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lsb" ContentType="application/vnd.ms-excel.sheet.binary.macroEnabled.12"/>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https://people.ey.com/personal/hai_quang_le_vn_ey_com/Documents/Documents/2023/10. Vietcombank/B. Cash and cash equivalent/"/>
    </mc:Choice>
  </mc:AlternateContent>
  <xr:revisionPtr revIDLastSave="0" documentId="8_{01C67C08-8CD6-4A02-9A41-524A353D4D20}" xr6:coauthVersionLast="47" xr6:coauthVersionMax="47" xr10:uidLastSave="{00000000-0000-0000-0000-000000000000}"/>
  <bookViews>
    <workbookView xWindow="-110" yWindow="-110" windowWidth="19420" windowHeight="10420" tabRatio="776" firstSheet="3" activeTab="3" xr2:uid="{00000000-000D-0000-FFFF-FFFF00000000}"/>
  </bookViews>
  <sheets>
    <sheet name="IPE testing" sheetId="25" r:id="rId1"/>
    <sheet name="A5 Single - VTB" sheetId="2" r:id="rId2"/>
    <sheet name="CRA" sheetId="5" r:id="rId3"/>
    <sheet name="PBC-TB.31.12.2021" sheetId="6" r:id="rId4"/>
    <sheet name="Sheet3" sheetId="16" state="hidden" r:id="rId5"/>
    <sheet name="Sheet5" sheetId="18" state="hidden" r:id="rId6"/>
    <sheet name="Sheet4" sheetId="17" state="hidden" r:id="rId7"/>
    <sheet name="C101 - Leadsheet" sheetId="1" r:id="rId8"/>
    <sheet name="C201 - Audit program" sheetId="3" r:id="rId9"/>
    <sheet name="C301" sheetId="7" r:id="rId10"/>
    <sheet name="C302 - Sampling result" sheetId="23" r:id="rId11"/>
    <sheet name="C303- Sampling - Population" sheetId="9" r:id="rId12"/>
    <sheet name="C401" sheetId="14" r:id="rId13"/>
    <sheet name="C402 - Sampling result" sheetId="24" r:id="rId14"/>
    <sheet name="C401.1 - Population" sheetId="19" r:id="rId15"/>
    <sheet name="Xrate" sheetId="13"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s>
  <definedNames>
    <definedName name="\_JUNK">#N/A</definedName>
    <definedName name="\0">'[1]PNT-QUOT-#3'!#REF!</definedName>
    <definedName name="\A">#REF!</definedName>
    <definedName name="\B">#REF!</definedName>
    <definedName name="\c">#REF!</definedName>
    <definedName name="\cac">#REF!</definedName>
    <definedName name="\d">'[2]??-BLDG'!#REF!</definedName>
    <definedName name="\da">#REF!</definedName>
    <definedName name="\e">'[2]??-BLDG'!#REF!</definedName>
    <definedName name="\f">'[2]??-BLDG'!#REF!</definedName>
    <definedName name="\g">'[2]??-BLDG'!#REF!</definedName>
    <definedName name="\h">'[2]??-BLDG'!#REF!</definedName>
    <definedName name="\hhh">#REF!</definedName>
    <definedName name="\i">'[2]??-BLDG'!#REF!</definedName>
    <definedName name="\iii">#REF!</definedName>
    <definedName name="\j">'[2]??-BLDG'!#REF!</definedName>
    <definedName name="\k">'[2]??-BLDG'!#REF!</definedName>
    <definedName name="\ka">#REF!</definedName>
    <definedName name="\kkkk">#REF!</definedName>
    <definedName name="\l">'[2]??-BLDG'!#REF!</definedName>
    <definedName name="\lll">#REF!</definedName>
    <definedName name="\m">'[2]??-BLDG'!#REF!</definedName>
    <definedName name="\ma">#REF!</definedName>
    <definedName name="\n">'[2]??-BLDG'!#REF!</definedName>
    <definedName name="\na">#REF!</definedName>
    <definedName name="\o">'[2]??-BLDG'!#REF!</definedName>
    <definedName name="\P">'[3]U7-1'!$IV$8197</definedName>
    <definedName name="\pa">#REF!</definedName>
    <definedName name="\par">#REF!</definedName>
    <definedName name="\pppp">#REF!</definedName>
    <definedName name="\Q">#REF!</definedName>
    <definedName name="\qa">#REF!</definedName>
    <definedName name="\qaqa">#REF!</definedName>
    <definedName name="\ra">#REF!</definedName>
    <definedName name="\sasa">#REF!</definedName>
    <definedName name="\ssss">#REF!</definedName>
    <definedName name="\T">#REF!</definedName>
    <definedName name="\uuu">#REF!</definedName>
    <definedName name="\W">#REF!</definedName>
    <definedName name="\wa">#REF!</definedName>
    <definedName name="\Y">#REF!</definedName>
    <definedName name="\z">'[1]COAT&amp;WRAP-QIOT-#3'!#REF!</definedName>
    <definedName name="\zaliza">#REF!</definedName>
    <definedName name="_?">#REF!</definedName>
    <definedName name="_??????">#REF!</definedName>
    <definedName name="_____________________a1" hidden="1">{"'Sheet1'!$L$16"}</definedName>
    <definedName name="____________________a1" hidden="1">{"'Sheet1'!$L$16"}</definedName>
    <definedName name="___________________a1" hidden="1">{"'Sheet1'!$L$16"}</definedName>
    <definedName name="__________________a1" hidden="1">{"'Sheet1'!$L$16"}</definedName>
    <definedName name="__________________dam24">[4]GIAVLIEU!$M$51</definedName>
    <definedName name="__________________GID1">'[5]LKVL-CK-HT-GD1'!$A$4</definedName>
    <definedName name="__________________tam1">[6]XL4Poppy!$C$31</definedName>
    <definedName name="_________________dam24">[4]GIAVLIEU!$M$51</definedName>
    <definedName name="_________________GID1">'[5]LKVL-CK-HT-GD1'!$A$4</definedName>
    <definedName name="_________________tam1">[6]XL4Poppy!$C$31</definedName>
    <definedName name="________________a1" hidden="1">{"'Sheet1'!$L$16"}</definedName>
    <definedName name="________________dam24">[4]GIAVLIEU!$M$51</definedName>
    <definedName name="________________GID1">'[5]LKVL-CK-HT-GD1'!$A$4</definedName>
    <definedName name="________________tam1">[6]XL4Poppy!$C$31</definedName>
    <definedName name="_______________a1" hidden="1">{"'Sheet1'!$L$16"}</definedName>
    <definedName name="_______________a10" hidden="1">{"'Sheet1'!$L$16"}</definedName>
    <definedName name="_______________a11" hidden="1">{"'Sheet1'!$L$16"}</definedName>
    <definedName name="_______________a12" hidden="1">{"'Sheet1'!$L$16"}</definedName>
    <definedName name="_______________a13" hidden="1">{"'Sheet1'!$L$16"}</definedName>
    <definedName name="_______________a14" hidden="1">{"'Sheet1'!$L$16"}</definedName>
    <definedName name="_______________a18" hidden="1">{"'Sheet1'!$L$16"}</definedName>
    <definedName name="_______________a2" hidden="1">{"'Sheet1'!$L$16"}</definedName>
    <definedName name="_______________a20" hidden="1">{"'Sheet1'!$L$16"}</definedName>
    <definedName name="_______________a3" hidden="1">{"'Sheet1'!$L$16"}</definedName>
    <definedName name="_______________a4" hidden="1">{"'Sheet1'!$L$16"}</definedName>
    <definedName name="_______________a5" hidden="1">{"'Sheet1'!$L$16"}</definedName>
    <definedName name="_______________a7" hidden="1">{"'Sheet1'!$L$16"}</definedName>
    <definedName name="_______________a8" hidden="1">{"'Sheet1'!$L$16"}</definedName>
    <definedName name="_______________a9" hidden="1">{"'Sheet1'!$L$16"}</definedName>
    <definedName name="_______________dam24">[4]GIAVLIEU!$M$51</definedName>
    <definedName name="_______________GID1">'[5]LKVL-CK-HT-GD1'!$A$4</definedName>
    <definedName name="_______________hu14" hidden="1">{"'Sheet1'!$L$16"}</definedName>
    <definedName name="_______________tam1">[6]XL4Poppy!$C$31</definedName>
    <definedName name="_______________v11" hidden="1">{"'Sheet1'!$L$16"}</definedName>
    <definedName name="______________a1" hidden="1">{"'Sheet1'!$L$16"}</definedName>
    <definedName name="______________a10" hidden="1">{"'Sheet1'!$L$16"}</definedName>
    <definedName name="______________a11" hidden="1">{"'Sheet1'!$L$16"}</definedName>
    <definedName name="______________a12" hidden="1">{"'Sheet1'!$L$16"}</definedName>
    <definedName name="______________a13" hidden="1">{"'Sheet1'!$L$16"}</definedName>
    <definedName name="______________a14" hidden="1">{"'Sheet1'!$L$16"}</definedName>
    <definedName name="______________a18" hidden="1">{"'Sheet1'!$L$16"}</definedName>
    <definedName name="______________a2" hidden="1">{"'Sheet1'!$L$16"}</definedName>
    <definedName name="______________a20" hidden="1">{"'Sheet1'!$L$16"}</definedName>
    <definedName name="______________a3" hidden="1">{"'Sheet1'!$L$16"}</definedName>
    <definedName name="______________a4" hidden="1">{"'Sheet1'!$L$16"}</definedName>
    <definedName name="______________a5" hidden="1">{"'Sheet1'!$L$16"}</definedName>
    <definedName name="______________a7" hidden="1">{"'Sheet1'!$L$16"}</definedName>
    <definedName name="______________a8" hidden="1">{"'Sheet1'!$L$16"}</definedName>
    <definedName name="______________a9" hidden="1">{"'Sheet1'!$L$16"}</definedName>
    <definedName name="______________dam24">[4]GIAVLIEU!$M$51</definedName>
    <definedName name="______________GID1">'[5]LKVL-CK-HT-GD1'!$A$4</definedName>
    <definedName name="______________hu14" hidden="1">{"'Sheet1'!$L$16"}</definedName>
    <definedName name="______________tam1">[6]XL4Poppy!$C$31</definedName>
    <definedName name="______________v11" hidden="1">{"'Sheet1'!$L$16"}</definedName>
    <definedName name="_____________a1" hidden="1">{"'Sheet1'!$L$16"}</definedName>
    <definedName name="_____________a10" hidden="1">{"'Sheet1'!$L$16"}</definedName>
    <definedName name="_____________a11" hidden="1">{"'Sheet1'!$L$16"}</definedName>
    <definedName name="_____________a12" hidden="1">{"'Sheet1'!$L$16"}</definedName>
    <definedName name="_____________a13" hidden="1">{"'Sheet1'!$L$16"}</definedName>
    <definedName name="_____________a14" hidden="1">{"'Sheet1'!$L$16"}</definedName>
    <definedName name="_____________a18" hidden="1">{"'Sheet1'!$L$16"}</definedName>
    <definedName name="_____________a2" hidden="1">{"'Sheet1'!$L$16"}</definedName>
    <definedName name="_____________a20" hidden="1">{"'Sheet1'!$L$16"}</definedName>
    <definedName name="_____________a3" hidden="1">{"'Sheet1'!$L$16"}</definedName>
    <definedName name="_____________a4" hidden="1">{"'Sheet1'!$L$16"}</definedName>
    <definedName name="_____________a5" hidden="1">{"'Sheet1'!$L$16"}</definedName>
    <definedName name="_____________a7" hidden="1">{"'Sheet1'!$L$16"}</definedName>
    <definedName name="_____________a8" hidden="1">{"'Sheet1'!$L$16"}</definedName>
    <definedName name="_____________a9" hidden="1">{"'Sheet1'!$L$16"}</definedName>
    <definedName name="_____________dam24">[4]GIAVLIEU!$M$51</definedName>
    <definedName name="_____________GID1">'[5]LKVL-CK-HT-GD1'!$A$4</definedName>
    <definedName name="_____________hu14" hidden="1">{"'Sheet1'!$L$16"}</definedName>
    <definedName name="_____________tam1">[6]XL4Poppy!$C$31</definedName>
    <definedName name="_____________v11" hidden="1">{"'Sheet1'!$L$16"}</definedName>
    <definedName name="____________a1" hidden="1">{"'Sheet1'!$L$16"}</definedName>
    <definedName name="____________a10" hidden="1">{"'Sheet1'!$L$16"}</definedName>
    <definedName name="____________a11" hidden="1">{"'Sheet1'!$L$16"}</definedName>
    <definedName name="____________a12" hidden="1">{"'Sheet1'!$L$16"}</definedName>
    <definedName name="____________a13" hidden="1">{"'Sheet1'!$L$16"}</definedName>
    <definedName name="____________a14" hidden="1">{"'Sheet1'!$L$16"}</definedName>
    <definedName name="____________a18" hidden="1">{"'Sheet1'!$L$16"}</definedName>
    <definedName name="____________a2" hidden="1">{"'Sheet1'!$L$16"}</definedName>
    <definedName name="____________a20" hidden="1">{"'Sheet1'!$L$16"}</definedName>
    <definedName name="____________a3" hidden="1">{"'Sheet1'!$L$16"}</definedName>
    <definedName name="____________a4" hidden="1">{"'Sheet1'!$L$16"}</definedName>
    <definedName name="____________a5" hidden="1">{"'Sheet1'!$L$16"}</definedName>
    <definedName name="____________a7" hidden="1">{"'Sheet1'!$L$16"}</definedName>
    <definedName name="____________a8" hidden="1">{"'Sheet1'!$L$16"}</definedName>
    <definedName name="____________a9" hidden="1">{"'Sheet1'!$L$16"}</definedName>
    <definedName name="____________CON1">#REF!</definedName>
    <definedName name="____________CON2">#REF!</definedName>
    <definedName name="____________dam24">[4]GIAVLIEU!$M$51</definedName>
    <definedName name="____________ddn400">#REF!</definedName>
    <definedName name="____________ddn600">#REF!</definedName>
    <definedName name="____________GID1">'[5]LKVL-CK-HT-GD1'!$A$4</definedName>
    <definedName name="____________hu14" hidden="1">{"'Sheet1'!$L$16"}</definedName>
    <definedName name="____________MAC46">#REF!</definedName>
    <definedName name="____________NCL100">#REF!</definedName>
    <definedName name="____________NCL200">#REF!</definedName>
    <definedName name="____________NCL250">#REF!</definedName>
    <definedName name="____________NET2">#REF!</definedName>
    <definedName name="____________nin190">#REF!</definedName>
    <definedName name="____________NPV1">#REF!</definedName>
    <definedName name="____________Sat27">#REF!</definedName>
    <definedName name="____________Sat6">#REF!</definedName>
    <definedName name="____________sc1">#REF!</definedName>
    <definedName name="____________SC2">#REF!</definedName>
    <definedName name="____________sc3">#REF!</definedName>
    <definedName name="____________SN3">#REF!</definedName>
    <definedName name="____________tam1">[6]XL4Poppy!$C$31</definedName>
    <definedName name="____________TB2002">#REF!</definedName>
    <definedName name="____________TL1">#REF!</definedName>
    <definedName name="____________TL2">#REF!</definedName>
    <definedName name="____________TL3">#REF!</definedName>
    <definedName name="____________TLA120">#REF!</definedName>
    <definedName name="____________TLA35">#REF!</definedName>
    <definedName name="____________TLA50">#REF!</definedName>
    <definedName name="____________TLA70">#REF!</definedName>
    <definedName name="____________TLA95">#REF!</definedName>
    <definedName name="____________tz593">#REF!</definedName>
    <definedName name="____________v11" hidden="1">{"'Sheet1'!$L$16"}</definedName>
    <definedName name="____________VL100">#REF!</definedName>
    <definedName name="____________VL200">#REF!</definedName>
    <definedName name="____________VL250">#REF!</definedName>
    <definedName name="___________a1" hidden="1">{"'Sheet1'!$L$16"}</definedName>
    <definedName name="___________CON1">#REF!</definedName>
    <definedName name="___________CON2">#REF!</definedName>
    <definedName name="___________dam24">[4]GIAVLIEU!$M$51</definedName>
    <definedName name="___________ddn400">#REF!</definedName>
    <definedName name="___________ddn600">#REF!</definedName>
    <definedName name="___________f5" hidden="1">{"'Sheet1'!$L$16"}</definedName>
    <definedName name="___________GID1">'[5]LKVL-CK-HT-GD1'!$A$4</definedName>
    <definedName name="___________MAC12">#REF!</definedName>
    <definedName name="___________MAC46">#REF!</definedName>
    <definedName name="___________NCL100">#REF!</definedName>
    <definedName name="___________NCL200">#REF!</definedName>
    <definedName name="___________NCL250">#REF!</definedName>
    <definedName name="___________NET2">#REF!</definedName>
    <definedName name="___________nin190">#REF!</definedName>
    <definedName name="___________NPV1">#REF!</definedName>
    <definedName name="___________NSO2" hidden="1">{"'Sheet1'!$L$16"}</definedName>
    <definedName name="___________S1">{"Book1"}</definedName>
    <definedName name="___________Sat27">#REF!</definedName>
    <definedName name="___________Sat6">#REF!</definedName>
    <definedName name="___________sc1">#REF!</definedName>
    <definedName name="___________SC2">#REF!</definedName>
    <definedName name="___________sc3">#REF!</definedName>
    <definedName name="___________SN3">#REF!</definedName>
    <definedName name="___________tam1">[6]XL4Poppy!$C$31</definedName>
    <definedName name="___________TB2002">#REF!</definedName>
    <definedName name="___________TL1">#REF!</definedName>
    <definedName name="___________TL2">#REF!</definedName>
    <definedName name="___________TL3">#REF!</definedName>
    <definedName name="___________TLA120">#REF!</definedName>
    <definedName name="___________TLA35">#REF!</definedName>
    <definedName name="___________TLA50">#REF!</definedName>
    <definedName name="___________TLA70">#REF!</definedName>
    <definedName name="___________TLA95">#REF!</definedName>
    <definedName name="___________tz593">#REF!</definedName>
    <definedName name="___________VL100">#REF!</definedName>
    <definedName name="___________VL200">#REF!</definedName>
    <definedName name="___________VL250">#REF!</definedName>
    <definedName name="__________a1" hidden="1">{"'Sheet1'!$L$16"}</definedName>
    <definedName name="__________a10" hidden="1">{"'Sheet1'!$L$16"}</definedName>
    <definedName name="__________a11" hidden="1">{"'Sheet1'!$L$16"}</definedName>
    <definedName name="__________a12" hidden="1">{"'Sheet1'!$L$16"}</definedName>
    <definedName name="__________a13" hidden="1">{"'Sheet1'!$L$16"}</definedName>
    <definedName name="__________a14" hidden="1">{"'Sheet1'!$L$16"}</definedName>
    <definedName name="__________a18" hidden="1">{"'Sheet1'!$L$16"}</definedName>
    <definedName name="__________a2" hidden="1">{"'Sheet1'!$L$16"}</definedName>
    <definedName name="__________a20" hidden="1">{"'Sheet1'!$L$16"}</definedName>
    <definedName name="__________a3" hidden="1">{"'Sheet1'!$L$16"}</definedName>
    <definedName name="__________a4" hidden="1">{"'Sheet1'!$L$16"}</definedName>
    <definedName name="__________a5" hidden="1">{"'Sheet1'!$L$16"}</definedName>
    <definedName name="__________a7" hidden="1">{"'Sheet1'!$L$16"}</definedName>
    <definedName name="__________a8" hidden="1">{"'Sheet1'!$L$16"}</definedName>
    <definedName name="__________a9" hidden="1">{"'Sheet1'!$L$16"}</definedName>
    <definedName name="__________CON1">#REF!</definedName>
    <definedName name="__________CON2">#REF!</definedName>
    <definedName name="__________dam24">[4]GIAVLIEU!$M$51</definedName>
    <definedName name="__________ddn400">#REF!</definedName>
    <definedName name="__________ddn600">#REF!</definedName>
    <definedName name="__________GID1">'[5]LKVL-CK-HT-GD1'!$A$4</definedName>
    <definedName name="__________hu14" hidden="1">{"'Sheet1'!$L$16"}</definedName>
    <definedName name="__________MAC12">#REF!</definedName>
    <definedName name="__________MAC46">#REF!</definedName>
    <definedName name="__________NCL100">#REF!</definedName>
    <definedName name="__________NCL200">#REF!</definedName>
    <definedName name="__________NCL250">#REF!</definedName>
    <definedName name="__________NET2">#REF!</definedName>
    <definedName name="__________nin190">#REF!</definedName>
    <definedName name="__________NPV1">#REF!</definedName>
    <definedName name="__________S1">{"Book1"}</definedName>
    <definedName name="__________Sat27">#REF!</definedName>
    <definedName name="__________Sat6">#REF!</definedName>
    <definedName name="__________sc1">#REF!</definedName>
    <definedName name="__________SC2">#REF!</definedName>
    <definedName name="__________sc3">#REF!</definedName>
    <definedName name="__________SN3">#REF!</definedName>
    <definedName name="__________T01" hidden="1">#REF!</definedName>
    <definedName name="__________tam1">[6]XL4Poppy!$C$31</definedName>
    <definedName name="__________TB2002">#REF!</definedName>
    <definedName name="__________TL1">#REF!</definedName>
    <definedName name="__________TL2">#REF!</definedName>
    <definedName name="__________TL3">#REF!</definedName>
    <definedName name="__________TLA120">#REF!</definedName>
    <definedName name="__________TLA35">#REF!</definedName>
    <definedName name="__________TLA50">#REF!</definedName>
    <definedName name="__________TLA70">#REF!</definedName>
    <definedName name="__________TLA95">#REF!</definedName>
    <definedName name="__________tz593">#REF!</definedName>
    <definedName name="__________v11" hidden="1">{"'Sheet1'!$L$16"}</definedName>
    <definedName name="__________VL100">#REF!</definedName>
    <definedName name="__________VL200">#REF!</definedName>
    <definedName name="__________VL250">#REF!</definedName>
    <definedName name="_________a1" hidden="1">{"'Sheet1'!$L$16"}</definedName>
    <definedName name="_________a10" hidden="1">{"'Sheet1'!$L$16"}</definedName>
    <definedName name="_________a11" hidden="1">{"'Sheet1'!$L$16"}</definedName>
    <definedName name="_________a12" hidden="1">{"'Sheet1'!$L$16"}</definedName>
    <definedName name="_________a13" hidden="1">{"'Sheet1'!$L$16"}</definedName>
    <definedName name="_________a14" hidden="1">{"'Sheet1'!$L$16"}</definedName>
    <definedName name="_________a18" hidden="1">{"'Sheet1'!$L$16"}</definedName>
    <definedName name="_________a2" hidden="1">{"'Sheet1'!$L$16"}</definedName>
    <definedName name="_________a20" hidden="1">{"'Sheet1'!$L$16"}</definedName>
    <definedName name="_________a3" hidden="1">{"'Sheet1'!$L$16"}</definedName>
    <definedName name="_________a4" hidden="1">{"'Sheet1'!$L$16"}</definedName>
    <definedName name="_________a5" hidden="1">{"'Sheet1'!$L$16"}</definedName>
    <definedName name="_________a7" hidden="1">{"'Sheet1'!$L$16"}</definedName>
    <definedName name="_________a8" hidden="1">{"'Sheet1'!$L$16"}</definedName>
    <definedName name="_________a9" hidden="1">{"'Sheet1'!$L$16"}</definedName>
    <definedName name="_________CON1">#REF!</definedName>
    <definedName name="_________CON2">#REF!</definedName>
    <definedName name="_________dam24">[4]GIAVLIEU!$M$51</definedName>
    <definedName name="_________ddn400">#REF!</definedName>
    <definedName name="_________ddn600">#REF!</definedName>
    <definedName name="_________f5" hidden="1">{"'Sheet1'!$L$16"}</definedName>
    <definedName name="_________GID1">'[5]LKVL-CK-HT-GD1'!$A$4</definedName>
    <definedName name="_________hu14" hidden="1">{"'Sheet1'!$L$16"}</definedName>
    <definedName name="_________MAC12">#REF!</definedName>
    <definedName name="_________MAC46">#REF!</definedName>
    <definedName name="_________NCL100">#REF!</definedName>
    <definedName name="_________NCL200">#REF!</definedName>
    <definedName name="_________NCL250">#REF!</definedName>
    <definedName name="_________NET2">#REF!</definedName>
    <definedName name="_________nin190">#REF!</definedName>
    <definedName name="_________NPV1">#REF!</definedName>
    <definedName name="_________NSO2" hidden="1">{"'Sheet1'!$L$16"}</definedName>
    <definedName name="_________S1">{"Book1"}</definedName>
    <definedName name="_________Sat27">#REF!</definedName>
    <definedName name="_________Sat6">#REF!</definedName>
    <definedName name="_________sc1">#REF!</definedName>
    <definedName name="_________SC2">#REF!</definedName>
    <definedName name="_________sc3">#REF!</definedName>
    <definedName name="_________SN3">#REF!</definedName>
    <definedName name="_________T01" hidden="1">#REF!</definedName>
    <definedName name="_________tam1">[6]XL4Poppy!$C$31</definedName>
    <definedName name="_________TB2002">#REF!</definedName>
    <definedName name="_________TL1">#REF!</definedName>
    <definedName name="_________TL2">#REF!</definedName>
    <definedName name="_________TL3">#REF!</definedName>
    <definedName name="_________TLA120">#REF!</definedName>
    <definedName name="_________TLA35">#REF!</definedName>
    <definedName name="_________TLA50">#REF!</definedName>
    <definedName name="_________TLA70">#REF!</definedName>
    <definedName name="_________TLA95">#REF!</definedName>
    <definedName name="_________tz593">#REF!</definedName>
    <definedName name="_________v11" hidden="1">{"'Sheet1'!$L$16"}</definedName>
    <definedName name="_________VL100">#REF!</definedName>
    <definedName name="_________VL200">#REF!</definedName>
    <definedName name="_________VL250">#REF!</definedName>
    <definedName name="________a1" hidden="1">{"'Sheet1'!$L$16"}</definedName>
    <definedName name="________a10" hidden="1">{"'Sheet1'!$L$16"}</definedName>
    <definedName name="________a11" hidden="1">{"'Sheet1'!$L$16"}</definedName>
    <definedName name="________a12" hidden="1">{"'Sheet1'!$L$16"}</definedName>
    <definedName name="________a13" hidden="1">{"'Sheet1'!$L$16"}</definedName>
    <definedName name="________a14" hidden="1">{"'Sheet1'!$L$16"}</definedName>
    <definedName name="________a18" hidden="1">{"'Sheet1'!$L$16"}</definedName>
    <definedName name="________a2" hidden="1">{"'Sheet1'!$L$16"}</definedName>
    <definedName name="________a20" hidden="1">{"'Sheet1'!$L$16"}</definedName>
    <definedName name="________a3" hidden="1">{"'Sheet1'!$L$16"}</definedName>
    <definedName name="________a4" hidden="1">{"'Sheet1'!$L$16"}</definedName>
    <definedName name="________a5" hidden="1">{"'Sheet1'!$L$16"}</definedName>
    <definedName name="________a7" hidden="1">{"'Sheet1'!$L$16"}</definedName>
    <definedName name="________a8" hidden="1">{"'Sheet1'!$L$16"}</definedName>
    <definedName name="________a9" hidden="1">{"'Sheet1'!$L$16"}</definedName>
    <definedName name="________CON1">#REF!</definedName>
    <definedName name="________CON2">#REF!</definedName>
    <definedName name="________dam24">[4]GIAVLIEU!$M$51</definedName>
    <definedName name="________ddn400">#REF!</definedName>
    <definedName name="________ddn600">#REF!</definedName>
    <definedName name="________f5" hidden="1">{"'Sheet1'!$L$16"}</definedName>
    <definedName name="________GID1">'[5]LKVL-CK-HT-GD1'!$A$4</definedName>
    <definedName name="________hu14" hidden="1">{"'Sheet1'!$L$16"}</definedName>
    <definedName name="________MAC12">#REF!</definedName>
    <definedName name="________MAC46">#REF!</definedName>
    <definedName name="________NCL100">#REF!</definedName>
    <definedName name="________NCL200">#REF!</definedName>
    <definedName name="________NCL250">#REF!</definedName>
    <definedName name="________NET2">#REF!</definedName>
    <definedName name="________nin190">#REF!</definedName>
    <definedName name="________NPV1">#REF!</definedName>
    <definedName name="________NSO2" hidden="1">{"'Sheet1'!$L$16"}</definedName>
    <definedName name="________S1">{"Book1"}</definedName>
    <definedName name="________Sat27">#REF!</definedName>
    <definedName name="________Sat6">#REF!</definedName>
    <definedName name="________sc1">#REF!</definedName>
    <definedName name="________SC2">#REF!</definedName>
    <definedName name="________sc3">#REF!</definedName>
    <definedName name="________SN3">#REF!</definedName>
    <definedName name="________T01" hidden="1">#REF!</definedName>
    <definedName name="________tam1">[6]XL4Poppy!$C$31</definedName>
    <definedName name="________TB2002">#REF!</definedName>
    <definedName name="________TL1">#REF!</definedName>
    <definedName name="________TL2">#REF!</definedName>
    <definedName name="________TL3">#REF!</definedName>
    <definedName name="________TLA120">#REF!</definedName>
    <definedName name="________TLA35">#REF!</definedName>
    <definedName name="________TLA50">#REF!</definedName>
    <definedName name="________TLA70">#REF!</definedName>
    <definedName name="________TLA95">#REF!</definedName>
    <definedName name="________tz593">#REF!</definedName>
    <definedName name="________v11" hidden="1">{"'Sheet1'!$L$16"}</definedName>
    <definedName name="________VL100">#REF!</definedName>
    <definedName name="________VL200">#REF!</definedName>
    <definedName name="________VL250">#REF!</definedName>
    <definedName name="_______a1" hidden="1">{"'Sheet1'!$L$16"}</definedName>
    <definedName name="_______a10" hidden="1">{"'Sheet1'!$L$16"}</definedName>
    <definedName name="_______a11" hidden="1">{"'Sheet1'!$L$16"}</definedName>
    <definedName name="_______a12" hidden="1">{"'Sheet1'!$L$16"}</definedName>
    <definedName name="_______a13" hidden="1">{"'Sheet1'!$L$16"}</definedName>
    <definedName name="_______a14" hidden="1">{"'Sheet1'!$L$16"}</definedName>
    <definedName name="_______a18" hidden="1">{"'Sheet1'!$L$16"}</definedName>
    <definedName name="_______a2" hidden="1">{"'Sheet1'!$L$16"}</definedName>
    <definedName name="_______a20" hidden="1">{"'Sheet1'!$L$16"}</definedName>
    <definedName name="_______a3" hidden="1">{"'Sheet1'!$L$16"}</definedName>
    <definedName name="_______a4" hidden="1">{"'Sheet1'!$L$16"}</definedName>
    <definedName name="_______a5" hidden="1">{"'Sheet1'!$L$16"}</definedName>
    <definedName name="_______a7" hidden="1">{"'Sheet1'!$L$16"}</definedName>
    <definedName name="_______a8" hidden="1">{"'Sheet1'!$L$16"}</definedName>
    <definedName name="_______a9" hidden="1">{"'Sheet1'!$L$16"}</definedName>
    <definedName name="_______CON1">#REF!</definedName>
    <definedName name="_______CON2">#REF!</definedName>
    <definedName name="_______dam24">[4]GIAVLIEU!$M$51</definedName>
    <definedName name="_______ddn400">#REF!</definedName>
    <definedName name="_______ddn600">#REF!</definedName>
    <definedName name="_______f5" hidden="1">{"'Sheet1'!$L$16"}</definedName>
    <definedName name="_______GID1">'[5]LKVL-CK-HT-GD1'!$A$4</definedName>
    <definedName name="_______hu14" hidden="1">{"'Sheet1'!$L$16"}</definedName>
    <definedName name="_______MAC12">#REF!</definedName>
    <definedName name="_______MAC46">#REF!</definedName>
    <definedName name="_______NCL100">#REF!</definedName>
    <definedName name="_______NCL200">#REF!</definedName>
    <definedName name="_______NCL250">#REF!</definedName>
    <definedName name="_______NET2">#REF!</definedName>
    <definedName name="_______nin190">#REF!</definedName>
    <definedName name="_______NPV1">#REF!</definedName>
    <definedName name="_______NSO2" hidden="1">{"'Sheet1'!$L$16"}</definedName>
    <definedName name="_______PA3" hidden="1">{"'Sheet1'!$L$16"}</definedName>
    <definedName name="_______S1">{"Book1"}</definedName>
    <definedName name="_______Sat27">#REF!</definedName>
    <definedName name="_______Sat6">#REF!</definedName>
    <definedName name="_______sc1">#REF!</definedName>
    <definedName name="_______SC2">#REF!</definedName>
    <definedName name="_______sc3">#REF!</definedName>
    <definedName name="_______SN3">#REF!</definedName>
    <definedName name="_______T01" hidden="1">#REF!</definedName>
    <definedName name="_______T1" hidden="1">{"'Sheet1'!$L$16"}</definedName>
    <definedName name="_______tam1">[6]XL4Poppy!$C$31</definedName>
    <definedName name="_______TB2002">#REF!</definedName>
    <definedName name="_______TL1">#REF!</definedName>
    <definedName name="_______TL2">#REF!</definedName>
    <definedName name="_______TL3">#REF!</definedName>
    <definedName name="_______TLA120">#REF!</definedName>
    <definedName name="_______TLA35">#REF!</definedName>
    <definedName name="_______TLA50">#REF!</definedName>
    <definedName name="_______TLA70">#REF!</definedName>
    <definedName name="_______TLA95">#REF!</definedName>
    <definedName name="_______tz593">#REF!</definedName>
    <definedName name="_______v11" hidden="1">{"'Sheet1'!$L$16"}</definedName>
    <definedName name="_______VL100">#REF!</definedName>
    <definedName name="_______VL200">#REF!</definedName>
    <definedName name="_______VL250">#REF!</definedName>
    <definedName name="______a1" hidden="1">{"'Sheet1'!$L$16"}</definedName>
    <definedName name="______a10" hidden="1">{"'Sheet1'!$L$16"}</definedName>
    <definedName name="______a11" hidden="1">{"'Sheet1'!$L$16"}</definedName>
    <definedName name="______a12" hidden="1">{"'Sheet1'!$L$16"}</definedName>
    <definedName name="______a13" hidden="1">{"'Sheet1'!$L$16"}</definedName>
    <definedName name="______a14" hidden="1">{"'Sheet1'!$L$16"}</definedName>
    <definedName name="______a18" hidden="1">{"'Sheet1'!$L$16"}</definedName>
    <definedName name="______a2" hidden="1">{"'Sheet1'!$L$16"}</definedName>
    <definedName name="______a20" hidden="1">{"'Sheet1'!$L$16"}</definedName>
    <definedName name="______a3" hidden="1">{"'Sheet1'!$L$16"}</definedName>
    <definedName name="______a4" hidden="1">{"'Sheet1'!$L$16"}</definedName>
    <definedName name="______a5" hidden="1">{"'Sheet1'!$L$16"}</definedName>
    <definedName name="______a7" hidden="1">{"'Sheet1'!$L$16"}</definedName>
    <definedName name="______a8" hidden="1">{"'Sheet1'!$L$16"}</definedName>
    <definedName name="______a9" hidden="1">{"'Sheet1'!$L$16"}</definedName>
    <definedName name="______CON1">#REF!</definedName>
    <definedName name="______CON2">#REF!</definedName>
    <definedName name="______dam24">[4]GIAVLIEU!$M$51</definedName>
    <definedName name="______ddn400">#REF!</definedName>
    <definedName name="______ddn600">#REF!</definedName>
    <definedName name="______f5" hidden="1">{"'Sheet1'!$L$16"}</definedName>
    <definedName name="______GID1">'[5]LKVL-CK-HT-GD1'!$A$4</definedName>
    <definedName name="______hu14" hidden="1">{"'Sheet1'!$L$16"}</definedName>
    <definedName name="______MAC12">#REF!</definedName>
    <definedName name="______MAC46">#REF!</definedName>
    <definedName name="______NCL100">#REF!</definedName>
    <definedName name="______NCL200">#REF!</definedName>
    <definedName name="______NCL250">#REF!</definedName>
    <definedName name="______NET2">#REF!</definedName>
    <definedName name="______nin190">#REF!</definedName>
    <definedName name="______NPV1">#REF!</definedName>
    <definedName name="______NSO2" hidden="1">{"'Sheet1'!$L$16"}</definedName>
    <definedName name="______S1">{"Book1"}</definedName>
    <definedName name="______Sat27">#REF!</definedName>
    <definedName name="______Sat6">#REF!</definedName>
    <definedName name="______sc1">#REF!</definedName>
    <definedName name="______SC2">#REF!</definedName>
    <definedName name="______sc3">#REF!</definedName>
    <definedName name="______SN3">#REF!</definedName>
    <definedName name="______T01" hidden="1">#REF!</definedName>
    <definedName name="______T1" hidden="1">{"'Sheet1'!$L$16"}</definedName>
    <definedName name="______tam1">[6]XL4Poppy!$C$31</definedName>
    <definedName name="______TB2002">#REF!</definedName>
    <definedName name="______TL1">#REF!</definedName>
    <definedName name="______TL2">#REF!</definedName>
    <definedName name="______TL3">#REF!</definedName>
    <definedName name="______TLA120">#REF!</definedName>
    <definedName name="______TLA35">#REF!</definedName>
    <definedName name="______TLA50">#REF!</definedName>
    <definedName name="______TLA70">#REF!</definedName>
    <definedName name="______TLA95">#REF!</definedName>
    <definedName name="______tz593">#REF!</definedName>
    <definedName name="______v11" hidden="1">{"'Sheet1'!$L$16"}</definedName>
    <definedName name="______VL100">#REF!</definedName>
    <definedName name="______VL200">#REF!</definedName>
    <definedName name="______VL250">#REF!</definedName>
    <definedName name="_____a1" hidden="1">{"'Sheet1'!$L$16"}</definedName>
    <definedName name="_____a10" hidden="1">{"'Sheet1'!$L$16"}</definedName>
    <definedName name="_____a11" hidden="1">{"'Sheet1'!$L$16"}</definedName>
    <definedName name="_____a12" hidden="1">{"'Sheet1'!$L$16"}</definedName>
    <definedName name="_____a13" hidden="1">{"'Sheet1'!$L$16"}</definedName>
    <definedName name="_____a14" hidden="1">{"'Sheet1'!$L$16"}</definedName>
    <definedName name="_____a18" hidden="1">{"'Sheet1'!$L$16"}</definedName>
    <definedName name="_____a2" hidden="1">{"'Sheet1'!$L$16"}</definedName>
    <definedName name="_____a20" hidden="1">{"'Sheet1'!$L$16"}</definedName>
    <definedName name="_____a3" hidden="1">{"'Sheet1'!$L$16"}</definedName>
    <definedName name="_____a4" hidden="1">{"'Sheet1'!$L$16"}</definedName>
    <definedName name="_____a5" hidden="1">{"'Sheet1'!$L$16"}</definedName>
    <definedName name="_____a7" hidden="1">{"'Sheet1'!$L$16"}</definedName>
    <definedName name="_____a8" hidden="1">{"'Sheet1'!$L$16"}</definedName>
    <definedName name="_____a9" hidden="1">{"'Sheet1'!$L$16"}</definedName>
    <definedName name="_____CON1">#REF!</definedName>
    <definedName name="_____CON2">#REF!</definedName>
    <definedName name="_____d1500" hidden="1">{"'Sheet1'!$L$16"}</definedName>
    <definedName name="_____dam24">[4]GIAVLIEU!$M$51</definedName>
    <definedName name="_____ddn400">#REF!</definedName>
    <definedName name="_____ddn600">#REF!</definedName>
    <definedName name="_____f5" hidden="1">{"'Sheet1'!$L$16"}</definedName>
    <definedName name="_____GID1">'[5]LKVL-CK-HT-GD1'!$A$4</definedName>
    <definedName name="_____hu14" hidden="1">{"'Sheet1'!$L$16"}</definedName>
    <definedName name="_____M2" hidden="1">{"'Sheet1'!$L$16"}</definedName>
    <definedName name="_____MAC12">#REF!</definedName>
    <definedName name="_____MAC46">#REF!</definedName>
    <definedName name="_____NCL100">#REF!</definedName>
    <definedName name="_____NCL200">#REF!</definedName>
    <definedName name="_____NCL250">#REF!</definedName>
    <definedName name="_____NET2">#REF!</definedName>
    <definedName name="_____nin190">#REF!</definedName>
    <definedName name="_____NPV1">#REF!</definedName>
    <definedName name="_____NSO2" hidden="1">{"'Sheet1'!$L$16"}</definedName>
    <definedName name="_____PA3" hidden="1">{"'Sheet1'!$L$16"}</definedName>
    <definedName name="_____S1">{"Book1"}</definedName>
    <definedName name="_____Sat27">#REF!</definedName>
    <definedName name="_____Sat6">#REF!</definedName>
    <definedName name="_____sc1">#REF!</definedName>
    <definedName name="_____SC2">#REF!</definedName>
    <definedName name="_____sc3">#REF!</definedName>
    <definedName name="_____SN3">#REF!</definedName>
    <definedName name="_____T01" hidden="1">#REF!</definedName>
    <definedName name="_____T1" hidden="1">{"'Sheet1'!$L$16"}</definedName>
    <definedName name="_____tam1">[6]XL4Poppy!$C$31</definedName>
    <definedName name="_____TB2002">#REF!</definedName>
    <definedName name="_____TL1">#REF!</definedName>
    <definedName name="_____TL2">#REF!</definedName>
    <definedName name="_____TL3">#REF!</definedName>
    <definedName name="_____TLA120">#REF!</definedName>
    <definedName name="_____TLA35">#REF!</definedName>
    <definedName name="_____TLA50">#REF!</definedName>
    <definedName name="_____TLA70">#REF!</definedName>
    <definedName name="_____TLA95">#REF!</definedName>
    <definedName name="_____tz593">#REF!</definedName>
    <definedName name="_____v11" hidden="1">{"'Sheet1'!$L$16"}</definedName>
    <definedName name="_____VL100">#REF!</definedName>
    <definedName name="_____VL200">#REF!</definedName>
    <definedName name="_____VL250">#REF!</definedName>
    <definedName name="____a1" hidden="1">{"'Sheet1'!$L$16"}</definedName>
    <definedName name="____a10" hidden="1">{"'Sheet1'!$L$16"}</definedName>
    <definedName name="____a11" hidden="1">{"'Sheet1'!$L$16"}</definedName>
    <definedName name="____a12" hidden="1">{"'Sheet1'!$L$16"}</definedName>
    <definedName name="____a13" hidden="1">{"'Sheet1'!$L$16"}</definedName>
    <definedName name="____a14" hidden="1">{"'Sheet1'!$L$16"}</definedName>
    <definedName name="____a18" hidden="1">{"'Sheet1'!$L$16"}</definedName>
    <definedName name="____a2" hidden="1">{"'Sheet1'!$L$16"}</definedName>
    <definedName name="____a20" hidden="1">{"'Sheet1'!$L$16"}</definedName>
    <definedName name="____a3" hidden="1">{"'Sheet1'!$L$16"}</definedName>
    <definedName name="____a4" hidden="1">{"'Sheet1'!$L$16"}</definedName>
    <definedName name="____a5" hidden="1">{"'Sheet1'!$L$16"}</definedName>
    <definedName name="____a7" hidden="1">{"'Sheet1'!$L$16"}</definedName>
    <definedName name="____a8" hidden="1">{"'Sheet1'!$L$16"}</definedName>
    <definedName name="____a9" hidden="1">{"'Sheet1'!$L$16"}</definedName>
    <definedName name="____boi1">#REF!</definedName>
    <definedName name="____boi2">#REF!</definedName>
    <definedName name="____CON1">#REF!</definedName>
    <definedName name="____CON2">#REF!</definedName>
    <definedName name="____CT250">'[7]dongia (2)'!#REF!</definedName>
    <definedName name="____d1500" hidden="1">{"'Sheet1'!$L$16"}</definedName>
    <definedName name="____dam24">[4]GIAVLIEU!$M$51</definedName>
    <definedName name="____ddn400">#REF!</definedName>
    <definedName name="____ddn600">#REF!</definedName>
    <definedName name="____f5" hidden="1">{"'Sheet1'!$L$16"}</definedName>
    <definedName name="____GID1">'[5]LKVL-CK-HT-GD1'!$A$4</definedName>
    <definedName name="____hu14" hidden="1">{"'Sheet1'!$L$16"}</definedName>
    <definedName name="____M1">[8]XL4Poppy!$C$4</definedName>
    <definedName name="____M2" hidden="1">{"'Sheet1'!$L$16"}</definedName>
    <definedName name="____MAC12">#REF!</definedName>
    <definedName name="____MAC46">#REF!</definedName>
    <definedName name="____NCL100">#REF!</definedName>
    <definedName name="____NCL200">#REF!</definedName>
    <definedName name="____NCL250">#REF!</definedName>
    <definedName name="____NET2">#REF!</definedName>
    <definedName name="____nin190">#REF!</definedName>
    <definedName name="____NPV1">#REF!</definedName>
    <definedName name="____NSO2" hidden="1">{"'Sheet1'!$L$16"}</definedName>
    <definedName name="____PA3" hidden="1">{"'Sheet1'!$L$16"}</definedName>
    <definedName name="____S1">{"Book1"}</definedName>
    <definedName name="____Sat27">#REF!</definedName>
    <definedName name="____Sat6">#REF!</definedName>
    <definedName name="____sc1">#REF!</definedName>
    <definedName name="____SC2">#REF!</definedName>
    <definedName name="____sc3">#REF!</definedName>
    <definedName name="____SN3">#REF!</definedName>
    <definedName name="____T01" hidden="1">#REF!</definedName>
    <definedName name="____T1" hidden="1">{"'Sheet1'!$L$16"}</definedName>
    <definedName name="____t806">hdong+[9]Sheet1!$A$2:$J$24265</definedName>
    <definedName name="____tam1">[6]XL4Poppy!$C$31</definedName>
    <definedName name="____TB2002">#REF!</definedName>
    <definedName name="____TL1">#REF!</definedName>
    <definedName name="____TL2">#REF!</definedName>
    <definedName name="____TL3">#REF!</definedName>
    <definedName name="____TLA120">#REF!</definedName>
    <definedName name="____TLA35">#REF!</definedName>
    <definedName name="____TLA50">#REF!</definedName>
    <definedName name="____TLA70">#REF!</definedName>
    <definedName name="____TLA95">#REF!</definedName>
    <definedName name="____tz593">#REF!</definedName>
    <definedName name="____v11" hidden="1">{"'Sheet1'!$L$16"}</definedName>
    <definedName name="____VL100">#REF!</definedName>
    <definedName name="____VL200">#REF!</definedName>
    <definedName name="____VL250">#REF!</definedName>
    <definedName name="___a1" hidden="1">{"'Sheet1'!$L$16"}</definedName>
    <definedName name="___a10" hidden="1">{"'Sheet1'!$L$16"}</definedName>
    <definedName name="___a11" hidden="1">{"'Sheet1'!$L$16"}</definedName>
    <definedName name="___a12" hidden="1">{"'Sheet1'!$L$16"}</definedName>
    <definedName name="___a13" hidden="1">{"'Sheet1'!$L$16"}</definedName>
    <definedName name="___a14" hidden="1">{"'Sheet1'!$L$16"}</definedName>
    <definedName name="___a18" hidden="1">{"'Sheet1'!$L$16"}</definedName>
    <definedName name="___a2" hidden="1">{"'Sheet1'!$L$16"}</definedName>
    <definedName name="___a20" hidden="1">{"'Sheet1'!$L$16"}</definedName>
    <definedName name="___a3" hidden="1">{"'Sheet1'!$L$16"}</definedName>
    <definedName name="___a4" hidden="1">{"'Sheet1'!$L$16"}</definedName>
    <definedName name="___a5" hidden="1">{"'Sheet1'!$L$16"}</definedName>
    <definedName name="___a7" hidden="1">{"'Sheet1'!$L$16"}</definedName>
    <definedName name="___a8" hidden="1">{"'Sheet1'!$L$16"}</definedName>
    <definedName name="___a9" hidden="1">{"'Sheet1'!$L$16"}</definedName>
    <definedName name="___boi1">#REF!</definedName>
    <definedName name="___boi2">#REF!</definedName>
    <definedName name="___CON1">#REF!</definedName>
    <definedName name="___CON2">#REF!</definedName>
    <definedName name="___CT250">'[7]dongia (2)'!#REF!</definedName>
    <definedName name="___d1500" hidden="1">{"'Sheet1'!$L$16"}</definedName>
    <definedName name="___dam24">[4]GIAVLIEU!$M$51</definedName>
    <definedName name="___ddn400">#REF!</definedName>
    <definedName name="___ddn600">#REF!</definedName>
    <definedName name="___f5" hidden="1">{"'Sheet1'!$L$16"}</definedName>
    <definedName name="___GID1">'[5]LKVL-CK-HT-GD1'!$A$4</definedName>
    <definedName name="___h1" hidden="1">{"'TDTGT (theo Dphuong)'!$A$4:$F$75"}</definedName>
    <definedName name="___hu14" hidden="1">{"'Sheet1'!$L$16"}</definedName>
    <definedName name="___M1">[8]XL4Poppy!$C$4</definedName>
    <definedName name="___M2" hidden="1">{"'Sheet1'!$L$16"}</definedName>
    <definedName name="___MAC12">#REF!</definedName>
    <definedName name="___MAC46">#REF!</definedName>
    <definedName name="___NCL100">#REF!</definedName>
    <definedName name="___NCL200">#REF!</definedName>
    <definedName name="___NCL250">#REF!</definedName>
    <definedName name="___NET2">#REF!</definedName>
    <definedName name="___nin190">#REF!</definedName>
    <definedName name="___NPV1">#REF!</definedName>
    <definedName name="___NSO2" hidden="1">{"'Sheet1'!$L$16"}</definedName>
    <definedName name="___PA3" hidden="1">{"'Sheet1'!$L$16"}</definedName>
    <definedName name="___S1">{"Book1"}</definedName>
    <definedName name="___Sat27">#REF!</definedName>
    <definedName name="___Sat6">#REF!</definedName>
    <definedName name="___sc1">#REF!</definedName>
    <definedName name="___SC2">#REF!</definedName>
    <definedName name="___sc3">#REF!</definedName>
    <definedName name="___SN3">#REF!</definedName>
    <definedName name="___T01" hidden="1">#REF!</definedName>
    <definedName name="___T1" hidden="1">{"'Sheet1'!$L$16"}</definedName>
    <definedName name="___t806">hdong+[9]Sheet1!$A$2:$J$24265</definedName>
    <definedName name="___tam1">[6]XL4Poppy!$C$31</definedName>
    <definedName name="___TB2002">#REF!</definedName>
    <definedName name="___TL1">#REF!</definedName>
    <definedName name="___TL2">#REF!</definedName>
    <definedName name="___TL3">#REF!</definedName>
    <definedName name="___TLA120">#REF!</definedName>
    <definedName name="___TLA35">#REF!</definedName>
    <definedName name="___TLA50">#REF!</definedName>
    <definedName name="___TLA70">#REF!</definedName>
    <definedName name="___TLA95">#REF!</definedName>
    <definedName name="___tz593">#REF!</definedName>
    <definedName name="___v11" hidden="1">{"'Sheet1'!$L$16"}</definedName>
    <definedName name="___VL100">#REF!</definedName>
    <definedName name="___VL200">#REF!</definedName>
    <definedName name="___VL250">#REF!</definedName>
    <definedName name="__1__123Graph_DM_MARKET" hidden="1">[10]SA2!$Y$36:$Y$44</definedName>
    <definedName name="__123Graph_ACONSUMER" hidden="1">[10]SA2!$V$36:$V$44</definedName>
    <definedName name="__123Graph_BCOMMERCIAL" hidden="1">[10]SA2!$W$36:$W$44</definedName>
    <definedName name="__123Graph_CCORPORATE" hidden="1">[10]SA2!$X$36:$X$44</definedName>
    <definedName name="__123Graph_D" hidden="1">[10]SA2!$Y$36:$Y$44</definedName>
    <definedName name="__123Graph_X" hidden="1">[10]SA2!$U$36:$U$44</definedName>
    <definedName name="__123Graph_XCOMMERCIAL" hidden="1">[10]SA2!$U$36:$U$44</definedName>
    <definedName name="__123Graph_XCONSUMER" hidden="1">[10]SA2!$U$36:$U$44</definedName>
    <definedName name="__123Graph_XCORPORATE" hidden="1">[10]SA2!$U$36:$U$44</definedName>
    <definedName name="__2__123Graph_XM_MARKET" hidden="1">[10]SA2!$U$36:$U$44</definedName>
    <definedName name="__a1" hidden="1">{"'Sheet1'!$L$16"}</definedName>
    <definedName name="__a10" hidden="1">{"'Sheet1'!$L$16"}</definedName>
    <definedName name="__a11" hidden="1">{"'Sheet1'!$L$16"}</definedName>
    <definedName name="__a12" hidden="1">{"'Sheet1'!$L$16"}</definedName>
    <definedName name="__a13" hidden="1">{"'Sheet1'!$L$16"}</definedName>
    <definedName name="__a14" hidden="1">{"'Sheet1'!$L$16"}</definedName>
    <definedName name="__a18" hidden="1">{"'Sheet1'!$L$16"}</definedName>
    <definedName name="__a2" hidden="1">{"'Sheet1'!$L$16"}</definedName>
    <definedName name="__a20" hidden="1">{"'Sheet1'!$L$16"}</definedName>
    <definedName name="__a3" hidden="1">{"'Sheet1'!$L$16"}</definedName>
    <definedName name="__a4" hidden="1">{"'Sheet1'!$L$16"}</definedName>
    <definedName name="__a5" hidden="1">{"'Sheet1'!$L$16"}</definedName>
    <definedName name="__A65700">'[11]MTO REV.2(ARMOR)'!#REF!</definedName>
    <definedName name="__A65800">'[11]MTO REV.2(ARMOR)'!#REF!</definedName>
    <definedName name="__A66000">'[11]MTO REV.2(ARMOR)'!#REF!</definedName>
    <definedName name="__A67000">'[11]MTO REV.2(ARMOR)'!#REF!</definedName>
    <definedName name="__A68000">'[11]MTO REV.2(ARMOR)'!#REF!</definedName>
    <definedName name="__a7" hidden="1">{"'Sheet1'!$L$16"}</definedName>
    <definedName name="__A70000">'[11]MTO REV.2(ARMOR)'!#REF!</definedName>
    <definedName name="__A75000">'[11]MTO REV.2(ARMOR)'!#REF!</definedName>
    <definedName name="__a8" hidden="1">{"'Sheet1'!$L$16"}</definedName>
    <definedName name="__A85000">'[11]MTO REV.2(ARMOR)'!#REF!</definedName>
    <definedName name="__a9" hidden="1">{"'Sheet1'!$L$16"}</definedName>
    <definedName name="__abb91">[12]chitimc!#REF!</definedName>
    <definedName name="__ACT1">#REF!</definedName>
    <definedName name="__ACT2">#REF!</definedName>
    <definedName name="__ADJ1">#REF!</definedName>
    <definedName name="__ADJ2">#REF!</definedName>
    <definedName name="__atn1">#REF!</definedName>
    <definedName name="__atn10">#REF!</definedName>
    <definedName name="__atn2">#REF!</definedName>
    <definedName name="__atn3">#REF!</definedName>
    <definedName name="__atn4">#REF!</definedName>
    <definedName name="__atn5">#REF!</definedName>
    <definedName name="__atn6">#REF!</definedName>
    <definedName name="__atn7">#REF!</definedName>
    <definedName name="__atn8">#REF!</definedName>
    <definedName name="__atn9">#REF!</definedName>
    <definedName name="__Bal02">#REF!</definedName>
    <definedName name="__BEP1">#REF!</definedName>
    <definedName name="__boi1">#REF!</definedName>
    <definedName name="__boi2">#REF!</definedName>
    <definedName name="__btc20">#REF!</definedName>
    <definedName name="__btc30">#REF!</definedName>
    <definedName name="__btc35">#REF!</definedName>
    <definedName name="__btm10">#REF!</definedName>
    <definedName name="__BTM150">#REF!</definedName>
    <definedName name="__BTM200">#REF!</definedName>
    <definedName name="__BTM250">#REF!</definedName>
    <definedName name="__BTM300">#REF!</definedName>
    <definedName name="__BTM50">#REF!</definedName>
    <definedName name="__bua25">#REF!</definedName>
    <definedName name="__cao1">#REF!</definedName>
    <definedName name="__cao2">#REF!</definedName>
    <definedName name="__cao3">#REF!</definedName>
    <definedName name="__cao4">#REF!</definedName>
    <definedName name="__cao5">#REF!</definedName>
    <definedName name="__cao6">#REF!</definedName>
    <definedName name="__CAP1">#REF!</definedName>
    <definedName name="__cap2">#REF!</definedName>
    <definedName name="__cap3">#REF!</definedName>
    <definedName name="__cap4">#REF!</definedName>
    <definedName name="__cap5">#REF!</definedName>
    <definedName name="__cat2">#REF!</definedName>
    <definedName name="__cat3">#REF!</definedName>
    <definedName name="__cat4">#REF!</definedName>
    <definedName name="__cau10">#REF!</definedName>
    <definedName name="__cau5">#REF!</definedName>
    <definedName name="__ckn12">#REF!</definedName>
    <definedName name="__ckt0405">#REF!</definedName>
    <definedName name="__coc250">#REF!</definedName>
    <definedName name="__coc300">#REF!</definedName>
    <definedName name="__coc350">#REF!</definedName>
    <definedName name="__CON1">#REF!</definedName>
    <definedName name="__CON2">#REF!</definedName>
    <definedName name="__con3">#REF!</definedName>
    <definedName name="__cpd1">#REF!</definedName>
    <definedName name="__cpd2">#REF!</definedName>
    <definedName name="__CT250">'[7]dongia (2)'!#REF!</definedName>
    <definedName name="__CTU4">[13]CTU!#REF!</definedName>
    <definedName name="__d1500" hidden="1">{"'Sheet1'!$L$16"}</definedName>
    <definedName name="__dai1">#REF!</definedName>
    <definedName name="__dai2">#REF!</definedName>
    <definedName name="__dai4">#REF!</definedName>
    <definedName name="__dai5">#REF!</definedName>
    <definedName name="__dai6">#REF!</definedName>
    <definedName name="__dam15">#REF!</definedName>
    <definedName name="__dam24">[4]GIAVLIEU!$M$51</definedName>
    <definedName name="__dam9">#REF!</definedName>
    <definedName name="__dan1">#REF!</definedName>
    <definedName name="__dan2">#REF!</definedName>
    <definedName name="__dat0405">#REF!</definedName>
    <definedName name="__ddn400">#REF!</definedName>
    <definedName name="__ddn600">#REF!</definedName>
    <definedName name="__deo1">#REF!</definedName>
    <definedName name="__deo10">#REF!</definedName>
    <definedName name="__deo2">#REF!</definedName>
    <definedName name="__deo3">#REF!</definedName>
    <definedName name="__deo4">#REF!</definedName>
    <definedName name="__deo5">#REF!</definedName>
    <definedName name="__deo6">#REF!</definedName>
    <definedName name="__deo7">#REF!</definedName>
    <definedName name="__deo8">#REF!</definedName>
    <definedName name="__deo9">#REF!</definedName>
    <definedName name="__dgt100">'[7]dongia (2)'!#REF!</definedName>
    <definedName name="__dtT0705">#REF!</definedName>
    <definedName name="__E99999">#REF!</definedName>
    <definedName name="__f5" hidden="1">{"'Sheet1'!$L$16"}</definedName>
    <definedName name="__fsa1">[14]FSA!$B$1:$K$46</definedName>
    <definedName name="__fsa2">[14]FSA!$A$47:$K$73</definedName>
    <definedName name="__fsa3">[14]FSA!$A$74:$K$114</definedName>
    <definedName name="__fsa4">[14]FSA!$A$116:$K$161</definedName>
    <definedName name="__GID1">'[7]LKVL-CK-HT-GD1'!$A$4</definedName>
    <definedName name="__gon4">#REF!</definedName>
    <definedName name="__gvl1">#REF!</definedName>
    <definedName name="__h1" hidden="1">{"'TDTGT (theo Dphuong)'!$A$4:$F$75"}</definedName>
    <definedName name="__han23">#REF!</definedName>
    <definedName name="__hom2">#REF!</definedName>
    <definedName name="__hsm2">1.1289</definedName>
    <definedName name="__HTD1">#REF!</definedName>
    <definedName name="__HTN1">#REF!</definedName>
    <definedName name="__hu1" hidden="1">{"'Sheet1'!$L$16"}</definedName>
    <definedName name="__hu14" hidden="1">{"'Sheet1'!$L$16"}</definedName>
    <definedName name="__hu2" hidden="1">{"'Sheet1'!$L$16"}</definedName>
    <definedName name="__hu5" hidden="1">{"'Sheet1'!$L$16"}</definedName>
    <definedName name="__hu6" hidden="1">{"'Sheet1'!$L$16"}</definedName>
    <definedName name="__IntlFixup" hidden="1">TRUE</definedName>
    <definedName name="__IntlFixupTable" hidden="1">#REF!</definedName>
    <definedName name="__itt0405">#REF!</definedName>
    <definedName name="__Iw1">#REF!</definedName>
    <definedName name="__Key2" hidden="1">#REF!</definedName>
    <definedName name="__Km36">#REF!</definedName>
    <definedName name="__kn12">#REF!</definedName>
    <definedName name="__Knc36">#REF!</definedName>
    <definedName name="__Knc57">#REF!</definedName>
    <definedName name="__Kvl36">#REF!</definedName>
    <definedName name="__lap1">#REF!</definedName>
    <definedName name="__lap2">#REF!</definedName>
    <definedName name="__LCB1">#REF!</definedName>
    <definedName name="__lop16">#REF!</definedName>
    <definedName name="__lop25">#REF!</definedName>
    <definedName name="__lop9">#REF!</definedName>
    <definedName name="__lu85">#REF!</definedName>
    <definedName name="__M1">[8]XL4Poppy!$C$4</definedName>
    <definedName name="__M2" hidden="1">{"'Sheet1'!$L$16"}</definedName>
    <definedName name="__m4" hidden="1">{"'Sheet1'!$L$16"}</definedName>
    <definedName name="__MAC12">#REF!</definedName>
    <definedName name="__MAC46">#REF!</definedName>
    <definedName name="__MAG1">#REF!</definedName>
    <definedName name="__mau11" hidden="1">{"'Sheet1'!$L$16"}</definedName>
    <definedName name="__may2">#REF!</definedName>
    <definedName name="__may3">#REF!</definedName>
    <definedName name="__mgs2">#REF!</definedName>
    <definedName name="__mui140">#REF!</definedName>
    <definedName name="__mx1">#REF!</definedName>
    <definedName name="__Nam1">#REF!</definedName>
    <definedName name="__NC100">#REF!</definedName>
    <definedName name="__NC150">#REF!</definedName>
    <definedName name="__nc151">#REF!</definedName>
    <definedName name="__NC50">#REF!</definedName>
    <definedName name="__NCL100">#REF!</definedName>
    <definedName name="__NCL200">#REF!</definedName>
    <definedName name="__NCL250">#REF!</definedName>
    <definedName name="__ncm200">#REF!</definedName>
    <definedName name="__NET2">#REF!</definedName>
    <definedName name="__nin190">#REF!</definedName>
    <definedName name="__NO1">#REF!</definedName>
    <definedName name="__NPV1">#REF!</definedName>
    <definedName name="__NS03" hidden="1">{"'Sheet1'!$L$16"}</definedName>
    <definedName name="__NSO2" hidden="1">{"'Sheet1'!$L$16"}</definedName>
    <definedName name="__O1">#REF!</definedName>
    <definedName name="__oto10">[15]VL!#REF!</definedName>
    <definedName name="__oto5">#REF!</definedName>
    <definedName name="__oto7">#REF!</definedName>
    <definedName name="__P2" hidden="1">{"'Sheet1'!$L$16"}</definedName>
    <definedName name="__PA3" hidden="1">{"'Sheet1'!$L$16"}</definedName>
    <definedName name="__Pbs1">#REF!</definedName>
    <definedName name="__Pbs2">#REF!</definedName>
    <definedName name="__pet0405">#REF!</definedName>
    <definedName name="__phi10">#REF!</definedName>
    <definedName name="__phi12">#REF!</definedName>
    <definedName name="__phi14">#REF!</definedName>
    <definedName name="__phi16">#REF!</definedName>
    <definedName name="__phi18">#REF!</definedName>
    <definedName name="__phi20">#REF!</definedName>
    <definedName name="__phi22">#REF!</definedName>
    <definedName name="__phi25">#REF!</definedName>
    <definedName name="__phi28">#REF!</definedName>
    <definedName name="__phi50">#REF!</definedName>
    <definedName name="__phi500">#REF!</definedName>
    <definedName name="__phi6">#REF!</definedName>
    <definedName name="__phi750">#REF!</definedName>
    <definedName name="__phi8">#REF!</definedName>
    <definedName name="__PRT0405">#REF!</definedName>
    <definedName name="__pZ1">#REF!</definedName>
    <definedName name="__pZ2">#REF!</definedName>
    <definedName name="__pZ3">#REF!</definedName>
    <definedName name="__quy4">[16]soquy!$A$8:$M$453</definedName>
    <definedName name="__QUY6">[17]soquy!$A$5:$M$152</definedName>
    <definedName name="__RFZ3">#REF!</definedName>
    <definedName name="__ro1">#REF!</definedName>
    <definedName name="__S1">{"Book1"}</definedName>
    <definedName name="__sat10">'[18]Bang chiet tinh TBA'!#REF!</definedName>
    <definedName name="__sat12">'[18]Bang chiet tinh TBA'!#REF!</definedName>
    <definedName name="__sat14">'[18]Bang chiet tinh TBA'!#REF!</definedName>
    <definedName name="__sat16">'[18]Bang chiet tinh TBA'!#REF!</definedName>
    <definedName name="__sat20">'[18]Bang chiet tinh TBA'!#REF!</definedName>
    <definedName name="__Sat27">#REF!</definedName>
    <definedName name="__Sat6">#REF!</definedName>
    <definedName name="__sat8">'[18]Bang chiet tinh TBA'!#REF!</definedName>
    <definedName name="__SBU10">#REF!</definedName>
    <definedName name="__SBU20">#REF!</definedName>
    <definedName name="__SBU30">#REF!</definedName>
    <definedName name="__SBU40">#REF!</definedName>
    <definedName name="__SBU50">#REF!</definedName>
    <definedName name="__SBU60">#REF!</definedName>
    <definedName name="__SBU90">#REF!</definedName>
    <definedName name="__sc1">#REF!</definedName>
    <definedName name="__SC2">#REF!</definedName>
    <definedName name="__sc3">#REF!</definedName>
    <definedName name="__slg1">#REF!</definedName>
    <definedName name="__slg2">#REF!</definedName>
    <definedName name="__slg3">#REF!</definedName>
    <definedName name="__slg4">#REF!</definedName>
    <definedName name="__slg5">#REF!</definedName>
    <definedName name="__slg6">#REF!</definedName>
    <definedName name="__SN3">#REF!</definedName>
    <definedName name="__sua20">#REF!</definedName>
    <definedName name="__sua30">#REF!</definedName>
    <definedName name="__T01" hidden="1">#REF!</definedName>
    <definedName name="__T1" hidden="1">{"'Sheet1'!$L$16"}</definedName>
    <definedName name="__t806">hdong+[9]Sheet1!$A$2:$J$24265</definedName>
    <definedName name="__tam1">[6]XL4Poppy!$C$31</definedName>
    <definedName name="__TB0902">#REF!</definedName>
    <definedName name="__TB1">#REF!</definedName>
    <definedName name="__TB2002">#REF!</definedName>
    <definedName name="__tct5">#REF!</definedName>
    <definedName name="__TG1">#REF!</definedName>
    <definedName name="__tg427">#REF!</definedName>
    <definedName name="__th100">'[7]dongia (2)'!#REF!</definedName>
    <definedName name="__TH160">'[7]dongia (2)'!#REF!</definedName>
    <definedName name="__TH20">#REF!</definedName>
    <definedName name="__THQ4">#REF!</definedName>
    <definedName name="__TKT0405">#REF!</definedName>
    <definedName name="__TL1">#REF!</definedName>
    <definedName name="__TL2">#REF!</definedName>
    <definedName name="__TL3">#REF!</definedName>
    <definedName name="__TLA120">#REF!</definedName>
    <definedName name="__TLA35">#REF!</definedName>
    <definedName name="__TLA50">#REF!</definedName>
    <definedName name="__TLA70">#REF!</definedName>
    <definedName name="__TLA95">#REF!</definedName>
    <definedName name="__TM02">#REF!</definedName>
    <definedName name="__TR250">'[7]dongia (2)'!#REF!</definedName>
    <definedName name="__tr375">[7]giathanh1!#REF!</definedName>
    <definedName name="__tra100">#REF!</definedName>
    <definedName name="__tra102">#REF!</definedName>
    <definedName name="__tra104">#REF!</definedName>
    <definedName name="__tra106">#REF!</definedName>
    <definedName name="__tra108">#REF!</definedName>
    <definedName name="__tra110">#REF!</definedName>
    <definedName name="__tra112">#REF!</definedName>
    <definedName name="__tra114">#REF!</definedName>
    <definedName name="__tra116">#REF!</definedName>
    <definedName name="__tra118">#REF!</definedName>
    <definedName name="__tra120">#REF!</definedName>
    <definedName name="__tra122">#REF!</definedName>
    <definedName name="__tra124">#REF!</definedName>
    <definedName name="__tra126">#REF!</definedName>
    <definedName name="__tra128">#REF!</definedName>
    <definedName name="__tra130">#REF!</definedName>
    <definedName name="__tra132">#REF!</definedName>
    <definedName name="__tra134">#REF!</definedName>
    <definedName name="__tra136">#REF!</definedName>
    <definedName name="__tra138">#REF!</definedName>
    <definedName name="__tra140">#REF!</definedName>
    <definedName name="__tra70">#REF!</definedName>
    <definedName name="__tra72">#REF!</definedName>
    <definedName name="__tra74">#REF!</definedName>
    <definedName name="__tra76">#REF!</definedName>
    <definedName name="__tra78">#REF!</definedName>
    <definedName name="__tra80">#REF!</definedName>
    <definedName name="__tra82">#REF!</definedName>
    <definedName name="__tra84">#REF!</definedName>
    <definedName name="__tra86">#REF!</definedName>
    <definedName name="__tra88">#REF!</definedName>
    <definedName name="__tra90">#REF!</definedName>
    <definedName name="__tra92">#REF!</definedName>
    <definedName name="__tra94">#REF!</definedName>
    <definedName name="__tra96">#REF!</definedName>
    <definedName name="__tra98">#REF!</definedName>
    <definedName name="__TVL1">#REF!</definedName>
    <definedName name="__TX1">#REF!</definedName>
    <definedName name="__tz593">#REF!</definedName>
    <definedName name="__v11" hidden="1">{"'Sheet1'!$L$16"}</definedName>
    <definedName name="__vit22">#REF!</definedName>
    <definedName name="__VL100">#REF!</definedName>
    <definedName name="__VL150">#REF!</definedName>
    <definedName name="__VL200">#REF!</definedName>
    <definedName name="__VL250">#REF!</definedName>
    <definedName name="__VL50">#REF!</definedName>
    <definedName name="__vln6">#REF!</definedName>
    <definedName name="__xlfn.BAHTTEXT" hidden="1">#NAME?</definedName>
    <definedName name="__xm2">#REF!</definedName>
    <definedName name="__xm3">#REF!</definedName>
    <definedName name="__xm4">#REF!</definedName>
    <definedName name="__xm5">#REF!</definedName>
    <definedName name="__xo1">#REF!</definedName>
    <definedName name="_01_01_99">#REF!</definedName>
    <definedName name="_01_02_99">#REF!</definedName>
    <definedName name="_01_03_99">#REF!</definedName>
    <definedName name="_01_04_99">#REF!</definedName>
    <definedName name="_01_05_99">#REF!</definedName>
    <definedName name="_01_06_99">#REF!</definedName>
    <definedName name="_01_07_99">#REF!</definedName>
    <definedName name="_01_08_1999">#REF!</definedName>
    <definedName name="_01_11_2001">#N/A</definedName>
    <definedName name="_1">#REF!</definedName>
    <definedName name="_1_?">#REF!</definedName>
    <definedName name="_1__123Graph_DM_MARKET" hidden="1">[19]SA2!$Y$36:$Y$44</definedName>
    <definedName name="_1_0DATA_DATA2_L">'[20]#REF'!#REF!</definedName>
    <definedName name="_1000A01">#N/A</definedName>
    <definedName name="_10MAÕ_SOÁ_THUEÁ">#REF!</definedName>
    <definedName name="_10THAØNH_TIEÀN">#REF!</definedName>
    <definedName name="_11ÑÔN_GIAÙ">#REF!</definedName>
    <definedName name="_11TRÒ_GIAÙ">#REF!</definedName>
    <definedName name="_12TRÒ_GIAÙ__VAT">#REF!</definedName>
    <definedName name="_14ÑÔN_GIAÙ">#REF!</definedName>
    <definedName name="_14SOÁ_CTÖØ">#REF!</definedName>
    <definedName name="_17SOÁ_LÖÔÏNG">#REF!</definedName>
    <definedName name="_18SOÁ_CTÖØ">#REF!</definedName>
    <definedName name="_1BA2500">#REF!</definedName>
    <definedName name="_1BA3025">#REF!</definedName>
    <definedName name="_1BA3050">#REF!</definedName>
    <definedName name="_1BA305G">#REF!</definedName>
    <definedName name="_1BA3075">#REF!</definedName>
    <definedName name="_1BA3100">#REF!</definedName>
    <definedName name="_1BA3250">#REF!</definedName>
    <definedName name="_1BA400P">#REF!</definedName>
    <definedName name="_1CAP001">#REF!</definedName>
    <definedName name="_1CAP002">#REF!</definedName>
    <definedName name="_1CAP011">#REF!</definedName>
    <definedName name="_1CAP012">#REF!</definedName>
    <definedName name="_1CDHT03">#REF!</definedName>
    <definedName name="_1CHANG2">#REF!</definedName>
    <definedName name="_1DADOI1">#REF!</definedName>
    <definedName name="_1DATA_DATA2_L">'[21]#REF'!#REF!</definedName>
    <definedName name="_1DAU002">#REF!</definedName>
    <definedName name="_1DDAY03">#REF!</definedName>
    <definedName name="_1DDTT01">#REF!</definedName>
    <definedName name="_1FCO101">#REF!</definedName>
    <definedName name="_1GIA101">#REF!</definedName>
    <definedName name="_1LA1001">#REF!</definedName>
    <definedName name="_1MCCBO2">#REF!</definedName>
    <definedName name="_1PKCAP1">#REF!</definedName>
    <definedName name="_1PKIEN2">#REF!</definedName>
    <definedName name="_1PKTT01">#REF!</definedName>
    <definedName name="_1TCD101">#REF!</definedName>
    <definedName name="_1TCD201">#REF!</definedName>
    <definedName name="_1TCD203">#REF!</definedName>
    <definedName name="_1TD2001">#REF!</definedName>
    <definedName name="_1TIHT01">#REF!</definedName>
    <definedName name="_1TIHT06">#REF!</definedName>
    <definedName name="_1TIHT07">#REF!</definedName>
    <definedName name="_1TRU121">#REF!</definedName>
    <definedName name="_2">#REF!</definedName>
    <definedName name="_2_??????">#REF!</definedName>
    <definedName name="_2__123Graph_XM_MARKET" hidden="1">[19]SA2!$U$36:$U$44</definedName>
    <definedName name="_20TEÂN_HAØNG">#REF!</definedName>
    <definedName name="_22SOÁ_LÖÔÏNG">#REF!</definedName>
    <definedName name="_23NA">#REF!</definedName>
    <definedName name="_23NB">#REF!</definedName>
    <definedName name="_23NC">#REF!</definedName>
    <definedName name="_23TEÂN_KHAÙCH_HAØ">#REF!</definedName>
    <definedName name="_26TEÂN_HAØNG">#REF!</definedName>
    <definedName name="_26THAØNH_TIEÀN">#REF!</definedName>
    <definedName name="_29TRÒ_GIAÙ">#REF!</definedName>
    <definedName name="_2BLA100">#REF!</definedName>
    <definedName name="_2CHANG1">#REF!</definedName>
    <definedName name="_2CHANG2">#REF!</definedName>
    <definedName name="_2CHDG01">#REF!</definedName>
    <definedName name="_2DADOI1">#REF!</definedName>
    <definedName name="_2DAL201">#REF!</definedName>
    <definedName name="_2DATA_DATA2_L">'[20]#REF'!#REF!</definedName>
    <definedName name="_2KD0222">#REF!</definedName>
    <definedName name="_2SDINH1">#REF!</definedName>
    <definedName name="_2SUDO01">#REF!</definedName>
    <definedName name="_2TD2001">#REF!</definedName>
    <definedName name="_30_9_2014">#REF!</definedName>
    <definedName name="_30TEÂN_KHAÙCH_HAØ">#REF!</definedName>
    <definedName name="_32TRÒ_GIAÙ__VAT">#REF!</definedName>
    <definedName name="_34THAØNH_TIEÀN">#REF!</definedName>
    <definedName name="_38TRÒ_GIAÙ">#REF!</definedName>
    <definedName name="_3BLXMD">#REF!</definedName>
    <definedName name="_3BOAG01">#REF!</definedName>
    <definedName name="_3COSSE1">#REF!</definedName>
    <definedName name="_3CTKHAC">#REF!</definedName>
    <definedName name="_3DMINO1">#REF!</definedName>
    <definedName name="_3DMINO2">#REF!</definedName>
    <definedName name="_3DUPSSS">#REF!</definedName>
    <definedName name="_3HTTR01">#REF!</definedName>
    <definedName name="_3HTTR02">#REF!</definedName>
    <definedName name="_3HTTR03">#REF!</definedName>
    <definedName name="_3HTTR04">#REF!</definedName>
    <definedName name="_3HTTR05">#REF!</definedName>
    <definedName name="_3MAÕ_HAØNG">#REF!</definedName>
    <definedName name="_3N">#REF!</definedName>
    <definedName name="_3PKDOM1">#REF!</definedName>
    <definedName name="_3PKDOM2">#REF!</definedName>
    <definedName name="_3TRU101">#REF!</definedName>
    <definedName name="_3TRU121">#REF!</definedName>
    <definedName name="_3TRU731">#REF!</definedName>
    <definedName name="_3TU0602">#REF!</definedName>
    <definedName name="_3TU0603">#REF!</definedName>
    <definedName name="_3TU0609">#REF!</definedName>
    <definedName name="_3TU0902">#REF!</definedName>
    <definedName name="_42TRÒ_GIAÙ__VAT">#REF!</definedName>
    <definedName name="_430.001">#REF!</definedName>
    <definedName name="_4CNT240">#REF!</definedName>
    <definedName name="_4CTL240">#REF!</definedName>
    <definedName name="_4FCO100">#REF!</definedName>
    <definedName name="_4HDCTT4">#REF!</definedName>
    <definedName name="_4HNCTT4">#REF!</definedName>
    <definedName name="_4LBCO01">#REF!</definedName>
    <definedName name="_4MAÕ_SOÁ_THUEÁ">#REF!</definedName>
    <definedName name="_5MAÕ_HAØNG">#REF!</definedName>
    <definedName name="_5ÑÔN_GIAÙ">#REF!</definedName>
    <definedName name="_6MAÕ_HAØNG">#REF!</definedName>
    <definedName name="_6SOÁ_CTÖØ">#REF!</definedName>
    <definedName name="_7SOÁ_LÖÔÏNG">#REF!</definedName>
    <definedName name="_8MAÕ_SOÁ_THUEÁ">#REF!</definedName>
    <definedName name="_8TEÂN_HAØNG">#REF!</definedName>
    <definedName name="_9TEÂN_KHAÙCH_HAØ">#REF!</definedName>
    <definedName name="_a1" hidden="1">{"'Sheet1'!$L$16"}</definedName>
    <definedName name="_a10" hidden="1">{"'Sheet1'!$L$16"}</definedName>
    <definedName name="_a11" hidden="1">{"'Sheet1'!$L$16"}</definedName>
    <definedName name="_a12" hidden="1">{"'Sheet1'!$L$16"}</definedName>
    <definedName name="_a129" hidden="1">{"Offgrid",#N/A,FALSE,"OFFGRID";"Region",#N/A,FALSE,"REGION";"Offgrid -2",#N/A,FALSE,"OFFGRID";"WTP",#N/A,FALSE,"WTP";"WTP -2",#N/A,FALSE,"WTP";"Project",#N/A,FALSE,"PROJECT";"Summary -2",#N/A,FALSE,"SUMMARY"}</definedName>
    <definedName name="_a13" hidden="1">{"'Sheet1'!$L$16"}</definedName>
    <definedName name="_a130" hidden="1">{"Offgrid",#N/A,FALSE,"OFFGRID";"Region",#N/A,FALSE,"REGION";"Offgrid -2",#N/A,FALSE,"OFFGRID";"WTP",#N/A,FALSE,"WTP";"WTP -2",#N/A,FALSE,"WTP";"Project",#N/A,FALSE,"PROJECT";"Summary -2",#N/A,FALSE,"SUMMARY"}</definedName>
    <definedName name="_a14" hidden="1">{"'Sheet1'!$L$16"}</definedName>
    <definedName name="_a18" hidden="1">{"'Sheet1'!$L$16"}</definedName>
    <definedName name="_a2" hidden="1">{"'Sheet1'!$L$16"}</definedName>
    <definedName name="_a20" hidden="1">{"'Sheet1'!$L$16"}</definedName>
    <definedName name="_a3" hidden="1">{"'Sheet1'!$L$16"}</definedName>
    <definedName name="_a4" hidden="1">{"'Sheet1'!$L$16"}</definedName>
    <definedName name="_a5" hidden="1">{"'Sheet1'!$L$16"}</definedName>
    <definedName name="_A65700">'[11]MTO REV.2(ARMOR)'!#REF!</definedName>
    <definedName name="_A65800">'[11]MTO REV.2(ARMOR)'!#REF!</definedName>
    <definedName name="_A66000">'[11]MTO REV.2(ARMOR)'!#REF!</definedName>
    <definedName name="_A67000">'[11]MTO REV.2(ARMOR)'!#REF!</definedName>
    <definedName name="_A68000">'[11]MTO REV.2(ARMOR)'!#REF!</definedName>
    <definedName name="_a7" hidden="1">{"'Sheet1'!$L$16"}</definedName>
    <definedName name="_A70000">'[11]MTO REV.2(ARMOR)'!#REF!</definedName>
    <definedName name="_A75000">'[11]MTO REV.2(ARMOR)'!#REF!</definedName>
    <definedName name="_a8" hidden="1">{"'Sheet1'!$L$16"}</definedName>
    <definedName name="_A85000">'[11]MTO REV.2(ARMOR)'!#REF!</definedName>
    <definedName name="_a9" hidden="1">{"'Sheet1'!$L$16"}</definedName>
    <definedName name="_abb91">[12]chitimc!#REF!</definedName>
    <definedName name="_ACT1">#REF!</definedName>
    <definedName name="_ACT2">#REF!</definedName>
    <definedName name="_ADJ1">#REF!</definedName>
    <definedName name="_ADJ2">#REF!</definedName>
    <definedName name="_atn1">#REF!</definedName>
    <definedName name="_atn10">#REF!</definedName>
    <definedName name="_atn2">#REF!</definedName>
    <definedName name="_atn3">#REF!</definedName>
    <definedName name="_atn4">#REF!</definedName>
    <definedName name="_atn5">#REF!</definedName>
    <definedName name="_atn6">#REF!</definedName>
    <definedName name="_atn7">#REF!</definedName>
    <definedName name="_atn8">#REF!</definedName>
    <definedName name="_atn9">#REF!</definedName>
    <definedName name="_Bal02">#REF!</definedName>
    <definedName name="_BEP1">#REF!</definedName>
    <definedName name="_boi1">#REF!</definedName>
    <definedName name="_boi2">#REF!</definedName>
    <definedName name="_btc20">#REF!</definedName>
    <definedName name="_btc30">#REF!</definedName>
    <definedName name="_btc35">#REF!</definedName>
    <definedName name="_btm10">#REF!</definedName>
    <definedName name="_BTM150">#REF!</definedName>
    <definedName name="_BTM200">#REF!</definedName>
    <definedName name="_BTM250">#REF!</definedName>
    <definedName name="_BTM300">#REF!</definedName>
    <definedName name="_BTM50">#REF!</definedName>
    <definedName name="_bua25">#REF!</definedName>
    <definedName name="_Builtin0" hidden="1">#REF!</definedName>
    <definedName name="_C_Lphi_4ab">#REF!</definedName>
    <definedName name="_cao1">#REF!</definedName>
    <definedName name="_cao2">#REF!</definedName>
    <definedName name="_cao3">#REF!</definedName>
    <definedName name="_cao4">#REF!</definedName>
    <definedName name="_cao5">#REF!</definedName>
    <definedName name="_cao6">#REF!</definedName>
    <definedName name="_CAP1">#REF!</definedName>
    <definedName name="_cap2">#REF!</definedName>
    <definedName name="_cap3">#REF!</definedName>
    <definedName name="_cap4">#REF!</definedName>
    <definedName name="_cap5">#REF!</definedName>
    <definedName name="_cat2">#REF!</definedName>
    <definedName name="_cat3">#REF!</definedName>
    <definedName name="_cat4">#REF!</definedName>
    <definedName name="_cau10">#REF!</definedName>
    <definedName name="_cau5">#REF!</definedName>
    <definedName name="_ckn12">#REF!</definedName>
    <definedName name="_ckt0405">#REF!</definedName>
    <definedName name="_coc250">#REF!</definedName>
    <definedName name="_coc300">#REF!</definedName>
    <definedName name="_coc350">#REF!</definedName>
    <definedName name="_CON1">#REF!</definedName>
    <definedName name="_CON2">#REF!</definedName>
    <definedName name="_con3">#REF!</definedName>
    <definedName name="_cpd1">#REF!</definedName>
    <definedName name="_cpd2">#REF!</definedName>
    <definedName name="_CPhi_Bhiem">#REF!</definedName>
    <definedName name="_CPhi_BQLDA">#REF!</definedName>
    <definedName name="_CPhi_DBaoGT">#REF!</definedName>
    <definedName name="_CPhi_Kdinh">#REF!</definedName>
    <definedName name="_CPhi_Nthu_KThanh">#REF!</definedName>
    <definedName name="_CPhi_QToan">#REF!</definedName>
    <definedName name="_CPhiTKe_13">#REF!</definedName>
    <definedName name="_CRA">'[22]CRA-Detail'!#REF!</definedName>
    <definedName name="_CT250">'[23]dongia (2)'!#REF!</definedName>
    <definedName name="_CTU4">[13]CTU!#REF!</definedName>
    <definedName name="_d1500" hidden="1">{"'Sheet1'!$L$16"}</definedName>
    <definedName name="_d2">#REF!</definedName>
    <definedName name="_dai1">#REF!</definedName>
    <definedName name="_dai2">#REF!</definedName>
    <definedName name="_dai3">#REF!</definedName>
    <definedName name="_dai4">#REF!</definedName>
    <definedName name="_dai5">#REF!</definedName>
    <definedName name="_dai6">#REF!</definedName>
    <definedName name="_dam15">#REF!</definedName>
    <definedName name="_dam24">[4]GIAVLIEU!$M$51</definedName>
    <definedName name="_dam9">#REF!</definedName>
    <definedName name="_dan1">#REF!</definedName>
    <definedName name="_dan2">#REF!</definedName>
    <definedName name="_dat0405">#REF!</definedName>
    <definedName name="_DAT1">#REF!</definedName>
    <definedName name="_DAT10">#REF!</definedName>
    <definedName name="_DAT11">#REF!</definedName>
    <definedName name="_DAT12">#REF!</definedName>
    <definedName name="_DAT13">#REF!</definedName>
    <definedName name="_DAT14">#REF!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dn400">#REF!</definedName>
    <definedName name="_ddn600">#REF!</definedName>
    <definedName name="_deo1">#REF!</definedName>
    <definedName name="_deo10">#REF!</definedName>
    <definedName name="_deo2">#REF!</definedName>
    <definedName name="_deo3">#REF!</definedName>
    <definedName name="_deo4">#REF!</definedName>
    <definedName name="_deo5">#REF!</definedName>
    <definedName name="_deo6">#REF!</definedName>
    <definedName name="_deo7">#REF!</definedName>
    <definedName name="_deo8">#REF!</definedName>
    <definedName name="_deo9">#REF!</definedName>
    <definedName name="_dgt100">'[7]dongia (2)'!#REF!</definedName>
    <definedName name="_dtT0705">#REF!</definedName>
    <definedName name="_E99999">#REF!</definedName>
    <definedName name="_f5" hidden="1">{"'Sheet1'!$L$16"}</definedName>
    <definedName name="_Fill" hidden="1">#REF!</definedName>
    <definedName name="_xlnm._FilterDatabase" localSheetId="1" hidden="1">'A5 Single - VTB'!$A$17:$H$21</definedName>
    <definedName name="_xlnm._FilterDatabase" localSheetId="11" hidden="1">'C303- Sampling - Population'!$A$19:$K$184</definedName>
    <definedName name="_xlnm._FilterDatabase" localSheetId="14" hidden="1">'C401.1 - Population'!$A$18:$E$173</definedName>
    <definedName name="_xlnm._FilterDatabase" localSheetId="3" hidden="1">'PBC-TB.31.12.2021'!$A$14:$T$1126</definedName>
    <definedName name="_xlnm._FilterDatabase" localSheetId="5" hidden="1">Sheet5!$A$1:$E$378</definedName>
    <definedName name="_xlnm._FilterDatabase" hidden="1">#REF!</definedName>
    <definedName name="_fsa1">[24]FSA!$B$1:$K$46</definedName>
    <definedName name="_fsa2">[24]FSA!$A$47:$K$73</definedName>
    <definedName name="_fsa3">[24]FSA!$A$74:$K$114</definedName>
    <definedName name="_fsa4">[24]FSA!$A$116:$K$161</definedName>
    <definedName name="_g7" hidden="1">{"'Sheet1'!$L$16"}</definedName>
    <definedName name="_GID1">'[7]LKVL-CK-HT-GD1'!$A$4</definedName>
    <definedName name="_gon4">#REF!</definedName>
    <definedName name="_gvl1">#REF!</definedName>
    <definedName name="_h1" hidden="1">{"'Sheet1'!$L$16"}</definedName>
    <definedName name="_han23">#REF!</definedName>
    <definedName name="_hom2">#REF!</definedName>
    <definedName name="_hsm2">1.1289</definedName>
    <definedName name="_HTD1">#REF!</definedName>
    <definedName name="_HTN1">#REF!</definedName>
    <definedName name="_hu1" hidden="1">{"'Sheet1'!$L$16"}</definedName>
    <definedName name="_hu14" hidden="1">{"'Sheet1'!$L$16"}</definedName>
    <definedName name="_hu2" hidden="1">{"'Sheet1'!$L$16"}</definedName>
    <definedName name="_hu5" hidden="1">{"'Sheet1'!$L$16"}</definedName>
    <definedName name="_hu6" hidden="1">{"'Sheet1'!$L$16"}</definedName>
    <definedName name="_itt0405">#REF!</definedName>
    <definedName name="_Iw1">#REF!</definedName>
    <definedName name="_JN1">[25]DSTT!#REF!</definedName>
    <definedName name="_Key1" hidden="1">#REF!</definedName>
    <definedName name="_Key2" hidden="1">#REF!</definedName>
    <definedName name="_kh11" hidden="1">{"'Sheet1'!$L$16"}</definedName>
    <definedName name="_Km36">#REF!</definedName>
    <definedName name="_kn12">#REF!</definedName>
    <definedName name="_Knc36">#REF!</definedName>
    <definedName name="_Knc57">#REF!</definedName>
    <definedName name="_Kvl36">#REF!</definedName>
    <definedName name="_lap1">#REF!</definedName>
    <definedName name="_lap2">#REF!</definedName>
    <definedName name="_LCB1">#REF!</definedName>
    <definedName name="_lop16">#REF!</definedName>
    <definedName name="_lop25">#REF!</definedName>
    <definedName name="_lop9">#REF!</definedName>
    <definedName name="_lu85">#REF!</definedName>
    <definedName name="_M1">[8]XL4Poppy!$C$4</definedName>
    <definedName name="_M2" hidden="1">{"'Sheet1'!$L$16"}</definedName>
    <definedName name="_m4" hidden="1">{"'Sheet1'!$L$16"}</definedName>
    <definedName name="_MAC12">#REF!</definedName>
    <definedName name="_MAC46">#REF!</definedName>
    <definedName name="_MAG1">#REF!</definedName>
    <definedName name="_mau11" hidden="1">{"'Sheet1'!$L$16"}</definedName>
    <definedName name="_may2">#REF!</definedName>
    <definedName name="_may3">#REF!</definedName>
    <definedName name="_mgs2">#REF!</definedName>
    <definedName name="_mui140">#REF!</definedName>
    <definedName name="_mx1">#REF!</definedName>
    <definedName name="_Nam1">#REF!</definedName>
    <definedName name="_name" hidden="1">#REF!</definedName>
    <definedName name="_NC100">#REF!</definedName>
    <definedName name="_NC150">#REF!</definedName>
    <definedName name="_nc151">#REF!</definedName>
    <definedName name="_NC50">#REF!</definedName>
    <definedName name="_NCL100">#REF!</definedName>
    <definedName name="_NCL200">#REF!</definedName>
    <definedName name="_NCL250">#REF!</definedName>
    <definedName name="_ncm200">#REF!</definedName>
    <definedName name="_NET2">#REF!</definedName>
    <definedName name="_nin190">#REF!</definedName>
    <definedName name="_NO1">#REF!</definedName>
    <definedName name="_NPV1">#REF!</definedName>
    <definedName name="_NS03" hidden="1">{"'Sheet1'!$L$16"}</definedName>
    <definedName name="_NSO2" hidden="1">{"'Sheet1'!$L$16"}</definedName>
    <definedName name="_O1">#REF!</definedName>
    <definedName name="_Order1" hidden="1">255</definedName>
    <definedName name="_Order2" hidden="1">255</definedName>
    <definedName name="_oto10">[15]VL!#REF!</definedName>
    <definedName name="_oto5">#REF!</definedName>
    <definedName name="_oto7">#REF!</definedName>
    <definedName name="_P2" hidden="1">{"'Sheet1'!$L$16"}</definedName>
    <definedName name="_PA3" hidden="1">{"'Sheet1'!$L$16"}</definedName>
    <definedName name="_Pbs1">#REF!</definedName>
    <definedName name="_Pbs2">#REF!</definedName>
    <definedName name="_pet0405">#REF!</definedName>
    <definedName name="_phi10">#REF!</definedName>
    <definedName name="_phi12">#REF!</definedName>
    <definedName name="_phi14">#REF!</definedName>
    <definedName name="_phi16">#REF!</definedName>
    <definedName name="_phi18">#REF!</definedName>
    <definedName name="_phi20">#REF!</definedName>
    <definedName name="_phi22">#REF!</definedName>
    <definedName name="_phi25">#REF!</definedName>
    <definedName name="_phi28">#REF!</definedName>
    <definedName name="_phi50">#REF!</definedName>
    <definedName name="_phi500">#REF!</definedName>
    <definedName name="_phi6">#REF!</definedName>
    <definedName name="_phi750">#REF!</definedName>
    <definedName name="_phi8">#REF!</definedName>
    <definedName name="_PRT0405">#REF!</definedName>
    <definedName name="_Ps0301">#REF!</definedName>
    <definedName name="_Ps0302">#REF!</definedName>
    <definedName name="_Ps0303">#REF!</definedName>
    <definedName name="_Ps0304">#REF!</definedName>
    <definedName name="_Ps0305">#REF!</definedName>
    <definedName name="_Ps0306">#REF!</definedName>
    <definedName name="_Ps0307">#REF!</definedName>
    <definedName name="_Ps0308">#REF!</definedName>
    <definedName name="_Ps0309">#REF!</definedName>
    <definedName name="_Ps0312">#REF!</definedName>
    <definedName name="_Ps0401">#REF!</definedName>
    <definedName name="_Ps0402">#REF!</definedName>
    <definedName name="_Ps0403">#REF!</definedName>
    <definedName name="_Ps0404">#REF!</definedName>
    <definedName name="_Ps0405">#REF!</definedName>
    <definedName name="_Ps0406">#REF!</definedName>
    <definedName name="_Ps0407">#REF!</definedName>
    <definedName name="_Ps0408">#REF!</definedName>
    <definedName name="_Ps0409">#REF!</definedName>
    <definedName name="_Ps0410">#REF!</definedName>
    <definedName name="_Ps0411">#REF!</definedName>
    <definedName name="_Ps0412">#REF!</definedName>
    <definedName name="_Ps0501">#REF!</definedName>
    <definedName name="_Ps0502">#REF!</definedName>
    <definedName name="_Ps0503">#REF!</definedName>
    <definedName name="_Ps0504">#REF!</definedName>
    <definedName name="_Ps0505">#REF!</definedName>
    <definedName name="_Ps0506">#REF!</definedName>
    <definedName name="_Ps0507">#REF!</definedName>
    <definedName name="_Ps0508">#REF!</definedName>
    <definedName name="_Ps0509">#REF!</definedName>
    <definedName name="_Ps0510">#REF!</definedName>
    <definedName name="_Ps0511">#REF!</definedName>
    <definedName name="_Ps0512">#REF!</definedName>
    <definedName name="_pZ1">#REF!</definedName>
    <definedName name="_pZ2">#REF!</definedName>
    <definedName name="_pZ3">#REF!</definedName>
    <definedName name="_quy4">[16]soquy!$A$8:$M$453</definedName>
    <definedName name="_QUY6">[17]soquy!$A$5:$M$152</definedName>
    <definedName name="_Regression_Int">1</definedName>
    <definedName name="_RFZ3">#REF!</definedName>
    <definedName name="_ro1">#REF!</definedName>
    <definedName name="_S1">{"Book1"}</definedName>
    <definedName name="_sat10">'[18]Bang chiet tinh TBA'!#REF!</definedName>
    <definedName name="_sat12">'[18]Bang chiet tinh TBA'!#REF!</definedName>
    <definedName name="_sat14">'[18]Bang chiet tinh TBA'!#REF!</definedName>
    <definedName name="_sat16">'[18]Bang chiet tinh TBA'!#REF!</definedName>
    <definedName name="_sat20">'[18]Bang chiet tinh TBA'!#REF!</definedName>
    <definedName name="_Sat27">#REF!</definedName>
    <definedName name="_Sat6">#REF!</definedName>
    <definedName name="_sat8">'[18]Bang chiet tinh TBA'!#REF!</definedName>
    <definedName name="_SBU10">#REF!</definedName>
    <definedName name="_SBU20">#REF!</definedName>
    <definedName name="_SBU30">#REF!</definedName>
    <definedName name="_SBU40">#REF!</definedName>
    <definedName name="_SBU50">#REF!</definedName>
    <definedName name="_SBU60">#REF!</definedName>
    <definedName name="_SBU90">#REF!</definedName>
    <definedName name="_sc1">#REF!</definedName>
    <definedName name="_SC2">#REF!</definedName>
    <definedName name="_sc3">#REF!</definedName>
    <definedName name="_slg1">#REF!</definedName>
    <definedName name="_slg2">#REF!</definedName>
    <definedName name="_slg3">#REF!</definedName>
    <definedName name="_slg4">#REF!</definedName>
    <definedName name="_slg5">#REF!</definedName>
    <definedName name="_slg6">#REF!</definedName>
    <definedName name="_SN3">#REF!</definedName>
    <definedName name="_Sort" hidden="1">#REF!</definedName>
    <definedName name="_sua20">#REF!</definedName>
    <definedName name="_sua30">#REF!</definedName>
    <definedName name="_T01" hidden="1">#REF!</definedName>
    <definedName name="_T05" hidden="1">{"'Sheet1'!$L$16"}</definedName>
    <definedName name="_T1" hidden="1">{"'Sheet1'!$L$16"}</definedName>
    <definedName name="_t806">hdong+[9]Sheet1!$A$2:$J$24265</definedName>
    <definedName name="_tam1">[6]XL4Poppy!$C$31</definedName>
    <definedName name="_TB0902">#REF!</definedName>
    <definedName name="_TB1">#REF!</definedName>
    <definedName name="_TB2002">#REF!</definedName>
    <definedName name="_Tbl0301">#REF!</definedName>
    <definedName name="_Tbl0302">#REF!</definedName>
    <definedName name="_Tbl0303">#REF!</definedName>
    <definedName name="_Tbl0304">#REF!</definedName>
    <definedName name="_Tbl0305">#REF!</definedName>
    <definedName name="_Tbl0306">#REF!</definedName>
    <definedName name="_Tbl0307">#REF!</definedName>
    <definedName name="_Tbl0308">#REF!</definedName>
    <definedName name="_Tbl0310">#REF!</definedName>
    <definedName name="_Tbl0311">#REF!</definedName>
    <definedName name="_Tbl0312">#REF!</definedName>
    <definedName name="_Tbl0401">#REF!</definedName>
    <definedName name="_Tbl0402">#REF!</definedName>
    <definedName name="_Tbl0403">#REF!</definedName>
    <definedName name="_Tbl0404">#REF!</definedName>
    <definedName name="_Tbl0405">#REF!</definedName>
    <definedName name="_Tbl0406">#REF!</definedName>
    <definedName name="_Tbl0407">#REF!</definedName>
    <definedName name="_Tbl0408">#REF!</definedName>
    <definedName name="_Tbl0409">#REF!</definedName>
    <definedName name="_Tbl0410">#REF!</definedName>
    <definedName name="_Tbl0412">#REF!</definedName>
    <definedName name="_Tbl0501">#REF!</definedName>
    <definedName name="_Tbl0502">#REF!</definedName>
    <definedName name="_Tbl0503">#REF!</definedName>
    <definedName name="_Tbl0504">#REF!</definedName>
    <definedName name="_Tbl0505">#REF!</definedName>
    <definedName name="_Tbl0506">#REF!</definedName>
    <definedName name="_Tbl0507">#REF!</definedName>
    <definedName name="_Tbl0508">#REF!</definedName>
    <definedName name="_Tbl0509">#REF!</definedName>
    <definedName name="_Tbl0510">#REF!</definedName>
    <definedName name="_Tbl0511">#REF!</definedName>
    <definedName name="_tct5">#REF!</definedName>
    <definedName name="_TG1">#REF!</definedName>
    <definedName name="_tg427">#REF!</definedName>
    <definedName name="_tgt11" hidden="1">{"'Sheet1'!$L$16"}</definedName>
    <definedName name="_th100">'[7]dongia (2)'!#REF!</definedName>
    <definedName name="_TH160">'[7]dongia (2)'!#REF!</definedName>
    <definedName name="_TH20">#REF!</definedName>
    <definedName name="_THQ4">#REF!</definedName>
    <definedName name="_TKT0405">#REF!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TM02">#REF!</definedName>
    <definedName name="_TR250">'[7]dongia (2)'!#REF!</definedName>
    <definedName name="_tr375">[7]giathanh1!#REF!</definedName>
    <definedName name="_tra100">#REF!</definedName>
    <definedName name="_tra102">#REF!</definedName>
    <definedName name="_tra104">#REF!</definedName>
    <definedName name="_tra106">#REF!</definedName>
    <definedName name="_tra108">#REF!</definedName>
    <definedName name="_tra110">#REF!</definedName>
    <definedName name="_tra112">#REF!</definedName>
    <definedName name="_tra114">#REF!</definedName>
    <definedName name="_tra116">#REF!</definedName>
    <definedName name="_tra118">#REF!</definedName>
    <definedName name="_tra120">#REF!</definedName>
    <definedName name="_tra122">#REF!</definedName>
    <definedName name="_tra124">#REF!</definedName>
    <definedName name="_tra126">#REF!</definedName>
    <definedName name="_tra128">#REF!</definedName>
    <definedName name="_tra130">#REF!</definedName>
    <definedName name="_tra132">#REF!</definedName>
    <definedName name="_tra134">#REF!</definedName>
    <definedName name="_tra136">#REF!</definedName>
    <definedName name="_tra138">#REF!</definedName>
    <definedName name="_tra140">#REF!</definedName>
    <definedName name="_tra70">#REF!</definedName>
    <definedName name="_tra72">#REF!</definedName>
    <definedName name="_tra74">#REF!</definedName>
    <definedName name="_tra76">#REF!</definedName>
    <definedName name="_tra78">#REF!</definedName>
    <definedName name="_tra80">#REF!</definedName>
    <definedName name="_tra82">#REF!</definedName>
    <definedName name="_tra84">#REF!</definedName>
    <definedName name="_tra86">#REF!</definedName>
    <definedName name="_tra88">#REF!</definedName>
    <definedName name="_tra90">#REF!</definedName>
    <definedName name="_tra92">#REF!</definedName>
    <definedName name="_tra94">#REF!</definedName>
    <definedName name="_tra96">#REF!</definedName>
    <definedName name="_tra98">#REF!</definedName>
    <definedName name="_TVL1">#REF!</definedName>
    <definedName name="_TX1">#REF!</definedName>
    <definedName name="_tz593">#REF!</definedName>
    <definedName name="_v11" hidden="1">{"'Sheet1'!$L$16"}</definedName>
    <definedName name="_vit22">#REF!</definedName>
    <definedName name="_VL100">#REF!</definedName>
    <definedName name="_VL150">#REF!</definedName>
    <definedName name="_VL200">#REF!</definedName>
    <definedName name="_VL250">#REF!</definedName>
    <definedName name="_VL50">#REF!</definedName>
    <definedName name="_vln6">#REF!</definedName>
    <definedName name="_WCHR1.T1">#N/A</definedName>
    <definedName name="_xm2">#REF!</definedName>
    <definedName name="_xm3">#REF!</definedName>
    <definedName name="_xm4">#REF!</definedName>
    <definedName name="_xm5">#REF!</definedName>
    <definedName name="_xo1">#REF!</definedName>
    <definedName name="a">[26]Sheet1!$D$44</definedName>
    <definedName name="Ẳ">'[27]MO-control Costing'!$K$184</definedName>
    <definedName name="a.">#REF!</definedName>
    <definedName name="A_01">#REF!</definedName>
    <definedName name="A_02">#REF!</definedName>
    <definedName name="A_03">#REF!</definedName>
    <definedName name="A_04">#REF!</definedName>
    <definedName name="A_05">#REF!</definedName>
    <definedName name="A_06">#REF!</definedName>
    <definedName name="A_07">#REF!</definedName>
    <definedName name="A_08">#REF!</definedName>
    <definedName name="A_09">#REF!</definedName>
    <definedName name="A_10">#REF!</definedName>
    <definedName name="A_11">#REF!</definedName>
    <definedName name="A_12">#REF!</definedName>
    <definedName name="A_13">#REF!</definedName>
    <definedName name="A_14">#REF!</definedName>
    <definedName name="A_15">#REF!</definedName>
    <definedName name="A_16">#REF!</definedName>
    <definedName name="A_17">#REF!</definedName>
    <definedName name="A_18">#REF!</definedName>
    <definedName name="A_19">#REF!</definedName>
    <definedName name="A_20">#REF!</definedName>
    <definedName name="A_21">#REF!</definedName>
    <definedName name="A_22">#REF!</definedName>
    <definedName name="A_23">#REF!</definedName>
    <definedName name="A_24">#REF!</definedName>
    <definedName name="A_25">#REF!</definedName>
    <definedName name="A_26">#REF!</definedName>
    <definedName name="A_27">#REF!</definedName>
    <definedName name="A_28">#REF!</definedName>
    <definedName name="A_29">#REF!</definedName>
    <definedName name="A_DescriptionList">'[28]Interim --&gt; Top'!$E$3:$E$111</definedName>
    <definedName name="A01_">#N/A</definedName>
    <definedName name="A01AC">#N/A</definedName>
    <definedName name="A01CAT">#N/A</definedName>
    <definedName name="A01CODE">#N/A</definedName>
    <definedName name="A01DATA">#N/A</definedName>
    <definedName name="A01MI">#N/A</definedName>
    <definedName name="A01TO">#N/A</definedName>
    <definedName name="A120_">#REF!</definedName>
    <definedName name="A1A1">#REF!</definedName>
    <definedName name="A1A2">#REF!</definedName>
    <definedName name="a277Print_Titles">#REF!</definedName>
    <definedName name="A2bg">#REF!</definedName>
    <definedName name="A35_">#REF!</definedName>
    <definedName name="A3bg">#REF!</definedName>
    <definedName name="A50_">#REF!</definedName>
    <definedName name="A6N2">#REF!</definedName>
    <definedName name="A6N3">#REF!</definedName>
    <definedName name="A70_">#REF!</definedName>
    <definedName name="Á75">'[27]MO-control Costing'!$N$46</definedName>
    <definedName name="â75">'[29]ALCII impairment Q1 2012'!#REF!</definedName>
    <definedName name="â87">#REF!</definedName>
    <definedName name="A95_">#REF!</definedName>
    <definedName name="aa">[30]Main!$F$227</definedName>
    <definedName name="AA2bg">#REF!</definedName>
    <definedName name="AAA">[31]DATA!$A$2:$A$6</definedName>
    <definedName name="AAA_DOCTOPS" hidden="1">"AAA_SET"</definedName>
    <definedName name="AAA_duser" hidden="1">"OFF"</definedName>
    <definedName name="aAAA">#REF!</definedName>
    <definedName name="AAAAA">#REF!</definedName>
    <definedName name="AAAAAAAAA">#REF!</definedName>
    <definedName name="AAAAAAAAAAAAA" hidden="1">#REF!</definedName>
    <definedName name="aaaaaaaaaaaaaaaa" hidden="1">{0}</definedName>
    <definedName name="AAAbg">#REF!</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ACARC">#REF!</definedName>
    <definedName name="AAI">#REF!</definedName>
    <definedName name="AAII">#REF!</definedName>
    <definedName name="AAIII">#REF!</definedName>
    <definedName name="ab" hidden="1">{"'Sheet1'!$L$16"}</definedName>
    <definedName name="abc">'[32]Amortised cost for AFS-xuan'!$B$3</definedName>
    <definedName name="abcd" hidden="1">{"'Sheet1'!$L$16"}</definedName>
    <definedName name="abx">'[33]MKT Reference Pay'!#REF!</definedName>
    <definedName name="AC120_">#REF!</definedName>
    <definedName name="AC35_">#REF!</definedName>
    <definedName name="AC50_">#REF!</definedName>
    <definedName name="AC70_">#REF!</definedName>
    <definedName name="AC95_">#REF!</definedName>
    <definedName name="Acc_fr">[34]BCDSPS!$C$12</definedName>
    <definedName name="Acc_fr_ALL">#REF!</definedName>
    <definedName name="Acc_Payable">#REF!</definedName>
    <definedName name="Acc_Receivable">#REF!</definedName>
    <definedName name="Acc_to">[34]BCDSPS!$E$12</definedName>
    <definedName name="Acc_to_ALL">#REF!</definedName>
    <definedName name="AccessDatabase" hidden="1">"C:\MAI\the kho.mdb"</definedName>
    <definedName name="Account">#REF!</definedName>
    <definedName name="ad">[30]Main!$F$229</definedName>
    <definedName name="ád" hidden="1">#REF!</definedName>
    <definedName name="ADAY">#REF!</definedName>
    <definedName name="Add_Less">#REF!</definedName>
    <definedName name="Address">#REF!</definedName>
    <definedName name="Address1">[35]MASTER!$D$8</definedName>
    <definedName name="Address2">[35]MASTER!$D$9</definedName>
    <definedName name="adf">[31]DATA!$A$2:$A$6</definedName>
    <definedName name="ADFHA" hidden="1">{"'Sheet1'!$L$16"}</definedName>
    <definedName name="ADFHGADFH" hidden="1">{"'Sheet1'!$L$16"}</definedName>
    <definedName name="adj">#REF!</definedName>
    <definedName name="æ76">[36]chitiet!#REF!</definedName>
    <definedName name="aert" hidden="1">{"'Sheet1'!$L$16"}</definedName>
    <definedName name="af" hidden="1">{"'Sheet1'!$L$16"}</definedName>
    <definedName name="afc">#REF!</definedName>
    <definedName name="Ag">[26]PEDESB!$D$136</definedName>
    <definedName name="ag142X42">[12]chitimc!#REF!</definedName>
    <definedName name="ag15F80">#REF!</definedName>
    <definedName name="ag267N59">[12]chitimc!#REF!</definedName>
    <definedName name="agdg" hidden="1">{"'Sheet1'!$L$16"}</definedName>
    <definedName name="AGED">#N/A</definedName>
    <definedName name="AI">#REF!</definedName>
    <definedName name="AII">#REF!</definedName>
    <definedName name="AIII">#REF!</definedName>
    <definedName name="AL_month">#REF!</definedName>
    <definedName name="AL_month_to">#REF!</definedName>
    <definedName name="All_Item">#REF!</definedName>
    <definedName name="allala" hidden="1">{"'Sheet1'!$L$16"}</definedName>
    <definedName name="ALLDATA">#REF!</definedName>
    <definedName name="ALLDATALAST">#REF!</definedName>
    <definedName name="ALLDATALAST2">#REF!</definedName>
    <definedName name="ALLOT1">#REF!</definedName>
    <definedName name="ALLOT2">#REF!</definedName>
    <definedName name="ALPIN">#N/A</definedName>
    <definedName name="ALPJYOU">#N/A</definedName>
    <definedName name="ALPTOI">#N/A</definedName>
    <definedName name="amiang">[37]gvl!#REF!</definedName>
    <definedName name="Amount">#REF!</definedName>
    <definedName name="an">[30]Main!$F$228</definedName>
    <definedName name="anpha">#REF!</definedName>
    <definedName name="anscount" hidden="1">3</definedName>
    <definedName name="apr" hidden="1">{"'РП (2)'!$A$5:$S$150"}</definedName>
    <definedName name="Aps">[26]PEDESB!$D$543</definedName>
    <definedName name="AQ">#REF!</definedName>
    <definedName name="ARA_Threshold">#REF!</definedName>
    <definedName name="AREAOFPROCCEESING">#REF!</definedName>
    <definedName name="ARP_Threshold">#REF!</definedName>
    <definedName name="as">#REF!</definedName>
    <definedName name="AS2DocOpenMode" hidden="1">"AS2DocumentBrowse"</definedName>
    <definedName name="AS2StaticLS" hidden="1">#REF!</definedName>
    <definedName name="AS2VersionLS" hidden="1">300</definedName>
    <definedName name="asd" hidden="1">{"'РП (2)'!$A$5:$S$150"}</definedName>
    <definedName name="asdfg" hidden="1">{"'РП (2)'!$A$5:$S$150"}</definedName>
    <definedName name="asdfs" hidden="1">{"'РП (2)'!$A$5:$S$150"}</definedName>
    <definedName name="ASSU">#N/A</definedName>
    <definedName name="ATRAM">#REF!</definedName>
    <definedName name="AÙ">#REF!</definedName>
    <definedName name="audit">#REF!</definedName>
    <definedName name="Av">#REF!</definedName>
    <definedName name="AV.BIIB">#REF!</definedName>
    <definedName name="avv" hidden="1">#REF!</definedName>
    <definedName name="B">'[1]PNT-QUOT-#3'!#REF!</definedName>
    <definedName name="b_240">'[7]THPDMoi  (2)'!#REF!</definedName>
    <definedName name="b_280">'[7]THPDMoi  (2)'!#REF!</definedName>
    <definedName name="b_320">'[7]THPDMoi  (2)'!#REF!</definedName>
    <definedName name="b_dd1">#REF!</definedName>
    <definedName name="b_DL">#REF!</definedName>
    <definedName name="b_eh">#REF!</definedName>
    <definedName name="b_eh1">#REF!</definedName>
    <definedName name="b_ev">#REF!</definedName>
    <definedName name="b_ev1">#REF!</definedName>
    <definedName name="b_FR">#REF!</definedName>
    <definedName name="b_fr1">#REF!</definedName>
    <definedName name="B_Isc">#REF!</definedName>
    <definedName name="b_LL">#REF!</definedName>
    <definedName name="b_ll1">#REF!</definedName>
    <definedName name="B_tinh">#REF!</definedName>
    <definedName name="b_WL">#REF!</definedName>
    <definedName name="b_WL1">#REF!</definedName>
    <definedName name="b_WS">#REF!</definedName>
    <definedName name="b_ws1">#REF!</definedName>
    <definedName name="b2_">#REF!</definedName>
    <definedName name="b3_">#REF!</definedName>
    <definedName name="b4_">#REF!</definedName>
    <definedName name="BA">#REF!</definedName>
    <definedName name="bac25d">#REF!</definedName>
    <definedName name="bac27d">#REF!</definedName>
    <definedName name="bac2d">#REF!</definedName>
    <definedName name="bac35d">#REF!</definedName>
    <definedName name="bac37d">#REF!</definedName>
    <definedName name="bac3d">#REF!</definedName>
    <definedName name="bac45d">#REF!</definedName>
    <definedName name="bac47d">#REF!</definedName>
    <definedName name="bac4d">#REF!</definedName>
    <definedName name="bac4d1">#REF!</definedName>
    <definedName name="BacKan">#REF!</definedName>
    <definedName name="balance_type">1</definedName>
    <definedName name="ban">#REF!</definedName>
    <definedName name="Bang_cly">#REF!</definedName>
    <definedName name="Bang_CVC">#REF!</definedName>
    <definedName name="bang_gia">#REF!</definedName>
    <definedName name="bang_ke_nop_nsach">#REF!</definedName>
    <definedName name="Bang_travl">#REF!</definedName>
    <definedName name="bang1">#REF!</definedName>
    <definedName name="bang2">#REF!</definedName>
    <definedName name="bang3">#REF!</definedName>
    <definedName name="bang4">#REF!</definedName>
    <definedName name="bang5">#REF!</definedName>
    <definedName name="bang6">#REF!</definedName>
    <definedName name="bangchu">#REF!</definedName>
    <definedName name="bangciti">'[7]dongia (2)'!#REF!</definedName>
    <definedName name="bangdo">#REF!</definedName>
    <definedName name="BangGia">#REF!</definedName>
    <definedName name="BangGiaVL_Q">#REF!</definedName>
    <definedName name="BangMa">#REF!</definedName>
    <definedName name="bangtinh">#REF!</definedName>
    <definedName name="banhbo">#REF!</definedName>
    <definedName name="banhmi">#REF!</definedName>
    <definedName name="Banhtuoi">#REF!</definedName>
    <definedName name="BankId">#REF!</definedName>
    <definedName name="Bao_hanh">#REF!</definedName>
    <definedName name="baoanahg">#REF!</definedName>
    <definedName name="baotai">#REF!</definedName>
    <definedName name="BarData">#REF!</definedName>
    <definedName name="Basis_end">'[38]FF-1'!#REF!</definedName>
    <definedName name="Basis_start">#REF!</definedName>
    <definedName name="bb">'[39]Diem _98AV'!#REF!</definedName>
    <definedName name="BB00">#REF!</definedName>
    <definedName name="bbb">'[40]Data Sheet'!$A$2:$A$6</definedName>
    <definedName name="bbcn">#REF!</definedName>
    <definedName name="BBDCQUY3">#REF!</definedName>
    <definedName name="BBHU">#REF!</definedName>
    <definedName name="bbvuong">#REF!</definedName>
    <definedName name="bc">'[39]Diem _98AV'!#REF!</definedName>
    <definedName name="BD98TIN">#REF!</definedName>
    <definedName name="BDAY">#REF!</definedName>
    <definedName name="bdht15nc">[7]gtrinh!#REF!</definedName>
    <definedName name="bdht15vl">[7]gtrinh!#REF!</definedName>
    <definedName name="bdht25nc">[7]gtrinh!#REF!</definedName>
    <definedName name="bdht25vl">[7]gtrinh!#REF!</definedName>
    <definedName name="bdht325nc">[7]gtrinh!#REF!</definedName>
    <definedName name="bdht325vl">[7]gtrinh!#REF!</definedName>
    <definedName name="bdsbdsbd">{0}</definedName>
    <definedName name="BE100M">#REF!</definedName>
    <definedName name="BE50M">#REF!</definedName>
    <definedName name="Beg_Bal">#REF!</definedName>
    <definedName name="begin">#REF!</definedName>
    <definedName name="bengam">#REF!</definedName>
    <definedName name="benuoc">#REF!</definedName>
    <definedName name="Bep">#REF!</definedName>
    <definedName name="beta">#REF!</definedName>
    <definedName name="BG_Del" hidden="1">15</definedName>
    <definedName name="BG_Ins" hidden="1">4</definedName>
    <definedName name="BG_Mod" hidden="1">6</definedName>
    <definedName name="bia">#REF!</definedName>
    <definedName name="BICH">{"Book1"}</definedName>
    <definedName name="BICHPH">{"Book1"}</definedName>
    <definedName name="bienbao">#REF!</definedName>
    <definedName name="bienbcnhat">#REF!</definedName>
    <definedName name="bienbvuong">#REF!</definedName>
    <definedName name="Billed">#REF!</definedName>
    <definedName name="BillNumber">#REF!</definedName>
    <definedName name="BINHTHANH1">#REF!</definedName>
    <definedName name="BINHTHANH2">#REF!</definedName>
    <definedName name="blang">#REF!</definedName>
    <definedName name="BLDG">[41]LEGEND!$D$8</definedName>
    <definedName name="blkh">#REF!</definedName>
    <definedName name="blkh1">#REF!</definedName>
    <definedName name="BLOCK1">#REF!</definedName>
    <definedName name="BLOCK2">#REF!</definedName>
    <definedName name="BLOCK3">#REF!</definedName>
    <definedName name="blong">#REF!</definedName>
    <definedName name="blook">#REF!</definedName>
    <definedName name="BMMMAT">#N/A</definedName>
    <definedName name="BNB">#REF!</definedName>
    <definedName name="BNE_MESSAGES_HIDDEN" hidden="1">#REF!</definedName>
    <definedName name="Bng">#REF!</definedName>
    <definedName name="BNM">[42]MGS!$B$2:$P$46</definedName>
    <definedName name="BNMB">#REF!</definedName>
    <definedName name="BNMBCB">#REF!</definedName>
    <definedName name="BNMBI">#REF!</definedName>
    <definedName name="BOARD">#REF!</definedName>
    <definedName name="bom">#REF!</definedName>
    <definedName name="bombt">#REF!</definedName>
    <definedName name="bomnuoc">#REF!</definedName>
    <definedName name="bomnuocT3">#REF!</definedName>
    <definedName name="Bond">[43]DATA!$I$2:$I$3</definedName>
    <definedName name="bond2">[43]DATA!$I$2:$I$3</definedName>
    <definedName name="BOOK1" hidden="1">[44]Perform1!$L$6:$M$6</definedName>
    <definedName name="Book2">#REF!</definedName>
    <definedName name="booking_CoGS">#REF!</definedName>
    <definedName name="BOQ">#REF!</definedName>
    <definedName name="bp">#REF!</definedName>
    <definedName name="branch">'[45]branch code'!$C$2:$C$21</definedName>
    <definedName name="brok_Comm">#REF!</definedName>
    <definedName name="BS">#REF!</definedName>
    <definedName name="BS_Month">#REF!</definedName>
    <definedName name="bson">#REF!</definedName>
    <definedName name="BT">#REF!</definedName>
    <definedName name="btadn">#REF!</definedName>
    <definedName name="btah">#REF!</definedName>
    <definedName name="btai">[37]gvl!$Q$63</definedName>
    <definedName name="btaqn">#REF!</definedName>
    <definedName name="btaqt">#REF!</definedName>
    <definedName name="btbdn">#REF!</definedName>
    <definedName name="btbh">#REF!</definedName>
    <definedName name="btbqn">#REF!</definedName>
    <definedName name="btbqt">#REF!</definedName>
    <definedName name="BTC">'[46]Phan tho'!$J$10</definedName>
    <definedName name="btcdn">#REF!</definedName>
    <definedName name="btch">#REF!</definedName>
    <definedName name="btchiuaxitm300">#REF!</definedName>
    <definedName name="BTchiuaxm200">#REF!</definedName>
    <definedName name="btcocM400">#REF!</definedName>
    <definedName name="btcqn">#REF!</definedName>
    <definedName name="btcqt">#REF!</definedName>
    <definedName name="btddn">#REF!</definedName>
    <definedName name="btdh">#REF!</definedName>
    <definedName name="btdqn">#REF!</definedName>
    <definedName name="btdqt">#REF!</definedName>
    <definedName name="bteqn">#REF!</definedName>
    <definedName name="btgdt0405">#REF!</definedName>
    <definedName name="btham">#REF!</definedName>
    <definedName name="btkn">#REF!</definedName>
    <definedName name="BTlotm100">#REF!</definedName>
    <definedName name="BTLT1pm">#REF!</definedName>
    <definedName name="BTLT3pm">#REF!</definedName>
    <definedName name="BTLTct">#REF!</definedName>
    <definedName name="BTLTHTDL">#REF!</definedName>
    <definedName name="BTLTHTHH">#REF!</definedName>
    <definedName name="btm">#REF!</definedName>
    <definedName name="BTP">#REF!</definedName>
    <definedName name="BTPCP">#REF!</definedName>
    <definedName name="btr">#REF!</definedName>
    <definedName name="BTRAM">#REF!</definedName>
    <definedName name="Btt">#REF!</definedName>
    <definedName name="Bua">#REF!</definedName>
    <definedName name="buamay">#REF!</definedName>
    <definedName name="Budget">#REF!</definedName>
    <definedName name="Budget05">#REF!</definedName>
    <definedName name="BudgetHCMNoth">#REF!</definedName>
    <definedName name="BudgetNT">#REF!</definedName>
    <definedName name="BudgetPNT">#REF!</definedName>
    <definedName name="BudgetWSNT">#REF!</definedName>
    <definedName name="BudgetWSNTdzo">#REF!</definedName>
    <definedName name="BuiltIn_Print_Area">#N/A</definedName>
    <definedName name="Bulongthepcoctiepdia">#REF!</definedName>
    <definedName name="buoc">#REF!</definedName>
    <definedName name="Bust">#N/A</definedName>
    <definedName name="Button_26">"SOKTMAY1003_SOQUI_VND__List"</definedName>
    <definedName name="Button_28">"SOKTMAY1003_SOQUI_VND__List"</definedName>
    <definedName name="button_area_1">#REF!</definedName>
    <definedName name="Button1_Click">[47]!Button1_Click</definedName>
    <definedName name="buvenh">#REF!</definedName>
    <definedName name="BVCISUMMARY">#REF!</definedName>
    <definedName name="bvf">'[48]Data Sheet'!$F$2:$F$4</definedName>
    <definedName name="bw">#N/A</definedName>
    <definedName name="Ç" hidden="1">{"'Sheet1'!$L$16"}</definedName>
    <definedName name="C.1.1..Phat_tuyen">#REF!</definedName>
    <definedName name="C.1.10..VC_Thu_cong_CG">#REF!</definedName>
    <definedName name="C.1.2..Chat_cay_thu_cong">#REF!</definedName>
    <definedName name="C.1.3..Chat_cay_may">#REF!</definedName>
    <definedName name="C.1.4..Dao_goc_cay">#REF!</definedName>
    <definedName name="C.1.5..Lam_duong_tam">#REF!</definedName>
    <definedName name="C.1.6..Lam_cau_tam">#REF!</definedName>
    <definedName name="C.1.7..Rai_da_chong_lun">#REF!</definedName>
    <definedName name="C.1.8..Lam_kho_tam">#REF!</definedName>
    <definedName name="C.1.8..San_mat_bang">#REF!</definedName>
    <definedName name="C.2.1..VC_Thu_cong">#REF!</definedName>
    <definedName name="C.2.2..VC_T_cong_CG">#REF!</definedName>
    <definedName name="C.2.3..Boc_do">#REF!</definedName>
    <definedName name="C.3.1..Dao_dat_mong_cot">#REF!</definedName>
    <definedName name="C.3.2..Dao_dat_de_dap">#REF!</definedName>
    <definedName name="C.3.3..Dap_dat_mong">#REF!</definedName>
    <definedName name="C.3.4..Dao_dap_TDia">#REF!</definedName>
    <definedName name="C.3.5..Dap_bo_bao">#REF!</definedName>
    <definedName name="C.3.6..Bom_tat_nuoc">#REF!</definedName>
    <definedName name="C.3.7..Dao_bun">#REF!</definedName>
    <definedName name="C.3.8..Dap_cat_CT">#REF!</definedName>
    <definedName name="C.3.9..Dao_pha_da">#REF!</definedName>
    <definedName name="C.4.1.Cot_thep">#REF!</definedName>
    <definedName name="C.4.2..Van_khuon">#REF!</definedName>
    <definedName name="C.4.3..Be_tong">#REF!</definedName>
    <definedName name="C.4.4..Lap_BT_D.San">#REF!</definedName>
    <definedName name="C.4.5..Xay_da_hoc">#REF!</definedName>
    <definedName name="C.4.6..Dong_coc">#REF!</definedName>
    <definedName name="C.4.7..Quet_Bi_tum">#REF!</definedName>
    <definedName name="C.5.1..Lap_cot_thep">#REF!</definedName>
    <definedName name="C.5.2..Lap_cot_BT">#REF!</definedName>
    <definedName name="C.5.3..Lap_dat_xa">#REF!</definedName>
    <definedName name="C.5.4..Lap_tiep_dia">#REF!</definedName>
    <definedName name="C.5.5..Son_sat_thep">#REF!</definedName>
    <definedName name="C.6.1..Lap_su_dung">#REF!</definedName>
    <definedName name="C.6.2..Lap_su_CS">#REF!</definedName>
    <definedName name="C.6.3..Su_chuoi_do">#REF!</definedName>
    <definedName name="C.6.4..Su_chuoi_neo">#REF!</definedName>
    <definedName name="C.6.5..Lap_phu_kien">#REF!</definedName>
    <definedName name="C.6.6..Ep_noi_day">#REF!</definedName>
    <definedName name="C.6.7..KD_vuot_CN">#REF!</definedName>
    <definedName name="C.6.8..Rai_cang_day">#REF!</definedName>
    <definedName name="C.6.9..Cap_quang">#REF!</definedName>
    <definedName name="C_">#REF!</definedName>
    <definedName name="C_Markup">1.5</definedName>
    <definedName name="C2.7">#REF!</definedName>
    <definedName name="C3.0">#REF!</definedName>
    <definedName name="C3.5">#REF!</definedName>
    <definedName name="C3.7">#REF!</definedName>
    <definedName name="C4.0">#REF!</definedName>
    <definedName name="c5.">#REF!</definedName>
    <definedName name="Cã">#REF!</definedName>
    <definedName name="CABLE2">'[49]MTO REV.0'!$A$1:$Q$570</definedName>
    <definedName name="Cachdienchuoi">#REF!</definedName>
    <definedName name="Cachdiendung">#REF!</definedName>
    <definedName name="Cachdienhaap">#REF!</definedName>
    <definedName name="caga">[42]MGS!$B$2:$P$46</definedName>
    <definedName name="Cagamas">#REF!</definedName>
    <definedName name="calc">1</definedName>
    <definedName name="cao">#REF!</definedName>
    <definedName name="cap">#REF!</definedName>
    <definedName name="cap0.7">#REF!</definedName>
    <definedName name="CAPDAT">[7]phuluc1!#REF!</definedName>
    <definedName name="capphoi">#REF!</definedName>
    <definedName name="capsum">#REF!</definedName>
    <definedName name="Cat">#REF!</definedName>
    <definedName name="Category_All">#REF!</definedName>
    <definedName name="CATIN">#N/A</definedName>
    <definedName name="CATJYOU">#N/A</definedName>
    <definedName name="CatLai">#REF!</definedName>
    <definedName name="catmin">#REF!</definedName>
    <definedName name="CATREC">#N/A</definedName>
    <definedName name="CATSYU">#N/A</definedName>
    <definedName name="catuon">#REF!</definedName>
    <definedName name="cãu">#REF!</definedName>
    <definedName name="cau10t">#REF!</definedName>
    <definedName name="cau25t">#REF!</definedName>
    <definedName name="cau5t">#REF!</definedName>
    <definedName name="CBE50M">#REF!</definedName>
    <definedName name="CC">#REF!</definedName>
    <definedName name="ccc">[50]!Button1_Click</definedName>
    <definedName name="CCenter">#REF!</definedName>
    <definedName name="cchong">#REF!</definedName>
    <definedName name="CCS">#REF!</definedName>
    <definedName name="cd">#REF!</definedName>
    <definedName name="CDAI">#REF!</definedName>
    <definedName name="CDAY">#REF!</definedName>
    <definedName name="CDD">#REF!</definedName>
    <definedName name="CDDD">'[7]THPDMoi  (2)'!#REF!</definedName>
    <definedName name="cddd1p">'[7]TONG HOP VL-NC'!$C$3</definedName>
    <definedName name="CDDD1PHA">#REF!</definedName>
    <definedName name="cddd3p">'[7]TONG HOP VL-NC'!$C$2</definedName>
    <definedName name="CDDD3PHA">#REF!</definedName>
    <definedName name="cdn">#REF!</definedName>
    <definedName name="Cdnum">#REF!</definedName>
    <definedName name="CDPS.Code">[51]CDPS!$L$9:$L$602</definedName>
    <definedName name="CDPS.Data">[51]CDPS!$A$7:$O$602</definedName>
    <definedName name="CDPS.DuCo">[51]CDPS!$G$9:$G$602</definedName>
    <definedName name="CDPS.DuNo">[51]CDPS!$F$9:$F$602</definedName>
    <definedName name="CDPS.Luyke">'[51]CDPS TVS LK'!$A$9:$P$471</definedName>
    <definedName name="CDPS.Luyke.Code">'[51]CDPS TVS LK'!$K$10:$K$401</definedName>
    <definedName name="CDPS.Luyke.SoCK">'[51]CDPS TVS LK'!$M$10:$M$401</definedName>
    <definedName name="CDPS.Luyke.SoDK">'[51]CDPS TVS LK'!$L$10:$L$401</definedName>
    <definedName name="CDPS.MaBC.UBGS">[51]CDPS!$O$9:$O$602</definedName>
    <definedName name="CDPS.PSCo">[51]CDPS!$E$9:$E$602</definedName>
    <definedName name="CDPS.PSNo">[51]CDPS!$D$9:$D$602</definedName>
    <definedName name="CDPS.SoCK">[51]CDPS!$N$9:$N$602</definedName>
    <definedName name="CDPS.SoTK">[51]CDPS!$A$9:$A$602</definedName>
    <definedName name="celltips_area">#REF!</definedName>
    <definedName name="CertRate">#REF!</definedName>
    <definedName name="CF_Last_Period">#REF!</definedName>
    <definedName name="CF_Period">#REF!</definedName>
    <definedName name="CF_This_period_from">#REF!</definedName>
    <definedName name="CF_This_period_to">#REF!</definedName>
    <definedName name="CFC">#REF!</definedName>
    <definedName name="cfk">#REF!</definedName>
    <definedName name="CFLOW_C124">#REF!</definedName>
    <definedName name="CFLOW_C3">#REF!</definedName>
    <definedName name="cgionc">'[7]lam-moi'!#REF!</definedName>
    <definedName name="cgiovl">'[7]lam-moi'!#REF!</definedName>
    <definedName name="CGS_CLO">#REF!</definedName>
    <definedName name="CH">[15]TN!#REF!</definedName>
    <definedName name="chang1pm">#REF!</definedName>
    <definedName name="chang3pm">#REF!</definedName>
    <definedName name="changct">#REF!</definedName>
    <definedName name="changht">#REF!</definedName>
    <definedName name="changHTDL">#REF!</definedName>
    <definedName name="changHTHH">#REF!</definedName>
    <definedName name="chanrac">#REF!</definedName>
    <definedName name="Chargeable">'[38]FF-1'!#REF!</definedName>
    <definedName name="ChargeAcID">#REF!</definedName>
    <definedName name="chay1">#REF!</definedName>
    <definedName name="chay10">#REF!</definedName>
    <definedName name="chay2">#REF!</definedName>
    <definedName name="chay3">#REF!</definedName>
    <definedName name="chay4">#REF!</definedName>
    <definedName name="chay5">#REF!</definedName>
    <definedName name="chay6">#REF!</definedName>
    <definedName name="chay7">#REF!</definedName>
    <definedName name="chay8">#REF!</definedName>
    <definedName name="chay9">#REF!</definedName>
    <definedName name="chhtnc">'[7]lam-moi'!#REF!</definedName>
    <definedName name="chhtvl">'[7]lam-moi'!#REF!</definedName>
    <definedName name="Chi">#REF!</definedName>
    <definedName name="Chi_Phi_Chung">#REF!</definedName>
    <definedName name="Chi_tieát_phi">#REF!</definedName>
    <definedName name="chnc">'[7]lam-moi'!#REF!</definedName>
    <definedName name="choco">#REF!</definedName>
    <definedName name="CHSO4">#REF!</definedName>
    <definedName name="Chu">[15]ND!#REF!</definedName>
    <definedName name="chung">66</definedName>
    <definedName name="Chupdaucapcongotnong">#REF!</definedName>
    <definedName name="chuyen" hidden="1">{"'Sheet1'!$L$16"}</definedName>
    <definedName name="chvl">'[7]lam-moi'!#REF!</definedName>
    <definedName name="citidd">'[7]dongia (2)'!#REF!</definedName>
    <definedName name="City">#REF!</definedName>
    <definedName name="CK">[52]CKKD!$B$3</definedName>
    <definedName name="ckn">#REF!</definedName>
    <definedName name="ckna">#REF!</definedName>
    <definedName name="cknc">'[7]lam-moi'!#REF!</definedName>
    <definedName name="ckvl">'[7]lam-moi'!#REF!</definedName>
    <definedName name="CL">#REF!</definedName>
    <definedName name="CLASS">#REF!</definedName>
    <definedName name="CLECT">#REF!</definedName>
    <definedName name="CLIENT">[41]LEGEND!$D$6</definedName>
    <definedName name="ClientRef">#REF!</definedName>
    <definedName name="CLIEOS">#REF!</definedName>
    <definedName name="CLT">#REF!</definedName>
    <definedName name="CLVC">'[53]CHITIET VL-NC-TT1p'!$D$4</definedName>
    <definedName name="clvc1">[7]chitiet!$D$3</definedName>
    <definedName name="CLVC3">0.1</definedName>
    <definedName name="CLVC35">#REF!</definedName>
    <definedName name="CLVCTB">#REF!</definedName>
    <definedName name="CLVL">#REF!</definedName>
    <definedName name="cmat0405">#REF!</definedName>
    <definedName name="CN_fr">[34]BCDSPS!$C$9</definedName>
    <definedName name="CN_fr_ALL">#REF!</definedName>
    <definedName name="CN_to">[34]BCDSPS!$E$9</definedName>
    <definedName name="CN_to_ALL">#REF!</definedName>
    <definedName name="CN3p">'[7]TONGKE3p '!$X$295</definedName>
    <definedName name="CNC">#REF!</definedName>
    <definedName name="CND">#REF!</definedName>
    <definedName name="CNG">#REF!</definedName>
    <definedName name="Co">#REF!</definedName>
    <definedName name="COAT">'[1]PNT-QUOT-#3'!#REF!</definedName>
    <definedName name="coc">#REF!</definedName>
    <definedName name="Cocbetong">#REF!</definedName>
    <definedName name="cocbt">#REF!</definedName>
    <definedName name="cocbtct">#REF!</definedName>
    <definedName name="cochazama">#REF!</definedName>
    <definedName name="cochazamaT2">#REF!</definedName>
    <definedName name="cochazamaT3">#REF!</definedName>
    <definedName name="cocnhoi">#REF!</definedName>
    <definedName name="cocot">#REF!</definedName>
    <definedName name="cocott">#REF!</definedName>
    <definedName name="Code" hidden="1">#REF!</definedName>
    <definedName name="Code_No.">#REF!</definedName>
    <definedName name="Cöï_ly_vaän_chuyeãn">#REF!</definedName>
    <definedName name="CÖÏ_LY_VAÄN_CHUYEÅN">#REF!</definedName>
    <definedName name="Com">[54]Values!#REF!</definedName>
    <definedName name="combo1">#REF!</definedName>
    <definedName name="commit">#REF!</definedName>
    <definedName name="CommitDN">#REF!</definedName>
    <definedName name="CommitHCMN">#REF!</definedName>
    <definedName name="CommitHCMS">#REF!</definedName>
    <definedName name="CommitHN">#REF!</definedName>
    <definedName name="CommitMekong">#REF!</definedName>
    <definedName name="Commitment">#REF!</definedName>
    <definedName name="CommitmentNT">#REF!</definedName>
    <definedName name="CommitmentPNT">#REF!</definedName>
    <definedName name="COMMITMENTS">#N/A</definedName>
    <definedName name="CommitMiendong">#REF!</definedName>
    <definedName name="CommitNT">#REF!</definedName>
    <definedName name="COMMON">#REF!</definedName>
    <definedName name="comong">#REF!</definedName>
    <definedName name="Company">'[55]Data Sheet'!$A$2:$A$6</definedName>
    <definedName name="Company_Address">[56]MASTER!$D$8</definedName>
    <definedName name="Company_Address2">[56]MASTER!$D$9</definedName>
    <definedName name="Company_Address3">[56]MASTER!$D$10</definedName>
    <definedName name="Company_Address4">[56]MASTER!$D$11</definedName>
    <definedName name="Company_Name">[56]MASTER!$D$6</definedName>
    <definedName name="CompData">#REF!</definedName>
    <definedName name="COMPUTER">#REF!</definedName>
    <definedName name="CON_EQP_COS">#REF!</definedName>
    <definedName name="CON_EQP_COST">#REF!</definedName>
    <definedName name="cong">#REF!</definedName>
    <definedName name="Cong_HM_DTCT">#REF!</definedName>
    <definedName name="Cong_M_DTCT">#REF!</definedName>
    <definedName name="Cong_NC_DTCT">#REF!</definedName>
    <definedName name="Cong_VL_DTCT">#REF!</definedName>
    <definedName name="cong1x15">[7]giathanh1!#REF!</definedName>
    <definedName name="congbengam">#REF!</definedName>
    <definedName name="congbenuoc">#REF!</definedName>
    <definedName name="congcoc">#REF!</definedName>
    <definedName name="congcocot">#REF!</definedName>
    <definedName name="congcocott">#REF!</definedName>
    <definedName name="congcomong">#REF!</definedName>
    <definedName name="congcottron">#REF!</definedName>
    <definedName name="congcotvuong">#REF!</definedName>
    <definedName name="congdam">#REF!</definedName>
    <definedName name="congdan1">#REF!</definedName>
    <definedName name="congdan2">#REF!</definedName>
    <definedName name="congdandusan">#REF!</definedName>
    <definedName name="conglanhto">#REF!</definedName>
    <definedName name="congmong">#REF!</definedName>
    <definedName name="congmongbang">#REF!</definedName>
    <definedName name="congmongdon">#REF!</definedName>
    <definedName name="congpanen">#REF!</definedName>
    <definedName name="congsan">#REF!</definedName>
    <definedName name="congthang">#REF!</definedName>
    <definedName name="ConRate">#REF!</definedName>
    <definedName name="CONSOL_JNL">#N/A</definedName>
    <definedName name="CONST_EQ">#REF!</definedName>
    <definedName name="Constant">8</definedName>
    <definedName name="cont_load">#REF!</definedName>
    <definedName name="CONTINGENCY">#N/A</definedName>
    <definedName name="Continue">#N/A</definedName>
    <definedName name="continue1">#REF!</definedName>
    <definedName name="Control" hidden="1">{"'РП (2)'!$A$5:$S$150"}</definedName>
    <definedName name="conversion">#REF!</definedName>
    <definedName name="Convert_month">#REF!</definedName>
    <definedName name="coppha">#REF!</definedName>
    <definedName name="copping">#REF!</definedName>
    <definedName name="coppingT2">#REF!</definedName>
    <definedName name="COST">#N/A</definedName>
    <definedName name="cosu">#REF!</definedName>
    <definedName name="cot">[57]gVL!$Q$64</definedName>
    <definedName name="Cot_thep">[58]Du_lieu!$C$19</definedName>
    <definedName name="Cot12b">#REF!</definedName>
    <definedName name="cot7.5">#REF!</definedName>
    <definedName name="cot8.5">#REF!</definedName>
    <definedName name="COTBTPCP">#REF!</definedName>
    <definedName name="CotBTtronVuong">#REF!</definedName>
    <definedName name="cottron">#REF!</definedName>
    <definedName name="cotvuong">#REF!</definedName>
    <definedName name="coù">#REF!</definedName>
    <definedName name="Country">#REF!</definedName>
    <definedName name="counxlkcs">#REF!</definedName>
    <definedName name="couxlkcs">#REF!</definedName>
    <definedName name="couxlkd">#REF!</definedName>
    <definedName name="couxlkh">#REF!</definedName>
    <definedName name="couxlktnl">#REF!</definedName>
    <definedName name="couxlkttv">#REF!</definedName>
    <definedName name="couxlpxsx">#REF!</definedName>
    <definedName name="couxltc">#REF!</definedName>
    <definedName name="COVER">#REF!</definedName>
    <definedName name="Coy_cell">#REF!</definedName>
    <definedName name="Coy_name">#REF!</definedName>
    <definedName name="CP">'[59]Data Sheet'!$G$2:$G$4</definedName>
    <definedName name="cp.1">#REF!</definedName>
    <definedName name="cp.2">#REF!</definedName>
    <definedName name="CPC">#REF!</definedName>
    <definedName name="cpdd">[60]gVL!$P$14</definedName>
    <definedName name="cpdd1">#REF!</definedName>
    <definedName name="cpdd2">[60]gVL!$P$19</definedName>
    <definedName name="CPHA">#REF!</definedName>
    <definedName name="cphoi">#REF!</definedName>
    <definedName name="CPK">#REF!</definedName>
    <definedName name="cps">#REF!</definedName>
    <definedName name="cpsuoi">#REF!</definedName>
    <definedName name="CPTB">#REF!</definedName>
    <definedName name="CPVC100">#REF!</definedName>
    <definedName name="CPVC1KM">'[7]TH VL, NC, DDHT Thanhphuoc'!$J$19</definedName>
    <definedName name="CPVC35">#REF!</definedName>
    <definedName name="CPVCDN">'[7]#REF'!$K$33</definedName>
    <definedName name="CR">#REF!</definedName>
    <definedName name="cracker">#REF!</definedName>
    <definedName name="CRD">#REF!</definedName>
    <definedName name="Creditor">#REF!</definedName>
    <definedName name="creditt0405">#REF!</definedName>
    <definedName name="crit">#REF!</definedName>
    <definedName name="crit1">#REF!</definedName>
    <definedName name="crit4">#REF!</definedName>
    <definedName name="_xlnm.Criteria">#REF!</definedName>
    <definedName name="CRITINST">#REF!</definedName>
    <definedName name="CRITPURC">#REF!</definedName>
    <definedName name="Cro_section">[26]PEDESB!#REF!</definedName>
    <definedName name="CRS">#REF!</definedName>
    <definedName name="Cruuency1">'[61]Currency Rate'!#REF!</definedName>
    <definedName name="CS">#REF!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sd3p">#REF!</definedName>
    <definedName name="csddg1p">#REF!</definedName>
    <definedName name="csddt1p">#REF!</definedName>
    <definedName name="csht3p">#REF!</definedName>
    <definedName name="CSMBA">#REF!</definedName>
    <definedName name="CSunit">'[62]KEH SUBSI &amp; ASSOC'!$A$5:$A$42</definedName>
    <definedName name="CT">'[63]CT-500'!$A$2+'[63]CT-500'!$M$100</definedName>
    <definedName name="CT_ITDM">#REF!</definedName>
    <definedName name="CT_KSTK">#REF!</definedName>
    <definedName name="CTCPDTXL" hidden="1">{"'Sheet1'!$L$16"}</definedName>
    <definedName name="CTCT1" hidden="1">{"'Sheet1'!$L$16"}</definedName>
    <definedName name="ctdn9697">#REF!</definedName>
    <definedName name="CTDZ">#REF!</definedName>
    <definedName name="CTH">#REF!</definedName>
    <definedName name="CTHM1">#REF!</definedName>
    <definedName name="CTHM2">#REF!</definedName>
    <definedName name="CTHT">#REF!</definedName>
    <definedName name="cti3x15">[7]giathanh1!#REF!</definedName>
    <definedName name="ctiep">#REF!</definedName>
    <definedName name="CTIET">#REF!</definedName>
    <definedName name="CTL">#REF!</definedName>
    <definedName name="ctmai">#REF!</definedName>
    <definedName name="cto">[64]THCT!#REF!</definedName>
    <definedName name="ctong">#REF!</definedName>
    <definedName name="CTÖØ">#REF!</definedName>
    <definedName name="CTRAM">#REF!</definedName>
    <definedName name="ctre">#REF!</definedName>
    <definedName name="Cty_TNHH_HYDRO_AGRI">#REF!</definedName>
    <definedName name="CTY_VTKTNN_CAÀN_THÔ">#REF!</definedName>
    <definedName name="CU_LY">#REF!</definedName>
    <definedName name="cu_ly_1">'[65]tra-vat-lieu'!$A$219:$A$319</definedName>
    <definedName name="CUCHI">#REF!</definedName>
    <definedName name="cui">#REF!</definedName>
    <definedName name="culasen">#REF!</definedName>
    <definedName name="culasenQ1">#REF!</definedName>
    <definedName name="culasenT3">#REF!</definedName>
    <definedName name="CuLy">#REF!</definedName>
    <definedName name="CuLy_Q">#REF!</definedName>
    <definedName name="culy1">[7]DONGIA!#REF!</definedName>
    <definedName name="culy2">[7]DONGIA!#REF!</definedName>
    <definedName name="culy3">[7]DONGIA!#REF!</definedName>
    <definedName name="culy4">[7]DONGIA!#REF!</definedName>
    <definedName name="culy5">[7]DONGIA!#REF!</definedName>
    <definedName name="cuoc">[7]DONGIA!#REF!</definedName>
    <definedName name="cuoc_vc">#REF!</definedName>
    <definedName name="Cuoc_vc_1">'[65]tra-vat-lieu'!$B$219:$G$319</definedName>
    <definedName name="CuocVC">#REF!</definedName>
    <definedName name="cuond">#REF!</definedName>
    <definedName name="Curr">'[61]Currency Rate'!#REF!</definedName>
    <definedName name="CURRDATE">#REF!</definedName>
    <definedName name="Curren">'[61]Currency Rate'!#REF!</definedName>
    <definedName name="CURRENCY">#REF!</definedName>
    <definedName name="Currency1">'[61]Currency Rate'!#REF!</definedName>
    <definedName name="CurrencyUsed">'[61]Currency Rate'!$H$2:$H$54</definedName>
    <definedName name="current">#REF!</definedName>
    <definedName name="CurrentYA">'[66]Company Info'!$B$6</definedName>
    <definedName name="CurrYA">'[67]G-35-3'!#REF!</definedName>
    <definedName name="CURTYPR">#REF!</definedName>
    <definedName name="cv">[68]gvl!$N$17</definedName>
    <definedName name="cvc">[69]TVL!$A$307:$G$320</definedName>
    <definedName name="CVC_Q">#REF!</definedName>
    <definedName name="CVT">#REF!</definedName>
    <definedName name="cx">#REF!</definedName>
    <definedName name="cxhtnc">'[7]lam-moi'!#REF!</definedName>
    <definedName name="cxhtvl">'[7]lam-moi'!#REF!</definedName>
    <definedName name="cxnc">'[7]lam-moi'!#REF!</definedName>
    <definedName name="cxvl">'[7]lam-moi'!#REF!</definedName>
    <definedName name="cxxnc">'[7]lam-moi'!#REF!</definedName>
    <definedName name="cxxvl">'[7]lam-moi'!#REF!</definedName>
    <definedName name="cy">#REF!</definedName>
    <definedName name="CY_Accounts_Receivable">#REF!</definedName>
    <definedName name="CY_Administration">#REF!</definedName>
    <definedName name="CY_Cash">#REF!</definedName>
    <definedName name="CY_Cash_Div_Dec">#REF!</definedName>
    <definedName name="CY_Common_Equity">#REF!</definedName>
    <definedName name="CY_Cost_of_Sales">#REF!</definedName>
    <definedName name="CY_Current_Liabilities">#REF!</definedName>
    <definedName name="CY_Depreciation">#REF!</definedName>
    <definedName name="CY_Gross_Profit">#REF!</definedName>
    <definedName name="CY_Inc_Bef_Tax">#REF!</definedName>
    <definedName name="CY_Intangible_Assets">#REF!</definedName>
    <definedName name="CY_Interest_Expense">#REF!</definedName>
    <definedName name="CY_Inventory">#REF!</definedName>
    <definedName name="CY_LIABIL_EQUITY">#REF!</definedName>
    <definedName name="CY_LT_Debt">#REF!</definedName>
    <definedName name="CY_Market_Value_of_Equity">#REF!</definedName>
    <definedName name="CY_Marketable_Sec">#REF!</definedName>
    <definedName name="CY_NET_PROFIT">#REF!</definedName>
    <definedName name="CY_Net_Revenue">#REF!</definedName>
    <definedName name="CY_Operating_Income">#REF!</definedName>
    <definedName name="CY_Other">#REF!</definedName>
    <definedName name="CY_Other_Curr_Assets">#REF!</definedName>
    <definedName name="CY_Other_LT_Assets">#REF!</definedName>
    <definedName name="CY_Other_LT_Liabilities">#REF!</definedName>
    <definedName name="CY_Preferred_Stock">#REF!</definedName>
    <definedName name="CY_QUICK_ASSETS">#REF!</definedName>
    <definedName name="CY_Retained_Earnings">#REF!</definedName>
    <definedName name="CY_Selling">#REF!</definedName>
    <definedName name="CY_Tangible_Assets">#REF!</definedName>
    <definedName name="CY_Tangible_Net_Worth">#REF!</definedName>
    <definedName name="CY_Taxes">#REF!</definedName>
    <definedName name="CY_TOTAL_ASSETS">#REF!</definedName>
    <definedName name="CY_TOTAL_CURR_ASSETS">#REF!</definedName>
    <definedName name="CY_TOTAL_DEBT">#REF!</definedName>
    <definedName name="CY_TOTAL_EQUITY">#REF!</definedName>
    <definedName name="CY_Weighted_Average">#REF!</definedName>
    <definedName name="CY_Working_Capital">#REF!</definedName>
    <definedName name="D">#REF!</definedName>
    <definedName name="D_7101A_B">#REF!</definedName>
    <definedName name="D_Gia">'[70]Don gia'!$A$3:$F$240</definedName>
    <definedName name="d1_">#REF!</definedName>
    <definedName name="D1x49">[12]chitimc!#REF!</definedName>
    <definedName name="D1x49x49">[12]chitimc!#REF!</definedName>
    <definedName name="D1Z">#REF!</definedName>
    <definedName name="d2_">#REF!</definedName>
    <definedName name="d24nc">'[7]lam-moi'!#REF!</definedName>
    <definedName name="d24vl">'[7]lam-moi'!#REF!</definedName>
    <definedName name="d3_">#REF!</definedName>
    <definedName name="d4_">#REF!</definedName>
    <definedName name="D4Z">#REF!</definedName>
    <definedName name="d5_">#REF!</definedName>
    <definedName name="dà">[31]DATA!$A$2:$A$6</definedName>
    <definedName name="da05.1">#REF!</definedName>
    <definedName name="da1.2">#REF!</definedName>
    <definedName name="da1x22">#REF!</definedName>
    <definedName name="da1x23">#REF!</definedName>
    <definedName name="da1x24">#REF!</definedName>
    <definedName name="da2.4">#REF!</definedName>
    <definedName name="da4.6">#REF!</definedName>
    <definedName name="da4x7">#REF!</definedName>
    <definedName name="dacat">#REF!</definedName>
    <definedName name="dahoc">#REF!</definedName>
    <definedName name="daicong">#REF!</definedName>
    <definedName name="Daily_Expenses_Outside_Angola">#REF!</definedName>
    <definedName name="dam">78000</definedName>
    <definedName name="dam_24">#REF!</definedName>
    <definedName name="DamNgang">#REF!</definedName>
    <definedName name="Danaharta">#REF!</definedName>
    <definedName name="danbonds">[42]MGS!$B$2:$P$46</definedName>
    <definedName name="danducsan">#REF!</definedName>
    <definedName name="DANHMUCVATTUtheoQUYETTOAN">#REF!</definedName>
    <definedName name="DANHSACH">[71]HTTK!$C$14:$C$36</definedName>
    <definedName name="dapdbm1">#REF!</definedName>
    <definedName name="dapdbm2">#REF!</definedName>
    <definedName name="DAT">#REF!</definedName>
    <definedName name="data">[72]data!$1:$1048576</definedName>
    <definedName name="Data.TVSHCM">'[73]TVS HCM'!$B$4:$P$99</definedName>
    <definedName name="DATA_DATA2_List">#REF!</definedName>
    <definedName name="Data_Input_Area">#REF!</definedName>
    <definedName name="data1" hidden="1">#REF!</definedName>
    <definedName name="Data11">#REF!</definedName>
    <definedName name="data2" hidden="1">#REF!</definedName>
    <definedName name="data3" hidden="1">#REF!</definedName>
    <definedName name="Data41">#REF!</definedName>
    <definedName name="DataAll">#REF!</definedName>
    <definedName name="_xlnm.Database">#REF!</definedName>
    <definedName name="DATABASE1">#REF!</definedName>
    <definedName name="DataFilter">[74]!DataFilter</definedName>
    <definedName name="datak">#REF!</definedName>
    <definedName name="datal">#REF!</definedName>
    <definedName name="DATALAST">#REF!</definedName>
    <definedName name="DataLastAll">#REF!</definedName>
    <definedName name="dataperso">#REF!</definedName>
    <definedName name="DataSort">[74]!DataSort</definedName>
    <definedName name="DATATKDT">#REF!</definedName>
    <definedName name="DATAÙ">#REF!</definedName>
    <definedName name="DataYear2001">'[75]Data-year2001i'!$B$7:$L$426</definedName>
    <definedName name="dathai">#REF!</definedName>
    <definedName name="Daucapcongotnong">#REF!</definedName>
    <definedName name="Daucaplapdattrongvangoainha">#REF!</definedName>
    <definedName name="DaucotdongcuaUc">#REF!</definedName>
    <definedName name="Daucotdongnhom">#REF!</definedName>
    <definedName name="dauhoa">#REF!</definedName>
    <definedName name="daunoi">#REF!</definedName>
    <definedName name="Daunoinhomdong">#REF!</definedName>
    <definedName name="day">#REF!</definedName>
    <definedName name="dayAE35">#REF!</definedName>
    <definedName name="dayAE50">#REF!</definedName>
    <definedName name="dayAE70">#REF!</definedName>
    <definedName name="dayAE95">#REF!</definedName>
    <definedName name="dayccham">#REF!</definedName>
    <definedName name="DayCEV">#REF!</definedName>
    <definedName name="daydien">#REF!</definedName>
    <definedName name="dayno">#REF!</definedName>
    <definedName name="db">[37]gvl!$Q$67</definedName>
    <definedName name="DB_Code">[76]MASTER!$D$16</definedName>
    <definedName name="dban">#REF!</definedName>
    <definedName name="DBase">[25]DSTT!#REF!</definedName>
    <definedName name="DBASE_ALL">#REF!</definedName>
    <definedName name="dbs">#REF!</definedName>
    <definedName name="DC">#REF!</definedName>
    <definedName name="dche">#REF!</definedName>
    <definedName name="dcoc">#REF!</definedName>
    <definedName name="dcp">#REF!</definedName>
    <definedName name="DD">#REF!</definedName>
    <definedName name="dd_ControlType">[77]Translation!$B$244:$B$247</definedName>
    <definedName name="dd_Effective">[77]Translation!$B$226:$B$227</definedName>
    <definedName name="dd_Environ">[77]Translation!$B$257:$B$258</definedName>
    <definedName name="dd_Frequency">[77]Translation!$B$248:$B$254</definedName>
    <definedName name="dd_Language">[77]Translation!$B$228:$B$238</definedName>
    <definedName name="dd_NatureEngage">[77]Translation!$B$241:$B$243</definedName>
    <definedName name="dd_YesNo">[77]Translation!$B$224:$B$225</definedName>
    <definedName name="dd1pnc">[7]chitiet!$G$404</definedName>
    <definedName name="dd1pvl">[7]chitiet!$G$383</definedName>
    <definedName name="dd1x2">[68]gvl!$N$9</definedName>
    <definedName name="dd3pctnc">'[7]lam-moi'!#REF!</definedName>
    <definedName name="dd3pctvl">'[7]lam-moi'!#REF!</definedName>
    <definedName name="dd3plmvl">'[7]lam-moi'!#REF!</definedName>
    <definedName name="dd3pnc">'[7]lam-moi'!#REF!</definedName>
    <definedName name="dd3pvl">'[7]lam-moi'!#REF!</definedName>
    <definedName name="dd4x6">#REF!</definedName>
    <definedName name="ddabm">#REF!</definedName>
    <definedName name="DDAY">#REF!</definedName>
    <definedName name="ddbm500">#REF!</definedName>
    <definedName name="ddd" hidden="1">{"'Sheet1'!$L$16"}</definedName>
    <definedName name="ddddd" hidden="1">{"'РП (2)'!$A$5:$S$150"}</definedName>
    <definedName name="dden">#REF!</definedName>
    <definedName name="ddhh" hidden="1">{"'РП (2)'!$A$5:$S$150"}</definedName>
    <definedName name="ddhtnc">'[7]lam-moi'!#REF!</definedName>
    <definedName name="ddhtvl">'[7]lam-moi'!#REF!</definedName>
    <definedName name="ddia">#REF!</definedName>
    <definedName name="DDK">#REF!</definedName>
    <definedName name="ddt2nc">[7]gtrinh!#REF!</definedName>
    <definedName name="ddt2vl">[7]gtrinh!#REF!</definedName>
    <definedName name="ddtd3pnc">'[7]thao-go'!#REF!</definedName>
    <definedName name="ddtt1pnc">[7]gtrinh!#REF!</definedName>
    <definedName name="ddtt1pvl">[7]gtrinh!#REF!</definedName>
    <definedName name="ddtt3pnc">[7]gtrinh!#REF!</definedName>
    <definedName name="ddtt3pvl">[7]gtrinh!#REF!</definedName>
    <definedName name="ddui">#REF!</definedName>
    <definedName name="ddvv" hidden="1">{"'РП (2)'!$A$5:$S$150"}</definedName>
    <definedName name="de">#REF!</definedName>
    <definedName name="Debtor">#REF!</definedName>
    <definedName name="Dec">#REF!</definedName>
    <definedName name="DeckFabRate">#REF!</definedName>
    <definedName name="dem">#N/A</definedName>
    <definedName name="den_bu">#REF!</definedName>
    <definedName name="denbu">#REF!</definedName>
    <definedName name="descrip">#REF!</definedName>
    <definedName name="description">#REF!</definedName>
    <definedName name="det">'[18]Bang chiet tinh TBA'!#REF!</definedName>
    <definedName name="Det32x3">#REF!</definedName>
    <definedName name="Det35x3">#REF!</definedName>
    <definedName name="Det40x4">#REF!</definedName>
    <definedName name="Det50x5">#REF!</definedName>
    <definedName name="Det63x6">#REF!</definedName>
    <definedName name="Det75x6">#REF!</definedName>
    <definedName name="detail">[47]!detail</definedName>
    <definedName name="dew">'[78]FF-5'!$AC$8</definedName>
    <definedName name="df">#REF!</definedName>
    <definedName name="dfa">#REF!</definedName>
    <definedName name="dfd">#REF!</definedName>
    <definedName name="DFHADHA" hidden="1">{"'Sheet1'!$L$16"}</definedName>
    <definedName name="dfhdskjfa">'[79]Data Sheet'!$F$2:$F$4</definedName>
    <definedName name="dfldjg">[80]DATA!$D$2:$D$3</definedName>
    <definedName name="dfsdf" hidden="1">{"'Sheet1'!$L$16"}</definedName>
    <definedName name="DFST0405">#REF!</definedName>
    <definedName name="dg">#REF!</definedName>
    <definedName name="dg_5cau">#REF!</definedName>
    <definedName name="DG1M3BETONG">#REF!</definedName>
    <definedName name="DGBBHop">#REF!</definedName>
    <definedName name="dgbdII">#REF!</definedName>
    <definedName name="dgc">#REF!</definedName>
    <definedName name="dgct">[81]dghn!$A$4:$F$1528</definedName>
    <definedName name="DGCT_T.Quy_P.Thuy_Q">#REF!</definedName>
    <definedName name="DGCT_TRAUQUYPHUTHUY_HN">#REF!</definedName>
    <definedName name="DGCTI592">#REF!</definedName>
    <definedName name="dgd">#REF!</definedName>
    <definedName name="dgdgdge" hidden="1">{"'Sheet1'!$L$16"}</definedName>
    <definedName name="DGM">[7]DONGIA!$A$453:$F$459</definedName>
    <definedName name="dgnc">#REF!</definedName>
    <definedName name="dgqndn">#REF!</definedName>
    <definedName name="DGTH">[7]DONGIA!#REF!</definedName>
    <definedName name="DGTH1">[7]DONGIA!$A$414:$G$452</definedName>
    <definedName name="dgth2">[7]DONGIA!$A$414:$G$439</definedName>
    <definedName name="DGTR">[7]DONGIA!$A$472:$I$521</definedName>
    <definedName name="DGTV">#REF!</definedName>
    <definedName name="dgvc">#REF!</definedName>
    <definedName name="dgvl">#REF!</definedName>
    <definedName name="DGVL1">[7]DONGIA!$A$5:$F$235</definedName>
    <definedName name="DGVT">'[7]DON GIA'!$C$5:$G$137</definedName>
    <definedName name="dh">#REF!</definedName>
    <definedName name="dhb">#REF!</definedName>
    <definedName name="dhoc">#REF!</definedName>
    <definedName name="dhom">#REF!</definedName>
    <definedName name="dien">#REF!</definedName>
    <definedName name="dientichck">#REF!</definedName>
    <definedName name="DIFF">#REF!</definedName>
    <definedName name="dim">#REF!</definedName>
    <definedName name="dinh2">#REF!</definedName>
    <definedName name="Discount" hidden="1">#REF!</definedName>
    <definedName name="display_area_2" hidden="1">#REF!</definedName>
    <definedName name="Division__of_Job">#REF!</definedName>
    <definedName name="Division__of_Staff">#REF!</definedName>
    <definedName name="djflkdaf">'[82]Data Sheet'!$A$2:$A$6</definedName>
    <definedName name="DK">[52]CKKD!$D$3</definedName>
    <definedName name="dkfj">'[83]Data Sheet'!$D$2:$D$3</definedName>
    <definedName name="DL">[26]PEDESB!#REF!</definedName>
    <definedName name="DL15HT">'[7]TONGKE-HT'!#REF!</definedName>
    <definedName name="DL16HT">'[7]TONGKE-HT'!#REF!</definedName>
    <definedName name="DL19HT">'[7]TONGKE-HT'!#REF!</definedName>
    <definedName name="DL20HT">'[7]TONGKE-HT'!#REF!</definedName>
    <definedName name="DLCC">#REF!</definedName>
    <definedName name="DM">#REF!</definedName>
    <definedName name="DM.TK1">[51]Danhmuc!$A$2:$G$1746</definedName>
    <definedName name="DM.TKNH">'[84]Danh muc'!$A$4:$N$898</definedName>
    <definedName name="DM_KH">#REF!</definedName>
    <definedName name="DM_SP">#REF!</definedName>
    <definedName name="DM_TK">#REF!</definedName>
    <definedName name="dm56bxd">#REF!</definedName>
    <definedName name="dmat">#REF!</definedName>
    <definedName name="DMCD">'[73]Danh muc'!$A$3:$G$871</definedName>
    <definedName name="dmdv">#REF!</definedName>
    <definedName name="dmh">#REF!</definedName>
    <definedName name="DMHH">#REF!</definedName>
    <definedName name="DMKH">[85]DSKH!$B$2:$D$277</definedName>
    <definedName name="DMlapdatxa">#REF!</definedName>
    <definedName name="dmoi">#REF!</definedName>
    <definedName name="DN">#REF!</definedName>
    <definedName name="DÑt45x4">#REF!</definedName>
    <definedName name="doan1">#REF!</definedName>
    <definedName name="doan2">#REF!</definedName>
    <definedName name="doan3">#REF!</definedName>
    <definedName name="doan4">#REF!</definedName>
    <definedName name="doan5">#REF!</definedName>
    <definedName name="doan6">#REF!</definedName>
    <definedName name="DOANH_SO">[86]NHATKY!#REF!</definedName>
    <definedName name="dobgd">[87]BGD!$B$14:$F$17</definedName>
    <definedName name="dobt">#REF!</definedName>
    <definedName name="doclb">#REF!</definedName>
    <definedName name="Document_array">{"Book1"}</definedName>
    <definedName name="Documents_array">#REF!</definedName>
    <definedName name="dofinbo6t">'[75]Tien Thuong'!$B$6:$I$432</definedName>
    <definedName name="dofinbonus6t">'[75]Tien Thuong'!$A$1:$I$432</definedName>
    <definedName name="dokcs">[87]KCS!$B$10:$H$45</definedName>
    <definedName name="dokd">[87]KD!$B$9:$K$39</definedName>
    <definedName name="dokh">[87]KH!$B$11:$K$33</definedName>
    <definedName name="dokt">[87]KT!$B$15:$H$19</definedName>
    <definedName name="doktnl">[87]KTNL!$B$11:$H$41</definedName>
    <definedName name="dolcb">#REF!</definedName>
    <definedName name="Dollar_Threshold">#REF!</definedName>
    <definedName name="Domestic_Round_Trip_Air_Fare">#REF!</definedName>
    <definedName name="doncxlcn2001">'[75]NC XL 6T cuoi 01 CTy'!$B$6:$Q$487</definedName>
    <definedName name="doncxldn2001">'[75]Data -6T dau'!$B$6:$F$309</definedName>
    <definedName name="DONG">[88]menu!#REF!</definedName>
    <definedName name="dongia">[7]DG!$A$4:$I$567</definedName>
    <definedName name="dongia1">[7]DG!$A$4:$H$606</definedName>
    <definedName name="dongiavanchuyen">#REF!</definedName>
    <definedName name="dopxsx">'[87]PX-SX'!$B$23:$H$171</definedName>
    <definedName name="dotc">[87]TC!$B$10:$H$38</definedName>
    <definedName name="dotchc">'[75]Tien Thuong'!$A$6:$K$31</definedName>
    <definedName name="dotdn">[87]KH!$B$56:$K$69</definedName>
    <definedName name="dottchc">'[75]Tien Thuong'!$A$6:$K$31</definedName>
    <definedName name="Dotted">[89]Values!$F$2:$F$3</definedName>
    <definedName name="doxcd">'[87]Lcau - Lxuc'!$B$15:$M$33</definedName>
    <definedName name="DPTC">#REF!</definedName>
    <definedName name="DRAFT">#REF!</definedName>
    <definedName name="drda">#REF!</definedName>
    <definedName name="drdat">#REF!</definedName>
    <definedName name="ds">#REF!</definedName>
    <definedName name="DS.chuaCT">'[90]DS chua nhan co tuc (15.4.14)'!$B$8:$V$89</definedName>
    <definedName name="DS.chuaCT.MaCD">'[90]DS chua nhan co tuc (15.4.14)'!$B$8:$B$89</definedName>
    <definedName name="DS1p1vc">#REF!</definedName>
    <definedName name="ds1p2nc">#REF!</definedName>
    <definedName name="ds1p2vc">#REF!</definedName>
    <definedName name="ds1p2vl">#REF!</definedName>
    <definedName name="ds1pnc">#REF!</definedName>
    <definedName name="ds1pvl">#REF!</definedName>
    <definedName name="ds3pctnc">#REF!</definedName>
    <definedName name="ds3pctvc">#REF!</definedName>
    <definedName name="ds3pctvl">#REF!</definedName>
    <definedName name="ds3pmnc">#REF!</definedName>
    <definedName name="ds3pmvc">#REF!</definedName>
    <definedName name="ds3pmvl">#REF!</definedName>
    <definedName name="ds3pnc">#REF!</definedName>
    <definedName name="ds3pvl">#REF!</definedName>
    <definedName name="dsacs" hidden="1">{"'Sheet1'!$L$16"}</definedName>
    <definedName name="DSCT">'[73]DS tra co tuc'!$B$4:$H$870</definedName>
    <definedName name="DSCT2.CD">'[90]1.DS co tuc lan 2 -2013 - 11%'!$B$19:$B$840</definedName>
    <definedName name="DSCT2.ST">'[90]1.DS co tuc lan 2 -2013 - 11%'!$M$19:$M$840</definedName>
    <definedName name="dsct3pnc">'[7]#REF'!#REF!</definedName>
    <definedName name="dsct3pvl">'[7]#REF'!#REF!</definedName>
    <definedName name="DSH">#REF!</definedName>
    <definedName name="DSPK1p1nc">#REF!</definedName>
    <definedName name="DSPK1p1vl">#REF!</definedName>
    <definedName name="DSPK1pnc">#REF!</definedName>
    <definedName name="DSPK1pvl">#REF!</definedName>
    <definedName name="DSTD_Clear">#N/A</definedName>
    <definedName name="DSUMDATA">#REF!</definedName>
    <definedName name="DT">[91]!TLTH1</definedName>
    <definedName name="DT_VKHNN">#REF!</definedName>
    <definedName name="DTBH">#REF!</definedName>
    <definedName name="DTCTANG_BD">#REF!</definedName>
    <definedName name="DTCTANG_HT_BD">#REF!</definedName>
    <definedName name="DTCTANG_HT_KT">#REF!</definedName>
    <definedName name="DTCTANG_KT">#REF!</definedName>
    <definedName name="dtdt">#REF!</definedName>
    <definedName name="dtich1">#REF!</definedName>
    <definedName name="dtich2">#REF!</definedName>
    <definedName name="dtich3">#REF!</definedName>
    <definedName name="dtich4">#REF!</definedName>
    <definedName name="dtich5">#REF!</definedName>
    <definedName name="dtich6">#REF!</definedName>
    <definedName name="DTM">#REF!</definedName>
    <definedName name="dtndchoco">#REF!,#REF!,#REF!,#REF!,#REF!,#REF!</definedName>
    <definedName name="DUCKY_CO_CD">#REF!</definedName>
    <definedName name="DUCKY_NO_CD">#REF!</definedName>
    <definedName name="DUDKY_CO_CD">#REF!</definedName>
    <definedName name="DUDKY_NO_CD">#REF!</definedName>
    <definedName name="dui">#REF!</definedName>
    <definedName name="duno">#REF!</definedName>
    <definedName name="duoi">#REF!</definedName>
    <definedName name="duong04">'[64]THDZ0,4'!#REF!</definedName>
    <definedName name="duong1">[7]DONGIA!#REF!</definedName>
    <definedName name="duong2">[7]DONGIA!#REF!</definedName>
    <definedName name="duong3">[7]DONGIA!#REF!</definedName>
    <definedName name="duong35">'[64]TH DZ35'!#REF!</definedName>
    <definedName name="duong4">[7]DONGIA!#REF!</definedName>
    <definedName name="duong5">[7]DONGIA!#REF!</definedName>
    <definedName name="DutoanDongmo">#REF!</definedName>
    <definedName name="DV">#REF!</definedName>
    <definedName name="dvsdgvds" hidden="1">{"'Sheet1'!$L$16"}</definedName>
    <definedName name="dw">'[78]FF-5'!$X$8</definedName>
    <definedName name="dwd">'[78]MMIP(JU)'!$B$5</definedName>
    <definedName name="dwe">'[78]F-1&amp;F-2'!$D$4</definedName>
    <definedName name="dxd">#REF!</definedName>
    <definedName name="DZ_04">#REF!</definedName>
    <definedName name="DZ_35">#REF!</definedName>
    <definedName name="DZHADH" hidden="1">{"'Sheet1'!$L$16"}</definedName>
    <definedName name="DzoBB">#REF!</definedName>
    <definedName name="e">#REF!</definedName>
    <definedName name="ë">[36]chitiet!#REF!</definedName>
    <definedName name="ë74">[36]chitiet!#REF!</definedName>
    <definedName name="ea">#REF!</definedName>
    <definedName name="eg" hidden="1">{"'Sheet1'!$L$16"}</definedName>
    <definedName name="êgeg" hidden="1">{"'Sheet1'!$L$16"}</definedName>
    <definedName name="egsf" hidden="1">{"'Sheet1'!$L$16"}</definedName>
    <definedName name="Email">#REF!</definedName>
    <definedName name="Emerging">[89]Values!$G$2:$G$3</definedName>
    <definedName name="encou_rates">#REF!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g">[47]!eng</definedName>
    <definedName name="EngRate">#REF!</definedName>
    <definedName name="EQT">'[59]Data Sheet'!$E$2:$E$3</definedName>
    <definedName name="EQƯ">#REF!</definedName>
    <definedName name="EquipDPP">#REF!</definedName>
    <definedName name="EquipFPSO">#REF!</definedName>
    <definedName name="Equity">'[92]Data Sheet'!$E$2:$E$3</definedName>
    <definedName name="EUR">[88]menu!#REF!</definedName>
    <definedName name="ewewe" hidden="1">{"'Sheet1'!$L$16"}</definedName>
    <definedName name="EX">#REF!</definedName>
    <definedName name="ExactAddinConnection" hidden="1">"200"</definedName>
    <definedName name="ExactAddinConnection.002" hidden="1">"NEVN;002;ACS1;1"</definedName>
    <definedName name="ExactAddinConnection.034" hidden="1">"NOIVU;034;gl4;1"</definedName>
    <definedName name="ExactAddinConnection.200" hidden="1">"MAYCHU2;200;yen;0"</definedName>
    <definedName name="ExactAddinReports" hidden="1">24</definedName>
    <definedName name="EXC">#REF!</definedName>
    <definedName name="Excel_BuiltIn_Print_Titles">"$#REF!.$A$1:$A$1"</definedName>
    <definedName name="Excell_HCM">#REF!</definedName>
    <definedName name="EXCH">#REF!</definedName>
    <definedName name="exrate">#REF!</definedName>
    <definedName name="Extra_Pay">#REF!</definedName>
    <definedName name="_xlnm.Extract">#REF!</definedName>
    <definedName name="ey">#REF!</definedName>
    <definedName name="f" hidden="1">{"'Sheet1'!$L$16"}</definedName>
    <definedName name="f82E46">#REF!</definedName>
    <definedName name="f92F56">#REF!</definedName>
    <definedName name="fa" hidden="1">{"'Sheet1'!$L$16"}</definedName>
    <definedName name="FACTOR">#REF!</definedName>
    <definedName name="FAR_CY_Cash">#REF!</definedName>
    <definedName name="FAR_CY_COGS">#REF!</definedName>
    <definedName name="FAR_CY_Current_Asset">#REF!</definedName>
    <definedName name="FAR_CY_Current_Liabilities">#REF!</definedName>
    <definedName name="FAR_CY_Equity">#REF!</definedName>
    <definedName name="FAR_CY_Gross_Profit">#REF!</definedName>
    <definedName name="FAR_CY_Inventory">#REF!</definedName>
    <definedName name="FAR_CY_Liabilities">#REF!</definedName>
    <definedName name="FAR_CY_LT_liabilities">#REF!</definedName>
    <definedName name="FAR_CY_Net_Profit">#REF!</definedName>
    <definedName name="FAR_CY_Net_Profit_Before_Tax">#REF!</definedName>
    <definedName name="FAR_CY_Net_Sale">#REF!</definedName>
    <definedName name="FAR_CY_Operating_Profit">#REF!</definedName>
    <definedName name="FAR_CY_Receivables">#REF!</definedName>
    <definedName name="FAR_CY_Sale">#REF!</definedName>
    <definedName name="FAR_CY_ST_Investment">#REF!</definedName>
    <definedName name="FAR_CY_Total_Assets">#REF!</definedName>
    <definedName name="FAR_PY_Cash">#REF!</definedName>
    <definedName name="FAR_PY_COGS">#REF!</definedName>
    <definedName name="FAR_PY_Current_Asset">#REF!</definedName>
    <definedName name="FAR_PY_Current_Liabilities">#REF!</definedName>
    <definedName name="FAR_PY_Equity">#REF!</definedName>
    <definedName name="FAR_PY_Gross_profit">#REF!</definedName>
    <definedName name="FAR_PY_Inventory">#REF!</definedName>
    <definedName name="FAR_PY_Liabilities">#REF!</definedName>
    <definedName name="FAR_PY_LT_liabilities">#REF!</definedName>
    <definedName name="FAR_PY_Net_Profit">#REF!</definedName>
    <definedName name="FAR_PY_Net_Profit_Before_Tax">#REF!</definedName>
    <definedName name="FAR_PY_Net_Sale">#REF!</definedName>
    <definedName name="FAR_PY_Operating_Profit">#REF!</definedName>
    <definedName name="FAR_PY_Receivables">#REF!</definedName>
    <definedName name="FAR_PY_Sale">#REF!</definedName>
    <definedName name="FAR_PY_ST_Investment">#REF!</definedName>
    <definedName name="FAR_PY_Total_Assets">#REF!</definedName>
    <definedName name="Fax">#REF!</definedName>
    <definedName name="Fay">#REF!</definedName>
    <definedName name="FCode" hidden="1">#REF!</definedName>
    <definedName name="fdff" hidden="1">{"'Sheet1'!$L$16"}</definedName>
    <definedName name="fff" hidden="1">{"'РП (2)'!$A$5:$S$150"}</definedName>
    <definedName name="fg" hidden="1">{"'Sheet1'!$L$16"}</definedName>
    <definedName name="fgh" hidden="1">{"'РП (2)'!$A$5:$S$150"}</definedName>
    <definedName name="fghh" hidden="1">{"'РП (2)'!$A$5:$S$150"}</definedName>
    <definedName name="FI">'[93]Data Sheet'!$C$2:$C$6</definedName>
    <definedName name="finclb">#REF!</definedName>
    <definedName name="FinTT">'[94]DS-Thuong 6T dau'!$B$10:$I$440</definedName>
    <definedName name="FinXL">'[75]NC XL 6T cuoi 01 CTy'!$R$6:$S$9</definedName>
    <definedName name="FJY" hidden="1">{"'Sheet1'!$L$16"}</definedName>
    <definedName name="fkjdlfj">'[95]Data Sheet'!$H$2:$H$3</definedName>
    <definedName name="FOLD">#N/A</definedName>
    <definedName name="Foreign_Round_Trip_Air_Fare">#REF!</definedName>
    <definedName name="Forename">#REF!</definedName>
    <definedName name="forex">#REF!</definedName>
    <definedName name="FORM_A1_44">#REF!</definedName>
    <definedName name="FORM_A13_14">#REF!</definedName>
    <definedName name="FORM_A22">#REF!</definedName>
    <definedName name="Format">#REF!</definedName>
    <definedName name="FP">'[1]COAT&amp;WRAP-QIOT-#3'!#REF!</definedName>
    <definedName name="fpc">#REF!</definedName>
    <definedName name="FPSOFabRate">#REF!</definedName>
    <definedName name="Freq">[43]DATA!$H$2:$H$3</definedName>
    <definedName name="frtyiri" hidden="1">{"'Sheet1'!$L$16"}</definedName>
    <definedName name="Frw">#N/A</definedName>
    <definedName name="FS">#REF!</definedName>
    <definedName name="ftyiryiu" hidden="1">{"'Sheet1'!$L$16"}</definedName>
    <definedName name="Full_Print">#REF!</definedName>
    <definedName name="fv">#REF!</definedName>
    <definedName name="FY">2003</definedName>
    <definedName name="g">[96]PEDESB!#REF!</definedName>
    <definedName name="G_C">[97]Sum!$F$2</definedName>
    <definedName name="G_ME">#REF!</definedName>
    <definedName name="G_section">[26]PEDESB!#REF!</definedName>
    <definedName name="g40g40">[98]tuong!#REF!</definedName>
    <definedName name="gach">#REF!</definedName>
    <definedName name="gachchongtron">#REF!</definedName>
    <definedName name="gachlanem">#REF!</definedName>
    <definedName name="gachlat">#REF!</definedName>
    <definedName name="gachldua">#REF!</definedName>
    <definedName name="gachlhe">#REF!</definedName>
    <definedName name="gachxay">#REF!</definedName>
    <definedName name="GaicapbocCuXLPEPVCPVCloaiCEVV18den35kV">#REF!</definedName>
    <definedName name="Gain_loss_on_disposal">#REF!</definedName>
    <definedName name="gas">#REF!</definedName>
    <definedName name="gc">[99]gvl!$N$28</definedName>
    <definedName name="gchi">#REF!</definedName>
    <definedName name="gcm">'[100]gia vt,nc,may'!$H$7:$I$17</definedName>
    <definedName name="gd">#REF!</definedName>
    <definedName name="gd.">#REF!</definedName>
    <definedName name="gdgdvd" hidden="1">{"'Sheet1'!$L$16"}</definedName>
    <definedName name="GDTD">#REF!</definedName>
    <definedName name="GEG" hidden="1">{"'Sheet1'!$L$16"}</definedName>
    <definedName name="gegegedg" hidden="1">{"'Sheet1'!$L$16"}</definedName>
    <definedName name="gesgg">#REF!</definedName>
    <definedName name="GETMAT">#N/A</definedName>
    <definedName name="gfg" hidden="1">{"'РП (2)'!$A$5:$S$150"}</definedName>
    <definedName name="gfsgffsg">#REF!</definedName>
    <definedName name="GFST04">#REF!</definedName>
    <definedName name="gg" hidden="1">{"'Sheet1'!$L$16"}</definedName>
    <definedName name="ggd" hidden="1">{"'Sheet1'!$L$16"}</definedName>
    <definedName name="ggege">#REF!</definedName>
    <definedName name="ghip">#REF!</definedName>
    <definedName name="gia">#REF!</definedName>
    <definedName name="Gia_CT">#REF!</definedName>
    <definedName name="gia_tien">#REF!</definedName>
    <definedName name="gia_tien_BTN">#REF!</definedName>
    <definedName name="Gia_VT">#REF!</definedName>
    <definedName name="GIABAN">#REF!</definedName>
    <definedName name="GiacapAvanxoanLVABCXLPE">#REF!</definedName>
    <definedName name="GiacapbocCuXLPEPVCDSTAPVCloaiCEVVST">#REF!</definedName>
    <definedName name="GiacapbocCuXLPEPVCDSTPVCloaiCEVVST12den24kV">#REF!</definedName>
    <definedName name="GiacapbocCuXLPEPVCDSTPVCloaiCEVVST18den35kV">#REF!</definedName>
    <definedName name="GiacapbocCuXLPEPVCloaiCEV">#REF!</definedName>
    <definedName name="GiacapbocCuXLPEPVCloaiCEV12den24kV">#REF!</definedName>
    <definedName name="GiacapbocCuXLPEPVCloaiCEV18den35kV">#REF!</definedName>
    <definedName name="GiacapbocCuXLPEPVCPVCloaiCEVV12den24kV">#REF!</definedName>
    <definedName name="GiacapbocCuXLPEPVCSWPVCloaiCEVVSW12den24kV">#REF!</definedName>
    <definedName name="GiacapbocCuXLPEPVCSWPVCloaiCEVVSW18den35kV">#REF!</definedName>
    <definedName name="giacong">'[18]Bang chiet tinh TBA'!#REF!</definedName>
    <definedName name="giaD10">#REF!</definedName>
    <definedName name="giaD12_22">#REF!</definedName>
    <definedName name="GiadayACbocPVC">#REF!</definedName>
    <definedName name="GiadayAS">#REF!</definedName>
    <definedName name="GiadayAtran">#REF!</definedName>
    <definedName name="GiadayAV">#REF!</definedName>
    <definedName name="GiadayAXLPE1kVlkyhieuAE">#REF!</definedName>
    <definedName name="GiadaycapCEV">#REF!</definedName>
    <definedName name="GiadaycapCuPVC600V">#REF!</definedName>
    <definedName name="GiadayCVV">#REF!</definedName>
    <definedName name="GiadayMtran">#REF!</definedName>
    <definedName name="GIADONGCUA">'[101]Gia CK'!$A$2:$C$65768</definedName>
    <definedName name="giam">#REF!</definedName>
    <definedName name="giamoi">#REF!</definedName>
    <definedName name="giamthau">#REF!</definedName>
    <definedName name="Giasatthep">#REF!</definedName>
    <definedName name="Giathitruong">#REF!</definedName>
    <definedName name="Giavatlieukhac">#REF!</definedName>
    <definedName name="GIAVL_TRALY">#REF!</definedName>
    <definedName name="GIAVLIEUTN">#REF!</definedName>
    <definedName name="giaydau">#REF!</definedName>
    <definedName name="gienghazamaQ1">#REF!</definedName>
    <definedName name="gienghazamaQ2">#REF!</definedName>
    <definedName name="giengPM3Q1">#REF!</definedName>
    <definedName name="giengPM3T3">#REF!</definedName>
    <definedName name="Giocong">#REF!</definedName>
    <definedName name="giotuoi">#REF!</definedName>
    <definedName name="GJ">#REF!</definedName>
    <definedName name="gl">#REF!</definedName>
    <definedName name="gl3p">#REF!</definedName>
    <definedName name="gld">#REF!</definedName>
    <definedName name="gnc">'[100]gia vt,nc,may'!$E$7:$F$12</definedName>
    <definedName name="gnha">[0]!_DRU1</definedName>
    <definedName name="go">[4]GIAVLIEU!$M$70</definedName>
    <definedName name="GoBack">[74]Sheet1!GoBack</definedName>
    <definedName name="goc">'[18]Bang chiet tinh TBA'!#REF!</definedName>
    <definedName name="Goc32x3">#REF!</definedName>
    <definedName name="Goc35x3">#REF!</definedName>
    <definedName name="Goc40x4">#REF!</definedName>
    <definedName name="Goc45x4">#REF!</definedName>
    <definedName name="Goc50x5">#REF!</definedName>
    <definedName name="Goc63x6">#REF!</definedName>
    <definedName name="Goc75x6">#REF!</definedName>
    <definedName name="goi">[4]GIAVLIEU!$M$67</definedName>
    <definedName name="goicd">#REF!</definedName>
    <definedName name="goics">#REF!</definedName>
    <definedName name="goidc">#REF!</definedName>
    <definedName name="GOVAP1">#REF!</definedName>
    <definedName name="GOVAP2">#REF!</definedName>
    <definedName name="GP">#REF!</definedName>
    <definedName name="GPT_GROUNDING_PT">'[102]NEW-PANEL'!#REF!</definedName>
    <definedName name="Grand_Sum">#REF!</definedName>
    <definedName name="Grand_Sum_Title">#REF!</definedName>
    <definedName name="group">#REF!</definedName>
    <definedName name="GroupGL_S">#REF!</definedName>
    <definedName name="gtc">#REF!</definedName>
    <definedName name="GTDTCTANG_HT_NC_BD">#REF!</definedName>
    <definedName name="GTDTCTANG_HT_NC_KT">#REF!</definedName>
    <definedName name="GTDTCTANG_HT_VL_BD">#REF!</definedName>
    <definedName name="GTDTCTANG_HT_VL_KT">#REF!</definedName>
    <definedName name="GTDTCTANG_NC_BD">#REF!</definedName>
    <definedName name="GTDTCTANG_NC_KT">#REF!</definedName>
    <definedName name="GTDTCTANG_VL_BD">#REF!</definedName>
    <definedName name="GTDTCTANG_VL_KT">#REF!</definedName>
    <definedName name="GTRI">#REF!</definedName>
    <definedName name="GTXL">#REF!</definedName>
    <definedName name="gvan">#REF!</definedName>
    <definedName name="gvl">[103]GVL!$A$6:$F$131</definedName>
    <definedName name="GVL_LDT">#REF!</definedName>
    <definedName name="gvt">'[100]gia vt,nc,may'!$B$7:$C$159</definedName>
    <definedName name="gx">#REF!</definedName>
    <definedName name="gxm">#REF!</definedName>
    <definedName name="h" hidden="1">{"'Sheet1'!$L$16"}</definedName>
    <definedName name="H_30">#REF!</definedName>
    <definedName name="H_ng_mòc_cáng_trÖnh">#REF!</definedName>
    <definedName name="H_THUCHTHH">#REF!</definedName>
    <definedName name="H_THUCTT">#REF!</definedName>
    <definedName name="H21dai75">#REF!</definedName>
    <definedName name="H21dai9">#REF!</definedName>
    <definedName name="H22dai6">#REF!</definedName>
    <definedName name="H22dai75">#REF!</definedName>
    <definedName name="H43dai6">#REF!</definedName>
    <definedName name="H43dai75">#REF!</definedName>
    <definedName name="H43dai9">#REF!</definedName>
    <definedName name="H44dai6">#REF!</definedName>
    <definedName name="H44dai75">#REF!</definedName>
    <definedName name="H44dai9">#REF!</definedName>
    <definedName name="HA">#REF!</definedName>
    <definedName name="ha.">#REF!</definedName>
    <definedName name="haiacc" hidden="1">{"'Sheet1'!$L$16"}</definedName>
    <definedName name="haksh">#REF!</definedName>
    <definedName name="hangmuc">#REF!</definedName>
    <definedName name="Hangmucdautu">'[51]PI PORTFOLIO'!$Q$7:$Q$170</definedName>
    <definedName name="hanh" hidden="1">{"'Sheet1'!$L$16"}</definedName>
    <definedName name="hanoi">#REF!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b">#REF!</definedName>
    <definedName name="hb.">#REF!</definedName>
    <definedName name="HC">#REF!</definedName>
    <definedName name="hc.">#REF!</definedName>
    <definedName name="HCHANH1">#REF!</definedName>
    <definedName name="HChong">#REF!</definedName>
    <definedName name="HCM">#REF!</definedName>
    <definedName name="hdh">'[78]FF-5'!$BU$7:$CK$25</definedName>
    <definedName name="Heä_soá_laép_xaø_H">1.7</definedName>
    <definedName name="heä_soá_sình_laày">#REF!</definedName>
    <definedName name="Header_Row">ROW(#REF!)</definedName>
    <definedName name="heading">#REF!</definedName>
    <definedName name="Hello">#REF!</definedName>
    <definedName name="hethongthoatnuocngoainha" hidden="1">#REF!</definedName>
    <definedName name="hfjjgjgjg" hidden="1">{"'Sheet1'!$L$16"}</definedName>
    <definedName name="Hg">#REF!</definedName>
    <definedName name="HGHAN">[0]!_DRU1</definedName>
    <definedName name="hghy6" hidden="1">{"'РП (2)'!$A$5:$S$150"}</definedName>
    <definedName name="hh">[91]!TLTH1</definedName>
    <definedName name="HH15HT">'[7]TONGKE-HT'!#REF!</definedName>
    <definedName name="HH16HT">'[7]TONGKE-HT'!#REF!</definedName>
    <definedName name="HH19HT">'[7]TONGKE-HT'!#REF!</definedName>
    <definedName name="HH20HT">'[7]TONGKE-HT'!#REF!</definedName>
    <definedName name="HHcat">#REF!</definedName>
    <definedName name="HHda">#REF!</definedName>
    <definedName name="hhgv">#REF!</definedName>
    <definedName name="hhhh" hidden="1">{"'Sheet1'!$L$16"}</definedName>
    <definedName name="HHTT">#REF!</definedName>
    <definedName name="HHxm">#REF!</definedName>
    <definedName name="HiddenRows" hidden="1">#REF!</definedName>
    <definedName name="hien">#REF!</definedName>
    <definedName name="Hiệu_lực_GCNSH">[104]MASTER!$F$2:$F$3</definedName>
    <definedName name="HILA">'[105]Balance Sheet'!$A$3:$E$122</definedName>
    <definedName name="Hinh_thuc">"bangtra"</definedName>
    <definedName name="HJ" hidden="1">#REF!</definedName>
    <definedName name="hjjkl" hidden="1">{"'Sheet1'!$L$16"}</definedName>
    <definedName name="HM">#REF!</definedName>
    <definedName name="ho">#REF!</definedName>
    <definedName name="hoc">55000</definedName>
    <definedName name="HOCMON">#REF!</definedName>
    <definedName name="HOla">'[105]Balance Sheet'!#REF!</definedName>
    <definedName name="HOME_MANP">#REF!</definedName>
    <definedName name="HOMEOFFICE_COST">#REF!</definedName>
    <definedName name="hong" hidden="1">{"'Sheet1'!$L$16"}</definedName>
    <definedName name="Hopnoicap">#REF!</definedName>
    <definedName name="hosp_inc">#REF!</definedName>
    <definedName name="hoten">#REF!</definedName>
    <definedName name="Hoü_vaì_tãn">#REF!</definedName>
    <definedName name="hs">[106]BD!#REF!</definedName>
    <definedName name="HSCPC">#REF!</definedName>
    <definedName name="HSCT3">0.1</definedName>
    <definedName name="HSDC">'[53]CHITIET VL-NC-TT1p'!$G$6</definedName>
    <definedName name="hsdc1">#REF!</definedName>
    <definedName name="HSDD">[7]phuluc1!#REF!</definedName>
    <definedName name="HSDN">2.5</definedName>
    <definedName name="HSHH">#REF!</definedName>
    <definedName name="HSHHUT">#REF!</definedName>
    <definedName name="hsk">#REF!</definedName>
    <definedName name="HSKD">'[53]CHITIET VL-NC-TT1p'!$G$7</definedName>
    <definedName name="HSKK">[107]BETON!$D$5</definedName>
    <definedName name="hskk1">[7]chitiet!$D$4</definedName>
    <definedName name="HSKK35">#REF!</definedName>
    <definedName name="hslx">#REF!</definedName>
    <definedName name="HSLXH">1.7</definedName>
    <definedName name="HSLXP">#REF!</definedName>
    <definedName name="hsm">1.1289</definedName>
    <definedName name="HSMTC">#REF!</definedName>
    <definedName name="HSNC">[58]Du_lieu!$C$6</definedName>
    <definedName name="hsnc_cau">1.626</definedName>
    <definedName name="hsnc_cau2">1.626</definedName>
    <definedName name="hsnc_d">1.6356</definedName>
    <definedName name="hsnc_d2">1.6356</definedName>
    <definedName name="HSRRDT">[51]Hesoruiro!$B$66:$C$71</definedName>
    <definedName name="HSSL">#REF!</definedName>
    <definedName name="hßm4">#REF!</definedName>
    <definedName name="hsss" hidden="1">{"'Sheet1'!$L$16"}</definedName>
    <definedName name="HSTHUE">#REF!</definedName>
    <definedName name="HSVAT">#REF!</definedName>
    <definedName name="HSVC1">#REF!</definedName>
    <definedName name="HSVC2">#REF!</definedName>
    <definedName name="HSVC3">#REF!</definedName>
    <definedName name="hsvl">1</definedName>
    <definedName name="hsvl2">1</definedName>
    <definedName name="HSVLD">#REF!</definedName>
    <definedName name="HSVLN">#REF!</definedName>
    <definedName name="HT">#REF!</definedName>
    <definedName name="ht25nc">'[7]lam-moi'!#REF!</definedName>
    <definedName name="ht25vl">'[7]lam-moi'!#REF!</definedName>
    <definedName name="ht325nc">'[7]lam-moi'!#REF!</definedName>
    <definedName name="ht325vl">'[7]lam-moi'!#REF!</definedName>
    <definedName name="ht37k">'[7]lam-moi'!#REF!</definedName>
    <definedName name="ht37nc">'[7]lam-moi'!#REF!</definedName>
    <definedName name="ht50nc">'[7]lam-moi'!#REF!</definedName>
    <definedName name="ht50vl">'[7]lam-moi'!#REF!</definedName>
    <definedName name="HTD">#REF!</definedName>
    <definedName name="htg" hidden="1">{#N/A,#N/A,TRUE,"BT M200 da 10x20"}</definedName>
    <definedName name="HTHH">#REF!</definedName>
    <definedName name="HTLM" hidden="1">{"'РП (2)'!$A$5:$S$150"}</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"C:\2689\Q\??\00q3961????PTA3??\MyHTML.htm"</definedName>
    <definedName name="HTML_Title" hidden="1">"00Q3961-SUM"</definedName>
    <definedName name="HTN">#REF!</definedName>
    <definedName name="HTNC">#REF!</definedName>
    <definedName name="HTthang10">{"Book1"}</definedName>
    <definedName name="HTVL">#REF!</definedName>
    <definedName name="hung" hidden="1">{"'Sheet1'!$L$16"}</definedName>
    <definedName name="huy" hidden="1">{"'Sheet1'!$L$16"}</definedName>
    <definedName name="HUYHAN">#REF!</definedName>
    <definedName name="Hvk">#REF!</definedName>
    <definedName name="Hxk">#REF!</definedName>
    <definedName name="I">#REF!</definedName>
    <definedName name="I_A">#REF!</definedName>
    <definedName name="I_B">#REF!</definedName>
    <definedName name="I_c">#REF!</definedName>
    <definedName name="I2É6">[12]chitimc!#REF!</definedName>
    <definedName name="IB_C.Operations">[104]MASTER!$M$2:$M$6</definedName>
    <definedName name="id1_">#REF!</definedName>
    <definedName name="id2_">#REF!</definedName>
    <definedName name="IDLAB_COST">#REF!</definedName>
    <definedName name="Idm">#REF!</definedName>
    <definedName name="Ig">[26]PEDESB!#REF!</definedName>
    <definedName name="II_A">#REF!</definedName>
    <definedName name="II_B">#REF!</definedName>
    <definedName name="II_c">#REF!</definedName>
    <definedName name="iii" hidden="1">{"'Sheet1'!$L$16"}</definedName>
    <definedName name="III_a">#REF!</definedName>
    <definedName name="III_B">#REF!</definedName>
    <definedName name="III_c">#REF!</definedName>
    <definedName name="ijn">'[78]FF-5'!$P$2</definedName>
    <definedName name="ik">'[78]FF-5'!$A$126</definedName>
    <definedName name="IMM">#N/A</definedName>
    <definedName name="IMMMAT">#N/A</definedName>
    <definedName name="IND_LAB">#REF!</definedName>
    <definedName name="INDMANP">#REF!</definedName>
    <definedName name="INPUTGRID">#REF!</definedName>
    <definedName name="InsertCASum">#REF!</definedName>
    <definedName name="InspRate">#REF!</definedName>
    <definedName name="Int">#REF!</definedName>
    <definedName name="INTER_CO">#N/A</definedName>
    <definedName name="Interest">[43]DATA!$D$2:$D$3</definedName>
    <definedName name="Interest_Rate">#REF!</definedName>
    <definedName name="intern" hidden="1">{"'Sheet1'!$L$16"}</definedName>
    <definedName name="IO">'[1]COAT&amp;WRAP-QIOT-#3'!#REF!</definedName>
    <definedName name="IP" hidden="1">{"'Sheet1'!$L$16"}</definedName>
    <definedName name="IPE" hidden="1">{"'Sheet1'!$L$16"}</definedName>
    <definedName name="IPED" hidden="1">{"'Sheet1'!$L$16"}</definedName>
    <definedName name="IPTRData">'[108]Interim Review Data'!$A$1:$O$57</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INDUSTRY_REC" hidden="1">"c4455"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UE_BANKS" hidden="1">"c1351"</definedName>
    <definedName name="IQ_CASH_EQUIV" hidden="1">"c118"</definedName>
    <definedName name="IQ_CASH_FINAN" hidden="1">"c119"</definedName>
    <definedName name="IQ_CASH_FLOW_ACT_OR_EST" hidden="1">"c4154"</definedName>
    <definedName name="IQ_CASH_INTEREST" hidden="1">"c120"</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OSITS_INTEREST_SECURITIES" hidden="1">"c5509"</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SHARE" hidden="1">"c3003"</definedName>
    <definedName name="IQ_DISTRIBUTABLE_CASH_SHARE_ACT_OR_EST" hidden="1">"c4286"</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EQ_INC" hidden="1">"c3498"</definedName>
    <definedName name="IQ_EBIT_EQ_INC_EXCL_SBC" hidden="1">"c3502"</definedName>
    <definedName name="IQ_EBIT_EXCL_SBC" hidden="1">"c3082"</definedName>
    <definedName name="IQ_EBIT_GW_ACT_OR_EST" hidden="1">"c4306"</definedName>
    <definedName name="IQ_EBIT_INT" hidden="1">"c360"</definedName>
    <definedName name="IQ_EBIT_MARGIN" hidden="1">"c359"</definedName>
    <definedName name="IQ_EBIT_OVER_IE" hidden="1">"c1369"</definedName>
    <definedName name="IQ_EBIT_SBC_ACT_OR_EST" hidden="1">"c4316"</definedName>
    <definedName name="IQ_EBIT_SBC_GW_ACT_OR_EST" hidden="1">"c4320"</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HIGH_EST" hidden="1">"c370"</definedName>
    <definedName name="IQ_EBITDA_HIGH_EST_REUT" hidden="1">"c3642"</definedName>
    <definedName name="IQ_EBITDA_INT" hidden="1">"c373"</definedName>
    <definedName name="IQ_EBITDA_LOW_EST" hidden="1">"c371"</definedName>
    <definedName name="IQ_EBITDA_LOW_EST_REUT" hidden="1">"c3643"</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"c1371"</definedName>
    <definedName name="IQ_EBITDA_SBC_ACT_OR_EST" hidden="1">"c4337"</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SBC_ACT_OR_EST" hidden="1">"c4350"</definedName>
    <definedName name="IQ_EBT_SBC_GW_ACT_OR_EST" hidden="1">"c4354"</definedName>
    <definedName name="IQ_EBT_UTI" hidden="1">"c390"</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EST_REUT" hidden="1">"c5453"</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RM" hidden="1">"c1902"</definedName>
    <definedName name="IQ_EPS_NUM_EST" hidden="1">"c402"</definedName>
    <definedName name="IQ_EPS_NUM_EST_REUT" hidden="1">"c5451"</definedName>
    <definedName name="IQ_EPS_SBC_ACT_OR_EST" hidden="1">"c4376"</definedName>
    <definedName name="IQ_EPS_SBC_GW_ACT_OR_EST" hidden="1">"c4380"</definedName>
    <definedName name="IQ_EPS_STDDEV_EST" hidden="1">"c403"</definedName>
    <definedName name="IQ_EPS_STDDEV_EST_REUT" hidden="1">"c5452"</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CURRENCY" hidden="1">"c2140"</definedName>
    <definedName name="IQ_EST_CURRENCY_REUT" hidden="1">"c5437"</definedName>
    <definedName name="IQ_EST_DATE" hidden="1">"c1634"</definedName>
    <definedName name="IQ_EST_DATE_REUT" hidden="1">"c5438"</definedName>
    <definedName name="IQ_EST_EPS_GROWTH_1YR" hidden="1">"c1636"</definedName>
    <definedName name="IQ_EST_EPS_GROWTH_1YR_REUT" hidden="1">"c3646"</definedName>
    <definedName name="IQ_EST_EPS_GROWTH_5YR" hidden="1">"c1655"</definedName>
    <definedName name="IQ_EST_EPS_GROWTH_5YR_REUT" hidden="1">"c3633"</definedName>
    <definedName name="IQ_EST_EPS_GROWTH_Q_1YR" hidden="1">"c1641"</definedName>
    <definedName name="IQ_EST_EPS_GROWTH_Q_1YR_REUT" hidden="1">"c5410"</definedName>
    <definedName name="IQ_EST_VENDOR" hidden="1">"c5564"</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ADJ_ACT_OR_EST" hidden="1">"c4435"</definedName>
    <definedName name="IQ_FFO_PAYOUT_RATIO" hidden="1">"c3492"</definedName>
    <definedName name="IQ_FFO_SHARE_ACT_OR_EST" hidden="1">"c4446"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DEBT_TOTAL" hidden="1">"c5656"</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REV" hidden="1">"c437"</definedName>
    <definedName name="IQ_FIN_DIV_ST_DEBT_TOTAL" hidden="1">"c5527"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_TARGET_PRICE_REUT" hidden="1">"c5317"</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NVEST_SECURITY_SUPPL" hidden="1">"c5511"</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BC_ACT_OR_EST" hidden="1">"c4474"</definedName>
    <definedName name="IQ_NI_SBC_GW_ACT_OR_EST" hidden="1">"c4478"</definedName>
    <definedName name="IQ_NI_SFAS" hidden="1">"c795"</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ICE_OVER_BVPS" hidden="1">"c1412"</definedName>
    <definedName name="IQ_PRICE_OVER_LTM_EPS" hidden="1">"c1413"</definedName>
    <definedName name="IQ_PRICE_TARGET" hidden="1">"c82"</definedName>
    <definedName name="IQ_PRICE_TARGET_REUT" hidden="1">"c3631"</definedName>
    <definedName name="IQ_PRICEDATE" hidden="1">"c1069"</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CURRING_PROFIT_ACT_OR_EST" hidden="1">"c4507"</definedName>
    <definedName name="IQ_RECURRING_PROFIT_SHARE_ACT_OR_EST" hidden="1">"c4508"</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ENUE" hidden="1">"c1422"</definedName>
    <definedName name="IQ_REVENUE_EST" hidden="1">"c1126"</definedName>
    <definedName name="IQ_REVENUE_EST_REUT" hidden="1">"c3634"</definedName>
    <definedName name="IQ_REVENUE_HIGH_EST" hidden="1">"c1127"</definedName>
    <definedName name="IQ_REVENUE_HIGH_EST_REUT" hidden="1">"c3636"</definedName>
    <definedName name="IQ_REVENUE_LOW_EST" hidden="1">"c1128"</definedName>
    <definedName name="IQ_REVENUE_LOW_EST_REUT" hidden="1">"c3637"</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ISION_DATE_" hidden="1">39545.4586574074</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_BANK" hidden="1">"c2637"</definedName>
    <definedName name="IQ_SP_BANK_ACTION" hidden="1">"c2636"</definedName>
    <definedName name="IQ_SP_BANK_DATE" hidden="1">"c2635"</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IGHTED_AVG_PRICE" hidden="1">"c1334"</definedName>
    <definedName name="IQ_WIP_INV" hidden="1">"c1335"</definedName>
    <definedName name="IQ_WORKING_CAP" hidden="1">"c3494"</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S" hidden="1">{"'Sheet1'!$L$16"}</definedName>
    <definedName name="ixy">#REF!</definedName>
    <definedName name="j">[109]!TLTH</definedName>
    <definedName name="J.O">#REF!</definedName>
    <definedName name="J.O_GT">#REF!</definedName>
    <definedName name="j356C8">#REF!</definedName>
    <definedName name="JacketFabRate">#REF!</definedName>
    <definedName name="jik">#REF!</definedName>
    <definedName name="jj" hidden="1">{"'РП (2)'!$A$5:$S$150"}</definedName>
    <definedName name="JN">'[110]DSTT ho'!#REF!</definedName>
    <definedName name="Job_Ref">#REF!</definedName>
    <definedName name="JobRef">#REF!</definedName>
    <definedName name="JUN" hidden="1">{"'Sheet1'!$L$16"}</definedName>
    <definedName name="k">#REF!</definedName>
    <definedName name="k..">#REF!</definedName>
    <definedName name="K.A" hidden="1">{"'Sheet1'!$L$16"}</definedName>
    <definedName name="k2b">'[7]THPDMoi  (2)'!#REF!</definedName>
    <definedName name="ka">2</definedName>
    <definedName name="ka.">#REF!</definedName>
    <definedName name="KAE">#REF!</definedName>
    <definedName name="KAS">#REF!</definedName>
    <definedName name="kBNT" hidden="1">{"'РП (2)'!$A$5:$S$150"}</definedName>
    <definedName name="kcong">#REF!</definedName>
    <definedName name="KDC">#REF!</definedName>
    <definedName name="kdien">#REF!</definedName>
    <definedName name="KDQTT0405">#REF!</definedName>
    <definedName name="keo">#REF!</definedName>
    <definedName name="Kepcapcacloai">#REF!</definedName>
    <definedName name="Ket_Qua_KD">#REF!</definedName>
    <definedName name="KeyFigure">#REF!</definedName>
    <definedName name="KgBM">#REF!</definedName>
    <definedName name="Kgcot">#REF!</definedName>
    <definedName name="KgCTd4">#REF!</definedName>
    <definedName name="KgCTt4">#REF!</definedName>
    <definedName name="Kgdamd4">#REF!</definedName>
    <definedName name="Kgdamt4">#REF!</definedName>
    <definedName name="Kgmong">#REF!</definedName>
    <definedName name="KgNXOLdk">#REF!</definedName>
    <definedName name="Kgsan">#REF!</definedName>
    <definedName name="kh">#REF!</definedName>
    <definedName name="Kh_ch_h_ng_nhËn_tiÒn_göi">#REF!</definedName>
    <definedName name="KH_Chang">#REF!</definedName>
    <definedName name="khac">2</definedName>
    <definedName name="khac1">#REF!</definedName>
    <definedName name="khac2">#REF!</definedName>
    <definedName name="Khâi">#REF!</definedName>
    <definedName name="Khanhdonnoitrunggiannoidieuchinh">#REF!</definedName>
    <definedName name="Khazanah">#REF!</definedName>
    <definedName name="khoanda">#REF!</definedName>
    <definedName name="khoiluong">#REF!</definedName>
    <definedName name="KHSXSnack">#REF!</definedName>
    <definedName name="khth11" hidden="1">{"'Sheet1'!$L$16"}</definedName>
    <definedName name="khtn">#REF!</definedName>
    <definedName name="KhuyenmaiUPS">"AutoShape 264"</definedName>
    <definedName name="kich250t">#REF!</definedName>
    <definedName name="kich500t">#REF!</definedName>
    <definedName name="Kiem_tra_trung_ten">#REF!</definedName>
    <definedName name="kiemtoant0405">#REF!</definedName>
    <definedName name="kiemtra">#REF!</definedName>
    <definedName name="kipdien">#REF!</definedName>
    <definedName name="kk">[81]dghn!$A$4:$F$1528</definedName>
    <definedName name="KKE_Sheet10_List">#REF!</definedName>
    <definedName name="kkk">#REF!</definedName>
    <definedName name="KL_C">[97]Sum!$F$1</definedName>
    <definedName name="kl_ME">#REF!</definedName>
    <definedName name="KLAM">#REF!</definedName>
    <definedName name="kldd1p">'[7]#REF'!#REF!</definedName>
    <definedName name="kldd3p">'[7]lam-moi'!#REF!</definedName>
    <definedName name="kll">#REF!</definedName>
    <definedName name="KLTHDN">#REF!</definedName>
    <definedName name="KLVANKHUON">#REF!</definedName>
    <definedName name="KLVL1">#REF!</definedName>
    <definedName name="KM">#REF!</definedName>
    <definedName name="KM_ng">#REF!</definedName>
    <definedName name="kmong">[7]giathanh1!#REF!</definedName>
    <definedName name="KN">[52]Lãi!$C$2</definedName>
    <definedName name="KNang">#REF!</definedName>
    <definedName name="knhaz">[42]MGS!$B$2:$P$46</definedName>
    <definedName name="kno">[37]gvl!$Q$59</definedName>
    <definedName name="Konzernverkehr_Auswahl">#N/A</definedName>
    <definedName name="kp">[109]!TLTH</definedName>
    <definedName name="kp1ph">#REF!</definedName>
    <definedName name="kqkdt1">#REF!</definedName>
    <definedName name="kqkdt2">#REF!</definedName>
    <definedName name="kqkdt3">#REF!</definedName>
    <definedName name="kqkdt4">#REF!</definedName>
    <definedName name="kqkdt5">#REF!</definedName>
    <definedName name="kqkdt6">#REF!</definedName>
    <definedName name="kqkdt7">#REF!</definedName>
    <definedName name="kqkdt8">#REF!</definedName>
    <definedName name="kqkdt9">#REF!</definedName>
    <definedName name="KS">#REF!</definedName>
    <definedName name="KSTK">#REF!</definedName>
    <definedName name="KT">[52]Lãi!$E$2</definedName>
    <definedName name="ktcpt0405">#REF!</definedName>
    <definedName name="KVC">#REF!</definedName>
    <definedName name="kvl">1.166</definedName>
    <definedName name="kytt0405">#REF!</definedName>
    <definedName name="l">#REF!</definedName>
    <definedName name="l_1">#REF!</definedName>
    <definedName name="L_mong">#REF!</definedName>
    <definedName name="lan" hidden="1">{#N/A,#N/A,TRUE,"BT M200 da 10x20"}</definedName>
    <definedName name="lancanQ1">#REF!</definedName>
    <definedName name="lancanT3">#REF!</definedName>
    <definedName name="Land">[111]LE!$U$19:$Z$119</definedName>
    <definedName name="lanhto">#REF!</definedName>
    <definedName name="laodam">#REF!</definedName>
    <definedName name="Laõi_thuaàn_töø_hoaït_ñoäng_kinh_doanh_ngoaïi_hoái">#REF!</definedName>
    <definedName name="Lapmay">#REF!</definedName>
    <definedName name="Last_Row">IF(Values_Entered,Header_Row+Number_of_Payments,Header_Row)</definedName>
    <definedName name="LASTCOLUMNCELL">#REF!</definedName>
    <definedName name="Lastdata">#REF!</definedName>
    <definedName name="LastYearNT">#REF!</definedName>
    <definedName name="LastYearPNT">#REF!</definedName>
    <definedName name="LastYearWSNT">#REF!</definedName>
    <definedName name="LastYearWSNTdzo">#REF!</definedName>
    <definedName name="Lb">#REF!</definedName>
    <definedName name="LBU_acc_from">#REF!</definedName>
    <definedName name="LBU_acc_to">#REF!</definedName>
    <definedName name="LBU_dbase">#REF!</definedName>
    <definedName name="LBU_period_from">#REF!</definedName>
    <definedName name="LBU_period_to">#REF!</definedName>
    <definedName name="LBU_R">#REF!</definedName>
    <definedName name="LBU_R_USD">#REF!</definedName>
    <definedName name="LBU_R_VND">#REF!</definedName>
    <definedName name="LBU_Report_area">#REF!</definedName>
    <definedName name="LCB">#REF!</definedName>
    <definedName name="lcc">#REF!</definedName>
    <definedName name="Ledger">[34]BCDSPS!$C$10</definedName>
    <definedName name="Ledger_ALL">#REF!</definedName>
    <definedName name="LEFT_BORDER">#REF!</definedName>
    <definedName name="LGNDCHOCO1">#REF!,#REF!,#REF!,#REF!,#REF!,#REF!</definedName>
    <definedName name="lh">#REF!</definedName>
    <definedName name="Line1">#REF!</definedName>
    <definedName name="Line2">#REF!</definedName>
    <definedName name="Line3">#REF!</definedName>
    <definedName name="Linh" hidden="1">{"'Sheet1'!$L$16"}</definedName>
    <definedName name="Link">#REF!</definedName>
    <definedName name="list">#REF!</definedName>
    <definedName name="LK_hathe">#REF!</definedName>
    <definedName name="LL">[26]PEDESB!#REF!</definedName>
    <definedName name="lll" hidden="1">{"'РП (2)'!$A$5:$S$150"}</definedName>
    <definedName name="Lmk">#REF!</definedName>
    <definedName name="LN">#REF!</definedName>
    <definedName name="Lnsc">#REF!</definedName>
    <definedName name="lo">'[105]Balance Sheet'!#REF!</definedName>
    <definedName name="LO283K">#REF!</definedName>
    <definedName name="LO815K">#REF!</definedName>
    <definedName name="LOAD">[26]PEDESB!#REF!</definedName>
    <definedName name="LOAI_BM">[86]NHATKY!#REF!</definedName>
    <definedName name="LOAI_DUONG">#REF!</definedName>
    <definedName name="Loại_giao_dịch">[104]MASTER!$O$2:$O$7</definedName>
    <definedName name="Loại_hình_ĐKSH">[104]MASTER!$I$2:$I$5</definedName>
    <definedName name="Loại_hình_NSHTP">[104]MASTER!$H$2:$H$5</definedName>
    <definedName name="LOAI_MB">[86]NHATKY!#REF!</definedName>
    <definedName name="Loai_TD">#REF!</definedName>
    <definedName name="Loan_Amount">#REF!</definedName>
    <definedName name="Loan_Start">#REF!</definedName>
    <definedName name="Loan_Years">#REF!</definedName>
    <definedName name="LoanBI">[112]!Table1[#All]</definedName>
    <definedName name="LOCATION">[41]LEGEND!$D$7</definedName>
    <definedName name="Location__of_job">#REF!</definedName>
    <definedName name="Location__of_Staff">#REF!</definedName>
    <definedName name="loinhuan">#REF!</definedName>
    <definedName name="long" hidden="1">{"'Sheet1'!$L$16"}</definedName>
    <definedName name="lonthoi">#REF!</definedName>
    <definedName name="Lookup">#REF!</definedName>
    <definedName name="lop17.5">#REF!</definedName>
    <definedName name="lrung">#REF!</definedName>
    <definedName name="Lrw">#N/A</definedName>
    <definedName name="LS">#REF!</definedName>
    <definedName name="ltre">#REF!</definedName>
    <definedName name="lu15.5">#REF!</definedName>
    <definedName name="luoichanrac">#REF!</definedName>
    <definedName name="luong">#REF!</definedName>
    <definedName name="lurung">#REF!</definedName>
    <definedName name="luuthong">#REF!</definedName>
    <definedName name="LVAYQUY3">#REF!</definedName>
    <definedName name="LVAYQUY4">#REF!</definedName>
    <definedName name="lVC">#REF!</definedName>
    <definedName name="LYearHCMNoth">#REF!</definedName>
    <definedName name="LYearOfDist">#REF!</definedName>
    <definedName name="m">#REF!</definedName>
    <definedName name="M0.4">#REF!</definedName>
    <definedName name="m102bnnc">'[7]lam-moi'!#REF!</definedName>
    <definedName name="m102bnvl">'[7]lam-moi'!#REF!</definedName>
    <definedName name="M10aa1p">#REF!</definedName>
    <definedName name="m10aamtc">'[7]t-h HA THE'!#REF!</definedName>
    <definedName name="m10aanc">'[7]lam-moi'!#REF!</definedName>
    <definedName name="M10aavc">#REF!</definedName>
    <definedName name="m10aavl">'[7]lam-moi'!#REF!</definedName>
    <definedName name="m10anc">'[7]lam-moi'!#REF!</definedName>
    <definedName name="m10avl">'[7]lam-moi'!#REF!</definedName>
    <definedName name="m10banc">'[7]lam-moi'!#REF!</definedName>
    <definedName name="m10bavl">'[7]lam-moi'!#REF!</definedName>
    <definedName name="m122bnnc">'[7]lam-moi'!#REF!</definedName>
    <definedName name="m122bnvl">'[7]lam-moi'!#REF!</definedName>
    <definedName name="m12aanc">'[7]lam-moi'!#REF!</definedName>
    <definedName name="m12aavl">'[7]lam-moi'!#REF!</definedName>
    <definedName name="m12anc">'[7]lam-moi'!#REF!</definedName>
    <definedName name="m12avl">'[7]lam-moi'!#REF!</definedName>
    <definedName name="M12ba3p">#REF!</definedName>
    <definedName name="m12banc">'[7]lam-moi'!#REF!</definedName>
    <definedName name="m12bavl">'[7]lam-moi'!#REF!</definedName>
    <definedName name="M12bb1p">#REF!</definedName>
    <definedName name="m12bbnc">'[7]lam-moi'!#REF!</definedName>
    <definedName name="m12bbvl">'[7]lam-moi'!#REF!</definedName>
    <definedName name="M12bnnc">'[7]#REF'!#REF!</definedName>
    <definedName name="M12bnvl">'[7]#REF'!#REF!</definedName>
    <definedName name="M12cbnc">#REF!</definedName>
    <definedName name="M12cbvl">#REF!</definedName>
    <definedName name="m142bnnc">'[7]lam-moi'!#REF!</definedName>
    <definedName name="m142bnvl">'[7]lam-moi'!#REF!</definedName>
    <definedName name="M14bb1p">#REF!</definedName>
    <definedName name="m14bbnc">'[7]lam-moi'!#REF!</definedName>
    <definedName name="M14bbvc">'[7]CHITIET VL-NC-TT -1p'!#REF!</definedName>
    <definedName name="m14bbvl">'[7]lam-moi'!#REF!</definedName>
    <definedName name="M8a">'[7]THPDMoi  (2)'!#REF!</definedName>
    <definedName name="M8aa">'[7]THPDMoi  (2)'!#REF!</definedName>
    <definedName name="m8aanc">#REF!</definedName>
    <definedName name="m8aavl">#REF!</definedName>
    <definedName name="m8amtc">'[7]t-h HA THE'!#REF!</definedName>
    <definedName name="m8anc">'[7]lam-moi'!#REF!</definedName>
    <definedName name="m8avl">'[7]lam-moi'!#REF!</definedName>
    <definedName name="ma">#REF!</definedName>
    <definedName name="MA_KH">#REF!</definedName>
    <definedName name="MA_SP">#REF!</definedName>
    <definedName name="Mã_trái_phiếu">[104]MASTER!$A$3:$A$60</definedName>
    <definedName name="Ma3pnc">#REF!</definedName>
    <definedName name="Ma3pvl">#REF!</definedName>
    <definedName name="Maa3pnc">#REF!</definedName>
    <definedName name="Maa3pvl">#REF!</definedName>
    <definedName name="MACTANG_BD">#REF!</definedName>
    <definedName name="MACTANG_HT_BD">#REF!</definedName>
    <definedName name="MACTANG_HT_KT">#REF!</definedName>
    <definedName name="MACTANG_KT">#REF!</definedName>
    <definedName name="MAG">#REF!</definedName>
    <definedName name="MAHANG">#REF!</definedName>
    <definedName name="MAJ_CON_EQP">#REF!</definedName>
    <definedName name="MaMay_Q">#REF!</definedName>
    <definedName name="Man">#REF!</definedName>
    <definedName name="MANPP">#REF!</definedName>
    <definedName name="ManualRate">#REF!</definedName>
    <definedName name="MAÕCOÙ">#REF!</definedName>
    <definedName name="MAÕNÔÏ">#REF!</definedName>
    <definedName name="marketdata">#REF!</definedName>
    <definedName name="MART0405">#REF!</definedName>
    <definedName name="MAT">'[1]COAT&amp;WRAP-QIOT-#3'!#REF!</definedName>
    <definedName name="matit">[37]gvl!$Q$69</definedName>
    <definedName name="MATK_CD">#REF!</definedName>
    <definedName name="MATK_M">[113]MATK!$A$6:$C$376</definedName>
    <definedName name="matk_matk">[114]MATK!$A$6:$A$292</definedName>
    <definedName name="MATP_GT">#REF!</definedName>
    <definedName name="MAVANKHUON">#REF!</definedName>
    <definedName name="MAVLTHDN">#REF!</definedName>
    <definedName name="MAVT">#REF!</definedName>
    <definedName name="MAX">#REF!</definedName>
    <definedName name="may">#REF!</definedName>
    <definedName name="maybua">#REF!</definedName>
    <definedName name="maycay">#REF!</definedName>
    <definedName name="maynen6">#REF!</definedName>
    <definedName name="mayphunson">#REF!</definedName>
    <definedName name="mayui110">#REF!</definedName>
    <definedName name="MAZ">#REF!</definedName>
    <definedName name="Mba1p">#REF!</definedName>
    <definedName name="Mba3p">#REF!</definedName>
    <definedName name="Mbb3p">#REF!</definedName>
    <definedName name="Mbn1p">#REF!</definedName>
    <definedName name="mbnc">'[7]lam-moi'!#REF!</definedName>
    <definedName name="mbvl">'[7]lam-moi'!#REF!</definedName>
    <definedName name="MC">'[55]Data Sheet'!$B$2:$B$6</definedName>
    <definedName name="mcbt">#REF!</definedName>
    <definedName name="me">#REF!</definedName>
    <definedName name="Mè_A1">#REF!</definedName>
    <definedName name="Mè_A2">#REF!</definedName>
    <definedName name="MF">'[1]COAT&amp;WRAP-QIOT-#3'!#REF!</definedName>
    <definedName name="MG_A">#REF!</definedName>
    <definedName name="MGS">#REF!</definedName>
    <definedName name="mh">#REF!</definedName>
    <definedName name="Mil">#REF!</definedName>
    <definedName name="Mill">[115]RatioAll1!$K$3</definedName>
    <definedName name="MINH">{"Book1"}</definedName>
    <definedName name="MISC">'[105]Balance Sheet'!#REF!</definedName>
    <definedName name="MKH">#REF!</definedName>
    <definedName name="mm" hidden="1">{"'Sheet1'!$L$16"}</definedName>
    <definedName name="mmm">[7]giathanh1!#REF!</definedName>
    <definedName name="MN">#REF!</definedName>
    <definedName name="mnkhi">#REF!</definedName>
    <definedName name="MNPP">#REF!</definedName>
    <definedName name="MOE">#REF!</definedName>
    <definedName name="moi">#REF!</definedName>
    <definedName name="MOMENT">[26]PEDESB!#REF!</definedName>
    <definedName name="mong1pm">#REF!</definedName>
    <definedName name="mong3pm">#REF!</definedName>
    <definedName name="mongbang">#REF!</definedName>
    <definedName name="mongct">#REF!</definedName>
    <definedName name="mongdon">#REF!</definedName>
    <definedName name="monght">#REF!</definedName>
    <definedName name="mongHTDL">#REF!</definedName>
    <definedName name="mongHTHH">#REF!</definedName>
    <definedName name="mongneo1pm">#REF!</definedName>
    <definedName name="mongneo3pm">#REF!</definedName>
    <definedName name="mongneoct">#REF!</definedName>
    <definedName name="mongneoht">#REF!</definedName>
    <definedName name="mongneoHTDL">#REF!</definedName>
    <definedName name="mongneoHTHH">#REF!</definedName>
    <definedName name="month">CONCATENATE("CGS KIDO ",TEXT(#REF!,"mm")," ",YEAR(#REF!))</definedName>
    <definedName name="Month_to">[116]JL!#REF!</definedName>
    <definedName name="month2">CONCATENATE("CGM KIDO ",TEXT(#REF!,"mm")," ",YEAR(#REF!))</definedName>
    <definedName name="MonthTable">#REF!</definedName>
    <definedName name="Morong">#REF!</definedName>
    <definedName name="Morong4054_85">#REF!</definedName>
    <definedName name="morong4054_98">#REF!</definedName>
    <definedName name="Moùng">#REF!</definedName>
    <definedName name="mp1x25">'[7]dongia (2)'!#REF!</definedName>
    <definedName name="MPC">#REF!</definedName>
    <definedName name="MPL">#REF!</definedName>
    <definedName name="Mr">#REF!</definedName>
    <definedName name="mrai">#REF!</definedName>
    <definedName name="ms">#REF!</definedName>
    <definedName name="msan">#REF!</definedName>
    <definedName name="MSCT">#REF!</definedName>
    <definedName name="MST">#REF!</definedName>
    <definedName name="MTB">#REF!</definedName>
    <definedName name="MTC1P">'[7]TONG HOP VL-NC TT'!#REF!</definedName>
    <definedName name="MTC3P">'[7]TONG HOP VL-NC TT'!#REF!</definedName>
    <definedName name="MTCHC">[7]TNHCHINH!$K$38</definedName>
    <definedName name="MTCMB">'[7]#REF'!#REF!</definedName>
    <definedName name="MTH">#REF!</definedName>
    <definedName name="MTMAC12">#REF!</definedName>
    <definedName name="mtr">'[7]TH XL'!#REF!</definedName>
    <definedName name="mtram">#REF!</definedName>
    <definedName name="mts">#REF!</definedName>
    <definedName name="MUA">#REF!</definedName>
    <definedName name="muavao">#REF!</definedName>
    <definedName name="mui">#REF!</definedName>
    <definedName name="mvao">#REF!</definedName>
    <definedName name="MVBRA2_tong_hop_List">#REF!</definedName>
    <definedName name="mxlat">#REF!</definedName>
    <definedName name="mxuc">#REF!</definedName>
    <definedName name="My_Source">#REF!</definedName>
    <definedName name="My_Source_U">[116]BHU!$A$1:$G$2</definedName>
    <definedName name="myle">#REF!</definedName>
    <definedName name="n" hidden="1">#REF!</definedName>
    <definedName name="N.THAÙNG">#REF!</definedName>
    <definedName name="N1IN">'[7]TONGKE3p '!$U$295</definedName>
    <definedName name="n1pig">#REF!</definedName>
    <definedName name="n1pignc">'[7]lam-moi'!#REF!</definedName>
    <definedName name="N1pIGvc">#REF!</definedName>
    <definedName name="n1pigvl">'[7]lam-moi'!#REF!</definedName>
    <definedName name="n1pind">#REF!</definedName>
    <definedName name="n1pindnc">'[7]lam-moi'!#REF!</definedName>
    <definedName name="N1pINDvc">#REF!</definedName>
    <definedName name="n1pindvl">'[7]lam-moi'!#REF!</definedName>
    <definedName name="n1ping">#REF!</definedName>
    <definedName name="n1pingnc">'[7]lam-moi'!#REF!</definedName>
    <definedName name="N1pINGvc">#REF!</definedName>
    <definedName name="n1pingvl">'[7]lam-moi'!#REF!</definedName>
    <definedName name="n1pint">#REF!</definedName>
    <definedName name="n1pintnc">'[7]lam-moi'!#REF!</definedName>
    <definedName name="N1pINTvc">#REF!</definedName>
    <definedName name="n1pintvl">'[7]lam-moi'!#REF!</definedName>
    <definedName name="N1pNLnc">#REF!</definedName>
    <definedName name="N1pNLvc">#REF!</definedName>
    <definedName name="N1pNLvl">#REF!</definedName>
    <definedName name="n24nc">'[7]lam-moi'!#REF!</definedName>
    <definedName name="n24vl">'[7]lam-moi'!#REF!</definedName>
    <definedName name="n2mignc">'[7]lam-moi'!#REF!</definedName>
    <definedName name="n2migvl">'[7]lam-moi'!#REF!</definedName>
    <definedName name="n2min1nc">'[7]lam-moi'!#REF!</definedName>
    <definedName name="n2min1vl">'[7]lam-moi'!#REF!</definedName>
    <definedName name="NA">[110]NA!$A$2:$F$65536</definedName>
    <definedName name="Ñaép_ñaát">#REF!</definedName>
    <definedName name="Nam" hidden="1">#REF!</definedName>
    <definedName name="Name">#REF!</definedName>
    <definedName name="Ñaøo_ñaát_tieáp_ñòa">#REF!</definedName>
    <definedName name="naovet">#REF!</definedName>
    <definedName name="naovetT3">#REF!</definedName>
    <definedName name="Nature">'[55]Data Sheet'!$G$2:$G$4</definedName>
    <definedName name="NBill">#REF!</definedName>
    <definedName name="NBV">#REF!</definedName>
    <definedName name="nc">#REF!</definedName>
    <definedName name="nc.3">#REF!</definedName>
    <definedName name="nc.4">#REF!</definedName>
    <definedName name="nc_btm10">#REF!</definedName>
    <definedName name="nc1nc">'[7]lam-moi'!#REF!</definedName>
    <definedName name="nc1p">#REF!</definedName>
    <definedName name="nc1vl">'[7]lam-moi'!#REF!</definedName>
    <definedName name="nc2.5">#REF!</definedName>
    <definedName name="nc2.7">#REF!</definedName>
    <definedName name="nc24nc">'[7]lam-moi'!#REF!</definedName>
    <definedName name="nc24vl">'[7]lam-moi'!#REF!</definedName>
    <definedName name="nc3.2">#REF!</definedName>
    <definedName name="nc3.5">#REF!</definedName>
    <definedName name="nc3.7">#REF!</definedName>
    <definedName name="nc3p">#REF!</definedName>
    <definedName name="nc4.5">#REF!</definedName>
    <definedName name="NCBD100">#REF!</definedName>
    <definedName name="NCBD200">#REF!</definedName>
    <definedName name="NCBD250">#REF!</definedName>
    <definedName name="NCcap0.7">#REF!</definedName>
    <definedName name="NCcap1">#REF!</definedName>
    <definedName name="NCCT3p">#REF!</definedName>
    <definedName name="ncday35">#REF!</definedName>
    <definedName name="ncday50">#REF!</definedName>
    <definedName name="ncday70">#REF!</definedName>
    <definedName name="ncday95">#REF!</definedName>
    <definedName name="ncdd">'[7]TH XL'!#REF!</definedName>
    <definedName name="NCDD2">'[7]TH XL'!#REF!</definedName>
    <definedName name="ncdm">#REF!</definedName>
    <definedName name="NCHC">[7]TNHCHINH!$J$38</definedName>
    <definedName name="NCKT">#REF!</definedName>
    <definedName name="ncnen6">#REF!</definedName>
    <definedName name="ncong">#REF!</definedName>
    <definedName name="NCT_BKTC">#REF!</definedName>
    <definedName name="nctr">'[7]TH XL'!#REF!</definedName>
    <definedName name="nctram">#REF!</definedName>
    <definedName name="ncts">#REF!</definedName>
    <definedName name="NCVC100">#REF!</definedName>
    <definedName name="NCVC200">#REF!</definedName>
    <definedName name="NCVC250">#REF!</definedName>
    <definedName name="NCVC3P">#REF!</definedName>
    <definedName name="NCXL">'[75]Cong 6T'!$M$6:$M$31</definedName>
    <definedName name="ncxlkcs">#REF!</definedName>
    <definedName name="ncxlkd">#REF!</definedName>
    <definedName name="ncxlkh">#REF!</definedName>
    <definedName name="ncxlkt">#REF!</definedName>
    <definedName name="ncxlktnl">#REF!</definedName>
    <definedName name="ncxlpxsx">#REF!</definedName>
    <definedName name="ncxltc">#REF!</definedName>
    <definedName name="ND">#REF!</definedName>
    <definedName name="NET">#REF!</definedName>
    <definedName name="NET_1">#REF!</definedName>
    <definedName name="NET_ANA">#REF!</definedName>
    <definedName name="NET_ANA_1">#REF!</definedName>
    <definedName name="NET_ANA_2">#REF!</definedName>
    <definedName name="new">[88]menu!#REF!</definedName>
    <definedName name="Ng">#REF!</definedName>
    <definedName name="NG_THANG">#REF!</definedName>
    <definedName name="ngag">#REF!</definedName>
    <definedName name="nganquyt0405">#REF!</definedName>
    <definedName name="NGAØY">#REF!</definedName>
    <definedName name="NGAØY_02">#REF!</definedName>
    <definedName name="ngau">#REF!</definedName>
    <definedName name="Ngay">[117]CT!$A$4:$A$369</definedName>
    <definedName name="NgayXK">#REF!</definedName>
    <definedName name="nggang">#REF!</definedName>
    <definedName name="nghangha">#REF!</definedName>
    <definedName name="ngjflsgkfjgfs">#REF!</definedName>
    <definedName name="NH">#REF!</definedName>
    <definedName name="Nh_n_cáng">#REF!</definedName>
    <definedName name="NHAÂN_COÂNG">BTRAM</definedName>
    <definedName name="NHAÄP">#REF!</definedName>
    <definedName name="nhancong">#REF!</definedName>
    <definedName name="nhapBO">#REF!</definedName>
    <definedName name="nhapmuaTT">#REF!</definedName>
    <definedName name="nhapOngVNP">#REF!</definedName>
    <definedName name="Nhapsolieu">#REF!</definedName>
    <definedName name="nhk">#REF!</definedName>
    <definedName name="nhn">#REF!</definedName>
    <definedName name="nhnnc">'[7]lam-moi'!#REF!</definedName>
    <definedName name="nhnvl">'[7]lam-moi'!#REF!</definedName>
    <definedName name="Nhom">'[118]Training Center'!#REF!</definedName>
    <definedName name="Nhom_ALL">#REF!</definedName>
    <definedName name="NHot">#REF!</definedName>
    <definedName name="nhua">#REF!</definedName>
    <definedName name="nig">#REF!</definedName>
    <definedName name="NIG13p">'[7]TONGKE3p '!$T$295</definedName>
    <definedName name="nig1p">#REF!</definedName>
    <definedName name="nig3p">#REF!</definedName>
    <definedName name="nightnc">[7]gtrinh!#REF!</definedName>
    <definedName name="nightvl">[7]gtrinh!#REF!</definedName>
    <definedName name="NIGnc">#REF!</definedName>
    <definedName name="nignc1p">#REF!</definedName>
    <definedName name="nignc3p">'[7]CHITIET VL-NC'!$G$107</definedName>
    <definedName name="NIGvc">#REF!</definedName>
    <definedName name="NIGvl">#REF!</definedName>
    <definedName name="nigvl1p">#REF!</definedName>
    <definedName name="nigvl3p">'[7]CHITIET VL-NC'!$G$99</definedName>
    <definedName name="nin">#REF!</definedName>
    <definedName name="nin14nc3p">#REF!</definedName>
    <definedName name="nin14vl3p">#REF!</definedName>
    <definedName name="nin1903p">#REF!</definedName>
    <definedName name="nin190nc">'[7]lam-moi'!#REF!</definedName>
    <definedName name="nin190nc3p">#REF!</definedName>
    <definedName name="nin190vl">'[7]lam-moi'!#REF!</definedName>
    <definedName name="nin190vl3p">#REF!</definedName>
    <definedName name="nin1pnc">'[7]lam-moi'!#REF!</definedName>
    <definedName name="nin1pvl">'[7]lam-moi'!#REF!</definedName>
    <definedName name="nin2903p">#REF!</definedName>
    <definedName name="nin290nc3p">#REF!</definedName>
    <definedName name="nin290vl3p">#REF!</definedName>
    <definedName name="nin3p">#REF!</definedName>
    <definedName name="nind">#REF!</definedName>
    <definedName name="nind1p">#REF!</definedName>
    <definedName name="nind3p">#REF!</definedName>
    <definedName name="nindnc">'[7]lam-moi'!#REF!</definedName>
    <definedName name="nindnc1p">#REF!</definedName>
    <definedName name="nindnc3p">#REF!</definedName>
    <definedName name="NINDvc">#REF!</definedName>
    <definedName name="nindvl">'[7]lam-moi'!#REF!</definedName>
    <definedName name="nindvl1p">#REF!</definedName>
    <definedName name="nindvl3p">#REF!</definedName>
    <definedName name="ning1p">#REF!</definedName>
    <definedName name="ningnc1p">#REF!</definedName>
    <definedName name="ningvl1p">#REF!</definedName>
    <definedName name="ninnc">'[7]lam-moi'!#REF!</definedName>
    <definedName name="ninnc3p">#REF!</definedName>
    <definedName name="nint1p">#REF!</definedName>
    <definedName name="nintnc1p">#REF!</definedName>
    <definedName name="nintvl1p">#REF!</definedName>
    <definedName name="NINvc">#REF!</definedName>
    <definedName name="ninvl">'[7]lam-moi'!#REF!</definedName>
    <definedName name="ninvl3p">#REF!</definedName>
    <definedName name="nita">'[119]Interim --&gt; Top'!$E$3:$E$111</definedName>
    <definedName name="njk">#REF!</definedName>
    <definedName name="nk">'[78]FF-5'!$Q$8</definedName>
    <definedName name="NKC">#REF!</definedName>
    <definedName name="nkhi">#REF!</definedName>
    <definedName name="nl">#REF!</definedName>
    <definedName name="NL12nc">'[7]#REF'!#REF!</definedName>
    <definedName name="NL12vl">'[7]#REF'!#REF!</definedName>
    <definedName name="nl1p">#REF!</definedName>
    <definedName name="nl3p">#REF!</definedName>
    <definedName name="nlht">'[7]THPDMoi  (2)'!#REF!</definedName>
    <definedName name="nlmtc">'[7]t-h HA THE'!#REF!</definedName>
    <definedName name="nlnc">'[7]lam-moi'!#REF!</definedName>
    <definedName name="nlnc3p">#REF!</definedName>
    <definedName name="nlnc3pha">#REF!</definedName>
    <definedName name="NLTK1p">#REF!</definedName>
    <definedName name="nlvl">'[7]lam-moi'!#REF!</definedName>
    <definedName name="nlvl1">[7]chitiet!$G$302</definedName>
    <definedName name="nlvl3p">#REF!</definedName>
    <definedName name="NMTPSGQUY3">#REF!</definedName>
    <definedName name="nn">[81]dghn!$A$4:$F$1528</definedName>
    <definedName name="nn1p">#REF!</definedName>
    <definedName name="nn3p">#REF!</definedName>
    <definedName name="nnnc">'[7]lam-moi'!#REF!</definedName>
    <definedName name="nnnc3p">#REF!</definedName>
    <definedName name="nnvl">'[7]lam-moi'!#REF!</definedName>
    <definedName name="nnvl3p">#REF!</definedName>
    <definedName name="No">#REF!</definedName>
    <definedName name="nô">#REF!</definedName>
    <definedName name="NOÄI_DUNG">#REF!</definedName>
    <definedName name="nominal_shear">[26]PEDESB!#REF!</definedName>
    <definedName name="none">'[75]Tien Thuong'!$A$6:$K$31</definedName>
    <definedName name="note">#REF!</definedName>
    <definedName name="Note12">'[120]Note to FS'!#REF!</definedName>
    <definedName name="Note13">'[120]Note to FS'!#REF!</definedName>
    <definedName name="Note14">'[120]Note to FS'!#REF!</definedName>
    <definedName name="NOTES">#N/A</definedName>
    <definedName name="notuse">[121]Calculation!$L$1</definedName>
    <definedName name="notuse1">#REF!</definedName>
    <definedName name="notuse2">#REF!</definedName>
    <definedName name="Nov">#REF!</definedName>
    <definedName name="Np">#REF!</definedName>
    <definedName name="NPP" hidden="1">#REF!</definedName>
    <definedName name="nsl">#REF!</definedName>
    <definedName name="NU">#REF!</definedName>
    <definedName name="NUM_DOCS">#REF!</definedName>
    <definedName name="Num_Pmt_Per_Year">#REF!</definedName>
    <definedName name="Number_of_Payments">MATCH(0.01,End_Bal,-1)+1</definedName>
    <definedName name="nuoc">[68]gvl!$N$38</definedName>
    <definedName name="nuoc5">#REF!</definedName>
    <definedName name="nv">#REF!</definedName>
    <definedName name="NVL">#REF!</definedName>
    <definedName name="nvldm">#REF!</definedName>
    <definedName name="NVLxuatkho">#REF!</definedName>
    <definedName name="nx">'[7]THPDMoi  (2)'!#REF!</definedName>
    <definedName name="nxmtc">'[7]t-h HA THE'!#REF!</definedName>
    <definedName name="NXT">#REF!</definedName>
    <definedName name="nxtbaobi">#REF!</definedName>
    <definedName name="NXTBBTAM">#REF!</definedName>
    <definedName name="nxtkdc">#REF!</definedName>
    <definedName name="nxttrungthu">#REF!</definedName>
    <definedName name="o" hidden="1">{"'Sheet1'!$L$16"}</definedName>
    <definedName name="O_month">'[56]BS(VIE)'!#REF!</definedName>
    <definedName name="OAR_CY_Cash">#REF!</definedName>
    <definedName name="OAR_CY_COGS">'[122]OAR-FS'!$H$439+'[122]OAR-FS'!$H$439</definedName>
    <definedName name="OAR_CY_Current_Asset">#REF!</definedName>
    <definedName name="OAR_CY_Current_Liabilities">#REF!</definedName>
    <definedName name="OAR_CY_Equity">#REF!</definedName>
    <definedName name="OAR_CY_Gross_Profit">#REF!</definedName>
    <definedName name="OAR_CY_Inventory">#REF!</definedName>
    <definedName name="OAR_CY_Liabilities">#REF!</definedName>
    <definedName name="OAR_CY_LT_liabilities">#REF!</definedName>
    <definedName name="OAR_CY_Net_Profit">#REF!</definedName>
    <definedName name="OAR_CY_Net_Profit_Before_Tax">#REF!</definedName>
    <definedName name="OAR_CY_Net_Sale">#REF!</definedName>
    <definedName name="OAR_CY_Operating_Profit">#REF!</definedName>
    <definedName name="OAR_CY_Receivables">#REF!</definedName>
    <definedName name="OAR_CY_Sale">#REF!</definedName>
    <definedName name="OAR_CY_ST_Investment">#REF!</definedName>
    <definedName name="OAR_CY_Total_Assets">#REF!</definedName>
    <definedName name="OAR_PY_Cash">#REF!</definedName>
    <definedName name="OAR_PY_COGS">#REF!</definedName>
    <definedName name="OAR_PY_Current_Asset">#REF!</definedName>
    <definedName name="OAR_PY_Current_Liabilities">#REF!</definedName>
    <definedName name="OAR_PY_Equity">#REF!</definedName>
    <definedName name="OAR_PY_Gross_Profit">#REF!</definedName>
    <definedName name="OAR_PY_Inventory">#REF!</definedName>
    <definedName name="OAR_PY_Liabilities">#REF!</definedName>
    <definedName name="OAR_PY_LT_liabilities">#REF!</definedName>
    <definedName name="OAR_PY_Net_Profit">#REF!</definedName>
    <definedName name="OAR_PY_Net_Profit_Before_Tax">#REF!</definedName>
    <definedName name="OAR_PY_Net_Sale">#REF!</definedName>
    <definedName name="OAR_PY_Operating_Profit">#REF!</definedName>
    <definedName name="OAR_PY_Receivables">#REF!</definedName>
    <definedName name="OAR_PY_Sale">#REF!</definedName>
    <definedName name="OAR_PY_ST_Investment">#REF!</definedName>
    <definedName name="OAR_PY_Total_Assets">#REF!</definedName>
    <definedName name="Oct">#REF!</definedName>
    <definedName name="ODIND">#REF!</definedName>
    <definedName name="õe" hidden="1">{"'Sheet1'!$L$16"}</definedName>
    <definedName name="OffshoreLaborRate">#REF!</definedName>
    <definedName name="oldrange">'[123]MKT Reference Pay'!$B$52:$D$59</definedName>
    <definedName name="oldrange2">'[123]MKT Reference Pay'!$B$63:$D$70</definedName>
    <definedName name="oldrange3">'[123]MKT Reference Pay'!$B$6:$D$13</definedName>
    <definedName name="oldrange4">'[123]MKT Reference Pay'!$B$17:$D$24</definedName>
    <definedName name="ong">#REF!</definedName>
    <definedName name="Ongbaovecap">#REF!</definedName>
    <definedName name="Ongnoiday">#REF!</definedName>
    <definedName name="Ongnoidaybulongtachongrungtabu">#REF!</definedName>
    <definedName name="ongnouc">#REF!</definedName>
    <definedName name="OngPVC">#REF!</definedName>
    <definedName name="ongsattrangkem">#REF!</definedName>
    <definedName name="OPE">#REF!</definedName>
    <definedName name="openingrate">#REF!</definedName>
    <definedName name="ophom">#REF!</definedName>
    <definedName name="OrderTable" hidden="1">#REF!</definedName>
    <definedName name="osc">'[7]THPDMoi  (2)'!#REF!</definedName>
    <definedName name="OTHER_PANEL">'[102]NEW-PANEL'!#REF!</definedName>
    <definedName name="otnmc">#REF!</definedName>
    <definedName name="oto10t">#REF!</definedName>
    <definedName name="oto12t">#REF!</definedName>
    <definedName name="oto5m3">#REF!</definedName>
    <definedName name="oto5t">#REF!</definedName>
    <definedName name="oto7t">#REF!</definedName>
    <definedName name="otonhua">#REF!</definedName>
    <definedName name="oü0">#REF!</definedName>
    <definedName name="Óu75">[36]chitiet!#REF!</definedName>
    <definedName name="Owned">[43]DATA!$A$2:$A$8</definedName>
    <definedName name="oxy">#REF!</definedName>
    <definedName name="P">'[1]PNT-QUOT-#3'!#REF!</definedName>
    <definedName name="P_Comments">[89]Values!#REF!</definedName>
    <definedName name="P_L_DISCLOSURE">#N/A</definedName>
    <definedName name="P_NX">#REF!</definedName>
    <definedName name="p1_">#REF!</definedName>
    <definedName name="p2_">#REF!</definedName>
    <definedName name="PA">#REF!</definedName>
    <definedName name="PA.2314">#REF!</definedName>
    <definedName name="PA.3114">#REF!</definedName>
    <definedName name="PAGE1">#N/A</definedName>
    <definedName name="PAGE2">#N/A</definedName>
    <definedName name="panen">#REF!</definedName>
    <definedName name="Parem">[124]Parem!$A$4:$C$22</definedName>
    <definedName name="parem_èng_VINAPIPE">#REF!</definedName>
    <definedName name="paremÞ">'[125]Sat tron'!$A$3:$C$21</definedName>
    <definedName name="PARTID">#REF!</definedName>
    <definedName name="PARTNERS_INITIALS">#REF!</definedName>
    <definedName name="Pay_Date">#REF!</definedName>
    <definedName name="Pay_Num">#REF!</definedName>
    <definedName name="Payment_Date">DATE(YEAR(Loan_Start),MONTH(Loan_Start)+Payment_Number,DAY(Loan_Start))</definedName>
    <definedName name="PayrollDatabase">[126]PAYROLL!$B$6:$K$44</definedName>
    <definedName name="PayrollDatabase1">[127]PAYROLL!$B$6:$K$44</definedName>
    <definedName name="pc">#REF!</definedName>
    <definedName name="PChe">#REF!</definedName>
    <definedName name="PCLogs">#REF!</definedName>
    <definedName name="PEJM">'[1]COAT&amp;WRAP-QIOT-#3'!#REF!</definedName>
    <definedName name="PER">#REF!</definedName>
    <definedName name="PER_FR">[34]BCDSPS!$C$8</definedName>
    <definedName name="PER_FR_ALL">#REF!</definedName>
    <definedName name="PER_TO">[34]BCDSPS!$E$8</definedName>
    <definedName name="PER_TO_ALL">#REF!</definedName>
    <definedName name="Percent_Threshold">#REF!</definedName>
    <definedName name="Perf_comments">[89]Values!$B$2:$B$12</definedName>
    <definedName name="Performance">'[61]Currency Rate'!#REF!</definedName>
    <definedName name="period">13</definedName>
    <definedName name="Period_This">[56]MASTER!$D$17</definedName>
    <definedName name="PF">'[1]PNT-QUOT-#3'!#REF!</definedName>
    <definedName name="PG">#REF!</definedName>
    <definedName name="pgia">#REF!</definedName>
    <definedName name="PGV" hidden="1">#REF!</definedName>
    <definedName name="PHAITRAPS">#REF!</definedName>
    <definedName name="PHAN" hidden="1">{#N/A,#N/A,FALSE,"CCTV"}</definedName>
    <definedName name="phapchet0405">#REF!</definedName>
    <definedName name="phen">#REF!</definedName>
    <definedName name="phennua">#REF!</definedName>
    <definedName name="Pheuhopgang">#REF!</definedName>
    <definedName name="Phô_lôc_tæng_khèi_l_îng_l_p__Æt_ho_n_th_nh">#REF!</definedName>
    <definedName name="Phone">#REF!</definedName>
    <definedName name="phson">#REF!</definedName>
    <definedName name="phtuyen">#REF!</definedName>
    <definedName name="phu_luc_vua">#REF!</definedName>
    <definedName name="phugia2">#REF!</definedName>
    <definedName name="phugia3">#REF!</definedName>
    <definedName name="phugia4">#REF!</definedName>
    <definedName name="Phukienduongday">#REF!</definedName>
    <definedName name="PHUNHUAN">#REF!</definedName>
    <definedName name="PK">#REF!</definedName>
    <definedName name="PKKem">#REF!</definedName>
    <definedName name="PL" hidden="1">{"Маржа для директора",#N/A,FALSE,"Маржа Чисто Влад ";"Маржа для директора",#N/A,FALSE,"Маржа Хабаровск";"Маржа для директора",#N/A,FALSE,"Маржа СВОД"}</definedName>
    <definedName name="PL_Dollar_Threshold">#REF!</definedName>
    <definedName name="PL_Percent_Threshold">#REF!</definedName>
    <definedName name="PL_指示燈___P.B.___REST_P.B._壓扣開關">'[102]NEW-PANEL'!#REF!</definedName>
    <definedName name="PLFabRate">#REF!</definedName>
    <definedName name="PM">[128]IBASE!$AH$16:$AV$110</definedName>
    <definedName name="po">#REF!</definedName>
    <definedName name="PO_1">#REF!</definedName>
    <definedName name="Popn" hidden="1">{"'Sheet1'!$L$16"}</definedName>
    <definedName name="Porifolio">'[51]PI PORTFOLIO'!$B$7:$Z$167</definedName>
    <definedName name="pp_1XDM">#REF!</definedName>
    <definedName name="pp_3NC">#REF!</definedName>
    <definedName name="pp_3XDM">#REF!</definedName>
    <definedName name="ppl">#REF!</definedName>
    <definedName name="preman">'[129]10'!#REF!</definedName>
    <definedName name="Previous">#REF!</definedName>
    <definedName name="PRICE">#REF!</definedName>
    <definedName name="PRICE1">#REF!</definedName>
    <definedName name="pricelist">#REF!</definedName>
    <definedName name="Prin1">#REF!</definedName>
    <definedName name="Prin2">#REF!</definedName>
    <definedName name="Princ">#REF!</definedName>
    <definedName name="_xlnm.Print_Area">#REF!</definedName>
    <definedName name="PRINT_AREA_MI">#REF!</definedName>
    <definedName name="Print_Area_Reset">OFFSET(Full_Print,0,0,Last_Row)</definedName>
    <definedName name="Print_CEM_cc5">#REF!</definedName>
    <definedName name="_xlnm.Print_Titles">#N/A</definedName>
    <definedName name="PRINT_TITLES_MI">#REF!</definedName>
    <definedName name="PRINT1">#REF!</definedName>
    <definedName name="Print2">#REF!</definedName>
    <definedName name="PRINTA">#REF!</definedName>
    <definedName name="PrintArea">#REF!</definedName>
    <definedName name="PRINTB">#REF!</definedName>
    <definedName name="PRINTC">#REF!</definedName>
    <definedName name="prjName">#REF!</definedName>
    <definedName name="prjNo">#REF!</definedName>
    <definedName name="ProcRate">#REF!</definedName>
    <definedName name="ProdForm" hidden="1">#REF!</definedName>
    <definedName name="Product" hidden="1">#REF!</definedName>
    <definedName name="ProductName">[130]Menu!$F$2</definedName>
    <definedName name="Prof_load">#REF!</definedName>
    <definedName name="PROJ">[41]LEGEND!$D$4</definedName>
    <definedName name="ProjRate">#REF!</definedName>
    <definedName name="PROPOSAL">#REF!</definedName>
    <definedName name="proposedrange10">'[131]MKT Reference Pay'!#REF!</definedName>
    <definedName name="proposedrange11">'[131]MKT Reference Pay'!#REF!</definedName>
    <definedName name="proposedrange12">'[131]MKT Reference Pay'!#REF!</definedName>
    <definedName name="proposedrange5">'[131]MKT Reference Pay'!#REF!</definedName>
    <definedName name="proposedrange6">'[131]MKT Reference Pay'!#REF!</definedName>
    <definedName name="proposedrange7">'[131]MKT Reference Pay'!#REF!</definedName>
    <definedName name="proposedrange8">'[131]MKT Reference Pay'!#REF!</definedName>
    <definedName name="proposedrange9">'[131]MKT Reference Pay'!#REF!</definedName>
    <definedName name="Ps0312_AfterClosing">#REF!</definedName>
    <definedName name="Ps0312_AfterConsol">#REF!</definedName>
    <definedName name="Ps0412_AfterConsol">#REF!</definedName>
    <definedName name="Ps0412_AfterMForm">#REF!</definedName>
    <definedName name="PSCO_CD">#REF!</definedName>
    <definedName name="PSNO_CD">#REF!</definedName>
    <definedName name="PST">#REF!</definedName>
    <definedName name="pt">#REF!</definedName>
    <definedName name="PT_Duong">#REF!</definedName>
    <definedName name="PTD">#REF!</definedName>
    <definedName name="ptdg">#REF!</definedName>
    <definedName name="PTDG_cau">#REF!</definedName>
    <definedName name="ptdg_cong">#REF!</definedName>
    <definedName name="ptdg_duong">#REF!</definedName>
    <definedName name="ptgdsxt0405">#REF!</definedName>
    <definedName name="PTH">#REF!</definedName>
    <definedName name="PtichDTL">#N/A</definedName>
    <definedName name="PTL">#REF!</definedName>
    <definedName name="PTNC">'[7]DON GIA'!$G$227</definedName>
    <definedName name="PTVT">#REF!</definedName>
    <definedName name="PTVTLN">#REF!</definedName>
    <definedName name="ptvtts">#REF!</definedName>
    <definedName name="ptvtvs">#REF!</definedName>
    <definedName name="PURCO">#REF!</definedName>
    <definedName name="py">#REF!</definedName>
    <definedName name="PY_Accounts_Receivable">#REF!</definedName>
    <definedName name="PY_Administration">#REF!</definedName>
    <definedName name="PY_Cash">#REF!</definedName>
    <definedName name="PY_Cash_Div_Dec">#REF!</definedName>
    <definedName name="PY_Common_Equity">#REF!</definedName>
    <definedName name="PY_Cost_of_Sales">#REF!</definedName>
    <definedName name="PY_Current_Liabilities">#REF!</definedName>
    <definedName name="PY_Depreciation">#REF!</definedName>
    <definedName name="PY_Gross_Profit">#REF!</definedName>
    <definedName name="PY_Inc_Bef_Tax">#REF!</definedName>
    <definedName name="PY_Intangible_Assets">#REF!</definedName>
    <definedName name="PY_Interest_Expense">#REF!</definedName>
    <definedName name="PY_Inventory">#REF!</definedName>
    <definedName name="PY_LIABIL_EQUITY">#REF!</definedName>
    <definedName name="PY_LT_Debt">#REF!</definedName>
    <definedName name="PY_Market_Value_of_Equity">#REF!</definedName>
    <definedName name="PY_Marketable_Sec">#REF!</definedName>
    <definedName name="PY_NET_PROFIT">#REF!</definedName>
    <definedName name="PY_Net_Profit_Before_Tax">#REF!</definedName>
    <definedName name="PY_Net_Revenue">#REF!</definedName>
    <definedName name="PY_Operating_Inc">#REF!</definedName>
    <definedName name="PY_Operating_Income">#REF!</definedName>
    <definedName name="PY_Other_Curr_Assets">#REF!</definedName>
    <definedName name="PY_Other_Exp">#REF!</definedName>
    <definedName name="PY_Other_LT_Assets">#REF!</definedName>
    <definedName name="PY_Other_LT_Liabilities">#REF!</definedName>
    <definedName name="PY_Preferred_Stock">#REF!</definedName>
    <definedName name="PY_QUICK_ASSETS">#REF!</definedName>
    <definedName name="PY_Retained_Earnings">#REF!</definedName>
    <definedName name="PY_Selling">#REF!</definedName>
    <definedName name="PY_Tangible_Assets">#REF!</definedName>
    <definedName name="PY_Tangible_Net_Worth">#REF!</definedName>
    <definedName name="PY_Taxes">#REF!</definedName>
    <definedName name="PY_TOTAL_ASSETS">#REF!</definedName>
    <definedName name="PY_TOTAL_CURR_ASSETS">#REF!</definedName>
    <definedName name="PY_TOTAL_DEBT">#REF!</definedName>
    <definedName name="PY_TOTAL_EQUITY">#REF!</definedName>
    <definedName name="PY_Weighted_Average">#REF!</definedName>
    <definedName name="PY_Working_Capital">#REF!</definedName>
    <definedName name="PY2_Accounts_Receivable">#REF!</definedName>
    <definedName name="PY2_Administration">#REF!</definedName>
    <definedName name="PY2_Cash">#REF!</definedName>
    <definedName name="PY2_Cash_Div_Dec">#REF!</definedName>
    <definedName name="PY2_Common_Equity">#REF!</definedName>
    <definedName name="PY2_Cost_of_Sales">#REF!</definedName>
    <definedName name="PY2_Current_Liabilities">#REF!</definedName>
    <definedName name="PY2_Depreciation">#REF!</definedName>
    <definedName name="PY2_Gross_Profit">#REF!</definedName>
    <definedName name="PY2_Inc_Bef_Tax">#REF!</definedName>
    <definedName name="PY2_Intangible_Assets">#REF!</definedName>
    <definedName name="PY2_Interest_Expense">#REF!</definedName>
    <definedName name="PY2_Inventory">#REF!</definedName>
    <definedName name="PY2_LIABIL_EQUITY">#REF!</definedName>
    <definedName name="PY2_LT_Debt">#REF!</definedName>
    <definedName name="PY2_Marketable_Sec">#REF!</definedName>
    <definedName name="PY2_NET_PROFIT">#REF!</definedName>
    <definedName name="PY2_Net_Revenue">#REF!</definedName>
    <definedName name="PY2_Operating_Inc">#REF!</definedName>
    <definedName name="PY2_Operating_Income">#REF!</definedName>
    <definedName name="PY2_Other_Curr_Assets">#REF!</definedName>
    <definedName name="PY2_Other_Exp.">#REF!</definedName>
    <definedName name="PY2_Other_LT_Assets">#REF!</definedName>
    <definedName name="PY2_Other_LT_Liabilities">#REF!</definedName>
    <definedName name="PY2_Preferred_Stock">#REF!</definedName>
    <definedName name="PY2_QUICK_ASSETS">#REF!</definedName>
    <definedName name="PY2_Retained_Earnings">#REF!</definedName>
    <definedName name="PY2_Selling">#REF!</definedName>
    <definedName name="PY2_Tangible_Assets">#REF!</definedName>
    <definedName name="PY2_Tangible_Net_Worth">#REF!</definedName>
    <definedName name="PY2_Taxes">#REF!</definedName>
    <definedName name="PY2_TOTAL_ASSETS">#REF!</definedName>
    <definedName name="PY2_TOTAL_CURR_ASSETS">#REF!</definedName>
    <definedName name="PY2_TOTAL_DEBT">#REF!</definedName>
    <definedName name="PY2_TOTAL_EQUITY">#REF!</definedName>
    <definedName name="PY2_Weighted_Average">#REF!</definedName>
    <definedName name="PY2_Working_Capital">#REF!</definedName>
    <definedName name="Q">[7]giathanh1!#REF!</definedName>
    <definedName name="Q_So">#REF!</definedName>
    <definedName name="Q1st03">#REF!</definedName>
    <definedName name="Q1st04">#REF!</definedName>
    <definedName name="Q2nd03">#REF!</definedName>
    <definedName name="Q2nd04">#REF!</definedName>
    <definedName name="QA">#REF!</definedName>
    <definedName name="qc">#REF!</definedName>
    <definedName name="QDD">#REF!</definedName>
    <definedName name="qh">#REF!</definedName>
    <definedName name="qhxd">#REF!</definedName>
    <definedName name="qn">#REF!</definedName>
    <definedName name="qng">#REF!</definedName>
    <definedName name="qp">#REF!</definedName>
    <definedName name="QS_n">#REF!</definedName>
    <definedName name="qtdm">#REF!</definedName>
    <definedName name="Qualifying_Cost">#REF!</definedName>
    <definedName name="QUAN1">#REF!</definedName>
    <definedName name="QUAN10">#REF!</definedName>
    <definedName name="QUAN11">#REF!</definedName>
    <definedName name="QUAN12">#REF!</definedName>
    <definedName name="QUAN2">#REF!</definedName>
    <definedName name="QUAN4">#REF!</definedName>
    <definedName name="QUAN7">#REF!</definedName>
    <definedName name="QUAN8B">#REF!</definedName>
    <definedName name="QUANGTIEN2">#REF!</definedName>
    <definedName name="Quốc_tịch">[104]MASTER!$J$2:$J$243</definedName>
    <definedName name="quy">#REF!</definedName>
    <definedName name="Quy_fr">'[118]Training Center'!#REF!</definedName>
    <definedName name="Quy_to">'[118]Training Center'!#REF!</definedName>
    <definedName name="Quymoruiro">'[51]PI PORTFOLIO'!$R$7:$R$168</definedName>
    <definedName name="qwerty" hidden="1">{"'РП (2)'!$A$5:$S$150"}</definedName>
    <definedName name="qwt" hidden="1">{"'РП (2)'!$A$5:$S$150"}</definedName>
    <definedName name="qy">#REF!</definedName>
    <definedName name="r_">#REF!</definedName>
    <definedName name="R_E_Additions">#REF!</definedName>
    <definedName name="R_E_b_f">#REF!</definedName>
    <definedName name="R_e_c_f">#REF!</definedName>
    <definedName name="R_TB">'[132]TB-01'!$G$12:$P$335</definedName>
    <definedName name="ra11p">#REF!</definedName>
    <definedName name="ra13p">#REF!</definedName>
    <definedName name="rack1">'[7]THPDMoi  (2)'!#REF!</definedName>
    <definedName name="rack2">'[7]THPDMoi  (2)'!#REF!</definedName>
    <definedName name="rack3">'[7]THPDMoi  (2)'!#REF!</definedName>
    <definedName name="rack4">'[7]THPDMoi  (2)'!#REF!</definedName>
    <definedName name="radaT3">#REF!</definedName>
    <definedName name="raidaQ1">#REF!</definedName>
    <definedName name="RANGE">#REF!</definedName>
    <definedName name="RATE">#REF!</definedName>
    <definedName name="Rating">'[61]Currency Rate'!#REF!</definedName>
    <definedName name="Ratings">'[61]Currency Rate'!$G$2:$G$23</definedName>
    <definedName name="RawData">#REF!</definedName>
    <definedName name="RawHeader">#REF!</definedName>
    <definedName name="Rawtable">[133]Sheet1!$A$2:$AQ$2968</definedName>
    <definedName name="RCArea" hidden="1">#REF!</definedName>
    <definedName name="Rctpt">#REF!</definedName>
    <definedName name="RE_Disposal">#REF!</definedName>
    <definedName name="Reason">'[61]Currency Rate'!$J$2:$J$12</definedName>
    <definedName name="_xlnm.Recorder">#REF!</definedName>
    <definedName name="RECOUT">#N/A</definedName>
    <definedName name="REF">'[110]DSTT ho'!#REF!</definedName>
    <definedName name="ReimDatabase">[126]Reimbursements!$A$3:$N$42</definedName>
    <definedName name="ReimDatabase1">[127]Reimbursements!$A$3:$N$42</definedName>
    <definedName name="rep">#REF!</definedName>
    <definedName name="Report">#REF!</definedName>
    <definedName name="Report1.Range">#REF!</definedName>
    <definedName name="Report10.Range">#REF!</definedName>
    <definedName name="Report11.Range">[134]Disposal!#REF!</definedName>
    <definedName name="Report12.Range">#REF!</definedName>
    <definedName name="Report14.Range">[134]Disposal!#REF!</definedName>
    <definedName name="Report15.Range">#REF!</definedName>
    <definedName name="Report17.Range">#REF!</definedName>
    <definedName name="Report21.Range">#REF!</definedName>
    <definedName name="Report24.Range">#REF!</definedName>
    <definedName name="Report3.Header">#REF!</definedName>
    <definedName name="Report3.Range">#REF!</definedName>
    <definedName name="Report4.Range">#REF!</definedName>
    <definedName name="Report5.Range">#REF!</definedName>
    <definedName name="Report6.Range">#REF!</definedName>
    <definedName name="Report7.Range">#REF!</definedName>
    <definedName name="Report8.Range">#REF!</definedName>
    <definedName name="Report9.Range">#REF!</definedName>
    <definedName name="RestNote">#REF!</definedName>
    <definedName name="Restricted_Sales_proceeds">#REF!</definedName>
    <definedName name="RevenueDBase">#REF!</definedName>
    <definedName name="RevRecogn">#REF!</definedName>
    <definedName name="RFNZ3">#REF!</definedName>
    <definedName name="RFP003A">#REF!</definedName>
    <definedName name="RFP003B">#REF!</definedName>
    <definedName name="RFP003C">#REF!</definedName>
    <definedName name="RFP003D">#REF!</definedName>
    <definedName name="RFP003E">#REF!</definedName>
    <definedName name="RFP003F">#REF!</definedName>
    <definedName name="RI_Comm">#REF!</definedName>
    <definedName name="risk">'[135]Note to FS'!#REF!</definedName>
    <definedName name="RiskDr1">#REF!</definedName>
    <definedName name="RiskDR2">#REF!</definedName>
    <definedName name="RiskDR3">#REF!</definedName>
    <definedName name="rjgbz" hidden="1">{"'РП (2)'!$A$5:$S$150"}</definedName>
    <definedName name="RLd">#REF!</definedName>
    <definedName name="RMCOptions">"*100000000000000"</definedName>
    <definedName name="ro0">#REF!</definedName>
    <definedName name="Role">[89]Values!$E$2:$E$4</definedName>
    <definedName name="rong1">#REF!</definedName>
    <definedName name="rong2">#REF!</definedName>
    <definedName name="rong3">#REF!</definedName>
    <definedName name="rong4">#REF!</definedName>
    <definedName name="rong5">#REF!</definedName>
    <definedName name="rong6">#REF!</definedName>
    <definedName name="Rooms">#REF!</definedName>
    <definedName name="round">1</definedName>
    <definedName name="Round_Trip_Air_Fare">#REF!</definedName>
    <definedName name="RT">'[1]COAT&amp;WRAP-QIOT-#3'!#REF!</definedName>
    <definedName name="s">#REF!</definedName>
    <definedName name="S_2_Bï_v_nh">#REF!</definedName>
    <definedName name="S_AcctDes">#REF!</definedName>
    <definedName name="S_Adjust">#REF!</definedName>
    <definedName name="S_Adjust_Data">#REF!</definedName>
    <definedName name="S_Adjust_GT">#REF!</definedName>
    <definedName name="S_AJE_Tot">#REF!</definedName>
    <definedName name="S_AJE_Tot_Data">#REF!</definedName>
    <definedName name="S_AJE_Tot_GT">#REF!</definedName>
    <definedName name="S_CompNum">#REF!</definedName>
    <definedName name="S_CY_Beg">#REF!</definedName>
    <definedName name="S_CY_Beg_Data">#REF!</definedName>
    <definedName name="S_CY_Beg_GT">#REF!</definedName>
    <definedName name="S_CY_End">#REF!</definedName>
    <definedName name="S_CY_End_Data">#REF!</definedName>
    <definedName name="S_CY_End_GT">#REF!</definedName>
    <definedName name="S_Diff_Amt">#REF!</definedName>
    <definedName name="S_Diff_Pct">#REF!</definedName>
    <definedName name="S_GrpNum">#REF!</definedName>
    <definedName name="S_Headings">#REF!</definedName>
    <definedName name="S_KeyValue">#REF!</definedName>
    <definedName name="S_PY_End">#REF!</definedName>
    <definedName name="S_PY_End_Data">#REF!</definedName>
    <definedName name="S_PY_End_GT">#REF!</definedName>
    <definedName name="S_RJE_Tot">#REF!</definedName>
    <definedName name="S_RJE_Tot_Data">#REF!</definedName>
    <definedName name="S_RJE_Tot_GT">#REF!</definedName>
    <definedName name="S_RowNum">#REF!</definedName>
    <definedName name="S1110S">#REF!</definedName>
    <definedName name="S1211S">#REF!</definedName>
    <definedName name="S1221S">#REF!</definedName>
    <definedName name="S1231S">#REF!</definedName>
    <definedName name="S1311S">#REF!</definedName>
    <definedName name="S1321S">#REF!</definedName>
    <definedName name="S1361S">#REF!</definedName>
    <definedName name="S1411S">#REF!</definedName>
    <definedName name="S1431S">#REF!</definedName>
    <definedName name="S1511S">#REF!</definedName>
    <definedName name="S1521S">#REF!</definedName>
    <definedName name="S1561S">#REF!</definedName>
    <definedName name="S1591S">#REF!</definedName>
    <definedName name="S1C00S">#REF!</definedName>
    <definedName name="S1D10S">#REF!</definedName>
    <definedName name="S1D20S">#REF!</definedName>
    <definedName name="S1D30S">#REF!</definedName>
    <definedName name="S1D40S">#REF!</definedName>
    <definedName name="S1D50S">#REF!</definedName>
    <definedName name="S1D60S">#REF!</definedName>
    <definedName name="S1E00S">#REF!</definedName>
    <definedName name="S1E01S">#REF!</definedName>
    <definedName name="S1G10S">#REF!</definedName>
    <definedName name="S1G20S">#REF!</definedName>
    <definedName name="S1G50S">#REF!</definedName>
    <definedName name="S1G60S">#REF!</definedName>
    <definedName name="S1H00S">#REF!</definedName>
    <definedName name="S1I00S">#REF!</definedName>
    <definedName name="S1J00S">#REF!</definedName>
    <definedName name="S1K11S">#REF!</definedName>
    <definedName name="S1K21S">#REF!</definedName>
    <definedName name="S1K31S">#REF!</definedName>
    <definedName name="S1L11S">#REF!</definedName>
    <definedName name="S1L12S">#REF!</definedName>
    <definedName name="S1L31S">#REF!</definedName>
    <definedName name="S1L61S">#REF!</definedName>
    <definedName name="S1M00S">#REF!</definedName>
    <definedName name="S1N00S">#REF!</definedName>
    <definedName name="S2620S">#REF!</definedName>
    <definedName name="S2626S">#REF!</definedName>
    <definedName name="S2640S">#REF!</definedName>
    <definedName name="S2650S">#REF!</definedName>
    <definedName name="S2660S">#REF!</definedName>
    <definedName name="S2C00S">#REF!</definedName>
    <definedName name="S2D00S">#REF!</definedName>
    <definedName name="S2E00S">#REF!</definedName>
    <definedName name="S2G00S">#REF!</definedName>
    <definedName name="S2H00S">#REF!</definedName>
    <definedName name="S2J00S">#REF!</definedName>
    <definedName name="S2K21S">#REF!</definedName>
    <definedName name="S2K31S">#REF!</definedName>
    <definedName name="S2M00S">#REF!</definedName>
    <definedName name="S3800S">#REF!</definedName>
    <definedName name="S3900S">#REF!</definedName>
    <definedName name="S3910S">#REF!</definedName>
    <definedName name="S3920S">#REF!</definedName>
    <definedName name="S3930S">#REF!</definedName>
    <definedName name="S3940S">#REF!</definedName>
    <definedName name="S3990S">#REF!</definedName>
    <definedName name="s75F29">[36]chitiet!#REF!</definedName>
    <definedName name="sa">#REF!</definedName>
    <definedName name="SAD">'[136]E-Client Information'!#REF!</definedName>
    <definedName name="Sales_Proceeds">#REF!</definedName>
    <definedName name="Sales2003SM">#REF!</definedName>
    <definedName name="san">#REF!</definedName>
    <definedName name="Sản_phẩm">[104]MASTER!$G$2:$G$10</definedName>
    <definedName name="SAPBEXrevision" hidden="1">1</definedName>
    <definedName name="SAPBEXsysID" hidden="1">"OA4"</definedName>
    <definedName name="SAPBEXwbID" hidden="1">"3K4ZA5YT36VBBANEX64ZIJA5J"</definedName>
    <definedName name="satu">'[18]Bang chiet tinh TBA'!#REF!</definedName>
    <definedName name="SB">[128]IBASE!$AH$7:$AL$14</definedName>
    <definedName name="scao98">#REF!</definedName>
    <definedName name="SCCR">#REF!</definedName>
    <definedName name="SCDT">#REF!</definedName>
    <definedName name="SCementS">#REF!</definedName>
    <definedName name="SCH">#REF!</definedName>
    <definedName name="Sched_Pay">#REF!</definedName>
    <definedName name="Scheduled_Extra_Payments">#REF!</definedName>
    <definedName name="Scheduled_Interest_Rate">#REF!</definedName>
    <definedName name="Scheduled_Monthly_Payment">#REF!</definedName>
    <definedName name="SClinkerS">#REF!</definedName>
    <definedName name="scr">[137]gVL!$Q$33</definedName>
    <definedName name="SCT_BKTC">#REF!</definedName>
    <definedName name="sd1p">#REF!</definedName>
    <definedName name="sd3p">'[7]lam-moi'!#REF!</definedName>
    <definedName name="sdfhadfgadf" hidden="1">{"'Sheet1'!$L$16"}</definedName>
    <definedName name="sdfsdf">#REF!</definedName>
    <definedName name="sdfw" hidden="1">{"'Sheet1'!$L$16"}</definedName>
    <definedName name="SDMONG">#REF!</definedName>
    <definedName name="sdo">[99]gvl!$N$35</definedName>
    <definedName name="SearchName">#REF!</definedName>
    <definedName name="Section_balance">#REF!</definedName>
    <definedName name="SEDI">#REF!</definedName>
    <definedName name="sen" hidden="1">{"'Sheet1'!$L$16"}</definedName>
    <definedName name="SERI_SELANGIN_SDN_BHD">#REF!</definedName>
    <definedName name="seysety" hidden="1">{"'Sheet1'!$L$16"}</definedName>
    <definedName name="sg">[31]DATA!$A$2:$A$6</definedName>
    <definedName name="sgnc">[7]gtrinh!#REF!</definedName>
    <definedName name="sgvl">[7]gtrinh!#REF!</definedName>
    <definedName name="Shares">'[55]Data Sheet'!$F$2:$F$4</definedName>
    <definedName name="SHEET" hidden="1">{"'Sheet1'!$L$16"}</definedName>
    <definedName name="Sheet1">#REF!</definedName>
    <definedName name="SheLett">#REF!</definedName>
    <definedName name="sho">#REF!</definedName>
    <definedName name="sht">'[7]THPDMoi  (2)'!#REF!</definedName>
    <definedName name="sht1p">#REF!</definedName>
    <definedName name="sht3p">'[7]lam-moi'!#REF!</definedName>
    <definedName name="shtkc">[117]CT!#REF!</definedName>
    <definedName name="shtkn">[117]CT!#REF!</definedName>
    <definedName name="sieucao">#REF!</definedName>
    <definedName name="SIZE">#REF!</definedName>
    <definedName name="SJ00S">#REF!</definedName>
    <definedName name="sjs">'[78]FF-5'!$A$109</definedName>
    <definedName name="skd">[138]gVL!#REF!</definedName>
    <definedName name="SL">#REF!</definedName>
    <definedName name="SL.5">#REF!</definedName>
    <definedName name="SL_CRD">#REF!</definedName>
    <definedName name="SL_CRS">#REF!</definedName>
    <definedName name="SL_CS">#REF!</definedName>
    <definedName name="SL_DD">#REF!</definedName>
    <definedName name="slBTLT1pm">#REF!</definedName>
    <definedName name="slBTLT3pm">#REF!</definedName>
    <definedName name="slBTLTct">#REF!</definedName>
    <definedName name="slBTLTHTDL">#REF!</definedName>
    <definedName name="slBTLTHTHH">#REF!</definedName>
    <definedName name="slchang1pm">#REF!</definedName>
    <definedName name="slchang3pm">#REF!</definedName>
    <definedName name="slchangct">#REF!</definedName>
    <definedName name="slchanght">#REF!</definedName>
    <definedName name="slchangHTDL">#REF!</definedName>
    <definedName name="slchangHTHH">#REF!</definedName>
    <definedName name="slg">#REF!</definedName>
    <definedName name="slk">#REF!</definedName>
    <definedName name="sll">#REF!</definedName>
    <definedName name="slmong1pm">#REF!</definedName>
    <definedName name="slmong3pm">#REF!</definedName>
    <definedName name="slmongct">#REF!</definedName>
    <definedName name="slmonght">#REF!</definedName>
    <definedName name="slmongHTDL">#REF!</definedName>
    <definedName name="slmongHTHH">#REF!</definedName>
    <definedName name="slmongneo1pm">#REF!</definedName>
    <definedName name="slmongneo3pm">#REF!</definedName>
    <definedName name="slmongneoct">#REF!</definedName>
    <definedName name="slmongneoht">#REF!</definedName>
    <definedName name="slmongneoHTDL">#REF!</definedName>
    <definedName name="slmongneoHTHH">#REF!</definedName>
    <definedName name="sltdll1pm">#REF!</definedName>
    <definedName name="sltdll3pm">#REF!</definedName>
    <definedName name="sltdllct">#REF!</definedName>
    <definedName name="sltdllHTDL">#REF!</definedName>
    <definedName name="sltdllHTHH">#REF!</definedName>
    <definedName name="SLVT">#REF!</definedName>
    <definedName name="slvtln">#REF!</definedName>
    <definedName name="slvtts">#REF!</definedName>
    <definedName name="slvtvs">#REF!</definedName>
    <definedName name="slxa1pm">#REF!</definedName>
    <definedName name="slxa3pm">#REF!</definedName>
    <definedName name="slxact">#REF!</definedName>
    <definedName name="SMBA">#REF!</definedName>
    <definedName name="snack">#REF!</definedName>
    <definedName name="SNV12Q2">#REF!</definedName>
    <definedName name="SNV12T4">#REF!</definedName>
    <definedName name="So_CT">[139]NKC!$E$9:$E$6977</definedName>
    <definedName name="soc3p">#REF!</definedName>
    <definedName name="socando">#REF!</definedName>
    <definedName name="Soi">#REF!</definedName>
    <definedName name="soichon12">#REF!</definedName>
    <definedName name="soichon24">#REF!</definedName>
    <definedName name="soichon46">#REF!</definedName>
    <definedName name="solieu">#REF!</definedName>
    <definedName name="solomont0405">#REF!</definedName>
    <definedName name="son">#REF!</definedName>
    <definedName name="Sophieu">#N/A</definedName>
    <definedName name="SOQUY4">[13]soquy!#REF!</definedName>
    <definedName name="SOQUYÕ">[13]soquy!#REF!</definedName>
    <definedName name="SORT">#REF!</definedName>
    <definedName name="SORT_AREA">'[140]DI-ESTI'!$A$8:$R$489</definedName>
    <definedName name="Sotien">[117]CT!$J$4:$J$369</definedName>
    <definedName name="SOTIEN_BKTC">#REF!</definedName>
    <definedName name="SOTIEN_CO_NK">[141]NHATKY!$H$7:$H$122</definedName>
    <definedName name="SOTIEN_NO_NK">[113]NHATKY!$F$8:$F$314</definedName>
    <definedName name="SP">'[1]PNT-QUOT-#3'!#REF!</definedName>
    <definedName name="Spanner_Auto_File">"C:\My Documents\tinh cdo.x2a"</definedName>
    <definedName name="SPEC">#REF!</definedName>
    <definedName name="SPECIAL">#N/A</definedName>
    <definedName name="SpecialPrice" hidden="1">#REF!</definedName>
    <definedName name="SPECSUMMARY">#REF!</definedName>
    <definedName name="spend">#REF!</definedName>
    <definedName name="spending">#REF!</definedName>
    <definedName name="spk1p">'[7]#REF'!#REF!</definedName>
    <definedName name="spk3p">'[7]lam-moi'!#REF!</definedName>
    <definedName name="SPOT1">#N/A</definedName>
    <definedName name="ss" hidden="1">{"'РП (2)'!$A$5:$S$150"}</definedName>
    <definedName name="sss" hidden="1">{"'РП (2)'!$A$5:$S$150"}</definedName>
    <definedName name="ST_TH2_131">3</definedName>
    <definedName name="st1p">#REF!</definedName>
    <definedName name="st3p">'[7]lam-moi'!#REF!</definedName>
    <definedName name="STAFF">#N/A</definedName>
    <definedName name="StaffRef">#REF!</definedName>
    <definedName name="start">#REF!</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te">#REF!</definedName>
    <definedName name="std.">#REF!</definedName>
    <definedName name="STD_Account_Code">'[122]TB Grouping'!#REF!</definedName>
    <definedName name="Stocktake">'[142]FF-4'!$A$1:$G$191</definedName>
    <definedName name="str">[99]gvl!$N$34</definedName>
    <definedName name="STRES_MiD">[26]PEDESB!#REF!</definedName>
    <definedName name="Stt">#REF!</definedName>
    <definedName name="STT_PH">[86]NHATKY!#REF!</definedName>
    <definedName name="su">#REF!</definedName>
    <definedName name="Sự_kiện">[104]MASTER!$K$2:$K$25</definedName>
    <definedName name="sum">#REF!,#REF!</definedName>
    <definedName name="SUMITOMO">#REF!</definedName>
    <definedName name="SUMITOMO_GT">#REF!</definedName>
    <definedName name="SUMMARY">#REF!</definedName>
    <definedName name="sumTB">#REF!</definedName>
    <definedName name="SumXL">'[75]NC XL 6T cuoi 01 CTy'!$N$6:$N$486</definedName>
    <definedName name="Surname">#REF!</definedName>
    <definedName name="Survey1AgingFactor">#REF!</definedName>
    <definedName name="Survey2">'[143]Survey 2'!$B$12:$K$999</definedName>
    <definedName name="Survey2AgingFactor">#REF!</definedName>
    <definedName name="SurveyWeighting1">#REF!</definedName>
    <definedName name="SurveyWeighting2">#REF!</definedName>
    <definedName name="SUTAT" hidden="1">[44]Perform1!$Q$6:$Q$17</definedName>
    <definedName name="T">#REF!</definedName>
    <definedName name="T_HOP">#REF!</definedName>
    <definedName name="T02_DANH_MUC_CONG_VIEC">#REF!</definedName>
    <definedName name="T09_DINH_MUC_DU_TOAN">#REF!</definedName>
    <definedName name="T10_fr">'[118]Training Center'!#REF!</definedName>
    <definedName name="T10_to">'[118]Training Center'!#REF!</definedName>
    <definedName name="t101p">#REF!</definedName>
    <definedName name="t103p">#REF!</definedName>
    <definedName name="t105mnc">'[7]thao-go'!#REF!</definedName>
    <definedName name="t10m">'[7]lam-moi'!#REF!</definedName>
    <definedName name="t10nc">'[7]lam-moi'!#REF!</definedName>
    <definedName name="t10nc1p">#REF!</definedName>
    <definedName name="t10ncm">'[7]lam-moi'!#REF!</definedName>
    <definedName name="T10vc">#REF!</definedName>
    <definedName name="t10vl">'[7]lam-moi'!#REF!</definedName>
    <definedName name="t10vl1p">#REF!</definedName>
    <definedName name="T11_2001">#REF!</definedName>
    <definedName name="t121p">#REF!</definedName>
    <definedName name="t123p">#REF!</definedName>
    <definedName name="t12m">'[7]lam-moi'!#REF!</definedName>
    <definedName name="t12mnc">'[7]thao-go'!#REF!</definedName>
    <definedName name="t12nc">'[7]lam-moi'!#REF!</definedName>
    <definedName name="t12nc3p">'[7]CHITIET VL-NC'!$G$38</definedName>
    <definedName name="t12ncm">'[7]lam-moi'!#REF!</definedName>
    <definedName name="T12vc">#REF!</definedName>
    <definedName name="t12vl">'[7]lam-moi'!#REF!</definedName>
    <definedName name="t12vl3p">'[7]CHITIET VL-NC'!$G$34</definedName>
    <definedName name="t141p">#REF!</definedName>
    <definedName name="t143p">#REF!</definedName>
    <definedName name="t14m">'[7]lam-moi'!#REF!</definedName>
    <definedName name="t14mnc">'[7]thao-go'!#REF!</definedName>
    <definedName name="t14nc">'[7]lam-moi'!#REF!</definedName>
    <definedName name="t14nc3p">#REF!</definedName>
    <definedName name="t14ncm">'[7]lam-moi'!#REF!</definedName>
    <definedName name="T14vc">'[7]CHITIET VL-NC-TT -1p'!#REF!</definedName>
    <definedName name="t14vl">'[7]lam-moi'!#REF!</definedName>
    <definedName name="t14vl3p">#REF!</definedName>
    <definedName name="T203P">[7]VC!#REF!</definedName>
    <definedName name="t20m">'[7]lam-moi'!#REF!</definedName>
    <definedName name="t20ncm">'[7]lam-moi'!#REF!</definedName>
    <definedName name="T44QUAN3">#REF!</definedName>
    <definedName name="T45GOVAP1">#REF!</definedName>
    <definedName name="T45HCUCHI">#REF!</definedName>
    <definedName name="T45HHOCMON">#REF!</definedName>
    <definedName name="T45QBINHCHANH">#REF!</definedName>
    <definedName name="T45QBINHTAN">#REF!</definedName>
    <definedName name="T45QBINHTHANH1">#REF!</definedName>
    <definedName name="T45QBINHTHANH2">#REF!</definedName>
    <definedName name="T45QGOVAP1">#REF!</definedName>
    <definedName name="T45QGOVAP2">#REF!</definedName>
    <definedName name="T45QPHUNHUAN">#REF!</definedName>
    <definedName name="T45QTANBINH2">#REF!</definedName>
    <definedName name="T45QTANHBINH1">#REF!</definedName>
    <definedName name="T45QTANPHU">#REF!</definedName>
    <definedName name="T45QTHUDUC1">#REF!</definedName>
    <definedName name="T45QTHUDUC2">#REF!</definedName>
    <definedName name="T45QUAN1">#REF!</definedName>
    <definedName name="T45QUAN10">#REF!</definedName>
    <definedName name="T45QUAN11">#REF!</definedName>
    <definedName name="T45QUAN12">#REF!</definedName>
    <definedName name="T45QUAN2">#REF!</definedName>
    <definedName name="T45QUAN3">#REF!</definedName>
    <definedName name="T45QUAN4">#REF!</definedName>
    <definedName name="T45QUAN6A">#REF!</definedName>
    <definedName name="T45QUAN6B">#REF!</definedName>
    <definedName name="T45QUAN7">#REF!</definedName>
    <definedName name="T45QUAN8B">#REF!</definedName>
    <definedName name="T45QUAN9">#REF!</definedName>
    <definedName name="t7m">'[7]THPDMoi  (2)'!#REF!</definedName>
    <definedName name="t7nc">'[7]lam-moi'!#REF!</definedName>
    <definedName name="t7vl">'[7]lam-moi'!#REF!</definedName>
    <definedName name="t84mnc">'[7]thao-go'!#REF!</definedName>
    <definedName name="t8m">'[7]THPDMoi  (2)'!#REF!</definedName>
    <definedName name="t8nc">'[7]lam-moi'!#REF!</definedName>
    <definedName name="t8vl">'[7]lam-moi'!#REF!</definedName>
    <definedName name="TABadj">#REF!</definedName>
    <definedName name="TABbs">#REF!</definedName>
    <definedName name="TABLE1">#REF!</definedName>
    <definedName name="Table2">#REF!</definedName>
    <definedName name="table3">#REF!</definedName>
    <definedName name="tableyears">#REF!</definedName>
    <definedName name="TABpl">#REF!</definedName>
    <definedName name="tadao">#REF!</definedName>
    <definedName name="Taikhoan">'[144]Tai khoan'!$A$3:$C$93</definedName>
    <definedName name="Talent_Class">[89]Values!$D$2:$D$16</definedName>
    <definedName name="Talent_Comments">[89]Values!$C$2:$C$11</definedName>
    <definedName name="Talent_Pool">[89]Values!$H$2:$H$5</definedName>
    <definedName name="taluydac2">#REF!</definedName>
    <definedName name="taluydc1">#REF!</definedName>
    <definedName name="taluydc2">#REF!</definedName>
    <definedName name="taluydc3">#REF!</definedName>
    <definedName name="taluydc4">#REF!</definedName>
    <definedName name="TAM">#REF!</definedName>
    <definedName name="tamlop">#REF!</definedName>
    <definedName name="TAMTINH">#REF!</definedName>
    <definedName name="TANBINH1">#REF!</definedName>
    <definedName name="TANBINH2">#REF!</definedName>
    <definedName name="TANPHU">#REF!</definedName>
    <definedName name="Tax">#REF!</definedName>
    <definedName name="TaxTV">10%</definedName>
    <definedName name="TaxXL">5%</definedName>
    <definedName name="tb">#REF!</definedName>
    <definedName name="TB_Data">#REF!</definedName>
    <definedName name="TB_month">[116]TB!#REF!</definedName>
    <definedName name="TB_month_to">[116]TB!#REF!</definedName>
    <definedName name="TB_TBA">#REF!</definedName>
    <definedName name="TB31dec2012">[145]TB31Dec12!$A$4:$AC$216</definedName>
    <definedName name="TBA">#REF!</definedName>
    <definedName name="TBA0_month">'[116]TB (A0)'!#REF!</definedName>
    <definedName name="TBA0_month_to">'[116]TB (A0)'!#REF!</definedName>
    <definedName name="tbCY">#REF!</definedName>
    <definedName name="tbdd1p">'[7]lam-moi'!#REF!</definedName>
    <definedName name="tbdd3p">'[7]lam-moi'!#REF!</definedName>
    <definedName name="tbddsdl">'[7]lam-moi'!#REF!</definedName>
    <definedName name="TBI">'[7]TH XL'!#REF!</definedName>
    <definedName name="tbl_ProdInfo" hidden="1">#REF!</definedName>
    <definedName name="Tbl0312_AfterConsol">#REF!</definedName>
    <definedName name="Tbl0412_AfterClosing">#REF!</definedName>
    <definedName name="Tbl0412_AfterConsol">#REF!</definedName>
    <definedName name="Tbl0412AfterMForm">#REF!</definedName>
    <definedName name="tbphunson">#REF!</definedName>
    <definedName name="TBSGP">#REF!</definedName>
    <definedName name="tbtr">'[7]TH XL'!#REF!</definedName>
    <definedName name="tbtram">#REF!</definedName>
    <definedName name="TBV">#REF!</definedName>
    <definedName name="TBXD">#REF!</definedName>
    <definedName name="TC">#REF!</definedName>
    <definedName name="TC_NHANH1">#REF!</definedName>
    <definedName name="TC44HCUCHI">#REF!</definedName>
    <definedName name="TC44HHOCMON">#REF!</definedName>
    <definedName name="TC44QBINHCHANH">#REF!</definedName>
    <definedName name="TC44QBINHTAN">#REF!</definedName>
    <definedName name="TC44QBINHTHANH1">#REF!</definedName>
    <definedName name="TC44QBINHTHANH2">#REF!</definedName>
    <definedName name="TC44QGOVAP1">#REF!</definedName>
    <definedName name="TC44QGOVAP2">#REF!</definedName>
    <definedName name="TC44QPHUNHUAN">#REF!</definedName>
    <definedName name="TC44QTANBINH1">#REF!</definedName>
    <definedName name="TC44QTANBINH2">#REF!</definedName>
    <definedName name="TC44QTANPHU">#REF!</definedName>
    <definedName name="TC44QTHUDUC1">#REF!</definedName>
    <definedName name="TC44QTHUDUC2">#REF!</definedName>
    <definedName name="TC44QUAN1">#REF!</definedName>
    <definedName name="TC44QUAN10">#REF!</definedName>
    <definedName name="TC44QUAN11">#REF!</definedName>
    <definedName name="TC44QUAN12">#REF!</definedName>
    <definedName name="TC44QUAN2">#REF!</definedName>
    <definedName name="TC44QUAN32">#REF!</definedName>
    <definedName name="TC44QUAN4">#REF!</definedName>
    <definedName name="TC44QUAN5">#REF!</definedName>
    <definedName name="TC44QUAN6A">#REF!</definedName>
    <definedName name="TC44QUAN6B">#REF!</definedName>
    <definedName name="TC44QUAN7">#REF!</definedName>
    <definedName name="TC44QUAN8A">#REF!</definedName>
    <definedName name="TC44QUAN8B">#REF!</definedName>
    <definedName name="Tchuan">#REF!</definedName>
    <definedName name="tcxxnc">'[7]thao-go'!#REF!</definedName>
    <definedName name="TD">#REF!</definedName>
    <definedName name="td10vl">'[7]#REF'!#REF!</definedName>
    <definedName name="td12nc">'[7]#REF'!#REF!</definedName>
    <definedName name="TD12vl">#REF!</definedName>
    <definedName name="td1cnc">'[7]lam-moi'!#REF!</definedName>
    <definedName name="td1cvl">'[7]lam-moi'!#REF!</definedName>
    <definedName name="td1p">#REF!</definedName>
    <definedName name="TD1p1nc">#REF!</definedName>
    <definedName name="td1p1vc">#REF!</definedName>
    <definedName name="TD1p1vl">#REF!</definedName>
    <definedName name="TD1p2nc">#REF!</definedName>
    <definedName name="TD1p2vc">#REF!</definedName>
    <definedName name="TD1p2vl">#REF!</definedName>
    <definedName name="TD1pnc">'[7]CHITIET VL-NC-TT -1p'!#REF!</definedName>
    <definedName name="TD1pvl">'[7]CHITIET VL-NC-TT -1p'!#REF!</definedName>
    <definedName name="td3p">#REF!</definedName>
    <definedName name="tdc84nc">'[7]thao-go'!#REF!</definedName>
    <definedName name="tdcnc">'[7]thao-go'!#REF!</definedName>
    <definedName name="TDctnc">#REF!</definedName>
    <definedName name="TDctvc">#REF!</definedName>
    <definedName name="TDctvl">#REF!</definedName>
    <definedName name="tdgnc">'[7]lam-moi'!#REF!</definedName>
    <definedName name="tdgvl">'[7]lam-moi'!#REF!</definedName>
    <definedName name="tdhtnc">'[7]lam-moi'!#REF!</definedName>
    <definedName name="tdhtvl">'[7]lam-moi'!#REF!</definedName>
    <definedName name="tdia">#REF!</definedName>
    <definedName name="tdll1pm">#REF!</definedName>
    <definedName name="tdll3pm">#REF!</definedName>
    <definedName name="tdllct">#REF!</definedName>
    <definedName name="tdllHTDL">#REF!</definedName>
    <definedName name="tdllHTHH">#REF!</definedName>
    <definedName name="TDmnc">#REF!</definedName>
    <definedName name="TDmvc">#REF!</definedName>
    <definedName name="TDmvl">#REF!</definedName>
    <definedName name="tdnc">[7]gtrinh!#REF!</definedName>
    <definedName name="tdnc1p">#REF!</definedName>
    <definedName name="tdnc3p">'[7]CHITIET VL-NC'!$G$28</definedName>
    <definedName name="tdo">#REF!</definedName>
    <definedName name="TDT">#REF!</definedName>
    <definedName name="tdt1pnc">[7]gtrinh!#REF!</definedName>
    <definedName name="tdt1pvl">[7]gtrinh!#REF!</definedName>
    <definedName name="tdt2cnc">'[7]lam-moi'!#REF!</definedName>
    <definedName name="tdt2cvl">[7]chitiet!#REF!</definedName>
    <definedName name="tdtr2cnc">#REF!</definedName>
    <definedName name="tdtr2cvl">#REF!</definedName>
    <definedName name="tdtrnc">[7]gtrinh!#REF!</definedName>
    <definedName name="tdtrvl">[7]gtrinh!#REF!</definedName>
    <definedName name="tdvl">[7]gtrinh!#REF!</definedName>
    <definedName name="tdvl1p">#REF!</definedName>
    <definedName name="tdvl3p">'[7]CHITIET VL-NC'!$G$23</definedName>
    <definedName name="TE">'[136]E-Client Information'!#REF!</definedName>
    <definedName name="Telephone">[56]MASTER!$D$12</definedName>
    <definedName name="TEN">#REF!</definedName>
    <definedName name="TEN.5">#REF!</definedName>
    <definedName name="tenck">#REF!</definedName>
    <definedName name="TENCT">#REF!</definedName>
    <definedName name="Tenor">#REF!</definedName>
    <definedName name="tenor1">#REF!</definedName>
    <definedName name="Tenor2">#REF!</definedName>
    <definedName name="Tenor3">#REF!</definedName>
    <definedName name="Tenor4">#REF!</definedName>
    <definedName name="Tenor5">#REF!</definedName>
    <definedName name="test">#REF!</definedName>
    <definedName name="test_1">'[146]Significant Processes'!#REF!</definedName>
    <definedName name="TEST0">#REF!</definedName>
    <definedName name="test1">#REF!</definedName>
    <definedName name="test3">#REF!</definedName>
    <definedName name="test4">#REF!</definedName>
    <definedName name="Test5">#REF!</definedName>
    <definedName name="testaudit">[147]Values!$L$1:$O$15</definedName>
    <definedName name="TESTHKEY">#REF!</definedName>
    <definedName name="TESTKEYS">#REF!</definedName>
    <definedName name="TESTVKEY">#REF!</definedName>
    <definedName name="TextRefCopy1">#REF!</definedName>
    <definedName name="TextRefCopyRangeCount" hidden="1">1</definedName>
    <definedName name="TG">#REF!</definedName>
    <definedName name="TGLS">#REF!</definedName>
    <definedName name="th">[91]!TLTH1</definedName>
    <definedName name="TH.tinh">#REF!</definedName>
    <definedName name="TH_CN">#REF!</definedName>
    <definedName name="TH_NO">#REF!</definedName>
    <definedName name="TH_VKHNN">#REF!</definedName>
    <definedName name="TH_Z">#REF!</definedName>
    <definedName name="TH3Q">#REF!</definedName>
    <definedName name="th3x15">[7]giathanh1!#REF!</definedName>
    <definedName name="tha" hidden="1">{"'Sheet1'!$L$16"}</definedName>
    <definedName name="thai">#REF!</definedName>
    <definedName name="Thang">#REF!</definedName>
    <definedName name="Thang_Long">#REF!</definedName>
    <definedName name="Thang_Long_GT">#REF!</definedName>
    <definedName name="thang10">{"Book1"}</definedName>
    <definedName name="thang13" hidden="1">{"'Sheet1'!$L$16"}</definedName>
    <definedName name="thanhtien">#REF!</definedName>
    <definedName name="ThanhXuan110">'[148]KH-Q1,Q2,01'!#REF!</definedName>
    <definedName name="Thautinh">#REF!</definedName>
    <definedName name="THB">[88]menu!#REF!</definedName>
    <definedName name="ÞBM">#REF!</definedName>
    <definedName name="Þcot">#REF!</definedName>
    <definedName name="thcp2">#N/A</definedName>
    <definedName name="ÞCTd4">#REF!</definedName>
    <definedName name="ÞCTt4">#REF!</definedName>
    <definedName name="Þdamd4">#REF!</definedName>
    <definedName name="Þdamt4">#REF!</definedName>
    <definedName name="THDT" hidden="1">{"'Sheet1'!$L$16"}</definedName>
    <definedName name="THDT_HT_DAO_THUONG">#REF!</definedName>
    <definedName name="THDT_HT_XOM_NOI">#REF!</definedName>
    <definedName name="THDT_NPP_XOM_NOI">#REF!</definedName>
    <definedName name="THDT_TBA_XOM_NOI">#REF!</definedName>
    <definedName name="thdtct">#N/A</definedName>
    <definedName name="TheDate">#REF!</definedName>
    <definedName name="thepban">#REF!</definedName>
    <definedName name="thepcdc">#REF!</definedName>
    <definedName name="ThepDinh">#REF!</definedName>
    <definedName name="thepgoc25_60">#REF!</definedName>
    <definedName name="thepgoc63_75">#REF!</definedName>
    <definedName name="thepgoc80_100">#REF!</definedName>
    <definedName name="theph">[4]GIAVLIEU!$M$41</definedName>
    <definedName name="thepto">#REF!</definedName>
    <definedName name="theptron12">#REF!</definedName>
    <definedName name="theptron14_22">#REF!</definedName>
    <definedName name="theptron6_8">#REF!</definedName>
    <definedName name="thepU">[149]TTDZ22!#REF!</definedName>
    <definedName name="thetichck">#REF!</definedName>
    <definedName name="thfg" hidden="1">{"'Sheet1'!$L$16"}</definedName>
    <definedName name="THGO1pnc">#REF!</definedName>
    <definedName name="thht">#REF!</definedName>
    <definedName name="THI">#REF!</definedName>
    <definedName name="thinh">[99]gvl!$N$23</definedName>
    <definedName name="ThisYearHCMN">#REF!</definedName>
    <definedName name="ThisYearHCMS">#REF!</definedName>
    <definedName name="ThisYearHN">#REF!</definedName>
    <definedName name="ThisYearMeKong">#REF!</definedName>
    <definedName name="ThisYearMienDong">#REF!</definedName>
    <definedName name="ThisYearNT">#REF!</definedName>
    <definedName name="ThisYearNTDzo">#REF!</definedName>
    <definedName name="ThisYearPNT">#REF!</definedName>
    <definedName name="ThisYearWSNT">#REF!</definedName>
    <definedName name="ThisYearWSNTdzo">#REF!</definedName>
    <definedName name="THK">'[1]COAT&amp;WRAP-QIOT-#3'!#REF!</definedName>
    <definedName name="THKP160">'[7]dongia (2)'!#REF!</definedName>
    <definedName name="thkp3">#REF!</definedName>
    <definedName name="Þmong">#REF!</definedName>
    <definedName name="THNAM">#REF!</definedName>
    <definedName name="ÞNXoldk">#REF!</definedName>
    <definedName name="Þsan">#REF!</definedName>
    <definedName name="THT">#REF!</definedName>
    <definedName name="THTHEP">#REF!</definedName>
    <definedName name="thtich1">#REF!</definedName>
    <definedName name="thtich2">#REF!</definedName>
    <definedName name="thtich3">#REF!</definedName>
    <definedName name="thtich4">#REF!</definedName>
    <definedName name="thtich5">#REF!</definedName>
    <definedName name="thtich6">#REF!</definedName>
    <definedName name="thtr15">[7]giathanh1!#REF!</definedName>
    <definedName name="thtt">#REF!</definedName>
    <definedName name="THU">#REF!</definedName>
    <definedName name="thucthanh">'[150]Thuc thanh'!$E$29</definedName>
    <definedName name="THUDUC1">#REF!</definedName>
    <definedName name="THUDUC2">#REF!</definedName>
    <definedName name="thue">6</definedName>
    <definedName name="THUE_GTGT">[86]NHATKY!#REF!</definedName>
    <definedName name="THUEBAO">#REF!</definedName>
    <definedName name="thuocno">#REF!</definedName>
    <definedName name="THUONG1">#REF!</definedName>
    <definedName name="THUONG2">#REF!</definedName>
    <definedName name="THUONG3">#REF!</definedName>
    <definedName name="THUONG4">#REF!</definedName>
    <definedName name="thuy" hidden="1">{"'Sheet1'!$L$16"}</definedName>
    <definedName name="TI">#REF!</definedName>
    <definedName name="Tien">#REF!</definedName>
    <definedName name="TienLuong">#REF!</definedName>
    <definedName name="Tiepdia">[7]Tiepdia!$1:$1048576</definedName>
    <definedName name="Tim_cong">#REF!</definedName>
    <definedName name="Tim_lan_xuat_hien">#REF!</definedName>
    <definedName name="tim_xuat_hien">#REF!</definedName>
    <definedName name="TIMVT">#REF!</definedName>
    <definedName name="TinhHangCr_">#REF!</definedName>
    <definedName name="TIT">#REF!</definedName>
    <definedName name="TITAN">#REF!</definedName>
    <definedName name="Title">'[151]4 Analysis'!#REF!</definedName>
    <definedName name="TK">#REF!</definedName>
    <definedName name="TK141bom">#REF!</definedName>
    <definedName name="TK141cocHaza">#REF!</definedName>
    <definedName name="TK141copping">#REF!</definedName>
    <definedName name="TK141culasen3">#REF!</definedName>
    <definedName name="TK141GHAZAQ1">#REF!</definedName>
    <definedName name="TK141giengPM3">#REF!</definedName>
    <definedName name="TK141lancan">#REF!</definedName>
    <definedName name="TK141raida">#REF!</definedName>
    <definedName name="TK1C">[117]CT!$G$4:$G$369</definedName>
    <definedName name="TK1N">[117]CT!$D$4:$D$369</definedName>
    <definedName name="TKCO">#REF!</definedName>
    <definedName name="TKCO_NK">[141]NHATKY!$F$7:$F$122</definedName>
    <definedName name="TKCOÙ">#REF!</definedName>
    <definedName name="TKDU">#REF!</definedName>
    <definedName name="TKN">#REF!</definedName>
    <definedName name="tkno">#REF!</definedName>
    <definedName name="TKNO_NK">[113]NHATKY!$D$8:$D$314</definedName>
    <definedName name="TKNÔÏ">#REF!</definedName>
    <definedName name="TKYB">"TKYB"</definedName>
    <definedName name="TL">[15]ND!#REF!</definedName>
    <definedName name="TLAC120">#REF!</definedName>
    <definedName name="TLAC35">#REF!</definedName>
    <definedName name="TLAC50">#REF!</definedName>
    <definedName name="TLAC70">#REF!</definedName>
    <definedName name="TLAC95">#REF!</definedName>
    <definedName name="Tle">#REF!</definedName>
    <definedName name="TLTH">[109]!TLTH</definedName>
    <definedName name="TLTH1">[91]!TLTH1</definedName>
    <definedName name="tluong">#REF!</definedName>
    <definedName name="TM">#REF!</definedName>
    <definedName name="TN">#REF!</definedName>
    <definedName name="tn1pinnc">'[7]thao-go'!#REF!</definedName>
    <definedName name="tn2mhnnc">'[7]thao-go'!#REF!</definedName>
    <definedName name="TNCM">'[7]CHITIET VL-NC-TT-3p'!#REF!</definedName>
    <definedName name="tnhnnc">'[7]thao-go'!#REF!</definedName>
    <definedName name="tnignc">'[7]thao-go'!#REF!</definedName>
    <definedName name="tnin190nc">'[7]thao-go'!#REF!</definedName>
    <definedName name="tnlnc">'[7]thao-go'!#REF!</definedName>
    <definedName name="tnnnc">'[7]thao-go'!#REF!</definedName>
    <definedName name="Tổ_chức">[104]MASTER!$L$2:$L$12</definedName>
    <definedName name="To_n_L">#REF!</definedName>
    <definedName name="Toanbo">#REF!</definedName>
    <definedName name="toidien">#REF!</definedName>
    <definedName name="ton">#REF!</definedName>
    <definedName name="Tong">#REF!</definedName>
    <definedName name="Tong_nhom">#REF!</definedName>
    <definedName name="tongbt">#REF!</definedName>
    <definedName name="tongcong">#REF!</definedName>
    <definedName name="tongdientich">#REF!</definedName>
    <definedName name="TONGDUTOAN">#REF!</definedName>
    <definedName name="TONGKHOILUONG">'[152]PTVT (MAU)'!$G$9:$G$2662</definedName>
    <definedName name="tongthep">#REF!</definedName>
    <definedName name="tongthetich">#REF!</definedName>
    <definedName name="TONGVATTU">'[152]PTVT (MAU)'!$C$9:$C$2662</definedName>
    <definedName name="TOP">#REF!</definedName>
    <definedName name="total">[47]!total</definedName>
    <definedName name="Total__Company">#REF!</definedName>
    <definedName name="Total_Interest">#REF!</definedName>
    <definedName name="Total_Pay">#REF!</definedName>
    <definedName name="Total_Payment">Scheduled_Payment+Extra_Payment</definedName>
    <definedName name="TotalCA">#REF!</definedName>
    <definedName name="totald">#REF!</definedName>
    <definedName name="TotalIBA">#REF!</definedName>
    <definedName name="TOTALS">#REF!</definedName>
    <definedName name="TPLRP">#REF!</definedName>
    <definedName name="tr">#REF!</definedName>
    <definedName name="TR15HT">'[7]TONGKE-HT'!#REF!</definedName>
    <definedName name="TR16HT">'[7]TONGKE-HT'!#REF!</definedName>
    <definedName name="TR19HT">'[7]TONGKE-HT'!#REF!</definedName>
    <definedName name="tr1x15">[7]giathanh1!#REF!</definedName>
    <definedName name="TR20HT">'[7]TONGKE-HT'!#REF!</definedName>
    <definedName name="tr3x100">'[7]dongia (2)'!#REF!</definedName>
    <definedName name="Tra_Cot">#REF!</definedName>
    <definedName name="Tra_DM_su_dung">#REF!</definedName>
    <definedName name="Tra_don_gia_KS">#REF!</definedName>
    <definedName name="Tra_DTCT">#REF!</definedName>
    <definedName name="Tra_GTDTXLST">#REF!</definedName>
    <definedName name="Tra_gtxl_cong">#REF!</definedName>
    <definedName name="Tra_GTXLST">[153]DTCT!$C$10:$J$438</definedName>
    <definedName name="Tra_phan_tram">[154]Tra_bang!#REF!</definedName>
    <definedName name="Tra_ten_cong">#REF!</definedName>
    <definedName name="Tra_tim_hang_mucPT_trung">#REF!</definedName>
    <definedName name="Tra_TL">#REF!</definedName>
    <definedName name="Tra_ty_le2">#REF!</definedName>
    <definedName name="Tra_ty_le3">#REF!</definedName>
    <definedName name="Tra_ty_le4">#REF!</definedName>
    <definedName name="Tra_ty_le5">#REF!</definedName>
    <definedName name="TRA_VAT_LIEU">#REF!</definedName>
    <definedName name="tra_vat_lieu1">'[155]tra-vat-lieu'!$G$4:$J$193</definedName>
    <definedName name="Tra_vËt_liÖu">#REF!</definedName>
    <definedName name="TRA_VL">#REF!</definedName>
    <definedName name="tra_VL_1">'[65]tra-vat-lieu'!$A$201:$H$215</definedName>
    <definedName name="traA103">#REF!</definedName>
    <definedName name="TRADE2">#REF!</definedName>
    <definedName name="tram">[64]THTram!#REF!</definedName>
    <definedName name="tram100">'[7]dongia (2)'!#REF!</definedName>
    <definedName name="tram1x25">'[7]dongia (2)'!#REF!</definedName>
    <definedName name="tramatcong1">#REF!</definedName>
    <definedName name="tramatcong2">#REF!</definedName>
    <definedName name="tran">#REF!</definedName>
    <definedName name="Trạng_thái_sự_kiện">[104]MASTER!$D$2:$D$4</definedName>
    <definedName name="tranhietdo">#REF!</definedName>
    <definedName name="TRANSFORMER">'[102]NEW-PANEL'!#REF!</definedName>
    <definedName name="TraTH">'[156]dtct cong'!$A$9:$A$649</definedName>
    <definedName name="traTNHH">#REF!</definedName>
    <definedName name="TRAvH">#REF!</definedName>
    <definedName name="TRAVL">#REF!</definedName>
    <definedName name="Trô_P1">#REF!</definedName>
    <definedName name="Trô_P10">#REF!</definedName>
    <definedName name="Trô_P11">#REF!</definedName>
    <definedName name="Trô_P2">#REF!</definedName>
    <definedName name="Trô_P3">#REF!</definedName>
    <definedName name="Trô_P4">#REF!</definedName>
    <definedName name="Trô_P5">#REF!</definedName>
    <definedName name="Trô_P6">#REF!</definedName>
    <definedName name="Trô_P7">#REF!</definedName>
    <definedName name="Trô_P8">#REF!</definedName>
    <definedName name="Trô_P9">#REF!</definedName>
    <definedName name="tron250">#REF!</definedName>
    <definedName name="tron250l">#REF!</definedName>
    <definedName name="tron25th">#REF!</definedName>
    <definedName name="tron60th">#REF!</definedName>
    <definedName name="tron80">#REF!</definedName>
    <definedName name="tron80l">#REF!</definedName>
    <definedName name="trt">#REF!</definedName>
    <definedName name="trtyrhuy">'[20]#REF'!#REF!</definedName>
    <definedName name="tru10mtc">'[7]t-h HA THE'!#REF!</definedName>
    <definedName name="tru8mtc">'[7]t-h HA THE'!#REF!</definedName>
    <definedName name="trungthu">#REF!</definedName>
    <definedName name="tryijtryi" hidden="1">{"'Sheet1'!$L$16"}</definedName>
    <definedName name="TT">#REF!</definedName>
    <definedName name="TT_1P">#REF!</definedName>
    <definedName name="TT_3p">#REF!</definedName>
    <definedName name="tt1pnc">'[7]lam-moi'!#REF!</definedName>
    <definedName name="tt1pvl">'[7]lam-moi'!#REF!</definedName>
    <definedName name="tt3pnc">'[7]lam-moi'!#REF!</definedName>
    <definedName name="tt3pvl">'[7]lam-moi'!#REF!</definedName>
    <definedName name="ttam">#REF!</definedName>
    <definedName name="ttao">#REF!</definedName>
    <definedName name="ttbt">#REF!</definedName>
    <definedName name="ttc">1550</definedName>
    <definedName name="ttd">1600</definedName>
    <definedName name="TTDD">[7]TDTKP!$E$44+[7]TDTKP!$F$44+[7]TDTKP!$G$44</definedName>
    <definedName name="TTDD1P">#REF!</definedName>
    <definedName name="TTDD3P">[7]TDTKP1!#REF!</definedName>
    <definedName name="TTDDCT3p">[7]TDTKP1!#REF!</definedName>
    <definedName name="TTDKKH">#REF!</definedName>
    <definedName name="TTDZ">#REF!</definedName>
    <definedName name="TTDZ04">#REF!</definedName>
    <definedName name="TTDZ35">#REF!</definedName>
    <definedName name="tthi">#REF!</definedName>
    <definedName name="ttien">#REF!</definedName>
    <definedName name="TTK3p">'[7]TONGKE3p '!$C$295</definedName>
    <definedName name="ttronmk">#REF!</definedName>
    <definedName name="TTTR">#REF!</definedName>
    <definedName name="ttttt0405">#REF!</definedName>
    <definedName name="TTVAn5">#REF!</definedName>
    <definedName name="TUAN45">#REF!</definedName>
    <definedName name="TUAN46">#REF!</definedName>
    <definedName name="TUAN48">#REF!</definedName>
    <definedName name="TUAN49">#REF!</definedName>
    <definedName name="TUAN50">#REF!</definedName>
    <definedName name="TUAN51">#REF!</definedName>
    <definedName name="TUAN52">#REF!</definedName>
    <definedName name="tuananh">#REF!</definedName>
    <definedName name="TV">#REF!</definedName>
    <definedName name="tv75nc">#REF!</definedName>
    <definedName name="tv75vl">#REF!</definedName>
    <definedName name="tvbt">#REF!</definedName>
    <definedName name="tvg">#REF!</definedName>
    <definedName name="Tvk">#REF!</definedName>
    <definedName name="TX">#REF!</definedName>
    <definedName name="tx1pignc">'[7]thao-go'!#REF!</definedName>
    <definedName name="tx1pindnc">'[7]thao-go'!#REF!</definedName>
    <definedName name="tx1pingnc">'[7]thao-go'!#REF!</definedName>
    <definedName name="tx1pintnc">'[7]thao-go'!#REF!</definedName>
    <definedName name="tx1pitnc">'[7]thao-go'!#REF!</definedName>
    <definedName name="tx2mhnnc">'[7]thao-go'!#REF!</definedName>
    <definedName name="tx2mitnc">'[7]thao-go'!#REF!</definedName>
    <definedName name="TXB11QBINHCHANH">#REF!</definedName>
    <definedName name="TXB11QBINHTAN">#REF!</definedName>
    <definedName name="TXB11QBINHTHANH1">#REF!</definedName>
    <definedName name="TXB11QBINHTHANH2">#REF!</definedName>
    <definedName name="TXB11QCUCHI">#REF!</definedName>
    <definedName name="TXB11QGOVAP1">#REF!</definedName>
    <definedName name="TXB11QGOVAP2">#REF!</definedName>
    <definedName name="TXB11QHOCMON">#REF!</definedName>
    <definedName name="TXB11QPHUNHUAN">#REF!</definedName>
    <definedName name="TXB11QTANBINH1">#REF!</definedName>
    <definedName name="TXB11QTANBINH2">#REF!</definedName>
    <definedName name="TXB11QTANPHU">#REF!</definedName>
    <definedName name="TXB11QTHUDUC1">#REF!</definedName>
    <definedName name="TXB11QTHUDUC2">#REF!</definedName>
    <definedName name="TXB11QUAN1">#REF!</definedName>
    <definedName name="TXB11QUAN10">#REF!</definedName>
    <definedName name="TXB11QUAN11">#REF!</definedName>
    <definedName name="TXB11QUAN12">#REF!</definedName>
    <definedName name="TXB11QUAN2">#REF!</definedName>
    <definedName name="TXB11QUAN4">#REF!</definedName>
    <definedName name="TXB11QUAN6B">#REF!</definedName>
    <definedName name="TXB11QUAN7">#REF!</definedName>
    <definedName name="TXB11QUAN8A">#REF!</definedName>
    <definedName name="TXB11QUAN8B">#REF!</definedName>
    <definedName name="TXB44QUAN5">#REF!</definedName>
    <definedName name="TXB44QUAN6A">#REF!</definedName>
    <definedName name="txhnnc">'[7]thao-go'!#REF!</definedName>
    <definedName name="txig1nc">'[7]thao-go'!#REF!</definedName>
    <definedName name="txin190nc">'[7]thao-go'!#REF!</definedName>
    <definedName name="txinnc">'[7]thao-go'!#REF!</definedName>
    <definedName name="txit1nc">'[7]thao-go'!#REF!</definedName>
    <definedName name="Txk">#REF!</definedName>
    <definedName name="TXL">#N/A</definedName>
    <definedName name="ty_le">#REF!</definedName>
    <definedName name="ty_le_BTN">#REF!</definedName>
    <definedName name="Ty_le1">#REF!</definedName>
    <definedName name="TYearHCMNoth">#REF!</definedName>
    <definedName name="TYearOfDist">#REF!</definedName>
    <definedName name="tyle2">#REF!</definedName>
    <definedName name="Type">'[55]Data Sheet'!$C$2:$C$6</definedName>
    <definedName name="u">#REF!</definedName>
    <definedName name="UGVG" hidden="1">{#N/A,#N/A,TRUE,"BT M200 da 10x20"}</definedName>
    <definedName name="Unit">'[136]E-Client Information'!$D$9</definedName>
    <definedName name="Units">#REF!</definedName>
    <definedName name="UP">#REF!,#REF!,#REF!,#REF!,#REF!,#REF!,#REF!,#REF!,#REF!,#REF!,#REF!</definedName>
    <definedName name="usd">[152]SUMMARY!$I$16</definedName>
    <definedName name="V_t_tõ">#REF!</definedName>
    <definedName name="VA">[15]ND!#REF!</definedName>
    <definedName name="VAÄT_LIEÄU">"ATRAM"</definedName>
    <definedName name="valbranch">'[157]branch code'!$C$2:$C$21</definedName>
    <definedName name="valdate">[158]Calculation!$M$1</definedName>
    <definedName name="valdate08">'[32]Amortised cost for AFS-xuan'!$B$3</definedName>
    <definedName name="valdate09">#REF!</definedName>
    <definedName name="VALID01234">#REF!,#REF!</definedName>
    <definedName name="VALID1234">#REF!,#REF!</definedName>
    <definedName name="valno">'[157]branch code'!$B$2:$B$21</definedName>
    <definedName name="valnum">'[159]branch code'!$B$2:$B$21</definedName>
    <definedName name="valuationdate">#REF!</definedName>
    <definedName name="valuationdate09">#REF!</definedName>
    <definedName name="value">3</definedName>
    <definedName name="Value0">#REF!</definedName>
    <definedName name="Value1">#REF!</definedName>
    <definedName name="Value10">#REF!</definedName>
    <definedName name="Value11">#REF!</definedName>
    <definedName name="Value12">#REF!</definedName>
    <definedName name="Value13">#REF!</definedName>
    <definedName name="Value14">#REF!</definedName>
    <definedName name="Value15">#REF!</definedName>
    <definedName name="Value16">#REF!</definedName>
    <definedName name="Value17">#REF!</definedName>
    <definedName name="Value18">#REF!</definedName>
    <definedName name="Value19">#REF!</definedName>
    <definedName name="Value2">#REF!</definedName>
    <definedName name="Value20">#REF!</definedName>
    <definedName name="Value21">#REF!</definedName>
    <definedName name="Value22">#REF!</definedName>
    <definedName name="Value23">#REF!</definedName>
    <definedName name="Value24">#REF!</definedName>
    <definedName name="Value25">#REF!</definedName>
    <definedName name="Value26">#REF!</definedName>
    <definedName name="Value27">#REF!</definedName>
    <definedName name="Value28">#REF!</definedName>
    <definedName name="Value29">#REF!</definedName>
    <definedName name="Value3">#REF!</definedName>
    <definedName name="Value30">#REF!</definedName>
    <definedName name="Value31">#REF!</definedName>
    <definedName name="Value32">#REF!</definedName>
    <definedName name="Value33">#REF!</definedName>
    <definedName name="Value34">#REF!</definedName>
    <definedName name="Value35">#REF!</definedName>
    <definedName name="Value36">#REF!</definedName>
    <definedName name="Value37">#REF!</definedName>
    <definedName name="Value38">#REF!</definedName>
    <definedName name="Value39">#REF!</definedName>
    <definedName name="Value4">#REF!</definedName>
    <definedName name="Value40">#REF!</definedName>
    <definedName name="Value41">#REF!</definedName>
    <definedName name="Value42">#REF!</definedName>
    <definedName name="Value43">#REF!</definedName>
    <definedName name="Value44">#REF!</definedName>
    <definedName name="Value45">#REF!</definedName>
    <definedName name="Value46">#REF!</definedName>
    <definedName name="Value47">#REF!</definedName>
    <definedName name="Value48">#REF!</definedName>
    <definedName name="Value49">#REF!</definedName>
    <definedName name="Value5">#REF!</definedName>
    <definedName name="Value50">#REF!</definedName>
    <definedName name="Value51">#REF!</definedName>
    <definedName name="Value52">#REF!</definedName>
    <definedName name="Value53">#REF!</definedName>
    <definedName name="Value54">#REF!</definedName>
    <definedName name="Value55">#REF!</definedName>
    <definedName name="Value6">#REF!</definedName>
    <definedName name="Value7">#REF!</definedName>
    <definedName name="Value8">#REF!</definedName>
    <definedName name="Value9">#REF!</definedName>
    <definedName name="Values_Entered">IF(Loan_Amount*Interest_Rate*Loan_Years*Loan_Start&gt;0,1,0)</definedName>
    <definedName name="vanthang">#REF!</definedName>
    <definedName name="Var">#REF!</definedName>
    <definedName name="VARIINST">#REF!</definedName>
    <definedName name="VARIPURC">#REF!</definedName>
    <definedName name="VAS">#REF!</definedName>
    <definedName name="VAS_Trial_balance">#REF!</definedName>
    <definedName name="vat">5</definedName>
    <definedName name="VAT_04">#REF!</definedName>
    <definedName name="VAT_35">#REF!</definedName>
    <definedName name="VAT_Cto">#REF!</definedName>
    <definedName name="VAT_TB">#REF!</definedName>
    <definedName name="VAT_TBA">#REF!</definedName>
    <definedName name="Vat_tu">#REF!</definedName>
    <definedName name="VAT_XLTBA">#REF!</definedName>
    <definedName name="vatlieu">#REF!</definedName>
    <definedName name="vbst">#REF!</definedName>
    <definedName name="vbtchongnuocm300">#REF!</definedName>
    <definedName name="vbtm150">#REF!</definedName>
    <definedName name="vbtm300">#REF!</definedName>
    <definedName name="vbtm400">#REF!</definedName>
    <definedName name="VC">#REF!</definedName>
    <definedName name="VCC">#REF!</definedName>
    <definedName name="vccatv">#REF!</definedName>
    <definedName name="vccot">#REF!</definedName>
    <definedName name="vccot35">#REF!</definedName>
    <definedName name="vccott">#REF!</definedName>
    <definedName name="vccottt">#REF!</definedName>
    <definedName name="VCD">#REF!</definedName>
    <definedName name="vcda">#REF!</definedName>
    <definedName name="VCdat">#REF!</definedName>
    <definedName name="vcdatc2">#REF!</definedName>
    <definedName name="vcdatc3">#REF!</definedName>
    <definedName name="vcdatd">#REF!</definedName>
    <definedName name="VCdatT3">#REF!</definedName>
    <definedName name="vcday">#REF!</definedName>
    <definedName name="vcdctc">#REF!</definedName>
    <definedName name="vcdd1">#N/A</definedName>
    <definedName name="VCDD1P">#REF!</definedName>
    <definedName name="VCDD3p">'[7]KPVC-BD '!#REF!</definedName>
    <definedName name="VCDDCT3p">#REF!</definedName>
    <definedName name="VCDDMBA">#REF!</definedName>
    <definedName name="vcddx">#REF!</definedName>
    <definedName name="vcdungcu35">#REF!</definedName>
    <definedName name="vcg">#REF!</definedName>
    <definedName name="vcgo">#REF!</definedName>
    <definedName name="VCHT">#REF!</definedName>
    <definedName name="vcn">#REF!</definedName>
    <definedName name="VCP">#REF!</definedName>
    <definedName name="vcpk">#REF!</definedName>
    <definedName name="vcsat35">#REF!</definedName>
    <definedName name="vcsu">#REF!</definedName>
    <definedName name="vctb">#REF!</definedName>
    <definedName name="vctmong">#REF!</definedName>
    <definedName name="vctre">#REF!</definedName>
    <definedName name="VCTT">#REF!</definedName>
    <definedName name="VCVBT1">'[7]VCV-BE-TONG'!$G$11</definedName>
    <definedName name="VCVBT2">'[7]VCV-BE-TONG'!$G$17</definedName>
    <definedName name="vcxm">#REF!</definedName>
    <definedName name="vd">#REF!</definedName>
    <definedName name="vd3p">#REF!</definedName>
    <definedName name="vendor">#REF!</definedName>
    <definedName name="Vendor_Representative_Charges">#REF!</definedName>
    <definedName name="versionno">1</definedName>
    <definedName name="vhxfj" hidden="1">{"'Sheet1'!$L$16"}</definedName>
    <definedName name="VINAUSTEEL_TB2003">[160]TB!$1:$1048576</definedName>
    <definedName name="VIPLACOQUY3">#REF!</definedName>
    <definedName name="vit">#REF!</definedName>
    <definedName name="vk">#REF!</definedName>
    <definedName name="vkcauthang">#REF!</definedName>
    <definedName name="vkds">#REF!</definedName>
    <definedName name="vksan">#REF!</definedName>
    <definedName name="vktc">#REF!</definedName>
    <definedName name="vl">#REF!</definedName>
    <definedName name="vl1p">#REF!</definedName>
    <definedName name="vl3p">#REF!</definedName>
    <definedName name="VLBS">#N/A</definedName>
    <definedName name="Vlcap0.7">#REF!</definedName>
    <definedName name="VLcap1">#REF!</definedName>
    <definedName name="VLCT3p">#REF!</definedName>
    <definedName name="vldd">'[7]TH XL'!#REF!</definedName>
    <definedName name="vldn400">#REF!</definedName>
    <definedName name="vldn600">#REF!</definedName>
    <definedName name="VLHC">[7]TNHCHINH!$I$38</definedName>
    <definedName name="VLIEU">#REF!</definedName>
    <definedName name="vltr">'[7]TH XL'!#REF!</definedName>
    <definedName name="vltram">#REF!</definedName>
    <definedName name="VLxaydung">#REF!</definedName>
    <definedName name="VND">#REF!</definedName>
    <definedName name="voi">#REF!</definedName>
    <definedName name="Von.KL">#REF!</definedName>
    <definedName name="vr3p">#REF!</definedName>
    <definedName name="Vs">#REF!</definedName>
    <definedName name="VT">#REF!</definedName>
    <definedName name="vt1pbs">'[7]lam-moi'!#REF!</definedName>
    <definedName name="vtbs">'[7]lam-moi'!#REF!</definedName>
    <definedName name="vthang">#REF!</definedName>
    <definedName name="VTM_2" hidden="1">[161]R540!#REF!</definedName>
    <definedName name="VTM_3" hidden="1">[161]R540!#REF!</definedName>
    <definedName name="vtu">#REF!</definedName>
    <definedName name="VÙ">#REF!</definedName>
    <definedName name="VuaBT">#REF!</definedName>
    <definedName name="vung">#REF!</definedName>
    <definedName name="vungdcd">#REF!</definedName>
    <definedName name="vungdcl">#REF!</definedName>
    <definedName name="vungnhapk">#REF!</definedName>
    <definedName name="vungnhapl">#REF!</definedName>
    <definedName name="vungxuatk">#REF!</definedName>
    <definedName name="vungxuatl">#REF!</definedName>
    <definedName name="VVV_331">[110]BIDV_V!#REF!</definedName>
    <definedName name="VVV_acc">[110]BIDV_V!#REF!</definedName>
    <definedName name="VVV_dbase">[110]BIDV_V!#REF!</definedName>
    <definedName name="VVV_Jn">[110]BIDV_V!#REF!</definedName>
    <definedName name="VVV_period">[110]BIDV_V!#REF!</definedName>
    <definedName name="VVV_Ref">[110]BIDV_V!#REF!</definedName>
    <definedName name="vxaqn">#REF!</definedName>
    <definedName name="vxbqn">#REF!</definedName>
    <definedName name="vxcqn">#REF!</definedName>
    <definedName name="Vxk">#REF!</definedName>
    <definedName name="W">#REF!</definedName>
    <definedName name="Water">[111]LE!$W$14:$Z$17</definedName>
    <definedName name="wb">#REF!</definedName>
    <definedName name="Wc">[26]PEDESB!#REF!</definedName>
    <definedName name="WONG">#REF!</definedName>
    <definedName name="wrn.Aging._.and._.Trend._.Analysis." hidden="1">{#N/A,#N/A,FALSE,"Aging Summary";#N/A,#N/A,FALSE,"Ratio Analysis";#N/A,#N/A,FALSE,"Test 120 Day Accts";#N/A,#N/A,FALSE,"Tickmarks"}</definedName>
    <definedName name="wrn.BAOCAO." hidden="1">{#N/A,#N/A,FALSE,"sum";#N/A,#N/A,FALSE,"MARTV";#N/A,#N/A,FALSE,"APRTV"}</definedName>
    <definedName name="wrn.chi._.tiÆt." hidden="1">{#N/A,#N/A,FALSE,"Chi tiÆt"}</definedName>
    <definedName name="wrn.Monthly._.Statement." hidden="1">{#N/A,#N/A,FALSE,"Tabelle2";#N/A,#N/A,FALSE,"Tabelle1"}</definedName>
    <definedName name="wrn.Report." hidden="1">{"Offgrid",#N/A,FALSE,"OFFGRID";"Region",#N/A,FALSE,"REGION";"Offgrid -2",#N/A,FALSE,"OFFGRID";"WTP",#N/A,FALSE,"WTP";"WTP -2",#N/A,FALSE,"WTP";"Project",#N/A,FALSE,"PROJECT";"Summary -2",#N/A,FALSE,"SUMMARY"}</definedName>
    <definedName name="wrn.tuan." hidden="1">{#N/A,#N/A,FALSE,"LEDGERSUMARY"}</definedName>
    <definedName name="wrn.vd." hidden="1">{#N/A,#N/A,TRUE,"BT M200 da 10x20"}</definedName>
    <definedName name="wrn.Маржа._.для._.директора." hidden="1">{"Маржа для директора",#N/A,FALSE,"Маржа Чисто Влад ";"Маржа для директора",#N/A,FALSE,"Маржа Хабаровск";"Маржа для директора",#N/A,FALSE,"Маржа СВОД"}</definedName>
    <definedName name="wrnf.report" hidden="1">{"Offgrid",#N/A,FALSE,"OFFGRID";"Region",#N/A,FALSE,"REGION";"Offgrid -2",#N/A,FALSE,"OFFGRID";"WTP",#N/A,FALSE,"WTP";"WTP -2",#N/A,FALSE,"WTP";"Project",#N/A,FALSE,"PROJECT";"Summary -2",#N/A,FALSE,"SUMMARY"}</definedName>
    <definedName name="wtbcy">#REF!</definedName>
    <definedName name="wtbly">#REF!</definedName>
    <definedName name="wup">#REF!</definedName>
    <definedName name="wuw">#REF!</definedName>
    <definedName name="wwefff">#REF!</definedName>
    <definedName name="X">#REF!</definedName>
    <definedName name="x_list">[162]Section!$B$12:$B$42</definedName>
    <definedName name="X0GFCFw">#REF!</definedName>
    <definedName name="x1_">#REF!</definedName>
    <definedName name="x17dnc">[7]chitiet!#REF!</definedName>
    <definedName name="x17dvl">[7]chitiet!#REF!</definedName>
    <definedName name="x17knc">[7]chitiet!#REF!</definedName>
    <definedName name="x17kvl">[7]chitiet!#REF!</definedName>
    <definedName name="X1GFCFw">#REF!</definedName>
    <definedName name="X1pFCOnc">'[7]CHITIET VL-NC-TT -1p'!#REF!</definedName>
    <definedName name="X1pFCOvc">'[7]CHITIET VL-NC-TT -1p'!#REF!</definedName>
    <definedName name="X1pFCOvl">'[7]CHITIET VL-NC-TT -1p'!#REF!</definedName>
    <definedName name="x1pignc">'[7]lam-moi'!#REF!</definedName>
    <definedName name="X1pIGvc">'[7]CHITIET VL-NC-TT -1p'!#REF!</definedName>
    <definedName name="x1pigvl">'[7]lam-moi'!#REF!</definedName>
    <definedName name="x1pind">#REF!</definedName>
    <definedName name="x1pindnc">'[7]lam-moi'!#REF!</definedName>
    <definedName name="X1pINDvc">#REF!</definedName>
    <definedName name="x1pindvl">'[7]lam-moi'!#REF!</definedName>
    <definedName name="x1ping">#REF!</definedName>
    <definedName name="x1pingnc">'[7]lam-moi'!#REF!</definedName>
    <definedName name="X1pINGvc">#REF!</definedName>
    <definedName name="x1pingvl">'[7]lam-moi'!#REF!</definedName>
    <definedName name="x1pint">#REF!</definedName>
    <definedName name="x1pintnc">'[7]lam-moi'!#REF!</definedName>
    <definedName name="X1pINTvc">'[7]CHITIET VL-NC-TT -1p'!#REF!</definedName>
    <definedName name="x1pintvl">'[7]lam-moi'!#REF!</definedName>
    <definedName name="x1pitnc">'[7]lam-moi'!#REF!</definedName>
    <definedName name="X1pITvc">'[7]CHITIET VL-NC-TT -1p'!#REF!</definedName>
    <definedName name="x1pitvl">'[7]lam-moi'!#REF!</definedName>
    <definedName name="x2_">#REF!</definedName>
    <definedName name="x20knc">[7]chitiet!#REF!</definedName>
    <definedName name="x20kvl">[7]chitiet!#REF!</definedName>
    <definedName name="x22knc">[7]chitiet!#REF!</definedName>
    <definedName name="x22kvl">[7]chitiet!#REF!</definedName>
    <definedName name="x2mig1nc">'[7]lam-moi'!#REF!</definedName>
    <definedName name="x2mig1vl">'[7]lam-moi'!#REF!</definedName>
    <definedName name="x2min1nc">'[7]lam-moi'!#REF!</definedName>
    <definedName name="x2min1vl">'[7]lam-moi'!#REF!</definedName>
    <definedName name="x2mit1vl">'[7]lam-moi'!#REF!</definedName>
    <definedName name="x2mitnc">'[7]lam-moi'!#REF!</definedName>
    <definedName name="XA">#REF!</definedName>
    <definedName name="xa1pm">#REF!</definedName>
    <definedName name="xa3pm">#REF!</definedName>
    <definedName name="xact">#REF!</definedName>
    <definedName name="xaydung">#REF!</definedName>
    <definedName name="XB_80">#REF!</definedName>
    <definedName name="XCCT">0.5</definedName>
    <definedName name="xcp">[162]Section!$K$47:$K$51</definedName>
    <definedName name="xd0.6">#REF!</definedName>
    <definedName name="xd1.3">#REF!</definedName>
    <definedName name="xd1.5">#REF!</definedName>
    <definedName name="xdd">#REF!</definedName>
    <definedName name="XDDHT">#REF!</definedName>
    <definedName name="XDO_?ACY_CLOSING_BAL_CR_LC?">#REF!</definedName>
    <definedName name="XDO_?ACY_CLOSING_BAL_DR_LC?">#REF!</definedName>
    <definedName name="XDO_?ACY_CR_TUR_LC?">#REF!</definedName>
    <definedName name="XDO_?ACY_DR_TUR_LC?">#REF!</definedName>
    <definedName name="XDO_?ACY_OPENING_BAL_CR_LC?">#REF!</definedName>
    <definedName name="XDO_?ACY_OPENING_BAL_DR_LC?">#REF!</definedName>
    <definedName name="XDO_?BCEL_FORMAT_AC?">#REF!</definedName>
    <definedName name="XDO_?BCEL_FORMAT_ALC?">#REF!</definedName>
    <definedName name="XDO_?BCEL_FORMAT_ALLC?">#REF!</definedName>
    <definedName name="XDO_?BCEL_FORMAT_LC?">#REF!</definedName>
    <definedName name="XDO_?BOOK?">[163]RATE!$C$5</definedName>
    <definedName name="XDO_?CASH_BS?">#REF!</definedName>
    <definedName name="XDO_?CASH_S?">#REF!</definedName>
    <definedName name="XDO_?CCY1?">#REF!</definedName>
    <definedName name="XDO_?CCY1_CD?">#REF!</definedName>
    <definedName name="XDO_?GL_NAME_AC?">#REF!</definedName>
    <definedName name="XDO_?GL_NAME_ALC?">#REF!</definedName>
    <definedName name="XDO_?GL_NAME_ALLC?">#REF!</definedName>
    <definedName name="XDO_?GL_NAME_LC?">#REF!</definedName>
    <definedName name="XDO_?LCY_CLOSING_BAL_CR_AC?">#REF!</definedName>
    <definedName name="XDO_?LCY_CLOSING_BAL_CR_ALC?">#REF!</definedName>
    <definedName name="XDO_?LCY_CLOSING_BAL_CR_ALLC?">#REF!</definedName>
    <definedName name="XDO_?LCY_CLOSING_BAL_DR_AC?">#REF!</definedName>
    <definedName name="XDO_?LCY_CLOSING_BAL_DR_ALC?">#REF!</definedName>
    <definedName name="XDO_?LCY_CLOSING_BAL_DR_ALLC?">#REF!</definedName>
    <definedName name="XDO_?LCY_CR_TUR_AC?">#REF!</definedName>
    <definedName name="XDO_?LCY_CR_TUR_ALC?">#REF!</definedName>
    <definedName name="XDO_?LCY_CR_TUR_ALLC?">#REF!</definedName>
    <definedName name="XDO_?LCY_DR_TUR_AC?">#REF!</definedName>
    <definedName name="XDO_?LCY_DR_TUR_ALC?">#REF!</definedName>
    <definedName name="XDO_?LCY_DR_TUR_ALLC?">#REF!</definedName>
    <definedName name="XDO_?LCY_OPENING_BAL_CR_AC?">#REF!</definedName>
    <definedName name="XDO_?LCY_OPENING_BAL_CR_ALC?">#REF!</definedName>
    <definedName name="XDO_?LCY_OPENING_BAL_CR_ALLC?">#REF!</definedName>
    <definedName name="XDO_?LCY_OPENING_BAL_DR_AC?">#REF!</definedName>
    <definedName name="XDO_?LCY_OPENING_BAL_DR_ALC?">#REF!</definedName>
    <definedName name="XDO_?LCY_OPENING_BAL_DR_ALLC?">#REF!</definedName>
    <definedName name="XDO_?MONEY_GRAM?">#REF!</definedName>
    <definedName name="XDO_?PLLPM_FROM?">#REF!</definedName>
    <definedName name="XDO_?PLLPM_TO?">#REF!</definedName>
    <definedName name="XDO_?PLPM_FROM?">#REF!</definedName>
    <definedName name="XDO_?PLPM_TO?">#REF!</definedName>
    <definedName name="XDO_?PPM_FROM?">[164]DATA!$D$5</definedName>
    <definedName name="XDO_?PPM_TO?">[164]DATA!$F$5</definedName>
    <definedName name="XDO_?TRANS_B?">#REF!</definedName>
    <definedName name="XDO_?TRANS_S?">#REF!</definedName>
    <definedName name="XDO_GROUP_?G_3?">#REF!</definedName>
    <definedName name="XDO_GROUP_?G_4?">#REF!</definedName>
    <definedName name="XDO_GROUP_?G_5?">#REF!</definedName>
    <definedName name="XDO_GROUP_?G_6?">#REF!</definedName>
    <definedName name="XDO_GROUP_?G_7?">#REF!</definedName>
    <definedName name="xdsnc">[7]gtrinh!#REF!</definedName>
    <definedName name="xdsvl">[7]gtrinh!#REF!</definedName>
    <definedName name="xe">#REF!</definedName>
    <definedName name="xetuoinhua">#REF!</definedName>
    <definedName name="xfco">#REF!</definedName>
    <definedName name="xfco3p">#REF!</definedName>
    <definedName name="xfconc">'[7]lam-moi'!#REF!</definedName>
    <definedName name="xfconc3p">'[7]CHITIET VL-NC'!$G$94</definedName>
    <definedName name="xfcotnc">#REF!</definedName>
    <definedName name="xfcotvl">#REF!</definedName>
    <definedName name="XFCOvc">#REF!</definedName>
    <definedName name="xfcovl">'[7]lam-moi'!#REF!</definedName>
    <definedName name="xfcovl3p">'[7]CHITIET VL-NC'!$G$90</definedName>
    <definedName name="xfgjxfgj" hidden="1">{"'Sheet1'!$L$16"}</definedName>
    <definedName name="xfnc">'[7]lam-moi'!#REF!</definedName>
    <definedName name="xfvl">'[7]lam-moi'!#REF!</definedName>
    <definedName name="xh">#REF!</definedName>
    <definedName name="xhn">#REF!</definedName>
    <definedName name="xhnnc">'[7]lam-moi'!#REF!</definedName>
    <definedName name="xhnvl">'[7]lam-moi'!#REF!</definedName>
    <definedName name="xig">#REF!</definedName>
    <definedName name="xig1">#REF!</definedName>
    <definedName name="xig1nc">'[7]lam-moi'!#REF!</definedName>
    <definedName name="xig1p">#REF!</definedName>
    <definedName name="xig1pnc">'[7]lam-moi'!#REF!</definedName>
    <definedName name="xig1pvl">'[7]lam-moi'!#REF!</definedName>
    <definedName name="xig1vl">'[7]lam-moi'!#REF!</definedName>
    <definedName name="xig2nc">'[7]lam-moi'!#REF!</definedName>
    <definedName name="xig2vl">'[7]lam-moi'!#REF!</definedName>
    <definedName name="xig3p">#REF!</definedName>
    <definedName name="xiggnc">'[7]CHITIET VL-NC'!$G$57</definedName>
    <definedName name="xiggvl">'[7]CHITIET VL-NC'!$G$53</definedName>
    <definedName name="xignc">'[7]lam-moi'!#REF!</definedName>
    <definedName name="xignc3p">#REF!</definedName>
    <definedName name="XIGvc">#REF!</definedName>
    <definedName name="xigvl">'[7]lam-moi'!#REF!</definedName>
    <definedName name="xigvl3p">#REF!</definedName>
    <definedName name="ximang">#REF!</definedName>
    <definedName name="xin">#REF!</definedName>
    <definedName name="xin190">#REF!</definedName>
    <definedName name="xin1903p">#REF!</definedName>
    <definedName name="xin190nc">'[7]lam-moi'!#REF!</definedName>
    <definedName name="xin190nc3p">'[7]CHITIET VL-NC'!$G$76</definedName>
    <definedName name="XIN190vc">#REF!</definedName>
    <definedName name="xin190vl">'[7]lam-moi'!#REF!</definedName>
    <definedName name="xin190vl3p">'[7]CHITIET VL-NC'!$G$72</definedName>
    <definedName name="xin2903p">#REF!</definedName>
    <definedName name="xin290nc3p">#REF!</definedName>
    <definedName name="xin290vl3p">#REF!</definedName>
    <definedName name="xin3p">#REF!</definedName>
    <definedName name="xin901nc">'[7]lam-moi'!#REF!</definedName>
    <definedName name="xin901vl">'[7]lam-moi'!#REF!</definedName>
    <definedName name="xind">#REF!</definedName>
    <definedName name="xind1p">#REF!</definedName>
    <definedName name="xind1pnc">'[7]lam-moi'!#REF!</definedName>
    <definedName name="xind1pvl">'[7]lam-moi'!#REF!</definedName>
    <definedName name="xind3p">#REF!</definedName>
    <definedName name="xindnc">'[7]lam-moi'!#REF!</definedName>
    <definedName name="xindnc1p">#REF!</definedName>
    <definedName name="xindnc3p">'[7]CHITIET VL-NC'!$G$85</definedName>
    <definedName name="XINDvc">#REF!</definedName>
    <definedName name="xindvl">'[7]lam-moi'!#REF!</definedName>
    <definedName name="xindvl1p">#REF!</definedName>
    <definedName name="xindvl3p">'[7]CHITIET VL-NC'!$G$80</definedName>
    <definedName name="xing1p">#REF!</definedName>
    <definedName name="xing1pnc">'[7]lam-moi'!#REF!</definedName>
    <definedName name="xing1pvl">'[7]lam-moi'!#REF!</definedName>
    <definedName name="xingnc1p">#REF!</definedName>
    <definedName name="xingvl1p">#REF!</definedName>
    <definedName name="xinnc">'[7]lam-moi'!#REF!</definedName>
    <definedName name="xinnc3p">#REF!</definedName>
    <definedName name="xint1p">#REF!</definedName>
    <definedName name="XINvc">#REF!</definedName>
    <definedName name="xinvl">'[7]lam-moi'!#REF!</definedName>
    <definedName name="xinvl3p">#REF!</definedName>
    <definedName name="xit">#REF!</definedName>
    <definedName name="xit1">#REF!</definedName>
    <definedName name="xit1nc">'[7]lam-moi'!#REF!</definedName>
    <definedName name="xit1p">#REF!</definedName>
    <definedName name="xit1pnc">'[7]lam-moi'!#REF!</definedName>
    <definedName name="xit1pvl">'[7]lam-moi'!#REF!</definedName>
    <definedName name="xit1vl">'[7]lam-moi'!#REF!</definedName>
    <definedName name="xit23p">#REF!</definedName>
    <definedName name="xit2nc">'[7]lam-moi'!#REF!</definedName>
    <definedName name="xit2nc3p">#REF!</definedName>
    <definedName name="xit2vl">'[7]lam-moi'!#REF!</definedName>
    <definedName name="xit2vl3p">#REF!</definedName>
    <definedName name="xit3p">#REF!</definedName>
    <definedName name="xitnc">'[7]lam-moi'!#REF!</definedName>
    <definedName name="xitnc3p">#REF!</definedName>
    <definedName name="xittnc">'[7]CHITIET VL-NC'!$G$48</definedName>
    <definedName name="xittvl">'[7]CHITIET VL-NC'!$G$44</definedName>
    <definedName name="XITvc">#REF!</definedName>
    <definedName name="xitvl">'[7]lam-moi'!#REF!</definedName>
    <definedName name="xitvl3p">#REF!</definedName>
    <definedName name="xk0.6">#REF!</definedName>
    <definedName name="xk1.3">#REF!</definedName>
    <definedName name="xk1.5">#REF!</definedName>
    <definedName name="xl">#REF!</definedName>
    <definedName name="XL_TBA">#REF!</definedName>
    <definedName name="xlat">#REF!</definedName>
    <definedName name="xlc">#REF!</definedName>
    <definedName name="xld1.4">#REF!</definedName>
    <definedName name="xlk">#REF!</definedName>
    <definedName name="xlk1.4">#REF!</definedName>
    <definedName name="XLNAM">#REF!</definedName>
    <definedName name="XLQ4">#REF!</definedName>
    <definedName name="xls" hidden="1">{"'Sheet1'!$L$16"}</definedName>
    <definedName name="XLxa">#REF!</definedName>
    <definedName name="xm">[68]gvl!$N$16</definedName>
    <definedName name="XMBT">#REF!</definedName>
    <definedName name="xmcax">#REF!</definedName>
    <definedName name="xmp40">#REF!</definedName>
    <definedName name="xn">#REF!</definedName>
    <definedName name="XN2.02" hidden="1">{#N/A,#N/A,FALSE,"Chi tiÆt"}</definedName>
    <definedName name="xo0">#REF!</definedName>
    <definedName name="xoanhapk">#REF!,#REF!</definedName>
    <definedName name="xoanhapl">#REF!,#REF!</definedName>
    <definedName name="xoaxuatk">#REF!</definedName>
    <definedName name="xoaxuatl">#REF!</definedName>
    <definedName name="XP">#REF!</definedName>
    <definedName name="xr1nc">'[7]lam-moi'!#REF!</definedName>
    <definedName name="xr1vl">'[7]lam-moi'!#REF!</definedName>
    <definedName name="Xsi">#REF!</definedName>
    <definedName name="xtr3pnc">[7]gtrinh!#REF!</definedName>
    <definedName name="xtr3pvl">[7]gtrinh!#REF!</definedName>
    <definedName name="XUAÁT">#REF!</definedName>
    <definedName name="Xuân">#REF!</definedName>
    <definedName name="Xuat_hien1">[165]DTCT!$A$7:$A$238</definedName>
    <definedName name="xuattra">#REF!</definedName>
    <definedName name="XuatTT">#REF!</definedName>
    <definedName name="xwkl">#REF!</definedName>
    <definedName name="XXT">#REF!</definedName>
    <definedName name="xxxs">#REF!</definedName>
    <definedName name="xyz">#REF!</definedName>
    <definedName name="y_list">[162]Section!$C$12:$C$42</definedName>
    <definedName name="YA_Disposed">#REF!</definedName>
    <definedName name="YA_Purchased">#REF!</definedName>
    <definedName name="yc">#REF!</definedName>
    <definedName name="ycp">[162]Section!$L$47:$L$51</definedName>
    <definedName name="YE">'[136]E-Client Information'!$D$8</definedName>
    <definedName name="Year_end">#REF!</definedName>
    <definedName name="yen1">#REF!</definedName>
    <definedName name="yen2">#REF!</definedName>
    <definedName name="Yes">[43]DATA!$E$2:$E$3</definedName>
    <definedName name="YOE">#REF!</definedName>
    <definedName name="you">'[38]FF-1'!#REF!</definedName>
    <definedName name="YPC">#REF!</definedName>
    <definedName name="YPL">#REF!</definedName>
    <definedName name="Z">#REF!</definedName>
    <definedName name="Z_00F33AC1_9115_11D7_827F_00104BBA10B0_.wvu.Cols" hidden="1">#REF!,#REF!,#REF!</definedName>
    <definedName name="Z_18E0A45A_F64C_11D3_90C7_000062A15C1A_.wvu.Cols" hidden="1">#REF!</definedName>
    <definedName name="Z_18E0A45A_F64C_11D3_90C7_000062A15C1A_.wvu.FilterData" hidden="1">#REF!</definedName>
    <definedName name="Z_18E0A45A_F64C_11D3_90C7_000062A15C1A_.wvu.PrintTitles" hidden="1">#REF!</definedName>
    <definedName name="zaliza">#REF!</definedName>
    <definedName name="zdyhdh" hidden="1">{"'Sheet1'!$L$16"}</definedName>
    <definedName name="zero1">#REF!</definedName>
    <definedName name="zila">'[119]Interim --&gt; Top'!$E$3:$E$111</definedName>
    <definedName name="Zip">#REF!</definedName>
    <definedName name="Zloadmin">#REF!</definedName>
    <definedName name="ZloadminS">#REF!</definedName>
    <definedName name="zone_d_impression">[166]!_DRU1</definedName>
    <definedName name="ZS1A">#REF!</definedName>
    <definedName name="ZS1C">#REF!</definedName>
    <definedName name="ZXD">#REF!</definedName>
    <definedName name="ZXFS" hidden="1">{"'Sheet1'!$L$16"}</definedName>
    <definedName name="ZYX">#REF!</definedName>
    <definedName name="ZZZ">#REF!</definedName>
    <definedName name="аааа" hidden="1">{"'РП (2)'!$A$5:$S$150"}</definedName>
    <definedName name="ааааа" hidden="1">{"'РП (2)'!$A$5:$S$150"}</definedName>
    <definedName name="аааааа" hidden="1">{"'РП (2)'!$A$5:$S$150"}</definedName>
    <definedName name="аж" hidden="1">{"'РП (2)'!$A$5:$S$150"}</definedName>
    <definedName name="алормж" hidden="1">{"'РП (2)'!$A$5:$S$150"}</definedName>
    <definedName name="апва" hidden="1">{"'РП (2)'!$A$5:$S$150"}</definedName>
    <definedName name="апкп" hidden="1">{"'РП (2)'!$A$5:$S$150"}</definedName>
    <definedName name="апрель" hidden="1">{"'РП (2)'!$A$5:$S$150"}</definedName>
    <definedName name="арложлд" hidden="1">{"'РП (2)'!$A$5:$S$150"}</definedName>
    <definedName name="арыщдр" hidden="1">{"'РП (2)'!$A$5:$S$150"}</definedName>
    <definedName name="Б" hidden="1">{"'РП (2)'!$A$5:$S$150"}</definedName>
    <definedName name="ббб" hidden="1">{"'РП (2)'!$A$5:$S$150"}</definedName>
    <definedName name="бдр" hidden="1">{"'РП (2)'!$A$5:$S$150"}</definedName>
    <definedName name="Бро" hidden="1">{"'РП (2)'!$A$5:$S$150"}</definedName>
    <definedName name="БТ" hidden="1">{"'РП (2)'!$A$5:$S$150"}</definedName>
    <definedName name="бю." hidden="1">{"'РП (2)'!$A$5:$S$150"}</definedName>
    <definedName name="бюджет" hidden="1">{"'РП (2)'!$A$5:$S$150"}</definedName>
    <definedName name="бюджет2" hidden="1">{"'РП (2)'!$A$5:$S$150"}</definedName>
    <definedName name="бюджетик" hidden="1">{"'РП (2)'!$A$5:$S$150"}</definedName>
    <definedName name="вадло" hidden="1">{"'РП (2)'!$A$5:$S$150"}</definedName>
    <definedName name="Вариант3" hidden="1">{"'РП (2)'!$A$5:$S$150"}</definedName>
    <definedName name="ваф" hidden="1">{"'РП (2)'!$A$5:$S$150"}</definedName>
    <definedName name="вв" hidden="1">{"'РП (2)'!$A$5:$S$150"}</definedName>
    <definedName name="ввв" hidden="1">{"'РП (2)'!$A$5:$S$150"}</definedName>
    <definedName name="ввввввввв" hidden="1">{"'РП (2)'!$A$5:$S$150"}</definedName>
    <definedName name="гггг" hidden="1">{"'РП (2)'!$A$5:$S$150"}</definedName>
    <definedName name="го" hidden="1">{"'РП (2)'!$A$5:$S$150"}</definedName>
    <definedName name="ддд" hidden="1">{"'РП (2)'!$A$5:$S$150"}</definedName>
    <definedName name="дддд" hidden="1">{"'РП (2)'!$A$5:$S$150"}</definedName>
    <definedName name="ддддд" hidden="1">{"'РП (2)'!$A$5:$S$150"}</definedName>
    <definedName name="дло" hidden="1">{"'РП (2)'!$A$5:$S$150"}</definedName>
    <definedName name="длошсмидш" hidden="1">{"'РП (2)'!$A$5:$S$150"}</definedName>
    <definedName name="длэз" hidden="1">{"'РП (2)'!$A$5:$S$150"}</definedName>
    <definedName name="до" hidden="1">#REF!</definedName>
    <definedName name="дрлж" hidden="1">{"'РП (2)'!$A$5:$S$150"}</definedName>
    <definedName name="дэээээ" hidden="1">{"'РП (2)'!$A$5:$S$150"}</definedName>
    <definedName name="ее" hidden="1">{"'РП (2)'!$A$5:$S$150"}</definedName>
    <definedName name="ек" hidden="1">{"'РП (2)'!$A$5:$S$150"}</definedName>
    <definedName name="екн" hidden="1">{"'РП (2)'!$A$5:$S$150"}</definedName>
    <definedName name="ен" hidden="1">#REF!</definedName>
    <definedName name="ж" hidden="1">{"'РП (2)'!$A$5:$S$150"}</definedName>
    <definedName name="жд" hidden="1">{"'РП (2)'!$A$5:$S$150"}</definedName>
    <definedName name="жжжж" hidden="1">{"'РП (2)'!$A$5:$S$150"}</definedName>
    <definedName name="жжжжж" hidden="1">{"'РП (2)'!$A$5:$S$150"}</definedName>
    <definedName name="жжжжжжжж" hidden="1">{"'РП (2)'!$A$5:$S$150"}</definedName>
    <definedName name="жжжжз" hidden="1">{"'РП (2)'!$A$5:$S$150"}</definedName>
    <definedName name="жэзщшгн" hidden="1">{"'РП (2)'!$A$5:$S$150"}</definedName>
    <definedName name="здздздзд" hidden="1">{"'РП (2)'!$A$5:$S$150"}</definedName>
    <definedName name="ззззш" hidden="1">{"'РП (2)'!$A$5:$S$150"}</definedName>
    <definedName name="ззщзззщзщ" hidden="1">{"'РП (2)'!$A$5:$S$150"}</definedName>
    <definedName name="зш" hidden="1">{"'РП (2)'!$A$5:$S$150"}</definedName>
    <definedName name="зщш" hidden="1">{"'РП (2)'!$A$5:$S$150"}</definedName>
    <definedName name="зщщщ" hidden="1">{"'РП (2)'!$A$5:$S$150"}</definedName>
    <definedName name="й" hidden="1">{"'РП (2)'!$A$5:$S$150"}</definedName>
    <definedName name="ййй" hidden="1">{"'РП (2)'!$A$5:$S$150"}</definedName>
    <definedName name="им" hidden="1">{"'РП (2)'!$A$5:$S$150"}</definedName>
    <definedName name="имущ1" hidden="1">{"'РП (2)'!$A$5:$S$150"}</definedName>
    <definedName name="ить" hidden="1">{"'РП (2)'!$A$5:$S$150"}</definedName>
    <definedName name="июль" hidden="1">{"'РП (2)'!$A$5:$S$150"}</definedName>
    <definedName name="июль03" hidden="1">{"'РП (2)'!$A$5:$S$150"}</definedName>
    <definedName name="июль1" hidden="1">{"'РП (2)'!$A$5:$S$150"}</definedName>
    <definedName name="июль3" hidden="1">{"'РП (2)'!$A$5:$S$150"}</definedName>
    <definedName name="июнь" hidden="1">{"'РП (2)'!$A$5:$S$150"}</definedName>
    <definedName name="кк" hidden="1">{"'РП (2)'!$A$5:$S$150"}</definedName>
    <definedName name="кккккккккккккк" hidden="1">{"'РП (2)'!$A$5:$S$150"}</definedName>
    <definedName name="конф" hidden="1">{"'РП (2)'!$A$5:$S$150"}</definedName>
    <definedName name="копия" hidden="1">{"'РП (2)'!$A$5:$S$150"}</definedName>
    <definedName name="КРАСНОЯРСК" hidden="1">{"'РП (2)'!$A$5:$S$150"}</definedName>
    <definedName name="лб" hidden="1">{"'РП (2)'!$A$5:$S$150"}</definedName>
    <definedName name="лдж" hidden="1">{"'РП (2)'!$A$5:$S$150"}</definedName>
    <definedName name="лена" hidden="1">{"'РП (2)'!$A$5:$S$150"}</definedName>
    <definedName name="ленинск" hidden="1">{"'РП (2)'!$A$5:$S$150"}</definedName>
    <definedName name="ллллт" hidden="1">{"'РП (2)'!$A$5:$S$150"}</definedName>
    <definedName name="ло" hidden="1">{"'РП (2)'!$A$5:$S$150"}</definedName>
    <definedName name="лор" hidden="1">{"'РП (2)'!$A$5:$S$150"}</definedName>
    <definedName name="нет" hidden="1">{"'РП (2)'!$A$5:$S$150"}</definedName>
    <definedName name="нор" hidden="1">{"'РП (2)'!$A$5:$S$150"}</definedName>
    <definedName name="оао" hidden="1">{"'РП (2)'!$A$5:$S$150"}</definedName>
    <definedName name="Общеж." hidden="1">{"'РП (2)'!$A$5:$S$150"}</definedName>
    <definedName name="оолдж" hidden="1">{"'РП (2)'!$A$5:$S$150"}</definedName>
    <definedName name="ооод" hidden="1">{"'РП (2)'!$A$5:$S$150"}</definedName>
    <definedName name="ооож" hidden="1">{"'РП (2)'!$A$5:$S$150"}</definedName>
    <definedName name="оооэхз" hidden="1">{"'РП (2)'!$A$5:$S$150"}</definedName>
    <definedName name="ор" hidden="1">{"'РП (2)'!$A$5:$S$150"}</definedName>
    <definedName name="оштлош" hidden="1">{"'РП (2)'!$A$5:$S$150"}</definedName>
    <definedName name="ощлщл" hidden="1">{"'РП (2)'!$A$5:$S$150"}</definedName>
    <definedName name="па" hidden="1">{"'РП (2)'!$A$5:$S$150"}</definedName>
    <definedName name="пе" hidden="1">{"'РП (2)'!$A$5:$S$150"}</definedName>
    <definedName name="пени_штрафы_Нпроверки" hidden="1">{"'РП (2)'!$A$5:$S$150"}</definedName>
    <definedName name="пепр" hidden="1">{"'РП (2)'!$A$5:$S$150"}</definedName>
    <definedName name="пп" hidden="1">{"'РП (2)'!$A$5:$S$150"}</definedName>
    <definedName name="прибыль" hidden="1">{"'РП (2)'!$A$5:$S$150"}</definedName>
    <definedName name="про" hidden="1">{"'РП (2)'!$A$5:$S$150"}</definedName>
    <definedName name="расч.нал.приб." hidden="1">{"'РП (2)'!$A$5:$S$150"}</definedName>
    <definedName name="расчет" hidden="1">{"'РП (2)'!$A$5:$S$150"}</definedName>
    <definedName name="рол" hidden="1">{"'РП (2)'!$A$5:$S$150"}</definedName>
    <definedName name="ролдж" hidden="1">{"'РП (2)'!$A$5:$S$150"}</definedName>
    <definedName name="рп" hidden="1">{"'РП (2)'!$A$5:$S$150"}</definedName>
    <definedName name="рпо" hidden="1">{"'РП (2)'!$A$5:$S$150"}</definedName>
    <definedName name="рр" hidden="1">{"'РП (2)'!$A$5:$S$150"}</definedName>
    <definedName name="рррр" hidden="1">{"'РП (2)'!$A$5:$S$150"}</definedName>
    <definedName name="ррррррр" hidden="1">{"'РП (2)'!$A$5:$S$150"}</definedName>
    <definedName name="руков" hidden="1">{"'РП (2)'!$A$5:$S$150"}</definedName>
    <definedName name="Свод" hidden="1">{"'РП (2)'!$A$5:$S$150"}</definedName>
    <definedName name="совм" hidden="1">{"'РП (2)'!$A$5:$S$150"}</definedName>
    <definedName name="соц.льготы" hidden="1">{"'РП (2)'!$A$5:$S$150"}</definedName>
    <definedName name="Справка" hidden="1">{"'РП (2)'!$A$5:$S$150"}</definedName>
    <definedName name="Татьяна" hidden="1">{"'РП (2)'!$A$5:$S$150"}</definedName>
    <definedName name="тт" hidden="1">{"'РП (2)'!$A$5:$S$150"}</definedName>
    <definedName name="тьб" hidden="1">{"'РП (2)'!$A$5:$S$150"}</definedName>
    <definedName name="тэп" hidden="1">{"'РП (2)'!$A$5:$S$150"}</definedName>
    <definedName name="ук" hidden="1">{"'РП (2)'!$A$5:$S$150"}</definedName>
    <definedName name="уу" hidden="1">{"'РП (2)'!$A$5:$S$150"}</definedName>
    <definedName name="уцк" hidden="1">{"'РП (2)'!$A$5:$S$150"}</definedName>
    <definedName name="ФОТмай" hidden="1">{"'РП (2)'!$A$5:$S$150"}</definedName>
    <definedName name="фц" hidden="1">{"'РП (2)'!$A$5:$S$150"}</definedName>
    <definedName name="ххххх" hidden="1">{"'РП (2)'!$A$5:$S$150"}</definedName>
    <definedName name="цв" hidden="1">{"'РП (2)'!$A$5:$S$150"}</definedName>
    <definedName name="цк" hidden="1">{"'РП (2)'!$A$5:$S$150"}</definedName>
    <definedName name="цф" hidden="1">{"'РП (2)'!$A$5:$S$150"}</definedName>
    <definedName name="цц" hidden="1">{"'РП (2)'!$A$5:$S$150"}</definedName>
    <definedName name="ццц" hidden="1">{"'РП (2)'!$A$5:$S$150"}</definedName>
    <definedName name="шгзлхз" hidden="1">{"'РП (2)'!$A$5:$S$150"}</definedName>
    <definedName name="шгзщш" hidden="1">{"'РП (2)'!$A$5:$S$150"}</definedName>
    <definedName name="шгн" hidden="1">{"'РП (2)'!$A$5:$S$150"}</definedName>
    <definedName name="шгшгшг" hidden="1">{"'РП (2)'!$A$5:$S$150"}</definedName>
    <definedName name="шшрш" hidden="1">{"'РП (2)'!$A$5:$S$150"}</definedName>
    <definedName name="шшшшш" hidden="1">{"'РП (2)'!$A$5:$S$150"}</definedName>
    <definedName name="щр" hidden="1">{"'РП (2)'!$A$5:$S$150"}</definedName>
    <definedName name="щшоджл" hidden="1">{"'РП (2)'!$A$5:$S$150"}</definedName>
    <definedName name="щщ" hidden="1">{"'РП (2)'!$A$5:$S$150"}</definedName>
    <definedName name="щщощщ" hidden="1">{"'РП (2)'!$A$5:$S$150"}</definedName>
    <definedName name="ъжъждоп" hidden="1">{"'РП (2)'!$A$5:$S$150"}</definedName>
    <definedName name="ъхз" hidden="1">{"'РП (2)'!$A$5:$S$150"}</definedName>
    <definedName name="ъъъъъ" hidden="1">{"'РП (2)'!$A$5:$S$150"}</definedName>
    <definedName name="ыпм" hidden="1">{"'РП (2)'!$A$5:$S$150"}</definedName>
    <definedName name="ыыы" hidden="1">{"'РП (2)'!$A$5:$S$150"}</definedName>
    <definedName name="э" hidden="1">{"'РП (2)'!$A$5:$S$150"}</definedName>
    <definedName name="эж" hidden="1">{"'РП (2)'!$A$5:$S$150"}</definedName>
    <definedName name="эжд" hidden="1">{"'РП (2)'!$A$5:$S$150"}</definedName>
    <definedName name="эзп" hidden="1">{"'РП (2)'!$A$5:$S$150"}</definedName>
    <definedName name="ээээээ" hidden="1">{"'РП (2)'!$A$5:$S$150"}</definedName>
    <definedName name="юбилей" hidden="1">{"'РП (2)'!$A$5:$S$150"}</definedName>
    <definedName name="юююююю" hidden="1">{"'РП (2)'!$A$5:$S$150"}</definedName>
    <definedName name="я" hidden="1">{"'РП (2)'!$A$5:$S$150"}</definedName>
    <definedName name="Январь" hidden="1">{"'РП (2)'!$A$5:$S$150"}</definedName>
    <definedName name="яяя" hidden="1">{"'РП (2)'!$A$5:$S$150"}</definedName>
    <definedName name="전">#REF!</definedName>
    <definedName name="주택사업본부">#REF!</definedName>
    <definedName name="철구사업본부">#REF!</definedName>
  </definedNames>
  <calcPr calcId="191029"/>
  <pivotCaches>
    <pivotCache cacheId="0" r:id="rId18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58" i="7" l="1"/>
  <c r="K56" i="7" l="1"/>
  <c r="G20" i="9" l="1"/>
  <c r="G21" i="9"/>
  <c r="G22" i="9"/>
  <c r="G23" i="9"/>
  <c r="G24" i="9"/>
  <c r="G25" i="9"/>
  <c r="G26" i="9"/>
  <c r="E53" i="7" l="1"/>
  <c r="E15" i="1" l="1"/>
  <c r="I18" i="5"/>
  <c r="I17" i="5"/>
  <c r="E48" i="5" l="1"/>
  <c r="C107" i="14" l="1"/>
  <c r="C106" i="14"/>
  <c r="C105" i="14"/>
  <c r="C104" i="14"/>
  <c r="C16" i="19"/>
  <c r="G121" i="9"/>
  <c r="G120" i="9"/>
  <c r="G83" i="9"/>
  <c r="G82" i="9"/>
  <c r="G117" i="9"/>
  <c r="G116" i="9"/>
  <c r="G115" i="9"/>
  <c r="G114" i="9"/>
  <c r="G113" i="9"/>
  <c r="G112" i="9"/>
  <c r="G111" i="9"/>
  <c r="G110" i="9"/>
  <c r="G109" i="9"/>
  <c r="G108" i="9"/>
  <c r="G107" i="9"/>
  <c r="G106" i="9"/>
  <c r="G105" i="9"/>
  <c r="G104" i="9"/>
  <c r="G103" i="9"/>
  <c r="G102" i="9"/>
  <c r="G101" i="9"/>
  <c r="G100" i="9"/>
  <c r="G99" i="9"/>
  <c r="G98" i="9"/>
  <c r="G97" i="9"/>
  <c r="G96" i="9"/>
  <c r="G95" i="9"/>
  <c r="G94" i="9"/>
  <c r="G93" i="9"/>
  <c r="G92" i="9"/>
  <c r="G91" i="9"/>
  <c r="G90" i="9"/>
  <c r="G89" i="9"/>
  <c r="G27" i="9"/>
  <c r="G87" i="9"/>
  <c r="G86" i="9"/>
  <c r="G85" i="9"/>
  <c r="G84" i="9"/>
  <c r="G119" i="9"/>
  <c r="G118" i="9"/>
  <c r="G65" i="9"/>
  <c r="G80" i="9"/>
  <c r="G79" i="9"/>
  <c r="G78" i="9"/>
  <c r="G77" i="9"/>
  <c r="G76" i="9"/>
  <c r="G75" i="9"/>
  <c r="G74" i="9"/>
  <c r="G73" i="9"/>
  <c r="G72" i="9"/>
  <c r="G71" i="9"/>
  <c r="G70" i="9"/>
  <c r="G69" i="9"/>
  <c r="G68" i="9"/>
  <c r="G67" i="9"/>
  <c r="G66" i="9"/>
  <c r="G81" i="9"/>
  <c r="G64" i="9"/>
  <c r="G63" i="9"/>
  <c r="G62" i="9"/>
  <c r="G61" i="9"/>
  <c r="G60" i="9"/>
  <c r="G59" i="9"/>
  <c r="G58" i="9"/>
  <c r="G57" i="9"/>
  <c r="G56" i="9"/>
  <c r="G55" i="9"/>
  <c r="G54" i="9"/>
  <c r="G53" i="9"/>
  <c r="G52" i="9"/>
  <c r="G51" i="9"/>
  <c r="G50" i="9"/>
  <c r="G49" i="9"/>
  <c r="G48" i="9"/>
  <c r="G47" i="9"/>
  <c r="G46" i="9"/>
  <c r="G45" i="9"/>
  <c r="G44" i="9"/>
  <c r="G43" i="9"/>
  <c r="G33" i="9"/>
  <c r="G41" i="9"/>
  <c r="G40" i="9"/>
  <c r="G39" i="9"/>
  <c r="G38" i="9"/>
  <c r="G37" i="9"/>
  <c r="G36" i="9"/>
  <c r="G35" i="9"/>
  <c r="G34" i="9"/>
  <c r="G42" i="9"/>
  <c r="G32" i="9"/>
  <c r="G31" i="9"/>
  <c r="G30" i="9"/>
  <c r="G29" i="9"/>
  <c r="G28" i="9"/>
  <c r="G88" i="9"/>
  <c r="G132" i="9"/>
  <c r="G131" i="9"/>
  <c r="G130" i="9"/>
  <c r="G129" i="9"/>
  <c r="G128" i="9"/>
  <c r="G127" i="9"/>
  <c r="G126" i="9"/>
  <c r="G125" i="9"/>
  <c r="G124" i="9"/>
  <c r="G123" i="9"/>
  <c r="G145" i="9"/>
  <c r="G144" i="9"/>
  <c r="G143" i="9"/>
  <c r="G142" i="9"/>
  <c r="G141" i="9"/>
  <c r="G140" i="9"/>
  <c r="G139" i="9"/>
  <c r="G138" i="9"/>
  <c r="G137" i="9"/>
  <c r="G136" i="9"/>
  <c r="G135" i="9"/>
  <c r="G183" i="9"/>
  <c r="G182" i="9"/>
  <c r="G181" i="9"/>
  <c r="G157" i="9"/>
  <c r="G179" i="9"/>
  <c r="G178" i="9"/>
  <c r="G177" i="9"/>
  <c r="G176" i="9"/>
  <c r="G175" i="9"/>
  <c r="G174" i="9"/>
  <c r="G173" i="9"/>
  <c r="G172" i="9"/>
  <c r="G171" i="9"/>
  <c r="G170" i="9"/>
  <c r="G169" i="9"/>
  <c r="G168" i="9"/>
  <c r="G167" i="9"/>
  <c r="G166" i="9"/>
  <c r="G165" i="9"/>
  <c r="G164" i="9"/>
  <c r="G163" i="9"/>
  <c r="G162" i="9"/>
  <c r="G161" i="9"/>
  <c r="G160" i="9"/>
  <c r="G159" i="9"/>
  <c r="G158" i="9"/>
  <c r="G180" i="9"/>
  <c r="G156" i="9"/>
  <c r="G155" i="9"/>
  <c r="G154" i="9"/>
  <c r="G153" i="9"/>
  <c r="G152" i="9"/>
  <c r="G151" i="9"/>
  <c r="G150" i="9"/>
  <c r="G149" i="9"/>
  <c r="G148" i="9"/>
  <c r="G147" i="9"/>
  <c r="AA25" i="1"/>
  <c r="Y25" i="1"/>
  <c r="X25" i="1"/>
  <c r="W25" i="1"/>
  <c r="V25" i="1"/>
  <c r="U25" i="1"/>
  <c r="T25" i="1"/>
  <c r="S25" i="1"/>
  <c r="R25" i="1"/>
  <c r="G93" i="14" l="1"/>
  <c r="D378" i="18" l="1"/>
  <c r="E378" i="18" s="1"/>
  <c r="D377" i="18"/>
  <c r="E377" i="18" s="1"/>
  <c r="D376" i="18"/>
  <c r="E376" i="18" s="1"/>
  <c r="D375" i="18"/>
  <c r="E375" i="18" s="1"/>
  <c r="D374" i="18"/>
  <c r="E374" i="18" s="1"/>
  <c r="D373" i="18"/>
  <c r="E373" i="18" s="1"/>
  <c r="D372" i="18"/>
  <c r="E372" i="18" s="1"/>
  <c r="D371" i="18"/>
  <c r="E371" i="18" s="1"/>
  <c r="D370" i="18"/>
  <c r="E370" i="18" s="1"/>
  <c r="D369" i="18"/>
  <c r="E369" i="18" s="1"/>
  <c r="D368" i="18"/>
  <c r="E368" i="18" s="1"/>
  <c r="D367" i="18"/>
  <c r="E367" i="18" s="1"/>
  <c r="D366" i="18"/>
  <c r="E366" i="18" s="1"/>
  <c r="D365" i="18"/>
  <c r="E365" i="18" s="1"/>
  <c r="D364" i="18"/>
  <c r="E364" i="18" s="1"/>
  <c r="D363" i="18"/>
  <c r="E363" i="18" s="1"/>
  <c r="D362" i="18"/>
  <c r="E362" i="18" s="1"/>
  <c r="D361" i="18"/>
  <c r="E361" i="18" s="1"/>
  <c r="D360" i="18"/>
  <c r="E360" i="18" s="1"/>
  <c r="D359" i="18"/>
  <c r="E359" i="18" s="1"/>
  <c r="D358" i="18"/>
  <c r="E358" i="18" s="1"/>
  <c r="D357" i="18"/>
  <c r="E357" i="18" s="1"/>
  <c r="D356" i="18"/>
  <c r="E356" i="18" s="1"/>
  <c r="D355" i="18"/>
  <c r="E355" i="18" s="1"/>
  <c r="D354" i="18"/>
  <c r="E354" i="18" s="1"/>
  <c r="D353" i="18"/>
  <c r="E353" i="18" s="1"/>
  <c r="D352" i="18"/>
  <c r="E352" i="18" s="1"/>
  <c r="D351" i="18"/>
  <c r="E351" i="18" s="1"/>
  <c r="D350" i="18"/>
  <c r="E350" i="18" s="1"/>
  <c r="D349" i="18"/>
  <c r="E349" i="18" s="1"/>
  <c r="D348" i="18"/>
  <c r="E348" i="18" s="1"/>
  <c r="D347" i="18"/>
  <c r="E347" i="18" s="1"/>
  <c r="D346" i="18"/>
  <c r="E346" i="18" s="1"/>
  <c r="D345" i="18"/>
  <c r="E345" i="18" s="1"/>
  <c r="D344" i="18"/>
  <c r="E344" i="18" s="1"/>
  <c r="D343" i="18"/>
  <c r="E343" i="18" s="1"/>
  <c r="D342" i="18"/>
  <c r="E342" i="18" s="1"/>
  <c r="D341" i="18"/>
  <c r="E341" i="18" s="1"/>
  <c r="D340" i="18"/>
  <c r="E340" i="18" s="1"/>
  <c r="D339" i="18"/>
  <c r="E339" i="18" s="1"/>
  <c r="D338" i="18"/>
  <c r="E338" i="18" s="1"/>
  <c r="D337" i="18"/>
  <c r="E337" i="18" s="1"/>
  <c r="D336" i="18"/>
  <c r="E336" i="18" s="1"/>
  <c r="D335" i="18"/>
  <c r="E335" i="18" s="1"/>
  <c r="D334" i="18"/>
  <c r="E334" i="18" s="1"/>
  <c r="D333" i="18"/>
  <c r="E333" i="18" s="1"/>
  <c r="D332" i="18"/>
  <c r="E332" i="18" s="1"/>
  <c r="D331" i="18"/>
  <c r="E331" i="18" s="1"/>
  <c r="D330" i="18"/>
  <c r="E330" i="18" s="1"/>
  <c r="D329" i="18"/>
  <c r="E329" i="18" s="1"/>
  <c r="D328" i="18"/>
  <c r="E328" i="18" s="1"/>
  <c r="D327" i="18"/>
  <c r="E327" i="18" s="1"/>
  <c r="D326" i="18"/>
  <c r="E326" i="18" s="1"/>
  <c r="D325" i="18"/>
  <c r="E325" i="18" s="1"/>
  <c r="D324" i="18"/>
  <c r="E324" i="18" s="1"/>
  <c r="D323" i="18"/>
  <c r="E323" i="18" s="1"/>
  <c r="D322" i="18"/>
  <c r="E322" i="18" s="1"/>
  <c r="D321" i="18"/>
  <c r="E321" i="18" s="1"/>
  <c r="D320" i="18"/>
  <c r="E320" i="18" s="1"/>
  <c r="D319" i="18"/>
  <c r="E319" i="18" s="1"/>
  <c r="D318" i="18"/>
  <c r="E318" i="18" s="1"/>
  <c r="D317" i="18"/>
  <c r="E317" i="18" s="1"/>
  <c r="D316" i="18"/>
  <c r="E316" i="18" s="1"/>
  <c r="D315" i="18"/>
  <c r="E315" i="18" s="1"/>
  <c r="D314" i="18"/>
  <c r="E314" i="18" s="1"/>
  <c r="D313" i="18"/>
  <c r="E313" i="18" s="1"/>
  <c r="D312" i="18"/>
  <c r="E312" i="18" s="1"/>
  <c r="D311" i="18"/>
  <c r="E311" i="18" s="1"/>
  <c r="D310" i="18"/>
  <c r="E310" i="18" s="1"/>
  <c r="D309" i="18"/>
  <c r="E309" i="18" s="1"/>
  <c r="D308" i="18"/>
  <c r="E308" i="18" s="1"/>
  <c r="D307" i="18"/>
  <c r="E307" i="18" s="1"/>
  <c r="D306" i="18"/>
  <c r="E306" i="18" s="1"/>
  <c r="D305" i="18"/>
  <c r="E305" i="18" s="1"/>
  <c r="D304" i="18"/>
  <c r="E304" i="18" s="1"/>
  <c r="D303" i="18"/>
  <c r="E303" i="18" s="1"/>
  <c r="D302" i="18"/>
  <c r="E302" i="18" s="1"/>
  <c r="D301" i="18"/>
  <c r="E301" i="18" s="1"/>
  <c r="D300" i="18"/>
  <c r="E300" i="18" s="1"/>
  <c r="D299" i="18"/>
  <c r="E299" i="18" s="1"/>
  <c r="D298" i="18"/>
  <c r="E298" i="18" s="1"/>
  <c r="D297" i="18"/>
  <c r="E297" i="18" s="1"/>
  <c r="D296" i="18"/>
  <c r="E296" i="18" s="1"/>
  <c r="D295" i="18"/>
  <c r="E295" i="18" s="1"/>
  <c r="D294" i="18"/>
  <c r="E294" i="18" s="1"/>
  <c r="D293" i="18"/>
  <c r="E293" i="18" s="1"/>
  <c r="D292" i="18"/>
  <c r="E292" i="18" s="1"/>
  <c r="D291" i="18"/>
  <c r="E291" i="18" s="1"/>
  <c r="D290" i="18"/>
  <c r="E290" i="18" s="1"/>
  <c r="D289" i="18"/>
  <c r="E289" i="18" s="1"/>
  <c r="D288" i="18"/>
  <c r="E288" i="18" s="1"/>
  <c r="D287" i="18"/>
  <c r="E287" i="18" s="1"/>
  <c r="D286" i="18"/>
  <c r="E286" i="18" s="1"/>
  <c r="D285" i="18"/>
  <c r="E285" i="18" s="1"/>
  <c r="D284" i="18"/>
  <c r="E284" i="18" s="1"/>
  <c r="D283" i="18"/>
  <c r="E283" i="18" s="1"/>
  <c r="D282" i="18"/>
  <c r="E282" i="18" s="1"/>
  <c r="D281" i="18"/>
  <c r="E281" i="18" s="1"/>
  <c r="D280" i="18"/>
  <c r="E280" i="18" s="1"/>
  <c r="D279" i="18"/>
  <c r="E279" i="18" s="1"/>
  <c r="D278" i="18"/>
  <c r="E278" i="18" s="1"/>
  <c r="D277" i="18"/>
  <c r="E277" i="18" s="1"/>
  <c r="D276" i="18"/>
  <c r="E276" i="18" s="1"/>
  <c r="D275" i="18"/>
  <c r="E275" i="18" s="1"/>
  <c r="D274" i="18"/>
  <c r="E274" i="18" s="1"/>
  <c r="D273" i="18"/>
  <c r="E273" i="18" s="1"/>
  <c r="D272" i="18"/>
  <c r="E272" i="18" s="1"/>
  <c r="D271" i="18"/>
  <c r="E271" i="18" s="1"/>
  <c r="D270" i="18"/>
  <c r="E270" i="18" s="1"/>
  <c r="D269" i="18"/>
  <c r="E269" i="18" s="1"/>
  <c r="D268" i="18"/>
  <c r="E268" i="18" s="1"/>
  <c r="D267" i="18"/>
  <c r="E267" i="18" s="1"/>
  <c r="D266" i="18"/>
  <c r="E266" i="18" s="1"/>
  <c r="D265" i="18"/>
  <c r="E265" i="18" s="1"/>
  <c r="D264" i="18"/>
  <c r="E264" i="18" s="1"/>
  <c r="D263" i="18"/>
  <c r="E263" i="18" s="1"/>
  <c r="D262" i="18"/>
  <c r="E262" i="18" s="1"/>
  <c r="D261" i="18"/>
  <c r="E261" i="18" s="1"/>
  <c r="D260" i="18"/>
  <c r="E260" i="18" s="1"/>
  <c r="D259" i="18"/>
  <c r="E259" i="18" s="1"/>
  <c r="D258" i="18"/>
  <c r="E258" i="18" s="1"/>
  <c r="D257" i="18"/>
  <c r="E257" i="18" s="1"/>
  <c r="D256" i="18"/>
  <c r="E256" i="18" s="1"/>
  <c r="D255" i="18"/>
  <c r="E255" i="18" s="1"/>
  <c r="D254" i="18"/>
  <c r="E254" i="18" s="1"/>
  <c r="D253" i="18"/>
  <c r="E253" i="18" s="1"/>
  <c r="D252" i="18"/>
  <c r="E252" i="18" s="1"/>
  <c r="D251" i="18"/>
  <c r="E251" i="18" s="1"/>
  <c r="D250" i="18"/>
  <c r="E250" i="18" s="1"/>
  <c r="D249" i="18"/>
  <c r="E249" i="18" s="1"/>
  <c r="D248" i="18"/>
  <c r="E248" i="18" s="1"/>
  <c r="D247" i="18"/>
  <c r="E247" i="18" s="1"/>
  <c r="D246" i="18"/>
  <c r="E246" i="18" s="1"/>
  <c r="D245" i="18"/>
  <c r="E245" i="18" s="1"/>
  <c r="D244" i="18"/>
  <c r="E244" i="18" s="1"/>
  <c r="D243" i="18"/>
  <c r="E243" i="18" s="1"/>
  <c r="D242" i="18"/>
  <c r="E242" i="18" s="1"/>
  <c r="D241" i="18"/>
  <c r="E241" i="18" s="1"/>
  <c r="D240" i="18"/>
  <c r="E240" i="18" s="1"/>
  <c r="D239" i="18"/>
  <c r="E239" i="18" s="1"/>
  <c r="D238" i="18"/>
  <c r="E238" i="18" s="1"/>
  <c r="D237" i="18"/>
  <c r="E237" i="18" s="1"/>
  <c r="D236" i="18"/>
  <c r="E236" i="18" s="1"/>
  <c r="D235" i="18"/>
  <c r="E235" i="18" s="1"/>
  <c r="D234" i="18"/>
  <c r="E234" i="18" s="1"/>
  <c r="D233" i="18"/>
  <c r="E233" i="18" s="1"/>
  <c r="D232" i="18"/>
  <c r="E232" i="18" s="1"/>
  <c r="D231" i="18"/>
  <c r="E231" i="18" s="1"/>
  <c r="D230" i="18"/>
  <c r="E230" i="18" s="1"/>
  <c r="D229" i="18"/>
  <c r="E229" i="18" s="1"/>
  <c r="D228" i="18"/>
  <c r="E228" i="18" s="1"/>
  <c r="D227" i="18"/>
  <c r="E227" i="18" s="1"/>
  <c r="D226" i="18"/>
  <c r="E226" i="18" s="1"/>
  <c r="D225" i="18"/>
  <c r="E225" i="18" s="1"/>
  <c r="D224" i="18"/>
  <c r="E224" i="18" s="1"/>
  <c r="D223" i="18"/>
  <c r="E223" i="18" s="1"/>
  <c r="D222" i="18"/>
  <c r="E222" i="18" s="1"/>
  <c r="D221" i="18"/>
  <c r="E221" i="18" s="1"/>
  <c r="D220" i="18"/>
  <c r="E220" i="18" s="1"/>
  <c r="D219" i="18"/>
  <c r="E219" i="18" s="1"/>
  <c r="D218" i="18"/>
  <c r="E218" i="18" s="1"/>
  <c r="D217" i="18"/>
  <c r="E217" i="18" s="1"/>
  <c r="D216" i="18"/>
  <c r="E216" i="18" s="1"/>
  <c r="D215" i="18"/>
  <c r="E215" i="18" s="1"/>
  <c r="D214" i="18"/>
  <c r="E214" i="18" s="1"/>
  <c r="D213" i="18"/>
  <c r="E213" i="18" s="1"/>
  <c r="D212" i="18"/>
  <c r="E212" i="18" s="1"/>
  <c r="D211" i="18"/>
  <c r="E211" i="18" s="1"/>
  <c r="D210" i="18"/>
  <c r="E210" i="18" s="1"/>
  <c r="D209" i="18"/>
  <c r="E209" i="18" s="1"/>
  <c r="D208" i="18"/>
  <c r="E208" i="18" s="1"/>
  <c r="D207" i="18"/>
  <c r="E207" i="18" s="1"/>
  <c r="D206" i="18"/>
  <c r="E206" i="18" s="1"/>
  <c r="D205" i="18"/>
  <c r="E205" i="18" s="1"/>
  <c r="D204" i="18"/>
  <c r="E204" i="18" s="1"/>
  <c r="D203" i="18"/>
  <c r="E203" i="18" s="1"/>
  <c r="D202" i="18"/>
  <c r="E202" i="18" s="1"/>
  <c r="D201" i="18"/>
  <c r="E201" i="18" s="1"/>
  <c r="D200" i="18"/>
  <c r="E200" i="18" s="1"/>
  <c r="D199" i="18"/>
  <c r="E199" i="18" s="1"/>
  <c r="D198" i="18"/>
  <c r="E198" i="18" s="1"/>
  <c r="D197" i="18"/>
  <c r="E197" i="18" s="1"/>
  <c r="D196" i="18"/>
  <c r="E196" i="18" s="1"/>
  <c r="D195" i="18"/>
  <c r="E195" i="18" s="1"/>
  <c r="D194" i="18"/>
  <c r="E194" i="18" s="1"/>
  <c r="D193" i="18"/>
  <c r="E193" i="18" s="1"/>
  <c r="D192" i="18"/>
  <c r="E192" i="18" s="1"/>
  <c r="D191" i="18"/>
  <c r="E191" i="18" s="1"/>
  <c r="D190" i="18"/>
  <c r="E190" i="18" s="1"/>
  <c r="D189" i="18"/>
  <c r="E189" i="18" s="1"/>
  <c r="D188" i="18"/>
  <c r="E188" i="18" s="1"/>
  <c r="D187" i="18"/>
  <c r="E187" i="18" s="1"/>
  <c r="D186" i="18"/>
  <c r="E186" i="18" s="1"/>
  <c r="D185" i="18"/>
  <c r="E185" i="18" s="1"/>
  <c r="D184" i="18"/>
  <c r="E184" i="18" s="1"/>
  <c r="D183" i="18"/>
  <c r="E183" i="18" s="1"/>
  <c r="D182" i="18"/>
  <c r="E182" i="18" s="1"/>
  <c r="D181" i="18"/>
  <c r="E181" i="18" s="1"/>
  <c r="D180" i="18"/>
  <c r="E180" i="18" s="1"/>
  <c r="D179" i="18"/>
  <c r="E179" i="18" s="1"/>
  <c r="D178" i="18"/>
  <c r="E178" i="18" s="1"/>
  <c r="D177" i="18"/>
  <c r="E177" i="18" s="1"/>
  <c r="D176" i="18"/>
  <c r="E176" i="18" s="1"/>
  <c r="D175" i="18"/>
  <c r="E175" i="18" s="1"/>
  <c r="D174" i="18"/>
  <c r="E174" i="18" s="1"/>
  <c r="D173" i="18"/>
  <c r="E173" i="18" s="1"/>
  <c r="D172" i="18"/>
  <c r="E172" i="18" s="1"/>
  <c r="D171" i="18"/>
  <c r="E171" i="18" s="1"/>
  <c r="D170" i="18"/>
  <c r="E170" i="18" s="1"/>
  <c r="D169" i="18"/>
  <c r="E169" i="18" s="1"/>
  <c r="D168" i="18"/>
  <c r="E168" i="18" s="1"/>
  <c r="D167" i="18"/>
  <c r="E167" i="18" s="1"/>
  <c r="D166" i="18"/>
  <c r="E166" i="18" s="1"/>
  <c r="D165" i="18"/>
  <c r="E165" i="18" s="1"/>
  <c r="D164" i="18"/>
  <c r="E164" i="18" s="1"/>
  <c r="D163" i="18"/>
  <c r="E163" i="18" s="1"/>
  <c r="D162" i="18"/>
  <c r="E162" i="18" s="1"/>
  <c r="D161" i="18"/>
  <c r="E161" i="18" s="1"/>
  <c r="D160" i="18"/>
  <c r="E160" i="18" s="1"/>
  <c r="D159" i="18"/>
  <c r="E159" i="18" s="1"/>
  <c r="D158" i="18"/>
  <c r="E158" i="18" s="1"/>
  <c r="D157" i="18"/>
  <c r="E157" i="18" s="1"/>
  <c r="D156" i="18"/>
  <c r="E156" i="18" s="1"/>
  <c r="D155" i="18"/>
  <c r="E155" i="18" s="1"/>
  <c r="D154" i="18"/>
  <c r="E154" i="18" s="1"/>
  <c r="D153" i="18"/>
  <c r="E153" i="18" s="1"/>
  <c r="D152" i="18"/>
  <c r="E152" i="18" s="1"/>
  <c r="D151" i="18"/>
  <c r="E151" i="18" s="1"/>
  <c r="D150" i="18"/>
  <c r="E150" i="18" s="1"/>
  <c r="D149" i="18"/>
  <c r="E149" i="18" s="1"/>
  <c r="D148" i="18"/>
  <c r="E148" i="18" s="1"/>
  <c r="D147" i="18"/>
  <c r="E147" i="18" s="1"/>
  <c r="D146" i="18"/>
  <c r="E146" i="18" s="1"/>
  <c r="D145" i="18"/>
  <c r="E145" i="18" s="1"/>
  <c r="D144" i="18"/>
  <c r="E144" i="18" s="1"/>
  <c r="D143" i="18"/>
  <c r="E143" i="18" s="1"/>
  <c r="D142" i="18"/>
  <c r="E142" i="18" s="1"/>
  <c r="D141" i="18"/>
  <c r="E141" i="18" s="1"/>
  <c r="D140" i="18"/>
  <c r="E140" i="18" s="1"/>
  <c r="D139" i="18"/>
  <c r="E139" i="18" s="1"/>
  <c r="D138" i="18"/>
  <c r="E138" i="18" s="1"/>
  <c r="D137" i="18"/>
  <c r="E137" i="18" s="1"/>
  <c r="D136" i="18"/>
  <c r="E136" i="18" s="1"/>
  <c r="D135" i="18"/>
  <c r="E135" i="18" s="1"/>
  <c r="D134" i="18"/>
  <c r="E134" i="18" s="1"/>
  <c r="D133" i="18"/>
  <c r="E133" i="18" s="1"/>
  <c r="D132" i="18"/>
  <c r="E132" i="18" s="1"/>
  <c r="D131" i="18"/>
  <c r="E131" i="18" s="1"/>
  <c r="D130" i="18"/>
  <c r="E130" i="18" s="1"/>
  <c r="D129" i="18"/>
  <c r="E129" i="18" s="1"/>
  <c r="D128" i="18"/>
  <c r="E128" i="18" s="1"/>
  <c r="D127" i="18"/>
  <c r="E127" i="18" s="1"/>
  <c r="D126" i="18"/>
  <c r="E126" i="18" s="1"/>
  <c r="D125" i="18"/>
  <c r="E125" i="18" s="1"/>
  <c r="D124" i="18"/>
  <c r="E124" i="18" s="1"/>
  <c r="D123" i="18"/>
  <c r="E123" i="18" s="1"/>
  <c r="D122" i="18"/>
  <c r="E122" i="18" s="1"/>
  <c r="D121" i="18"/>
  <c r="E121" i="18" s="1"/>
  <c r="D120" i="18"/>
  <c r="E120" i="18" s="1"/>
  <c r="D119" i="18"/>
  <c r="E119" i="18" s="1"/>
  <c r="D118" i="18"/>
  <c r="E118" i="18" s="1"/>
  <c r="D117" i="18"/>
  <c r="E117" i="18" s="1"/>
  <c r="D116" i="18"/>
  <c r="E116" i="18" s="1"/>
  <c r="D115" i="18"/>
  <c r="E115" i="18" s="1"/>
  <c r="D114" i="18"/>
  <c r="E114" i="18" s="1"/>
  <c r="D113" i="18"/>
  <c r="E113" i="18" s="1"/>
  <c r="D112" i="18"/>
  <c r="E112" i="18" s="1"/>
  <c r="D111" i="18"/>
  <c r="E111" i="18" s="1"/>
  <c r="D110" i="18"/>
  <c r="E110" i="18" s="1"/>
  <c r="D109" i="18"/>
  <c r="E109" i="18" s="1"/>
  <c r="D108" i="18"/>
  <c r="E108" i="18" s="1"/>
  <c r="D107" i="18"/>
  <c r="E107" i="18" s="1"/>
  <c r="D106" i="18"/>
  <c r="E106" i="18" s="1"/>
  <c r="D105" i="18"/>
  <c r="E105" i="18" s="1"/>
  <c r="D104" i="18"/>
  <c r="E104" i="18" s="1"/>
  <c r="D103" i="18"/>
  <c r="E103" i="18" s="1"/>
  <c r="D102" i="18"/>
  <c r="E102" i="18" s="1"/>
  <c r="D101" i="18"/>
  <c r="E101" i="18" s="1"/>
  <c r="D100" i="18"/>
  <c r="E100" i="18" s="1"/>
  <c r="D99" i="18"/>
  <c r="E99" i="18" s="1"/>
  <c r="D98" i="18"/>
  <c r="E98" i="18" s="1"/>
  <c r="D97" i="18"/>
  <c r="E97" i="18" s="1"/>
  <c r="D96" i="18"/>
  <c r="E96" i="18" s="1"/>
  <c r="D95" i="18"/>
  <c r="E95" i="18" s="1"/>
  <c r="D94" i="18"/>
  <c r="E94" i="18" s="1"/>
  <c r="D93" i="18"/>
  <c r="E93" i="18" s="1"/>
  <c r="D92" i="18"/>
  <c r="E92" i="18" s="1"/>
  <c r="D91" i="18"/>
  <c r="E91" i="18" s="1"/>
  <c r="D90" i="18"/>
  <c r="E90" i="18" s="1"/>
  <c r="D89" i="18"/>
  <c r="E89" i="18" s="1"/>
  <c r="D88" i="18"/>
  <c r="E88" i="18" s="1"/>
  <c r="D87" i="18"/>
  <c r="E87" i="18" s="1"/>
  <c r="D86" i="18"/>
  <c r="E86" i="18" s="1"/>
  <c r="D85" i="18"/>
  <c r="E85" i="18" s="1"/>
  <c r="D84" i="18"/>
  <c r="E84" i="18" s="1"/>
  <c r="D83" i="18"/>
  <c r="E83" i="18" s="1"/>
  <c r="D82" i="18"/>
  <c r="E82" i="18" s="1"/>
  <c r="D81" i="18"/>
  <c r="E81" i="18" s="1"/>
  <c r="D80" i="18"/>
  <c r="E80" i="18" s="1"/>
  <c r="D79" i="18"/>
  <c r="E79" i="18" s="1"/>
  <c r="D78" i="18"/>
  <c r="E78" i="18" s="1"/>
  <c r="D77" i="18"/>
  <c r="E77" i="18" s="1"/>
  <c r="D76" i="18"/>
  <c r="E76" i="18" s="1"/>
  <c r="D75" i="18"/>
  <c r="E75" i="18" s="1"/>
  <c r="D74" i="18"/>
  <c r="E74" i="18" s="1"/>
  <c r="D73" i="18"/>
  <c r="E73" i="18" s="1"/>
  <c r="D72" i="18"/>
  <c r="E72" i="18" s="1"/>
  <c r="D71" i="18"/>
  <c r="E71" i="18" s="1"/>
  <c r="D70" i="18"/>
  <c r="E70" i="18" s="1"/>
  <c r="D69" i="18"/>
  <c r="E69" i="18" s="1"/>
  <c r="D68" i="18"/>
  <c r="E68" i="18" s="1"/>
  <c r="D67" i="18"/>
  <c r="E67" i="18" s="1"/>
  <c r="D66" i="18"/>
  <c r="E66" i="18" s="1"/>
  <c r="D65" i="18"/>
  <c r="E65" i="18" s="1"/>
  <c r="D64" i="18"/>
  <c r="E64" i="18" s="1"/>
  <c r="D63" i="18"/>
  <c r="E63" i="18" s="1"/>
  <c r="D62" i="18"/>
  <c r="E62" i="18" s="1"/>
  <c r="D61" i="18"/>
  <c r="E61" i="18" s="1"/>
  <c r="D60" i="18"/>
  <c r="E60" i="18" s="1"/>
  <c r="D59" i="18"/>
  <c r="E59" i="18" s="1"/>
  <c r="D58" i="18"/>
  <c r="E58" i="18" s="1"/>
  <c r="D57" i="18"/>
  <c r="E57" i="18" s="1"/>
  <c r="D56" i="18"/>
  <c r="E56" i="18" s="1"/>
  <c r="D55" i="18"/>
  <c r="E55" i="18" s="1"/>
  <c r="D54" i="18"/>
  <c r="E54" i="18" s="1"/>
  <c r="D53" i="18"/>
  <c r="E53" i="18" s="1"/>
  <c r="D52" i="18"/>
  <c r="E52" i="18" s="1"/>
  <c r="D51" i="18"/>
  <c r="E51" i="18" s="1"/>
  <c r="D50" i="18"/>
  <c r="E50" i="18" s="1"/>
  <c r="D49" i="18"/>
  <c r="E49" i="18" s="1"/>
  <c r="D48" i="18"/>
  <c r="E48" i="18" s="1"/>
  <c r="D47" i="18"/>
  <c r="E47" i="18" s="1"/>
  <c r="D46" i="18"/>
  <c r="E46" i="18" s="1"/>
  <c r="D45" i="18"/>
  <c r="E45" i="18" s="1"/>
  <c r="D44" i="18"/>
  <c r="E44" i="18" s="1"/>
  <c r="D43" i="18"/>
  <c r="E43" i="18" s="1"/>
  <c r="D42" i="18"/>
  <c r="E42" i="18" s="1"/>
  <c r="D41" i="18"/>
  <c r="E41" i="18" s="1"/>
  <c r="D40" i="18"/>
  <c r="E40" i="18" s="1"/>
  <c r="D39" i="18"/>
  <c r="E39" i="18" s="1"/>
  <c r="D38" i="18"/>
  <c r="E38" i="18" s="1"/>
  <c r="D37" i="18"/>
  <c r="E37" i="18" s="1"/>
  <c r="D36" i="18"/>
  <c r="E36" i="18" s="1"/>
  <c r="D35" i="18"/>
  <c r="E35" i="18" s="1"/>
  <c r="D34" i="18"/>
  <c r="E34" i="18" s="1"/>
  <c r="D33" i="18"/>
  <c r="E33" i="18" s="1"/>
  <c r="D32" i="18"/>
  <c r="E32" i="18" s="1"/>
  <c r="D31" i="18"/>
  <c r="E31" i="18" s="1"/>
  <c r="D30" i="18"/>
  <c r="E30" i="18" s="1"/>
  <c r="D29" i="18"/>
  <c r="E29" i="18" s="1"/>
  <c r="D28" i="18"/>
  <c r="E28" i="18" s="1"/>
  <c r="D27" i="18"/>
  <c r="E27" i="18" s="1"/>
  <c r="D26" i="18"/>
  <c r="E26" i="18" s="1"/>
  <c r="D25" i="18"/>
  <c r="E25" i="18" s="1"/>
  <c r="D24" i="18"/>
  <c r="E24" i="18" s="1"/>
  <c r="D23" i="18"/>
  <c r="E23" i="18" s="1"/>
  <c r="D22" i="18"/>
  <c r="E22" i="18" s="1"/>
  <c r="D21" i="18"/>
  <c r="E21" i="18" s="1"/>
  <c r="D20" i="18"/>
  <c r="E20" i="18" s="1"/>
  <c r="D19" i="18"/>
  <c r="E19" i="18" s="1"/>
  <c r="D18" i="18"/>
  <c r="E18" i="18" s="1"/>
  <c r="D17" i="18"/>
  <c r="E17" i="18" s="1"/>
  <c r="D16" i="18"/>
  <c r="E16" i="18" s="1"/>
  <c r="D15" i="18"/>
  <c r="E15" i="18" s="1"/>
  <c r="D14" i="18"/>
  <c r="E14" i="18" s="1"/>
  <c r="D13" i="18"/>
  <c r="E13" i="18" s="1"/>
  <c r="D12" i="18"/>
  <c r="E12" i="18" s="1"/>
  <c r="D11" i="18"/>
  <c r="E11" i="18" s="1"/>
  <c r="D10" i="18"/>
  <c r="E10" i="18" s="1"/>
  <c r="D9" i="18"/>
  <c r="E9" i="18" s="1"/>
  <c r="D8" i="18"/>
  <c r="E8" i="18" s="1"/>
  <c r="D7" i="18"/>
  <c r="E7" i="18" s="1"/>
  <c r="D6" i="18"/>
  <c r="E6" i="18" s="1"/>
  <c r="D5" i="18"/>
  <c r="E5" i="18" s="1"/>
  <c r="D4" i="18"/>
  <c r="E4" i="18" s="1"/>
  <c r="D3" i="18"/>
  <c r="E3" i="18" s="1"/>
  <c r="D2" i="18"/>
  <c r="E2" i="18" s="1"/>
  <c r="C13" i="17"/>
  <c r="C12" i="17"/>
  <c r="C11" i="17"/>
  <c r="C10" i="17"/>
  <c r="C9" i="17"/>
  <c r="C8" i="17"/>
  <c r="C7" i="17"/>
  <c r="C6" i="17"/>
  <c r="C5" i="17"/>
  <c r="C4" i="17"/>
  <c r="C3" i="17"/>
  <c r="C2" i="17"/>
  <c r="C1" i="17"/>
  <c r="C161" i="16"/>
  <c r="C160" i="16"/>
  <c r="C159" i="16"/>
  <c r="C158" i="16"/>
  <c r="C157" i="16"/>
  <c r="C156" i="16"/>
  <c r="C155" i="16"/>
  <c r="D155" i="16" s="1"/>
  <c r="C154" i="16"/>
  <c r="C153" i="16"/>
  <c r="C152" i="16"/>
  <c r="C151" i="16"/>
  <c r="C150" i="16"/>
  <c r="C149" i="16"/>
  <c r="C148" i="16"/>
  <c r="C147" i="16"/>
  <c r="D147" i="16" s="1"/>
  <c r="C146" i="16"/>
  <c r="C145" i="16"/>
  <c r="C144" i="16"/>
  <c r="C143" i="16"/>
  <c r="C142" i="16"/>
  <c r="C141" i="16"/>
  <c r="C140" i="16"/>
  <c r="C139" i="16"/>
  <c r="D139" i="16" s="1"/>
  <c r="C138" i="16"/>
  <c r="C137" i="16"/>
  <c r="C136" i="16"/>
  <c r="C135" i="16"/>
  <c r="C134" i="16"/>
  <c r="C133" i="16"/>
  <c r="C132" i="16"/>
  <c r="C131" i="16"/>
  <c r="D131" i="16" s="1"/>
  <c r="C130" i="16"/>
  <c r="C129" i="16"/>
  <c r="C128" i="16"/>
  <c r="C127" i="16"/>
  <c r="C126" i="16"/>
  <c r="C125" i="16"/>
  <c r="C124" i="16"/>
  <c r="C123" i="16"/>
  <c r="D123" i="16" s="1"/>
  <c r="C122" i="16"/>
  <c r="C121" i="16"/>
  <c r="C120" i="16"/>
  <c r="C119" i="16"/>
  <c r="C118" i="16"/>
  <c r="C117" i="16"/>
  <c r="C116" i="16"/>
  <c r="C115" i="16"/>
  <c r="D115" i="16" s="1"/>
  <c r="C114" i="16"/>
  <c r="C113" i="16"/>
  <c r="C112" i="16"/>
  <c r="C111" i="16"/>
  <c r="C110" i="16"/>
  <c r="C109" i="16"/>
  <c r="C108" i="16"/>
  <c r="C107" i="16"/>
  <c r="D107" i="16" s="1"/>
  <c r="C106" i="16"/>
  <c r="C105" i="16"/>
  <c r="C104" i="16"/>
  <c r="C103" i="16"/>
  <c r="C102" i="16"/>
  <c r="C101" i="16"/>
  <c r="C100" i="16"/>
  <c r="C99" i="16"/>
  <c r="D99" i="16" s="1"/>
  <c r="C98" i="16"/>
  <c r="C97" i="16"/>
  <c r="C96" i="16"/>
  <c r="C95" i="16"/>
  <c r="C94" i="16"/>
  <c r="C93" i="16"/>
  <c r="C92" i="16"/>
  <c r="C91" i="16"/>
  <c r="D91" i="16" s="1"/>
  <c r="C90" i="16"/>
  <c r="C89" i="16"/>
  <c r="C88" i="16"/>
  <c r="C87" i="16"/>
  <c r="C86" i="16"/>
  <c r="C85" i="16"/>
  <c r="C84" i="16"/>
  <c r="C83" i="16"/>
  <c r="D83" i="16" s="1"/>
  <c r="C82" i="16"/>
  <c r="C81" i="16"/>
  <c r="C80" i="16"/>
  <c r="C79" i="16"/>
  <c r="C78" i="16"/>
  <c r="C77" i="16"/>
  <c r="C76" i="16"/>
  <c r="C75" i="16"/>
  <c r="D75" i="16" s="1"/>
  <c r="C74" i="16"/>
  <c r="C73" i="16"/>
  <c r="C72" i="16"/>
  <c r="C71" i="16"/>
  <c r="C70" i="16"/>
  <c r="C69" i="16"/>
  <c r="C68" i="16"/>
  <c r="C67" i="16"/>
  <c r="D67" i="16" s="1"/>
  <c r="C66" i="16"/>
  <c r="C65" i="16"/>
  <c r="C64" i="16"/>
  <c r="C63" i="16"/>
  <c r="C62" i="16"/>
  <c r="C61" i="16"/>
  <c r="C60" i="16"/>
  <c r="C59" i="16"/>
  <c r="D59" i="16" s="1"/>
  <c r="C58" i="16"/>
  <c r="C57" i="16"/>
  <c r="C56" i="16"/>
  <c r="C55" i="16"/>
  <c r="C54" i="16"/>
  <c r="C53" i="16"/>
  <c r="C52" i="16"/>
  <c r="C51" i="16"/>
  <c r="D51" i="16" s="1"/>
  <c r="C50" i="16"/>
  <c r="C49" i="16"/>
  <c r="C48" i="16"/>
  <c r="C47" i="16"/>
  <c r="C46" i="16"/>
  <c r="C45" i="16"/>
  <c r="C44" i="16"/>
  <c r="C43" i="16"/>
  <c r="D43" i="16" s="1"/>
  <c r="C42" i="16"/>
  <c r="C41" i="16"/>
  <c r="C40" i="16"/>
  <c r="C39" i="16"/>
  <c r="C38" i="16"/>
  <c r="C37" i="16"/>
  <c r="C36" i="16"/>
  <c r="C35" i="16"/>
  <c r="D35" i="16" s="1"/>
  <c r="C34" i="16"/>
  <c r="C33" i="16"/>
  <c r="C32" i="16"/>
  <c r="C31" i="16"/>
  <c r="C30" i="16"/>
  <c r="C29" i="16"/>
  <c r="C28" i="16"/>
  <c r="C27" i="16"/>
  <c r="D27" i="16" s="1"/>
  <c r="C26" i="16"/>
  <c r="C25" i="16"/>
  <c r="C24" i="16"/>
  <c r="C23" i="16"/>
  <c r="C22" i="16"/>
  <c r="C21" i="16"/>
  <c r="C20" i="16"/>
  <c r="C19" i="16"/>
  <c r="D19" i="16" s="1"/>
  <c r="C18" i="16"/>
  <c r="C17" i="16"/>
  <c r="C16" i="16"/>
  <c r="C15" i="16"/>
  <c r="C14" i="16"/>
  <c r="C13" i="16"/>
  <c r="C12" i="16"/>
  <c r="C11" i="16"/>
  <c r="D11" i="16" s="1"/>
  <c r="C10" i="16"/>
  <c r="C9" i="16"/>
  <c r="C8" i="16"/>
  <c r="C7" i="16"/>
  <c r="C6" i="16"/>
  <c r="C5" i="16"/>
  <c r="C4" i="16"/>
  <c r="C3" i="16"/>
  <c r="D3" i="16" s="1"/>
  <c r="C2" i="16"/>
  <c r="C1" i="16"/>
  <c r="D5" i="16" l="1"/>
  <c r="D13" i="16"/>
  <c r="D21" i="16"/>
  <c r="D29" i="16"/>
  <c r="D37" i="16"/>
  <c r="D45" i="16"/>
  <c r="D53" i="16"/>
  <c r="D61" i="16"/>
  <c r="D69" i="16"/>
  <c r="D77" i="16"/>
  <c r="D85" i="16"/>
  <c r="D93" i="16"/>
  <c r="D101" i="16"/>
  <c r="D109" i="16"/>
  <c r="D117" i="16"/>
  <c r="D125" i="16"/>
  <c r="D133" i="16"/>
  <c r="D141" i="16"/>
  <c r="D149" i="16"/>
  <c r="D157" i="16"/>
  <c r="D7" i="17"/>
  <c r="D6" i="16"/>
  <c r="D14" i="16"/>
  <c r="D22" i="16"/>
  <c r="D30" i="16"/>
  <c r="D38" i="16"/>
  <c r="D46" i="16"/>
  <c r="D54" i="16"/>
  <c r="D62" i="16"/>
  <c r="D70" i="16"/>
  <c r="D78" i="16"/>
  <c r="D86" i="16"/>
  <c r="D94" i="16"/>
  <c r="D102" i="16"/>
  <c r="D110" i="16"/>
  <c r="D118" i="16"/>
  <c r="D126" i="16"/>
  <c r="D134" i="16"/>
  <c r="D142" i="16"/>
  <c r="D150" i="16"/>
  <c r="D158" i="16"/>
  <c r="D8" i="17"/>
  <c r="D7" i="16"/>
  <c r="D15" i="16"/>
  <c r="D23" i="16"/>
  <c r="D31" i="16"/>
  <c r="D39" i="16"/>
  <c r="D47" i="16"/>
  <c r="D55" i="16"/>
  <c r="D63" i="16"/>
  <c r="D71" i="16"/>
  <c r="D79" i="16"/>
  <c r="D87" i="16"/>
  <c r="D95" i="16"/>
  <c r="D103" i="16"/>
  <c r="D111" i="16"/>
  <c r="D119" i="16"/>
  <c r="D127" i="16"/>
  <c r="D135" i="16"/>
  <c r="D143" i="16"/>
  <c r="D151" i="16"/>
  <c r="D159" i="16"/>
  <c r="D1" i="17"/>
  <c r="D9" i="17"/>
  <c r="D8" i="16"/>
  <c r="D16" i="16"/>
  <c r="D24" i="16"/>
  <c r="D32" i="16"/>
  <c r="D40" i="16"/>
  <c r="D48" i="16"/>
  <c r="D56" i="16"/>
  <c r="D64" i="16"/>
  <c r="D72" i="16"/>
  <c r="D80" i="16"/>
  <c r="D88" i="16"/>
  <c r="D96" i="16"/>
  <c r="D104" i="16"/>
  <c r="D112" i="16"/>
  <c r="D120" i="16"/>
  <c r="D128" i="16"/>
  <c r="D136" i="16"/>
  <c r="D144" i="16"/>
  <c r="D152" i="16"/>
  <c r="D160" i="16"/>
  <c r="D2" i="17"/>
  <c r="D10" i="17"/>
  <c r="D1" i="16"/>
  <c r="D9" i="16"/>
  <c r="D17" i="16"/>
  <c r="D25" i="16"/>
  <c r="D33" i="16"/>
  <c r="D41" i="16"/>
  <c r="D49" i="16"/>
  <c r="D57" i="16"/>
  <c r="D65" i="16"/>
  <c r="D73" i="16"/>
  <c r="D81" i="16"/>
  <c r="D89" i="16"/>
  <c r="D97" i="16"/>
  <c r="D105" i="16"/>
  <c r="D113" i="16"/>
  <c r="D121" i="16"/>
  <c r="D129" i="16"/>
  <c r="D137" i="16"/>
  <c r="D145" i="16"/>
  <c r="D153" i="16"/>
  <c r="D161" i="16"/>
  <c r="D3" i="17"/>
  <c r="D11" i="17"/>
  <c r="D2" i="16"/>
  <c r="D10" i="16"/>
  <c r="D18" i="16"/>
  <c r="D26" i="16"/>
  <c r="D34" i="16"/>
  <c r="D42" i="16"/>
  <c r="D50" i="16"/>
  <c r="D58" i="16"/>
  <c r="D66" i="16"/>
  <c r="D74" i="16"/>
  <c r="D82" i="16"/>
  <c r="D90" i="16"/>
  <c r="D98" i="16"/>
  <c r="D106" i="16"/>
  <c r="D114" i="16"/>
  <c r="D122" i="16"/>
  <c r="D130" i="16"/>
  <c r="D138" i="16"/>
  <c r="D146" i="16"/>
  <c r="D154" i="16"/>
  <c r="D4" i="17"/>
  <c r="D12" i="17"/>
  <c r="D5" i="17"/>
  <c r="D13" i="17"/>
  <c r="D4" i="16"/>
  <c r="D12" i="16"/>
  <c r="D20" i="16"/>
  <c r="D28" i="16"/>
  <c r="D36" i="16"/>
  <c r="D44" i="16"/>
  <c r="D52" i="16"/>
  <c r="D60" i="16"/>
  <c r="D68" i="16"/>
  <c r="D76" i="16"/>
  <c r="D84" i="16"/>
  <c r="D92" i="16"/>
  <c r="D100" i="16"/>
  <c r="D108" i="16"/>
  <c r="D116" i="16"/>
  <c r="D124" i="16"/>
  <c r="D132" i="16"/>
  <c r="D140" i="16"/>
  <c r="D148" i="16"/>
  <c r="D156" i="16"/>
  <c r="D6" i="17"/>
  <c r="K773" i="6"/>
  <c r="K700" i="6"/>
  <c r="K849" i="6"/>
  <c r="I849" i="6"/>
  <c r="J849" i="6" s="1"/>
  <c r="J56" i="7"/>
  <c r="J57" i="7"/>
  <c r="I1126" i="6"/>
  <c r="J1126" i="6" s="1"/>
  <c r="I1125" i="6"/>
  <c r="J1125" i="6" s="1"/>
  <c r="I1124" i="6"/>
  <c r="J1124" i="6" s="1"/>
  <c r="I1123" i="6"/>
  <c r="J1123" i="6" s="1"/>
  <c r="I1122" i="6"/>
  <c r="J1122" i="6" s="1"/>
  <c r="I1121" i="6"/>
  <c r="J1121" i="6" s="1"/>
  <c r="I1120" i="6"/>
  <c r="J1120" i="6" s="1"/>
  <c r="I1119" i="6"/>
  <c r="J1119" i="6" s="1"/>
  <c r="I1118" i="6"/>
  <c r="J1118" i="6" s="1"/>
  <c r="I1117" i="6"/>
  <c r="J1117" i="6" s="1"/>
  <c r="I1116" i="6"/>
  <c r="J1116" i="6" s="1"/>
  <c r="I1115" i="6"/>
  <c r="J1115" i="6" s="1"/>
  <c r="I1114" i="6"/>
  <c r="J1114" i="6" s="1"/>
  <c r="I1113" i="6"/>
  <c r="J1113" i="6" s="1"/>
  <c r="I1112" i="6"/>
  <c r="J1112" i="6" s="1"/>
  <c r="I1111" i="6"/>
  <c r="J1111" i="6" s="1"/>
  <c r="I1110" i="6"/>
  <c r="J1110" i="6" s="1"/>
  <c r="I1109" i="6"/>
  <c r="J1109" i="6" s="1"/>
  <c r="I1108" i="6"/>
  <c r="J1108" i="6" s="1"/>
  <c r="I1107" i="6"/>
  <c r="J1107" i="6" s="1"/>
  <c r="I1106" i="6"/>
  <c r="J1106" i="6" s="1"/>
  <c r="I1105" i="6"/>
  <c r="J1105" i="6" s="1"/>
  <c r="I1104" i="6"/>
  <c r="J1104" i="6" s="1"/>
  <c r="I1103" i="6"/>
  <c r="J1103" i="6" s="1"/>
  <c r="I1102" i="6"/>
  <c r="J1102" i="6" s="1"/>
  <c r="I1101" i="6"/>
  <c r="J1101" i="6" s="1"/>
  <c r="I1100" i="6"/>
  <c r="J1100" i="6" s="1"/>
  <c r="I1099" i="6"/>
  <c r="J1099" i="6" s="1"/>
  <c r="I1098" i="6"/>
  <c r="J1098" i="6" s="1"/>
  <c r="I1097" i="6"/>
  <c r="J1097" i="6" s="1"/>
  <c r="I1096" i="6"/>
  <c r="J1096" i="6" s="1"/>
  <c r="I1095" i="6"/>
  <c r="J1095" i="6" s="1"/>
  <c r="I1094" i="6"/>
  <c r="J1094" i="6" s="1"/>
  <c r="I1093" i="6"/>
  <c r="J1093" i="6" s="1"/>
  <c r="I1092" i="6"/>
  <c r="J1092" i="6" s="1"/>
  <c r="I1091" i="6"/>
  <c r="J1091" i="6" s="1"/>
  <c r="I1090" i="6"/>
  <c r="J1090" i="6" s="1"/>
  <c r="I1089" i="6"/>
  <c r="J1089" i="6" s="1"/>
  <c r="I1088" i="6"/>
  <c r="J1088" i="6" s="1"/>
  <c r="I1087" i="6"/>
  <c r="J1087" i="6" s="1"/>
  <c r="I1086" i="6"/>
  <c r="J1086" i="6" s="1"/>
  <c r="I1085" i="6"/>
  <c r="J1085" i="6" s="1"/>
  <c r="I1084" i="6"/>
  <c r="J1084" i="6" s="1"/>
  <c r="I1083" i="6"/>
  <c r="J1083" i="6" s="1"/>
  <c r="I1082" i="6"/>
  <c r="J1082" i="6" s="1"/>
  <c r="I1081" i="6"/>
  <c r="J1081" i="6" s="1"/>
  <c r="I1080" i="6"/>
  <c r="J1080" i="6" s="1"/>
  <c r="I1079" i="6"/>
  <c r="J1079" i="6" s="1"/>
  <c r="I1078" i="6"/>
  <c r="J1078" i="6" s="1"/>
  <c r="I1077" i="6"/>
  <c r="J1077" i="6" s="1"/>
  <c r="I1076" i="6"/>
  <c r="J1076" i="6" s="1"/>
  <c r="I1075" i="6"/>
  <c r="J1075" i="6" s="1"/>
  <c r="I1074" i="6"/>
  <c r="J1074" i="6" s="1"/>
  <c r="I1073" i="6"/>
  <c r="J1073" i="6" s="1"/>
  <c r="I1072" i="6"/>
  <c r="J1072" i="6" s="1"/>
  <c r="I1071" i="6"/>
  <c r="J1071" i="6" s="1"/>
  <c r="I1070" i="6"/>
  <c r="J1070" i="6" s="1"/>
  <c r="I1069" i="6"/>
  <c r="J1069" i="6" s="1"/>
  <c r="I1068" i="6"/>
  <c r="J1068" i="6" s="1"/>
  <c r="I1067" i="6"/>
  <c r="J1067" i="6" s="1"/>
  <c r="I1066" i="6"/>
  <c r="J1066" i="6" s="1"/>
  <c r="I1065" i="6"/>
  <c r="J1065" i="6" s="1"/>
  <c r="I1064" i="6"/>
  <c r="J1064" i="6" s="1"/>
  <c r="I1063" i="6"/>
  <c r="J1063" i="6" s="1"/>
  <c r="I1062" i="6"/>
  <c r="J1062" i="6" s="1"/>
  <c r="I1061" i="6"/>
  <c r="J1061" i="6" s="1"/>
  <c r="I1060" i="6"/>
  <c r="J1060" i="6" s="1"/>
  <c r="I1059" i="6"/>
  <c r="J1059" i="6" s="1"/>
  <c r="I1058" i="6"/>
  <c r="J1058" i="6" s="1"/>
  <c r="I1057" i="6"/>
  <c r="J1057" i="6" s="1"/>
  <c r="I1056" i="6"/>
  <c r="J1056" i="6" s="1"/>
  <c r="I1055" i="6"/>
  <c r="J1055" i="6" s="1"/>
  <c r="I1054" i="6"/>
  <c r="J1054" i="6" s="1"/>
  <c r="I1053" i="6"/>
  <c r="J1053" i="6" s="1"/>
  <c r="I1052" i="6"/>
  <c r="J1052" i="6" s="1"/>
  <c r="I1051" i="6"/>
  <c r="J1051" i="6" s="1"/>
  <c r="I1050" i="6"/>
  <c r="J1050" i="6" s="1"/>
  <c r="I1049" i="6"/>
  <c r="J1049" i="6" s="1"/>
  <c r="I1048" i="6"/>
  <c r="J1048" i="6" s="1"/>
  <c r="I1047" i="6"/>
  <c r="J1047" i="6" s="1"/>
  <c r="I1046" i="6"/>
  <c r="J1046" i="6" s="1"/>
  <c r="I1045" i="6"/>
  <c r="J1045" i="6" s="1"/>
  <c r="I1044" i="6"/>
  <c r="J1044" i="6" s="1"/>
  <c r="I1043" i="6"/>
  <c r="J1043" i="6" s="1"/>
  <c r="I1042" i="6"/>
  <c r="J1042" i="6" s="1"/>
  <c r="I1041" i="6"/>
  <c r="J1041" i="6" s="1"/>
  <c r="I1040" i="6"/>
  <c r="J1040" i="6" s="1"/>
  <c r="I1039" i="6"/>
  <c r="J1039" i="6" s="1"/>
  <c r="I1038" i="6"/>
  <c r="J1038" i="6" s="1"/>
  <c r="I1037" i="6"/>
  <c r="J1037" i="6" s="1"/>
  <c r="I1036" i="6"/>
  <c r="J1036" i="6" s="1"/>
  <c r="I1035" i="6"/>
  <c r="J1035" i="6" s="1"/>
  <c r="I1034" i="6"/>
  <c r="J1034" i="6" s="1"/>
  <c r="I1033" i="6"/>
  <c r="J1033" i="6" s="1"/>
  <c r="I1032" i="6"/>
  <c r="J1032" i="6" s="1"/>
  <c r="I1031" i="6"/>
  <c r="J1031" i="6" s="1"/>
  <c r="I1030" i="6"/>
  <c r="J1030" i="6" s="1"/>
  <c r="I1029" i="6"/>
  <c r="J1029" i="6" s="1"/>
  <c r="I1028" i="6"/>
  <c r="J1028" i="6" s="1"/>
  <c r="I1027" i="6"/>
  <c r="J1027" i="6" s="1"/>
  <c r="I1026" i="6"/>
  <c r="J1026" i="6" s="1"/>
  <c r="I1025" i="6"/>
  <c r="J1025" i="6" s="1"/>
  <c r="I1024" i="6"/>
  <c r="J1024" i="6" s="1"/>
  <c r="I1023" i="6"/>
  <c r="J1023" i="6" s="1"/>
  <c r="I1022" i="6"/>
  <c r="J1022" i="6" s="1"/>
  <c r="I1021" i="6"/>
  <c r="J1021" i="6" s="1"/>
  <c r="I1020" i="6"/>
  <c r="J1020" i="6" s="1"/>
  <c r="I1019" i="6"/>
  <c r="J1019" i="6" s="1"/>
  <c r="I1018" i="6"/>
  <c r="J1018" i="6" s="1"/>
  <c r="I1017" i="6"/>
  <c r="J1017" i="6" s="1"/>
  <c r="I1016" i="6"/>
  <c r="J1016" i="6" s="1"/>
  <c r="I1015" i="6"/>
  <c r="J1015" i="6" s="1"/>
  <c r="I1014" i="6"/>
  <c r="J1014" i="6" s="1"/>
  <c r="I1013" i="6"/>
  <c r="J1013" i="6" s="1"/>
  <c r="I1012" i="6"/>
  <c r="J1012" i="6" s="1"/>
  <c r="I1011" i="6"/>
  <c r="J1011" i="6" s="1"/>
  <c r="I1010" i="6"/>
  <c r="J1010" i="6" s="1"/>
  <c r="I1009" i="6"/>
  <c r="J1009" i="6" s="1"/>
  <c r="I1008" i="6"/>
  <c r="J1008" i="6" s="1"/>
  <c r="I1007" i="6"/>
  <c r="J1007" i="6" s="1"/>
  <c r="I1006" i="6"/>
  <c r="J1006" i="6" s="1"/>
  <c r="I1005" i="6"/>
  <c r="J1005" i="6" s="1"/>
  <c r="I1004" i="6"/>
  <c r="J1004" i="6" s="1"/>
  <c r="I1003" i="6"/>
  <c r="J1003" i="6" s="1"/>
  <c r="I1002" i="6"/>
  <c r="J1002" i="6" s="1"/>
  <c r="I1001" i="6"/>
  <c r="J1001" i="6" s="1"/>
  <c r="I1000" i="6"/>
  <c r="J1000" i="6" s="1"/>
  <c r="I999" i="6"/>
  <c r="J999" i="6" s="1"/>
  <c r="I998" i="6"/>
  <c r="J998" i="6" s="1"/>
  <c r="I997" i="6"/>
  <c r="J997" i="6" s="1"/>
  <c r="I996" i="6"/>
  <c r="J996" i="6" s="1"/>
  <c r="I995" i="6"/>
  <c r="J995" i="6" s="1"/>
  <c r="I994" i="6"/>
  <c r="J994" i="6" s="1"/>
  <c r="I993" i="6"/>
  <c r="J993" i="6" s="1"/>
  <c r="I992" i="6"/>
  <c r="J992" i="6" s="1"/>
  <c r="I991" i="6"/>
  <c r="J991" i="6" s="1"/>
  <c r="I990" i="6"/>
  <c r="J990" i="6" s="1"/>
  <c r="I989" i="6"/>
  <c r="J989" i="6" s="1"/>
  <c r="I988" i="6"/>
  <c r="J988" i="6" s="1"/>
  <c r="I987" i="6"/>
  <c r="J987" i="6" s="1"/>
  <c r="I986" i="6"/>
  <c r="J986" i="6" s="1"/>
  <c r="I985" i="6"/>
  <c r="J985" i="6" s="1"/>
  <c r="I984" i="6"/>
  <c r="J984" i="6" s="1"/>
  <c r="I983" i="6"/>
  <c r="J983" i="6" s="1"/>
  <c r="I982" i="6"/>
  <c r="J982" i="6" s="1"/>
  <c r="I981" i="6"/>
  <c r="J981" i="6" s="1"/>
  <c r="I980" i="6"/>
  <c r="J980" i="6" s="1"/>
  <c r="I979" i="6"/>
  <c r="J979" i="6" s="1"/>
  <c r="I978" i="6"/>
  <c r="J978" i="6" s="1"/>
  <c r="I977" i="6"/>
  <c r="J977" i="6" s="1"/>
  <c r="I976" i="6"/>
  <c r="J976" i="6" s="1"/>
  <c r="I975" i="6"/>
  <c r="J975" i="6" s="1"/>
  <c r="I974" i="6"/>
  <c r="J974" i="6" s="1"/>
  <c r="I973" i="6"/>
  <c r="J973" i="6" s="1"/>
  <c r="I972" i="6"/>
  <c r="J972" i="6" s="1"/>
  <c r="I971" i="6"/>
  <c r="J971" i="6" s="1"/>
  <c r="I970" i="6"/>
  <c r="J970" i="6" s="1"/>
  <c r="I969" i="6"/>
  <c r="J969" i="6" s="1"/>
  <c r="I968" i="6"/>
  <c r="J968" i="6" s="1"/>
  <c r="I967" i="6"/>
  <c r="J967" i="6" s="1"/>
  <c r="I966" i="6"/>
  <c r="J966" i="6" s="1"/>
  <c r="I965" i="6"/>
  <c r="J965" i="6" s="1"/>
  <c r="I964" i="6"/>
  <c r="J964" i="6" s="1"/>
  <c r="I963" i="6"/>
  <c r="J963" i="6" s="1"/>
  <c r="I962" i="6"/>
  <c r="J962" i="6" s="1"/>
  <c r="I961" i="6"/>
  <c r="J961" i="6" s="1"/>
  <c r="I960" i="6"/>
  <c r="J960" i="6" s="1"/>
  <c r="I959" i="6"/>
  <c r="J959" i="6" s="1"/>
  <c r="I958" i="6"/>
  <c r="J958" i="6" s="1"/>
  <c r="I957" i="6"/>
  <c r="J957" i="6" s="1"/>
  <c r="I956" i="6"/>
  <c r="J956" i="6" s="1"/>
  <c r="I955" i="6"/>
  <c r="J955" i="6" s="1"/>
  <c r="I954" i="6"/>
  <c r="J954" i="6" s="1"/>
  <c r="I953" i="6"/>
  <c r="J953" i="6" s="1"/>
  <c r="I952" i="6"/>
  <c r="J952" i="6" s="1"/>
  <c r="I951" i="6"/>
  <c r="J951" i="6" s="1"/>
  <c r="I950" i="6"/>
  <c r="J950" i="6" s="1"/>
  <c r="I949" i="6"/>
  <c r="J949" i="6" s="1"/>
  <c r="I948" i="6"/>
  <c r="J948" i="6" s="1"/>
  <c r="I947" i="6"/>
  <c r="J947" i="6" s="1"/>
  <c r="I946" i="6"/>
  <c r="J946" i="6" s="1"/>
  <c r="I945" i="6"/>
  <c r="J945" i="6" s="1"/>
  <c r="I944" i="6"/>
  <c r="J944" i="6" s="1"/>
  <c r="I943" i="6"/>
  <c r="J943" i="6" s="1"/>
  <c r="I942" i="6"/>
  <c r="J942" i="6" s="1"/>
  <c r="I941" i="6"/>
  <c r="J941" i="6" s="1"/>
  <c r="I940" i="6"/>
  <c r="J940" i="6" s="1"/>
  <c r="I939" i="6"/>
  <c r="J939" i="6" s="1"/>
  <c r="I938" i="6"/>
  <c r="J938" i="6" s="1"/>
  <c r="I937" i="6"/>
  <c r="J937" i="6" s="1"/>
  <c r="I936" i="6"/>
  <c r="J936" i="6" s="1"/>
  <c r="I935" i="6"/>
  <c r="J935" i="6" s="1"/>
  <c r="I934" i="6"/>
  <c r="J934" i="6" s="1"/>
  <c r="I933" i="6"/>
  <c r="J933" i="6" s="1"/>
  <c r="I932" i="6"/>
  <c r="J932" i="6" s="1"/>
  <c r="I931" i="6"/>
  <c r="J931" i="6" s="1"/>
  <c r="I930" i="6"/>
  <c r="J930" i="6" s="1"/>
  <c r="I929" i="6"/>
  <c r="J929" i="6" s="1"/>
  <c r="I928" i="6"/>
  <c r="J928" i="6" s="1"/>
  <c r="I927" i="6"/>
  <c r="J927" i="6" s="1"/>
  <c r="I926" i="6"/>
  <c r="J926" i="6" s="1"/>
  <c r="I925" i="6"/>
  <c r="J925" i="6" s="1"/>
  <c r="I924" i="6"/>
  <c r="J924" i="6" s="1"/>
  <c r="I923" i="6"/>
  <c r="J923" i="6" s="1"/>
  <c r="I922" i="6"/>
  <c r="J922" i="6" s="1"/>
  <c r="I921" i="6"/>
  <c r="J921" i="6" s="1"/>
  <c r="I920" i="6"/>
  <c r="J920" i="6" s="1"/>
  <c r="I919" i="6"/>
  <c r="J919" i="6" s="1"/>
  <c r="I918" i="6"/>
  <c r="J918" i="6" s="1"/>
  <c r="I917" i="6"/>
  <c r="J917" i="6" s="1"/>
  <c r="I916" i="6"/>
  <c r="J916" i="6" s="1"/>
  <c r="I915" i="6"/>
  <c r="J915" i="6" s="1"/>
  <c r="I914" i="6"/>
  <c r="J914" i="6" s="1"/>
  <c r="I913" i="6"/>
  <c r="J913" i="6" s="1"/>
  <c r="I912" i="6"/>
  <c r="J912" i="6" s="1"/>
  <c r="I911" i="6"/>
  <c r="J911" i="6" s="1"/>
  <c r="I910" i="6"/>
  <c r="J910" i="6" s="1"/>
  <c r="I909" i="6"/>
  <c r="J909" i="6" s="1"/>
  <c r="I908" i="6"/>
  <c r="J908" i="6" s="1"/>
  <c r="I907" i="6"/>
  <c r="J907" i="6" s="1"/>
  <c r="I906" i="6"/>
  <c r="J906" i="6" s="1"/>
  <c r="I905" i="6"/>
  <c r="J905" i="6" s="1"/>
  <c r="I904" i="6"/>
  <c r="J904" i="6" s="1"/>
  <c r="I903" i="6"/>
  <c r="J903" i="6" s="1"/>
  <c r="I902" i="6"/>
  <c r="J902" i="6" s="1"/>
  <c r="I901" i="6"/>
  <c r="J901" i="6" s="1"/>
  <c r="I900" i="6"/>
  <c r="J900" i="6" s="1"/>
  <c r="I899" i="6"/>
  <c r="J899" i="6" s="1"/>
  <c r="I898" i="6"/>
  <c r="J898" i="6" s="1"/>
  <c r="I897" i="6"/>
  <c r="J897" i="6" s="1"/>
  <c r="I896" i="6"/>
  <c r="J896" i="6" s="1"/>
  <c r="I895" i="6"/>
  <c r="J895" i="6" s="1"/>
  <c r="I894" i="6"/>
  <c r="J894" i="6" s="1"/>
  <c r="I893" i="6"/>
  <c r="J893" i="6" s="1"/>
  <c r="I892" i="6"/>
  <c r="J892" i="6" s="1"/>
  <c r="I891" i="6"/>
  <c r="J891" i="6" s="1"/>
  <c r="I890" i="6"/>
  <c r="J890" i="6" s="1"/>
  <c r="I889" i="6"/>
  <c r="J889" i="6" s="1"/>
  <c r="I888" i="6"/>
  <c r="J888" i="6" s="1"/>
  <c r="I887" i="6"/>
  <c r="J887" i="6" s="1"/>
  <c r="I886" i="6"/>
  <c r="J886" i="6" s="1"/>
  <c r="I885" i="6"/>
  <c r="J885" i="6" s="1"/>
  <c r="I884" i="6"/>
  <c r="J884" i="6" s="1"/>
  <c r="I883" i="6"/>
  <c r="J883" i="6" s="1"/>
  <c r="I882" i="6"/>
  <c r="J882" i="6" s="1"/>
  <c r="I881" i="6"/>
  <c r="J881" i="6" s="1"/>
  <c r="I880" i="6"/>
  <c r="J880" i="6" s="1"/>
  <c r="I879" i="6"/>
  <c r="J879" i="6" s="1"/>
  <c r="I878" i="6"/>
  <c r="J878" i="6" s="1"/>
  <c r="I877" i="6"/>
  <c r="J877" i="6" s="1"/>
  <c r="I876" i="6"/>
  <c r="J876" i="6" s="1"/>
  <c r="I875" i="6"/>
  <c r="J875" i="6" s="1"/>
  <c r="I874" i="6"/>
  <c r="J874" i="6" s="1"/>
  <c r="I873" i="6"/>
  <c r="J873" i="6" s="1"/>
  <c r="I872" i="6"/>
  <c r="J872" i="6" s="1"/>
  <c r="I871" i="6"/>
  <c r="J871" i="6" s="1"/>
  <c r="I870" i="6"/>
  <c r="J870" i="6" s="1"/>
  <c r="I869" i="6"/>
  <c r="J869" i="6" s="1"/>
  <c r="I868" i="6"/>
  <c r="J868" i="6" s="1"/>
  <c r="I867" i="6"/>
  <c r="J867" i="6" s="1"/>
  <c r="I866" i="6"/>
  <c r="J866" i="6" s="1"/>
  <c r="I865" i="6"/>
  <c r="J865" i="6" s="1"/>
  <c r="I864" i="6"/>
  <c r="J864" i="6" s="1"/>
  <c r="I863" i="6"/>
  <c r="J863" i="6" s="1"/>
  <c r="I862" i="6"/>
  <c r="J862" i="6" s="1"/>
  <c r="I861" i="6"/>
  <c r="J861" i="6" s="1"/>
  <c r="I860" i="6"/>
  <c r="J860" i="6" s="1"/>
  <c r="I859" i="6"/>
  <c r="J859" i="6" s="1"/>
  <c r="I858" i="6"/>
  <c r="J858" i="6" s="1"/>
  <c r="I857" i="6"/>
  <c r="J857" i="6" s="1"/>
  <c r="I856" i="6"/>
  <c r="J856" i="6" s="1"/>
  <c r="I855" i="6"/>
  <c r="J855" i="6" s="1"/>
  <c r="I854" i="6"/>
  <c r="J854" i="6" s="1"/>
  <c r="I853" i="6"/>
  <c r="J853" i="6" s="1"/>
  <c r="I852" i="6"/>
  <c r="J852" i="6" s="1"/>
  <c r="I851" i="6"/>
  <c r="J851" i="6" s="1"/>
  <c r="I850" i="6"/>
  <c r="J850" i="6" s="1"/>
  <c r="I848" i="6"/>
  <c r="J848" i="6" s="1"/>
  <c r="I847" i="6"/>
  <c r="J847" i="6" s="1"/>
  <c r="I846" i="6"/>
  <c r="J846" i="6" s="1"/>
  <c r="I845" i="6"/>
  <c r="J845" i="6" s="1"/>
  <c r="I844" i="6"/>
  <c r="J844" i="6" s="1"/>
  <c r="I843" i="6"/>
  <c r="J843" i="6" s="1"/>
  <c r="I842" i="6"/>
  <c r="J842" i="6" s="1"/>
  <c r="I841" i="6"/>
  <c r="J841" i="6" s="1"/>
  <c r="I840" i="6"/>
  <c r="J840" i="6" s="1"/>
  <c r="I839" i="6"/>
  <c r="J839" i="6" s="1"/>
  <c r="I838" i="6"/>
  <c r="J838" i="6" s="1"/>
  <c r="I837" i="6"/>
  <c r="J837" i="6" s="1"/>
  <c r="I836" i="6"/>
  <c r="J836" i="6" s="1"/>
  <c r="I835" i="6"/>
  <c r="J835" i="6" s="1"/>
  <c r="I834" i="6"/>
  <c r="J834" i="6" s="1"/>
  <c r="I833" i="6"/>
  <c r="J833" i="6" s="1"/>
  <c r="I832" i="6"/>
  <c r="J832" i="6" s="1"/>
  <c r="I831" i="6"/>
  <c r="J831" i="6" s="1"/>
  <c r="I830" i="6"/>
  <c r="J830" i="6" s="1"/>
  <c r="I829" i="6"/>
  <c r="J829" i="6" s="1"/>
  <c r="I828" i="6"/>
  <c r="J828" i="6" s="1"/>
  <c r="I827" i="6"/>
  <c r="J827" i="6" s="1"/>
  <c r="I826" i="6"/>
  <c r="J826" i="6" s="1"/>
  <c r="I825" i="6"/>
  <c r="J825" i="6" s="1"/>
  <c r="I824" i="6"/>
  <c r="J824" i="6" s="1"/>
  <c r="I823" i="6"/>
  <c r="J823" i="6" s="1"/>
  <c r="I822" i="6"/>
  <c r="J822" i="6" s="1"/>
  <c r="I821" i="6"/>
  <c r="J821" i="6" s="1"/>
  <c r="I820" i="6"/>
  <c r="J820" i="6" s="1"/>
  <c r="I819" i="6"/>
  <c r="J819" i="6" s="1"/>
  <c r="I818" i="6"/>
  <c r="J818" i="6" s="1"/>
  <c r="I817" i="6"/>
  <c r="J817" i="6" s="1"/>
  <c r="I816" i="6"/>
  <c r="J816" i="6" s="1"/>
  <c r="I815" i="6"/>
  <c r="J815" i="6" s="1"/>
  <c r="I814" i="6"/>
  <c r="J814" i="6" s="1"/>
  <c r="I813" i="6"/>
  <c r="J813" i="6" s="1"/>
  <c r="I812" i="6"/>
  <c r="J812" i="6" s="1"/>
  <c r="I811" i="6"/>
  <c r="J811" i="6" s="1"/>
  <c r="I810" i="6"/>
  <c r="J810" i="6" s="1"/>
  <c r="I809" i="6"/>
  <c r="J809" i="6" s="1"/>
  <c r="I808" i="6"/>
  <c r="J808" i="6" s="1"/>
  <c r="I807" i="6"/>
  <c r="J807" i="6" s="1"/>
  <c r="I806" i="6"/>
  <c r="J806" i="6" s="1"/>
  <c r="I805" i="6"/>
  <c r="J805" i="6" s="1"/>
  <c r="I804" i="6"/>
  <c r="J804" i="6" s="1"/>
  <c r="I803" i="6"/>
  <c r="J803" i="6" s="1"/>
  <c r="I802" i="6"/>
  <c r="J802" i="6" s="1"/>
  <c r="I801" i="6"/>
  <c r="J801" i="6" s="1"/>
  <c r="I800" i="6"/>
  <c r="J800" i="6" s="1"/>
  <c r="I799" i="6"/>
  <c r="J799" i="6" s="1"/>
  <c r="I798" i="6"/>
  <c r="J798" i="6" s="1"/>
  <c r="I797" i="6"/>
  <c r="J797" i="6" s="1"/>
  <c r="I796" i="6"/>
  <c r="J796" i="6" s="1"/>
  <c r="I795" i="6"/>
  <c r="J795" i="6" s="1"/>
  <c r="I794" i="6"/>
  <c r="J794" i="6" s="1"/>
  <c r="I793" i="6"/>
  <c r="J793" i="6" s="1"/>
  <c r="I792" i="6"/>
  <c r="J792" i="6" s="1"/>
  <c r="I791" i="6"/>
  <c r="J791" i="6" s="1"/>
  <c r="I790" i="6"/>
  <c r="J790" i="6" s="1"/>
  <c r="I789" i="6"/>
  <c r="J789" i="6" s="1"/>
  <c r="I788" i="6"/>
  <c r="J788" i="6" s="1"/>
  <c r="I787" i="6"/>
  <c r="J787" i="6" s="1"/>
  <c r="I786" i="6"/>
  <c r="J786" i="6" s="1"/>
  <c r="I785" i="6"/>
  <c r="J785" i="6" s="1"/>
  <c r="I784" i="6"/>
  <c r="J784" i="6" s="1"/>
  <c r="I783" i="6"/>
  <c r="J783" i="6" s="1"/>
  <c r="I782" i="6"/>
  <c r="J782" i="6" s="1"/>
  <c r="I781" i="6"/>
  <c r="J781" i="6" s="1"/>
  <c r="I780" i="6"/>
  <c r="J780" i="6" s="1"/>
  <c r="I779" i="6"/>
  <c r="J779" i="6" s="1"/>
  <c r="I778" i="6"/>
  <c r="J778" i="6" s="1"/>
  <c r="I777" i="6"/>
  <c r="J777" i="6" s="1"/>
  <c r="I776" i="6"/>
  <c r="J776" i="6" s="1"/>
  <c r="I775" i="6"/>
  <c r="J775" i="6" s="1"/>
  <c r="I774" i="6"/>
  <c r="J774" i="6" s="1"/>
  <c r="I773" i="6"/>
  <c r="J773" i="6" s="1"/>
  <c r="I772" i="6"/>
  <c r="J772" i="6" s="1"/>
  <c r="I771" i="6"/>
  <c r="J771" i="6" s="1"/>
  <c r="I770" i="6"/>
  <c r="J770" i="6" s="1"/>
  <c r="I769" i="6"/>
  <c r="J769" i="6" s="1"/>
  <c r="I768" i="6"/>
  <c r="J768" i="6" s="1"/>
  <c r="I767" i="6"/>
  <c r="J767" i="6" s="1"/>
  <c r="I766" i="6"/>
  <c r="J766" i="6" s="1"/>
  <c r="I765" i="6"/>
  <c r="J765" i="6" s="1"/>
  <c r="I764" i="6"/>
  <c r="J764" i="6" s="1"/>
  <c r="I763" i="6"/>
  <c r="J763" i="6" s="1"/>
  <c r="I762" i="6"/>
  <c r="J762" i="6" s="1"/>
  <c r="I761" i="6"/>
  <c r="J761" i="6" s="1"/>
  <c r="I760" i="6"/>
  <c r="J760" i="6" s="1"/>
  <c r="I759" i="6"/>
  <c r="J759" i="6" s="1"/>
  <c r="I758" i="6"/>
  <c r="J758" i="6" s="1"/>
  <c r="I757" i="6"/>
  <c r="J757" i="6" s="1"/>
  <c r="I756" i="6"/>
  <c r="J756" i="6" s="1"/>
  <c r="I755" i="6"/>
  <c r="J755" i="6" s="1"/>
  <c r="I754" i="6"/>
  <c r="J754" i="6" s="1"/>
  <c r="I753" i="6"/>
  <c r="J753" i="6" s="1"/>
  <c r="I752" i="6"/>
  <c r="J752" i="6" s="1"/>
  <c r="I751" i="6"/>
  <c r="J751" i="6" s="1"/>
  <c r="I750" i="6"/>
  <c r="J750" i="6" s="1"/>
  <c r="I749" i="6"/>
  <c r="J749" i="6" s="1"/>
  <c r="I748" i="6"/>
  <c r="J748" i="6" s="1"/>
  <c r="I747" i="6"/>
  <c r="J747" i="6" s="1"/>
  <c r="I746" i="6"/>
  <c r="J746" i="6" s="1"/>
  <c r="I745" i="6"/>
  <c r="J745" i="6" s="1"/>
  <c r="I744" i="6"/>
  <c r="J744" i="6" s="1"/>
  <c r="I743" i="6"/>
  <c r="J743" i="6" s="1"/>
  <c r="I742" i="6"/>
  <c r="J742" i="6" s="1"/>
  <c r="I741" i="6"/>
  <c r="J741" i="6" s="1"/>
  <c r="I740" i="6"/>
  <c r="J740" i="6" s="1"/>
  <c r="I739" i="6"/>
  <c r="J739" i="6" s="1"/>
  <c r="I738" i="6"/>
  <c r="J738" i="6" s="1"/>
  <c r="I737" i="6"/>
  <c r="J737" i="6" s="1"/>
  <c r="I736" i="6"/>
  <c r="J736" i="6" s="1"/>
  <c r="I735" i="6"/>
  <c r="J735" i="6" s="1"/>
  <c r="I734" i="6"/>
  <c r="J734" i="6" s="1"/>
  <c r="I733" i="6"/>
  <c r="J733" i="6" s="1"/>
  <c r="I732" i="6"/>
  <c r="J732" i="6" s="1"/>
  <c r="I731" i="6"/>
  <c r="J731" i="6" s="1"/>
  <c r="I730" i="6"/>
  <c r="J730" i="6" s="1"/>
  <c r="I729" i="6"/>
  <c r="J729" i="6" s="1"/>
  <c r="I728" i="6"/>
  <c r="J728" i="6" s="1"/>
  <c r="I727" i="6"/>
  <c r="J727" i="6" s="1"/>
  <c r="I726" i="6"/>
  <c r="J726" i="6" s="1"/>
  <c r="I725" i="6"/>
  <c r="J725" i="6" s="1"/>
  <c r="I724" i="6"/>
  <c r="J724" i="6" s="1"/>
  <c r="I723" i="6"/>
  <c r="J723" i="6" s="1"/>
  <c r="I722" i="6"/>
  <c r="J722" i="6" s="1"/>
  <c r="I721" i="6"/>
  <c r="J721" i="6" s="1"/>
  <c r="I720" i="6"/>
  <c r="J720" i="6" s="1"/>
  <c r="I719" i="6"/>
  <c r="J719" i="6" s="1"/>
  <c r="I718" i="6"/>
  <c r="J718" i="6" s="1"/>
  <c r="I717" i="6"/>
  <c r="J717" i="6" s="1"/>
  <c r="I716" i="6"/>
  <c r="J716" i="6" s="1"/>
  <c r="I715" i="6"/>
  <c r="J715" i="6" s="1"/>
  <c r="I714" i="6"/>
  <c r="J714" i="6" s="1"/>
  <c r="I713" i="6"/>
  <c r="J713" i="6" s="1"/>
  <c r="I712" i="6"/>
  <c r="J712" i="6" s="1"/>
  <c r="I711" i="6"/>
  <c r="J711" i="6" s="1"/>
  <c r="I710" i="6"/>
  <c r="J710" i="6" s="1"/>
  <c r="I709" i="6"/>
  <c r="J709" i="6" s="1"/>
  <c r="I708" i="6"/>
  <c r="J708" i="6" s="1"/>
  <c r="I707" i="6"/>
  <c r="J707" i="6" s="1"/>
  <c r="I706" i="6"/>
  <c r="J706" i="6" s="1"/>
  <c r="I705" i="6"/>
  <c r="J705" i="6" s="1"/>
  <c r="I704" i="6"/>
  <c r="J704" i="6" s="1"/>
  <c r="I703" i="6"/>
  <c r="J703" i="6" s="1"/>
  <c r="I702" i="6"/>
  <c r="J702" i="6" s="1"/>
  <c r="I701" i="6"/>
  <c r="J701" i="6" s="1"/>
  <c r="I700" i="6"/>
  <c r="J700" i="6" s="1"/>
  <c r="I699" i="6"/>
  <c r="J699" i="6" s="1"/>
  <c r="I698" i="6"/>
  <c r="J698" i="6" s="1"/>
  <c r="I697" i="6"/>
  <c r="J697" i="6" s="1"/>
  <c r="I696" i="6"/>
  <c r="J696" i="6" s="1"/>
  <c r="I695" i="6"/>
  <c r="J695" i="6" s="1"/>
  <c r="I694" i="6"/>
  <c r="J694" i="6" s="1"/>
  <c r="I693" i="6"/>
  <c r="J693" i="6" s="1"/>
  <c r="I692" i="6"/>
  <c r="J692" i="6" s="1"/>
  <c r="I691" i="6"/>
  <c r="J691" i="6" s="1"/>
  <c r="I690" i="6"/>
  <c r="J690" i="6" s="1"/>
  <c r="I689" i="6"/>
  <c r="J689" i="6" s="1"/>
  <c r="I688" i="6"/>
  <c r="J688" i="6" s="1"/>
  <c r="I687" i="6"/>
  <c r="J687" i="6" s="1"/>
  <c r="I686" i="6"/>
  <c r="J686" i="6" s="1"/>
  <c r="I685" i="6"/>
  <c r="J685" i="6" s="1"/>
  <c r="I684" i="6"/>
  <c r="J684" i="6" s="1"/>
  <c r="I683" i="6"/>
  <c r="J683" i="6" s="1"/>
  <c r="I682" i="6"/>
  <c r="J682" i="6" s="1"/>
  <c r="I681" i="6"/>
  <c r="J681" i="6" s="1"/>
  <c r="I680" i="6"/>
  <c r="J680" i="6" s="1"/>
  <c r="I679" i="6"/>
  <c r="J679" i="6" s="1"/>
  <c r="I678" i="6"/>
  <c r="J678" i="6" s="1"/>
  <c r="I677" i="6"/>
  <c r="J677" i="6" s="1"/>
  <c r="I676" i="6"/>
  <c r="J676" i="6" s="1"/>
  <c r="I675" i="6"/>
  <c r="J675" i="6" s="1"/>
  <c r="I674" i="6"/>
  <c r="J674" i="6" s="1"/>
  <c r="I673" i="6"/>
  <c r="J673" i="6" s="1"/>
  <c r="I672" i="6"/>
  <c r="J672" i="6" s="1"/>
  <c r="I671" i="6"/>
  <c r="J671" i="6" s="1"/>
  <c r="I670" i="6"/>
  <c r="J670" i="6" s="1"/>
  <c r="I669" i="6"/>
  <c r="J669" i="6" s="1"/>
  <c r="I668" i="6"/>
  <c r="J668" i="6" s="1"/>
  <c r="I667" i="6"/>
  <c r="J667" i="6" s="1"/>
  <c r="I666" i="6"/>
  <c r="J666" i="6" s="1"/>
  <c r="I665" i="6"/>
  <c r="J665" i="6" s="1"/>
  <c r="I664" i="6"/>
  <c r="J664" i="6" s="1"/>
  <c r="I663" i="6"/>
  <c r="J663" i="6" s="1"/>
  <c r="I662" i="6"/>
  <c r="J662" i="6" s="1"/>
  <c r="I661" i="6"/>
  <c r="J661" i="6" s="1"/>
  <c r="I660" i="6"/>
  <c r="J660" i="6" s="1"/>
  <c r="I659" i="6"/>
  <c r="J659" i="6" s="1"/>
  <c r="I658" i="6"/>
  <c r="J658" i="6" s="1"/>
  <c r="I657" i="6"/>
  <c r="J657" i="6" s="1"/>
  <c r="I656" i="6"/>
  <c r="J656" i="6" s="1"/>
  <c r="I655" i="6"/>
  <c r="J655" i="6" s="1"/>
  <c r="I654" i="6"/>
  <c r="J654" i="6" s="1"/>
  <c r="I653" i="6"/>
  <c r="J653" i="6" s="1"/>
  <c r="I652" i="6"/>
  <c r="J652" i="6" s="1"/>
  <c r="I651" i="6"/>
  <c r="J651" i="6" s="1"/>
  <c r="I650" i="6"/>
  <c r="J650" i="6" s="1"/>
  <c r="I649" i="6"/>
  <c r="J649" i="6" s="1"/>
  <c r="I648" i="6"/>
  <c r="J648" i="6" s="1"/>
  <c r="I647" i="6"/>
  <c r="J647" i="6" s="1"/>
  <c r="I646" i="6"/>
  <c r="J646" i="6" s="1"/>
  <c r="I645" i="6"/>
  <c r="J645" i="6" s="1"/>
  <c r="I644" i="6"/>
  <c r="J644" i="6" s="1"/>
  <c r="I643" i="6"/>
  <c r="J643" i="6" s="1"/>
  <c r="I642" i="6"/>
  <c r="J642" i="6" s="1"/>
  <c r="I641" i="6"/>
  <c r="J641" i="6" s="1"/>
  <c r="I640" i="6"/>
  <c r="J640" i="6" s="1"/>
  <c r="I639" i="6"/>
  <c r="J639" i="6" s="1"/>
  <c r="I638" i="6"/>
  <c r="J638" i="6" s="1"/>
  <c r="I637" i="6"/>
  <c r="J637" i="6" s="1"/>
  <c r="I636" i="6"/>
  <c r="J636" i="6" s="1"/>
  <c r="I635" i="6"/>
  <c r="J635" i="6" s="1"/>
  <c r="I634" i="6"/>
  <c r="J634" i="6" s="1"/>
  <c r="I633" i="6"/>
  <c r="J633" i="6" s="1"/>
  <c r="I632" i="6"/>
  <c r="J632" i="6" s="1"/>
  <c r="I631" i="6"/>
  <c r="J631" i="6" s="1"/>
  <c r="I630" i="6"/>
  <c r="J630" i="6" s="1"/>
  <c r="I629" i="6"/>
  <c r="J629" i="6" s="1"/>
  <c r="I628" i="6"/>
  <c r="J628" i="6" s="1"/>
  <c r="I627" i="6"/>
  <c r="J627" i="6" s="1"/>
  <c r="I626" i="6"/>
  <c r="J626" i="6" s="1"/>
  <c r="I625" i="6"/>
  <c r="J625" i="6" s="1"/>
  <c r="I624" i="6"/>
  <c r="J624" i="6" s="1"/>
  <c r="I623" i="6"/>
  <c r="J623" i="6" s="1"/>
  <c r="I622" i="6"/>
  <c r="J622" i="6" s="1"/>
  <c r="I621" i="6"/>
  <c r="J621" i="6" s="1"/>
  <c r="I620" i="6"/>
  <c r="J620" i="6" s="1"/>
  <c r="I619" i="6"/>
  <c r="J619" i="6" s="1"/>
  <c r="I618" i="6"/>
  <c r="J618" i="6" s="1"/>
  <c r="I617" i="6"/>
  <c r="J617" i="6" s="1"/>
  <c r="I616" i="6"/>
  <c r="J616" i="6" s="1"/>
  <c r="I615" i="6"/>
  <c r="J615" i="6" s="1"/>
  <c r="I614" i="6"/>
  <c r="J614" i="6" s="1"/>
  <c r="I613" i="6"/>
  <c r="J613" i="6" s="1"/>
  <c r="I612" i="6"/>
  <c r="J612" i="6" s="1"/>
  <c r="I611" i="6"/>
  <c r="J611" i="6" s="1"/>
  <c r="I610" i="6"/>
  <c r="J610" i="6" s="1"/>
  <c r="I609" i="6"/>
  <c r="J609" i="6" s="1"/>
  <c r="I608" i="6"/>
  <c r="J608" i="6" s="1"/>
  <c r="I607" i="6"/>
  <c r="J607" i="6" s="1"/>
  <c r="I606" i="6"/>
  <c r="J606" i="6" s="1"/>
  <c r="I605" i="6"/>
  <c r="J605" i="6" s="1"/>
  <c r="I604" i="6"/>
  <c r="J604" i="6" s="1"/>
  <c r="I603" i="6"/>
  <c r="J603" i="6" s="1"/>
  <c r="I602" i="6"/>
  <c r="J602" i="6" s="1"/>
  <c r="I601" i="6"/>
  <c r="J601" i="6" s="1"/>
  <c r="I600" i="6"/>
  <c r="J600" i="6" s="1"/>
  <c r="I599" i="6"/>
  <c r="J599" i="6" s="1"/>
  <c r="I598" i="6"/>
  <c r="J598" i="6" s="1"/>
  <c r="I597" i="6"/>
  <c r="J597" i="6" s="1"/>
  <c r="I596" i="6"/>
  <c r="J596" i="6" s="1"/>
  <c r="I595" i="6"/>
  <c r="J595" i="6" s="1"/>
  <c r="I594" i="6"/>
  <c r="J594" i="6" s="1"/>
  <c r="I593" i="6"/>
  <c r="J593" i="6" s="1"/>
  <c r="I592" i="6"/>
  <c r="J592" i="6" s="1"/>
  <c r="I591" i="6"/>
  <c r="J591" i="6" s="1"/>
  <c r="I590" i="6"/>
  <c r="J590" i="6" s="1"/>
  <c r="I589" i="6"/>
  <c r="J589" i="6" s="1"/>
  <c r="I588" i="6"/>
  <c r="J588" i="6" s="1"/>
  <c r="I587" i="6"/>
  <c r="J587" i="6" s="1"/>
  <c r="I586" i="6"/>
  <c r="J586" i="6" s="1"/>
  <c r="I585" i="6"/>
  <c r="J585" i="6" s="1"/>
  <c r="I584" i="6"/>
  <c r="J584" i="6" s="1"/>
  <c r="I583" i="6"/>
  <c r="J583" i="6" s="1"/>
  <c r="I582" i="6"/>
  <c r="J582" i="6" s="1"/>
  <c r="I581" i="6"/>
  <c r="J581" i="6" s="1"/>
  <c r="I580" i="6"/>
  <c r="J580" i="6" s="1"/>
  <c r="I579" i="6"/>
  <c r="J579" i="6" s="1"/>
  <c r="I578" i="6"/>
  <c r="J578" i="6" s="1"/>
  <c r="I577" i="6"/>
  <c r="J577" i="6" s="1"/>
  <c r="I576" i="6"/>
  <c r="J576" i="6" s="1"/>
  <c r="I575" i="6"/>
  <c r="J575" i="6" s="1"/>
  <c r="I574" i="6"/>
  <c r="J574" i="6" s="1"/>
  <c r="I573" i="6"/>
  <c r="J573" i="6" s="1"/>
  <c r="I572" i="6"/>
  <c r="J572" i="6" s="1"/>
  <c r="I571" i="6"/>
  <c r="J571" i="6" s="1"/>
  <c r="I570" i="6"/>
  <c r="J570" i="6" s="1"/>
  <c r="I569" i="6"/>
  <c r="J569" i="6" s="1"/>
  <c r="I568" i="6"/>
  <c r="J568" i="6" s="1"/>
  <c r="I567" i="6"/>
  <c r="J567" i="6" s="1"/>
  <c r="I566" i="6"/>
  <c r="J566" i="6" s="1"/>
  <c r="I565" i="6"/>
  <c r="J565" i="6" s="1"/>
  <c r="I564" i="6"/>
  <c r="J564" i="6" s="1"/>
  <c r="I563" i="6"/>
  <c r="J563" i="6" s="1"/>
  <c r="I562" i="6"/>
  <c r="J562" i="6" s="1"/>
  <c r="I561" i="6"/>
  <c r="J561" i="6" s="1"/>
  <c r="I560" i="6"/>
  <c r="J560" i="6" s="1"/>
  <c r="I559" i="6"/>
  <c r="J559" i="6" s="1"/>
  <c r="I558" i="6"/>
  <c r="J558" i="6" s="1"/>
  <c r="I557" i="6"/>
  <c r="J557" i="6" s="1"/>
  <c r="I556" i="6"/>
  <c r="J556" i="6" s="1"/>
  <c r="I555" i="6"/>
  <c r="J555" i="6" s="1"/>
  <c r="I554" i="6"/>
  <c r="J554" i="6" s="1"/>
  <c r="I553" i="6"/>
  <c r="J553" i="6" s="1"/>
  <c r="I552" i="6"/>
  <c r="J552" i="6" s="1"/>
  <c r="I551" i="6"/>
  <c r="J551" i="6" s="1"/>
  <c r="I550" i="6"/>
  <c r="J550" i="6" s="1"/>
  <c r="I549" i="6"/>
  <c r="J549" i="6" s="1"/>
  <c r="I548" i="6"/>
  <c r="J548" i="6" s="1"/>
  <c r="I547" i="6"/>
  <c r="J547" i="6" s="1"/>
  <c r="I546" i="6"/>
  <c r="J546" i="6" s="1"/>
  <c r="I545" i="6"/>
  <c r="J545" i="6" s="1"/>
  <c r="I544" i="6"/>
  <c r="J544" i="6" s="1"/>
  <c r="I543" i="6"/>
  <c r="J543" i="6" s="1"/>
  <c r="I542" i="6"/>
  <c r="J542" i="6" s="1"/>
  <c r="I541" i="6"/>
  <c r="J541" i="6" s="1"/>
  <c r="I540" i="6"/>
  <c r="J540" i="6" s="1"/>
  <c r="I539" i="6"/>
  <c r="J539" i="6" s="1"/>
  <c r="I538" i="6"/>
  <c r="J538" i="6" s="1"/>
  <c r="I537" i="6"/>
  <c r="J537" i="6" s="1"/>
  <c r="I536" i="6"/>
  <c r="J536" i="6" s="1"/>
  <c r="I535" i="6"/>
  <c r="J535" i="6" s="1"/>
  <c r="I534" i="6"/>
  <c r="J534" i="6" s="1"/>
  <c r="I533" i="6"/>
  <c r="J533" i="6" s="1"/>
  <c r="I532" i="6"/>
  <c r="J532" i="6" s="1"/>
  <c r="I531" i="6"/>
  <c r="J531" i="6" s="1"/>
  <c r="I530" i="6"/>
  <c r="J530" i="6" s="1"/>
  <c r="I529" i="6"/>
  <c r="J529" i="6" s="1"/>
  <c r="I528" i="6"/>
  <c r="J528" i="6" s="1"/>
  <c r="I527" i="6"/>
  <c r="J527" i="6" s="1"/>
  <c r="I526" i="6"/>
  <c r="J526" i="6" s="1"/>
  <c r="I525" i="6"/>
  <c r="J525" i="6" s="1"/>
  <c r="I524" i="6"/>
  <c r="J524" i="6" s="1"/>
  <c r="I523" i="6"/>
  <c r="J523" i="6" s="1"/>
  <c r="I522" i="6"/>
  <c r="J522" i="6" s="1"/>
  <c r="I521" i="6"/>
  <c r="J521" i="6" s="1"/>
  <c r="I520" i="6"/>
  <c r="J520" i="6" s="1"/>
  <c r="I519" i="6"/>
  <c r="J519" i="6" s="1"/>
  <c r="I518" i="6"/>
  <c r="J518" i="6" s="1"/>
  <c r="I517" i="6"/>
  <c r="J517" i="6" s="1"/>
  <c r="I516" i="6"/>
  <c r="J516" i="6" s="1"/>
  <c r="I515" i="6"/>
  <c r="J515" i="6" s="1"/>
  <c r="I514" i="6"/>
  <c r="J514" i="6" s="1"/>
  <c r="I513" i="6"/>
  <c r="J513" i="6" s="1"/>
  <c r="I512" i="6"/>
  <c r="J512" i="6" s="1"/>
  <c r="I511" i="6"/>
  <c r="J511" i="6" s="1"/>
  <c r="I510" i="6"/>
  <c r="J510" i="6" s="1"/>
  <c r="I509" i="6"/>
  <c r="J509" i="6" s="1"/>
  <c r="I508" i="6"/>
  <c r="J508" i="6" s="1"/>
  <c r="I507" i="6"/>
  <c r="J507" i="6" s="1"/>
  <c r="I506" i="6"/>
  <c r="J506" i="6" s="1"/>
  <c r="I505" i="6"/>
  <c r="J505" i="6" s="1"/>
  <c r="I504" i="6"/>
  <c r="J504" i="6" s="1"/>
  <c r="I503" i="6"/>
  <c r="J503" i="6" s="1"/>
  <c r="I502" i="6"/>
  <c r="J502" i="6" s="1"/>
  <c r="I501" i="6"/>
  <c r="J501" i="6" s="1"/>
  <c r="I500" i="6"/>
  <c r="J500" i="6" s="1"/>
  <c r="I499" i="6"/>
  <c r="J499" i="6" s="1"/>
  <c r="I498" i="6"/>
  <c r="J498" i="6" s="1"/>
  <c r="I497" i="6"/>
  <c r="J497" i="6" s="1"/>
  <c r="I496" i="6"/>
  <c r="J496" i="6" s="1"/>
  <c r="I495" i="6"/>
  <c r="J495" i="6" s="1"/>
  <c r="I494" i="6"/>
  <c r="J494" i="6" s="1"/>
  <c r="I493" i="6"/>
  <c r="J493" i="6" s="1"/>
  <c r="I492" i="6"/>
  <c r="J492" i="6" s="1"/>
  <c r="I491" i="6"/>
  <c r="J491" i="6" s="1"/>
  <c r="I490" i="6"/>
  <c r="J490" i="6" s="1"/>
  <c r="I489" i="6"/>
  <c r="J489" i="6" s="1"/>
  <c r="I488" i="6"/>
  <c r="J488" i="6" s="1"/>
  <c r="I487" i="6"/>
  <c r="J487" i="6" s="1"/>
  <c r="I486" i="6"/>
  <c r="J486" i="6" s="1"/>
  <c r="I485" i="6"/>
  <c r="J485" i="6" s="1"/>
  <c r="I484" i="6"/>
  <c r="J484" i="6" s="1"/>
  <c r="I483" i="6"/>
  <c r="J483" i="6" s="1"/>
  <c r="I482" i="6"/>
  <c r="J482" i="6" s="1"/>
  <c r="I481" i="6"/>
  <c r="J481" i="6" s="1"/>
  <c r="I480" i="6"/>
  <c r="J480" i="6" s="1"/>
  <c r="I479" i="6"/>
  <c r="J479" i="6" s="1"/>
  <c r="I478" i="6"/>
  <c r="J478" i="6" s="1"/>
  <c r="I477" i="6"/>
  <c r="J477" i="6" s="1"/>
  <c r="I476" i="6"/>
  <c r="J476" i="6" s="1"/>
  <c r="I475" i="6"/>
  <c r="J475" i="6" s="1"/>
  <c r="I474" i="6"/>
  <c r="J474" i="6" s="1"/>
  <c r="I473" i="6"/>
  <c r="J473" i="6" s="1"/>
  <c r="I472" i="6"/>
  <c r="J472" i="6" s="1"/>
  <c r="I471" i="6"/>
  <c r="J471" i="6" s="1"/>
  <c r="I470" i="6"/>
  <c r="J470" i="6" s="1"/>
  <c r="I469" i="6"/>
  <c r="J469" i="6" s="1"/>
  <c r="I468" i="6"/>
  <c r="J468" i="6" s="1"/>
  <c r="I467" i="6"/>
  <c r="J467" i="6" s="1"/>
  <c r="I466" i="6"/>
  <c r="J466" i="6" s="1"/>
  <c r="I465" i="6"/>
  <c r="J465" i="6" s="1"/>
  <c r="I464" i="6"/>
  <c r="J464" i="6" s="1"/>
  <c r="I463" i="6"/>
  <c r="J463" i="6" s="1"/>
  <c r="I462" i="6"/>
  <c r="J462" i="6" s="1"/>
  <c r="I461" i="6"/>
  <c r="J461" i="6" s="1"/>
  <c r="I460" i="6"/>
  <c r="J460" i="6" s="1"/>
  <c r="I459" i="6"/>
  <c r="J459" i="6" s="1"/>
  <c r="I458" i="6"/>
  <c r="J458" i="6" s="1"/>
  <c r="I457" i="6"/>
  <c r="J457" i="6" s="1"/>
  <c r="I456" i="6"/>
  <c r="J456" i="6" s="1"/>
  <c r="I455" i="6"/>
  <c r="J455" i="6" s="1"/>
  <c r="I454" i="6"/>
  <c r="J454" i="6" s="1"/>
  <c r="I453" i="6"/>
  <c r="J453" i="6" s="1"/>
  <c r="I452" i="6"/>
  <c r="J452" i="6" s="1"/>
  <c r="I451" i="6"/>
  <c r="J451" i="6" s="1"/>
  <c r="I450" i="6"/>
  <c r="J450" i="6" s="1"/>
  <c r="I449" i="6"/>
  <c r="J449" i="6" s="1"/>
  <c r="I448" i="6"/>
  <c r="J448" i="6" s="1"/>
  <c r="I447" i="6"/>
  <c r="J447" i="6" s="1"/>
  <c r="I446" i="6"/>
  <c r="J446" i="6" s="1"/>
  <c r="I445" i="6"/>
  <c r="J445" i="6" s="1"/>
  <c r="I444" i="6"/>
  <c r="J444" i="6" s="1"/>
  <c r="I443" i="6"/>
  <c r="J443" i="6" s="1"/>
  <c r="I442" i="6"/>
  <c r="J442" i="6" s="1"/>
  <c r="I441" i="6"/>
  <c r="J441" i="6" s="1"/>
  <c r="I440" i="6"/>
  <c r="J440" i="6" s="1"/>
  <c r="I439" i="6"/>
  <c r="J439" i="6" s="1"/>
  <c r="I438" i="6"/>
  <c r="J438" i="6" s="1"/>
  <c r="I437" i="6"/>
  <c r="J437" i="6" s="1"/>
  <c r="I436" i="6"/>
  <c r="J436" i="6" s="1"/>
  <c r="I435" i="6"/>
  <c r="J435" i="6" s="1"/>
  <c r="I434" i="6"/>
  <c r="J434" i="6" s="1"/>
  <c r="I433" i="6"/>
  <c r="J433" i="6" s="1"/>
  <c r="I432" i="6"/>
  <c r="J432" i="6" s="1"/>
  <c r="I431" i="6"/>
  <c r="J431" i="6" s="1"/>
  <c r="I430" i="6"/>
  <c r="J430" i="6" s="1"/>
  <c r="I429" i="6"/>
  <c r="J429" i="6" s="1"/>
  <c r="I428" i="6"/>
  <c r="J428" i="6" s="1"/>
  <c r="I427" i="6"/>
  <c r="J427" i="6" s="1"/>
  <c r="I426" i="6"/>
  <c r="J426" i="6" s="1"/>
  <c r="I425" i="6"/>
  <c r="J425" i="6" s="1"/>
  <c r="I424" i="6"/>
  <c r="J424" i="6" s="1"/>
  <c r="I423" i="6"/>
  <c r="J423" i="6" s="1"/>
  <c r="I422" i="6"/>
  <c r="J422" i="6" s="1"/>
  <c r="I421" i="6"/>
  <c r="J421" i="6" s="1"/>
  <c r="I420" i="6"/>
  <c r="J420" i="6" s="1"/>
  <c r="I419" i="6"/>
  <c r="J419" i="6" s="1"/>
  <c r="I418" i="6"/>
  <c r="J418" i="6" s="1"/>
  <c r="I417" i="6"/>
  <c r="J417" i="6" s="1"/>
  <c r="I416" i="6"/>
  <c r="J416" i="6" s="1"/>
  <c r="I415" i="6"/>
  <c r="J415" i="6" s="1"/>
  <c r="I414" i="6"/>
  <c r="J414" i="6" s="1"/>
  <c r="I413" i="6"/>
  <c r="J413" i="6" s="1"/>
  <c r="I412" i="6"/>
  <c r="J412" i="6" s="1"/>
  <c r="I411" i="6"/>
  <c r="J411" i="6" s="1"/>
  <c r="I410" i="6"/>
  <c r="J410" i="6" s="1"/>
  <c r="I409" i="6"/>
  <c r="J409" i="6" s="1"/>
  <c r="I408" i="6"/>
  <c r="J408" i="6" s="1"/>
  <c r="I407" i="6"/>
  <c r="J407" i="6" s="1"/>
  <c r="I406" i="6"/>
  <c r="J406" i="6" s="1"/>
  <c r="I405" i="6"/>
  <c r="J405" i="6" s="1"/>
  <c r="I404" i="6"/>
  <c r="J404" i="6" s="1"/>
  <c r="I403" i="6"/>
  <c r="J403" i="6" s="1"/>
  <c r="I402" i="6"/>
  <c r="J402" i="6" s="1"/>
  <c r="I401" i="6"/>
  <c r="J401" i="6" s="1"/>
  <c r="I400" i="6"/>
  <c r="J400" i="6" s="1"/>
  <c r="I399" i="6"/>
  <c r="J399" i="6" s="1"/>
  <c r="I398" i="6"/>
  <c r="J398" i="6" s="1"/>
  <c r="I397" i="6"/>
  <c r="J397" i="6" s="1"/>
  <c r="I396" i="6"/>
  <c r="J396" i="6" s="1"/>
  <c r="I395" i="6"/>
  <c r="J395" i="6" s="1"/>
  <c r="I394" i="6"/>
  <c r="J394" i="6" s="1"/>
  <c r="I393" i="6"/>
  <c r="J393" i="6" s="1"/>
  <c r="I392" i="6"/>
  <c r="J392" i="6" s="1"/>
  <c r="I391" i="6"/>
  <c r="J391" i="6" s="1"/>
  <c r="I390" i="6"/>
  <c r="J390" i="6" s="1"/>
  <c r="I389" i="6"/>
  <c r="J389" i="6" s="1"/>
  <c r="I388" i="6"/>
  <c r="J388" i="6" s="1"/>
  <c r="I387" i="6"/>
  <c r="J387" i="6" s="1"/>
  <c r="I386" i="6"/>
  <c r="J386" i="6" s="1"/>
  <c r="I385" i="6"/>
  <c r="J385" i="6" s="1"/>
  <c r="I384" i="6"/>
  <c r="J384" i="6" s="1"/>
  <c r="I383" i="6"/>
  <c r="J383" i="6" s="1"/>
  <c r="I382" i="6"/>
  <c r="J382" i="6" s="1"/>
  <c r="I381" i="6"/>
  <c r="J381" i="6" s="1"/>
  <c r="I380" i="6"/>
  <c r="J380" i="6" s="1"/>
  <c r="I379" i="6"/>
  <c r="J379" i="6" s="1"/>
  <c r="I378" i="6"/>
  <c r="J378" i="6" s="1"/>
  <c r="I377" i="6"/>
  <c r="J377" i="6" s="1"/>
  <c r="I376" i="6"/>
  <c r="J376" i="6" s="1"/>
  <c r="I375" i="6"/>
  <c r="J375" i="6" s="1"/>
  <c r="I374" i="6"/>
  <c r="J374" i="6" s="1"/>
  <c r="I373" i="6"/>
  <c r="J373" i="6" s="1"/>
  <c r="I372" i="6"/>
  <c r="J372" i="6" s="1"/>
  <c r="I371" i="6"/>
  <c r="J371" i="6" s="1"/>
  <c r="I370" i="6"/>
  <c r="J370" i="6" s="1"/>
  <c r="I369" i="6"/>
  <c r="J369" i="6" s="1"/>
  <c r="I368" i="6"/>
  <c r="J368" i="6" s="1"/>
  <c r="I367" i="6"/>
  <c r="J367" i="6" s="1"/>
  <c r="I366" i="6"/>
  <c r="J366" i="6" s="1"/>
  <c r="I365" i="6"/>
  <c r="J365" i="6" s="1"/>
  <c r="I364" i="6"/>
  <c r="J364" i="6" s="1"/>
  <c r="I363" i="6"/>
  <c r="J363" i="6" s="1"/>
  <c r="I362" i="6"/>
  <c r="J362" i="6" s="1"/>
  <c r="I361" i="6"/>
  <c r="J361" i="6" s="1"/>
  <c r="I360" i="6"/>
  <c r="J360" i="6" s="1"/>
  <c r="I359" i="6"/>
  <c r="J359" i="6" s="1"/>
  <c r="I358" i="6"/>
  <c r="J358" i="6" s="1"/>
  <c r="I357" i="6"/>
  <c r="J357" i="6" s="1"/>
  <c r="I356" i="6"/>
  <c r="J356" i="6" s="1"/>
  <c r="I355" i="6"/>
  <c r="J355" i="6" s="1"/>
  <c r="I354" i="6"/>
  <c r="J354" i="6" s="1"/>
  <c r="I353" i="6"/>
  <c r="J353" i="6" s="1"/>
  <c r="I352" i="6"/>
  <c r="J352" i="6" s="1"/>
  <c r="I351" i="6"/>
  <c r="J351" i="6" s="1"/>
  <c r="I350" i="6"/>
  <c r="J350" i="6" s="1"/>
  <c r="I349" i="6"/>
  <c r="J349" i="6" s="1"/>
  <c r="I348" i="6"/>
  <c r="J348" i="6" s="1"/>
  <c r="I347" i="6"/>
  <c r="J347" i="6" s="1"/>
  <c r="I346" i="6"/>
  <c r="J346" i="6" s="1"/>
  <c r="I345" i="6"/>
  <c r="J345" i="6" s="1"/>
  <c r="I344" i="6"/>
  <c r="J344" i="6" s="1"/>
  <c r="I343" i="6"/>
  <c r="J343" i="6" s="1"/>
  <c r="I342" i="6"/>
  <c r="J342" i="6" s="1"/>
  <c r="I341" i="6"/>
  <c r="J341" i="6" s="1"/>
  <c r="I340" i="6"/>
  <c r="J340" i="6" s="1"/>
  <c r="I339" i="6"/>
  <c r="J339" i="6" s="1"/>
  <c r="I338" i="6"/>
  <c r="J338" i="6" s="1"/>
  <c r="I337" i="6"/>
  <c r="J337" i="6" s="1"/>
  <c r="I336" i="6"/>
  <c r="J336" i="6" s="1"/>
  <c r="I335" i="6"/>
  <c r="J335" i="6" s="1"/>
  <c r="I334" i="6"/>
  <c r="J334" i="6" s="1"/>
  <c r="I333" i="6"/>
  <c r="J333" i="6" s="1"/>
  <c r="I332" i="6"/>
  <c r="J332" i="6" s="1"/>
  <c r="I331" i="6"/>
  <c r="J331" i="6" s="1"/>
  <c r="I330" i="6"/>
  <c r="J330" i="6" s="1"/>
  <c r="I329" i="6"/>
  <c r="J329" i="6" s="1"/>
  <c r="I328" i="6"/>
  <c r="J328" i="6" s="1"/>
  <c r="I327" i="6"/>
  <c r="J327" i="6" s="1"/>
  <c r="I326" i="6"/>
  <c r="J326" i="6" s="1"/>
  <c r="I325" i="6"/>
  <c r="J325" i="6" s="1"/>
  <c r="I324" i="6"/>
  <c r="J324" i="6" s="1"/>
  <c r="I323" i="6"/>
  <c r="J323" i="6" s="1"/>
  <c r="I322" i="6"/>
  <c r="J322" i="6" s="1"/>
  <c r="I321" i="6"/>
  <c r="J321" i="6" s="1"/>
  <c r="I320" i="6"/>
  <c r="J320" i="6" s="1"/>
  <c r="I319" i="6"/>
  <c r="J319" i="6" s="1"/>
  <c r="I318" i="6"/>
  <c r="J318" i="6" s="1"/>
  <c r="I317" i="6"/>
  <c r="J317" i="6" s="1"/>
  <c r="I316" i="6"/>
  <c r="J316" i="6" s="1"/>
  <c r="I315" i="6"/>
  <c r="J315" i="6" s="1"/>
  <c r="I314" i="6"/>
  <c r="J314" i="6" s="1"/>
  <c r="I313" i="6"/>
  <c r="J313" i="6" s="1"/>
  <c r="I312" i="6"/>
  <c r="J312" i="6" s="1"/>
  <c r="I311" i="6"/>
  <c r="J311" i="6" s="1"/>
  <c r="I310" i="6"/>
  <c r="J310" i="6" s="1"/>
  <c r="I309" i="6"/>
  <c r="J309" i="6" s="1"/>
  <c r="I308" i="6"/>
  <c r="J308" i="6" s="1"/>
  <c r="I307" i="6"/>
  <c r="J307" i="6" s="1"/>
  <c r="I306" i="6"/>
  <c r="J306" i="6" s="1"/>
  <c r="I305" i="6"/>
  <c r="J305" i="6" s="1"/>
  <c r="I304" i="6"/>
  <c r="J304" i="6" s="1"/>
  <c r="I303" i="6"/>
  <c r="J303" i="6" s="1"/>
  <c r="I302" i="6"/>
  <c r="J302" i="6" s="1"/>
  <c r="I301" i="6"/>
  <c r="J301" i="6" s="1"/>
  <c r="I300" i="6"/>
  <c r="J300" i="6" s="1"/>
  <c r="I299" i="6"/>
  <c r="J299" i="6" s="1"/>
  <c r="I298" i="6"/>
  <c r="J298" i="6" s="1"/>
  <c r="I297" i="6"/>
  <c r="J297" i="6" s="1"/>
  <c r="I296" i="6"/>
  <c r="J296" i="6" s="1"/>
  <c r="I295" i="6"/>
  <c r="J295" i="6" s="1"/>
  <c r="I294" i="6"/>
  <c r="J294" i="6" s="1"/>
  <c r="I293" i="6"/>
  <c r="J293" i="6" s="1"/>
  <c r="I292" i="6"/>
  <c r="J292" i="6" s="1"/>
  <c r="I291" i="6"/>
  <c r="J291" i="6" s="1"/>
  <c r="I290" i="6"/>
  <c r="J290" i="6" s="1"/>
  <c r="I289" i="6"/>
  <c r="J289" i="6" s="1"/>
  <c r="I288" i="6"/>
  <c r="J288" i="6" s="1"/>
  <c r="I287" i="6"/>
  <c r="J287" i="6" s="1"/>
  <c r="I286" i="6"/>
  <c r="J286" i="6" s="1"/>
  <c r="I285" i="6"/>
  <c r="J285" i="6" s="1"/>
  <c r="I284" i="6"/>
  <c r="J284" i="6" s="1"/>
  <c r="I283" i="6"/>
  <c r="J283" i="6" s="1"/>
  <c r="I282" i="6"/>
  <c r="J282" i="6" s="1"/>
  <c r="I281" i="6"/>
  <c r="J281" i="6" s="1"/>
  <c r="I280" i="6"/>
  <c r="J280" i="6" s="1"/>
  <c r="I279" i="6"/>
  <c r="J279" i="6" s="1"/>
  <c r="I278" i="6"/>
  <c r="J278" i="6" s="1"/>
  <c r="I277" i="6"/>
  <c r="J277" i="6" s="1"/>
  <c r="I276" i="6"/>
  <c r="J276" i="6" s="1"/>
  <c r="I275" i="6"/>
  <c r="J275" i="6" s="1"/>
  <c r="I274" i="6"/>
  <c r="J274" i="6" s="1"/>
  <c r="I273" i="6"/>
  <c r="J273" i="6" s="1"/>
  <c r="I272" i="6"/>
  <c r="J272" i="6" s="1"/>
  <c r="I271" i="6"/>
  <c r="J271" i="6" s="1"/>
  <c r="I270" i="6"/>
  <c r="J270" i="6" s="1"/>
  <c r="I269" i="6"/>
  <c r="J269" i="6" s="1"/>
  <c r="I268" i="6"/>
  <c r="J268" i="6" s="1"/>
  <c r="I267" i="6"/>
  <c r="J267" i="6" s="1"/>
  <c r="I266" i="6"/>
  <c r="J266" i="6" s="1"/>
  <c r="I265" i="6"/>
  <c r="J265" i="6" s="1"/>
  <c r="I264" i="6"/>
  <c r="J264" i="6" s="1"/>
  <c r="I263" i="6"/>
  <c r="J263" i="6" s="1"/>
  <c r="I262" i="6"/>
  <c r="J262" i="6" s="1"/>
  <c r="I261" i="6"/>
  <c r="J261" i="6" s="1"/>
  <c r="I260" i="6"/>
  <c r="J260" i="6" s="1"/>
  <c r="I259" i="6"/>
  <c r="J259" i="6" s="1"/>
  <c r="I258" i="6"/>
  <c r="J258" i="6" s="1"/>
  <c r="I257" i="6"/>
  <c r="J257" i="6" s="1"/>
  <c r="I256" i="6"/>
  <c r="J256" i="6" s="1"/>
  <c r="I255" i="6"/>
  <c r="J255" i="6" s="1"/>
  <c r="I254" i="6"/>
  <c r="J254" i="6" s="1"/>
  <c r="I253" i="6"/>
  <c r="J253" i="6" s="1"/>
  <c r="I252" i="6"/>
  <c r="J252" i="6" s="1"/>
  <c r="I251" i="6"/>
  <c r="J251" i="6" s="1"/>
  <c r="I250" i="6"/>
  <c r="J250" i="6" s="1"/>
  <c r="I249" i="6"/>
  <c r="J249" i="6" s="1"/>
  <c r="I248" i="6"/>
  <c r="J248" i="6" s="1"/>
  <c r="I247" i="6"/>
  <c r="J247" i="6" s="1"/>
  <c r="I246" i="6"/>
  <c r="J246" i="6" s="1"/>
  <c r="I245" i="6"/>
  <c r="J245" i="6" s="1"/>
  <c r="I244" i="6"/>
  <c r="J244" i="6" s="1"/>
  <c r="I243" i="6"/>
  <c r="J243" i="6" s="1"/>
  <c r="I242" i="6"/>
  <c r="J242" i="6" s="1"/>
  <c r="I241" i="6"/>
  <c r="J241" i="6" s="1"/>
  <c r="I240" i="6"/>
  <c r="J240" i="6" s="1"/>
  <c r="I239" i="6"/>
  <c r="J239" i="6" s="1"/>
  <c r="I238" i="6"/>
  <c r="J238" i="6" s="1"/>
  <c r="I237" i="6"/>
  <c r="J237" i="6" s="1"/>
  <c r="I236" i="6"/>
  <c r="J236" i="6" s="1"/>
  <c r="I235" i="6"/>
  <c r="J235" i="6" s="1"/>
  <c r="I234" i="6"/>
  <c r="J234" i="6" s="1"/>
  <c r="I233" i="6"/>
  <c r="J233" i="6" s="1"/>
  <c r="I232" i="6"/>
  <c r="J232" i="6" s="1"/>
  <c r="I231" i="6"/>
  <c r="J231" i="6" s="1"/>
  <c r="I230" i="6"/>
  <c r="J230" i="6" s="1"/>
  <c r="I229" i="6"/>
  <c r="J229" i="6" s="1"/>
  <c r="I228" i="6"/>
  <c r="J228" i="6" s="1"/>
  <c r="I227" i="6"/>
  <c r="J227" i="6" s="1"/>
  <c r="I226" i="6"/>
  <c r="J226" i="6" s="1"/>
  <c r="I225" i="6"/>
  <c r="J225" i="6" s="1"/>
  <c r="I224" i="6"/>
  <c r="J224" i="6" s="1"/>
  <c r="I223" i="6"/>
  <c r="J223" i="6" s="1"/>
  <c r="I222" i="6"/>
  <c r="J222" i="6" s="1"/>
  <c r="I221" i="6"/>
  <c r="J221" i="6" s="1"/>
  <c r="I220" i="6"/>
  <c r="J220" i="6" s="1"/>
  <c r="I219" i="6"/>
  <c r="J219" i="6" s="1"/>
  <c r="I218" i="6"/>
  <c r="J218" i="6" s="1"/>
  <c r="I217" i="6"/>
  <c r="J217" i="6" s="1"/>
  <c r="I216" i="6"/>
  <c r="J216" i="6" s="1"/>
  <c r="I215" i="6"/>
  <c r="J215" i="6" s="1"/>
  <c r="I214" i="6"/>
  <c r="J214" i="6" s="1"/>
  <c r="I213" i="6"/>
  <c r="J213" i="6" s="1"/>
  <c r="I212" i="6"/>
  <c r="J212" i="6" s="1"/>
  <c r="I211" i="6"/>
  <c r="J211" i="6" s="1"/>
  <c r="I210" i="6"/>
  <c r="J210" i="6" s="1"/>
  <c r="I209" i="6"/>
  <c r="J209" i="6" s="1"/>
  <c r="I208" i="6"/>
  <c r="J208" i="6" s="1"/>
  <c r="I207" i="6"/>
  <c r="J207" i="6" s="1"/>
  <c r="I206" i="6"/>
  <c r="J206" i="6" s="1"/>
  <c r="I205" i="6"/>
  <c r="J205" i="6" s="1"/>
  <c r="I204" i="6"/>
  <c r="J204" i="6" s="1"/>
  <c r="I203" i="6"/>
  <c r="J203" i="6" s="1"/>
  <c r="I202" i="6"/>
  <c r="J202" i="6" s="1"/>
  <c r="I201" i="6"/>
  <c r="J201" i="6" s="1"/>
  <c r="I200" i="6"/>
  <c r="J200" i="6" s="1"/>
  <c r="I199" i="6"/>
  <c r="J199" i="6" s="1"/>
  <c r="I198" i="6"/>
  <c r="J198" i="6" s="1"/>
  <c r="I197" i="6"/>
  <c r="J197" i="6" s="1"/>
  <c r="I196" i="6"/>
  <c r="J196" i="6" s="1"/>
  <c r="I195" i="6"/>
  <c r="J195" i="6" s="1"/>
  <c r="I194" i="6"/>
  <c r="J194" i="6" s="1"/>
  <c r="I193" i="6"/>
  <c r="J193" i="6" s="1"/>
  <c r="I192" i="6"/>
  <c r="J192" i="6" s="1"/>
  <c r="I191" i="6"/>
  <c r="J191" i="6" s="1"/>
  <c r="I190" i="6"/>
  <c r="J190" i="6" s="1"/>
  <c r="I189" i="6"/>
  <c r="J189" i="6" s="1"/>
  <c r="I188" i="6"/>
  <c r="J188" i="6" s="1"/>
  <c r="I187" i="6"/>
  <c r="J187" i="6" s="1"/>
  <c r="I186" i="6"/>
  <c r="J186" i="6" s="1"/>
  <c r="I185" i="6"/>
  <c r="J185" i="6" s="1"/>
  <c r="I184" i="6"/>
  <c r="J184" i="6" s="1"/>
  <c r="I183" i="6"/>
  <c r="J183" i="6" s="1"/>
  <c r="I182" i="6"/>
  <c r="J182" i="6" s="1"/>
  <c r="I181" i="6"/>
  <c r="J181" i="6" s="1"/>
  <c r="I180" i="6"/>
  <c r="J180" i="6" s="1"/>
  <c r="I179" i="6"/>
  <c r="J179" i="6" s="1"/>
  <c r="I178" i="6"/>
  <c r="J178" i="6" s="1"/>
  <c r="I177" i="6"/>
  <c r="J177" i="6" s="1"/>
  <c r="I176" i="6"/>
  <c r="J176" i="6" s="1"/>
  <c r="I175" i="6"/>
  <c r="J175" i="6" s="1"/>
  <c r="I174" i="6"/>
  <c r="J174" i="6" s="1"/>
  <c r="I173" i="6"/>
  <c r="J173" i="6" s="1"/>
  <c r="I172" i="6"/>
  <c r="J172" i="6" s="1"/>
  <c r="I171" i="6"/>
  <c r="J171" i="6" s="1"/>
  <c r="I170" i="6"/>
  <c r="J170" i="6" s="1"/>
  <c r="I169" i="6"/>
  <c r="J169" i="6" s="1"/>
  <c r="I168" i="6"/>
  <c r="J168" i="6" s="1"/>
  <c r="I167" i="6"/>
  <c r="J167" i="6" s="1"/>
  <c r="I166" i="6"/>
  <c r="J166" i="6" s="1"/>
  <c r="I165" i="6"/>
  <c r="J165" i="6" s="1"/>
  <c r="I164" i="6"/>
  <c r="J164" i="6" s="1"/>
  <c r="I163" i="6"/>
  <c r="J163" i="6" s="1"/>
  <c r="I162" i="6"/>
  <c r="J162" i="6" s="1"/>
  <c r="I161" i="6"/>
  <c r="J161" i="6" s="1"/>
  <c r="I160" i="6"/>
  <c r="J160" i="6" s="1"/>
  <c r="I159" i="6"/>
  <c r="J159" i="6" s="1"/>
  <c r="I158" i="6"/>
  <c r="J158" i="6" s="1"/>
  <c r="I157" i="6"/>
  <c r="J157" i="6" s="1"/>
  <c r="I156" i="6"/>
  <c r="J156" i="6" s="1"/>
  <c r="I155" i="6"/>
  <c r="J155" i="6" s="1"/>
  <c r="I154" i="6"/>
  <c r="J154" i="6" s="1"/>
  <c r="I153" i="6"/>
  <c r="J153" i="6" s="1"/>
  <c r="I152" i="6"/>
  <c r="J152" i="6" s="1"/>
  <c r="I151" i="6"/>
  <c r="J151" i="6" s="1"/>
  <c r="I150" i="6"/>
  <c r="J150" i="6" s="1"/>
  <c r="I149" i="6"/>
  <c r="J149" i="6" s="1"/>
  <c r="I148" i="6"/>
  <c r="J148" i="6" s="1"/>
  <c r="I147" i="6"/>
  <c r="J147" i="6" s="1"/>
  <c r="I146" i="6"/>
  <c r="J146" i="6" s="1"/>
  <c r="I145" i="6"/>
  <c r="J145" i="6" s="1"/>
  <c r="I144" i="6"/>
  <c r="J144" i="6" s="1"/>
  <c r="I143" i="6"/>
  <c r="J143" i="6" s="1"/>
  <c r="I142" i="6"/>
  <c r="J142" i="6" s="1"/>
  <c r="I141" i="6"/>
  <c r="J141" i="6" s="1"/>
  <c r="I140" i="6"/>
  <c r="J140" i="6" s="1"/>
  <c r="I139" i="6"/>
  <c r="J139" i="6" s="1"/>
  <c r="I138" i="6"/>
  <c r="J138" i="6" s="1"/>
  <c r="I137" i="6"/>
  <c r="J137" i="6" s="1"/>
  <c r="I136" i="6"/>
  <c r="J136" i="6" s="1"/>
  <c r="I135" i="6"/>
  <c r="J135" i="6" s="1"/>
  <c r="I134" i="6"/>
  <c r="J134" i="6" s="1"/>
  <c r="I133" i="6"/>
  <c r="J133" i="6" s="1"/>
  <c r="I132" i="6"/>
  <c r="J132" i="6" s="1"/>
  <c r="I131" i="6"/>
  <c r="J131" i="6" s="1"/>
  <c r="I130" i="6"/>
  <c r="J130" i="6" s="1"/>
  <c r="I129" i="6"/>
  <c r="J129" i="6" s="1"/>
  <c r="I128" i="6"/>
  <c r="J128" i="6" s="1"/>
  <c r="I127" i="6"/>
  <c r="J127" i="6" s="1"/>
  <c r="I126" i="6"/>
  <c r="J126" i="6" s="1"/>
  <c r="I125" i="6"/>
  <c r="J125" i="6" s="1"/>
  <c r="I124" i="6"/>
  <c r="J124" i="6" s="1"/>
  <c r="I123" i="6"/>
  <c r="J123" i="6" s="1"/>
  <c r="I122" i="6"/>
  <c r="J122" i="6" s="1"/>
  <c r="I121" i="6"/>
  <c r="J121" i="6" s="1"/>
  <c r="I120" i="6"/>
  <c r="J120" i="6" s="1"/>
  <c r="I119" i="6"/>
  <c r="J119" i="6" s="1"/>
  <c r="I118" i="6"/>
  <c r="J118" i="6" s="1"/>
  <c r="I117" i="6"/>
  <c r="J117" i="6" s="1"/>
  <c r="I116" i="6"/>
  <c r="J116" i="6" s="1"/>
  <c r="I115" i="6"/>
  <c r="J115" i="6" s="1"/>
  <c r="I114" i="6"/>
  <c r="J114" i="6" s="1"/>
  <c r="I113" i="6"/>
  <c r="J113" i="6" s="1"/>
  <c r="I112" i="6"/>
  <c r="J112" i="6" s="1"/>
  <c r="I111" i="6"/>
  <c r="J111" i="6" s="1"/>
  <c r="I110" i="6"/>
  <c r="J110" i="6" s="1"/>
  <c r="I109" i="6"/>
  <c r="J109" i="6" s="1"/>
  <c r="I108" i="6"/>
  <c r="J108" i="6" s="1"/>
  <c r="I107" i="6"/>
  <c r="J107" i="6" s="1"/>
  <c r="I106" i="6"/>
  <c r="J106" i="6" s="1"/>
  <c r="I105" i="6"/>
  <c r="J105" i="6" s="1"/>
  <c r="I104" i="6"/>
  <c r="J104" i="6" s="1"/>
  <c r="I103" i="6"/>
  <c r="J103" i="6" s="1"/>
  <c r="I102" i="6"/>
  <c r="J102" i="6" s="1"/>
  <c r="I101" i="6"/>
  <c r="J101" i="6" s="1"/>
  <c r="I100" i="6"/>
  <c r="J100" i="6" s="1"/>
  <c r="I99" i="6"/>
  <c r="J99" i="6" s="1"/>
  <c r="I98" i="6"/>
  <c r="J98" i="6" s="1"/>
  <c r="I97" i="6"/>
  <c r="J97" i="6" s="1"/>
  <c r="I96" i="6"/>
  <c r="J96" i="6" s="1"/>
  <c r="I95" i="6"/>
  <c r="J95" i="6" s="1"/>
  <c r="I94" i="6"/>
  <c r="J94" i="6" s="1"/>
  <c r="I93" i="6"/>
  <c r="J93" i="6" s="1"/>
  <c r="I92" i="6"/>
  <c r="J92" i="6" s="1"/>
  <c r="I91" i="6"/>
  <c r="J91" i="6" s="1"/>
  <c r="I90" i="6"/>
  <c r="J90" i="6" s="1"/>
  <c r="I89" i="6"/>
  <c r="J89" i="6" s="1"/>
  <c r="I88" i="6"/>
  <c r="J88" i="6" s="1"/>
  <c r="I87" i="6"/>
  <c r="J87" i="6" s="1"/>
  <c r="I86" i="6"/>
  <c r="J86" i="6" s="1"/>
  <c r="I85" i="6"/>
  <c r="J85" i="6" s="1"/>
  <c r="I84" i="6"/>
  <c r="J84" i="6" s="1"/>
  <c r="I83" i="6"/>
  <c r="J83" i="6" s="1"/>
  <c r="I82" i="6"/>
  <c r="J82" i="6" s="1"/>
  <c r="I81" i="6"/>
  <c r="J81" i="6" s="1"/>
  <c r="I80" i="6"/>
  <c r="J80" i="6" s="1"/>
  <c r="I79" i="6"/>
  <c r="J79" i="6" s="1"/>
  <c r="I78" i="6"/>
  <c r="J78" i="6" s="1"/>
  <c r="I77" i="6"/>
  <c r="J77" i="6" s="1"/>
  <c r="I76" i="6"/>
  <c r="J76" i="6" s="1"/>
  <c r="I75" i="6"/>
  <c r="J75" i="6" s="1"/>
  <c r="I74" i="6"/>
  <c r="J74" i="6" s="1"/>
  <c r="I73" i="6"/>
  <c r="J73" i="6" s="1"/>
  <c r="I72" i="6"/>
  <c r="J72" i="6" s="1"/>
  <c r="I71" i="6"/>
  <c r="J71" i="6" s="1"/>
  <c r="I70" i="6"/>
  <c r="J70" i="6" s="1"/>
  <c r="I69" i="6"/>
  <c r="J69" i="6" s="1"/>
  <c r="I68" i="6"/>
  <c r="J68" i="6" s="1"/>
  <c r="I67" i="6"/>
  <c r="J67" i="6" s="1"/>
  <c r="I66" i="6"/>
  <c r="J66" i="6" s="1"/>
  <c r="I65" i="6"/>
  <c r="J65" i="6" s="1"/>
  <c r="I64" i="6"/>
  <c r="J64" i="6" s="1"/>
  <c r="I63" i="6"/>
  <c r="J63" i="6" s="1"/>
  <c r="I62" i="6"/>
  <c r="J62" i="6" s="1"/>
  <c r="I61" i="6"/>
  <c r="J61" i="6" s="1"/>
  <c r="I60" i="6"/>
  <c r="J60" i="6" s="1"/>
  <c r="I59" i="6"/>
  <c r="J59" i="6" s="1"/>
  <c r="I58" i="6"/>
  <c r="J58" i="6" s="1"/>
  <c r="I57" i="6"/>
  <c r="J57" i="6" s="1"/>
  <c r="I56" i="6"/>
  <c r="J56" i="6" s="1"/>
  <c r="I55" i="6"/>
  <c r="J55" i="6" s="1"/>
  <c r="I54" i="6"/>
  <c r="J54" i="6" s="1"/>
  <c r="I53" i="6"/>
  <c r="J53" i="6" s="1"/>
  <c r="I52" i="6"/>
  <c r="J52" i="6" s="1"/>
  <c r="I51" i="6"/>
  <c r="J51" i="6" s="1"/>
  <c r="I50" i="6"/>
  <c r="J50" i="6" s="1"/>
  <c r="I49" i="6"/>
  <c r="J49" i="6" s="1"/>
  <c r="I48" i="6"/>
  <c r="J48" i="6" s="1"/>
  <c r="I47" i="6"/>
  <c r="J47" i="6" s="1"/>
  <c r="I46" i="6"/>
  <c r="J46" i="6" s="1"/>
  <c r="I45" i="6"/>
  <c r="J45" i="6" s="1"/>
  <c r="I44" i="6"/>
  <c r="J44" i="6" s="1"/>
  <c r="I43" i="6"/>
  <c r="J43" i="6" s="1"/>
  <c r="I42" i="6"/>
  <c r="J42" i="6" s="1"/>
  <c r="I41" i="6"/>
  <c r="J41" i="6" s="1"/>
  <c r="I40" i="6"/>
  <c r="J40" i="6" s="1"/>
  <c r="I39" i="6"/>
  <c r="J39" i="6" s="1"/>
  <c r="I38" i="6"/>
  <c r="J38" i="6" s="1"/>
  <c r="I37" i="6"/>
  <c r="J37" i="6" s="1"/>
  <c r="I36" i="6"/>
  <c r="J36" i="6" s="1"/>
  <c r="I35" i="6"/>
  <c r="J35" i="6" s="1"/>
  <c r="I34" i="6"/>
  <c r="J34" i="6" s="1"/>
  <c r="I33" i="6"/>
  <c r="J33" i="6" s="1"/>
  <c r="I32" i="6"/>
  <c r="J32" i="6" s="1"/>
  <c r="I31" i="6"/>
  <c r="J31" i="6" s="1"/>
  <c r="I30" i="6"/>
  <c r="J30" i="6" s="1"/>
  <c r="I29" i="6"/>
  <c r="J29" i="6" s="1"/>
  <c r="I28" i="6"/>
  <c r="J28" i="6" s="1"/>
  <c r="I27" i="6"/>
  <c r="J27" i="6" s="1"/>
  <c r="I26" i="6"/>
  <c r="J26" i="6" s="1"/>
  <c r="I25" i="6"/>
  <c r="J25" i="6" s="1"/>
  <c r="I24" i="6"/>
  <c r="J24" i="6" s="1"/>
  <c r="I23" i="6"/>
  <c r="J23" i="6" s="1"/>
  <c r="I22" i="6"/>
  <c r="J22" i="6" s="1"/>
  <c r="I21" i="6"/>
  <c r="J21" i="6" s="1"/>
  <c r="I20" i="6"/>
  <c r="J20" i="6" s="1"/>
  <c r="I19" i="6"/>
  <c r="J19" i="6" s="1"/>
  <c r="I18" i="6"/>
  <c r="J18" i="6" s="1"/>
  <c r="I17" i="6"/>
  <c r="J17" i="6" s="1"/>
  <c r="I16" i="6"/>
  <c r="J16" i="6" s="1"/>
  <c r="J55" i="7"/>
  <c r="J59" i="7"/>
  <c r="J60" i="7"/>
  <c r="H14" i="6"/>
  <c r="K60" i="7" l="1"/>
  <c r="K59" i="7"/>
  <c r="K58" i="7"/>
  <c r="K57" i="7"/>
  <c r="K55" i="7"/>
  <c r="G34" i="7"/>
  <c r="E59" i="7"/>
  <c r="E60" i="7"/>
  <c r="E58" i="7"/>
  <c r="E57" i="7"/>
  <c r="E56" i="7"/>
  <c r="E55" i="7"/>
  <c r="E54" i="7"/>
  <c r="E52" i="7"/>
  <c r="E51" i="7"/>
  <c r="E50" i="7"/>
  <c r="G184" i="9" l="1"/>
  <c r="G146" i="9"/>
  <c r="G134" i="9"/>
  <c r="G133" i="9"/>
  <c r="G122" i="9"/>
  <c r="G37" i="7"/>
  <c r="G36" i="7"/>
  <c r="G35" i="7"/>
  <c r="E37" i="7"/>
  <c r="E36" i="7"/>
  <c r="E35" i="7"/>
  <c r="E34" i="7"/>
  <c r="K54" i="7"/>
  <c r="J54" i="7"/>
  <c r="K53" i="7"/>
  <c r="J53" i="7"/>
  <c r="K52" i="7"/>
  <c r="J52" i="7"/>
  <c r="K51" i="7"/>
  <c r="J51" i="7"/>
  <c r="K50" i="7"/>
  <c r="J50" i="7"/>
  <c r="G14" i="6"/>
  <c r="I39" i="5"/>
  <c r="I38" i="5"/>
  <c r="I37" i="5"/>
  <c r="I36" i="5"/>
  <c r="I35" i="5"/>
  <c r="I34" i="5"/>
  <c r="I33" i="5"/>
  <c r="I32" i="5"/>
  <c r="I31" i="5"/>
  <c r="I30" i="5"/>
  <c r="I29" i="5"/>
  <c r="I28" i="5"/>
  <c r="I27" i="5"/>
  <c r="I26" i="5"/>
  <c r="I25" i="5"/>
  <c r="I24" i="5"/>
  <c r="I23" i="5"/>
  <c r="I22" i="5"/>
  <c r="I21" i="5"/>
  <c r="I20" i="5"/>
  <c r="I19" i="5"/>
  <c r="I16" i="5"/>
  <c r="N21" i="1"/>
  <c r="N24" i="1"/>
  <c r="N23" i="1"/>
  <c r="N22" i="1"/>
  <c r="I25" i="1"/>
  <c r="G25" i="1"/>
  <c r="F25" i="1"/>
  <c r="J21" i="1"/>
  <c r="J24" i="1"/>
  <c r="Z24" i="1" s="1"/>
  <c r="AB24" i="1" s="1"/>
  <c r="J23" i="1"/>
  <c r="Z23" i="1" s="1"/>
  <c r="AB23" i="1" s="1"/>
  <c r="J22" i="1"/>
  <c r="E93" i="14" l="1"/>
  <c r="H93" i="14" s="1"/>
  <c r="Z22" i="1"/>
  <c r="AB22" i="1" s="1"/>
  <c r="O21" i="1"/>
  <c r="Z21" i="1"/>
  <c r="H35" i="7"/>
  <c r="J25" i="1"/>
  <c r="H37" i="7"/>
  <c r="H36" i="7"/>
  <c r="H34" i="7"/>
  <c r="M25" i="1"/>
  <c r="L25" i="1"/>
  <c r="O23" i="1"/>
  <c r="O22" i="1"/>
  <c r="P22" i="1" s="1"/>
  <c r="O24" i="1"/>
  <c r="P24" i="1" s="1"/>
  <c r="N25" i="1"/>
  <c r="K25" i="1"/>
  <c r="AB21" i="1" l="1"/>
  <c r="AB25" i="1" s="1"/>
  <c r="Z25" i="1"/>
  <c r="P21" i="1"/>
  <c r="O25" i="1"/>
</calcChain>
</file>

<file path=xl/sharedStrings.xml><?xml version="1.0" encoding="utf-8"?>
<sst xmlns="http://schemas.openxmlformats.org/spreadsheetml/2006/main" count="5941" uniqueCount="684">
  <si>
    <t>CLIENT:</t>
  </si>
  <si>
    <t>VietinBank</t>
  </si>
  <si>
    <t>Period-end:</t>
  </si>
  <si>
    <t>Currency/Unit:</t>
  </si>
  <si>
    <t xml:space="preserve">VND </t>
  </si>
  <si>
    <t>C101 - Leadsheet</t>
  </si>
  <si>
    <t>Reviewed by: TVN</t>
  </si>
  <si>
    <t>PM, TE</t>
  </si>
  <si>
    <t>1st (VND million)</t>
  </si>
  <si>
    <t>Applied (VND million)</t>
  </si>
  <si>
    <t>Profit before tax</t>
  </si>
  <si>
    <t>PM @ 5%</t>
  </si>
  <si>
    <t>TE @ 75%</t>
  </si>
  <si>
    <t>SAD @ 5%</t>
  </si>
  <si>
    <t>LS</t>
  </si>
  <si>
    <t>Variance</t>
  </si>
  <si>
    <t>BS/PL code</t>
  </si>
  <si>
    <t>SBV Account</t>
  </si>
  <si>
    <t>Account name</t>
  </si>
  <si>
    <t>Ref</t>
  </si>
  <si>
    <t>Unaudited</t>
  </si>
  <si>
    <t>Late adjustment by VTB</t>
  </si>
  <si>
    <t>Late adjustment by EY</t>
  </si>
  <si>
    <t>Audited</t>
  </si>
  <si>
    <t>Amount</t>
  </si>
  <si>
    <t>%</t>
  </si>
  <si>
    <t>BS1</t>
  </si>
  <si>
    <t>Cash at the entity</t>
  </si>
  <si>
    <t>C301</t>
  </si>
  <si>
    <t>A5</t>
  </si>
  <si>
    <t>Cash in ATMs</t>
  </si>
  <si>
    <t>Cash in transportation</t>
  </si>
  <si>
    <t>Foreign currency at the entity</t>
  </si>
  <si>
    <t>Conclusion</t>
  </si>
  <si>
    <t xml:space="preserve">The accounts are fairly stated. </t>
  </si>
  <si>
    <t>Account -VTB</t>
  </si>
  <si>
    <t>Account -EY</t>
  </si>
  <si>
    <t>2021 - EY</t>
  </si>
  <si>
    <t xml:space="preserve">2020 </t>
  </si>
  <si>
    <t>NỘI DUNG</t>
  </si>
  <si>
    <t>3612</t>
  </si>
  <si>
    <t>1014</t>
  </si>
  <si>
    <t>Số CN chưa tất toán tiếp quỹ ATM</t>
  </si>
  <si>
    <t>C201 - Audit program</t>
  </si>
  <si>
    <t>VND</t>
  </si>
  <si>
    <t>1. Objectives</t>
  </si>
  <si>
    <t>E</t>
  </si>
  <si>
    <t>All cash on the balance sheet is held by the entity or by others (e.g.. a bank. an escrow agent or a custodian) for the entity.</t>
  </si>
  <si>
    <t>C</t>
  </si>
  <si>
    <t>All cash owned by the entity at the balance sheet date is included on the balance sheet</t>
  </si>
  <si>
    <t>V</t>
  </si>
  <si>
    <t xml:space="preserve">
Cash is stated at its realizable value. particularly when denominated in foreign currency</t>
  </si>
  <si>
    <t>R&amp;O</t>
  </si>
  <si>
    <t>The entity owns. or has a legal right to. all the cash on the balance sheet at the balance sheet date - All cash is free of restrictions on use (e.g.. not reserved due to minimum liquidity covenant. exchange controls limiting flow of currency in/out of a foreign jurisdiction). liens. or other security interests or. if not. such restrictions. liens. or other security interests are identified</t>
  </si>
  <si>
    <t>P&amp;D</t>
  </si>
  <si>
    <t>Cash is properly classified. described and disclosed (including any related restrictions on cash) in the financial statements in accordance with the applicable financial reporting framework</t>
  </si>
  <si>
    <t>2. Planned responses</t>
  </si>
  <si>
    <t>No.</t>
  </si>
  <si>
    <t>Descriptions</t>
  </si>
  <si>
    <t>Related assertions</t>
  </si>
  <si>
    <t>CRA</t>
  </si>
  <si>
    <t>A-00-GL</t>
  </si>
  <si>
    <t>C101</t>
  </si>
  <si>
    <t>- PM. TE</t>
  </si>
  <si>
    <t>- Variance in VND and % between 2 balances</t>
  </si>
  <si>
    <t>- Comments &amp; explanation for variance of more than 10% and equal or higher than SAD</t>
  </si>
  <si>
    <t>- Final conclusion on the section</t>
  </si>
  <si>
    <t>Reconcile</t>
  </si>
  <si>
    <t>E. C</t>
  </si>
  <si>
    <t>C301 C401 C501</t>
  </si>
  <si>
    <t>- Note down the nature for all accounts</t>
  </si>
  <si>
    <t>C-01-GL</t>
  </si>
  <si>
    <t>E. C. V. R&amp;O</t>
  </si>
  <si>
    <t>C-03-GL</t>
  </si>
  <si>
    <t>Cash cutoff</t>
  </si>
  <si>
    <t>- Test cutoff of cash receipts and cash disbursements for transfers between different bank accounts at the balance sheet date.</t>
  </si>
  <si>
    <t>C-04-GL</t>
  </si>
  <si>
    <t>Observation of physical cash count</t>
  </si>
  <si>
    <t>- Attend the cash count and document our assessment of:</t>
  </si>
  <si>
    <t>• Whether the entity’s cash count instructions are being followed;</t>
  </si>
  <si>
    <t>• Logistical arrangements during the count (e.g.. storage of cash to facilitate accurate counting and protection of cash. control procedures around movement of cash. etc.);</t>
  </si>
  <si>
    <t>• Proper segregation of cash to be excluded from counting (no-value items. non-cash items. items belonging to others). including clear description of their non-cash status;</t>
  </si>
  <si>
    <t>• Control of receipt of cash. disbursement of cash and other movements of cash so as to prevent missed or double counts of cash;</t>
  </si>
  <si>
    <t>• The entity’s counting and recording procedures (including control of used and voided tags. count sheets. etc.);</t>
  </si>
  <si>
    <t>• Presence of old or damaged cash.</t>
  </si>
  <si>
    <t>C-05-GL</t>
  </si>
  <si>
    <t>Select key items for cash count</t>
  </si>
  <si>
    <t xml:space="preserve">- Determine whether we can identify key items in advance of the cash count and. if so. select these items for test counts. </t>
  </si>
  <si>
    <t>- For the purpose of observing cash counts. key items are items with extended value greater than 50% of TE or are items that meet qualitative criteria that indicate that they are more likely to contain material misstatements (e.g.. they are subject to miscounting. unusual based on our understanding of the entity and the relevant SCOTs. or appear unusual to us when we tour the entity’s premises). </t>
  </si>
  <si>
    <t>C-06-GL</t>
  </si>
  <si>
    <t>Select sample items for cash count</t>
  </si>
  <si>
    <t>To achieve a sufficient number of test counts in order for us to rely on the controls. i.e. the counting procedures. and at the same time provide us with sufficient audit evidence over the existence and completeness assertions through substantive procedures. we perform additional test counts:</t>
  </si>
  <si>
    <t>• list-to-floor: select items from the count tags. sheets or cards. or perpetual cash records (if any) to address the existence assertion;</t>
  </si>
  <si>
    <t>C-07-GL</t>
  </si>
  <si>
    <t>Perform test count</t>
  </si>
  <si>
    <t>For each of the items selected for testing. we:</t>
  </si>
  <si>
    <t>• Ask entity’s personnel to assist in counting the items. when appropriate;</t>
  </si>
  <si>
    <t>• Record the note type and/or description (in sufficient detail to enable us to subsequently trace it into the final cash listing);</t>
  </si>
  <si>
    <t>• Reconcile. concurrently. our count to the entity’s count as recorded on the count records. and to the cash status records (if we plan to rely on such records in determining the cash quantities);</t>
  </si>
  <si>
    <t>• When we cannot reconcile our count to that of the entity or the status records. we determine the correct quantity. obtain the entity’s agreement and request correction of the entity count and/or status records.</t>
  </si>
  <si>
    <t>Section</t>
  </si>
  <si>
    <t>Inherent Risks</t>
  </si>
  <si>
    <t>Control risk</t>
  </si>
  <si>
    <t>% TE</t>
  </si>
  <si>
    <t>Threshold</t>
  </si>
  <si>
    <t>A. Finanancial Statement and Disclosure</t>
  </si>
  <si>
    <t>Lower</t>
  </si>
  <si>
    <t>Rely</t>
  </si>
  <si>
    <t>Low</t>
  </si>
  <si>
    <t>C. Cash and cash equipvalent</t>
  </si>
  <si>
    <t>Higher</t>
  </si>
  <si>
    <t>Asset/Income</t>
  </si>
  <si>
    <t>C. Cash in hand, cash at ATM</t>
  </si>
  <si>
    <t>Not rely</t>
  </si>
  <si>
    <t>High</t>
  </si>
  <si>
    <t>D. Investment</t>
  </si>
  <si>
    <t>EH. Loan to customer</t>
  </si>
  <si>
    <t>EI. Allowance and provision for credit</t>
  </si>
  <si>
    <t>G. Interest receivable</t>
  </si>
  <si>
    <t>G. Other asset</t>
  </si>
  <si>
    <t>H. Long term investment</t>
  </si>
  <si>
    <t>K. Tangible fixed asets</t>
  </si>
  <si>
    <t>Moderate</t>
  </si>
  <si>
    <t>L. Intangible fixed asets</t>
  </si>
  <si>
    <t>N. Due to banks, SBV, Goverments</t>
  </si>
  <si>
    <t>Minimal</t>
  </si>
  <si>
    <t>Liabilities/expense</t>
  </si>
  <si>
    <t xml:space="preserve">NA. Deposit from customers </t>
  </si>
  <si>
    <t>O. Income taxes, deferred taxes and related income statement accounts</t>
  </si>
  <si>
    <t>P. Interest payables</t>
  </si>
  <si>
    <t>P. Other liabilities</t>
  </si>
  <si>
    <t>T. Equity</t>
  </si>
  <si>
    <t>UA. Interest income, fee and commission</t>
  </si>
  <si>
    <t>UB. Other income</t>
  </si>
  <si>
    <t>UC. Income from FX trading</t>
  </si>
  <si>
    <t>VA. Interest expense, fee and commission</t>
  </si>
  <si>
    <t>VB. Payroll and other staff cost</t>
  </si>
  <si>
    <t>VD. Administrative and Other Operating Expenses</t>
  </si>
  <si>
    <t>Z. Off-balance sheet</t>
  </si>
  <si>
    <t>2021 - plan</t>
  </si>
  <si>
    <t>31.12.2021 - audited</t>
  </si>
  <si>
    <t>Basis (*)</t>
  </si>
  <si>
    <t>Estimated PBT</t>
  </si>
  <si>
    <t>PBT</t>
  </si>
  <si>
    <t>PM</t>
  </si>
  <si>
    <t>TE</t>
  </si>
  <si>
    <t>SAD</t>
  </si>
  <si>
    <t>Prepare Leadsheet at 31 December 2021 with:</t>
  </si>
  <si>
    <t>- Leadsheet by account with balance as at 31 December 2021 and 31 December 2020</t>
  </si>
  <si>
    <t>mVND</t>
  </si>
  <si>
    <t>Mã chi nhánh</t>
  </si>
  <si>
    <t>Loại tiền</t>
  </si>
  <si>
    <t>Tên tài khoản</t>
  </si>
  <si>
    <t>Mã tài khoản</t>
  </si>
  <si>
    <t>SBV</t>
  </si>
  <si>
    <t>To LS</t>
  </si>
  <si>
    <t>OB</t>
  </si>
  <si>
    <t>Tiền mặt, vàng tiền tệ tại đơn vị</t>
  </si>
  <si>
    <t>101110100</t>
  </si>
  <si>
    <t>1011</t>
  </si>
  <si>
    <t xml:space="preserve">Threshold </t>
  </si>
  <si>
    <t>Objectives</t>
  </si>
  <si>
    <t>Ensure accounts are fairly stated</t>
  </si>
  <si>
    <t>Workdones</t>
  </si>
  <si>
    <t>Understand nature of account</t>
  </si>
  <si>
    <t>Findings</t>
  </si>
  <si>
    <t xml:space="preserve"> </t>
  </si>
  <si>
    <t>SBV code</t>
  </si>
  <si>
    <t>Description in Eng</t>
  </si>
  <si>
    <t>Description in Viet</t>
  </si>
  <si>
    <t>Tiền mặt tại quỹ</t>
  </si>
  <si>
    <t>Tiền mặt đang vận chuyển</t>
  </si>
  <si>
    <t>Ngoại tệ tại quỹ</t>
  </si>
  <si>
    <t>Breakdown and reconcile</t>
  </si>
  <si>
    <t>Breakdown by SBV account</t>
  </si>
  <si>
    <t>Account</t>
  </si>
  <si>
    <t>Per LS</t>
  </si>
  <si>
    <t>Per DL</t>
  </si>
  <si>
    <t>Dif</t>
  </si>
  <si>
    <t>C303</t>
  </si>
  <si>
    <r>
      <t xml:space="preserve">Breakdown by branch can be found at sheet </t>
    </r>
    <r>
      <rPr>
        <i/>
        <sz val="10"/>
        <color rgb="FFFF0000"/>
        <rFont val="Arial"/>
        <family val="2"/>
      </rPr>
      <t>C303</t>
    </r>
  </si>
  <si>
    <t>Performing cashcount observation</t>
  </si>
  <si>
    <t>per TB</t>
  </si>
  <si>
    <t>Per cash count minute</t>
  </si>
  <si>
    <t xml:space="preserve">No. </t>
  </si>
  <si>
    <t>Branch code</t>
  </si>
  <si>
    <t>Branch name</t>
  </si>
  <si>
    <t>Trung tâm quản lý tiền mặt HCM</t>
  </si>
  <si>
    <t>Trung tâm Quản lý tiền mặt Hải Phòng</t>
  </si>
  <si>
    <t>Trung tâm Quản lý tiền mặt Bắc Ninh</t>
  </si>
  <si>
    <t>CN TP Hà Nội</t>
  </si>
  <si>
    <t>CN TP.Hồ Chí Minh</t>
  </si>
  <si>
    <t>CN Thanh Xuân</t>
  </si>
  <si>
    <t>CN Bình Dương</t>
  </si>
  <si>
    <t>CN KCN Hải Dương</t>
  </si>
  <si>
    <t>CN Hưng yên</t>
  </si>
  <si>
    <t>CN Sông Nhuệ</t>
  </si>
  <si>
    <t>CN Khánh Hòa</t>
  </si>
  <si>
    <t>CN Thanh Hoá</t>
  </si>
  <si>
    <t>CN Phúc Yên</t>
  </si>
  <si>
    <t>CN Sa Đéc</t>
  </si>
  <si>
    <t>CN Bỉm Sơn</t>
  </si>
  <si>
    <t>CN Thủ Đức</t>
  </si>
  <si>
    <t>CN Cửa Lò</t>
  </si>
  <si>
    <t>CN Ba Đình</t>
  </si>
  <si>
    <t>CN Tân Bình</t>
  </si>
  <si>
    <t>CN Tây Đô</t>
  </si>
  <si>
    <t>CN Bình Định</t>
  </si>
  <si>
    <t>CN Bạc Liêu</t>
  </si>
  <si>
    <t>CN Lưu Xá</t>
  </si>
  <si>
    <t>CN Đắk Nông</t>
  </si>
  <si>
    <t>CN Nam Thăng Long</t>
  </si>
  <si>
    <t>CN Bắc Kạn</t>
  </si>
  <si>
    <t>CN Ngô Quyền</t>
  </si>
  <si>
    <t>CN Sơn La</t>
  </si>
  <si>
    <t>CN Ninh Bình</t>
  </si>
  <si>
    <t>CN Sóc Trăng</t>
  </si>
  <si>
    <t>CN Bắc Đà Nẵng</t>
  </si>
  <si>
    <t>CN Kon Tum</t>
  </si>
  <si>
    <t>Conclusion:</t>
  </si>
  <si>
    <t>Tiền tại ATM</t>
  </si>
  <si>
    <t>Tiền mặt, vàng tiền tệ đang vận chuyển</t>
  </si>
  <si>
    <t>101110300</t>
  </si>
  <si>
    <t>1019</t>
  </si>
  <si>
    <t>AUD</t>
  </si>
  <si>
    <t>1031</t>
  </si>
  <si>
    <t>CAD</t>
  </si>
  <si>
    <t>EUR</t>
  </si>
  <si>
    <t>GBP</t>
  </si>
  <si>
    <t>JPY</t>
  </si>
  <si>
    <t>SGD</t>
  </si>
  <si>
    <t>USD</t>
  </si>
  <si>
    <t>Tiền mặt tại máy ATM</t>
  </si>
  <si>
    <t>101110400</t>
  </si>
  <si>
    <t>HKD</t>
  </si>
  <si>
    <t>KRW</t>
  </si>
  <si>
    <t>NZD</t>
  </si>
  <si>
    <t>THB</t>
  </si>
  <si>
    <t>CNY</t>
  </si>
  <si>
    <t>Tiền mặt tại máy gửi tiền di động CDM</t>
  </si>
  <si>
    <t>101110500</t>
  </si>
  <si>
    <t>CHF</t>
  </si>
  <si>
    <t>LAK</t>
  </si>
  <si>
    <t>25% TE</t>
  </si>
  <si>
    <t>STT</t>
  </si>
  <si>
    <t>Key</t>
  </si>
  <si>
    <t>Row Labels</t>
  </si>
  <si>
    <t>Grand Total</t>
  </si>
  <si>
    <t>Column Labels</t>
  </si>
  <si>
    <t>Sum of To LS</t>
  </si>
  <si>
    <t>Sum of EQV</t>
  </si>
  <si>
    <t>Tên CN</t>
  </si>
  <si>
    <t>Sum</t>
  </si>
  <si>
    <t>Tiền mặt tại đơn vị</t>
  </si>
  <si>
    <t>Ngoại tệ tại đơn vị</t>
  </si>
  <si>
    <t>Rep</t>
  </si>
  <si>
    <t>Thực tế đi kiểm kê</t>
  </si>
  <si>
    <t>x</t>
  </si>
  <si>
    <t>Trung tâm Công nghệ thông tin</t>
  </si>
  <si>
    <t>Trường Đào tạo và phát triển nguồn nhân lực</t>
  </si>
  <si>
    <t>Phòng Quản lý kế toán tài chính</t>
  </si>
  <si>
    <t>Văn phòng đại diện miền Nam</t>
  </si>
  <si>
    <t>Văn phòng đại diện miền Trung</t>
  </si>
  <si>
    <t>TTTTTM</t>
  </si>
  <si>
    <t>CN Hoàn Kiếm</t>
  </si>
  <si>
    <t>CN Đống Đa</t>
  </si>
  <si>
    <t>CN Chương Dương</t>
  </si>
  <si>
    <t>CN Bắc Hà Nội</t>
  </si>
  <si>
    <t>CN Đông Hà Nội</t>
  </si>
  <si>
    <t>CN Hoàng Mai</t>
  </si>
  <si>
    <t>CN Hai Bà Trưng</t>
  </si>
  <si>
    <t>CN Đông Anh</t>
  </si>
  <si>
    <t>CN Bắc Thăng Long</t>
  </si>
  <si>
    <t>CN Tây Hà Nội</t>
  </si>
  <si>
    <t>CN Hải Phòng</t>
  </si>
  <si>
    <t>CN Tô Hiệu</t>
  </si>
  <si>
    <t>CN Đồ Sơn</t>
  </si>
  <si>
    <t>CN Lê Chân</t>
  </si>
  <si>
    <t>CN Hồng Bàng</t>
  </si>
  <si>
    <t>CN Kiến An</t>
  </si>
  <si>
    <t>CN Yên Bái</t>
  </si>
  <si>
    <t>CN Tuyên Quang</t>
  </si>
  <si>
    <t>CN Lào Cai</t>
  </si>
  <si>
    <t>CN Lai Châu</t>
  </si>
  <si>
    <t>CN Điện Biên</t>
  </si>
  <si>
    <t>CN Cao Bằng</t>
  </si>
  <si>
    <t>Chi Nhánh Hà Thành</t>
  </si>
  <si>
    <t>Chi Nhánh Tràng An</t>
  </si>
  <si>
    <t>CN Hà Giang</t>
  </si>
  <si>
    <t>CN Lạng Sơn</t>
  </si>
  <si>
    <t>CN Thái Nguyên</t>
  </si>
  <si>
    <t>CN Sông Công</t>
  </si>
  <si>
    <t>CN Phú Thọ</t>
  </si>
  <si>
    <t>CN Hùng vương</t>
  </si>
  <si>
    <t>CN Thị xã Phú Thọ</t>
  </si>
  <si>
    <t>CN Vĩnh Phúc</t>
  </si>
  <si>
    <t>CN Đền Hùng</t>
  </si>
  <si>
    <t>CN Hòa Bình</t>
  </si>
  <si>
    <t>CN Bình Xuyên</t>
  </si>
  <si>
    <t>CN Quang Minh</t>
  </si>
  <si>
    <t>CN Bắc Giang</t>
  </si>
  <si>
    <t>CN Bắc Ninh</t>
  </si>
  <si>
    <t>CN Tiên Sơn</t>
  </si>
  <si>
    <t>CN KCN Tiên Sơn</t>
  </si>
  <si>
    <t>CN KCN Quế Võ</t>
  </si>
  <si>
    <t>CN Quảng Ninh</t>
  </si>
  <si>
    <t>CN Cẩm Phả</t>
  </si>
  <si>
    <t>CN Uông Bí</t>
  </si>
  <si>
    <t>CN Bãi Cháy</t>
  </si>
  <si>
    <t>CN Móng Cái</t>
  </si>
  <si>
    <t>CN Vân Đồn</t>
  </si>
  <si>
    <t>CN Hà Tây</t>
  </si>
  <si>
    <t>CN Quang Trung</t>
  </si>
  <si>
    <t>CN Thăng Long</t>
  </si>
  <si>
    <t>CN Láng Hòa Lạc</t>
  </si>
  <si>
    <t>Trung tâm Thẻ</t>
  </si>
  <si>
    <t>CN Hải Dương</t>
  </si>
  <si>
    <t>CN Mỹ Hào</t>
  </si>
  <si>
    <t>CN Nhị Chiểu</t>
  </si>
  <si>
    <t>CN Thái Bình</t>
  </si>
  <si>
    <t>CN Nam Định</t>
  </si>
  <si>
    <t>CN thành phố Nam Định</t>
  </si>
  <si>
    <t>CN Hà Nam</t>
  </si>
  <si>
    <t>CN Tam Điệp</t>
  </si>
  <si>
    <t>CN Sầm Sơn</t>
  </si>
  <si>
    <t>CN Hà Tĩnh</t>
  </si>
  <si>
    <t>CN Nghệ An</t>
  </si>
  <si>
    <t>CN TP Vinh</t>
  </si>
  <si>
    <t>CN Bắc Nghệ An</t>
  </si>
  <si>
    <t>CN Quảng Trị</t>
  </si>
  <si>
    <t>CN Thừa Thiên Huế</t>
  </si>
  <si>
    <t>CN Nam Thừa Thiên Huế</t>
  </si>
  <si>
    <t>CN Quảng Bình</t>
  </si>
  <si>
    <t>CN Đà Nẵng</t>
  </si>
  <si>
    <t>CN Quảng Nam</t>
  </si>
  <si>
    <t>CN Hội An</t>
  </si>
  <si>
    <t>CN Ngũ Hành Sơn</t>
  </si>
  <si>
    <t>Chi Nhánh Sông Hàn</t>
  </si>
  <si>
    <t>CN Gia Lai</t>
  </si>
  <si>
    <t>CN ĐăkLăk</t>
  </si>
  <si>
    <t>CN Bình Phước</t>
  </si>
  <si>
    <t>CN Quảng Ngãi</t>
  </si>
  <si>
    <t>CN KCN Phú Tài</t>
  </si>
  <si>
    <t>CN Phú Yên</t>
  </si>
  <si>
    <t>CN Bình Thuận</t>
  </si>
  <si>
    <t>CN Ninh Thuận</t>
  </si>
  <si>
    <t>CN Lâm Đồng</t>
  </si>
  <si>
    <t>CN Bảo Lộc</t>
  </si>
  <si>
    <t>CN Tây Ninh</t>
  </si>
  <si>
    <t>CN Hòa Thành</t>
  </si>
  <si>
    <t>CN KCN Trảng Bàng</t>
  </si>
  <si>
    <t>CN Đồng Nai</t>
  </si>
  <si>
    <t>CN Nhơn Trạch</t>
  </si>
  <si>
    <t>CN KCN Biên Hòa</t>
  </si>
  <si>
    <t>CN Long An</t>
  </si>
  <si>
    <t>CN Bến Lức</t>
  </si>
  <si>
    <t>CN Đồng Tháp</t>
  </si>
  <si>
    <t>CN An giang</t>
  </si>
  <si>
    <t>CN Châu đốc</t>
  </si>
  <si>
    <t>CN Tiền Giang</t>
  </si>
  <si>
    <t>CN Tây Tiền Giang</t>
  </si>
  <si>
    <t>Trung Tâm Quản Lý Tiền Mặt Đà Nẵng</t>
  </si>
  <si>
    <t>CN Bến Tre</t>
  </si>
  <si>
    <t>CN Vĩnh Long</t>
  </si>
  <si>
    <t>CN Cần Thơ</t>
  </si>
  <si>
    <t>CN Hậu Giang</t>
  </si>
  <si>
    <t>CN Kiên Giang</t>
  </si>
  <si>
    <t>Chi Nhánh Phú Quốc</t>
  </si>
  <si>
    <t>CN Cà Mau</t>
  </si>
  <si>
    <t>CN Bà Rịa Vũng Tàu</t>
  </si>
  <si>
    <t>CN KCN Bình Dương</t>
  </si>
  <si>
    <t>CN 1 -TP.HCM</t>
  </si>
  <si>
    <t>CN Thủ Thiêm</t>
  </si>
  <si>
    <t>CN 2 TP.HCM</t>
  </si>
  <si>
    <t>CN 3 TP. HCM</t>
  </si>
  <si>
    <t>CN 4 TP.Hồ Chí Minh</t>
  </si>
  <si>
    <t>CN Nam Sài Gòn</t>
  </si>
  <si>
    <t>CN Sài gòn</t>
  </si>
  <si>
    <t>CN 5 TP.HCM</t>
  </si>
  <si>
    <t>CN 6 TP.Hồ Chí Minh</t>
  </si>
  <si>
    <t>CN Tây Sài Gòn</t>
  </si>
  <si>
    <t>CN 7 TP Hồ Chí Minh</t>
  </si>
  <si>
    <t>CN 8 TP Hồ Chí Minh</t>
  </si>
  <si>
    <t>CN 9 TP.HCM</t>
  </si>
  <si>
    <t>Chi nhánh Gia Định</t>
  </si>
  <si>
    <t>Chi Nhánh Chợ Lớn</t>
  </si>
  <si>
    <t>CN 10 TP Hồ Chí Minh</t>
  </si>
  <si>
    <t>CN 11 TP.HCM</t>
  </si>
  <si>
    <t>CN 12 -TP. HCM</t>
  </si>
  <si>
    <t>CN Đông Sài Gòn</t>
  </si>
  <si>
    <t>CN Bắc Sài gòn</t>
  </si>
  <si>
    <t>CN Trà Vinh</t>
  </si>
  <si>
    <t>CN Đức</t>
  </si>
  <si>
    <t>Trụ sở chính</t>
  </si>
  <si>
    <t>Trung tâm Quản lý tiền mặt HSC</t>
  </si>
  <si>
    <t>Objective:</t>
  </si>
  <si>
    <t>To ensure the accounts are fairly stated.</t>
  </si>
  <si>
    <t>Work done:</t>
  </si>
  <si>
    <t>DKK</t>
  </si>
  <si>
    <t>MYR</t>
  </si>
  <si>
    <t>NOK</t>
  </si>
  <si>
    <t>PHP</t>
  </si>
  <si>
    <t>RCN</t>
  </si>
  <si>
    <t>SEK</t>
  </si>
  <si>
    <t>TWD</t>
  </si>
  <si>
    <t>VEB</t>
  </si>
  <si>
    <t>XAU</t>
  </si>
  <si>
    <t>Ngân hàng TMCP Công thương Việt Nam</t>
  </si>
  <si>
    <t>BẢNG TỶ GIÁ QUY ĐỔI</t>
  </si>
  <si>
    <t>Ngày</t>
  </si>
  <si>
    <t>Loại tỷ giá</t>
  </si>
  <si>
    <t>Tỷ giá</t>
  </si>
  <si>
    <t>Day end</t>
  </si>
  <si>
    <t>Xrate</t>
  </si>
  <si>
    <t>Nguyên tệ</t>
  </si>
  <si>
    <t>C401</t>
  </si>
  <si>
    <t>Objectives:</t>
  </si>
  <si>
    <t>Ensure that the accounts were fairly stated</t>
  </si>
  <si>
    <t>To ensure that the the accounts ensure the assertions: existent, complete, classified and valuated properly.</t>
  </si>
  <si>
    <t>Understand the nature of account</t>
  </si>
  <si>
    <t>Filter TB - sub account for breakdown</t>
  </si>
  <si>
    <t>Reconcile with TB</t>
  </si>
  <si>
    <t>Obtain detailed listing and obtain ATM count minutes around the period end and perform reconciliation</t>
  </si>
  <si>
    <t>Investigate for differrences (if any).</t>
  </si>
  <si>
    <t>Cash at ATM in VND</t>
  </si>
  <si>
    <t>Breakdown by SBV account and reconcile with DL</t>
  </si>
  <si>
    <t xml:space="preserve"> Obtain ATM count minutes around the period end and perform reconciliation</t>
  </si>
  <si>
    <t>For cash at ATM, we obtained detailed listing and obtain ATM count minutes around the year end and perform reconciliation.</t>
  </si>
  <si>
    <t>After the officer from Branch sent document by email, we reconciled balance between document and GL</t>
  </si>
  <si>
    <t>Docs checked</t>
  </si>
  <si>
    <t>Securities
31.12.21</t>
  </si>
  <si>
    <t>AMC
31.12.21</t>
  </si>
  <si>
    <t>Insurance
31.12.21</t>
  </si>
  <si>
    <t>Leasing
31.12.21</t>
  </si>
  <si>
    <t>Gold
31.12.21</t>
  </si>
  <si>
    <t>Fund Mgt
31.12.21</t>
  </si>
  <si>
    <t>Remittance
31.12.21</t>
  </si>
  <si>
    <t>Lao
31.12.21</t>
  </si>
  <si>
    <t>Conso
31.12.21</t>
  </si>
  <si>
    <t>Net off ADJ
31.12.21</t>
  </si>
  <si>
    <t>Audited conso
31.12.21</t>
  </si>
  <si>
    <t>Actual observation</t>
  </si>
  <si>
    <t>Key / Rep</t>
  </si>
  <si>
    <t>EY Random</t>
  </si>
  <si>
    <t>A5 Single - VTB</t>
  </si>
  <si>
    <t>Nature of adjustment</t>
  </si>
  <si>
    <t>Test Supporting documents</t>
  </si>
  <si>
    <t>Objective</t>
  </si>
  <si>
    <t>Work done</t>
  </si>
  <si>
    <t>Finding</t>
  </si>
  <si>
    <t>Conclustion</t>
  </si>
  <si>
    <t>VTB</t>
  </si>
  <si>
    <t>Sumif</t>
  </si>
  <si>
    <t>OARP</t>
  </si>
  <si>
    <t>No</t>
  </si>
  <si>
    <t>IPE testing</t>
  </si>
  <si>
    <t>Observed cash count of 11 branches of VietinBank and obtain hard copy of cash count minutes</t>
  </si>
  <si>
    <t>Cashcount observation</t>
  </si>
  <si>
    <t>observes</t>
  </si>
  <si>
    <t>Existence</t>
  </si>
  <si>
    <t>Cash at ATM</t>
  </si>
  <si>
    <t>Closing balance of Cash at ATM = OB+ Cash in (ATM Funding)  - Cash refund - Cash Out (users withdrew cash, transaction recorded in Tranzware system)</t>
  </si>
  <si>
    <t>WCGWs</t>
  </si>
  <si>
    <t>1. Test Transware system</t>
  </si>
  <si>
    <t xml:space="preserve">Vietinbank uses Transware system to manage transaction in debit card and credit card. </t>
  </si>
  <si>
    <t>Transactions recorded in Transware are real-time transferred to Corebanking system which manages deposit accounts of customer.</t>
  </si>
  <si>
    <t>In batch-run, Transware automatically interface accounting entries to OGL system</t>
  </si>
  <si>
    <t xml:space="preserve">We involve ITRA team to: </t>
  </si>
  <si>
    <t xml:space="preserve">Test ITGC for Transware and Core banking system  transferred to CoreBanking system </t>
  </si>
  <si>
    <t>Test interface between Transware and OGL system to ensure the completeness and accuracy of data transferred</t>
  </si>
  <si>
    <t>2. For cash in (ATM funding) and cash refund from ATM funding process</t>
  </si>
  <si>
    <t>- Test of control for ATM funding process and cash refund</t>
  </si>
  <si>
    <t>- Randomly choose 25 samples (25 branches on 25 working days) to obtain ATM funding minute and agree with balance in the Tranzware system on that day</t>
  </si>
  <si>
    <t>- Test of detail</t>
  </si>
  <si>
    <t xml:space="preserve">- Reconcile report of ATM balance generated by Tranzware system with TB by branches as at 31 December 2021 
Ensure, the figure of the balance in the branch books in respect of cash with its ATM(s) tally with the amounts of balances with the respective ATMs, based on the year scrolls generated by the ATMs </t>
  </si>
  <si>
    <t>- Choose 5 samples to observe ATM funding process on the day before and after 31 Dec 2021  and roll forward/backward to verify the balance as at 31 Dec 2021</t>
  </si>
  <si>
    <t>3. For cash out</t>
  </si>
  <si>
    <t>Cash out transactions will be tested when we perform audit procedures for deposits from customers at Vietinbank (N section)</t>
  </si>
  <si>
    <t>The audit procedures include:</t>
  </si>
  <si>
    <t>- ITGC testing: Core sunshine systems, Interface between Core Sunshine and OGL</t>
  </si>
  <si>
    <t>- Test of control for deposits and withdrawals of cash at bank</t>
  </si>
  <si>
    <t>ATM funding process</t>
  </si>
  <si>
    <t>Step 1: Request for funding</t>
  </si>
  <si>
    <t>Cash Management Officer:
- Daily, monitor and access the ATM balance monitoring program to check the Cash balance to propose to the ATM fund.
- At the beginning of the day/unexpectedly, make a "List of requests to fund the ATM machine" according to each ATM line, submit it to the LDP/team for Approver and transfer it to the Fund Accountant for implementation of the proposal on the system.</t>
  </si>
  <si>
    <t>Step 2: Receive the request, make payment on the system</t>
  </si>
  <si>
    <t>Fund Accountant: At the screen “Cash Funding” enter information: Branch code, ATM code to fund, Select GL account, Enter amount and face value structure, Enter payee information, Transfer documents and transactions for the APPROVER.
Approver: Check the validity and compare with the information entered into the system by the Fund Accountant, then decide to approve.</t>
  </si>
  <si>
    <t>Step 3: Print the voucher</t>
  </si>
  <si>
    <t>Fund Accountant: Print 1 copy of “Payment slip” for each ATM machine code that needs to be replenished and transfer the documents to the Cashier to spend money to the ATM Treasurer.</t>
  </si>
  <si>
    <t>Step 4: Prepare money and fund at the ATM</t>
  </si>
  <si>
    <t>Cashier: Go to the Margin Book and spend money to the Cashier Cash
Cash Cashier/Officer tasked with refilling ATM boxes
- Receive money and sign receipts on vouchers
- Select money that is eligible for circulation
- Counting, loading money into ATM boxes under supervision of loading money into ATM boxes, with video cameras.
- Specify the date and time of counting, top-up and sign the seal of the ATM boxes with the Deposit Supervisor.
- Transport the money boxes to the ATM machine according to the Special Goods Shipping Procedure
Custodian tops up ATM box
- Directly supervise the Cash Cashier tally, top up and seal the ATM boxes.
- Sign on the money box seal.
- Ask the Cashier to do the work in a CCTV location.
ATM Funding Team: follow the instructions of the Card Center</t>
  </si>
  <si>
    <t>Step 5: Confirm the fund transfer transaction</t>
  </si>
  <si>
    <t>Fund Accountant 
- Report "Cash deposit details" and the ATM has not been completed, check that the deposit information into the Cash machine is correct, then confirm the Cash fund transfer transaction on the system.
- Transfer documents and transactions to the Approver.
Note:
- ATM fund in working day: Confirm fund transfer transaction on the same day after Cash deposit.
- ATM fund on the next day/on holidays, Tet: Confirm the fund transfer transaction
During the next business day or the next business day.
Approver: Check the validity and compare with the information entered into the system by the Fund Accountant, then decide to approve.</t>
  </si>
  <si>
    <t>Step 6: Print the voucher</t>
  </si>
  <si>
    <t>Fund Accountant: Print 1 copy of the voucher “Accounting slip” of the fund-raising amount for each ATM machine and ask relevant parties to sign it fully.</t>
  </si>
  <si>
    <t>Step 7: Processing documents</t>
  </si>
  <si>
    <t>Fund Accountant: At the end of the day, gather the dotted documents with reports, transfer them to BPHK for control and save the documents.</t>
  </si>
  <si>
    <t>1.2. Cashback machine ATM</t>
  </si>
  <si>
    <t>Step 1: Transport the ATM boxes to the CASH MANAGEMENT CENTER</t>
  </si>
  <si>
    <t>ATM Funding Team: Transport the old cycle Cash boxes to the CASH MANAGEMENT CENTER to conduct a fund audit.</t>
  </si>
  <si>
    <t>Step 2:</t>
  </si>
  <si>
    <t>ATM Technician: Deliver the Cash Receipt at the Cash machine to the Cash Control Supervisor
Cashier:
- Check and confirm the sealing condition of the money box.
- Open the money box, tally the remaining amount of the old Cycle under the supervision of the ATM Control Supervisor, recorded by the camera.
Note: The sealed Cash box is not intact, there must be a leader of the Cash Management Center participating in counting and monitoring.
Cash custodian:
- Get ATM Machine Inventory Receipt from Cash technician.
- Coordinate with Cash Cashier to check the sealing and opening of money box.
- Monitor the ATM Cashier tally the balance of the old cycle.
- Compare the actual amount counted by the ATM Cashier with the old Cycle Inventory Receipt printed from the Cash machine.
- Record on the Receipt of the Fund the actual excess/missing amount, the actual amount in the box according to the face value, the number of sheets.
- Hand over to the Cashier the ATM Receipt of the ATM balance after checking the fund to transfer to the Fund Accountant.
Treasurer: Submit the check amount to the Treasurer/Storekeeper.</t>
  </si>
  <si>
    <t>Step 3: Make a Cash audit record</t>
  </si>
  <si>
    <t>Fund Accountant:
- Confirm the actual Cash balance of the ATM Treasurer and the ATM Checkout Supervisor, compare with the ATM  Funding Detail Report printed from ITC.
- Create and print ATM audit minutes from the online ATM audit minutes management program.
- Transfer the Cash audit minutes to the ATM Treasurer and related parties to complete the minutes.</t>
  </si>
  <si>
    <t>Step 4: Make a transaction on the system</t>
  </si>
  <si>
    <t>Fund Accountant:
- Make a transaction at the “ATM Refund” screen.
- Transfer documents and transactions to the Approver.
Approver: Check the validity and compare with the information entered into the system by the Fund Accountant, then decide to approve.</t>
  </si>
  <si>
    <t>Step 5: Print the voucher</t>
  </si>
  <si>
    <t xml:space="preserve">Fund Accountant: The actual Cash payment is larger/less than the outstanding amount on the card system: Print 1 copy of the “Receiving Receipt” for the amount existing on the card system, 1 copy of the minutes to determine the excess/lack of Cash cum vouchers to account for the difference. </t>
  </si>
  <si>
    <t>Step 6: Processing documents</t>
  </si>
  <si>
    <t>Testing result</t>
  </si>
  <si>
    <t>App controls are support and effective</t>
  </si>
  <si>
    <t>ITGC for MO, MA, MC are effective</t>
  </si>
  <si>
    <t>No exception noted</t>
  </si>
  <si>
    <t>IPE testing for TB</t>
  </si>
  <si>
    <t xml:space="preserve">Review late adjustment entries </t>
  </si>
  <si>
    <t>Currency:</t>
  </si>
  <si>
    <t>Tiền và tương đương tiền tăng gần 1,45 nghìn tỷ so với năm 2020 (tương ứng 15%), tăng đều ở tiền mặt tại quỹ, tiền tại ATM và ngoại tệ ở quỹ.</t>
  </si>
  <si>
    <t xml:space="preserve">CRA - Combined risk assessment </t>
  </si>
  <si>
    <t>Tiền các thực hiện tiếp quỹ ATM nhưng chưa hiển thị giao dịch trên hệ thống là đã tiếp quỹ, do vậy ghi bút toán phân loại lại tăng tiền đã thực hiện tiếp quỹ ATM và ghi giảm tiền tạm ứng tiếp quỹ</t>
  </si>
  <si>
    <t xml:space="preserve">None </t>
  </si>
  <si>
    <t xml:space="preserve">PBC - TB 31.12.2021 </t>
  </si>
  <si>
    <t>Conclusions:</t>
  </si>
  <si>
    <t>None noted</t>
  </si>
  <si>
    <t>Smart Sampling</t>
  </si>
  <si>
    <t>Sampling Strategy Workpaper</t>
  </si>
  <si>
    <t>Client name</t>
  </si>
  <si>
    <t>Vietnam Joint Stock Commercial Bank for Industry and Trade</t>
  </si>
  <si>
    <t>Engagement name</t>
  </si>
  <si>
    <t>Vietnam Joint Stock Commercial Bank for Industry and Trade - 31.12.2021</t>
  </si>
  <si>
    <t>Year-end</t>
  </si>
  <si>
    <t/>
  </si>
  <si>
    <t>Sampling Project Details - Scoping Questions</t>
  </si>
  <si>
    <t>Project name</t>
  </si>
  <si>
    <t>VTB2021 - Cash count minutes</t>
  </si>
  <si>
    <t>Project type</t>
  </si>
  <si>
    <t>Sample Strategy</t>
  </si>
  <si>
    <t>Type of test</t>
  </si>
  <si>
    <t>Test Of Details</t>
  </si>
  <si>
    <t>Significant account name</t>
  </si>
  <si>
    <t>C. Cash and cash equivalent</t>
  </si>
  <si>
    <t>Significant account type</t>
  </si>
  <si>
    <t>Asset</t>
  </si>
  <si>
    <t>Combined Risk Assessment (CRA)</t>
  </si>
  <si>
    <t>Assertions covered by this test</t>
  </si>
  <si>
    <t>Completeness, Existence/Occurrence, Measurement/Valuation</t>
  </si>
  <si>
    <t>Tolerable Error (TE)</t>
  </si>
  <si>
    <t>Is there a Fraud or Significant risk associated to the assertion(s) selected above?</t>
  </si>
  <si>
    <t>Is this a PCAOB audit?</t>
  </si>
  <si>
    <t>Are you uploading data to select a sample?</t>
  </si>
  <si>
    <t>Sample Strategy Conclusion Summary</t>
  </si>
  <si>
    <t>Statistical calculation (Random)</t>
  </si>
  <si>
    <t>Number of key items</t>
  </si>
  <si>
    <t>Representative sample size</t>
  </si>
  <si>
    <t>Total representative sample size and key items</t>
  </si>
  <si>
    <t>Sample selection technique</t>
  </si>
  <si>
    <t>Random</t>
  </si>
  <si>
    <t>Question</t>
  </si>
  <si>
    <t>Answer</t>
  </si>
  <si>
    <t>Is the primary audit concern overstatement?</t>
  </si>
  <si>
    <t>Yes</t>
  </si>
  <si>
    <t>Select level of assurance obtained from other audit procedures over this significant account and assertion, including substantive analytics, data analytics and other substantive procedures:</t>
  </si>
  <si>
    <t>Some</t>
  </si>
  <si>
    <t>Rationale:</t>
  </si>
  <si>
    <t xml:space="preserve">VTB 31.12.2021 - C section - QTTN   
</t>
  </si>
  <si>
    <t>Reconcile the population to the accounting records:</t>
  </si>
  <si>
    <t>Population amount:</t>
  </si>
  <si>
    <t>Significant account balance or activity per accounting records:</t>
  </si>
  <si>
    <t>Difference:</t>
  </si>
  <si>
    <t>Describe the sampling unit:</t>
  </si>
  <si>
    <t xml:space="preserve">branches
</t>
  </si>
  <si>
    <t>Confirm that the population includes items with similar characteristics</t>
  </si>
  <si>
    <t>Yes, all items within the population have similar characteristics.</t>
  </si>
  <si>
    <t>Does the population include quantitative or qualitative key items?</t>
  </si>
  <si>
    <t>Yes, quantitative key items only</t>
  </si>
  <si>
    <t>Number of quantitative key items:</t>
  </si>
  <si>
    <t>Sum of the monetary value of quantitative key items:</t>
  </si>
  <si>
    <t>Key item coverage:</t>
  </si>
  <si>
    <t>21.75%</t>
  </si>
  <si>
    <t>Quantitative key item threshold:</t>
  </si>
  <si>
    <t>Document rationale for the key item threshold used (optional):</t>
  </si>
  <si>
    <t xml:space="preserve">we selected all items over 25% of TE 
</t>
  </si>
  <si>
    <t>Describe what constitutes a misstatement:</t>
  </si>
  <si>
    <t>The audited value of the selected item is different from the book value or client is unable to provide audit evidence.</t>
  </si>
  <si>
    <t>Do you expect misstatements in the population?</t>
  </si>
  <si>
    <t xml:space="preserve">We considered that the prior periods' tests of the account balance have resulted in no misstatements
</t>
  </si>
  <si>
    <t>The sample size may be determined using one of the following sampling techniques, select one:</t>
  </si>
  <si>
    <t>Statistical techniques (i.e. Random, MUS or Discovery)</t>
  </si>
  <si>
    <t>Select from the following statistical sampling techniques:</t>
  </si>
  <si>
    <t>Random approach</t>
  </si>
  <si>
    <t>Select from the options below how you are planning on selecting the sample from your population</t>
  </si>
  <si>
    <t>Random sample selection</t>
  </si>
  <si>
    <t>Is this test of details considered dual purpose?</t>
  </si>
  <si>
    <t>Random Sample Size Calculation</t>
  </si>
  <si>
    <t>Base sample size</t>
  </si>
  <si>
    <t>Representative sample size(ART) factor</t>
  </si>
  <si>
    <t>Sample adjustment factor for errors</t>
  </si>
  <si>
    <t>Due to geographical limitations and due to covid-19 pandemic, we chose 4 key samples, 1 Cash Management Center in Bac Ninh and 6 branches in Hanoi to observe</t>
  </si>
  <si>
    <t xml:space="preserve">Obtain TB from branches to choose cash count minutes samples and ATM funding samples </t>
  </si>
  <si>
    <t xml:space="preserve">To review late adjustment entires </t>
  </si>
  <si>
    <t xml:space="preserve">Obtain late adjustment entries and understand the nature of adjusment </t>
  </si>
  <si>
    <t xml:space="preserve">The adjusment entries is fairly stated </t>
  </si>
  <si>
    <t xml:space="preserve">To state combined risk assessment </t>
  </si>
  <si>
    <t>State CRA</t>
  </si>
  <si>
    <t xml:space="preserve">- Obtain cash count minutes from branches directly observed </t>
  </si>
  <si>
    <t>- Agree Cash count minutes obtained to TB &amp; verify any differences (if any)</t>
  </si>
  <si>
    <t xml:space="preserve">- Agree ATM balances at ATM funding date to ATM reports obtained from branches </t>
  </si>
  <si>
    <t xml:space="preserve">+ Obtain late adjustment entry booked by the Bank, review the entry and understand the nature of adjusment </t>
  </si>
  <si>
    <t>- Due to geographical limitations and due to covid-19 pandemic, we chose 4 key samples, 1 Cash Management Center in Bac Ninh and 6 branches in Hanoi to observe</t>
  </si>
  <si>
    <t>- Choose key items which branches balance is higher than threshold.  </t>
  </si>
  <si>
    <r>
      <t xml:space="preserve">Please refer to </t>
    </r>
    <r>
      <rPr>
        <b/>
        <sz val="10"/>
        <color rgb="FFFF0000"/>
        <rFont val="Arial"/>
        <family val="2"/>
      </rPr>
      <t>IT010B-01_Vietinbank_31.12.2021_JE Enabler I_Consolidated</t>
    </r>
  </si>
  <si>
    <t>Document our procedures to meet the requirements of IPE.</t>
  </si>
  <si>
    <t xml:space="preserve">State documents collected from branches </t>
  </si>
  <si>
    <t>C-02-GL</t>
  </si>
  <si>
    <t xml:space="preserve">Reason </t>
  </si>
  <si>
    <t>Exchange rate difference</t>
  </si>
  <si>
    <t>The account balance at braches is fairly stated in all material aspect as at 31 December 2021</t>
  </si>
  <si>
    <t>We selected 4 random branches to observe ATM funding in period from 27/12/2021 to 22/01/2022 depending on the ATM funding date of branches</t>
  </si>
  <si>
    <r>
      <t xml:space="preserve">Pls refer to: </t>
    </r>
    <r>
      <rPr>
        <b/>
        <sz val="10"/>
        <color rgb="FFFF0000"/>
        <rFont val="Arial"/>
        <family val="2"/>
      </rPr>
      <t>IT013-2_VTB_31.12.2021_ITRA Summary Review Memorandum</t>
    </r>
  </si>
  <si>
    <t>VTB2021 - ATM observation</t>
  </si>
  <si>
    <t>Completeness, Measurement/Valuation, Presentation &amp; Disclosure</t>
  </si>
  <si>
    <t xml:space="preserve">Branch account balance 
</t>
  </si>
  <si>
    <t>No, there are no key items</t>
  </si>
  <si>
    <t>Are there items over TE in the population?</t>
  </si>
  <si>
    <t>No items over TE exist in the population.</t>
  </si>
  <si>
    <t xml:space="preserve">We considered that the prior periods' tests of the account balance have resulted in no misstatement   
</t>
  </si>
  <si>
    <t>The sample size calculated is 4, which is less than 5. This indicates that the evidence we obtained from other procedures has held our audit risk close to 5%. As the sample size is less than 5, select from the options below:</t>
  </si>
  <si>
    <t>This sample size will be tested, we do not accept the increase in overall detection risk.</t>
  </si>
  <si>
    <t>Compare the balance of cash at ATM at 31 Dec 2020, there is no balance at 31 Dec 2021 at branch more than 25%TE, therefore we used Smart sampling to choose Ref item to test</t>
  </si>
  <si>
    <t xml:space="preserve">After using Smart sampling, we chose 4 branches which located in Hanoi due to Covid pandemic </t>
  </si>
  <si>
    <t>Prepared by: QTTN</t>
  </si>
  <si>
    <t>Reviewed by: HTH</t>
  </si>
  <si>
    <t xml:space="preserve">tên CN cũ là Đô Thành </t>
  </si>
  <si>
    <t>Choose key and rep items for account balance</t>
  </si>
  <si>
    <t xml:space="preserve">Population </t>
  </si>
  <si>
    <t>Choose samples.</t>
  </si>
  <si>
    <t xml:space="preserve">We choose samples to verify observe cash count at 31.12.2021 </t>
  </si>
  <si>
    <t>- Cash at ATM was stolen by authorised person who kept the keys on the ATM</t>
  </si>
  <si>
    <t>- Cash withdrawal transactions on ATMs have not been recorded in the system in time</t>
  </si>
  <si>
    <t>Vietinbank has strict internal policies in place to protect cash at ATMs and cash used to fund ATMs during the ATM funding process. Cash is kept in a safe with two digital locks and two key locks at the ATM. The ATM cashier keeps two keys, and the ATM technician keeps the codes for two digital locks. Members tasked with key management must keep the key's secret and not give the key/disclose the code to others. When the ATM cashier or technician opens the safe, he or she must request that the remaining members step away from the safe (at least 0.5m). In addition, a specialized car was used to transport cash from branch to ATM in order to avoid thievery if the ATM was located far from the branch's headquarters.
Each ATM was monitored by a camera, and the ATM funding process was overseen by a police officer and recorded on video at all times. Furthermore, ATM cashiers are rotated on a monthly basis to reduce the risk of cash theft. Overall, the process for storing cash at ATMs and funding ATMs is very strict, and there is very little chance of cash being taken out of the ATM. The segregation of duties on the key holder, for which different people take responsibility at different times, ensures that there is no opportunity or intent for fraud to occur.</t>
  </si>
  <si>
    <r>
      <t xml:space="preserve">- Send confirmation and perform alternative procedures to ensure existence and valuation of the accounts </t>
    </r>
    <r>
      <rPr>
        <b/>
        <i/>
        <sz val="10"/>
        <color rgb="FFFF0000"/>
        <rFont val="Arial"/>
        <family val="2"/>
      </rPr>
      <t>(refer to N section)</t>
    </r>
  </si>
  <si>
    <t>Testing ressult</t>
  </si>
  <si>
    <t>We choose samples to verify observe Atm funding in period from 27.12.2021 to 22.1.2022</t>
  </si>
  <si>
    <t>Due to geographical limitations and due to covid-19 pandemic, we chose 4 rep samples in Hanoi to observe</t>
  </si>
  <si>
    <t>1. Biên bản kiểm quỹ 
2. Báo cáo chi tiết tiếp quỹ 
3. Phiếu chi 
4. Danh sách đề nghị tiếp quỹ ATM
5. Biên lai chi tiết giao dịch</t>
  </si>
  <si>
    <t>Tên CN cũ là Đô Thành</t>
  </si>
  <si>
    <t>Tạm ứng để hoạt động nghiệp vụ</t>
  </si>
  <si>
    <t>Ensure the accuracy and completeness of IPE</t>
  </si>
  <si>
    <t>Work done &amp; finding</t>
  </si>
  <si>
    <t>Obtain lists of documents provided by Vietinbank</t>
  </si>
  <si>
    <t>Verify the completeness and accuracy of documents</t>
  </si>
  <si>
    <t>IPE risks adressed</t>
  </si>
  <si>
    <t>Testing result (Y/N)</t>
  </si>
  <si>
    <t>Bổ sung số step vào đây cho phù hợp</t>
  </si>
  <si>
    <t>Name of document</t>
  </si>
  <si>
    <t>How will the IPE be used (TOC/TOD/Population for sampling…)</t>
  </si>
  <si>
    <t xml:space="preserve">How was the IPE created?
</t>
  </si>
  <si>
    <t xml:space="preserve">What was the IPE output to? </t>
  </si>
  <si>
    <t>Testing procedures --&gt; modify cho phù hợp với từng IPE</t>
  </si>
  <si>
    <t>2i</t>
  </si>
  <si>
    <t>2ii</t>
  </si>
  <si>
    <t>Other risk</t>
  </si>
  <si>
    <t>Step 1</t>
  </si>
  <si>
    <t>Step 2</t>
  </si>
  <si>
    <t>Step 3</t>
  </si>
  <si>
    <t>Step xxx</t>
  </si>
  <si>
    <t xml:space="preserve">Population for sampling </t>
  </si>
  <si>
    <t>Other documents which were manually prepared by the bank</t>
  </si>
  <si>
    <t>SCAN</t>
  </si>
  <si>
    <t>NI301, NI401, NI501</t>
  </si>
  <si>
    <t xml:space="preserve">
1. Check signature by authorized personnel with full stamp and seal
2. For Scanned documents: Observe online via Video call the scan process 
In addition, we reconcile the documents received with the list of scan/photo documents and handover minutes which were signed by the reviewer/supervisor
3. Check the correct information of the customer, match the total outstanding balance and debt group with the data recorded on the balance declaration and term deposit contract 
</t>
  </si>
  <si>
    <t>NA</t>
  </si>
  <si>
    <t>The documents provided by entities were modified before sending to the auditors.</t>
  </si>
  <si>
    <t>Y</t>
  </si>
  <si>
    <t>From an IT application with user entered parameters (Risks 1, 2(i) and 2(ii) apply; Risk 3 may apply)</t>
  </si>
  <si>
    <t>Soft copy</t>
  </si>
  <si>
    <t xml:space="preserve">NI501 </t>
  </si>
  <si>
    <t>NI301, NI401, NI501, NI601, NI701</t>
  </si>
  <si>
    <t>Agreed to TB</t>
  </si>
  <si>
    <t>The listing are not complete and accurate</t>
  </si>
  <si>
    <t xml:space="preserve">TB at 31.12.2021 </t>
  </si>
  <si>
    <t>ATM funding document, ATM funding detail report, payment voucher, List of requests ATM funding</t>
  </si>
  <si>
    <t xml:space="preserve">Receipt </t>
  </si>
  <si>
    <t>TOD</t>
  </si>
  <si>
    <r>
      <t>1. Observe online the process of Bank's staff extract report from the bank's system (presented via team/zoom call for file provided by offsite branches) 
2. Check parameters input when extracting the report:  
- Reporting period December 31, 2021;
- Branches: samples</t>
    </r>
    <r>
      <rPr>
        <sz val="10"/>
        <color rgb="FFFF0000"/>
        <rFont val="Arial"/>
        <family val="2"/>
      </rPr>
      <t xml:space="preserve">
</t>
    </r>
    <r>
      <rPr>
        <sz val="10"/>
        <rFont val="Arial"/>
        <family val="2"/>
      </rPr>
      <t>- Currency: VND 
5. Check the correct information of the customer, match the total outstanding balance and debt group with the data recorded</t>
    </r>
  </si>
  <si>
    <t xml:space="preserve">Breakdown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</si>
</sst>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0_);_(* \(#,##0\);_(* &quot;-&quot;_);_(@_)"/>
    <numFmt numFmtId="43" formatCode="_(* #,##0.00_);_(* \(#,##0.00\);_(* &quot;-&quot;??_);_(@_)"/>
    <numFmt numFmtId="164" formatCode="_(* #,##0_);_(* \(#,##0\);_(* &quot;-&quot;??_);_(@_)"/>
    <numFmt numFmtId="165" formatCode="_-* #,##0.00_-;\-* #,##0.00_-;_-* &quot;-&quot;??_-;_-@_-"/>
    <numFmt numFmtId="166" formatCode="_-* #,##0_-;\-* #,##0_-;_-* &quot;-&quot;??_-;_-@_-"/>
    <numFmt numFmtId="167" formatCode="_(* #,##0.0000000_);_(* \(#,##0.0000000\);_(* &quot;-&quot;??_);_(@_)"/>
    <numFmt numFmtId="168" formatCode="dd/mm/yyyy;@"/>
    <numFmt numFmtId="169" formatCode="dd\ mmm\ yyyy"/>
  </numFmts>
  <fonts count="74"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0"/>
      <name val="Arial"/>
      <family val="2"/>
    </font>
    <font>
      <sz val="8"/>
      <name val="Calibri"/>
      <family val="2"/>
      <scheme val="minor"/>
    </font>
    <font>
      <sz val="8.25"/>
      <color indexed="8"/>
      <name val="Calibri"/>
      <family val="2"/>
      <scheme val="minor"/>
    </font>
    <font>
      <b/>
      <sz val="8"/>
      <name val="Calibri"/>
      <family val="2"/>
      <scheme val="minor"/>
    </font>
    <font>
      <b/>
      <sz val="10"/>
      <color rgb="FFFF0000"/>
      <name val="Calibri"/>
      <family val="2"/>
      <scheme val="minor"/>
    </font>
    <font>
      <b/>
      <sz val="11"/>
      <color rgb="FFFF0000"/>
      <name val="Calibri"/>
      <family val="2"/>
      <scheme val="minor"/>
    </font>
    <font>
      <b/>
      <u/>
      <sz val="8"/>
      <name val="Calibri"/>
      <family val="2"/>
      <scheme val="minor"/>
    </font>
    <font>
      <b/>
      <sz val="10"/>
      <color theme="0"/>
      <name val="Arial"/>
      <family val="2"/>
    </font>
    <font>
      <b/>
      <sz val="10"/>
      <color theme="1"/>
      <name val="Arial"/>
      <family val="2"/>
    </font>
    <font>
      <sz val="10"/>
      <color rgb="FFFF0000"/>
      <name val="Arial"/>
      <family val="2"/>
    </font>
    <font>
      <b/>
      <sz val="10"/>
      <color rgb="FFFF0000"/>
      <name val="Arial"/>
      <family val="2"/>
    </font>
    <font>
      <sz val="10"/>
      <color theme="1"/>
      <name val="Arial"/>
      <family val="2"/>
    </font>
    <font>
      <b/>
      <sz val="10"/>
      <color indexed="10"/>
      <name val="Arial"/>
      <family val="2"/>
    </font>
    <font>
      <sz val="12"/>
      <name val=".VnTime"/>
      <family val="2"/>
    </font>
    <font>
      <sz val="12"/>
      <name val="Times New Roman"/>
      <family val="1"/>
    </font>
    <font>
      <sz val="10"/>
      <color theme="1"/>
      <name val="EYInterstate Light"/>
      <family val="2"/>
    </font>
    <font>
      <sz val="10"/>
      <color indexed="8"/>
      <name val="Arial"/>
      <family val="2"/>
    </font>
    <font>
      <b/>
      <sz val="10"/>
      <name val="Arial"/>
      <family val="2"/>
    </font>
    <font>
      <b/>
      <u/>
      <sz val="10"/>
      <name val="Arial"/>
      <family val="2"/>
    </font>
    <font>
      <sz val="10"/>
      <color theme="0"/>
      <name val="Arial"/>
      <family val="2"/>
    </font>
    <font>
      <b/>
      <sz val="10"/>
      <color theme="8"/>
      <name val="Arial"/>
      <family val="2"/>
    </font>
    <font>
      <b/>
      <sz val="11"/>
      <color rgb="FF000000"/>
      <name val="Arial"/>
      <family val="2"/>
    </font>
    <font>
      <sz val="11"/>
      <color rgb="FF000000"/>
      <name val="Arial"/>
      <family val="2"/>
    </font>
    <font>
      <sz val="11"/>
      <color rgb="FF000000"/>
      <name val="Calibri"/>
      <family val="2"/>
    </font>
    <font>
      <b/>
      <sz val="9"/>
      <color rgb="FF808080"/>
      <name val="Arial"/>
      <family val="2"/>
    </font>
    <font>
      <sz val="9"/>
      <color rgb="FF606060"/>
      <name val="Arial"/>
      <family val="2"/>
    </font>
    <font>
      <i/>
      <sz val="10"/>
      <color theme="1"/>
      <name val="Arial"/>
      <family val="2"/>
    </font>
    <font>
      <b/>
      <sz val="10"/>
      <color rgb="FF000000"/>
      <name val="Cambria"/>
      <family val="1"/>
    </font>
    <font>
      <sz val="10"/>
      <color rgb="FF000000"/>
      <name val="Cambria"/>
      <family val="1"/>
    </font>
    <font>
      <b/>
      <i/>
      <u/>
      <sz val="10"/>
      <color theme="1"/>
      <name val="Arial"/>
      <family val="2"/>
    </font>
    <font>
      <sz val="10"/>
      <color theme="1" tint="4.9989318521683403E-2"/>
      <name val="Arial"/>
      <family val="2"/>
    </font>
    <font>
      <b/>
      <sz val="10"/>
      <color theme="1" tint="4.9989318521683403E-2"/>
      <name val="Arial"/>
      <family val="2"/>
    </font>
    <font>
      <b/>
      <i/>
      <sz val="11"/>
      <color theme="1"/>
      <name val="Calibri"/>
      <family val="2"/>
      <scheme val="minor"/>
    </font>
    <font>
      <b/>
      <i/>
      <strike/>
      <sz val="10"/>
      <color indexed="12"/>
      <name val="Arial"/>
      <family val="2"/>
    </font>
    <font>
      <i/>
      <sz val="11"/>
      <color theme="1"/>
      <name val="Calibri"/>
      <family val="2"/>
      <scheme val="minor"/>
    </font>
    <font>
      <i/>
      <sz val="10"/>
      <color theme="1" tint="4.9989318521683403E-2"/>
      <name val="Arial"/>
      <family val="2"/>
    </font>
    <font>
      <i/>
      <sz val="10"/>
      <color rgb="FFFF0000"/>
      <name val="Arial"/>
      <family val="2"/>
    </font>
    <font>
      <b/>
      <u/>
      <sz val="10"/>
      <color theme="1"/>
      <name val="Arial"/>
      <family val="2"/>
    </font>
    <font>
      <b/>
      <i/>
      <sz val="10"/>
      <color theme="1"/>
      <name val="Arial"/>
      <family val="2"/>
    </font>
    <font>
      <b/>
      <i/>
      <u/>
      <sz val="10"/>
      <name val="Arial"/>
      <family val="2"/>
    </font>
    <font>
      <b/>
      <i/>
      <u/>
      <sz val="11"/>
      <color theme="1"/>
      <name val="Calibri"/>
      <family val="2"/>
      <scheme val="minor"/>
    </font>
    <font>
      <sz val="10"/>
      <color rgb="FF000000"/>
      <name val="Segoe UI"/>
      <family val="2"/>
    </font>
    <font>
      <b/>
      <sz val="11"/>
      <color theme="0"/>
      <name val="Calibri"/>
      <family val="2"/>
      <scheme val="minor"/>
    </font>
    <font>
      <b/>
      <i/>
      <u/>
      <sz val="9"/>
      <color theme="1"/>
      <name val="Arial"/>
      <family val="2"/>
    </font>
    <font>
      <sz val="9"/>
      <color theme="1"/>
      <name val="Arial"/>
      <family val="2"/>
    </font>
    <font>
      <b/>
      <sz val="12"/>
      <color rgb="FF000000"/>
      <name val="Cambria"/>
      <family val="1"/>
      <charset val="163"/>
    </font>
    <font>
      <b/>
      <sz val="18"/>
      <color rgb="FF000000"/>
      <name val="Cambria"/>
      <family val="1"/>
      <charset val="163"/>
    </font>
    <font>
      <sz val="8"/>
      <name val="EYInterstate Light"/>
    </font>
    <font>
      <b/>
      <i/>
      <sz val="10"/>
      <name val="Arial"/>
      <family val="2"/>
    </font>
    <font>
      <b/>
      <u/>
      <sz val="9"/>
      <color theme="1"/>
      <name val="Arial"/>
      <family val="2"/>
    </font>
    <font>
      <sz val="24"/>
      <color theme="1"/>
      <name val="Calibri"/>
      <family val="2"/>
      <scheme val="minor"/>
    </font>
    <font>
      <b/>
      <sz val="18"/>
      <color theme="0"/>
      <name val="Noto Sans"/>
      <family val="2"/>
    </font>
    <font>
      <sz val="14"/>
      <color theme="0"/>
      <name val="Noto Sans"/>
      <family val="2"/>
    </font>
    <font>
      <sz val="10"/>
      <color theme="1"/>
      <name val="Calibri"/>
      <family val="2"/>
      <scheme val="minor"/>
    </font>
    <font>
      <sz val="12"/>
      <color theme="0"/>
      <name val="Noto Sans"/>
      <family val="2"/>
    </font>
    <font>
      <sz val="12"/>
      <name val="Noto Sans"/>
      <family val="2"/>
    </font>
    <font>
      <b/>
      <sz val="14"/>
      <color indexed="8"/>
      <name val="Noto Sans"/>
      <family val="2"/>
    </font>
    <font>
      <b/>
      <sz val="12"/>
      <color theme="0"/>
      <name val="Noto Sans"/>
      <family val="2"/>
    </font>
    <font>
      <b/>
      <sz val="11"/>
      <color rgb="FFFDFBAB"/>
      <name val="Calibri"/>
      <family val="2"/>
    </font>
    <font>
      <b/>
      <i/>
      <sz val="12"/>
      <color theme="1"/>
      <name val="Noto Sans"/>
      <family val="2"/>
    </font>
    <font>
      <sz val="12"/>
      <color theme="1"/>
      <name val="Noto Sans"/>
      <family val="2"/>
    </font>
    <font>
      <sz val="11"/>
      <color theme="1"/>
      <name val="Noto Sans"/>
      <family val="2"/>
    </font>
    <font>
      <b/>
      <sz val="12"/>
      <color rgb="FFFFFFFF"/>
      <name val="Noto Sans"/>
      <family val="2"/>
    </font>
    <font>
      <b/>
      <i/>
      <sz val="12"/>
      <color rgb="FF000000"/>
      <name val="Noto Sans"/>
      <family val="2"/>
    </font>
    <font>
      <i/>
      <sz val="12"/>
      <color rgb="FF000000"/>
      <name val="Calibri"/>
      <family val="2"/>
    </font>
    <font>
      <b/>
      <sz val="10"/>
      <color rgb="FF000000"/>
      <name val="Arial"/>
      <family val="2"/>
    </font>
    <font>
      <sz val="10"/>
      <color rgb="FF242424"/>
      <name val="Arial"/>
      <family val="2"/>
    </font>
    <font>
      <b/>
      <sz val="10"/>
      <color rgb="FF242424"/>
      <name val="Arial"/>
      <family val="2"/>
    </font>
    <font>
      <b/>
      <i/>
      <sz val="10"/>
      <color rgb="FFFF0000"/>
      <name val="Arial"/>
      <family val="2"/>
    </font>
    <font>
      <u/>
      <sz val="11"/>
      <color theme="10"/>
      <name val="Calibri"/>
      <family val="2"/>
      <scheme val="minor"/>
    </font>
  </fonts>
  <fills count="25">
    <fill>
      <patternFill patternType="none"/>
    </fill>
    <fill>
      <patternFill patternType="gray125"/>
    </fill>
    <fill>
      <patternFill patternType="solid">
        <fgColor theme="0"/>
        <bgColor indexed="64"/>
      </patternFill>
    </fill>
    <fill>
      <patternFill patternType="solid">
        <fgColor theme="0" tint="-0.499984740745262"/>
        <bgColor indexed="64"/>
      </patternFill>
    </fill>
    <fill>
      <patternFill patternType="solid">
        <fgColor theme="1" tint="0.499984740745262"/>
        <bgColor indexed="64"/>
      </patternFill>
    </fill>
    <fill>
      <patternFill patternType="solid">
        <fgColor theme="3"/>
        <bgColor indexed="64"/>
      </patternFill>
    </fill>
    <fill>
      <patternFill patternType="solid">
        <fgColor rgb="FFFFFF00"/>
        <bgColor indexed="64"/>
      </patternFill>
    </fill>
    <fill>
      <patternFill patternType="solid">
        <fgColor theme="3" tint="0.79998168889431442"/>
        <bgColor indexed="64"/>
      </patternFill>
    </fill>
    <fill>
      <patternFill patternType="solid">
        <fgColor rgb="FFFFE600"/>
        <bgColor indexed="64"/>
      </patternFill>
    </fill>
    <fill>
      <patternFill patternType="solid">
        <fgColor rgb="FFEDEDED"/>
        <bgColor indexed="64"/>
      </patternFill>
    </fill>
    <fill>
      <patternFill patternType="solid">
        <fgColor rgb="FFFFF5CB"/>
        <bgColor indexed="64"/>
      </patternFill>
    </fill>
    <fill>
      <patternFill patternType="solid">
        <fgColor rgb="FFFFFAE7"/>
        <bgColor indexed="64"/>
      </patternFill>
    </fill>
    <fill>
      <patternFill patternType="solid">
        <fgColor rgb="FF548DD4"/>
        <bgColor indexed="64"/>
      </patternFill>
    </fill>
    <fill>
      <patternFill patternType="solid">
        <fgColor rgb="FFFFFFFF"/>
        <bgColor indexed="64"/>
      </patternFill>
    </fill>
    <fill>
      <patternFill patternType="solid">
        <fgColor theme="2" tint="-9.9978637043366805E-2"/>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rgb="FF2E2E38"/>
        <bgColor indexed="64"/>
      </patternFill>
    </fill>
    <fill>
      <patternFill patternType="solid">
        <fgColor rgb="FF747480"/>
        <bgColor indexed="64"/>
      </patternFill>
    </fill>
    <fill>
      <patternFill patternType="solid">
        <fgColor rgb="FFF0F0F0"/>
        <bgColor indexed="64"/>
      </patternFill>
    </fill>
    <fill>
      <patternFill patternType="solid">
        <fgColor rgb="FFFFFFFF"/>
      </patternFill>
    </fill>
    <fill>
      <patternFill patternType="solid">
        <fgColor rgb="FFFFF2CC"/>
      </patternFill>
    </fill>
    <fill>
      <patternFill patternType="solid">
        <fgColor rgb="FFFFC000"/>
        <bgColor indexed="64"/>
      </patternFill>
    </fill>
  </fills>
  <borders count="64">
    <border>
      <left/>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hair">
        <color auto="1"/>
      </left>
      <right style="hair">
        <color auto="1"/>
      </right>
      <top style="medium">
        <color indexed="64"/>
      </top>
      <bottom style="hair">
        <color auto="1"/>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808080"/>
      </left>
      <right style="medium">
        <color rgb="FF808080"/>
      </right>
      <top style="medium">
        <color rgb="FF808080"/>
      </top>
      <bottom style="medium">
        <color rgb="FF808080"/>
      </bottom>
      <diagonal/>
    </border>
    <border>
      <left style="medium">
        <color rgb="FF808080"/>
      </left>
      <right style="medium">
        <color rgb="FF808080"/>
      </right>
      <top style="thick">
        <color rgb="FF808080"/>
      </top>
      <bottom style="medium">
        <color rgb="FF80808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hair">
        <color indexed="64"/>
      </top>
      <bottom/>
      <diagonal/>
    </border>
    <border>
      <left style="medium">
        <color rgb="FF808080"/>
      </left>
      <right/>
      <top style="medium">
        <color rgb="FF808080"/>
      </top>
      <bottom style="medium">
        <color rgb="FF808080"/>
      </bottom>
      <diagonal/>
    </border>
    <border>
      <left style="medium">
        <color rgb="FF808080"/>
      </left>
      <right style="medium">
        <color rgb="FF808080"/>
      </right>
      <top style="medium">
        <color rgb="FF808080"/>
      </top>
      <bottom/>
      <diagonal/>
    </border>
    <border>
      <left style="medium">
        <color rgb="FF808080"/>
      </left>
      <right/>
      <top style="medium">
        <color rgb="FF808080"/>
      </top>
      <bottom/>
      <diagonal/>
    </border>
    <border>
      <left/>
      <right style="medium">
        <color rgb="FF808080"/>
      </right>
      <top style="medium">
        <color rgb="FF808080"/>
      </top>
      <bottom/>
      <diagonal/>
    </border>
    <border>
      <left style="medium">
        <color indexed="64"/>
      </left>
      <right style="medium">
        <color rgb="FF808080"/>
      </right>
      <top style="medium">
        <color indexed="64"/>
      </top>
      <bottom style="medium">
        <color rgb="FF808080"/>
      </bottom>
      <diagonal/>
    </border>
    <border>
      <left style="medium">
        <color rgb="FF808080"/>
      </left>
      <right style="medium">
        <color rgb="FF808080"/>
      </right>
      <top style="medium">
        <color indexed="64"/>
      </top>
      <bottom style="medium">
        <color rgb="FF808080"/>
      </bottom>
      <diagonal/>
    </border>
    <border>
      <left style="medium">
        <color rgb="FF808080"/>
      </left>
      <right style="medium">
        <color indexed="64"/>
      </right>
      <top style="medium">
        <color indexed="64"/>
      </top>
      <bottom style="medium">
        <color rgb="FF808080"/>
      </bottom>
      <diagonal/>
    </border>
    <border>
      <left style="medium">
        <color indexed="64"/>
      </left>
      <right style="medium">
        <color rgb="FF808080"/>
      </right>
      <top style="thick">
        <color rgb="FF808080"/>
      </top>
      <bottom style="medium">
        <color rgb="FF808080"/>
      </bottom>
      <diagonal/>
    </border>
    <border>
      <left style="medium">
        <color rgb="FF808080"/>
      </left>
      <right style="medium">
        <color indexed="64"/>
      </right>
      <top style="thick">
        <color rgb="FF808080"/>
      </top>
      <bottom style="medium">
        <color rgb="FF808080"/>
      </bottom>
      <diagonal/>
    </border>
    <border>
      <left style="medium">
        <color indexed="64"/>
      </left>
      <right style="medium">
        <color rgb="FF808080"/>
      </right>
      <top style="medium">
        <color rgb="FF808080"/>
      </top>
      <bottom style="medium">
        <color rgb="FF808080"/>
      </bottom>
      <diagonal/>
    </border>
    <border>
      <left style="medium">
        <color rgb="FF808080"/>
      </left>
      <right style="medium">
        <color indexed="64"/>
      </right>
      <top style="medium">
        <color rgb="FF808080"/>
      </top>
      <bottom style="medium">
        <color rgb="FF808080"/>
      </bottom>
      <diagonal/>
    </border>
    <border>
      <left style="medium">
        <color indexed="64"/>
      </left>
      <right style="medium">
        <color rgb="FF808080"/>
      </right>
      <top/>
      <bottom style="medium">
        <color indexed="64"/>
      </bottom>
      <diagonal/>
    </border>
    <border>
      <left style="medium">
        <color rgb="FF808080"/>
      </left>
      <right style="medium">
        <color rgb="FF808080"/>
      </right>
      <top/>
      <bottom style="medium">
        <color indexed="64"/>
      </bottom>
      <diagonal/>
    </border>
    <border>
      <left style="medium">
        <color rgb="FF808080"/>
      </left>
      <right style="medium">
        <color indexed="64"/>
      </right>
      <top/>
      <bottom style="medium">
        <color indexed="64"/>
      </bottom>
      <diagonal/>
    </border>
    <border>
      <left style="thin">
        <color rgb="FFC4C4CD"/>
      </left>
      <right/>
      <top style="thin">
        <color rgb="FFC4C4CD"/>
      </top>
      <bottom style="thin">
        <color rgb="FFC4C4CD"/>
      </bottom>
      <diagonal/>
    </border>
    <border>
      <left/>
      <right/>
      <top style="thin">
        <color rgb="FFC4C4CD"/>
      </top>
      <bottom style="thin">
        <color rgb="FFC4C4CD"/>
      </bottom>
      <diagonal/>
    </border>
    <border>
      <left/>
      <right style="thin">
        <color rgb="FFC4C4CD"/>
      </right>
      <top style="thin">
        <color rgb="FFC4C4CD"/>
      </top>
      <bottom style="thin">
        <color rgb="FFC4C4CD"/>
      </bottom>
      <diagonal/>
    </border>
    <border>
      <left style="thin">
        <color rgb="FFC4C4CD"/>
      </left>
      <right/>
      <top style="thin">
        <color rgb="FFC4C4CD"/>
      </top>
      <bottom/>
      <diagonal/>
    </border>
    <border>
      <left/>
      <right/>
      <top style="thin">
        <color rgb="FFC4C4CD"/>
      </top>
      <bottom/>
      <diagonal/>
    </border>
    <border>
      <left/>
      <right style="thin">
        <color rgb="FFC4C4CD"/>
      </right>
      <top style="thin">
        <color rgb="FFC4C4CD"/>
      </top>
      <bottom/>
      <diagonal/>
    </border>
    <border>
      <left style="thin">
        <color rgb="FFC4C4CD"/>
      </left>
      <right/>
      <top/>
      <bottom style="thin">
        <color rgb="FFC4C4CD"/>
      </bottom>
      <diagonal/>
    </border>
    <border>
      <left/>
      <right/>
      <top/>
      <bottom style="thin">
        <color rgb="FFC4C4CD"/>
      </bottom>
      <diagonal/>
    </border>
    <border>
      <left/>
      <right style="thin">
        <color rgb="FFC4C4CD"/>
      </right>
      <top/>
      <bottom style="thin">
        <color rgb="FFC4C4CD"/>
      </bottom>
      <diagonal/>
    </border>
    <border>
      <left style="thin">
        <color rgb="FFC4C4CD"/>
      </left>
      <right/>
      <top/>
      <bottom/>
      <diagonal/>
    </border>
    <border>
      <left/>
      <right style="thin">
        <color rgb="FFC4C4CD"/>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6">
    <xf numFmtId="0" fontId="0" fillId="0" borderId="0"/>
    <xf numFmtId="43" fontId="1" fillId="0" borderId="0" applyFont="0" applyFill="0" applyBorder="0" applyAlignment="0" applyProtection="0"/>
    <xf numFmtId="9" fontId="1" fillId="0" borderId="0" applyFont="0" applyFill="0" applyBorder="0" applyAlignment="0" applyProtection="0"/>
    <xf numFmtId="0" fontId="4" fillId="0" borderId="0"/>
    <xf numFmtId="165" fontId="1" fillId="0" borderId="0" applyFont="0" applyFill="0" applyBorder="0" applyAlignment="0" applyProtection="0"/>
    <xf numFmtId="0" fontId="17" fillId="0" borderId="0"/>
    <xf numFmtId="0" fontId="15" fillId="0" borderId="0"/>
    <xf numFmtId="43" fontId="1"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9" fillId="0" borderId="0"/>
    <xf numFmtId="41" fontId="1" fillId="0" borderId="0" applyFont="0" applyFill="0" applyBorder="0" applyAlignment="0" applyProtection="0"/>
    <xf numFmtId="0" fontId="15" fillId="0" borderId="0"/>
    <xf numFmtId="165" fontId="1" fillId="0" borderId="0" applyFont="0" applyFill="0" applyBorder="0" applyAlignment="0" applyProtection="0"/>
    <xf numFmtId="0" fontId="51" fillId="0" borderId="0">
      <alignment vertical="center"/>
    </xf>
    <xf numFmtId="0" fontId="73" fillId="0" borderId="0" applyNumberFormat="0" applyFill="0" applyBorder="0" applyAlignment="0" applyProtection="0"/>
  </cellStyleXfs>
  <cellXfs count="478">
    <xf numFmtId="0" fontId="0" fillId="0" borderId="0" xfId="0"/>
    <xf numFmtId="0" fontId="5" fillId="2" borderId="1" xfId="3" applyFont="1" applyFill="1" applyBorder="1" applyAlignment="1">
      <alignment horizontal="left"/>
    </xf>
    <xf numFmtId="0" fontId="6" fillId="2" borderId="2" xfId="3" applyFont="1" applyFill="1" applyBorder="1" applyAlignment="1">
      <alignment horizontal="right"/>
    </xf>
    <xf numFmtId="0" fontId="7" fillId="2" borderId="3" xfId="3" applyFont="1" applyFill="1" applyBorder="1" applyAlignment="1">
      <alignment horizontal="right"/>
    </xf>
    <xf numFmtId="0" fontId="5" fillId="2" borderId="3" xfId="3" applyFont="1" applyFill="1" applyBorder="1" applyAlignment="1">
      <alignment horizontal="left"/>
    </xf>
    <xf numFmtId="0" fontId="7" fillId="2" borderId="3" xfId="3" applyFont="1" applyFill="1" applyBorder="1"/>
    <xf numFmtId="0" fontId="5" fillId="2" borderId="4" xfId="3" applyFont="1" applyFill="1" applyBorder="1" applyAlignment="1">
      <alignment vertical="center"/>
    </xf>
    <xf numFmtId="0" fontId="1" fillId="0" borderId="0" xfId="0" applyFont="1"/>
    <xf numFmtId="0" fontId="5" fillId="2" borderId="5" xfId="3" applyFont="1" applyFill="1" applyBorder="1" applyAlignment="1">
      <alignment horizontal="left"/>
    </xf>
    <xf numFmtId="14" fontId="6" fillId="2" borderId="6" xfId="3" applyNumberFormat="1" applyFont="1" applyFill="1" applyBorder="1" applyAlignment="1">
      <alignment horizontal="right"/>
    </xf>
    <xf numFmtId="0" fontId="7" fillId="2" borderId="0" xfId="3" applyFont="1" applyFill="1" applyAlignment="1">
      <alignment horizontal="center"/>
    </xf>
    <xf numFmtId="0" fontId="7" fillId="2" borderId="7" xfId="3" applyFont="1" applyFill="1" applyBorder="1" applyAlignment="1">
      <alignment vertical="center"/>
    </xf>
    <xf numFmtId="49" fontId="6" fillId="2" borderId="6" xfId="3" quotePrefix="1" applyNumberFormat="1" applyFont="1" applyFill="1" applyBorder="1" applyAlignment="1">
      <alignment horizontal="right"/>
    </xf>
    <xf numFmtId="0" fontId="5" fillId="2" borderId="6" xfId="3" applyFont="1" applyFill="1" applyBorder="1" applyAlignment="1">
      <alignment horizontal="right"/>
    </xf>
    <xf numFmtId="0" fontId="7" fillId="2" borderId="0" xfId="3" applyFont="1" applyFill="1" applyAlignment="1">
      <alignment horizontal="right"/>
    </xf>
    <xf numFmtId="0" fontId="10" fillId="2" borderId="0" xfId="3" applyFont="1" applyFill="1" applyAlignment="1">
      <alignment horizontal="right"/>
    </xf>
    <xf numFmtId="0" fontId="5" fillId="2" borderId="8" xfId="3" applyFont="1" applyFill="1" applyBorder="1" applyAlignment="1">
      <alignment horizontal="left"/>
    </xf>
    <xf numFmtId="0" fontId="5" fillId="2" borderId="9" xfId="3" applyFont="1" applyFill="1" applyBorder="1" applyAlignment="1">
      <alignment horizontal="right"/>
    </xf>
    <xf numFmtId="0" fontId="7" fillId="2" borderId="10" xfId="3" applyFont="1" applyFill="1" applyBorder="1" applyAlignment="1">
      <alignment horizontal="right"/>
    </xf>
    <xf numFmtId="0" fontId="10" fillId="2" borderId="10" xfId="3" applyFont="1" applyFill="1" applyBorder="1" applyAlignment="1">
      <alignment horizontal="right"/>
    </xf>
    <xf numFmtId="0" fontId="7" fillId="2" borderId="10" xfId="3" applyFont="1" applyFill="1" applyBorder="1" applyAlignment="1">
      <alignment horizontal="center"/>
    </xf>
    <xf numFmtId="0" fontId="11" fillId="3" borderId="0" xfId="0" applyFont="1" applyFill="1" applyAlignment="1">
      <alignment vertical="center"/>
    </xf>
    <xf numFmtId="0" fontId="11" fillId="0" borderId="0" xfId="0" applyFont="1" applyAlignment="1">
      <alignment vertical="center"/>
    </xf>
    <xf numFmtId="0" fontId="0" fillId="0" borderId="0" xfId="0" applyAlignment="1">
      <alignment vertical="center"/>
    </xf>
    <xf numFmtId="0" fontId="11" fillId="4" borderId="0" xfId="0" applyFont="1" applyFill="1" applyAlignment="1">
      <alignment vertical="center"/>
    </xf>
    <xf numFmtId="0" fontId="13" fillId="0" borderId="0" xfId="0" applyFont="1" applyAlignment="1">
      <alignment vertical="center"/>
    </xf>
    <xf numFmtId="15" fontId="11" fillId="4" borderId="12" xfId="0" applyNumberFormat="1" applyFont="1" applyFill="1" applyBorder="1" applyAlignment="1">
      <alignment horizontal="center" vertical="center"/>
    </xf>
    <xf numFmtId="0" fontId="0" fillId="0" borderId="0" xfId="0" applyAlignment="1">
      <alignment vertical="center" wrapText="1"/>
    </xf>
    <xf numFmtId="0" fontId="12" fillId="0" borderId="15" xfId="0" applyFont="1" applyBorder="1" applyAlignment="1">
      <alignment horizontal="center" vertical="center" wrapText="1"/>
    </xf>
    <xf numFmtId="0" fontId="12" fillId="0" borderId="15" xfId="0" applyFont="1" applyBorder="1" applyAlignment="1">
      <alignment vertical="center" wrapText="1"/>
    </xf>
    <xf numFmtId="0" fontId="11" fillId="4" borderId="12" xfId="0" applyFont="1" applyFill="1" applyBorder="1" applyAlignment="1">
      <alignment horizontal="center" vertical="center" wrapText="1"/>
    </xf>
    <xf numFmtId="0" fontId="14" fillId="0" borderId="0" xfId="0" applyFont="1" applyAlignment="1">
      <alignment horizontal="center" vertical="center" wrapText="1"/>
    </xf>
    <xf numFmtId="0" fontId="0" fillId="0" borderId="12" xfId="0" applyBorder="1" applyAlignment="1">
      <alignment horizontal="center" vertical="center"/>
    </xf>
    <xf numFmtId="0" fontId="0" fillId="0" borderId="12" xfId="0" applyBorder="1" applyAlignment="1">
      <alignment vertical="center"/>
    </xf>
    <xf numFmtId="0" fontId="14" fillId="0" borderId="12" xfId="0" applyFont="1" applyBorder="1" applyAlignment="1">
      <alignment horizontal="center" vertical="center"/>
    </xf>
    <xf numFmtId="164" fontId="15" fillId="0" borderId="12" xfId="1" applyNumberFormat="1" applyFont="1" applyBorder="1" applyAlignment="1">
      <alignment horizontal="center"/>
    </xf>
    <xf numFmtId="0" fontId="16" fillId="0" borderId="12" xfId="0" applyFont="1" applyBorder="1" applyAlignment="1">
      <alignment horizontal="center"/>
    </xf>
    <xf numFmtId="0" fontId="16" fillId="0" borderId="0" xfId="0" applyFont="1" applyAlignment="1">
      <alignment horizontal="center"/>
    </xf>
    <xf numFmtId="0" fontId="14" fillId="0" borderId="0" xfId="0" applyFont="1" applyAlignment="1">
      <alignment vertical="center"/>
    </xf>
    <xf numFmtId="0" fontId="16" fillId="0" borderId="12" xfId="1" applyNumberFormat="1" applyFont="1" applyBorder="1" applyAlignment="1"/>
    <xf numFmtId="0" fontId="16" fillId="0" borderId="0" xfId="0" applyFont="1"/>
    <xf numFmtId="0" fontId="12" fillId="0" borderId="0" xfId="0" applyFont="1" applyAlignment="1">
      <alignment vertical="center"/>
    </xf>
    <xf numFmtId="164" fontId="12" fillId="0" borderId="0" xfId="0" applyNumberFormat="1" applyFont="1" applyAlignment="1">
      <alignment vertical="center"/>
    </xf>
    <xf numFmtId="0" fontId="15" fillId="0" borderId="0" xfId="0" applyFont="1"/>
    <xf numFmtId="166" fontId="0" fillId="0" borderId="0" xfId="4" applyNumberFormat="1" applyFont="1"/>
    <xf numFmtId="49" fontId="12" fillId="0" borderId="0" xfId="0" applyNumberFormat="1" applyFont="1" applyAlignment="1">
      <alignment horizontal="left"/>
    </xf>
    <xf numFmtId="0" fontId="15" fillId="0" borderId="0" xfId="0" applyFont="1" applyAlignment="1">
      <alignment horizontal="center"/>
    </xf>
    <xf numFmtId="166" fontId="15" fillId="0" borderId="0" xfId="4" applyNumberFormat="1" applyFont="1" applyFill="1" applyAlignment="1">
      <alignment horizontal="right"/>
    </xf>
    <xf numFmtId="0" fontId="4" fillId="0" borderId="0" xfId="5" applyFont="1" applyAlignment="1">
      <alignment wrapText="1"/>
    </xf>
    <xf numFmtId="0" fontId="11" fillId="5" borderId="16" xfId="0" applyFont="1" applyFill="1" applyBorder="1" applyAlignment="1">
      <alignment horizontal="center" wrapText="1"/>
    </xf>
    <xf numFmtId="49" fontId="11" fillId="5" borderId="17" xfId="0" applyNumberFormat="1" applyFont="1" applyFill="1" applyBorder="1" applyAlignment="1">
      <alignment horizontal="center"/>
    </xf>
    <xf numFmtId="0" fontId="11" fillId="5" borderId="17" xfId="0" applyFont="1" applyFill="1" applyBorder="1" applyAlignment="1">
      <alignment horizontal="center"/>
    </xf>
    <xf numFmtId="166" fontId="11" fillId="5" borderId="17" xfId="4" quotePrefix="1" applyNumberFormat="1" applyFont="1" applyFill="1" applyBorder="1" applyAlignment="1">
      <alignment horizontal="left"/>
    </xf>
    <xf numFmtId="166" fontId="11" fillId="5" borderId="18" xfId="4" quotePrefix="1" applyNumberFormat="1" applyFont="1" applyFill="1" applyBorder="1" applyAlignment="1">
      <alignment horizontal="left"/>
    </xf>
    <xf numFmtId="49" fontId="0" fillId="0" borderId="0" xfId="0" applyNumberFormat="1"/>
    <xf numFmtId="49" fontId="0" fillId="0" borderId="0" xfId="0" applyNumberFormat="1" applyAlignment="1">
      <alignment horizontal="left"/>
    </xf>
    <xf numFmtId="3" fontId="0" fillId="0" borderId="0" xfId="0" applyNumberFormat="1" applyAlignment="1">
      <alignment horizontal="left"/>
    </xf>
    <xf numFmtId="166" fontId="0" fillId="0" borderId="0" xfId="4" applyNumberFormat="1" applyFont="1" applyAlignment="1">
      <alignment horizontal="right"/>
    </xf>
    <xf numFmtId="164" fontId="0" fillId="0" borderId="0" xfId="0" applyNumberFormat="1"/>
    <xf numFmtId="166" fontId="0" fillId="0" borderId="0" xfId="4" applyNumberFormat="1" applyFont="1" applyFill="1"/>
    <xf numFmtId="164" fontId="0" fillId="0" borderId="0" xfId="7" applyNumberFormat="1" applyFont="1" applyFill="1"/>
    <xf numFmtId="1" fontId="0" fillId="0" borderId="0" xfId="0" applyNumberFormat="1"/>
    <xf numFmtId="0" fontId="0" fillId="0" borderId="0" xfId="0" applyAlignment="1">
      <alignment horizontal="left"/>
    </xf>
    <xf numFmtId="49" fontId="18" fillId="0" borderId="0" xfId="5" applyNumberFormat="1" applyFont="1" applyAlignment="1">
      <alignment horizontal="left"/>
    </xf>
    <xf numFmtId="9" fontId="12" fillId="0" borderId="0" xfId="2" applyFont="1" applyAlignment="1">
      <alignment vertical="center"/>
    </xf>
    <xf numFmtId="0" fontId="4" fillId="2" borderId="1" xfId="3" applyFont="1" applyFill="1" applyBorder="1" applyAlignment="1">
      <alignment horizontal="left"/>
    </xf>
    <xf numFmtId="0" fontId="20" fillId="2" borderId="2" xfId="3" applyFont="1" applyFill="1" applyBorder="1" applyAlignment="1">
      <alignment horizontal="right"/>
    </xf>
    <xf numFmtId="0" fontId="21" fillId="2" borderId="3" xfId="3" applyFont="1" applyFill="1" applyBorder="1" applyAlignment="1">
      <alignment horizontal="right"/>
    </xf>
    <xf numFmtId="0" fontId="4" fillId="2" borderId="3" xfId="3" applyFont="1" applyFill="1" applyBorder="1" applyAlignment="1">
      <alignment horizontal="left"/>
    </xf>
    <xf numFmtId="0" fontId="21" fillId="2" borderId="3" xfId="3" applyFont="1" applyFill="1" applyBorder="1"/>
    <xf numFmtId="0" fontId="4" fillId="2" borderId="4" xfId="3" applyFont="1" applyFill="1" applyBorder="1" applyAlignment="1">
      <alignment vertical="center"/>
    </xf>
    <xf numFmtId="0" fontId="4" fillId="2" borderId="5" xfId="3" applyFont="1" applyFill="1" applyBorder="1" applyAlignment="1">
      <alignment horizontal="left"/>
    </xf>
    <xf numFmtId="14" fontId="20" fillId="2" borderId="6" xfId="3" applyNumberFormat="1" applyFont="1" applyFill="1" applyBorder="1" applyAlignment="1">
      <alignment horizontal="right"/>
    </xf>
    <xf numFmtId="0" fontId="21" fillId="2" borderId="0" xfId="3" applyFont="1" applyFill="1" applyAlignment="1">
      <alignment horizontal="center"/>
    </xf>
    <xf numFmtId="0" fontId="21" fillId="2" borderId="7" xfId="3" applyFont="1" applyFill="1" applyBorder="1" applyAlignment="1">
      <alignment vertical="center"/>
    </xf>
    <xf numFmtId="49" fontId="20" fillId="2" borderId="6" xfId="3" quotePrefix="1" applyNumberFormat="1" applyFont="1" applyFill="1" applyBorder="1" applyAlignment="1">
      <alignment horizontal="right"/>
    </xf>
    <xf numFmtId="0" fontId="4" fillId="2" borderId="6" xfId="3" applyFont="1" applyFill="1" applyBorder="1" applyAlignment="1">
      <alignment horizontal="right"/>
    </xf>
    <xf numFmtId="0" fontId="21" fillId="2" borderId="0" xfId="3" applyFont="1" applyFill="1" applyAlignment="1">
      <alignment horizontal="right"/>
    </xf>
    <xf numFmtId="0" fontId="22" fillId="2" borderId="0" xfId="3" applyFont="1" applyFill="1" applyAlignment="1">
      <alignment horizontal="right"/>
    </xf>
    <xf numFmtId="0" fontId="21" fillId="2" borderId="4" xfId="3" applyFont="1" applyFill="1" applyBorder="1" applyAlignment="1">
      <alignment vertical="center"/>
    </xf>
    <xf numFmtId="0" fontId="21" fillId="2" borderId="7" xfId="3" applyFont="1" applyFill="1" applyBorder="1" applyAlignment="1">
      <alignment horizontal="left"/>
    </xf>
    <xf numFmtId="0" fontId="4" fillId="2" borderId="8" xfId="3" applyFont="1" applyFill="1" applyBorder="1" applyAlignment="1">
      <alignment horizontal="left"/>
    </xf>
    <xf numFmtId="0" fontId="4" fillId="2" borderId="9" xfId="3" applyFont="1" applyFill="1" applyBorder="1" applyAlignment="1">
      <alignment horizontal="right"/>
    </xf>
    <xf numFmtId="0" fontId="21" fillId="2" borderId="10" xfId="3" applyFont="1" applyFill="1" applyBorder="1" applyAlignment="1">
      <alignment horizontal="right"/>
    </xf>
    <xf numFmtId="0" fontId="22" fillId="2" borderId="10" xfId="3" applyFont="1" applyFill="1" applyBorder="1" applyAlignment="1">
      <alignment horizontal="right"/>
    </xf>
    <xf numFmtId="0" fontId="21" fillId="2" borderId="10" xfId="3" applyFont="1" applyFill="1" applyBorder="1" applyAlignment="1">
      <alignment horizontal="center"/>
    </xf>
    <xf numFmtId="0" fontId="21" fillId="2" borderId="11" xfId="3" applyFont="1" applyFill="1" applyBorder="1" applyAlignment="1">
      <alignment horizontal="left"/>
    </xf>
    <xf numFmtId="0" fontId="15" fillId="0" borderId="0" xfId="0" applyFont="1" applyAlignment="1">
      <alignment vertical="center"/>
    </xf>
    <xf numFmtId="164" fontId="15" fillId="0" borderId="0" xfId="0" applyNumberFormat="1" applyFont="1" applyAlignment="1">
      <alignment vertical="center"/>
    </xf>
    <xf numFmtId="0" fontId="15" fillId="0" borderId="0" xfId="0" applyFont="1" applyAlignment="1">
      <alignment vertical="center" wrapText="1"/>
    </xf>
    <xf numFmtId="0" fontId="15" fillId="0" borderId="12" xfId="0" applyFont="1" applyBorder="1" applyAlignment="1">
      <alignment horizontal="center" vertical="center"/>
    </xf>
    <xf numFmtId="0" fontId="15" fillId="0" borderId="12" xfId="0" applyFont="1" applyBorder="1" applyAlignment="1">
      <alignment vertical="center"/>
    </xf>
    <xf numFmtId="164" fontId="15" fillId="0" borderId="12" xfId="1" applyNumberFormat="1" applyFont="1" applyBorder="1" applyAlignment="1">
      <alignment vertical="center"/>
    </xf>
    <xf numFmtId="164" fontId="15" fillId="0" borderId="12" xfId="0" applyNumberFormat="1" applyFont="1" applyBorder="1" applyAlignment="1">
      <alignment vertical="center"/>
    </xf>
    <xf numFmtId="164" fontId="15" fillId="0" borderId="12" xfId="0" applyNumberFormat="1" applyFont="1" applyBorder="1" applyAlignment="1">
      <alignment horizontal="right" vertical="center"/>
    </xf>
    <xf numFmtId="9" fontId="15" fillId="0" borderId="12" xfId="2" applyFont="1" applyBorder="1" applyAlignment="1">
      <alignment vertical="center"/>
    </xf>
    <xf numFmtId="0" fontId="16" fillId="0" borderId="12" xfId="0" applyFont="1" applyBorder="1" applyAlignment="1">
      <alignment horizontal="right"/>
    </xf>
    <xf numFmtId="0" fontId="16" fillId="0" borderId="12" xfId="0" applyFont="1" applyBorder="1"/>
    <xf numFmtId="0" fontId="15" fillId="0" borderId="0" xfId="0" applyFont="1" applyAlignment="1">
      <alignment horizontal="center" vertical="center"/>
    </xf>
    <xf numFmtId="0" fontId="15" fillId="0" borderId="0" xfId="10" applyFont="1"/>
    <xf numFmtId="0" fontId="12" fillId="0" borderId="0" xfId="10" applyFont="1"/>
    <xf numFmtId="0" fontId="11" fillId="3" borderId="0" xfId="10" applyFont="1" applyFill="1" applyAlignment="1">
      <alignment horizontal="left"/>
    </xf>
    <xf numFmtId="0" fontId="23" fillId="3" borderId="0" xfId="10" applyFont="1" applyFill="1"/>
    <xf numFmtId="0" fontId="15" fillId="0" borderId="0" xfId="10" applyFont="1" applyAlignment="1">
      <alignment wrapText="1"/>
    </xf>
    <xf numFmtId="0" fontId="12" fillId="7" borderId="19" xfId="10" applyFont="1" applyFill="1" applyBorder="1"/>
    <xf numFmtId="0" fontId="12" fillId="7" borderId="20" xfId="10" applyFont="1" applyFill="1" applyBorder="1"/>
    <xf numFmtId="0" fontId="12" fillId="7" borderId="21" xfId="10" applyFont="1" applyFill="1" applyBorder="1"/>
    <xf numFmtId="0" fontId="12" fillId="0" borderId="5" xfId="10" quotePrefix="1" applyFont="1" applyBorder="1"/>
    <xf numFmtId="0" fontId="14" fillId="0" borderId="6" xfId="10" applyFont="1" applyBorder="1" applyAlignment="1">
      <alignment horizontal="center"/>
    </xf>
    <xf numFmtId="0" fontId="15" fillId="0" borderId="5" xfId="10" applyFont="1" applyBorder="1"/>
    <xf numFmtId="0" fontId="15" fillId="0" borderId="0" xfId="10" quotePrefix="1" applyFont="1"/>
    <xf numFmtId="0" fontId="15" fillId="0" borderId="8" xfId="10" applyFont="1" applyBorder="1"/>
    <xf numFmtId="0" fontId="15" fillId="0" borderId="10" xfId="10" applyFont="1" applyBorder="1"/>
    <xf numFmtId="0" fontId="14" fillId="0" borderId="9" xfId="10" applyFont="1" applyBorder="1" applyAlignment="1">
      <alignment horizontal="center"/>
    </xf>
    <xf numFmtId="0" fontId="12" fillId="0" borderId="1" xfId="10" quotePrefix="1" applyFont="1" applyBorder="1"/>
    <xf numFmtId="0" fontId="12" fillId="0" borderId="3" xfId="10" applyFont="1" applyBorder="1"/>
    <xf numFmtId="0" fontId="12" fillId="0" borderId="1" xfId="10" applyFont="1" applyBorder="1"/>
    <xf numFmtId="0" fontId="14" fillId="0" borderId="2" xfId="10" applyFont="1" applyBorder="1" applyAlignment="1">
      <alignment horizontal="center"/>
    </xf>
    <xf numFmtId="0" fontId="15" fillId="0" borderId="6" xfId="10" applyFont="1" applyBorder="1"/>
    <xf numFmtId="0" fontId="15" fillId="0" borderId="9" xfId="10" applyFont="1" applyBorder="1"/>
    <xf numFmtId="0" fontId="24" fillId="0" borderId="2" xfId="10" applyFont="1" applyBorder="1"/>
    <xf numFmtId="0" fontId="15" fillId="0" borderId="10" xfId="10" quotePrefix="1" applyFont="1" applyBorder="1"/>
    <xf numFmtId="0" fontId="15" fillId="6" borderId="0" xfId="10" applyFont="1" applyFill="1"/>
    <xf numFmtId="0" fontId="13" fillId="0" borderId="0" xfId="10" applyFont="1"/>
    <xf numFmtId="0" fontId="15" fillId="0" borderId="10" xfId="10" applyFont="1" applyBorder="1" applyAlignment="1">
      <alignment wrapText="1"/>
    </xf>
    <xf numFmtId="0" fontId="25" fillId="8" borderId="22" xfId="0" applyFont="1" applyFill="1" applyBorder="1" applyAlignment="1">
      <alignment horizontal="left" readingOrder="1"/>
    </xf>
    <xf numFmtId="0" fontId="26" fillId="9" borderId="22" xfId="0" applyFont="1" applyFill="1" applyBorder="1" applyAlignment="1">
      <alignment horizontal="left" readingOrder="1"/>
    </xf>
    <xf numFmtId="9" fontId="26" fillId="9" borderId="22" xfId="0" applyNumberFormat="1" applyFont="1" applyFill="1" applyBorder="1" applyAlignment="1">
      <alignment horizontal="right" readingOrder="1"/>
    </xf>
    <xf numFmtId="164" fontId="26" fillId="9" borderId="22" xfId="1" applyNumberFormat="1" applyFont="1" applyFill="1" applyBorder="1" applyAlignment="1">
      <alignment horizontal="right" readingOrder="1"/>
    </xf>
    <xf numFmtId="0" fontId="27" fillId="9" borderId="22" xfId="0" applyFont="1" applyFill="1" applyBorder="1" applyAlignment="1">
      <alignment horizontal="left" readingOrder="1"/>
    </xf>
    <xf numFmtId="9" fontId="27" fillId="9" borderId="22" xfId="0" applyNumberFormat="1" applyFont="1" applyFill="1" applyBorder="1" applyAlignment="1">
      <alignment horizontal="right" readingOrder="1"/>
    </xf>
    <xf numFmtId="0" fontId="29" fillId="10" borderId="23" xfId="0" applyFont="1" applyFill="1" applyBorder="1" applyAlignment="1">
      <alignment horizontal="right" vertical="center" wrapText="1" readingOrder="1"/>
    </xf>
    <xf numFmtId="3" fontId="29" fillId="10" borderId="23" xfId="0" applyNumberFormat="1" applyFont="1" applyFill="1" applyBorder="1" applyAlignment="1">
      <alignment horizontal="right" vertical="center" wrapText="1" readingOrder="1"/>
    </xf>
    <xf numFmtId="9" fontId="29" fillId="11" borderId="22" xfId="0" applyNumberFormat="1" applyFont="1" applyFill="1" applyBorder="1" applyAlignment="1">
      <alignment horizontal="right" vertical="center" wrapText="1" readingOrder="1"/>
    </xf>
    <xf numFmtId="3" fontId="29" fillId="11" borderId="22" xfId="0" applyNumberFormat="1" applyFont="1" applyFill="1" applyBorder="1" applyAlignment="1">
      <alignment horizontal="right" vertical="center" wrapText="1" readingOrder="1"/>
    </xf>
    <xf numFmtId="9" fontId="29" fillId="10" borderId="22" xfId="0" applyNumberFormat="1" applyFont="1" applyFill="1" applyBorder="1" applyAlignment="1">
      <alignment horizontal="right" vertical="center" wrapText="1" readingOrder="1"/>
    </xf>
    <xf numFmtId="3" fontId="29" fillId="10" borderId="22" xfId="0" applyNumberFormat="1" applyFont="1" applyFill="1" applyBorder="1" applyAlignment="1">
      <alignment horizontal="right" vertical="center" wrapText="1" readingOrder="1"/>
    </xf>
    <xf numFmtId="0" fontId="0" fillId="0" borderId="0" xfId="0" applyFill="1"/>
    <xf numFmtId="0" fontId="15" fillId="0" borderId="0" xfId="10" quotePrefix="1" applyFont="1" applyBorder="1"/>
    <xf numFmtId="0" fontId="15" fillId="0" borderId="0" xfId="10" applyFont="1" applyBorder="1"/>
    <xf numFmtId="0" fontId="15" fillId="0" borderId="0" xfId="10" quotePrefix="1" applyFont="1" applyBorder="1" applyAlignment="1">
      <alignment wrapText="1"/>
    </xf>
    <xf numFmtId="0" fontId="12" fillId="0" borderId="0" xfId="10" applyFont="1" applyBorder="1"/>
    <xf numFmtId="0" fontId="15" fillId="0" borderId="0" xfId="10" applyFont="1" applyBorder="1" applyAlignment="1">
      <alignment wrapText="1"/>
    </xf>
    <xf numFmtId="0" fontId="31" fillId="12" borderId="24" xfId="0" applyFont="1" applyFill="1" applyBorder="1" applyAlignment="1">
      <alignment wrapText="1"/>
    </xf>
    <xf numFmtId="0" fontId="31" fillId="6" borderId="24" xfId="0" applyFont="1" applyFill="1" applyBorder="1" applyAlignment="1">
      <alignment wrapText="1"/>
    </xf>
    <xf numFmtId="0" fontId="31" fillId="12" borderId="25" xfId="0" applyFont="1" applyFill="1" applyBorder="1" applyAlignment="1">
      <alignment horizontal="center" wrapText="1"/>
    </xf>
    <xf numFmtId="166" fontId="31" fillId="12" borderId="26" xfId="4" applyNumberFormat="1" applyFont="1" applyFill="1" applyBorder="1" applyAlignment="1">
      <alignment horizontal="center" wrapText="1"/>
    </xf>
    <xf numFmtId="0" fontId="31" fillId="12" borderId="26" xfId="0" applyFont="1" applyFill="1" applyBorder="1" applyAlignment="1">
      <alignment horizontal="center" wrapText="1"/>
    </xf>
    <xf numFmtId="0" fontId="32" fillId="13" borderId="27" xfId="0" applyFont="1" applyFill="1" applyBorder="1"/>
    <xf numFmtId="0" fontId="32" fillId="13" borderId="27" xfId="0" applyFont="1" applyFill="1" applyBorder="1" applyAlignment="1">
      <alignment vertical="top"/>
    </xf>
    <xf numFmtId="0" fontId="32" fillId="13" borderId="27" xfId="0" applyFont="1" applyFill="1" applyBorder="1" applyAlignment="1">
      <alignment horizontal="right"/>
    </xf>
    <xf numFmtId="3" fontId="0" fillId="0" borderId="0" xfId="0" applyNumberFormat="1"/>
    <xf numFmtId="164" fontId="0" fillId="0" borderId="0" xfId="1" applyNumberFormat="1" applyFont="1"/>
    <xf numFmtId="3" fontId="0" fillId="0" borderId="0" xfId="0" applyNumberFormat="1" applyAlignment="1">
      <alignment horizontal="right"/>
    </xf>
    <xf numFmtId="0" fontId="33" fillId="0" borderId="0" xfId="0" applyFont="1" applyAlignment="1">
      <alignment vertical="center"/>
    </xf>
    <xf numFmtId="0" fontId="0" fillId="0" borderId="0" xfId="0" quotePrefix="1" applyAlignment="1">
      <alignment vertical="center"/>
    </xf>
    <xf numFmtId="0" fontId="34" fillId="0" borderId="12" xfId="0" applyFont="1" applyBorder="1" applyAlignment="1">
      <alignment vertical="center"/>
    </xf>
    <xf numFmtId="0" fontId="30" fillId="0" borderId="0" xfId="0" applyFont="1" applyAlignment="1">
      <alignment vertical="center"/>
    </xf>
    <xf numFmtId="0" fontId="3" fillId="0" borderId="0" xfId="0" applyFont="1" applyAlignment="1">
      <alignment vertical="center"/>
    </xf>
    <xf numFmtId="0" fontId="3" fillId="0" borderId="12" xfId="0" applyFont="1" applyBorder="1" applyAlignment="1">
      <alignment horizontal="left" vertical="center"/>
    </xf>
    <xf numFmtId="0" fontId="35" fillId="0" borderId="12" xfId="0" applyFont="1" applyBorder="1" applyAlignment="1">
      <alignment vertical="center"/>
    </xf>
    <xf numFmtId="164" fontId="3" fillId="0" borderId="12" xfId="1" applyNumberFormat="1" applyFont="1" applyBorder="1" applyAlignment="1">
      <alignment vertical="center"/>
    </xf>
    <xf numFmtId="164" fontId="14" fillId="0" borderId="12" xfId="0" applyNumberFormat="1" applyFont="1" applyBorder="1" applyAlignment="1">
      <alignment vertical="center"/>
    </xf>
    <xf numFmtId="0" fontId="36" fillId="0" borderId="0" xfId="0" applyFont="1" applyAlignment="1">
      <alignment vertical="center"/>
    </xf>
    <xf numFmtId="0" fontId="37" fillId="0" borderId="0" xfId="0" applyFont="1" applyAlignment="1">
      <alignment horizontal="left"/>
    </xf>
    <xf numFmtId="0" fontId="38" fillId="0" borderId="0" xfId="0" applyFont="1" applyAlignment="1">
      <alignment vertical="center"/>
    </xf>
    <xf numFmtId="0" fontId="38" fillId="0" borderId="0" xfId="0" applyFont="1" applyAlignment="1">
      <alignment horizontal="center" vertical="center"/>
    </xf>
    <xf numFmtId="0" fontId="39" fillId="0" borderId="0" xfId="0" applyFont="1" applyAlignment="1">
      <alignment vertical="center"/>
    </xf>
    <xf numFmtId="0" fontId="13" fillId="0" borderId="0" xfId="0" applyFont="1" applyAlignment="1">
      <alignment horizontal="center" vertical="center"/>
    </xf>
    <xf numFmtId="164" fontId="0" fillId="0" borderId="0" xfId="1" applyNumberFormat="1" applyFont="1" applyBorder="1" applyAlignment="1">
      <alignment vertical="center"/>
    </xf>
    <xf numFmtId="0" fontId="14" fillId="0" borderId="0" xfId="0" applyFont="1" applyAlignment="1">
      <alignment horizontal="center" vertical="center"/>
    </xf>
    <xf numFmtId="0" fontId="12" fillId="0" borderId="0" xfId="0" applyFont="1" applyAlignment="1">
      <alignment horizontal="center" vertical="center"/>
    </xf>
    <xf numFmtId="0" fontId="41" fillId="0" borderId="0" xfId="0" quotePrefix="1" applyFont="1" applyAlignment="1">
      <alignment vertical="center"/>
    </xf>
    <xf numFmtId="0" fontId="42" fillId="0" borderId="0" xfId="0" applyFont="1" applyAlignment="1">
      <alignment vertical="center"/>
    </xf>
    <xf numFmtId="0" fontId="14" fillId="0" borderId="0" xfId="0" quotePrefix="1" applyFont="1" applyAlignment="1">
      <alignment vertical="center"/>
    </xf>
    <xf numFmtId="0" fontId="43" fillId="0" borderId="0" xfId="0" applyFont="1" applyAlignment="1">
      <alignment vertical="center"/>
    </xf>
    <xf numFmtId="0" fontId="12" fillId="14" borderId="12" xfId="0" applyFont="1" applyFill="1" applyBorder="1" applyAlignment="1">
      <alignment horizontal="center" vertical="center"/>
    </xf>
    <xf numFmtId="164" fontId="0" fillId="0" borderId="12" xfId="1" quotePrefix="1" applyNumberFormat="1" applyFont="1" applyBorder="1" applyAlignment="1">
      <alignment vertical="center"/>
    </xf>
    <xf numFmtId="41" fontId="0" fillId="0" borderId="12" xfId="0" applyNumberFormat="1" applyBorder="1" applyAlignment="1">
      <alignment vertical="center"/>
    </xf>
    <xf numFmtId="43" fontId="0" fillId="0" borderId="0" xfId="1" quotePrefix="1" applyFont="1" applyBorder="1" applyAlignment="1">
      <alignment vertical="center"/>
    </xf>
    <xf numFmtId="43" fontId="0" fillId="0" borderId="0" xfId="1" applyFont="1" applyBorder="1" applyAlignment="1">
      <alignment vertical="center"/>
    </xf>
    <xf numFmtId="41" fontId="0" fillId="0" borderId="0" xfId="0" applyNumberFormat="1" applyAlignment="1">
      <alignment vertical="center"/>
    </xf>
    <xf numFmtId="41" fontId="2" fillId="0" borderId="12" xfId="0" applyNumberFormat="1" applyFont="1" applyBorder="1" applyAlignment="1">
      <alignment vertical="center"/>
    </xf>
    <xf numFmtId="0" fontId="44" fillId="0" borderId="0" xfId="0" applyFont="1"/>
    <xf numFmtId="0" fontId="45" fillId="0" borderId="0" xfId="0" applyFont="1"/>
    <xf numFmtId="0" fontId="0" fillId="0" borderId="0" xfId="0"/>
    <xf numFmtId="0" fontId="31" fillId="12" borderId="27" xfId="0" applyFont="1" applyFill="1" applyBorder="1" applyAlignment="1">
      <alignment horizontal="center" wrapText="1"/>
    </xf>
    <xf numFmtId="0" fontId="32" fillId="13" borderId="27" xfId="0" applyFont="1" applyFill="1" applyBorder="1" applyAlignment="1">
      <alignment wrapText="1"/>
    </xf>
    <xf numFmtId="0" fontId="32" fillId="13" borderId="27" xfId="0" applyFont="1" applyFill="1" applyBorder="1" applyAlignment="1">
      <alignment horizontal="right" wrapText="1"/>
    </xf>
    <xf numFmtId="0" fontId="0" fillId="0" borderId="12" xfId="0" applyBorder="1"/>
    <xf numFmtId="164" fontId="0" fillId="0" borderId="0" xfId="0" applyNumberFormat="1"/>
    <xf numFmtId="164" fontId="0" fillId="0" borderId="0" xfId="1" applyNumberFormat="1" applyFont="1"/>
    <xf numFmtId="4" fontId="32" fillId="13" borderId="27" xfId="0" applyNumberFormat="1" applyFont="1" applyFill="1" applyBorder="1" applyAlignment="1">
      <alignment horizontal="right" wrapText="1"/>
    </xf>
    <xf numFmtId="14" fontId="32" fillId="13" borderId="27" xfId="0" applyNumberFormat="1" applyFont="1" applyFill="1" applyBorder="1" applyAlignment="1">
      <alignment wrapText="1"/>
    </xf>
    <xf numFmtId="0" fontId="32" fillId="13" borderId="12" xfId="0" applyFont="1" applyFill="1" applyBorder="1" applyAlignment="1">
      <alignment wrapText="1"/>
    </xf>
    <xf numFmtId="0" fontId="0" fillId="0" borderId="0" xfId="0" pivotButton="1"/>
    <xf numFmtId="0" fontId="46" fillId="15" borderId="0" xfId="0" applyFont="1" applyFill="1"/>
    <xf numFmtId="164" fontId="3" fillId="0" borderId="0" xfId="0" applyNumberFormat="1" applyFont="1"/>
    <xf numFmtId="0" fontId="0" fillId="2" borderId="0" xfId="0" applyFill="1"/>
    <xf numFmtId="43" fontId="0" fillId="0" borderId="0" xfId="1" applyFont="1"/>
    <xf numFmtId="43" fontId="0" fillId="0" borderId="0" xfId="1" applyFont="1" applyFill="1"/>
    <xf numFmtId="166" fontId="32" fillId="13" borderId="12" xfId="13" applyNumberFormat="1" applyFont="1" applyFill="1" applyBorder="1" applyAlignment="1">
      <alignment horizontal="right" wrapText="1"/>
    </xf>
    <xf numFmtId="167" fontId="0" fillId="0" borderId="0" xfId="1" applyNumberFormat="1" applyFont="1"/>
    <xf numFmtId="0" fontId="31" fillId="0" borderId="0" xfId="0" applyFont="1" applyFill="1" applyBorder="1" applyAlignment="1">
      <alignment horizontal="center" wrapText="1"/>
    </xf>
    <xf numFmtId="0" fontId="52" fillId="2" borderId="0" xfId="3" applyFont="1" applyFill="1" applyAlignment="1">
      <alignment horizontal="left"/>
    </xf>
    <xf numFmtId="0" fontId="21" fillId="2" borderId="0" xfId="3" applyFont="1" applyFill="1" applyAlignment="1">
      <alignment horizontal="centerContinuous"/>
    </xf>
    <xf numFmtId="0" fontId="33" fillId="0" borderId="0" xfId="12" applyFont="1"/>
    <xf numFmtId="0" fontId="30" fillId="0" borderId="0" xfId="0" applyFont="1"/>
    <xf numFmtId="0" fontId="30" fillId="0" borderId="0" xfId="12" applyFont="1"/>
    <xf numFmtId="41" fontId="15" fillId="0" borderId="0" xfId="0" applyNumberFormat="1" applyFont="1"/>
    <xf numFmtId="164" fontId="15" fillId="0" borderId="0" xfId="0" applyNumberFormat="1" applyFont="1"/>
    <xf numFmtId="41" fontId="15" fillId="0" borderId="0" xfId="11" applyFont="1" applyFill="1"/>
    <xf numFmtId="0" fontId="33" fillId="0" borderId="0" xfId="0" applyFont="1" applyAlignment="1">
      <alignment horizontal="left"/>
    </xf>
    <xf numFmtId="0" fontId="30" fillId="0" borderId="0" xfId="10" applyFont="1"/>
    <xf numFmtId="0" fontId="11" fillId="0" borderId="0" xfId="0" applyFont="1"/>
    <xf numFmtId="41" fontId="11" fillId="0" borderId="0" xfId="11" applyFont="1" applyFill="1"/>
    <xf numFmtId="0" fontId="34" fillId="0" borderId="30" xfId="0" applyFont="1" applyBorder="1" applyAlignment="1">
      <alignment vertical="center"/>
    </xf>
    <xf numFmtId="0" fontId="16" fillId="0" borderId="10" xfId="0" applyFont="1" applyBorder="1" applyAlignment="1">
      <alignment horizontal="center"/>
    </xf>
    <xf numFmtId="164" fontId="15" fillId="0" borderId="10" xfId="1" applyNumberFormat="1" applyFont="1" applyFill="1" applyBorder="1" applyAlignment="1">
      <alignment horizontal="center" vertical="center" wrapText="1"/>
    </xf>
    <xf numFmtId="164" fontId="12" fillId="0" borderId="10" xfId="0" applyNumberFormat="1" applyFont="1" applyBorder="1" applyAlignment="1">
      <alignment horizontal="center" vertical="center" wrapText="1"/>
    </xf>
    <xf numFmtId="164" fontId="15" fillId="0" borderId="10" xfId="0" applyNumberFormat="1" applyFont="1" applyBorder="1"/>
    <xf numFmtId="0" fontId="30" fillId="0" borderId="0" xfId="0" applyFont="1" applyAlignment="1">
      <alignment horizontal="center"/>
    </xf>
    <xf numFmtId="41" fontId="4" fillId="0" borderId="9" xfId="11" applyFont="1" applyFill="1" applyBorder="1"/>
    <xf numFmtId="10" fontId="0" fillId="0" borderId="0" xfId="2" applyNumberFormat="1" applyFont="1"/>
    <xf numFmtId="0" fontId="32" fillId="13" borderId="27" xfId="0" applyFont="1" applyFill="1" applyBorder="1" applyAlignment="1">
      <alignment vertical="top" wrapText="1"/>
    </xf>
    <xf numFmtId="0" fontId="15" fillId="6" borderId="0" xfId="0" applyFont="1" applyFill="1" applyAlignment="1">
      <alignment vertical="center"/>
    </xf>
    <xf numFmtId="0" fontId="12" fillId="6" borderId="0" xfId="0" applyFont="1" applyFill="1" applyAlignment="1">
      <alignment horizontal="center" vertical="center"/>
    </xf>
    <xf numFmtId="0" fontId="12" fillId="6" borderId="0" xfId="0" applyFont="1" applyFill="1" applyAlignment="1">
      <alignment vertical="center"/>
    </xf>
    <xf numFmtId="164" fontId="15" fillId="6" borderId="0" xfId="0" applyNumberFormat="1" applyFont="1" applyFill="1" applyAlignment="1">
      <alignment horizontal="center" vertical="center"/>
    </xf>
    <xf numFmtId="9" fontId="12" fillId="6" borderId="0" xfId="0" applyNumberFormat="1" applyFont="1" applyFill="1" applyAlignment="1">
      <alignment vertical="center"/>
    </xf>
    <xf numFmtId="164" fontId="15" fillId="6" borderId="0" xfId="1" applyNumberFormat="1" applyFont="1" applyFill="1" applyAlignment="1">
      <alignment vertical="center"/>
    </xf>
    <xf numFmtId="164" fontId="15" fillId="6" borderId="0" xfId="0" applyNumberFormat="1" applyFont="1" applyFill="1" applyAlignment="1">
      <alignment vertical="center"/>
    </xf>
    <xf numFmtId="9" fontId="12" fillId="6" borderId="0" xfId="0" applyNumberFormat="1" applyFont="1" applyFill="1" applyAlignment="1">
      <alignment horizontal="right" vertical="center"/>
    </xf>
    <xf numFmtId="15" fontId="12" fillId="6" borderId="12" xfId="0" applyNumberFormat="1" applyFont="1" applyFill="1" applyBorder="1" applyAlignment="1">
      <alignment horizontal="center" vertical="center"/>
    </xf>
    <xf numFmtId="0" fontId="12" fillId="6" borderId="12" xfId="0" applyFont="1" applyFill="1" applyBorder="1" applyAlignment="1">
      <alignment horizontal="center" vertical="center" wrapText="1"/>
    </xf>
    <xf numFmtId="0" fontId="12" fillId="6" borderId="12" xfId="0" applyFont="1" applyFill="1" applyBorder="1" applyAlignment="1">
      <alignment horizontal="center" vertical="center"/>
    </xf>
    <xf numFmtId="11" fontId="12" fillId="6" borderId="12" xfId="0" applyNumberFormat="1" applyFont="1" applyFill="1" applyBorder="1" applyAlignment="1">
      <alignment horizontal="center" vertical="center"/>
    </xf>
    <xf numFmtId="0" fontId="12" fillId="16" borderId="12" xfId="0" applyFont="1" applyFill="1" applyBorder="1" applyAlignment="1">
      <alignment horizontal="center" vertical="center"/>
    </xf>
    <xf numFmtId="0" fontId="12" fillId="6" borderId="1" xfId="0" applyFont="1" applyFill="1" applyBorder="1" applyAlignment="1">
      <alignment horizontal="center" vertical="center"/>
    </xf>
    <xf numFmtId="0" fontId="12" fillId="6" borderId="3" xfId="0" applyFont="1" applyFill="1" applyBorder="1" applyAlignment="1">
      <alignment horizontal="center" vertical="center"/>
    </xf>
    <xf numFmtId="11" fontId="12" fillId="6" borderId="3" xfId="0" applyNumberFormat="1" applyFont="1" applyFill="1" applyBorder="1" applyAlignment="1">
      <alignment horizontal="center" vertical="center"/>
    </xf>
    <xf numFmtId="0" fontId="12" fillId="6" borderId="2" xfId="0" applyFont="1" applyFill="1" applyBorder="1" applyAlignment="1">
      <alignment horizontal="center" vertical="center"/>
    </xf>
    <xf numFmtId="0" fontId="12" fillId="18" borderId="12" xfId="0" applyFont="1" applyFill="1" applyBorder="1" applyAlignment="1">
      <alignment horizontal="center" vertical="center" wrapText="1"/>
    </xf>
    <xf numFmtId="41" fontId="12" fillId="18" borderId="12" xfId="0" applyNumberFormat="1" applyFont="1" applyFill="1" applyBorder="1" applyAlignment="1">
      <alignment horizontal="center" vertical="center" wrapText="1"/>
    </xf>
    <xf numFmtId="166" fontId="15" fillId="0" borderId="12" xfId="4" applyNumberFormat="1" applyFont="1" applyBorder="1"/>
    <xf numFmtId="164" fontId="15" fillId="0" borderId="12" xfId="4" applyNumberFormat="1" applyFont="1" applyBorder="1"/>
    <xf numFmtId="41" fontId="15" fillId="0" borderId="12" xfId="4" applyNumberFormat="1" applyFont="1" applyBorder="1"/>
    <xf numFmtId="0" fontId="12" fillId="0" borderId="0" xfId="0" applyFont="1" applyBorder="1" applyAlignment="1">
      <alignment vertical="center"/>
    </xf>
    <xf numFmtId="164" fontId="12" fillId="0" borderId="0" xfId="0" applyNumberFormat="1" applyFont="1" applyBorder="1" applyAlignment="1">
      <alignment vertical="center"/>
    </xf>
    <xf numFmtId="9" fontId="15" fillId="0" borderId="0" xfId="2" applyFont="1" applyBorder="1" applyAlignment="1">
      <alignment vertical="center"/>
    </xf>
    <xf numFmtId="0" fontId="12" fillId="17" borderId="12" xfId="0" applyFont="1" applyFill="1" applyBorder="1" applyAlignment="1">
      <alignment horizontal="center"/>
    </xf>
    <xf numFmtId="0" fontId="46" fillId="15" borderId="0" xfId="0" applyFont="1" applyFill="1" applyAlignment="1">
      <alignment wrapText="1"/>
    </xf>
    <xf numFmtId="0" fontId="15" fillId="6" borderId="0" xfId="10" quotePrefix="1" applyFont="1" applyFill="1"/>
    <xf numFmtId="164" fontId="26" fillId="9" borderId="37" xfId="1" applyNumberFormat="1" applyFont="1" applyFill="1" applyBorder="1" applyAlignment="1">
      <alignment horizontal="right" readingOrder="1"/>
    </xf>
    <xf numFmtId="0" fontId="0" fillId="0" borderId="0" xfId="0" applyBorder="1"/>
    <xf numFmtId="0" fontId="0" fillId="0" borderId="0" xfId="0" applyFill="1" applyBorder="1"/>
    <xf numFmtId="0" fontId="28" fillId="8" borderId="38" xfId="0" applyFont="1" applyFill="1" applyBorder="1" applyAlignment="1">
      <alignment horizontal="left" vertical="center" wrapText="1" readingOrder="1"/>
    </xf>
    <xf numFmtId="0" fontId="29" fillId="11" borderId="41" xfId="0" applyFont="1" applyFill="1" applyBorder="1" applyAlignment="1">
      <alignment horizontal="left" vertical="center" wrapText="1" readingOrder="1"/>
    </xf>
    <xf numFmtId="0" fontId="29" fillId="11" borderId="42" xfId="0" applyFont="1" applyFill="1" applyBorder="1" applyAlignment="1">
      <alignment horizontal="left" vertical="center" wrapText="1" readingOrder="1"/>
    </xf>
    <xf numFmtId="0" fontId="29" fillId="11" borderId="42" xfId="0" applyFont="1" applyFill="1" applyBorder="1" applyAlignment="1">
      <alignment horizontal="right" vertical="center" wrapText="1" readingOrder="1"/>
    </xf>
    <xf numFmtId="0" fontId="29" fillId="11" borderId="43" xfId="0" applyFont="1" applyFill="1" applyBorder="1" applyAlignment="1">
      <alignment horizontal="right" vertical="center" wrapText="1" readingOrder="1"/>
    </xf>
    <xf numFmtId="0" fontId="29" fillId="10" borderId="44" xfId="0" applyFont="1" applyFill="1" applyBorder="1" applyAlignment="1">
      <alignment horizontal="left" vertical="center" wrapText="1" readingOrder="1"/>
    </xf>
    <xf numFmtId="164" fontId="29" fillId="10" borderId="45" xfId="0" applyNumberFormat="1" applyFont="1" applyFill="1" applyBorder="1" applyAlignment="1">
      <alignment horizontal="right" vertical="center" wrapText="1" readingOrder="1"/>
    </xf>
    <xf numFmtId="0" fontId="29" fillId="11" borderId="46" xfId="0" applyFont="1" applyFill="1" applyBorder="1" applyAlignment="1">
      <alignment horizontal="left" vertical="center" wrapText="1" readingOrder="1"/>
    </xf>
    <xf numFmtId="3" fontId="29" fillId="11" borderId="47" xfId="0" applyNumberFormat="1" applyFont="1" applyFill="1" applyBorder="1" applyAlignment="1">
      <alignment horizontal="right" vertical="center" wrapText="1" readingOrder="1"/>
    </xf>
    <xf numFmtId="0" fontId="29" fillId="10" borderId="46" xfId="0" applyFont="1" applyFill="1" applyBorder="1" applyAlignment="1">
      <alignment horizontal="left" vertical="center" wrapText="1" readingOrder="1"/>
    </xf>
    <xf numFmtId="3" fontId="29" fillId="10" borderId="47" xfId="0" applyNumberFormat="1" applyFont="1" applyFill="1" applyBorder="1" applyAlignment="1">
      <alignment horizontal="right" vertical="center" wrapText="1" readingOrder="1"/>
    </xf>
    <xf numFmtId="0" fontId="29" fillId="10" borderId="48" xfId="0" applyFont="1" applyFill="1" applyBorder="1" applyAlignment="1">
      <alignment horizontal="left" vertical="center" wrapText="1" readingOrder="1"/>
    </xf>
    <xf numFmtId="0" fontId="29" fillId="10" borderId="49" xfId="0" applyFont="1" applyFill="1" applyBorder="1" applyAlignment="1">
      <alignment horizontal="left" vertical="center" wrapText="1" readingOrder="1"/>
    </xf>
    <xf numFmtId="164" fontId="29" fillId="10" borderId="49" xfId="1" applyNumberFormat="1" applyFont="1" applyFill="1" applyBorder="1" applyAlignment="1">
      <alignment horizontal="right" vertical="center" wrapText="1" readingOrder="1"/>
    </xf>
    <xf numFmtId="0" fontId="29" fillId="10" borderId="50" xfId="0" applyFont="1" applyFill="1" applyBorder="1" applyAlignment="1">
      <alignment horizontal="left" vertical="center" wrapText="1" readingOrder="1"/>
    </xf>
    <xf numFmtId="0" fontId="53" fillId="0" borderId="0" xfId="12" applyFont="1"/>
    <xf numFmtId="0" fontId="48" fillId="0" borderId="0" xfId="12" applyFont="1"/>
    <xf numFmtId="1" fontId="15" fillId="0" borderId="0" xfId="12" applyNumberFormat="1"/>
    <xf numFmtId="41" fontId="0" fillId="0" borderId="0" xfId="11" applyFont="1" applyFill="1"/>
    <xf numFmtId="0" fontId="48" fillId="0" borderId="0" xfId="0" applyFont="1"/>
    <xf numFmtId="0" fontId="53" fillId="0" borderId="0" xfId="0" applyFont="1" applyAlignment="1">
      <alignment horizontal="left"/>
    </xf>
    <xf numFmtId="0" fontId="48" fillId="0" borderId="0" xfId="0" applyFont="1" applyAlignment="1">
      <alignment horizontal="left"/>
    </xf>
    <xf numFmtId="0" fontId="0" fillId="0" borderId="0" xfId="11" applyNumberFormat="1" applyFont="1" applyFill="1"/>
    <xf numFmtId="0" fontId="47" fillId="0" borderId="0" xfId="12" applyFont="1"/>
    <xf numFmtId="0" fontId="47" fillId="0" borderId="0" xfId="0" applyFont="1"/>
    <xf numFmtId="0" fontId="54" fillId="19" borderId="1" xfId="0" applyFont="1" applyFill="1" applyBorder="1"/>
    <xf numFmtId="0" fontId="57" fillId="2" borderId="0" xfId="0" applyFont="1" applyFill="1" applyProtection="1">
      <protection locked="0"/>
    </xf>
    <xf numFmtId="0" fontId="0" fillId="2" borderId="0" xfId="0" applyFill="1" applyProtection="1">
      <protection locked="0"/>
    </xf>
    <xf numFmtId="3" fontId="67" fillId="22" borderId="51" xfId="0" applyNumberFormat="1" applyFont="1" applyFill="1" applyBorder="1" applyAlignment="1">
      <alignment horizontal="left" vertical="top" wrapText="1" indent="1"/>
    </xf>
    <xf numFmtId="3" fontId="67" fillId="22" borderId="54" xfId="0" applyNumberFormat="1" applyFont="1" applyFill="1" applyBorder="1" applyAlignment="1">
      <alignment horizontal="left" vertical="top" wrapText="1" indent="1"/>
    </xf>
    <xf numFmtId="0" fontId="0" fillId="2" borderId="57" xfId="0" applyFill="1" applyBorder="1" applyProtection="1">
      <protection locked="0"/>
    </xf>
    <xf numFmtId="0" fontId="67" fillId="22" borderId="58" xfId="0" applyFont="1" applyFill="1" applyBorder="1" applyAlignment="1">
      <alignment horizontal="left" wrapText="1"/>
    </xf>
    <xf numFmtId="0" fontId="0" fillId="2" borderId="58" xfId="0" applyFill="1" applyBorder="1" applyProtection="1">
      <protection locked="0"/>
    </xf>
    <xf numFmtId="0" fontId="0" fillId="2" borderId="59" xfId="0" applyFill="1" applyBorder="1" applyProtection="1">
      <protection locked="0"/>
    </xf>
    <xf numFmtId="0" fontId="0" fillId="2" borderId="60" xfId="0" applyFill="1" applyBorder="1" applyProtection="1">
      <protection locked="0"/>
    </xf>
    <xf numFmtId="0" fontId="0" fillId="2" borderId="54" xfId="0" applyFill="1" applyBorder="1" applyProtection="1">
      <protection locked="0"/>
    </xf>
    <xf numFmtId="0" fontId="15" fillId="0" borderId="0" xfId="0" applyFont="1" applyAlignment="1">
      <alignment horizontal="left"/>
    </xf>
    <xf numFmtId="0" fontId="0" fillId="0" borderId="0" xfId="0" quotePrefix="1" applyAlignment="1">
      <alignment vertical="center" wrapText="1"/>
    </xf>
    <xf numFmtId="0" fontId="12" fillId="0" borderId="2" xfId="10" applyFont="1" applyBorder="1"/>
    <xf numFmtId="0" fontId="69" fillId="0" borderId="0" xfId="0" applyFont="1" applyAlignment="1">
      <alignment vertical="center"/>
    </xf>
    <xf numFmtId="0" fontId="70" fillId="0" borderId="0" xfId="0" applyFont="1" applyAlignment="1">
      <alignment horizontal="left" vertical="center"/>
    </xf>
    <xf numFmtId="0" fontId="71" fillId="0" borderId="0" xfId="0" applyFont="1" applyAlignment="1">
      <alignment horizontal="left" vertical="center"/>
    </xf>
    <xf numFmtId="0" fontId="12" fillId="0" borderId="0" xfId="0" applyFont="1"/>
    <xf numFmtId="0" fontId="15" fillId="0" borderId="0" xfId="0" applyFont="1" applyAlignment="1">
      <alignment horizontal="left" vertical="center"/>
    </xf>
    <xf numFmtId="0" fontId="15" fillId="0" borderId="0" xfId="0" applyFont="1" applyAlignment="1">
      <alignment wrapText="1"/>
    </xf>
    <xf numFmtId="0" fontId="41" fillId="0" borderId="0" xfId="0" applyFont="1"/>
    <xf numFmtId="0" fontId="15" fillId="0" borderId="0" xfId="0" quotePrefix="1" applyFont="1"/>
    <xf numFmtId="0" fontId="69" fillId="0" borderId="0" xfId="0" applyFont="1" applyAlignment="1">
      <alignment horizontal="justify" vertical="center"/>
    </xf>
    <xf numFmtId="0" fontId="15" fillId="0" borderId="29" xfId="0" applyFont="1" applyBorder="1" applyAlignment="1">
      <alignment horizontal="center" vertical="center"/>
    </xf>
    <xf numFmtId="0" fontId="15" fillId="0" borderId="12" xfId="0" applyFont="1" applyFill="1" applyBorder="1" applyAlignment="1">
      <alignment horizontal="left"/>
    </xf>
    <xf numFmtId="0" fontId="0" fillId="0" borderId="0" xfId="0"/>
    <xf numFmtId="43" fontId="15" fillId="0" borderId="0" xfId="1" applyFont="1" applyFill="1"/>
    <xf numFmtId="1" fontId="15" fillId="0" borderId="0" xfId="0" applyNumberFormat="1" applyFont="1"/>
    <xf numFmtId="0" fontId="12" fillId="0" borderId="0" xfId="0" applyFont="1" applyAlignment="1">
      <alignment wrapText="1"/>
    </xf>
    <xf numFmtId="0" fontId="15" fillId="0" borderId="0" xfId="12"/>
    <xf numFmtId="0" fontId="14" fillId="0" borderId="0" xfId="0" applyFont="1" applyFill="1" applyBorder="1" applyAlignment="1"/>
    <xf numFmtId="0" fontId="33" fillId="0" borderId="0" xfId="0" applyFont="1"/>
    <xf numFmtId="0" fontId="0" fillId="0" borderId="12" xfId="0" applyBorder="1" applyAlignment="1">
      <alignment horizontal="left"/>
    </xf>
    <xf numFmtId="164" fontId="0" fillId="0" borderId="12" xfId="0" applyNumberFormat="1" applyBorder="1"/>
    <xf numFmtId="164" fontId="0" fillId="0" borderId="12" xfId="0" applyNumberFormat="1" applyFill="1" applyBorder="1"/>
    <xf numFmtId="0" fontId="0" fillId="0" borderId="12" xfId="0" applyFill="1" applyBorder="1"/>
    <xf numFmtId="0" fontId="0" fillId="0" borderId="12" xfId="0" applyFill="1" applyBorder="1" applyAlignment="1">
      <alignment horizontal="left"/>
    </xf>
    <xf numFmtId="0" fontId="0" fillId="6" borderId="12" xfId="0" applyFill="1" applyBorder="1"/>
    <xf numFmtId="0" fontId="0" fillId="6" borderId="12" xfId="0" applyFill="1" applyBorder="1" applyAlignment="1">
      <alignment horizontal="left"/>
    </xf>
    <xf numFmtId="164" fontId="0" fillId="6" borderId="12" xfId="0" applyNumberFormat="1" applyFill="1" applyBorder="1"/>
    <xf numFmtId="0" fontId="70" fillId="0" borderId="0" xfId="0" applyFont="1" applyFill="1" applyAlignment="1">
      <alignment horizontal="left" vertical="center"/>
    </xf>
    <xf numFmtId="0" fontId="15" fillId="0" borderId="0" xfId="0" applyFont="1" applyFill="1"/>
    <xf numFmtId="0" fontId="15" fillId="0" borderId="0" xfId="0" quotePrefix="1" applyFont="1" applyFill="1"/>
    <xf numFmtId="0" fontId="4" fillId="2" borderId="1" xfId="14" applyFont="1" applyFill="1" applyBorder="1" applyAlignment="1">
      <alignment horizontal="left"/>
    </xf>
    <xf numFmtId="0" fontId="20" fillId="2" borderId="2" xfId="14" applyFont="1" applyFill="1" applyBorder="1" applyAlignment="1">
      <alignment horizontal="right"/>
    </xf>
    <xf numFmtId="0" fontId="21" fillId="2" borderId="3" xfId="14" applyFont="1" applyFill="1" applyBorder="1" applyAlignment="1">
      <alignment horizontal="right"/>
    </xf>
    <xf numFmtId="0" fontId="4" fillId="2" borderId="3" xfId="14" applyFont="1" applyFill="1" applyBorder="1" applyAlignment="1">
      <alignment horizontal="left"/>
    </xf>
    <xf numFmtId="0" fontId="21" fillId="2" borderId="3" xfId="14" applyFont="1" applyFill="1" applyBorder="1" applyAlignment="1"/>
    <xf numFmtId="0" fontId="4" fillId="2" borderId="4" xfId="14" applyFont="1" applyFill="1" applyBorder="1">
      <alignment vertical="center"/>
    </xf>
    <xf numFmtId="0" fontId="4" fillId="2" borderId="5" xfId="14" applyFont="1" applyFill="1" applyBorder="1" applyAlignment="1">
      <alignment horizontal="left"/>
    </xf>
    <xf numFmtId="14" fontId="20" fillId="2" borderId="6" xfId="14" applyNumberFormat="1" applyFont="1" applyFill="1" applyBorder="1" applyAlignment="1">
      <alignment horizontal="right"/>
    </xf>
    <xf numFmtId="0" fontId="21" fillId="2" borderId="0" xfId="14" applyFont="1" applyFill="1" applyAlignment="1">
      <alignment horizontal="center"/>
    </xf>
    <xf numFmtId="0" fontId="21" fillId="2" borderId="7" xfId="14" applyFont="1" applyFill="1" applyBorder="1">
      <alignment vertical="center"/>
    </xf>
    <xf numFmtId="49" fontId="20" fillId="2" borderId="6" xfId="14" quotePrefix="1" applyNumberFormat="1" applyFont="1" applyFill="1" applyBorder="1" applyAlignment="1">
      <alignment horizontal="right"/>
    </xf>
    <xf numFmtId="0" fontId="4" fillId="2" borderId="6" xfId="14" applyFont="1" applyFill="1" applyBorder="1" applyAlignment="1">
      <alignment horizontal="right"/>
    </xf>
    <xf numFmtId="0" fontId="21" fillId="2" borderId="0" xfId="14" applyFont="1" applyFill="1" applyAlignment="1">
      <alignment horizontal="right"/>
    </xf>
    <xf numFmtId="0" fontId="22" fillId="2" borderId="0" xfId="14" applyFont="1" applyFill="1" applyAlignment="1">
      <alignment horizontal="right"/>
    </xf>
    <xf numFmtId="0" fontId="4" fillId="2" borderId="8" xfId="14" applyFont="1" applyFill="1" applyBorder="1" applyAlignment="1">
      <alignment horizontal="left"/>
    </xf>
    <xf numFmtId="0" fontId="4" fillId="2" borderId="9" xfId="14" applyFont="1" applyFill="1" applyBorder="1" applyAlignment="1">
      <alignment horizontal="right"/>
    </xf>
    <xf numFmtId="0" fontId="21" fillId="2" borderId="10" xfId="14" applyFont="1" applyFill="1" applyBorder="1" applyAlignment="1">
      <alignment horizontal="right"/>
    </xf>
    <xf numFmtId="0" fontId="22" fillId="2" borderId="10" xfId="14" applyFont="1" applyFill="1" applyBorder="1" applyAlignment="1">
      <alignment horizontal="right"/>
    </xf>
    <xf numFmtId="0" fontId="21" fillId="2" borderId="10" xfId="14" applyFont="1" applyFill="1" applyBorder="1" applyAlignment="1">
      <alignment horizontal="center"/>
    </xf>
    <xf numFmtId="168" fontId="15" fillId="0" borderId="0" xfId="0" applyNumberFormat="1" applyFont="1"/>
    <xf numFmtId="0" fontId="15" fillId="0" borderId="12" xfId="0" applyFont="1" applyBorder="1" applyAlignment="1">
      <alignment horizontal="left"/>
    </xf>
    <xf numFmtId="0" fontId="14" fillId="0" borderId="0" xfId="0" applyFont="1"/>
    <xf numFmtId="0" fontId="14" fillId="0" borderId="6" xfId="0" applyFont="1" applyBorder="1"/>
    <xf numFmtId="0" fontId="0" fillId="0" borderId="0" xfId="0"/>
    <xf numFmtId="0" fontId="73" fillId="0" borderId="0" xfId="15" applyAlignment="1">
      <alignment vertical="center"/>
    </xf>
    <xf numFmtId="0" fontId="4" fillId="0" borderId="5" xfId="14" applyFont="1" applyBorder="1" applyAlignment="1">
      <alignment horizontal="left"/>
    </xf>
    <xf numFmtId="49" fontId="20" fillId="0" borderId="6" xfId="14" quotePrefix="1" applyNumberFormat="1" applyFont="1" applyBorder="1" applyAlignment="1">
      <alignment horizontal="right"/>
    </xf>
    <xf numFmtId="0" fontId="14" fillId="0" borderId="0" xfId="14" applyFont="1" applyAlignment="1">
      <alignment horizontal="center"/>
    </xf>
    <xf numFmtId="0" fontId="21" fillId="0" borderId="7" xfId="14" applyFont="1" applyBorder="1">
      <alignment vertical="center"/>
    </xf>
    <xf numFmtId="0" fontId="4" fillId="0" borderId="6" xfId="14" applyFont="1" applyBorder="1" applyAlignment="1">
      <alignment horizontal="right"/>
    </xf>
    <xf numFmtId="0" fontId="21" fillId="0" borderId="0" xfId="14" applyFont="1" applyAlignment="1">
      <alignment horizontal="right"/>
    </xf>
    <xf numFmtId="0" fontId="22" fillId="0" borderId="0" xfId="14" applyFont="1" applyAlignment="1">
      <alignment horizontal="right"/>
    </xf>
    <xf numFmtId="0" fontId="21" fillId="0" borderId="0" xfId="14" applyFont="1" applyAlignment="1">
      <alignment horizontal="center"/>
    </xf>
    <xf numFmtId="0" fontId="21" fillId="0" borderId="4" xfId="14" applyFont="1" applyBorder="1">
      <alignment vertical="center"/>
    </xf>
    <xf numFmtId="0" fontId="21" fillId="0" borderId="7" xfId="14" applyFont="1" applyBorder="1" applyAlignment="1">
      <alignment horizontal="left"/>
    </xf>
    <xf numFmtId="0" fontId="4" fillId="0" borderId="8" xfId="14" applyFont="1" applyBorder="1" applyAlignment="1">
      <alignment horizontal="left"/>
    </xf>
    <xf numFmtId="0" fontId="4" fillId="0" borderId="9" xfId="14" applyFont="1" applyBorder="1" applyAlignment="1">
      <alignment horizontal="right"/>
    </xf>
    <xf numFmtId="0" fontId="21" fillId="0" borderId="10" xfId="14" applyFont="1" applyBorder="1" applyAlignment="1">
      <alignment horizontal="right"/>
    </xf>
    <xf numFmtId="0" fontId="22" fillId="0" borderId="10" xfId="14" applyFont="1" applyBorder="1" applyAlignment="1">
      <alignment horizontal="right"/>
    </xf>
    <xf numFmtId="0" fontId="21" fillId="0" borderId="10" xfId="14" applyFont="1" applyBorder="1" applyAlignment="1">
      <alignment horizontal="center"/>
    </xf>
    <xf numFmtId="0" fontId="21" fillId="0" borderId="11" xfId="14" applyFont="1" applyBorder="1" applyAlignment="1">
      <alignment horizontal="left"/>
    </xf>
    <xf numFmtId="0" fontId="0" fillId="0" borderId="0" xfId="0" applyAlignment="1">
      <alignment wrapText="1"/>
    </xf>
    <xf numFmtId="0" fontId="21" fillId="0" borderId="0" xfId="0" applyFont="1"/>
    <xf numFmtId="0" fontId="4" fillId="0" borderId="0" xfId="0" applyFont="1"/>
    <xf numFmtId="0" fontId="21" fillId="3" borderId="0" xfId="0" applyFont="1" applyFill="1"/>
    <xf numFmtId="0" fontId="21" fillId="3" borderId="62" xfId="0" applyFont="1" applyFill="1" applyBorder="1"/>
    <xf numFmtId="0" fontId="21" fillId="24" borderId="12" xfId="0" applyFont="1" applyFill="1" applyBorder="1"/>
    <xf numFmtId="0" fontId="21" fillId="24" borderId="12" xfId="0" applyFont="1" applyFill="1" applyBorder="1" applyAlignment="1">
      <alignment wrapText="1"/>
    </xf>
    <xf numFmtId="0" fontId="21" fillId="24" borderId="12" xfId="0" applyFont="1" applyFill="1" applyBorder="1" applyAlignment="1">
      <alignment horizontal="justify"/>
    </xf>
    <xf numFmtId="0" fontId="21" fillId="3" borderId="12" xfId="0" applyFont="1" applyFill="1" applyBorder="1"/>
    <xf numFmtId="0" fontId="4" fillId="0" borderId="12" xfId="0" applyFont="1" applyBorder="1"/>
    <xf numFmtId="0" fontId="15" fillId="0" borderId="12" xfId="0" applyFont="1" applyBorder="1" applyAlignment="1">
      <alignment wrapText="1"/>
    </xf>
    <xf numFmtId="0" fontId="4" fillId="0" borderId="12" xfId="0" applyFont="1" applyBorder="1" applyAlignment="1">
      <alignment wrapText="1"/>
    </xf>
    <xf numFmtId="0" fontId="2" fillId="0" borderId="12" xfId="0" applyFont="1" applyBorder="1" applyAlignment="1">
      <alignment wrapText="1"/>
    </xf>
    <xf numFmtId="0" fontId="14" fillId="0" borderId="12" xfId="0" applyFont="1" applyBorder="1" applyAlignment="1">
      <alignment wrapText="1"/>
    </xf>
    <xf numFmtId="0" fontId="14" fillId="0" borderId="12" xfId="0" applyFont="1" applyBorder="1"/>
    <xf numFmtId="0" fontId="15" fillId="0" borderId="12" xfId="0" applyFont="1" applyBorder="1"/>
    <xf numFmtId="0" fontId="22" fillId="0" borderId="0" xfId="0" applyFont="1"/>
    <xf numFmtId="0" fontId="15" fillId="0" borderId="0" xfId="0" applyFont="1" applyBorder="1" applyAlignment="1">
      <alignment vertical="center"/>
    </xf>
    <xf numFmtId="0" fontId="0" fillId="0" borderId="0" xfId="0" applyBorder="1" applyAlignment="1">
      <alignment wrapText="1"/>
    </xf>
    <xf numFmtId="0" fontId="15" fillId="0" borderId="12" xfId="0" applyFont="1" applyBorder="1" applyAlignment="1">
      <alignment vertical="center" wrapText="1"/>
    </xf>
    <xf numFmtId="0" fontId="21" fillId="24" borderId="33" xfId="0" applyFont="1" applyFill="1" applyBorder="1" applyAlignment="1">
      <alignment horizontal="center"/>
    </xf>
    <xf numFmtId="0" fontId="21" fillId="24" borderId="34" xfId="0" applyFont="1" applyFill="1" applyBorder="1" applyAlignment="1">
      <alignment horizontal="center"/>
    </xf>
    <xf numFmtId="0" fontId="14" fillId="2" borderId="5" xfId="3" applyFont="1" applyFill="1" applyBorder="1" applyAlignment="1">
      <alignment horizontal="center"/>
    </xf>
    <xf numFmtId="0" fontId="14" fillId="0" borderId="0" xfId="0" applyFont="1"/>
    <xf numFmtId="0" fontId="14" fillId="0" borderId="6" xfId="0" applyFont="1" applyBorder="1"/>
    <xf numFmtId="0" fontId="0" fillId="0" borderId="36" xfId="0" applyBorder="1" applyAlignment="1">
      <alignment horizontal="left" vertical="center" wrapText="1"/>
    </xf>
    <xf numFmtId="0" fontId="0" fillId="0" borderId="0" xfId="0" applyAlignment="1">
      <alignment horizontal="left" vertical="center" wrapText="1"/>
    </xf>
    <xf numFmtId="0" fontId="28" fillId="8" borderId="39" xfId="0" applyFont="1" applyFill="1" applyBorder="1" applyAlignment="1">
      <alignment horizontal="center" vertical="center" wrapText="1" readingOrder="1"/>
    </xf>
    <xf numFmtId="0" fontId="28" fillId="8" borderId="40" xfId="0" applyFont="1" applyFill="1" applyBorder="1" applyAlignment="1">
      <alignment horizontal="center" vertical="center" wrapText="1" readingOrder="1"/>
    </xf>
    <xf numFmtId="0" fontId="12" fillId="6" borderId="13" xfId="0" applyFont="1" applyFill="1" applyBorder="1" applyAlignment="1">
      <alignment horizontal="center" vertical="center"/>
    </xf>
    <xf numFmtId="0" fontId="12" fillId="6" borderId="14" xfId="0" applyFont="1" applyFill="1" applyBorder="1" applyAlignment="1">
      <alignment horizontal="center" vertical="center"/>
    </xf>
    <xf numFmtId="0" fontId="15" fillId="0" borderId="0" xfId="10" applyFont="1" applyAlignment="1">
      <alignment wrapText="1"/>
    </xf>
    <xf numFmtId="0" fontId="14" fillId="0" borderId="2" xfId="10" applyFont="1" applyBorder="1" applyAlignment="1">
      <alignment horizontal="center" wrapText="1"/>
    </xf>
    <xf numFmtId="0" fontId="14" fillId="0" borderId="6" xfId="10" applyFont="1" applyBorder="1" applyAlignment="1">
      <alignment horizontal="center" wrapText="1"/>
    </xf>
    <xf numFmtId="0" fontId="8" fillId="2" borderId="5" xfId="3" applyFont="1" applyFill="1" applyBorder="1" applyAlignment="1">
      <alignment horizontal="center"/>
    </xf>
    <xf numFmtId="0" fontId="9" fillId="0" borderId="0" xfId="0" applyFont="1"/>
    <xf numFmtId="0" fontId="9" fillId="0" borderId="6" xfId="0" applyFont="1" applyBorder="1"/>
    <xf numFmtId="0" fontId="59" fillId="22" borderId="0" xfId="0" applyFont="1" applyFill="1" applyAlignment="1">
      <alignment horizontal="left" wrapText="1"/>
    </xf>
    <xf numFmtId="0" fontId="0" fillId="2" borderId="0" xfId="0" applyFill="1" applyProtection="1">
      <protection locked="0"/>
    </xf>
    <xf numFmtId="3" fontId="59" fillId="22" borderId="0" xfId="0" applyNumberFormat="1" applyFont="1" applyFill="1" applyAlignment="1">
      <alignment horizontal="right" wrapText="1"/>
    </xf>
    <xf numFmtId="3" fontId="0" fillId="2" borderId="61" xfId="0" applyNumberFormat="1" applyFill="1" applyBorder="1" applyProtection="1">
      <protection locked="0"/>
    </xf>
    <xf numFmtId="0" fontId="59" fillId="22" borderId="58" xfId="0" applyFont="1" applyFill="1" applyBorder="1" applyAlignment="1">
      <alignment horizontal="left" wrapText="1"/>
    </xf>
    <xf numFmtId="0" fontId="0" fillId="2" borderId="58" xfId="0" applyFill="1" applyBorder="1" applyProtection="1">
      <protection locked="0"/>
    </xf>
    <xf numFmtId="3" fontId="59" fillId="22" borderId="58" xfId="0" applyNumberFormat="1" applyFont="1" applyFill="1" applyBorder="1" applyAlignment="1">
      <alignment horizontal="right" wrapText="1"/>
    </xf>
    <xf numFmtId="3" fontId="0" fillId="2" borderId="59" xfId="0" applyNumberFormat="1" applyFill="1" applyBorder="1" applyProtection="1">
      <protection locked="0"/>
    </xf>
    <xf numFmtId="0" fontId="66" fillId="20" borderId="0" xfId="0" applyFont="1" applyFill="1" applyAlignment="1">
      <alignment horizontal="left" vertical="center" wrapText="1" indent="1"/>
    </xf>
    <xf numFmtId="0" fontId="0" fillId="0" borderId="0" xfId="0"/>
    <xf numFmtId="0" fontId="59" fillId="22" borderId="55" xfId="0" applyFont="1" applyFill="1" applyBorder="1" applyAlignment="1">
      <alignment horizontal="left" wrapText="1"/>
    </xf>
    <xf numFmtId="0" fontId="0" fillId="2" borderId="55" xfId="0" applyFill="1" applyBorder="1" applyProtection="1">
      <protection locked="0"/>
    </xf>
    <xf numFmtId="3" fontId="59" fillId="22" borderId="55" xfId="0" applyNumberFormat="1" applyFont="1" applyFill="1" applyBorder="1" applyAlignment="1">
      <alignment horizontal="right" wrapText="1"/>
    </xf>
    <xf numFmtId="3" fontId="0" fillId="2" borderId="56" xfId="0" applyNumberFormat="1" applyFill="1" applyBorder="1" applyProtection="1">
      <protection locked="0"/>
    </xf>
    <xf numFmtId="4" fontId="59" fillId="22" borderId="0" xfId="0" applyNumberFormat="1" applyFont="1" applyFill="1" applyAlignment="1">
      <alignment horizontal="right" wrapText="1"/>
    </xf>
    <xf numFmtId="4" fontId="0" fillId="2" borderId="61" xfId="0" applyNumberFormat="1" applyFill="1" applyBorder="1" applyProtection="1">
      <protection locked="0"/>
    </xf>
    <xf numFmtId="0" fontId="59" fillId="22" borderId="52" xfId="0" applyFont="1" applyFill="1" applyBorder="1" applyAlignment="1">
      <alignment horizontal="left" vertical="top" wrapText="1"/>
    </xf>
    <xf numFmtId="0" fontId="0" fillId="2" borderId="52" xfId="0" applyFill="1" applyBorder="1" applyProtection="1">
      <protection locked="0"/>
    </xf>
    <xf numFmtId="0" fontId="0" fillId="2" borderId="53" xfId="0" applyFill="1" applyBorder="1" applyProtection="1">
      <protection locked="0"/>
    </xf>
    <xf numFmtId="0" fontId="59" fillId="22" borderId="51" xfId="0" applyFont="1" applyFill="1" applyBorder="1" applyAlignment="1">
      <alignment horizontal="left" vertical="top" wrapText="1"/>
    </xf>
    <xf numFmtId="0" fontId="68" fillId="22" borderId="0" xfId="0" applyFont="1" applyFill="1" applyAlignment="1">
      <alignment horizontal="right" vertical="top" wrapText="1"/>
    </xf>
    <xf numFmtId="0" fontId="0" fillId="2" borderId="61" xfId="0" applyFill="1" applyBorder="1" applyProtection="1">
      <protection locked="0"/>
    </xf>
    <xf numFmtId="0" fontId="59" fillId="22" borderId="60" xfId="0" applyFont="1" applyFill="1" applyBorder="1" applyAlignment="1">
      <alignment horizontal="left" vertical="top" wrapText="1"/>
    </xf>
    <xf numFmtId="3" fontId="59" fillId="22" borderId="60" xfId="0" applyNumberFormat="1" applyFont="1" applyFill="1" applyBorder="1" applyAlignment="1">
      <alignment horizontal="left" vertical="top" wrapText="1"/>
    </xf>
    <xf numFmtId="3" fontId="0" fillId="2" borderId="0" xfId="0" applyNumberFormat="1" applyFill="1" applyProtection="1">
      <protection locked="0"/>
    </xf>
    <xf numFmtId="0" fontId="68" fillId="22" borderId="58" xfId="0" applyFont="1" applyFill="1" applyBorder="1" applyAlignment="1">
      <alignment horizontal="right" vertical="top" wrapText="1"/>
    </xf>
    <xf numFmtId="0" fontId="0" fillId="2" borderId="59" xfId="0" applyFill="1" applyBorder="1" applyProtection="1">
      <protection locked="0"/>
    </xf>
    <xf numFmtId="0" fontId="59" fillId="23" borderId="57" xfId="0" applyFont="1" applyFill="1" applyBorder="1" applyAlignment="1" applyProtection="1">
      <alignment horizontal="left" vertical="top" wrapText="1"/>
      <protection locked="0"/>
    </xf>
    <xf numFmtId="0" fontId="59" fillId="22" borderId="55" xfId="0" applyFont="1" applyFill="1" applyBorder="1" applyAlignment="1">
      <alignment horizontal="left" vertical="top" wrapText="1"/>
    </xf>
    <xf numFmtId="0" fontId="0" fillId="2" borderId="56" xfId="0" applyFill="1" applyBorder="1" applyProtection="1">
      <protection locked="0"/>
    </xf>
    <xf numFmtId="0" fontId="59" fillId="22" borderId="54" xfId="0" applyFont="1" applyFill="1" applyBorder="1" applyAlignment="1">
      <alignment horizontal="left" vertical="top" wrapText="1"/>
    </xf>
    <xf numFmtId="0" fontId="59" fillId="23" borderId="58" xfId="0" applyFont="1" applyFill="1" applyBorder="1" applyAlignment="1" applyProtection="1">
      <alignment horizontal="left" vertical="top" wrapText="1"/>
      <protection locked="0"/>
    </xf>
    <xf numFmtId="3" fontId="59" fillId="22" borderId="57" xfId="0" applyNumberFormat="1" applyFont="1" applyFill="1" applyBorder="1" applyAlignment="1">
      <alignment horizontal="left" vertical="top" wrapText="1"/>
    </xf>
    <xf numFmtId="3" fontId="0" fillId="2" borderId="58" xfId="0" applyNumberFormat="1" applyFill="1" applyBorder="1" applyProtection="1">
      <protection locked="0"/>
    </xf>
    <xf numFmtId="0" fontId="59" fillId="23" borderId="51" xfId="0" applyFont="1" applyFill="1" applyBorder="1" applyAlignment="1" applyProtection="1">
      <alignment horizontal="left" vertical="top" wrapText="1"/>
      <protection locked="0"/>
    </xf>
    <xf numFmtId="0" fontId="67" fillId="22" borderId="0" xfId="0" applyFont="1" applyFill="1" applyAlignment="1">
      <alignment horizontal="left" wrapText="1" indent="1"/>
    </xf>
    <xf numFmtId="3" fontId="59" fillId="22" borderId="0" xfId="0" applyNumberFormat="1" applyFont="1" applyFill="1" applyAlignment="1">
      <alignment horizontal="left" wrapText="1" indent="1"/>
    </xf>
    <xf numFmtId="0" fontId="59" fillId="22" borderId="0" xfId="0" applyFont="1" applyFill="1" applyAlignment="1">
      <alignment horizontal="left" wrapText="1" indent="1"/>
    </xf>
    <xf numFmtId="0" fontId="65" fillId="2" borderId="0" xfId="0" applyFont="1" applyFill="1" applyAlignment="1">
      <alignment horizontal="left" indent="1"/>
    </xf>
    <xf numFmtId="0" fontId="66" fillId="20" borderId="0" xfId="0" applyFont="1" applyFill="1" applyAlignment="1">
      <alignment horizontal="center" vertical="center" wrapText="1"/>
    </xf>
    <xf numFmtId="0" fontId="61" fillId="2" borderId="0" xfId="0" applyFont="1" applyFill="1" applyAlignment="1">
      <alignment horizontal="left" vertical="center" indent="1"/>
    </xf>
    <xf numFmtId="0" fontId="63" fillId="2" borderId="0" xfId="0" applyFont="1" applyFill="1" applyAlignment="1">
      <alignment horizontal="left" indent="1"/>
    </xf>
    <xf numFmtId="0" fontId="64" fillId="2" borderId="0" xfId="0" applyFont="1" applyFill="1" applyAlignment="1">
      <alignment horizontal="left" indent="1"/>
    </xf>
    <xf numFmtId="0" fontId="63" fillId="2" borderId="0" xfId="0" applyFont="1" applyFill="1" applyAlignment="1">
      <alignment horizontal="left" vertical="top" indent="1"/>
    </xf>
    <xf numFmtId="3" fontId="64" fillId="2" borderId="0" xfId="0" applyNumberFormat="1" applyFont="1" applyFill="1" applyAlignment="1">
      <alignment horizontal="left" indent="1"/>
    </xf>
    <xf numFmtId="0" fontId="61" fillId="20" borderId="0" xfId="0" applyFont="1" applyFill="1" applyAlignment="1">
      <alignment horizontal="center" vertical="center"/>
    </xf>
    <xf numFmtId="0" fontId="62" fillId="2" borderId="0" xfId="0" applyFont="1" applyFill="1" applyAlignment="1">
      <alignment horizontal="center"/>
    </xf>
    <xf numFmtId="0" fontId="55" fillId="19" borderId="3" xfId="0" applyFont="1" applyFill="1" applyBorder="1" applyAlignment="1">
      <alignment vertical="center"/>
    </xf>
    <xf numFmtId="0" fontId="56" fillId="19" borderId="3" xfId="0" applyFont="1" applyFill="1" applyBorder="1" applyAlignment="1">
      <alignment horizontal="right" vertical="center" indent="3"/>
    </xf>
    <xf numFmtId="0" fontId="56" fillId="19" borderId="2" xfId="0" applyFont="1" applyFill="1" applyBorder="1" applyAlignment="1">
      <alignment horizontal="right" vertical="center" indent="3"/>
    </xf>
    <xf numFmtId="0" fontId="58" fillId="20" borderId="31" xfId="0" applyFont="1" applyFill="1" applyBorder="1" applyAlignment="1">
      <alignment horizontal="left" indent="1"/>
    </xf>
    <xf numFmtId="0" fontId="58" fillId="20" borderId="0" xfId="0" applyFont="1" applyFill="1" applyAlignment="1">
      <alignment horizontal="left" indent="1"/>
    </xf>
    <xf numFmtId="0" fontId="59" fillId="21" borderId="0" xfId="0" applyFont="1" applyFill="1" applyAlignment="1">
      <alignment horizontal="left" wrapText="1" indent="1"/>
    </xf>
    <xf numFmtId="0" fontId="59" fillId="21" borderId="0" xfId="0" applyFont="1" applyFill="1" applyAlignment="1">
      <alignment horizontal="left" indent="1"/>
    </xf>
    <xf numFmtId="0" fontId="60" fillId="21" borderId="0" xfId="0" applyFont="1" applyFill="1" applyAlignment="1">
      <alignment horizontal="center" vertical="center"/>
    </xf>
    <xf numFmtId="0" fontId="60" fillId="21" borderId="32" xfId="0" applyFont="1" applyFill="1" applyBorder="1" applyAlignment="1">
      <alignment horizontal="center" vertical="center"/>
    </xf>
    <xf numFmtId="0" fontId="60" fillId="21" borderId="34" xfId="0" applyFont="1" applyFill="1" applyBorder="1" applyAlignment="1">
      <alignment horizontal="center" vertical="center"/>
    </xf>
    <xf numFmtId="0" fontId="60" fillId="21" borderId="35" xfId="0" applyFont="1" applyFill="1" applyBorder="1" applyAlignment="1">
      <alignment horizontal="center" vertical="center"/>
    </xf>
    <xf numFmtId="0" fontId="58" fillId="20" borderId="33" xfId="0" applyFont="1" applyFill="1" applyBorder="1" applyAlignment="1">
      <alignment horizontal="left" indent="1"/>
    </xf>
    <xf numFmtId="0" fontId="58" fillId="20" borderId="34" xfId="0" applyFont="1" applyFill="1" applyBorder="1" applyAlignment="1">
      <alignment horizontal="left" indent="1"/>
    </xf>
    <xf numFmtId="169" fontId="59" fillId="21" borderId="34" xfId="0" quotePrefix="1" applyNumberFormat="1" applyFont="1" applyFill="1" applyBorder="1" applyAlignment="1">
      <alignment horizontal="left" indent="1"/>
    </xf>
    <xf numFmtId="0" fontId="14" fillId="6" borderId="0" xfId="0" applyFont="1" applyFill="1" applyAlignment="1">
      <alignment horizontal="center"/>
    </xf>
    <xf numFmtId="0" fontId="15" fillId="0" borderId="0" xfId="0" applyFont="1" applyAlignment="1">
      <alignment horizontal="left" wrapText="1"/>
    </xf>
    <xf numFmtId="0" fontId="14" fillId="2" borderId="5" xfId="14" applyFont="1" applyFill="1" applyBorder="1" applyAlignment="1">
      <alignment horizontal="center"/>
    </xf>
    <xf numFmtId="0" fontId="15" fillId="0" borderId="0" xfId="0" applyFont="1" applyAlignment="1">
      <alignment horizontal="left" vertical="center" wrapText="1"/>
    </xf>
    <xf numFmtId="0" fontId="15" fillId="0" borderId="0" xfId="0" quotePrefix="1" applyFont="1" applyAlignment="1">
      <alignment horizontal="left" vertical="center" wrapText="1"/>
    </xf>
    <xf numFmtId="0" fontId="15" fillId="0" borderId="0" xfId="0" quotePrefix="1" applyFont="1" applyAlignment="1">
      <alignment horizontal="left" wrapText="1"/>
    </xf>
    <xf numFmtId="0" fontId="15" fillId="0" borderId="15" xfId="0" applyFont="1" applyBorder="1" applyAlignment="1">
      <alignment horizontal="left" vertical="center" wrapText="1"/>
    </xf>
    <xf numFmtId="0" fontId="15" fillId="0" borderId="62" xfId="0" applyFont="1" applyBorder="1" applyAlignment="1">
      <alignment horizontal="left" vertical="center"/>
    </xf>
    <xf numFmtId="0" fontId="15" fillId="0" borderId="63" xfId="0" applyFont="1" applyBorder="1" applyAlignment="1">
      <alignment horizontal="left" vertical="center"/>
    </xf>
    <xf numFmtId="0" fontId="15" fillId="0" borderId="0" xfId="0" applyFont="1" applyAlignment="1">
      <alignment horizontal="left" vertical="top" wrapText="1"/>
    </xf>
    <xf numFmtId="0" fontId="59" fillId="22" borderId="57" xfId="0" applyFont="1" applyFill="1" applyBorder="1" applyAlignment="1">
      <alignment horizontal="left" vertical="top" wrapText="1"/>
    </xf>
    <xf numFmtId="0" fontId="49" fillId="13" borderId="0" xfId="0" applyFont="1" applyFill="1" applyAlignment="1">
      <alignment vertical="top" wrapText="1"/>
    </xf>
    <xf numFmtId="0" fontId="0" fillId="13" borderId="0" xfId="0" applyFill="1" applyAlignment="1">
      <alignment vertical="top" wrapText="1"/>
    </xf>
    <xf numFmtId="0" fontId="50" fillId="13" borderId="0" xfId="0" applyFont="1" applyFill="1" applyAlignment="1">
      <alignment horizontal="center" wrapText="1"/>
    </xf>
    <xf numFmtId="0" fontId="0" fillId="13" borderId="28" xfId="0" applyFill="1" applyBorder="1" applyAlignment="1">
      <alignment vertical="top" wrapText="1"/>
    </xf>
  </cellXfs>
  <cellStyles count="16">
    <cellStyle name="Comma" xfId="1" builtinId="3"/>
    <cellStyle name="Comma [0]" xfId="11" builtinId="6"/>
    <cellStyle name="Comma 10" xfId="9" xr:uid="{A0052801-C74A-4D29-8605-3FBBEA6B44F9}"/>
    <cellStyle name="Comma 2" xfId="4" xr:uid="{FDBBB5D5-0C8A-4D1C-8A8F-AA799C4BE2C3}"/>
    <cellStyle name="Comma 2 10" xfId="13" xr:uid="{47E8944A-BE04-468F-9103-6B555683754F}"/>
    <cellStyle name="Comma 2 2" xfId="7" xr:uid="{A9225DA5-87E0-4D48-8106-F7903C4C2B4A}"/>
    <cellStyle name="Comma 2 5 2" xfId="8" xr:uid="{0CCF7304-9C00-4436-8B8F-85C78BBB128B}"/>
    <cellStyle name="Hyperlink" xfId="15" builtinId="8"/>
    <cellStyle name="Normal" xfId="0" builtinId="0"/>
    <cellStyle name="Normal 2" xfId="3" xr:uid="{8AC0347A-78AE-45FB-95A7-1C82AA2AB112}"/>
    <cellStyle name="Normal 2 2" xfId="5" xr:uid="{DCE6D63B-3E17-4F29-81ED-7B5051D0F35B}"/>
    <cellStyle name="Normal 2 3" xfId="14" xr:uid="{9AA3520B-08BB-4DB4-8536-5B2B771D1F1C}"/>
    <cellStyle name="Normal 25" xfId="12" xr:uid="{0765479C-B68C-4D45-8A08-53F3D64CADD5}"/>
    <cellStyle name="Normal 3" xfId="10" xr:uid="{0DFE9859-C9A7-479E-A8DA-A3B1C899BCDD}"/>
    <cellStyle name="Normal 6" xfId="6" xr:uid="{49B8BA4D-6249-4667-9241-3CBCDAC5B52B}"/>
    <cellStyle name="Percent" xfId="2" builtinId="5"/>
  </cellStyles>
  <dxfs count="10">
    <dxf>
      <font>
        <b/>
      </font>
    </dxf>
    <dxf>
      <numFmt numFmtId="164" formatCode="_(* #,##0_);_(* \(#,##0\);_(* &quot;-&quot;??_);_(@_)"/>
    </dxf>
    <dxf>
      <fill>
        <patternFill>
          <bgColor theme="6" tint="0.59996337778862885"/>
        </patternFill>
      </fill>
    </dxf>
    <dxf>
      <fill>
        <patternFill>
          <bgColor theme="1" tint="0.499984740745262"/>
        </patternFill>
      </fill>
    </dxf>
    <dxf>
      <fill>
        <patternFill>
          <bgColor theme="6" tint="0.59996337778862885"/>
        </patternFill>
      </fill>
    </dxf>
    <dxf>
      <fill>
        <patternFill>
          <bgColor theme="1" tint="0.499984740745262"/>
        </patternFill>
      </fill>
    </dxf>
    <dxf>
      <fill>
        <patternFill>
          <bgColor theme="6" tint="0.59996337778862885"/>
        </patternFill>
      </fill>
    </dxf>
    <dxf>
      <fill>
        <patternFill>
          <bgColor theme="1" tint="0.499984740745262"/>
        </patternFill>
      </fill>
    </dxf>
    <dxf>
      <fill>
        <patternFill>
          <bgColor theme="6" tint="0.59996337778862885"/>
        </patternFill>
      </fill>
    </dxf>
    <dxf>
      <fill>
        <patternFill>
          <bgColor theme="1"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0.xml"/><Relationship Id="rId117" Type="http://schemas.openxmlformats.org/officeDocument/2006/relationships/externalLink" Target="externalLinks/externalLink101.xml"/><Relationship Id="rId21" Type="http://schemas.openxmlformats.org/officeDocument/2006/relationships/externalLink" Target="externalLinks/externalLink5.xml"/><Relationship Id="rId42" Type="http://schemas.openxmlformats.org/officeDocument/2006/relationships/externalLink" Target="externalLinks/externalLink26.xml"/><Relationship Id="rId47" Type="http://schemas.openxmlformats.org/officeDocument/2006/relationships/externalLink" Target="externalLinks/externalLink31.xml"/><Relationship Id="rId63" Type="http://schemas.openxmlformats.org/officeDocument/2006/relationships/externalLink" Target="externalLinks/externalLink47.xml"/><Relationship Id="rId68" Type="http://schemas.openxmlformats.org/officeDocument/2006/relationships/externalLink" Target="externalLinks/externalLink52.xml"/><Relationship Id="rId84" Type="http://schemas.openxmlformats.org/officeDocument/2006/relationships/externalLink" Target="externalLinks/externalLink68.xml"/><Relationship Id="rId89" Type="http://schemas.openxmlformats.org/officeDocument/2006/relationships/externalLink" Target="externalLinks/externalLink73.xml"/><Relationship Id="rId112" Type="http://schemas.openxmlformats.org/officeDocument/2006/relationships/externalLink" Target="externalLinks/externalLink96.xml"/><Relationship Id="rId133" Type="http://schemas.openxmlformats.org/officeDocument/2006/relationships/externalLink" Target="externalLinks/externalLink117.xml"/><Relationship Id="rId138" Type="http://schemas.openxmlformats.org/officeDocument/2006/relationships/externalLink" Target="externalLinks/externalLink122.xml"/><Relationship Id="rId154" Type="http://schemas.openxmlformats.org/officeDocument/2006/relationships/externalLink" Target="externalLinks/externalLink138.xml"/><Relationship Id="rId159" Type="http://schemas.openxmlformats.org/officeDocument/2006/relationships/externalLink" Target="externalLinks/externalLink143.xml"/><Relationship Id="rId175" Type="http://schemas.openxmlformats.org/officeDocument/2006/relationships/externalLink" Target="externalLinks/externalLink159.xml"/><Relationship Id="rId170" Type="http://schemas.openxmlformats.org/officeDocument/2006/relationships/externalLink" Target="externalLinks/externalLink154.xml"/><Relationship Id="rId16" Type="http://schemas.openxmlformats.org/officeDocument/2006/relationships/worksheet" Target="worksheets/sheet16.xml"/><Relationship Id="rId107" Type="http://schemas.openxmlformats.org/officeDocument/2006/relationships/externalLink" Target="externalLinks/externalLink91.xml"/><Relationship Id="rId11" Type="http://schemas.openxmlformats.org/officeDocument/2006/relationships/worksheet" Target="worksheets/sheet11.xml"/><Relationship Id="rId32" Type="http://schemas.openxmlformats.org/officeDocument/2006/relationships/externalLink" Target="externalLinks/externalLink16.xml"/><Relationship Id="rId37" Type="http://schemas.openxmlformats.org/officeDocument/2006/relationships/externalLink" Target="externalLinks/externalLink21.xml"/><Relationship Id="rId53" Type="http://schemas.openxmlformats.org/officeDocument/2006/relationships/externalLink" Target="externalLinks/externalLink37.xml"/><Relationship Id="rId58" Type="http://schemas.openxmlformats.org/officeDocument/2006/relationships/externalLink" Target="externalLinks/externalLink42.xml"/><Relationship Id="rId74" Type="http://schemas.openxmlformats.org/officeDocument/2006/relationships/externalLink" Target="externalLinks/externalLink58.xml"/><Relationship Id="rId79" Type="http://schemas.openxmlformats.org/officeDocument/2006/relationships/externalLink" Target="externalLinks/externalLink63.xml"/><Relationship Id="rId102" Type="http://schemas.openxmlformats.org/officeDocument/2006/relationships/externalLink" Target="externalLinks/externalLink86.xml"/><Relationship Id="rId123" Type="http://schemas.openxmlformats.org/officeDocument/2006/relationships/externalLink" Target="externalLinks/externalLink107.xml"/><Relationship Id="rId128" Type="http://schemas.openxmlformats.org/officeDocument/2006/relationships/externalLink" Target="externalLinks/externalLink112.xml"/><Relationship Id="rId144" Type="http://schemas.openxmlformats.org/officeDocument/2006/relationships/externalLink" Target="externalLinks/externalLink128.xml"/><Relationship Id="rId149" Type="http://schemas.openxmlformats.org/officeDocument/2006/relationships/externalLink" Target="externalLinks/externalLink133.xml"/><Relationship Id="rId5" Type="http://schemas.openxmlformats.org/officeDocument/2006/relationships/worksheet" Target="worksheets/sheet5.xml"/><Relationship Id="rId90" Type="http://schemas.openxmlformats.org/officeDocument/2006/relationships/externalLink" Target="externalLinks/externalLink74.xml"/><Relationship Id="rId95" Type="http://schemas.openxmlformats.org/officeDocument/2006/relationships/externalLink" Target="externalLinks/externalLink79.xml"/><Relationship Id="rId160" Type="http://schemas.openxmlformats.org/officeDocument/2006/relationships/externalLink" Target="externalLinks/externalLink144.xml"/><Relationship Id="rId165" Type="http://schemas.openxmlformats.org/officeDocument/2006/relationships/externalLink" Target="externalLinks/externalLink149.xml"/><Relationship Id="rId181" Type="http://schemas.openxmlformats.org/officeDocument/2006/relationships/externalLink" Target="externalLinks/externalLink165.xml"/><Relationship Id="rId186" Type="http://schemas.openxmlformats.org/officeDocument/2006/relationships/sharedStrings" Target="sharedStrings.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43" Type="http://schemas.openxmlformats.org/officeDocument/2006/relationships/externalLink" Target="externalLinks/externalLink27.xml"/><Relationship Id="rId48" Type="http://schemas.openxmlformats.org/officeDocument/2006/relationships/externalLink" Target="externalLinks/externalLink32.xml"/><Relationship Id="rId64" Type="http://schemas.openxmlformats.org/officeDocument/2006/relationships/externalLink" Target="externalLinks/externalLink48.xml"/><Relationship Id="rId69" Type="http://schemas.openxmlformats.org/officeDocument/2006/relationships/externalLink" Target="externalLinks/externalLink53.xml"/><Relationship Id="rId113" Type="http://schemas.openxmlformats.org/officeDocument/2006/relationships/externalLink" Target="externalLinks/externalLink97.xml"/><Relationship Id="rId118" Type="http://schemas.openxmlformats.org/officeDocument/2006/relationships/externalLink" Target="externalLinks/externalLink102.xml"/><Relationship Id="rId134" Type="http://schemas.openxmlformats.org/officeDocument/2006/relationships/externalLink" Target="externalLinks/externalLink118.xml"/><Relationship Id="rId139" Type="http://schemas.openxmlformats.org/officeDocument/2006/relationships/externalLink" Target="externalLinks/externalLink123.xml"/><Relationship Id="rId80" Type="http://schemas.openxmlformats.org/officeDocument/2006/relationships/externalLink" Target="externalLinks/externalLink64.xml"/><Relationship Id="rId85" Type="http://schemas.openxmlformats.org/officeDocument/2006/relationships/externalLink" Target="externalLinks/externalLink69.xml"/><Relationship Id="rId150" Type="http://schemas.openxmlformats.org/officeDocument/2006/relationships/externalLink" Target="externalLinks/externalLink134.xml"/><Relationship Id="rId155" Type="http://schemas.openxmlformats.org/officeDocument/2006/relationships/externalLink" Target="externalLinks/externalLink139.xml"/><Relationship Id="rId171" Type="http://schemas.openxmlformats.org/officeDocument/2006/relationships/externalLink" Target="externalLinks/externalLink155.xml"/><Relationship Id="rId176" Type="http://schemas.openxmlformats.org/officeDocument/2006/relationships/externalLink" Target="externalLinks/externalLink160.xml"/><Relationship Id="rId12" Type="http://schemas.openxmlformats.org/officeDocument/2006/relationships/worksheet" Target="worksheets/sheet12.xml"/><Relationship Id="rId17" Type="http://schemas.openxmlformats.org/officeDocument/2006/relationships/externalLink" Target="externalLinks/externalLink1.xml"/><Relationship Id="rId33" Type="http://schemas.openxmlformats.org/officeDocument/2006/relationships/externalLink" Target="externalLinks/externalLink17.xml"/><Relationship Id="rId38" Type="http://schemas.openxmlformats.org/officeDocument/2006/relationships/externalLink" Target="externalLinks/externalLink22.xml"/><Relationship Id="rId59" Type="http://schemas.openxmlformats.org/officeDocument/2006/relationships/externalLink" Target="externalLinks/externalLink43.xml"/><Relationship Id="rId103" Type="http://schemas.openxmlformats.org/officeDocument/2006/relationships/externalLink" Target="externalLinks/externalLink87.xml"/><Relationship Id="rId108" Type="http://schemas.openxmlformats.org/officeDocument/2006/relationships/externalLink" Target="externalLinks/externalLink92.xml"/><Relationship Id="rId124" Type="http://schemas.openxmlformats.org/officeDocument/2006/relationships/externalLink" Target="externalLinks/externalLink108.xml"/><Relationship Id="rId129" Type="http://schemas.openxmlformats.org/officeDocument/2006/relationships/externalLink" Target="externalLinks/externalLink113.xml"/><Relationship Id="rId54" Type="http://schemas.openxmlformats.org/officeDocument/2006/relationships/externalLink" Target="externalLinks/externalLink38.xml"/><Relationship Id="rId70" Type="http://schemas.openxmlformats.org/officeDocument/2006/relationships/externalLink" Target="externalLinks/externalLink54.xml"/><Relationship Id="rId75" Type="http://schemas.openxmlformats.org/officeDocument/2006/relationships/externalLink" Target="externalLinks/externalLink59.xml"/><Relationship Id="rId91" Type="http://schemas.openxmlformats.org/officeDocument/2006/relationships/externalLink" Target="externalLinks/externalLink75.xml"/><Relationship Id="rId96" Type="http://schemas.openxmlformats.org/officeDocument/2006/relationships/externalLink" Target="externalLinks/externalLink80.xml"/><Relationship Id="rId140" Type="http://schemas.openxmlformats.org/officeDocument/2006/relationships/externalLink" Target="externalLinks/externalLink124.xml"/><Relationship Id="rId145" Type="http://schemas.openxmlformats.org/officeDocument/2006/relationships/externalLink" Target="externalLinks/externalLink129.xml"/><Relationship Id="rId161" Type="http://schemas.openxmlformats.org/officeDocument/2006/relationships/externalLink" Target="externalLinks/externalLink145.xml"/><Relationship Id="rId166" Type="http://schemas.openxmlformats.org/officeDocument/2006/relationships/externalLink" Target="externalLinks/externalLink150.xml"/><Relationship Id="rId182" Type="http://schemas.openxmlformats.org/officeDocument/2006/relationships/externalLink" Target="externalLinks/externalLink166.xml"/><Relationship Id="rId187"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49" Type="http://schemas.openxmlformats.org/officeDocument/2006/relationships/externalLink" Target="externalLinks/externalLink33.xml"/><Relationship Id="rId114" Type="http://schemas.openxmlformats.org/officeDocument/2006/relationships/externalLink" Target="externalLinks/externalLink98.xml"/><Relationship Id="rId119" Type="http://schemas.openxmlformats.org/officeDocument/2006/relationships/externalLink" Target="externalLinks/externalLink103.xml"/><Relationship Id="rId44" Type="http://schemas.openxmlformats.org/officeDocument/2006/relationships/externalLink" Target="externalLinks/externalLink28.xml"/><Relationship Id="rId60" Type="http://schemas.openxmlformats.org/officeDocument/2006/relationships/externalLink" Target="externalLinks/externalLink44.xml"/><Relationship Id="rId65" Type="http://schemas.openxmlformats.org/officeDocument/2006/relationships/externalLink" Target="externalLinks/externalLink49.xml"/><Relationship Id="rId81" Type="http://schemas.openxmlformats.org/officeDocument/2006/relationships/externalLink" Target="externalLinks/externalLink65.xml"/><Relationship Id="rId86" Type="http://schemas.openxmlformats.org/officeDocument/2006/relationships/externalLink" Target="externalLinks/externalLink70.xml"/><Relationship Id="rId130" Type="http://schemas.openxmlformats.org/officeDocument/2006/relationships/externalLink" Target="externalLinks/externalLink114.xml"/><Relationship Id="rId135" Type="http://schemas.openxmlformats.org/officeDocument/2006/relationships/externalLink" Target="externalLinks/externalLink119.xml"/><Relationship Id="rId151" Type="http://schemas.openxmlformats.org/officeDocument/2006/relationships/externalLink" Target="externalLinks/externalLink135.xml"/><Relationship Id="rId156" Type="http://schemas.openxmlformats.org/officeDocument/2006/relationships/externalLink" Target="externalLinks/externalLink140.xml"/><Relationship Id="rId177" Type="http://schemas.openxmlformats.org/officeDocument/2006/relationships/externalLink" Target="externalLinks/externalLink161.xml"/><Relationship Id="rId172" Type="http://schemas.openxmlformats.org/officeDocument/2006/relationships/externalLink" Target="externalLinks/externalLink156.xml"/><Relationship Id="rId13" Type="http://schemas.openxmlformats.org/officeDocument/2006/relationships/worksheet" Target="worksheets/sheet13.xml"/><Relationship Id="rId18" Type="http://schemas.openxmlformats.org/officeDocument/2006/relationships/externalLink" Target="externalLinks/externalLink2.xml"/><Relationship Id="rId39" Type="http://schemas.openxmlformats.org/officeDocument/2006/relationships/externalLink" Target="externalLinks/externalLink23.xml"/><Relationship Id="rId109" Type="http://schemas.openxmlformats.org/officeDocument/2006/relationships/externalLink" Target="externalLinks/externalLink93.xml"/><Relationship Id="rId34" Type="http://schemas.openxmlformats.org/officeDocument/2006/relationships/externalLink" Target="externalLinks/externalLink18.xml"/><Relationship Id="rId50" Type="http://schemas.openxmlformats.org/officeDocument/2006/relationships/externalLink" Target="externalLinks/externalLink34.xml"/><Relationship Id="rId55" Type="http://schemas.openxmlformats.org/officeDocument/2006/relationships/externalLink" Target="externalLinks/externalLink39.xml"/><Relationship Id="rId76" Type="http://schemas.openxmlformats.org/officeDocument/2006/relationships/externalLink" Target="externalLinks/externalLink60.xml"/><Relationship Id="rId97" Type="http://schemas.openxmlformats.org/officeDocument/2006/relationships/externalLink" Target="externalLinks/externalLink81.xml"/><Relationship Id="rId104" Type="http://schemas.openxmlformats.org/officeDocument/2006/relationships/externalLink" Target="externalLinks/externalLink88.xml"/><Relationship Id="rId120" Type="http://schemas.openxmlformats.org/officeDocument/2006/relationships/externalLink" Target="externalLinks/externalLink104.xml"/><Relationship Id="rId125" Type="http://schemas.openxmlformats.org/officeDocument/2006/relationships/externalLink" Target="externalLinks/externalLink109.xml"/><Relationship Id="rId141" Type="http://schemas.openxmlformats.org/officeDocument/2006/relationships/externalLink" Target="externalLinks/externalLink125.xml"/><Relationship Id="rId146" Type="http://schemas.openxmlformats.org/officeDocument/2006/relationships/externalLink" Target="externalLinks/externalLink130.xml"/><Relationship Id="rId167" Type="http://schemas.openxmlformats.org/officeDocument/2006/relationships/externalLink" Target="externalLinks/externalLink151.xml"/><Relationship Id="rId7" Type="http://schemas.openxmlformats.org/officeDocument/2006/relationships/worksheet" Target="worksheets/sheet7.xml"/><Relationship Id="rId71" Type="http://schemas.openxmlformats.org/officeDocument/2006/relationships/externalLink" Target="externalLinks/externalLink55.xml"/><Relationship Id="rId92" Type="http://schemas.openxmlformats.org/officeDocument/2006/relationships/externalLink" Target="externalLinks/externalLink76.xml"/><Relationship Id="rId162" Type="http://schemas.openxmlformats.org/officeDocument/2006/relationships/externalLink" Target="externalLinks/externalLink146.xml"/><Relationship Id="rId183" Type="http://schemas.openxmlformats.org/officeDocument/2006/relationships/pivotCacheDefinition" Target="pivotCache/pivotCacheDefinition1.xml"/><Relationship Id="rId2" Type="http://schemas.openxmlformats.org/officeDocument/2006/relationships/worksheet" Target="worksheets/sheet2.xml"/><Relationship Id="rId29" Type="http://schemas.openxmlformats.org/officeDocument/2006/relationships/externalLink" Target="externalLinks/externalLink13.xml"/><Relationship Id="rId24" Type="http://schemas.openxmlformats.org/officeDocument/2006/relationships/externalLink" Target="externalLinks/externalLink8.xml"/><Relationship Id="rId40" Type="http://schemas.openxmlformats.org/officeDocument/2006/relationships/externalLink" Target="externalLinks/externalLink24.xml"/><Relationship Id="rId45" Type="http://schemas.openxmlformats.org/officeDocument/2006/relationships/externalLink" Target="externalLinks/externalLink29.xml"/><Relationship Id="rId66" Type="http://schemas.openxmlformats.org/officeDocument/2006/relationships/externalLink" Target="externalLinks/externalLink50.xml"/><Relationship Id="rId87" Type="http://schemas.openxmlformats.org/officeDocument/2006/relationships/externalLink" Target="externalLinks/externalLink71.xml"/><Relationship Id="rId110" Type="http://schemas.openxmlformats.org/officeDocument/2006/relationships/externalLink" Target="externalLinks/externalLink94.xml"/><Relationship Id="rId115" Type="http://schemas.openxmlformats.org/officeDocument/2006/relationships/externalLink" Target="externalLinks/externalLink99.xml"/><Relationship Id="rId131" Type="http://schemas.openxmlformats.org/officeDocument/2006/relationships/externalLink" Target="externalLinks/externalLink115.xml"/><Relationship Id="rId136" Type="http://schemas.openxmlformats.org/officeDocument/2006/relationships/externalLink" Target="externalLinks/externalLink120.xml"/><Relationship Id="rId157" Type="http://schemas.openxmlformats.org/officeDocument/2006/relationships/externalLink" Target="externalLinks/externalLink141.xml"/><Relationship Id="rId178" Type="http://schemas.openxmlformats.org/officeDocument/2006/relationships/externalLink" Target="externalLinks/externalLink162.xml"/><Relationship Id="rId61" Type="http://schemas.openxmlformats.org/officeDocument/2006/relationships/externalLink" Target="externalLinks/externalLink45.xml"/><Relationship Id="rId82" Type="http://schemas.openxmlformats.org/officeDocument/2006/relationships/externalLink" Target="externalLinks/externalLink66.xml"/><Relationship Id="rId152" Type="http://schemas.openxmlformats.org/officeDocument/2006/relationships/externalLink" Target="externalLinks/externalLink136.xml"/><Relationship Id="rId173" Type="http://schemas.openxmlformats.org/officeDocument/2006/relationships/externalLink" Target="externalLinks/externalLink157.xml"/><Relationship Id="rId19" Type="http://schemas.openxmlformats.org/officeDocument/2006/relationships/externalLink" Target="externalLinks/externalLink3.xml"/><Relationship Id="rId14" Type="http://schemas.openxmlformats.org/officeDocument/2006/relationships/worksheet" Target="worksheets/sheet14.xml"/><Relationship Id="rId30" Type="http://schemas.openxmlformats.org/officeDocument/2006/relationships/externalLink" Target="externalLinks/externalLink14.xml"/><Relationship Id="rId35" Type="http://schemas.openxmlformats.org/officeDocument/2006/relationships/externalLink" Target="externalLinks/externalLink19.xml"/><Relationship Id="rId56" Type="http://schemas.openxmlformats.org/officeDocument/2006/relationships/externalLink" Target="externalLinks/externalLink40.xml"/><Relationship Id="rId77" Type="http://schemas.openxmlformats.org/officeDocument/2006/relationships/externalLink" Target="externalLinks/externalLink61.xml"/><Relationship Id="rId100" Type="http://schemas.openxmlformats.org/officeDocument/2006/relationships/externalLink" Target="externalLinks/externalLink84.xml"/><Relationship Id="rId105" Type="http://schemas.openxmlformats.org/officeDocument/2006/relationships/externalLink" Target="externalLinks/externalLink89.xml"/><Relationship Id="rId126" Type="http://schemas.openxmlformats.org/officeDocument/2006/relationships/externalLink" Target="externalLinks/externalLink110.xml"/><Relationship Id="rId147" Type="http://schemas.openxmlformats.org/officeDocument/2006/relationships/externalLink" Target="externalLinks/externalLink131.xml"/><Relationship Id="rId168" Type="http://schemas.openxmlformats.org/officeDocument/2006/relationships/externalLink" Target="externalLinks/externalLink152.xml"/><Relationship Id="rId8" Type="http://schemas.openxmlformats.org/officeDocument/2006/relationships/worksheet" Target="worksheets/sheet8.xml"/><Relationship Id="rId51" Type="http://schemas.openxmlformats.org/officeDocument/2006/relationships/externalLink" Target="externalLinks/externalLink35.xml"/><Relationship Id="rId72" Type="http://schemas.openxmlformats.org/officeDocument/2006/relationships/externalLink" Target="externalLinks/externalLink56.xml"/><Relationship Id="rId93" Type="http://schemas.openxmlformats.org/officeDocument/2006/relationships/externalLink" Target="externalLinks/externalLink77.xml"/><Relationship Id="rId98" Type="http://schemas.openxmlformats.org/officeDocument/2006/relationships/externalLink" Target="externalLinks/externalLink82.xml"/><Relationship Id="rId121" Type="http://schemas.openxmlformats.org/officeDocument/2006/relationships/externalLink" Target="externalLinks/externalLink105.xml"/><Relationship Id="rId142" Type="http://schemas.openxmlformats.org/officeDocument/2006/relationships/externalLink" Target="externalLinks/externalLink126.xml"/><Relationship Id="rId163" Type="http://schemas.openxmlformats.org/officeDocument/2006/relationships/externalLink" Target="externalLinks/externalLink147.xml"/><Relationship Id="rId184" Type="http://schemas.openxmlformats.org/officeDocument/2006/relationships/theme" Target="theme/theme1.xml"/><Relationship Id="rId3" Type="http://schemas.openxmlformats.org/officeDocument/2006/relationships/worksheet" Target="worksheets/sheet3.xml"/><Relationship Id="rId25" Type="http://schemas.openxmlformats.org/officeDocument/2006/relationships/externalLink" Target="externalLinks/externalLink9.xml"/><Relationship Id="rId46" Type="http://schemas.openxmlformats.org/officeDocument/2006/relationships/externalLink" Target="externalLinks/externalLink30.xml"/><Relationship Id="rId67" Type="http://schemas.openxmlformats.org/officeDocument/2006/relationships/externalLink" Target="externalLinks/externalLink51.xml"/><Relationship Id="rId116" Type="http://schemas.openxmlformats.org/officeDocument/2006/relationships/externalLink" Target="externalLinks/externalLink100.xml"/><Relationship Id="rId137" Type="http://schemas.openxmlformats.org/officeDocument/2006/relationships/externalLink" Target="externalLinks/externalLink121.xml"/><Relationship Id="rId158" Type="http://schemas.openxmlformats.org/officeDocument/2006/relationships/externalLink" Target="externalLinks/externalLink142.xml"/><Relationship Id="rId20" Type="http://schemas.openxmlformats.org/officeDocument/2006/relationships/externalLink" Target="externalLinks/externalLink4.xml"/><Relationship Id="rId41" Type="http://schemas.openxmlformats.org/officeDocument/2006/relationships/externalLink" Target="externalLinks/externalLink25.xml"/><Relationship Id="rId62" Type="http://schemas.openxmlformats.org/officeDocument/2006/relationships/externalLink" Target="externalLinks/externalLink46.xml"/><Relationship Id="rId83" Type="http://schemas.openxmlformats.org/officeDocument/2006/relationships/externalLink" Target="externalLinks/externalLink67.xml"/><Relationship Id="rId88" Type="http://schemas.openxmlformats.org/officeDocument/2006/relationships/externalLink" Target="externalLinks/externalLink72.xml"/><Relationship Id="rId111" Type="http://schemas.openxmlformats.org/officeDocument/2006/relationships/externalLink" Target="externalLinks/externalLink95.xml"/><Relationship Id="rId132" Type="http://schemas.openxmlformats.org/officeDocument/2006/relationships/externalLink" Target="externalLinks/externalLink116.xml"/><Relationship Id="rId153" Type="http://schemas.openxmlformats.org/officeDocument/2006/relationships/externalLink" Target="externalLinks/externalLink137.xml"/><Relationship Id="rId174" Type="http://schemas.openxmlformats.org/officeDocument/2006/relationships/externalLink" Target="externalLinks/externalLink158.xml"/><Relationship Id="rId179" Type="http://schemas.openxmlformats.org/officeDocument/2006/relationships/externalLink" Target="externalLinks/externalLink163.xml"/><Relationship Id="rId15" Type="http://schemas.openxmlformats.org/officeDocument/2006/relationships/worksheet" Target="worksheets/sheet15.xml"/><Relationship Id="rId36" Type="http://schemas.openxmlformats.org/officeDocument/2006/relationships/externalLink" Target="externalLinks/externalLink20.xml"/><Relationship Id="rId57" Type="http://schemas.openxmlformats.org/officeDocument/2006/relationships/externalLink" Target="externalLinks/externalLink41.xml"/><Relationship Id="rId106" Type="http://schemas.openxmlformats.org/officeDocument/2006/relationships/externalLink" Target="externalLinks/externalLink90.xml"/><Relationship Id="rId127" Type="http://schemas.openxmlformats.org/officeDocument/2006/relationships/externalLink" Target="externalLinks/externalLink111.xml"/><Relationship Id="rId10" Type="http://schemas.openxmlformats.org/officeDocument/2006/relationships/worksheet" Target="worksheets/sheet10.xml"/><Relationship Id="rId31" Type="http://schemas.openxmlformats.org/officeDocument/2006/relationships/externalLink" Target="externalLinks/externalLink15.xml"/><Relationship Id="rId52" Type="http://schemas.openxmlformats.org/officeDocument/2006/relationships/externalLink" Target="externalLinks/externalLink36.xml"/><Relationship Id="rId73" Type="http://schemas.openxmlformats.org/officeDocument/2006/relationships/externalLink" Target="externalLinks/externalLink57.xml"/><Relationship Id="rId78" Type="http://schemas.openxmlformats.org/officeDocument/2006/relationships/externalLink" Target="externalLinks/externalLink62.xml"/><Relationship Id="rId94" Type="http://schemas.openxmlformats.org/officeDocument/2006/relationships/externalLink" Target="externalLinks/externalLink78.xml"/><Relationship Id="rId99" Type="http://schemas.openxmlformats.org/officeDocument/2006/relationships/externalLink" Target="externalLinks/externalLink83.xml"/><Relationship Id="rId101" Type="http://schemas.openxmlformats.org/officeDocument/2006/relationships/externalLink" Target="externalLinks/externalLink85.xml"/><Relationship Id="rId122" Type="http://schemas.openxmlformats.org/officeDocument/2006/relationships/externalLink" Target="externalLinks/externalLink106.xml"/><Relationship Id="rId143" Type="http://schemas.openxmlformats.org/officeDocument/2006/relationships/externalLink" Target="externalLinks/externalLink127.xml"/><Relationship Id="rId148" Type="http://schemas.openxmlformats.org/officeDocument/2006/relationships/externalLink" Target="externalLinks/externalLink132.xml"/><Relationship Id="rId164" Type="http://schemas.openxmlformats.org/officeDocument/2006/relationships/externalLink" Target="externalLinks/externalLink148.xml"/><Relationship Id="rId169" Type="http://schemas.openxmlformats.org/officeDocument/2006/relationships/externalLink" Target="externalLinks/externalLink153.xml"/><Relationship Id="rId18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64.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emf"/></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14.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6" Type="http://schemas.openxmlformats.org/officeDocument/2006/relationships/image" Target="../media/image11.emf"/><Relationship Id="rId5" Type="http://schemas.openxmlformats.org/officeDocument/2006/relationships/image" Target="../media/image10.emf"/><Relationship Id="rId4" Type="http://schemas.openxmlformats.org/officeDocument/2006/relationships/image" Target="../media/image9.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50800</xdr:colOff>
          <xdr:row>5</xdr:row>
          <xdr:rowOff>292100</xdr:rowOff>
        </xdr:from>
        <xdr:to>
          <xdr:col>2</xdr:col>
          <xdr:colOff>95250</xdr:colOff>
          <xdr:row>11</xdr:row>
          <xdr:rowOff>165100</xdr:rowOff>
        </xdr:to>
        <xdr:sp macro="" textlink="">
          <xdr:nvSpPr>
            <xdr:cNvPr id="34817" name="Check Box 1" hidden="1">
              <a:extLst>
                <a:ext uri="{63B3BB69-23CF-44E3-9099-C40C66FF867C}">
                  <a14:compatExt spid="_x0000_s34817"/>
                </a:ext>
                <a:ext uri="{FF2B5EF4-FFF2-40B4-BE49-F238E27FC236}">
                  <a16:creationId xmlns:a16="http://schemas.microsoft.com/office/drawing/2014/main" id="{00000000-0008-0000-0000-0000018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38100</xdr:colOff>
          <xdr:row>5</xdr:row>
          <xdr:rowOff>279400</xdr:rowOff>
        </xdr:from>
        <xdr:to>
          <xdr:col>15</xdr:col>
          <xdr:colOff>95250</xdr:colOff>
          <xdr:row>11</xdr:row>
          <xdr:rowOff>177800</xdr:rowOff>
        </xdr:to>
        <xdr:sp macro="" textlink="">
          <xdr:nvSpPr>
            <xdr:cNvPr id="34818" name="Check Box 2" hidden="1">
              <a:extLst>
                <a:ext uri="{63B3BB69-23CF-44E3-9099-C40C66FF867C}">
                  <a14:compatExt spid="_x0000_s34818"/>
                </a:ext>
                <a:ext uri="{FF2B5EF4-FFF2-40B4-BE49-F238E27FC236}">
                  <a16:creationId xmlns:a16="http://schemas.microsoft.com/office/drawing/2014/main" id="{00000000-0008-0000-0000-0000028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12700</xdr:colOff>
          <xdr:row>5</xdr:row>
          <xdr:rowOff>279400</xdr:rowOff>
        </xdr:from>
        <xdr:to>
          <xdr:col>18</xdr:col>
          <xdr:colOff>50800</xdr:colOff>
          <xdr:row>11</xdr:row>
          <xdr:rowOff>177800</xdr:rowOff>
        </xdr:to>
        <xdr:sp macro="" textlink="">
          <xdr:nvSpPr>
            <xdr:cNvPr id="34819" name="Check Box 3" hidden="1">
              <a:extLst>
                <a:ext uri="{63B3BB69-23CF-44E3-9099-C40C66FF867C}">
                  <a14:compatExt spid="_x0000_s34819"/>
                </a:ext>
                <a:ext uri="{FF2B5EF4-FFF2-40B4-BE49-F238E27FC236}">
                  <a16:creationId xmlns:a16="http://schemas.microsoft.com/office/drawing/2014/main" id="{00000000-0008-0000-0000-0000038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5</xdr:row>
          <xdr:rowOff>292100</xdr:rowOff>
        </xdr:from>
        <xdr:to>
          <xdr:col>6</xdr:col>
          <xdr:colOff>69850</xdr:colOff>
          <xdr:row>11</xdr:row>
          <xdr:rowOff>165100</xdr:rowOff>
        </xdr:to>
        <xdr:sp macro="" textlink="">
          <xdr:nvSpPr>
            <xdr:cNvPr id="34820" name="Check Box 4" hidden="1">
              <a:extLst>
                <a:ext uri="{63B3BB69-23CF-44E3-9099-C40C66FF867C}">
                  <a14:compatExt spid="_x0000_s34820"/>
                </a:ext>
                <a:ext uri="{FF2B5EF4-FFF2-40B4-BE49-F238E27FC236}">
                  <a16:creationId xmlns:a16="http://schemas.microsoft.com/office/drawing/2014/main" id="{00000000-0008-0000-0000-0000048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5</xdr:row>
          <xdr:rowOff>292100</xdr:rowOff>
        </xdr:from>
        <xdr:to>
          <xdr:col>10</xdr:col>
          <xdr:colOff>101600</xdr:colOff>
          <xdr:row>11</xdr:row>
          <xdr:rowOff>165100</xdr:rowOff>
        </xdr:to>
        <xdr:sp macro="" textlink="">
          <xdr:nvSpPr>
            <xdr:cNvPr id="34821" name="Check Box 5" hidden="1">
              <a:extLst>
                <a:ext uri="{63B3BB69-23CF-44E3-9099-C40C66FF867C}">
                  <a14:compatExt spid="_x0000_s34821"/>
                </a:ext>
                <a:ext uri="{FF2B5EF4-FFF2-40B4-BE49-F238E27FC236}">
                  <a16:creationId xmlns:a16="http://schemas.microsoft.com/office/drawing/2014/main" id="{00000000-0008-0000-0000-0000058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2</xdr:col>
      <xdr:colOff>116416</xdr:colOff>
      <xdr:row>5</xdr:row>
      <xdr:rowOff>10584</xdr:rowOff>
    </xdr:from>
    <xdr:ext cx="7799918" cy="2373597"/>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1"/>
        <a:stretch>
          <a:fillRect/>
        </a:stretch>
      </xdr:blipFill>
      <xdr:spPr>
        <a:xfrm>
          <a:off x="4540249" y="963084"/>
          <a:ext cx="7799918" cy="237359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6</xdr:col>
      <xdr:colOff>273844</xdr:colOff>
      <xdr:row>0</xdr:row>
      <xdr:rowOff>38117</xdr:rowOff>
    </xdr:from>
    <xdr:to>
      <xdr:col>6</xdr:col>
      <xdr:colOff>921190</xdr:colOff>
      <xdr:row>2</xdr:row>
      <xdr:rowOff>110434</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872757" y="38117"/>
          <a:ext cx="647346" cy="4772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26831</xdr:colOff>
      <xdr:row>13</xdr:row>
      <xdr:rowOff>169930</xdr:rowOff>
    </xdr:from>
    <xdr:to>
      <xdr:col>17</xdr:col>
      <xdr:colOff>256222</xdr:colOff>
      <xdr:row>28</xdr:row>
      <xdr:rowOff>127006</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1573099" y="2557888"/>
          <a:ext cx="4486574" cy="2774329"/>
        </a:xfrm>
        <a:prstGeom prst="rect">
          <a:avLst/>
        </a:prstGeom>
      </xdr:spPr>
    </xdr:pic>
    <xdr:clientData/>
  </xdr:twoCellAnchor>
  <xdr:twoCellAnchor editAs="oneCell">
    <xdr:from>
      <xdr:col>6</xdr:col>
      <xdr:colOff>273843</xdr:colOff>
      <xdr:row>0</xdr:row>
      <xdr:rowOff>28914</xdr:rowOff>
    </xdr:from>
    <xdr:to>
      <xdr:col>7</xdr:col>
      <xdr:colOff>55880</xdr:colOff>
      <xdr:row>3</xdr:row>
      <xdr:rowOff>1160</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28893" y="28914"/>
          <a:ext cx="855187" cy="523176"/>
        </a:xfrm>
        <a:prstGeom prst="rect">
          <a:avLst/>
        </a:prstGeom>
      </xdr:spPr>
    </xdr:pic>
    <xdr:clientData/>
  </xdr:twoCellAnchor>
  <xdr:twoCellAnchor editAs="oneCell">
    <xdr:from>
      <xdr:col>6</xdr:col>
      <xdr:colOff>273843</xdr:colOff>
      <xdr:row>0</xdr:row>
      <xdr:rowOff>28914</xdr:rowOff>
    </xdr:from>
    <xdr:to>
      <xdr:col>7</xdr:col>
      <xdr:colOff>87630</xdr:colOff>
      <xdr:row>3</xdr:row>
      <xdr:rowOff>37881</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28893" y="28914"/>
          <a:ext cx="886937" cy="5614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1129030</xdr:colOff>
      <xdr:row>3</xdr:row>
      <xdr:rowOff>26560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57443" y="28914"/>
          <a:ext cx="855187" cy="550096"/>
        </a:xfrm>
        <a:prstGeom prst="rect">
          <a:avLst/>
        </a:prstGeom>
      </xdr:spPr>
    </xdr:pic>
    <xdr:clientData/>
  </xdr:twoCellAnchor>
  <xdr:twoCellAnchor editAs="oneCell">
    <xdr:from>
      <xdr:col>6</xdr:col>
      <xdr:colOff>273843</xdr:colOff>
      <xdr:row>0</xdr:row>
      <xdr:rowOff>28914</xdr:rowOff>
    </xdr:from>
    <xdr:to>
      <xdr:col>6</xdr:col>
      <xdr:colOff>1160780</xdr:colOff>
      <xdr:row>3</xdr:row>
      <xdr:rowOff>63281</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57443" y="28914"/>
          <a:ext cx="886937" cy="586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609414</xdr:colOff>
      <xdr:row>21</xdr:row>
      <xdr:rowOff>36054</xdr:rowOff>
    </xdr:from>
    <xdr:to>
      <xdr:col>4</xdr:col>
      <xdr:colOff>609414</xdr:colOff>
      <xdr:row>23</xdr:row>
      <xdr:rowOff>169030</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5916200" y="3891411"/>
          <a:ext cx="0" cy="453198"/>
          <a:chOff x="7778750" y="3829050"/>
          <a:chExt cx="114300" cy="358775"/>
        </a:xfrm>
      </xdr:grpSpPr>
      <xdr:cxnSp macro="">
        <xdr:nvCxnSpPr>
          <xdr:cNvPr id="3" name="Straight Connector 2">
            <a:extLst>
              <a:ext uri="{FF2B5EF4-FFF2-40B4-BE49-F238E27FC236}">
                <a16:creationId xmlns:a16="http://schemas.microsoft.com/office/drawing/2014/main" id="{00000000-0008-0000-0700-000003000000}"/>
              </a:ext>
            </a:extLst>
          </xdr:cNvPr>
          <xdr:cNvCxnSpPr/>
        </xdr:nvCxnSpPr>
        <xdr:spPr>
          <a:xfrm>
            <a:off x="7829550" y="3829050"/>
            <a:ext cx="0" cy="358775"/>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cxnSp macro="">
        <xdr:nvCxnSpPr>
          <xdr:cNvPr id="4" name="Straight Connector 3">
            <a:extLst>
              <a:ext uri="{FF2B5EF4-FFF2-40B4-BE49-F238E27FC236}">
                <a16:creationId xmlns:a16="http://schemas.microsoft.com/office/drawing/2014/main" id="{00000000-0008-0000-0700-000004000000}"/>
              </a:ext>
            </a:extLst>
          </xdr:cNvPr>
          <xdr:cNvCxnSpPr/>
        </xdr:nvCxnSpPr>
        <xdr:spPr>
          <a:xfrm>
            <a:off x="7778750" y="4187825"/>
            <a:ext cx="114300" cy="0"/>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420699</xdr:colOff>
      <xdr:row>21</xdr:row>
      <xdr:rowOff>11075</xdr:rowOff>
    </xdr:from>
    <xdr:to>
      <xdr:col>7</xdr:col>
      <xdr:colOff>468324</xdr:colOff>
      <xdr:row>24</xdr:row>
      <xdr:rowOff>0</xdr:rowOff>
    </xdr:to>
    <xdr:grpSp>
      <xdr:nvGrpSpPr>
        <xdr:cNvPr id="5" name="Group 4">
          <a:extLst>
            <a:ext uri="{FF2B5EF4-FFF2-40B4-BE49-F238E27FC236}">
              <a16:creationId xmlns:a16="http://schemas.microsoft.com/office/drawing/2014/main" id="{00000000-0008-0000-0700-000005000000}"/>
            </a:ext>
          </a:extLst>
        </xdr:cNvPr>
        <xdr:cNvGrpSpPr/>
      </xdr:nvGrpSpPr>
      <xdr:grpSpPr>
        <a:xfrm>
          <a:off x="10762128" y="3866432"/>
          <a:ext cx="47625" cy="478782"/>
          <a:chOff x="9979025" y="3648075"/>
          <a:chExt cx="114300" cy="4130675"/>
        </a:xfrm>
      </xdr:grpSpPr>
      <xdr:cxnSp macro="">
        <xdr:nvCxnSpPr>
          <xdr:cNvPr id="6" name="Straight Connector 5">
            <a:extLst>
              <a:ext uri="{FF2B5EF4-FFF2-40B4-BE49-F238E27FC236}">
                <a16:creationId xmlns:a16="http://schemas.microsoft.com/office/drawing/2014/main" id="{00000000-0008-0000-0700-000006000000}"/>
              </a:ext>
            </a:extLst>
          </xdr:cNvPr>
          <xdr:cNvCxnSpPr/>
        </xdr:nvCxnSpPr>
        <xdr:spPr>
          <a:xfrm>
            <a:off x="10029825" y="3648075"/>
            <a:ext cx="0" cy="4130675"/>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cxnSp macro="">
        <xdr:nvCxnSpPr>
          <xdr:cNvPr id="7" name="Straight Connector 6">
            <a:extLst>
              <a:ext uri="{FF2B5EF4-FFF2-40B4-BE49-F238E27FC236}">
                <a16:creationId xmlns:a16="http://schemas.microsoft.com/office/drawing/2014/main" id="{00000000-0008-0000-0700-000007000000}"/>
              </a:ext>
            </a:extLst>
          </xdr:cNvPr>
          <xdr:cNvCxnSpPr/>
        </xdr:nvCxnSpPr>
        <xdr:spPr>
          <a:xfrm>
            <a:off x="9979025" y="7778750"/>
            <a:ext cx="114300" cy="0"/>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6</xdr:col>
      <xdr:colOff>273843</xdr:colOff>
      <xdr:row>0</xdr:row>
      <xdr:rowOff>28914</xdr:rowOff>
    </xdr:from>
    <xdr:to>
      <xdr:col>6</xdr:col>
      <xdr:colOff>1129030</xdr:colOff>
      <xdr:row>2</xdr:row>
      <xdr:rowOff>145690</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89293" y="28914"/>
          <a:ext cx="861537" cy="504126"/>
        </a:xfrm>
        <a:prstGeom prst="rect">
          <a:avLst/>
        </a:prstGeom>
      </xdr:spPr>
    </xdr:pic>
    <xdr:clientData/>
  </xdr:twoCellAnchor>
  <xdr:twoCellAnchor editAs="oneCell">
    <xdr:from>
      <xdr:col>6</xdr:col>
      <xdr:colOff>273843</xdr:colOff>
      <xdr:row>0</xdr:row>
      <xdr:rowOff>28914</xdr:rowOff>
    </xdr:from>
    <xdr:to>
      <xdr:col>6</xdr:col>
      <xdr:colOff>1160780</xdr:colOff>
      <xdr:row>3</xdr:row>
      <xdr:rowOff>12481</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89293" y="28914"/>
          <a:ext cx="893287" cy="5473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19050</xdr:colOff>
      <xdr:row>0</xdr:row>
      <xdr:rowOff>0</xdr:rowOff>
    </xdr:from>
    <xdr:to>
      <xdr:col>5</xdr:col>
      <xdr:colOff>19050</xdr:colOff>
      <xdr:row>7</xdr:row>
      <xdr:rowOff>117867</xdr:rowOff>
    </xdr:to>
    <xdr:pic>
      <xdr:nvPicPr>
        <xdr:cNvPr id="2" name="Picture 1">
          <a:extLst>
            <a:ext uri="{FF2B5EF4-FFF2-40B4-BE49-F238E27FC236}">
              <a16:creationId xmlns:a16="http://schemas.microsoft.com/office/drawing/2014/main" id="{00000000-0008-0000-0800-000002000000}"/>
            </a:ext>
          </a:extLst>
        </xdr:cNvPr>
        <xdr:cNvPicPr preferRelativeResize="0">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85550" y="0"/>
          <a:ext cx="768262" cy="951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295740</xdr:colOff>
      <xdr:row>0</xdr:row>
      <xdr:rowOff>16220</xdr:rowOff>
    </xdr:from>
    <xdr:to>
      <xdr:col>6</xdr:col>
      <xdr:colOff>941551</xdr:colOff>
      <xdr:row>3</xdr:row>
      <xdr:rowOff>2072</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864361" y="16220"/>
          <a:ext cx="645811" cy="57705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1129030</xdr:colOff>
      <xdr:row>2</xdr:row>
      <xdr:rowOff>145690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60843" y="28914"/>
          <a:ext cx="861537" cy="504126"/>
        </a:xfrm>
        <a:prstGeom prst="rect">
          <a:avLst/>
        </a:prstGeom>
      </xdr:spPr>
    </xdr:pic>
    <xdr:clientData/>
  </xdr:twoCellAnchor>
  <xdr:twoCellAnchor>
    <xdr:from>
      <xdr:col>4</xdr:col>
      <xdr:colOff>0</xdr:colOff>
      <xdr:row>34</xdr:row>
      <xdr:rowOff>0</xdr:rowOff>
    </xdr:from>
    <xdr:to>
      <xdr:col>4</xdr:col>
      <xdr:colOff>0</xdr:colOff>
      <xdr:row>37</xdr:row>
      <xdr:rowOff>0</xdr:rowOff>
    </xdr:to>
    <xdr:grpSp>
      <xdr:nvGrpSpPr>
        <xdr:cNvPr id="3" name="Group 2">
          <a:extLst>
            <a:ext uri="{FF2B5EF4-FFF2-40B4-BE49-F238E27FC236}">
              <a16:creationId xmlns:a16="http://schemas.microsoft.com/office/drawing/2014/main" id="{00000000-0008-0000-0900-000003000000}"/>
            </a:ext>
          </a:extLst>
        </xdr:cNvPr>
        <xdr:cNvGrpSpPr/>
      </xdr:nvGrpSpPr>
      <xdr:grpSpPr>
        <a:xfrm>
          <a:off x="6168571" y="6229048"/>
          <a:ext cx="0" cy="544285"/>
          <a:chOff x="5088890" y="5974080"/>
          <a:chExt cx="114300" cy="911225"/>
        </a:xfrm>
      </xdr:grpSpPr>
      <xdr:cxnSp macro="">
        <xdr:nvCxnSpPr>
          <xdr:cNvPr id="4" name="Straight Connector 3">
            <a:extLst>
              <a:ext uri="{FF2B5EF4-FFF2-40B4-BE49-F238E27FC236}">
                <a16:creationId xmlns:a16="http://schemas.microsoft.com/office/drawing/2014/main" id="{00000000-0008-0000-0900-000004000000}"/>
              </a:ext>
            </a:extLst>
          </xdr:cNvPr>
          <xdr:cNvCxnSpPr/>
        </xdr:nvCxnSpPr>
        <xdr:spPr>
          <a:xfrm>
            <a:off x="5139690" y="5974080"/>
            <a:ext cx="0" cy="911225"/>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cxnSp macro="">
        <xdr:nvCxnSpPr>
          <xdr:cNvPr id="5" name="Straight Connector 4">
            <a:extLst>
              <a:ext uri="{FF2B5EF4-FFF2-40B4-BE49-F238E27FC236}">
                <a16:creationId xmlns:a16="http://schemas.microsoft.com/office/drawing/2014/main" id="{00000000-0008-0000-0900-000005000000}"/>
              </a:ext>
            </a:extLst>
          </xdr:cNvPr>
          <xdr:cNvCxnSpPr/>
        </xdr:nvCxnSpPr>
        <xdr:spPr>
          <a:xfrm>
            <a:off x="5088890" y="6885305"/>
            <a:ext cx="114300" cy="0"/>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6</xdr:col>
      <xdr:colOff>273843</xdr:colOff>
      <xdr:row>0</xdr:row>
      <xdr:rowOff>28914</xdr:rowOff>
    </xdr:from>
    <xdr:to>
      <xdr:col>6</xdr:col>
      <xdr:colOff>1160780</xdr:colOff>
      <xdr:row>3</xdr:row>
      <xdr:rowOff>1256</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560843" y="28914"/>
          <a:ext cx="893287" cy="547306"/>
        </a:xfrm>
        <a:prstGeom prst="rect">
          <a:avLst/>
        </a:prstGeom>
      </xdr:spPr>
    </xdr:pic>
    <xdr:clientData/>
  </xdr:twoCellAnchor>
  <xdr:twoCellAnchor>
    <xdr:from>
      <xdr:col>5</xdr:col>
      <xdr:colOff>608330</xdr:colOff>
      <xdr:row>34</xdr:row>
      <xdr:rowOff>0</xdr:rowOff>
    </xdr:from>
    <xdr:to>
      <xdr:col>5</xdr:col>
      <xdr:colOff>608330</xdr:colOff>
      <xdr:row>37</xdr:row>
      <xdr:rowOff>0</xdr:rowOff>
    </xdr:to>
    <xdr:grpSp>
      <xdr:nvGrpSpPr>
        <xdr:cNvPr id="7" name="Group 6">
          <a:extLst>
            <a:ext uri="{FF2B5EF4-FFF2-40B4-BE49-F238E27FC236}">
              <a16:creationId xmlns:a16="http://schemas.microsoft.com/office/drawing/2014/main" id="{00000000-0008-0000-0900-000007000000}"/>
            </a:ext>
          </a:extLst>
        </xdr:cNvPr>
        <xdr:cNvGrpSpPr/>
      </xdr:nvGrpSpPr>
      <xdr:grpSpPr>
        <a:xfrm>
          <a:off x="9246346" y="6229048"/>
          <a:ext cx="0" cy="544285"/>
          <a:chOff x="9241790" y="7193280"/>
          <a:chExt cx="114300" cy="1642745"/>
        </a:xfrm>
      </xdr:grpSpPr>
      <xdr:cxnSp macro="">
        <xdr:nvCxnSpPr>
          <xdr:cNvPr id="8" name="Straight Connector 7">
            <a:extLst>
              <a:ext uri="{FF2B5EF4-FFF2-40B4-BE49-F238E27FC236}">
                <a16:creationId xmlns:a16="http://schemas.microsoft.com/office/drawing/2014/main" id="{00000000-0008-0000-0900-000008000000}"/>
              </a:ext>
            </a:extLst>
          </xdr:cNvPr>
          <xdr:cNvCxnSpPr/>
        </xdr:nvCxnSpPr>
        <xdr:spPr>
          <a:xfrm>
            <a:off x="9292590" y="7193280"/>
            <a:ext cx="0" cy="1642745"/>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cxnSp macro="">
        <xdr:nvCxnSpPr>
          <xdr:cNvPr id="9" name="Straight Connector 8">
            <a:extLst>
              <a:ext uri="{FF2B5EF4-FFF2-40B4-BE49-F238E27FC236}">
                <a16:creationId xmlns:a16="http://schemas.microsoft.com/office/drawing/2014/main" id="{00000000-0008-0000-0900-000009000000}"/>
              </a:ext>
            </a:extLst>
          </xdr:cNvPr>
          <xdr:cNvCxnSpPr/>
        </xdr:nvCxnSpPr>
        <xdr:spPr>
          <a:xfrm>
            <a:off x="9241790" y="8836025"/>
            <a:ext cx="114300" cy="0"/>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grpSp>
    <xdr:clientData/>
  </xdr:twoCellAnchor>
  <mc:AlternateContent xmlns:mc="http://schemas.openxmlformats.org/markup-compatibility/2006">
    <mc:Choice xmlns:a14="http://schemas.microsoft.com/office/drawing/2010/main" Requires="a14">
      <xdr:twoCellAnchor editAs="oneCell">
        <xdr:from>
          <xdr:col>12</xdr:col>
          <xdr:colOff>254000</xdr:colOff>
          <xdr:row>49</xdr:row>
          <xdr:rowOff>57150</xdr:rowOff>
        </xdr:from>
        <xdr:to>
          <xdr:col>12</xdr:col>
          <xdr:colOff>647700</xdr:colOff>
          <xdr:row>49</xdr:row>
          <xdr:rowOff>355600</xdr:rowOff>
        </xdr:to>
        <xdr:sp macro="" textlink="">
          <xdr:nvSpPr>
            <xdr:cNvPr id="24577" name="Object 1" hidden="1">
              <a:extLst>
                <a:ext uri="{63B3BB69-23CF-44E3-9099-C40C66FF867C}">
                  <a14:compatExt spid="_x0000_s24577"/>
                </a:ext>
                <a:ext uri="{FF2B5EF4-FFF2-40B4-BE49-F238E27FC236}">
                  <a16:creationId xmlns:a16="http://schemas.microsoft.com/office/drawing/2014/main" id="{00000000-0008-0000-0900-000001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279400</xdr:colOff>
          <xdr:row>50</xdr:row>
          <xdr:rowOff>57150</xdr:rowOff>
        </xdr:from>
        <xdr:to>
          <xdr:col>12</xdr:col>
          <xdr:colOff>692150</xdr:colOff>
          <xdr:row>50</xdr:row>
          <xdr:rowOff>368300</xdr:rowOff>
        </xdr:to>
        <xdr:sp macro="" textlink="">
          <xdr:nvSpPr>
            <xdr:cNvPr id="24578" name="Object 2" hidden="1">
              <a:extLst>
                <a:ext uri="{63B3BB69-23CF-44E3-9099-C40C66FF867C}">
                  <a14:compatExt spid="_x0000_s24578"/>
                </a:ext>
                <a:ext uri="{FF2B5EF4-FFF2-40B4-BE49-F238E27FC236}">
                  <a16:creationId xmlns:a16="http://schemas.microsoft.com/office/drawing/2014/main" id="{00000000-0008-0000-0900-000002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393700</xdr:colOff>
          <xdr:row>51</xdr:row>
          <xdr:rowOff>69850</xdr:rowOff>
        </xdr:from>
        <xdr:to>
          <xdr:col>12</xdr:col>
          <xdr:colOff>774700</xdr:colOff>
          <xdr:row>51</xdr:row>
          <xdr:rowOff>355600</xdr:rowOff>
        </xdr:to>
        <xdr:sp macro="" textlink="">
          <xdr:nvSpPr>
            <xdr:cNvPr id="24579" name="Object 3" hidden="1">
              <a:extLst>
                <a:ext uri="{63B3BB69-23CF-44E3-9099-C40C66FF867C}">
                  <a14:compatExt spid="_x0000_s24579"/>
                </a:ext>
                <a:ext uri="{FF2B5EF4-FFF2-40B4-BE49-F238E27FC236}">
                  <a16:creationId xmlns:a16="http://schemas.microsoft.com/office/drawing/2014/main" id="{00000000-0008-0000-0900-000003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349250</xdr:colOff>
          <xdr:row>52</xdr:row>
          <xdr:rowOff>44450</xdr:rowOff>
        </xdr:from>
        <xdr:to>
          <xdr:col>12</xdr:col>
          <xdr:colOff>762000</xdr:colOff>
          <xdr:row>52</xdr:row>
          <xdr:rowOff>355600</xdr:rowOff>
        </xdr:to>
        <xdr:sp macro="" textlink="">
          <xdr:nvSpPr>
            <xdr:cNvPr id="24580" name="Object 4" hidden="1">
              <a:extLst>
                <a:ext uri="{63B3BB69-23CF-44E3-9099-C40C66FF867C}">
                  <a14:compatExt spid="_x0000_s24580"/>
                </a:ext>
                <a:ext uri="{FF2B5EF4-FFF2-40B4-BE49-F238E27FC236}">
                  <a16:creationId xmlns:a16="http://schemas.microsoft.com/office/drawing/2014/main" id="{00000000-0008-0000-0900-000004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336550</xdr:colOff>
          <xdr:row>53</xdr:row>
          <xdr:rowOff>82550</xdr:rowOff>
        </xdr:from>
        <xdr:to>
          <xdr:col>12</xdr:col>
          <xdr:colOff>749300</xdr:colOff>
          <xdr:row>53</xdr:row>
          <xdr:rowOff>393700</xdr:rowOff>
        </xdr:to>
        <xdr:sp macro="" textlink="">
          <xdr:nvSpPr>
            <xdr:cNvPr id="24581" name="Object 5" hidden="1">
              <a:extLst>
                <a:ext uri="{63B3BB69-23CF-44E3-9099-C40C66FF867C}">
                  <a14:compatExt spid="_x0000_s24581"/>
                </a:ext>
                <a:ext uri="{FF2B5EF4-FFF2-40B4-BE49-F238E27FC236}">
                  <a16:creationId xmlns:a16="http://schemas.microsoft.com/office/drawing/2014/main" id="{00000000-0008-0000-0900-000005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323850</xdr:colOff>
          <xdr:row>54</xdr:row>
          <xdr:rowOff>57150</xdr:rowOff>
        </xdr:from>
        <xdr:to>
          <xdr:col>12</xdr:col>
          <xdr:colOff>730250</xdr:colOff>
          <xdr:row>54</xdr:row>
          <xdr:rowOff>361950</xdr:rowOff>
        </xdr:to>
        <xdr:sp macro="" textlink="">
          <xdr:nvSpPr>
            <xdr:cNvPr id="24582" name="Object 6" hidden="1">
              <a:extLst>
                <a:ext uri="{63B3BB69-23CF-44E3-9099-C40C66FF867C}">
                  <a14:compatExt spid="_x0000_s24582"/>
                </a:ext>
                <a:ext uri="{FF2B5EF4-FFF2-40B4-BE49-F238E27FC236}">
                  <a16:creationId xmlns:a16="http://schemas.microsoft.com/office/drawing/2014/main" id="{00000000-0008-0000-0900-000006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298450</xdr:colOff>
          <xdr:row>59</xdr:row>
          <xdr:rowOff>114300</xdr:rowOff>
        </xdr:from>
        <xdr:to>
          <xdr:col>12</xdr:col>
          <xdr:colOff>717550</xdr:colOff>
          <xdr:row>59</xdr:row>
          <xdr:rowOff>425450</xdr:rowOff>
        </xdr:to>
        <xdr:sp macro="" textlink="">
          <xdr:nvSpPr>
            <xdr:cNvPr id="24587" name="Object 11" hidden="1">
              <a:extLst>
                <a:ext uri="{63B3BB69-23CF-44E3-9099-C40C66FF867C}">
                  <a14:compatExt spid="_x0000_s24587"/>
                </a:ext>
                <a:ext uri="{FF2B5EF4-FFF2-40B4-BE49-F238E27FC236}">
                  <a16:creationId xmlns:a16="http://schemas.microsoft.com/office/drawing/2014/main" id="{00000000-0008-0000-0900-00000B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323850</xdr:colOff>
          <xdr:row>58</xdr:row>
          <xdr:rowOff>69850</xdr:rowOff>
        </xdr:from>
        <xdr:to>
          <xdr:col>12</xdr:col>
          <xdr:colOff>717550</xdr:colOff>
          <xdr:row>58</xdr:row>
          <xdr:rowOff>361950</xdr:rowOff>
        </xdr:to>
        <xdr:sp macro="" textlink="">
          <xdr:nvSpPr>
            <xdr:cNvPr id="24588" name="Object 12" hidden="1">
              <a:extLst>
                <a:ext uri="{63B3BB69-23CF-44E3-9099-C40C66FF867C}">
                  <a14:compatExt spid="_x0000_s24588"/>
                </a:ext>
                <a:ext uri="{FF2B5EF4-FFF2-40B4-BE49-F238E27FC236}">
                  <a16:creationId xmlns:a16="http://schemas.microsoft.com/office/drawing/2014/main" id="{00000000-0008-0000-0900-00000C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285750</xdr:colOff>
          <xdr:row>57</xdr:row>
          <xdr:rowOff>101600</xdr:rowOff>
        </xdr:from>
        <xdr:to>
          <xdr:col>12</xdr:col>
          <xdr:colOff>730250</xdr:colOff>
          <xdr:row>57</xdr:row>
          <xdr:rowOff>431800</xdr:rowOff>
        </xdr:to>
        <xdr:sp macro="" textlink="">
          <xdr:nvSpPr>
            <xdr:cNvPr id="24589" name="Object 13" hidden="1">
              <a:extLst>
                <a:ext uri="{63B3BB69-23CF-44E3-9099-C40C66FF867C}">
                  <a14:compatExt spid="_x0000_s24589"/>
                </a:ext>
                <a:ext uri="{FF2B5EF4-FFF2-40B4-BE49-F238E27FC236}">
                  <a16:creationId xmlns:a16="http://schemas.microsoft.com/office/drawing/2014/main" id="{00000000-0008-0000-0900-00000D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55</xdr:row>
          <xdr:rowOff>44450</xdr:rowOff>
        </xdr:from>
        <xdr:to>
          <xdr:col>13</xdr:col>
          <xdr:colOff>679450</xdr:colOff>
          <xdr:row>56</xdr:row>
          <xdr:rowOff>6350</xdr:rowOff>
        </xdr:to>
        <xdr:sp macro="" textlink="">
          <xdr:nvSpPr>
            <xdr:cNvPr id="24595" name="Object 19" hidden="1">
              <a:extLst>
                <a:ext uri="{63B3BB69-23CF-44E3-9099-C40C66FF867C}">
                  <a14:compatExt spid="_x0000_s24595"/>
                </a:ext>
                <a:ext uri="{FF2B5EF4-FFF2-40B4-BE49-F238E27FC236}">
                  <a16:creationId xmlns:a16="http://schemas.microsoft.com/office/drawing/2014/main" id="{00000000-0008-0000-0900-000013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914400</xdr:colOff>
          <xdr:row>55</xdr:row>
          <xdr:rowOff>69850</xdr:rowOff>
        </xdr:from>
        <xdr:to>
          <xdr:col>14</xdr:col>
          <xdr:colOff>247650</xdr:colOff>
          <xdr:row>55</xdr:row>
          <xdr:rowOff>425450</xdr:rowOff>
        </xdr:to>
        <xdr:sp macro="" textlink="">
          <xdr:nvSpPr>
            <xdr:cNvPr id="24596" name="Object 20" hidden="1">
              <a:extLst>
                <a:ext uri="{63B3BB69-23CF-44E3-9099-C40C66FF867C}">
                  <a14:compatExt spid="_x0000_s24596"/>
                </a:ext>
                <a:ext uri="{FF2B5EF4-FFF2-40B4-BE49-F238E27FC236}">
                  <a16:creationId xmlns:a16="http://schemas.microsoft.com/office/drawing/2014/main" id="{00000000-0008-0000-0900-000014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82550</xdr:colOff>
          <xdr:row>56</xdr:row>
          <xdr:rowOff>158750</xdr:rowOff>
        </xdr:from>
        <xdr:to>
          <xdr:col>13</xdr:col>
          <xdr:colOff>501650</xdr:colOff>
          <xdr:row>57</xdr:row>
          <xdr:rowOff>38100</xdr:rowOff>
        </xdr:to>
        <xdr:sp macro="" textlink="">
          <xdr:nvSpPr>
            <xdr:cNvPr id="24597" name="Object 21" hidden="1">
              <a:extLst>
                <a:ext uri="{63B3BB69-23CF-44E3-9099-C40C66FF867C}">
                  <a14:compatExt spid="_x0000_s24597"/>
                </a:ext>
                <a:ext uri="{FF2B5EF4-FFF2-40B4-BE49-F238E27FC236}">
                  <a16:creationId xmlns:a16="http://schemas.microsoft.com/office/drawing/2014/main" id="{00000000-0008-0000-0900-000015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793750</xdr:colOff>
          <xdr:row>56</xdr:row>
          <xdr:rowOff>107950</xdr:rowOff>
        </xdr:from>
        <xdr:to>
          <xdr:col>14</xdr:col>
          <xdr:colOff>171450</xdr:colOff>
          <xdr:row>57</xdr:row>
          <xdr:rowOff>57150</xdr:rowOff>
        </xdr:to>
        <xdr:sp macro="" textlink="">
          <xdr:nvSpPr>
            <xdr:cNvPr id="24598" name="Object 22" hidden="1">
              <a:extLst>
                <a:ext uri="{63B3BB69-23CF-44E3-9099-C40C66FF867C}">
                  <a14:compatExt spid="_x0000_s24598"/>
                </a:ext>
                <a:ext uri="{FF2B5EF4-FFF2-40B4-BE49-F238E27FC236}">
                  <a16:creationId xmlns:a16="http://schemas.microsoft.com/office/drawing/2014/main" id="{00000000-0008-0000-0900-000016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387350</xdr:colOff>
          <xdr:row>56</xdr:row>
          <xdr:rowOff>107950</xdr:rowOff>
        </xdr:from>
        <xdr:to>
          <xdr:col>14</xdr:col>
          <xdr:colOff>838200</xdr:colOff>
          <xdr:row>57</xdr:row>
          <xdr:rowOff>12700</xdr:rowOff>
        </xdr:to>
        <xdr:sp macro="" textlink="">
          <xdr:nvSpPr>
            <xdr:cNvPr id="24599" name="Object 23" hidden="1">
              <a:extLst>
                <a:ext uri="{63B3BB69-23CF-44E3-9099-C40C66FF867C}">
                  <a14:compatExt spid="_x0000_s24599"/>
                </a:ext>
                <a:ext uri="{FF2B5EF4-FFF2-40B4-BE49-F238E27FC236}">
                  <a16:creationId xmlns:a16="http://schemas.microsoft.com/office/drawing/2014/main" id="{00000000-0008-0000-0900-000017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oneCellAnchor>
    <xdr:from>
      <xdr:col>0</xdr:col>
      <xdr:colOff>133350</xdr:colOff>
      <xdr:row>0</xdr:row>
      <xdr:rowOff>123825</xdr:rowOff>
    </xdr:from>
    <xdr:ext cx="257175" cy="276225"/>
    <xdr:pic>
      <xdr:nvPicPr>
        <xdr:cNvPr id="2" name="Picture 2">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133350" y="123825"/>
          <a:ext cx="257175" cy="276225"/>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11</xdr:col>
      <xdr:colOff>40968</xdr:colOff>
      <xdr:row>17</xdr:row>
      <xdr:rowOff>61451</xdr:rowOff>
    </xdr:from>
    <xdr:to>
      <xdr:col>20</xdr:col>
      <xdr:colOff>118794</xdr:colOff>
      <xdr:row>29</xdr:row>
      <xdr:rowOff>132255</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11122742" y="3072580"/>
          <a:ext cx="5608471" cy="2651772"/>
        </a:xfrm>
        <a:prstGeom prst="rect">
          <a:avLst/>
        </a:prstGeom>
      </xdr:spPr>
    </xdr:pic>
    <xdr:clientData/>
  </xdr:twoCellAnchor>
  <xdr:twoCellAnchor editAs="oneCell">
    <xdr:from>
      <xdr:col>6</xdr:col>
      <xdr:colOff>273843</xdr:colOff>
      <xdr:row>0</xdr:row>
      <xdr:rowOff>28914</xdr:rowOff>
    </xdr:from>
    <xdr:to>
      <xdr:col>6</xdr:col>
      <xdr:colOff>1129030</xdr:colOff>
      <xdr:row>2</xdr:row>
      <xdr:rowOff>183790</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560843" y="28914"/>
          <a:ext cx="855187" cy="523176"/>
        </a:xfrm>
        <a:prstGeom prst="rect">
          <a:avLst/>
        </a:prstGeom>
      </xdr:spPr>
    </xdr:pic>
    <xdr:clientData/>
  </xdr:twoCellAnchor>
  <xdr:twoCellAnchor editAs="oneCell">
    <xdr:from>
      <xdr:col>6</xdr:col>
      <xdr:colOff>273843</xdr:colOff>
      <xdr:row>0</xdr:row>
      <xdr:rowOff>28914</xdr:rowOff>
    </xdr:from>
    <xdr:to>
      <xdr:col>6</xdr:col>
      <xdr:colOff>1160780</xdr:colOff>
      <xdr:row>3</xdr:row>
      <xdr:rowOff>45706</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60843" y="28914"/>
          <a:ext cx="886937" cy="56924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616743</xdr:colOff>
      <xdr:row>0</xdr:row>
      <xdr:rowOff>0</xdr:rowOff>
    </xdr:from>
    <xdr:to>
      <xdr:col>6</xdr:col>
      <xdr:colOff>1373815</xdr:colOff>
      <xdr:row>2</xdr:row>
      <xdr:rowOff>138726</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32293" y="0"/>
          <a:ext cx="742757" cy="507026"/>
        </a:xfrm>
        <a:prstGeom prst="rect">
          <a:avLst/>
        </a:prstGeom>
      </xdr:spPr>
    </xdr:pic>
    <xdr:clientData/>
  </xdr:twoCellAnchor>
  <xdr:oneCellAnchor>
    <xdr:from>
      <xdr:col>4</xdr:col>
      <xdr:colOff>1568539</xdr:colOff>
      <xdr:row>101</xdr:row>
      <xdr:rowOff>0</xdr:rowOff>
    </xdr:from>
    <xdr:ext cx="65" cy="172227"/>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8020139" y="64833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mc:AlternateContent xmlns:mc="http://schemas.openxmlformats.org/markup-compatibility/2006">
    <mc:Choice xmlns:a14="http://schemas.microsoft.com/office/drawing/2010/main" Requires="a14">
      <xdr:twoCellAnchor editAs="oneCell">
        <xdr:from>
          <xdr:col>4</xdr:col>
          <xdr:colOff>330200</xdr:colOff>
          <xdr:row>103</xdr:row>
          <xdr:rowOff>63500</xdr:rowOff>
        </xdr:from>
        <xdr:to>
          <xdr:col>4</xdr:col>
          <xdr:colOff>1644650</xdr:colOff>
          <xdr:row>103</xdr:row>
          <xdr:rowOff>374650</xdr:rowOff>
        </xdr:to>
        <xdr:sp macro="" textlink="">
          <xdr:nvSpPr>
            <xdr:cNvPr id="27649" name="Object 1" hidden="1">
              <a:extLst>
                <a:ext uri="{63B3BB69-23CF-44E3-9099-C40C66FF867C}">
                  <a14:compatExt spid="_x0000_s27649"/>
                </a:ext>
                <a:ext uri="{FF2B5EF4-FFF2-40B4-BE49-F238E27FC236}">
                  <a16:creationId xmlns:a16="http://schemas.microsoft.com/office/drawing/2014/main" id="{00000000-0008-0000-0C00-0000016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501650</xdr:colOff>
          <xdr:row>105</xdr:row>
          <xdr:rowOff>101600</xdr:rowOff>
        </xdr:from>
        <xdr:to>
          <xdr:col>4</xdr:col>
          <xdr:colOff>1454150</xdr:colOff>
          <xdr:row>105</xdr:row>
          <xdr:rowOff>374650</xdr:rowOff>
        </xdr:to>
        <xdr:sp macro="" textlink="">
          <xdr:nvSpPr>
            <xdr:cNvPr id="27650" name="Object 2" hidden="1">
              <a:extLst>
                <a:ext uri="{63B3BB69-23CF-44E3-9099-C40C66FF867C}">
                  <a14:compatExt spid="_x0000_s27650"/>
                </a:ext>
                <a:ext uri="{FF2B5EF4-FFF2-40B4-BE49-F238E27FC236}">
                  <a16:creationId xmlns:a16="http://schemas.microsoft.com/office/drawing/2014/main" id="{00000000-0008-0000-0C00-0000026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450850</xdr:colOff>
          <xdr:row>104</xdr:row>
          <xdr:rowOff>82550</xdr:rowOff>
        </xdr:from>
        <xdr:to>
          <xdr:col>4</xdr:col>
          <xdr:colOff>1581150</xdr:colOff>
          <xdr:row>104</xdr:row>
          <xdr:rowOff>381000</xdr:rowOff>
        </xdr:to>
        <xdr:sp macro="" textlink="">
          <xdr:nvSpPr>
            <xdr:cNvPr id="27651" name="Object 3" hidden="1">
              <a:extLst>
                <a:ext uri="{63B3BB69-23CF-44E3-9099-C40C66FF867C}">
                  <a14:compatExt spid="_x0000_s27651"/>
                </a:ext>
                <a:ext uri="{FF2B5EF4-FFF2-40B4-BE49-F238E27FC236}">
                  <a16:creationId xmlns:a16="http://schemas.microsoft.com/office/drawing/2014/main" id="{00000000-0008-0000-0C00-0000036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106</xdr:row>
          <xdr:rowOff>82550</xdr:rowOff>
        </xdr:from>
        <xdr:to>
          <xdr:col>4</xdr:col>
          <xdr:colOff>1479550</xdr:colOff>
          <xdr:row>106</xdr:row>
          <xdr:rowOff>374650</xdr:rowOff>
        </xdr:to>
        <xdr:sp macro="" textlink="">
          <xdr:nvSpPr>
            <xdr:cNvPr id="27652" name="Object 4" hidden="1">
              <a:extLst>
                <a:ext uri="{63B3BB69-23CF-44E3-9099-C40C66FF867C}">
                  <a14:compatExt spid="_x0000_s27652"/>
                </a:ext>
                <a:ext uri="{FF2B5EF4-FFF2-40B4-BE49-F238E27FC236}">
                  <a16:creationId xmlns:a16="http://schemas.microsoft.com/office/drawing/2014/main" id="{00000000-0008-0000-0C00-0000046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xdr:oneCellAnchor>
    <xdr:from>
      <xdr:col>0</xdr:col>
      <xdr:colOff>133350</xdr:colOff>
      <xdr:row>0</xdr:row>
      <xdr:rowOff>123825</xdr:rowOff>
    </xdr:from>
    <xdr:ext cx="257175" cy="276225"/>
    <xdr:pic>
      <xdr:nvPicPr>
        <xdr:cNvPr id="2" name="Picture 2">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stretch>
          <a:fillRect/>
        </a:stretch>
      </xdr:blipFill>
      <xdr:spPr>
        <a:xfrm>
          <a:off x="133350" y="123825"/>
          <a:ext cx="257175" cy="276225"/>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6</xdr:col>
      <xdr:colOff>44451</xdr:colOff>
      <xdr:row>16</xdr:row>
      <xdr:rowOff>133350</xdr:rowOff>
    </xdr:from>
    <xdr:to>
      <xdr:col>13</xdr:col>
      <xdr:colOff>330201</xdr:colOff>
      <xdr:row>28</xdr:row>
      <xdr:rowOff>60738</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175251" y="317500"/>
          <a:ext cx="4552950" cy="2137188"/>
        </a:xfrm>
        <a:prstGeom prst="rect">
          <a:avLst/>
        </a:prstGeom>
      </xdr:spPr>
    </xdr:pic>
    <xdr:clientData/>
  </xdr:twoCellAnchor>
  <xdr:twoCellAnchor editAs="oneCell">
    <xdr:from>
      <xdr:col>6</xdr:col>
      <xdr:colOff>273843</xdr:colOff>
      <xdr:row>0</xdr:row>
      <xdr:rowOff>28914</xdr:rowOff>
    </xdr:from>
    <xdr:to>
      <xdr:col>7</xdr:col>
      <xdr:colOff>519430</xdr:colOff>
      <xdr:row>3</xdr:row>
      <xdr:rowOff>37740</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12643" y="28914"/>
          <a:ext cx="855187" cy="561276"/>
        </a:xfrm>
        <a:prstGeom prst="rect">
          <a:avLst/>
        </a:prstGeom>
      </xdr:spPr>
    </xdr:pic>
    <xdr:clientData/>
  </xdr:twoCellAnchor>
  <xdr:twoCellAnchor editAs="oneCell">
    <xdr:from>
      <xdr:col>6</xdr:col>
      <xdr:colOff>7143</xdr:colOff>
      <xdr:row>0</xdr:row>
      <xdr:rowOff>0</xdr:rowOff>
    </xdr:from>
    <xdr:to>
      <xdr:col>7</xdr:col>
      <xdr:colOff>292100</xdr:colOff>
      <xdr:row>3</xdr:row>
      <xdr:rowOff>66896</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37943" y="0"/>
          <a:ext cx="894557" cy="6637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Dung%20Quat\Goi3\PNT-P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RVER\PROJECT\PROP\DA0630\INQ'Y\STEEL\DA0463BQ.XLW"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DOCUME~1\00085428\LOCALS~1\Temp\EPME.tmp\CPS\Job\2005\Maybank%202005\AWP%202005\AWP%20(FINAL%20AMAL%20AWP%202005)\MBB%20All%20Supporting%20AWPs%20Interim%20Supportings%20v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ay22\d\A&amp;B-hong\quotation\nam%202002\nokia%20hcmc\My%20Documents\MINH%20NGUYET\My%20Documents\CTY%20586\P.KHKD\DINH\DONG%20THAP\CA%20GAO\DT-CAGA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TKT2\MY%20DOCUMENTS\My%20Documents\Tan\B38VL\HIEN\TANHUNG\HTTANHU.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ay1\c\Thuy\Danang\Vung1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User01\Trung%20%20(D)\Congviec\Tam.xls"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Khoan%20cong%20truong%20Tan%20De.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LSERVER01\Chinhanh\Tuyen-476moi.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DOCUME~1\00085428\LOCALS~1\Temp\EPME.tmp\Documents%20and%20Settings\suk.yi.lim\Desktop\DATA\Maybank\Bank\05-Bpr\JIN\SA2.WK1"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IEN2\C\WINDOWS\TEMP\3533\99Q\99Q3657\99Q3299(REV.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ay2\DATA%20(D)\Lam\Du%20toan\DT\Luu\500KV\CAPITAL\110TKKT\CAPITAL\220nb-th\CAPITAL\220DTXL\PLQN99.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Hang_Data\DATA%202004\Bao%20cao%20Thue%202004\THUCHI%20T7.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DOCUME~1\00085428\LOCALS~1\Temp\EPME.tmp\Client%20file\Sap\Awps\SAP%20Urus%20Harta%20Sdn%20Bhd\cya_URUSHARTA.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Hang_Data\DATA%202004\Bao%20cao%20Thue%202004\THUCHI04THU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Vnhanomeyfl01\audit\Users\Tuyet2006\Report%20of%20HCM\THANG%2006.06\Hang_Data\DATA%202004\Bao%20cao%20Thue%202004\THUCHI%20T06.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ay2\DATA%20(D)\Tuan\Khu%201-2%20phuong%20l&#170;%20l&#238;i%20(Giai%20&#174;o&#185;n%20II).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Documents%20and%20Settings\suk.yi.lim\Desktop\DATA\Maybank\Bank\05-Bpr\JIN\SA2.WK1"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Mung\daitu\LUUTAM\VBAO\BookJHFGJGXBGCCNCVCCVVCVCC2.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MINHHUNG\Truyentai\Phong-A-TPHCM\LUUTAM\VBAO\BookJHFGJGXBGCCNCVCCVVCVCC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Vnhanomeyfl01\audit\Documents%20and%20Settings\ha.an.bui\Desktop\SBDP%20new\Combined-CRA%20and%20Audit%20programs\I-CRA%20and%20work%20program%20-Related%20Party%20Disclosure%20(09-05).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Maychufile\Nghiepvu2\Documents%20and%20Settings\Wecome\Desktop\DATA\khh\LOWLI\A-TUAN\khh\sua\biphuoc\tach-7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Client%20file\Sap\Awps\SAP%20Urus%20Harta%20Sdn%20Bhd\cya_URUSHARTA.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Thuy-Share/NGA/THANH%20TO&#193;N.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Van\c\1\VIETNAMBuilding%2017%20R&amp;D\TUAN\BRIDGE\BINH\18M\18T_H25.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nhung.hong.dinh/AppData/Local/Temp/GAMxFiles/e4r9cqaqh7ajgqbgp2fcgbzr8fet5dwqwqy7zm2byiij5gccnmei/Aug%2011%2014/58abc5271dbf486784aaa0674362aa49/COGS_Revenue_WAC.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DOCUME~1\00085428\LOCALS~1\Temp\EPME.tmp\Clients\PacIns98\Year%20end%201998\11-AWPs\WINDOWS\TEMP\fish%20fund%203.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Documents%20and%20Settings/tuan.b.anh.nguyen/Desktop/BVH%20-%20IFRS%20Q1.2012/Term/Copy%20of%20Term%20deposit%20-%20reconciliation%20&amp;%20adjustment%20-%20Q1%202012%20-%20revised.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Van\c\1\VIETNAMBuilding%2017%20R&amp;D\KU2%20Fevr\Nippon.KU2%20Evol."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TSCTA/Financial%20Reporting/IFRS/300909/Investment%20schedules/Investment%20Schedule%20300909%20ver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Documents%20and%20Settings/USER/Desktop/Thoan/BONDS/2009/Fair%20Value%20AFS-2009%2016march%20included%20amortised%20cost%20Original%20Fil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W:\Documents%20and%20Settings\sg_gsharnjit\Local%20Settings\Temp\VN%20Analysis_Final%20061012.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WINDOWS/TEMP/GAMxFiles/ciigegf8tf8aaxx6zgas6n588d48vy5gqpx4332bred57ftyw8r8/Jan%2017%2011/223460faf4254d749c408b1e5aa4be00/Bao%20Viet%20holding/Q3/BangCanDoiSoPhatSinh_30.09.2010%20(12.10.2010).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Documents%20and%20Settings/thuan.nguyen.dao/Desktop/EY%20files/Bao%20Viet/Bao%20Viet%2030.06.2010/BV%20Holdings/PBC/cash%20flow-DNT.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May2\DATA%20(D)\Lam\Du%20toan\DT\Luu\500KV\DN-TBINH.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Thanhvinh\dutoan\THUYF\ql38\tkkt-ql38-1-g-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KLAUDNTOS072\aws\DATA\Excel\Blank%20AWP.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Luu%20cua%20Tu/KHOI98/DIEM98/T_DIEM98.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Documents%20and%20Settings/hoa.b.phuong.nguyen/My%20Documents/Hoa's%20file/Audit/BV%20Holding-Q2/Investment%20of%20Sub/So%20lieu%20IFR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May41\DATA%20(D)\SE6380\TOP1\MISS_&#168;&#207;&#161;&#192;\ORIGINAL\&#168;&#207;&#161;&#192;_0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E:\DOCUME~1\00085428\LOCALS~1\Temp\EPME.tmp\Documents%20and%20Settings\suk.yi.lim\Desktop\Documents%20and%20Settings\stephenie.cecilia\Desktop\MMPS03,2004(conv).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DOCUME~1/LETHAN~1/LOCALS~1/Temp/Rar$DI00.687/Investment%20Schedule%20300909%20-%20BVF1&amp;UNV.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Production%20Report/4%20ORANGES/Mr%20Somsak/Production%20Report/Documents%20and%20Settings/user/My%20Documents/Tienchai/process%20record/expo%20report.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TrungKun/LDB%202010/WTB%20LAoViet/WTB-Bcel-Audit31Dec10-v7.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May28\d\HoSoDuToan\DuToanDuThau\Truong%20DH%20CN%20Ton%20Duc%20Thang\Nhanvien\DTTT\longanb1.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Bank.Loc/Jdb-tr/jdb-tr2008/SNDBS11.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Documents%20and%20Settings/Nguyen%20Dinh%20Duy/Local%20Settings/Temporary%20Internet%20Files/OLKBE4B/Investment%20questionnaire%20(updated)%20(17-10-2008).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DIEN2\C\WINDOWS\TEMP\3533\99Q\99Q3657\99Q3299(REV.0).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X:\Bank.Loc\Jdb-tr\jdb-tr2008\SNDBS11.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Users/bang.tuyet.huynh/AppData/Local/Microsoft/Windows/Temporary%20Internet%20Files/Content.Outlook/1QEE02IL/Bao%20cao%20tai%20chinh%20nam%202017%20(003).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C:\Vi\401_BCTC%20HN\2016\2016.Q4\Audit_Final\FS%20Consol%20Q4-2016_KT%2031032017%20Option2.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TKT2\MY%20DOCUMENTS\My%20Documents\Tan\B38VL\NHON\THUNHI\MYHOAHUN\TRUONGLO\TTTRLONG.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Comp%20Review%202004/Compensation%20Review%20Project/Source%20Code/Templates/Comp%20Review%20Spreadsheet%20Format%20Ver%201.0.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TSCTA/Financial%20Reporting/IFRS/300909/Investment%20schedules/Investment%20schedule%20300909%20-BVSC(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J:\ACC\BCTC\VAS%20Report%200109-2.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May12\c\KA\phapvan\dt-tkkttc1-1.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User01\Trung%20%20(D)\Luu_Tru\Ltb_ktkh\DZ220KV_Dau_Noi_sau_tram_500kV_Ha_Tinh\Gia_thau.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DOCUME~1/NGUYEN~2/LOCALS~1/Temp/notesFE0FC0/Investment%20Schedule%20-%20Final%20(Huy).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May5\d\THUYF\BACGIANG\lxa-CX\dt-CX-G1.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Phuong/PHuong%20-HR/Phuong/Phuong/PM&amp;C%20Review%202005/Mekong%20Region_PM&amp;C%202005-final.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Documents%20and%20Settings/hieu.doan/My%20Documents/2012/Kim%20Eng/CONSOPACK-SUMMARY%20-%20Oct%202012.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Truong%20dien-DT-HSMT(%20moi)17.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May2\DATA%20(D)\Tuan\Giang\Ctao%20luoi%20khu%20Chau%20Giang%20B.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A:\WINDOWS\Desktop\CA%20WORKSHEET.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Audit\BSA\Tayakam\tayakam-final.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May2\d\Sonla\DTOAN\phong%20nen\DT-THL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khkt03\c\HONGDT3\BD.DONG\Dutoan\DT.BDDONG.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Ms.yen\c\H-YEN\LUU%20XA\DUYET\DZ110K~1.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Vnhanomeyfl01\audit\Users\Tuyet2006\Report%20of%20HCM\THANG%2006.06\N2002.2.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Salary/SALARY%20HANOI/2004/11FICHES%20SALARY%20Nov04.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Co%20tuc/Co%20tuc%202009/Danh%20sach%20tam%20ung%20co%20tuc%20dot%201%20%202009.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May39\Bao%20cao\thanh-tung\CNT\du-an\ha-tien\bien%20tay\he%20thong%20thoat%20nuoc\My%20Documents\Excel%202000\P-TC-HC\Ql-tien%20thuong\Yaer%202001.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Documents%20and%20Settings/trung.nguyen/Local%20Settings/Temporary%20Internet%20Files/OLK6/Sun%20report/VAS%20Report1.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Users/HT361LP/Documents/CanvasDocHelper/Evidence/de9ac4e84bc5e811b46344a8420349b3/B4.101_-_1A.1_(R&amp;O)_Application_Form_whe.xlsm"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Kevin\tenaga\AWP\asd.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D:\DOCUME~1\43422269\LOCALS~1\Temp\notes6030C8\Investment%20questionnaire%20(updated)%20(17-10-2008).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DOCUME~1/NGUYEN~1/LOCALS~1/Temp/Rar$DI00.390/Investment%20Schedule%20300909%20-%20BVF.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Thuhien\c\MSOFFICE\EXCEL\PROGRAM\H4.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Documents%20and%20Settings/hoa.b.phuong.nguyen/My%20Documents/Hoa's%20file/Audit/BV%20Holding-Q2/So%20lieu%20IFRS.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D:\DOCUME~1\DANGCH~1\LOCALS~1\Temp\notes6030C8\Investment%20questionnaire%20(updated)%20(17-10-2008)%20(Hai%20edited).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E:\LETIEN\E\Le%20Tien\Co%20dong\Co%20tuc\2015\Danh%20sach%20tra%20co%20tuc%202014%20bang%20tien%20-%206%25%20-%20Ngay%20DKCD%2012%206%202015.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Documents%20and%20Settings/trung.nguyen/Local%20Settings/Temporary%20Internet%20Files/OLK3/check%20tien%20(2).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Pentium233\HOANG%20MAI\Documents%20and%20Settings\Administrator\Desktop\My%20Documents\tu\Ke%20toan\Nhat%20ky%20chung%20thang%201.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May39\Bao%20cao\thanh-tung\CNT\du-an\ha-tien\bien%20tay\he%20thong%20thoat%20nuoc\My%20Documents\Excel%202000\P-TC-HC\Ql-Tien%20Luong\LUONG-12-01.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sakounhack.manivong/Desktop/audit/0Client/IB/2017/F%20section/BFS%20Report%20M10-2017%20FOR%20EY.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W:\HR\HR%20General\share\Interim%20PM%20&amp;%20Talent%20Management\2006\Mekong%20Region_IPTR%202006%20(VN).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LETIEN/E/Le%20Tien/Co%20dong/Co%20tuc/Danh%20sach%20tra%20co%20tuc%20dot%202%20nam%202013%20den%2030%2004%202015.xlsx"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Thuhien\c\MSOFFICE\EXCEL\PROGRAM\PERSONAL.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DOCUME~1/43422269/LOCALS~1/Temp/notes6030C8/Investment%20questionnaire%20(updated)%20(17-10-2008).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DOCUME~1/DANGCH~1/LOCALS~1/Temp/notes6030C8/Investment%20questionnaire%20(updated)%20(17-10-2008)%20(Hai%20edited).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May39\Bao%20cao\thanh-tung\CNT\du-an\ha-tien\bien%20tay\he%20thong%20thoat%20nuoc\My%20Documents\Excel%202000\P-TC-HC\Ql-tien%20thuong\KT-Year%202002-2.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WINDOWS/TEMP/So%20lieu%20IFRS.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LIEN\C\1\VIETNAMBuilding%2017%20R&amp;D\TUAN\BRIDGE\BINH\18M\18T_H25.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A:\AT-ANH\PARKER\My%20Documents\HS00\DTTK\parker\Dieuchinh\Quote1.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PathMissing" Target="dtk486.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Thanhvinh\dutoan\MINH\DU%20TOAN\G2\DT-thl.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May5\D\THAIBAO\THU%20VIEN%20TN\dt.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HoaiNhi/EY/2016/TVS/PBC/TB/Bao%20cao%20tai%20chinh%206%20thang%202016.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DIEN2\C\WINDOWS\TEMP\3533\96Q\96q2588\PANEL.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K:\Khoi%20Ngan%20Hang%20Dau%20Tu\07.%20Bo%20phan%20Quan%20ly%20dai%20ly\2.%20TRAI%20PHIEU\TCB092019\TCB092019_DETAILS.xlsx"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MONIKA\D\Monthly%20Report%202001\March%202001\ACC.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User01\Trung%20%20(D)\Dai%20Luu\luongpx\TTL02\07.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TKT2\MY%20DOCUMENTS\My%20Documents\Tan\B38VL\NHON\THUNHI\MYAN\HTBACHUC.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W:\HR\HR%20General\share\CEO%20Report\others\Book1.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Thuhien\c\MSOFFICE\EXCEL\PROGRAM\CHAY-TL.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Thuy-Share/NGA/thanh%20toan%20ho_V3.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THU.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personal/huyen_t_nguyen1_vn_ey_com/Documents/VND%20Group/5.%20Review%20HF%202021/1.%20VND/WPs/Ho&#224;ng/VND%2030.06.2021%20-%20Section%20E%20-%20HN.xlsx"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Vnhanomeyfl01\audit\CL\Sheraton-CUT\Audit2004\Working%20papers\Interim%20-%20Vimas\PBC\Accounts%2011.2004\3.%20VIMAS%20Acc%2011-2004.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Pentium233\HOANG%20MAI\Documents%20and%20Settings\Administrator\Desktop\My%20Documents\tu\ketoan\So%20nhat%20ky\Nhat%20ky%20chung%20thang%20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Documents%20and%20Settings/manh.quang.hoang/Desktop/LDB%20-Interim%202012/LDB%202011/WTB/Report/C030100.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Documents%20and%20Settings/trung.nguyen/Local%20Settings/Temporary%20Internet%20Files/OLK6/Basic%20Accounting%20Repor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Hang_Data\BAOCAONAM-2003\NAM2003\KeToan.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My%20Document/Quyet%20toan%20BCTC/Nam%202011/Fullyear%202011/HO/Parents/BV%20Holdings%2031.12.2011%20-%20Audit%20-%20Separate%20WTB%20-%20v2.xlsx"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E:\DOCUME~1\00085428\LOCALS~1\Temp\EPME.tmp\Documents%20and%20Settings\suk.yi.lim\Desktop\Data\1.%20AAjobs\1.%20Mayban%20Finance%2030.6.2002\Effective%20versus%20SL\WINDOWS\TEMP\fish%20fund%203.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Users/linh.thuy.luu/Engagements/TCB/31%20Dec%202016/TCF%2031.12.16%20-%20WTB%20-%20v9.1.xlsx"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Documents%20and%20Settings/USER/Desktop/Thoan/BONDS/2008/Final/Amortised%20Cost-%20L&amp;R%2025March%20Final%20(recalculated).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Vnhanomeyfl01\audit\Documents%20and%20Settings\ha.an.bui\Desktop\Ha's%20laptop\VinaDeasung\Vina%20Daesung\Audit%202005\Working%20Papers\WTB\WTB%20&amp;%20FS%20Tool%20for%20Single%20Company-V1.2.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DOCUME~1/SG_BPA~1/LOCALS~1/Temp/Temporary%20Directory%201%20for%20~3623605.zip/CB%20Analysis%20-%20Sherina%20Bee%20Leng.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May28\d\hoso\DT%20Cty%20giay%20De%20Vuong.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May28\d\hoso\Pa%20rem.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KLAUDNTOS072\aws\Documents%20and%20Settings\Jick.Ooi.Lim\Desktop\Forum%20Digital\2001\WINDOWS\Desktop\NewStuff\SGStuff\MISDec\REPORTS\Budget2000\REPORTS\Budget2000\StaffDbaseCatchaSdnBhd-June.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KLAUDNTOS072\aws\Documents%20and%20Settings\Jick.Ooi.Lim\Desktop\Forum%20Digital\2001\windows\TEMP\REPORTS\Budget2000\REPORTS\Budget2000\StaffDbaseCatchaSdnBhd-June.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J:\WINDOWS\TEMP\IBASE2.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KLAUDNTOS072\aws\DATA\CLIENT\Carta%20Bintang%20SJ%20Sec\SJ%20Sec\PM%20work-99%20final.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tsclient\C\Program%20Files\Vision\Demo\SunSystems%204\SunSystems%20426%20-%20Reporting%20and%20Analysis%20Overview%208_0.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W:\HR\HR%20General\share\CB\Reward%20project\VN%20Analysis_Final%20061101-2.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Documents%20and%20Settings/van.quoc.ngo/Desktop/KimEng/WTB/FS%202011/Kim%20Eng%20-%20WTB%20monthly%20-%202011.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W:\Documents%20and%20Settings\sg_fmingchew\My%20Documents\My%20Datas\Work\Salary%20Planning\Job%20match\GSAM\GSAM.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Vnhanomeyfl01\audit\Documents%20and%20Settings\ha.an.bui\Desktop\Ha's%20laptop\NVIG\2005\FA-insurance\MovementFA1.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Users/huong.ngoc.phan/AppData/Local/Microsoft/Windows/Temporary%20Internet%20Files/Content.Outlook/BBSYN84H/TCF%2031%2012%202015%20-%20WTB%20-v5%202.xlsx"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Users/khampheo.keovongpha/Desktop/My%20work%202018/Working%20paper%20preparation%202018/Working%20paper%20preparation/Sections%20prepared%20by%20team%20-%20KK%20reviewed/E%20section/E_trade_receivable_workbook_template.xlsx"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May5\d\THUYF\QL21\dtTKKT-98-106.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Thanhvinh\dutoan\MINH\DU%20TOAN\G2\DT-G2-6.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F:\Cong%20Ty%20Quan%20Ly%20Quy\Accounting%20Reports\GL\1210_BCTC%20thang%2012%202012.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DIEN2\C\CS3408\Standard\RPT.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Pentium233\HOANG%20MAI\Documents%20and%20Settings\Administrator\Desktop\My%20Documents\tu\ketoan\So%20nhat%20ky\Nhat%20ky%20chung%20thang%207.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J:\DATA\LL%20files\MSS\1999\Less%20than%20200%20hours\Client%20Code%20(MET45300)\Year%20end%20(1999)\09-AWPs\MET453-AllAWP.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WB%20Market%20Risk/Mkt%20Risk%20Analysis.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Thanhvinh\dutoan\unzipped\SOKT-Q3CT\SOKT-Q3CT.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Users/hieu.dinh.tran/Documents/My%20Jobs/CCF%202012/WTB/Lead%20Sheet%20-%20CCF%202012%20-%20HDT-%20%20v15.xlsx"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E:\DOCUME~1\00085428\LOCALS~1\Temp\EPME.tmp\WINNT\TEMP\WINNT\temp\5.4%20Significant%20Process%20Map%20version%202.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Documents%20and%20Settings/tthuong/Local%20Settings/Temp/Mekong%20Region.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User01\Trung%20%20(D)\ANH%20TOAN%202003\Hoa%20Binh\HOa%20binh%202003\DT%20Huop2\DT%20in\bang%20THKL\B-CAOQ~1.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User02\D\Tu&#202;n%20quy&#213;t%20to&#184;n%20c&#184;c%20c&#171;ng%20tr&#215;nh%20XDCB\TG%20Vinh.xls" TargetMode="External"/></Relationships>
</file>

<file path=xl/externalLinks/_rels/externalLink150.xml.rels><?xml version="1.0" encoding="UTF-8" standalone="yes"?>
<Relationships xmlns="http://schemas.openxmlformats.org/package/2006/relationships"><Relationship Id="rId1" Type="http://schemas.microsoft.com/office/2006/relationships/xlExternalLinkPath/xlPathMissing" Target="Q3-01-duyet.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KLAUDNTOS072\aws\Documents%20and%20Settings\Jick.Ooi.Lim\Desktop\Forum%20Digital\2001\DATATECH\COMP\Tc99\May\5272\5272-99.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May19\d\WINDOWS\Personal\My%20Documents\99v0233\Eq_sum_new.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Thanhvinh\dutoan\Luu%20o%20D%20old\Dutoan\Binh%20Phuoc\BCNCKT13_S3.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Documents%20and%20Settings/Huong.Thu.Le/Application%20Data/Microsoft/Excel/Book2.xlsx"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IFRS/IFRS%20opening%202009/Supporting%20workdone%20for%20adjustments/Investments/Bao%20Viet%20Investments/Bonds/Amortised%20Cost-%20L&amp;R%20Corporate%20bond%20and%20Gov%20Bonds%202008%209March10%20Final.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Documents%20and%20Settings/Huong.Thu.Le/Application%20Data/Microsoft/Excel/WTB-Bcel-Audit31Dec10-after.xlsx"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vnhanomeyfl01\Audit\Ha%20Hoang\Vinausteel%20-%2021369\Audit%2031%20December%202003%20-%20HUH\Working%20Paper\Working%20TB\sent%20to%20client\ref%20for%20client.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My%20clients/For%20ref/Tax/standard%20WP%202009/Tax%20audit%20work%20paper%20templates-2009-1.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Van\c\1\VIETNAMBuilding%2017%20R&amp;D\HONG\1\-SECTION.XLT"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jdbreport/001%20&#3754;&#3763;&#3737;&#3761;&#3713;&#3719;&#3762;&#3737;&#3779;&#3755;&#3725;&#3784;/&#3742;&#3760;&#3777;&#3737;&#3713;&#3713;&#3751;&#3732;&#3713;&#3762;&#3742;&#3762;&#3725;&#3779;&#3737;/&#3776;&#3757;&#3713;&#3760;&#3754;&#3762;&#3737;&#3749;&#3762;&#3725;&#3719;&#3762;&#3737;%20EY%202018/&#3742;&#3760;&#3777;&#3737;&#3713;&#3738;&#3761;&#3737;&#3722;&#3765;/TB%202018/Trail%20Balance%20LAO%20122018%20A.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jdbreport/001%20&#3754;&#3763;&#3737;&#3761;&#3713;&#3719;&#3762;&#3737;&#3779;&#3755;&#3725;&#3784;/&#3742;&#3760;&#3777;&#3737;&#3713;&#3713;&#3751;&#3732;&#3713;&#3762;&#3742;&#3762;&#3725;&#3779;&#3737;/&#3776;&#3757;&#3713;&#3760;&#3754;&#3762;&#3737;&#3749;&#3762;&#3725;&#3719;&#3762;&#3737;%20EY%202018/&#3742;&#3760;&#3777;&#3737;&#3713;&#3738;&#3761;&#3737;&#3722;&#3765;/TB%202018/Trail%20Balance%20LAO%20012018%20A.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Users/thu.b.thi.le.PACRIM/Desktop/BVSC%20-%20P.B%20metho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 val="So Do"/>
      <sheetName val="KTTSCD - DLNA"/>
      <sheetName val="Sheet1"/>
      <sheetName val="quÝ1"/>
      <sheetName val="00000000"/>
      <sheetName val="10000000"/>
      <sheetName val="20000000"/>
      <sheetName val="30000000"/>
      <sheetName val="40000000"/>
      <sheetName val="50000000"/>
      <sheetName val="60000000"/>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T4"/>
      <sheetName val="T5"/>
      <sheetName val="T6"/>
      <sheetName val="T.7"/>
      <sheetName val="T.8"/>
      <sheetName val="T8 (2)"/>
      <sheetName val="T.9"/>
      <sheetName val="T.10"/>
      <sheetName val="T.11"/>
      <sheetName val="T.12"/>
      <sheetName val="T10"/>
      <sheetName val="T11 "/>
      <sheetName val="Sheet2"/>
      <sheetName val="Sheet3"/>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Tuongchan"/>
      <sheetName val="Matduong"/>
      <sheetName val="Km274"/>
      <sheetName val="Km275"/>
      <sheetName val="Km276"/>
      <sheetName val="Km277 "/>
      <sheetName val="Km278"/>
      <sheetName val="Km279"/>
      <sheetName val="Km280"/>
      <sheetName val="Km281"/>
      <sheetName val="Km282"/>
      <sheetName val="Km283"/>
      <sheetName val="Km284"/>
      <sheetName val="Op mai 274"/>
      <sheetName val="Op mai 275"/>
      <sheetName val="Op mai 276"/>
      <sheetName val="Op mai 277"/>
      <sheetName val="Op mai 278"/>
      <sheetName val="Op mai 279"/>
      <sheetName val="Op mai 280"/>
      <sheetName val="Op mai 281"/>
      <sheetName val="Op mai 282"/>
      <sheetName val="Op mai 283"/>
      <sheetName val="Op mai 284"/>
      <sheetName val="Op mai"/>
      <sheetName val="XXXXXXXX"/>
      <sheetName val="5 nam (tach)"/>
      <sheetName val="5 nam (tach) (2)"/>
      <sheetName val="KH 2003"/>
      <sheetName val="CamPha"/>
      <sheetName val="MongCai"/>
      <sheetName val="70000000"/>
      <sheetName val="fOOD"/>
      <sheetName val="FORM hc"/>
      <sheetName val="FORM pc"/>
      <sheetName val="TH  goi 4-x"/>
      <sheetName val="TH Ky Anh"/>
      <sheetName val="Sheet2 (2)"/>
      <sheetName val="t1"/>
      <sheetName val="t7"/>
      <sheetName val="t8"/>
      <sheetName val="t9"/>
      <sheetName val="T11"/>
      <sheetName val="LuongT1"/>
      <sheetName val="LuongT2"/>
      <sheetName val="luongthang12"/>
      <sheetName val="LuongT11"/>
      <sheetName val="thang5"/>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TK 154"/>
      <sheetName val="TK 632"/>
      <sheetName val="XNT1MC"/>
      <sheetName val="XNT2MC"/>
      <sheetName val="XNT3MC"/>
      <sheetName val="XNT4MC"/>
      <sheetName val="xnt 1 CP"/>
      <sheetName val="xnt 2 cp"/>
      <sheetName val="xnt 3 CP"/>
      <sheetName val="xnt 4 CP"/>
      <sheetName val="BC tuan1"/>
      <sheetName val="BC tuan2"/>
      <sheetName val="BC tuan3"/>
      <sheetName val="BC tuan4"/>
      <sheetName val="DSo NVBH"/>
      <sheetName val="PNT_QUOT__3"/>
      <sheetName val="COAT_WRAP_QIOT__3"/>
      <sheetName val="Bia"/>
      <sheetName val="Tm"/>
      <sheetName val="THKP"/>
      <sheetName val="DGi"/>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Sheet16"/>
      <sheetName val="PTH"/>
      <sheetName val="tong hop"/>
      <sheetName val="phan tich DG"/>
      <sheetName val="gia vat lieu"/>
      <sheetName val="gia xe may"/>
      <sheetName val="gia nhan cong"/>
      <sheetName val="XL4Test5"/>
      <sheetName val="Cong"/>
      <sheetName val="Cong cu"/>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Dinhhinh"/>
      <sheetName val="Cot thep"/>
      <sheetName val="Tong hop (2)"/>
      <sheetName val="Km274 - Km275"/>
      <sheetName val="Km275 - Km276"/>
      <sheetName val="Km276 - Km277"/>
      <sheetName val="Km277 - Km278"/>
      <sheetName val="Km278 - Km279"/>
      <sheetName val="Km279 - Km280"/>
      <sheetName val="Km280 - Km281"/>
      <sheetName val="Km281 - Km282"/>
      <sheetName val="Km282 - Km283"/>
      <sheetName val="Km283 - Km284"/>
      <sheetName val="Km284 - Km285"/>
      <sheetName val="Tong hop Op mai"/>
      <sheetName val="Km277 - Km278 "/>
      <sheetName val="Tong hop Matduong"/>
      <sheetName val="Kluong phu"/>
      <sheetName val="Lan can"/>
      <sheetName val="Ho lan"/>
      <sheetName val="Coc tieu"/>
      <sheetName val="Bien bao"/>
      <sheetName val="Ranh"/>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kl m m d"/>
      <sheetName val="kl vt tho"/>
      <sheetName val="kl dat"/>
      <sheetName val="Sheet4"/>
      <sheetName val="xin kinh phi"/>
      <sheetName val="lan trai"/>
      <sheetName val="thuoc no"/>
      <sheetName val="so thuc pham"/>
      <sheetName val="mau kiem ke"/>
      <sheetName val="quyet toan HD 2000"/>
      <sheetName val="quyet toan hoa don 2001"/>
      <sheetName val="kiem ke hoa don 2001"/>
      <sheetName val="QUY III 02"/>
      <sheetName val="QUY IV 02"/>
      <sheetName val="QUYET TOAN 02"/>
      <sheetName val="Sheet15"/>
      <sheetName val="tmt4"/>
      <sheetName val="t3-01"/>
      <sheetName val="t4-01"/>
      <sheetName val="t5-01"/>
      <sheetName val="t6-01"/>
      <sheetName val="t7-01"/>
      <sheetName val="t8-01"/>
      <sheetName val="t9-01"/>
      <sheetName val="t10-01"/>
      <sheetName val="t11-01"/>
      <sheetName val="t12-"/>
      <sheetName val="t2"/>
      <sheetName val="t3"/>
      <sheetName val="t06"/>
      <sheetName val="t07"/>
      <sheetName val="t08"/>
      <sheetName val="t09"/>
      <sheetName val="t12"/>
      <sheetName val="0103"/>
      <sheetName val="0203"/>
      <sheetName val="th-nop"/>
      <sheetName val="th"/>
      <sheetName val="SOLIEU"/>
      <sheetName val="TINHTOAN"/>
      <sheetName val="CV den trong to聮g"/>
      <sheetName val="PNT-QUOT-D150#3"/>
      <sheetName val="PNT-QUOT-H153#3"/>
      <sheetName val="PNT-QUOT-K152#3"/>
      <sheetName val="PNT-QUOT-H146#3"/>
      <sheetName val="Oð mai 279"/>
      <sheetName val="ȴ0000000"/>
      <sheetName val="BangTH"/>
      <sheetName val="Xaylap "/>
      <sheetName val="Nhan cong"/>
      <sheetName val="Thietbi"/>
      <sheetName val="Diengiai"/>
      <sheetName val="Vanchuyen"/>
      <sheetName val="Shedt1"/>
      <sheetName val="_x0012_0000000"/>
      <sheetName val="T_x000b_331"/>
      <sheetName val="XLÇ_x0015_oppy"/>
      <sheetName val="p0000000"/>
      <sheetName val="Thang06-2002"/>
      <sheetName val="Thang07-2002"/>
      <sheetName val="Thang08-2002"/>
      <sheetName val="Thang09-2002"/>
      <sheetName val="Thang10-2002 "/>
      <sheetName val="Thang11-2002"/>
      <sheetName val="Thang12-2002"/>
      <sheetName val="Sheet1 (3)"/>
      <sheetName val="Song ban 0,7x0,7"/>
      <sheetName val="Cong ban 0,8x ,8"/>
      <sheetName val="Km27' - Km278"/>
      <sheetName val="DGTL"/>
      <sheetName val="XN 1"/>
      <sheetName val="CT.XN1"/>
      <sheetName val="XCK"/>
      <sheetName val="CT.XNCK"/>
      <sheetName val="Hoasen"/>
      <sheetName val="S.hai"/>
      <sheetName val="HPC1"/>
      <sheetName val="No2"/>
      <sheetName val="CT N02"/>
      <sheetName val="C.Sap CT3"/>
      <sheetName val="CT.Csap.CT3"/>
      <sheetName val="CTVPCP"/>
      <sheetName val="Quan trac"/>
      <sheetName val="CS LB"/>
      <sheetName val="88 HBT"/>
      <sheetName val="69II"/>
      <sheetName val="CT 69II"/>
      <sheetName val="37 HV"/>
      <sheetName val="VPCP"/>
      <sheetName val="CT VPCP 6tang"/>
      <sheetName val="Son nha kinh VPCP"/>
      <sheetName val="CT VPCP son"/>
      <sheetName val="HMVPCP"/>
      <sheetName val="CT.HMVPCP"/>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Kѭ284"/>
      <sheetName val="Macro1"/>
      <sheetName val="Macro2"/>
      <sheetName val="Macro3"/>
      <sheetName val="Km283 - Jm284"/>
      <sheetName val="30100000"/>
      <sheetName val="Ton 31.1"/>
      <sheetName val="NhapT.2"/>
      <sheetName val="Xuat T.2"/>
      <sheetName val="Ton 28.2"/>
      <sheetName val="H.Tra"/>
      <sheetName val="Hang CTY TRA LAI"/>
      <sheetName val="Hang NV Tra Lai"/>
      <sheetName val="0304"/>
      <sheetName val="0904"/>
      <sheetName val="1204"/>
      <sheetName val="80000000"/>
      <sheetName val="90000000"/>
      <sheetName val="a0000000"/>
      <sheetName val="b0000000"/>
      <sheetName val="c0000000"/>
      <sheetName val="TAU"/>
      <sheetName val="KHACH"/>
      <sheetName val="BC1"/>
      <sheetName val="BC2"/>
      <sheetName val="BAO CAO AN"/>
      <sheetName val="BANGKEKHACH"/>
      <sheetName val="Bao cao KQTH quy hoach 135"/>
      <sheetName val="Sheet5"/>
      <sheetName val="Sheet6"/>
      <sheetName val="Sheet7"/>
      <sheetName val="Sheet8"/>
      <sheetName val="Sheet9"/>
      <sheetName val="Sheet10"/>
      <sheetName val="xdcb 01-2003"/>
      <sheetName val="BKLBD"/>
      <sheetName val="PTDG"/>
      <sheetName val="DTCT"/>
      <sheetName val="vlct"/>
      <sheetName val="Sheet11"/>
      <sheetName val="Sheet12"/>
      <sheetName val="Sheet13"/>
      <sheetName val="Sheet14"/>
      <sheetName val=""/>
      <sheetName val="XNxlva sxthanKCIÉ"/>
      <sheetName val="T[ 131"/>
      <sheetName val="tuong"/>
      <sheetName val="Cong ban 1,5_x0013__x0000_"/>
      <sheetName val="cocB40 5B"/>
      <sheetName val="cocD50 9A"/>
      <sheetName val="cocD75 16"/>
      <sheetName val="coc B80 TD25"/>
      <sheetName val="P27 B80"/>
      <sheetName val="Coc23 B80"/>
      <sheetName val="cong B80 C4"/>
      <sheetName val="Thang 07"/>
      <sheetName val="T10-05"/>
      <sheetName val="T9-05"/>
      <sheetName val="t805"/>
      <sheetName val="11T"/>
      <sheetName val="9T"/>
      <sheetName val="ct luong "/>
      <sheetName val="Nhap 6T"/>
      <sheetName val="baocaochinh(qui1.05) (DC)"/>
      <sheetName val="Ctuluongq.1.05"/>
      <sheetName val="BANG PHAN BO qui1.05(DC)"/>
      <sheetName val="BANG PHAN BO quiII.05"/>
      <sheetName val="bao cac cinh Qui II-2005"/>
      <sheetName val="Áo"/>
      <sheetName val="ADKT"/>
      <sheetName val="XXXXX\XX"/>
      <sheetName val="Km&quot;80"/>
      <sheetName val="TNghiªm T_x0002_ "/>
      <sheetName val="tt-_x0014_BA"/>
      <sheetName val="TD_x0014_"/>
      <sheetName val="_x0014_.12"/>
      <sheetName val="QD c5a HDQT (2)"/>
      <sheetName val="_x0003_hart1"/>
      <sheetName val="Lap ®at ®hÖn"/>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DC2@ï4"/>
      <sheetName val="Khac DP"/>
      <sheetName val="Khoi than "/>
      <sheetName val="B3_208_than"/>
      <sheetName val="B3_208_TU"/>
      <sheetName val="B3_208_TW"/>
      <sheetName val="B3_208_DP"/>
      <sheetName val="B3_208_khac"/>
      <sheetName val="Baocao"/>
      <sheetName val="UT"/>
      <sheetName val="TongHopHD"/>
      <sheetName val="Du tnan chi tiet coc nuoc"/>
      <sheetName val="QD cua "/>
      <sheetName val="bc"/>
      <sheetName val="K.O"/>
      <sheetName val="xang _clc"/>
      <sheetName val="X¡NG_td"/>
      <sheetName val="MaZUT"/>
      <sheetName val="DIESEL"/>
      <sheetName val="Mix-Tarpaulin"/>
      <sheetName val="Tarpaulin"/>
      <sheetName val="Pric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Monthly"/>
      <sheetName val="For Summary"/>
      <sheetName val="For Summary(KG)"/>
      <sheetName val="PP Cloth"/>
      <sheetName val="Mix-PP Cloth"/>
      <sheetName val="Material Price-PP"/>
      <sheetName val="Cong ban 1,5„—_x0013__x0000_"/>
      <sheetName val="Giao nhÿÿÿÿvu"/>
      <sheetName val="⁋㌱Ա_x0000_䭔㌱س_x0000_䭔ㄠㄴ_x0006_牴湯⁧琠湯౧_x0000_杮楨搠湩⵨偃_x0006_匀敨瑥"/>
      <sheetName val="mua vao"/>
      <sheetName val="chi phi "/>
      <sheetName val="ban ra 10%"/>
      <sheetName val="gVL"/>
      <sheetName val="32"/>
      <sheetName val="33"/>
      <sheetName val="34"/>
      <sheetName val="35"/>
      <sheetName val="36"/>
      <sheetName val="37"/>
      <sheetName val="38"/>
      <sheetName val="PN1"/>
      <sheetName val="PN2"/>
      <sheetName val="PG1"/>
      <sheetName val="PG2"/>
      <sheetName val="TT"/>
      <sheetName val="HFO"/>
      <sheetName val="HFA"/>
      <sheetName val="FA2"/>
      <sheetName val="T_pn1"/>
      <sheetName val="T_pn2"/>
      <sheetName val="T_pg1"/>
      <sheetName val="T_pg2"/>
      <sheetName val="T_tt"/>
      <sheetName val="T_hfo"/>
      <sheetName val="T_p2"/>
      <sheetName val="T_hfa"/>
      <sheetName val="tong"/>
      <sheetName val="dt1,2,10"/>
      <sheetName val="13b"/>
      <sheetName val="pn1_TT"/>
      <sheetName val="pn2_TT"/>
      <sheetName val="PG1_TT"/>
      <sheetName val="PG2_TT"/>
      <sheetName val="tuathang"/>
      <sheetName val="hpho_TT"/>
      <sheetName val="Ban pha 2"/>
      <sheetName val="Huoipha"/>
      <sheetName val="??-BLDG"/>
      <sheetName val="GS02-thu0TM"/>
      <sheetName val="gìIÏÝ_x001c_Ã_x0008_ç¾{è"/>
      <sheetName val="Thang8-02"/>
      <sheetName val="Thang9-02"/>
      <sheetName val="Thang10-02"/>
      <sheetName val="Thang11-02"/>
      <sheetName val="Thang12-02"/>
      <sheetName val="Thang01-03"/>
      <sheetName val="Thang02-03"/>
      <sheetName val="Dong$bac"/>
      <sheetName val="Km27%"/>
      <sheetName val="O0 mai 279"/>
      <sheetName val="Op_x0000_mai 280"/>
      <sheetName val="Op mai 28_x0011_"/>
      <sheetName val="5 nam (tac`) (2)"/>
      <sheetName val="D%o nai"/>
      <sheetName val="CTT cao so."/>
      <sheetName val="XNxlva sxdhanKCII"/>
      <sheetName val="CTxay lap mo C_x0010_"/>
      <sheetName val="ၔong hop QL48 - 2"/>
      <sheetName val="TDT-TBࡁ"/>
      <sheetName val="Op mai 2_x000c__x0000_"/>
      <sheetName val="_x0000_bÑi_x0003__x0000__x0000__x0000__x0000_²r_x0013__x0000_"/>
      <sheetName val="k, vt tho"/>
      <sheetName val="Km_x0012_77 "/>
      <sheetName val="Xa9lap "/>
      <sheetName val="K-280 - Km281"/>
      <sheetName val="Km280 ࠭ Km281"/>
      <sheetName val="_x0000__x000f__x0000__x0000__x0000_½"/>
      <sheetName val="_x0000__x0000_²r"/>
      <sheetName val="_x0000__x0000__x0000__x0000__x0000_M pc_x0006__x0000__x0000_CamPh_x0000__x0000_"/>
      <sheetName val="_x0000__x000d__x0000__x0000__x0000_âO"/>
      <sheetName val="_x000c__x0000__x0000__x0000__x0000__x0000__x0000__x0000__x000d__x0000__x0000__x0000_"/>
      <sheetName val="ADKTKT02"/>
      <sheetName val="[PNT-P3.xlsUTong hop (2)"/>
      <sheetName val="Km276 - Ke277"/>
      <sheetName val="[PNT-P3.xlsUKm279 - Km280"/>
      <sheetName val="nam2004"/>
      <sheetName val="ESTI."/>
      <sheetName val="DI-ESTI"/>
      <sheetName val="BCDSPS"/>
      <sheetName val="BCDKT"/>
      <sheetName val="TL33-13.14"/>
      <sheetName val="tlđm190337,8"/>
      <sheetName val="GC190337,8"/>
      <sheetName val="033,7,8"/>
      <sheetName val="TL033 ,2,4"/>
      <sheetName val="TL 0331,2"/>
      <sheetName val="033-1,4"/>
      <sheetName val="TL033,19,5"/>
      <sheetName val="Don gia"/>
      <sheetName val="Nhap du lieu"/>
      <sheetName val="7000 000"/>
      <sheetName val="thaß26"/>
      <sheetName val="Tong (op"/>
      <sheetName val="Coc 4ieu"/>
      <sheetName val="Km266"/>
      <sheetName val="Tong hop$Op mai"/>
      <sheetName val="Giao nhiem fu"/>
      <sheetName val="QDcea TGD (2)"/>
      <sheetName val="DG "/>
      <sheetName val="Package1"/>
      <sheetName val="20_x0000__x0000__x0000__x0000__x0000__x0000__x0000__x0000__x0000__x0000__x0000_瀐ϔ_x0000__x0004__x0000__x0000__x0000__x0000__x0000__x0000_좔ϑ_x0000__x0000__x0000__x0000__x0000__x0000_"/>
      <sheetName val="_x0000__x000f__x0000__x0000__x0000_‚ž½"/>
      <sheetName val="_x0000__x000d__x0000__x0000__x0000_âOŽ"/>
      <sheetName val="AA"/>
      <sheetName val="K43"/>
      <sheetName val="THKL"/>
      <sheetName val="PL43"/>
      <sheetName val="K43+0.00 - 338 Trai"/>
      <sheetName val="_x000b_luong phu"/>
      <sheetName val="CV den trong to?g"/>
      <sheetName val="?0000000"/>
      <sheetName val="K?284"/>
      <sheetName val="GS08)B.hµng"/>
      <sheetName val="_x0003_har"/>
      <sheetName val="So TSCD"/>
      <sheetName val="Bang phan bo KH TSCD"/>
      <sheetName val="The TSCD"/>
      <sheetName val="BTH- P.Chi "/>
      <sheetName val="BTH NVL"/>
      <sheetName val="NK-SC"/>
      <sheetName val="NK SO CAI"/>
      <sheetName val="The tinh Z"/>
      <sheetName val="So CFSXKD"/>
      <sheetName val="So TGNH 2002"/>
      <sheetName val="So quy TM 2002"/>
      <sheetName val="SCT NVL"/>
      <sheetName val="SCT TK 131"/>
      <sheetName val="So theo doi thue GTGT 2002"/>
      <sheetName val="BTH- P.Thu"/>
      <sheetName val="PNT_QUO"/>
      <sheetName val="PNghiÖm VL"/>
      <sheetName val="Khach iang le "/>
      <sheetName val="MTL$-INTER"/>
      <sheetName val="[PNT-P3.xlsѝKQKDKT'04-1"/>
      <sheetName val="Tong hopQ48­1"/>
      <sheetName val="_x0014_M01"/>
      <sheetName val="Tong hop ၑL48 - 2"/>
      <sheetName val="t01.06"/>
      <sheetName val="Tong hop xuat kho nvl"/>
      <sheetName val="Xuat kho"/>
      <sheetName val="Tong hop so lieu tai nhap kho"/>
      <sheetName val="tai nhap kho"/>
      <sheetName val="Nhap kho"/>
      <sheetName val="411"/>
      <sheetName val="DŃ02"/>
      <sheetName val="VÃt liÖu"/>
      <sheetName val="Cong ban 1,5_x0013_?"/>
      <sheetName val="Op mai 2_x000c_?"/>
      <sheetName val="_x0000__x0000_"/>
      <sheetName val="bÑi_x0003__x0000_²r_x0013__x0000_"/>
      <sheetName val="_x000f__x0000_½"/>
      <sheetName val="M pc_x0006__x0000_CamPh_x0000_"/>
      <sheetName val="_x000d_âO"/>
      <sheetName val="Op mai 2_x000c_"/>
      <sheetName val="Cong ban 1,5_x0013_"/>
      <sheetName val="_x000f__x0000_‚ž½"/>
      <sheetName val="_x000d_âOŽ"/>
      <sheetName val="Cong ban 1,5„—_x0013_"/>
      <sheetName val="632"/>
      <sheetName val="333"/>
      <sheetName val="Ther cao "/>
      <sheetName val="152"/>
      <sheetName val="111"/>
      <sheetName val="156"/>
      <sheetName val="So NVL"/>
      <sheetName val="511"/>
      <sheetName val="Mp mai 275"/>
      <sheetName val="Sÿÿÿÿ"/>
      <sheetName val="quÿÿ"/>
      <sheetName val="TNghiÖ- VL"/>
      <sheetName val="gìIÏÝ_x001c_齘_x0013_龜_x0013_ꗃ〒"/>
      <sheetName val="Bang VL"/>
      <sheetName val="VL(No V-c)"/>
      <sheetName val="He so"/>
      <sheetName val="PL Vua"/>
      <sheetName val="Chitieu-dam cac loai"/>
      <sheetName val="DG Dam"/>
      <sheetName val="DG chung"/>
      <sheetName val="DGdg"/>
      <sheetName val="?bÑi_x0003_????²r_x0013_?"/>
      <sheetName val="?_x000f_???½"/>
      <sheetName val="??²r"/>
      <sheetName val="?????M pc_x0006_??CamPh??"/>
      <sheetName val="?_x000d_???âO"/>
      <sheetName val="??"/>
      <sheetName val="Cong ban 1,5„—_x0013_?"/>
      <sheetName val="PNT-P3"/>
      <sheetName val="⁋㌱Ա?䭔㌱س?䭔ㄠㄴ_x0006_牴湯⁧琠湯౧?杮楨搠湩⵨偃_x0006_匀敨瑥"/>
      <sheetName val="Giao nhie- vu"/>
      <sheetName val="QD cua HDQ²_x0000__x0000_)"/>
      <sheetName val="P210-TP20"/>
      <sheetName val="CB32"/>
      <sheetName val="Kluo-_x0008_ phu"/>
      <sheetName val="CTT NuiC_x000f_eo"/>
      <sheetName val="TDT-TB?"/>
      <sheetName val="Km280 ? Km281"/>
      <sheetName val="QD cua HDQ²_x0000__x0000_€)"/>
      <sheetName val="120"/>
      <sheetName val="IFAD"/>
      <sheetName val="CVHN"/>
      <sheetName val="TCVM"/>
      <sheetName val="RIDP"/>
      <sheetName val="LDNN"/>
      <sheetName val="_x0000__x000a__x0000__x0000__x0000_âO"/>
      <sheetName val="_x000c__x0000__x0000__x0000__x0000__x0000__x0000__x0000__x000a__x0000__x0000__x0000_"/>
      <sheetName val="_x0000__x000a__x0000__x0000__x0000_âOŽ"/>
      <sheetName val="HNI"/>
      <sheetName val="tra-vat-lieu"/>
      <sheetName val="DC0#"/>
      <sheetName val="_x000f_p m!i 284"/>
      <sheetName val="chie԰_x0000__x0000__x0000_Ȁ_x0000_"/>
      <sheetName val="Dimu"/>
      <sheetName val="Klct"/>
      <sheetName val="Covi"/>
      <sheetName val="Nlvt"/>
      <sheetName val="Innl"/>
      <sheetName val="Invt"/>
      <sheetName val="Chon"/>
      <sheetName val="_x000c__x0000__x000d_"/>
      <sheetName val="VL-dac chung"/>
      <sheetName val="CocKN1m"/>
      <sheetName val="Coc40x40cm"/>
      <sheetName val="CT 1md &amp; dau cong"/>
      <sheetName val="CT cong"/>
      <sheetName val="dg cong"/>
      <sheetName val="Qtnv"/>
      <sheetName val="Bqtn"/>
      <sheetName val="Bqtv"/>
      <sheetName val="Giao"/>
      <sheetName val="Dcap"/>
      <sheetName val="Nlie"/>
      <sheetName val="Mnli"/>
      <sheetName val="Cong baj 2x1,5"/>
      <sheetName val="tldm190337,8"/>
      <sheetName val="tt chu don"/>
      <sheetName val="CDÕTKT2002"/>
      <sheetName val="Shaet13"/>
      <sheetName val="Diem mon hoc"/>
      <sheetName val="Tong hop diem"/>
      <sheetName val="HoTen-khong duoc xoa"/>
      <sheetName val="CVden nw8ai TCT (1)"/>
      <sheetName val="Cong ban 0,7p0,7"/>
      <sheetName val="Km275 - Ke276"/>
      <sheetName val="Km280 - Km2(1"/>
      <sheetName val="Km282 - Kl283"/>
      <sheetName val="Tong hop Op m!i"/>
      <sheetName val="Cong ɢan 0,7x0,7"/>
      <sheetName val="Cac cang UT mua thal Dong bac"/>
      <sheetName val="Nhat ký chung"/>
      <sheetName val="So 131"/>
      <sheetName val="So 331"/>
      <sheetName val="So 133"/>
      <sheetName val="So 3331"/>
      <sheetName val="So 334"/>
      <sheetName val="So 911"/>
      <sheetName val="So 421"/>
      <sheetName val="241"/>
      <sheetName val="64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refreshError="1"/>
      <sheetData sheetId="293" refreshError="1"/>
      <sheetData sheetId="294" refreshError="1"/>
      <sheetData sheetId="295" refreshError="1"/>
      <sheetData sheetId="296" refreshError="1"/>
      <sheetData sheetId="297"/>
      <sheetData sheetId="298"/>
      <sheetData sheetId="299"/>
      <sheetData sheetId="300"/>
      <sheetData sheetId="301"/>
      <sheetData sheetId="302"/>
      <sheetData sheetId="303"/>
      <sheetData sheetId="304"/>
      <sheetData sheetId="305"/>
      <sheetData sheetId="306" refreshError="1"/>
      <sheetData sheetId="307" refreshError="1"/>
      <sheetData sheetId="308" refreshError="1"/>
      <sheetData sheetId="309"/>
      <sheetData sheetId="310"/>
      <sheetData sheetId="311"/>
      <sheetData sheetId="312"/>
      <sheetData sheetId="313"/>
      <sheetData sheetId="314"/>
      <sheetData sheetId="315"/>
      <sheetData sheetId="316"/>
      <sheetData sheetId="317"/>
      <sheetData sheetId="318"/>
      <sheetData sheetId="319" refreshError="1"/>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sheetData sheetId="398"/>
      <sheetData sheetId="399"/>
      <sheetData sheetId="400"/>
      <sheetData sheetId="401"/>
      <sheetData sheetId="402"/>
      <sheetData sheetId="403"/>
      <sheetData sheetId="404"/>
      <sheetData sheetId="405" refreshError="1"/>
      <sheetData sheetId="406" refreshError="1"/>
      <sheetData sheetId="407" refreshError="1"/>
      <sheetData sheetId="408" refreshError="1"/>
      <sheetData sheetId="409" refreshError="1"/>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refreshError="1"/>
      <sheetData sheetId="432" refreshError="1"/>
      <sheetData sheetId="433" refreshError="1"/>
      <sheetData sheetId="434"/>
      <sheetData sheetId="435"/>
      <sheetData sheetId="436"/>
      <sheetData sheetId="437"/>
      <sheetData sheetId="438"/>
      <sheetData sheetId="439" refreshError="1"/>
      <sheetData sheetId="440" refreshError="1"/>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refreshError="1"/>
      <sheetData sheetId="457"/>
      <sheetData sheetId="458"/>
      <sheetData sheetId="459"/>
      <sheetData sheetId="460" refreshError="1"/>
      <sheetData sheetId="461" refreshError="1"/>
      <sheetData sheetId="462"/>
      <sheetData sheetId="463"/>
      <sheetData sheetId="464"/>
      <sheetData sheetId="465"/>
      <sheetData sheetId="466"/>
      <sheetData sheetId="467" refreshError="1"/>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refreshError="1"/>
      <sheetData sheetId="516"/>
      <sheetData sheetId="517" refreshError="1"/>
      <sheetData sheetId="518"/>
      <sheetData sheetId="519"/>
      <sheetData sheetId="520"/>
      <sheetData sheetId="521" refreshError="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refreshError="1"/>
      <sheetData sheetId="557"/>
      <sheetData sheetId="558" refreshError="1"/>
      <sheetData sheetId="559"/>
      <sheetData sheetId="560"/>
      <sheetData sheetId="561"/>
      <sheetData sheetId="562"/>
      <sheetData sheetId="563"/>
      <sheetData sheetId="564"/>
      <sheetData sheetId="565"/>
      <sheetData sheetId="566" refreshError="1"/>
      <sheetData sheetId="567" refreshError="1"/>
      <sheetData sheetId="568" refreshError="1"/>
      <sheetData sheetId="569" refreshError="1"/>
      <sheetData sheetId="570" refreshError="1"/>
      <sheetData sheetId="571"/>
      <sheetData sheetId="572" refreshError="1"/>
      <sheetData sheetId="573" refreshError="1"/>
      <sheetData sheetId="574" refreshError="1"/>
      <sheetData sheetId="575" refreshError="1"/>
      <sheetData sheetId="576"/>
      <sheetData sheetId="577"/>
      <sheetData sheetId="578" refreshError="1"/>
      <sheetData sheetId="579" refreshError="1"/>
      <sheetData sheetId="580"/>
      <sheetData sheetId="581" refreshError="1"/>
      <sheetData sheetId="582"/>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refreshError="1"/>
      <sheetData sheetId="592" refreshError="1"/>
      <sheetData sheetId="593" refreshError="1"/>
      <sheetData sheetId="594"/>
      <sheetData sheetId="595" refreshError="1"/>
      <sheetData sheetId="596" refreshError="1"/>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sheetData sheetId="623"/>
      <sheetData sheetId="624"/>
      <sheetData sheetId="625"/>
      <sheetData sheetId="626"/>
      <sheetData sheetId="627" refreshError="1"/>
      <sheetData sheetId="628" refreshError="1"/>
      <sheetData sheetId="629" refreshError="1"/>
      <sheetData sheetId="630" refreshError="1"/>
      <sheetData sheetId="631"/>
      <sheetData sheetId="632"/>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sheetData sheetId="653"/>
      <sheetData sheetId="654"/>
      <sheetData sheetId="655"/>
      <sheetData sheetId="656"/>
      <sheetData sheetId="657"/>
      <sheetData sheetId="658"/>
      <sheetData sheetId="659"/>
      <sheetData sheetId="660"/>
      <sheetData sheetId="661"/>
      <sheetData sheetId="662" refreshError="1"/>
      <sheetData sheetId="663"/>
      <sheetData sheetId="664"/>
      <sheetData sheetId="665"/>
      <sheetData sheetId="666" refreshError="1"/>
      <sheetData sheetId="667" refreshError="1"/>
      <sheetData sheetId="668" refreshError="1"/>
      <sheetData sheetId="669" refreshError="1"/>
      <sheetData sheetId="670" refreshError="1"/>
      <sheetData sheetId="671" refreshError="1"/>
      <sheetData sheetId="672"/>
      <sheetData sheetId="673"/>
      <sheetData sheetId="674" refreshError="1"/>
      <sheetData sheetId="675" refreshError="1"/>
      <sheetData sheetId="676" refreshError="1"/>
      <sheetData sheetId="677"/>
      <sheetData sheetId="678"/>
      <sheetData sheetId="679"/>
      <sheetData sheetId="680"/>
      <sheetData sheetId="681"/>
      <sheetData sheetId="682"/>
      <sheetData sheetId="683"/>
      <sheetData sheetId="684"/>
      <sheetData sheetId="685" refreshError="1"/>
      <sheetData sheetId="686"/>
      <sheetData sheetId="687"/>
      <sheetData sheetId="688" refreshError="1"/>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sheetData sheetId="739"/>
      <sheetData sheetId="740"/>
      <sheetData sheetId="741"/>
      <sheetData sheetId="742"/>
      <sheetData sheetId="743"/>
      <sheetData sheetId="744"/>
      <sheetData sheetId="745"/>
      <sheetData sheetId="746"/>
      <sheetData sheetId="747" refreshError="1"/>
      <sheetData sheetId="748" refreshError="1"/>
      <sheetData sheetId="749" refreshError="1"/>
      <sheetData sheetId="750" refreshError="1"/>
      <sheetData sheetId="751"/>
      <sheetData sheetId="752" refreshError="1"/>
      <sheetData sheetId="753"/>
      <sheetData sheetId="754" refreshError="1"/>
      <sheetData sheetId="755"/>
      <sheetData sheetId="756"/>
      <sheetData sheetId="757"/>
      <sheetData sheetId="758"/>
      <sheetData sheetId="759"/>
      <sheetData sheetId="760"/>
      <sheetData sheetId="761" refreshError="1"/>
      <sheetData sheetId="762" refreshError="1"/>
      <sheetData sheetId="763"/>
      <sheetData sheetId="764"/>
      <sheetData sheetId="765"/>
      <sheetData sheetId="766" refreshError="1"/>
      <sheetData sheetId="767"/>
      <sheetData sheetId="768"/>
      <sheetData sheetId="769"/>
      <sheetData sheetId="770"/>
      <sheetData sheetId="771"/>
      <sheetData sheetId="772"/>
      <sheetData sheetId="773"/>
      <sheetData sheetId="774"/>
      <sheetData sheetId="775"/>
      <sheetData sheetId="77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Apr1"/>
      <sheetName val="Apr2"/>
      <sheetName val="Apr3"/>
      <sheetName val="Apr4"/>
      <sheetName val="Apr5"/>
      <sheetName val="Apr7"/>
      <sheetName val="Apr8"/>
      <sheetName val="Apr9"/>
      <sheetName val="Sheet1"/>
      <sheetName val="XL4Poppy"/>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Outlets"/>
      <sheetName val="PGs"/>
      <sheetName val="2001"/>
      <sheetName val="2002"/>
      <sheetName val="Tong hop"/>
      <sheetName val="________BLDG"/>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Sheet3"/>
      <sheetName val="Sheet2"/>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00000000"/>
      <sheetName val="Tdoi t.truong"/>
      <sheetName val="BC DBKH T5"/>
      <sheetName val="BC DBKH T6"/>
      <sheetName val="BC DBKH T7"/>
      <sheetName val="XL4Test5"/>
      <sheetName val="BCDPS"/>
      <sheetName val="NKC "/>
      <sheetName val="TM1"/>
      <sheetName val="SC 111"/>
      <sheetName val="NH"/>
      <sheetName val="SC 131"/>
      <sheetName val="SC 133"/>
      <sheetName val="SC 141"/>
      <sheetName val="SC 152"/>
      <sheetName val="SC154"/>
      <sheetName val="SC 331"/>
      <sheetName val="SC333"/>
      <sheetName val="Sc 334"/>
      <sheetName val="SC 411"/>
      <sheetName val="SC 511"/>
      <sheetName val="SC 642 loan"/>
      <sheetName val="SCT642"/>
      <sheetName val="211A"/>
      <sheetName val="211B"/>
      <sheetName val="SCT511"/>
      <sheetName val="SCT627"/>
      <sheetName val="SCT154"/>
      <sheetName val="Hoi phu nu"/>
      <sheetName val="4p1"/>
      <sheetName val="4P"/>
      <sheetName val="Schneider"/>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Bia "/>
      <sheetName val="Muc luc"/>
      <sheetName val="Thuyet minh PA1"/>
      <sheetName val="kl xaychan khay"/>
      <sheetName val="?¬’P‰¿ì¬?-BLDG"/>
      <sheetName val="?¬P¿ì¬?-BLDG"/>
      <sheetName val="?쒕?-BLDG"/>
      <sheetName val="????-BLDG"/>
      <sheetName val="?+Invoice!$DF$57?-BLDG"/>
      <sheetName val="BOQ FORM FOR INQÕIRY"/>
      <sheetName val="HUNG"/>
      <sheetName val="THO"/>
      <sheetName val="HOA"/>
      <sheetName val="TINH"/>
      <sheetName val="THONG"/>
      <sheetName val="XXXXXXXX"/>
      <sheetName val="XXXXXXX0"/>
      <sheetName val="XXXXXXX1"/>
      <sheetName val="Q1-02"/>
      <sheetName val="Q2-02"/>
      <sheetName val="Q3-02"/>
      <sheetName val="Phan tich VT"/>
      <sheetName val="TKe VT"/>
      <sheetName val="Du tru Vat tu"/>
      <sheetName val="Can doi TK (2)"/>
      <sheetName val="De nghi thue TNDN2004"/>
      <sheetName val="to trinh dieu chinh thue"/>
      <sheetName val="Bang ke xin thanh toan nam 2005"/>
      <sheetName val="Bang ke xin thanh toan "/>
      <sheetName val="MAu so 11 nam 2003"/>
      <sheetName val="dang ky tam tru can bo di CT"/>
      <sheetName val="Phieu xuat Vtu "/>
      <sheetName val="Phieu nhap Vtu "/>
      <sheetName val="Vat tu lan trai "/>
      <sheetName val="Vat T u can lam phieu T11+ 12"/>
      <sheetName val="Vat tu hung long "/>
      <sheetName val="Vat Tu Can Dung 2004"/>
      <sheetName val="xd. D.M tieu haoNL"/>
      <sheetName val="Du kien nop NS 2004 CV463"/>
      <sheetName val="mau 02ATNDN"/>
      <sheetName val="Nop tien vao NS"/>
      <sheetName val="QTSDhoa don M01"/>
      <sheetName val="BCSD Hdon Mau 26"/>
      <sheetName val="MAU SO 05"/>
      <sheetName val="MAU SO 04"/>
      <sheetName val="TH Mau 03"/>
      <sheetName val="MAU SO 03"/>
      <sheetName val="MAU SO 02"/>
      <sheetName val="Mau So 01"/>
      <sheetName val="Chi tiet SD may CT 2004"/>
      <sheetName val="Bang ke hoa don xin vay NH"/>
      <sheetName val="TK821"/>
      <sheetName val="TK 721"/>
      <sheetName val=" TK 711"/>
      <sheetName val="  TK 642"/>
      <sheetName val=" TK 627"/>
      <sheetName val="Su dung may "/>
      <sheetName val="TK 623"/>
      <sheetName val="Chi tiet ca may "/>
      <sheetName val="Chi tiet NC tung CT 04"/>
      <sheetName val=" TK 622"/>
      <sheetName val="TK 621"/>
      <sheetName val="TK 154 D,Dang sang 2005"/>
      <sheetName val="DT da bao cao thue "/>
      <sheetName val="Doanh thu 2004"/>
      <sheetName val="Chi tiet DT dieu chinh thue "/>
      <sheetName val="bang ke chi tiet CT"/>
      <sheetName val="Chi phi do dang"/>
      <sheetName val="Can doi chi phi CT"/>
      <sheetName val="Chi tiet 511"/>
      <sheetName val=" TK 511"/>
      <sheetName val="TK 411"/>
      <sheetName val="TK 421"/>
      <sheetName val="TK 342"/>
      <sheetName val="TK 338"/>
      <sheetName val=" TK 334"/>
      <sheetName val="TK 333"/>
      <sheetName val="Chi tiet 331"/>
      <sheetName val="TK 331"/>
      <sheetName val=" TK 311"/>
      <sheetName val=" TK 241"/>
      <sheetName val=" TK 214"/>
      <sheetName val="Thue Tai Chinh may suc "/>
      <sheetName val=" TK 211"/>
      <sheetName val="TK 212( May suc )"/>
      <sheetName val="TK 632"/>
      <sheetName val="TK 155"/>
      <sheetName val="TK 154"/>
      <sheetName val=" TK 911"/>
      <sheetName val=" TK 153"/>
      <sheetName val="Chi tiet 152 "/>
      <sheetName val="  TK 152"/>
      <sheetName val="TK 142"/>
      <sheetName val=" TK 141"/>
      <sheetName val=" TK 133"/>
      <sheetName val="Chi tiet 131"/>
      <sheetName val=" TK 131"/>
      <sheetName val="chung tu ghi so "/>
      <sheetName val=" TK 112"/>
      <sheetName val="Can doi TK 2"/>
      <sheetName val="Can doi TK"/>
      <sheetName val="phieu chi 2"/>
      <sheetName val="Phieu chi"/>
      <sheetName val="Phieu thu"/>
      <sheetName val="TK 111"/>
      <sheetName val="dang ky khau hao 2004"/>
      <sheetName val="d ky chi tiet khau hao "/>
      <sheetName val="Phan bo khau hao TSCD"/>
      <sheetName val="Dang ky quy luong "/>
      <sheetName val="bang thanh toan luong 2004"/>
      <sheetName val="Phan bo tien luong BHXH"/>
      <sheetName val="phan bo NVL, CCu "/>
      <sheetName val="DA0463BQ"/>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10000000"/>
      <sheetName val="LUONG CHO HUU"/>
      <sheetName val="thu BHXH,YT"/>
      <sheetName val="Phan bo"/>
      <sheetName val="Luong T5-04"/>
      <sheetName val="THLK2"/>
      <sheetName val="QUY TM 2004 (3)"/>
      <sheetName val="QUY TM 2004 (2)"/>
      <sheetName val="SO CAI 2004 TK 111 (2)"/>
      <sheetName val="CTGS N111 (2)"/>
      <sheetName val="CTGS Co 111"/>
      <sheetName val="Bang "/>
      <sheetName val="So TGNH  (2)"/>
      <sheetName val="N 111"/>
      <sheetName val="Sheet1 (3)"/>
      <sheetName val="C 111"/>
      <sheetName val="Sheet10"/>
      <sheetName val="KD Theo YTo"/>
      <sheetName val="Tang giam TSCD"/>
      <sheetName val="TK Ngoai bang"/>
      <sheetName val="TMinh BC TC"/>
      <sheetName val="BCD KToan"/>
      <sheetName val="So TGNH "/>
      <sheetName val="SO CAI TK 112"/>
      <sheetName val="SO CAI 2004 TK 111"/>
      <sheetName val="Tien Vay 311"/>
      <sheetName val="DTCTiet"/>
      <sheetName val="DT BH"/>
      <sheetName val="So QTM 2005"/>
      <sheetName val="QUY TM 2004"/>
      <sheetName val="GVL"/>
      <sheetName val="tam"/>
      <sheetName val="PTDG"/>
      <sheetName val="DTCT"/>
      <sheetName val="DGBQ"/>
      <sheetName val="DGDT"/>
      <sheetName val="Gia trung thau"/>
      <sheetName val="Thanh toan dot 1"/>
      <sheetName val="DTXL"/>
      <sheetName val="THXL"/>
      <sheetName val="dieuphoida"/>
      <sheetName val="dieuphoidat"/>
      <sheetName val="Mau 1"/>
      <sheetName val="Mau so 2"/>
      <sheetName val="Mau so 3"/>
      <sheetName val="Mau so 7"/>
      <sheetName val="Mau so 8"/>
      <sheetName val="Mau so 9 da tru 45;54"/>
      <sheetName val="Mau so 9 45;54"/>
      <sheetName val="Mau 9 "/>
      <sheetName val="Mau 9 goc"/>
      <sheetName val="Mau 10"/>
      <sheetName val="Mau so 11"/>
      <sheetName val="??????-BLDG"/>
      <sheetName val="10_x0000__x0000__x0000__x0000__x0000__x0000_"/>
      <sheetName val="Chart1"/>
      <sheetName val="Chi tiet don gia khgi phuc"/>
      <sheetName val="N@"/>
      <sheetName val="Don gaa chi tiet"/>
      <sheetName val="XL4Poppq"/>
      <sheetName val="FH"/>
      <sheetName val="T.hopCPXD04"/>
      <sheetName val="T.hopCPXD04 (2)"/>
      <sheetName val="T.hopCPXDhoanthanh"/>
      <sheetName val="T.hopCPXDhoanthanh (2)"/>
      <sheetName val="HTcpXDQ1"/>
      <sheetName val="T.hop CPXDQ2"/>
      <sheetName val="CpQI"/>
      <sheetName val="CpT4"/>
      <sheetName val="CpT5"/>
      <sheetName val="CpT6"/>
      <sheetName val="CpT7"/>
      <sheetName val="CpT8"/>
      <sheetName val="Cpdc8t (2)"/>
      <sheetName val="Cpdc8t"/>
      <sheetName val="Cpdc8t (3)"/>
      <sheetName val="CpT9"/>
      <sheetName val="CpT10"/>
      <sheetName val="CpT11"/>
      <sheetName val="LK cp xdcb"/>
      <sheetName val="XDCB hoanthanh"/>
      <sheetName val="Sheet2 (3)"/>
      <sheetName val="Sheet3 (3)"/>
      <sheetName val="Sheet2 (4)"/>
      <sheetName val="Sheet3 (4)"/>
      <sheetName val="Disch"/>
      <sheetName val="Pack"/>
      <sheetName val="Delivery"/>
      <sheetName val="M50"/>
      <sheetName val="M48"/>
      <sheetName val="M45"/>
      <sheetName val="M38"/>
      <sheetName val="D.Order"/>
      <sheetName val="Report"/>
      <sheetName val="Report.Delivery"/>
      <sheetName val="Monthly"/>
      <sheetName val="SC 231"/>
      <sheetName val="SC 410"/>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Ga"/>
      <sheetName val="Ca"/>
      <sheetName val="rau"/>
      <sheetName val="Thit"/>
      <sheetName val="Gia vi"/>
      <sheetName val="Gao"/>
      <sheetName val="Quyet toan1"/>
      <sheetName val="Quyet Toan2"/>
      <sheetName val="TH"/>
      <sheetName val=""/>
      <sheetName val="thietbi"/>
      <sheetName val="Chiet tinh dz22"/>
      <sheetName val="Dec#1"/>
      <sheetName val="Bang ngang"/>
      <sheetName val="Bang doc"/>
      <sheetName val="B cham cong"/>
      <sheetName val="Btt luong"/>
      <sheetName val="CQ"/>
      <sheetName val="YV"/>
      <sheetName val="Tong 2 Dvi"/>
      <sheetName val="Hnoi"/>
      <sheetName val="Gbat"/>
      <sheetName val="HP"/>
      <sheetName val="Lcai"/>
      <sheetName val="BSon"/>
      <sheetName val="NDan"/>
      <sheetName val="NHa"/>
      <sheetName val="Lson"/>
      <sheetName val="SGon"/>
      <sheetName val="VPhu"/>
      <sheetName val="Thop 1"/>
      <sheetName val="Thop 2"/>
      <sheetName val="Bao cao"/>
      <sheetName val="Overhead &amp; Profit B-1"/>
      <sheetName val="DI-ESTI"/>
      <sheetName val="BCDP_x0005_"/>
      <sheetName val="NKC _x0003__x0000__x0000_TM1_x0006__x0000__x0000_SC 111_x0002__x0000__x0000_NH_x0006__x0000__x0000_SC 1"/>
      <sheetName val="=??????-BLDG"/>
      <sheetName val="PTDGDT"/>
      <sheetName val="FORM OF PROPNSAL RFP-003"/>
      <sheetName val="MTL$-INTER"/>
      <sheetName val="?öm÷²??öm?-BLDG"/>
      <sheetName val="XL4Wÿÿÿÿ"/>
      <sheetName val="TIEUHAO"/>
      <sheetName val="CT 1md &amp; dau conM"/>
      <sheetName val="Tro gaup"/>
      <sheetName val="NhapHD"/>
      <sheetName val="INHOADON"/>
      <sheetName val="DataSource"/>
      <sheetName val="Danhsach KH"/>
      <sheetName val="GIA VON"/>
      <sheetName val="DS 11"/>
      <sheetName val="Module2"/>
      <sheetName val="BC"/>
      <sheetName val="quy 1"/>
      <sheetName val="quy 2"/>
      <sheetName val="6 thang"/>
      <sheetName val="quy 3"/>
      <sheetName val="9 TH"/>
      <sheetName val="quy4"/>
      <sheetName val="nam"/>
      <sheetName val="Sheet11"/>
      <sheetName val="Sheet12"/>
      <sheetName val="??+Invoice!$DF$57?????-BLDG"/>
      <sheetName val="_x0001_pr2"/>
      <sheetName val="Hoi phe nu"/>
      <sheetName val="THANG#"/>
      <sheetName val="Sheet("/>
      <sheetName val="Sheed7"/>
      <sheetName val="A`r3"/>
      <sheetName val="Apb4"/>
      <sheetName val="Sc #34"/>
      <sheetName val="KhanhThuong"/>
      <sheetName val="PlotDat4"/>
      <sheetName val="T.hopCPXDho_x0000_n_x0000_hanh (2)"/>
      <sheetName val="LK cp _x0000_dcb"/>
      <sheetName val="GDTH_x0000_5"/>
      <sheetName val="Ph_x0000_n_x0000__x0000_ich _x0000_a_x0000_ tu"/>
      <sheetName val="V_x000c_(No V-c)"/>
      <sheetName val="PHANG5"/>
      <sheetName val="FORM OF PROPOSAL RFP-00Ê"/>
      <sheetName val="TSCD"/>
      <sheetName val="_x0000_ý_x000a__x000d__x0002_E_x0010__x0000_ý_x000a__x000d__x0003_C_x0005__x0000_ɾ_x000a__x000d__x0004_F"/>
      <sheetName val="䌀Ԁ_x0000_縀ਂഀЀ䘀_x0000_풂ـḀഀԀ䈀_x0000__x0000__x0000_Ⰰ@ఀԀࣿ娀"/>
      <sheetName val="_x0005_B_x0000__x0000__x0000_䀬_x0000__x000c_％_x0008_ꁚഀ"/>
      <sheetName val="븒ᨀഀ؀䘀䘀䘀䘀䘀䘀䘀䘀"/>
      <sheetName val="FFFFFF"/>
      <sheetName val="䘀䘀ༀ؀ᬀഀ"/>
      <sheetName val="_x001b__x000d__x0010_C_x0000__x0000_"/>
      <sheetName val="_x0000__x0000_Ⰰࡀ฀က"/>
      <sheetName val="_x000e_０_x0005_؁က縀"/>
      <sheetName val="_x0010_ɾ_x000a__x000e__x0000_C"/>
      <sheetName val="䌀_x0000_᐀ŀ؂฀"/>
      <sheetName val="_x0006__x000e__x0001_Dý_x000a__x000e_"/>
      <sheetName val="_x000a__x000e__x0002_E_x0011__x0000_"/>
      <sheetName val="_x0000_ﴀ਀฀̀䌀"/>
      <sheetName val="_x0003_C_x0005__x0000_ɾ_x000a_"/>
      <sheetName val="ਂ฀Ѐ䘀_x0000_휾"/>
      <sheetName val="㸀䃗_x0006__x001e__x000e__x0005_"/>
      <sheetName val="耀䁉_x0000__x000d_％_x0008_"/>
      <sheetName val="ࣿ娀 _x000e_쀐븒"/>
      <sheetName val="ዀ¾_x001a__x000e__x0006_F"/>
      <sheetName val="FFFF"/>
      <sheetName val="_x001b__x000e__x0010_C"/>
      <sheetName val="䁉_x0008__x000f_％"/>
      <sheetName val="׿Ā_x0006__x0010_"/>
      <sheetName val="縀ਂༀ_x0000_"/>
      <sheetName val="_x0000_C_x0000_䀤"/>
      <sheetName val="﵀਀ༀĀ䐀"/>
      <sheetName val="ý_x000a__x000f__x0002_"/>
      <sheetName val="ý_x000a__x000f__x0003_"/>
      <sheetName val="䌀᐀_x0000_縀"/>
      <sheetName val="ɾ_x000a__x000f__x0004_"/>
      <sheetName val="䘀_x0000_튎ـ"/>
      <sheetName val="_x0006__x001e__x000f__x0005_B"/>
      <sheetName val="B_x0000__x0000__x0000__x0000_"/>
      <sheetName val="_x0000_ _x000f_０_x0008_"/>
      <sheetName val="_x0008_ꑚༀကዀ"/>
      <sheetName val="ዀ¾_x001a__x000f__x0006_"/>
      <sheetName val="_x0006_FFFF"/>
      <sheetName val="FFFFF"/>
      <sheetName val="FFF_x000f__x0006_"/>
      <sheetName val="_x0006__x001b__x000f__x0010_C"/>
      <sheetName val="C_x0000__x0000__x0000__x0000_"/>
      <sheetName val="_x0000_(_x0010_０_x0005_؁က"/>
      <sheetName val="؁က縀"/>
      <sheetName val="ਂက_x0000_䌀"/>
      <sheetName val="C_x0000_䀦ý"/>
      <sheetName val="਀ကĀ䐀ᔀ_x0000_ﴀ਀"/>
      <sheetName val="_x0000_ý_x000a__x0010__x0002_E_x0016__x0000_ý_x000a__x0010__x0003_"/>
      <sheetName val="_x0016_x_x0000__x0000__x0000__x0000__x0000__x0007_６_x0011_ࡄጀ䓀_x0008_쀄䐅_x0008_쀔縃ਂ"/>
      <sheetName val="쀓ࡄЀ׀ࡄ᐀πɾ_x000a__x0009__x0000_í_x0000_䀘ȁ_x0006__x0009__x0001_ȉɾ_x000a__x0009__x0002_î"/>
      <sheetName val="ŀ؂ऀĀऀ縂ਂऀȀ帀㹓"/>
      <sheetName val="_x000a__x0009__x0003_÷Ĉ_x0000_½_x0012__x0009__x0004_ð_x0000_"/>
      <sheetName val="ऀЀ_x0000_㠀"/>
      <sheetName val="䀸ñ鰀䂸_x0005_¾"/>
      <sheetName val="븀⠀ऀ؀"/>
      <sheetName val="òòòóôð"/>
      <sheetName val=""/>
      <sheetName val="ððððòò"/>
      <sheetName val="ꀀ砀ᘀ縀ਂ"/>
      <sheetName val="ɾ_x000a__x000a__x0000_í_x0000_䀜"/>
      <sheetName val="_x0000_䀜ȁ_x0006__x000a__x0001_"/>
      <sheetName val="Āऀ縂ਂ਀Ȁ"/>
      <sheetName val="_x000a__x0002_î䃸ý"/>
      <sheetName val="﵀਀਀̀ሀ"/>
      <sheetName val="÷Ē_x0000_½_x0012__x000a_"/>
      <sheetName val="䀸ñꠀ䂶_x0005_¾"/>
      <sheetName val="븀☀਀؀"/>
      <sheetName val=""/>
      <sheetName val="ðððò"/>
      <sheetName val="ꀀᔀ؀"/>
      <sheetName val="_x0006__x001b__x000a__x0016_"/>
      <sheetName val="砀_x0000__x0000__x0000_"/>
      <sheetName val="_x0000__x0000__x0008__x0008_"/>
      <sheetName val="ᘀ׿Ā_x000a_"/>
      <sheetName val="ᘀ밀ᬄ਀"/>
      <sheetName val="_x000a__x001b_ᘖᄀ"/>
      <sheetName val="ᄑ䰀_x0000_샽L"/>
      <sheetName val="L׀L"/>
      <sheetName val="_x0000_샾縃ਂ"/>
      <sheetName val="_x000a__x000b__x0000_í"/>
      <sheetName val="_x0000_ ŀ؂"/>
      <sheetName val="_x0006__x000b__x0001_ȉ"/>
      <sheetName val="縂ਂ଀Ȁ"/>
      <sheetName val="_x0002_î卖&gt;"/>
      <sheetName val="ጀ_x0001_봀ሀ"/>
      <sheetName val="ሀ଀Ѐ_x0000_"/>
      <sheetName val="_x0000_㠀_x0000_넰"/>
      <sheetName val="넰Հ븀☀଀"/>
      <sheetName val="଀؀"/>
      <sheetName val=""/>
      <sheetName val=""/>
      <sheetName val=""/>
      <sheetName val="_x0005_ਁᘀ縀"/>
      <sheetName val="ɾ_x000a__x000c__x0000_í_x0000_䀢ȁ"/>
      <sheetName val="∀ŀ؂ఀĀऀ縂ਂఀȀ저"/>
      <sheetName val="Sheat4"/>
      <sheetName val="SC_x0000_111"/>
      <sheetName val="DG"/>
      <sheetName val="Chi tiet dmn gia khoi phuc"/>
      <sheetName val="Chi p`i van chuyen"/>
      <sheetName val="?+Anvoice!$DF$57?-BLDG"/>
      <sheetName val="?¬P¿ì¬?"/>
      <sheetName val="?þÎ£O??þÎ?-BLDG"/>
      <sheetName val="???¡¯P¡ë??¨¬???-BLDG"/>
      <sheetName val="?þÎ£O????-BLDG"/>
      <sheetName val="?þÎ+Invoice!$DF$57£O??þÎ?-BLDG"/>
      <sheetName val="???¡¦P???i???-BLDG"/>
      <sheetName val="?¬P¿ì??-BLDG"/>
      <sheetName val="?¬P??¬?-BLDG"/>
      <sheetName val="¬+Invoice!$DF$57P¿ì¬?-BLDG"/>
      <sheetName val="THONG_x0000_̔_x0000__x0000__x0000__x0000__x0000__x0000__x0000__x0000__x0000__x0000_蚰̔_x0000__x0004__x0000__x0000__x0000__x0000__x0000__x0000_㤬̔_x0000__x0000_"/>
      <sheetName val="SC_x0000_133"/>
      <sheetName val="QC 152"/>
      <sheetName val="SC 41_x0011_"/>
      <sheetName val="SC _x0014_42 loan"/>
      <sheetName val="SCT_x0011_54"/>
      <sheetName val="CT aong"/>
      <sheetName val="Coc40x40c-"/>
      <sheetName val="9 toan"/>
      <sheetName val="IBASE"/>
      <sheetName val="??-BLD聇"/>
      <sheetName val="²_x0000__x0000_AI TK 112"/>
      <sheetName val="Han13"/>
      <sheetName val="T.@_x000c__x0000__x0001__x0000__x0000__x0000__x0003_Ú_x0000__x0000_&lt;_x001f__x0000__x0000__x0000_"/>
      <sheetName val="DG "/>
      <sheetName val="BOQ_FORM_FOR_INQUIRY"/>
      <sheetName val="FORM_OF_PROPOSAL_RFP-003"/>
      <sheetName val="THANG_8"/>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Phan_tich_VT"/>
      <sheetName val="TKe_VT"/>
      <sheetName val="Du_tru_Vat_tu"/>
      <sheetName val="Du_toan"/>
      <sheetName val="Phan_tich_vat_tu"/>
      <sheetName val="Tong_hop_vat_tu"/>
      <sheetName val="Gia_tri_vat_tu"/>
      <sheetName val="Chenh_lech_vat_tu"/>
      <sheetName val="10??????"/>
      <sheetName val="10?"/>
      <sheetName val="Chi_phi_van_chuyen"/>
      <sheetName val="Don_gia_chi_tiet"/>
      <sheetName val="Du_thau"/>
      <sheetName val="Tong_hop_kinh_phi"/>
      <sheetName val="Tu_van_Thiet_ke"/>
      <sheetName val="Tien_do_thi_cong"/>
      <sheetName val="Bia_du_toan"/>
      <sheetName val="Tro_giup"/>
      <sheetName val="NKC_"/>
      <sheetName val="SC_111"/>
      <sheetName val="SC_131"/>
      <sheetName val="SC_133"/>
      <sheetName val="SC_141"/>
      <sheetName val="SC_152"/>
      <sheetName val="SC_331"/>
      <sheetName val="Sc_334"/>
      <sheetName val="SC_411"/>
      <sheetName val="SC_511"/>
      <sheetName val="SC_642_loan"/>
      <sheetName val="Hoi_phu_nu"/>
      <sheetName val="10_x0000_"/>
      <sheetName val="bang tien luong"/>
      <sheetName val="PNT-QUOT-#3"/>
      <sheetName val="COAT&amp;WRAP-QIOT-#3"/>
      <sheetName val="Ԁ䈀_x0000__x0000__x0000_䦀"/>
      <sheetName val="䘀䘀䘀䘀䘀䘀䘀䘀"/>
      <sheetName val="䘀ༀ؀ᬀ"/>
      <sheetName val="_x0000__x0000__x0000_䦀"/>
      <sheetName val="䐀ሀ_x0000_ﴀ"/>
      <sheetName val="䔀ጀ_x0000_ﴀ"/>
      <sheetName val="_x0000__x0000__x0000_"/>
      <sheetName val="ऀЀ_x0000_㠀"/>
      <sheetName val="_x0000_"/>
      <sheetName val=""/>
      <sheetName val="쀓ࡄЀ׀ࡄ᐀πɾ_x000a_ _x0000_í_x0000_䀘ȁ_x0006_ _x0001_ȉɾ_x000a_ _x0002_î"/>
      <sheetName val="_x000a_ _x0003_÷Ĉ_x0000_½_x0012_ _x0004_ð_x0000_"/>
      <sheetName val="Overhead &amp; Ԁ_x0000__x0000__x0000_ﰀ"/>
      <sheetName val="Overhead &amp; Ԁ_x0000__x0000__x0000_"/>
      <sheetName val="Overhead &amp; Ԁ_x0000__x0000__x0000_Ȁ"/>
      <sheetName val="Overhead &amp; ?_x0000__x0000__x0000_?"/>
      <sheetName val="T.@_x000c_?_x0001_???_x0003_Ú??&lt;_x001f_???"/>
      <sheetName val="T.@_x000c_?_x0001_?_x0003_Ú?&lt;_x001f_?"/>
      <sheetName val="T.@_x000c_?_x0001_?_x0003_Ú&lt;_x001f_?"/>
      <sheetName val="Overhead &amp; Ԁ???"/>
      <sheetName val="Overhead &amp; Ԁ???Ȁ"/>
      <sheetName val="Overhead &amp; ?????"/>
      <sheetName val="Overhead &amp; Ԁ???ﰀ"/>
      <sheetName val="XDCB hoanth`nh"/>
      <sheetName val="Rheet2 (4)"/>
      <sheetName val="bt1"/>
      <sheetName val="bt3"/>
      <sheetName val="bt4"/>
      <sheetName val="BT5COPY"/>
      <sheetName val="bt5"/>
      <sheetName val="bt6"/>
      <sheetName val="bt7"/>
      <sheetName val="bt8"/>
      <sheetName val="bt9"/>
      <sheetName val="bt10"/>
      <sheetName val="bt11"/>
      <sheetName val="bt12"/>
      <sheetName val="bt13"/>
      <sheetName val="bt14"/>
      <sheetName val="bt15"/>
      <sheetName val="bt16"/>
      <sheetName val="bt17"/>
      <sheetName val="BT18"/>
      <sheetName val="bt19"/>
      <sheetName val="BT20"/>
      <sheetName val="BT21"/>
      <sheetName val="dsd"/>
      <sheetName val="dsrot"/>
      <sheetName val="dsdau"/>
      <sheetName val="TT_35"/>
      <sheetName val="Overhead &amp; "/>
      <sheetName val="XL4Po_x0000_p_x0010_"/>
      <sheetName val="_x0010_HANG1"/>
      <sheetName val="MAU QT 2005"/>
      <sheetName val="LUONG"/>
      <sheetName val="MAU 2A"/>
      <sheetName val="MAU 2B"/>
      <sheetName val="TH1"/>
      <sheetName val="TH2"/>
      <sheetName val="TH3"/>
      <sheetName val="TH4"/>
      <sheetName val="TH5"/>
      <sheetName val="TH6"/>
      <sheetName val="TH7"/>
      <sheetName val="NKC _x0003_??TM1_x0006_??SC 111_x0002_??NH_x0006_??SC 1"/>
      <sheetName val="?2500?-BLDG"/>
      <sheetName val="?ý_x000a__x000d__x0002_E_x0010_?ý_x000a__x000d__x0003_C_x0005_?ɾ_x000a__x000d__x0004_F"/>
      <sheetName val="A6"/>
      <sheetName val="2_x0006__x0000__x0000_Sheet3_x0004__x0000__x0000_211A_x0004__x0000__x0000_211B_x0006__x0000__x0000_SCT5"/>
      <sheetName val="_x0000_ý_x000a__x000a__x0002_E_x0010__x0000_ý_x000a__x000a__x0003_C_x0005__x0000_ɾ_x000a__x000a__x0004_F"/>
      <sheetName val="_x001b__x000a__x0010_C_x0000__x0000_"/>
      <sheetName val="耀䁉_x0000__x000a_％_x0008_"/>
      <sheetName val="ꀀᔀ؀ᬀ"/>
      <sheetName val="TH8"/>
      <sheetName val="TH9"/>
      <sheetName val="TH10"/>
      <sheetName val="TH11"/>
      <sheetName val="TH12"/>
      <sheetName val="TONG 12t"/>
      <sheetName val="TONG 2005"/>
      <sheetName val="KIEMTRA"/>
      <sheetName val="Phan tich don gia chi&quot;tiet"/>
      <sheetName val="Tdoi_t_truong"/>
      <sheetName val="BC_DBKH_T5"/>
      <sheetName val="BC_DBKH_T6"/>
      <sheetName val="BC_DBKH_T7"/>
      <sheetName val="Bia_"/>
      <sheetName val="Muc_luc"/>
      <sheetName val="Thuyet_minh_PA1"/>
      <sheetName val="kl_xaychan_khay"/>
      <sheetName val="BOQ_FORM_FOR_INQÕIRY"/>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LUONG_CHO_HUU"/>
      <sheetName val="thu_BHXH,YT"/>
      <sheetName val="Phan_bo"/>
      <sheetName val="Luong_T5-04"/>
      <sheetName val="Can_doi_TK_(2)"/>
      <sheetName val="De_nghi_thue_TNDN2004"/>
      <sheetName val="to_trinh_dieu_chinh_thue"/>
      <sheetName val="Bang_ke_xin_thanh_toan_nam_2005"/>
      <sheetName val="Bang_ke_xin_thanh_toan_"/>
      <sheetName val="MAu_so_11_nam_2003"/>
      <sheetName val="dang_ky_tam_tru_can_bo_di_CT"/>
      <sheetName val="Phieu_xuat_Vtu_"/>
      <sheetName val="Phieu_nhap_Vtu_"/>
      <sheetName val="Vat_tu_lan_trai_"/>
      <sheetName val="Vat_T_u_can_lam_phieu_T11+_12"/>
      <sheetName val="Vat_tu_hung_long_"/>
      <sheetName val="Vat_Tu_Can_Dung_2004"/>
      <sheetName val="xd__D_M_tieu_haoNL"/>
      <sheetName val="Du_kien_nop_NS_2004_CV463"/>
      <sheetName val="mau_02ATNDN"/>
      <sheetName val="Nop_tien_vao_NS"/>
      <sheetName val="QTSDhoa_don_M01"/>
      <sheetName val="BCSD_Hdon_Mau_26"/>
      <sheetName val="MAU_SO_05"/>
      <sheetName val="MAU_SO_04"/>
      <sheetName val="TH_Mau_03"/>
      <sheetName val="MAU_SO_03"/>
      <sheetName val="MAU_SO_02"/>
      <sheetName val="Mau_So_01"/>
      <sheetName val="Chi_tiet_SD_may_CT_2004"/>
      <sheetName val="Bang_ke_hoa_don_xin_vay_NH"/>
      <sheetName val="TK_721"/>
      <sheetName val="_TK_711"/>
      <sheetName val="__TK_642"/>
      <sheetName val="_TK_627"/>
      <sheetName val="Su_dung_may_"/>
      <sheetName val="TK_623"/>
      <sheetName val="Chi_tiet_ca_may_"/>
      <sheetName val="Chi_tiet_NC_tung_CT_04"/>
      <sheetName val="_TK_622"/>
      <sheetName val="TK_621"/>
      <sheetName val="TK_154_D,Dang_sang_2005"/>
      <sheetName val="DT_da_bao_cao_thue_"/>
      <sheetName val="Doanh_thu_2004"/>
      <sheetName val="Chi_tiet_DT_dieu_chinh_thue_"/>
      <sheetName val="bang_ke_chi_tiet_CT"/>
      <sheetName val="Chi_phi_do_dang"/>
      <sheetName val="Can_doi_chi_phi_CT"/>
      <sheetName val="Chi_tiet_511"/>
      <sheetName val="_TK_511"/>
      <sheetName val="TK_411"/>
      <sheetName val="TK_421"/>
      <sheetName val="TK_342"/>
      <sheetName val="TK_338"/>
      <sheetName val="_TK_334"/>
      <sheetName val="TK_333"/>
      <sheetName val="Chi_tiet_331"/>
      <sheetName val="TK_331"/>
      <sheetName val="_TK_311"/>
      <sheetName val="_TK_241"/>
      <sheetName val="_TK_214"/>
      <sheetName val="Thue_Tai_Chinh_may_suc_"/>
      <sheetName val="_TK_211"/>
      <sheetName val="TK_212(_May_suc_)"/>
      <sheetName val="TK_632"/>
      <sheetName val="TK_155"/>
      <sheetName val="TK_154"/>
      <sheetName val="_TK_911"/>
      <sheetName val="_TK_153"/>
      <sheetName val="Chi_tiet_152_"/>
      <sheetName val="__TK_152"/>
      <sheetName val="TK_142"/>
      <sheetName val="_TK_141"/>
      <sheetName val="_TK_133"/>
      <sheetName val="T.@_x000c__x0000__x0001__x0000__x0003_Ú&lt;_x001f__x0000_"/>
      <sheetName val="T.@_x000c__x0000__x0001__x0000__x0003_Ú_x0000_&lt;_x001f__x0000_"/>
      <sheetName val="10"/>
      <sheetName val="Phan bo kh_x0005__x0000__x0000__x0000__x0002__x0000_Ƛ_xdbdd_隘_x0013__x0002_"/>
      <sheetName val="Congig"/>
      <sheetName val="TK Ngoai b!ng"/>
      <sheetName val="TMinh BC T_x0001_"/>
      <sheetName val="So _x0004_GNH "/>
      <sheetName val="SUMMARY"/>
      <sheetName val="Sheet17"/>
      <sheetName val="Sheet13"/>
      <sheetName val="Sheet14"/>
      <sheetName val="Sheet15"/>
      <sheetName val="Sheet16"/>
      <sheetName val="CT 1md &amp; dae cong"/>
      <sheetName val="0_x0010_000000"/>
      <sheetName val="phan bo _x0005__x0000__x0000__x0000__x0002__x0000_낟꼉飘"/>
      <sheetName val="phan bo "/>
      <sheetName val="so 8_x0000__x0000__x0000__x0000__x0000__x0000__x0000__x0000__x0000__x0000__x0000_܈Ǫ_x0000__x0004__x0000__x0000__x0000__x0000__x0000__x0000_䖼ǭ_x0000__x0000__x0000__x0000_"/>
      <sheetName val="VL(No V-c)_x0005__x0000__x0000_X"/>
      <sheetName val="Phan bo k_x0005__x0000__x0000__x0000__x0002__x0000_"/>
      <sheetName val="Phan bo k"/>
      <sheetName val="?¬’P‰¿_x0000__x0000_¬?-BLDG"/>
      <sheetName val="_x001b__x000d__x0010_C_x0000_"/>
      <sheetName val="B_x0000_"/>
      <sheetName val=" _x000f_０_x0008_"/>
      <sheetName val="C_x0000_"/>
      <sheetName val="(_x0010_０_x0005_؁က"/>
      <sheetName val="_x0016_x_x0000__x0007_６_x0011_ࡄጀ䓀_x0008_쀄䐅_x0008_쀔縃ਂ"/>
      <sheetName val="砀_x0000_"/>
      <sheetName val="_x0008__x0008_"/>
      <sheetName val="C_x0000_䀤"/>
      <sheetName val="Chi_tiet_131"/>
      <sheetName val="_TK_131"/>
      <sheetName val="DG_x0005_"/>
      <sheetName val="DGX"/>
      <sheetName val="Overhead &amp; ?_x0000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sheetData sheetId="295" refreshError="1"/>
      <sheetData sheetId="296"/>
      <sheetData sheetId="297"/>
      <sheetData sheetId="298" refreshError="1"/>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refreshError="1"/>
      <sheetData sheetId="335" refreshError="1"/>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refreshError="1"/>
      <sheetData sheetId="375" refreshError="1"/>
      <sheetData sheetId="376" refreshError="1"/>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refreshError="1"/>
      <sheetData sheetId="398" refreshError="1"/>
      <sheetData sheetId="399" refreshError="1"/>
      <sheetData sheetId="400" refreshError="1"/>
      <sheetData sheetId="401"/>
      <sheetData sheetId="402" refreshError="1"/>
      <sheetData sheetId="403" refreshError="1"/>
      <sheetData sheetId="404" refreshError="1"/>
      <sheetData sheetId="405"/>
      <sheetData sheetId="406" refreshError="1"/>
      <sheetData sheetId="407" refreshError="1"/>
      <sheetData sheetId="408" refreshError="1"/>
      <sheetData sheetId="409"/>
      <sheetData sheetId="410"/>
      <sheetData sheetId="411"/>
      <sheetData sheetId="412"/>
      <sheetData sheetId="413"/>
      <sheetData sheetId="414"/>
      <sheetData sheetId="415"/>
      <sheetData sheetId="416" refreshError="1"/>
      <sheetData sheetId="417"/>
      <sheetData sheetId="418"/>
      <sheetData sheetId="419"/>
      <sheetData sheetId="420"/>
      <sheetData sheetId="421"/>
      <sheetData sheetId="422"/>
      <sheetData sheetId="423"/>
      <sheetData sheetId="424"/>
      <sheetData sheetId="425"/>
      <sheetData sheetId="426"/>
      <sheetData sheetId="427" refreshError="1"/>
      <sheetData sheetId="428"/>
      <sheetData sheetId="429"/>
      <sheetData sheetId="430"/>
      <sheetData sheetId="431"/>
      <sheetData sheetId="432"/>
      <sheetData sheetId="433"/>
      <sheetData sheetId="434"/>
      <sheetData sheetId="435"/>
      <sheetData sheetId="436" refreshError="1"/>
      <sheetData sheetId="437"/>
      <sheetData sheetId="438" refreshError="1"/>
      <sheetData sheetId="439" refreshError="1"/>
      <sheetData sheetId="440"/>
      <sheetData sheetId="441"/>
      <sheetData sheetId="442"/>
      <sheetData sheetId="443" refreshError="1"/>
      <sheetData sheetId="444"/>
      <sheetData sheetId="445" refreshError="1"/>
      <sheetData sheetId="446"/>
      <sheetData sheetId="447"/>
      <sheetData sheetId="448"/>
      <sheetData sheetId="449"/>
      <sheetData sheetId="450"/>
      <sheetData sheetId="451" refreshError="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refreshError="1"/>
      <sheetData sheetId="499"/>
      <sheetData sheetId="500"/>
      <sheetData sheetId="501" refreshError="1"/>
      <sheetData sheetId="502"/>
      <sheetData sheetId="503"/>
      <sheetData sheetId="504"/>
      <sheetData sheetId="505"/>
      <sheetData sheetId="506"/>
      <sheetData sheetId="507"/>
      <sheetData sheetId="508"/>
      <sheetData sheetId="509" refreshError="1"/>
      <sheetData sheetId="510"/>
      <sheetData sheetId="511"/>
      <sheetData sheetId="512"/>
      <sheetData sheetId="513"/>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sheetData sheetId="532"/>
      <sheetData sheetId="533"/>
      <sheetData sheetId="534"/>
      <sheetData sheetId="535"/>
      <sheetData sheetId="536"/>
      <sheetData sheetId="537"/>
      <sheetData sheetId="538"/>
      <sheetData sheetId="539"/>
      <sheetData sheetId="540"/>
      <sheetData sheetId="541" refreshError="1"/>
      <sheetData sheetId="542" refreshError="1"/>
      <sheetData sheetId="543"/>
      <sheetData sheetId="544" refreshError="1"/>
      <sheetData sheetId="545"/>
      <sheetData sheetId="546" refreshError="1"/>
      <sheetData sheetId="547"/>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sheetData sheetId="558"/>
      <sheetData sheetId="559"/>
      <sheetData sheetId="560"/>
      <sheetData sheetId="561"/>
      <sheetData sheetId="562"/>
      <sheetData sheetId="563"/>
      <sheetData sheetId="564"/>
      <sheetData sheetId="565" refreshError="1"/>
      <sheetData sheetId="566"/>
      <sheetData sheetId="567" refreshError="1"/>
      <sheetData sheetId="568"/>
      <sheetData sheetId="569"/>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sheetData sheetId="593"/>
      <sheetData sheetId="594" refreshError="1"/>
      <sheetData sheetId="595"/>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sheetData sheetId="621"/>
      <sheetData sheetId="622" refreshError="1"/>
      <sheetData sheetId="623" refreshError="1"/>
      <sheetData sheetId="624" refreshError="1"/>
      <sheetData sheetId="625" refreshError="1"/>
      <sheetData sheetId="626" refreshError="1"/>
      <sheetData sheetId="627" refreshError="1"/>
      <sheetData sheetId="628"/>
      <sheetData sheetId="629"/>
      <sheetData sheetId="630"/>
      <sheetData sheetId="631"/>
      <sheetData sheetId="632" refreshError="1"/>
      <sheetData sheetId="633"/>
      <sheetData sheetId="634"/>
      <sheetData sheetId="635" refreshError="1"/>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refreshError="1"/>
      <sheetData sheetId="670" refreshError="1"/>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refreshError="1"/>
      <sheetData sheetId="686" refreshError="1"/>
      <sheetData sheetId="687" refreshError="1"/>
      <sheetData sheetId="688" refreshError="1"/>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refreshError="1"/>
      <sheetData sheetId="799"/>
      <sheetData sheetId="800"/>
      <sheetData sheetId="801"/>
      <sheetData sheetId="802"/>
      <sheetData sheetId="803"/>
      <sheetData sheetId="804" refreshError="1"/>
      <sheetData sheetId="805"/>
      <sheetData sheetId="806"/>
      <sheetData sheetId="807"/>
      <sheetData sheetId="808"/>
      <sheetData sheetId="809"/>
      <sheetData sheetId="810"/>
      <sheetData sheetId="811"/>
      <sheetData sheetId="812" refreshError="1"/>
      <sheetData sheetId="813" refreshError="1"/>
      <sheetData sheetId="814" refreshError="1"/>
      <sheetData sheetId="815" refreshError="1"/>
      <sheetData sheetId="816"/>
      <sheetData sheetId="817"/>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9"/>
      <sheetName val="C9 (Client)"/>
      <sheetName val="C3-1"/>
      <sheetName val="D3"/>
      <sheetName val="K-1"/>
      <sheetName val="K1-1"/>
      <sheetName val="N1"/>
      <sheetName val="M5"/>
      <sheetName val="MYR Hedging"/>
      <sheetName val="MYR Trading"/>
      <sheetName val="LIST IRS TRDG"/>
      <sheetName val="LIST IRS HDG"/>
      <sheetName val="U1-1"/>
      <sheetName val="U2-1"/>
      <sheetName val="U4-1"/>
      <sheetName val="U5-2"/>
      <sheetName val="U7-1"/>
      <sheetName val="REV_17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IEU"/>
      <sheetName val="BD"/>
      <sheetName val="XM"/>
      <sheetName val="NC"/>
      <sheetName val="LINHTINH"/>
      <sheetName val="PTDG"/>
      <sheetName val="PHAN-CAU"/>
      <sheetName val="TONGHOP1"/>
      <sheetName val="TT"/>
      <sheetName val="Sheet1"/>
    </sheetNames>
    <sheetDataSet>
      <sheetData sheetId="0" refreshError="1">
        <row r="41">
          <cell r="M41">
            <v>4761111.4773485707</v>
          </cell>
        </row>
        <row r="51">
          <cell r="M51">
            <v>42325320.399999991</v>
          </cell>
        </row>
        <row r="67">
          <cell r="M67">
            <v>550000</v>
          </cell>
        </row>
        <row r="70">
          <cell r="M70">
            <v>4545454.5454545449</v>
          </cell>
        </row>
      </sheetData>
      <sheetData sheetId="1"/>
      <sheetData sheetId="2"/>
      <sheetData sheetId="3"/>
      <sheetData sheetId="4"/>
      <sheetData sheetId="5"/>
      <sheetData sheetId="6"/>
      <sheetData sheetId="7"/>
      <sheetData sheetId="8"/>
      <sheetData sheetId="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 val="DON GIA"/>
      <sheetName val="TONGKE_HT"/>
      <sheetName val="LKVL_CK_HT_GD1"/>
    </sheetNames>
    <sheetDataSet>
      <sheetData sheetId="0"/>
      <sheetData sheetId="1" refreshError="1">
        <row r="4">
          <cell r="A4" t="str">
            <v>( GIAI ÑOAÏN 1 )</v>
          </cell>
        </row>
      </sheetData>
      <sheetData sheetId="2" refreshError="1"/>
      <sheetData sheetId="3"/>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4Poppy"/>
      <sheetName val="CONS PPMU ETC"/>
      <sheetName val="SUMMARY PT E"/>
      <sheetName val="INVESTIGATIONS "/>
      <sheetName val="TRG, COMP  SUMMARY"/>
      <sheetName val="CESI"/>
      <sheetName val="RS SUMMARY"/>
      <sheetName val="Sheet7"/>
      <sheetName val="Sheet8"/>
      <sheetName val="Sheet9"/>
      <sheetName val="TRG DETAILS"/>
      <sheetName val="Sheet11"/>
      <sheetName val="DETAILED INVESTS"/>
      <sheetName val="ESTI."/>
      <sheetName val="DI-ESTI"/>
      <sheetName val="Sheet3"/>
      <sheetName val="LKVL-CK-HT-GD1"/>
      <sheetName val="TONGKE-HT"/>
      <sheetName val="Tai khoan"/>
      <sheetName val="G.VL"/>
      <sheetName val="§¬n gi¸ chÝnh"/>
      <sheetName val="T11,12-2001"/>
      <sheetName val="Sheet1"/>
      <sheetName val="Sheet2"/>
      <sheetName val="Sheet4"/>
      <sheetName val="chấm cơm"/>
      <sheetName val="Sheet5"/>
      <sheetName val="Cao độ"/>
    </sheetNames>
    <sheetDataSet>
      <sheetData sheetId="0" refreshError="1">
        <row r="31">
          <cell r="C31" t="b">
            <v>1</v>
          </cell>
        </row>
      </sheetData>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KH_Q1_Q2_01"/>
      <sheetName val="TH VL, NC, DDHÿÿThanÿÿhuoc"/>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PNT-QUOT-#3"/>
      <sheetName val="COAT&amp;WRAP-QIOT-#3"/>
      <sheetName val="lam_m_i"/>
      <sheetName val="Sheet1"/>
      <sheetName val="Sheet2"/>
      <sheetName val="Sheet3"/>
      <sheetName val="XL4Test5"/>
      <sheetName val="TH "/>
      <sheetName val="Don gia chi tiet"/>
      <sheetName val="Gia tri vat tu"/>
      <sheetName val="Luong NC"/>
      <sheetName val="NS BTN"/>
      <sheetName val="Tong hop vat tu"/>
      <sheetName val="Chenh lech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Tro giup"/>
      <sheetName val="Config"/>
      <sheetName val="XL4Poppy"/>
      <sheetName val="MTO REV.2(ARMOR)"/>
      <sheetName val="TONG_x000b_E3p "/>
      <sheetName val="T_x000e_HCHINH"/>
      <sheetName val="ch)tiet"/>
      <sheetName val="LKVL-CK_x000d_HT-GD1"/>
      <sheetName val="LKVL-CK_x000a_HT-GD1"/>
      <sheetName val="12 th 2008"/>
      <sheetName val="bal"/>
      <sheetName val="COST"/>
      <sheetName val="bang tien luong"/>
      <sheetName val="T.Tinh"/>
      <sheetName val="SILICATE"/>
      <sheetName val="ma-pt"/>
      <sheetName val="Other Note-2008"/>
      <sheetName val="truc tiep"/>
      <sheetName val="cot_xa"/>
      <sheetName val="Mong"/>
      <sheetName val="TONGKE3p_"/>
      <sheetName val="DON_GIA"/>
      <sheetName val="TONG_HOP_VL-NC"/>
      <sheetName val="CHITIET_VL-NC-TT_-1p"/>
      <sheetName val="TONG_HOP_VL-NC_TT"/>
      <sheetName val="KPVC-BD_"/>
      <sheetName val="CHITIET_VL-NC-TT-3p"/>
      <sheetName val="CHITIET_VL-NC"/>
      <sheetName val="THPDMoi__(2)"/>
      <sheetName val="t-h_HA_THE"/>
      <sheetName val="TH_VL,_NC,_DDHT_Thanhphuoc"/>
      <sheetName val="dongia_(2)"/>
      <sheetName val="TH_XL"/>
      <sheetName val="vanchuyen_TC"/>
      <sheetName val="TONG_HOP_VL_NC"/>
      <sheetName val="CHITIET_VL_NC_TT__1p"/>
      <sheetName val="TONG_HOP_VL_NC_TT"/>
      <sheetName val="KPVC_BD_"/>
      <sheetName val="CHITIET_VL_NC_TT_3p"/>
      <sheetName val="CHITIET_VL_NC"/>
      <sheetName val="THPDMoi___2_"/>
      <sheetName val="t_h_HA_THE"/>
      <sheetName val="TH_VL__NC__DDHT_Thanhphuoc"/>
      <sheetName val="dongia__2_"/>
      <sheetName val="TPDMoi__(2)"/>
      <sheetName val="DONGI"/>
      <sheetName val="vanchuyen_T"/>
      <sheetName val="CHITIET_VL_NCTT__1p"/>
      <sheetName val="CHIIET_VL_C_TT_3p"/>
      <sheetName val="dongia_2_"/>
      <sheetName val="TH_VL,_NC,_DDHÿÿThanÿÿhuoc"/>
      <sheetName val="TONGE3p_"/>
      <sheetName val="THCHINH"/>
      <sheetName val="bang_tien_luong"/>
      <sheetName val="LKVL-CK_HT-GD1"/>
      <sheetName val="2003"/>
      <sheetName val="2004"/>
      <sheetName val="2005"/>
      <sheetName val="2002-4thQuarter"/>
      <sheetName val="Sheet5"/>
      <sheetName val="TH VL, NC, DDH��Than��huoc"/>
      <sheetName val="TH_VL,_NC,_DDH��Than��huoc"/>
      <sheetName val="TONGKE3p_1"/>
      <sheetName val="DON_GIA1"/>
      <sheetName val="TONG_HOP_VL-NC1"/>
      <sheetName val="CHITIET_VL-NC-TT_-1p1"/>
      <sheetName val="TONG_HOP_VL-NC_TT1"/>
      <sheetName val="KPVC-BD_1"/>
      <sheetName val="CHITIET_VL-NC-TT-3p1"/>
      <sheetName val="CHITIET_VL-NC1"/>
      <sheetName val="THPDMoi__(2)1"/>
      <sheetName val="t-h_HA_THE1"/>
      <sheetName val="TH_VL,_NC,_DDHT_Thanhphuoc1"/>
      <sheetName val="dongia_(2)1"/>
      <sheetName val="TH_XL1"/>
      <sheetName val="vanchuyen_TC1"/>
      <sheetName val="TONG_HOP_VL_NC1"/>
      <sheetName val="CHITIET_VL_NC_TT__1p1"/>
      <sheetName val="TONG_HOP_VL_NC_TT1"/>
      <sheetName val="KPVC_BD_1"/>
      <sheetName val="CHITIET_VL_NC_TT_3p1"/>
      <sheetName val="CHITIET_VL_NC1"/>
      <sheetName val="THPDMoi___2_1"/>
      <sheetName val="t_h_HA_THE1"/>
      <sheetName val="TH_VL__NC__DDHT_Thanhphuoc1"/>
      <sheetName val="dongia__2_1"/>
      <sheetName val="TH_VL,_NC,_DDHÿÿThanÿÿhuoc1"/>
      <sheetName val="bang_tien_luong1"/>
      <sheetName val="22-08"/>
      <sheetName val="Pur"/>
      <sheetName val="MTP"/>
      <sheetName val="Thanh toan"/>
      <sheetName val="CT -THVLNC"/>
      <sheetName val="T_x005f_x0008_PDMoi  (2)"/>
      <sheetName val="DONGI_x005f_x0001_"/>
      <sheetName val="vanchuyen T_x005f_x0003_"/>
      <sheetName val="CHITIET VL_NC_x005f_x001f_TT _1p"/>
      <sheetName val="CHI_x005f_x0014_IET VL__x005f_x000e_C_TT_3p"/>
      <sheetName val="dongia _x005f_x001f_2_"/>
      <sheetName val="TONG_x005f_x000b_E3p "/>
      <sheetName val="T_x005f_x000e_HCHINH"/>
      <sheetName val="LKVL-CK_x005f_x000d_HT-GD1"/>
      <sheetName val="T_x005f_x005f_x005f_x0008_PDMoi  (2)"/>
      <sheetName val="DONGI_x005f_x005f_x005f_x0001_"/>
      <sheetName val="vanchuyen T_x005f_x005f_x005f_x0003_"/>
      <sheetName val="CHITIET VL_NC_x005f_x005f_x005f_x001f_TT _1"/>
      <sheetName val="CHI_x005f_x005f_x005f_x0014_IET VL__x005f_x005f_x"/>
      <sheetName val="dongia _x005f_x005f_x005f_x001f_2_"/>
      <sheetName val="TONG_x005f_x005f_x005f_x000b_E3p "/>
      <sheetName val="T_x005f_x005f_x005f_x000e_HCHINH"/>
      <sheetName val="LKVL-CK_x005f_x005f_x005f_x000d_HT-GD1"/>
      <sheetName val="LKVL-CK_x005f_x005f_x005f_x000a_HT-GD1"/>
      <sheetName val="2153"/>
      <sheetName val="#REF!"/>
      <sheetName val="６中３版"/>
      <sheetName val="总括"/>
      <sheetName val="费用汇总75万"/>
      <sheetName val="一覧表元祖"/>
      <sheetName val="LKVL-CK_x005f_x000a_HT-GD1"/>
      <sheetName val="その他経"/>
      <sheetName val="Detail"/>
      <sheetName val="???????"/>
      <sheetName val="THTDT"/>
      <sheetName val="D.chau"/>
      <sheetName val="Gia VL (QII-2006)"/>
      <sheetName val="TONG HOP VL-NC_x0000_TT"/>
      <sheetName val="ctdg"/>
      <sheetName val="H4 Movement by entity"/>
      <sheetName val="H5 - TR"/>
      <sheetName val="KC-moi"/>
      <sheetName val="general requirements"/>
      <sheetName val="CT Thang Mo"/>
      <sheetName val="CT  PL"/>
      <sheetName val="p轨uluc1"/>
      <sheetName val="Language"/>
      <sheetName val="S.A5"/>
      <sheetName val="Trich quy"/>
      <sheetName val="136-336"/>
      <sheetName val="S.BS"/>
      <sheetName val="S.FA "/>
      <sheetName val="S.RPT-bal"/>
      <sheetName val="S.RPT-tran"/>
      <sheetName val="C.RPT-trans"/>
      <sheetName val="C.RPT-bal"/>
      <sheetName val="Lai lo dau tu"/>
      <sheetName val="DC sai soat 09"/>
      <sheetName val="S.WTB"/>
      <sheetName val="S.Note"/>
      <sheetName val="C.FA"/>
      <sheetName val="For FS presentation"/>
      <sheetName val="S.FS"/>
      <sheetName val="ĐC Bo sung"/>
      <sheetName val="C.A5"/>
      <sheetName val="MI"/>
      <sheetName val="C.FS"/>
      <sheetName val="S.RE"/>
      <sheetName val="FS by entity"/>
      <sheetName val="C.RE"/>
      <sheetName val="S.CIT"/>
      <sheetName val="C.WTB"/>
      <sheetName val="C.CIT"/>
      <sheetName val="C.Note"/>
      <sheetName val="Tax loss"/>
      <sheetName val="C.Interco-bal"/>
      <sheetName val="C.Interco-trans"/>
      <sheetName val="C.Loan"/>
      <sheetName val="RE-HO-rec"/>
      <sheetName val="S.Loan"/>
      <sheetName val="C.Interco-Unrealised profit"/>
      <sheetName val="C.Segment"/>
      <sheetName val="Tax Loss carried forward"/>
      <sheetName val="C.EPS"/>
      <sheetName val="C.Associates"/>
      <sheetName val="C.Phu Hoang Anh"/>
      <sheetName val="C.An Tien"/>
      <sheetName val="C.Me Kong"/>
      <sheetName val="C.Translation reserve-Bangkok"/>
      <sheetName val="C.Translation reserve-Attopeu"/>
      <sheetName val="Gw.TR"/>
      <sheetName val="Gw.GM"/>
      <sheetName val="Gw.AT"/>
      <sheetName val="Gw.MT"/>
      <sheetName val="C.Commitments"/>
      <sheetName val="단면 (2)"/>
      <sheetName val="TONGKE3p_2"/>
      <sheetName val="DON_GIA2"/>
      <sheetName val="TONG_HOP_VL-NC2"/>
      <sheetName val="CHITIET_VL-NC-TT_-1p2"/>
      <sheetName val="TONG_HOP_VL-NC_TT2"/>
      <sheetName val="KPVC-BD_2"/>
      <sheetName val="CHITIET_VL-NC-TT-3p2"/>
      <sheetName val="CHITIET_VL-NC2"/>
      <sheetName val="THPDMoi__(2)2"/>
      <sheetName val="t-h_HA_THE2"/>
      <sheetName val="TH_VL,_NC,_DDHT_Thanhphuoc2"/>
      <sheetName val="dongia_(2)2"/>
      <sheetName val="TH_XL2"/>
      <sheetName val="vanchuyen_TC2"/>
      <sheetName val="TONG_HOP_VL_NC2"/>
      <sheetName val="CHITIET_VL_NC_TT__1p2"/>
      <sheetName val="TONG_HOP_VL_NC_TT2"/>
      <sheetName val="KPVC_BD_2"/>
      <sheetName val="CHITIET_VL_NC_TT_3p2"/>
      <sheetName val="CHITIET_VL_NC2"/>
      <sheetName val="THPDMoi___2_2"/>
      <sheetName val="t_h_HA_THE2"/>
      <sheetName val="TH_VL__NC__DDHT_Thanhphuoc2"/>
      <sheetName val="dongia__2_2"/>
      <sheetName val="TH_VL,_NC,_DDHÿÿThanÿÿhuoc2"/>
      <sheetName val="bang_tien_luong2"/>
      <sheetName val="12_th_2008"/>
      <sheetName val="Other_Note-2008"/>
      <sheetName val="truc_tiep"/>
      <sheetName val="TH_VL,_NC,_DDH��Than��huoc1"/>
      <sheetName val="T_Tinh"/>
      <sheetName val="MTO_REV_2(ARMOR)"/>
      <sheetName val="Thanh_toan"/>
      <sheetName val="CT_-THVLNC"/>
      <sheetName val="償却ｼ-ﾄ(2R直接)"/>
      <sheetName val="CANDOI"/>
      <sheetName val="Nhap VT oto"/>
      <sheetName val="Turnover10"/>
      <sheetName val="J51-J70-J76-EL"/>
      <sheetName val="達成729"/>
      <sheetName val="初期03"/>
      <sheetName val="GF_DATA"/>
      <sheetName val="OPERATING HEAD"/>
      <sheetName val="LKVL-CK HT-GD1"/>
      <sheetName val="ocean voyage"/>
      <sheetName val="効率UP目論見"/>
      <sheetName val="SRP FH"/>
      <sheetName val="ｾｸﾞﾒﾝﾄ6-3-2.データ"/>
      <sheetName val="CT_Thang_Mo"/>
      <sheetName val="CT__PL"/>
      <sheetName val="CT_Thang_Mo1"/>
      <sheetName val="CT__PL1"/>
      <sheetName val="MTO REV.0"/>
      <sheetName val="Chi phi van chuyen"/>
      <sheetName val="Gia giao VL den HT"/>
      <sheetName val="Gia VL den HT"/>
      <sheetName val="_______"/>
      <sheetName val="出張者一覧（毎日確認のこと）"/>
      <sheetName val="C100-KICK"/>
      <sheetName val="T_x005f_x005f_x005f_x005f_x005f_x005f_x005f_x0008_PDMoi"/>
      <sheetName val="DONGI_x005f_x005f_x005f_x005f_x005f_x005f_x005f_x0001_"/>
      <sheetName val="vanchuyen T_x005f_x005f_x005f_x005f_x005f_x005f_x"/>
      <sheetName val="CHITIET VL_NC_x005f_x005f_x005f_x005f_x005f"/>
      <sheetName val="CHI_x005f_x005f_x005f_x005f_x005f_x005f_x005f_x0014_IET"/>
      <sheetName val="dongia _x005f_x005f_x005f_x005f_x005f_x005f_x001f"/>
      <sheetName val="TONG_x005f_x005f_x005f_x005f_x005f_x005f_x005f_x000b_E3"/>
      <sheetName val="T_x005f_x005f_x005f_x005f_x005f_x005f_x005f_x000e_HCHIN"/>
      <sheetName val="LKVL-CK_x005f_x005f_x005f_x005f_x005f_x005f_x000d"/>
      <sheetName val="LKVL-CK_x005f_x005f_x005f_x005f_x005f_x005f_x000a"/>
      <sheetName val="T_x005f_x005f_x005f_x005f_x005f_x005f_x005f_x005f_x005f"/>
      <sheetName val="DONGI_x005f_x005f_x005f_x005f_x005f_x005f_x005f_x005f_x"/>
      <sheetName val="CHI_x005f_x005f_x005f_x005f_x005f_x005f_x005f_x005f_x00"/>
      <sheetName val="dongia _x005f_x005f_x005f_x005f_x005f_x005f_x005f"/>
      <sheetName val="TONG_x005f_x005f_x005f_x005f_x005f_x005f_x005f_x005f_x0"/>
      <sheetName val="??-BLDG"/>
      <sheetName val="ISSUE一覧"/>
      <sheetName val="03-01"/>
      <sheetName val="ﾓﾃﾞﾙ別収益"/>
      <sheetName val="826"/>
      <sheetName val="PY指摘脇だし"/>
      <sheetName val="????HPI 7?CR??"/>
      <sheetName val="Form + chart BC 93KI 1QFC"/>
      <sheetName val="Bud-Manila"/>
      <sheetName val="VL,NC"/>
      <sheetName val="FX FWD KS"/>
      <sheetName val="A6,MAY"/>
      <sheetName val="LKVL-CK_x005f_x005f_x005f_x005f_x005f_x005f_x005f"/>
      <sheetName val="Chiet tinh dz22"/>
      <sheetName val="GMA_KAG"/>
      <sheetName val="tra-vat-lieu"/>
      <sheetName val="Budget"/>
      <sheetName val="Chiet tinh dz35"/>
      <sheetName val="Ｍss.４Ｒ要員"/>
      <sheetName val="BR"/>
      <sheetName val="TS Report-Production KYOSHIN"/>
      <sheetName val="BookSchema"/>
      <sheetName val="Chú ý"/>
      <sheetName val="Bảng Giá"/>
      <sheetName val="BHo"/>
      <sheetName val="Nluc KTFA(Khong Có KPY)"/>
      <sheetName val="List"/>
      <sheetName val="Droplist"/>
      <sheetName val="kinh phí XD"/>
      <sheetName val="Key"/>
      <sheetName val="pÿÿluc1"/>
      <sheetName val="KPVÿÿBD "/>
      <sheetName val="ESTI."/>
      <sheetName val="DI-ESTI"/>
      <sheetName val="Vattuxd"/>
      <sheetName val="VCV-BE-Tÿÿÿ"/>
      <sheetName val="BANG KL"/>
      <sheetName val="VUNGDK"/>
      <sheetName val="CD CT"/>
      <sheetName val="BAOGIATHA_x000e_G"/>
      <sheetName val="p?uluc1"/>
      <sheetName val="test"/>
      <sheetName val="DG-VL"/>
      <sheetName val="DG_CM"/>
      <sheetName val="cdps"/>
      <sheetName val="ptvt_dg"/>
      <sheetName val="general_requirements"/>
      <sheetName val="KPVÿÿBD_"/>
      <sheetName val="p_uluc1"/>
      <sheetName val="BAOGIATHA_x005f_x000e_G"/>
      <sheetName val="CHITIET VL-NC-TT1p"/>
      <sheetName val="Bang gia tong hop"/>
      <sheetName val="TNHC"/>
      <sheetName val="DAMNEN KHONG HC"/>
      <sheetName val="dochat"/>
      <sheetName val="DAM NEN HC"/>
      <sheetName val="Dinh"/>
      <sheetName val="Goc"/>
      <sheetName val="D"/>
      <sheetName val="T"/>
      <sheetName val="C"/>
      <sheetName val="km"/>
      <sheetName val="TM"/>
      <sheetName val="BK"/>
      <sheetName val="4.16-30"/>
      <sheetName val="Sheet10"/>
      <sheetName val="2.Them Gio"/>
      <sheetName val="6.1-15"/>
      <sheetName val="[Tam.xls][Tam.xls]lam_m/i"/>
      <sheetName val="[Tam.xls]lam_m/i"/>
      <sheetName val="VL"/>
      <sheetName val="ND"/>
      <sheetName val="S_A5"/>
      <sheetName val="Trich_quy"/>
      <sheetName val="S_BS"/>
      <sheetName val="S_FA_"/>
      <sheetName val="S_RPT-bal"/>
      <sheetName val="S_RPT-tran"/>
      <sheetName val="C_RPT-trans"/>
      <sheetName val="C_RPT-bal"/>
      <sheetName val="Lai_lo_dau_tu"/>
      <sheetName val="DC_sai_soat_09"/>
      <sheetName val="S_WTB"/>
      <sheetName val="S_Note"/>
      <sheetName val="C_FA"/>
      <sheetName val="For_FS_presentation"/>
      <sheetName val="S_FS"/>
      <sheetName val="ĐC_Bo_sung"/>
      <sheetName val="C_A5"/>
      <sheetName val="C_FS"/>
      <sheetName val="S_RE"/>
      <sheetName val="FS_by_entity"/>
      <sheetName val="C_RE"/>
      <sheetName val="S_CIT"/>
      <sheetName val="C_WTB"/>
      <sheetName val="C_CIT"/>
      <sheetName val="C_Note"/>
      <sheetName val="Tax_loss"/>
      <sheetName val="C_Interco-bal"/>
      <sheetName val="C_Interco-trans"/>
      <sheetName val="C_Loan"/>
      <sheetName val="S_Loan"/>
      <sheetName val="C_Interco-Unrealised_profit"/>
      <sheetName val="C_Segment"/>
      <sheetName val="Tax_Loss_carried_forward"/>
      <sheetName val="C_EPS"/>
      <sheetName val="C_Associates"/>
      <sheetName val="C_Phu_Hoang_Anh"/>
      <sheetName val="C_An_Tien"/>
      <sheetName val="C_Me_Kong"/>
      <sheetName val="C_Translation_reserve-Bangkok"/>
      <sheetName val="C_Translation_reserve-Attopeu"/>
      <sheetName val="Gw_TR"/>
      <sheetName val="Gw_GM"/>
      <sheetName val="Gw_AT"/>
      <sheetName val="Gw_MT"/>
      <sheetName val="C_Commitments"/>
      <sheetName val="kinh_phí_XD"/>
      <sheetName val="CHU NHIEM"/>
      <sheetName val="Bu_vat_lieu"/>
      <sheetName val="TH-XL"/>
      <sheetName val="Thuc thanh"/>
      <sheetName val="BTHDT"/>
      <sheetName val="303+303"/>
      <sheetName val="Info"/>
      <sheetName val="NVVPT1"/>
      <sheetName val="⼟Ŵ⼟Ĩ々㞔⼏￼⼞Ĩ々_x0008__x0000__x0008__x0000_က_x0000__x0000__x0000__x0000_"/>
      <sheetName val="Present"/>
      <sheetName val="工数ﾀﾞｳﾝ目標"/>
      <sheetName val="効率UPの効果"/>
      <sheetName val="실행"/>
      <sheetName val="RX7-EL"/>
      <sheetName val="J94A-WT"/>
      <sheetName val="data service"/>
      <sheetName val="IBASE"/>
      <sheetName val="RDP"/>
      <sheetName val="Ａｏ６システム図付表２－２ (2)"/>
      <sheetName val="Ａｏ６解説・構造図"/>
      <sheetName val="ﾌﾟﾛﾄ_P772分解5号機"/>
      <sheetName val="NEW-PANEL"/>
      <sheetName val="노임단가"/>
      <sheetName val="vanchuyen_T_x005f_x005f_x005f_x005f_x005f_x005f_x"/>
      <sheetName val="CHITIET_VL_NC_x005f_x005f_x005f_x005f_x005f"/>
      <sheetName val="dongia__x005f_x005f_x005f_x005f_x005f_x005f_x001f"/>
      <sheetName val="dongia__x005f_x005f_x005f_x005f_x005f_x005f_x005f"/>
      <sheetName val="T_x005f_x005f_x005f_x0008_PDMoi__(2)"/>
      <sheetName val="vanchuyen_T_x005f_x005f_x005f_x0003_"/>
      <sheetName val="CHITIET_VL_NC_x005f_x005f_x005f_x001f_TT__1"/>
      <sheetName val="CHI_x005f_x005f_x005f_x0014_IET_VL__x005f_x005f_x"/>
      <sheetName val="dongia__x005f_x005f_x005f_x001f_2_"/>
      <sheetName val="TONG_x005f_x005f_x005f_x000b_E3p_"/>
      <sheetName val="T_x005f_x0008_PDMoi__(2)"/>
      <sheetName val="vanchuyen_T_x005f_x0003_"/>
      <sheetName val="CHITIET_VL_NC_x005f_x001f_TT__1p"/>
      <sheetName val="CHI_x005f_x0014_IET_VL__x005f_x000e_C_TT_3p"/>
      <sheetName val="dongia__x005f_x001f_2_"/>
      <sheetName val="TONG_x005f_x000b_E3p_"/>
      <sheetName val="P.I"/>
      <sheetName val="BAODUONG"/>
      <sheetName val="____HPI 7_CR__"/>
      <sheetName val="⼟Ŵ⼟Ĩ々㞔⼏￼⼞Ĩ々_x005f_x0008__x005f_x0000__x0008"/>
      <sheetName val="[Tam.xls][Tam.xls][Tam.xls]lam_"/>
      <sheetName val="Info."/>
      <sheetName val="WTB"/>
      <sheetName val="Dthu"/>
      <sheetName val="kinh ph? XD"/>
      <sheetName val="kinh ph_ XD"/>
      <sheetName val="NC"/>
      <sheetName val="H.A01 - Shares"/>
      <sheetName val="MTP1"/>
      <sheetName val="Cover"/>
      <sheetName val="손익계산서"/>
      <sheetName val="Tong Du Toan"/>
      <sheetName val="A5 "/>
      <sheetName val="O3"/>
      <sheetName val="Exp Code"/>
      <sheetName val="Expense"/>
      <sheetName val="CRA-Detail"/>
      <sheetName val="REVISED QTY BOX 2"/>
      <sheetName val="RESIN 1"/>
      <sheetName val="PAC 2"/>
      <sheetName val="MOULD 3"/>
      <sheetName val="MICS 4"/>
      <sheetName val="OVER HEAD 5"/>
      <sheetName val="TRANS 6"/>
      <sheetName val="ADM 7"/>
      <sheetName val="OTHER 8"/>
      <sheetName val="PhaDoMong"/>
      <sheetName val="Gia vat tu"/>
      <sheetName val="PhÇnCK"/>
      <sheetName val=""/>
      <sheetName val="TH VL, NC, DDHT Thanhphukc"/>
      <sheetName val="CHITI_x0000__x0000_ VL-NC-TT-3p"/>
      <sheetName val="TONG HOP VL-NC?TT"/>
      <sheetName val="CHITI?? VL-NC-TT-3p"/>
      <sheetName val="bia"/>
      <sheetName val="ky (2)"/>
      <sheetName val="TH"/>
      <sheetName val="DT"/>
      <sheetName val="KLtuyen"/>
      <sheetName val="1m"/>
      <sheetName val="VTB"/>
      <sheetName val="PT"/>
      <sheetName val="ky"/>
      <sheetName val="XXXXXXXX"/>
      <sheetName val="00000000"/>
      <sheetName val="10000000"/>
      <sheetName val="20000000"/>
      <sheetName val="TONG HOP VL-NC_TT"/>
      <sheetName val="SUM PL"/>
      <sheetName val="Bang chiet tinh TBA"/>
      <sheetName val="DATA"/>
      <sheetName val="KH 2010 PA2"/>
      <sheetName val="Piano Montaggio PO-02 bozza2"/>
      <sheetName val="TN"/>
      <sheetName val="Projection"/>
      <sheetName val="_Tam.xls_lam_m_i"/>
      <sheetName val="_Tam.xls__Tam.xls__Tam.xls_lam_"/>
      <sheetName val="San pham"/>
      <sheetName val="Mat Master (TT)"/>
      <sheetName val="ck"/>
      <sheetName val="Mat Master (MT)"/>
      <sheetName val="DTCT"/>
      <sheetName val="Lists"/>
      <sheetName val="VCV_x000d_BE-TONG"/>
      <sheetName val="VCV_x000a_BE-TONG"/>
      <sheetName val="M15BHYT"/>
      <sheetName val="VCV_BE-TONG"/>
      <sheetName val="BGTotal"/>
      <sheetName val="menu"/>
      <sheetName val="DTTC"/>
      <sheetName val="dg-VTu"/>
      <sheetName val="vanchu=n TC"/>
      <sheetName val="Danh sach cac can uu dai"/>
      <sheetName val="12_th_20081"/>
      <sheetName val="Other_Note-20081"/>
      <sheetName val="H4_Movement_by_entity"/>
      <sheetName val="H5_-_TR"/>
      <sheetName val="Luong XDCB"/>
      <sheetName val="Gia VL,NC,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refreshError="1"/>
      <sheetData sheetId="314" refreshError="1"/>
      <sheetData sheetId="315" refreshError="1"/>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sheetData sheetId="410"/>
      <sheetData sheetId="411"/>
      <sheetData sheetId="412"/>
      <sheetData sheetId="413"/>
      <sheetData sheetId="414"/>
      <sheetData sheetId="415"/>
      <sheetData sheetId="416"/>
      <sheetData sheetId="417" refreshError="1"/>
      <sheetData sheetId="418" refreshError="1"/>
      <sheetData sheetId="419" refreshError="1"/>
      <sheetData sheetId="420" refreshError="1"/>
      <sheetData sheetId="42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sheetData sheetId="501"/>
      <sheetData sheetId="502"/>
      <sheetData sheetId="503"/>
      <sheetData sheetId="504"/>
      <sheetData sheetId="505"/>
      <sheetData sheetId="506"/>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sheetData sheetId="590"/>
      <sheetData sheetId="591" refreshError="1"/>
      <sheetData sheetId="59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oi luong HD tang"/>
      <sheetName val="Khoi luong HD giam"/>
      <sheetName val="DGPS"/>
      <sheetName val="Khoi luong phat sinh HD"/>
      <sheetName val="DGCT"/>
      <sheetName val="Khoi luong"/>
      <sheetName val="Khoi luong chi tiet"/>
      <sheetName val="Tong hop du toan"/>
      <sheetName val="Du toan chi tiet"/>
      <sheetName val="Don gia chi tiet"/>
      <sheetName val="Vat lieu"/>
      <sheetName val="Bang gia vat lieu"/>
      <sheetName val="Cap phoi vua"/>
      <sheetName val="Luong"/>
      <sheetName val="Bang gia thiet bi"/>
      <sheetName val="XL4Poppy"/>
      <sheetName val="LKVL-CK-HT-GD1"/>
      <sheetName val="TONGKE-HT"/>
      <sheetName val="149-2"/>
      <sheetName val="dongia (2)"/>
      <sheetName val="Sheet1"/>
      <sheetName val="HelpMe"/>
      <sheetName val="Sheet2"/>
      <sheetName val="Sheet3"/>
      <sheetName val="Chiet tinh"/>
      <sheetName val="Data"/>
      <sheetName val="Tonf hop du toan"/>
      <sheetName val="GVL"/>
      <sheetName val="#REF"/>
      <sheetName val="PNT-QUOT-#3"/>
      <sheetName val="COAT&amp;WRAP-QIOT-#3"/>
      <sheetName val="Xuly Data"/>
      <sheetName val="Du_lieu"/>
      <sheetName val="SD_2003"/>
      <sheetName val="VL,NC"/>
      <sheetName val="Khoi_luong_HD_tang"/>
      <sheetName val="Khoi_luong_HD_giam"/>
      <sheetName val="Khoi_luong_phat_sinh_HD"/>
      <sheetName val="Khoi_luong"/>
      <sheetName val="Khoi_luong_chi_tiet"/>
      <sheetName val="Tong_hop_du_toan"/>
      <sheetName val="Du_toan_chi_tiet"/>
      <sheetName val="Don_gia_chi_tiet"/>
      <sheetName val="Vat_lieu"/>
      <sheetName val="Bang_gia_vat_lieu"/>
      <sheetName val="Cap_phoi_vua"/>
      <sheetName val="Bang_gia_thiet_bi"/>
      <sheetName val="TTDZ22"/>
      <sheetName val="TGLD"/>
      <sheetName val="CBKHKT"/>
      <sheetName val="LDTN"/>
      <sheetName val="CNKT"/>
      <sheetName val="Sheet5"/>
      <sheetName val="Sheet6"/>
      <sheetName val="Sheet7"/>
      <sheetName val="Chart1"/>
      <sheetName val="Chart2"/>
      <sheetName val="cap so lao dong"/>
      <sheetName val="Sheet9"/>
      <sheetName val="Sheet10"/>
      <sheetName val="Sheet11"/>
      <sheetName val="Sheet12"/>
      <sheetName val="Sheet13"/>
      <sheetName val="Sheet14"/>
      <sheetName val="Sheet16"/>
      <sheetName val="Sheet15"/>
      <sheetName val="Khoan cong truong Tan De"/>
      <sheetName val="Công nợ"/>
      <sheetName val="6호기"/>
      <sheetName val="KOBAI2"/>
      <sheetName val="KOBAI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4">
          <cell r="C4" t="e">
            <v>#N/A</v>
          </cell>
        </row>
      </sheetData>
      <sheetData sheetId="16" refreshError="1"/>
      <sheetData sheetId="17" refreshError="1"/>
      <sheetData sheetId="18" refreshError="1"/>
      <sheetData sheetId="19" refreshError="1"/>
      <sheetData sheetId="20"/>
      <sheetData sheetId="21"/>
      <sheetData sheetId="22"/>
      <sheetData sheetId="23"/>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sheetData sheetId="54" refreshError="1"/>
      <sheetData sheetId="55" refreshError="1"/>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BT-1"/>
      <sheetName val="HBT-2"/>
      <sheetName val="DTH-1"/>
      <sheetName val="DTH-2"/>
      <sheetName val="LTTo-1"/>
      <sheetName val="PLEIKU RO"/>
      <sheetName val="NT"/>
      <sheetName val="HTK"/>
      <sheetName val="PDP-1"/>
      <sheetName val="phu_kien"/>
      <sheetName val="DZ_hathe"/>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01000000"/>
      <sheetName val="11000000"/>
      <sheetName val="21000000"/>
      <sheetName val="31000000"/>
      <sheetName val="41000000"/>
      <sheetName val="51000000"/>
      <sheetName val="XL4Poppy"/>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2"/>
      <sheetName val="Current"/>
      <sheetName val="OBS OS+CE "/>
    </sheetNames>
    <sheetDataSet>
      <sheetData sheetId="0" refreshError="1">
        <row r="36">
          <cell r="U36" t="str">
            <v>Dec 98</v>
          </cell>
          <cell r="V36">
            <v>9936.5</v>
          </cell>
          <cell r="W36">
            <v>3098.5</v>
          </cell>
          <cell r="X36">
            <v>14797.6</v>
          </cell>
          <cell r="Y36">
            <v>5593.7</v>
          </cell>
        </row>
        <row r="37">
          <cell r="U37" t="str">
            <v>Jan 99</v>
          </cell>
          <cell r="V37">
            <v>10065.700000000001</v>
          </cell>
          <cell r="W37">
            <v>3659.8</v>
          </cell>
          <cell r="X37">
            <v>15388.9</v>
          </cell>
          <cell r="Y37">
            <v>5990.6</v>
          </cell>
        </row>
        <row r="38">
          <cell r="U38" t="str">
            <v>Feb 99</v>
          </cell>
          <cell r="V38">
            <v>10423</v>
          </cell>
          <cell r="W38">
            <v>3638</v>
          </cell>
          <cell r="X38">
            <v>14280</v>
          </cell>
          <cell r="Y38">
            <v>7438.8</v>
          </cell>
        </row>
        <row r="39">
          <cell r="U39" t="str">
            <v>Mar 99</v>
          </cell>
          <cell r="V39">
            <v>9988.1</v>
          </cell>
          <cell r="W39">
            <v>3442.2</v>
          </cell>
          <cell r="X39">
            <v>13998.3</v>
          </cell>
          <cell r="Y39">
            <v>6788.2</v>
          </cell>
        </row>
        <row r="40">
          <cell r="U40" t="str">
            <v>Apr 99</v>
          </cell>
          <cell r="V40">
            <v>10060.200000000001</v>
          </cell>
          <cell r="W40">
            <v>3485.5</v>
          </cell>
          <cell r="X40">
            <v>12885.3</v>
          </cell>
          <cell r="Y40">
            <v>7978.1</v>
          </cell>
        </row>
        <row r="41">
          <cell r="U41" t="str">
            <v>May 99</v>
          </cell>
          <cell r="V41">
            <v>10399.9</v>
          </cell>
          <cell r="W41">
            <v>4234.7</v>
          </cell>
          <cell r="X41">
            <v>12474.5</v>
          </cell>
          <cell r="Y41">
            <v>9584.7999999999993</v>
          </cell>
        </row>
        <row r="42">
          <cell r="U42" t="str">
            <v>Jun 99</v>
          </cell>
          <cell r="V42">
            <v>10662.5</v>
          </cell>
          <cell r="W42">
            <v>4633.5</v>
          </cell>
          <cell r="X42">
            <v>14829.7</v>
          </cell>
          <cell r="Y42">
            <v>7963.7</v>
          </cell>
        </row>
        <row r="43">
          <cell r="U43" t="str">
            <v>Jul 99</v>
          </cell>
          <cell r="V43">
            <v>10588.3</v>
          </cell>
          <cell r="W43">
            <v>4715.2</v>
          </cell>
          <cell r="X43">
            <v>13801.2</v>
          </cell>
          <cell r="Y43">
            <v>9294.5</v>
          </cell>
        </row>
        <row r="44">
          <cell r="U44" t="str">
            <v>Aug 99</v>
          </cell>
          <cell r="V44">
            <v>10757.7</v>
          </cell>
          <cell r="W44">
            <v>4466.6000000000004</v>
          </cell>
          <cell r="X44">
            <v>13692.2</v>
          </cell>
          <cell r="Y44">
            <v>9115.6</v>
          </cell>
        </row>
      </sheetData>
      <sheetData sheetId="1" refreshError="1"/>
      <sheetData sheetId="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chi tiet "/>
      <sheetName val="chi tiet huong"/>
      <sheetName val="TH"/>
      <sheetName val="TH (2)"/>
      <sheetName val="Sheet3"/>
      <sheetName val="XL4Poppy"/>
      <sheetName val="Sheet1"/>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nhap"/>
      <sheetName val="TL3-2002"/>
      <sheetName val="9015"/>
      <sheetName val="0502"/>
      <sheetName val="2213"/>
      <sheetName val="7270"/>
      <sheetName val="8672"/>
      <sheetName val="3027"/>
      <sheetName val="3810"/>
      <sheetName val="8523"/>
      <sheetName val="MAU"/>
      <sheetName val="CPV"/>
      <sheetName val="DGCM"/>
      <sheetName val="TL-I"/>
      <sheetName val="chitiet"/>
      <sheetName val="THG"/>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Cmay"/>
      <sheetName val="VL (2)"/>
      <sheetName val="May (2)"/>
      <sheetName val="GVLBo"/>
      <sheetName val="XXXXXXXX"/>
      <sheetName val="KHQ II"/>
      <sheetName val="00000000"/>
      <sheetName val="Gia VL"/>
      <sheetName val="Bang gia ca may"/>
      <sheetName val="Bang luong CB"/>
      <sheetName val="Bang P.tich CT"/>
      <sheetName val="D.toan chi tiet"/>
      <sheetName val="Bang TH Dtoan"/>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VENDOR-QUKTES"/>
      <sheetName val="kl"/>
      <sheetName val="Che co"/>
      <sheetName val="chiet tinh che co"/>
      <sheetName val="ban cao"/>
      <sheetName val="Chiet tinh bancao"/>
      <sheetName val="ban cuon"/>
      <sheetName val="chiet tinh ban cuon"/>
      <sheetName val="ban lai"/>
      <sheetName val="chiet tinh ban lai"/>
      <sheetName val="na khoa"/>
      <sheetName val="chiet tinh nakhoa"/>
      <sheetName val="na ngam"/>
      <sheetName val="chiet tinh nangam"/>
      <sheetName val="chiet tinh phia lem"/>
      <sheetName val="phi lem"/>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T Cap phoi"/>
      <sheetName val="btnhtrung"/>
      <sheetName val="Congty"/>
      <sheetName val="VPPN"/>
      <sheetName val="XN74"/>
      <sheetName val="XN54"/>
      <sheetName val="XN33"/>
      <sheetName val="NK96"/>
      <sheetName val="XL4Test5"/>
      <sheetName val="HR SWGR &amp; MCC"/>
      <sheetName val="KM20-21"/>
      <sheetName val="KM21-22"/>
      <sheetName val="KM22-23"/>
      <sheetName val="KM23-24"/>
      <sheetName val="KM24-25"/>
      <sheetName val="KM25-26"/>
      <sheetName val="KM26-27"/>
      <sheetName val="KM27-28"/>
      <sheetName val="KM28-29"/>
      <sheetName val="TCB2km27-28(T)"/>
      <sheetName val="TCB2km27-28 (R)"/>
      <sheetName val="tong hop"/>
      <sheetName val="phan tich DG"/>
      <sheetName val="gia vat lieu"/>
      <sheetName val="gia xe may"/>
      <sheetName val="gia nhan cong"/>
      <sheetName val="5 nam (tach)"/>
      <sheetName val="5 nam (tach) (2)"/>
      <sheetName val="KH 2003"/>
      <sheetName val="10000000"/>
      <sheetName val="20000000"/>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ietKe"/>
      <sheetName val="HoSoMT"/>
      <sheetName val="GiamSat"/>
      <sheetName val="ThamDinhTKKT"/>
      <sheetName val="ThamDinhDT"/>
      <sheetName val="QLDA"/>
      <sheetName val="TM"/>
      <sheetName val="TM (2)"/>
      <sheetName val="KPTH"/>
      <sheetName val="KPTH (2)"/>
      <sheetName val="Noi Suy"/>
      <sheetName val="Bia"/>
      <sheetName val="Bia (2)"/>
      <sheetName val="Gia NC"/>
      <sheetName val="00000001"/>
      <sheetName val="00000002"/>
      <sheetName val="30000000"/>
      <sheetName val="ᄀ_x0000__x0000_䅀ᄀ_x0000__x0000_䅀ᄀ_x0000__x0000_䅀ᄀ_x0000__x0000_䅀ᄀ_x0000__x0000_䅀_x0000_䅀ᘀŀ_x0000_䅀ᘀŀ_x0000_䅀ᘀ"/>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DC1605"/>
      <sheetName val="DcnamTV"/>
      <sheetName val="ppnamdaibieu"/>
      <sheetName val="TyleAdreyanop"/>
      <sheetName val="ppAdreyanop"/>
      <sheetName val="ketqua"/>
      <sheetName val="maxminth"/>
      <sheetName val="Dautu"/>
      <sheetName val="Dautu1"/>
      <sheetName val="BaDinh"/>
      <sheetName val="BaDinh1"/>
      <sheetName val="Nongnghiep"/>
      <sheetName val="Nongnghiep 1"/>
      <sheetName val="BaDinhvay"/>
      <sheetName val="BaDinhvay1"/>
      <sheetName val="Dautuvay"/>
      <sheetName val="BaDinhtrano"/>
      <sheetName val="Daututrano"/>
      <sheetName val="Tranodaihan"/>
      <sheetName val="Tranodaihan 1"/>
      <sheetName val="Daututhang6"/>
      <sheetName val="Daututhang7"/>
      <sheetName val="Daututhang8"/>
      <sheetName val="Daututhang9"/>
      <sheetName val="Daututhang10 "/>
      <sheetName val="Daututhang11"/>
      <sheetName val="Daututhang12"/>
      <sheetName val="BaDinhthang6"/>
      <sheetName val="BaDinhthang7"/>
      <sheetName val="BaDinhthang8"/>
      <sheetName val="BaDinhthang9"/>
      <sheetName val="BaDinhthang10"/>
      <sheetName val="BaDinhthang11"/>
      <sheetName val="BaDinhthang12"/>
      <sheetName val="Nongnghiep8"/>
      <sheetName val="Nongnghiep9"/>
      <sheetName val="Nongnghiep10"/>
      <sheetName val="Nongnghiep11"/>
      <sheetName val="Nongnghiep12"/>
      <sheetName val="Bangkevay"/>
      <sheetName val="UNCBD"/>
      <sheetName val="UNCNN"/>
      <sheetName val="UNCBD1"/>
      <sheetName val="MTO REV_2_ARMOR_"/>
      <sheetName val="ᄀ_x0000_䅀ᄀ_x0000_䅀ᄀ_x0000_䅀ᄀ_x0000_䅀ᄀ_x0000_䅀_x0000_䅀ᘀŀ_x0000_䅀ᘀŀ_x0000_䅀ᘀŀ_x0000_䅀ᘀŀ"/>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Km63 Ql8A"/>
      <sheetName val="BSQL8"/>
      <sheetName val="QL7t6"/>
      <sheetName val="BSQL7"/>
      <sheetName val="Dchau"/>
      <sheetName val="BSDien chau"/>
      <sheetName val="LTG"/>
      <sheetName val="L GT"/>
      <sheetName val="L lai xe"/>
      <sheetName val="XD1"/>
      <sheetName val="XD2"/>
      <sheetName val="XD3"/>
      <sheetName val="Xmay"/>
      <sheetName val="ong sang"/>
      <sheetName val="OS"/>
      <sheetName val="Thue ng"/>
      <sheetName val="THL"/>
      <sheetName val="Tr BH"/>
      <sheetName val="km66 ql8a"/>
      <sheetName val="Vuot ql1a"/>
      <sheetName val="BS vuot 1A"/>
      <sheetName val="Tru BH"/>
      <sheetName val="BSQL7A"/>
      <sheetName val="။H 12-1"/>
      <sheetName val="WEATHER P_x0003__x0000_OF LTG. &amp; ROD LTG."/>
      <sheetName val="Hoan ã,anh"/>
      <sheetName val="_x0013_heet20"/>
      <sheetName val="Sh_x0005_et27"/>
      <sheetName val="D.toan chi_x0000_tiet"/>
      <sheetName val="c_x0008_itiet"/>
      <sheetName val="20000000_x0000__x0000__x0000__x0000__x0000__x0000__x0000__x0000__x0000__x0000__x0000_♸Ģ_x0000__x0004__x0000__x0000__x0000__x0000__x0000__x0000_怨Ģ"/>
      <sheetName val="TH-CD"/>
      <sheetName val="TH-CDB"/>
      <sheetName val="KL-CD"/>
      <sheetName val="chiakhoi"/>
      <sheetName val="CDP3"/>
      <sheetName val="CD7"/>
      <sheetName val="CD6"/>
      <sheetName val="CD5"/>
      <sheetName val="CD4"/>
      <sheetName val="CD3"/>
      <sheetName val="CD2"/>
      <sheetName val="CD1"/>
      <sheetName val="CDP4"/>
      <sheetName val="CDB5"/>
      <sheetName val="CDB4"/>
      <sheetName val="CDB3"/>
      <sheetName val="CDB2"/>
      <sheetName val="CDB1"/>
      <sheetName val="CDP4(KT)"/>
      <sheetName val="CDB5(KT)"/>
      <sheetName val="CDB4(KT)"/>
      <sheetName val="CDB3(KT)"/>
      <sheetName val="CDB2(KT)"/>
      <sheetName val="CDB1(KT)"/>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99Q3299(REV.1)"/>
      <sheetName val="nuoc"/>
      <sheetName val="Dot - 2"/>
      <sheetName val="Dot 1"/>
      <sheetName val="PDV+XE"/>
      <sheetName val="ct6- 1"/>
      <sheetName val="ct6-2"/>
      <sheetName val="ct2 - 1"/>
      <sheetName val="ct2-2"/>
      <sheetName val=" ct16"/>
      <sheetName val="bc xe tth"/>
      <sheetName val="soke toan cno"/>
      <sheetName val="bccno"/>
      <sheetName val="bang thong ke"/>
      <sheetName val="bcdv"/>
      <sheetName val="bcchi tiet"/>
      <sheetName val="TH4"/>
      <sheetName val="TB4"/>
      <sheetName val="CT4"/>
      <sheetName val="CT3"/>
      <sheetName val="TH3"/>
      <sheetName val="TB3"/>
      <sheetName val="CT2"/>
      <sheetName val="TH2"/>
      <sheetName val="TB2"/>
      <sheetName val="CT1"/>
      <sheetName val="TH1"/>
      <sheetName val="TB1"/>
      <sheetName val="DT"/>
      <sheetName val="CP"/>
      <sheetName val="BCT6"/>
      <sheetName val="RUILDING ELE."/>
      <sheetName val="DTCT"/>
      <sheetName val="PTVT"/>
      <sheetName val="THDT"/>
      <sheetName val="THVT"/>
      <sheetName val="THGT"/>
      <sheetName val="ᄀ䅀ᄀ䅀ᄀ䅀ᄀ䅀ᄀ䅀䅀ᘀŀ_x0000_䅀ᘀŀ_x0000_䅀ᘀŀ_x0000_䅀ᘀŀ_x0000_䅀ᘀŀ_x0000_䅀"/>
      <sheetName val="NEW-PANEL"/>
      <sheetName val="[99Q3299(REV.1).xlsUSheet10"/>
      <sheetName val="Duong cong vu hci (9;) (2)"/>
      <sheetName val="MTO REV.0(ARMO_x0012_ ON SHORE)"/>
      <sheetName val="TK111"/>
      <sheetName val="thang 1"/>
      <sheetName val="Thang 2"/>
      <sheetName val="thang 3"/>
      <sheetName val="thang 4"/>
      <sheetName val="thang 5"/>
      <sheetName val="thang 6"/>
      <sheetName val="thang 7"/>
      <sheetName val="Kh4("/>
      <sheetName val="Sheet!4"/>
      <sheetName val=""/>
      <sheetName val="BCD"/>
      <sheetName val="LTO REV.2(ARMOR)"/>
      <sheetName val="Nhat ky so cai"/>
      <sheetName val="BCCPSXthang"/>
      <sheetName val="BCCP Nam"/>
      <sheetName val="BCCPSXquy"/>
      <sheetName val="131"/>
      <sheetName val="111"/>
      <sheetName val="141"/>
      <sheetName val="142"/>
      <sheetName val="331"/>
      <sheetName val="334"/>
      <sheetName val="336"/>
      <sheetName val="338"/>
      <sheetName val="421"/>
      <sheetName val="CD"/>
      <sheetName val="[99Q3299(REV.1).xls೼_xfffe_hi tiet hu"/>
      <sheetName val="04000002"/>
      <sheetName val="chiet tinhçan cuon"/>
      <sheetName val="gia nhan cong_x0000__x0000__x0000__x0000__x0000__x0000__x0000__x0000__x0000__x0000__x0000__x0000_傰_x0000__x0004__x0000__x0000_"/>
      <sheetName val="chi tiet huïng"/>
      <sheetName val="mau 1"/>
      <sheetName val="mau 10"/>
      <sheetName val="mau 2"/>
      <sheetName val="mau 3"/>
      <sheetName val="mau 4"/>
      <sheetName val="Tai san luu dong"/>
      <sheetName val="Boiduongkiemke"/>
      <sheetName val="Tonghopgiatri"/>
      <sheetName val="Kiemke30-6"/>
      <sheetName val="Duong cong vၵ hcm (7)"/>
      <sheetName val="NC"/>
      <sheetName val="dgnc1"/>
      <sheetName val="Gia VL den chan CT"/>
      <sheetName val="VL"/>
      <sheetName val="Khoi_Luong"/>
      <sheetName val="Don_Gia"/>
      <sheetName val="TB"/>
      <sheetName val="BT-Vua"/>
      <sheetName val="PHU LUC"/>
      <sheetName val="SUM=BQ-REV.2"/>
      <sheetName val="DcfamTV"/>
      <sheetName val="MTO REV..............nRE)"/>
      <sheetName val="[99Q3299(REV.1).xls"/>
      <sheetName val="thong bao"/>
      <sheetName val="duyet gia"/>
      <sheetName val="so do"/>
      <sheetName val="phuong qn chon"/>
      <sheetName val="THONG TIN"/>
      <sheetName val="ᄀ"/>
      <sheetName val="km345*661-km345+000"/>
      <sheetName val="TCB2km27,28 (R)"/>
      <sheetName val="km345+410-km345+500 (6)"/>
      <sheetName val="B䁏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refreshError="1"/>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refreshError="1"/>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refreshError="1"/>
      <sheetData sheetId="417"/>
      <sheetData sheetId="418" refreshError="1"/>
      <sheetData sheetId="419" refreshError="1"/>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refreshError="1"/>
      <sheetData sheetId="565"/>
      <sheetData sheetId="566"/>
      <sheetData sheetId="567"/>
      <sheetData sheetId="568"/>
      <sheetData sheetId="569"/>
      <sheetData sheetId="570" refreshError="1"/>
      <sheetData sheetId="571" refreshError="1"/>
      <sheetData sheetId="572"/>
      <sheetData sheetId="573" refreshError="1"/>
      <sheetData sheetId="574" refreshError="1"/>
      <sheetData sheetId="575"/>
      <sheetData sheetId="576"/>
      <sheetData sheetId="577"/>
      <sheetData sheetId="578"/>
      <sheetData sheetId="579"/>
      <sheetData sheetId="580"/>
      <sheetData sheetId="581"/>
      <sheetData sheetId="582"/>
      <sheetData sheetId="583"/>
      <sheetData sheetId="584" refreshError="1"/>
      <sheetData sheetId="585" refreshError="1"/>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refreshError="1"/>
      <sheetData sheetId="628"/>
      <sheetData sheetId="629" refreshError="1"/>
      <sheetData sheetId="630"/>
      <sheetData sheetId="631"/>
      <sheetData sheetId="632"/>
      <sheetData sheetId="633"/>
      <sheetData sheetId="634"/>
      <sheetData sheetId="635" refreshError="1"/>
      <sheetData sheetId="636" refreshError="1"/>
      <sheetData sheetId="637"/>
      <sheetData sheetId="638"/>
      <sheetData sheetId="639" refreshError="1"/>
      <sheetData sheetId="64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KT"/>
      <sheetName val="BCDSPS"/>
      <sheetName val="KQKD3"/>
      <sheetName val="KQKD2"/>
      <sheetName val="kqkd"/>
      <sheetName val="CTU"/>
      <sheetName val="gthanh "/>
      <sheetName val="NKBH"/>
      <sheetName val="NHAP"/>
      <sheetName val="CTVL"/>
      <sheetName val="NXT"/>
      <sheetName val="112"/>
      <sheetName val="XUAT"/>
      <sheetName val="CNO"/>
      <sheetName val="331"/>
      <sheetName val="131"/>
      <sheetName val="NKC"/>
      <sheetName val="511"/>
      <sheetName val="nkmh"/>
      <sheetName val="CTTK"/>
      <sheetName val="CPHI"/>
      <sheetName val="soquy"/>
      <sheetName val="CTCLOAI"/>
      <sheetName val="scai"/>
      <sheetName val="ctctk"/>
      <sheetName val="nhaplieu"/>
      <sheetName val="DSKH"/>
      <sheetName val="pchi"/>
      <sheetName val="pthu"/>
      <sheetName val="0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
      <sheetName val="FSA (Attach)"/>
      <sheetName val="FSA"/>
      <sheetName val="BPR."/>
      <sheetName val="CA"/>
      <sheetName val="SA2"/>
      <sheetName val="sch3-rm"/>
    </sheetNames>
    <sheetDataSet>
      <sheetData sheetId="0" refreshError="1"/>
      <sheetData sheetId="1" refreshError="1"/>
      <sheetData sheetId="2" refreshError="1">
        <row r="1">
          <cell r="B1" t="str">
            <v>Company: SAP Urus Harta Sdn Bhd</v>
          </cell>
        </row>
        <row r="2">
          <cell r="B2" t="str">
            <v>Financial Statement Analysis Schedule</v>
          </cell>
        </row>
        <row r="3">
          <cell r="B3" t="str">
            <v>A: 31.12.2000</v>
          </cell>
        </row>
        <row r="5">
          <cell r="B5" t="str">
            <v>TE: RM38,500,      PAJE: RM5,500,      PRJE: RM79,000</v>
          </cell>
        </row>
        <row r="6">
          <cell r="B6" t="str">
            <v xml:space="preserve">Financial Statement Analysis </v>
          </cell>
          <cell r="D6" t="str">
            <v>Audited</v>
          </cell>
          <cell r="E6" t="str">
            <v>Unadjusted</v>
          </cell>
          <cell r="F6" t="str">
            <v>Adjusted</v>
          </cell>
          <cell r="H6" t="str">
            <v>Risk Reduction Through RCDs</v>
          </cell>
          <cell r="I6" t="str">
            <v xml:space="preserve">Financial Statement Analysis </v>
          </cell>
        </row>
        <row r="7">
          <cell r="B7" t="str">
            <v xml:space="preserve">  Captions</v>
          </cell>
          <cell r="D7" t="str">
            <v>31.12.99</v>
          </cell>
          <cell r="E7" t="str">
            <v>31.12.2000</v>
          </cell>
          <cell r="F7" t="str">
            <v>31.12.2000</v>
          </cell>
          <cell r="H7" t="str">
            <v>RCD</v>
          </cell>
          <cell r="I7" t="str">
            <v>BPR Hypotheses</v>
          </cell>
          <cell r="J7" t="str">
            <v>Attachment</v>
          </cell>
          <cell r="K7" t="str">
            <v>Note</v>
          </cell>
        </row>
        <row r="9">
          <cell r="B9" t="str">
            <v>CASH</v>
          </cell>
        </row>
        <row r="10">
          <cell r="B10" t="str">
            <v>Petty cash</v>
          </cell>
          <cell r="D10">
            <v>3500</v>
          </cell>
          <cell r="E10">
            <v>2500</v>
          </cell>
          <cell r="F10">
            <v>2500</v>
          </cell>
          <cell r="J10" t="str">
            <v>Immaterial</v>
          </cell>
        </row>
        <row r="11">
          <cell r="B11" t="str">
            <v>MBB Selayang</v>
          </cell>
          <cell r="D11">
            <v>64959</v>
          </cell>
          <cell r="E11">
            <v>39019</v>
          </cell>
          <cell r="F11">
            <v>39019</v>
          </cell>
          <cell r="J11" t="str">
            <v>A - 1</v>
          </cell>
        </row>
        <row r="12">
          <cell r="B12" t="str">
            <v>PBB Selayang</v>
          </cell>
          <cell r="D12">
            <v>103424</v>
          </cell>
          <cell r="E12">
            <v>-89577</v>
          </cell>
          <cell r="F12">
            <v>37291</v>
          </cell>
          <cell r="K12" t="str">
            <v>Note (a)</v>
          </cell>
        </row>
        <row r="13">
          <cell r="D13">
            <v>171883</v>
          </cell>
          <cell r="E13">
            <v>-48058</v>
          </cell>
          <cell r="F13">
            <v>78810</v>
          </cell>
          <cell r="G13">
            <v>78810</v>
          </cell>
        </row>
        <row r="14">
          <cell r="B14" t="str">
            <v>TRADE DEBTORS</v>
          </cell>
        </row>
        <row r="15">
          <cell r="B15" t="str">
            <v>Trade debtors</v>
          </cell>
          <cell r="D15">
            <v>4539294</v>
          </cell>
          <cell r="E15">
            <v>4600835</v>
          </cell>
          <cell r="F15">
            <v>4600835</v>
          </cell>
          <cell r="I15" t="str">
            <v>BPR-Debtors Turnover</v>
          </cell>
        </row>
        <row r="16">
          <cell r="B16" t="str">
            <v>Prov. For doubtful debts</v>
          </cell>
          <cell r="D16">
            <v>-3618301</v>
          </cell>
          <cell r="E16">
            <v>-3618301</v>
          </cell>
          <cell r="F16">
            <v>-3955331</v>
          </cell>
        </row>
        <row r="17">
          <cell r="D17">
            <v>920993</v>
          </cell>
          <cell r="E17">
            <v>982534</v>
          </cell>
          <cell r="F17">
            <v>645504</v>
          </cell>
          <cell r="G17">
            <v>645504</v>
          </cell>
        </row>
        <row r="19">
          <cell r="B19" t="str">
            <v>OTHER DEBTORS</v>
          </cell>
        </row>
        <row r="20">
          <cell r="B20" t="str">
            <v>Staff loan &amp; advances</v>
          </cell>
          <cell r="D20">
            <v>0</v>
          </cell>
          <cell r="E20">
            <v>79308</v>
          </cell>
          <cell r="F20">
            <v>79308</v>
          </cell>
          <cell r="K20" t="str">
            <v>(b)</v>
          </cell>
        </row>
        <row r="21">
          <cell r="B21" t="str">
            <v>Deposits</v>
          </cell>
          <cell r="D21">
            <v>74590</v>
          </cell>
          <cell r="E21">
            <v>74590</v>
          </cell>
          <cell r="F21">
            <v>74590</v>
          </cell>
          <cell r="K21" t="str">
            <v>(c)</v>
          </cell>
        </row>
        <row r="22">
          <cell r="B22" t="str">
            <v>Reimbursement</v>
          </cell>
          <cell r="D22">
            <v>0</v>
          </cell>
          <cell r="E22">
            <v>-18220</v>
          </cell>
          <cell r="F22">
            <v>-18220</v>
          </cell>
          <cell r="J22" t="str">
            <v>Immaterial</v>
          </cell>
        </row>
        <row r="23">
          <cell r="B23" t="str">
            <v>Prepayment</v>
          </cell>
          <cell r="D23">
            <v>20756</v>
          </cell>
          <cell r="E23">
            <v>6206</v>
          </cell>
          <cell r="F23">
            <v>6206</v>
          </cell>
          <cell r="J23" t="str">
            <v>Immaterial</v>
          </cell>
        </row>
        <row r="24">
          <cell r="B24" t="str">
            <v>Suspense</v>
          </cell>
          <cell r="D24">
            <v>0</v>
          </cell>
          <cell r="E24">
            <v>-366</v>
          </cell>
          <cell r="F24">
            <v>-366</v>
          </cell>
          <cell r="J24" t="str">
            <v>Immaterial</v>
          </cell>
        </row>
        <row r="25">
          <cell r="B25" t="str">
            <v>Other debtors</v>
          </cell>
          <cell r="D25">
            <v>95346</v>
          </cell>
          <cell r="E25">
            <v>141518</v>
          </cell>
          <cell r="F25">
            <v>141518</v>
          </cell>
          <cell r="G25">
            <v>141518</v>
          </cell>
        </row>
        <row r="27">
          <cell r="B27" t="str">
            <v>TAXATION</v>
          </cell>
          <cell r="D27">
            <v>0</v>
          </cell>
          <cell r="E27">
            <v>0</v>
          </cell>
          <cell r="F27">
            <v>0</v>
          </cell>
          <cell r="G27">
            <v>0</v>
          </cell>
          <cell r="J27" t="str">
            <v>FF</v>
          </cell>
        </row>
        <row r="29">
          <cell r="B29" t="str">
            <v>PROPERTY MAINTENANCE</v>
          </cell>
        </row>
        <row r="30">
          <cell r="B30" t="str">
            <v>Income</v>
          </cell>
          <cell r="D30">
            <v>0</v>
          </cell>
          <cell r="E30">
            <v>-2278494</v>
          </cell>
          <cell r="F30">
            <v>0</v>
          </cell>
          <cell r="K30" t="str">
            <v>(d)</v>
          </cell>
        </row>
        <row r="31">
          <cell r="B31" t="str">
            <v>Reimbursement</v>
          </cell>
          <cell r="D31">
            <v>0</v>
          </cell>
          <cell r="E31">
            <v>1965126</v>
          </cell>
          <cell r="F31">
            <v>0</v>
          </cell>
          <cell r="K31" t="str">
            <v>(d)</v>
          </cell>
        </row>
        <row r="32">
          <cell r="D32">
            <v>0</v>
          </cell>
          <cell r="E32">
            <v>-313368</v>
          </cell>
          <cell r="F32">
            <v>0</v>
          </cell>
          <cell r="G32">
            <v>0</v>
          </cell>
        </row>
        <row r="34">
          <cell r="B34" t="str">
            <v>INTERCOMPANY BALANCES</v>
          </cell>
        </row>
        <row r="35">
          <cell r="B35" t="str">
            <v>Amount due from Ultimate Holding Company</v>
          </cell>
          <cell r="D35">
            <v>3948320</v>
          </cell>
          <cell r="E35">
            <v>5110358</v>
          </cell>
          <cell r="F35">
            <v>0</v>
          </cell>
          <cell r="K35" t="str">
            <v>(e)</v>
          </cell>
        </row>
        <row r="36">
          <cell r="B36" t="str">
            <v>Amount due from related companies</v>
          </cell>
          <cell r="D36">
            <v>1674170</v>
          </cell>
          <cell r="E36">
            <v>1966072</v>
          </cell>
          <cell r="F36">
            <v>0</v>
          </cell>
        </row>
        <row r="37">
          <cell r="B37" t="str">
            <v>Amount due from subsidiary</v>
          </cell>
          <cell r="D37">
            <v>6448</v>
          </cell>
          <cell r="E37">
            <v>6448</v>
          </cell>
          <cell r="F37">
            <v>0</v>
          </cell>
        </row>
        <row r="38">
          <cell r="D38">
            <v>5628938</v>
          </cell>
          <cell r="E38">
            <v>7082878</v>
          </cell>
          <cell r="F38">
            <v>0</v>
          </cell>
        </row>
        <row r="41">
          <cell r="B41" t="str">
            <v>INVESTMENT</v>
          </cell>
          <cell r="D41">
            <v>51000</v>
          </cell>
          <cell r="E41">
            <v>51000</v>
          </cell>
          <cell r="F41">
            <v>0</v>
          </cell>
          <cell r="K41" t="str">
            <v>(f)</v>
          </cell>
        </row>
        <row r="43">
          <cell r="B43" t="str">
            <v>FIXED ASSETS</v>
          </cell>
          <cell r="D43">
            <v>0</v>
          </cell>
          <cell r="E43">
            <v>0</v>
          </cell>
          <cell r="F43">
            <v>0</v>
          </cell>
          <cell r="J43" t="str">
            <v>U</v>
          </cell>
          <cell r="K43" t="str">
            <v>(g)</v>
          </cell>
        </row>
        <row r="45">
          <cell r="B45" t="str">
            <v>TOTAL ASSETS</v>
          </cell>
          <cell r="D45">
            <v>6868160</v>
          </cell>
          <cell r="E45">
            <v>7896504</v>
          </cell>
          <cell r="F45">
            <v>865832</v>
          </cell>
        </row>
        <row r="46">
          <cell r="D46">
            <v>6868160</v>
          </cell>
          <cell r="E46">
            <v>7896504</v>
          </cell>
          <cell r="F46">
            <v>865832</v>
          </cell>
        </row>
        <row r="47">
          <cell r="B47" t="str">
            <v xml:space="preserve">Financial Statement Analysis </v>
          </cell>
          <cell r="D47" t="str">
            <v>Audited</v>
          </cell>
          <cell r="E47" t="str">
            <v>Unadjusted</v>
          </cell>
          <cell r="F47" t="str">
            <v>Adjusted</v>
          </cell>
          <cell r="H47" t="str">
            <v>Risk Reduction Through RCDs</v>
          </cell>
          <cell r="I47" t="str">
            <v xml:space="preserve">Financial Statement Analysis </v>
          </cell>
        </row>
        <row r="48">
          <cell r="B48" t="str">
            <v xml:space="preserve">  Captions</v>
          </cell>
          <cell r="D48" t="str">
            <v>31.12.99</v>
          </cell>
          <cell r="E48" t="str">
            <v>31.12.00</v>
          </cell>
          <cell r="F48" t="str">
            <v>31.12.00</v>
          </cell>
          <cell r="H48" t="str">
            <v>RCD</v>
          </cell>
          <cell r="I48" t="str">
            <v>BPR Hypotheses</v>
          </cell>
          <cell r="J48" t="str">
            <v>Attachment</v>
          </cell>
          <cell r="K48" t="str">
            <v>Note</v>
          </cell>
        </row>
        <row r="50">
          <cell r="B50" t="str">
            <v>TRADE CREDITORS</v>
          </cell>
          <cell r="D50">
            <v>0</v>
          </cell>
          <cell r="E50">
            <v>0</v>
          </cell>
          <cell r="F50">
            <v>0</v>
          </cell>
          <cell r="K50" t="str">
            <v>(h)</v>
          </cell>
        </row>
        <row r="52">
          <cell r="B52" t="str">
            <v>OTHER CREDITORS</v>
          </cell>
          <cell r="J52" t="str">
            <v>CC</v>
          </cell>
        </row>
        <row r="53">
          <cell r="B53" t="str">
            <v>Sundry creditors</v>
          </cell>
          <cell r="D53">
            <v>309074</v>
          </cell>
          <cell r="E53">
            <v>34226</v>
          </cell>
          <cell r="F53">
            <v>161094</v>
          </cell>
          <cell r="K53" t="str">
            <v>(a)</v>
          </cell>
        </row>
        <row r="54">
          <cell r="B54" t="str">
            <v>Provisions for directors fee</v>
          </cell>
          <cell r="D54">
            <v>42000</v>
          </cell>
          <cell r="E54">
            <v>49000</v>
          </cell>
          <cell r="F54">
            <v>49000</v>
          </cell>
          <cell r="K54" t="str">
            <v>('i)</v>
          </cell>
        </row>
        <row r="55">
          <cell r="B55" t="str">
            <v>Provisions for taxation</v>
          </cell>
          <cell r="D55">
            <v>-339</v>
          </cell>
          <cell r="E55">
            <v>-3404</v>
          </cell>
          <cell r="F55">
            <v>-3404</v>
          </cell>
        </row>
        <row r="56">
          <cell r="B56" t="str">
            <v>Provisions for bonus</v>
          </cell>
          <cell r="D56">
            <v>0</v>
          </cell>
          <cell r="E56">
            <v>78457</v>
          </cell>
          <cell r="F56">
            <v>78457</v>
          </cell>
          <cell r="K56" t="str">
            <v>(b)</v>
          </cell>
        </row>
        <row r="57">
          <cell r="B57" t="str">
            <v>Provisions for salary</v>
          </cell>
          <cell r="D57">
            <v>0</v>
          </cell>
          <cell r="E57">
            <v>35949</v>
          </cell>
          <cell r="F57">
            <v>35949</v>
          </cell>
        </row>
        <row r="58">
          <cell r="B58" t="str">
            <v>Yayasan Selangor</v>
          </cell>
          <cell r="D58">
            <v>-13662</v>
          </cell>
          <cell r="E58">
            <v>-13662</v>
          </cell>
          <cell r="F58">
            <v>-13662</v>
          </cell>
        </row>
        <row r="59">
          <cell r="B59" t="str">
            <v>Accruals</v>
          </cell>
          <cell r="D59">
            <v>513549</v>
          </cell>
          <cell r="E59">
            <v>894170</v>
          </cell>
          <cell r="F59">
            <v>894170</v>
          </cell>
          <cell r="K59" t="str">
            <v>(j)</v>
          </cell>
        </row>
        <row r="60">
          <cell r="D60">
            <v>850622</v>
          </cell>
          <cell r="E60">
            <v>1074736</v>
          </cell>
          <cell r="F60">
            <v>1201604</v>
          </cell>
          <cell r="G60">
            <v>1201604</v>
          </cell>
        </row>
        <row r="62">
          <cell r="B62" t="str">
            <v xml:space="preserve">AMOUNT DUE TO HOLDING CO. </v>
          </cell>
          <cell r="D62">
            <v>0</v>
          </cell>
          <cell r="E62">
            <v>0</v>
          </cell>
          <cell r="F62">
            <v>0</v>
          </cell>
          <cell r="K62" t="str">
            <v>(e)</v>
          </cell>
        </row>
        <row r="64">
          <cell r="B64" t="str">
            <v>DEFERRED TAXATION</v>
          </cell>
          <cell r="D64">
            <v>0</v>
          </cell>
          <cell r="E64">
            <v>0</v>
          </cell>
          <cell r="F64">
            <v>0</v>
          </cell>
          <cell r="J64" t="str">
            <v>FF</v>
          </cell>
        </row>
        <row r="66">
          <cell r="B66" t="str">
            <v>SHARE CAPITAL</v>
          </cell>
          <cell r="D66">
            <v>0</v>
          </cell>
          <cell r="E66">
            <v>0</v>
          </cell>
          <cell r="F66">
            <v>0</v>
          </cell>
          <cell r="J66" t="str">
            <v>SS</v>
          </cell>
        </row>
        <row r="68">
          <cell r="B68" t="str">
            <v>ACCUMULATED PROFITS B/F</v>
          </cell>
          <cell r="D68">
            <v>0</v>
          </cell>
          <cell r="E68">
            <v>0</v>
          </cell>
          <cell r="F68">
            <v>0</v>
          </cell>
        </row>
        <row r="69">
          <cell r="B69" t="str">
            <v>PROFIT/(LOSS) FOR THE YEAR</v>
          </cell>
          <cell r="D69">
            <v>0</v>
          </cell>
          <cell r="E69">
            <v>0</v>
          </cell>
          <cell r="F69">
            <v>0</v>
          </cell>
        </row>
        <row r="71">
          <cell r="B71" t="str">
            <v>TOTAL LIABILITIES AND EQUITIES</v>
          </cell>
          <cell r="D71">
            <v>850622</v>
          </cell>
          <cell r="E71">
            <v>1074736</v>
          </cell>
          <cell r="F71">
            <v>1201604</v>
          </cell>
        </row>
        <row r="73">
          <cell r="C73" t="str">
            <v xml:space="preserve">Check </v>
          </cell>
          <cell r="D73">
            <v>-6017538</v>
          </cell>
          <cell r="E73">
            <v>-6821768</v>
          </cell>
          <cell r="F73">
            <v>335772</v>
          </cell>
        </row>
        <row r="74">
          <cell r="B74" t="str">
            <v xml:space="preserve">Financial Statement Analysis </v>
          </cell>
          <cell r="D74" t="str">
            <v>Audited</v>
          </cell>
          <cell r="E74" t="str">
            <v>Unadjusted</v>
          </cell>
          <cell r="F74" t="str">
            <v>Adjusted</v>
          </cell>
          <cell r="H74" t="str">
            <v>Risk Reduction Through RCDs</v>
          </cell>
          <cell r="I74" t="str">
            <v xml:space="preserve">Financial Statement Analysis </v>
          </cell>
        </row>
        <row r="75">
          <cell r="B75" t="str">
            <v xml:space="preserve">  Captions</v>
          </cell>
          <cell r="D75" t="str">
            <v>31.12.99</v>
          </cell>
          <cell r="E75" t="str">
            <v>31.12.2000</v>
          </cell>
          <cell r="F75" t="str">
            <v>31.12.2000</v>
          </cell>
          <cell r="H75" t="str">
            <v>RCD</v>
          </cell>
          <cell r="I75" t="str">
            <v>BPR Hypotheses</v>
          </cell>
          <cell r="J75" t="str">
            <v>Attachment</v>
          </cell>
          <cell r="K75" t="str">
            <v>Note</v>
          </cell>
        </row>
        <row r="77">
          <cell r="A77" t="str">
            <v>REVENUE</v>
          </cell>
        </row>
        <row r="78">
          <cell r="B78" t="str">
            <v>Contract service maintenance</v>
          </cell>
          <cell r="D78">
            <v>3149489</v>
          </cell>
          <cell r="E78">
            <v>2828792</v>
          </cell>
          <cell r="F78">
            <v>2828792</v>
          </cell>
          <cell r="I78" t="str">
            <v>BPR - Revenue</v>
          </cell>
        </row>
        <row r="79">
          <cell r="B79" t="str">
            <v>Reimbursement</v>
          </cell>
          <cell r="D79">
            <v>0</v>
          </cell>
          <cell r="E79">
            <v>343191</v>
          </cell>
          <cell r="F79">
            <v>343191</v>
          </cell>
        </row>
        <row r="80">
          <cell r="B80" t="str">
            <v>Operations</v>
          </cell>
          <cell r="D80">
            <v>35511</v>
          </cell>
          <cell r="E80">
            <v>104711</v>
          </cell>
          <cell r="F80">
            <v>104711</v>
          </cell>
        </row>
        <row r="81">
          <cell r="B81" t="str">
            <v>Fee - Tenancy</v>
          </cell>
          <cell r="D81">
            <v>53781</v>
          </cell>
          <cell r="E81">
            <v>42232</v>
          </cell>
          <cell r="F81">
            <v>80106</v>
          </cell>
        </row>
        <row r="82">
          <cell r="B82" t="str">
            <v>Property Maintenance</v>
          </cell>
          <cell r="D82">
            <v>1037520</v>
          </cell>
          <cell r="E82">
            <v>668548</v>
          </cell>
          <cell r="F82">
            <v>668548</v>
          </cell>
        </row>
        <row r="84">
          <cell r="D84">
            <v>4276301</v>
          </cell>
          <cell r="E84">
            <v>3987474</v>
          </cell>
          <cell r="F84">
            <v>4025348</v>
          </cell>
          <cell r="G84">
            <v>2694863</v>
          </cell>
        </row>
        <row r="86">
          <cell r="A86" t="str">
            <v>OTHER INCOME</v>
          </cell>
        </row>
        <row r="87">
          <cell r="B87" t="str">
            <v>Rental</v>
          </cell>
          <cell r="D87">
            <v>38000</v>
          </cell>
          <cell r="E87">
            <v>0</v>
          </cell>
          <cell r="F87">
            <v>0</v>
          </cell>
        </row>
        <row r="88">
          <cell r="B88" t="str">
            <v>Other income</v>
          </cell>
          <cell r="D88">
            <v>200</v>
          </cell>
          <cell r="E88">
            <v>1210</v>
          </cell>
          <cell r="F88">
            <v>1210</v>
          </cell>
        </row>
        <row r="89">
          <cell r="D89">
            <v>38200</v>
          </cell>
          <cell r="E89">
            <v>1210</v>
          </cell>
          <cell r="F89">
            <v>1210</v>
          </cell>
          <cell r="G89">
            <v>448841</v>
          </cell>
        </row>
        <row r="91">
          <cell r="A91" t="str">
            <v>LESS : COST OF SALES</v>
          </cell>
        </row>
        <row r="92">
          <cell r="B92" t="str">
            <v>Mechanical &amp; Electrical</v>
          </cell>
          <cell r="D92">
            <v>485649</v>
          </cell>
          <cell r="E92">
            <v>451445</v>
          </cell>
          <cell r="F92">
            <v>451445</v>
          </cell>
          <cell r="I92" t="str">
            <v>BPR - Costs of Sales</v>
          </cell>
        </row>
        <row r="93">
          <cell r="B93" t="str">
            <v xml:space="preserve">Buildings services  </v>
          </cell>
          <cell r="D93">
            <v>1869455</v>
          </cell>
          <cell r="E93">
            <v>2122967</v>
          </cell>
          <cell r="F93">
            <v>2122967</v>
          </cell>
        </row>
        <row r="94">
          <cell r="B94" t="str">
            <v>Architectural &amp; structural</v>
          </cell>
          <cell r="D94">
            <v>2689</v>
          </cell>
          <cell r="E94">
            <v>2174</v>
          </cell>
          <cell r="F94">
            <v>2174</v>
          </cell>
        </row>
        <row r="95">
          <cell r="B95" t="str">
            <v>Outgoing fees</v>
          </cell>
          <cell r="D95">
            <v>0</v>
          </cell>
          <cell r="E95">
            <v>740</v>
          </cell>
          <cell r="F95">
            <v>740</v>
          </cell>
        </row>
        <row r="96">
          <cell r="D96">
            <v>2357793</v>
          </cell>
          <cell r="E96">
            <v>2577326</v>
          </cell>
          <cell r="F96">
            <v>2577326</v>
          </cell>
          <cell r="G96" t="e">
            <v>#REF!</v>
          </cell>
        </row>
        <row r="98">
          <cell r="A98" t="str">
            <v>GROSS PROFIT</v>
          </cell>
          <cell r="D98">
            <v>1956708</v>
          </cell>
          <cell r="E98">
            <v>1411358</v>
          </cell>
          <cell r="F98">
            <v>1449232</v>
          </cell>
        </row>
        <row r="100">
          <cell r="A100" t="str">
            <v>STAFF COSTS</v>
          </cell>
        </row>
        <row r="101">
          <cell r="B101" t="str">
            <v xml:space="preserve">Salaries </v>
          </cell>
          <cell r="D101">
            <v>859395</v>
          </cell>
          <cell r="E101">
            <v>1117961</v>
          </cell>
          <cell r="F101">
            <v>1117961</v>
          </cell>
          <cell r="K101" t="str">
            <v>(k)</v>
          </cell>
        </row>
        <row r="102">
          <cell r="B102" t="str">
            <v>Overtime</v>
          </cell>
          <cell r="D102">
            <v>164243</v>
          </cell>
          <cell r="E102">
            <v>141120</v>
          </cell>
          <cell r="F102">
            <v>141120</v>
          </cell>
        </row>
        <row r="103">
          <cell r="B103" t="str">
            <v>EPF</v>
          </cell>
          <cell r="D103">
            <v>149700</v>
          </cell>
          <cell r="E103">
            <v>151368</v>
          </cell>
          <cell r="F103">
            <v>151368</v>
          </cell>
        </row>
        <row r="104">
          <cell r="B104" t="str">
            <v>SOCSO</v>
          </cell>
          <cell r="D104">
            <v>13734</v>
          </cell>
          <cell r="E104">
            <v>12730</v>
          </cell>
          <cell r="F104">
            <v>12730</v>
          </cell>
        </row>
        <row r="105">
          <cell r="B105" t="str">
            <v>Bonus</v>
          </cell>
          <cell r="D105">
            <v>70511</v>
          </cell>
          <cell r="E105">
            <v>104857</v>
          </cell>
          <cell r="F105">
            <v>104857</v>
          </cell>
          <cell r="K105" t="str">
            <v>(b)</v>
          </cell>
        </row>
        <row r="106">
          <cell r="B106" t="str">
            <v>Allowance</v>
          </cell>
          <cell r="D106">
            <v>3846</v>
          </cell>
          <cell r="E106">
            <v>10283</v>
          </cell>
          <cell r="F106">
            <v>10283</v>
          </cell>
          <cell r="J106" t="str">
            <v>Immaterial</v>
          </cell>
        </row>
        <row r="107">
          <cell r="B107" t="str">
            <v>Medical</v>
          </cell>
          <cell r="D107">
            <v>64961</v>
          </cell>
          <cell r="E107">
            <v>77500</v>
          </cell>
          <cell r="F107">
            <v>77500</v>
          </cell>
        </row>
        <row r="108">
          <cell r="B108" t="str">
            <v>Staff amenities</v>
          </cell>
          <cell r="D108">
            <v>14923</v>
          </cell>
          <cell r="E108">
            <v>26503</v>
          </cell>
          <cell r="F108">
            <v>26503</v>
          </cell>
          <cell r="J108" t="str">
            <v>Immaterial</v>
          </cell>
        </row>
        <row r="109">
          <cell r="B109" t="str">
            <v>Staff insurance</v>
          </cell>
          <cell r="D109">
            <v>323</v>
          </cell>
          <cell r="E109">
            <v>3498</v>
          </cell>
          <cell r="F109">
            <v>3498</v>
          </cell>
          <cell r="J109" t="str">
            <v>Immaterial</v>
          </cell>
        </row>
        <row r="110">
          <cell r="B110" t="str">
            <v>Staff training</v>
          </cell>
          <cell r="D110">
            <v>-60</v>
          </cell>
          <cell r="E110">
            <v>8068</v>
          </cell>
          <cell r="F110">
            <v>8068</v>
          </cell>
          <cell r="J110" t="str">
            <v>Immaterial</v>
          </cell>
        </row>
        <row r="111">
          <cell r="B111" t="str">
            <v>Subsidy for housing loan</v>
          </cell>
          <cell r="D111">
            <v>33778</v>
          </cell>
          <cell r="E111">
            <v>33403</v>
          </cell>
          <cell r="F111">
            <v>33403</v>
          </cell>
          <cell r="J111" t="str">
            <v>Immaterial</v>
          </cell>
        </row>
        <row r="112">
          <cell r="D112">
            <v>1375354</v>
          </cell>
          <cell r="E112">
            <v>1687291</v>
          </cell>
          <cell r="F112">
            <v>1687291</v>
          </cell>
          <cell r="G112">
            <v>2570145</v>
          </cell>
        </row>
        <row r="114">
          <cell r="A114" t="str">
            <v>DEPRECIATION</v>
          </cell>
          <cell r="D114">
            <v>12998</v>
          </cell>
          <cell r="E114">
            <v>15551</v>
          </cell>
          <cell r="F114">
            <v>15551</v>
          </cell>
          <cell r="G114">
            <v>130656</v>
          </cell>
        </row>
        <row r="116">
          <cell r="B116" t="str">
            <v xml:space="preserve">Financial Statement Analysis </v>
          </cell>
          <cell r="D116" t="str">
            <v>Audited</v>
          </cell>
          <cell r="E116" t="str">
            <v>Unadjusted</v>
          </cell>
          <cell r="F116" t="str">
            <v>Adjusted</v>
          </cell>
          <cell r="H116" t="str">
            <v>Risk Reduction Through RCDs</v>
          </cell>
          <cell r="I116" t="str">
            <v xml:space="preserve">Financial Statement Analysis </v>
          </cell>
        </row>
        <row r="117">
          <cell r="B117" t="str">
            <v xml:space="preserve">  Captions</v>
          </cell>
          <cell r="D117" t="str">
            <v>31.12.99</v>
          </cell>
          <cell r="E117" t="str">
            <v>31.12.2000</v>
          </cell>
          <cell r="F117" t="str">
            <v>31.12.2000</v>
          </cell>
          <cell r="H117" t="str">
            <v>RCD</v>
          </cell>
          <cell r="I117" t="str">
            <v>BPR Hypotheses</v>
          </cell>
          <cell r="J117" t="str">
            <v>Attachment</v>
          </cell>
          <cell r="K117" t="str">
            <v>Note</v>
          </cell>
        </row>
        <row r="119">
          <cell r="A119" t="str">
            <v>OTHER OPERATING EXPENSES</v>
          </cell>
        </row>
        <row r="121">
          <cell r="B121" t="str">
            <v>Directors fee</v>
          </cell>
          <cell r="D121">
            <v>7000</v>
          </cell>
          <cell r="E121">
            <v>7000</v>
          </cell>
          <cell r="F121">
            <v>7000</v>
          </cell>
          <cell r="G121" t="str">
            <v>F 22</v>
          </cell>
        </row>
        <row r="122">
          <cell r="B122" t="str">
            <v>Meeting allowance</v>
          </cell>
          <cell r="D122">
            <v>700</v>
          </cell>
          <cell r="E122">
            <v>900</v>
          </cell>
          <cell r="F122">
            <v>900</v>
          </cell>
        </row>
        <row r="123">
          <cell r="B123" t="str">
            <v>Rental</v>
          </cell>
          <cell r="D123">
            <v>62890</v>
          </cell>
          <cell r="E123">
            <v>57594</v>
          </cell>
          <cell r="F123">
            <v>57594</v>
          </cell>
          <cell r="K123" t="str">
            <v>(l)</v>
          </cell>
        </row>
        <row r="124">
          <cell r="B124" t="str">
            <v>Donation</v>
          </cell>
          <cell r="D124">
            <v>200</v>
          </cell>
          <cell r="E124">
            <v>200</v>
          </cell>
          <cell r="F124">
            <v>200</v>
          </cell>
        </row>
        <row r="125">
          <cell r="B125" t="str">
            <v>Entertainment</v>
          </cell>
          <cell r="D125">
            <v>2480</v>
          </cell>
          <cell r="E125">
            <v>704</v>
          </cell>
          <cell r="F125">
            <v>704</v>
          </cell>
        </row>
        <row r="126">
          <cell r="B126" t="str">
            <v>Repair and maintenance</v>
          </cell>
          <cell r="D126">
            <v>3215</v>
          </cell>
          <cell r="E126">
            <v>7959</v>
          </cell>
          <cell r="F126">
            <v>7959</v>
          </cell>
        </row>
        <row r="127">
          <cell r="B127" t="str">
            <v>Filing and registration</v>
          </cell>
          <cell r="D127">
            <v>250</v>
          </cell>
          <cell r="E127">
            <v>1201</v>
          </cell>
          <cell r="F127">
            <v>1201</v>
          </cell>
        </row>
        <row r="128">
          <cell r="B128" t="str">
            <v>Motor vehicle expenses</v>
          </cell>
          <cell r="D128">
            <v>6339</v>
          </cell>
          <cell r="E128">
            <v>4387</v>
          </cell>
          <cell r="F128">
            <v>4387</v>
          </cell>
        </row>
        <row r="129">
          <cell r="B129" t="str">
            <v>Stationery &amp; printing</v>
          </cell>
          <cell r="D129">
            <v>6925</v>
          </cell>
          <cell r="E129">
            <v>26558</v>
          </cell>
          <cell r="F129">
            <v>26558</v>
          </cell>
        </row>
        <row r="130">
          <cell r="B130" t="str">
            <v>Postage</v>
          </cell>
          <cell r="D130">
            <v>1905</v>
          </cell>
          <cell r="E130">
            <v>131</v>
          </cell>
          <cell r="F130">
            <v>131</v>
          </cell>
        </row>
        <row r="131">
          <cell r="B131" t="str">
            <v>Periodical newspaper</v>
          </cell>
          <cell r="D131">
            <v>2199</v>
          </cell>
          <cell r="E131">
            <v>1804</v>
          </cell>
          <cell r="F131">
            <v>1804</v>
          </cell>
        </row>
        <row r="132">
          <cell r="B132" t="str">
            <v>Sundry expenses</v>
          </cell>
          <cell r="D132">
            <v>-98089</v>
          </cell>
          <cell r="E132">
            <v>3652</v>
          </cell>
          <cell r="F132">
            <v>3652</v>
          </cell>
        </row>
        <row r="133">
          <cell r="B133" t="str">
            <v>Festival advance</v>
          </cell>
          <cell r="D133">
            <v>2629</v>
          </cell>
          <cell r="F133">
            <v>0</v>
          </cell>
        </row>
        <row r="134">
          <cell r="B134" t="str">
            <v>Telephone</v>
          </cell>
          <cell r="D134">
            <v>8867</v>
          </cell>
          <cell r="E134">
            <v>13525</v>
          </cell>
          <cell r="F134">
            <v>13525</v>
          </cell>
        </row>
        <row r="135">
          <cell r="B135" t="str">
            <v>Travelling - local</v>
          </cell>
          <cell r="D135">
            <v>35133</v>
          </cell>
          <cell r="E135">
            <v>37690</v>
          </cell>
          <cell r="F135">
            <v>37690</v>
          </cell>
        </row>
        <row r="136">
          <cell r="B136" t="str">
            <v>Travelling - oversea</v>
          </cell>
          <cell r="D136">
            <v>4623</v>
          </cell>
          <cell r="E136">
            <v>0</v>
          </cell>
          <cell r="F136">
            <v>0</v>
          </cell>
        </row>
        <row r="137">
          <cell r="B137" t="str">
            <v>Audit fees</v>
          </cell>
          <cell r="D137">
            <v>5000</v>
          </cell>
          <cell r="E137">
            <v>5000</v>
          </cell>
          <cell r="F137">
            <v>5000</v>
          </cell>
          <cell r="G137" t="str">
            <v>F 22</v>
          </cell>
        </row>
        <row r="138">
          <cell r="B138" t="str">
            <v>Professisonal Fees</v>
          </cell>
          <cell r="D138">
            <v>0</v>
          </cell>
          <cell r="E138">
            <v>1948</v>
          </cell>
          <cell r="F138">
            <v>1948</v>
          </cell>
        </row>
        <row r="139">
          <cell r="B139" t="str">
            <v>Legal fees</v>
          </cell>
          <cell r="D139">
            <v>9142</v>
          </cell>
          <cell r="E139">
            <v>10429</v>
          </cell>
          <cell r="F139">
            <v>10429</v>
          </cell>
        </row>
        <row r="140">
          <cell r="B140" t="str">
            <v>Provision for doubtful debts</v>
          </cell>
          <cell r="F140">
            <v>337030</v>
          </cell>
          <cell r="I140" t="str">
            <v>BPR Trade debtors</v>
          </cell>
          <cell r="K140" t="str">
            <v>(o)</v>
          </cell>
        </row>
        <row r="141">
          <cell r="B141" t="str">
            <v>Taxation fee</v>
          </cell>
          <cell r="D141">
            <v>0</v>
          </cell>
          <cell r="E141">
            <v>1187</v>
          </cell>
          <cell r="F141">
            <v>1187</v>
          </cell>
        </row>
        <row r="143">
          <cell r="D143">
            <v>61408</v>
          </cell>
          <cell r="E143">
            <v>181869</v>
          </cell>
          <cell r="F143">
            <v>518899</v>
          </cell>
          <cell r="G143">
            <v>-667071</v>
          </cell>
        </row>
        <row r="145">
          <cell r="B145" t="str">
            <v>OPERATING EXPENSES</v>
          </cell>
          <cell r="D145">
            <v>1449760</v>
          </cell>
          <cell r="E145">
            <v>1884711</v>
          </cell>
          <cell r="F145">
            <v>2221741</v>
          </cell>
        </row>
        <row r="148">
          <cell r="A148" t="str">
            <v>PROFIT/(LOSS) FROM OPERATIONS</v>
          </cell>
          <cell r="D148">
            <v>506948</v>
          </cell>
          <cell r="E148">
            <v>-473353</v>
          </cell>
          <cell r="F148">
            <v>-772509</v>
          </cell>
        </row>
        <row r="150">
          <cell r="A150" t="str">
            <v>FINANCE COSTS</v>
          </cell>
        </row>
        <row r="151">
          <cell r="B151" t="str">
            <v>Interest charges - Inter Co</v>
          </cell>
          <cell r="D151">
            <v>482301</v>
          </cell>
          <cell r="E151">
            <v>670915</v>
          </cell>
          <cell r="F151">
            <v>59000</v>
          </cell>
          <cell r="G151" t="str">
            <v>F 22</v>
          </cell>
          <cell r="K151" t="str">
            <v>(m)</v>
          </cell>
        </row>
        <row r="152">
          <cell r="B152" t="str">
            <v>Interest income</v>
          </cell>
          <cell r="D152">
            <v>-188428</v>
          </cell>
          <cell r="E152">
            <v>-213222</v>
          </cell>
          <cell r="F152">
            <v>-213222</v>
          </cell>
          <cell r="G152" t="str">
            <v>F 22</v>
          </cell>
          <cell r="K152" t="str">
            <v>(n)</v>
          </cell>
        </row>
        <row r="153">
          <cell r="B153" t="str">
            <v>Bank charges</v>
          </cell>
          <cell r="D153">
            <v>329</v>
          </cell>
          <cell r="E153">
            <v>351</v>
          </cell>
          <cell r="F153">
            <v>351</v>
          </cell>
        </row>
        <row r="154">
          <cell r="D154">
            <v>294202</v>
          </cell>
          <cell r="E154">
            <v>458044</v>
          </cell>
          <cell r="F154">
            <v>-153871</v>
          </cell>
          <cell r="G154">
            <v>-154424</v>
          </cell>
        </row>
        <row r="156">
          <cell r="A156" t="str">
            <v>PROFIT BEFORE TAX</v>
          </cell>
          <cell r="D156">
            <v>212746</v>
          </cell>
          <cell r="E156">
            <v>-931397</v>
          </cell>
          <cell r="F156">
            <v>-618638</v>
          </cell>
        </row>
        <row r="158">
          <cell r="A158" t="str">
            <v>TAXATION</v>
          </cell>
          <cell r="D158">
            <v>0</v>
          </cell>
          <cell r="E158">
            <v>0</v>
          </cell>
          <cell r="F158">
            <v>0</v>
          </cell>
          <cell r="J158" t="str">
            <v>FF</v>
          </cell>
        </row>
        <row r="160">
          <cell r="A160" t="str">
            <v>PROFIT AFTER TAX</v>
          </cell>
          <cell r="D160">
            <v>212746</v>
          </cell>
          <cell r="E160">
            <v>-931397</v>
          </cell>
          <cell r="F160">
            <v>-618638</v>
          </cell>
        </row>
      </sheetData>
      <sheetData sheetId="3" refreshError="1"/>
      <sheetData sheetId="4" refreshError="1"/>
      <sheetData sheetId="5" refreshError="1"/>
      <sheetData sheetId="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D"/>
      <sheetName val="TN"/>
      <sheetName val="THN"/>
      <sheetName val="CAMAY"/>
      <sheetName val="VL"/>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Nhan cong`#/.g"/>
      <sheetName val="Sheet1"/>
      <sheetName val="Sheet2"/>
      <sheetName val="Sheet3"/>
      <sheetName val="CHTT"/>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XL4Poppy (2䀁"/>
      <sheetName val="NLANCONGduong"/>
      <sheetName val="Tra_bang"/>
      <sheetName val="ဳ0000000"/>
      <sheetName val="VaoMavaKL"/>
      <sheetName val="VaoSL"/>
      <sheetName val="KQPTVL"/>
      <sheetName val="KQPTVLNgang"/>
      <sheetName val="DMCTDoiDonVi"/>
      <sheetName val="CMa"/>
      <sheetName val="NC"/>
      <sheetName val="MTC"/>
      <sheetName val="DTCT"/>
      <sheetName val="XL_x0014_Poppy"/>
      <sheetName val="NHALCONGdu_x000f_ng"/>
      <sheetName val="Nha_x000e_ cong`#/.g"/>
      <sheetName val="DGduong"/>
      <sheetName val="PhatsiûÎ"/>
      <sheetName val="FHANCONGduong"/>
      <sheetName val="N`an cong cong"/>
      <sheetName val="?0000000"/>
      <sheetName val="TT"/>
      <sheetName val="THM"/>
      <sheetName val="THAT"/>
      <sheetName val="THTN"/>
      <sheetName val="THGC"/>
      <sheetName val="GCTL"/>
      <sheetName val="DONGIA"/>
      <sheetName val="CHITIET"/>
      <sheetName val="GIAVL"/>
      <sheetName val="XL4Poppy (2?"/>
      <sheetName val="TT35"/>
      <sheetName val="Tai khoan"/>
      <sheetName val="CTGS"/>
      <sheetName val="lam-moi"/>
      <sheetName val="thao-go"/>
      <sheetName val="TH XL"/>
      <sheetName val="Bang_tra"/>
      <sheetName val="dongia (2)"/>
      <sheetName val="LKVL-CK-HT-GD1"/>
      <sheetName val="giathanh1"/>
      <sheetName val="THPDMoi  (2)"/>
      <sheetName val="gtrinh"/>
      <sheetName val="phuluc1"/>
      <sheetName val="TONG HOP VL-NC"/>
      <sheetName val="TONGKE3p "/>
      <sheetName val="TH VL, NC, DDHT Thanhphuoc"/>
      <sheetName val="#REF"/>
      <sheetName val="DON GIA"/>
      <sheetName val="TONGKE-HT"/>
      <sheetName val="DG"/>
      <sheetName val="t-h HA THE"/>
      <sheetName val="CHITIET VL-NC-TT -1p"/>
      <sheetName val="TONG HOP VL-NC TT"/>
      <sheetName val="TNHCHINH"/>
      <sheetName val="CHITIET VL-NC"/>
      <sheetName val="VC"/>
      <sheetName val="Tiepdia"/>
      <sheetName val="CHITIET VL-NC-TT-3p"/>
      <sheetName val="TDTKP"/>
      <sheetName val="TDTKP1"/>
      <sheetName val="KPVC-BD "/>
      <sheetName val="VCV-BE-TONG"/>
      <sheetName val="MTL$-INTER"/>
      <sheetName val="vlieu"/>
      <sheetName val="Sh_x0003__x0000_t3"/>
      <sheetName val="²_x0000__x0000_t4"/>
      <sheetName val="Chiet tinh dz35"/>
      <sheetName val="gvl"/>
      <sheetName val="²_x0000__x0000_€t4"/>
      <sheetName val="NHALCOJGduong"/>
      <sheetName val="TPAN-TRUONGXUAN"/>
      <sheetName val="S(eet12"/>
      <sheetName val="Cp&gt;10-Ln&lt;10"/>
      <sheetName val="Ln&lt;20"/>
      <sheetName val="EIRR&gt;1&lt;1"/>
      <sheetName val="EIRR&gt; 2"/>
      <sheetName val="EIRR&lt;2"/>
      <sheetName val="TRAN-TRUONG塅䕃⹌塅E(2)"/>
      <sheetName val="Nhan ckng cong"/>
      <sheetName val="10_x0010_00000"/>
      <sheetName val="XL4Pop0y (2)"/>
      <sheetName val="Nhan cong`_x0003_/.g"/>
      <sheetName val="NHANCONGduo.g"/>
      <sheetName val="Dieuchinh"/>
      <sheetName val="TSCD"/>
      <sheetName val="MTO REV.2(ARMOR)"/>
      <sheetName val="tra_vat_lieu"/>
      <sheetName val="HE SO"/>
      <sheetName val="Nhan cong`#_.g"/>
      <sheetName val="Nha_x000e_ cong`#_.g"/>
      <sheetName val="_0000000"/>
      <sheetName val="XL4Poppy (2_"/>
      <sheetName val="Shegt6"/>
      <sheetName val="Shget7"/>
      <sheetName val="Sjeet8"/>
      <sheetName val="Sheeu15"/>
      <sheetName val="XXXYXXXX"/>
      <sheetName val="NHALÃONGduong"/>
      <sheetName val="Óheet1"/>
      <sheetName val="CÈTT"/>
      <sheetName val="TRAN-TÒUONGXUAN"/>
      <sheetName val="XXHXXXXX"/>
      <sheetName val="V!oSL"/>
      <sheetName val="ÄMCTDoiDonVi"/>
      <sheetName val="Coc 32 m(Cho mo)"/>
      <sheetName val="²??t4"/>
      <sheetName val="Nhan_cong_cong"/>
      <sheetName val="XL4Poppy_(2)"/>
      <sheetName val="Nhan_cong`#/_g"/>
      <sheetName val="PHU_XUAN"/>
      <sheetName val="PHU_XUAN_(2)"/>
      <sheetName val="TRAN-TRUONGXUAN_(2)"/>
      <sheetName val="HOA_AN_(2)"/>
      <sheetName val="XL4Poppy_(2䀁"/>
      <sheetName val="XLPoppy"/>
      <sheetName val="N`an_cong_cong"/>
      <sheetName val="NHALCONGdung"/>
      <sheetName val="Nha_cong`#/_g"/>
      <sheetName val="Sh_x0003_?t3"/>
      <sheetName val="Overview"/>
      <sheetName val="CLa"/>
      <sheetName val="Nhan cong`_x0003__.g"/>
      <sheetName val="Sh_x0003_"/>
      <sheetName val="SUMMARY"/>
      <sheetName val="²"/>
      <sheetName val="XL4Test5S"/>
      <sheetName val="TRAN-TRUONG????E(2)"/>
      <sheetName val="Tra KS"/>
      <sheetName val="KQPTRLNgang"/>
      <sheetName val="DTCP"/>
      <sheetName val="2000_x0010_000"/>
      <sheetName val="N`an cgng cong"/>
      <sheetName val="²__t4"/>
      <sheetName val="Nhan_cong`#__g"/>
      <sheetName val="Nha_cong`#__g"/>
      <sheetName val="²??€t4"/>
      <sheetName val="Sh_x0003__t3"/>
      <sheetName val="uniBase"/>
      <sheetName val="vniBase"/>
      <sheetName val="abcBase"/>
      <sheetName val="Chi phi khac 4.3KH-CP"/>
      <sheetName val="Nhatkychung"/>
      <sheetName val="Nhatkychung - cu"/>
      <sheetName val="tra-vat-lieu"/>
      <sheetName val="DAMNEN KHONG HC"/>
      <sheetName val="DAM NEN HC"/>
      <sheetName val="XL4Po`py (2䀁"/>
      <sheetName val="NEW-PANEL"/>
      <sheetName val="XL4Poppy_(2?"/>
      <sheetName val="chitimc"/>
      <sheetName val="²__€t4"/>
      <sheetName val="DT32"/>
      <sheetName val="Chiet_tinh_dz35"/>
      <sheetName val="JD"/>
      <sheetName val="HL4Poppy"/>
      <sheetName val="Truot_nen"/>
      <sheetName val="cvc"/>
      <sheetName val="Sheet!3"/>
      <sheetName val="chu chuong"/>
      <sheetName val="Chart1"/>
      <sheetName val="_x0000__x0010_*_x0000__x0000__x0000_'"/>
      <sheetName val="Phatsi��"/>
      <sheetName val="�_x0000__x0000_�t4"/>
      <sheetName val="�??�t4"/>
      <sheetName val="�"/>
      <sheetName val="XL4Po`py (2?"/>
      <sheetName val="M_x0014_C"/>
      <sheetName val="BXLDL"/>
      <sheetName val="?_x0010_*???'"/>
      <sheetName val="_x0000__x0000__x0000__x0000__x0000__x0000__x0000__x0000_ (2)"/>
      <sheetName val="_x0000__x0000__x0000__x0000__x0000__x0000__x0000__x0000_ (2?"/>
      <sheetName val="THPD ±µ_x0008_&quot;_x0000__x0000__x0000_"/>
      <sheetName val="Luong+may"/>
      <sheetName val="2      0"/>
      <sheetName val="nhan cong"/>
      <sheetName val="TRAN-TRUONG____E(2)"/>
      <sheetName val="�__�t4"/>
      <sheetName val="KKKKKKKK"/>
      <sheetName val="XL4Poppy_(2_"/>
      <sheetName val="XL4Po`py (2_"/>
      <sheetName val="FA-LISTING"/>
      <sheetName val="CPTNo"/>
      <sheetName val="tuong"/>
      <sheetName val="T_NG HOP VL-NC TT"/>
      <sheetName val="Quan Ly Ban Ve TKTC"/>
      <sheetName val="CODE"/>
      <sheetName val="chiet tinh"/>
      <sheetName val="XL_x005f_x0014_Poppy"/>
      <sheetName val="NHALCONGdu_x005f_x000f_ng"/>
      <sheetName val="Nha_x005f_x000e_ cong`#_.g"/>
      <sheetName val="Parem"/>
      <sheetName val="QMCT"/>
      <sheetName val="@SO"/>
      <sheetName val="XN'4"/>
      <sheetName val="_x0000__x0000__x0000__x0000__x0000__x0000__x0000__x0000_ (2_"/>
      <sheetName val="KKKKKKKK (2)"/>
      <sheetName val="KKKKKKKK (2?"/>
      <sheetName val="KKKKKKKK (2_"/>
      <sheetName val="_x0000__x0000__x0000__x0000__x0000__x0000__x0000__x0000__(2)"/>
      <sheetName val="_x0000__x0000__x0000__x0000__x0000__x0000__x0000__x0000__(2?"/>
      <sheetName val="_x0000__x0000__x0000__x0000__x0000__x0000__x0000__x0000__(2_"/>
      <sheetName val="KKKKKKKK_(2)"/>
      <sheetName val="????????"/>
      <sheetName val="???????? (2)"/>
      <sheetName val="???????? (2?"/>
      <sheetName val="THPD ±µ_x0008_&quot;???"/>
      <sheetName val="________BLDG"/>
      <sheetName val="[DT32.xls]Nhan cong`#/.g"/>
      <sheetName val="[DT32.xls]Nha_x000e_ cong`#/.g"/>
      <sheetName val="[DT32.xls]Nhan cong`_x0003_/.g"/>
      <sheetName val="[DT32.xls]Nhan_cong`#/_g"/>
      <sheetName val="[DT32.xls]Nha_cong`#/_g"/>
      <sheetName val="[DT32.xls][DT32.xls]Nhan cong`#"/>
      <sheetName val="[DT32.xls][DT32.xls]Nha_x000e_ cong`#"/>
      <sheetName val="[DT32.xls][DT32.xls]Nhan cong`_x0003_"/>
      <sheetName val="[DT32.xls][DT32.xls]Nhan_cong`#"/>
      <sheetName val="[DT32.xls][DT32.xls][DT32.xls]N"/>
      <sheetName val="[DT32.xls][DT32.xls]Nha_cong`#/"/>
      <sheetName val="Du toan"/>
      <sheetName val="Quantity"/>
      <sheetName val="Keothep"/>
      <sheetName val="Re-b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sheetData sheetId="57"/>
      <sheetData sheetId="58"/>
      <sheetData sheetId="59"/>
      <sheetData sheetId="60"/>
      <sheetData sheetId="61"/>
      <sheetData sheetId="62"/>
      <sheetData sheetId="63"/>
      <sheetData sheetId="64"/>
      <sheetData sheetId="65" refreshError="1"/>
      <sheetData sheetId="66"/>
      <sheetData sheetId="67"/>
      <sheetData sheetId="68" refreshError="1"/>
      <sheetData sheetId="69" refreshError="1"/>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refreshError="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refreshError="1"/>
      <sheetData sheetId="174"/>
      <sheetData sheetId="175" refreshError="1"/>
      <sheetData sheetId="176" refreshError="1"/>
      <sheetData sheetId="177" refreshError="1"/>
      <sheetData sheetId="178" refreshError="1"/>
      <sheetData sheetId="179"/>
      <sheetData sheetId="180" refreshError="1"/>
      <sheetData sheetId="181" refreshError="1"/>
      <sheetData sheetId="182"/>
      <sheetData sheetId="183" refreshError="1"/>
      <sheetData sheetId="184"/>
      <sheetData sheetId="185"/>
      <sheetData sheetId="186"/>
      <sheetData sheetId="187" refreshError="1"/>
      <sheetData sheetId="188" refreshError="1"/>
      <sheetData sheetId="189" refreshError="1"/>
      <sheetData sheetId="190" refreshError="1"/>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refreshError="1"/>
      <sheetData sheetId="210" refreshError="1"/>
      <sheetData sheetId="211"/>
      <sheetData sheetId="212"/>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refreshError="1"/>
      <sheetData sheetId="222" refreshError="1"/>
      <sheetData sheetId="223"/>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refreshError="1"/>
      <sheetData sheetId="263"/>
      <sheetData sheetId="264" refreshError="1"/>
      <sheetData sheetId="265" refreshError="1"/>
      <sheetData sheetId="266"/>
      <sheetData sheetId="267" refreshError="1"/>
      <sheetData sheetId="268"/>
      <sheetData sheetId="269" refreshError="1"/>
      <sheetData sheetId="270" refreshError="1"/>
      <sheetData sheetId="271" refreshError="1"/>
      <sheetData sheetId="272" refreshError="1"/>
      <sheetData sheetId="273" refreshError="1"/>
      <sheetData sheetId="274" refreshError="1"/>
      <sheetData sheetId="27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HI"/>
      <sheetName val="XUAT"/>
      <sheetName val="511"/>
      <sheetName val="CNO"/>
      <sheetName val="131"/>
      <sheetName val="NHAP"/>
      <sheetName val="331"/>
      <sheetName val="CTVL"/>
      <sheetName val="CTCLOAI"/>
      <sheetName val="DSKH"/>
      <sheetName val="kqkd "/>
      <sheetName val="112"/>
      <sheetName val="CDKT"/>
      <sheetName val="CTTK"/>
      <sheetName val="SOCAI"/>
      <sheetName val="HTTK"/>
      <sheetName val="HTTK2"/>
      <sheetName val="NKC"/>
      <sheetName val="CTU"/>
      <sheetName val="soquy"/>
      <sheetName val="NLIEU"/>
      <sheetName val="BCDSPS"/>
      <sheetName val="pthu"/>
      <sheetName val="pchi"/>
      <sheetName val="nhaplieu"/>
      <sheetName val="X-KHO"/>
      <sheetName val="N-KHO"/>
      <sheetName val="Sheet1"/>
      <sheetName val="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8">
          <cell r="A8" t="str">
            <v>01/4C</v>
          </cell>
          <cell r="B8">
            <v>38079</v>
          </cell>
          <cell r="C8" t="str">
            <v>HUYØNH MINH THAÙM</v>
          </cell>
          <cell r="D8" t="str">
            <v>CTY GIA LONG</v>
          </cell>
          <cell r="E8" t="str">
            <v>TIEÁP KHAÙCH- LAÅU DEÂ 45 -056448</v>
          </cell>
          <cell r="F8">
            <v>699000</v>
          </cell>
          <cell r="G8">
            <v>0</v>
          </cell>
          <cell r="H8">
            <v>699000</v>
          </cell>
          <cell r="I8">
            <v>385146453</v>
          </cell>
          <cell r="J8">
            <v>6428</v>
          </cell>
          <cell r="K8" t="str">
            <v>056448</v>
          </cell>
        </row>
        <row r="9">
          <cell r="A9" t="str">
            <v>02/4C</v>
          </cell>
          <cell r="B9">
            <v>38084</v>
          </cell>
          <cell r="C9" t="str">
            <v>LAÂM T N HOÀNG</v>
          </cell>
          <cell r="D9" t="str">
            <v>CTY GIA LONG</v>
          </cell>
          <cell r="E9" t="str">
            <v>VPPHAÅM - CH. HOAØNG CUÙC-089661</v>
          </cell>
          <cell r="F9">
            <v>356000</v>
          </cell>
          <cell r="G9">
            <v>0</v>
          </cell>
          <cell r="H9">
            <v>356000</v>
          </cell>
          <cell r="I9">
            <v>384790453</v>
          </cell>
          <cell r="J9">
            <v>6421</v>
          </cell>
          <cell r="K9" t="str">
            <v>089661</v>
          </cell>
        </row>
        <row r="10">
          <cell r="A10" t="str">
            <v>03/4C</v>
          </cell>
          <cell r="B10">
            <v>38084</v>
          </cell>
          <cell r="C10" t="str">
            <v>VOÕ PHÖÔÙC HAÄU</v>
          </cell>
          <cell r="D10" t="str">
            <v>CTY GIA LONG</v>
          </cell>
          <cell r="E10" t="str">
            <v>LAÉP ÑAËT ÑTHOAÏI MÔÙI -122238</v>
          </cell>
          <cell r="F10">
            <v>988182</v>
          </cell>
          <cell r="G10">
            <v>0</v>
          </cell>
          <cell r="H10">
            <v>988182</v>
          </cell>
          <cell r="I10">
            <v>383802271</v>
          </cell>
          <cell r="J10">
            <v>6421</v>
          </cell>
          <cell r="K10" t="str">
            <v>122238</v>
          </cell>
        </row>
        <row r="11">
          <cell r="A11" t="str">
            <v>03/ 4C</v>
          </cell>
          <cell r="B11">
            <v>38084</v>
          </cell>
          <cell r="C11" t="str">
            <v>VOÕ PHÖÔÙC HAÄU</v>
          </cell>
          <cell r="D11" t="str">
            <v>CTY GIA LONG</v>
          </cell>
          <cell r="E11" t="str">
            <v>THUEÁ VAT -BÖU ÑIEÄN HÑ 122238</v>
          </cell>
          <cell r="F11">
            <v>98818</v>
          </cell>
          <cell r="G11">
            <v>0</v>
          </cell>
          <cell r="H11">
            <v>98818</v>
          </cell>
          <cell r="I11">
            <v>383703453</v>
          </cell>
          <cell r="J11">
            <v>1331</v>
          </cell>
          <cell r="K11" t="str">
            <v>122238</v>
          </cell>
        </row>
        <row r="12">
          <cell r="A12" t="str">
            <v>04/4C</v>
          </cell>
          <cell r="B12">
            <v>38085</v>
          </cell>
          <cell r="C12" t="str">
            <v>N N NHÖ UYEÂN</v>
          </cell>
          <cell r="D12" t="str">
            <v>CTY GIA LONG</v>
          </cell>
          <cell r="E12" t="str">
            <v>NÖÔÙC KHOAÙNG VHAÛO -078221</v>
          </cell>
          <cell r="F12">
            <v>195450</v>
          </cell>
          <cell r="G12">
            <v>0</v>
          </cell>
          <cell r="H12">
            <v>195450</v>
          </cell>
          <cell r="I12">
            <v>383508003</v>
          </cell>
          <cell r="J12">
            <v>6421</v>
          </cell>
          <cell r="K12" t="str">
            <v>078221</v>
          </cell>
        </row>
        <row r="13">
          <cell r="A13" t="str">
            <v>04/ 4C</v>
          </cell>
          <cell r="B13">
            <v>38085</v>
          </cell>
          <cell r="C13" t="str">
            <v>N N NHÖ UYEÂN</v>
          </cell>
          <cell r="D13" t="str">
            <v>CTY GIA LONG</v>
          </cell>
          <cell r="E13" t="str">
            <v>VAT N KHOAÙNG VHAÛO -078221</v>
          </cell>
          <cell r="F13">
            <v>19545</v>
          </cell>
          <cell r="G13">
            <v>0</v>
          </cell>
          <cell r="H13">
            <v>19545</v>
          </cell>
          <cell r="I13">
            <v>383488458</v>
          </cell>
          <cell r="J13">
            <v>1331</v>
          </cell>
          <cell r="K13" t="str">
            <v>078221</v>
          </cell>
        </row>
        <row r="14">
          <cell r="J14" t="str">
            <v/>
          </cell>
        </row>
        <row r="15">
          <cell r="A15">
            <v>0</v>
          </cell>
          <cell r="B15">
            <v>0</v>
          </cell>
          <cell r="C15">
            <v>0</v>
          </cell>
          <cell r="D15">
            <v>0</v>
          </cell>
          <cell r="E15" t="str">
            <v>TOÅNG COÄNG</v>
          </cell>
          <cell r="F15">
            <v>2356995</v>
          </cell>
          <cell r="G15">
            <v>0</v>
          </cell>
          <cell r="H15">
            <v>2356995</v>
          </cell>
          <cell r="I15">
            <v>383488458</v>
          </cell>
          <cell r="J15" t="str">
            <v/>
          </cell>
        </row>
        <row r="16">
          <cell r="J16" t="str">
            <v/>
          </cell>
        </row>
        <row r="17">
          <cell r="J17" t="str">
            <v/>
          </cell>
        </row>
        <row r="18">
          <cell r="J18" t="str">
            <v/>
          </cell>
        </row>
        <row r="19">
          <cell r="J19" t="str">
            <v/>
          </cell>
        </row>
        <row r="20">
          <cell r="J20" t="str">
            <v/>
          </cell>
        </row>
        <row r="21">
          <cell r="J21" t="str">
            <v/>
          </cell>
        </row>
        <row r="22">
          <cell r="J22" t="str">
            <v/>
          </cell>
        </row>
        <row r="23">
          <cell r="J23" t="str">
            <v/>
          </cell>
        </row>
        <row r="24">
          <cell r="J24" t="str">
            <v/>
          </cell>
        </row>
        <row r="25">
          <cell r="J25" t="str">
            <v/>
          </cell>
        </row>
        <row r="26">
          <cell r="J26" t="str">
            <v/>
          </cell>
        </row>
        <row r="27">
          <cell r="J27" t="str">
            <v/>
          </cell>
        </row>
        <row r="28">
          <cell r="J28" t="str">
            <v/>
          </cell>
        </row>
        <row r="29">
          <cell r="J29" t="str">
            <v/>
          </cell>
        </row>
        <row r="30">
          <cell r="J30" t="str">
            <v/>
          </cell>
        </row>
        <row r="31">
          <cell r="J31" t="str">
            <v/>
          </cell>
        </row>
        <row r="32">
          <cell r="J32" t="str">
            <v/>
          </cell>
        </row>
        <row r="33">
          <cell r="J33" t="str">
            <v/>
          </cell>
        </row>
        <row r="34">
          <cell r="J34" t="str">
            <v/>
          </cell>
        </row>
        <row r="35">
          <cell r="J35" t="str">
            <v/>
          </cell>
        </row>
        <row r="36">
          <cell r="J36" t="str">
            <v/>
          </cell>
        </row>
        <row r="37">
          <cell r="J37" t="str">
            <v/>
          </cell>
        </row>
        <row r="38">
          <cell r="J38" t="str">
            <v/>
          </cell>
        </row>
        <row r="39">
          <cell r="J39" t="str">
            <v/>
          </cell>
        </row>
        <row r="40">
          <cell r="J40" t="str">
            <v/>
          </cell>
        </row>
        <row r="41">
          <cell r="J41" t="str">
            <v/>
          </cell>
        </row>
        <row r="42">
          <cell r="J42" t="str">
            <v/>
          </cell>
        </row>
        <row r="43">
          <cell r="J43" t="str">
            <v/>
          </cell>
        </row>
        <row r="44">
          <cell r="J44" t="str">
            <v/>
          </cell>
        </row>
        <row r="45">
          <cell r="J45" t="str">
            <v/>
          </cell>
        </row>
        <row r="46">
          <cell r="J46" t="str">
            <v/>
          </cell>
        </row>
        <row r="47">
          <cell r="J47" t="str">
            <v/>
          </cell>
        </row>
        <row r="48">
          <cell r="J48" t="str">
            <v/>
          </cell>
        </row>
        <row r="49">
          <cell r="J49" t="str">
            <v/>
          </cell>
        </row>
        <row r="50">
          <cell r="J50" t="str">
            <v/>
          </cell>
        </row>
        <row r="51">
          <cell r="J51" t="str">
            <v/>
          </cell>
        </row>
        <row r="52">
          <cell r="J52" t="str">
            <v/>
          </cell>
        </row>
        <row r="53">
          <cell r="J53" t="str">
            <v/>
          </cell>
        </row>
        <row r="54">
          <cell r="J54" t="str">
            <v/>
          </cell>
        </row>
        <row r="55">
          <cell r="J55" t="str">
            <v/>
          </cell>
        </row>
        <row r="56">
          <cell r="J56" t="str">
            <v/>
          </cell>
        </row>
        <row r="57">
          <cell r="J57" t="str">
            <v/>
          </cell>
        </row>
        <row r="58">
          <cell r="J58" t="str">
            <v/>
          </cell>
        </row>
        <row r="59">
          <cell r="J59" t="str">
            <v/>
          </cell>
        </row>
        <row r="60">
          <cell r="J60" t="str">
            <v/>
          </cell>
        </row>
        <row r="61">
          <cell r="J61" t="str">
            <v/>
          </cell>
        </row>
        <row r="62">
          <cell r="J62" t="str">
            <v/>
          </cell>
        </row>
        <row r="63">
          <cell r="J63" t="str">
            <v/>
          </cell>
        </row>
        <row r="64">
          <cell r="J64" t="str">
            <v/>
          </cell>
        </row>
        <row r="65">
          <cell r="J65" t="str">
            <v/>
          </cell>
        </row>
        <row r="66">
          <cell r="J66" t="str">
            <v/>
          </cell>
        </row>
        <row r="67">
          <cell r="J67" t="str">
            <v/>
          </cell>
        </row>
        <row r="68">
          <cell r="J68" t="str">
            <v/>
          </cell>
        </row>
        <row r="69">
          <cell r="J69" t="str">
            <v/>
          </cell>
        </row>
        <row r="70">
          <cell r="J70" t="str">
            <v/>
          </cell>
        </row>
        <row r="71">
          <cell r="J71" t="str">
            <v/>
          </cell>
        </row>
        <row r="72">
          <cell r="J72" t="str">
            <v/>
          </cell>
        </row>
        <row r="73">
          <cell r="J73" t="str">
            <v/>
          </cell>
        </row>
        <row r="74">
          <cell r="J74" t="str">
            <v/>
          </cell>
        </row>
        <row r="75">
          <cell r="J75" t="str">
            <v/>
          </cell>
        </row>
        <row r="76">
          <cell r="J76" t="str">
            <v/>
          </cell>
        </row>
        <row r="77">
          <cell r="J77" t="str">
            <v/>
          </cell>
        </row>
        <row r="78">
          <cell r="J78" t="str">
            <v/>
          </cell>
        </row>
        <row r="79">
          <cell r="J79" t="str">
            <v/>
          </cell>
        </row>
        <row r="80">
          <cell r="J80" t="str">
            <v/>
          </cell>
        </row>
        <row r="81">
          <cell r="J81" t="str">
            <v/>
          </cell>
        </row>
        <row r="82">
          <cell r="J82" t="str">
            <v/>
          </cell>
        </row>
        <row r="83">
          <cell r="J83" t="str">
            <v/>
          </cell>
        </row>
        <row r="84">
          <cell r="J84" t="str">
            <v/>
          </cell>
        </row>
        <row r="85">
          <cell r="J85" t="str">
            <v/>
          </cell>
        </row>
        <row r="86">
          <cell r="J86" t="str">
            <v/>
          </cell>
        </row>
        <row r="87">
          <cell r="J87" t="str">
            <v/>
          </cell>
        </row>
        <row r="88">
          <cell r="J88" t="str">
            <v/>
          </cell>
        </row>
        <row r="89">
          <cell r="J89" t="str">
            <v/>
          </cell>
        </row>
        <row r="90">
          <cell r="J90" t="str">
            <v/>
          </cell>
        </row>
        <row r="91">
          <cell r="J91" t="str">
            <v/>
          </cell>
        </row>
        <row r="92">
          <cell r="J92" t="str">
            <v/>
          </cell>
        </row>
        <row r="93">
          <cell r="J93" t="str">
            <v/>
          </cell>
        </row>
        <row r="94">
          <cell r="J94" t="str">
            <v/>
          </cell>
        </row>
        <row r="95">
          <cell r="J95" t="str">
            <v/>
          </cell>
        </row>
        <row r="96">
          <cell r="J96" t="str">
            <v/>
          </cell>
        </row>
        <row r="97">
          <cell r="J97" t="str">
            <v/>
          </cell>
        </row>
        <row r="98">
          <cell r="J98" t="str">
            <v/>
          </cell>
        </row>
        <row r="99">
          <cell r="J99" t="str">
            <v/>
          </cell>
        </row>
        <row r="100">
          <cell r="J100" t="str">
            <v/>
          </cell>
        </row>
        <row r="101">
          <cell r="J101" t="str">
            <v/>
          </cell>
        </row>
        <row r="102">
          <cell r="J102" t="str">
            <v/>
          </cell>
        </row>
        <row r="103">
          <cell r="J103" t="str">
            <v/>
          </cell>
        </row>
        <row r="104">
          <cell r="J104" t="str">
            <v/>
          </cell>
        </row>
        <row r="105">
          <cell r="J105" t="str">
            <v/>
          </cell>
        </row>
        <row r="106">
          <cell r="J106" t="str">
            <v/>
          </cell>
        </row>
        <row r="107">
          <cell r="J107" t="str">
            <v/>
          </cell>
        </row>
        <row r="108">
          <cell r="J108" t="str">
            <v/>
          </cell>
        </row>
        <row r="109">
          <cell r="J109" t="str">
            <v/>
          </cell>
        </row>
        <row r="110">
          <cell r="J110" t="str">
            <v/>
          </cell>
        </row>
        <row r="111">
          <cell r="J111" t="str">
            <v/>
          </cell>
        </row>
        <row r="112">
          <cell r="J112" t="str">
            <v/>
          </cell>
        </row>
        <row r="113">
          <cell r="J113" t="str">
            <v/>
          </cell>
        </row>
        <row r="114">
          <cell r="J114" t="str">
            <v/>
          </cell>
        </row>
        <row r="115">
          <cell r="J115" t="str">
            <v/>
          </cell>
        </row>
        <row r="116">
          <cell r="J116" t="str">
            <v/>
          </cell>
        </row>
        <row r="117">
          <cell r="J117" t="str">
            <v/>
          </cell>
        </row>
        <row r="118">
          <cell r="J118" t="str">
            <v/>
          </cell>
        </row>
        <row r="119">
          <cell r="J119" t="str">
            <v/>
          </cell>
        </row>
        <row r="120">
          <cell r="J120" t="str">
            <v/>
          </cell>
        </row>
        <row r="121">
          <cell r="J121" t="str">
            <v/>
          </cell>
        </row>
        <row r="122">
          <cell r="J122" t="str">
            <v/>
          </cell>
        </row>
        <row r="123">
          <cell r="J123" t="str">
            <v/>
          </cell>
        </row>
        <row r="124">
          <cell r="J124" t="str">
            <v/>
          </cell>
        </row>
        <row r="125">
          <cell r="J125" t="str">
            <v/>
          </cell>
        </row>
        <row r="126">
          <cell r="J126" t="str">
            <v/>
          </cell>
        </row>
        <row r="127">
          <cell r="J127" t="str">
            <v/>
          </cell>
        </row>
        <row r="128">
          <cell r="J128" t="str">
            <v/>
          </cell>
        </row>
        <row r="129">
          <cell r="J129" t="str">
            <v/>
          </cell>
        </row>
        <row r="130">
          <cell r="J130" t="str">
            <v/>
          </cell>
        </row>
        <row r="131">
          <cell r="J131" t="str">
            <v/>
          </cell>
        </row>
        <row r="132">
          <cell r="J132" t="str">
            <v/>
          </cell>
        </row>
        <row r="133">
          <cell r="J133" t="str">
            <v/>
          </cell>
        </row>
        <row r="134">
          <cell r="J134" t="str">
            <v/>
          </cell>
        </row>
        <row r="135">
          <cell r="J135" t="str">
            <v/>
          </cell>
        </row>
        <row r="136">
          <cell r="J136" t="str">
            <v/>
          </cell>
        </row>
        <row r="137">
          <cell r="J137" t="str">
            <v/>
          </cell>
        </row>
        <row r="138">
          <cell r="J138" t="str">
            <v/>
          </cell>
        </row>
        <row r="139">
          <cell r="J139" t="str">
            <v/>
          </cell>
        </row>
        <row r="140">
          <cell r="J140" t="str">
            <v/>
          </cell>
        </row>
        <row r="141">
          <cell r="J141" t="str">
            <v/>
          </cell>
        </row>
        <row r="142">
          <cell r="J142" t="str">
            <v/>
          </cell>
        </row>
        <row r="143">
          <cell r="J143" t="str">
            <v/>
          </cell>
        </row>
        <row r="144">
          <cell r="J144" t="str">
            <v/>
          </cell>
        </row>
        <row r="145">
          <cell r="J145" t="str">
            <v/>
          </cell>
        </row>
        <row r="146">
          <cell r="J146" t="str">
            <v/>
          </cell>
        </row>
        <row r="147">
          <cell r="J147" t="str">
            <v/>
          </cell>
        </row>
        <row r="148">
          <cell r="J148" t="str">
            <v/>
          </cell>
        </row>
        <row r="149">
          <cell r="J149" t="str">
            <v/>
          </cell>
        </row>
        <row r="150">
          <cell r="J150" t="str">
            <v/>
          </cell>
        </row>
        <row r="151">
          <cell r="J151" t="str">
            <v/>
          </cell>
        </row>
        <row r="152">
          <cell r="J152" t="str">
            <v/>
          </cell>
        </row>
        <row r="153">
          <cell r="J153" t="str">
            <v/>
          </cell>
        </row>
        <row r="154">
          <cell r="J154" t="str">
            <v/>
          </cell>
        </row>
        <row r="155">
          <cell r="J155" t="str">
            <v/>
          </cell>
        </row>
        <row r="156">
          <cell r="J156" t="str">
            <v/>
          </cell>
        </row>
        <row r="157">
          <cell r="J157" t="str">
            <v/>
          </cell>
        </row>
        <row r="158">
          <cell r="J158" t="str">
            <v/>
          </cell>
        </row>
        <row r="159">
          <cell r="J159" t="str">
            <v/>
          </cell>
        </row>
        <row r="160">
          <cell r="J160" t="str">
            <v/>
          </cell>
        </row>
        <row r="161">
          <cell r="J161" t="str">
            <v/>
          </cell>
        </row>
        <row r="162">
          <cell r="J162" t="str">
            <v/>
          </cell>
        </row>
        <row r="163">
          <cell r="J163" t="str">
            <v/>
          </cell>
        </row>
        <row r="164">
          <cell r="J164" t="str">
            <v/>
          </cell>
        </row>
        <row r="165">
          <cell r="J165" t="str">
            <v/>
          </cell>
        </row>
        <row r="166">
          <cell r="J166" t="str">
            <v/>
          </cell>
        </row>
        <row r="167">
          <cell r="J167" t="str">
            <v/>
          </cell>
        </row>
        <row r="168">
          <cell r="J168" t="str">
            <v/>
          </cell>
        </row>
        <row r="169">
          <cell r="J169" t="str">
            <v/>
          </cell>
        </row>
        <row r="170">
          <cell r="J170" t="str">
            <v/>
          </cell>
        </row>
        <row r="171">
          <cell r="J171" t="str">
            <v/>
          </cell>
        </row>
        <row r="172">
          <cell r="J172" t="str">
            <v/>
          </cell>
        </row>
        <row r="173">
          <cell r="J173" t="str">
            <v/>
          </cell>
        </row>
        <row r="174">
          <cell r="J174" t="str">
            <v/>
          </cell>
        </row>
        <row r="175">
          <cell r="J175" t="str">
            <v/>
          </cell>
        </row>
        <row r="176">
          <cell r="J176" t="str">
            <v/>
          </cell>
        </row>
        <row r="177">
          <cell r="J177" t="str">
            <v/>
          </cell>
        </row>
        <row r="178">
          <cell r="J178" t="str">
            <v/>
          </cell>
        </row>
        <row r="179">
          <cell r="J179" t="str">
            <v/>
          </cell>
        </row>
        <row r="180">
          <cell r="J180" t="str">
            <v/>
          </cell>
        </row>
        <row r="181">
          <cell r="J181" t="str">
            <v/>
          </cell>
        </row>
        <row r="182">
          <cell r="J182" t="str">
            <v/>
          </cell>
        </row>
        <row r="183">
          <cell r="J183" t="str">
            <v/>
          </cell>
        </row>
        <row r="184">
          <cell r="J184" t="str">
            <v/>
          </cell>
        </row>
        <row r="185">
          <cell r="J185" t="str">
            <v/>
          </cell>
        </row>
        <row r="186">
          <cell r="J186" t="str">
            <v/>
          </cell>
        </row>
        <row r="187">
          <cell r="J187" t="str">
            <v/>
          </cell>
        </row>
        <row r="188">
          <cell r="J188" t="str">
            <v/>
          </cell>
        </row>
        <row r="189">
          <cell r="J189" t="str">
            <v/>
          </cell>
        </row>
        <row r="190">
          <cell r="J190" t="str">
            <v/>
          </cell>
        </row>
        <row r="191">
          <cell r="J191" t="str">
            <v/>
          </cell>
        </row>
        <row r="192">
          <cell r="J192" t="str">
            <v/>
          </cell>
        </row>
        <row r="193">
          <cell r="J193" t="str">
            <v/>
          </cell>
        </row>
        <row r="194">
          <cell r="J194" t="str">
            <v/>
          </cell>
        </row>
        <row r="195">
          <cell r="J195" t="str">
            <v/>
          </cell>
        </row>
        <row r="196">
          <cell r="J196" t="str">
            <v/>
          </cell>
        </row>
        <row r="197">
          <cell r="J197" t="str">
            <v/>
          </cell>
        </row>
        <row r="198">
          <cell r="J198" t="str">
            <v/>
          </cell>
        </row>
        <row r="199">
          <cell r="J199" t="str">
            <v/>
          </cell>
        </row>
        <row r="200">
          <cell r="J200" t="str">
            <v/>
          </cell>
        </row>
        <row r="201">
          <cell r="J201" t="str">
            <v/>
          </cell>
        </row>
        <row r="202">
          <cell r="J202" t="str">
            <v/>
          </cell>
        </row>
        <row r="203">
          <cell r="J203" t="str">
            <v/>
          </cell>
        </row>
        <row r="204">
          <cell r="J204" t="str">
            <v/>
          </cell>
        </row>
        <row r="205">
          <cell r="J205" t="str">
            <v/>
          </cell>
        </row>
        <row r="206">
          <cell r="J206" t="str">
            <v/>
          </cell>
        </row>
        <row r="207">
          <cell r="J207" t="str">
            <v/>
          </cell>
        </row>
        <row r="208">
          <cell r="J208" t="str">
            <v/>
          </cell>
        </row>
        <row r="209">
          <cell r="J209" t="str">
            <v/>
          </cell>
        </row>
        <row r="210">
          <cell r="J210" t="str">
            <v/>
          </cell>
        </row>
        <row r="211">
          <cell r="J211" t="str">
            <v/>
          </cell>
        </row>
        <row r="212">
          <cell r="J212" t="str">
            <v/>
          </cell>
        </row>
        <row r="213">
          <cell r="J213" t="str">
            <v/>
          </cell>
        </row>
        <row r="214">
          <cell r="J214" t="str">
            <v/>
          </cell>
        </row>
        <row r="215">
          <cell r="J215" t="str">
            <v/>
          </cell>
        </row>
        <row r="216">
          <cell r="J216" t="str">
            <v/>
          </cell>
        </row>
        <row r="217">
          <cell r="J217" t="str">
            <v/>
          </cell>
        </row>
        <row r="218">
          <cell r="J218" t="str">
            <v/>
          </cell>
        </row>
        <row r="219">
          <cell r="J219" t="str">
            <v/>
          </cell>
        </row>
        <row r="220">
          <cell r="J220" t="str">
            <v/>
          </cell>
        </row>
        <row r="221">
          <cell r="J221" t="str">
            <v/>
          </cell>
        </row>
        <row r="222">
          <cell r="J222" t="str">
            <v/>
          </cell>
        </row>
        <row r="223">
          <cell r="J223" t="str">
            <v/>
          </cell>
        </row>
        <row r="224">
          <cell r="J224" t="str">
            <v/>
          </cell>
        </row>
        <row r="225">
          <cell r="J225" t="str">
            <v/>
          </cell>
        </row>
        <row r="226">
          <cell r="J226" t="str">
            <v/>
          </cell>
        </row>
        <row r="227">
          <cell r="J227" t="str">
            <v/>
          </cell>
        </row>
        <row r="228">
          <cell r="J228" t="str">
            <v/>
          </cell>
        </row>
        <row r="229">
          <cell r="J229" t="str">
            <v/>
          </cell>
        </row>
        <row r="230">
          <cell r="J230" t="str">
            <v/>
          </cell>
        </row>
        <row r="231">
          <cell r="J231" t="str">
            <v/>
          </cell>
        </row>
        <row r="232">
          <cell r="J232" t="str">
            <v/>
          </cell>
        </row>
        <row r="233">
          <cell r="J233" t="str">
            <v/>
          </cell>
        </row>
        <row r="234">
          <cell r="J234" t="str">
            <v/>
          </cell>
        </row>
        <row r="235">
          <cell r="J235" t="str">
            <v/>
          </cell>
        </row>
        <row r="236">
          <cell r="J236" t="str">
            <v/>
          </cell>
        </row>
        <row r="237">
          <cell r="J237" t="str">
            <v/>
          </cell>
        </row>
        <row r="238">
          <cell r="J238" t="str">
            <v/>
          </cell>
        </row>
        <row r="239">
          <cell r="J239" t="str">
            <v/>
          </cell>
        </row>
        <row r="240">
          <cell r="J240" t="str">
            <v/>
          </cell>
        </row>
        <row r="241">
          <cell r="J241" t="str">
            <v/>
          </cell>
        </row>
        <row r="242">
          <cell r="J242" t="str">
            <v/>
          </cell>
        </row>
        <row r="243">
          <cell r="J243" t="str">
            <v/>
          </cell>
        </row>
        <row r="244">
          <cell r="J244" t="str">
            <v/>
          </cell>
        </row>
        <row r="245">
          <cell r="J245" t="str">
            <v/>
          </cell>
        </row>
        <row r="246">
          <cell r="J246" t="str">
            <v/>
          </cell>
        </row>
        <row r="247">
          <cell r="J247" t="str">
            <v/>
          </cell>
        </row>
        <row r="248">
          <cell r="J248" t="str">
            <v/>
          </cell>
        </row>
        <row r="249">
          <cell r="J249" t="str">
            <v/>
          </cell>
        </row>
        <row r="250">
          <cell r="J250" t="str">
            <v/>
          </cell>
        </row>
        <row r="251">
          <cell r="J251" t="str">
            <v/>
          </cell>
        </row>
        <row r="252">
          <cell r="J252" t="str">
            <v/>
          </cell>
        </row>
        <row r="253">
          <cell r="J253" t="str">
            <v/>
          </cell>
        </row>
        <row r="254">
          <cell r="J254" t="str">
            <v/>
          </cell>
        </row>
        <row r="255">
          <cell r="J255" t="str">
            <v/>
          </cell>
        </row>
        <row r="256">
          <cell r="J256" t="str">
            <v/>
          </cell>
        </row>
        <row r="257">
          <cell r="J257" t="str">
            <v/>
          </cell>
        </row>
        <row r="258">
          <cell r="J258" t="str">
            <v/>
          </cell>
        </row>
        <row r="259">
          <cell r="J259" t="str">
            <v/>
          </cell>
        </row>
        <row r="260">
          <cell r="J260" t="str">
            <v/>
          </cell>
        </row>
        <row r="261">
          <cell r="J261" t="str">
            <v/>
          </cell>
        </row>
        <row r="262">
          <cell r="J262" t="str">
            <v/>
          </cell>
        </row>
        <row r="263">
          <cell r="J263" t="str">
            <v/>
          </cell>
        </row>
        <row r="264">
          <cell r="J264" t="str">
            <v/>
          </cell>
        </row>
        <row r="265">
          <cell r="J265" t="str">
            <v/>
          </cell>
        </row>
        <row r="266">
          <cell r="J266" t="str">
            <v/>
          </cell>
        </row>
        <row r="267">
          <cell r="J267" t="str">
            <v/>
          </cell>
        </row>
        <row r="268">
          <cell r="J268" t="str">
            <v/>
          </cell>
        </row>
        <row r="269">
          <cell r="J269" t="str">
            <v/>
          </cell>
        </row>
        <row r="270">
          <cell r="J270" t="str">
            <v/>
          </cell>
        </row>
        <row r="271">
          <cell r="J271" t="str">
            <v/>
          </cell>
        </row>
        <row r="272">
          <cell r="J272" t="str">
            <v/>
          </cell>
        </row>
        <row r="273">
          <cell r="J273" t="str">
            <v/>
          </cell>
        </row>
        <row r="274">
          <cell r="J274" t="str">
            <v/>
          </cell>
        </row>
        <row r="275">
          <cell r="J275" t="str">
            <v/>
          </cell>
        </row>
        <row r="276">
          <cell r="J276" t="str">
            <v/>
          </cell>
        </row>
        <row r="277">
          <cell r="J277" t="str">
            <v/>
          </cell>
        </row>
        <row r="278">
          <cell r="J278" t="str">
            <v/>
          </cell>
        </row>
        <row r="279">
          <cell r="J279" t="str">
            <v/>
          </cell>
        </row>
        <row r="280">
          <cell r="J280" t="str">
            <v/>
          </cell>
        </row>
        <row r="281">
          <cell r="J281" t="str">
            <v/>
          </cell>
        </row>
        <row r="282">
          <cell r="J282" t="str">
            <v/>
          </cell>
        </row>
        <row r="283">
          <cell r="J283" t="str">
            <v/>
          </cell>
        </row>
        <row r="284">
          <cell r="J284" t="str">
            <v/>
          </cell>
        </row>
        <row r="285">
          <cell r="J285" t="str">
            <v/>
          </cell>
        </row>
        <row r="286">
          <cell r="J286" t="str">
            <v/>
          </cell>
        </row>
        <row r="287">
          <cell r="J287" t="str">
            <v/>
          </cell>
        </row>
        <row r="288">
          <cell r="J288" t="str">
            <v/>
          </cell>
        </row>
        <row r="289">
          <cell r="J289" t="str">
            <v/>
          </cell>
        </row>
        <row r="290">
          <cell r="J290" t="str">
            <v/>
          </cell>
        </row>
        <row r="291">
          <cell r="J291" t="str">
            <v/>
          </cell>
        </row>
        <row r="292">
          <cell r="J292" t="str">
            <v/>
          </cell>
        </row>
        <row r="293">
          <cell r="J293" t="str">
            <v/>
          </cell>
        </row>
        <row r="294">
          <cell r="J294" t="str">
            <v/>
          </cell>
        </row>
        <row r="295">
          <cell r="J295" t="str">
            <v/>
          </cell>
        </row>
        <row r="296">
          <cell r="J296" t="str">
            <v/>
          </cell>
        </row>
        <row r="297">
          <cell r="J297" t="str">
            <v/>
          </cell>
        </row>
        <row r="298">
          <cell r="J298" t="str">
            <v/>
          </cell>
        </row>
        <row r="299">
          <cell r="J299" t="str">
            <v/>
          </cell>
        </row>
        <row r="300">
          <cell r="J300" t="str">
            <v/>
          </cell>
        </row>
        <row r="301">
          <cell r="J301" t="str">
            <v/>
          </cell>
        </row>
        <row r="302">
          <cell r="J302" t="str">
            <v/>
          </cell>
        </row>
        <row r="303">
          <cell r="J303" t="str">
            <v/>
          </cell>
        </row>
        <row r="304">
          <cell r="J304" t="str">
            <v/>
          </cell>
        </row>
        <row r="305">
          <cell r="J305" t="str">
            <v/>
          </cell>
        </row>
        <row r="306">
          <cell r="J306" t="str">
            <v/>
          </cell>
        </row>
        <row r="307">
          <cell r="J307" t="str">
            <v/>
          </cell>
        </row>
        <row r="308">
          <cell r="J308" t="str">
            <v/>
          </cell>
        </row>
        <row r="309">
          <cell r="J309" t="str">
            <v/>
          </cell>
        </row>
        <row r="310">
          <cell r="J310" t="str">
            <v/>
          </cell>
        </row>
        <row r="311">
          <cell r="J311" t="str">
            <v/>
          </cell>
        </row>
        <row r="312">
          <cell r="J312" t="str">
            <v/>
          </cell>
        </row>
        <row r="313">
          <cell r="J313" t="str">
            <v/>
          </cell>
        </row>
        <row r="314">
          <cell r="J314" t="str">
            <v/>
          </cell>
        </row>
        <row r="315">
          <cell r="J315" t="str">
            <v/>
          </cell>
        </row>
        <row r="316">
          <cell r="J316" t="str">
            <v/>
          </cell>
        </row>
        <row r="317">
          <cell r="J317" t="str">
            <v/>
          </cell>
        </row>
        <row r="318">
          <cell r="J318" t="str">
            <v/>
          </cell>
        </row>
        <row r="319">
          <cell r="J319" t="str">
            <v/>
          </cell>
        </row>
        <row r="320">
          <cell r="J320" t="str">
            <v/>
          </cell>
        </row>
        <row r="321">
          <cell r="J321" t="str">
            <v/>
          </cell>
        </row>
        <row r="322">
          <cell r="J322" t="str">
            <v/>
          </cell>
        </row>
        <row r="323">
          <cell r="J323" t="str">
            <v/>
          </cell>
        </row>
        <row r="324">
          <cell r="J324" t="str">
            <v/>
          </cell>
        </row>
        <row r="325">
          <cell r="J325" t="str">
            <v/>
          </cell>
        </row>
        <row r="326">
          <cell r="J326" t="str">
            <v/>
          </cell>
        </row>
        <row r="327">
          <cell r="J327" t="str">
            <v/>
          </cell>
        </row>
        <row r="328">
          <cell r="J328" t="str">
            <v/>
          </cell>
        </row>
        <row r="329">
          <cell r="J329" t="str">
            <v/>
          </cell>
        </row>
        <row r="330">
          <cell r="J330" t="str">
            <v/>
          </cell>
        </row>
        <row r="331">
          <cell r="J331" t="str">
            <v/>
          </cell>
        </row>
        <row r="332">
          <cell r="J332" t="str">
            <v/>
          </cell>
        </row>
        <row r="333">
          <cell r="J333" t="str">
            <v/>
          </cell>
        </row>
        <row r="334">
          <cell r="J334" t="str">
            <v/>
          </cell>
        </row>
        <row r="335">
          <cell r="J335" t="str">
            <v/>
          </cell>
        </row>
        <row r="336">
          <cell r="J336" t="str">
            <v/>
          </cell>
        </row>
        <row r="337">
          <cell r="J337" t="str">
            <v/>
          </cell>
        </row>
        <row r="338">
          <cell r="J338" t="str">
            <v/>
          </cell>
        </row>
        <row r="339">
          <cell r="J339" t="str">
            <v/>
          </cell>
        </row>
        <row r="340">
          <cell r="J340" t="str">
            <v/>
          </cell>
        </row>
        <row r="341">
          <cell r="J341" t="str">
            <v/>
          </cell>
        </row>
        <row r="342">
          <cell r="J342" t="str">
            <v/>
          </cell>
        </row>
        <row r="343">
          <cell r="J343" t="str">
            <v/>
          </cell>
        </row>
        <row r="344">
          <cell r="J344" t="str">
            <v/>
          </cell>
        </row>
        <row r="345">
          <cell r="J345" t="str">
            <v/>
          </cell>
        </row>
        <row r="346">
          <cell r="J346" t="str">
            <v/>
          </cell>
        </row>
        <row r="347">
          <cell r="J347" t="str">
            <v/>
          </cell>
        </row>
        <row r="348">
          <cell r="J348" t="str">
            <v/>
          </cell>
        </row>
        <row r="349">
          <cell r="J349" t="str">
            <v/>
          </cell>
        </row>
        <row r="350">
          <cell r="J350" t="str">
            <v/>
          </cell>
        </row>
        <row r="351">
          <cell r="J351" t="str">
            <v/>
          </cell>
        </row>
        <row r="352">
          <cell r="J352" t="str">
            <v/>
          </cell>
        </row>
        <row r="353">
          <cell r="J353" t="str">
            <v/>
          </cell>
        </row>
        <row r="354">
          <cell r="J354" t="str">
            <v/>
          </cell>
        </row>
        <row r="355">
          <cell r="J355" t="str">
            <v/>
          </cell>
        </row>
        <row r="356">
          <cell r="J356" t="str">
            <v/>
          </cell>
        </row>
        <row r="357">
          <cell r="J357" t="str">
            <v/>
          </cell>
        </row>
        <row r="358">
          <cell r="J358" t="str">
            <v/>
          </cell>
        </row>
        <row r="359">
          <cell r="J359" t="str">
            <v/>
          </cell>
        </row>
        <row r="360">
          <cell r="J360" t="str">
            <v/>
          </cell>
        </row>
        <row r="361">
          <cell r="J361" t="str">
            <v/>
          </cell>
        </row>
        <row r="362">
          <cell r="J362" t="str">
            <v/>
          </cell>
        </row>
        <row r="363">
          <cell r="J363" t="str">
            <v/>
          </cell>
        </row>
        <row r="364">
          <cell r="J364" t="str">
            <v/>
          </cell>
        </row>
        <row r="365">
          <cell r="J365" t="str">
            <v/>
          </cell>
        </row>
        <row r="366">
          <cell r="J366" t="str">
            <v/>
          </cell>
        </row>
        <row r="367">
          <cell r="J367" t="str">
            <v/>
          </cell>
        </row>
        <row r="368">
          <cell r="J368" t="str">
            <v/>
          </cell>
        </row>
        <row r="369">
          <cell r="J369" t="str">
            <v/>
          </cell>
        </row>
        <row r="370">
          <cell r="J370" t="str">
            <v/>
          </cell>
        </row>
        <row r="371">
          <cell r="J371" t="str">
            <v/>
          </cell>
        </row>
        <row r="372">
          <cell r="J372" t="str">
            <v/>
          </cell>
        </row>
        <row r="373">
          <cell r="J373" t="str">
            <v/>
          </cell>
        </row>
        <row r="374">
          <cell r="J374" t="str">
            <v/>
          </cell>
        </row>
        <row r="375">
          <cell r="J375" t="str">
            <v/>
          </cell>
        </row>
        <row r="376">
          <cell r="J376" t="str">
            <v/>
          </cell>
        </row>
        <row r="377">
          <cell r="J377" t="str">
            <v/>
          </cell>
        </row>
        <row r="378">
          <cell r="J378" t="str">
            <v/>
          </cell>
        </row>
        <row r="379">
          <cell r="J379" t="str">
            <v/>
          </cell>
        </row>
        <row r="380">
          <cell r="J380" t="str">
            <v/>
          </cell>
        </row>
        <row r="381">
          <cell r="J381" t="str">
            <v/>
          </cell>
        </row>
        <row r="382">
          <cell r="J382" t="str">
            <v/>
          </cell>
        </row>
        <row r="383">
          <cell r="J383" t="str">
            <v/>
          </cell>
        </row>
        <row r="384">
          <cell r="J384" t="str">
            <v/>
          </cell>
        </row>
        <row r="385">
          <cell r="J385" t="str">
            <v/>
          </cell>
        </row>
        <row r="386">
          <cell r="J386" t="str">
            <v/>
          </cell>
        </row>
        <row r="387">
          <cell r="J387" t="str">
            <v/>
          </cell>
        </row>
        <row r="388">
          <cell r="J388" t="str">
            <v/>
          </cell>
        </row>
        <row r="389">
          <cell r="J389" t="str">
            <v/>
          </cell>
        </row>
        <row r="390">
          <cell r="J390" t="str">
            <v/>
          </cell>
        </row>
        <row r="391">
          <cell r="J391" t="str">
            <v/>
          </cell>
        </row>
        <row r="392">
          <cell r="J392" t="str">
            <v/>
          </cell>
        </row>
        <row r="393">
          <cell r="J393" t="str">
            <v/>
          </cell>
        </row>
        <row r="394">
          <cell r="J394" t="str">
            <v/>
          </cell>
        </row>
        <row r="395">
          <cell r="J395" t="str">
            <v/>
          </cell>
        </row>
        <row r="396">
          <cell r="J396" t="str">
            <v/>
          </cell>
        </row>
        <row r="397">
          <cell r="J397" t="str">
            <v/>
          </cell>
        </row>
        <row r="398">
          <cell r="J398" t="str">
            <v/>
          </cell>
        </row>
        <row r="399">
          <cell r="J399" t="str">
            <v/>
          </cell>
        </row>
        <row r="400">
          <cell r="J400" t="str">
            <v/>
          </cell>
        </row>
        <row r="401">
          <cell r="J401" t="str">
            <v/>
          </cell>
        </row>
        <row r="402">
          <cell r="J402" t="str">
            <v/>
          </cell>
        </row>
        <row r="403">
          <cell r="J403" t="str">
            <v/>
          </cell>
        </row>
        <row r="404">
          <cell r="J404" t="str">
            <v/>
          </cell>
        </row>
        <row r="405">
          <cell r="J405" t="str">
            <v/>
          </cell>
        </row>
        <row r="406">
          <cell r="J406" t="str">
            <v/>
          </cell>
        </row>
        <row r="407">
          <cell r="J407" t="str">
            <v/>
          </cell>
        </row>
        <row r="408">
          <cell r="J408" t="str">
            <v/>
          </cell>
        </row>
        <row r="409">
          <cell r="J409" t="str">
            <v/>
          </cell>
        </row>
        <row r="410">
          <cell r="J410" t="str">
            <v/>
          </cell>
        </row>
        <row r="411">
          <cell r="J411" t="str">
            <v/>
          </cell>
        </row>
        <row r="412">
          <cell r="J412" t="str">
            <v/>
          </cell>
        </row>
        <row r="413">
          <cell r="J413" t="str">
            <v/>
          </cell>
        </row>
        <row r="414">
          <cell r="J414" t="str">
            <v/>
          </cell>
        </row>
        <row r="415">
          <cell r="J415" t="str">
            <v/>
          </cell>
        </row>
        <row r="416">
          <cell r="J416" t="str">
            <v/>
          </cell>
        </row>
        <row r="417">
          <cell r="J417" t="str">
            <v/>
          </cell>
        </row>
        <row r="418">
          <cell r="J418" t="str">
            <v/>
          </cell>
        </row>
        <row r="419">
          <cell r="J419" t="str">
            <v/>
          </cell>
        </row>
        <row r="420">
          <cell r="J420" t="str">
            <v/>
          </cell>
        </row>
        <row r="421">
          <cell r="J421" t="str">
            <v/>
          </cell>
        </row>
        <row r="422">
          <cell r="J422" t="str">
            <v/>
          </cell>
        </row>
        <row r="423">
          <cell r="J423" t="str">
            <v/>
          </cell>
        </row>
        <row r="424">
          <cell r="J424" t="str">
            <v/>
          </cell>
        </row>
        <row r="425">
          <cell r="J425" t="str">
            <v/>
          </cell>
        </row>
        <row r="426">
          <cell r="J426" t="str">
            <v/>
          </cell>
        </row>
        <row r="427">
          <cell r="J427" t="str">
            <v/>
          </cell>
        </row>
        <row r="428">
          <cell r="J428" t="str">
            <v/>
          </cell>
        </row>
        <row r="429">
          <cell r="J429" t="str">
            <v/>
          </cell>
        </row>
        <row r="430">
          <cell r="J430" t="str">
            <v/>
          </cell>
        </row>
        <row r="431">
          <cell r="J431" t="str">
            <v/>
          </cell>
        </row>
        <row r="432">
          <cell r="J432" t="str">
            <v/>
          </cell>
        </row>
        <row r="433">
          <cell r="J433" t="str">
            <v/>
          </cell>
        </row>
        <row r="434">
          <cell r="J434" t="str">
            <v/>
          </cell>
        </row>
        <row r="435">
          <cell r="J435" t="str">
            <v/>
          </cell>
        </row>
        <row r="436">
          <cell r="J436" t="str">
            <v/>
          </cell>
        </row>
        <row r="437">
          <cell r="J437" t="str">
            <v/>
          </cell>
        </row>
        <row r="438">
          <cell r="J438" t="str">
            <v/>
          </cell>
        </row>
        <row r="439">
          <cell r="J439" t="str">
            <v/>
          </cell>
        </row>
        <row r="440">
          <cell r="J440" t="str">
            <v/>
          </cell>
        </row>
        <row r="441">
          <cell r="J441" t="str">
            <v/>
          </cell>
        </row>
        <row r="442">
          <cell r="J442" t="str">
            <v/>
          </cell>
        </row>
        <row r="443">
          <cell r="J443" t="str">
            <v/>
          </cell>
        </row>
        <row r="444">
          <cell r="J444" t="str">
            <v/>
          </cell>
        </row>
        <row r="445">
          <cell r="J445" t="str">
            <v/>
          </cell>
        </row>
        <row r="446">
          <cell r="J446" t="str">
            <v/>
          </cell>
        </row>
        <row r="447">
          <cell r="J447" t="str">
            <v/>
          </cell>
        </row>
        <row r="448">
          <cell r="J448" t="str">
            <v/>
          </cell>
        </row>
        <row r="449">
          <cell r="J449" t="str">
            <v/>
          </cell>
        </row>
        <row r="450">
          <cell r="J450" t="str">
            <v/>
          </cell>
        </row>
        <row r="451">
          <cell r="J451" t="str">
            <v/>
          </cell>
        </row>
        <row r="452">
          <cell r="J452" t="str">
            <v/>
          </cell>
        </row>
        <row r="453">
          <cell r="J453" t="str">
            <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KT"/>
      <sheetName val="KQKD3"/>
      <sheetName val="KQKD2"/>
      <sheetName val="kqkd"/>
      <sheetName val="gthanh "/>
      <sheetName val="scai"/>
      <sheetName val="NKBH"/>
      <sheetName val="CTVL"/>
      <sheetName val="XUAT"/>
      <sheetName val="131"/>
      <sheetName val="511"/>
      <sheetName val="CNO"/>
      <sheetName val="nkmh"/>
      <sheetName val="NHAP"/>
      <sheetName val="331"/>
      <sheetName val="soquy"/>
      <sheetName val="NXT"/>
      <sheetName val="CTTK"/>
      <sheetName val="CPHI"/>
      <sheetName val="CTCLOAI"/>
      <sheetName val="ctctk"/>
      <sheetName val="NKC"/>
      <sheetName val="CTU"/>
      <sheetName val="BCDSPS"/>
      <sheetName val="nhaplieu"/>
      <sheetName val="DSKH"/>
      <sheetName val="112"/>
      <sheetName val="pchi"/>
      <sheetName val="pth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sheetData sheetId="15" refreshError="1">
        <row r="5">
          <cell r="A5">
            <v>0</v>
          </cell>
          <cell r="B5">
            <v>0</v>
          </cell>
          <cell r="E5" t="str">
            <v>TOÀN ÑAÀU KYØ</v>
          </cell>
          <cell r="G5">
            <v>0</v>
          </cell>
          <cell r="H5">
            <v>0</v>
          </cell>
          <cell r="I5">
            <v>21837243.419999957</v>
          </cell>
          <cell r="J5" t="str">
            <v>ÑÖÙ</v>
          </cell>
          <cell r="K5" t="str">
            <v>SOÁ HÑ</v>
          </cell>
        </row>
        <row r="6">
          <cell r="A6" t="str">
            <v>01 C</v>
          </cell>
          <cell r="B6">
            <v>38139</v>
          </cell>
          <cell r="C6" t="str">
            <v>HÖNG THÒNH</v>
          </cell>
          <cell r="D6" t="str">
            <v>DNTN THÒNH PHAÙT</v>
          </cell>
          <cell r="E6" t="str">
            <v>GIAÁY CONCHEÙ-008115</v>
          </cell>
          <cell r="F6">
            <v>8796818</v>
          </cell>
          <cell r="G6">
            <v>0</v>
          </cell>
          <cell r="H6">
            <v>8796818</v>
          </cell>
          <cell r="I6">
            <v>13040425.419999957</v>
          </cell>
          <cell r="J6">
            <v>152</v>
          </cell>
          <cell r="K6" t="str">
            <v>008115</v>
          </cell>
        </row>
        <row r="7">
          <cell r="A7" t="str">
            <v>01C</v>
          </cell>
          <cell r="B7">
            <v>38139</v>
          </cell>
          <cell r="C7" t="str">
            <v>HÖNG THÒNH</v>
          </cell>
          <cell r="D7" t="str">
            <v>DNTN THÒNH PHAÙT</v>
          </cell>
          <cell r="E7" t="str">
            <v>THUEÁ GTGT-008115</v>
          </cell>
          <cell r="F7">
            <v>879682</v>
          </cell>
          <cell r="G7">
            <v>0</v>
          </cell>
          <cell r="H7">
            <v>879682</v>
          </cell>
          <cell r="I7">
            <v>12160743.419999957</v>
          </cell>
          <cell r="J7">
            <v>1331</v>
          </cell>
          <cell r="K7" t="str">
            <v>008115</v>
          </cell>
        </row>
        <row r="8">
          <cell r="A8" t="str">
            <v>02 C</v>
          </cell>
          <cell r="B8">
            <v>38139</v>
          </cell>
          <cell r="C8" t="str">
            <v>HÖÕU NHÖÏT</v>
          </cell>
          <cell r="D8" t="str">
            <v>GIA LONG</v>
          </cell>
          <cell r="E8" t="str">
            <v>PHÍ XUAÁT HAØNG BÖU ÑIEÄN 948133</v>
          </cell>
          <cell r="F8">
            <v>104904</v>
          </cell>
          <cell r="G8">
            <v>0</v>
          </cell>
          <cell r="H8">
            <v>104904</v>
          </cell>
          <cell r="I8">
            <v>12055839.419999957</v>
          </cell>
          <cell r="J8">
            <v>641</v>
          </cell>
          <cell r="K8" t="str">
            <v>948133</v>
          </cell>
        </row>
        <row r="9">
          <cell r="A9" t="str">
            <v>02C</v>
          </cell>
          <cell r="B9">
            <v>38139</v>
          </cell>
          <cell r="C9" t="str">
            <v>HÖÕU NHÖÏT</v>
          </cell>
          <cell r="D9" t="str">
            <v>GIA LONG</v>
          </cell>
          <cell r="E9" t="str">
            <v>THUEÁ GTGT BÖU ÑIEÄN 948133</v>
          </cell>
          <cell r="F9">
            <v>10490</v>
          </cell>
          <cell r="G9">
            <v>0</v>
          </cell>
          <cell r="H9">
            <v>10490</v>
          </cell>
          <cell r="I9">
            <v>12045349.419999957</v>
          </cell>
          <cell r="J9">
            <v>1331</v>
          </cell>
          <cell r="K9" t="str">
            <v>948133</v>
          </cell>
        </row>
        <row r="10">
          <cell r="A10" t="str">
            <v>1T</v>
          </cell>
          <cell r="B10">
            <v>38139</v>
          </cell>
          <cell r="C10" t="str">
            <v>HÖÕU NHÖÏT</v>
          </cell>
          <cell r="D10" t="str">
            <v>GIA LONG</v>
          </cell>
          <cell r="E10" t="str">
            <v>VPÑD CTY DIETHLM 00000000</v>
          </cell>
          <cell r="F10">
            <v>18122720</v>
          </cell>
          <cell r="G10">
            <v>18122720</v>
          </cell>
          <cell r="H10">
            <v>0</v>
          </cell>
          <cell r="I10">
            <v>30168069.419999957</v>
          </cell>
          <cell r="J10">
            <v>131</v>
          </cell>
          <cell r="K10" t="str">
            <v>000000</v>
          </cell>
        </row>
        <row r="11">
          <cell r="A11" t="str">
            <v>3 C</v>
          </cell>
          <cell r="B11">
            <v>38140</v>
          </cell>
          <cell r="C11" t="str">
            <v>HÖÕU NHÖÏT</v>
          </cell>
          <cell r="D11" t="str">
            <v>CTY GOÁM VIEÄT</v>
          </cell>
          <cell r="E11" t="str">
            <v>THUEÁ GTGT-060811</v>
          </cell>
          <cell r="F11">
            <v>127273</v>
          </cell>
          <cell r="G11">
            <v>0</v>
          </cell>
          <cell r="H11">
            <v>127273</v>
          </cell>
          <cell r="I11">
            <v>30040796.419999957</v>
          </cell>
          <cell r="J11">
            <v>1331</v>
          </cell>
          <cell r="K11" t="str">
            <v>060811</v>
          </cell>
        </row>
        <row r="12">
          <cell r="A12" t="str">
            <v>3C</v>
          </cell>
          <cell r="B12">
            <v>38140</v>
          </cell>
          <cell r="C12" t="str">
            <v>HÖÕU NHÖÏT</v>
          </cell>
          <cell r="D12" t="str">
            <v>CTY GOÁM VIEÄT</v>
          </cell>
          <cell r="E12" t="str">
            <v>LY GOÁM -060811</v>
          </cell>
          <cell r="F12">
            <v>1272727</v>
          </cell>
          <cell r="G12">
            <v>0</v>
          </cell>
          <cell r="H12">
            <v>1272727</v>
          </cell>
          <cell r="I12">
            <v>28768069.419999957</v>
          </cell>
          <cell r="J12">
            <v>152</v>
          </cell>
          <cell r="K12" t="str">
            <v>060811</v>
          </cell>
        </row>
        <row r="13">
          <cell r="A13" t="str">
            <v>2T</v>
          </cell>
          <cell r="B13">
            <v>38141</v>
          </cell>
          <cell r="C13" t="str">
            <v>THANH VUÕ</v>
          </cell>
          <cell r="D13" t="str">
            <v>GIA LONG</v>
          </cell>
          <cell r="E13" t="str">
            <v>RUÙT NGAÂN HAØNG 000000</v>
          </cell>
          <cell r="F13">
            <v>9000000</v>
          </cell>
          <cell r="G13">
            <v>9000000</v>
          </cell>
          <cell r="H13">
            <v>0</v>
          </cell>
          <cell r="I13">
            <v>37768069.419999957</v>
          </cell>
          <cell r="J13">
            <v>1121</v>
          </cell>
          <cell r="K13" t="str">
            <v>000000</v>
          </cell>
        </row>
        <row r="14">
          <cell r="A14" t="str">
            <v>4C</v>
          </cell>
          <cell r="B14">
            <v>38142</v>
          </cell>
          <cell r="C14" t="str">
            <v>MINH THAÙM</v>
          </cell>
          <cell r="D14" t="str">
            <v>GIA LONG</v>
          </cell>
          <cell r="E14" t="str">
            <v>ÑEÁ SAÉT THANH SÔN-056093</v>
          </cell>
          <cell r="F14">
            <v>3333000</v>
          </cell>
          <cell r="G14">
            <v>0</v>
          </cell>
          <cell r="H14">
            <v>3333000</v>
          </cell>
          <cell r="I14">
            <v>34435069.419999957</v>
          </cell>
          <cell r="J14">
            <v>154</v>
          </cell>
          <cell r="K14" t="str">
            <v>056093</v>
          </cell>
        </row>
        <row r="15">
          <cell r="A15" t="str">
            <v>5 C</v>
          </cell>
          <cell r="B15">
            <v>38145</v>
          </cell>
          <cell r="C15" t="str">
            <v>THANH VUÕ</v>
          </cell>
          <cell r="D15" t="str">
            <v>BÖU ÑIEÄN TP</v>
          </cell>
          <cell r="E15" t="str">
            <v>THUEÁ GTGT 0120077</v>
          </cell>
          <cell r="F15">
            <v>4545</v>
          </cell>
          <cell r="G15">
            <v>0</v>
          </cell>
          <cell r="H15">
            <v>4545</v>
          </cell>
          <cell r="I15">
            <v>34430524.419999957</v>
          </cell>
          <cell r="J15">
            <v>1331</v>
          </cell>
          <cell r="K15" t="str">
            <v>120077</v>
          </cell>
        </row>
        <row r="16">
          <cell r="A16" t="str">
            <v>5C</v>
          </cell>
          <cell r="B16">
            <v>38145</v>
          </cell>
          <cell r="C16" t="str">
            <v>THANH VUÕ</v>
          </cell>
          <cell r="D16" t="str">
            <v>BÖU ÑIEÄN TP</v>
          </cell>
          <cell r="E16" t="str">
            <v>CHUYEÅN CQUYEÀN ÑT 0120077</v>
          </cell>
          <cell r="F16">
            <v>45455</v>
          </cell>
          <cell r="G16">
            <v>0</v>
          </cell>
          <cell r="H16">
            <v>45455</v>
          </cell>
          <cell r="I16">
            <v>34385069.419999957</v>
          </cell>
          <cell r="J16">
            <v>6421</v>
          </cell>
          <cell r="K16" t="str">
            <v>120077</v>
          </cell>
        </row>
        <row r="17">
          <cell r="A17" t="str">
            <v>3 T</v>
          </cell>
          <cell r="B17">
            <v>38146</v>
          </cell>
          <cell r="C17" t="str">
            <v>VOÕ VINH</v>
          </cell>
          <cell r="D17" t="str">
            <v>CTY GIAÛI PHAÙP DN</v>
          </cell>
          <cell r="E17" t="str">
            <v>THUEÁ GTGT 006651</v>
          </cell>
          <cell r="F17">
            <v>2518000</v>
          </cell>
          <cell r="G17">
            <v>2518000</v>
          </cell>
          <cell r="H17">
            <v>0</v>
          </cell>
          <cell r="I17">
            <v>36903069.419999957</v>
          </cell>
          <cell r="J17">
            <v>131</v>
          </cell>
          <cell r="K17" t="str">
            <v>006651</v>
          </cell>
        </row>
        <row r="18">
          <cell r="A18" t="str">
            <v>3T</v>
          </cell>
          <cell r="B18">
            <v>38146</v>
          </cell>
          <cell r="C18" t="str">
            <v>VOÕ VINH</v>
          </cell>
          <cell r="D18" t="str">
            <v>CTY GIAÛI PHAÙP DN</v>
          </cell>
          <cell r="E18" t="str">
            <v>MOÂ HÌNH DT, LY GOÁM, KHUNG HÌNH 006651</v>
          </cell>
          <cell r="F18">
            <v>25180000</v>
          </cell>
          <cell r="G18">
            <v>25180000</v>
          </cell>
          <cell r="H18">
            <v>0</v>
          </cell>
          <cell r="I18">
            <v>62083069.419999957</v>
          </cell>
          <cell r="J18">
            <v>131</v>
          </cell>
          <cell r="K18" t="str">
            <v>006651</v>
          </cell>
        </row>
        <row r="19">
          <cell r="A19" t="str">
            <v>6C</v>
          </cell>
          <cell r="B19">
            <v>38146</v>
          </cell>
          <cell r="C19" t="str">
            <v>CHÒ CUÙC</v>
          </cell>
          <cell r="D19" t="str">
            <v>36 LEÂ LÔÏI</v>
          </cell>
          <cell r="E19" t="str">
            <v>VPPHAÅM0030761</v>
          </cell>
          <cell r="F19">
            <v>270000</v>
          </cell>
          <cell r="G19">
            <v>0</v>
          </cell>
          <cell r="H19">
            <v>270000</v>
          </cell>
          <cell r="I19">
            <v>61813069.419999957</v>
          </cell>
          <cell r="J19">
            <v>6421</v>
          </cell>
          <cell r="K19" t="str">
            <v>030761</v>
          </cell>
        </row>
        <row r="20">
          <cell r="A20" t="str">
            <v>4T</v>
          </cell>
          <cell r="B20">
            <v>38147</v>
          </cell>
          <cell r="C20" t="str">
            <v>KIM AÙI</v>
          </cell>
          <cell r="D20" t="str">
            <v>GIA LONG</v>
          </cell>
          <cell r="E20" t="str">
            <v>RUÙT NGAÂN HAØNG 000000</v>
          </cell>
          <cell r="F20">
            <v>99000000</v>
          </cell>
          <cell r="G20">
            <v>99000000</v>
          </cell>
          <cell r="H20">
            <v>0</v>
          </cell>
          <cell r="I20">
            <v>160813069.41999996</v>
          </cell>
          <cell r="J20">
            <v>1121</v>
          </cell>
          <cell r="K20" t="str">
            <v>000000</v>
          </cell>
        </row>
        <row r="21">
          <cell r="A21" t="str">
            <v>7 C</v>
          </cell>
          <cell r="B21">
            <v>38147</v>
          </cell>
          <cell r="C21" t="str">
            <v>HÖNG THÒNH</v>
          </cell>
          <cell r="D21" t="str">
            <v>DNTN THÒNH PHAÙT</v>
          </cell>
          <cell r="E21" t="str">
            <v>THUEÁ GTGT- 008281</v>
          </cell>
          <cell r="F21">
            <v>2107182</v>
          </cell>
          <cell r="G21">
            <v>0</v>
          </cell>
          <cell r="H21">
            <v>2107182</v>
          </cell>
          <cell r="I21">
            <v>158705887.41999996</v>
          </cell>
          <cell r="J21">
            <v>331</v>
          </cell>
          <cell r="K21" t="str">
            <v>008281</v>
          </cell>
        </row>
        <row r="22">
          <cell r="A22" t="str">
            <v>7C</v>
          </cell>
          <cell r="B22">
            <v>38147</v>
          </cell>
          <cell r="C22" t="str">
            <v>HÖNG THÒNH</v>
          </cell>
          <cell r="D22" t="str">
            <v>DNTN THÒNH PHAÙT</v>
          </cell>
          <cell r="E22" t="str">
            <v>TRAÛ NÔÏ GIAÁY- 008281</v>
          </cell>
          <cell r="F22">
            <v>21071818</v>
          </cell>
          <cell r="G22">
            <v>0</v>
          </cell>
          <cell r="H22">
            <v>21071818</v>
          </cell>
          <cell r="I22">
            <v>137634069.41999996</v>
          </cell>
          <cell r="J22">
            <v>331</v>
          </cell>
          <cell r="K22" t="str">
            <v>008281</v>
          </cell>
        </row>
        <row r="23">
          <cell r="A23" t="str">
            <v>8C</v>
          </cell>
          <cell r="B23">
            <v>38147</v>
          </cell>
          <cell r="C23" t="str">
            <v>NGUYEÃN NN UYEÂN</v>
          </cell>
          <cell r="D23" t="str">
            <v xml:space="preserve">GIA LONG </v>
          </cell>
          <cell r="E23" t="str">
            <v>LÖÔNG NV T5/04</v>
          </cell>
          <cell r="F23">
            <v>30900000</v>
          </cell>
          <cell r="G23">
            <v>0</v>
          </cell>
          <cell r="H23">
            <v>30900000</v>
          </cell>
          <cell r="I23">
            <v>106734069.41999996</v>
          </cell>
          <cell r="J23">
            <v>334</v>
          </cell>
          <cell r="K23" t="str">
            <v xml:space="preserve"> T5/04</v>
          </cell>
        </row>
        <row r="24">
          <cell r="A24" t="str">
            <v>9 C</v>
          </cell>
          <cell r="B24">
            <v>38147</v>
          </cell>
          <cell r="C24" t="str">
            <v>THANH PHONG</v>
          </cell>
          <cell r="D24" t="str">
            <v>DNTN IN PHUÙ THÒNH</v>
          </cell>
          <cell r="E24" t="str">
            <v>THUEÁ GTGT-086194</v>
          </cell>
          <cell r="F24">
            <v>342000</v>
          </cell>
          <cell r="G24">
            <v>0</v>
          </cell>
          <cell r="H24">
            <v>342000</v>
          </cell>
          <cell r="I24">
            <v>106392069.41999996</v>
          </cell>
          <cell r="J24">
            <v>1331</v>
          </cell>
          <cell r="K24" t="str">
            <v>086194</v>
          </cell>
        </row>
        <row r="25">
          <cell r="A25" t="str">
            <v>9C</v>
          </cell>
          <cell r="B25">
            <v>38147</v>
          </cell>
          <cell r="C25" t="str">
            <v>THANH PHONG</v>
          </cell>
          <cell r="D25" t="str">
            <v>DNTN IN PHUÙ THÒNH</v>
          </cell>
          <cell r="E25" t="str">
            <v>GIA COÂNG IN LY-086194</v>
          </cell>
          <cell r="F25">
            <v>3420000</v>
          </cell>
          <cell r="G25">
            <v>0</v>
          </cell>
          <cell r="H25">
            <v>3420000</v>
          </cell>
          <cell r="I25">
            <v>102972069.41999996</v>
          </cell>
          <cell r="J25">
            <v>154</v>
          </cell>
          <cell r="K25" t="str">
            <v>086194</v>
          </cell>
        </row>
        <row r="26">
          <cell r="A26" t="str">
            <v>10 C</v>
          </cell>
          <cell r="B26">
            <v>38149</v>
          </cell>
          <cell r="C26" t="str">
            <v>MINH THAÙM</v>
          </cell>
          <cell r="D26" t="str">
            <v xml:space="preserve">GIA LONG </v>
          </cell>
          <cell r="E26" t="str">
            <v>THUEÁ GTGT-465127</v>
          </cell>
          <cell r="F26">
            <v>18135</v>
          </cell>
          <cell r="G26">
            <v>0</v>
          </cell>
          <cell r="H26">
            <v>18135</v>
          </cell>
          <cell r="I26">
            <v>102953934.41999996</v>
          </cell>
          <cell r="J26">
            <v>1331</v>
          </cell>
          <cell r="K26" t="str">
            <v>465127</v>
          </cell>
        </row>
        <row r="27">
          <cell r="A27" t="str">
            <v>10C</v>
          </cell>
          <cell r="B27">
            <v>38149</v>
          </cell>
          <cell r="C27" t="str">
            <v>MINH THAÙM</v>
          </cell>
          <cell r="D27" t="str">
            <v xml:space="preserve">GIA LONG </v>
          </cell>
          <cell r="E27" t="str">
            <v>ÑIEÄN THOÏAI PHÍ-465127</v>
          </cell>
          <cell r="F27">
            <v>181355</v>
          </cell>
          <cell r="G27">
            <v>0</v>
          </cell>
          <cell r="H27">
            <v>181355</v>
          </cell>
          <cell r="I27">
            <v>102772579.41999996</v>
          </cell>
          <cell r="J27">
            <v>6421</v>
          </cell>
          <cell r="K27" t="str">
            <v>465127</v>
          </cell>
        </row>
        <row r="28">
          <cell r="A28" t="str">
            <v>11 C</v>
          </cell>
          <cell r="B28">
            <v>38149</v>
          </cell>
          <cell r="C28" t="str">
            <v>MINH THAÙM</v>
          </cell>
          <cell r="D28" t="str">
            <v xml:space="preserve">GIA LONG </v>
          </cell>
          <cell r="E28" t="str">
            <v>THUEÁ GTGT-465128</v>
          </cell>
          <cell r="F28">
            <v>226791</v>
          </cell>
          <cell r="G28">
            <v>0</v>
          </cell>
          <cell r="H28">
            <v>226791</v>
          </cell>
          <cell r="I28">
            <v>102545788.41999996</v>
          </cell>
          <cell r="J28">
            <v>1331</v>
          </cell>
          <cell r="K28" t="str">
            <v>465128</v>
          </cell>
        </row>
        <row r="29">
          <cell r="A29" t="str">
            <v>11C</v>
          </cell>
          <cell r="B29">
            <v>38149</v>
          </cell>
          <cell r="C29" t="str">
            <v>MINH THAÙM</v>
          </cell>
          <cell r="D29" t="str">
            <v xml:space="preserve">GIA LONG </v>
          </cell>
          <cell r="E29" t="str">
            <v>ÑIEÄN THOÏAI PHÍ-465128</v>
          </cell>
          <cell r="F29">
            <v>2267889</v>
          </cell>
          <cell r="G29">
            <v>0</v>
          </cell>
          <cell r="H29">
            <v>2267889</v>
          </cell>
          <cell r="I29">
            <v>100277899.41999996</v>
          </cell>
          <cell r="J29">
            <v>6421</v>
          </cell>
          <cell r="K29" t="str">
            <v>465128</v>
          </cell>
        </row>
        <row r="30">
          <cell r="A30" t="str">
            <v>12 C</v>
          </cell>
          <cell r="B30">
            <v>38149</v>
          </cell>
          <cell r="C30" t="str">
            <v>MINH THAÙM</v>
          </cell>
          <cell r="D30" t="str">
            <v xml:space="preserve">GIA LONG </v>
          </cell>
          <cell r="E30" t="str">
            <v>THUEÁ GTGT-465129</v>
          </cell>
          <cell r="F30">
            <v>42258</v>
          </cell>
          <cell r="G30">
            <v>0</v>
          </cell>
          <cell r="H30">
            <v>42258</v>
          </cell>
          <cell r="I30">
            <v>100235641.41999996</v>
          </cell>
          <cell r="J30">
            <v>1331</v>
          </cell>
          <cell r="K30" t="str">
            <v>465129</v>
          </cell>
        </row>
        <row r="31">
          <cell r="A31" t="str">
            <v>12C</v>
          </cell>
          <cell r="B31">
            <v>38149</v>
          </cell>
          <cell r="C31" t="str">
            <v>MINH THAÙM</v>
          </cell>
          <cell r="D31" t="str">
            <v xml:space="preserve">GIA LONG </v>
          </cell>
          <cell r="E31" t="str">
            <v>ÑIEÄN THOAÏI PHÍ-465129</v>
          </cell>
          <cell r="F31">
            <v>422590</v>
          </cell>
          <cell r="G31">
            <v>0</v>
          </cell>
          <cell r="H31">
            <v>422590</v>
          </cell>
          <cell r="I31">
            <v>99813051.419999957</v>
          </cell>
          <cell r="J31">
            <v>6421</v>
          </cell>
          <cell r="K31" t="str">
            <v>465129</v>
          </cell>
        </row>
        <row r="32">
          <cell r="A32" t="str">
            <v>13 C</v>
          </cell>
          <cell r="B32">
            <v>38149</v>
          </cell>
          <cell r="C32" t="str">
            <v>MINH THAÙM</v>
          </cell>
          <cell r="D32" t="str">
            <v xml:space="preserve">GIA LONG </v>
          </cell>
          <cell r="E32" t="str">
            <v>THUEÁ GTGT-465126</v>
          </cell>
          <cell r="F32">
            <v>95873</v>
          </cell>
          <cell r="G32">
            <v>0</v>
          </cell>
          <cell r="H32">
            <v>95873</v>
          </cell>
          <cell r="I32">
            <v>99717178.419999957</v>
          </cell>
          <cell r="J32">
            <v>1331</v>
          </cell>
          <cell r="K32" t="str">
            <v>465126</v>
          </cell>
        </row>
        <row r="33">
          <cell r="A33" t="str">
            <v>13C</v>
          </cell>
          <cell r="B33">
            <v>38149</v>
          </cell>
          <cell r="C33" t="str">
            <v>MINH THAÙM</v>
          </cell>
          <cell r="D33" t="str">
            <v xml:space="preserve">GIA LONG </v>
          </cell>
          <cell r="E33" t="str">
            <v>PHÍ BÖU ÑIEÄN-465126</v>
          </cell>
          <cell r="F33">
            <v>958717</v>
          </cell>
          <cell r="G33">
            <v>0</v>
          </cell>
          <cell r="H33">
            <v>958717</v>
          </cell>
          <cell r="I33">
            <v>98758461.419999957</v>
          </cell>
          <cell r="J33">
            <v>6421</v>
          </cell>
          <cell r="K33" t="str">
            <v>465126</v>
          </cell>
        </row>
        <row r="34">
          <cell r="A34" t="str">
            <v>14C</v>
          </cell>
          <cell r="B34">
            <v>38149</v>
          </cell>
          <cell r="C34" t="str">
            <v>DÖÔNG HIEÅN MINH</v>
          </cell>
          <cell r="D34" t="str">
            <v>GIA LONG</v>
          </cell>
          <cell r="E34" t="str">
            <v>MUA VAÄT LIEÄU HANH XUAÂN-003206</v>
          </cell>
          <cell r="F34">
            <v>4540000</v>
          </cell>
          <cell r="G34">
            <v>0</v>
          </cell>
          <cell r="H34">
            <v>4540000</v>
          </cell>
          <cell r="I34">
            <v>94218461.419999957</v>
          </cell>
          <cell r="J34">
            <v>152</v>
          </cell>
          <cell r="K34" t="str">
            <v>003206</v>
          </cell>
        </row>
        <row r="35">
          <cell r="A35" t="str">
            <v>15 C</v>
          </cell>
          <cell r="B35">
            <v>38149</v>
          </cell>
          <cell r="C35" t="str">
            <v>VIEÄT TIEÁN</v>
          </cell>
          <cell r="D35" t="str">
            <v>GIA LONG</v>
          </cell>
          <cell r="E35" t="str">
            <v>THUEÁ GTGT -000238</v>
          </cell>
          <cell r="F35">
            <v>38095</v>
          </cell>
          <cell r="G35">
            <v>0</v>
          </cell>
          <cell r="H35">
            <v>38095</v>
          </cell>
          <cell r="I35">
            <v>94180366.419999957</v>
          </cell>
          <cell r="J35">
            <v>1331</v>
          </cell>
          <cell r="K35" t="str">
            <v>000238</v>
          </cell>
        </row>
        <row r="36">
          <cell r="A36" t="str">
            <v>15C</v>
          </cell>
          <cell r="B36">
            <v>38149</v>
          </cell>
          <cell r="C36" t="str">
            <v>VIEÄT TIEÁN</v>
          </cell>
          <cell r="D36" t="str">
            <v>GIA LONG</v>
          </cell>
          <cell r="E36" t="str">
            <v>PHÍ COÂNG TAÙC -000238</v>
          </cell>
          <cell r="F36">
            <v>786905</v>
          </cell>
          <cell r="G36">
            <v>0</v>
          </cell>
          <cell r="H36">
            <v>786905</v>
          </cell>
          <cell r="I36">
            <v>93393461.419999957</v>
          </cell>
          <cell r="J36">
            <v>641</v>
          </cell>
          <cell r="K36" t="str">
            <v>000238</v>
          </cell>
        </row>
        <row r="37">
          <cell r="A37" t="str">
            <v>16 C</v>
          </cell>
          <cell r="B37">
            <v>38150</v>
          </cell>
          <cell r="C37" t="str">
            <v>PHÖÔÙC HAÄU</v>
          </cell>
          <cell r="D37" t="str">
            <v>GIA LONG</v>
          </cell>
          <cell r="E37" t="str">
            <v>THUEÁ GTGT-043349</v>
          </cell>
          <cell r="F37">
            <v>162727</v>
          </cell>
          <cell r="G37">
            <v>0</v>
          </cell>
          <cell r="H37">
            <v>162727</v>
          </cell>
          <cell r="I37">
            <v>93230734.419999957</v>
          </cell>
          <cell r="J37">
            <v>1331</v>
          </cell>
          <cell r="K37" t="str">
            <v>043349</v>
          </cell>
        </row>
        <row r="38">
          <cell r="A38" t="str">
            <v>16C</v>
          </cell>
          <cell r="B38">
            <v>38150</v>
          </cell>
          <cell r="C38" t="str">
            <v>PHÖÔÙC HAÄU</v>
          </cell>
          <cell r="D38" t="str">
            <v>GIA LONG</v>
          </cell>
          <cell r="E38" t="str">
            <v>MUA TIVI XÖÔÛNG-043349</v>
          </cell>
          <cell r="F38">
            <v>1627273</v>
          </cell>
          <cell r="G38">
            <v>0</v>
          </cell>
          <cell r="H38">
            <v>1627273</v>
          </cell>
          <cell r="I38">
            <v>91603461.419999957</v>
          </cell>
          <cell r="J38">
            <v>153</v>
          </cell>
          <cell r="K38" t="str">
            <v>043349</v>
          </cell>
        </row>
        <row r="39">
          <cell r="A39" t="str">
            <v>17C</v>
          </cell>
          <cell r="B39">
            <v>38152</v>
          </cell>
          <cell r="C39" t="str">
            <v>NGUYEÂN HOÀNG</v>
          </cell>
          <cell r="D39" t="str">
            <v>GIA LONG</v>
          </cell>
          <cell r="E39" t="str">
            <v>MÖÏC IN VTÍNH- NGHÓA PHAÙT-086842</v>
          </cell>
          <cell r="F39">
            <v>2478000</v>
          </cell>
          <cell r="G39">
            <v>0</v>
          </cell>
          <cell r="H39">
            <v>2478000</v>
          </cell>
          <cell r="I39">
            <v>89125461.419999957</v>
          </cell>
          <cell r="J39">
            <v>6428</v>
          </cell>
          <cell r="K39" t="str">
            <v>086842</v>
          </cell>
        </row>
        <row r="40">
          <cell r="A40" t="str">
            <v>18C</v>
          </cell>
          <cell r="B40">
            <v>38152</v>
          </cell>
          <cell r="C40" t="str">
            <v>VIEÄT TIEÁN</v>
          </cell>
          <cell r="D40" t="str">
            <v>GIA LONG</v>
          </cell>
          <cell r="E40" t="str">
            <v>TRAÛ TIEÀN MÖÔÏN ANH TIEÂN 000000</v>
          </cell>
          <cell r="F40">
            <v>30000000</v>
          </cell>
          <cell r="G40">
            <v>0</v>
          </cell>
          <cell r="H40">
            <v>30000000</v>
          </cell>
          <cell r="I40">
            <v>59125461.419999957</v>
          </cell>
          <cell r="J40">
            <v>141</v>
          </cell>
          <cell r="K40" t="str">
            <v>000000</v>
          </cell>
        </row>
        <row r="41">
          <cell r="A41" t="str">
            <v>19 C</v>
          </cell>
          <cell r="B41">
            <v>38152</v>
          </cell>
          <cell r="C41" t="str">
            <v>VIEÄT TIEÁN</v>
          </cell>
          <cell r="D41" t="str">
            <v>GIA LONG</v>
          </cell>
          <cell r="E41" t="str">
            <v>THUEÁ GTGT -011285</v>
          </cell>
          <cell r="F41">
            <v>38095</v>
          </cell>
          <cell r="G41">
            <v>0</v>
          </cell>
          <cell r="H41">
            <v>38095</v>
          </cell>
          <cell r="I41">
            <v>59087366.419999957</v>
          </cell>
          <cell r="J41">
            <v>1331</v>
          </cell>
          <cell r="K41" t="str">
            <v>011285</v>
          </cell>
        </row>
        <row r="42">
          <cell r="A42" t="str">
            <v>19C</v>
          </cell>
          <cell r="B42">
            <v>38152</v>
          </cell>
          <cell r="C42" t="str">
            <v>VIEÄT TIEÁN</v>
          </cell>
          <cell r="D42" t="str">
            <v>GIA LONG</v>
          </cell>
          <cell r="E42" t="str">
            <v>PHÍ COÂNG TAÙC -011285</v>
          </cell>
          <cell r="F42">
            <v>786905</v>
          </cell>
          <cell r="G42">
            <v>0</v>
          </cell>
          <cell r="H42">
            <v>786905</v>
          </cell>
          <cell r="I42">
            <v>58300461.419999957</v>
          </cell>
          <cell r="J42">
            <v>641</v>
          </cell>
          <cell r="K42" t="str">
            <v>011285</v>
          </cell>
        </row>
        <row r="43">
          <cell r="A43" t="str">
            <v>20 C</v>
          </cell>
          <cell r="B43">
            <v>38153</v>
          </cell>
          <cell r="C43" t="str">
            <v>THANH MAI</v>
          </cell>
          <cell r="D43" t="str">
            <v>CTY TAÂN DUY MINH</v>
          </cell>
          <cell r="E43" t="str">
            <v>THUEÁ GTGT 097088</v>
          </cell>
          <cell r="F43">
            <v>984015</v>
          </cell>
          <cell r="G43">
            <v>0</v>
          </cell>
          <cell r="H43">
            <v>984015</v>
          </cell>
          <cell r="I43">
            <v>57316446.419999957</v>
          </cell>
          <cell r="J43">
            <v>1331</v>
          </cell>
          <cell r="K43" t="str">
            <v>097088</v>
          </cell>
        </row>
        <row r="44">
          <cell r="A44" t="str">
            <v>20C</v>
          </cell>
          <cell r="B44">
            <v>38153</v>
          </cell>
          <cell r="C44" t="str">
            <v>THANH MAI</v>
          </cell>
          <cell r="D44" t="str">
            <v>CTY TAÂN DUY MINH</v>
          </cell>
          <cell r="E44" t="str">
            <v>IN  AÁN SPHAÅM-097088</v>
          </cell>
          <cell r="F44">
            <v>9840150</v>
          </cell>
          <cell r="G44">
            <v>0</v>
          </cell>
          <cell r="H44">
            <v>9840150</v>
          </cell>
          <cell r="I44">
            <v>47476296.419999957</v>
          </cell>
          <cell r="J44">
            <v>154</v>
          </cell>
          <cell r="K44" t="str">
            <v>097088</v>
          </cell>
        </row>
        <row r="45">
          <cell r="A45" t="str">
            <v>21 C</v>
          </cell>
          <cell r="B45">
            <v>38153</v>
          </cell>
          <cell r="C45" t="str">
            <v>THAÛO UYEÂN</v>
          </cell>
          <cell r="D45" t="str">
            <v>VÓNH HAÛO</v>
          </cell>
          <cell r="E45" t="str">
            <v>THUEÁ GTGT 009901</v>
          </cell>
          <cell r="F45">
            <v>68408</v>
          </cell>
          <cell r="G45">
            <v>0</v>
          </cell>
          <cell r="H45">
            <v>68408</v>
          </cell>
          <cell r="I45">
            <v>47407888.419999957</v>
          </cell>
          <cell r="J45">
            <v>1331</v>
          </cell>
          <cell r="K45" t="str">
            <v>009901</v>
          </cell>
        </row>
        <row r="46">
          <cell r="A46" t="str">
            <v>21C</v>
          </cell>
          <cell r="B46">
            <v>38153</v>
          </cell>
          <cell r="C46" t="str">
            <v>THAÛO UYEÂN</v>
          </cell>
          <cell r="D46" t="str">
            <v>VÓNH HAÛO</v>
          </cell>
          <cell r="E46" t="str">
            <v>NÖÔÙC UOÁNG 009901</v>
          </cell>
          <cell r="F46">
            <v>684075</v>
          </cell>
          <cell r="G46">
            <v>0</v>
          </cell>
          <cell r="H46">
            <v>684075</v>
          </cell>
          <cell r="I46">
            <v>46723813.419999957</v>
          </cell>
          <cell r="J46">
            <v>6428</v>
          </cell>
          <cell r="K46" t="str">
            <v>009901</v>
          </cell>
        </row>
        <row r="47">
          <cell r="A47" t="str">
            <v>22C</v>
          </cell>
          <cell r="B47">
            <v>38153</v>
          </cell>
          <cell r="C47" t="str">
            <v>ÑOÃ CAO THAÉNG</v>
          </cell>
          <cell r="D47" t="str">
            <v>CTY TNHH B.I.L</v>
          </cell>
          <cell r="E47" t="str">
            <v>TRAÛ NÔÏ DECAL- 026200</v>
          </cell>
          <cell r="F47">
            <v>29006556</v>
          </cell>
          <cell r="G47">
            <v>0</v>
          </cell>
          <cell r="H47">
            <v>29006556</v>
          </cell>
          <cell r="I47">
            <v>17717257.419999957</v>
          </cell>
          <cell r="J47">
            <v>152</v>
          </cell>
          <cell r="K47" t="str">
            <v>026200</v>
          </cell>
        </row>
        <row r="48">
          <cell r="A48" t="str">
            <v>22 C</v>
          </cell>
          <cell r="B48">
            <v>38153</v>
          </cell>
          <cell r="C48" t="str">
            <v>ÑOÃ CAO THAÉNG</v>
          </cell>
          <cell r="D48" t="str">
            <v>CTY TNHH B.I.L</v>
          </cell>
          <cell r="E48" t="str">
            <v>THUEÁ GTGT- 026200</v>
          </cell>
          <cell r="F48">
            <v>2900655</v>
          </cell>
          <cell r="G48">
            <v>0</v>
          </cell>
          <cell r="H48">
            <v>2900655</v>
          </cell>
          <cell r="I48">
            <v>14816602.419999957</v>
          </cell>
          <cell r="J48">
            <v>1331</v>
          </cell>
          <cell r="K48" t="str">
            <v>026200</v>
          </cell>
        </row>
        <row r="49">
          <cell r="A49" t="str">
            <v>23C</v>
          </cell>
          <cell r="B49">
            <v>38156</v>
          </cell>
          <cell r="C49" t="str">
            <v>LAÂM ÑAÊNG KHOÂI</v>
          </cell>
          <cell r="D49" t="str">
            <v>GIA LONG</v>
          </cell>
          <cell r="E49" t="str">
            <v>TRÔÏ CAÁP HOÏC PHÍ NV-044064</v>
          </cell>
          <cell r="F49">
            <v>3500000</v>
          </cell>
          <cell r="G49">
            <v>0</v>
          </cell>
          <cell r="H49">
            <v>3500000</v>
          </cell>
          <cell r="I49">
            <v>11316602.419999957</v>
          </cell>
          <cell r="J49">
            <v>6428</v>
          </cell>
          <cell r="K49" t="str">
            <v>044064</v>
          </cell>
        </row>
        <row r="50">
          <cell r="A50" t="str">
            <v>24C</v>
          </cell>
          <cell r="B50">
            <v>38159</v>
          </cell>
          <cell r="C50" t="str">
            <v>VIEÄT TIEÁN</v>
          </cell>
          <cell r="D50" t="str">
            <v>GIA LONG</v>
          </cell>
          <cell r="E50" t="str">
            <v>TRAÛ TIEÀN MÖÔÏN 0000000</v>
          </cell>
          <cell r="F50">
            <v>30000000</v>
          </cell>
          <cell r="G50">
            <v>0</v>
          </cell>
          <cell r="H50">
            <v>30000000</v>
          </cell>
          <cell r="I50">
            <v>-18683397.580000043</v>
          </cell>
          <cell r="J50">
            <v>141</v>
          </cell>
          <cell r="K50" t="str">
            <v>000000</v>
          </cell>
        </row>
        <row r="51">
          <cell r="A51" t="str">
            <v>25C</v>
          </cell>
          <cell r="B51">
            <v>38159</v>
          </cell>
          <cell r="C51" t="str">
            <v>KIM AÙI</v>
          </cell>
          <cell r="D51" t="str">
            <v>GIA LONG</v>
          </cell>
          <cell r="E51" t="str">
            <v>MUA GIAÁY LAÕNH TIEÀN-0023000</v>
          </cell>
          <cell r="F51">
            <v>19000</v>
          </cell>
          <cell r="G51">
            <v>0</v>
          </cell>
          <cell r="H51">
            <v>19000</v>
          </cell>
          <cell r="I51">
            <v>-18702397.580000043</v>
          </cell>
          <cell r="J51">
            <v>6421</v>
          </cell>
          <cell r="K51" t="str">
            <v>023000</v>
          </cell>
        </row>
        <row r="52">
          <cell r="A52" t="str">
            <v>5T</v>
          </cell>
          <cell r="B52">
            <v>38159</v>
          </cell>
          <cell r="C52" t="str">
            <v>KIM AÙI</v>
          </cell>
          <cell r="D52" t="str">
            <v>GIA LONG</v>
          </cell>
          <cell r="E52" t="str">
            <v>RUÙT NGAÂN HAØNG-000000</v>
          </cell>
          <cell r="F52">
            <v>41000000</v>
          </cell>
          <cell r="G52">
            <v>41000000</v>
          </cell>
          <cell r="H52">
            <v>0</v>
          </cell>
          <cell r="I52">
            <v>22297602.419999957</v>
          </cell>
          <cell r="J52">
            <v>1121</v>
          </cell>
          <cell r="K52" t="str">
            <v>000000</v>
          </cell>
        </row>
        <row r="53">
          <cell r="A53" t="str">
            <v>26 C</v>
          </cell>
          <cell r="B53">
            <v>38160</v>
          </cell>
          <cell r="C53" t="str">
            <v>NGUYEÂN HOÀNG</v>
          </cell>
          <cell r="D53" t="str">
            <v>GIA LONG</v>
          </cell>
          <cell r="E53" t="str">
            <v>THUEÁ GTGT-014683</v>
          </cell>
          <cell r="F53">
            <v>107142</v>
          </cell>
          <cell r="G53">
            <v>0</v>
          </cell>
          <cell r="H53">
            <v>107142</v>
          </cell>
          <cell r="I53">
            <v>22190460.419999957</v>
          </cell>
          <cell r="J53">
            <v>1331</v>
          </cell>
          <cell r="K53" t="str">
            <v>014683</v>
          </cell>
        </row>
        <row r="54">
          <cell r="A54" t="str">
            <v>26C</v>
          </cell>
          <cell r="B54">
            <v>38160</v>
          </cell>
          <cell r="C54" t="str">
            <v>NGUYEÂN HOÀNG</v>
          </cell>
          <cell r="D54" t="str">
            <v>GIA LONG</v>
          </cell>
          <cell r="E54" t="str">
            <v>PHÍ COÂNG TAÙC-014683</v>
          </cell>
          <cell r="F54">
            <v>2217858</v>
          </cell>
          <cell r="G54">
            <v>0</v>
          </cell>
          <cell r="H54">
            <v>2217858</v>
          </cell>
          <cell r="I54">
            <v>19972602.419999957</v>
          </cell>
          <cell r="J54">
            <v>641</v>
          </cell>
          <cell r="K54" t="str">
            <v>014683</v>
          </cell>
        </row>
        <row r="55">
          <cell r="A55" t="str">
            <v>27C</v>
          </cell>
          <cell r="B55">
            <v>38160</v>
          </cell>
          <cell r="C55" t="str">
            <v>NGUYEÂN HOÀNG</v>
          </cell>
          <cell r="D55" t="str">
            <v>GIA LONG</v>
          </cell>
          <cell r="E55" t="str">
            <v>THUEÁ GTGT -000024</v>
          </cell>
          <cell r="F55">
            <v>76190</v>
          </cell>
          <cell r="G55">
            <v>0</v>
          </cell>
          <cell r="H55">
            <v>76190</v>
          </cell>
          <cell r="I55">
            <v>19896412.419999957</v>
          </cell>
          <cell r="J55">
            <v>1331</v>
          </cell>
          <cell r="K55" t="str">
            <v>000024</v>
          </cell>
        </row>
        <row r="56">
          <cell r="A56" t="str">
            <v>27 C</v>
          </cell>
          <cell r="B56">
            <v>38160</v>
          </cell>
          <cell r="C56" t="str">
            <v>NGUYEÂN HOÀNG</v>
          </cell>
          <cell r="D56" t="str">
            <v>GIA LONG</v>
          </cell>
          <cell r="E56" t="str">
            <v>PHÍ COÂNG TAÙC -000024</v>
          </cell>
          <cell r="F56">
            <v>1573810</v>
          </cell>
          <cell r="G56">
            <v>0</v>
          </cell>
          <cell r="H56">
            <v>1573810</v>
          </cell>
          <cell r="I56">
            <v>18322602.419999957</v>
          </cell>
          <cell r="J56">
            <v>641</v>
          </cell>
          <cell r="K56" t="str">
            <v>000024</v>
          </cell>
        </row>
        <row r="57">
          <cell r="A57" t="str">
            <v>28 C</v>
          </cell>
          <cell r="B57">
            <v>38160</v>
          </cell>
          <cell r="C57" t="str">
            <v>HÖÕU NHÖÏT</v>
          </cell>
          <cell r="D57" t="str">
            <v>GIA LONG</v>
          </cell>
          <cell r="E57" t="str">
            <v>THUEÁ GTGT -0305167</v>
          </cell>
          <cell r="F57">
            <v>37255</v>
          </cell>
          <cell r="G57">
            <v>0</v>
          </cell>
          <cell r="H57">
            <v>37255</v>
          </cell>
          <cell r="I57">
            <v>18285347.419999957</v>
          </cell>
          <cell r="J57">
            <v>1331</v>
          </cell>
          <cell r="K57" t="str">
            <v>305167</v>
          </cell>
        </row>
        <row r="58">
          <cell r="A58" t="str">
            <v>28C</v>
          </cell>
          <cell r="B58">
            <v>38160</v>
          </cell>
          <cell r="C58" t="str">
            <v>HÖÕU NHÖÏT</v>
          </cell>
          <cell r="D58" t="str">
            <v>GIA LONG</v>
          </cell>
          <cell r="E58" t="str">
            <v>CÖÔÙC ÑTHOÏAI -0305167</v>
          </cell>
          <cell r="F58">
            <v>372555</v>
          </cell>
          <cell r="G58">
            <v>0</v>
          </cell>
          <cell r="H58">
            <v>372555</v>
          </cell>
          <cell r="I58">
            <v>17912792.419999957</v>
          </cell>
          <cell r="J58">
            <v>6421</v>
          </cell>
          <cell r="K58" t="str">
            <v>305167</v>
          </cell>
        </row>
        <row r="59">
          <cell r="A59" t="str">
            <v>29C</v>
          </cell>
          <cell r="B59">
            <v>38160</v>
          </cell>
          <cell r="C59" t="str">
            <v>THANH HOAØNG</v>
          </cell>
          <cell r="D59" t="str">
            <v>GIA LONG</v>
          </cell>
          <cell r="E59" t="str">
            <v>THUEÁ GTGT-CTY HOAØNG NHIEÂN-092045</v>
          </cell>
          <cell r="F59">
            <v>56000</v>
          </cell>
          <cell r="G59">
            <v>0</v>
          </cell>
          <cell r="H59">
            <v>56000</v>
          </cell>
          <cell r="I59">
            <v>17856792.419999957</v>
          </cell>
          <cell r="J59">
            <v>1331</v>
          </cell>
          <cell r="K59" t="str">
            <v>092045</v>
          </cell>
        </row>
        <row r="60">
          <cell r="A60" t="str">
            <v>29 C</v>
          </cell>
          <cell r="B60">
            <v>38160</v>
          </cell>
          <cell r="C60" t="str">
            <v>THANH HOAØNG</v>
          </cell>
          <cell r="D60" t="str">
            <v>GIA LONG</v>
          </cell>
          <cell r="E60" t="str">
            <v>IN KEP GCOÂNG CTY HOAØNG NHIEÂN-092045</v>
          </cell>
          <cell r="F60">
            <v>560000</v>
          </cell>
          <cell r="G60">
            <v>0</v>
          </cell>
          <cell r="H60">
            <v>560000</v>
          </cell>
          <cell r="I60">
            <v>17296792.419999957</v>
          </cell>
          <cell r="J60">
            <v>154</v>
          </cell>
          <cell r="K60" t="str">
            <v>092045</v>
          </cell>
        </row>
        <row r="61">
          <cell r="A61" t="str">
            <v>30C</v>
          </cell>
          <cell r="B61">
            <v>38160</v>
          </cell>
          <cell r="C61" t="str">
            <v>THANH HOAØNG</v>
          </cell>
          <cell r="D61" t="str">
            <v>GIA LONG</v>
          </cell>
          <cell r="E61" t="str">
            <v>GIAÁY KIEÁNG+DAÂY LAØM SIEMEN-021472</v>
          </cell>
          <cell r="F61">
            <v>830000</v>
          </cell>
          <cell r="G61">
            <v>0</v>
          </cell>
          <cell r="H61">
            <v>830000</v>
          </cell>
          <cell r="I61">
            <v>16466792.419999957</v>
          </cell>
          <cell r="J61">
            <v>154</v>
          </cell>
          <cell r="K61" t="str">
            <v>021472</v>
          </cell>
        </row>
        <row r="62">
          <cell r="A62" t="str">
            <v>31C</v>
          </cell>
          <cell r="B62">
            <v>38160</v>
          </cell>
          <cell r="C62" t="str">
            <v>THANH HOAØNG</v>
          </cell>
          <cell r="D62" t="str">
            <v>GIA LONG</v>
          </cell>
          <cell r="E62" t="str">
            <v>THUEÁ GTGT -599873</v>
          </cell>
          <cell r="F62">
            <v>54861</v>
          </cell>
          <cell r="G62">
            <v>0</v>
          </cell>
          <cell r="H62">
            <v>54861</v>
          </cell>
          <cell r="I62">
            <v>16411931.419999957</v>
          </cell>
          <cell r="J62">
            <v>1331</v>
          </cell>
          <cell r="K62" t="str">
            <v>599873</v>
          </cell>
        </row>
        <row r="63">
          <cell r="A63" t="str">
            <v>31 C</v>
          </cell>
          <cell r="B63">
            <v>38160</v>
          </cell>
          <cell r="C63" t="str">
            <v>THANH HOAØNG</v>
          </cell>
          <cell r="D63" t="str">
            <v>GIA LONG</v>
          </cell>
          <cell r="E63" t="str">
            <v>PHÍ ÑIEÂN THOAÏI-599873</v>
          </cell>
          <cell r="F63">
            <v>548605</v>
          </cell>
          <cell r="G63">
            <v>0</v>
          </cell>
          <cell r="H63">
            <v>548605</v>
          </cell>
          <cell r="I63">
            <v>15863326.419999957</v>
          </cell>
          <cell r="J63">
            <v>6421</v>
          </cell>
          <cell r="K63" t="str">
            <v>599873</v>
          </cell>
        </row>
        <row r="64">
          <cell r="A64" t="str">
            <v>32C</v>
          </cell>
          <cell r="B64">
            <v>38160</v>
          </cell>
          <cell r="C64" t="str">
            <v>THANH HOAØNG</v>
          </cell>
          <cell r="D64" t="str">
            <v>GIA LONG</v>
          </cell>
          <cell r="E64" t="str">
            <v>ÑIEÄN THOAÏI -599875</v>
          </cell>
          <cell r="F64">
            <v>251643</v>
          </cell>
          <cell r="G64">
            <v>0</v>
          </cell>
          <cell r="H64">
            <v>251643</v>
          </cell>
          <cell r="I64">
            <v>15611683.419999957</v>
          </cell>
          <cell r="J64">
            <v>6421</v>
          </cell>
          <cell r="K64" t="str">
            <v>599875</v>
          </cell>
        </row>
        <row r="65">
          <cell r="A65" t="str">
            <v>32 C</v>
          </cell>
          <cell r="B65">
            <v>38160</v>
          </cell>
          <cell r="C65" t="str">
            <v>THANH HOAØNG</v>
          </cell>
          <cell r="D65" t="str">
            <v>GIA LONG</v>
          </cell>
          <cell r="E65" t="str">
            <v>THUEÁ GTGT -599875</v>
          </cell>
          <cell r="F65">
            <v>25164</v>
          </cell>
          <cell r="G65">
            <v>0</v>
          </cell>
          <cell r="H65">
            <v>25164</v>
          </cell>
          <cell r="I65">
            <v>15586519.419999957</v>
          </cell>
          <cell r="J65">
            <v>1331</v>
          </cell>
          <cell r="K65" t="str">
            <v>599875</v>
          </cell>
        </row>
        <row r="66">
          <cell r="A66" t="str">
            <v>33C</v>
          </cell>
          <cell r="B66">
            <v>38160</v>
          </cell>
          <cell r="C66" t="str">
            <v>THANH HOAØNG</v>
          </cell>
          <cell r="D66" t="str">
            <v>GIA LONG</v>
          </cell>
          <cell r="E66" t="str">
            <v>THUEÁ GTGTI -599876</v>
          </cell>
          <cell r="F66">
            <v>13208</v>
          </cell>
          <cell r="G66">
            <v>0</v>
          </cell>
          <cell r="H66">
            <v>13208</v>
          </cell>
          <cell r="I66">
            <v>15573311.419999957</v>
          </cell>
          <cell r="J66">
            <v>1331</v>
          </cell>
          <cell r="K66" t="str">
            <v>599876</v>
          </cell>
        </row>
        <row r="67">
          <cell r="A67" t="str">
            <v>33 C</v>
          </cell>
          <cell r="B67">
            <v>38160</v>
          </cell>
          <cell r="C67" t="str">
            <v>THANH HOAØNG</v>
          </cell>
          <cell r="D67" t="str">
            <v>GIA LONG</v>
          </cell>
          <cell r="E67" t="str">
            <v>ÑIEÄN THOAÏI -599876</v>
          </cell>
          <cell r="F67">
            <v>132082</v>
          </cell>
          <cell r="G67">
            <v>0</v>
          </cell>
          <cell r="H67">
            <v>132082</v>
          </cell>
          <cell r="I67">
            <v>15441229.419999957</v>
          </cell>
          <cell r="J67">
            <v>6421</v>
          </cell>
          <cell r="K67" t="str">
            <v>599876</v>
          </cell>
        </row>
        <row r="68">
          <cell r="A68" t="str">
            <v>34C</v>
          </cell>
          <cell r="B68">
            <v>38160</v>
          </cell>
          <cell r="C68" t="str">
            <v>THANH HOAØNG</v>
          </cell>
          <cell r="D68" t="str">
            <v>GIA LONG</v>
          </cell>
          <cell r="E68" t="str">
            <v>ÑIEÄN THOAÏI -599877</v>
          </cell>
          <cell r="F68">
            <v>1357972</v>
          </cell>
          <cell r="G68">
            <v>0</v>
          </cell>
          <cell r="H68">
            <v>1357972</v>
          </cell>
          <cell r="I68">
            <v>14083257.419999957</v>
          </cell>
          <cell r="J68">
            <v>6421</v>
          </cell>
          <cell r="K68" t="str">
            <v>599877</v>
          </cell>
        </row>
        <row r="69">
          <cell r="A69" t="str">
            <v>34 C</v>
          </cell>
          <cell r="B69">
            <v>38160</v>
          </cell>
          <cell r="C69" t="str">
            <v>THANH HOAØNG</v>
          </cell>
          <cell r="D69" t="str">
            <v>GIA LONG</v>
          </cell>
          <cell r="E69" t="str">
            <v>THUEÁ GTGT -599877</v>
          </cell>
          <cell r="F69">
            <v>135798</v>
          </cell>
          <cell r="G69">
            <v>0</v>
          </cell>
          <cell r="H69">
            <v>135798</v>
          </cell>
          <cell r="I69">
            <v>13947459.419999957</v>
          </cell>
          <cell r="J69">
            <v>1331</v>
          </cell>
          <cell r="K69" t="str">
            <v>599877</v>
          </cell>
        </row>
        <row r="70">
          <cell r="A70" t="str">
            <v>35C</v>
          </cell>
          <cell r="B70">
            <v>38161</v>
          </cell>
          <cell r="C70" t="str">
            <v>THANH HOAØNG</v>
          </cell>
          <cell r="D70" t="str">
            <v>GIA LONG</v>
          </cell>
          <cell r="E70" t="str">
            <v>THUEÁ GTGT -011558</v>
          </cell>
          <cell r="F70">
            <v>345782</v>
          </cell>
          <cell r="G70">
            <v>0</v>
          </cell>
          <cell r="H70">
            <v>345782</v>
          </cell>
          <cell r="I70">
            <v>13601677.419999957</v>
          </cell>
          <cell r="J70">
            <v>1331</v>
          </cell>
          <cell r="K70" t="str">
            <v>011558</v>
          </cell>
        </row>
        <row r="71">
          <cell r="A71" t="str">
            <v>35 C</v>
          </cell>
          <cell r="B71">
            <v>38161</v>
          </cell>
          <cell r="C71" t="str">
            <v>THANH HOAØNG</v>
          </cell>
          <cell r="D71" t="str">
            <v>GIA LONG</v>
          </cell>
          <cell r="E71" t="str">
            <v>XUAÁT PHIM IN AÁN -011558</v>
          </cell>
          <cell r="F71">
            <v>3457815</v>
          </cell>
          <cell r="G71">
            <v>0</v>
          </cell>
          <cell r="H71">
            <v>3457815</v>
          </cell>
          <cell r="I71">
            <v>10143862.419999957</v>
          </cell>
          <cell r="J71">
            <v>154</v>
          </cell>
          <cell r="K71" t="str">
            <v>011558</v>
          </cell>
        </row>
        <row r="72">
          <cell r="A72" t="str">
            <v>6T</v>
          </cell>
          <cell r="B72">
            <v>38161</v>
          </cell>
          <cell r="C72" t="str">
            <v>N. T. HAÈNG</v>
          </cell>
          <cell r="D72" t="str">
            <v>GIA LONG</v>
          </cell>
          <cell r="E72" t="str">
            <v>MÖÔÏN ANH TIEÁN 000000</v>
          </cell>
          <cell r="F72">
            <v>100000000</v>
          </cell>
          <cell r="G72">
            <v>100000000</v>
          </cell>
          <cell r="H72">
            <v>0</v>
          </cell>
          <cell r="I72">
            <v>110143862.41999996</v>
          </cell>
          <cell r="J72">
            <v>336</v>
          </cell>
          <cell r="K72" t="str">
            <v>000000</v>
          </cell>
        </row>
        <row r="73">
          <cell r="A73" t="str">
            <v>36 C</v>
          </cell>
          <cell r="B73">
            <v>38161</v>
          </cell>
          <cell r="C73" t="str">
            <v>N T PHUÏNG</v>
          </cell>
          <cell r="D73" t="str">
            <v>DNTN KIM MYÕ</v>
          </cell>
          <cell r="E73" t="str">
            <v>GIA COÂNG, CAÙN MAØNG GIAÁY TPHAÅM- 076428</v>
          </cell>
          <cell r="F73">
            <v>15225455</v>
          </cell>
          <cell r="G73">
            <v>0</v>
          </cell>
          <cell r="H73">
            <v>15225455</v>
          </cell>
          <cell r="I73">
            <v>94918407.419999957</v>
          </cell>
          <cell r="J73">
            <v>154</v>
          </cell>
          <cell r="K73" t="str">
            <v>076428</v>
          </cell>
        </row>
        <row r="74">
          <cell r="A74" t="str">
            <v>36C</v>
          </cell>
          <cell r="B74">
            <v>38161</v>
          </cell>
          <cell r="C74" t="str">
            <v>N T PHUÏNG</v>
          </cell>
          <cell r="D74" t="str">
            <v>DNTN KIM MYÕ</v>
          </cell>
          <cell r="E74" t="str">
            <v>THUEÁ GTGT KIM MYÕ 076428</v>
          </cell>
          <cell r="F74">
            <v>1522545</v>
          </cell>
          <cell r="G74">
            <v>0</v>
          </cell>
          <cell r="H74">
            <v>1522545</v>
          </cell>
          <cell r="I74">
            <v>93395862.419999957</v>
          </cell>
          <cell r="J74">
            <v>1331</v>
          </cell>
          <cell r="K74" t="str">
            <v>076428</v>
          </cell>
        </row>
        <row r="75">
          <cell r="A75" t="str">
            <v>37 C</v>
          </cell>
          <cell r="B75">
            <v>38161</v>
          </cell>
          <cell r="C75" t="str">
            <v>ÑAÊNG KHOÂI</v>
          </cell>
          <cell r="D75" t="str">
            <v>GIA LONG</v>
          </cell>
          <cell r="E75" t="str">
            <v>IN THÖÛ-N M IN TTXAÕ VN-073982</v>
          </cell>
          <cell r="F75">
            <v>118182</v>
          </cell>
          <cell r="G75">
            <v>0</v>
          </cell>
          <cell r="H75">
            <v>118182</v>
          </cell>
          <cell r="I75">
            <v>93277680.419999957</v>
          </cell>
          <cell r="J75">
            <v>627</v>
          </cell>
          <cell r="K75" t="str">
            <v>073982</v>
          </cell>
        </row>
        <row r="76">
          <cell r="A76" t="str">
            <v>37C</v>
          </cell>
          <cell r="B76">
            <v>38161</v>
          </cell>
          <cell r="C76" t="str">
            <v>ÑAÊNG KHOÂI</v>
          </cell>
          <cell r="D76" t="str">
            <v>GIA LONG</v>
          </cell>
          <cell r="E76" t="str">
            <v>THUEÁ GTGT-N M IN TTXAÕ VN-073982</v>
          </cell>
          <cell r="F76">
            <v>11818</v>
          </cell>
          <cell r="G76">
            <v>0</v>
          </cell>
          <cell r="H76">
            <v>11818</v>
          </cell>
          <cell r="I76">
            <v>93265862.419999957</v>
          </cell>
          <cell r="J76">
            <v>1331</v>
          </cell>
          <cell r="K76" t="str">
            <v>073982</v>
          </cell>
        </row>
        <row r="77">
          <cell r="A77" t="str">
            <v>38 C</v>
          </cell>
          <cell r="B77">
            <v>38161</v>
          </cell>
          <cell r="C77" t="str">
            <v>THANH HOAØNG</v>
          </cell>
          <cell r="D77" t="str">
            <v>GIA LONG</v>
          </cell>
          <cell r="E77" t="str">
            <v>SCAN &amp;CHEÙP CD - 043274</v>
          </cell>
          <cell r="F77">
            <v>114545</v>
          </cell>
          <cell r="G77">
            <v>0</v>
          </cell>
          <cell r="H77">
            <v>114545</v>
          </cell>
          <cell r="I77">
            <v>93151317.419999957</v>
          </cell>
          <cell r="J77">
            <v>627</v>
          </cell>
          <cell r="K77" t="str">
            <v>043274</v>
          </cell>
        </row>
        <row r="78">
          <cell r="A78" t="str">
            <v>38C</v>
          </cell>
          <cell r="B78">
            <v>38161</v>
          </cell>
          <cell r="C78" t="str">
            <v>THANH HOAØNG</v>
          </cell>
          <cell r="D78" t="str">
            <v>GIA LONG</v>
          </cell>
          <cell r="E78" t="str">
            <v>THUEÁ GTGT- 043274</v>
          </cell>
          <cell r="F78">
            <v>11455</v>
          </cell>
          <cell r="G78">
            <v>0</v>
          </cell>
          <cell r="H78">
            <v>11455</v>
          </cell>
          <cell r="I78">
            <v>93139862.419999957</v>
          </cell>
          <cell r="J78">
            <v>1331</v>
          </cell>
          <cell r="K78" t="str">
            <v>043274</v>
          </cell>
        </row>
        <row r="79">
          <cell r="A79" t="str">
            <v>39 C</v>
          </cell>
          <cell r="B79">
            <v>38161</v>
          </cell>
          <cell r="C79" t="str">
            <v>ÑAÊNG KHOÂI</v>
          </cell>
          <cell r="D79" t="str">
            <v>GIA LONG</v>
          </cell>
          <cell r="E79" t="str">
            <v>THUEÁ GTGT- 073956</v>
          </cell>
          <cell r="F79">
            <v>25818</v>
          </cell>
          <cell r="G79">
            <v>0</v>
          </cell>
          <cell r="H79">
            <v>25818</v>
          </cell>
          <cell r="I79">
            <v>93114044.419999957</v>
          </cell>
          <cell r="J79">
            <v>1331</v>
          </cell>
          <cell r="K79" t="str">
            <v>073956</v>
          </cell>
        </row>
        <row r="80">
          <cell r="A80" t="str">
            <v>39C</v>
          </cell>
          <cell r="B80">
            <v>38161</v>
          </cell>
          <cell r="C80" t="str">
            <v>ÑAÊNG KHOÂI</v>
          </cell>
          <cell r="D80" t="str">
            <v>GIA LONG</v>
          </cell>
          <cell r="E80" t="str">
            <v>IN THÖÛ- 073956</v>
          </cell>
          <cell r="F80">
            <v>258182</v>
          </cell>
          <cell r="G80">
            <v>0</v>
          </cell>
          <cell r="H80">
            <v>258182</v>
          </cell>
          <cell r="I80">
            <v>92855862.419999957</v>
          </cell>
          <cell r="J80">
            <v>627</v>
          </cell>
          <cell r="K80" t="str">
            <v>073956</v>
          </cell>
        </row>
        <row r="81">
          <cell r="A81" t="str">
            <v>7T</v>
          </cell>
          <cell r="B81">
            <v>38161</v>
          </cell>
          <cell r="C81" t="str">
            <v>KIM AÙI</v>
          </cell>
          <cell r="D81" t="str">
            <v>GIA LONG</v>
          </cell>
          <cell r="E81" t="str">
            <v>RUÙT NGAÂN HAØNG 000000</v>
          </cell>
          <cell r="F81">
            <v>10000000</v>
          </cell>
          <cell r="G81">
            <v>10000000</v>
          </cell>
          <cell r="H81">
            <v>0</v>
          </cell>
          <cell r="I81">
            <v>102855862.41999996</v>
          </cell>
          <cell r="J81">
            <v>1121</v>
          </cell>
          <cell r="K81" t="str">
            <v>000000</v>
          </cell>
        </row>
        <row r="82">
          <cell r="A82" t="str">
            <v>8T</v>
          </cell>
          <cell r="B82">
            <v>38162</v>
          </cell>
          <cell r="C82" t="str">
            <v>KIM AÙI</v>
          </cell>
          <cell r="D82" t="str">
            <v>GIA LONG</v>
          </cell>
          <cell r="E82" t="str">
            <v>RUÙT NGAÂN HAØNG 000000</v>
          </cell>
          <cell r="F82">
            <v>24000000</v>
          </cell>
          <cell r="G82">
            <v>24000000</v>
          </cell>
          <cell r="H82">
            <v>0</v>
          </cell>
          <cell r="I82">
            <v>126855862.41999996</v>
          </cell>
          <cell r="J82">
            <v>1121</v>
          </cell>
          <cell r="K82" t="str">
            <v>000000</v>
          </cell>
        </row>
        <row r="83">
          <cell r="A83" t="str">
            <v>40 C</v>
          </cell>
          <cell r="B83">
            <v>38163</v>
          </cell>
          <cell r="C83" t="str">
            <v>HÖNG THÒNH</v>
          </cell>
          <cell r="D83" t="str">
            <v>GIA LONG</v>
          </cell>
          <cell r="E83" t="str">
            <v>GIAÁY THÒNH PHAÙT-008755</v>
          </cell>
          <cell r="F83">
            <v>2064545</v>
          </cell>
          <cell r="G83">
            <v>0</v>
          </cell>
          <cell r="H83">
            <v>2064545</v>
          </cell>
          <cell r="I83">
            <v>124791317.41999996</v>
          </cell>
          <cell r="J83">
            <v>152</v>
          </cell>
          <cell r="K83" t="str">
            <v>008755</v>
          </cell>
        </row>
        <row r="84">
          <cell r="A84" t="str">
            <v>40C</v>
          </cell>
          <cell r="B84">
            <v>38163</v>
          </cell>
          <cell r="C84" t="str">
            <v>HÖNG THÒNH</v>
          </cell>
          <cell r="D84" t="str">
            <v>GIA LONG</v>
          </cell>
          <cell r="E84" t="str">
            <v>THUEÁ GTGT THÒNH PHAÙT-008755</v>
          </cell>
          <cell r="F84">
            <v>206455</v>
          </cell>
          <cell r="G84">
            <v>0</v>
          </cell>
          <cell r="H84">
            <v>206455</v>
          </cell>
          <cell r="I84">
            <v>124584862.41999996</v>
          </cell>
          <cell r="J84">
            <v>1331</v>
          </cell>
          <cell r="K84" t="str">
            <v>008755</v>
          </cell>
        </row>
        <row r="85">
          <cell r="A85" t="str">
            <v>41C</v>
          </cell>
          <cell r="B85">
            <v>38163</v>
          </cell>
          <cell r="C85" t="str">
            <v>BUØI THÒ THANH TÒNH</v>
          </cell>
          <cell r="D85" t="str">
            <v>CTY TNHH THAÛO NHAÂN</v>
          </cell>
          <cell r="E85" t="str">
            <v>THUEÁ GTGT- 010210</v>
          </cell>
          <cell r="F85">
            <v>4461771</v>
          </cell>
          <cell r="G85">
            <v>0</v>
          </cell>
          <cell r="H85">
            <v>4461771</v>
          </cell>
          <cell r="I85">
            <v>120123091.41999996</v>
          </cell>
          <cell r="J85">
            <v>331</v>
          </cell>
          <cell r="K85" t="str">
            <v>010210</v>
          </cell>
        </row>
        <row r="86">
          <cell r="A86" t="str">
            <v>41 C</v>
          </cell>
          <cell r="B86">
            <v>38163</v>
          </cell>
          <cell r="C86" t="str">
            <v>BUØI THÒ THANH TÒNH</v>
          </cell>
          <cell r="D86" t="str">
            <v>CTY TNHH THAÛO NHAÂN</v>
          </cell>
          <cell r="E86" t="str">
            <v>TRAÛ NÔÏ DECAL- 010210</v>
          </cell>
          <cell r="F86">
            <v>44617710</v>
          </cell>
          <cell r="G86">
            <v>0</v>
          </cell>
          <cell r="H86">
            <v>44617710</v>
          </cell>
          <cell r="I86">
            <v>75505381.419999957</v>
          </cell>
          <cell r="J86">
            <v>331</v>
          </cell>
          <cell r="K86" t="str">
            <v>010210</v>
          </cell>
        </row>
        <row r="87">
          <cell r="A87" t="str">
            <v>42C</v>
          </cell>
          <cell r="B87">
            <v>38165</v>
          </cell>
          <cell r="C87" t="str">
            <v>THANH VUÕ</v>
          </cell>
          <cell r="D87" t="str">
            <v>SAÏP NG THÒ THANH TRUÙC</v>
          </cell>
          <cell r="E87" t="str">
            <v>QUAÀN AÙO BAÛO HOÄ -049863</v>
          </cell>
          <cell r="F87">
            <v>300000</v>
          </cell>
          <cell r="G87">
            <v>0</v>
          </cell>
          <cell r="H87">
            <v>300000</v>
          </cell>
          <cell r="I87">
            <v>75205381.419999957</v>
          </cell>
          <cell r="J87">
            <v>6428</v>
          </cell>
          <cell r="K87" t="str">
            <v>049863</v>
          </cell>
        </row>
        <row r="88">
          <cell r="A88" t="str">
            <v>43C</v>
          </cell>
          <cell r="B88">
            <v>38167</v>
          </cell>
          <cell r="C88" t="str">
            <v>THANH HOAØNG</v>
          </cell>
          <cell r="D88" t="str">
            <v>GIA LONG</v>
          </cell>
          <cell r="E88" t="str">
            <v>TRAÛ NÔÏ TIEÀN LY GOÁM CPHAÙT049167</v>
          </cell>
          <cell r="F88">
            <v>2750000</v>
          </cell>
          <cell r="G88">
            <v>0</v>
          </cell>
          <cell r="H88">
            <v>2750000</v>
          </cell>
          <cell r="I88">
            <v>72455381.419999957</v>
          </cell>
          <cell r="J88">
            <v>331</v>
          </cell>
          <cell r="K88" t="str">
            <v>049167</v>
          </cell>
        </row>
        <row r="89">
          <cell r="A89" t="str">
            <v>44C</v>
          </cell>
          <cell r="B89">
            <v>38167</v>
          </cell>
          <cell r="C89" t="str">
            <v>HOÀNG ANH</v>
          </cell>
          <cell r="D89" t="str">
            <v>DNTN LAN VI</v>
          </cell>
          <cell r="E89" t="str">
            <v>THUEÁ GTGT-088167</v>
          </cell>
          <cell r="F89">
            <v>455455</v>
          </cell>
          <cell r="G89">
            <v>0</v>
          </cell>
          <cell r="H89">
            <v>455455</v>
          </cell>
          <cell r="I89">
            <v>71999926.419999957</v>
          </cell>
          <cell r="J89">
            <v>331</v>
          </cell>
          <cell r="K89" t="str">
            <v>088167</v>
          </cell>
        </row>
        <row r="90">
          <cell r="A90" t="str">
            <v>44 C</v>
          </cell>
          <cell r="B90">
            <v>38167</v>
          </cell>
          <cell r="C90" t="str">
            <v>HOÀNG ANH</v>
          </cell>
          <cell r="D90" t="str">
            <v>DNTN LAN VI</v>
          </cell>
          <cell r="E90" t="str">
            <v>GIAÁY MYÕ THUAÄT-088167</v>
          </cell>
          <cell r="F90">
            <v>4554545</v>
          </cell>
          <cell r="G90">
            <v>0</v>
          </cell>
          <cell r="H90">
            <v>4554545</v>
          </cell>
          <cell r="I90">
            <v>67445381.419999957</v>
          </cell>
          <cell r="J90">
            <v>331</v>
          </cell>
          <cell r="K90" t="str">
            <v>088167</v>
          </cell>
        </row>
        <row r="91">
          <cell r="A91" t="str">
            <v>45C</v>
          </cell>
          <cell r="B91">
            <v>38167</v>
          </cell>
          <cell r="C91" t="str">
            <v>PHAN HÖNG THÒNH</v>
          </cell>
          <cell r="D91" t="str">
            <v>CTY VÓNH THUAÄN HÖNG</v>
          </cell>
          <cell r="E91" t="str">
            <v>TIEÀN GIAÁY 004016</v>
          </cell>
          <cell r="F91">
            <v>9091600</v>
          </cell>
          <cell r="G91">
            <v>0</v>
          </cell>
          <cell r="H91">
            <v>9091600</v>
          </cell>
          <cell r="I91">
            <v>58353781.419999957</v>
          </cell>
          <cell r="J91">
            <v>152</v>
          </cell>
          <cell r="K91" t="str">
            <v>004016</v>
          </cell>
        </row>
        <row r="92">
          <cell r="A92" t="str">
            <v>45 C</v>
          </cell>
          <cell r="B92">
            <v>38167</v>
          </cell>
          <cell r="C92" t="str">
            <v>PHAN HÖNG THÒNH</v>
          </cell>
          <cell r="D92" t="str">
            <v>CTY VÓNH THUAÄN HÖNG</v>
          </cell>
          <cell r="E92" t="str">
            <v>THUEÁ GTGT  004016</v>
          </cell>
          <cell r="F92">
            <v>909160</v>
          </cell>
          <cell r="G92">
            <v>0</v>
          </cell>
          <cell r="H92">
            <v>909160</v>
          </cell>
          <cell r="I92">
            <v>57444621.419999957</v>
          </cell>
          <cell r="J92">
            <v>1331</v>
          </cell>
          <cell r="K92" t="str">
            <v>004016</v>
          </cell>
        </row>
        <row r="93">
          <cell r="A93" t="str">
            <v>46C</v>
          </cell>
          <cell r="B93">
            <v>38168</v>
          </cell>
          <cell r="C93" t="str">
            <v>THANH VUÕ</v>
          </cell>
          <cell r="D93" t="str">
            <v>CTY CP MTDV &amp; KYÕ THUAÄT AMI</v>
          </cell>
          <cell r="E93" t="str">
            <v>MÖÏC IN -053909</v>
          </cell>
          <cell r="F93">
            <v>992880</v>
          </cell>
          <cell r="G93">
            <v>0</v>
          </cell>
          <cell r="H93">
            <v>992880</v>
          </cell>
          <cell r="I93">
            <v>56451741.419999957</v>
          </cell>
          <cell r="J93">
            <v>6421</v>
          </cell>
          <cell r="K93" t="str">
            <v>053909</v>
          </cell>
        </row>
        <row r="94">
          <cell r="A94" t="str">
            <v>46 C</v>
          </cell>
          <cell r="B94">
            <v>38168</v>
          </cell>
          <cell r="C94" t="str">
            <v>THANH VUÕ</v>
          </cell>
          <cell r="D94" t="str">
            <v>CTY CP MTDV &amp; KYÕ THUAÄT AMI</v>
          </cell>
          <cell r="E94" t="str">
            <v>THUEÁ GTGT - 053909</v>
          </cell>
          <cell r="F94">
            <v>99288</v>
          </cell>
          <cell r="G94">
            <v>0</v>
          </cell>
          <cell r="H94">
            <v>99288</v>
          </cell>
          <cell r="I94">
            <v>56352453.419999957</v>
          </cell>
          <cell r="J94">
            <v>1331</v>
          </cell>
          <cell r="K94" t="str">
            <v>053909</v>
          </cell>
        </row>
        <row r="95">
          <cell r="A95" t="str">
            <v>47C</v>
          </cell>
          <cell r="B95">
            <v>38168</v>
          </cell>
          <cell r="C95" t="str">
            <v>PHAN HÖNG THÒNH</v>
          </cell>
          <cell r="D95" t="str">
            <v>XN IN CHEÁ BAÛN FIMEX</v>
          </cell>
          <cell r="E95" t="str">
            <v>XUAÁT PHIM -011639</v>
          </cell>
          <cell r="F95">
            <v>3261410</v>
          </cell>
          <cell r="G95">
            <v>0</v>
          </cell>
          <cell r="H95">
            <v>3261410</v>
          </cell>
          <cell r="I95">
            <v>53091043.419999957</v>
          </cell>
          <cell r="J95">
            <v>154</v>
          </cell>
          <cell r="K95" t="str">
            <v>011639</v>
          </cell>
        </row>
        <row r="96">
          <cell r="A96" t="str">
            <v>47 C</v>
          </cell>
          <cell r="B96">
            <v>38168</v>
          </cell>
          <cell r="C96" t="str">
            <v>PHAN HÖNG THÒNH</v>
          </cell>
          <cell r="D96" t="str">
            <v>XN IN CHEÁ BAÛN FIMEX</v>
          </cell>
          <cell r="E96" t="str">
            <v>THUEÁ GTGT -011639</v>
          </cell>
          <cell r="F96">
            <v>326141</v>
          </cell>
          <cell r="G96">
            <v>0</v>
          </cell>
          <cell r="H96">
            <v>326141</v>
          </cell>
          <cell r="I96">
            <v>52764902.419999957</v>
          </cell>
          <cell r="J96">
            <v>1331</v>
          </cell>
          <cell r="K96" t="str">
            <v>011639</v>
          </cell>
        </row>
        <row r="97">
          <cell r="A97" t="str">
            <v>48C</v>
          </cell>
          <cell r="B97">
            <v>38168</v>
          </cell>
          <cell r="C97" t="str">
            <v>MINH THAÙM</v>
          </cell>
          <cell r="D97" t="str">
            <v>GIA LONG</v>
          </cell>
          <cell r="E97" t="str">
            <v>BÌNH GOÁM-CTY CPMT GOÁM VIEÄT 060824</v>
          </cell>
          <cell r="F97">
            <v>3420000</v>
          </cell>
          <cell r="G97">
            <v>0</v>
          </cell>
          <cell r="H97">
            <v>3420000</v>
          </cell>
          <cell r="I97">
            <v>49344902.419999957</v>
          </cell>
          <cell r="J97">
            <v>632</v>
          </cell>
          <cell r="K97" t="str">
            <v>060824</v>
          </cell>
        </row>
        <row r="98">
          <cell r="A98" t="str">
            <v>48 C</v>
          </cell>
          <cell r="B98">
            <v>38168</v>
          </cell>
          <cell r="C98" t="str">
            <v>MINH THAÙM</v>
          </cell>
          <cell r="D98" t="str">
            <v>GIA LONG</v>
          </cell>
          <cell r="E98" t="str">
            <v>THUEÁ GTGT-CTY CPMT GOÁM VIEÄT 060824</v>
          </cell>
          <cell r="F98">
            <v>342000</v>
          </cell>
          <cell r="G98">
            <v>0</v>
          </cell>
          <cell r="H98">
            <v>342000</v>
          </cell>
          <cell r="I98">
            <v>49002902.419999957</v>
          </cell>
          <cell r="J98">
            <v>1331</v>
          </cell>
          <cell r="K98" t="str">
            <v>060824</v>
          </cell>
        </row>
        <row r="99">
          <cell r="A99" t="str">
            <v>49C</v>
          </cell>
          <cell r="B99">
            <v>38168</v>
          </cell>
          <cell r="C99" t="str">
            <v>MINH THAÙM</v>
          </cell>
          <cell r="D99" t="str">
            <v>GIA LONG</v>
          </cell>
          <cell r="E99" t="str">
            <v>IN GIALCOÂNG CTY IN ÑÖÔØNG SAÉT -076705</v>
          </cell>
          <cell r="F99">
            <v>17420000</v>
          </cell>
          <cell r="G99">
            <v>0</v>
          </cell>
          <cell r="H99">
            <v>17420000</v>
          </cell>
          <cell r="I99">
            <v>31582902.419999957</v>
          </cell>
          <cell r="J99">
            <v>154</v>
          </cell>
          <cell r="K99" t="str">
            <v>076705</v>
          </cell>
        </row>
        <row r="100">
          <cell r="A100" t="str">
            <v>49 C</v>
          </cell>
          <cell r="B100">
            <v>38168</v>
          </cell>
          <cell r="C100" t="str">
            <v>MINH THAÙM</v>
          </cell>
          <cell r="D100" t="str">
            <v>GIA LONG</v>
          </cell>
          <cell r="E100" t="str">
            <v>THUEÁ GTGT -076705</v>
          </cell>
          <cell r="F100">
            <v>1742000</v>
          </cell>
          <cell r="G100">
            <v>0</v>
          </cell>
          <cell r="H100">
            <v>1742000</v>
          </cell>
          <cell r="I100">
            <v>29840902.419999957</v>
          </cell>
          <cell r="J100">
            <v>1331</v>
          </cell>
          <cell r="K100" t="str">
            <v>076705</v>
          </cell>
        </row>
        <row r="102">
          <cell r="J102" t="str">
            <v/>
          </cell>
        </row>
        <row r="103">
          <cell r="B103">
            <v>0</v>
          </cell>
          <cell r="C103">
            <v>0</v>
          </cell>
          <cell r="D103">
            <v>0</v>
          </cell>
          <cell r="E103" t="str">
            <v>TOÅNG COÄNG</v>
          </cell>
          <cell r="F103">
            <v>649637781</v>
          </cell>
          <cell r="G103">
            <v>328820720</v>
          </cell>
          <cell r="H103">
            <v>320817061</v>
          </cell>
          <cell r="I103">
            <v>29840902.419999957</v>
          </cell>
          <cell r="J103" t="str">
            <v/>
          </cell>
        </row>
        <row r="104">
          <cell r="J104" t="str">
            <v/>
          </cell>
        </row>
        <row r="105">
          <cell r="G105" t="str">
            <v>Ngaøy 30 thaùng 06 naêm 2004</v>
          </cell>
          <cell r="J105" t="str">
            <v/>
          </cell>
        </row>
        <row r="106">
          <cell r="B106" t="str">
            <v>Ngöôøi laäp</v>
          </cell>
          <cell r="E106" t="str">
            <v>Thuû Quyõ</v>
          </cell>
          <cell r="G106" t="str">
            <v>Giaùm Ñoác</v>
          </cell>
          <cell r="J106" t="str">
            <v/>
          </cell>
        </row>
        <row r="107">
          <cell r="J107" t="str">
            <v/>
          </cell>
        </row>
        <row r="108">
          <cell r="J108" t="str">
            <v/>
          </cell>
        </row>
        <row r="109">
          <cell r="J109" t="str">
            <v/>
          </cell>
        </row>
        <row r="110">
          <cell r="J110" t="str">
            <v/>
          </cell>
        </row>
        <row r="111">
          <cell r="J111" t="str">
            <v/>
          </cell>
        </row>
        <row r="112">
          <cell r="J112" t="str">
            <v/>
          </cell>
        </row>
        <row r="113">
          <cell r="J113" t="str">
            <v/>
          </cell>
        </row>
        <row r="114">
          <cell r="J114" t="str">
            <v/>
          </cell>
        </row>
        <row r="115">
          <cell r="J115" t="str">
            <v/>
          </cell>
        </row>
        <row r="116">
          <cell r="J116" t="str">
            <v/>
          </cell>
        </row>
        <row r="117">
          <cell r="J117" t="str">
            <v/>
          </cell>
        </row>
        <row r="118">
          <cell r="J118" t="str">
            <v/>
          </cell>
        </row>
        <row r="119">
          <cell r="J119" t="str">
            <v/>
          </cell>
        </row>
        <row r="120">
          <cell r="J120" t="str">
            <v/>
          </cell>
        </row>
        <row r="121">
          <cell r="J121" t="str">
            <v/>
          </cell>
        </row>
        <row r="122">
          <cell r="J122" t="str">
            <v/>
          </cell>
        </row>
        <row r="123">
          <cell r="J123" t="str">
            <v/>
          </cell>
        </row>
        <row r="124">
          <cell r="J124" t="str">
            <v/>
          </cell>
        </row>
        <row r="125">
          <cell r="J125" t="str">
            <v/>
          </cell>
        </row>
        <row r="126">
          <cell r="J126" t="str">
            <v/>
          </cell>
        </row>
        <row r="127">
          <cell r="J127" t="str">
            <v/>
          </cell>
        </row>
        <row r="128">
          <cell r="J128" t="str">
            <v/>
          </cell>
        </row>
        <row r="129">
          <cell r="J129" t="str">
            <v/>
          </cell>
        </row>
        <row r="130">
          <cell r="J130" t="str">
            <v/>
          </cell>
        </row>
        <row r="131">
          <cell r="J131" t="str">
            <v/>
          </cell>
        </row>
        <row r="132">
          <cell r="J132" t="str">
            <v/>
          </cell>
        </row>
        <row r="133">
          <cell r="J133" t="str">
            <v/>
          </cell>
        </row>
        <row r="134">
          <cell r="J134" t="str">
            <v/>
          </cell>
        </row>
        <row r="135">
          <cell r="J135" t="str">
            <v/>
          </cell>
        </row>
        <row r="136">
          <cell r="J136" t="str">
            <v/>
          </cell>
        </row>
        <row r="137">
          <cell r="J137" t="str">
            <v/>
          </cell>
        </row>
        <row r="138">
          <cell r="J138" t="str">
            <v/>
          </cell>
        </row>
        <row r="139">
          <cell r="J139" t="str">
            <v/>
          </cell>
        </row>
        <row r="140">
          <cell r="J140" t="str">
            <v/>
          </cell>
        </row>
        <row r="141">
          <cell r="J141" t="str">
            <v/>
          </cell>
        </row>
        <row r="142">
          <cell r="J142" t="str">
            <v/>
          </cell>
        </row>
        <row r="143">
          <cell r="J143" t="str">
            <v/>
          </cell>
        </row>
        <row r="144">
          <cell r="J144" t="str">
            <v/>
          </cell>
        </row>
        <row r="145">
          <cell r="J145" t="str">
            <v/>
          </cell>
        </row>
        <row r="146">
          <cell r="J146" t="str">
            <v/>
          </cell>
        </row>
        <row r="147">
          <cell r="J147" t="str">
            <v/>
          </cell>
        </row>
        <row r="148">
          <cell r="J148" t="str">
            <v/>
          </cell>
        </row>
        <row r="149">
          <cell r="J149" t="str">
            <v/>
          </cell>
        </row>
        <row r="150">
          <cell r="J150" t="str">
            <v/>
          </cell>
        </row>
        <row r="151">
          <cell r="J151" t="str">
            <v/>
          </cell>
        </row>
        <row r="152">
          <cell r="J152" t="str">
            <v/>
          </cell>
        </row>
      </sheetData>
      <sheetData sheetId="16" refreshError="1"/>
      <sheetData sheetId="17" refreshError="1"/>
      <sheetData sheetId="18" refreshError="1"/>
      <sheetData sheetId="19"/>
      <sheetData sheetId="20" refreshError="1"/>
      <sheetData sheetId="21"/>
      <sheetData sheetId="22" refreshError="1"/>
      <sheetData sheetId="23"/>
      <sheetData sheetId="24"/>
      <sheetData sheetId="25" refreshError="1"/>
      <sheetData sheetId="26" refreshError="1"/>
      <sheetData sheetId="27"/>
      <sheetData sheetId="28"/>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Quy Hop - Yen Hop "/>
      <sheetName val="Bang chiet tinh TBA"/>
      <sheetName val="VL-NC-MTC tram bien ap"/>
      <sheetName val="DZ22"/>
      <sheetName val="Chiet tinh DZ 22"/>
      <sheetName val="Thy nghiem MBA"/>
      <sheetName val="VL-NC-MTC DZ 0,4 kV"/>
      <sheetName val="Chiet tinh §Z 0,4 kV"/>
      <sheetName val="cto"/>
      <sheetName val="Tong hop chi tiet "/>
      <sheetName val="TH"/>
      <sheetName val="Sheet2"/>
      <sheetName val="bia"/>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2"/>
      <sheetName val="Current"/>
      <sheetName val="F-3"/>
      <sheetName val="U000"/>
      <sheetName val="FSA"/>
      <sheetName val="BIS LIST-NTH 18"/>
      <sheetName val="sch10-rm2"/>
      <sheetName val="sch6-rm"/>
      <sheetName val="other-rm"/>
      <sheetName val="Macro1"/>
      <sheetName val="RECON"/>
      <sheetName val="MGS"/>
      <sheetName val="70"/>
      <sheetName val="FF-1"/>
      <sheetName val="data. invoice"/>
    </sheetNames>
    <sheetDataSet>
      <sheetData sheetId="0" refreshError="1">
        <row r="36">
          <cell r="U36" t="str">
            <v>Dec 98</v>
          </cell>
          <cell r="Y36">
            <v>5593.7</v>
          </cell>
        </row>
        <row r="37">
          <cell r="U37" t="str">
            <v>Jan 99</v>
          </cell>
          <cell r="Y37">
            <v>5990.6</v>
          </cell>
        </row>
        <row r="38">
          <cell r="U38" t="str">
            <v>Feb 99</v>
          </cell>
          <cell r="Y38">
            <v>7438.8</v>
          </cell>
        </row>
        <row r="39">
          <cell r="U39" t="str">
            <v>Mar 99</v>
          </cell>
          <cell r="Y39">
            <v>6788.2</v>
          </cell>
        </row>
        <row r="40">
          <cell r="U40" t="str">
            <v>Apr 99</v>
          </cell>
          <cell r="Y40">
            <v>7978.1</v>
          </cell>
        </row>
        <row r="41">
          <cell r="U41" t="str">
            <v>May 99</v>
          </cell>
          <cell r="Y41">
            <v>9584.7999999999993</v>
          </cell>
        </row>
        <row r="42">
          <cell r="U42" t="str">
            <v>Jun 99</v>
          </cell>
          <cell r="Y42">
            <v>7963.7</v>
          </cell>
        </row>
        <row r="43">
          <cell r="U43" t="str">
            <v>Jul 99</v>
          </cell>
          <cell r="Y43">
            <v>9294.5</v>
          </cell>
        </row>
        <row r="44">
          <cell r="U44" t="str">
            <v>Aug 99</v>
          </cell>
          <cell r="Y44">
            <v>9115.6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JHFGJGXBGCCNCVCCVVCVCC2"/>
      <sheetName val="#REF"/>
      <sheetName val="MeKong - Penetration"/>
      <sheetName val="Dist. Perform - Ctns.sales in "/>
      <sheetName val="Dist. Perform - Value.sales in"/>
      <sheetName val="Dist. Perform - Value.sales Out"/>
      <sheetName val="Head Count"/>
      <sheetName val="Sales Result For Month"/>
      <sheetName val="XL4Poppy"/>
      <sheetName val="_REF"/>
      <sheetName val="MTO REV.2(ARMOR)"/>
      <sheetName val="Sheet1"/>
      <sheetName val="DN"/>
      <sheetName val="VP"/>
      <sheetName val="KD"/>
      <sheetName val="DD"/>
      <sheetName val="CT"/>
      <sheetName val="PX"/>
      <sheetName val="GR"/>
      <sheetName val="00000000"/>
      <sheetName val="DS CHU Phuc"/>
      <sheetName val="DS THI AT"/>
      <sheetName val="Bien Ban"/>
      <sheetName val="Sheet2"/>
      <sheetName val="dongia (2)"/>
      <sheetName val="ESTI."/>
      <sheetName val="DI-ESTI"/>
      <sheetName val="Gia_GC_Satthep"/>
      <sheetName val="PNT-QUOT-#3"/>
      <sheetName val="COAT&amp;WRAP-QIOT-#3"/>
      <sheetName val="Ref"/>
      <sheetName val="DAMNEN KHONG HC"/>
      <sheetName val="dochat"/>
      <sheetName val="DAM NEN HC"/>
      <sheetName val="2001"/>
      <sheetName val="156nhap01"/>
      <sheetName val="CT00"/>
      <sheetName val="CT99"/>
      <sheetName val="LS_VAS"/>
      <sheetName val="DS CHU Ph_x0001__x0000_"/>
      <sheetName val=""/>
      <sheetName val="BC Ton Kho New"/>
      <sheetName val="BC Cua GSBH New"/>
      <sheetName val="10000000"/>
      <sheetName val="MTO_REV_2(ARMOR)"/>
      <sheetName val="MeKong_-_Penetration"/>
      <sheetName val="Dist__Perform_-_Ctns_sales_in_"/>
      <sheetName val="Dist__Perform_-_Value_sales_in"/>
      <sheetName val="Dist__Perform_-_Value_sales_Out"/>
      <sheetName val="Head_Count"/>
      <sheetName val="Sales_Result_For_Month"/>
      <sheetName val="DS_CHU_Phuc"/>
      <sheetName val="DS_THI_AT"/>
      <sheetName val="Bien_Ban"/>
      <sheetName val="DS CHU Ph_x0001_?"/>
      <sheetName val="206"/>
      <sheetName val="total"/>
      <sheetName val="global"/>
      <sheetName val="Detailed Reporting"/>
      <sheetName val="DS CHU Ph_x0001_"/>
      <sheetName val="DS CHU Ph_x0001__"/>
      <sheetName val="CT Thang Mo"/>
      <sheetName val="CT  PL"/>
      <sheetName val="SILICATE"/>
      <sheetName val="DU LIEU"/>
      <sheetName val="vªÄ"/>
      <sheetName val="ZC³"/>
      <sheetName val="Øü"/>
      <sheetName val="PL_VÆQ"/>
      <sheetName val="PL_DUO_2Q"/>
      <sheetName val="Leave Statistic Report"/>
      <sheetName val="Database"/>
      <sheetName val="dongia_(2)"/>
      <sheetName val="Leave_Statistic_Report"/>
      <sheetName val="—˜‰vˆ•ªˆÄ"/>
      <sheetName val="ŒˆŽZC³"/>
      <sheetName val="ŽØ“ü"/>
      <sheetName val="PL_VŽ–‹ÆQŒˆ"/>
      <sheetName val="PL_DUO_2QŒˆ"/>
      <sheetName val="DTKLg"/>
      <sheetName val="VL"/>
      <sheetName val="PTVTu"/>
      <sheetName val="THKP-Full"/>
      <sheetName val="KLg"/>
      <sheetName val="���v������"/>
      <sheetName val="���Z�C��"/>
      <sheetName val="PL_�V�����Q��"/>
      <sheetName val="PL_DUO_2�Q��"/>
      <sheetName val="FW Sum"/>
      <sheetName val="2002"/>
      <sheetName val="Chuso"/>
      <sheetName val="Bhyt t1"/>
      <sheetName val="登録データ"/>
      <sheetName val="MTO_REV_2(ARMOR)1"/>
      <sheetName val="MeKong_-_Penetration1"/>
      <sheetName val="Dist__Perform_-_Ctns_sales_in_1"/>
      <sheetName val="Dist__Perform_-_Value_sales_in1"/>
      <sheetName val="Dist__Perform_-_Value_sales_Ou1"/>
      <sheetName val="Head_Count1"/>
      <sheetName val="Sales_Result_For_Month1"/>
      <sheetName val="DS_CHU_Phuc1"/>
      <sheetName val="DS_THI_AT1"/>
      <sheetName val="Bien_Ban1"/>
      <sheetName val="dongia_(2)1"/>
      <sheetName val="Leave_Statistic_Report1"/>
      <sheetName val="DS_CHU_Ph"/>
      <sheetName val="ESTI_"/>
      <sheetName val="DS_CHU_Ph?"/>
      <sheetName val="FW_Sum"/>
      <sheetName val="DS_CHU_Ph_"/>
      <sheetName val="Detail"/>
      <sheetName val="DAMNEN_KHONG_HC"/>
      <sheetName val="DAM_NEN_HC"/>
      <sheetName val="CT_Thang_Mo"/>
      <sheetName val="CT__PL"/>
      <sheetName val="Detailed_Reporting"/>
      <sheetName val="BC_Ton_Kho_New"/>
      <sheetName val="BC_Cua_GSBH_New"/>
      <sheetName val="MTP"/>
      <sheetName val="TAI"/>
      <sheetName val="QUANG"/>
      <sheetName val="XL4Test5"/>
      <sheetName val="dsphongban"/>
      <sheetName val="MTP1"/>
      <sheetName val="DS CHU Ph_x005f_x0001__x005f_x0000_"/>
      <sheetName val="DS CHU Ph_x005f_x0001__"/>
      <sheetName val="T.Tinh"/>
      <sheetName val="1_TTChung"/>
      <sheetName val="Note VAS Q3.11-Q3.12"/>
      <sheetName val="¡X??v??¡Ea?A"/>
      <sheetName val="???Z?C?3"/>
      <sheetName val="?O¡§u"/>
      <sheetName val="PL_?V?¡V?A?Q??"/>
      <sheetName val="PL_DUO_2?Q??"/>
      <sheetName val="Chitiet"/>
      <sheetName val="Dongia"/>
      <sheetName val="bieu_solieu"/>
      <sheetName val="XL4Pop_x0000__x0000_"/>
      <sheetName val="dg-VTu"/>
      <sheetName val="¡X__v__¡Ea_A"/>
      <sheetName val="___Z_C_3"/>
      <sheetName val="_O¡§u"/>
      <sheetName val="PL__V_¡V_A_Q__"/>
      <sheetName val="PL_DUO_2_Q__"/>
      <sheetName val="REN"/>
      <sheetName val="BBo"/>
      <sheetName val="UA602"/>
      <sheetName val="CHUONG TRINH"/>
      <sheetName val="노임단가"/>
      <sheetName val="DS CHU Ph_x005f_x0001_"/>
      <sheetName val="OPERATING HEAD"/>
      <sheetName val="DS CHU Ph_x005f_x0001_?"/>
      <sheetName val="???v??????"/>
      <sheetName val="???Z?C??"/>
      <sheetName val="PL_?V?????Q??"/>
      <sheetName val="?????"/>
      <sheetName val="Data"/>
      <sheetName val="達成729"/>
      <sheetName val="Quantity"/>
      <sheetName val="gVL"/>
      <sheetName val="Forecast"/>
      <sheetName val="BAOGIATHANG"/>
      <sheetName val="vanchuyen TC"/>
      <sheetName val="590P追加"/>
      <sheetName val="DS CHU Ph_x005f_x005f_x005f_x0001__x005f_x005f_x0"/>
      <sheetName val="DS CHU Ph_x005f_x005f_x005f_x0001__"/>
      <sheetName val="DS CHU Ph_x005f_x005f_x005f_x0001_"/>
      <sheetName val="___v______"/>
      <sheetName val="___Z_C__"/>
      <sheetName val="PL__V_____Q__"/>
      <sheetName val="_____"/>
      <sheetName val="KKKKKKKK"/>
      <sheetName val="新ﾗｲﾝﾍﾞｰｽ"/>
      <sheetName val="新ﾗｲﾝ将来戦略"/>
      <sheetName val="Nluc KTFA(Khong Có KPY)"/>
      <sheetName val="Năng lưc -2010-2S"/>
      <sheetName val="鋳造機負荷，要員(2S)"/>
      <sheetName val="Năng lực CĐ PHUN BI-09 "/>
      <sheetName val="Nganh nghe"/>
      <sheetName val="Sheet3"/>
      <sheetName val="ThongSo"/>
      <sheetName val="DS phuong tien"/>
      <sheetName val="Huong dan chung"/>
      <sheetName val="XL4Pop??"/>
      <sheetName val="bang tien luong"/>
      <sheetName val="XL4Pop__"/>
      <sheetName val="Product hierachy-old"/>
      <sheetName val="XL4Pop"/>
      <sheetName val="XL4Pop_x005f_x0000__x005f_x0000_"/>
      <sheetName val="XL4Pop_x005f_x005f_x005f_x0000__x005f_x005f_x0000"/>
      <sheetName val="DS CHU Ph_x005f_x005f_x005f_x005f_x005f_x005f_x00"/>
      <sheetName val="XL4Pop_x005f_x005f_x005f_x005f_x005f_x005f_x005f_x0000_"/>
      <sheetName val="XL4Pop_x0000_"/>
      <sheetName val="MTO_REV_2(ARMOR)2"/>
      <sheetName val="DS_CHU_Phuc2"/>
      <sheetName val="DS_THI_AT2"/>
      <sheetName val="Bien_Ban2"/>
      <sheetName val="MeKong_-_Penetration2"/>
      <sheetName val="Dist__Perform_-_Ctns_sales_in_2"/>
      <sheetName val="Dist__Perform_-_Value_sales_in2"/>
      <sheetName val="Dist__Perform_-_Value_sales_Ou2"/>
      <sheetName val="Head_Count2"/>
      <sheetName val="Sales_Result_For_Month2"/>
      <sheetName val="dongia_(2)2"/>
      <sheetName val="ESTI_1"/>
      <sheetName val="Leave_Statistic_Report2"/>
      <sheetName val="FW_Sum1"/>
      <sheetName val="Bhyt_t1"/>
      <sheetName val="CHUONG_TRINH"/>
      <sheetName val="DU_LIEU"/>
      <sheetName val="DS_CHU_Ph_x005f_x0001__x005f_x0000_"/>
      <sheetName val="DS_CHU_Ph_x005f_x0001__"/>
      <sheetName val="DS_CHU_Ph_x005f_x0001_"/>
      <sheetName val="DS_CHU_Ph_x005f_x005f_x005f_x0001__x005f_x005f_x0"/>
      <sheetName val="DS_CHU_Ph_x005f_x005f_x005f_x0001__"/>
      <sheetName val="DS_CHU_Ph_x005f_x005f_x005f_x0001_"/>
      <sheetName val="DS_CHU_Ph_x005f_x005f_x005f_x005f_x005f_x005f_x00"/>
      <sheetName val="DS_CHU_Ph_x005f_x0001_?"/>
      <sheetName val="bangluong5.2"/>
      <sheetName val="cc440THD"/>
      <sheetName val="CaQ5 gd2"/>
      <sheetName val="Duong PhuHuu"/>
      <sheetName val="Vh HTLO P14"/>
      <sheetName val="600!25D NT"/>
      <sheetName val="600!29D NT"/>
      <sheetName val="600!30D NT"/>
      <sheetName val="Chung"/>
      <sheetName val="YteP1"/>
      <sheetName val="BinhMinh"/>
      <sheetName val="YteP3"/>
      <sheetName val="20000000"/>
      <sheetName val="30000000"/>
      <sheetName val="Data Reference"/>
      <sheetName val="ŒˆZC³"/>
      <sheetName val="Ø“ü"/>
      <sheetName val="PL_V–‹ÆQŒˆ"/>
      <sheetName val="XL4Pop?"/>
      <sheetName val="Thuc thanh"/>
      <sheetName val="????????"/>
      <sheetName val="Huong dan"/>
      <sheetName val="Name"/>
      <sheetName val="ThietBi"/>
      <sheetName val="Chiet tinh dz35"/>
      <sheetName val="XL4Pop_x005f_x005f_x005f_x005f_x005f_x005f_x005f_x005f_"/>
      <sheetName val="Table"/>
      <sheetName val="truc tiep"/>
      <sheetName val="XL4Pop_x005f_x005f_x005f_x0000_"/>
      <sheetName val="XL4Pop_x005f_x005f_x005f_x005f_"/>
      <sheetName val="DS CHU Ph_x005f_x0001__x0"/>
      <sheetName val="DS CHU Ph_x005f_x005f_x00"/>
      <sheetName val="XL4Pop_x005f_x0000__x0000"/>
      <sheetName val="DS CHU Ph_x005f_x005f_x005f_x0001__x0"/>
      <sheetName val="DS CHU Ph_x005f_x005f_x005f_x005f_x00"/>
      <sheetName val="XL4Pop_x005f_x005f_x005f_x0000__x0000"/>
      <sheetName val="SPS"/>
      <sheetName val="Calendar Reminder"/>
      <sheetName val="SPECSHEET"/>
      <sheetName val="예가표"/>
      <sheetName val="DAMNEN_KHONG_HC1"/>
      <sheetName val="DAM_NEN_HC1"/>
      <sheetName val="Detailed_Reporting1"/>
      <sheetName val="CT_Thang_Mo1"/>
      <sheetName val="CT__PL1"/>
      <sheetName val="BC_Ton_Kho_New1"/>
      <sheetName val="BC_Cua_GSBH_New1"/>
      <sheetName val="OPERATING_HEAD"/>
      <sheetName val="Nluc_KTFA(Khong_Có_KPY)"/>
      <sheetName val="Năng_lưc_-2010-2S"/>
      <sheetName val="Năng_lực_CĐ_PHUN_BI-09_"/>
      <sheetName val="Calendar_Reminder"/>
      <sheetName val="J51-J70-J76-EL"/>
      <sheetName val="PB THEO HUYỆN 2010"/>
      <sheetName val="NGOÀI TINH 2010"/>
      <sheetName val="thao-go"/>
      <sheetName val="????"/>
      <sheetName val="ફS몠_x0005_㠂ఀ_x001a_＀_xffff_ヿሱ堀✶耀መఀ_x001a__x0000_㠂吀✮䬀પS몠者ሙ_x0000__x0000__x0000_몠"/>
      <sheetName val="COST"/>
      <sheetName val="SRP FH"/>
      <sheetName val="Profit"/>
      <sheetName val="V2-14Jan12-2012 process cost"/>
      <sheetName val="MTO_REV_2(ARMOR)3"/>
      <sheetName val="MeKong_-_Penetration3"/>
      <sheetName val="Dist__Perform_-_Ctns_sales_in_3"/>
      <sheetName val="Dist__Perform_-_Value_sales_in3"/>
      <sheetName val="Dist__Perform_-_Value_sales_Ou3"/>
      <sheetName val="Head_Count3"/>
      <sheetName val="Sales_Result_For_Month3"/>
      <sheetName val="DS_CHU_Phuc3"/>
      <sheetName val="DS_THI_AT3"/>
      <sheetName val="Bien_Ban3"/>
      <sheetName val="dongia_(2)3"/>
      <sheetName val="Leave_Statistic_Report3"/>
      <sheetName val="ESTI_2"/>
      <sheetName val="FW_Sum2"/>
      <sheetName val="Bhyt_t11"/>
      <sheetName val="DS_CHU_Ph_x005f_x0001__x005f_x0000_1"/>
      <sheetName val="DS_CHU_Ph_x005f_x0001__1"/>
      <sheetName val="DS_CHU_Ph_x005f_x0001_1"/>
      <sheetName val="OPERATING_HEAD1"/>
      <sheetName val="DS_CHU_Ph_x005f_x0001_?1"/>
      <sheetName val="DS_CHU_Ph_x005f_x005f_x005f_x0001__x005f_x005f_x1"/>
      <sheetName val="DS_CHU_Ph_x005f_x005f_x005f_x0001__1"/>
      <sheetName val="DS_CHU_Ph_x005f_x005f_x005f_x0001_1"/>
      <sheetName val="MTO_REV_2(ARMOR)5"/>
      <sheetName val="MeKong_-_Penetration5"/>
      <sheetName val="Dist__Perform_-_Ctns_sales_in_5"/>
      <sheetName val="Dist__Perform_-_Value_sales_in5"/>
      <sheetName val="Dist__Perform_-_Value_sales_Ou5"/>
      <sheetName val="Head_Count5"/>
      <sheetName val="Sales_Result_For_Month5"/>
      <sheetName val="DS_CHU_Phuc5"/>
      <sheetName val="DS_THI_AT5"/>
      <sheetName val="Bien_Ban5"/>
      <sheetName val="dongia_(2)5"/>
      <sheetName val="Leave_Statistic_Report5"/>
      <sheetName val="ESTI_4"/>
      <sheetName val="FW_Sum4"/>
      <sheetName val="Bhyt_t13"/>
      <sheetName val="DAMNEN_KHONG_HC3"/>
      <sheetName val="DAM_NEN_HC3"/>
      <sheetName val="Detailed_Reporting3"/>
      <sheetName val="CT_Thang_Mo3"/>
      <sheetName val="CT__PL3"/>
      <sheetName val="BC_Ton_Kho_New3"/>
      <sheetName val="BC_Cua_GSBH_New3"/>
      <sheetName val="DS_CHU_Ph_x005f_x0001__x005f_x0000_3"/>
      <sheetName val="DS_CHU_Ph_x005f_x0001__3"/>
      <sheetName val="DS_CHU_Ph_x005f_x0001_3"/>
      <sheetName val="OPERATING_HEAD3"/>
      <sheetName val="DS_CHU_Ph_x005f_x0001_?3"/>
      <sheetName val="DS_CHU_Ph_x005f_x005f_x005f_x0001__x005f_x005f_x3"/>
      <sheetName val="DS_CHU_Ph_x005f_x005f_x005f_x0001__3"/>
      <sheetName val="DS_CHU_Ph_x005f_x005f_x005f_x0001_3"/>
      <sheetName val="MTO_REV_2(ARMOR)4"/>
      <sheetName val="MeKong_-_Penetration4"/>
      <sheetName val="Dist__Perform_-_Ctns_sales_in_4"/>
      <sheetName val="Dist__Perform_-_Value_sales_in4"/>
      <sheetName val="Dist__Perform_-_Value_sales_Ou4"/>
      <sheetName val="Head_Count4"/>
      <sheetName val="Sales_Result_For_Month4"/>
      <sheetName val="DS_CHU_Phuc4"/>
      <sheetName val="DS_THI_AT4"/>
      <sheetName val="Bien_Ban4"/>
      <sheetName val="dongia_(2)4"/>
      <sheetName val="Leave_Statistic_Report4"/>
      <sheetName val="ESTI_3"/>
      <sheetName val="FW_Sum3"/>
      <sheetName val="Bhyt_t12"/>
      <sheetName val="DAMNEN_KHONG_HC2"/>
      <sheetName val="DAM_NEN_HC2"/>
      <sheetName val="Detailed_Reporting2"/>
      <sheetName val="CT_Thang_Mo2"/>
      <sheetName val="CT__PL2"/>
      <sheetName val="BC_Ton_Kho_New2"/>
      <sheetName val="BC_Cua_GSBH_New2"/>
      <sheetName val="DS_CHU_Ph_x005f_x0001__x005f_x0000_2"/>
      <sheetName val="DS_CHU_Ph_x005f_x0001__2"/>
      <sheetName val="DS_CHU_Ph_x005f_x0001_2"/>
      <sheetName val="OPERATING_HEAD2"/>
      <sheetName val="DS_CHU_Ph_x005f_x0001_?2"/>
      <sheetName val="DS_CHU_Ph_x005f_x005f_x005f_x0001__x005f_x005f_x2"/>
      <sheetName val="DS_CHU_Ph_x005f_x005f_x005f_x0001__2"/>
      <sheetName val="DS_CHU_Ph_x005f_x005f_x005f_x0001_2"/>
      <sheetName val="J94A-WT"/>
      <sheetName val="参考 人員調査表"/>
      <sheetName val="USING-ENG"/>
      <sheetName val="mau"/>
      <sheetName val="songang"/>
      <sheetName val="____"/>
      <sheetName val="R2_E"/>
      <sheetName val="Chiet tinh dz22"/>
      <sheetName val="ctdg"/>
      <sheetName val="ptvt"/>
      <sheetName val="Tra_bang"/>
      <sheetName val="Tke"/>
      <sheetName val="DTCT"/>
      <sheetName val="GiaVL"/>
      <sheetName val="VL,NC"/>
      <sheetName val="DGBT"/>
      <sheetName val="DGVT"/>
      <sheetName val="DGXLD"/>
      <sheetName val="quy luong"/>
      <sheetName val="Danh sách"/>
      <sheetName val="tính hệ số"/>
      <sheetName val="Menu"/>
      <sheetName val="Apr'10-Daily Sales"/>
      <sheetName val="May'10-Daily Sales"/>
      <sheetName val="Jun'10-Daily Sales"/>
      <sheetName val="Jul'10-Daily Sales"/>
      <sheetName val="Aug'10-Daily Sales"/>
      <sheetName val="Sep'10-Daily Sales"/>
      <sheetName val="Oct'10-Daily Sales"/>
      <sheetName val="Nov'10-Daily Sales"/>
      <sheetName val="Dec'10-Daily Sales"/>
      <sheetName val="Jan'11-Daily Sales"/>
      <sheetName val="Feb'11-Daily Sales"/>
      <sheetName val="Mar'11-Daily Sales"/>
      <sheetName val="Apr'11-Daily Sales"/>
      <sheetName val="May'11-Daily Sales"/>
      <sheetName val="Jun'11-Daily Sales"/>
      <sheetName val="Jul'11-Daily Sales"/>
      <sheetName val="Aug'11-Daily Sales"/>
      <sheetName val="Sep'11-Daily Sales"/>
      <sheetName val="Oct'11-Daily Sales"/>
      <sheetName val="Nov'11-Daily Sales"/>
      <sheetName val="Dec'11-Daily Sales"/>
      <sheetName val="ﾃﾞｰﾀｼｰﾄ"/>
      <sheetName val="ફS몠_x0005_㠂ఀ_x001a_＀_xffff_ヿሱ堀✶耀መఀ_x001a_?㠂吀✮䬀પS몠者ሙ???몠"/>
      <sheetName val="ocean voyage"/>
      <sheetName val="ﾌﾟﾛﾄ_P772分解5号機"/>
      <sheetName val="⑤弁当"/>
      <sheetName val="���v�����"/>
      <sheetName val="PL_�V����Q��"/>
      <sheetName val="PL_DUO_2�_x0001_��"/>
      <sheetName val="DS_CHU_Ph_x0005_c1"/>
      <sheetName val="DS_THI_AT_x0001_"/>
      <sheetName val="CT Thang _x0005_o"/>
      <sheetName val="PL_DUO_2?_x0001_??"/>
      <sheetName val="CT_Thang__x0005_o"/>
      <sheetName val="dsphongba_x0006_"/>
      <sheetName val="DS_CHU_Ph_x0005_c2"/>
      <sheetName val="CT_Thang__x0005_o1"/>
      <sheetName val="dongia_(2_x0001_3"/>
      <sheetName val="CT_Thang__x0005_o3"/>
      <sheetName val="Roster"/>
      <sheetName val="Leave"/>
      <sheetName val="Shift"/>
      <sheetName val="DS CHU Ph_x005f_x005f_x005f_x0001_?"/>
      <sheetName val="DS_CHU_Ph_x005f_x005f_x005f_x0001_?"/>
      <sheetName val="加工費率設定"/>
      <sheetName val="A"/>
      <sheetName val="法規課84上半年經營實績"/>
      <sheetName val="HEAD LAMP BRANDING"/>
      <sheetName val="CHITIET VL-NC-TT -1p"/>
      <sheetName val="初期03"/>
      <sheetName val="Chi tiet"/>
      <sheetName val="VP-MM"/>
      <sheetName val="DG"/>
      <sheetName val="ma-pt"/>
      <sheetName val="3pha-XDM"/>
      <sheetName val="3pha-CT"/>
      <sheetName val="VT A cap-THI CONG"/>
      <sheetName val="DANH SACH VAT TU THU HOI"/>
      <sheetName val="TONG.HT"/>
      <sheetName val="npp"/>
      <sheetName val="Summary."/>
      <sheetName val="Target"/>
      <sheetName val="DS nhan vien"/>
      <sheetName val="List price"/>
      <sheetName val="Danh sach Broker"/>
      <sheetName val="Tien do ky thoa thuan"/>
      <sheetName val="CSTT"/>
      <sheetName val="??-BLDG"/>
      <sheetName val="TNHC"/>
      <sheetName val="gia vt,nc,may"/>
      <sheetName val="B341_NV"/>
      <sheetName val="IBASE"/>
      <sheetName val="Xeo 1"/>
      <sheetName val="DANH BẠ"/>
      <sheetName val="TONG HOP"/>
      <sheetName val="M1"/>
      <sheetName val="M2"/>
      <sheetName val="M3"/>
      <sheetName val="M4"/>
      <sheetName val="M5"/>
      <sheetName val="M6"/>
      <sheetName val="M7"/>
      <sheetName val="M8"/>
      <sheetName val="M9"/>
      <sheetName val="M10"/>
      <sheetName val="M11"/>
      <sheetName val="M12"/>
      <sheetName val="M13"/>
      <sheetName val="M14"/>
      <sheetName val="M15"/>
      <sheetName val="Code"/>
      <sheetName val="Mã khách"/>
      <sheetName val="COA"/>
      <sheetName val="cdps"/>
      <sheetName val="PTTL"/>
      <sheetName val="CHITIET VL-NC-TT-3p"/>
      <sheetName val="khongin"/>
      <sheetName val="Dgia vat tu"/>
      <sheetName val="Don gia_III"/>
      <sheetName val="CHITIET VL-NC"/>
      <sheetName val="DON GIA"/>
      <sheetName val="VC"/>
      <sheetName val="ND"/>
      <sheetName val="Cp&gt;10-Ln&lt;10"/>
      <sheetName val="Ln&lt;20"/>
      <sheetName val="EIRR&gt;1&lt;1"/>
      <sheetName val="EIRR&gt; 2"/>
      <sheetName val="EIRR&lt;2"/>
      <sheetName val="PVI"/>
      <sheetName val="AOP 2013_26.07"/>
      <sheetName val="DANH MUC SP"/>
      <sheetName val="DSNV"/>
      <sheetName val="MHTT-CORE"/>
      <sheetName val="Thong tin loai tu"/>
      <sheetName val="16.Note"/>
      <sheetName val="SP Plan and Attn JAN"/>
      <sheetName val="BAO CAO THANG CUA SP"/>
      <sheetName val="XL4Pop_"/>
      <sheetName val="02"/>
      <sheetName val="Bang chiet tinh TBA"/>
      <sheetName val="Drop-down"/>
      <sheetName val="Master_data"/>
      <sheetName val="ફS몠_x005f_x0005_㠂ఀ_x005f_x001a_＀_x005f_xffff_ヿሱ堀✶"/>
      <sheetName val="SA1 - Process information"/>
      <sheetName val="IA - Audit report front page"/>
      <sheetName val="IA - Audit summary report"/>
      <sheetName val="IA - Front page planning"/>
      <sheetName val="RR - Front page follow up"/>
      <sheetName val="IA Follow up - Audit summary "/>
      <sheetName val="IA - Follow up - Front page"/>
      <sheetName val="IA - Planning"/>
      <sheetName val="IA - SF02 (1)"/>
      <sheetName val="IA - Surveillance plan"/>
      <sheetName val="RR - Front page audit report"/>
      <sheetName val="RR - Front page planning"/>
      <sheetName val="RR - Readiness review findings"/>
      <sheetName val="SA1 - Audit report front page"/>
      <sheetName val="SA1 - Audit summary report"/>
      <sheetName val="SA1 - Follow up - Audit summary"/>
      <sheetName val="SA1 - Planning"/>
      <sheetName val="SSA2 - Follow up - Front page"/>
      <sheetName val="DS_CHU_Ph_x005f_x005f_x005f_x0001_?1"/>
      <sheetName val="ફS몠_x0005_㠂ఀ_x001a_＀_xffff_ヿሱ堀✶耀መఀ_x001a_"/>
      <sheetName val="MTO_REV_2(ARMOR)6"/>
      <sheetName val="MeKong_-_Penetration6"/>
      <sheetName val="Dist__Perform_-_Ctns_sales_in_6"/>
      <sheetName val="Dist__Perform_-_Value_sales_in6"/>
      <sheetName val="Dist__Perform_-_Value_sales_Ou6"/>
      <sheetName val="Head_Count6"/>
      <sheetName val="Sales_Result_For_Month6"/>
      <sheetName val="DS_CHU_Phuc6"/>
      <sheetName val="DS_THI_AT6"/>
      <sheetName val="Bien_Ban6"/>
      <sheetName val="dongia_(2)6"/>
      <sheetName val="Leave_Statistic_Report6"/>
      <sheetName val="ESTI_5"/>
      <sheetName val="FW_Sum5"/>
      <sheetName val="DAMNEN_KHONG_HC4"/>
      <sheetName val="DAM_NEN_HC4"/>
      <sheetName val="Detailed_Reporting4"/>
      <sheetName val="CT_Thang_Mo4"/>
      <sheetName val="CT__PL4"/>
      <sheetName val="BC_Ton_Kho_New4"/>
      <sheetName val="BC_Cua_GSBH_New4"/>
      <sheetName val="Bhyt_t14"/>
      <sheetName val="DS_CHU_Ph_x005f_x0001__x005f_x0000_4"/>
      <sheetName val="DS_CHU_Ph_x005f_x0001__4"/>
      <sheetName val="DS_CHU_Ph_x005f_x0001_4"/>
      <sheetName val="OPERATING_HEAD4"/>
      <sheetName val="DS_CHU_Ph_x005f_x0001_?4"/>
      <sheetName val="DS_CHU_Ph_x005f_x005f_x005f_x0001__x005f_x005f_x4"/>
      <sheetName val="DS_CHU_Ph_x005f_x005f_x005f_x0001__4"/>
      <sheetName val="DS_CHU_Ph_x005f_x005f_x005f_x0001_4"/>
      <sheetName val="Nluc_KTFA(Khong_Có_KPY)1"/>
      <sheetName val="Năng_lưc_-2010-2S1"/>
      <sheetName val="Năng_lực_CĐ_PHUN_BI-09_1"/>
      <sheetName val="Calendar_Reminder1"/>
      <sheetName val="DU_LIEU1"/>
      <sheetName val="PB_THEO_HUYỆN_2010"/>
      <sheetName val="NGOÀI_TINH_2010"/>
      <sheetName val="ફS몠㠂ఀ＀ヿሱ堀✶耀መఀ㠂吀✮䬀પS몠者ሙ몠"/>
      <sheetName val="SRP_FH"/>
      <sheetName val="MTO_REV_2(ARMOR)7"/>
      <sheetName val="MeKong_-_Penetration7"/>
      <sheetName val="Dist__Perform_-_Ctns_sales_in_7"/>
      <sheetName val="Dist__Perform_-_Value_sales_in7"/>
      <sheetName val="Dist__Perform_-_Value_sales_Ou7"/>
      <sheetName val="Head_Count7"/>
      <sheetName val="Sales_Result_For_Month7"/>
      <sheetName val="DS_CHU_Phuc7"/>
      <sheetName val="DS_THI_AT7"/>
      <sheetName val="Bien_Ban7"/>
      <sheetName val="dongia_(2)7"/>
      <sheetName val="Leave_Statistic_Report7"/>
      <sheetName val="ESTI_6"/>
      <sheetName val="FW_Sum6"/>
      <sheetName val="DAMNEN_KHONG_HC5"/>
      <sheetName val="DAM_NEN_HC5"/>
      <sheetName val="Detailed_Reporting5"/>
      <sheetName val="CT_Thang_Mo5"/>
      <sheetName val="CT__PL5"/>
      <sheetName val="BC_Ton_Kho_New5"/>
      <sheetName val="BC_Cua_GSBH_New5"/>
      <sheetName val="Bhyt_t15"/>
      <sheetName val="DS_CHU_Ph_x005f_x0001__x005f_x0000_5"/>
      <sheetName val="DS_CHU_Ph_x005f_x0001__5"/>
      <sheetName val="DS_CHU_Ph_x005f_x0001_5"/>
      <sheetName val="OPERATING_HEAD5"/>
      <sheetName val="DS_CHU_Ph_x005f_x0001_?5"/>
      <sheetName val="DS_CHU_Ph_x005f_x005f_x005f_x0001__x005f_x005f_x5"/>
      <sheetName val="DS_CHU_Ph_x005f_x005f_x005f_x0001__5"/>
      <sheetName val="DS_CHU_Ph_x005f_x005f_x005f_x0001_5"/>
      <sheetName val="Nluc_KTFA(Khong_Có_KPY)2"/>
      <sheetName val="Năng_lưc_-2010-2S2"/>
      <sheetName val="Năng_lực_CĐ_PHUN_BI-09_2"/>
      <sheetName val="Calendar_Reminder2"/>
      <sheetName val="DU_LIEU2"/>
      <sheetName val="PB_THEO_HUYỆN_20101"/>
      <sheetName val="NGOÀI_TINH_20101"/>
      <sheetName val="SRP_FH1"/>
      <sheetName val="MTO_REV_2(ARMOR)8"/>
      <sheetName val="2017Sale Jul (2)"/>
      <sheetName val="Kurs"/>
      <sheetName val="¡ª?¡ëv???a??"/>
      <sheetName val="??¡°¨¹"/>
      <sheetName val="PL_?V?¨C???Q??"/>
      <sheetName val="µÇåh¥Ç©`¥¿"/>
      <sheetName val="¡ª_¡ëv___a__"/>
      <sheetName val="__¡°¨¹"/>
      <sheetName val="PL__V_¨C___Q__"/>
      <sheetName val="Sales"/>
      <sheetName val="#REF!"/>
      <sheetName val="展開スケジュール（１）"/>
      <sheetName val="3.４Ｒ損益"/>
      <sheetName val="見通し"/>
      <sheetName val="P.I"/>
      <sheetName val="BAODUONG"/>
      <sheetName val="Pur"/>
      <sheetName val="TONGKE-HT"/>
      <sheetName val="V2-14Jan12-2012_process_cost1"/>
      <sheetName val="DS_CHU_Ph_x005f_x005f_x005f_x005f_x005f_x005f_x02"/>
      <sheetName val="参考_人員調査表1"/>
      <sheetName val="quy_luong1"/>
      <sheetName val="Danh_sách1"/>
      <sheetName val="tính_hệ_số1"/>
      <sheetName val="CHUONG_TRINH1"/>
      <sheetName val="Apr'10-Daily_Sales1"/>
      <sheetName val="May'10-Daily_Sales1"/>
      <sheetName val="Jun'10-Daily_Sales1"/>
      <sheetName val="Jul'10-Daily_Sales1"/>
      <sheetName val="Aug'10-Daily_Sales1"/>
      <sheetName val="Sep'10-Daily_Sales1"/>
      <sheetName val="Oct'10-Daily_Sales1"/>
      <sheetName val="Nov'10-Daily_Sales1"/>
      <sheetName val="Dec'10-Daily_Sales1"/>
      <sheetName val="Jan'11-Daily_Sales1"/>
      <sheetName val="Feb'11-Daily_Sales1"/>
      <sheetName val="Mar'11-Daily_Sales1"/>
      <sheetName val="Apr'11-Daily_Sales1"/>
      <sheetName val="May'11-Daily_Sales1"/>
      <sheetName val="Jun'11-Daily_Sales1"/>
      <sheetName val="Jul'11-Daily_Sales1"/>
      <sheetName val="Aug'11-Daily_Sales1"/>
      <sheetName val="Sep'11-Daily_Sales1"/>
      <sheetName val="Oct'11-Daily_Sales1"/>
      <sheetName val="Nov'11-Daily_Sales1"/>
      <sheetName val="Dec'11-Daily_Sales1"/>
      <sheetName val="ફS몠㠂ఀ＀ヿሱ堀✶耀መఀ?㠂吀✮䬀પS몠者ሙ???몠"/>
      <sheetName val="Chiet_tinh_dz221"/>
      <sheetName val="PL_DUO_2���"/>
      <sheetName val="DS_CHU_Phc1"/>
      <sheetName val="CT_Thang_o2"/>
      <sheetName val="PL_DUO_2???"/>
      <sheetName val="CT_Thang_o"/>
      <sheetName val="dsphongba"/>
      <sheetName val="DS_CHU_Phc2"/>
      <sheetName val="CT_Thang_o1"/>
      <sheetName val="dongia_(23"/>
      <sheetName val="CT_Thang_o3"/>
      <sheetName val="T_Tinh1"/>
      <sheetName val="Thuc_thanh1"/>
      <sheetName val="ocean_voyage"/>
      <sheetName val="DS_CHU_Ph_x005f_x005f_x005f_x0001_?2"/>
      <sheetName val="HEAD_LAMP_BRANDING"/>
      <sheetName val="CHITIET_VL-NC-TT_-1p"/>
      <sheetName val="SA1_-_Process_information"/>
      <sheetName val="IA_-_Audit_report_front_page"/>
      <sheetName val="IA_-_Audit_summary_report"/>
      <sheetName val="IA_-_Front_page_planning"/>
      <sheetName val="RR_-_Front_page_follow_up"/>
      <sheetName val="IA_Follow_up_-_Audit_summary_"/>
      <sheetName val="IA_-_Follow_up_-_Front_page"/>
      <sheetName val="IA_-_Planning"/>
      <sheetName val="IA_-_SF02_(1)"/>
      <sheetName val="IA_-_Surveillance_plan"/>
      <sheetName val="RR_-_Front_page_audit_report"/>
      <sheetName val="RR_-_Front_page_planning"/>
      <sheetName val="RR_-_Readiness_review_findings"/>
      <sheetName val="SA1_-_Audit_report_front_page"/>
      <sheetName val="SA1_-_Audit_summary_report"/>
      <sheetName val="SA1_-_Follow_up_-_Audit_summary"/>
      <sheetName val="SA1_-_Planning"/>
      <sheetName val="SSA2_-_Follow_up_-_Front_page"/>
      <sheetName val="2017Sale_Jul_(2)"/>
      <sheetName val="ફS몠㠂ఀ＀ヿሱ堀✶耀መఀ"/>
      <sheetName val="DS_CHU_Ph_x005f_x005f_x005f_x005f_x005f_x005f_x01"/>
      <sheetName val="V2-14Jan12-2012_process_cost"/>
      <sheetName val="参考_人員調査表"/>
      <sheetName val="quy_luong"/>
      <sheetName val="Danh_sách"/>
      <sheetName val="tính_hệ_số"/>
      <sheetName val="Apr'10-Daily_Sales"/>
      <sheetName val="May'10-Daily_Sales"/>
      <sheetName val="Jun'10-Daily_Sales"/>
      <sheetName val="Jul'10-Daily_Sales"/>
      <sheetName val="Aug'10-Daily_Sales"/>
      <sheetName val="Sep'10-Daily_Sales"/>
      <sheetName val="Oct'10-Daily_Sales"/>
      <sheetName val="Nov'10-Daily_Sales"/>
      <sheetName val="Dec'10-Daily_Sales"/>
      <sheetName val="Jan'11-Daily_Sales"/>
      <sheetName val="Feb'11-Daily_Sales"/>
      <sheetName val="Mar'11-Daily_Sales"/>
      <sheetName val="Apr'11-Daily_Sales"/>
      <sheetName val="May'11-Daily_Sales"/>
      <sheetName val="Jun'11-Daily_Sales"/>
      <sheetName val="Jul'11-Daily_Sales"/>
      <sheetName val="Aug'11-Daily_Sales"/>
      <sheetName val="Sep'11-Daily_Sales"/>
      <sheetName val="Oct'11-Daily_Sales"/>
      <sheetName val="Nov'11-Daily_Sales"/>
      <sheetName val="Dec'11-Daily_Sales"/>
      <sheetName val="Chiet_tinh_dz22"/>
      <sheetName val="Thuc_thanh"/>
      <sheetName val="T_Tinh"/>
      <sheetName val="MeKong_-_Penetration8"/>
      <sheetName val="Dist__Perform_-_Ctns_sales_in_8"/>
      <sheetName val="Dist__Perform_-_Value_sales_in8"/>
      <sheetName val="Dist__Perform_-_Value_sales_Ou8"/>
      <sheetName val="Head_Count8"/>
      <sheetName val="Sales_Result_For_Month8"/>
      <sheetName val="DS_CHU_Phuc8"/>
      <sheetName val="DS_THI_AT8"/>
      <sheetName val="Bien_Ban8"/>
      <sheetName val="dongia_(2)8"/>
      <sheetName val="Leave_Statistic_Report8"/>
      <sheetName val="ESTI_7"/>
      <sheetName val="FW_Sum7"/>
      <sheetName val="Bhyt_t16"/>
      <sheetName val="DAMNEN_KHONG_HC6"/>
      <sheetName val="DAM_NEN_HC6"/>
      <sheetName val="Detailed_Reporting6"/>
      <sheetName val="CT_Thang_Mo6"/>
      <sheetName val="CT__PL6"/>
      <sheetName val="BC_Ton_Kho_New6"/>
      <sheetName val="BC_Cua_GSBH_New6"/>
      <sheetName val="DS_CHU_Ph_x005f_x0001__x005f_x0000_6"/>
      <sheetName val="DS_CHU_Ph_x005f_x0001__6"/>
      <sheetName val="DS_CHU_Ph_x005f_x0001_6"/>
      <sheetName val="OPERATING_HEAD6"/>
      <sheetName val="DS_CHU_Ph_x005f_x0001_?6"/>
      <sheetName val="DS_CHU_Ph_x005f_x005f_x005f_x0001__x005f_x005f_x6"/>
      <sheetName val="DS_CHU_Ph_x005f_x005f_x005f_x0001__6"/>
      <sheetName val="DS_CHU_Ph_x005f_x005f_x005f_x0001_6"/>
      <sheetName val="Nluc_KTFA(Khong_Có_KPY)3"/>
      <sheetName val="Năng_lưc_-2010-2S3"/>
      <sheetName val="Năng_lực_CĐ_PHUN_BI-09_3"/>
      <sheetName val="DU_LIEU3"/>
      <sheetName val="Calendar_Reminder3"/>
      <sheetName val="PB_THEO_HUYỆN_20102"/>
      <sheetName val="NGOÀI_TINH_20102"/>
      <sheetName val="SRP_FH2"/>
      <sheetName val="DS_CHU_Ph_x005f_x005f_x005f_x005f_x005f_x005f_x03"/>
      <sheetName val="V2-14Jan12-2012_process_cost2"/>
      <sheetName val="参考_人員調査表2"/>
      <sheetName val="quy_luong2"/>
      <sheetName val="Danh_sách2"/>
      <sheetName val="tính_hệ_số2"/>
      <sheetName val="CHUONG_TRINH2"/>
      <sheetName val="Chiet_tinh_dz222"/>
      <sheetName val="Apr'10-Daily_Sales2"/>
      <sheetName val="May'10-Daily_Sales2"/>
      <sheetName val="Jun'10-Daily_Sales2"/>
      <sheetName val="Jul'10-Daily_Sales2"/>
      <sheetName val="Aug'10-Daily_Sales2"/>
      <sheetName val="Sep'10-Daily_Sales2"/>
      <sheetName val="Oct'10-Daily_Sales2"/>
      <sheetName val="Nov'10-Daily_Sales2"/>
      <sheetName val="Dec'10-Daily_Sales2"/>
      <sheetName val="Jan'11-Daily_Sales2"/>
      <sheetName val="Feb'11-Daily_Sales2"/>
      <sheetName val="Mar'11-Daily_Sales2"/>
      <sheetName val="Apr'11-Daily_Sales2"/>
      <sheetName val="May'11-Daily_Sales2"/>
      <sheetName val="Jun'11-Daily_Sales2"/>
      <sheetName val="Jul'11-Daily_Sales2"/>
      <sheetName val="Aug'11-Daily_Sales2"/>
      <sheetName val="Sep'11-Daily_Sales2"/>
      <sheetName val="Oct'11-Daily_Sales2"/>
      <sheetName val="Nov'11-Daily_Sales2"/>
      <sheetName val="Dec'11-Daily_Sales2"/>
      <sheetName val="CHITIET_VL-NC-TT_-1p1"/>
      <sheetName val="Thuc_thanh2"/>
      <sheetName val="DS_CHU_Ph_x005f_x005f_x005f_x0001_?3"/>
      <sheetName val="ocean_voyage1"/>
      <sheetName val="T_Tinh2"/>
      <sheetName val="HEAD_LAMP_BRANDING1"/>
      <sheetName val="SA1_-_Process_information1"/>
      <sheetName val="IA_-_Audit_report_front_page1"/>
      <sheetName val="IA_-_Audit_summary_report1"/>
      <sheetName val="IA_-_Front_page_planning1"/>
      <sheetName val="RR_-_Front_page_follow_up1"/>
      <sheetName val="IA_Follow_up_-_Audit_summary_1"/>
      <sheetName val="IA_-_Follow_up_-_Front_page1"/>
      <sheetName val="IA_-_Planning1"/>
      <sheetName val="IA_-_SF02_(1)1"/>
      <sheetName val="IA_-_Surveillance_plan1"/>
      <sheetName val="RR_-_Front_page_audit_report1"/>
      <sheetName val="RR_-_Front_page_planning1"/>
      <sheetName val="RR_-_Readiness_review_findings1"/>
      <sheetName val="SA1_-_Audit_report_front_page1"/>
      <sheetName val="SA1_-_Audit_summary_report1"/>
      <sheetName val="SA1_-_Follow_up_-_Audit_summar1"/>
      <sheetName val="SA1_-_Planning1"/>
      <sheetName val="SSA2_-_Follow_up_-_Front_page1"/>
      <sheetName val="2017Sale_Jul_(2)1"/>
      <sheetName val="一覧表元祖"/>
      <sheetName val="MTL$-INTER"/>
      <sheetName val="Summary case type"/>
      <sheetName val="一覧"/>
      <sheetName val="MTO_REV_2(ARMOR)9"/>
      <sheetName val="vanchuyen_TC"/>
      <sheetName val="bang_tien_luong"/>
      <sheetName val="DS_phuong_tien"/>
      <sheetName val="3_４Ｒ損益"/>
      <sheetName val="MTO_REV_2(ARMOR)10"/>
      <sheetName val="MeKong_-_Penetration9"/>
      <sheetName val="Dist__Perform_-_Ctns_sales_in_9"/>
      <sheetName val="Dist__Perform_-_Value_sales_in9"/>
      <sheetName val="Dist__Perform_-_Value_sales_Ou9"/>
      <sheetName val="Head_Count9"/>
      <sheetName val="Sales_Result_For_Month9"/>
      <sheetName val="DS_CHU_Phuc9"/>
      <sheetName val="DS_THI_AT9"/>
      <sheetName val="Bien_Ban9"/>
      <sheetName val="dongia_(2)9"/>
      <sheetName val="Leave_Statistic_Report9"/>
      <sheetName val="ESTI_8"/>
      <sheetName val="FW_Sum8"/>
      <sheetName val="Bhyt_t17"/>
      <sheetName val="DAMNEN_KHONG_HC7"/>
      <sheetName val="DAM_NEN_HC7"/>
      <sheetName val="Detailed_Reporting7"/>
      <sheetName val="CT_Thang_Mo7"/>
      <sheetName val="CT__PL7"/>
      <sheetName val="BC_Ton_Kho_New7"/>
      <sheetName val="BC_Cua_GSBH_New7"/>
      <sheetName val="DS_CHU_Ph_x005f_x0001__x005f_x0000_7"/>
      <sheetName val="DS_CHU_Ph_x005f_x0001__7"/>
      <sheetName val="DS_CHU_Ph_x005f_x0001_7"/>
      <sheetName val="OPERATING_HEAD7"/>
      <sheetName val="DS_CHU_Ph_x005f_x0001_?7"/>
      <sheetName val="DS_CHU_Ph_x005f_x005f_x005f_x0001__x005f_x005f_x7"/>
      <sheetName val="DS_CHU_Ph_x005f_x005f_x005f_x0001__7"/>
      <sheetName val="DS_CHU_Ph_x005f_x005f_x005f_x0001_7"/>
      <sheetName val="Nluc_KTFA(Khong_Có_KPY)4"/>
      <sheetName val="Năng_lưc_-2010-2S4"/>
      <sheetName val="Năng_lực_CĐ_PHUN_BI-09_4"/>
      <sheetName val="DU_LIEU4"/>
      <sheetName val="Calendar_Reminder4"/>
      <sheetName val="PB_THEO_HUYỆN_20103"/>
      <sheetName val="NGOÀI_TINH_20103"/>
      <sheetName val="SRP_FH3"/>
      <sheetName val="vanchuyen_TC1"/>
      <sheetName val="bang_tien_luong1"/>
      <sheetName val="DS_phuong_tien1"/>
      <sheetName val="3_４Ｒ損益1"/>
      <sheetName val="MTO_REV_2(ARMOR)11"/>
      <sheetName val="MeKong_-_Penetration10"/>
      <sheetName val="Dist__Perform_-_Ctns_sales_in10"/>
      <sheetName val="Dist__Perform_-_Value_sales_i10"/>
      <sheetName val="Dist__Perform_-_Value_sales_O10"/>
      <sheetName val="Head_Count10"/>
      <sheetName val="Sales_Result_For_Month10"/>
      <sheetName val="DS_CHU_Phuc10"/>
      <sheetName val="DS_THI_AT10"/>
      <sheetName val="Bien_Ban10"/>
      <sheetName val="dongia_(2)10"/>
      <sheetName val="Leave_Statistic_Report10"/>
      <sheetName val="ESTI_9"/>
      <sheetName val="FW_Sum9"/>
      <sheetName val="Bhyt_t18"/>
      <sheetName val="DAMNEN_KHONG_HC8"/>
      <sheetName val="DAM_NEN_HC8"/>
      <sheetName val="Detailed_Reporting8"/>
      <sheetName val="CT_Thang_Mo8"/>
      <sheetName val="CT__PL8"/>
      <sheetName val="BC_Ton_Kho_New8"/>
      <sheetName val="BC_Cua_GSBH_New8"/>
      <sheetName val="DS_CHU_Ph_x005f_x0001__x005f_x0000_8"/>
      <sheetName val="DS_CHU_Ph_x005f_x0001__8"/>
      <sheetName val="DS_CHU_Ph_x005f_x0001_8"/>
      <sheetName val="OPERATING_HEAD8"/>
      <sheetName val="DS_CHU_Ph_x005f_x0001_?8"/>
      <sheetName val="DS_CHU_Ph_x005f_x005f_x005f_x0001__x005f_x005f_x8"/>
      <sheetName val="DS_CHU_Ph_x005f_x005f_x005f_x0001__8"/>
      <sheetName val="DS_CHU_Ph_x005f_x005f_x005f_x0001_8"/>
      <sheetName val="Nluc_KTFA(Khong_Có_KPY)5"/>
      <sheetName val="Năng_lưc_-2010-2S5"/>
      <sheetName val="Năng_lực_CĐ_PHUN_BI-09_5"/>
      <sheetName val="DU_LIEU5"/>
      <sheetName val="Calendar_Reminder5"/>
      <sheetName val="PB_THEO_HUYỆN_20104"/>
      <sheetName val="NGOÀI_TINH_20104"/>
      <sheetName val="SRP_FH4"/>
      <sheetName val="DS_CHU_Ph_x005f_x005f_x005f_x0001_?4"/>
      <sheetName val="ocean_voyage2"/>
      <sheetName val="HEAD_LAMP_BRANDING2"/>
      <sheetName val="SA1_-_Process_information2"/>
      <sheetName val="IA_-_Audit_report_front_page2"/>
      <sheetName val="IA_-_Audit_summary_report2"/>
      <sheetName val="IA_-_Front_page_planning2"/>
      <sheetName val="RR_-_Front_page_follow_up2"/>
      <sheetName val="IA_Follow_up_-_Audit_summary_2"/>
      <sheetName val="IA_-_Follow_up_-_Front_page2"/>
      <sheetName val="IA_-_Planning2"/>
      <sheetName val="IA_-_SF02_(1)2"/>
      <sheetName val="IA_-_Surveillance_plan2"/>
      <sheetName val="RR_-_Front_page_audit_report2"/>
      <sheetName val="RR_-_Front_page_planning2"/>
      <sheetName val="RR_-_Readiness_review_findings2"/>
      <sheetName val="SA1_-_Audit_report_front_page2"/>
      <sheetName val="SA1_-_Audit_summary_report2"/>
      <sheetName val="SA1_-_Follow_up_-_Audit_summar2"/>
      <sheetName val="SA1_-_Planning2"/>
      <sheetName val="SSA2_-_Follow_up_-_Front_page2"/>
      <sheetName val="CHITIET_VL-NC-TT_-1p2"/>
      <sheetName val="vanchuyen_TC2"/>
      <sheetName val="bang_tien_luong2"/>
      <sheetName val="DS_phuong_tien2"/>
      <sheetName val="2017Sale_Jul_(2)2"/>
      <sheetName val="3_４Ｒ損益2"/>
      <sheetName val="MTO_REV_2(ARMOR)12"/>
      <sheetName val="MeKong_-_Penetration11"/>
      <sheetName val="Dist__Perform_-_Ctns_sales_in11"/>
      <sheetName val="Dist__Perform_-_Value_sales_i11"/>
      <sheetName val="Dist__Perform_-_Value_sales_O11"/>
      <sheetName val="Head_Count11"/>
      <sheetName val="Sales_Result_For_Month11"/>
      <sheetName val="DS_CHU_Phuc11"/>
      <sheetName val="DS_THI_AT11"/>
      <sheetName val="Bien_Ban11"/>
      <sheetName val="dongia_(2)11"/>
      <sheetName val="Leave_Statistic_Report11"/>
      <sheetName val="ESTI_10"/>
      <sheetName val="FW_Sum10"/>
      <sheetName val="Bhyt_t19"/>
      <sheetName val="DAMNEN_KHONG_HC9"/>
      <sheetName val="DAM_NEN_HC9"/>
      <sheetName val="Detailed_Reporting9"/>
      <sheetName val="CT_Thang_Mo9"/>
      <sheetName val="CT__PL9"/>
      <sheetName val="BC_Ton_Kho_New9"/>
      <sheetName val="BC_Cua_GSBH_New9"/>
      <sheetName val="DS_CHU_Ph_x005f_x0001__x005f_x0000_9"/>
      <sheetName val="DS_CHU_Ph_x005f_x0001__9"/>
      <sheetName val="DS_CHU_Ph_x005f_x0001_9"/>
      <sheetName val="OPERATING_HEAD9"/>
      <sheetName val="DS_CHU_Ph_x005f_x0001_?9"/>
      <sheetName val="DS_CHU_Ph_x005f_x005f_x005f_x0001__x005f_x005f_x9"/>
      <sheetName val="DS_CHU_Ph_x005f_x005f_x005f_x0001__9"/>
      <sheetName val="DS_CHU_Ph_x005f_x005f_x005f_x0001_9"/>
      <sheetName val="Nluc_KTFA(Khong_Có_KPY)6"/>
      <sheetName val="Năng_lưc_-2010-2S6"/>
      <sheetName val="Năng_lực_CĐ_PHUN_BI-09_6"/>
      <sheetName val="Calendar_Reminder6"/>
      <sheetName val="DU_LIEU6"/>
      <sheetName val="PB_THEO_HUYỆN_20105"/>
      <sheetName val="NGOÀI_TINH_20105"/>
      <sheetName val="SRP_FH5"/>
      <sheetName val="DS_CHU_Ph_x005f_x005f_x005f_x005f_x005f_x005f_x04"/>
      <sheetName val="V2-14Jan12-2012_process_cost3"/>
      <sheetName val="参考_人員調査表3"/>
      <sheetName val="quy_luong3"/>
      <sheetName val="Danh_sách3"/>
      <sheetName val="tính_hệ_số3"/>
      <sheetName val="CHUONG_TRINH3"/>
      <sheetName val="Apr'10-Daily_Sales3"/>
      <sheetName val="May'10-Daily_Sales3"/>
      <sheetName val="Jun'10-Daily_Sales3"/>
      <sheetName val="Jul'10-Daily_Sales3"/>
      <sheetName val="Aug'10-Daily_Sales3"/>
      <sheetName val="Sep'10-Daily_Sales3"/>
      <sheetName val="Oct'10-Daily_Sales3"/>
      <sheetName val="Nov'10-Daily_Sales3"/>
      <sheetName val="Dec'10-Daily_Sales3"/>
      <sheetName val="Jan'11-Daily_Sales3"/>
      <sheetName val="Feb'11-Daily_Sales3"/>
      <sheetName val="Mar'11-Daily_Sales3"/>
      <sheetName val="Apr'11-Daily_Sales3"/>
      <sheetName val="May'11-Daily_Sales3"/>
      <sheetName val="Jun'11-Daily_Sales3"/>
      <sheetName val="Jul'11-Daily_Sales3"/>
      <sheetName val="Aug'11-Daily_Sales3"/>
      <sheetName val="Sep'11-Daily_Sales3"/>
      <sheetName val="Oct'11-Daily_Sales3"/>
      <sheetName val="Nov'11-Daily_Sales3"/>
      <sheetName val="Dec'11-Daily_Sales3"/>
      <sheetName val="Chiet_tinh_dz223"/>
      <sheetName val="DS_CHU_Ph_x005f_x005f_x005f_x0001_?5"/>
      <sheetName val="ocean_voyage3"/>
      <sheetName val="Thuc_thanh3"/>
      <sheetName val="T_Tinh3"/>
      <sheetName val="HEAD_LAMP_BRANDING3"/>
      <sheetName val="SA1_-_Process_information3"/>
      <sheetName val="IA_-_Audit_report_front_page3"/>
      <sheetName val="IA_-_Audit_summary_report3"/>
      <sheetName val="IA_-_Front_page_planning3"/>
      <sheetName val="RR_-_Front_page_follow_up3"/>
      <sheetName val="IA_Follow_up_-_Audit_summary_3"/>
      <sheetName val="IA_-_Follow_up_-_Front_page3"/>
      <sheetName val="IA_-_Planning3"/>
      <sheetName val="IA_-_SF02_(1)3"/>
      <sheetName val="IA_-_Surveillance_plan3"/>
      <sheetName val="RR_-_Front_page_audit_report3"/>
      <sheetName val="RR_-_Front_page_planning3"/>
      <sheetName val="RR_-_Readiness_review_findings3"/>
      <sheetName val="SA1_-_Audit_report_front_page3"/>
      <sheetName val="SA1_-_Audit_summary_report3"/>
      <sheetName val="SA1_-_Follow_up_-_Audit_summar3"/>
      <sheetName val="SA1_-_Planning3"/>
      <sheetName val="SSA2_-_Follow_up_-_Front_page3"/>
      <sheetName val="CHITIET_VL-NC-TT_-1p3"/>
      <sheetName val="vanchuyen_TC3"/>
      <sheetName val="bang_tien_luong3"/>
      <sheetName val="DS_phuong_tien3"/>
      <sheetName val="2017Sale_Jul_(2)3"/>
      <sheetName val="3_４Ｒ損益3"/>
      <sheetName val="P_I"/>
      <sheetName val="EIRR&gt;_2"/>
      <sheetName val="MTO_REV_2(ARMOR)13"/>
      <sheetName val="MeKong_-_Penetration12"/>
      <sheetName val="Dist__Perform_-_Ctns_sales_in12"/>
      <sheetName val="Dist__Perform_-_Value_sales_i12"/>
      <sheetName val="Dist__Perform_-_Value_sales_O12"/>
      <sheetName val="Head_Count12"/>
      <sheetName val="Sales_Result_For_Month12"/>
      <sheetName val="DS_CHU_Phuc12"/>
      <sheetName val="DS_THI_AT12"/>
      <sheetName val="Bien_Ban12"/>
      <sheetName val="dongia_(2)12"/>
      <sheetName val="Leave_Statistic_Report12"/>
      <sheetName val="ESTI_11"/>
      <sheetName val="FW_Sum11"/>
      <sheetName val="Bhyt_t110"/>
      <sheetName val="DAMNEN_KHONG_HC10"/>
      <sheetName val="DAM_NEN_HC10"/>
      <sheetName val="Detailed_Reporting10"/>
      <sheetName val="CT_Thang_Mo10"/>
      <sheetName val="CT__PL10"/>
      <sheetName val="BC_Ton_Kho_New10"/>
      <sheetName val="BC_Cua_GSBH_New10"/>
      <sheetName val="DS_CHU_Ph_x005f_x0001__x005f_x0000_10"/>
      <sheetName val="DS_CHU_Ph_x005f_x0001__10"/>
      <sheetName val="DS_CHU_Ph_x005f_x0001_10"/>
      <sheetName val="OPERATING_HEAD10"/>
      <sheetName val="DS_CHU_Ph_x005f_x0001_?10"/>
      <sheetName val="DS_CHU_Ph_x005f_x005f_x005f_x0001__x005f_x005f_10"/>
      <sheetName val="DS_CHU_Ph_x005f_x005f_x005f_x0001__10"/>
      <sheetName val="DS_CHU_Ph_x005f_x005f_x005f_x0001_10"/>
      <sheetName val="Nluc_KTFA(Khong_Có_KPY)7"/>
      <sheetName val="Năng_lưc_-2010-2S7"/>
      <sheetName val="Năng_lực_CĐ_PHUN_BI-09_7"/>
      <sheetName val="Calendar_Reminder7"/>
      <sheetName val="DU_LIEU7"/>
      <sheetName val="PB_THEO_HUYỆN_20106"/>
      <sheetName val="NGOÀI_TINH_20106"/>
      <sheetName val="SRP_FH6"/>
      <sheetName val="DS_CHU_Ph_x005f_x005f_x005f_x005f_x005f_x005f_x05"/>
      <sheetName val="V2-14Jan12-2012_process_cost4"/>
      <sheetName val="参考_人員調査表4"/>
      <sheetName val="quy_luong4"/>
      <sheetName val="Danh_sách4"/>
      <sheetName val="tính_hệ_số4"/>
      <sheetName val="CHUONG_TRINH4"/>
      <sheetName val="Apr'10-Daily_Sales4"/>
      <sheetName val="May'10-Daily_Sales4"/>
      <sheetName val="Jun'10-Daily_Sales4"/>
      <sheetName val="Jul'10-Daily_Sales4"/>
      <sheetName val="Aug'10-Daily_Sales4"/>
      <sheetName val="Sep'10-Daily_Sales4"/>
      <sheetName val="Oct'10-Daily_Sales4"/>
      <sheetName val="Nov'10-Daily_Sales4"/>
      <sheetName val="Dec'10-Daily_Sales4"/>
      <sheetName val="Jan'11-Daily_Sales4"/>
      <sheetName val="Feb'11-Daily_Sales4"/>
      <sheetName val="Mar'11-Daily_Sales4"/>
      <sheetName val="Apr'11-Daily_Sales4"/>
      <sheetName val="May'11-Daily_Sales4"/>
      <sheetName val="Jun'11-Daily_Sales4"/>
      <sheetName val="Jul'11-Daily_Sales4"/>
      <sheetName val="Aug'11-Daily_Sales4"/>
      <sheetName val="Sep'11-Daily_Sales4"/>
      <sheetName val="Oct'11-Daily_Sales4"/>
      <sheetName val="Nov'11-Daily_Sales4"/>
      <sheetName val="Dec'11-Daily_Sales4"/>
      <sheetName val="Chiet_tinh_dz224"/>
      <sheetName val="DS_CHU_Ph_x005f_x005f_x005f_x0001_?6"/>
      <sheetName val="ocean_voyage4"/>
      <sheetName val="Thuc_thanh4"/>
      <sheetName val="T_Tinh4"/>
      <sheetName val="HEAD_LAMP_BRANDING4"/>
      <sheetName val="SA1_-_Process_information4"/>
      <sheetName val="IA_-_Audit_report_front_page4"/>
      <sheetName val="IA_-_Audit_summary_report4"/>
      <sheetName val="IA_-_Front_page_planning4"/>
      <sheetName val="RR_-_Front_page_follow_up4"/>
      <sheetName val="IA_Follow_up_-_Audit_summary_4"/>
      <sheetName val="IA_-_Follow_up_-_Front_page4"/>
      <sheetName val="IA_-_Planning4"/>
      <sheetName val="IA_-_SF02_(1)4"/>
      <sheetName val="IA_-_Surveillance_plan4"/>
      <sheetName val="RR_-_Front_page_audit_report4"/>
      <sheetName val="RR_-_Front_page_planning4"/>
      <sheetName val="RR_-_Readiness_review_findings4"/>
      <sheetName val="SA1_-_Audit_report_front_page4"/>
      <sheetName val="SA1_-_Audit_summary_report4"/>
      <sheetName val="SA1_-_Follow_up_-_Audit_summar4"/>
      <sheetName val="SA1_-_Planning4"/>
      <sheetName val="SSA2_-_Follow_up_-_Front_page4"/>
      <sheetName val="CHITIET_VL-NC-TT_-1p4"/>
      <sheetName val="vanchuyen_TC4"/>
      <sheetName val="bang_tien_luong4"/>
      <sheetName val="DS_phuong_tien4"/>
      <sheetName val="2017Sale_Jul_(2)4"/>
      <sheetName val="3_４Ｒ損益4"/>
      <sheetName val="P_I1"/>
      <sheetName val="EIRR&gt;_21"/>
      <sheetName val="MTO_REV_2(ARMOR)14"/>
      <sheetName val="MeKong_-_Penetration13"/>
      <sheetName val="Dist__Perform_-_Ctns_sales_in13"/>
      <sheetName val="Dist__Perform_-_Value_sales_i13"/>
      <sheetName val="Dist__Perform_-_Value_sales_O13"/>
      <sheetName val="Head_Count13"/>
      <sheetName val="Sales_Result_For_Month13"/>
      <sheetName val="DS_CHU_Phuc13"/>
      <sheetName val="DS_THI_AT13"/>
      <sheetName val="Bien_Ban13"/>
      <sheetName val="dongia_(2)13"/>
      <sheetName val="Leave_Statistic_Report13"/>
      <sheetName val="ESTI_12"/>
      <sheetName val="FW_Sum12"/>
      <sheetName val="Bhyt_t111"/>
      <sheetName val="DAMNEN_KHONG_HC11"/>
      <sheetName val="DAM_NEN_HC11"/>
      <sheetName val="Detailed_Reporting11"/>
      <sheetName val="CT_Thang_Mo11"/>
      <sheetName val="CT__PL11"/>
      <sheetName val="BC_Ton_Kho_New11"/>
      <sheetName val="BC_Cua_GSBH_New11"/>
      <sheetName val="DS_CHU_Ph_x005f_x0001__x005f_x0000_11"/>
      <sheetName val="DS_CHU_Ph_x005f_x0001__11"/>
      <sheetName val="DS_CHU_Ph_x005f_x0001_11"/>
      <sheetName val="OPERATING_HEAD11"/>
      <sheetName val="DS_CHU_Ph_x005f_x0001_?11"/>
      <sheetName val="DS_CHU_Ph_x005f_x005f_x005f_x0001__x005f_x005f_11"/>
      <sheetName val="DS_CHU_Ph_x005f_x005f_x005f_x0001__11"/>
      <sheetName val="DS_CHU_Ph_x005f_x005f_x005f_x0001_11"/>
      <sheetName val="Nluc_KTFA(Khong_Có_KPY)8"/>
      <sheetName val="Năng_lưc_-2010-2S8"/>
      <sheetName val="Năng_lực_CĐ_PHUN_BI-09_8"/>
      <sheetName val="DU_LIEU8"/>
      <sheetName val="Calendar_Reminder8"/>
      <sheetName val="PB_THEO_HUYỆN_20107"/>
      <sheetName val="NGOÀI_TINH_20107"/>
      <sheetName val="SRP_FH7"/>
      <sheetName val="DS_CHU_Ph_x005f_x005f_x005f_x005f_x005f_x005f_x06"/>
      <sheetName val="V2-14Jan12-2012_process_cost5"/>
      <sheetName val="参考_人員調査表5"/>
      <sheetName val="quy_luong5"/>
      <sheetName val="Danh_sách5"/>
      <sheetName val="tính_hệ_số5"/>
      <sheetName val="CHUONG_TRINH5"/>
      <sheetName val="Apr'10-Daily_Sales5"/>
      <sheetName val="May'10-Daily_Sales5"/>
      <sheetName val="Jun'10-Daily_Sales5"/>
      <sheetName val="Jul'10-Daily_Sales5"/>
      <sheetName val="Aug'10-Daily_Sales5"/>
      <sheetName val="Sep'10-Daily_Sales5"/>
      <sheetName val="Oct'10-Daily_Sales5"/>
      <sheetName val="Nov'10-Daily_Sales5"/>
      <sheetName val="Dec'10-Daily_Sales5"/>
      <sheetName val="Jan'11-Daily_Sales5"/>
      <sheetName val="Feb'11-Daily_Sales5"/>
      <sheetName val="Mar'11-Daily_Sales5"/>
      <sheetName val="Apr'11-Daily_Sales5"/>
      <sheetName val="May'11-Daily_Sales5"/>
      <sheetName val="Jun'11-Daily_Sales5"/>
      <sheetName val="Jul'11-Daily_Sales5"/>
      <sheetName val="Aug'11-Daily_Sales5"/>
      <sheetName val="Sep'11-Daily_Sales5"/>
      <sheetName val="Oct'11-Daily_Sales5"/>
      <sheetName val="Nov'11-Daily_Sales5"/>
      <sheetName val="Dec'11-Daily_Sales5"/>
      <sheetName val="Chiet_tinh_dz225"/>
      <sheetName val="DS_CHU_Ph_x005f_x005f_x005f_x0001_?7"/>
      <sheetName val="ocean_voyage5"/>
      <sheetName val="Thuc_thanh5"/>
      <sheetName val="T_Tinh5"/>
      <sheetName val="HEAD_LAMP_BRANDING5"/>
      <sheetName val="SA1_-_Process_information5"/>
      <sheetName val="IA_-_Audit_report_front_page5"/>
      <sheetName val="IA_-_Audit_summary_report5"/>
      <sheetName val="IA_-_Front_page_planning5"/>
      <sheetName val="RR_-_Front_page_follow_up5"/>
      <sheetName val="IA_Follow_up_-_Audit_summary_5"/>
      <sheetName val="IA_-_Follow_up_-_Front_page5"/>
      <sheetName val="IA_-_Planning5"/>
      <sheetName val="IA_-_SF02_(1)5"/>
      <sheetName val="IA_-_Surveillance_plan5"/>
      <sheetName val="RR_-_Front_page_audit_report5"/>
      <sheetName val="RR_-_Front_page_planning5"/>
      <sheetName val="RR_-_Readiness_review_findings5"/>
      <sheetName val="SA1_-_Audit_report_front_page5"/>
      <sheetName val="SA1_-_Audit_summary_report5"/>
      <sheetName val="SA1_-_Follow_up_-_Audit_summar5"/>
      <sheetName val="SA1_-_Planning5"/>
      <sheetName val="SSA2_-_Follow_up_-_Front_page5"/>
      <sheetName val="CHITIET_VL-NC-TT_-1p5"/>
      <sheetName val="vanchuyen_TC5"/>
      <sheetName val="bang_tien_luong5"/>
      <sheetName val="DS_phuong_tien5"/>
      <sheetName val="2017Sale_Jul_(2)5"/>
      <sheetName val="3_４Ｒ損益5"/>
      <sheetName val="P_I2"/>
      <sheetName val="EIRR&gt;_22"/>
      <sheetName val="MTO_REV_2(ARMOR)15"/>
      <sheetName val="MeKong_-_Penetration14"/>
      <sheetName val="Dist__Perform_-_Ctns_sales_in14"/>
      <sheetName val="Dist__Perform_-_Value_sales_i14"/>
      <sheetName val="Dist__Perform_-_Value_sales_O14"/>
      <sheetName val="Head_Count14"/>
      <sheetName val="Sales_Result_For_Month14"/>
      <sheetName val="DS_CHU_Phuc14"/>
      <sheetName val="DS_THI_AT14"/>
      <sheetName val="Bien_Ban14"/>
      <sheetName val="dongia_(2)14"/>
      <sheetName val="Leave_Statistic_Report14"/>
      <sheetName val="ESTI_13"/>
      <sheetName val="FW_Sum13"/>
      <sheetName val="Bhyt_t112"/>
      <sheetName val="DAMNEN_KHONG_HC12"/>
      <sheetName val="DAM_NEN_HC12"/>
      <sheetName val="Detailed_Reporting12"/>
      <sheetName val="CT_Thang_Mo12"/>
      <sheetName val="CT__PL12"/>
      <sheetName val="BC_Ton_Kho_New12"/>
      <sheetName val="BC_Cua_GSBH_New12"/>
      <sheetName val="DS_CHU_Ph_x005f_x0001__x005f_x0000_12"/>
      <sheetName val="DS_CHU_Ph_x005f_x0001__12"/>
      <sheetName val="DS_CHU_Ph_x005f_x0001_12"/>
      <sheetName val="OPERATING_HEAD12"/>
      <sheetName val="DS_CHU_Ph_x005f_x0001_?12"/>
      <sheetName val="DS_CHU_Ph_x005f_x005f_x005f_x0001__x005f_x005f_12"/>
      <sheetName val="DS_CHU_Ph_x005f_x005f_x005f_x0001__12"/>
      <sheetName val="DS_CHU_Ph_x005f_x005f_x005f_x0001_12"/>
      <sheetName val="Nluc_KTFA(Khong_Có_KPY)9"/>
      <sheetName val="Năng_lưc_-2010-2S9"/>
      <sheetName val="Năng_lực_CĐ_PHUN_BI-09_9"/>
      <sheetName val="DU_LIEU9"/>
      <sheetName val="Calendar_Reminder9"/>
      <sheetName val="PB_THEO_HUYỆN_20108"/>
      <sheetName val="NGOÀI_TINH_20108"/>
      <sheetName val="SRP_FH8"/>
      <sheetName val="DS_CHU_Ph_x005f_x005f_x005f_x005f_x005f_x005f_x07"/>
      <sheetName val="V2-14Jan12-2012_process_cost6"/>
      <sheetName val="参考_人員調査表6"/>
      <sheetName val="quy_luong6"/>
      <sheetName val="Danh_sách6"/>
      <sheetName val="tính_hệ_số6"/>
      <sheetName val="CHUONG_TRINH6"/>
      <sheetName val="Apr'10-Daily_Sales6"/>
      <sheetName val="May'10-Daily_Sales6"/>
      <sheetName val="Jun'10-Daily_Sales6"/>
      <sheetName val="Jul'10-Daily_Sales6"/>
      <sheetName val="Aug'10-Daily_Sales6"/>
      <sheetName val="Sep'10-Daily_Sales6"/>
      <sheetName val="Oct'10-Daily_Sales6"/>
      <sheetName val="Nov'10-Daily_Sales6"/>
      <sheetName val="Dec'10-Daily_Sales6"/>
      <sheetName val="Jan'11-Daily_Sales6"/>
      <sheetName val="Feb'11-Daily_Sales6"/>
      <sheetName val="Mar'11-Daily_Sales6"/>
      <sheetName val="Apr'11-Daily_Sales6"/>
      <sheetName val="May'11-Daily_Sales6"/>
      <sheetName val="Jun'11-Daily_Sales6"/>
      <sheetName val="Jul'11-Daily_Sales6"/>
      <sheetName val="Aug'11-Daily_Sales6"/>
      <sheetName val="Sep'11-Daily_Sales6"/>
      <sheetName val="Oct'11-Daily_Sales6"/>
      <sheetName val="Nov'11-Daily_Sales6"/>
      <sheetName val="Dec'11-Daily_Sales6"/>
      <sheetName val="Chiet_tinh_dz226"/>
      <sheetName val="DS_CHU_Ph_x005f_x005f_x005f_x0001_?8"/>
      <sheetName val="ocean_voyage6"/>
      <sheetName val="Thuc_thanh6"/>
      <sheetName val="T_Tinh6"/>
      <sheetName val="HEAD_LAMP_BRANDING6"/>
      <sheetName val="SA1_-_Process_information6"/>
      <sheetName val="IA_-_Audit_report_front_page6"/>
      <sheetName val="IA_-_Audit_summary_report6"/>
      <sheetName val="IA_-_Front_page_planning6"/>
      <sheetName val="RR_-_Front_page_follow_up6"/>
      <sheetName val="IA_Follow_up_-_Audit_summary_6"/>
      <sheetName val="IA_-_Follow_up_-_Front_page6"/>
      <sheetName val="IA_-_Planning6"/>
      <sheetName val="IA_-_SF02_(1)6"/>
      <sheetName val="IA_-_Surveillance_plan6"/>
      <sheetName val="RR_-_Front_page_audit_report6"/>
      <sheetName val="RR_-_Front_page_planning6"/>
      <sheetName val="RR_-_Readiness_review_findings6"/>
      <sheetName val="SA1_-_Audit_report_front_page6"/>
      <sheetName val="SA1_-_Audit_summary_report6"/>
      <sheetName val="SA1_-_Follow_up_-_Audit_summar6"/>
      <sheetName val="SA1_-_Planning6"/>
      <sheetName val="SSA2_-_Follow_up_-_Front_page6"/>
      <sheetName val="CHITIET_VL-NC-TT_-1p6"/>
      <sheetName val="vanchuyen_TC6"/>
      <sheetName val="bang_tien_luong6"/>
      <sheetName val="DS_phuong_tien6"/>
      <sheetName val="2017Sale_Jul_(2)6"/>
      <sheetName val="3_４Ｒ損益6"/>
      <sheetName val="P_I3"/>
      <sheetName val="EIRR&gt;_23"/>
      <sheetName val="KHÔNG XÓA"/>
      <sheetName val="Tongke"/>
      <sheetName val="VT_A_cap-THI_CONG"/>
      <sheetName val="DANH_SACH_VAT_TU_THU_HOI"/>
      <sheetName val="TONG_HT"/>
      <sheetName val="Vat tu XD"/>
      <sheetName val="DS_CHU_Ph_x0001__x0000_"/>
      <sheetName val="DS_CHU_Ph_x0001__"/>
      <sheetName val="DS_CHU_Ph_x0001_?"/>
      <sheetName val="XL4Pop_x005f_x0000_"/>
      <sheetName val="XL4Pop_x005f_x005f_"/>
      <sheetName val="DS CHU Ph_x0001__x0"/>
      <sheetName val="XL4Pop_x0000__x0000"/>
      <sheetName val="DS_CHU_Ph_x0001__x0000_1"/>
      <sheetName val="DS_CHU_Ph_x0001__1"/>
      <sheetName val="DS_CHU_Ph_x0001_?1"/>
      <sheetName val="DS_CHU_Ph_x0001__x0000_3"/>
      <sheetName val="DS_CHU_Ph_x0001__3"/>
      <sheetName val="DS_CHU_Ph_x0001_?3"/>
      <sheetName val="DS_CHU_Ph_x0001__x0000_2"/>
      <sheetName val="DS_CHU_Ph_x0001__2"/>
      <sheetName val="DS_CHU_Ph_x0001_?2"/>
      <sheetName val="Baseline with Specs - Português"/>
      <sheetName val="Notes"/>
      <sheetName val="SKU TS"/>
      <sheetName val="NV"/>
      <sheetName val="Co cau"/>
      <sheetName val="Ghichu"/>
      <sheetName val="lookup"/>
      <sheetName val="Agg-Require-Asphalt"/>
      <sheetName val="Payment"/>
      <sheetName val="xuat"/>
      <sheetName val="________"/>
      <sheetName val="Packing qty"/>
      <sheetName val="TC in"/>
      <sheetName val="CC T5.2018 "/>
      <sheetName val="TC T5.2018"/>
      <sheetName val="Pivot TC"/>
      <sheetName val="Pivot TC03.18"/>
      <sheetName val="In TC02"/>
      <sheetName val="DS combo gối SN T05"/>
      <sheetName val="DS bình nước SN T05"/>
      <sheetName val="Sinh nhật T02 tiền"/>
      <sheetName val="DS tăng ca, chấm cơm T2, CN"/>
      <sheetName val="DS tăng ca, chấm cơm T5, CN"/>
      <sheetName val="Pivot TC (in)"/>
      <sheetName val="TC T2.2018 TL"/>
      <sheetName val="TL Pivot TC02.18"/>
      <sheetName val="TC T1.2018 TL"/>
      <sheetName val="TL Pivot TC01.18"/>
      <sheetName val="DS nhận tiền thưởng tập thể"/>
      <sheetName val="DS nhân quà và tiền SN. T03.18"/>
      <sheetName val="DS thâm niên T3"/>
      <sheetName val="CC CTV3.2017"/>
      <sheetName val="FinCost&amp;Capital"/>
      <sheetName val="Sheet4"/>
      <sheetName val="A-4"/>
      <sheetName val="ﾛｱｱｰﾑ受注"/>
      <sheetName val="ENG油洩れ"/>
      <sheetName val="RX7-EL"/>
      <sheetName val="回復済み_Sheet43"/>
      <sheetName val="回復済み_Sheet29"/>
      <sheetName val="回復済み_Sheet32"/>
      <sheetName val="回復済み_Sheet28"/>
      <sheetName val="回復済み_Sheet4"/>
      <sheetName val="回復済み_Sheet26"/>
      <sheetName val="回復済み_Sheet5"/>
      <sheetName val="回復済み_Sheet15"/>
      <sheetName val="回復済み_Sheet31"/>
      <sheetName val="回復済み_Sheet27"/>
      <sheetName val="回復済み_Sheet3"/>
      <sheetName val="回復済み_Sheet20"/>
      <sheetName val="回復済み_Sheet6"/>
      <sheetName val="回復済み_Sheet66"/>
      <sheetName val="回復済み_Sheet18"/>
      <sheetName val="回復済み_Sheet69"/>
      <sheetName val="回復済み_Sheet65"/>
      <sheetName val="回復済み_Sheet61"/>
      <sheetName val="回復済み_Sheet59"/>
      <sheetName val="回復済み_Sheet42"/>
      <sheetName val="回復済み_Sheet44"/>
      <sheetName val="回復済み_Sheet52"/>
      <sheetName val="回復済み_Sheet17"/>
      <sheetName val="回復済み_Sheet68"/>
      <sheetName val="回復済み_Sheet64"/>
      <sheetName val="回復済み_Sheet60"/>
      <sheetName val="回復済み_Sheet33"/>
      <sheetName val="回復済み_Sheet70"/>
      <sheetName val="回復済み_Sheet34"/>
      <sheetName val="回復済み_Sheet71"/>
      <sheetName val="回復済み_Sheet48"/>
      <sheetName val="回復済み_Sheet30"/>
      <sheetName val="回復済み_Sheet67"/>
      <sheetName val="PL.Dec12"/>
      <sheetName val="DETAILS"/>
      <sheetName val="Loan"/>
      <sheetName val="Quotation Form 705"/>
      <sheetName val="Course requirement"/>
      <sheetName val="Definition"/>
      <sheetName val="Input"/>
      <sheetName val="Thamchieu"/>
      <sheetName val="Field type"/>
      <sheetName val="ポンプ作動耐久回数検討"/>
      <sheetName val="Present"/>
      <sheetName val="Electrical Breakdown"/>
      <sheetName val="_x0000__x0000__x0000__x0000__x0000__x0000__x0000__x0000_"/>
      <sheetName val="MA10"/>
      <sheetName val="LKVL-CK-HT-GD1"/>
      <sheetName val="CT35"/>
      <sheetName val="DON GIA CAN THO"/>
      <sheetName val="TH XUẤT"/>
      <sheetName val="Summary"/>
      <sheetName val="giathanh1"/>
      <sheetName val="lam-moi"/>
      <sheetName val="TH XL"/>
      <sheetName val="TNHCHINH"/>
      <sheetName val="TONGKE3p "/>
      <sheetName val="gtrinh"/>
      <sheetName val="t-h HA THE"/>
      <sheetName val="Tiepdia"/>
      <sheetName val="TDTKP"/>
      <sheetName val="TDTKP1"/>
      <sheetName val="KPVC-BD "/>
      <sheetName val="KQKD_Khoi"/>
      <sheetName val="BH-APhong"/>
      <sheetName val="_x005f_x0000__x005f_x0000__x005f_x0000__x005f_x0000__x0"/>
      <sheetName val="gio tang ca"/>
      <sheetName val="BU"/>
      <sheetName val="SA2"/>
      <sheetName val="BS"/>
      <sheetName val="TM CDKT-VCSH (10)"/>
      <sheetName val="20. DM Trường"/>
      <sheetName val="NGUON DU LIEU"/>
      <sheetName val="Connection"/>
      <sheetName val="Index"/>
      <sheetName val="Yield"/>
      <sheetName val="Yield Sx"/>
      <sheetName val="Detail Acc 335-2011"/>
      <sheetName val="Invoice"/>
      <sheetName val="6_Ds CTV"/>
      <sheetName val="VUNGDK"/>
      <sheetName val="Tien mat.moi"/>
      <sheetName val="Lenh chuyen tien"/>
      <sheetName val="Tam ung"/>
      <sheetName val="APP TINMOI 06.2019"/>
      <sheetName val="DS vắt 24H"/>
      <sheetName val="TNBS 06.2019 KD 24h"/>
      <sheetName val="Thu nhập toàn CTY "/>
      <sheetName val="Gui"/>
      <sheetName val="Lenh CK"/>
      <sheetName val="TN bo sung"/>
      <sheetName val="Nbut"/>
      <sheetName val="Cham cong"/>
      <sheetName val="Thêm giờ "/>
      <sheetName val="Tru tien nghi mat"/>
      <sheetName val="DS tru bao lanh"/>
      <sheetName val="Competitors"/>
      <sheetName val="0.Data_new"/>
      <sheetName val="Deduction"/>
      <sheetName val="ફS몠_x005f_x005f_x005f_x0005_㠂ఀ_x005f_x005f_x005f_x001a_"/>
      <sheetName val="Sheet5"/>
      <sheetName val="3月异常开票KN125"/>
      <sheetName val="KWWH LAST UPDATE 7.11.08"/>
      <sheetName val="Down_M"/>
      <sheetName val="DREAM-Thang9"/>
      <sheetName val="Chỉ tiêu bán lẻ tăng thị phần"/>
      <sheetName val="Tồn cuối T6"/>
      <sheetName val="Nhận T7"/>
      <sheetName val="Tổng hợp bán tháng 7"/>
      <sheetName val="Tổng hợp bán sỉ T7"/>
      <sheetName val="GS bán T7"/>
      <sheetName val="Xuất nội bộ "/>
      <sheetName val="Nhận nội bộ"/>
      <sheetName val="Tồn cuối T7 "/>
      <sheetName val="TỔNG HỢP"/>
      <sheetName val="Thị phần Head 2017"/>
      <sheetName val="dongia_tn"/>
      <sheetName val="DỮ LIỆU ẨN"/>
      <sheetName val="Coding"/>
      <sheetName val="06"/>
      <sheetName val="Dept"/>
      <sheetName val="Database Spreadsheet"/>
      <sheetName val="Tồn cuối  5"/>
      <sheetName val="Nhận T6"/>
      <sheetName val="Tổng hợp bán T6"/>
      <sheetName val="Tổng hợp bán sỉ T6"/>
      <sheetName val="REF 11"/>
      <sheetName val="REF11"/>
      <sheetName val="DG-TNHC-85"/>
      <sheetName val="DG-LAP6"/>
      <sheetName val="Direct method"/>
      <sheetName val="DS_CHU_Ph_x0001_"/>
    </sheetNames>
    <sheetDataSet>
      <sheetData sheetId="0" refreshError="1"/>
      <sheetData sheetId="1" refreshError="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sheetData sheetId="372"/>
      <sheetData sheetId="373"/>
      <sheetData sheetId="374"/>
      <sheetData sheetId="375"/>
      <sheetData sheetId="376"/>
      <sheetData sheetId="377"/>
      <sheetData sheetId="378"/>
      <sheetData sheetId="379"/>
      <sheetData sheetId="380"/>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refreshError="1"/>
      <sheetData sheetId="814" refreshError="1"/>
      <sheetData sheetId="815"/>
      <sheetData sheetId="816" refreshError="1"/>
      <sheetData sheetId="817" refreshError="1"/>
      <sheetData sheetId="818" refreshError="1"/>
      <sheetData sheetId="819" refreshError="1"/>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refreshError="1"/>
      <sheetData sheetId="1320" refreshError="1"/>
      <sheetData sheetId="1321"/>
      <sheetData sheetId="1322"/>
      <sheetData sheetId="1323"/>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refreshError="1"/>
      <sheetData sheetId="1374" refreshError="1"/>
      <sheetData sheetId="1375" refreshError="1"/>
      <sheetData sheetId="1376" refreshError="1"/>
      <sheetData sheetId="1377"/>
      <sheetData sheetId="1378"/>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refreshError="1"/>
      <sheetData sheetId="1476" refreshError="1"/>
      <sheetData sheetId="1477" refreshError="1"/>
      <sheetData sheetId="1478" refreshError="1"/>
      <sheetData sheetId="1479" refreshError="1"/>
      <sheetData sheetId="1480"/>
      <sheetData sheetId="1481" refreshError="1"/>
      <sheetData sheetId="1482" refreshError="1"/>
      <sheetData sheetId="1483" refreshError="1"/>
      <sheetData sheetId="1484"/>
      <sheetData sheetId="1485"/>
      <sheetData sheetId="1486"/>
      <sheetData sheetId="1487"/>
      <sheetData sheetId="1488"/>
      <sheetData sheetId="1489"/>
      <sheetData sheetId="1490"/>
      <sheetData sheetId="1491"/>
      <sheetData sheetId="1492"/>
      <sheetData sheetId="1493" refreshError="1"/>
      <sheetData sheetId="1494"/>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JHFGJGXBGCCNCVCCVVCVCC2"/>
      <sheetName val="#REF"/>
    </sheetNames>
    <sheetDataSet>
      <sheetData sheetId="0" refreshError="1"/>
      <sheetData sheetId="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A-Detail"/>
      <sheetName val="Control Risk Aspects"/>
      <sheetName val="Customize Work Program"/>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2)"/>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
      <sheetName val="FSA (Attach)"/>
      <sheetName val="FSA"/>
      <sheetName val="BPR."/>
      <sheetName val="CA"/>
      <sheetName val="G-35-3"/>
      <sheetName val="FF-1"/>
      <sheetName val="Format (2)"/>
      <sheetName val="Interim --&gt; Top"/>
      <sheetName val="PRICE @ 31 Jan 2000"/>
      <sheetName val="FF-2 (1)"/>
      <sheetName val="acs"/>
      <sheetName val="gl"/>
      <sheetName val="Pack St Val 95 (Local)"/>
      <sheetName val="BPR"/>
      <sheetName val="F-4l5"/>
      <sheetName val="Entity Data"/>
      <sheetName val="CBO0497"/>
      <sheetName val="M-2"/>
      <sheetName val="F2-3-6 OH absorbtion rate "/>
      <sheetName val="List_Control"/>
      <sheetName val="U101 P&amp;L"/>
      <sheetName val="cc 196 (SYS) (2)"/>
      <sheetName val="Company Info"/>
      <sheetName val="O"/>
      <sheetName val="Sheet2"/>
      <sheetName val="Sheet1"/>
      <sheetName val="FF-2(1)"/>
    </sheetNames>
    <sheetDataSet>
      <sheetData sheetId="0" refreshError="1"/>
      <sheetData sheetId="1" refreshError="1"/>
      <sheetData sheetId="2" refreshError="1">
        <row r="1">
          <cell r="B1" t="str">
            <v>Company: SAP Urus Harta Sdn Bhd</v>
          </cell>
        </row>
        <row r="2">
          <cell r="B2" t="str">
            <v>Financial Statement Analysis Schedule</v>
          </cell>
        </row>
        <row r="3">
          <cell r="B3" t="str">
            <v>A: 31.12.2000</v>
          </cell>
        </row>
        <row r="5">
          <cell r="B5" t="str">
            <v>TE: RM38,500,      PAJE: RM5,500,      PRJE: RM79,000</v>
          </cell>
        </row>
        <row r="6">
          <cell r="B6" t="str">
            <v xml:space="preserve">Financial Statement Analysis </v>
          </cell>
          <cell r="D6" t="str">
            <v>Audited</v>
          </cell>
          <cell r="E6" t="str">
            <v>Unadjusted</v>
          </cell>
          <cell r="F6" t="str">
            <v>Adjusted</v>
          </cell>
          <cell r="H6" t="str">
            <v>Risk Reduction Through RCDs</v>
          </cell>
          <cell r="I6" t="str">
            <v xml:space="preserve">Financial Statement Analysis </v>
          </cell>
        </row>
        <row r="7">
          <cell r="B7" t="str">
            <v xml:space="preserve">  Captions</v>
          </cell>
          <cell r="D7" t="str">
            <v>31.12.99</v>
          </cell>
          <cell r="E7" t="str">
            <v>31.12.2000</v>
          </cell>
          <cell r="F7" t="str">
            <v>31.12.2000</v>
          </cell>
          <cell r="H7" t="str">
            <v>RCD</v>
          </cell>
          <cell r="I7" t="str">
            <v>BPR Hypotheses</v>
          </cell>
          <cell r="J7" t="str">
            <v>Attachment</v>
          </cell>
          <cell r="K7" t="str">
            <v>Note</v>
          </cell>
        </row>
        <row r="9">
          <cell r="B9" t="str">
            <v>CASH</v>
          </cell>
        </row>
        <row r="10">
          <cell r="B10" t="str">
            <v>Petty cash</v>
          </cell>
          <cell r="D10">
            <v>3500</v>
          </cell>
          <cell r="E10">
            <v>2500</v>
          </cell>
          <cell r="F10">
            <v>2500</v>
          </cell>
          <cell r="J10" t="str">
            <v>Immaterial</v>
          </cell>
        </row>
        <row r="11">
          <cell r="B11" t="str">
            <v>MBB Selayang</v>
          </cell>
          <cell r="D11">
            <v>64959</v>
          </cell>
          <cell r="E11">
            <v>39019</v>
          </cell>
          <cell r="F11">
            <v>39019</v>
          </cell>
          <cell r="J11" t="str">
            <v>A - 1</v>
          </cell>
        </row>
        <row r="12">
          <cell r="B12" t="str">
            <v>PBB Selayang</v>
          </cell>
          <cell r="D12">
            <v>103424</v>
          </cell>
          <cell r="E12">
            <v>-89577</v>
          </cell>
          <cell r="F12">
            <v>37291</v>
          </cell>
          <cell r="K12" t="str">
            <v>Note (a)</v>
          </cell>
        </row>
        <row r="13">
          <cell r="D13">
            <v>171883</v>
          </cell>
          <cell r="E13">
            <v>-48058</v>
          </cell>
          <cell r="F13">
            <v>78810</v>
          </cell>
          <cell r="G13">
            <v>78810</v>
          </cell>
        </row>
        <row r="14">
          <cell r="B14" t="str">
            <v>TRADE DEBTORS</v>
          </cell>
        </row>
        <row r="15">
          <cell r="B15" t="str">
            <v>Trade debtors</v>
          </cell>
          <cell r="D15">
            <v>4539294</v>
          </cell>
          <cell r="E15">
            <v>4600835</v>
          </cell>
          <cell r="F15">
            <v>4600835</v>
          </cell>
          <cell r="I15" t="str">
            <v>BPR-Debtors Turnover</v>
          </cell>
        </row>
        <row r="16">
          <cell r="B16" t="str">
            <v>Prov. For doubtful debts</v>
          </cell>
          <cell r="D16">
            <v>-3618301</v>
          </cell>
          <cell r="E16">
            <v>-3618301</v>
          </cell>
          <cell r="F16">
            <v>-3955331</v>
          </cell>
        </row>
        <row r="17">
          <cell r="D17">
            <v>920993</v>
          </cell>
          <cell r="E17">
            <v>982534</v>
          </cell>
          <cell r="F17">
            <v>645504</v>
          </cell>
          <cell r="G17">
            <v>645504</v>
          </cell>
        </row>
        <row r="19">
          <cell r="B19" t="str">
            <v>OTHER DEBTORS</v>
          </cell>
        </row>
        <row r="20">
          <cell r="B20" t="str">
            <v>Staff loan &amp; advances</v>
          </cell>
          <cell r="D20">
            <v>0</v>
          </cell>
          <cell r="E20">
            <v>79308</v>
          </cell>
          <cell r="F20">
            <v>79308</v>
          </cell>
          <cell r="K20" t="str">
            <v>(b)</v>
          </cell>
        </row>
        <row r="21">
          <cell r="B21" t="str">
            <v>Deposits</v>
          </cell>
          <cell r="D21">
            <v>74590</v>
          </cell>
          <cell r="E21">
            <v>74590</v>
          </cell>
          <cell r="F21">
            <v>74590</v>
          </cell>
          <cell r="K21" t="str">
            <v>(c)</v>
          </cell>
        </row>
        <row r="22">
          <cell r="B22" t="str">
            <v>Reimbursement</v>
          </cell>
          <cell r="D22">
            <v>0</v>
          </cell>
          <cell r="E22">
            <v>-18220</v>
          </cell>
          <cell r="F22">
            <v>-18220</v>
          </cell>
          <cell r="J22" t="str">
            <v>Immaterial</v>
          </cell>
        </row>
        <row r="23">
          <cell r="B23" t="str">
            <v>Prepayment</v>
          </cell>
          <cell r="D23">
            <v>20756</v>
          </cell>
          <cell r="E23">
            <v>6206</v>
          </cell>
          <cell r="F23">
            <v>6206</v>
          </cell>
          <cell r="J23" t="str">
            <v>Immaterial</v>
          </cell>
        </row>
        <row r="24">
          <cell r="B24" t="str">
            <v>Suspense</v>
          </cell>
          <cell r="D24">
            <v>0</v>
          </cell>
          <cell r="E24">
            <v>-366</v>
          </cell>
          <cell r="F24">
            <v>-366</v>
          </cell>
          <cell r="J24" t="str">
            <v>Immaterial</v>
          </cell>
        </row>
        <row r="25">
          <cell r="B25" t="str">
            <v>Other debtors</v>
          </cell>
          <cell r="D25">
            <v>95346</v>
          </cell>
          <cell r="E25">
            <v>141518</v>
          </cell>
          <cell r="F25">
            <v>141518</v>
          </cell>
          <cell r="G25">
            <v>141518</v>
          </cell>
        </row>
        <row r="27">
          <cell r="B27" t="str">
            <v>TAXATION</v>
          </cell>
          <cell r="D27">
            <v>0</v>
          </cell>
          <cell r="E27">
            <v>0</v>
          </cell>
          <cell r="F27">
            <v>0</v>
          </cell>
          <cell r="G27">
            <v>0</v>
          </cell>
          <cell r="J27" t="str">
            <v>FF</v>
          </cell>
        </row>
        <row r="29">
          <cell r="B29" t="str">
            <v>PROPERTY MAINTENANCE</v>
          </cell>
        </row>
        <row r="30">
          <cell r="B30" t="str">
            <v>Income</v>
          </cell>
          <cell r="D30">
            <v>0</v>
          </cell>
          <cell r="E30">
            <v>-2278494</v>
          </cell>
          <cell r="F30">
            <v>0</v>
          </cell>
          <cell r="K30" t="str">
            <v>(d)</v>
          </cell>
        </row>
        <row r="31">
          <cell r="B31" t="str">
            <v>Reimbursement</v>
          </cell>
          <cell r="D31">
            <v>0</v>
          </cell>
          <cell r="E31">
            <v>1965126</v>
          </cell>
          <cell r="F31">
            <v>0</v>
          </cell>
          <cell r="K31" t="str">
            <v>(d)</v>
          </cell>
        </row>
        <row r="32">
          <cell r="D32">
            <v>0</v>
          </cell>
          <cell r="E32">
            <v>-313368</v>
          </cell>
          <cell r="F32">
            <v>0</v>
          </cell>
          <cell r="G32">
            <v>0</v>
          </cell>
        </row>
        <row r="34">
          <cell r="B34" t="str">
            <v>INTERCOMPANY BALANCES</v>
          </cell>
        </row>
        <row r="35">
          <cell r="B35" t="str">
            <v>Amount due from Ultimate Holding Company</v>
          </cell>
          <cell r="D35">
            <v>3948320</v>
          </cell>
          <cell r="E35">
            <v>5110358</v>
          </cell>
          <cell r="F35">
            <v>0</v>
          </cell>
          <cell r="K35" t="str">
            <v>(e)</v>
          </cell>
        </row>
        <row r="36">
          <cell r="B36" t="str">
            <v>Amount due from related companies</v>
          </cell>
          <cell r="D36">
            <v>1674170</v>
          </cell>
          <cell r="E36">
            <v>1966072</v>
          </cell>
          <cell r="F36">
            <v>0</v>
          </cell>
        </row>
        <row r="37">
          <cell r="B37" t="str">
            <v>Amount due from subsidiary</v>
          </cell>
          <cell r="D37">
            <v>6448</v>
          </cell>
          <cell r="E37">
            <v>6448</v>
          </cell>
          <cell r="F37">
            <v>0</v>
          </cell>
        </row>
        <row r="38">
          <cell r="D38">
            <v>5628938</v>
          </cell>
          <cell r="E38">
            <v>7082878</v>
          </cell>
          <cell r="F38">
            <v>0</v>
          </cell>
        </row>
        <row r="41">
          <cell r="B41" t="str">
            <v>INVESTMENT</v>
          </cell>
          <cell r="D41">
            <v>51000</v>
          </cell>
          <cell r="E41">
            <v>51000</v>
          </cell>
          <cell r="F41">
            <v>0</v>
          </cell>
          <cell r="K41" t="str">
            <v>(f)</v>
          </cell>
        </row>
        <row r="43">
          <cell r="B43" t="str">
            <v>FIXED ASSETS</v>
          </cell>
          <cell r="D43">
            <v>0</v>
          </cell>
          <cell r="E43">
            <v>0</v>
          </cell>
          <cell r="F43">
            <v>0</v>
          </cell>
          <cell r="J43" t="str">
            <v>U</v>
          </cell>
          <cell r="K43" t="str">
            <v>(g)</v>
          </cell>
        </row>
        <row r="45">
          <cell r="B45" t="str">
            <v>TOTAL ASSETS</v>
          </cell>
          <cell r="D45">
            <v>6868160</v>
          </cell>
          <cell r="E45">
            <v>7896504</v>
          </cell>
          <cell r="F45">
            <v>865832</v>
          </cell>
        </row>
        <row r="46">
          <cell r="D46">
            <v>6868160</v>
          </cell>
          <cell r="E46">
            <v>7896504</v>
          </cell>
          <cell r="F46">
            <v>865832</v>
          </cell>
        </row>
        <row r="47">
          <cell r="B47" t="str">
            <v xml:space="preserve">Financial Statement Analysis </v>
          </cell>
          <cell r="D47" t="str">
            <v>Audited</v>
          </cell>
          <cell r="E47" t="str">
            <v>Unadjusted</v>
          </cell>
          <cell r="F47" t="str">
            <v>Adjusted</v>
          </cell>
          <cell r="H47" t="str">
            <v>Risk Reduction Through RCDs</v>
          </cell>
          <cell r="I47" t="str">
            <v xml:space="preserve">Financial Statement Analysis </v>
          </cell>
        </row>
        <row r="48">
          <cell r="B48" t="str">
            <v xml:space="preserve">  Captions</v>
          </cell>
          <cell r="D48" t="str">
            <v>31.12.99</v>
          </cell>
          <cell r="E48" t="str">
            <v>31.12.00</v>
          </cell>
          <cell r="F48" t="str">
            <v>31.12.00</v>
          </cell>
          <cell r="H48" t="str">
            <v>RCD</v>
          </cell>
          <cell r="I48" t="str">
            <v>BPR Hypotheses</v>
          </cell>
          <cell r="J48" t="str">
            <v>Attachment</v>
          </cell>
          <cell r="K48" t="str">
            <v>Note</v>
          </cell>
        </row>
        <row r="50">
          <cell r="B50" t="str">
            <v>TRADE CREDITORS</v>
          </cell>
          <cell r="D50">
            <v>0</v>
          </cell>
          <cell r="E50">
            <v>0</v>
          </cell>
          <cell r="F50">
            <v>0</v>
          </cell>
          <cell r="K50" t="str">
            <v>(h)</v>
          </cell>
        </row>
        <row r="52">
          <cell r="B52" t="str">
            <v>OTHER CREDITORS</v>
          </cell>
          <cell r="J52" t="str">
            <v>CC</v>
          </cell>
        </row>
        <row r="53">
          <cell r="B53" t="str">
            <v>Sundry creditors</v>
          </cell>
          <cell r="D53">
            <v>309074</v>
          </cell>
          <cell r="E53">
            <v>34226</v>
          </cell>
          <cell r="F53">
            <v>161094</v>
          </cell>
          <cell r="K53" t="str">
            <v>(a)</v>
          </cell>
        </row>
        <row r="54">
          <cell r="B54" t="str">
            <v>Provisions for directors fee</v>
          </cell>
          <cell r="D54">
            <v>42000</v>
          </cell>
          <cell r="E54">
            <v>49000</v>
          </cell>
          <cell r="F54">
            <v>49000</v>
          </cell>
          <cell r="K54" t="str">
            <v>('i)</v>
          </cell>
        </row>
        <row r="55">
          <cell r="B55" t="str">
            <v>Provisions for taxation</v>
          </cell>
          <cell r="D55">
            <v>-339</v>
          </cell>
          <cell r="E55">
            <v>-3404</v>
          </cell>
          <cell r="F55">
            <v>-3404</v>
          </cell>
        </row>
        <row r="56">
          <cell r="B56" t="str">
            <v>Provisions for bonus</v>
          </cell>
          <cell r="D56">
            <v>0</v>
          </cell>
          <cell r="E56">
            <v>78457</v>
          </cell>
          <cell r="F56">
            <v>78457</v>
          </cell>
          <cell r="K56" t="str">
            <v>(b)</v>
          </cell>
        </row>
        <row r="57">
          <cell r="B57" t="str">
            <v>Provisions for salary</v>
          </cell>
          <cell r="D57">
            <v>0</v>
          </cell>
          <cell r="E57">
            <v>35949</v>
          </cell>
          <cell r="F57">
            <v>35949</v>
          </cell>
        </row>
        <row r="58">
          <cell r="B58" t="str">
            <v>Yayasan Selangor</v>
          </cell>
          <cell r="D58">
            <v>-13662</v>
          </cell>
          <cell r="E58">
            <v>-13662</v>
          </cell>
          <cell r="F58">
            <v>-13662</v>
          </cell>
        </row>
        <row r="59">
          <cell r="B59" t="str">
            <v>Accruals</v>
          </cell>
          <cell r="D59">
            <v>513549</v>
          </cell>
          <cell r="E59">
            <v>894170</v>
          </cell>
          <cell r="F59">
            <v>894170</v>
          </cell>
          <cell r="K59" t="str">
            <v>(j)</v>
          </cell>
        </row>
        <row r="60">
          <cell r="D60">
            <v>850622</v>
          </cell>
          <cell r="E60">
            <v>1074736</v>
          </cell>
          <cell r="F60">
            <v>1201604</v>
          </cell>
          <cell r="G60">
            <v>1201604</v>
          </cell>
        </row>
        <row r="62">
          <cell r="B62" t="str">
            <v xml:space="preserve">AMOUNT DUE TO HOLDING CO. </v>
          </cell>
          <cell r="D62">
            <v>0</v>
          </cell>
          <cell r="E62">
            <v>0</v>
          </cell>
          <cell r="F62">
            <v>0</v>
          </cell>
          <cell r="K62" t="str">
            <v>(e)</v>
          </cell>
        </row>
        <row r="64">
          <cell r="B64" t="str">
            <v>DEFERRED TAXATION</v>
          </cell>
          <cell r="D64">
            <v>0</v>
          </cell>
          <cell r="E64">
            <v>0</v>
          </cell>
          <cell r="F64">
            <v>0</v>
          </cell>
          <cell r="J64" t="str">
            <v>FF</v>
          </cell>
        </row>
        <row r="66">
          <cell r="B66" t="str">
            <v>SHARE CAPITAL</v>
          </cell>
          <cell r="D66">
            <v>0</v>
          </cell>
          <cell r="E66">
            <v>0</v>
          </cell>
          <cell r="F66">
            <v>0</v>
          </cell>
          <cell r="J66" t="str">
            <v>SS</v>
          </cell>
        </row>
        <row r="68">
          <cell r="B68" t="str">
            <v>ACCUMULATED PROFITS B/F</v>
          </cell>
          <cell r="D68">
            <v>0</v>
          </cell>
          <cell r="E68">
            <v>0</v>
          </cell>
          <cell r="F68">
            <v>0</v>
          </cell>
        </row>
        <row r="69">
          <cell r="B69" t="str">
            <v>PROFIT/(LOSS) FOR THE YEAR</v>
          </cell>
          <cell r="D69">
            <v>0</v>
          </cell>
          <cell r="E69">
            <v>0</v>
          </cell>
          <cell r="F69">
            <v>0</v>
          </cell>
        </row>
        <row r="71">
          <cell r="B71" t="str">
            <v>TOTAL LIABILITIES AND EQUITIES</v>
          </cell>
          <cell r="D71">
            <v>850622</v>
          </cell>
          <cell r="E71">
            <v>1074736</v>
          </cell>
          <cell r="F71">
            <v>1201604</v>
          </cell>
        </row>
        <row r="73">
          <cell r="C73" t="str">
            <v xml:space="preserve">Check </v>
          </cell>
          <cell r="D73">
            <v>-6017538</v>
          </cell>
          <cell r="E73">
            <v>-6821768</v>
          </cell>
          <cell r="F73">
            <v>335772</v>
          </cell>
        </row>
        <row r="74">
          <cell r="B74" t="str">
            <v xml:space="preserve">Financial Statement Analysis </v>
          </cell>
          <cell r="D74" t="str">
            <v>Audited</v>
          </cell>
          <cell r="E74" t="str">
            <v>Unadjusted</v>
          </cell>
          <cell r="F74" t="str">
            <v>Adjusted</v>
          </cell>
          <cell r="H74" t="str">
            <v>Risk Reduction Through RCDs</v>
          </cell>
          <cell r="I74" t="str">
            <v xml:space="preserve">Financial Statement Analysis </v>
          </cell>
        </row>
        <row r="75">
          <cell r="B75" t="str">
            <v xml:space="preserve">  Captions</v>
          </cell>
          <cell r="D75" t="str">
            <v>31.12.99</v>
          </cell>
          <cell r="E75" t="str">
            <v>31.12.2000</v>
          </cell>
          <cell r="F75" t="str">
            <v>31.12.2000</v>
          </cell>
          <cell r="H75" t="str">
            <v>RCD</v>
          </cell>
          <cell r="I75" t="str">
            <v>BPR Hypotheses</v>
          </cell>
          <cell r="J75" t="str">
            <v>Attachment</v>
          </cell>
          <cell r="K75" t="str">
            <v>Note</v>
          </cell>
        </row>
        <row r="77">
          <cell r="A77" t="str">
            <v>REVENUE</v>
          </cell>
        </row>
        <row r="78">
          <cell r="B78" t="str">
            <v>Contract service maintenance</v>
          </cell>
          <cell r="D78">
            <v>3149489</v>
          </cell>
          <cell r="E78">
            <v>2828792</v>
          </cell>
          <cell r="F78">
            <v>2828792</v>
          </cell>
          <cell r="I78" t="str">
            <v>BPR - Revenue</v>
          </cell>
        </row>
        <row r="79">
          <cell r="B79" t="str">
            <v>Reimbursement</v>
          </cell>
          <cell r="D79">
            <v>0</v>
          </cell>
          <cell r="E79">
            <v>343191</v>
          </cell>
          <cell r="F79">
            <v>343191</v>
          </cell>
        </row>
        <row r="80">
          <cell r="B80" t="str">
            <v>Operations</v>
          </cell>
          <cell r="D80">
            <v>35511</v>
          </cell>
          <cell r="E80">
            <v>104711</v>
          </cell>
          <cell r="F80">
            <v>104711</v>
          </cell>
        </row>
        <row r="81">
          <cell r="B81" t="str">
            <v>Fee - Tenancy</v>
          </cell>
          <cell r="D81">
            <v>53781</v>
          </cell>
          <cell r="E81">
            <v>42232</v>
          </cell>
          <cell r="F81">
            <v>80106</v>
          </cell>
        </row>
        <row r="82">
          <cell r="B82" t="str">
            <v>Property Maintenance</v>
          </cell>
          <cell r="D82">
            <v>1037520</v>
          </cell>
          <cell r="E82">
            <v>668548</v>
          </cell>
          <cell r="F82">
            <v>668548</v>
          </cell>
        </row>
        <row r="84">
          <cell r="D84">
            <v>4276301</v>
          </cell>
          <cell r="E84">
            <v>3987474</v>
          </cell>
          <cell r="F84">
            <v>4025348</v>
          </cell>
          <cell r="G84">
            <v>2694863</v>
          </cell>
        </row>
        <row r="86">
          <cell r="A86" t="str">
            <v>OTHER INCOME</v>
          </cell>
        </row>
        <row r="87">
          <cell r="B87" t="str">
            <v>Rental</v>
          </cell>
          <cell r="D87">
            <v>38000</v>
          </cell>
          <cell r="E87">
            <v>0</v>
          </cell>
          <cell r="F87">
            <v>0</v>
          </cell>
        </row>
        <row r="88">
          <cell r="B88" t="str">
            <v>Other income</v>
          </cell>
          <cell r="D88">
            <v>200</v>
          </cell>
          <cell r="E88">
            <v>1210</v>
          </cell>
          <cell r="F88">
            <v>1210</v>
          </cell>
        </row>
        <row r="89">
          <cell r="D89">
            <v>38200</v>
          </cell>
          <cell r="E89">
            <v>1210</v>
          </cell>
          <cell r="F89">
            <v>1210</v>
          </cell>
          <cell r="G89">
            <v>448841</v>
          </cell>
        </row>
        <row r="91">
          <cell r="A91" t="str">
            <v>LESS : COST OF SALES</v>
          </cell>
        </row>
        <row r="92">
          <cell r="B92" t="str">
            <v>Mechanical &amp; Electrical</v>
          </cell>
          <cell r="D92">
            <v>485649</v>
          </cell>
          <cell r="E92">
            <v>451445</v>
          </cell>
          <cell r="F92">
            <v>451445</v>
          </cell>
          <cell r="I92" t="str">
            <v>BPR - Costs of Sales</v>
          </cell>
        </row>
        <row r="93">
          <cell r="B93" t="str">
            <v xml:space="preserve">Buildings services  </v>
          </cell>
          <cell r="D93">
            <v>1869455</v>
          </cell>
          <cell r="E93">
            <v>2122967</v>
          </cell>
          <cell r="F93">
            <v>2122967</v>
          </cell>
        </row>
        <row r="94">
          <cell r="B94" t="str">
            <v>Architectural &amp; structural</v>
          </cell>
          <cell r="D94">
            <v>2689</v>
          </cell>
          <cell r="E94">
            <v>2174</v>
          </cell>
          <cell r="F94">
            <v>2174</v>
          </cell>
        </row>
        <row r="95">
          <cell r="B95" t="str">
            <v>Outgoing fees</v>
          </cell>
          <cell r="D95">
            <v>0</v>
          </cell>
          <cell r="E95">
            <v>740</v>
          </cell>
          <cell r="F95">
            <v>740</v>
          </cell>
        </row>
        <row r="96">
          <cell r="D96">
            <v>2357793</v>
          </cell>
          <cell r="E96">
            <v>2577326</v>
          </cell>
          <cell r="F96">
            <v>2577326</v>
          </cell>
          <cell r="G96" t="e">
            <v>#REF!</v>
          </cell>
        </row>
        <row r="98">
          <cell r="A98" t="str">
            <v>GROSS PROFIT</v>
          </cell>
          <cell r="D98">
            <v>1956708</v>
          </cell>
          <cell r="E98">
            <v>1411358</v>
          </cell>
          <cell r="F98">
            <v>1449232</v>
          </cell>
        </row>
        <row r="100">
          <cell r="A100" t="str">
            <v>STAFF COSTS</v>
          </cell>
        </row>
        <row r="101">
          <cell r="B101" t="str">
            <v xml:space="preserve">Salaries </v>
          </cell>
          <cell r="D101">
            <v>859395</v>
          </cell>
          <cell r="E101">
            <v>1117961</v>
          </cell>
          <cell r="F101">
            <v>1117961</v>
          </cell>
          <cell r="K101" t="str">
            <v>(k)</v>
          </cell>
        </row>
        <row r="102">
          <cell r="B102" t="str">
            <v>Overtime</v>
          </cell>
          <cell r="D102">
            <v>164243</v>
          </cell>
          <cell r="E102">
            <v>141120</v>
          </cell>
          <cell r="F102">
            <v>141120</v>
          </cell>
        </row>
        <row r="103">
          <cell r="B103" t="str">
            <v>EPF</v>
          </cell>
          <cell r="D103">
            <v>149700</v>
          </cell>
          <cell r="E103">
            <v>151368</v>
          </cell>
          <cell r="F103">
            <v>151368</v>
          </cell>
        </row>
        <row r="104">
          <cell r="B104" t="str">
            <v>SOCSO</v>
          </cell>
          <cell r="D104">
            <v>13734</v>
          </cell>
          <cell r="E104">
            <v>12730</v>
          </cell>
          <cell r="F104">
            <v>12730</v>
          </cell>
        </row>
        <row r="105">
          <cell r="B105" t="str">
            <v>Bonus</v>
          </cell>
          <cell r="D105">
            <v>70511</v>
          </cell>
          <cell r="E105">
            <v>104857</v>
          </cell>
          <cell r="F105">
            <v>104857</v>
          </cell>
          <cell r="K105" t="str">
            <v>(b)</v>
          </cell>
        </row>
        <row r="106">
          <cell r="B106" t="str">
            <v>Allowance</v>
          </cell>
          <cell r="D106">
            <v>3846</v>
          </cell>
          <cell r="E106">
            <v>10283</v>
          </cell>
          <cell r="F106">
            <v>10283</v>
          </cell>
          <cell r="J106" t="str">
            <v>Immaterial</v>
          </cell>
        </row>
        <row r="107">
          <cell r="B107" t="str">
            <v>Medical</v>
          </cell>
          <cell r="D107">
            <v>64961</v>
          </cell>
          <cell r="E107">
            <v>77500</v>
          </cell>
          <cell r="F107">
            <v>77500</v>
          </cell>
        </row>
        <row r="108">
          <cell r="B108" t="str">
            <v>Staff amenities</v>
          </cell>
          <cell r="D108">
            <v>14923</v>
          </cell>
          <cell r="E108">
            <v>26503</v>
          </cell>
          <cell r="F108">
            <v>26503</v>
          </cell>
          <cell r="J108" t="str">
            <v>Immaterial</v>
          </cell>
        </row>
        <row r="109">
          <cell r="B109" t="str">
            <v>Staff insurance</v>
          </cell>
          <cell r="D109">
            <v>323</v>
          </cell>
          <cell r="E109">
            <v>3498</v>
          </cell>
          <cell r="F109">
            <v>3498</v>
          </cell>
          <cell r="J109" t="str">
            <v>Immaterial</v>
          </cell>
        </row>
        <row r="110">
          <cell r="B110" t="str">
            <v>Staff training</v>
          </cell>
          <cell r="D110">
            <v>-60</v>
          </cell>
          <cell r="E110">
            <v>8068</v>
          </cell>
          <cell r="F110">
            <v>8068</v>
          </cell>
          <cell r="J110" t="str">
            <v>Immaterial</v>
          </cell>
        </row>
        <row r="111">
          <cell r="B111" t="str">
            <v>Subsidy for housing loan</v>
          </cell>
          <cell r="D111">
            <v>33778</v>
          </cell>
          <cell r="E111">
            <v>33403</v>
          </cell>
          <cell r="F111">
            <v>33403</v>
          </cell>
          <cell r="J111" t="str">
            <v>Immaterial</v>
          </cell>
        </row>
        <row r="112">
          <cell r="D112">
            <v>1375354</v>
          </cell>
          <cell r="E112">
            <v>1687291</v>
          </cell>
          <cell r="F112">
            <v>1687291</v>
          </cell>
          <cell r="G112">
            <v>2570145</v>
          </cell>
        </row>
        <row r="114">
          <cell r="A114" t="str">
            <v>DEPRECIATION</v>
          </cell>
          <cell r="D114">
            <v>12998</v>
          </cell>
          <cell r="E114">
            <v>15551</v>
          </cell>
          <cell r="F114">
            <v>15551</v>
          </cell>
          <cell r="G114">
            <v>130656</v>
          </cell>
        </row>
        <row r="116">
          <cell r="B116" t="str">
            <v xml:space="preserve">Financial Statement Analysis </v>
          </cell>
          <cell r="D116" t="str">
            <v>Audited</v>
          </cell>
          <cell r="E116" t="str">
            <v>Unadjusted</v>
          </cell>
          <cell r="F116" t="str">
            <v>Adjusted</v>
          </cell>
          <cell r="H116" t="str">
            <v>Risk Reduction Through RCDs</v>
          </cell>
          <cell r="I116" t="str">
            <v xml:space="preserve">Financial Statement Analysis </v>
          </cell>
        </row>
        <row r="117">
          <cell r="B117" t="str">
            <v xml:space="preserve">  Captions</v>
          </cell>
          <cell r="D117" t="str">
            <v>31.12.99</v>
          </cell>
          <cell r="E117" t="str">
            <v>31.12.2000</v>
          </cell>
          <cell r="F117" t="str">
            <v>31.12.2000</v>
          </cell>
          <cell r="H117" t="str">
            <v>RCD</v>
          </cell>
          <cell r="I117" t="str">
            <v>BPR Hypotheses</v>
          </cell>
          <cell r="J117" t="str">
            <v>Attachment</v>
          </cell>
          <cell r="K117" t="str">
            <v>Note</v>
          </cell>
        </row>
        <row r="119">
          <cell r="A119" t="str">
            <v>OTHER OPERATING EXPENSES</v>
          </cell>
        </row>
        <row r="121">
          <cell r="B121" t="str">
            <v>Directors fee</v>
          </cell>
          <cell r="D121">
            <v>7000</v>
          </cell>
          <cell r="E121">
            <v>7000</v>
          </cell>
          <cell r="F121">
            <v>7000</v>
          </cell>
          <cell r="G121" t="str">
            <v>F 22</v>
          </cell>
        </row>
        <row r="122">
          <cell r="B122" t="str">
            <v>Meeting allowance</v>
          </cell>
          <cell r="D122">
            <v>700</v>
          </cell>
          <cell r="E122">
            <v>900</v>
          </cell>
          <cell r="F122">
            <v>900</v>
          </cell>
        </row>
        <row r="123">
          <cell r="B123" t="str">
            <v>Rental</v>
          </cell>
          <cell r="D123">
            <v>62890</v>
          </cell>
          <cell r="E123">
            <v>57594</v>
          </cell>
          <cell r="F123">
            <v>57594</v>
          </cell>
          <cell r="K123" t="str">
            <v>(l)</v>
          </cell>
        </row>
        <row r="124">
          <cell r="B124" t="str">
            <v>Donation</v>
          </cell>
          <cell r="D124">
            <v>200</v>
          </cell>
          <cell r="E124">
            <v>200</v>
          </cell>
          <cell r="F124">
            <v>200</v>
          </cell>
        </row>
        <row r="125">
          <cell r="B125" t="str">
            <v>Entertainment</v>
          </cell>
          <cell r="D125">
            <v>2480</v>
          </cell>
          <cell r="E125">
            <v>704</v>
          </cell>
          <cell r="F125">
            <v>704</v>
          </cell>
        </row>
        <row r="126">
          <cell r="B126" t="str">
            <v>Repair and maintenance</v>
          </cell>
          <cell r="D126">
            <v>3215</v>
          </cell>
          <cell r="E126">
            <v>7959</v>
          </cell>
          <cell r="F126">
            <v>7959</v>
          </cell>
        </row>
        <row r="127">
          <cell r="B127" t="str">
            <v>Filing and registration</v>
          </cell>
          <cell r="D127">
            <v>250</v>
          </cell>
          <cell r="E127">
            <v>1201</v>
          </cell>
          <cell r="F127">
            <v>1201</v>
          </cell>
        </row>
        <row r="128">
          <cell r="B128" t="str">
            <v>Motor vehicle expenses</v>
          </cell>
          <cell r="D128">
            <v>6339</v>
          </cell>
          <cell r="E128">
            <v>4387</v>
          </cell>
          <cell r="F128">
            <v>4387</v>
          </cell>
        </row>
        <row r="129">
          <cell r="B129" t="str">
            <v>Stationery &amp; printing</v>
          </cell>
          <cell r="D129">
            <v>6925</v>
          </cell>
          <cell r="E129">
            <v>26558</v>
          </cell>
          <cell r="F129">
            <v>26558</v>
          </cell>
        </row>
        <row r="130">
          <cell r="B130" t="str">
            <v>Postage</v>
          </cell>
          <cell r="D130">
            <v>1905</v>
          </cell>
          <cell r="E130">
            <v>131</v>
          </cell>
          <cell r="F130">
            <v>131</v>
          </cell>
        </row>
        <row r="131">
          <cell r="B131" t="str">
            <v>Periodical newspaper</v>
          </cell>
          <cell r="D131">
            <v>2199</v>
          </cell>
          <cell r="E131">
            <v>1804</v>
          </cell>
          <cell r="F131">
            <v>1804</v>
          </cell>
        </row>
        <row r="132">
          <cell r="B132" t="str">
            <v>Sundry expenses</v>
          </cell>
          <cell r="D132">
            <v>-98089</v>
          </cell>
          <cell r="E132">
            <v>3652</v>
          </cell>
          <cell r="F132">
            <v>3652</v>
          </cell>
        </row>
        <row r="133">
          <cell r="B133" t="str">
            <v>Festival advance</v>
          </cell>
          <cell r="D133">
            <v>2629</v>
          </cell>
          <cell r="F133">
            <v>0</v>
          </cell>
        </row>
        <row r="134">
          <cell r="B134" t="str">
            <v>Telephone</v>
          </cell>
          <cell r="D134">
            <v>8867</v>
          </cell>
          <cell r="E134">
            <v>13525</v>
          </cell>
          <cell r="F134">
            <v>13525</v>
          </cell>
        </row>
        <row r="135">
          <cell r="B135" t="str">
            <v>Travelling - local</v>
          </cell>
          <cell r="D135">
            <v>35133</v>
          </cell>
          <cell r="E135">
            <v>37690</v>
          </cell>
          <cell r="F135">
            <v>37690</v>
          </cell>
        </row>
        <row r="136">
          <cell r="B136" t="str">
            <v>Travelling - oversea</v>
          </cell>
          <cell r="D136">
            <v>4623</v>
          </cell>
          <cell r="E136">
            <v>0</v>
          </cell>
          <cell r="F136">
            <v>0</v>
          </cell>
        </row>
        <row r="137">
          <cell r="B137" t="str">
            <v>Audit fees</v>
          </cell>
          <cell r="D137">
            <v>5000</v>
          </cell>
          <cell r="E137">
            <v>5000</v>
          </cell>
          <cell r="F137">
            <v>5000</v>
          </cell>
          <cell r="G137" t="str">
            <v>F 22</v>
          </cell>
        </row>
        <row r="138">
          <cell r="B138" t="str">
            <v>Professisonal Fees</v>
          </cell>
          <cell r="D138">
            <v>0</v>
          </cell>
          <cell r="E138">
            <v>1948</v>
          </cell>
          <cell r="F138">
            <v>1948</v>
          </cell>
        </row>
        <row r="139">
          <cell r="B139" t="str">
            <v>Legal fees</v>
          </cell>
          <cell r="D139">
            <v>9142</v>
          </cell>
          <cell r="E139">
            <v>10429</v>
          </cell>
          <cell r="F139">
            <v>10429</v>
          </cell>
        </row>
        <row r="140">
          <cell r="B140" t="str">
            <v>Provision for doubtful debts</v>
          </cell>
          <cell r="F140">
            <v>337030</v>
          </cell>
          <cell r="I140" t="str">
            <v>BPR Trade debtors</v>
          </cell>
          <cell r="K140" t="str">
            <v>(o)</v>
          </cell>
        </row>
        <row r="141">
          <cell r="B141" t="str">
            <v>Taxation fee</v>
          </cell>
          <cell r="D141">
            <v>0</v>
          </cell>
          <cell r="E141">
            <v>1187</v>
          </cell>
          <cell r="F141">
            <v>1187</v>
          </cell>
        </row>
        <row r="143">
          <cell r="D143">
            <v>61408</v>
          </cell>
          <cell r="E143">
            <v>181869</v>
          </cell>
          <cell r="F143">
            <v>518899</v>
          </cell>
          <cell r="G143">
            <v>-667071</v>
          </cell>
        </row>
        <row r="145">
          <cell r="B145" t="str">
            <v>OPERATING EXPENSES</v>
          </cell>
          <cell r="D145">
            <v>1449760</v>
          </cell>
          <cell r="E145">
            <v>1884711</v>
          </cell>
          <cell r="F145">
            <v>2221741</v>
          </cell>
        </row>
        <row r="148">
          <cell r="A148" t="str">
            <v>PROFIT/(LOSS) FROM OPERATIONS</v>
          </cell>
          <cell r="D148">
            <v>506948</v>
          </cell>
          <cell r="E148">
            <v>-473353</v>
          </cell>
          <cell r="F148">
            <v>-772509</v>
          </cell>
        </row>
        <row r="150">
          <cell r="A150" t="str">
            <v>FINANCE COSTS</v>
          </cell>
        </row>
        <row r="151">
          <cell r="B151" t="str">
            <v>Interest charges - Inter Co</v>
          </cell>
          <cell r="D151">
            <v>482301</v>
          </cell>
          <cell r="E151">
            <v>670915</v>
          </cell>
          <cell r="F151">
            <v>59000</v>
          </cell>
          <cell r="G151" t="str">
            <v>F 22</v>
          </cell>
          <cell r="K151" t="str">
            <v>(m)</v>
          </cell>
        </row>
        <row r="152">
          <cell r="B152" t="str">
            <v>Interest income</v>
          </cell>
          <cell r="D152">
            <v>-188428</v>
          </cell>
          <cell r="E152">
            <v>-213222</v>
          </cell>
          <cell r="F152">
            <v>-213222</v>
          </cell>
          <cell r="G152" t="str">
            <v>F 22</v>
          </cell>
          <cell r="K152" t="str">
            <v>(n)</v>
          </cell>
        </row>
        <row r="153">
          <cell r="B153" t="str">
            <v>Bank charges</v>
          </cell>
          <cell r="D153">
            <v>329</v>
          </cell>
          <cell r="E153">
            <v>351</v>
          </cell>
          <cell r="F153">
            <v>351</v>
          </cell>
        </row>
        <row r="154">
          <cell r="D154">
            <v>294202</v>
          </cell>
          <cell r="E154">
            <v>458044</v>
          </cell>
          <cell r="F154">
            <v>-153871</v>
          </cell>
          <cell r="G154">
            <v>-154424</v>
          </cell>
        </row>
        <row r="156">
          <cell r="A156" t="str">
            <v>PROFIT BEFORE TAX</v>
          </cell>
          <cell r="D156">
            <v>212746</v>
          </cell>
          <cell r="E156">
            <v>-931397</v>
          </cell>
          <cell r="F156">
            <v>-618638</v>
          </cell>
        </row>
        <row r="158">
          <cell r="A158" t="str">
            <v>TAXATION</v>
          </cell>
          <cell r="D158">
            <v>0</v>
          </cell>
          <cell r="E158">
            <v>0</v>
          </cell>
          <cell r="F158">
            <v>0</v>
          </cell>
          <cell r="J158" t="str">
            <v>FF</v>
          </cell>
        </row>
        <row r="160">
          <cell r="A160" t="str">
            <v>PROFIT AFTER TAX</v>
          </cell>
          <cell r="D160">
            <v>212746</v>
          </cell>
          <cell r="E160">
            <v>-931397</v>
          </cell>
          <cell r="F160">
            <v>-618638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 A (3)"/>
      <sheetName val="SUA"/>
      <sheetName val="Dai A (2)"/>
      <sheetName val="Dai A"/>
      <sheetName val="BHXH"/>
      <sheetName val="DSTT (3)"/>
      <sheetName val="DS TT 5"/>
      <sheetName val="DSTT (4)"/>
      <sheetName val="DSTT (2)"/>
      <sheetName val="DSTT"/>
      <sheetName val="LHLoc"/>
      <sheetName val="PTTien"/>
      <sheetName val="T.Hiền"/>
      <sheetName val="LMTâm"/>
      <sheetName val="c.ha"/>
      <sheetName val="DS TT (2)"/>
      <sheetName val="DS TT (3)"/>
      <sheetName val="TC (2)"/>
      <sheetName val="TC"/>
      <sheetName val="Luong"/>
      <sheetName val="Mr ong"/>
      <sheetName val="Mr Cuong"/>
      <sheetName val="Luong (2)"/>
      <sheetName val="Luong-Yuichi"/>
      <sheetName val="Rut tien mat- Ngọc Thuỷ"/>
      <sheetName val="Rut tien mat- Thanh Hằng"/>
      <sheetName val="Rut tien mat- Minh Tâm"/>
      <sheetName val="Rut tien mat-Lam"/>
      <sheetName val="Rut tien mat-Tan"/>
      <sheetName val="Rut tien mat- Duyen"/>
      <sheetName val="Rut tien mat-Hoang-USD"/>
      <sheetName val="Rut tien mat- Khoa"/>
      <sheetName val="Rut tien 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PEDESB"/>
    </sheetNames>
    <sheetDataSet>
      <sheetData sheetId="0" refreshError="1">
        <row r="44">
          <cell r="D44">
            <v>0.6332000000000001</v>
          </cell>
        </row>
      </sheetData>
      <sheetData sheetId="1" refreshError="1"/>
      <sheetData sheetId="2" refreshError="1">
        <row r="136">
          <cell r="D136">
            <v>0.6332000000000001</v>
          </cell>
        </row>
        <row r="543">
          <cell r="D543">
            <v>98.7</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control Costing"/>
      <sheetName val="CO 0000231434"/>
      <sheetName val="CO2"/>
      <sheetName val="MO2"/>
      <sheetName val="Other"/>
      <sheetName val="PO"/>
      <sheetName val="WAC"/>
    </sheetNames>
    <sheetDataSet>
      <sheetData sheetId="0">
        <row r="46">
          <cell r="N46">
            <v>28195016.359362803</v>
          </cell>
        </row>
        <row r="184">
          <cell r="K184">
            <v>-38120946.030128792</v>
          </cell>
        </row>
      </sheetData>
      <sheetData sheetId="1"/>
      <sheetData sheetId="2"/>
      <sheetData sheetId="3"/>
      <sheetData sheetId="4"/>
      <sheetData sheetId="5"/>
      <sheetData sheetId="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GL --&gt; Interim"/>
      <sheetName val="Interim --&gt; Top"/>
      <sheetName val="Top Summary"/>
      <sheetName val="GL Input Validations"/>
      <sheetName val="Scratchpad"/>
      <sheetName val="Interim ___ Top"/>
      <sheetName val="0000"/>
      <sheetName val="I"/>
      <sheetName val="P12.4"/>
      <sheetName val="A"/>
      <sheetName val="AA"/>
      <sheetName val="AP110"/>
      <sheetName val="B-10"/>
      <sheetName val="BB-1"/>
      <sheetName val="C-5"/>
      <sheetName val="C-6"/>
      <sheetName val="C-6a"/>
      <sheetName val="CC"/>
      <sheetName val="F-1l2"/>
      <sheetName val="F-4"/>
      <sheetName val="F-9c"/>
      <sheetName val="FF"/>
      <sheetName val="FF-2"/>
      <sheetName val="F-8(FSA)"/>
      <sheetName val="L"/>
      <sheetName val="M MM"/>
      <sheetName val="Pnl-10"/>
      <sheetName val="10"/>
      <sheetName val="20"/>
      <sheetName val="30"/>
      <sheetName val="30a"/>
      <sheetName val="30-Note"/>
      <sheetName val="70"/>
      <sheetName val="U-2"/>
      <sheetName val="BPCOR DETAILS"/>
      <sheetName val="BPMKT DETAILS"/>
      <sheetName val="f&amp;f"/>
      <sheetName val="OEquip"/>
      <sheetName val="Adm97"/>
      <sheetName val="Leasehold improvement"/>
      <sheetName val="FSA"/>
      <sheetName val="B"/>
      <sheetName val="Outstanding"/>
      <sheetName val="A3-2-1"/>
      <sheetName val="A3-2-2"/>
      <sheetName val="A2-1"/>
      <sheetName val="CF (SHAREHOLDERS)"/>
      <sheetName val="D"/>
      <sheetName val="C"/>
      <sheetName val=" D"/>
      <sheetName val="G"/>
      <sheetName val="H"/>
      <sheetName val="K"/>
      <sheetName val="K-1"/>
      <sheetName val="U-4"/>
      <sheetName val="N"/>
      <sheetName val="O"/>
      <sheetName val="U1"/>
      <sheetName val="U2"/>
      <sheetName val="PL"/>
      <sheetName val="FF-1"/>
      <sheetName val="DV"/>
      <sheetName val="tax-ss"/>
      <sheetName val="F-21"/>
      <sheetName val="bldg-cost"/>
      <sheetName val="&lt;G3&gt; Prepayment"/>
      <sheetName val="6A CA"/>
      <sheetName val="FF-2 (1)"/>
      <sheetName val="CA Comp"/>
      <sheetName val="Company Info"/>
      <sheetName val="EBC"/>
      <sheetName val="FSL"/>
      <sheetName val="Cost centre expenditure"/>
      <sheetName val="C Flow"/>
      <sheetName val="P &amp; L EP"/>
      <sheetName val="P&amp;L JB"/>
      <sheetName val="F-1 F-2"/>
      <sheetName val="FF-21(a)"/>
      <sheetName val="Sundry"/>
      <sheetName val="Daily Valuation"/>
      <sheetName val="price"/>
      <sheetName val="A-1"/>
      <sheetName val="1"/>
      <sheetName val="4 Analysis"/>
      <sheetName val="O2 TC"/>
      <sheetName val="O4 CA"/>
      <sheetName val="CRA-Detail"/>
      <sheetName val="CA Sheet"/>
      <sheetName val="Customize Your Loan Manager"/>
      <sheetName val="Loan Amortization Table"/>
      <sheetName val="Menu"/>
      <sheetName val="F2-3-6 OH absorbtion rate "/>
      <sheetName val="M-1 Interim"/>
      <sheetName val="ACEB"/>
      <sheetName val="1 LeadSchedule"/>
      <sheetName val="accumdeprn"/>
      <sheetName val="addl cost"/>
      <sheetName val="Sheet1"/>
      <sheetName val="CBO0497"/>
      <sheetName val="24100 Accr Liab"/>
      <sheetName val="jul97"/>
      <sheetName val="n10"/>
      <sheetName val="Q1"/>
    </sheetNames>
    <sheetDataSet>
      <sheetData sheetId="0" refreshError="1"/>
      <sheetData sheetId="1" refreshError="1"/>
      <sheetData sheetId="2" refreshError="1">
        <row r="4">
          <cell r="E4" t="str">
            <v>Cash</v>
          </cell>
        </row>
        <row r="5">
          <cell r="E5" t="str">
            <v>Cash at bank</v>
          </cell>
        </row>
        <row r="6">
          <cell r="E6" t="str">
            <v>Deposits and placements with financial institutions</v>
          </cell>
        </row>
        <row r="7">
          <cell r="E7" t="str">
            <v>Trade receivables</v>
          </cell>
        </row>
        <row r="8">
          <cell r="E8" t="str">
            <v>Prepayments</v>
          </cell>
        </row>
        <row r="9">
          <cell r="E9" t="str">
            <v>Interfund account</v>
          </cell>
        </row>
        <row r="10">
          <cell r="E10" t="str">
            <v>Other debtors</v>
          </cell>
        </row>
        <row r="11">
          <cell r="E11" t="str">
            <v>Other debtors - deposits</v>
          </cell>
        </row>
        <row r="12">
          <cell r="E12" t="str">
            <v>AR Debtors - Affiliated Companies</v>
          </cell>
        </row>
        <row r="13">
          <cell r="E13" t="str">
            <v>Due from Holding Company</v>
          </cell>
        </row>
        <row r="14">
          <cell r="E14" t="str">
            <v>Provision for bad and doubtful debts</v>
          </cell>
        </row>
        <row r="15">
          <cell r="E15" t="str">
            <v>Provision for bad and doubtful debts - Related Companies</v>
          </cell>
        </row>
        <row r="16">
          <cell r="E16" t="str">
            <v>Stocks - Consumables</v>
          </cell>
        </row>
        <row r="17">
          <cell r="E17" t="str">
            <v>Stocks - Promotional Items</v>
          </cell>
        </row>
        <row r="18">
          <cell r="E18" t="str">
            <v>Current Account - Overseas Operations</v>
          </cell>
        </row>
        <row r="19">
          <cell r="E19" t="str">
            <v>Intermember bank balances</v>
          </cell>
        </row>
        <row r="20">
          <cell r="E20" t="str">
            <v>Current Account - Subsidiaries</v>
          </cell>
        </row>
        <row r="21">
          <cell r="E21" t="str">
            <v>Loan/Advances -Subsidiaries</v>
          </cell>
        </row>
        <row r="22">
          <cell r="E22" t="str">
            <v>Loan/Advance - Holding/Ultimate Holding Co</v>
          </cell>
        </row>
        <row r="23">
          <cell r="E23" t="str">
            <v>Current Account - Fellow Subsidiaries</v>
          </cell>
        </row>
        <row r="24">
          <cell r="E24" t="str">
            <v>Loan/Advance - fellow subsidiaries</v>
          </cell>
        </row>
        <row r="25">
          <cell r="E25" t="str">
            <v>Current Account - Affiliated Companies</v>
          </cell>
        </row>
        <row r="26">
          <cell r="E26" t="str">
            <v>Loan/Advance - Affiliated Companies</v>
          </cell>
        </row>
        <row r="27">
          <cell r="E27" t="str">
            <v>Investment in Quoted Shares</v>
          </cell>
        </row>
        <row r="28">
          <cell r="E28" t="str">
            <v>Other Investments</v>
          </cell>
        </row>
        <row r="29">
          <cell r="E29" t="str">
            <v>Provision for diminution</v>
          </cell>
        </row>
        <row r="30">
          <cell r="E30" t="str">
            <v>Fixed Assets</v>
          </cell>
        </row>
        <row r="31">
          <cell r="E31" t="str">
            <v>Provision for depreciation</v>
          </cell>
        </row>
        <row r="32">
          <cell r="E32" t="str">
            <v>Deferred Expenditure</v>
          </cell>
        </row>
        <row r="33">
          <cell r="E33" t="str">
            <v>Unearned Premium Reserve</v>
          </cell>
        </row>
        <row r="34">
          <cell r="E34" t="str">
            <v>Due to Agents and Reinsurers</v>
          </cell>
        </row>
        <row r="35">
          <cell r="E35" t="str">
            <v>AP Creditors-Purchases-Subsidiary Co</v>
          </cell>
        </row>
        <row r="36">
          <cell r="E36" t="str">
            <v>AP Creditors-Purchases-Felllow Subsidiaries</v>
          </cell>
        </row>
        <row r="37">
          <cell r="E37" t="str">
            <v>Due to Holding Company</v>
          </cell>
        </row>
        <row r="38">
          <cell r="E38" t="str">
            <v>Accruals</v>
          </cell>
        </row>
        <row r="39">
          <cell r="E39" t="str">
            <v>Long term debt</v>
          </cell>
        </row>
        <row r="40">
          <cell r="E40" t="str">
            <v>Provision for Outstanding Claims</v>
          </cell>
        </row>
        <row r="41">
          <cell r="E41" t="str">
            <v>Other Creditors</v>
          </cell>
        </row>
        <row r="42">
          <cell r="E42" t="str">
            <v>Share Capital</v>
          </cell>
        </row>
        <row r="43">
          <cell r="E43" t="str">
            <v>Retained Profits</v>
          </cell>
        </row>
        <row r="44">
          <cell r="E44" t="str">
            <v>Operating Revenue</v>
          </cell>
        </row>
        <row r="45">
          <cell r="E45" t="str">
            <v>Non Operating Revenue</v>
          </cell>
        </row>
        <row r="46">
          <cell r="E46" t="str">
            <v>Personnel Cost</v>
          </cell>
        </row>
        <row r="47">
          <cell r="E47" t="str">
            <v>Establishment cost</v>
          </cell>
        </row>
        <row r="48">
          <cell r="E48" t="str">
            <v>Marketing Expenditure</v>
          </cell>
        </row>
        <row r="49">
          <cell r="E49" t="str">
            <v>Administrative and General Expenditure</v>
          </cell>
        </row>
        <row r="50">
          <cell r="E50" t="str">
            <v>Non Operating Expenses</v>
          </cell>
        </row>
        <row r="51">
          <cell r="E51" t="str">
            <v>Accrued discretionary compensation</v>
          </cell>
        </row>
        <row r="52">
          <cell r="E52" t="str">
            <v>Accrued product warranty reserve</v>
          </cell>
        </row>
        <row r="53">
          <cell r="E53" t="str">
            <v>Accrued product liability reserve</v>
          </cell>
        </row>
        <row r="54">
          <cell r="E54" t="str">
            <v>Accrued royalties payable</v>
          </cell>
        </row>
        <row r="55">
          <cell r="E55" t="str">
            <v>Accrued compensated absences</v>
          </cell>
        </row>
        <row r="56">
          <cell r="E56" t="str">
            <v>Amounts owed to related parties - ST</v>
          </cell>
        </row>
        <row r="57">
          <cell r="E57" t="str">
            <v>Interest payable</v>
          </cell>
        </row>
        <row r="58">
          <cell r="E58" t="str">
            <v>Taxes other than income</v>
          </cell>
        </row>
        <row r="59">
          <cell r="E59" t="str">
            <v>Dividends payable</v>
          </cell>
        </row>
        <row r="60">
          <cell r="E60" t="str">
            <v>Customer rebates</v>
          </cell>
        </row>
        <row r="61">
          <cell r="E61" t="str">
            <v>Other current liabilities</v>
          </cell>
        </row>
        <row r="62">
          <cell r="E62" t="str">
            <v>Income taxes payable</v>
          </cell>
        </row>
        <row r="63">
          <cell r="E63" t="str">
            <v>Current deferred income tax liabilities</v>
          </cell>
        </row>
        <row r="64">
          <cell r="E64" t="str">
            <v>Contingent liabilities</v>
          </cell>
        </row>
        <row r="65">
          <cell r="E65" t="str">
            <v>Long term debt</v>
          </cell>
        </row>
        <row r="66">
          <cell r="E66" t="str">
            <v>Capital lease obligations</v>
          </cell>
        </row>
        <row r="67">
          <cell r="E67" t="str">
            <v>Amounts owed to related parties - LT</v>
          </cell>
        </row>
        <row r="68">
          <cell r="E68" t="str">
            <v>Other long term obligations</v>
          </cell>
        </row>
        <row r="69">
          <cell r="E69" t="str">
            <v>Accr post-ret benefits/ pension oblig</v>
          </cell>
        </row>
        <row r="70">
          <cell r="E70" t="str">
            <v>Long term deferred income tax liab.</v>
          </cell>
        </row>
        <row r="71">
          <cell r="E71" t="str">
            <v>Deferred tax credits</v>
          </cell>
        </row>
        <row r="72">
          <cell r="E72" t="str">
            <v>Environmental reserves</v>
          </cell>
        </row>
        <row r="73">
          <cell r="E73" t="str">
            <v>Other liabilities and deferred credits</v>
          </cell>
        </row>
        <row r="74">
          <cell r="E74" t="str">
            <v>Common stock</v>
          </cell>
        </row>
        <row r="75">
          <cell r="E75" t="str">
            <v>Additional paid-in capital</v>
          </cell>
        </row>
        <row r="76">
          <cell r="E76" t="str">
            <v>Retained earnings</v>
          </cell>
        </row>
        <row r="77">
          <cell r="E77" t="str">
            <v>Preferred stock</v>
          </cell>
        </row>
        <row r="78">
          <cell r="E78" t="str">
            <v>Unrealized (gain) loss on securities</v>
          </cell>
        </row>
        <row r="79">
          <cell r="E79" t="str">
            <v>(Treasury stock)</v>
          </cell>
        </row>
        <row r="80">
          <cell r="E80" t="str">
            <v>Partnership equity</v>
          </cell>
        </row>
        <row r="81">
          <cell r="E81" t="str">
            <v>(Stock subscription receivable)</v>
          </cell>
        </row>
        <row r="82">
          <cell r="E82" t="str">
            <v>Cumulative translation adjustment</v>
          </cell>
        </row>
        <row r="83">
          <cell r="E83" t="str">
            <v>(ESOP debt)</v>
          </cell>
        </row>
        <row r="84">
          <cell r="E84" t="str">
            <v>Other equity</v>
          </cell>
        </row>
        <row r="85">
          <cell r="E85" t="str">
            <v>Gross Premiums</v>
          </cell>
        </row>
        <row r="86">
          <cell r="E86" t="str">
            <v>(Reinsurance Outwards)</v>
          </cell>
        </row>
        <row r="87">
          <cell r="E87" t="str">
            <v>Reinsurance Inwards</v>
          </cell>
        </row>
        <row r="88">
          <cell r="E88" t="str">
            <v>Commissions</v>
          </cell>
        </row>
        <row r="89">
          <cell r="E89" t="str">
            <v>Other Loss</v>
          </cell>
        </row>
        <row r="90">
          <cell r="E90" t="str">
            <v>Salaries &amp; employee benefit - expenses</v>
          </cell>
        </row>
        <row r="91">
          <cell r="E91" t="str">
            <v>Depreciation, deplet. and amortization</v>
          </cell>
        </row>
        <row r="92">
          <cell r="E92" t="str">
            <v>Warehousing expenses</v>
          </cell>
        </row>
        <row r="93">
          <cell r="E93" t="str">
            <v>Delivery expenses</v>
          </cell>
        </row>
        <row r="94">
          <cell r="E94" t="str">
            <v>Lease costs</v>
          </cell>
        </row>
        <row r="95">
          <cell r="E95" t="str">
            <v>Occupancy expense</v>
          </cell>
        </row>
        <row r="96">
          <cell r="E96" t="str">
            <v>Bad debt expense</v>
          </cell>
        </row>
        <row r="97">
          <cell r="E97" t="str">
            <v>Other operating expenses</v>
          </cell>
        </row>
        <row r="98">
          <cell r="E98" t="str">
            <v>Interest expense</v>
          </cell>
        </row>
        <row r="99">
          <cell r="E99" t="str">
            <v>Extraordinary items - gain</v>
          </cell>
        </row>
        <row r="100">
          <cell r="E100" t="str">
            <v>Extraordinary items - loss</v>
          </cell>
        </row>
        <row r="101">
          <cell r="E101" t="str">
            <v>Discontinued operations</v>
          </cell>
        </row>
        <row r="102">
          <cell r="E102" t="str">
            <v>Change in accounting principle</v>
          </cell>
        </row>
        <row r="103">
          <cell r="E103" t="str">
            <v>Interest income</v>
          </cell>
        </row>
        <row r="104">
          <cell r="E104" t="str">
            <v>Associated company income</v>
          </cell>
        </row>
        <row r="105">
          <cell r="E105" t="str">
            <v>Foreign exchange gain</v>
          </cell>
        </row>
        <row r="106">
          <cell r="E106" t="str">
            <v>Foreign exchange loss</v>
          </cell>
        </row>
        <row r="107">
          <cell r="E107" t="str">
            <v>Other income, net</v>
          </cell>
        </row>
        <row r="108">
          <cell r="E108" t="str">
            <v>Other expense</v>
          </cell>
        </row>
        <row r="109">
          <cell r="E109" t="str">
            <v>Tax on income</v>
          </cell>
        </row>
        <row r="110">
          <cell r="E110" t="str">
            <v>Investment Income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S Note working"/>
      <sheetName val="For HSBC report purpose"/>
      <sheetName val="Summary"/>
      <sheetName val="Pivot"/>
      <sheetName val="Disclosure"/>
      <sheetName val="Term deposit"/>
      <sheetName val="Amortised cost Q1 2012"/>
      <sheetName val="BVB1"/>
      <sheetName val="BVB2"/>
      <sheetName val="Fair value Q1 2012"/>
      <sheetName val="FV-BVB1"/>
      <sheetName val="FV-BVB2"/>
      <sheetName val="Vinashin impairment Q1 2012"/>
      <sheetName val="ALCII"/>
      <sheetName val="ALCII (2)"/>
      <sheetName val="ALCII impairment Q1 2012"/>
      <sheetName val="ALCII new assumption (2)"/>
      <sheetName val="Tin Nghia Bank"/>
      <sheetName val="Market r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s>
    <sheetDataSet>
      <sheetData sheetId="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 deposit"/>
      <sheetName val="Bond"/>
      <sheetName val="Equity"/>
      <sheetName val="OTHER"/>
      <sheetName val="Doi chieu"/>
      <sheetName val="DATA"/>
    </sheetNames>
    <sheetDataSet>
      <sheetData sheetId="0" refreshError="1"/>
      <sheetData sheetId="1" refreshError="1"/>
      <sheetData sheetId="2" refreshError="1"/>
      <sheetData sheetId="3" refreshError="1"/>
      <sheetData sheetId="4" refreshError="1"/>
      <sheetData sheetId="5">
        <row r="2">
          <cell r="A2" t="str">
            <v>BV Life</v>
          </cell>
        </row>
        <row r="3">
          <cell r="A3" t="str">
            <v>BV Non Life</v>
          </cell>
        </row>
        <row r="4">
          <cell r="A4" t="str">
            <v>BV Holdings</v>
          </cell>
        </row>
        <row r="5">
          <cell r="A5" t="str">
            <v>BVF</v>
          </cell>
        </row>
        <row r="6">
          <cell r="A6" t="str">
            <v>BVSC</v>
          </cell>
        </row>
      </sheetData>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heetName val="Summary Pivot"/>
      <sheetName val="Sheet3"/>
      <sheetName val="Amortised cost for AFS-xuan"/>
      <sheetName val="Amortised cost for AFS (2)"/>
    </sheetNames>
    <sheetDataSet>
      <sheetData sheetId="0"/>
      <sheetData sheetId="1"/>
      <sheetData sheetId="2"/>
      <sheetData sheetId="3">
        <row r="3">
          <cell r="B3">
            <v>40178</v>
          </cell>
        </row>
      </sheetData>
      <sheetData sheetId="4"/>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ey1"/>
      <sheetName val="Survey Participants"/>
      <sheetName val="Assumptions"/>
      <sheetName val="MKT Reference Pay"/>
      <sheetName val="Chart_GP_SF"/>
      <sheetName val="Chart_TAC_SF"/>
      <sheetName val="Chart_GP_CR"/>
      <sheetName val="Chart_TAC_CR"/>
      <sheetName val="Chart_SF VS CR"/>
      <sheetName val="Support Function Emp. List"/>
      <sheetName val="Summary"/>
      <sheetName val="Worksheet (3)"/>
      <sheetName val="WB Emp. Lis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sheetData sheetId="10"/>
      <sheetData sheetId="11"/>
      <sheetData sheetId="12"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DSPS"/>
      <sheetName val="BCDSPS_ToanBVH"/>
      <sheetName val="Ls_XLB_WorkbookFile"/>
      <sheetName val="Ls_AgXLB_WorkbookFile"/>
    </sheetNames>
    <sheetDataSet>
      <sheetData sheetId="0">
        <row r="8">
          <cell r="C8" t="str">
            <v>01/2010</v>
          </cell>
          <cell r="E8" t="str">
            <v>09/2010</v>
          </cell>
        </row>
        <row r="9">
          <cell r="C9" t="str">
            <v>397</v>
          </cell>
          <cell r="E9">
            <v>397</v>
          </cell>
        </row>
        <row r="10">
          <cell r="C10" t="str">
            <v>K</v>
          </cell>
        </row>
        <row r="12">
          <cell r="C12" t="str">
            <v>1</v>
          </cell>
          <cell r="E12" t="str">
            <v>9z</v>
          </cell>
        </row>
      </sheetData>
      <sheetData sheetId="1"/>
      <sheetData sheetId="2"/>
      <sheetData sheetId="3"/>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_AgXLB_WorkbookFile"/>
      <sheetName val="Period_convert"/>
      <sheetName val="MASTER"/>
      <sheetName val="BS"/>
      <sheetName val="PL"/>
      <sheetName val="PL-Quater"/>
      <sheetName val="CF"/>
      <sheetName val="CF_Detail"/>
      <sheetName val="Ls_XLB_WorkbookFile"/>
    </sheetNames>
    <sheetDataSet>
      <sheetData sheetId="0"/>
      <sheetData sheetId="1"/>
      <sheetData sheetId="2">
        <row r="6">
          <cell r="D6" t="str">
            <v>Bảo Việt Holdings</v>
          </cell>
        </row>
        <row r="8">
          <cell r="D8" t="str">
            <v xml:space="preserve">Tòa nhà Bảo Việt, </v>
          </cell>
        </row>
        <row r="9">
          <cell r="D9" t="str">
            <v>Số 8 Lê Thái Tổ, Hà Nội</v>
          </cell>
        </row>
      </sheetData>
      <sheetData sheetId="3"/>
      <sheetData sheetId="4"/>
      <sheetData sheetId="5"/>
      <sheetData sheetId="6"/>
      <sheetData sheetId="7"/>
      <sheetData sheetId="8"/>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cap"/>
      <sheetName val="nen"/>
      <sheetName val="mat"/>
      <sheetName val="atgt"/>
      <sheetName val="cong"/>
      <sheetName val="vua"/>
      <sheetName val="gvl"/>
      <sheetName val="dtoan"/>
      <sheetName val="dtxl-duong"/>
      <sheetName val="gtxl-duong(11m)"/>
      <sheetName val="gtxl-cau"/>
      <sheetName val="cpkhac-Bm=11m"/>
      <sheetName val="thkphi-Bm=11m"/>
      <sheetName val="gpmb"/>
      <sheetName val="Sheet1"/>
      <sheetName val="dap"/>
      <sheetName val="XL4Poppy"/>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00000000"/>
      <sheetName val="10000000"/>
      <sheetName val="XXXXXXX1"/>
      <sheetName val="20000000"/>
      <sheetName val="30000000"/>
      <sheetName val="XL4Test5"/>
      <sheetName val="Congty"/>
      <sheetName val="VPPN"/>
      <sheetName val="XN74"/>
      <sheetName val="XN54"/>
      <sheetName val="XN33"/>
      <sheetName val="NK96"/>
      <sheetName val="tong hop"/>
      <sheetName val="phan tich DG"/>
      <sheetName val="gia vat lieu"/>
      <sheetName val="gia xe may"/>
      <sheetName val="gia nhan cong"/>
      <sheetName val="gtxl-duone(11m)"/>
      <sheetName val="C.noTX01"/>
      <sheetName val="Sheet2"/>
      <sheetName val="Chart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pmb"/>
      <sheetName val="DTCT"/>
      <sheetName val="B2.3"/>
      <sheetName val="CL XD"/>
      <sheetName val="THop"/>
      <sheetName val="CT"/>
      <sheetName val="TienLuong"/>
      <sheetName val="ChiTiet"/>
      <sheetName val="Don-Gia"/>
      <sheetName val="Nhan-cong"/>
      <sheetName val="May"/>
      <sheetName val="VatLieu"/>
      <sheetName val="Thanh-Toan"/>
      <sheetName val="KLCong"/>
      <sheetName val="Sheet12"/>
      <sheetName val="Sheet13"/>
      <sheetName val="Sheet14"/>
      <sheetName val="Sheet15"/>
      <sheetName val="Sheet16"/>
      <sheetName val="C47-456"/>
      <sheetName val="C46"/>
      <sheetName val="C47-PII"/>
      <sheetName val="TH-DTXL-luu"/>
      <sheetName val="dieu-phoi-dat-G1"/>
      <sheetName val="TH-DTXL-G1"/>
      <sheetName val="CPXD-TT-04-G1"/>
      <sheetName val="DTCT-G1"/>
      <sheetName val="PTDG-mat"/>
      <sheetName val="PTDG-nen"/>
      <sheetName val="PTDG-ATGT"/>
      <sheetName val="PTDG-cong"/>
      <sheetName val="DGNCII"/>
      <sheetName val="DGNCIII"/>
      <sheetName val="gvt"/>
      <sheetName val="He-so"/>
      <sheetName val="gia-ca-may"/>
      <sheetName val="40000000"/>
      <sheetName val="50000000"/>
      <sheetName val="60000000"/>
      <sheetName val="70000000"/>
      <sheetName val="80000000"/>
      <sheetName val="90000000"/>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
      <sheetName val="Sheet3"/>
      <sheetName val=""/>
      <sheetName val="tkkt-ql38-1-g-2"/>
      <sheetName val="pt0-1"/>
      <sheetName val="kp0-1"/>
      <sheetName val="0-1"/>
      <sheetName val="pt2-3"/>
      <sheetName val="thkp2-3"/>
      <sheetName val="clvl"/>
      <sheetName val="2-3"/>
      <sheetName val="cl1-2"/>
      <sheetName val="thkp1-2"/>
      <sheetName val="clvl1-2"/>
      <sheetName val="1-2"/>
      <sheetName val="C.t)êt C.ty"/>
      <sheetName val="Thuc thanh"/>
      <sheetName val="_x0001_Y_x0000__x0004__x0000__x0000__x0000__x0001_Y_x0000__x0004__x0000__x0000__x0000__x0001_Y_x0000__x0004__x0000__x0000__x0000__x0001_Y_x0000__x0004__x0000__x0000__x0000_"/>
      <sheetName val="_x0001_Y_x0000__x0004__x0000__x0000__x0000__x0001_Y_x0000__x0004__x0000__x0000__x0000__x0001_Y_x0000__x0004__x0000__x0000__x0000_ _x0001_Y_x0000__x0004__x0000__x0000__x0000_"/>
      <sheetName val="_x0001_Y_x0000__x0004__x0000__x0000__x0000_ª_x0001_Y_x0000__x0004__x0000__x0000__x0000_«_x0001_Y_x0000__x0004__x0000__x0000__x0000_¬_x0001_Y_x0000__x0004__x0000__x0000__x0000_"/>
      <sheetName val="_x0001_Y_x0000__x0004__x0000__x0000__x0000_¶_x0001_Y_x0000__x0004__x0000__x0000__x0000_·_x0001_Y_x0000__x0004__x0000__x0000__x0000_¸_x0001_Y_x0000__x0004__x0000__x0000__x0000_"/>
      <sheetName val="_x0001_Y_x0000__x0004__x0000__x0000__x0000_Â_x0001_Y_x0000__x0004__x0000__x0000__x0000_Ã_x0001_Y_x0000__x0004__x0000__x0000__x0000_Ä_x0001_Y_x0000__x0004__x0000__x0000__x0000_"/>
      <sheetName val="_x0001_Y_x0000__x0004__x0000__x0000__x0000_’_x0001_Y_x0000__x0004__x0000__x0000__x0000_“_x0001_Y_x0000__x0004__x0000__x0000__x0000_”_x0001_Y_x0000__x0004__x0000__x0000__x0000_"/>
      <sheetName val="_x0001_Y_x0000__x0004__x0000__x0000__x0000_ž_x0001_Y_x0000__x0004__x0000__x0000__x0000_Ÿ_x0001_Y_x0000__x0004__x0000__x0000__x0000_ _x0001_Y_x0000__x0004__x0000__x0000__x0000_"/>
      <sheetName val="tra-vat-lieu"/>
      <sheetName val="T.HDÔ CN"/>
      <sheetName val="PEDESB"/>
      <sheetName val="CN kho doi"/>
      <sheetName val="CTHTchua TTn?ib?"/>
      <sheetName val="CN2004 N?p TCT"/>
      <sheetName val="ATM"/>
      <sheetName val="BCA"/>
      <sheetName val="Anca"/>
      <sheetName val="TT Luong"/>
      <sheetName val="TTATM"/>
      <sheetName val="Duyet"/>
      <sheetName val="DCNCII"/>
      <sheetName val="MTO REV.0"/>
      <sheetName val="TH_DTXL_luu"/>
      <sheetName val="MTL$-INTER"/>
      <sheetName val="_x0001_Y_x0000__x0004__x0000__x0001_Y_x0000__x0004__x0000__x0001_Y_x0000__x0004__x0000__x0001_Y_x0000__x0004__x0000__x0001_Y_x0000__x0004__x0000__x0001_"/>
      <sheetName val="_x0001_Y_x0000__x0004__x0000__x0001_Y_x0000__x0004__x0000__x0001_Y_x0000__x0004__x0000_ _x0001_Y_x0000__x0004__x0000_¡_x0001_Y_x0000__x0004__x0000_¢_x0001_"/>
      <sheetName val="_x0001_Y_x0000__x0004__x0000_ª_x0001_Y_x0000__x0004__x0000_«_x0001_Y_x0000__x0004__x0000_¬_x0001_Y_x0000__x0004__x0000_­_x0001_Y_x0000__x0004__x0000_®_x0001_"/>
      <sheetName val="_x0001_Y_x0000__x0004__x0000_¶_x0001_Y_x0000__x0004__x0000_·_x0001_Y_x0000__x0004__x0000_¸_x0001_Y_x0000__x0004__x0000_¹_x0001_Y_x0000__x0004__x0000_º_x0001_"/>
      <sheetName val="_x0001_Y_x0000__x0004__x0000_Â_x0001_Y_x0000__x0004__x0000_Ã_x0001_Y_x0000__x0004__x0000_Ä_x0001_Y_x0000__x0004__x0000_Å_x0001_Y_x0000__x0004__x0000_Æ_x0001_"/>
      <sheetName val="gtxl-duoîe(11m)"/>
      <sheetName val="dtxl-du_x0000_n_x0000_"/>
      <sheetName val="btra"/>
      <sheetName val="TN"/>
      <sheetName val="ND"/>
      <sheetName val="chitimc"/>
      <sheetName val="_x0000__x0004__x0000__x0000__x0000__x0001_Y_x0000__x0004__x0000__x0000__x0000__x0001_Y_x0000__x0004__x0000__x0000__x0000__x0001_Y_x0000__x0004__x0000__x0000__x0000__x0001_"/>
      <sheetName val="_x0000__x0004__x0000__x0000__x0000_¥_x0001_Y_x0000__x0004__x0000__x0000__x0000_¦_x0001_Y_x0000__x0004__x0000__x0000__x0000_§_x0001_Y_x0000__x0004__x0000__x0000__x0000_¨_x0001_"/>
      <sheetName val="_x0000__x0004__x0000__x0000__x0000_±_x0001_Y_x0000__x0004__x0000__x0000__x0000_²_x0001_Y_x0000__x0004__x0000__x0000__x0000_³_x0001_Y_x0000__x0004__x0000__x0000__x0000_´_x0001_"/>
      <sheetName val="_x0000__x0004__x0000__x0000__x0000_½_x0001_Y_x0000__x0004__x0000__x0000__x0000_¾_x0001_Y_x0000__x0004__x0000__x0000__x0000_¿_x0001_Y_x0000__x0004__x0000__x0000__x0000_À_x0001_"/>
      <sheetName val="_x0000__x0004__x0000__x0000__x0000_É_x0001_Y_x0000__x0004__x0000__x0000__x0000_Ê_x0001_Y_x0000__x0004__x0000__x0000__x0000_Ë_x0001_Y_x0000__x0004__x0000__x0000__x0000_Ì_x0001_"/>
      <sheetName val="BaocaoC.noHopC."/>
      <sheetName val="T1-05"/>
      <sheetName val="T2-05"/>
      <sheetName val="T3-05"/>
      <sheetName val="T4-05"/>
      <sheetName val="T5-05"/>
      <sheetName val="T6-05"/>
      <sheetName val="T7-05"/>
      <sheetName val="T8-05"/>
      <sheetName val="T9-05"/>
      <sheetName val="T10-05"/>
      <sheetName val="T11-05"/>
      <sheetName val="T12-05"/>
      <sheetName val="CTHTc(u_x0000_ _x0000_T*?ib?"/>
      <sheetName val="t02"/>
      <sheetName val="BaoVe"/>
      <sheetName val="Tr Cay"/>
      <sheetName val="T071"/>
      <sheetName val="TRONG CAY T8 (2)"/>
      <sheetName val="BANGTRA"/>
      <sheetName val="gtxl-euone(11m)"/>
      <sheetName val="Tra_bang"/>
      <sheetName val="_x0000__x0004__x0000__x0000__x0000_™_x0001_Y_x0000__x0004__x0000__x0000__x0000_š_x0001_Y_x0000__x0004__x0000__x0000__x0000_›_x0001_Y_x0000__x0004__x0000__x0000__x0000_œ_x0001_"/>
      <sheetName val="V@PN"/>
      <sheetName val="_x0001_Y?_x0004_???_x0001_Y?_x0004_???_x0001_Y?_x0004_???_x0001_Y?_x0004_???"/>
      <sheetName val="_x0001_Y?_x0004_???_x0001_Y?_x0004_???_x0001_Y?_x0004_??? _x0001_Y?_x0004_???"/>
      <sheetName val="_x0001_Y?_x0004_???ª_x0001_Y?_x0004_???«_x0001_Y?_x0004_???¬_x0001_Y?_x0004_???"/>
      <sheetName val="_x0001_Y?_x0004_???¶_x0001_Y?_x0004_???·_x0001_Y?_x0004_???¸_x0001_Y?_x0004_???"/>
      <sheetName val="_x0001_Y?_x0004_???Â_x0001_Y?_x0004_???Ã_x0001_Y?_x0004_???Ä_x0001_Y?_x0004_???"/>
      <sheetName val="CN Tl￸04"/>
      <sheetName val="dtxl-du"/>
      <sheetName val="_x0001_Y"/>
      <sheetName val="dtxl-du?n?"/>
      <sheetName val="CN kho ðoi"/>
      <sheetName val="CTHTchýa TTn?ib?"/>
      <sheetName val="_x0001_Y_x0000__x0004__x0000__x0000__x0000_?_x0001_Y_x0000__x0004__x0000__x0000__x0000__x0001_Y_x0000__x0004__x0000__x0000__x0000_ _x0001_Y_x0000__x0004__x0000__x0000__x0000_"/>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KLDG_x0014_T&lt;120% (2)"/>
      <sheetName val="_x0018_XXXXXX0"/>
      <sheetName val="N/ Ca.N"/>
      <sheetName val="CTHTchưa TTn᳙ibộ"/>
      <sheetName val="thdt"/>
      <sheetName val="ptvl0-1"/>
      <sheetName val="ptvl4-5"/>
      <sheetName val="4-5"/>
      <sheetName val="ptvl3-4"/>
      <sheetName val="3-4"/>
      <sheetName val="ptvl2-3"/>
      <sheetName val="vlcong"/>
      <sheetName val="ptvl1-2"/>
      <sheetName val="1-2_x0000__x0000__x0000__x0000__x0000__x0000__x0000__x0000__x0000__x0000__x0000_냼η_x0000__x0004__x0000__x0000__x0000__x0000__x0000__x0000_钌έ_x0000__x0000__x0000__x0000__x0000_"/>
      <sheetName val="_pmb"/>
      <sheetName val="_"/>
      <sheetName val="CTHTchua TTn_ib_"/>
      <sheetName val="CN2004 N_p TCT"/>
      <sheetName val="DG "/>
      <sheetName val="_x0001_Y?_x0004_???’_x0001_Y?_x0004_???“_x0001_Y?_x0004_???”_x0001_Y?_x0004_???"/>
      <sheetName val="_x0001_Y?_x0004_???ž_x0001_Y?_x0004_???Ÿ_x0001_Y?_x0004_??? _x0001_Y?_x0004_???"/>
      <sheetName val="VL????????"/>
      <sheetName val="THKL_nghiemthu"/>
      <sheetName val="DTCTtaluy_(2)"/>
      <sheetName val="KLDGTT&lt;120%_(2)"/>
      <sheetName val="TH_(2)"/>
      <sheetName val="tong_hop"/>
      <sheetName val="phan_tich_DG"/>
      <sheetName val="gia_vat_lieu"/>
      <sheetName val="gia_xe_may"/>
      <sheetName val="gia_nhan_cong"/>
      <sheetName val="C_noTX01"/>
      <sheetName val="T_HopCNo"/>
      <sheetName val="BaocaoC_No2"/>
      <sheetName val="BaocaoC_noHopC_ty"/>
      <sheetName val="No_Ca_N"/>
      <sheetName val="C_tiêt_C_ty"/>
      <sheetName val="CN_TCT03"/>
      <sheetName val="CN_kho_đoi"/>
      <sheetName val="T_Hop_CN"/>
      <sheetName val="CTHTchưa_TTnộibộ"/>
      <sheetName val="CN2004_Nộp_TCT"/>
      <sheetName val="CN_TCT04"/>
      <sheetName val="B2_3"/>
      <sheetName val="CL_XD"/>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C_t)êt_C_ty"/>
      <sheetName val="Thuc_thanh"/>
      <sheetName val="YYYYYYYYYYY"/>
      <sheetName val="YYY Y¡Y¢Y£Y¤Y¥Y¦Y§Y¨"/>
      <sheetName val="YªY«Y¬Y­Y®Y¯Y°Y±Y²Y³Y´"/>
      <sheetName val="Y¶Y·Y¸Y¹YºY»Y¼Y½Y¾Y¿YÀ"/>
      <sheetName val="YÂYÃYÄYÅYÆYÇYÈYÉYÊYËYÌ"/>
      <sheetName val="giႀ￸nhan cong"/>
      <sheetName val="_x0001_Y?_x0004_?_x0001_Y?_x0004_?_x0001_Y?_x0004_?_x0001_Y?_x0004_?_x0001_Y?_x0004_?_x0001_"/>
      <sheetName val="_x0001_Y?_x0004_?_x0001_Y?_x0004_?_x0001_Y?_x0004_? _x0001_Y?_x0004_?¡_x0001_Y?_x0004_?¢_x0001_"/>
      <sheetName val="_x0001_Y?_x0004_?ª_x0001_Y?_x0004_?«_x0001_Y?_x0004_?¬_x0001_Y?_x0004_?­_x0001_Y?_x0004_?®_x0001_"/>
      <sheetName val="_x0001_Y?_x0004_?¶_x0001_Y?_x0004_?·_x0001_Y?_x0004_?¸_x0001_Y?_x0004_?¹_x0001_Y?_x0004_?º_x0001_"/>
      <sheetName val="_x0001_Y?_x0004_?Â_x0001_Y?_x0004_?Ã_x0001_Y?_x0004_?Ä_x0001_Y?_x0004_?Å_x0001_Y?_x0004_?Æ_x0001_"/>
      <sheetName val="DTCTtÑuy"/>
      <sheetName val="ctTBA"/>
      <sheetName val="TSO_CHUNG"/>
      <sheetName val="VL_x0000__x0000__x0000__x0000__x0000__x0000__x0000__x0000_"/>
      <sheetName val="_x0004__x0000__x0001_Y_x0000__x0004__x0000__x0001_Y_x0000__x0004__x0000__x0001_Y_x0000__x0004__x0000__x0001_"/>
      <sheetName val="_x0004__x0000_¥_x0001_Y_x0000__x0004__x0000_¦_x0001_Y_x0000__x0004__x0000_§_x0001_Y_x0000__x0004__x0000_¨_x0001_"/>
      <sheetName val="_x0004__x0000_±_x0001_Y_x0000__x0004__x0000_²_x0001_Y_x0000__x0004__x0000_³_x0001_Y_x0000__x0004__x0000_´_x0001_"/>
      <sheetName val="_x0004__x0000_½_x0001_Y_x0000__x0004__x0000_¾_x0001_Y_x0000__x0004__x0000_¿_x0001_Y_x0000__x0004__x0000_À_x0001_"/>
      <sheetName val="_x0004__x0000_É_x0001_Y_x0000__x0004__x0000_Ê_x0001_Y_x0000__x0004__x0000_Ë_x0001_Y_x0000__x0004__x0000_Ì_x0001_"/>
      <sheetName val="_x0001_Y_x0000__x0004__x0000_’_x0001_Y_x0000__x0004__x0000_“_x0001_Y_x0000__x0004__x0000_”_x0001_Y_x0000__x0004__x0000_•_x0001_Y_x0000__x0004__x0000_–_x0001_"/>
      <sheetName val="_x0001_Y_x0000__x0004__x0000_ž_x0001_Y_x0000__x0004__x0000_Ÿ_x0001_Y_x0000__x0004__x0000_ _x0001_Y_x0000__x0004__x0000_¡_x0001_Y_x0000__x0004__x0000_¢_x0001_"/>
      <sheetName val="_x0001_Y_x0000__x0004__x0000_¶_x0001_Y_x0004__x0000_·_x0001_Y_x0000__x0004__x0000_¸_x0001_Y_x0000__x0004__x0000_¹_x0001_Y_x0000__x0004__x0000_º_x0001_Y"/>
      <sheetName val="N_ Ca.N"/>
      <sheetName val="CTHTc(u"/>
      <sheetName val="_x0001_Y__x0004_____x0001_Y__x0004_____x0001_Y__x0004_____x0001_Y__x0004____"/>
      <sheetName val="_x0001_Y__x0004_____x0001_Y__x0004_____x0001_Y__x0004____ _x0001_Y__x0004____"/>
      <sheetName val="_x0001_Y__x0004____ª_x0001_Y__x0004____«_x0001_Y__x0004____¬_x0001_Y__x0004____"/>
      <sheetName val="_x0001_Y__x0004____¶_x0001_Y__x0004____·_x0001_Y__x0004____¸_x0001_Y__x0004____"/>
      <sheetName val="_x0001_Y__x0004____Â_x0001_Y__x0004____Ã_x0001_Y__x0004____Ä_x0001_Y__x0004____"/>
      <sheetName val="dtxl-du_n_"/>
      <sheetName val="CN Tl?04"/>
      <sheetName val="CTHTchýa TTn_ib_"/>
      <sheetName val="_x0001_Y_x0000__x0004__x0000_ª_x0001_Y_x0000__x0004__x0000_«_x0001_Y_x0000__x0004__x0000_¬_x0001_Y_x0000__x0004__x0000_­_x0001_Y_x0004__x0000_®_x0001_"/>
      <sheetName val="MTO REV.2(ARMOR)"/>
      <sheetName val="TH_x000d_DTXL-luu"/>
      <sheetName val="CPXD-TT-04-G_x0011_"/>
      <sheetName val="DTCT_x000d_G1"/>
      <sheetName val="t-ql38-1-g-2.xls][_x0000__x0000__x0000__x0000__x0000__x0000__x0000__x0000__x0000__x0000__x0000_??"/>
      <sheetName val="_x0001_Y?_x0004_????_x0001_Y?_x0004_???_x0001_Y?_x0004_??? _x0001_Y?_x0004_???"/>
      <sheetName val="뉃_x0000_Tchưa TTnộibộ"/>
      <sheetName val="7_x0010_000000"/>
      <sheetName val="CTHTc(u? ?T*?ib?"/>
      <sheetName val="T_HDÔ_CN"/>
      <sheetName val="VapLieu"/>
      <sheetName val="nhan cong"/>
      <sheetName val="_x0001_Y?_x0004_?’_x0001_Y?_x0004_?“_x0001_Y?_x0004_?”_x0001_Y?_x0004_?•_x0001_Y?_x0004_?–_x0001_"/>
      <sheetName val="_x0001_Y?_x0004_?ž_x0001_Y?_x0004_?Ÿ_x0001_Y?_x0004_? _x0001_Y?_x0004_?¡_x0001_Y?_x0004_?¢_x0001_"/>
      <sheetName val="_x0001_Y?_x0004_?¶_x0001_Y_x0004_?·_x0001_Y?_x0004_?¸_x0001_Y?_x0004_?¹_x0001_Y?_x0004_?º_x0001_Y"/>
      <sheetName val="_x0001_Y?_x0004_?ª_x0001_Y?_x0004_?«_x0001_Y?_x0004_?¬_x0001_Y?_x0004_?­_x0001_Y_x0004_?®_x0001_"/>
      <sheetName val="?_x0004_???™_x0001_Y?_x0004_???š_x0001_Y?_x0004_???›_x0001_Y?_x0004_???œ_x0001_"/>
      <sheetName val="Box-Girder"/>
      <sheetName val="Dữ liệu"/>
      <sheetName val="Khối lượng"/>
      <sheetName val="Dự toán"/>
      <sheetName val="Vật tư"/>
      <sheetName val="Phân tích"/>
      <sheetName val="&lt;Phân tích&gt;"/>
      <sheetName val="Kinh phí"/>
      <sheetName val="Thuyết minh"/>
      <sheetName val="Bìa HS"/>
      <sheetName val="Tiến độ"/>
      <sheetName val="_x0000__x0004__x0000__x0000__x0000_½_x0001_Y_x0000__x0004__x0000__x0000__x0000_¾_x0001_Y_x0000__x0004__x0000__x0000_¿_x0001_Y_x0000__x0004__x0000__x0000__x0000_À_x0001_"/>
      <sheetName val="gi??nhan cong"/>
      <sheetName val="_x0001_Y?_x0004_?Â_x0001_Y?_x0004_?Ã_x0001_Y?_x0004_?Ä_x0001_Y?_x0004_?Å_x0001_Y?_x0004_Æ_x0001_"/>
      <sheetName val="_x0001_Y__x0004___x0001_Y__x0004___x0001_Y__x0004___x0001_Y__x0004___x0001_Y__x0004___x0001_"/>
      <sheetName val="_x0001_Y__x0004___x0001_Y__x0004___x0001_Y__x0004__ _x0001_Y__x0004__¡_x0001_Y__x0004__¢_x0001_"/>
      <sheetName val="_x0001_Y__x0004__ª_x0001_Y__x0004__«_x0001_Y__x0004__¬_x0001_Y__x0004__­_x0001_Y__x0004__®_x0001_"/>
      <sheetName val="_x0001_Y__x0004__¶_x0001_Y__x0004__·_x0001_Y__x0004__¸_x0001_Y__x0004__¹_x0001_Y__x0004__º_x0001_"/>
      <sheetName val="_x0001_Y__x0004__Â_x0001_Y__x0004__Ã_x0001_Y__x0004__Ä_x0001_Y__x0004__Å_x0001_Y__x0004_Æ_x0001_"/>
      <sheetName val="__x0004_____x0001_Y__x0004_____x0001_Y__x0004_____x0001_Y__x0004_____x0001_"/>
      <sheetName val="__x0004____¥_x0001_Y__x0004____¦_x0001_Y__x0004____§_x0001_Y__x0004____¨_x0001_"/>
      <sheetName val="__x0004____±_x0001_Y__x0004____²_x0001_Y__x0004____³_x0001_Y__x0004____´_x0001_"/>
      <sheetName val="__x0004____½_x0001_Y__x0004____¾_x0001_Y__x0004____¿_x0001_Y__x0004____À_x0001_"/>
      <sheetName val="__x0004____É_x0001_Y__x0004____Ê_x0001_Y__x0004____Ë_x0001_Y__x0004____Ì_x0001_"/>
      <sheetName val="1-2_x0000_냼η_x0000__x0004__x0000_钌έ_x0000_넬η_x0000__x0000__x0016_[tkkt-ql38-1-"/>
      <sheetName val="_x0001_Y__x0004____’_x0001_Y__x0004____“_x0001_Y__x0004____”_x0001_Y__x0004____"/>
      <sheetName val="_x0001_Y__x0004____ž_x0001_Y__x0004____Ÿ_x0001_Y__x0004____ _x0001_Y__x0004____"/>
      <sheetName val="TH_x000a_DTXL-luu"/>
      <sheetName val="DTCT_x000a_G1"/>
      <sheetName val="Tong KLBS"/>
      <sheetName val="1-2???????????냼η?_x0004_??????钌έ?????"/>
      <sheetName val="?_x0004_???½_x0001_Y?_x0004_???¾_x0001_Y?_x0004_??¿_x0001_Y?_x0004_???À_x0001_"/>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VL________"/>
      <sheetName val="BaocanC.No2"/>
      <sheetName val="Thanh,Toan"/>
      <sheetName val="Sheet03"/>
      <sheetName val="gia x_x0000__x0000__x0000__x0000__x0000_"/>
      <sheetName val="VL_x0000_"/>
      <sheetName val="CTHTc(u_x0000_ T*?ib?"/>
      <sheetName val="_x0001_Y_x0000__x0004__x0000_?_x0001_Y_x0000__x0004__x0000__x0001_Y_x0000__x0004__x0000_ _x0001_Y_x0000__x0004__x0000_"/>
      <sheetName val="_x0001_Y__x0004______x0001_Y__x0004_____x0001_Y__x0004____ _x0001_Y__x0004____"/>
      <sheetName val="_x0001_Y__x0004__Â_x0001_Y__x0004__Ã_x0001_Y__x0004__Ä_x0001_Y__x0004__Å_x0001_Y__x0004__Æ_x0001_"/>
      <sheetName val="_x0001_Y__x0004__’_x0001_Y__x0004__“_x0001_Y__x0004__”_x0001_Y__x0004__•_x0001_Y__x0004__–_x0001_"/>
      <sheetName val="_x0001_Y__x0004__ž_x0001_Y__x0004__Ÿ_x0001_Y__x0004__ _x0001_Y__x0004__¡_x0001_Y__x0004__¢_x0001_"/>
      <sheetName val="_x0001_Y__x0004__¶_x0001_Y_x0004__·_x0001_Y__x0004__¸_x0001_Y__x0004__¹_x0001_Y__x0004__º_x0001_Y"/>
      <sheetName val="_x0001_Y__x0004__ª_x0001_Y__x0004__«_x0001_Y__x0004__¬_x0001_Y__x0004__­_x0001_Y_x0004__®_x0001_"/>
      <sheetName val="__x0004____™_x0001_Y__x0004____š_x0001_Y__x0004____›_x0001_Y__x0004____œ_x0001_"/>
      <sheetName val="CTHTc(u_ _T__ib_"/>
      <sheetName val="tra-vau-lieu"/>
      <sheetName val="뉃"/>
      <sheetName val="CN Tl_04"/>
      <sheetName val="Truot_nen"/>
      <sheetName val="gia x"/>
      <sheetName val="BTHTchua TTn_ib_"/>
      <sheetName val="[tkkt-ql38-1-g-2.xls][tkkt-ql38"/>
      <sheetName val="[tkkt-ql38-1-g-2.xls]N/ Ca.N"/>
    </sheetNames>
    <sheetDataSet>
      <sheetData sheetId="0"/>
      <sheetData sheetId="1"/>
      <sheetData sheetId="2"/>
      <sheetData sheetId="3"/>
      <sheetData sheetId="4"/>
      <sheetData sheetId="5"/>
      <sheetData sheetId="6" refreshError="1">
        <row r="59">
          <cell r="Q59">
            <v>2000</v>
          </cell>
        </row>
        <row r="63">
          <cell r="Q63">
            <v>3500</v>
          </cell>
        </row>
        <row r="67">
          <cell r="Q67">
            <v>7270</v>
          </cell>
        </row>
        <row r="69">
          <cell r="Q69">
            <v>60000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refreshError="1"/>
      <sheetData sheetId="164" refreshError="1"/>
      <sheetData sheetId="165"/>
      <sheetData sheetId="166" refreshError="1"/>
      <sheetData sheetId="167" refreshError="1"/>
      <sheetData sheetId="168"/>
      <sheetData sheetId="169" refreshError="1"/>
      <sheetData sheetId="170" refreshError="1"/>
      <sheetData sheetId="171" refreshError="1"/>
      <sheetData sheetId="172" refreshError="1"/>
      <sheetData sheetId="173" refreshError="1"/>
      <sheetData sheetId="174" refreshError="1"/>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sheetData sheetId="201"/>
      <sheetData sheetId="202"/>
      <sheetData sheetId="203"/>
      <sheetData sheetId="204"/>
      <sheetData sheetId="205" refreshError="1"/>
      <sheetData sheetId="206"/>
      <sheetData sheetId="207" refreshError="1"/>
      <sheetData sheetId="208" refreshError="1"/>
      <sheetData sheetId="209"/>
      <sheetData sheetId="210" refreshError="1"/>
      <sheetData sheetId="211" refreshError="1"/>
      <sheetData sheetId="212" refreshError="1"/>
      <sheetData sheetId="213" refreshError="1"/>
      <sheetData sheetId="214" refreshError="1"/>
      <sheetData sheetId="215" refreshError="1"/>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sheetData sheetId="242"/>
      <sheetData sheetId="243"/>
      <sheetData sheetId="244"/>
      <sheetData sheetId="245" refreshError="1"/>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sheetData sheetId="295"/>
      <sheetData sheetId="296"/>
      <sheetData sheetId="297"/>
      <sheetData sheetId="298" refreshError="1"/>
      <sheetData sheetId="299" refreshError="1"/>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refreshError="1"/>
      <sheetData sheetId="328"/>
      <sheetData sheetId="329" refreshError="1"/>
      <sheetData sheetId="330"/>
      <sheetData sheetId="331" refreshError="1"/>
      <sheetData sheetId="332" refreshError="1"/>
      <sheetData sheetId="333" refreshError="1"/>
      <sheetData sheetId="334" refreshError="1"/>
      <sheetData sheetId="335" refreshError="1"/>
      <sheetData sheetId="336"/>
      <sheetData sheetId="337" refreshError="1"/>
      <sheetData sheetId="338"/>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sheetData sheetId="377"/>
      <sheetData sheetId="378" refreshError="1"/>
      <sheetData sheetId="379"/>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ank AWP"/>
      <sheetName val="FF-1"/>
      <sheetName val="PAYROLL"/>
      <sheetName val="Reimbursements"/>
      <sheetName val="Cum.91-93"/>
      <sheetName val="Dec 94"/>
      <sheetName val="B_Sheet"/>
      <sheetName val="Notes"/>
      <sheetName val="P&amp;L"/>
      <sheetName val="TBal"/>
      <sheetName val="4 Analysis"/>
      <sheetName val="Bal Sheet"/>
      <sheetName val="F-5"/>
      <sheetName val="5 Analysis"/>
      <sheetName val="Men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D_98AV"/>
      <sheetName val="Diem _98AV"/>
      <sheetName val="BD_98DL"/>
      <sheetName val="Diem_98DL"/>
      <sheetName val="BD_98KT"/>
      <sheetName val="Diem_98KT"/>
      <sheetName val="BD_98TC"/>
      <sheetName val="Diem_98TC"/>
      <sheetName val="BD_98QT"/>
      <sheetName val="Diem_98QT"/>
      <sheetName val="Diem_98QTCU"/>
      <sheetName val="BD_98TIN"/>
      <sheetName val="Diem_98TIN"/>
      <sheetName val="Diem_98CDX"/>
    </sheetNames>
    <sheetDataSet>
      <sheetData sheetId="0" refreshError="1"/>
      <sheetData sheetId="1"/>
      <sheetData sheetId="2" refreshError="1"/>
      <sheetData sheetId="3"/>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Interest"/>
      <sheetName val="HelpMe"/>
      <sheetName val="Equity"/>
      <sheetName val="Data Sheet"/>
    </sheetNames>
    <sheetDataSet>
      <sheetData sheetId="0" refreshError="1"/>
      <sheetData sheetId="1" refreshError="1"/>
      <sheetData sheetId="2" refreshError="1"/>
      <sheetData sheetId="3">
        <row r="2">
          <cell r="A2" t="str">
            <v>BV Life</v>
          </cell>
        </row>
        <row r="3">
          <cell r="A3" t="str">
            <v>BV Non Life</v>
          </cell>
        </row>
        <row r="4">
          <cell r="A4" t="str">
            <v>BV Holdings</v>
          </cell>
        </row>
        <row r="5">
          <cell r="A5" t="str">
            <v>BVF</v>
          </cell>
        </row>
        <row r="6">
          <cell r="A6" t="str">
            <v>BVSC</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LAMICGII&amp;GIC"/>
      <sheetName val="BNNN"/>
      <sheetName val="DCCP"/>
      <sheetName val="FRBD&amp;FLBD"/>
      <sheetName val="FRC1"/>
      <sheetName val="ZCBD"/>
      <sheetName val="Upfront Premium"/>
      <sheetName val="MGS"/>
      <sheetName val="MTB"/>
      <sheetName val="BNMB"/>
      <sheetName val="ZCDM OR ZCD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B2" t="str">
            <v>5.0 INVESTMENTS SECURITIES - MONEY MARKET INSTRUMENTS</v>
          </cell>
        </row>
        <row r="3">
          <cell r="B3" t="str">
            <v>5.2 MALAYSIAN GOVERNMENT SECURITIES (MGS)</v>
          </cell>
        </row>
        <row r="4">
          <cell r="B4" t="str">
            <v>A/C: 122100 - Govt Registered Stock as at 31/03/2004</v>
          </cell>
        </row>
        <row r="5">
          <cell r="G5" t="str">
            <v>a</v>
          </cell>
          <cell r="H5" t="str">
            <v>b</v>
          </cell>
          <cell r="I5" t="str">
            <v>c = a x b</v>
          </cell>
          <cell r="J5" t="str">
            <v>d = c - a</v>
          </cell>
          <cell r="K5" t="str">
            <v>f = d - e</v>
          </cell>
          <cell r="L5" t="str">
            <v>g = c - f</v>
          </cell>
          <cell r="M5" t="str">
            <v>e</v>
          </cell>
        </row>
        <row r="6">
          <cell r="C6" t="str">
            <v>Position</v>
          </cell>
          <cell r="D6" t="str">
            <v>Security</v>
          </cell>
          <cell r="E6" t="str">
            <v>Value</v>
          </cell>
          <cell r="F6" t="str">
            <v>Maturity</v>
          </cell>
          <cell r="G6" t="str">
            <v>Face</v>
          </cell>
          <cell r="H6" t="str">
            <v>Purchase</v>
          </cell>
          <cell r="I6" t="str">
            <v>Cost</v>
          </cell>
          <cell r="J6" t="str">
            <v xml:space="preserve">Total Upfront </v>
          </cell>
          <cell r="K6" t="str">
            <v xml:space="preserve">Total </v>
          </cell>
          <cell r="L6" t="str">
            <v>Carrying</v>
          </cell>
          <cell r="M6" t="str">
            <v>Premium /</v>
          </cell>
          <cell r="N6" t="str">
            <v>Carrying</v>
          </cell>
          <cell r="O6" t="str">
            <v>Indicative</v>
          </cell>
          <cell r="P6" t="str">
            <v>Indicative</v>
          </cell>
        </row>
        <row r="7">
          <cell r="B7" t="str">
            <v>No.</v>
          </cell>
          <cell r="C7" t="str">
            <v>ID</v>
          </cell>
          <cell r="D7" t="str">
            <v>Code</v>
          </cell>
          <cell r="E7" t="str">
            <v xml:space="preserve"> Date</v>
          </cell>
          <cell r="F7" t="str">
            <v xml:space="preserve"> Date</v>
          </cell>
          <cell r="G7" t="str">
            <v xml:space="preserve"> Value</v>
          </cell>
          <cell r="H7" t="str">
            <v xml:space="preserve">  Price</v>
          </cell>
          <cell r="I7" t="str">
            <v>Value</v>
          </cell>
          <cell r="J7" t="str">
            <v>Premium/(Discount)</v>
          </cell>
          <cell r="K7" t="str">
            <v>Amortised</v>
          </cell>
          <cell r="L7" t="str">
            <v>Value</v>
          </cell>
          <cell r="M7" t="str">
            <v xml:space="preserve"> (Discount)</v>
          </cell>
          <cell r="N7" t="str">
            <v xml:space="preserve"> Value</v>
          </cell>
          <cell r="O7" t="str">
            <v>Price</v>
          </cell>
          <cell r="P7" t="str">
            <v xml:space="preserve"> Value</v>
          </cell>
        </row>
        <row r="9">
          <cell r="B9">
            <v>1</v>
          </cell>
          <cell r="C9" t="str">
            <v>INVO00020925</v>
          </cell>
          <cell r="D9" t="str">
            <v xml:space="preserve">MI99002Z            </v>
          </cell>
          <cell r="E9">
            <v>36326</v>
          </cell>
          <cell r="F9">
            <v>38153</v>
          </cell>
          <cell r="G9">
            <v>780000000</v>
          </cell>
          <cell r="H9">
            <v>1.05000618</v>
          </cell>
          <cell r="I9">
            <v>819004820.39999998</v>
          </cell>
          <cell r="J9">
            <v>39004820.399999976</v>
          </cell>
          <cell r="K9">
            <v>35780837.269999973</v>
          </cell>
          <cell r="L9">
            <v>783223983.13</v>
          </cell>
          <cell r="M9">
            <v>3223983.13</v>
          </cell>
          <cell r="N9">
            <v>783223983.13</v>
          </cell>
          <cell r="O9">
            <v>1.005684</v>
          </cell>
          <cell r="P9">
            <v>784433520</v>
          </cell>
        </row>
        <row r="10">
          <cell r="B10">
            <v>2</v>
          </cell>
          <cell r="C10" t="str">
            <v>INVO00010872</v>
          </cell>
          <cell r="D10" t="str">
            <v xml:space="preserve">MV84002A            </v>
          </cell>
          <cell r="E10">
            <v>30873</v>
          </cell>
          <cell r="F10">
            <v>38153</v>
          </cell>
          <cell r="G10">
            <v>15000000</v>
          </cell>
          <cell r="H10">
            <v>1.1783333300000001</v>
          </cell>
          <cell r="I10">
            <v>17674999.949999999</v>
          </cell>
          <cell r="J10">
            <v>2674999.9499999993</v>
          </cell>
          <cell r="K10">
            <v>2639424.3199999994</v>
          </cell>
          <cell r="L10">
            <v>15035575.629999999</v>
          </cell>
          <cell r="M10">
            <v>35575.629999999997</v>
          </cell>
          <cell r="N10">
            <v>15035575.630000001</v>
          </cell>
          <cell r="O10">
            <v>1.0121439999999999</v>
          </cell>
          <cell r="P10">
            <v>15182159.999999998</v>
          </cell>
        </row>
        <row r="11">
          <cell r="B11">
            <v>3</v>
          </cell>
          <cell r="C11" t="str">
            <v>INVO00022184</v>
          </cell>
          <cell r="D11" t="str">
            <v xml:space="preserve">MM94001T            </v>
          </cell>
          <cell r="E11">
            <v>34439</v>
          </cell>
          <cell r="F11">
            <v>38457</v>
          </cell>
          <cell r="G11">
            <v>201190000</v>
          </cell>
          <cell r="H11">
            <v>1.0510245500000002</v>
          </cell>
          <cell r="I11">
            <v>211455629.21450004</v>
          </cell>
          <cell r="J11">
            <v>10265629.21450004</v>
          </cell>
          <cell r="K11">
            <v>6427397.8945000395</v>
          </cell>
          <cell r="L11">
            <v>205028231.31999999</v>
          </cell>
          <cell r="M11">
            <v>3838231.32</v>
          </cell>
          <cell r="N11">
            <v>205028231.31999999</v>
          </cell>
          <cell r="O11">
            <v>1.024146</v>
          </cell>
          <cell r="P11">
            <v>206047933.74000001</v>
          </cell>
        </row>
        <row r="12">
          <cell r="B12">
            <v>4</v>
          </cell>
          <cell r="C12" t="str">
            <v>INVO00019158</v>
          </cell>
          <cell r="D12" t="str">
            <v xml:space="preserve">MK98003V            </v>
          </cell>
          <cell r="E12">
            <v>36068</v>
          </cell>
          <cell r="F12">
            <v>38625</v>
          </cell>
          <cell r="G12">
            <v>1275000</v>
          </cell>
          <cell r="H12">
            <v>1.1538490100000001</v>
          </cell>
          <cell r="I12">
            <v>1471157.4877500001</v>
          </cell>
          <cell r="J12">
            <v>196157.48775000009</v>
          </cell>
          <cell r="K12">
            <v>131551.34775000007</v>
          </cell>
          <cell r="L12">
            <v>1339606.1400000001</v>
          </cell>
          <cell r="M12">
            <v>64606.14</v>
          </cell>
          <cell r="N12">
            <v>1339606.1399999999</v>
          </cell>
          <cell r="O12">
            <v>1.0679959999999999</v>
          </cell>
          <cell r="P12">
            <v>1361694.9</v>
          </cell>
        </row>
        <row r="13">
          <cell r="B13">
            <v>5</v>
          </cell>
          <cell r="C13" t="str">
            <v>INVO00010925</v>
          </cell>
          <cell r="D13" t="str">
            <v xml:space="preserve">MW84003N            </v>
          </cell>
          <cell r="E13">
            <v>31034</v>
          </cell>
          <cell r="F13">
            <v>38701</v>
          </cell>
          <cell r="G13">
            <v>2000000</v>
          </cell>
          <cell r="H13">
            <v>1.2390000000000001</v>
          </cell>
          <cell r="I13">
            <v>2478000</v>
          </cell>
          <cell r="J13">
            <v>478000</v>
          </cell>
          <cell r="K13">
            <v>429844.7</v>
          </cell>
          <cell r="L13">
            <v>2048155.3</v>
          </cell>
          <cell r="M13">
            <v>48155.3</v>
          </cell>
          <cell r="N13">
            <v>2048155.3</v>
          </cell>
          <cell r="O13">
            <v>1.0960270000000001</v>
          </cell>
          <cell r="P13">
            <v>2192054</v>
          </cell>
        </row>
        <row r="14">
          <cell r="B14">
            <v>6</v>
          </cell>
          <cell r="C14" t="str">
            <v>INVO00010806</v>
          </cell>
          <cell r="D14" t="str">
            <v xml:space="preserve">MW85001T            </v>
          </cell>
          <cell r="E14">
            <v>31153</v>
          </cell>
          <cell r="F14">
            <v>38822</v>
          </cell>
          <cell r="G14">
            <v>1990000</v>
          </cell>
          <cell r="H14">
            <v>1.2139195899999999</v>
          </cell>
          <cell r="I14">
            <v>2415699.9841</v>
          </cell>
          <cell r="J14">
            <v>425699.9841</v>
          </cell>
          <cell r="K14">
            <v>376730.69410000002</v>
          </cell>
          <cell r="L14">
            <v>2038969.29</v>
          </cell>
          <cell r="M14">
            <v>48969.29</v>
          </cell>
          <cell r="N14">
            <v>2038969.29</v>
          </cell>
          <cell r="O14">
            <v>1.1123510000000001</v>
          </cell>
          <cell r="P14">
            <v>2213578.4900000002</v>
          </cell>
        </row>
        <row r="15">
          <cell r="B15">
            <v>7</v>
          </cell>
          <cell r="C15" t="str">
            <v>INVO00021389</v>
          </cell>
          <cell r="D15" t="str">
            <v xml:space="preserve">MK99003N            </v>
          </cell>
          <cell r="E15">
            <v>36388</v>
          </cell>
          <cell r="F15">
            <v>38945</v>
          </cell>
          <cell r="G15">
            <v>270000000</v>
          </cell>
          <cell r="H15">
            <v>1.1568277300000001</v>
          </cell>
          <cell r="I15">
            <v>312343487.10000002</v>
          </cell>
          <cell r="J15">
            <v>42343487.100000024</v>
          </cell>
          <cell r="K15">
            <v>20894868.550000023</v>
          </cell>
          <cell r="L15">
            <v>291448618.55000001</v>
          </cell>
          <cell r="M15">
            <v>21448618.550000001</v>
          </cell>
          <cell r="N15">
            <v>291448618.55000001</v>
          </cell>
          <cell r="O15">
            <v>1.0783160000000001</v>
          </cell>
          <cell r="P15">
            <v>291145320</v>
          </cell>
        </row>
        <row r="16">
          <cell r="B16">
            <v>8</v>
          </cell>
          <cell r="C16" t="str">
            <v>INVO00010931</v>
          </cell>
          <cell r="D16" t="str">
            <v xml:space="preserve">MW85002X            </v>
          </cell>
          <cell r="E16">
            <v>31281</v>
          </cell>
          <cell r="F16">
            <v>38961</v>
          </cell>
          <cell r="G16">
            <v>120000</v>
          </cell>
          <cell r="H16">
            <v>1.22333333</v>
          </cell>
          <cell r="I16">
            <v>146799.99960000001</v>
          </cell>
          <cell r="J16">
            <v>26799.99960000001</v>
          </cell>
          <cell r="K16">
            <v>23105.529600000009</v>
          </cell>
          <cell r="L16">
            <v>123694.47</v>
          </cell>
          <cell r="M16">
            <v>3694.47</v>
          </cell>
          <cell r="N16">
            <v>123694.47</v>
          </cell>
          <cell r="O16">
            <v>1.1277949999999999</v>
          </cell>
          <cell r="P16">
            <v>135335.4</v>
          </cell>
        </row>
        <row r="17">
          <cell r="B17">
            <v>9</v>
          </cell>
          <cell r="C17" t="str">
            <v>INVO00013419</v>
          </cell>
          <cell r="D17" t="str">
            <v xml:space="preserve">MN96003Z            </v>
          </cell>
          <cell r="E17">
            <v>35398</v>
          </cell>
          <cell r="F17">
            <v>39050</v>
          </cell>
          <cell r="G17">
            <v>502608000</v>
          </cell>
          <cell r="H17">
            <v>1.09644835</v>
          </cell>
          <cell r="I17">
            <v>551083712.29680002</v>
          </cell>
          <cell r="J17">
            <v>48475712.296800017</v>
          </cell>
          <cell r="K17">
            <v>8412998.67680002</v>
          </cell>
          <cell r="L17">
            <v>542670713.62</v>
          </cell>
          <cell r="M17">
            <v>40062713.619999997</v>
          </cell>
          <cell r="N17">
            <v>542670713.62</v>
          </cell>
          <cell r="O17">
            <v>1.0918190000000001</v>
          </cell>
          <cell r="P17">
            <v>548756963.95200002</v>
          </cell>
        </row>
        <row r="18">
          <cell r="B18">
            <v>10</v>
          </cell>
          <cell r="C18" t="str">
            <v>INVO00041387</v>
          </cell>
          <cell r="D18" t="str">
            <v xml:space="preserve">MT89001A            </v>
          </cell>
          <cell r="E18">
            <v>32582</v>
          </cell>
          <cell r="F18">
            <v>39156</v>
          </cell>
          <cell r="G18">
            <v>150000000</v>
          </cell>
          <cell r="H18">
            <v>1.15367</v>
          </cell>
          <cell r="I18">
            <v>173050500</v>
          </cell>
          <cell r="J18">
            <v>23050500</v>
          </cell>
          <cell r="K18">
            <v>7875788.6199999992</v>
          </cell>
          <cell r="L18">
            <v>165174711.38</v>
          </cell>
          <cell r="M18">
            <v>15174711.380000001</v>
          </cell>
          <cell r="N18">
            <v>165174711.38</v>
          </cell>
          <cell r="O18">
            <v>1.099577</v>
          </cell>
          <cell r="P18">
            <v>164936550</v>
          </cell>
        </row>
        <row r="19">
          <cell r="B19">
            <v>11</v>
          </cell>
          <cell r="C19" t="str">
            <v>INVO00010776</v>
          </cell>
          <cell r="D19" t="str">
            <v xml:space="preserve">MW86001H            </v>
          </cell>
          <cell r="E19">
            <v>31498</v>
          </cell>
          <cell r="F19">
            <v>39156</v>
          </cell>
          <cell r="G19">
            <v>1908000</v>
          </cell>
          <cell r="H19">
            <v>1.1616876300000001</v>
          </cell>
          <cell r="I19">
            <v>2216499.99804</v>
          </cell>
          <cell r="J19">
            <v>308499.99803999998</v>
          </cell>
          <cell r="K19">
            <v>257743.06803999998</v>
          </cell>
          <cell r="L19">
            <v>1958756.93</v>
          </cell>
          <cell r="M19">
            <v>50756.93</v>
          </cell>
          <cell r="N19">
            <v>1958756.93</v>
          </cell>
          <cell r="O19">
            <v>1.147054</v>
          </cell>
          <cell r="P19">
            <v>2188579.0320000001</v>
          </cell>
        </row>
        <row r="20">
          <cell r="B20">
            <v>12</v>
          </cell>
          <cell r="C20" t="str">
            <v>INVO00017039</v>
          </cell>
          <cell r="D20" t="str">
            <v xml:space="preserve">MN97001A            </v>
          </cell>
          <cell r="E20">
            <v>35718</v>
          </cell>
          <cell r="F20">
            <v>39370</v>
          </cell>
          <cell r="G20">
            <v>525000000</v>
          </cell>
          <cell r="H20">
            <v>1.1861328500000001</v>
          </cell>
          <cell r="I20">
            <v>622719746.25000012</v>
          </cell>
          <cell r="J20">
            <v>97719746.250000119</v>
          </cell>
          <cell r="K20">
            <v>26447746.480000123</v>
          </cell>
          <cell r="L20">
            <v>596271999.76999998</v>
          </cell>
          <cell r="M20">
            <v>71271999.769999996</v>
          </cell>
          <cell r="N20">
            <v>596271999.76999998</v>
          </cell>
          <cell r="O20">
            <v>1.1214249999999999</v>
          </cell>
          <cell r="P20">
            <v>588748125</v>
          </cell>
        </row>
        <row r="21">
          <cell r="B21">
            <v>13</v>
          </cell>
          <cell r="C21" t="str">
            <v>INVO00053833</v>
          </cell>
          <cell r="D21" t="str">
            <v xml:space="preserve">MW87001S            </v>
          </cell>
          <cell r="E21">
            <v>31853</v>
          </cell>
          <cell r="F21">
            <v>39522</v>
          </cell>
          <cell r="G21">
            <v>187680000</v>
          </cell>
          <cell r="H21">
            <v>1.2049706099999999</v>
          </cell>
          <cell r="I21">
            <v>226148884.08479998</v>
          </cell>
          <cell r="J21">
            <v>38468884.084799975</v>
          </cell>
          <cell r="K21">
            <v>7465885.3547999747</v>
          </cell>
          <cell r="L21">
            <v>218682998.72999999</v>
          </cell>
          <cell r="M21">
            <v>31002998.73</v>
          </cell>
          <cell r="N21">
            <v>218682998.72999999</v>
          </cell>
          <cell r="O21">
            <v>1.138884</v>
          </cell>
          <cell r="P21">
            <v>213745749.12</v>
          </cell>
        </row>
        <row r="22">
          <cell r="B22">
            <v>14</v>
          </cell>
          <cell r="C22" t="str">
            <v>INVO00058612</v>
          </cell>
          <cell r="D22" t="str">
            <v xml:space="preserve">MI03004S MGS        </v>
          </cell>
          <cell r="E22">
            <v>37894</v>
          </cell>
          <cell r="F22">
            <v>39721</v>
          </cell>
          <cell r="G22">
            <v>195710000</v>
          </cell>
          <cell r="H22">
            <v>0.99974087999999994</v>
          </cell>
          <cell r="I22">
            <v>195659287.6248</v>
          </cell>
          <cell r="J22">
            <v>-50712.375200003386</v>
          </cell>
          <cell r="K22">
            <v>-5098.0052000033829</v>
          </cell>
          <cell r="L22">
            <v>195664385.63</v>
          </cell>
          <cell r="M22">
            <v>-45614.37</v>
          </cell>
          <cell r="N22">
            <v>195664385.63</v>
          </cell>
          <cell r="O22">
            <v>0.99799899999999997</v>
          </cell>
          <cell r="P22">
            <v>195318384.28999999</v>
          </cell>
        </row>
        <row r="23">
          <cell r="B23">
            <v>15</v>
          </cell>
          <cell r="C23" t="str">
            <v>INVO00010894</v>
          </cell>
          <cell r="D23" t="str">
            <v xml:space="preserve">MV88003W            </v>
          </cell>
          <cell r="E23">
            <v>32476</v>
          </cell>
          <cell r="F23">
            <v>39782</v>
          </cell>
          <cell r="G23">
            <v>1170000</v>
          </cell>
          <cell r="H23">
            <v>1.0122731600000001</v>
          </cell>
          <cell r="I23">
            <v>1184359.5972000002</v>
          </cell>
          <cell r="J23">
            <v>14359.597200000193</v>
          </cell>
          <cell r="K23">
            <v>6260.3972000001932</v>
          </cell>
          <cell r="L23">
            <v>1178099.2</v>
          </cell>
          <cell r="M23">
            <v>8099.2</v>
          </cell>
          <cell r="N23">
            <v>1178099.2</v>
          </cell>
          <cell r="O23">
            <v>1.105164</v>
          </cell>
          <cell r="P23">
            <v>1293041.8800000001</v>
          </cell>
        </row>
        <row r="24">
          <cell r="B24">
            <v>16</v>
          </cell>
          <cell r="C24" t="str">
            <v>INVO00019624</v>
          </cell>
          <cell r="D24" t="str">
            <v xml:space="preserve">MN98006S            </v>
          </cell>
          <cell r="E24">
            <v>36144</v>
          </cell>
          <cell r="F24">
            <v>39797</v>
          </cell>
          <cell r="G24">
            <v>2465000</v>
          </cell>
          <cell r="H24">
            <v>1.15118933</v>
          </cell>
          <cell r="I24">
            <v>2837681.69845</v>
          </cell>
          <cell r="J24">
            <v>372681.69845000003</v>
          </cell>
          <cell r="K24">
            <v>148942.22845000002</v>
          </cell>
          <cell r="L24">
            <v>2688739.47</v>
          </cell>
          <cell r="M24">
            <v>223739.47</v>
          </cell>
          <cell r="N24">
            <v>2688739.47</v>
          </cell>
          <cell r="O24">
            <v>1.1291880000000001</v>
          </cell>
          <cell r="P24">
            <v>2783448.4200000004</v>
          </cell>
        </row>
        <row r="25">
          <cell r="B25">
            <v>17</v>
          </cell>
          <cell r="C25" t="str">
            <v>INVO00061245</v>
          </cell>
          <cell r="D25" t="str">
            <v xml:space="preserve">MI04001A            </v>
          </cell>
          <cell r="E25">
            <v>38044</v>
          </cell>
          <cell r="F25">
            <v>39871</v>
          </cell>
          <cell r="G25">
            <v>5000000</v>
          </cell>
          <cell r="H25">
            <v>1.00004888</v>
          </cell>
          <cell r="I25">
            <v>5000244.4000000004</v>
          </cell>
          <cell r="J25">
            <v>244.40000000037253</v>
          </cell>
          <cell r="K25">
            <v>3.0600000003725256</v>
          </cell>
          <cell r="L25">
            <v>5000241.34</v>
          </cell>
          <cell r="M25">
            <v>241.34</v>
          </cell>
          <cell r="N25">
            <v>5000241.34</v>
          </cell>
          <cell r="O25">
            <v>1.010686</v>
          </cell>
          <cell r="P25">
            <v>5053430</v>
          </cell>
        </row>
        <row r="26">
          <cell r="B26">
            <v>18</v>
          </cell>
          <cell r="C26" t="str">
            <v>INVO00036920</v>
          </cell>
          <cell r="D26" t="str">
            <v xml:space="preserve">MN01001V            </v>
          </cell>
          <cell r="E26">
            <v>37162</v>
          </cell>
          <cell r="F26">
            <v>40814</v>
          </cell>
          <cell r="G26">
            <v>5000000</v>
          </cell>
          <cell r="H26">
            <v>0.99585864000000002</v>
          </cell>
          <cell r="I26">
            <v>4979293.2</v>
          </cell>
          <cell r="J26">
            <v>-20706.799999999814</v>
          </cell>
          <cell r="K26">
            <v>-4218.3999999998123</v>
          </cell>
          <cell r="L26">
            <v>4983511.5999999996</v>
          </cell>
          <cell r="M26">
            <v>-16488.400000000001</v>
          </cell>
          <cell r="N26">
            <v>4983511.5999999996</v>
          </cell>
          <cell r="O26">
            <v>0.96002399999999999</v>
          </cell>
          <cell r="P26">
            <v>4800120</v>
          </cell>
        </row>
        <row r="27">
          <cell r="B27">
            <v>19</v>
          </cell>
          <cell r="C27" t="str">
            <v>INVO00055460</v>
          </cell>
          <cell r="D27" t="str">
            <v xml:space="preserve">MN03003V            </v>
          </cell>
          <cell r="E27">
            <v>37677</v>
          </cell>
          <cell r="F27">
            <v>41330</v>
          </cell>
          <cell r="G27">
            <v>100000000</v>
          </cell>
          <cell r="H27">
            <v>1.0118833300000001</v>
          </cell>
          <cell r="I27">
            <v>101188333.00000001</v>
          </cell>
          <cell r="J27">
            <v>1188333.0000000149</v>
          </cell>
          <cell r="K27">
            <v>101589.58000001498</v>
          </cell>
          <cell r="L27">
            <v>101086743.42</v>
          </cell>
          <cell r="M27">
            <v>1086743.42</v>
          </cell>
          <cell r="N27">
            <v>101086743.42</v>
          </cell>
          <cell r="O27">
            <v>0.91625000000000001</v>
          </cell>
          <cell r="P27">
            <v>91625000</v>
          </cell>
        </row>
        <row r="30">
          <cell r="G30">
            <v>2948116000</v>
          </cell>
          <cell r="I30">
            <v>3253059136.2860403</v>
          </cell>
          <cell r="K30">
            <v>117411401.36604017</v>
          </cell>
          <cell r="L30">
            <v>3135647734.9199996</v>
          </cell>
          <cell r="M30">
            <v>187531734.91999993</v>
          </cell>
          <cell r="N30">
            <v>3135647734.9199996</v>
          </cell>
          <cell r="P30">
            <v>3121960988.2240005</v>
          </cell>
        </row>
        <row r="32">
          <cell r="F32" t="str">
            <v>MGS - INVEST</v>
          </cell>
          <cell r="G32">
            <v>2948116000</v>
          </cell>
          <cell r="H32" t="str">
            <v>Schedule</v>
          </cell>
          <cell r="J32" t="e">
            <v>#REF!</v>
          </cell>
          <cell r="L32" t="str">
            <v>Schedule</v>
          </cell>
          <cell r="M32">
            <v>187531734.91999993</v>
          </cell>
        </row>
        <row r="33">
          <cell r="F33" t="str">
            <v>T/B:122100</v>
          </cell>
          <cell r="G33">
            <v>2948116000</v>
          </cell>
          <cell r="H33" t="str">
            <v>T/B:168910</v>
          </cell>
          <cell r="J33">
            <v>2863972518.2199998</v>
          </cell>
          <cell r="L33" t="str">
            <v>T/B:168910</v>
          </cell>
          <cell r="M33">
            <v>188015730.99000001</v>
          </cell>
        </row>
        <row r="34">
          <cell r="F34" t="str">
            <v>Check</v>
          </cell>
          <cell r="G34">
            <v>0</v>
          </cell>
          <cell r="H34" t="str">
            <v>Check</v>
          </cell>
          <cell r="J34" t="e">
            <v>#REF!</v>
          </cell>
          <cell r="L34" t="str">
            <v>Difference</v>
          </cell>
          <cell r="M34">
            <v>-483996.07000008225</v>
          </cell>
        </row>
        <row r="38">
          <cell r="B38">
            <v>1</v>
          </cell>
          <cell r="C38" t="str">
            <v>TRDO00034530</v>
          </cell>
          <cell r="D38" t="str">
            <v xml:space="preserve">MN96003Z            </v>
          </cell>
          <cell r="E38">
            <v>35398</v>
          </cell>
          <cell r="F38">
            <v>39050</v>
          </cell>
          <cell r="G38">
            <v>5000000</v>
          </cell>
          <cell r="H38">
            <v>1.09223333</v>
          </cell>
          <cell r="I38">
            <v>5461166.6500000004</v>
          </cell>
          <cell r="J38">
            <v>461166.65000000037</v>
          </cell>
          <cell r="K38">
            <v>-116342333.34999999</v>
          </cell>
          <cell r="L38">
            <v>121803500</v>
          </cell>
          <cell r="M38">
            <v>116803500</v>
          </cell>
          <cell r="N38">
            <v>121803500</v>
          </cell>
          <cell r="O38">
            <v>1.0918190000000001</v>
          </cell>
          <cell r="P38">
            <v>5459095.0000000009</v>
          </cell>
        </row>
        <row r="41">
          <cell r="F41" t="str">
            <v>MGS - TRADING</v>
          </cell>
          <cell r="G41">
            <v>5461166.6500000004</v>
          </cell>
        </row>
        <row r="42">
          <cell r="F42" t="str">
            <v>T/B:116160</v>
          </cell>
          <cell r="G42">
            <v>5461166.6600000001</v>
          </cell>
        </row>
        <row r="43">
          <cell r="F43" t="str">
            <v>Check</v>
          </cell>
          <cell r="G43">
            <v>-9.9999997764825821E-3</v>
          </cell>
        </row>
      </sheetData>
      <sheetData sheetId="8" refreshError="1"/>
      <sheetData sheetId="9" refreshError="1"/>
      <sheetData sheetId="1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interest"/>
      <sheetName val="000000"/>
      <sheetName val="Sheet1"/>
      <sheetName val="Bonds"/>
      <sheetName val="Equity"/>
      <sheetName val="OTHERS"/>
      <sheetName val="Doi chieu"/>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A2" t="str">
            <v>BV Life</v>
          </cell>
          <cell r="D2" t="str">
            <v>Fixed</v>
          </cell>
          <cell r="E2" t="str">
            <v>Yes</v>
          </cell>
          <cell r="H2" t="str">
            <v>Start</v>
          </cell>
          <cell r="I2" t="str">
            <v>Bond issuer</v>
          </cell>
        </row>
        <row r="3">
          <cell r="A3" t="str">
            <v>BV Non Life</v>
          </cell>
          <cell r="D3" t="str">
            <v>Floating</v>
          </cell>
          <cell r="E3" t="str">
            <v>No</v>
          </cell>
          <cell r="H3" t="str">
            <v>End</v>
          </cell>
          <cell r="I3" t="str">
            <v>Bond holder</v>
          </cell>
        </row>
        <row r="4">
          <cell r="A4" t="str">
            <v>BV Holdings</v>
          </cell>
        </row>
        <row r="5">
          <cell r="A5" t="str">
            <v>BVF</v>
          </cell>
        </row>
        <row r="6">
          <cell r="A6" t="str">
            <v>BVSC</v>
          </cell>
        </row>
        <row r="7">
          <cell r="A7" t="str">
            <v>BVB</v>
          </cell>
        </row>
        <row r="8">
          <cell r="A8" t="str">
            <v>BVF1</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mtd yied"/>
      <sheetName val="Month"/>
      <sheetName val="DAI"/>
      <sheetName val="year"/>
      <sheetName val="MAN"/>
      <sheetName val="G"/>
      <sheetName val="Perform1"/>
      <sheetName val="Yield2"/>
      <sheetName val="Recon3"/>
      <sheetName val="com. pro4"/>
      <sheetName val="N+15"/>
      <sheetName val="ROUTING6"/>
      <sheetName val="RFT17"/>
      <sheetName val="RFT1 (2)8"/>
      <sheetName val="last ye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6">
          <cell r="L6">
            <v>1192248.5049999999</v>
          </cell>
          <cell r="M6">
            <v>12254771.8654</v>
          </cell>
          <cell r="Q6" t="str">
            <v>JAN</v>
          </cell>
        </row>
        <row r="7">
          <cell r="Q7" t="str">
            <v>FEB</v>
          </cell>
        </row>
        <row r="8">
          <cell r="Q8" t="str">
            <v>MAR</v>
          </cell>
        </row>
        <row r="9">
          <cell r="Q9" t="str">
            <v>APR</v>
          </cell>
        </row>
        <row r="10">
          <cell r="Q10" t="str">
            <v>MAY</v>
          </cell>
        </row>
        <row r="11">
          <cell r="Q11" t="str">
            <v>JUN</v>
          </cell>
        </row>
        <row r="12">
          <cell r="Q12" t="str">
            <v>JUL</v>
          </cell>
        </row>
        <row r="13">
          <cell r="Q13" t="str">
            <v>AUG</v>
          </cell>
        </row>
        <row r="14">
          <cell r="Q14" t="str">
            <v>SEP</v>
          </cell>
        </row>
        <row r="15">
          <cell r="Q15" t="str">
            <v>OCT</v>
          </cell>
        </row>
        <row r="16">
          <cell r="Q16" t="str">
            <v>NOV</v>
          </cell>
        </row>
        <row r="17">
          <cell r="Q17" t="str">
            <v>DEC</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anch code"/>
      <sheetName val="PM,TE"/>
      <sheetName val="BS&amp;PL"/>
      <sheetName val="Sheet1"/>
      <sheetName val="3.FA"/>
      <sheetName val="1.notes"/>
      <sheetName val="CF-WP"/>
      <sheetName val="CF"/>
      <sheetName val="BOL-adj"/>
      <sheetName val="leadsheet"/>
      <sheetName val="wholebank"/>
      <sheetName val="2.Equity"/>
      <sheetName val="4.Tax"/>
      <sheetName val="IFRS-adj2009"/>
      <sheetName val="IFRS-adj"/>
      <sheetName val="rebook"/>
      <sheetName val="TB2010"/>
      <sheetName val="TB2010Listing"/>
      <sheetName val="TB2010listing-OC"/>
      <sheetName val="TB2010-OC"/>
      <sheetName val="TB2009listing-OC"/>
      <sheetName val="TB2009-OC"/>
      <sheetName val="TB2009-2"/>
      <sheetName val="TB2009"/>
      <sheetName val="FXrates"/>
    </sheetNames>
    <sheetDataSet>
      <sheetData sheetId="0">
        <row r="2">
          <cell r="B2">
            <v>2</v>
          </cell>
          <cell r="C2" t="str">
            <v>HOST</v>
          </cell>
        </row>
        <row r="3">
          <cell r="C3" t="str">
            <v>BCEL HEADOFFICE</v>
          </cell>
        </row>
        <row r="4">
          <cell r="C4" t="str">
            <v>BCEL KHAMMUOANE BRANCH</v>
          </cell>
        </row>
        <row r="5">
          <cell r="C5" t="str">
            <v>BCEL SAVANNAKHET BRANCH</v>
          </cell>
        </row>
        <row r="6">
          <cell r="C6" t="str">
            <v>BCEL PAKSE BRANCH</v>
          </cell>
        </row>
        <row r="7">
          <cell r="C7" t="str">
            <v>BCEL LUANG PRABANG BRANCH</v>
          </cell>
        </row>
        <row r="8">
          <cell r="C8" t="str">
            <v>BCEL OUDOMXAY BRANCH</v>
          </cell>
        </row>
        <row r="9">
          <cell r="C9" t="str">
            <v>BCEL LUANG NAMTHA BRANCH</v>
          </cell>
        </row>
        <row r="10">
          <cell r="C10" t="str">
            <v>BCEL ATTPUE BRANCH</v>
          </cell>
        </row>
        <row r="11">
          <cell r="C11" t="str">
            <v>VIENTIANE BRANCH</v>
          </cell>
        </row>
        <row r="12">
          <cell r="C12" t="str">
            <v>BCEL Borke Branch</v>
          </cell>
        </row>
        <row r="13">
          <cell r="C13" t="str">
            <v>BCEL Xayabouly Branch</v>
          </cell>
        </row>
        <row r="14">
          <cell r="C14" t="str">
            <v>BCEL Xiengkhuang Branch</v>
          </cell>
        </row>
        <row r="15">
          <cell r="C15" t="str">
            <v>BCEL Vangvieng Branch</v>
          </cell>
        </row>
        <row r="16">
          <cell r="C16" t="str">
            <v>BCEL Paksun Branch</v>
          </cell>
        </row>
        <row r="17">
          <cell r="C17" t="str">
            <v>BCEL DONGDOK BRANCH</v>
          </cell>
        </row>
        <row r="18">
          <cell r="C18" t="str">
            <v>BCEL HOUAPHAN BRANCH</v>
          </cell>
        </row>
        <row r="19">
          <cell r="C19" t="str">
            <v>BCEL PHONGSALY BRANCH</v>
          </cell>
        </row>
        <row r="20">
          <cell r="C20" t="str">
            <v>BCEL SEKONG BRANCH</v>
          </cell>
        </row>
        <row r="21">
          <cell r="C21" t="str">
            <v>BCEL SALAVAN BRANCH</v>
          </cell>
        </row>
      </sheetData>
      <sheetData sheetId="1"/>
      <sheetData sheetId="2">
        <row r="12">
          <cell r="E12">
            <v>1555285</v>
          </cell>
        </row>
      </sheetData>
      <sheetData sheetId="3"/>
      <sheetData sheetId="4"/>
      <sheetData sheetId="5"/>
      <sheetData sheetId="6"/>
      <sheetData sheetId="7">
        <row r="50">
          <cell r="D50">
            <v>3868973.1697592661</v>
          </cell>
        </row>
      </sheetData>
      <sheetData sheetId="8">
        <row r="32">
          <cell r="N32">
            <v>-50565.541553796953</v>
          </cell>
        </row>
      </sheetData>
      <sheetData sheetId="9">
        <row r="1">
          <cell r="A1" t="str">
            <v>Banque Pour Le Commerce Exterieur Lao – BCEL</v>
          </cell>
        </row>
      </sheetData>
      <sheetData sheetId="10">
        <row r="11">
          <cell r="Q11" t="str">
            <v>Audited 31 Dec 10</v>
          </cell>
        </row>
      </sheetData>
      <sheetData sheetId="11"/>
      <sheetData sheetId="12"/>
      <sheetData sheetId="13">
        <row r="10">
          <cell r="N10">
            <v>-1620</v>
          </cell>
        </row>
      </sheetData>
      <sheetData sheetId="14"/>
      <sheetData sheetId="15"/>
      <sheetData sheetId="16"/>
      <sheetData sheetId="17"/>
      <sheetData sheetId="18"/>
      <sheetData sheetId="19">
        <row r="9">
          <cell r="B9">
            <v>681252876136.35901</v>
          </cell>
        </row>
      </sheetData>
      <sheetData sheetId="20"/>
      <sheetData sheetId="21">
        <row r="9">
          <cell r="C9">
            <v>417933851304.82574</v>
          </cell>
        </row>
      </sheetData>
      <sheetData sheetId="22">
        <row r="1">
          <cell r="O1" t="str">
            <v>Code</v>
          </cell>
        </row>
      </sheetData>
      <sheetData sheetId="23"/>
      <sheetData sheetId="24"/>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tho"/>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NDBS11"/>
    </sheetNames>
    <definedNames>
      <definedName name="Button1_Click"/>
      <definedName name="detail"/>
      <definedName name="eng"/>
      <definedName name="total"/>
    </definedNames>
    <sheetDataSet>
      <sheetData sheetId="0"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Interest"/>
      <sheetName val="Equity"/>
      <sheetName val="Data Sheet"/>
    </sheetNames>
    <sheetDataSet>
      <sheetData sheetId="0"/>
      <sheetData sheetId="1"/>
      <sheetData sheetId="2">
        <row r="2">
          <cell r="F2" t="str">
            <v>Common</v>
          </cell>
        </row>
        <row r="3">
          <cell r="F3" t="str">
            <v>Non Cumulative Pref</v>
          </cell>
        </row>
        <row r="4">
          <cell r="F4" t="str">
            <v>Cumulative Pref</v>
          </cell>
        </row>
      </sheetData>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HUTHAU99"/>
      <sheetName val="THUTHAU6T_2000"/>
      <sheetName val="THUTHAU_QuyIII_2000"/>
      <sheetName val="Yaly"/>
      <sheetName val="THUTHAU_Nam_2000"/>
      <sheetName val="Soconnop_nam2000"/>
      <sheetName val="THUTHAU_Nam 2000"/>
      <sheetName val="B chinh 6 thang nam 2001"/>
      <sheetName val="B chinh Q3  nam 2001 "/>
      <sheetName val="SD1"/>
      <sheetName val="SD2"/>
      <sheetName val="SD4"/>
      <sheetName val="SD6"/>
      <sheetName val="SD7"/>
      <sheetName val="SD8"/>
      <sheetName val="SD9"/>
      <sheetName val="SD10"/>
      <sheetName val="SD12"/>
      <sheetName val="SD12 (2)"/>
      <sheetName val="Tv"/>
      <sheetName val="Bang ke cac CT"/>
      <sheetName val="000"/>
      <sheetName val="XX0"/>
      <sheetName val="XXX"/>
      <sheetName val="XL4Poppy"/>
      <sheetName val="Tong San luong"/>
      <sheetName val="TQT"/>
      <sheetName val="Tong Quyettoan"/>
      <sheetName val="Quyettoan 2001"/>
      <sheetName val="TT tam ung"/>
      <sheetName val="QT thue 2001"/>
      <sheetName val="P bo CPC 2001"/>
      <sheetName val="PB KHTS 2001"/>
      <sheetName val="Dieuchinh thueVAT"/>
      <sheetName val="Do K"/>
      <sheetName val="G hop"/>
      <sheetName val="DCTC"/>
      <sheetName val="T hop"/>
      <sheetName val="Sheet1"/>
      <sheetName val="TPHcat"/>
      <sheetName val="TPH da"/>
      <sheetName val="Gia VL"/>
      <sheetName val="Bang gia ca may"/>
      <sheetName val="Bang luong CB"/>
      <sheetName val="Bang P.tich CT"/>
      <sheetName val="D.toan chi tiet"/>
      <sheetName val="Bang TH Dtoan"/>
      <sheetName val="XXXXXXXX"/>
      <sheetName val="Dong Dau"/>
      <sheetName val="Sau dong"/>
      <sheetName val="Ma xa"/>
      <sheetName val="Me tri"/>
      <sheetName val="My dinh"/>
      <sheetName val="Tong cong"/>
      <sheetName val="Sheet4"/>
      <sheetName val="Sheet5"/>
      <sheetName val="moma o 7+9"/>
      <sheetName val="Sheet2"/>
      <sheetName val="Sheet3"/>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00000000"/>
      <sheetName val="km345+400-km345+500 (2)"/>
      <sheetName val="km337+00-km337+34 (3)"/>
      <sheetName val="cong ty so 9 VINACONEX"/>
      <sheetName val="cong ty so 9 VINACONEX (2)"/>
      <sheetName val="Congty"/>
      <sheetName val="VPPN"/>
      <sheetName val="XN74"/>
      <sheetName val="XN54"/>
      <sheetName val="XN33"/>
      <sheetName val="NK96"/>
      <sheetName val="XL4Test5"/>
      <sheetName val="CBR"/>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tong hop"/>
      <sheetName val="phan tich DG"/>
      <sheetName val="gia vat lieu"/>
      <sheetName val="gia xe may"/>
      <sheetName val="gia nhan cong"/>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10000000"/>
      <sheetName val="Quang Tri"/>
      <sheetName val="TTHue"/>
      <sheetName val="Da Nang"/>
      <sheetName val="Quang Nam"/>
      <sheetName val="Quang Ngai"/>
      <sheetName val="TH DH-QN"/>
      <sheetName val="KP HD"/>
      <sheetName val="DB HD"/>
      <sheetName val="TH"/>
      <sheetName val="TM"/>
      <sheetName val="CT"/>
      <sheetName val="CLVL"/>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ietKe"/>
      <sheetName val="HoSoMT"/>
      <sheetName val="GiamSat"/>
      <sheetName val="ThamDinhTKKT"/>
      <sheetName val="ThamDinhDT"/>
      <sheetName val="QLDA"/>
      <sheetName val="TM (2)"/>
      <sheetName val="KPTH"/>
      <sheetName val="KPTH (2)"/>
      <sheetName val="Noi Suy"/>
      <sheetName val="Bia (2)"/>
      <sheetName val="Gia NC"/>
      <sheetName val="00000001"/>
      <sheetName val="00000002"/>
      <sheetName val="20000000"/>
      <sheetName val="30000000"/>
      <sheetName val="du tru di BT,TV,BPhuoc1"/>
      <sheetName val="LUY KE LO Hang"/>
      <sheetName val="Ng - 01"/>
      <sheetName val="Ng- 02"/>
      <sheetName val="Ng-03"/>
      <sheetName val="Ng - 04"/>
      <sheetName val="Ng - 05"/>
      <sheetName val="Ng - 06"/>
      <sheetName val="Ng - 07"/>
      <sheetName val="Ng - 08"/>
      <sheetName val="Ng - 9"/>
      <sheetName val="Ng - 10"/>
      <sheetName val="NG - 11"/>
      <sheetName val="NG - 12"/>
      <sheetName val="NG - 13"/>
      <sheetName val="NG - 14"/>
      <sheetName val="NG -15"/>
      <sheetName val="NG - 16"/>
      <sheetName val="Sheet16"/>
      <sheetName val="Sheet15"/>
      <sheetName val="Sheet14"/>
      <sheetName val="Sheet13"/>
      <sheetName val="Sheet12"/>
      <sheetName val="Sheet11"/>
      <sheetName val="Sheet10"/>
      <sheetName val="Sheet9"/>
      <sheetName val="Sheet8"/>
      <sheetName val="Sheet7"/>
      <sheetName val="Sheet6"/>
      <sheetName val="KHNN"/>
      <sheetName val="DPRRtm"/>
      <sheetName val="TK 1331"/>
      <sheetName val="BKe Von vay"/>
      <sheetName val="CP "/>
      <sheetName val="NK Chung"/>
      <sheetName val="So cai"/>
      <sheetName val="NK Thu -Chi"/>
      <sheetName val="SQTM"/>
      <sheetName val="DKCtu"/>
      <sheetName val="CtuGso"/>
      <sheetName val="BCTC"/>
      <sheetName val="Tdoi HD"/>
      <sheetName val="40000000"/>
      <sheetName val="50000000"/>
      <sheetName val="60000000"/>
      <sheetName val="Ha Thanh"/>
      <sheetName val="MTO REV_0"/>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
      <sheetName val="CATHODIC PROTEATION"/>
      <sheetName val="VAY"/>
      <sheetName val="Bom"/>
      <sheetName val="Chart1"/>
      <sheetName val="thang1"/>
      <sheetName val="Cham cong (5)"/>
      <sheetName val="Nhieu"/>
      <sheetName val="Dung"/>
      <sheetName val="Dung T"/>
      <sheetName val="Bao tuoi tre"/>
      <sheetName val="Tu liem"/>
      <sheetName val="UBDTMN"/>
      <sheetName val="Ban Cde"/>
      <sheetName val="Thach"/>
      <sheetName val="Duong"/>
      <sheetName val="PHBCTU"/>
      <sheetName val="Khac"/>
      <sheetName val="Chi tiet"/>
      <sheetName val="31.3.03"/>
      <sheetName val="PT"/>
      <sheetName val="DT"/>
      <sheetName val="[99Q3299(REV.0).xlsÝK253 AC"/>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SD12_x0000_(2)"/>
      <sheetName val="LUONG1"/>
      <sheetName val="Khoan khau tru"/>
      <sheetName val="cac khoan nop"/>
      <sheetName val="Doan phi CD"/>
      <sheetName val="Tro giup CN"/>
      <sheetName val="QTOAN C.T"/>
      <sheetName val="B.PPL"/>
      <sheetName val="Hop don vi"/>
      <sheetName val="XIN T.TOAN CPC"/>
      <sheetName val="Luong ranh PL"/>
      <sheetName val="Luong noi TPL"/>
      <sheetName val="CAP PHAT LUONG"/>
      <sheetName val="Tuan 1"/>
      <sheetName val="Tuan 2"/>
      <sheetName val="Tuan 3"/>
      <sheetName val="Tuan 4"/>
      <sheetName val="Thang"/>
      <sheetName val="99Q3299(REV.0)"/>
      <sheetName val="BD52"/>
      <sheetName val="Coc 52"/>
      <sheetName val="BD225"/>
      <sheetName val="Coc 225"/>
      <sheetName val="CP"/>
      <sheetName val="BCT6"/>
      <sheetName val="Quang T2i"/>
      <sheetName val="Quang Ngaa"/>
      <sheetName val="TK331A"/>
      <sheetName val="TK131B"/>
      <sheetName val="TK131A"/>
      <sheetName val="TK 331c1"/>
      <sheetName val="TK331C"/>
      <sheetName val="CT331-2003"/>
      <sheetName val="CT 331"/>
      <sheetName val="CT131-2003"/>
      <sheetName val="CT 131"/>
      <sheetName val="TK331B"/>
      <sheetName val="Duong cong_x0000_vu hcm (7;) (2)"/>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DTCT"/>
      <sheetName val="PTVT"/>
      <sheetName val="THDT"/>
      <sheetName val="THVT"/>
      <sheetName val="THGT"/>
      <sheetName val=" bdca3"/>
      <sheetName val=" BDA3"/>
      <sheetName val="CHAM CONG  nam2004"/>
      <sheetName val="CA 3 &amp; DOC HAI 04"/>
      <sheetName val=" BVCQ"/>
      <sheetName val=" BVBH"/>
      <sheetName val=" BVPXL"/>
      <sheetName val="Tien luong"/>
      <sheetName val="Phan tich"/>
      <sheetName val="Kinh phi"/>
      <sheetName val="Chenh lech"/>
      <sheetName val="TH phan dien"/>
      <sheetName val="Tong hop PXL"/>
      <sheetName val="Van chuyen"/>
      <sheetName val="TH toan bo"/>
      <sheetName val="KP phan dien"/>
      <sheetName val="Phan nuoc"/>
      <sheetName val="TH phan nuoc"/>
      <sheetName val="Kinh phi TDCD"/>
      <sheetName val="Phan tich TDCD"/>
      <sheetName val="Chen lech TDCD"/>
      <sheetName val="Tong hop TDCD"/>
      <sheetName val="Sheet17"/>
      <sheetName val="Sheet18"/>
      <sheetName val="Sheet19"/>
      <sheetName val="Sheet20"/>
      <sheetName val="Sheet21"/>
      <sheetName val="Sheet22"/>
      <sheetName val="Sheet23"/>
      <sheetName val="Sheet24"/>
      <sheetName val="Sheet25"/>
      <sheetName val="K243 K98"/>
      <sheetName val="_x000b_255"/>
      <sheetName val="DSKH HN"/>
      <sheetName val="NKY "/>
      <sheetName val="DS-TT"/>
      <sheetName val=" HN NHAP"/>
      <sheetName val="KHO HN"/>
      <sheetName val="CNO "/>
      <sheetName val="km346£}0-km346+240 (2)"/>
      <sheetName val="Gia VÌ"/>
      <sheetName val="+h 10-11"/>
      <sheetName val="km346+600-km146+820 (2)"/>
      <sheetName val="km345+661-km345_x000b_000 (2)"/>
      <sheetName val="km345_x0009_661-km345+000"/>
      <sheetName val="km338+60-km338+_x0011_30"/>
      <sheetName val="km340+376.41- km342+520.29"/>
      <sheetName val="km338+419-km388+571.89"/>
      <sheetName val="km_x0013_38+571.89-km338+652"/>
      <sheetName val="K259_x0000_Base "/>
      <sheetName val="NNGT-XMLS (5)"/>
      <sheetName val="TM_x0000_(2)"/>
      <sheetName val="Gia_x0000_NC"/>
      <sheetName val="NguyeLHuyen"/>
      <sheetName val="Co gioi -La Hang"/>
      <sheetName val="Ne - 05"/>
      <sheetName val="ThanhcoSONTAY"/>
      <sheetName val="Thanhco tong hop"/>
      <sheetName val="Truong Ba Trai(xong)"/>
      <sheetName val="QL32Tranh ST"/>
      <sheetName val="NGUYEN VAN TROI Goi3"/>
      <sheetName val="Nut GT D.Anh Troi (xong)"/>
      <sheetName val="B.xung D.DanHoa-ThanhVan(xong)"/>
      <sheetName val="Cai tao ben Tro(xong)"/>
      <sheetName val="Dien Tien phong (Bx)"/>
      <sheetName val="Cong Tan My"/>
      <sheetName val="Tong hop(Chinh)"/>
      <sheetName val="De Ta Lo(Xong)"/>
      <sheetName val="Duong 79 - Goi 3 nt"/>
      <sheetName val="Duong 79-Goi 3 sap xep"/>
      <sheetName val="Duong79-Goi3BS2004"/>
      <sheetName val="Duong 79 - Goi 3"/>
      <sheetName val="Duong 79 - Goi 2 (2)"/>
      <sheetName val="N_x0000__x0000__x0000__x0000__x0000__x0000_"/>
      <sheetName val="Thang 07"/>
      <sheetName val="mau 1"/>
      <sheetName val="TERMINA_x0000_ KIT"/>
      <sheetName val="mau 10"/>
      <sheetName val="mau 2"/>
      <sheetName val="mau 3"/>
      <sheetName val="mau 4"/>
      <sheetName val="Tai san luu dong"/>
      <sheetName val="Boiduongkiemke"/>
      <sheetName val="Tonghopgiatri"/>
      <sheetName val="Kiemke30-6"/>
      <sheetName val="DG"/>
      <sheetName val="BTH"/>
      <sheetName val="VLQI-2005"/>
      <sheetName val="00000003"/>
      <sheetName val="TL kenh Hon Cut"/>
      <sheetName val="Hon Soi"/>
      <sheetName val="{h28-10"/>
      <sheetName val="km341+1077 -km341+!177.61"/>
      <sheetName val="H-QN_x0000__x0000__x0000__x0000__x0000__x0000__x0000__x0000__x0000__x0000__x0000_줔Ư_x0000__x0004__x0000__x0000__x0000__x0000__x0000__x0000_圌Ư_x0000__x0000__x0000__x0000_"/>
      <sheetName val="ၨt 24-11"/>
      <sheetName val="D_x0003_TC"/>
      <sheetName val="THUTHAU6Tџ2000"/>
      <sheetName val="kࡨ24-11"/>
      <sheetName val="Duong 79 - Goi 2"/>
      <sheetName val="Duong79-Goi 2-BS2004"/>
      <sheetName val="Duong NM Z 143"/>
      <sheetName val="Duong 88-VT (3)"/>
      <sheetName val="Duong 88-VT (2)"/>
      <sheetName val="The kho"/>
      <sheetName val="Duong 88-VT"/>
      <sheetName val="Duong Tanphu Daithanh"/>
      <sheetName val="Rang Duoi"/>
      <sheetName val="Duong 21A-DongMo"/>
      <sheetName val="Cau Ngoi Tom"/>
      <sheetName val="Tinhlo316 LAPHU-THANHSON"/>
      <sheetName val="Tinh lo 316 gd 2"/>
      <sheetName val="Tinh lo 316 QT (2)"/>
      <sheetName val="Tinh lo 316 QT"/>
      <sheetName val="tde"/>
      <sheetName val="tong"/>
      <sheetName val="Lamson"/>
      <sheetName val="luongson"/>
      <sheetName val="phuoctien"/>
      <sheetName val="phuoc dai"/>
      <sheetName val="phuocthang"/>
      <sheetName val="phuocthanh"/>
      <sheetName val="NEW-PANEL"/>
      <sheetName val="Chu Anh"/>
      <sheetName val="111"/>
      <sheetName val="Anh Duc"/>
      <sheetName val="Quy luong"/>
      <sheetName val="DTCT-tuyen chinh"/>
      <sheetName val="CL-1"/>
      <sheetName val="QT-1"/>
      <sheetName val="THKP1"/>
      <sheetName val="THKP2"/>
      <sheetName val="QT-2"/>
      <sheetName val="CL-3"/>
      <sheetName val="THKP3"/>
      <sheetName val="QT-3"/>
      <sheetName val="QT-4"/>
      <sheetName val="CL-4"/>
      <sheetName val="THKP4"/>
      <sheetName val="CL-5"/>
      <sheetName val="THKP5"/>
      <sheetName val="QT-5"/>
      <sheetName val="KP ÿÿ"/>
      <sheetName val="Y_x0000__x0004_HD"/>
      <sheetName val="Phuong My"/>
      <sheetName val="Ha Linh"/>
      <sheetName val="Phuong dien"/>
      <sheetName val="Phuc Dong"/>
      <sheetName val="Gia Pho"/>
      <sheetName val="Huong long"/>
      <sheetName val="Huong Binh"/>
      <sheetName val="Huong Thuy"/>
      <sheetName val="Huong Giang1"/>
      <sheetName val="Huong trach"/>
      <sheetName val="Huong trach CX"/>
      <sheetName val="Huong trach 02"/>
      <sheetName val="Huong Giang"/>
      <sheetName val="Loc Yen co 02,dat"/>
      <sheetName val="Loc Yen co dat, k co 02 "/>
      <sheetName val="Loc yen co 02, k co dat"/>
      <sheetName val="Loc yen 02"/>
      <sheetName val="T1"/>
      <sheetName val="T2"/>
      <sheetName val="T3"/>
      <sheetName val="T4"/>
      <sheetName val="Du toan"/>
      <sheetName val="T10-05"/>
      <sheetName val="T9-05"/>
      <sheetName val="t805"/>
      <sheetName val="11T"/>
      <sheetName val="9T"/>
      <sheetName val="thu"/>
      <sheetName val="chi"/>
      <sheetName val="tra"/>
      <sheetName val="ThuT9"/>
      <sheetName val="131chien"/>
      <sheetName val="chi T10"/>
      <sheetName val="Chi T8,T9"/>
      <sheetName val="Chi7"/>
      <sheetName val="Jul-Sep 2003"/>
      <sheetName val="Oct-Dec 2003"/>
      <sheetName val="Annual 7-12--2003"/>
    </sheetNames>
    <sheetDataSet>
      <sheetData sheetId="0" refreshError="1"/>
      <sheetData sheetId="1" refreshError="1">
        <row r="1">
          <cell r="A1" t="str">
            <v>PRICE BREAKDOWN FOR ELECTRICAL INSTALLATION WORK</v>
          </cell>
          <cell r="B1" t="str">
            <v xml:space="preserve">  600V CONTROL CA_x0000_LE 12/C 2.0 sq.mm  PVC/PVC</v>
          </cell>
          <cell r="C1">
            <v>-195</v>
          </cell>
          <cell r="D1" t="str">
            <v>M</v>
          </cell>
          <cell r="E1">
            <v>38</v>
          </cell>
          <cell r="F1">
            <v>-7410</v>
          </cell>
          <cell r="G1" t="str">
            <v xml:space="preserve"> </v>
          </cell>
          <cell r="H1">
            <v>0</v>
          </cell>
          <cell r="I1">
            <v>0</v>
          </cell>
          <cell r="J1">
            <v>0</v>
          </cell>
          <cell r="K1" t="str">
            <v xml:space="preserve"> </v>
          </cell>
          <cell r="L1" t="str">
            <v>M+L</v>
          </cell>
          <cell r="M1">
            <v>0</v>
          </cell>
          <cell r="N1">
            <v>0</v>
          </cell>
          <cell r="O1">
            <v>60</v>
          </cell>
          <cell r="P1">
            <v>114600</v>
          </cell>
          <cell r="Q1">
            <v>0</v>
          </cell>
        </row>
        <row r="2">
          <cell r="B2" t="str">
            <v>??  LNG TERMINAL</v>
          </cell>
          <cell r="C2">
            <v>0</v>
          </cell>
          <cell r="D2">
            <v>0</v>
          </cell>
          <cell r="E2">
            <v>0</v>
          </cell>
          <cell r="F2">
            <v>0</v>
          </cell>
          <cell r="G2" t="str">
            <v xml:space="preserve"> </v>
          </cell>
          <cell r="H2">
            <v>0</v>
          </cell>
          <cell r="I2" t="str">
            <v>CTCI Q. NO. : 99Q3299</v>
          </cell>
          <cell r="J2">
            <v>0</v>
          </cell>
          <cell r="K2">
            <v>0</v>
          </cell>
          <cell r="L2">
            <v>0</v>
          </cell>
          <cell r="M2">
            <v>0</v>
          </cell>
          <cell r="N2">
            <v>0</v>
          </cell>
          <cell r="O2">
            <v>0</v>
          </cell>
          <cell r="P2" t="str">
            <v>CTCI Q. NO. : 99Q3299</v>
          </cell>
        </row>
        <row r="3">
          <cell r="B3" t="str">
            <v>LOCATION: ?? ?????</v>
          </cell>
        </row>
        <row r="4">
          <cell r="A4">
            <v>0</v>
          </cell>
          <cell r="B4">
            <v>0</v>
          </cell>
          <cell r="C4">
            <v>0</v>
          </cell>
          <cell r="D4">
            <v>0</v>
          </cell>
          <cell r="E4">
            <v>0</v>
          </cell>
          <cell r="F4">
            <v>0</v>
          </cell>
          <cell r="G4">
            <v>0</v>
          </cell>
          <cell r="H4">
            <v>4.303918780958249E-283</v>
          </cell>
          <cell r="I4">
            <v>0</v>
          </cell>
          <cell r="J4">
            <v>1.4775881111090027E-309</v>
          </cell>
          <cell r="K4">
            <v>0</v>
          </cell>
          <cell r="L4">
            <v>0</v>
          </cell>
          <cell r="M4">
            <v>2.2250743890061491E-308</v>
          </cell>
          <cell r="N4">
            <v>0</v>
          </cell>
          <cell r="O4">
            <v>3.3156563676248386E-316</v>
          </cell>
          <cell r="P4">
            <v>0</v>
          </cell>
          <cell r="Q4">
            <v>0</v>
          </cell>
        </row>
        <row r="5">
          <cell r="E5" t="str">
            <v xml:space="preserve">                  TO SITE</v>
          </cell>
          <cell r="F5">
            <v>0</v>
          </cell>
          <cell r="G5" t="str">
            <v xml:space="preserve">                  TO SITE</v>
          </cell>
          <cell r="H5">
            <v>0</v>
          </cell>
          <cell r="I5">
            <v>0</v>
          </cell>
          <cell r="J5">
            <v>0</v>
          </cell>
          <cell r="K5" t="str">
            <v xml:space="preserve">                  TO SITE</v>
          </cell>
          <cell r="L5">
            <v>0</v>
          </cell>
          <cell r="M5" t="str">
            <v xml:space="preserve">                  TO SITE</v>
          </cell>
        </row>
        <row r="6">
          <cell r="E6" t="str">
            <v xml:space="preserve"> ON SHORE MAT'L (NET) NT$</v>
          </cell>
          <cell r="F6">
            <v>0</v>
          </cell>
          <cell r="G6" t="str">
            <v xml:space="preserve"> OFF SHORE MAT'L (NET) US$</v>
          </cell>
          <cell r="H6">
            <v>0</v>
          </cell>
          <cell r="I6" t="str">
            <v xml:space="preserve">          LABOR MH (NET) </v>
          </cell>
          <cell r="J6">
            <v>0</v>
          </cell>
          <cell r="K6" t="str">
            <v xml:space="preserve">     ON SHORE MAT'L NT$</v>
          </cell>
          <cell r="L6">
            <v>0</v>
          </cell>
          <cell r="M6" t="str">
            <v xml:space="preserve">   OFF SHORE MAT'L US$</v>
          </cell>
          <cell r="N6">
            <v>0</v>
          </cell>
          <cell r="O6" t="str">
            <v xml:space="preserve">        LABOR PRICE NT$</v>
          </cell>
          <cell r="P6">
            <v>0</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G11">
            <v>0</v>
          </cell>
          <cell r="H11">
            <v>0</v>
          </cell>
          <cell r="I11">
            <v>13764</v>
          </cell>
          <cell r="J11">
            <v>13764</v>
          </cell>
          <cell r="K11">
            <v>138612100</v>
          </cell>
          <cell r="L11">
            <v>138612100</v>
          </cell>
          <cell r="M11">
            <v>0</v>
          </cell>
          <cell r="N11">
            <v>0</v>
          </cell>
          <cell r="O11">
            <v>6155030</v>
          </cell>
          <cell r="P11">
            <v>6155030</v>
          </cell>
        </row>
        <row r="12">
          <cell r="F12">
            <v>0</v>
          </cell>
          <cell r="G12">
            <v>0</v>
          </cell>
          <cell r="H12">
            <v>0</v>
          </cell>
          <cell r="I12">
            <v>0</v>
          </cell>
          <cell r="J12">
            <v>0</v>
          </cell>
          <cell r="K12">
            <v>0</v>
          </cell>
          <cell r="L12">
            <v>0</v>
          </cell>
          <cell r="M12">
            <v>0</v>
          </cell>
          <cell r="N12">
            <v>0</v>
          </cell>
          <cell r="O12">
            <v>0</v>
          </cell>
          <cell r="P12">
            <v>0</v>
          </cell>
        </row>
        <row r="13">
          <cell r="A13" t="str">
            <v xml:space="preserve">  B.</v>
          </cell>
          <cell r="B13" t="str">
            <v xml:space="preserve"> POWER DISTRIBUTION SYSTEM</v>
          </cell>
          <cell r="C13">
            <v>130730</v>
          </cell>
          <cell r="D13" t="str">
            <v>M</v>
          </cell>
          <cell r="E13">
            <v>178.00177465004208</v>
          </cell>
          <cell r="F13">
            <v>23270172</v>
          </cell>
          <cell r="G13">
            <v>0</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G14">
            <v>0</v>
          </cell>
          <cell r="H14">
            <v>0</v>
          </cell>
          <cell r="I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G15">
            <v>0</v>
          </cell>
          <cell r="H15">
            <v>0</v>
          </cell>
          <cell r="I15">
            <v>28.084645669291337</v>
          </cell>
          <cell r="J15">
            <v>14267</v>
          </cell>
          <cell r="K15">
            <v>18871.641732283464</v>
          </cell>
          <cell r="L15">
            <v>9586794</v>
          </cell>
          <cell r="M15">
            <v>0</v>
          </cell>
          <cell r="N15">
            <v>0</v>
          </cell>
          <cell r="O15">
            <v>8470.6830708661419</v>
          </cell>
          <cell r="P15">
            <v>4303107</v>
          </cell>
        </row>
        <row r="16">
          <cell r="A16" t="str">
            <v>A.8.1</v>
          </cell>
          <cell r="B16" t="str">
            <v>SELF-STANDING POWER PANEL, 480V, 65KA</v>
          </cell>
          <cell r="C16">
            <v>3.90625E-3</v>
          </cell>
          <cell r="D16" t="str">
            <v>SET</v>
          </cell>
          <cell r="E16">
            <v>120000</v>
          </cell>
          <cell r="F16">
            <v>0</v>
          </cell>
          <cell r="G16">
            <v>0</v>
          </cell>
          <cell r="H16">
            <v>0</v>
          </cell>
          <cell r="I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G17">
            <v>0</v>
          </cell>
          <cell r="H17">
            <v>0</v>
          </cell>
          <cell r="I17">
            <v>0.40336426914153134</v>
          </cell>
          <cell r="J17">
            <v>3477</v>
          </cell>
          <cell r="K17">
            <v>104.6885150812065</v>
          </cell>
          <cell r="L17">
            <v>902415</v>
          </cell>
          <cell r="M17">
            <v>0</v>
          </cell>
          <cell r="N17">
            <v>0</v>
          </cell>
          <cell r="O17">
            <v>146.95568445475638</v>
          </cell>
          <cell r="P17">
            <v>1266758</v>
          </cell>
        </row>
        <row r="18">
          <cell r="B18" t="str">
            <v>480/240V, 20KVA</v>
          </cell>
          <cell r="C18">
            <v>6</v>
          </cell>
          <cell r="D18" t="str">
            <v>SET</v>
          </cell>
          <cell r="E18">
            <v>30000</v>
          </cell>
          <cell r="F18">
            <v>0</v>
          </cell>
          <cell r="G18">
            <v>0</v>
          </cell>
          <cell r="H18">
            <v>0</v>
          </cell>
          <cell r="I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G19">
            <v>0</v>
          </cell>
          <cell r="H19">
            <v>0</v>
          </cell>
          <cell r="I19">
            <v>0.20088888888888889</v>
          </cell>
          <cell r="J19">
            <v>452</v>
          </cell>
          <cell r="K19">
            <v>219.19555555555556</v>
          </cell>
          <cell r="L19">
            <v>493190</v>
          </cell>
          <cell r="M19">
            <v>0</v>
          </cell>
          <cell r="N19">
            <v>0</v>
          </cell>
          <cell r="O19">
            <v>56.222222222222221</v>
          </cell>
          <cell r="P19">
            <v>126500</v>
          </cell>
        </row>
        <row r="20">
          <cell r="B20" t="str">
            <v>5S</v>
          </cell>
          <cell r="C20">
            <v>3.5</v>
          </cell>
          <cell r="D20">
            <v>2.11</v>
          </cell>
          <cell r="E20">
            <v>1</v>
          </cell>
          <cell r="F20">
            <v>0</v>
          </cell>
          <cell r="G20">
            <v>0</v>
          </cell>
          <cell r="H20">
            <v>0</v>
          </cell>
          <cell r="I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G21">
            <v>0</v>
          </cell>
          <cell r="H21">
            <v>0</v>
          </cell>
          <cell r="I21">
            <v>87.266666666666666</v>
          </cell>
          <cell r="J21">
            <v>1309</v>
          </cell>
          <cell r="K21">
            <v>67271.8</v>
          </cell>
          <cell r="L21">
            <v>1009077</v>
          </cell>
          <cell r="M21">
            <v>0</v>
          </cell>
          <cell r="N21">
            <v>0</v>
          </cell>
          <cell r="O21">
            <v>24435.333333333332</v>
          </cell>
          <cell r="P21">
            <v>366530</v>
          </cell>
        </row>
        <row r="22">
          <cell r="F22">
            <v>0</v>
          </cell>
          <cell r="G22">
            <v>0</v>
          </cell>
          <cell r="H22">
            <v>0</v>
          </cell>
          <cell r="I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G23">
            <v>0</v>
          </cell>
          <cell r="H23">
            <v>0</v>
          </cell>
          <cell r="I23">
            <v>221</v>
          </cell>
          <cell r="J23">
            <v>1326</v>
          </cell>
          <cell r="K23">
            <v>291143.16666666669</v>
          </cell>
          <cell r="L23">
            <v>1746859</v>
          </cell>
          <cell r="M23">
            <v>0</v>
          </cell>
          <cell r="N23">
            <v>0</v>
          </cell>
          <cell r="O23">
            <v>61933.5</v>
          </cell>
          <cell r="P23">
            <v>371601</v>
          </cell>
        </row>
        <row r="24">
          <cell r="F24">
            <v>0</v>
          </cell>
          <cell r="G24">
            <v>0</v>
          </cell>
          <cell r="H24">
            <v>0</v>
          </cell>
          <cell r="I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G25">
            <v>0</v>
          </cell>
          <cell r="H25">
            <v>0</v>
          </cell>
          <cell r="I25">
            <v>17.083333333333332</v>
          </cell>
          <cell r="J25">
            <v>1025</v>
          </cell>
          <cell r="K25">
            <v>12445.316666666668</v>
          </cell>
          <cell r="L25">
            <v>746719</v>
          </cell>
          <cell r="M25">
            <v>0</v>
          </cell>
          <cell r="N25">
            <v>0</v>
          </cell>
          <cell r="O25">
            <v>6387.1</v>
          </cell>
          <cell r="P25">
            <v>383226</v>
          </cell>
        </row>
        <row r="26">
          <cell r="B26">
            <v>0</v>
          </cell>
          <cell r="I26">
            <v>0.15</v>
          </cell>
          <cell r="J26">
            <v>0</v>
          </cell>
          <cell r="K26">
            <v>0.15</v>
          </cell>
          <cell r="L26">
            <v>0</v>
          </cell>
          <cell r="M26">
            <v>0</v>
          </cell>
          <cell r="N26">
            <v>0</v>
          </cell>
          <cell r="O26">
            <v>0</v>
          </cell>
          <cell r="P26">
            <v>2</v>
          </cell>
          <cell r="Q26">
            <v>0</v>
          </cell>
        </row>
        <row r="27">
          <cell r="A27" t="str">
            <v xml:space="preserve">  I.</v>
          </cell>
          <cell r="B27" t="str">
            <v>APS SYSTEM</v>
          </cell>
          <cell r="C27">
            <v>60</v>
          </cell>
          <cell r="D27" t="str">
            <v>SET</v>
          </cell>
          <cell r="E27">
            <v>260365.88333333333</v>
          </cell>
          <cell r="F27">
            <v>15621953</v>
          </cell>
          <cell r="G27">
            <v>0</v>
          </cell>
          <cell r="H27">
            <v>0</v>
          </cell>
          <cell r="I27">
            <v>227.13333333333333</v>
          </cell>
          <cell r="J27">
            <v>13628</v>
          </cell>
          <cell r="K27">
            <v>260365.88333333333</v>
          </cell>
          <cell r="L27">
            <v>15621953</v>
          </cell>
          <cell r="M27">
            <v>0</v>
          </cell>
          <cell r="N27">
            <v>0</v>
          </cell>
          <cell r="O27">
            <v>63605.433333333334</v>
          </cell>
          <cell r="P27">
            <v>3816326</v>
          </cell>
          <cell r="Q27">
            <v>0</v>
          </cell>
        </row>
        <row r="28">
          <cell r="A28">
            <v>23</v>
          </cell>
          <cell r="B28" t="str">
            <v>5S</v>
          </cell>
          <cell r="C28">
            <v>3.5</v>
          </cell>
          <cell r="D28">
            <v>2.11</v>
          </cell>
          <cell r="E28">
            <v>1</v>
          </cell>
          <cell r="F28">
            <v>0</v>
          </cell>
          <cell r="G28">
            <v>0</v>
          </cell>
          <cell r="H28">
            <v>0</v>
          </cell>
          <cell r="I28">
            <v>0.3</v>
          </cell>
          <cell r="J28">
            <v>0</v>
          </cell>
          <cell r="K28">
            <v>0.3</v>
          </cell>
          <cell r="L28">
            <v>0</v>
          </cell>
          <cell r="M28">
            <v>0</v>
          </cell>
          <cell r="N28">
            <v>0</v>
          </cell>
          <cell r="O28">
            <v>0</v>
          </cell>
          <cell r="P28">
            <v>3</v>
          </cell>
          <cell r="Q28">
            <v>0</v>
          </cell>
        </row>
        <row r="29">
          <cell r="A29" t="str">
            <v xml:space="preserve">  J.</v>
          </cell>
          <cell r="B29" t="str">
            <v>U/G CONDUIT BANK</v>
          </cell>
          <cell r="C29">
            <v>2850</v>
          </cell>
          <cell r="D29" t="str">
            <v>M3</v>
          </cell>
          <cell r="E29">
            <v>2070.4561403508774</v>
          </cell>
          <cell r="F29">
            <v>5900800</v>
          </cell>
          <cell r="G29">
            <v>0</v>
          </cell>
          <cell r="H29">
            <v>0</v>
          </cell>
          <cell r="I29">
            <v>9.5898245614035087</v>
          </cell>
          <cell r="J29">
            <v>27331</v>
          </cell>
          <cell r="K29">
            <v>2070.4561403508774</v>
          </cell>
          <cell r="L29">
            <v>5900800</v>
          </cell>
          <cell r="M29">
            <v>0</v>
          </cell>
          <cell r="N29">
            <v>0</v>
          </cell>
          <cell r="O29">
            <v>7703.0175438596489</v>
          </cell>
          <cell r="P29">
            <v>21953600</v>
          </cell>
          <cell r="Q29">
            <v>0</v>
          </cell>
        </row>
        <row r="30">
          <cell r="A30">
            <v>25</v>
          </cell>
          <cell r="B30" t="str">
            <v>5S</v>
          </cell>
          <cell r="C30">
            <v>5</v>
          </cell>
          <cell r="D30">
            <v>2.77</v>
          </cell>
          <cell r="E30">
            <v>1</v>
          </cell>
          <cell r="F30">
            <v>0</v>
          </cell>
          <cell r="G30">
            <v>0</v>
          </cell>
          <cell r="H30">
            <v>0</v>
          </cell>
          <cell r="I30">
            <v>0.3</v>
          </cell>
          <cell r="J30">
            <v>0</v>
          </cell>
          <cell r="K30">
            <v>0.3</v>
          </cell>
          <cell r="L30">
            <v>0</v>
          </cell>
          <cell r="M30">
            <v>0</v>
          </cell>
          <cell r="N30">
            <v>0</v>
          </cell>
          <cell r="O30">
            <v>0</v>
          </cell>
          <cell r="P30">
            <v>4</v>
          </cell>
          <cell r="Q30">
            <v>0</v>
          </cell>
        </row>
        <row r="31">
          <cell r="A31">
            <v>26</v>
          </cell>
          <cell r="B31" t="str">
            <v>5S</v>
          </cell>
          <cell r="C31">
            <v>6</v>
          </cell>
          <cell r="D31">
            <v>2.77</v>
          </cell>
          <cell r="E31">
            <v>1.7652958621831609E-284</v>
          </cell>
          <cell r="F31">
            <v>0</v>
          </cell>
          <cell r="G31">
            <v>0</v>
          </cell>
          <cell r="H31">
            <v>0</v>
          </cell>
          <cell r="I31">
            <v>0</v>
          </cell>
          <cell r="J31">
            <v>0</v>
          </cell>
          <cell r="K31" t="str">
            <v>M+L</v>
          </cell>
          <cell r="L31">
            <v>0</v>
          </cell>
          <cell r="M31">
            <v>0</v>
          </cell>
          <cell r="N31">
            <v>0</v>
          </cell>
          <cell r="O31">
            <v>0</v>
          </cell>
          <cell r="P31">
            <v>0</v>
          </cell>
          <cell r="Q31">
            <v>0</v>
          </cell>
        </row>
        <row r="32">
          <cell r="A32">
            <v>22.062500003958178</v>
          </cell>
          <cell r="B32" t="str">
            <v>TOTAL (ALT-1)</v>
          </cell>
          <cell r="C32">
            <v>0</v>
          </cell>
          <cell r="D32">
            <v>0</v>
          </cell>
          <cell r="E32">
            <v>0</v>
          </cell>
          <cell r="F32">
            <v>197890079</v>
          </cell>
          <cell r="G32">
            <v>0</v>
          </cell>
          <cell r="H32">
            <v>0</v>
          </cell>
          <cell r="I32">
            <v>0</v>
          </cell>
          <cell r="J32">
            <v>109667</v>
          </cell>
          <cell r="K32">
            <v>0</v>
          </cell>
          <cell r="L32">
            <v>197890079</v>
          </cell>
          <cell r="M32">
            <v>0</v>
          </cell>
          <cell r="N32">
            <v>0</v>
          </cell>
          <cell r="O32">
            <v>0</v>
          </cell>
          <cell r="P32">
            <v>48005061</v>
          </cell>
          <cell r="Q32">
            <v>109667</v>
          </cell>
        </row>
        <row r="33">
          <cell r="A33">
            <v>28</v>
          </cell>
          <cell r="B33">
            <v>42</v>
          </cell>
          <cell r="C33">
            <v>0</v>
          </cell>
          <cell r="D33">
            <v>0</v>
          </cell>
          <cell r="E33" t="str">
            <v xml:space="preserve"> </v>
          </cell>
          <cell r="F33">
            <v>0</v>
          </cell>
          <cell r="G33">
            <v>0</v>
          </cell>
          <cell r="H33">
            <v>0</v>
          </cell>
          <cell r="I33">
            <v>0</v>
          </cell>
          <cell r="J33">
            <v>0</v>
          </cell>
          <cell r="K33">
            <v>0</v>
          </cell>
          <cell r="L33">
            <v>0</v>
          </cell>
          <cell r="M33">
            <v>0</v>
          </cell>
          <cell r="N33">
            <v>0</v>
          </cell>
          <cell r="O33">
            <v>0</v>
          </cell>
          <cell r="P33">
            <v>0</v>
          </cell>
          <cell r="Q33">
            <v>0</v>
          </cell>
        </row>
        <row r="34">
          <cell r="A34" t="str">
            <v>OTHER</v>
          </cell>
          <cell r="B34" t="str">
            <v xml:space="preserve"> CATHODIC PROTECTION SYSTEM  FOR TRUNK LINE</v>
          </cell>
          <cell r="C34">
            <v>1</v>
          </cell>
          <cell r="D34" t="str">
            <v>LOT</v>
          </cell>
          <cell r="E34" t="str">
            <v xml:space="preserve"> </v>
          </cell>
          <cell r="F34">
            <v>4357694</v>
          </cell>
          <cell r="G34">
            <v>0</v>
          </cell>
          <cell r="H34">
            <v>0</v>
          </cell>
          <cell r="I34">
            <v>0</v>
          </cell>
          <cell r="J34">
            <v>6089</v>
          </cell>
          <cell r="K34">
            <v>0</v>
          </cell>
          <cell r="L34">
            <v>4357694</v>
          </cell>
          <cell r="M34">
            <v>0</v>
          </cell>
          <cell r="N34">
            <v>0</v>
          </cell>
          <cell r="O34">
            <v>0</v>
          </cell>
          <cell r="P34">
            <v>2372268</v>
          </cell>
          <cell r="Q34">
            <v>6089</v>
          </cell>
        </row>
        <row r="35">
          <cell r="A35">
            <v>30</v>
          </cell>
          <cell r="B35">
            <v>46</v>
          </cell>
          <cell r="C35">
            <v>350</v>
          </cell>
          <cell r="D35" t="str">
            <v>M</v>
          </cell>
          <cell r="E35" t="str">
            <v xml:space="preserve"> </v>
          </cell>
          <cell r="F35">
            <v>0</v>
          </cell>
          <cell r="G35">
            <v>0</v>
          </cell>
          <cell r="H35">
            <v>0</v>
          </cell>
          <cell r="I35">
            <v>0</v>
          </cell>
          <cell r="J35">
            <v>0</v>
          </cell>
          <cell r="K35">
            <v>410000</v>
          </cell>
          <cell r="L35">
            <v>0</v>
          </cell>
          <cell r="M35">
            <v>0</v>
          </cell>
          <cell r="N35">
            <v>0</v>
          </cell>
          <cell r="O35">
            <v>0</v>
          </cell>
          <cell r="P35">
            <v>0</v>
          </cell>
          <cell r="Q35">
            <v>0</v>
          </cell>
        </row>
        <row r="36">
          <cell r="A36">
            <v>31</v>
          </cell>
          <cell r="B36" t="str">
            <v xml:space="preserve">MATERIAL PRICE ???? </v>
          </cell>
          <cell r="C36">
            <v>508</v>
          </cell>
          <cell r="D36" t="str">
            <v>SET</v>
          </cell>
          <cell r="E36" t="str">
            <v xml:space="preserve"> </v>
          </cell>
          <cell r="F36">
            <v>0</v>
          </cell>
          <cell r="G36">
            <v>0</v>
          </cell>
          <cell r="H36">
            <v>0</v>
          </cell>
          <cell r="I36">
            <v>0</v>
          </cell>
          <cell r="J36">
            <v>0</v>
          </cell>
          <cell r="K36">
            <v>0</v>
          </cell>
          <cell r="L36">
            <v>0</v>
          </cell>
          <cell r="M36">
            <v>0</v>
          </cell>
          <cell r="N36">
            <v>0</v>
          </cell>
          <cell r="O36">
            <v>0</v>
          </cell>
          <cell r="P36">
            <v>0</v>
          </cell>
          <cell r="Q36">
            <v>0</v>
          </cell>
        </row>
        <row r="37">
          <cell r="A37">
            <v>32</v>
          </cell>
          <cell r="B37" t="str">
            <v xml:space="preserve">CAPACITOR </v>
          </cell>
          <cell r="C37">
            <v>0</v>
          </cell>
          <cell r="D37" t="str">
            <v>KVA</v>
          </cell>
          <cell r="E37" t="str">
            <v xml:space="preserve"> </v>
          </cell>
          <cell r="F37">
            <v>0</v>
          </cell>
          <cell r="G37">
            <v>0</v>
          </cell>
          <cell r="H37">
            <v>0</v>
          </cell>
          <cell r="I37">
            <v>0</v>
          </cell>
          <cell r="J37">
            <v>0</v>
          </cell>
          <cell r="K37">
            <v>0</v>
          </cell>
          <cell r="L37">
            <v>0</v>
          </cell>
          <cell r="M37">
            <v>0</v>
          </cell>
          <cell r="N37">
            <v>0</v>
          </cell>
          <cell r="O37">
            <v>0</v>
          </cell>
          <cell r="P37">
            <v>0</v>
          </cell>
          <cell r="Q37">
            <v>0</v>
          </cell>
        </row>
        <row r="38">
          <cell r="A38">
            <v>33</v>
          </cell>
          <cell r="B38" t="str">
            <v>CABLE &amp; WIRE FOR POWER SYSTEM</v>
          </cell>
          <cell r="C38">
            <v>130730</v>
          </cell>
          <cell r="D38" t="str">
            <v>M</v>
          </cell>
          <cell r="E38" t="str">
            <v xml:space="preserve"> </v>
          </cell>
          <cell r="F38">
            <v>0</v>
          </cell>
          <cell r="G38">
            <v>0</v>
          </cell>
          <cell r="H38">
            <v>0</v>
          </cell>
          <cell r="I38">
            <v>0</v>
          </cell>
          <cell r="J38">
            <v>0</v>
          </cell>
          <cell r="K38">
            <v>0</v>
          </cell>
          <cell r="L38">
            <v>0</v>
          </cell>
          <cell r="M38">
            <v>0</v>
          </cell>
          <cell r="N38">
            <v>0</v>
          </cell>
          <cell r="O38">
            <v>0</v>
          </cell>
          <cell r="P38">
            <v>0</v>
          </cell>
          <cell r="Q38">
            <v>0</v>
          </cell>
        </row>
        <row r="39">
          <cell r="A39">
            <v>34</v>
          </cell>
          <cell r="B39" t="str">
            <v>LIGHTING FIXTURE</v>
          </cell>
          <cell r="C39">
            <v>508</v>
          </cell>
          <cell r="D39" t="str">
            <v>SET</v>
          </cell>
          <cell r="E39" t="str">
            <v xml:space="preserve"> </v>
          </cell>
          <cell r="F39">
            <v>0</v>
          </cell>
          <cell r="G39">
            <v>0</v>
          </cell>
          <cell r="H39">
            <v>0</v>
          </cell>
          <cell r="I39">
            <v>0</v>
          </cell>
          <cell r="J39">
            <v>0</v>
          </cell>
          <cell r="K39">
            <v>0</v>
          </cell>
          <cell r="L39">
            <v>0</v>
          </cell>
          <cell r="M39">
            <v>0</v>
          </cell>
          <cell r="N39">
            <v>0</v>
          </cell>
          <cell r="O39">
            <v>0</v>
          </cell>
          <cell r="P39">
            <v>0</v>
          </cell>
          <cell r="Q39">
            <v>0</v>
          </cell>
        </row>
        <row r="40">
          <cell r="A40">
            <v>35</v>
          </cell>
          <cell r="B40">
            <v>64</v>
          </cell>
          <cell r="C40">
            <v>0</v>
          </cell>
          <cell r="D40">
            <v>0</v>
          </cell>
          <cell r="E40" t="str">
            <v xml:space="preserve"> </v>
          </cell>
          <cell r="F40">
            <v>0</v>
          </cell>
          <cell r="G40">
            <v>0</v>
          </cell>
          <cell r="H40">
            <v>0</v>
          </cell>
          <cell r="I40">
            <v>0</v>
          </cell>
          <cell r="J40">
            <v>0</v>
          </cell>
          <cell r="K40">
            <v>0</v>
          </cell>
          <cell r="L40">
            <v>0</v>
          </cell>
          <cell r="M40">
            <v>0</v>
          </cell>
          <cell r="N40">
            <v>0</v>
          </cell>
          <cell r="O40">
            <v>0</v>
          </cell>
          <cell r="P40">
            <v>0</v>
          </cell>
          <cell r="Q40">
            <v>0</v>
          </cell>
        </row>
        <row r="41">
          <cell r="A41">
            <v>36</v>
          </cell>
          <cell r="B41" t="str">
            <v>LABOR PRICE ????</v>
          </cell>
          <cell r="C41">
            <v>0</v>
          </cell>
          <cell r="D41">
            <v>0</v>
          </cell>
          <cell r="E41" t="str">
            <v xml:space="preserve"> </v>
          </cell>
          <cell r="F41">
            <v>0</v>
          </cell>
          <cell r="G41">
            <v>0</v>
          </cell>
          <cell r="H41">
            <v>0</v>
          </cell>
          <cell r="I41">
            <v>0</v>
          </cell>
          <cell r="J41">
            <v>0</v>
          </cell>
          <cell r="K41">
            <v>0</v>
          </cell>
          <cell r="L41">
            <v>0</v>
          </cell>
          <cell r="M41">
            <v>0</v>
          </cell>
          <cell r="N41">
            <v>0</v>
          </cell>
          <cell r="O41">
            <v>0</v>
          </cell>
          <cell r="P41">
            <v>0</v>
          </cell>
          <cell r="Q41">
            <v>0</v>
          </cell>
        </row>
        <row r="42">
          <cell r="A42">
            <v>37</v>
          </cell>
          <cell r="B42" t="str">
            <v xml:space="preserve">CAPACITOR </v>
          </cell>
          <cell r="C42">
            <v>0</v>
          </cell>
          <cell r="D42" t="str">
            <v>KVA</v>
          </cell>
          <cell r="E42" t="str">
            <v xml:space="preserve"> </v>
          </cell>
          <cell r="F42">
            <v>0</v>
          </cell>
          <cell r="G42">
            <v>0</v>
          </cell>
          <cell r="H42">
            <v>0</v>
          </cell>
          <cell r="I42">
            <v>0</v>
          </cell>
          <cell r="J42">
            <v>0</v>
          </cell>
          <cell r="K42">
            <v>0</v>
          </cell>
          <cell r="L42">
            <v>0</v>
          </cell>
          <cell r="M42">
            <v>0</v>
          </cell>
          <cell r="N42">
            <v>0</v>
          </cell>
          <cell r="O42">
            <v>0</v>
          </cell>
          <cell r="P42">
            <v>0</v>
          </cell>
          <cell r="Q42">
            <v>0</v>
          </cell>
        </row>
        <row r="43">
          <cell r="A43">
            <v>38</v>
          </cell>
          <cell r="B43" t="str">
            <v>CABLE &amp; WIRE FOR POWER SYSTEM</v>
          </cell>
          <cell r="C43">
            <v>130730</v>
          </cell>
          <cell r="D43" t="str">
            <v>M</v>
          </cell>
          <cell r="E43" t="str">
            <v xml:space="preserve"> </v>
          </cell>
          <cell r="F43">
            <v>0</v>
          </cell>
          <cell r="G43">
            <v>0</v>
          </cell>
          <cell r="H43">
            <v>0</v>
          </cell>
          <cell r="I43">
            <v>0.73359596114128356</v>
          </cell>
          <cell r="J43">
            <v>95903</v>
          </cell>
          <cell r="K43">
            <v>0</v>
          </cell>
          <cell r="L43">
            <v>0</v>
          </cell>
          <cell r="M43">
            <v>0</v>
          </cell>
          <cell r="N43">
            <v>0</v>
          </cell>
          <cell r="O43">
            <v>0</v>
          </cell>
          <cell r="P43">
            <v>0</v>
          </cell>
          <cell r="Q43">
            <v>0</v>
          </cell>
        </row>
        <row r="44">
          <cell r="A44">
            <v>39</v>
          </cell>
          <cell r="B44" t="str">
            <v>LIGHTING FIXTURE</v>
          </cell>
          <cell r="C44">
            <v>508</v>
          </cell>
          <cell r="D44" t="str">
            <v>SET</v>
          </cell>
          <cell r="E44" t="str">
            <v xml:space="preserve"> </v>
          </cell>
          <cell r="F44">
            <v>0</v>
          </cell>
          <cell r="G44">
            <v>0</v>
          </cell>
          <cell r="H44">
            <v>0</v>
          </cell>
          <cell r="I44">
            <v>0</v>
          </cell>
          <cell r="J44">
            <v>0</v>
          </cell>
          <cell r="K44">
            <v>0</v>
          </cell>
          <cell r="L44">
            <v>0</v>
          </cell>
          <cell r="M44">
            <v>0</v>
          </cell>
          <cell r="N44">
            <v>0</v>
          </cell>
          <cell r="O44">
            <v>0</v>
          </cell>
          <cell r="P44">
            <v>0</v>
          </cell>
          <cell r="Q44">
            <v>0</v>
          </cell>
        </row>
        <row r="45">
          <cell r="A45" t="str">
            <v>AVE.</v>
          </cell>
          <cell r="B45" t="str">
            <v xml:space="preserve"> </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row>
        <row r="46">
          <cell r="A46" t="str">
            <v>ALT-2</v>
          </cell>
          <cell r="B46">
            <v>0</v>
          </cell>
          <cell r="C46" t="str">
            <v xml:space="preserve"> </v>
          </cell>
          <cell r="D46" t="str">
            <v xml:space="preserve"> </v>
          </cell>
          <cell r="E46">
            <v>0</v>
          </cell>
          <cell r="F46">
            <v>0</v>
          </cell>
          <cell r="G46">
            <v>0</v>
          </cell>
          <cell r="H46">
            <v>0</v>
          </cell>
          <cell r="I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G47">
            <v>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G48">
            <v>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G49">
            <v>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G50">
            <v>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G51">
            <v>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G52">
            <v>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G53">
            <v>0</v>
          </cell>
          <cell r="H53">
            <v>0</v>
          </cell>
          <cell r="I53">
            <v>-2.46</v>
          </cell>
          <cell r="J53">
            <v>-2</v>
          </cell>
          <cell r="K53">
            <v>-709</v>
          </cell>
          <cell r="L53">
            <v>-709</v>
          </cell>
          <cell r="M53">
            <v>0</v>
          </cell>
          <cell r="N53">
            <v>0</v>
          </cell>
          <cell r="O53">
            <v>-689</v>
          </cell>
          <cell r="P53">
            <v>-689</v>
          </cell>
        </row>
        <row r="54">
          <cell r="B54" t="str">
            <v>SUB-TOTAL : (ALT-1)</v>
          </cell>
          <cell r="C54">
            <v>0</v>
          </cell>
          <cell r="D54">
            <v>0</v>
          </cell>
          <cell r="E54">
            <v>0</v>
          </cell>
          <cell r="F54">
            <v>-539149</v>
          </cell>
          <cell r="G54">
            <v>0</v>
          </cell>
          <cell r="H54">
            <v>0</v>
          </cell>
          <cell r="I54">
            <v>0</v>
          </cell>
          <cell r="J54">
            <v>-221</v>
          </cell>
          <cell r="K54">
            <v>0</v>
          </cell>
          <cell r="L54">
            <v>-539149</v>
          </cell>
          <cell r="M54">
            <v>0</v>
          </cell>
          <cell r="N54">
            <v>0</v>
          </cell>
          <cell r="O54">
            <v>0</v>
          </cell>
          <cell r="P54">
            <v>-61804</v>
          </cell>
          <cell r="Q54">
            <v>-221</v>
          </cell>
        </row>
        <row r="55">
          <cell r="H55">
            <v>0</v>
          </cell>
          <cell r="I55">
            <v>0.31715698242186791</v>
          </cell>
          <cell r="J55">
            <v>98</v>
          </cell>
          <cell r="K55">
            <v>232</v>
          </cell>
          <cell r="L55">
            <v>69600</v>
          </cell>
          <cell r="M55">
            <v>0</v>
          </cell>
          <cell r="N55">
            <v>0</v>
          </cell>
          <cell r="O55">
            <v>91</v>
          </cell>
          <cell r="P55">
            <v>27300</v>
          </cell>
        </row>
        <row r="56">
          <cell r="A56" t="str">
            <v>ALT-3</v>
          </cell>
        </row>
        <row r="57">
          <cell r="A57">
            <v>1</v>
          </cell>
          <cell r="B57" t="str">
            <v xml:space="preserve"> AUTO-TRANSFORMER FOR 6.9KV 8500KW MOTOR STARTER , </v>
          </cell>
          <cell r="C57">
            <v>1</v>
          </cell>
          <cell r="D57" t="str">
            <v>SET</v>
          </cell>
          <cell r="E57">
            <v>484000</v>
          </cell>
          <cell r="F57">
            <v>484000</v>
          </cell>
          <cell r="G57">
            <v>0</v>
          </cell>
          <cell r="H57">
            <v>0</v>
          </cell>
          <cell r="I57">
            <v>20</v>
          </cell>
          <cell r="J57">
            <v>20</v>
          </cell>
          <cell r="K57">
            <v>484000</v>
          </cell>
          <cell r="L57">
            <v>484000</v>
          </cell>
          <cell r="M57">
            <v>0</v>
          </cell>
          <cell r="N57">
            <v>0</v>
          </cell>
          <cell r="O57">
            <v>5600</v>
          </cell>
          <cell r="P57">
            <v>5600</v>
          </cell>
        </row>
        <row r="58">
          <cell r="A58">
            <v>3</v>
          </cell>
          <cell r="B58" t="str">
            <v xml:space="preserve"> TAP 80% , STARTING TIME 60 Sec. (MOTOR PF=0.7 , EFF=0.9)</v>
          </cell>
          <cell r="C58">
            <v>2</v>
          </cell>
          <cell r="D58" t="str">
            <v>P_x000E_L</v>
          </cell>
          <cell r="E58">
            <v>1500000</v>
          </cell>
          <cell r="F58">
            <v>0</v>
          </cell>
          <cell r="G58">
            <v>0</v>
          </cell>
          <cell r="H58">
            <v>0</v>
          </cell>
          <cell r="I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G59">
            <v>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G60">
            <v>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G61">
            <v>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G62">
            <v>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G63">
            <v>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G64">
            <v>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G65">
            <v>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G66">
            <v>0</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G67">
            <v>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G68">
            <v>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G77">
            <v>0</v>
          </cell>
          <cell r="H77">
            <v>0</v>
          </cell>
          <cell r="I77">
            <v>32.85</v>
          </cell>
          <cell r="J77">
            <v>33</v>
          </cell>
          <cell r="K77">
            <v>31995</v>
          </cell>
          <cell r="L77">
            <v>31995</v>
          </cell>
          <cell r="M77">
            <v>0</v>
          </cell>
          <cell r="N77">
            <v>0</v>
          </cell>
          <cell r="O77">
            <v>9198</v>
          </cell>
          <cell r="P77">
            <v>9198</v>
          </cell>
        </row>
        <row r="78">
          <cell r="B78" t="str">
            <v>SUB-TOTAL : (ALT-2)</v>
          </cell>
          <cell r="C78">
            <v>0</v>
          </cell>
          <cell r="D78">
            <v>0</v>
          </cell>
          <cell r="E78">
            <v>0</v>
          </cell>
          <cell r="F78">
            <v>7206503</v>
          </cell>
          <cell r="G78">
            <v>0</v>
          </cell>
          <cell r="H78">
            <v>0</v>
          </cell>
          <cell r="I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E82">
            <v>0</v>
          </cell>
          <cell r="F82">
            <v>0</v>
          </cell>
          <cell r="G82">
            <v>0</v>
          </cell>
          <cell r="H82">
            <v>0</v>
          </cell>
          <cell r="I82">
            <v>0</v>
          </cell>
          <cell r="J82">
            <v>0</v>
          </cell>
          <cell r="K82">
            <v>0</v>
          </cell>
          <cell r="L82">
            <v>0</v>
          </cell>
          <cell r="M82">
            <v>0</v>
          </cell>
          <cell r="N82">
            <v>0</v>
          </cell>
          <cell r="O82">
            <v>0</v>
          </cell>
          <cell r="P82">
            <v>0</v>
          </cell>
        </row>
        <row r="83">
          <cell r="F83">
            <v>0</v>
          </cell>
          <cell r="G83">
            <v>0</v>
          </cell>
          <cell r="H83">
            <v>0</v>
          </cell>
          <cell r="I83">
            <v>0</v>
          </cell>
          <cell r="J83">
            <v>0</v>
          </cell>
          <cell r="K83">
            <v>0</v>
          </cell>
          <cell r="L83">
            <v>0</v>
          </cell>
          <cell r="M83">
            <v>0</v>
          </cell>
          <cell r="N83">
            <v>0</v>
          </cell>
          <cell r="O83">
            <v>0</v>
          </cell>
          <cell r="P83">
            <v>0</v>
          </cell>
        </row>
        <row r="84">
          <cell r="A84" t="str">
            <v>*</v>
          </cell>
          <cell r="B84" t="str">
            <v>DWG. NO. XK11A-0000-01</v>
          </cell>
          <cell r="C84">
            <v>0</v>
          </cell>
          <cell r="D84">
            <v>0</v>
          </cell>
          <cell r="E84">
            <v>0</v>
          </cell>
          <cell r="F84">
            <v>0</v>
          </cell>
          <cell r="G84">
            <v>0</v>
          </cell>
          <cell r="H84">
            <v>0</v>
          </cell>
          <cell r="I84">
            <v>1.85</v>
          </cell>
          <cell r="J84">
            <v>0</v>
          </cell>
          <cell r="K84">
            <v>0</v>
          </cell>
          <cell r="L84">
            <v>0</v>
          </cell>
          <cell r="M84">
            <v>0</v>
          </cell>
          <cell r="N84">
            <v>0</v>
          </cell>
          <cell r="O84">
            <v>0</v>
          </cell>
          <cell r="P84">
            <v>0</v>
          </cell>
        </row>
        <row r="85">
          <cell r="A85" t="str">
            <v>A.1</v>
          </cell>
          <cell r="B85" t="str">
            <v>161KV SWITCHGEAR AREA</v>
          </cell>
          <cell r="C85">
            <v>0</v>
          </cell>
          <cell r="D85">
            <v>0</v>
          </cell>
          <cell r="E85">
            <v>0</v>
          </cell>
          <cell r="F85">
            <v>0</v>
          </cell>
          <cell r="G85">
            <v>0</v>
          </cell>
          <cell r="H85">
            <v>0</v>
          </cell>
          <cell r="I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G86">
            <v>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G87">
            <v>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G88">
            <v>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G89">
            <v>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G90">
            <v>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G91">
            <v>0</v>
          </cell>
          <cell r="H91">
            <v>0</v>
          </cell>
          <cell r="I91">
            <v>80</v>
          </cell>
          <cell r="J91">
            <v>160</v>
          </cell>
          <cell r="K91">
            <v>840000</v>
          </cell>
          <cell r="L91">
            <v>1680000</v>
          </cell>
          <cell r="M91">
            <v>0</v>
          </cell>
          <cell r="N91">
            <v>0</v>
          </cell>
          <cell r="O91">
            <v>22400</v>
          </cell>
          <cell r="P91">
            <v>44800</v>
          </cell>
        </row>
        <row r="92">
          <cell r="A92" t="str">
            <v>A.2.1</v>
          </cell>
          <cell r="B92" t="str">
            <v>SUB-TOTAL (A.1)</v>
          </cell>
          <cell r="C92">
            <v>3</v>
          </cell>
          <cell r="D92" t="str">
            <v>PNL</v>
          </cell>
          <cell r="E92">
            <v>1300000</v>
          </cell>
          <cell r="F92">
            <v>79627100</v>
          </cell>
          <cell r="G92">
            <v>0</v>
          </cell>
          <cell r="H92">
            <v>0</v>
          </cell>
          <cell r="I92">
            <v>0</v>
          </cell>
          <cell r="J92">
            <v>7864</v>
          </cell>
          <cell r="K92">
            <v>0</v>
          </cell>
          <cell r="L92">
            <v>79627100</v>
          </cell>
          <cell r="M92">
            <v>0</v>
          </cell>
          <cell r="N92">
            <v>0</v>
          </cell>
          <cell r="O92">
            <v>0</v>
          </cell>
          <cell r="P92">
            <v>3085790</v>
          </cell>
          <cell r="Q92">
            <v>0</v>
          </cell>
        </row>
        <row r="93">
          <cell r="A93" t="str">
            <v xml:space="preserve">  J.</v>
          </cell>
          <cell r="B93" t="str">
            <v>U/G CONDUIT BANK</v>
          </cell>
          <cell r="C93">
            <v>2850</v>
          </cell>
          <cell r="D93" t="str">
            <v>M3</v>
          </cell>
          <cell r="E93">
            <v>2070.4561403508774</v>
          </cell>
          <cell r="F93">
            <v>0</v>
          </cell>
          <cell r="G93">
            <v>0</v>
          </cell>
          <cell r="H93">
            <v>0</v>
          </cell>
          <cell r="I93">
            <v>0</v>
          </cell>
          <cell r="J93">
            <v>0</v>
          </cell>
          <cell r="K93">
            <v>0</v>
          </cell>
          <cell r="L93">
            <v>0</v>
          </cell>
          <cell r="M93">
            <v>0</v>
          </cell>
          <cell r="N93">
            <v>0</v>
          </cell>
          <cell r="O93">
            <v>0</v>
          </cell>
          <cell r="P93">
            <v>0</v>
          </cell>
        </row>
        <row r="94">
          <cell r="A94" t="str">
            <v>*</v>
          </cell>
          <cell r="B94" t="str">
            <v>DWG. NO. XK11A-0000-02, 03 , 04</v>
          </cell>
          <cell r="C94">
            <v>0</v>
          </cell>
          <cell r="D94">
            <v>0</v>
          </cell>
          <cell r="E94">
            <v>0</v>
          </cell>
          <cell r="F94">
            <v>0</v>
          </cell>
          <cell r="G94">
            <v>0</v>
          </cell>
          <cell r="H94">
            <v>0</v>
          </cell>
          <cell r="I94">
            <v>0</v>
          </cell>
          <cell r="J94">
            <v>0</v>
          </cell>
          <cell r="K94">
            <v>0</v>
          </cell>
          <cell r="L94">
            <v>0</v>
          </cell>
          <cell r="M94">
            <v>0</v>
          </cell>
          <cell r="N94">
            <v>0</v>
          </cell>
          <cell r="O94">
            <v>0</v>
          </cell>
          <cell r="P94">
            <v>0</v>
          </cell>
        </row>
        <row r="95">
          <cell r="A95" t="str">
            <v xml:space="preserve">   A.2</v>
          </cell>
          <cell r="B95" t="str">
            <v>MAIN SUBSTATION (????)</v>
          </cell>
          <cell r="C95">
            <v>0</v>
          </cell>
          <cell r="D95">
            <v>0</v>
          </cell>
          <cell r="E95">
            <v>0</v>
          </cell>
          <cell r="F95">
            <v>0</v>
          </cell>
          <cell r="G95">
            <v>0</v>
          </cell>
          <cell r="H95">
            <v>0</v>
          </cell>
          <cell r="I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G96">
            <v>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G97">
            <v>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G98">
            <v>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G99">
            <v>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G100">
            <v>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G101">
            <v>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G102">
            <v>0</v>
          </cell>
          <cell r="H102">
            <v>0</v>
          </cell>
          <cell r="I102">
            <v>15</v>
          </cell>
          <cell r="J102">
            <v>105</v>
          </cell>
          <cell r="K102">
            <v>120000</v>
          </cell>
          <cell r="L102">
            <v>840000</v>
          </cell>
          <cell r="M102">
            <v>0</v>
          </cell>
          <cell r="N102">
            <v>0</v>
          </cell>
          <cell r="O102">
            <v>4200</v>
          </cell>
          <cell r="P102">
            <v>29400</v>
          </cell>
        </row>
        <row r="103">
          <cell r="B103" t="str">
            <v>SUB-TOTAL (A.2)</v>
          </cell>
          <cell r="C103">
            <v>0</v>
          </cell>
          <cell r="D103">
            <v>0</v>
          </cell>
          <cell r="E103">
            <v>0</v>
          </cell>
          <cell r="F103">
            <v>12780000</v>
          </cell>
          <cell r="G103">
            <v>0</v>
          </cell>
          <cell r="H103">
            <v>0</v>
          </cell>
          <cell r="I103">
            <v>0</v>
          </cell>
          <cell r="J103">
            <v>703</v>
          </cell>
          <cell r="K103">
            <v>0</v>
          </cell>
          <cell r="L103">
            <v>12780000</v>
          </cell>
          <cell r="M103">
            <v>0</v>
          </cell>
          <cell r="N103">
            <v>0</v>
          </cell>
          <cell r="O103">
            <v>0</v>
          </cell>
          <cell r="P103">
            <v>196840</v>
          </cell>
        </row>
        <row r="104">
          <cell r="A104" t="str">
            <v>A.4.1</v>
          </cell>
          <cell r="B104" t="str">
            <v xml:space="preserve">  6.9KV VCB 1250A 40KA , SWITCHGEAR INCOMING &amp; TIe PANEL &amp; FEEDER PANEL</v>
          </cell>
          <cell r="C104">
            <v>5</v>
          </cell>
          <cell r="D104" t="str">
            <v>PNL</v>
          </cell>
          <cell r="E104">
            <v>800000</v>
          </cell>
          <cell r="F104">
            <v>4000000</v>
          </cell>
        </row>
        <row r="105">
          <cell r="A105" t="str">
            <v>*</v>
          </cell>
          <cell r="B105" t="str">
            <v>DWG. NO. XK11A-0000-05,06,07,08</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row>
        <row r="106">
          <cell r="A106" t="str">
            <v xml:space="preserve">   A.3</v>
          </cell>
          <cell r="B106" t="str">
            <v>NO.1 SUBSTATION (??)</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G107">
            <v>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G108">
            <v>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G109">
            <v>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G110">
            <v>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G111">
            <v>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G112">
            <v>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G113">
            <v>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G114">
            <v>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G115">
            <v>0</v>
          </cell>
          <cell r="H115">
            <v>0</v>
          </cell>
          <cell r="I115">
            <v>15</v>
          </cell>
          <cell r="J115">
            <v>45</v>
          </cell>
          <cell r="K115">
            <v>140000</v>
          </cell>
          <cell r="L115">
            <v>420000</v>
          </cell>
          <cell r="M115">
            <v>0</v>
          </cell>
          <cell r="N115">
            <v>0</v>
          </cell>
          <cell r="O115">
            <v>4200</v>
          </cell>
          <cell r="P115">
            <v>12600</v>
          </cell>
        </row>
        <row r="116">
          <cell r="B116" t="str">
            <v>SUB-TOTAL (A.3)</v>
          </cell>
          <cell r="C116">
            <v>0</v>
          </cell>
          <cell r="D116">
            <v>0</v>
          </cell>
          <cell r="E116">
            <v>0</v>
          </cell>
          <cell r="F116">
            <v>22314000</v>
          </cell>
          <cell r="G116">
            <v>0</v>
          </cell>
          <cell r="H116">
            <v>0</v>
          </cell>
          <cell r="I116">
            <v>0</v>
          </cell>
          <cell r="J116">
            <v>1302</v>
          </cell>
          <cell r="K116">
            <v>0</v>
          </cell>
          <cell r="L116">
            <v>22314000</v>
          </cell>
          <cell r="M116">
            <v>0</v>
          </cell>
          <cell r="N116">
            <v>0</v>
          </cell>
          <cell r="O116">
            <v>0</v>
          </cell>
          <cell r="P116">
            <v>364560</v>
          </cell>
        </row>
        <row r="117">
          <cell r="F117">
            <v>0</v>
          </cell>
          <cell r="G117">
            <v>0</v>
          </cell>
          <cell r="H117">
            <v>0</v>
          </cell>
          <cell r="I117">
            <v>0</v>
          </cell>
          <cell r="J117">
            <v>0</v>
          </cell>
          <cell r="K117">
            <v>0</v>
          </cell>
          <cell r="L117">
            <v>0</v>
          </cell>
          <cell r="M117">
            <v>0</v>
          </cell>
          <cell r="N117">
            <v>0</v>
          </cell>
          <cell r="O117">
            <v>0</v>
          </cell>
          <cell r="P117">
            <v>0</v>
          </cell>
        </row>
        <row r="118">
          <cell r="A118" t="str">
            <v>*</v>
          </cell>
          <cell r="B118" t="str">
            <v>DWG. NO. XK11A-0000-09,10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row>
        <row r="119">
          <cell r="A119" t="str">
            <v xml:space="preserve">   A.4</v>
          </cell>
          <cell r="B119" t="str">
            <v>NO.2 SUBSTATION (???)</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t="str">
            <v xml:space="preserve">  6.9KV VCB 1250A , MCC PANEL</v>
          </cell>
        </row>
        <row r="120">
          <cell r="A120" t="str">
            <v>A.4.1</v>
          </cell>
          <cell r="B120" t="str">
            <v xml:space="preserve">  6.9KV VCB 1250A 40KA , SWITCHGEAR INCOMING &amp; TIE PANEL &amp; FEEDER PANEL</v>
          </cell>
          <cell r="C120">
            <v>5</v>
          </cell>
          <cell r="D120" t="str">
            <v>PNL</v>
          </cell>
          <cell r="E120">
            <v>800000</v>
          </cell>
          <cell r="F120">
            <v>4000000</v>
          </cell>
          <cell r="G120">
            <v>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G121">
            <v>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G122">
            <v>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G123">
            <v>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G124">
            <v>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G125">
            <v>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G126">
            <v>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G127">
            <v>0</v>
          </cell>
          <cell r="H127">
            <v>0</v>
          </cell>
          <cell r="I127">
            <v>15</v>
          </cell>
          <cell r="J127">
            <v>105</v>
          </cell>
          <cell r="K127">
            <v>120000</v>
          </cell>
          <cell r="L127">
            <v>840000</v>
          </cell>
          <cell r="M127">
            <v>0</v>
          </cell>
          <cell r="N127">
            <v>0</v>
          </cell>
          <cell r="O127">
            <v>4200</v>
          </cell>
          <cell r="P127">
            <v>29400</v>
          </cell>
        </row>
        <row r="128">
          <cell r="B128" t="str">
            <v>SUB-TOTAL (A.4)</v>
          </cell>
          <cell r="C128">
            <v>0</v>
          </cell>
          <cell r="D128">
            <v>0</v>
          </cell>
          <cell r="E128">
            <v>0</v>
          </cell>
          <cell r="F128">
            <v>12280000</v>
          </cell>
          <cell r="G128">
            <v>0</v>
          </cell>
          <cell r="H128">
            <v>0</v>
          </cell>
          <cell r="I128">
            <v>0</v>
          </cell>
          <cell r="J128">
            <v>693</v>
          </cell>
          <cell r="K128">
            <v>0</v>
          </cell>
          <cell r="L128">
            <v>12280000</v>
          </cell>
          <cell r="M128">
            <v>0</v>
          </cell>
          <cell r="N128">
            <v>0</v>
          </cell>
          <cell r="O128">
            <v>0</v>
          </cell>
          <cell r="P128">
            <v>194040</v>
          </cell>
        </row>
        <row r="129">
          <cell r="F129">
            <v>0</v>
          </cell>
          <cell r="G129">
            <v>0</v>
          </cell>
          <cell r="H129">
            <v>0</v>
          </cell>
          <cell r="I129">
            <v>0</v>
          </cell>
          <cell r="J129">
            <v>0</v>
          </cell>
          <cell r="K129">
            <v>0</v>
          </cell>
          <cell r="L129">
            <v>0</v>
          </cell>
          <cell r="M129">
            <v>0</v>
          </cell>
          <cell r="N129">
            <v>0</v>
          </cell>
          <cell r="O129">
            <v>0</v>
          </cell>
          <cell r="P129">
            <v>0</v>
          </cell>
          <cell r="Q129">
            <v>0</v>
          </cell>
        </row>
        <row r="130">
          <cell r="A130" t="str">
            <v>A.5</v>
          </cell>
          <cell r="B130" t="str">
            <v xml:space="preserve"> DISEL STAND-BY GENERATOR 1250KW OUTPUT,</v>
          </cell>
          <cell r="C130">
            <v>1</v>
          </cell>
          <cell r="D130" t="str">
            <v>SET</v>
          </cell>
          <cell r="E130">
            <v>6250000</v>
          </cell>
          <cell r="F130">
            <v>6250000</v>
          </cell>
          <cell r="G130">
            <v>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row>
        <row r="132">
          <cell r="A132">
            <v>0</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row>
        <row r="133">
          <cell r="A133" t="str">
            <v>A.6</v>
          </cell>
          <cell r="B133" t="str">
            <v>3 PHASE 480V-120V UPS</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G134">
            <v>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G135">
            <v>0</v>
          </cell>
          <cell r="H135">
            <v>0</v>
          </cell>
          <cell r="I135">
            <v>50</v>
          </cell>
          <cell r="J135">
            <v>50</v>
          </cell>
          <cell r="K135">
            <v>300000</v>
          </cell>
          <cell r="L135">
            <v>300000</v>
          </cell>
          <cell r="M135">
            <v>0</v>
          </cell>
          <cell r="N135">
            <v>0</v>
          </cell>
          <cell r="O135">
            <v>14000</v>
          </cell>
          <cell r="P135">
            <v>14000</v>
          </cell>
        </row>
        <row r="136">
          <cell r="B136" t="str">
            <v>SUB-TOTAL (A.6)</v>
          </cell>
          <cell r="C136">
            <v>0</v>
          </cell>
          <cell r="D136">
            <v>0</v>
          </cell>
          <cell r="E136">
            <v>0</v>
          </cell>
          <cell r="F136">
            <v>1550000</v>
          </cell>
          <cell r="G136">
            <v>0</v>
          </cell>
          <cell r="H136">
            <v>0</v>
          </cell>
          <cell r="I136">
            <v>0</v>
          </cell>
          <cell r="J136">
            <v>238</v>
          </cell>
          <cell r="K136">
            <v>0</v>
          </cell>
          <cell r="L136">
            <v>1550000</v>
          </cell>
          <cell r="M136">
            <v>0</v>
          </cell>
          <cell r="N136">
            <v>0</v>
          </cell>
          <cell r="O136">
            <v>0</v>
          </cell>
          <cell r="P136">
            <v>66640</v>
          </cell>
        </row>
        <row r="137">
          <cell r="F137">
            <v>0</v>
          </cell>
          <cell r="H137">
            <v>0</v>
          </cell>
        </row>
        <row r="138">
          <cell r="A138" t="str">
            <v>A.7</v>
          </cell>
          <cell r="B138" t="str">
            <v xml:space="preserve">  DC POWER SUPPLY       </v>
          </cell>
          <cell r="J138">
            <v>0</v>
          </cell>
          <cell r="K138">
            <v>0</v>
          </cell>
          <cell r="L138">
            <v>0</v>
          </cell>
          <cell r="M138">
            <v>0</v>
          </cell>
          <cell r="N138">
            <v>0</v>
          </cell>
          <cell r="O138">
            <v>0</v>
          </cell>
          <cell r="P138">
            <v>0</v>
          </cell>
        </row>
        <row r="139">
          <cell r="A139" t="str">
            <v>A.7.1</v>
          </cell>
          <cell r="B139" t="str">
            <v xml:space="preserve"> 125VDC CHAGER, 50A,  W/ 60AH LEAD-CALCIUM BATTERY &amp; RACK</v>
          </cell>
          <cell r="C139">
            <v>1</v>
          </cell>
          <cell r="D139" t="str">
            <v>SET</v>
          </cell>
          <cell r="E139">
            <v>325000</v>
          </cell>
          <cell r="F139">
            <v>325000</v>
          </cell>
          <cell r="G139">
            <v>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G140">
            <v>0</v>
          </cell>
          <cell r="H140">
            <v>0</v>
          </cell>
          <cell r="I140">
            <v>35</v>
          </cell>
          <cell r="J140">
            <v>70</v>
          </cell>
          <cell r="K140">
            <v>245000</v>
          </cell>
          <cell r="L140">
            <v>490000</v>
          </cell>
          <cell r="M140">
            <v>0</v>
          </cell>
          <cell r="N140">
            <v>0</v>
          </cell>
          <cell r="O140">
            <v>9800</v>
          </cell>
          <cell r="P140">
            <v>19600</v>
          </cell>
        </row>
        <row r="141">
          <cell r="B141" t="str">
            <v>SUB-TOTAL (A7)</v>
          </cell>
          <cell r="C141">
            <v>0</v>
          </cell>
          <cell r="D141">
            <v>0</v>
          </cell>
          <cell r="E141">
            <v>0</v>
          </cell>
          <cell r="F141">
            <v>815000</v>
          </cell>
          <cell r="G141">
            <v>0</v>
          </cell>
          <cell r="H141">
            <v>0</v>
          </cell>
          <cell r="I141">
            <v>0</v>
          </cell>
          <cell r="J141">
            <v>120</v>
          </cell>
          <cell r="K141">
            <v>0</v>
          </cell>
          <cell r="L141">
            <v>815000</v>
          </cell>
          <cell r="M141">
            <v>0</v>
          </cell>
          <cell r="N141">
            <v>0</v>
          </cell>
          <cell r="O141">
            <v>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G144">
            <v>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G146">
            <v>0</v>
          </cell>
          <cell r="H146">
            <v>0</v>
          </cell>
          <cell r="I146">
            <v>20</v>
          </cell>
          <cell r="J146">
            <v>120</v>
          </cell>
          <cell r="K146">
            <v>140000</v>
          </cell>
          <cell r="L146">
            <v>840000</v>
          </cell>
          <cell r="M146">
            <v>0</v>
          </cell>
          <cell r="N146">
            <v>0</v>
          </cell>
          <cell r="O146">
            <v>5600</v>
          </cell>
          <cell r="P146">
            <v>33600</v>
          </cell>
        </row>
        <row r="147">
          <cell r="B147" t="str">
            <v>PNL. NO. POWER PANEL.</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row>
        <row r="148">
          <cell r="A148" t="str">
            <v>A.8.3</v>
          </cell>
          <cell r="B148" t="str">
            <v>DRY RTANSFORMER, WEATHER PROOF ENCLOSURE</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G149">
            <v>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G150">
            <v>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G151">
            <v>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G152">
            <v>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G153">
            <v>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G154">
            <v>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G155">
            <v>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G157">
            <v>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row>
        <row r="159">
          <cell r="B159" t="str">
            <v>MOSAIC PANEL SIZE 2000(W)x1000(H)MM., W/ LIGHT x60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row>
        <row r="160">
          <cell r="B160" t="str">
            <v>SUB-TOTAL (A.8)</v>
          </cell>
          <cell r="C160">
            <v>0</v>
          </cell>
          <cell r="D160">
            <v>0</v>
          </cell>
          <cell r="E160">
            <v>0</v>
          </cell>
          <cell r="F160">
            <v>2996000</v>
          </cell>
          <cell r="G160">
            <v>0</v>
          </cell>
          <cell r="H160">
            <v>0</v>
          </cell>
          <cell r="I160">
            <v>0</v>
          </cell>
          <cell r="J160">
            <v>677</v>
          </cell>
          <cell r="K160">
            <v>0</v>
          </cell>
          <cell r="L160">
            <v>2996000</v>
          </cell>
          <cell r="M160">
            <v>0</v>
          </cell>
          <cell r="N160">
            <v>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G162">
            <v>0</v>
          </cell>
          <cell r="H162">
            <v>0</v>
          </cell>
          <cell r="I162">
            <v>1607</v>
          </cell>
          <cell r="J162">
            <v>1607</v>
          </cell>
          <cell r="K162" t="str">
            <v>M+L</v>
          </cell>
          <cell r="L162" t="str">
            <v>M+L</v>
          </cell>
          <cell r="M162">
            <v>0</v>
          </cell>
          <cell r="N162">
            <v>0</v>
          </cell>
          <cell r="O162">
            <v>1800000</v>
          </cell>
          <cell r="P162">
            <v>1800000</v>
          </cell>
        </row>
        <row r="163">
          <cell r="F163">
            <v>0</v>
          </cell>
          <cell r="G163">
            <v>0</v>
          </cell>
          <cell r="H163">
            <v>0</v>
          </cell>
          <cell r="I163">
            <v>0</v>
          </cell>
          <cell r="J163">
            <v>0</v>
          </cell>
          <cell r="K163">
            <v>0</v>
          </cell>
          <cell r="L163">
            <v>0</v>
          </cell>
          <cell r="M163">
            <v>0</v>
          </cell>
          <cell r="N163">
            <v>0</v>
          </cell>
          <cell r="O163">
            <v>0</v>
          </cell>
          <cell r="P163">
            <v>0</v>
          </cell>
        </row>
        <row r="164">
          <cell r="A164">
            <v>10</v>
          </cell>
          <cell r="B164" t="str">
            <v>SUB-TOTAL : (A)</v>
          </cell>
          <cell r="C164">
            <v>15000</v>
          </cell>
          <cell r="D164" t="str">
            <v>M</v>
          </cell>
          <cell r="E164">
            <v>223</v>
          </cell>
          <cell r="F164">
            <v>138612100</v>
          </cell>
          <cell r="G164">
            <v>0</v>
          </cell>
          <cell r="H164">
            <v>0</v>
          </cell>
          <cell r="I164">
            <v>0</v>
          </cell>
          <cell r="J164">
            <v>13764</v>
          </cell>
          <cell r="K164">
            <v>0</v>
          </cell>
          <cell r="L164">
            <v>138612100</v>
          </cell>
          <cell r="M164">
            <v>0</v>
          </cell>
          <cell r="N164">
            <v>0</v>
          </cell>
          <cell r="O164">
            <v>0</v>
          </cell>
          <cell r="P164">
            <v>6155030</v>
          </cell>
        </row>
        <row r="165">
          <cell r="A165" t="str">
            <v>a_x000E_6</v>
          </cell>
          <cell r="B165">
            <v>0</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row>
        <row r="166">
          <cell r="A166" t="str">
            <v>B</v>
          </cell>
          <cell r="B166" t="str">
            <v>CABLE &amp; WIRE FOR POWER SYSTEM</v>
          </cell>
          <cell r="C166">
            <v>130730</v>
          </cell>
          <cell r="D166" t="str">
            <v>M</v>
          </cell>
          <cell r="H166">
            <v>0</v>
          </cell>
          <cell r="I166">
            <v>0.11700000000000001</v>
          </cell>
          <cell r="J166">
            <v>35</v>
          </cell>
          <cell r="K166">
            <v>28</v>
          </cell>
          <cell r="L166">
            <v>8400</v>
          </cell>
          <cell r="M166">
            <v>0</v>
          </cell>
          <cell r="N166">
            <v>0</v>
          </cell>
          <cell r="O166">
            <v>33</v>
          </cell>
          <cell r="P166">
            <v>9900</v>
          </cell>
        </row>
        <row r="167">
          <cell r="A167">
            <v>13</v>
          </cell>
          <cell r="B167" t="str">
            <v xml:space="preserve">    4/C 60 sq.mm </v>
          </cell>
          <cell r="C167">
            <v>300</v>
          </cell>
          <cell r="D167" t="str">
            <v>M</v>
          </cell>
          <cell r="E167">
            <v>232</v>
          </cell>
          <cell r="F167">
            <v>0</v>
          </cell>
          <cell r="G167">
            <v>0</v>
          </cell>
          <cell r="H167">
            <v>0</v>
          </cell>
          <cell r="I167">
            <v>0</v>
          </cell>
          <cell r="J167">
            <v>0</v>
          </cell>
          <cell r="K167">
            <v>0</v>
          </cell>
          <cell r="L167">
            <v>0</v>
          </cell>
          <cell r="M167">
            <v>0</v>
          </cell>
          <cell r="N167">
            <v>0</v>
          </cell>
          <cell r="O167">
            <v>0</v>
          </cell>
          <cell r="P167">
            <v>0</v>
          </cell>
          <cell r="Q167">
            <v>0</v>
          </cell>
        </row>
        <row r="168">
          <cell r="A168" t="str">
            <v>B</v>
          </cell>
          <cell r="B168" t="str">
            <v xml:space="preserve"> POWER DISTRIBUTION SYSTEM</v>
          </cell>
          <cell r="C168">
            <v>0</v>
          </cell>
          <cell r="D168">
            <v>0</v>
          </cell>
          <cell r="E168">
            <v>0</v>
          </cell>
          <cell r="F168">
            <v>0</v>
          </cell>
          <cell r="G168">
            <v>0</v>
          </cell>
          <cell r="H168">
            <v>0</v>
          </cell>
          <cell r="I168">
            <v>0</v>
          </cell>
          <cell r="J168">
            <v>0</v>
          </cell>
          <cell r="K168">
            <v>0</v>
          </cell>
          <cell r="L168">
            <v>0</v>
          </cell>
          <cell r="M168">
            <v>0</v>
          </cell>
          <cell r="N168">
            <v>0</v>
          </cell>
          <cell r="O168">
            <v>0</v>
          </cell>
          <cell r="P168">
            <v>0</v>
          </cell>
        </row>
        <row r="169">
          <cell r="F169">
            <v>0</v>
          </cell>
          <cell r="G169">
            <v>0</v>
          </cell>
          <cell r="H169">
            <v>0</v>
          </cell>
          <cell r="I169">
            <v>0</v>
          </cell>
          <cell r="J169">
            <v>0</v>
          </cell>
          <cell r="K169">
            <v>0</v>
          </cell>
          <cell r="L169">
            <v>0</v>
          </cell>
          <cell r="M169">
            <v>0</v>
          </cell>
          <cell r="N169">
            <v>0</v>
          </cell>
          <cell r="O169">
            <v>0</v>
          </cell>
          <cell r="P169">
            <v>0</v>
          </cell>
        </row>
        <row r="170">
          <cell r="B170" t="str">
            <v xml:space="preserve"> 600V POWER CABLE, XLPE INSU. PVC JACKET</v>
          </cell>
          <cell r="C170">
            <v>0</v>
          </cell>
          <cell r="D170">
            <v>0</v>
          </cell>
          <cell r="E170">
            <v>0</v>
          </cell>
          <cell r="F170">
            <v>0</v>
          </cell>
          <cell r="G170">
            <v>0</v>
          </cell>
          <cell r="H170">
            <v>0</v>
          </cell>
          <cell r="I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G171">
            <v>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G172">
            <v>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G173">
            <v>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G174">
            <v>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G175">
            <v>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G176">
            <v>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G177">
            <v>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G178">
            <v>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G179">
            <v>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G180">
            <v>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G181">
            <v>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G182">
            <v>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G183">
            <v>0</v>
          </cell>
          <cell r="H183">
            <v>0</v>
          </cell>
          <cell r="I183">
            <v>0.32500000000000001</v>
          </cell>
          <cell r="J183">
            <v>98</v>
          </cell>
          <cell r="K183">
            <v>232</v>
          </cell>
          <cell r="L183">
            <v>69600</v>
          </cell>
          <cell r="M183">
            <v>0</v>
          </cell>
          <cell r="N183">
            <v>0</v>
          </cell>
          <cell r="O183">
            <v>91</v>
          </cell>
          <cell r="P183">
            <v>27300</v>
          </cell>
        </row>
        <row r="184">
          <cell r="E184">
            <v>0</v>
          </cell>
          <cell r="F184">
            <v>0</v>
          </cell>
          <cell r="G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G186">
            <v>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G187">
            <v>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G188">
            <v>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G189">
            <v>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G190">
            <v>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G191">
            <v>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G192">
            <v>0</v>
          </cell>
          <cell r="H192">
            <v>0</v>
          </cell>
          <cell r="I192">
            <v>0.16</v>
          </cell>
          <cell r="J192">
            <v>48</v>
          </cell>
          <cell r="K192">
            <v>83</v>
          </cell>
          <cell r="L192">
            <v>24900</v>
          </cell>
          <cell r="M192">
            <v>0</v>
          </cell>
          <cell r="N192">
            <v>0</v>
          </cell>
          <cell r="O192">
            <v>45</v>
          </cell>
          <cell r="P192">
            <v>13500</v>
          </cell>
        </row>
        <row r="193">
          <cell r="E193">
            <v>0</v>
          </cell>
          <cell r="F193">
            <v>0</v>
          </cell>
          <cell r="G193">
            <v>0</v>
          </cell>
          <cell r="H193">
            <v>0</v>
          </cell>
          <cell r="I193">
            <v>0</v>
          </cell>
          <cell r="J193">
            <v>0</v>
          </cell>
          <cell r="K193">
            <v>0</v>
          </cell>
          <cell r="L193">
            <v>0</v>
          </cell>
          <cell r="M193">
            <v>0</v>
          </cell>
          <cell r="N193">
            <v>0</v>
          </cell>
          <cell r="O193">
            <v>0</v>
          </cell>
          <cell r="P193">
            <v>0</v>
          </cell>
        </row>
        <row r="194">
          <cell r="B194" t="str">
            <v>8KV POWER CABLE, XLPE INSU. PVC JACKET</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G195">
            <v>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G196">
            <v>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G197">
            <v>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G198">
            <v>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G199">
            <v>0</v>
          </cell>
          <cell r="H199">
            <v>0</v>
          </cell>
          <cell r="I199">
            <v>0.27400000000000002</v>
          </cell>
          <cell r="J199">
            <v>4795</v>
          </cell>
          <cell r="K199">
            <v>306</v>
          </cell>
          <cell r="L199">
            <v>5355000</v>
          </cell>
          <cell r="M199">
            <v>0</v>
          </cell>
          <cell r="N199">
            <v>0</v>
          </cell>
          <cell r="O199">
            <v>77</v>
          </cell>
          <cell r="P199">
            <v>1347500</v>
          </cell>
        </row>
        <row r="200">
          <cell r="B200" t="str">
            <v xml:space="preserve"> WEATHER PROOF, NEMA-4X</v>
          </cell>
          <cell r="F200">
            <v>0</v>
          </cell>
          <cell r="G200">
            <v>0</v>
          </cell>
          <cell r="H200">
            <v>0</v>
          </cell>
          <cell r="I200">
            <v>0</v>
          </cell>
          <cell r="J200">
            <v>0</v>
          </cell>
          <cell r="K200">
            <v>0</v>
          </cell>
          <cell r="L200">
            <v>0</v>
          </cell>
          <cell r="M200">
            <v>0</v>
          </cell>
          <cell r="N200">
            <v>0</v>
          </cell>
          <cell r="O200">
            <v>0</v>
          </cell>
          <cell r="P200">
            <v>0</v>
          </cell>
        </row>
        <row r="201">
          <cell r="B201" t="str">
            <v>8KV TERMINATION KIT, HEAT SHRINKABLE TYPE</v>
          </cell>
          <cell r="C201">
            <v>0</v>
          </cell>
          <cell r="D201">
            <v>0</v>
          </cell>
          <cell r="E201">
            <v>0</v>
          </cell>
          <cell r="F201">
            <v>0</v>
          </cell>
          <cell r="G201">
            <v>0</v>
          </cell>
          <cell r="H201">
            <v>0</v>
          </cell>
          <cell r="I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G202">
            <v>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G203">
            <v>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G204">
            <v>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G205">
            <v>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G206">
            <v>0</v>
          </cell>
          <cell r="H206">
            <v>0</v>
          </cell>
          <cell r="I206">
            <v>4.5</v>
          </cell>
          <cell r="J206">
            <v>180</v>
          </cell>
          <cell r="K206">
            <v>1585</v>
          </cell>
          <cell r="L206">
            <v>63400</v>
          </cell>
          <cell r="M206">
            <v>0</v>
          </cell>
          <cell r="N206">
            <v>0</v>
          </cell>
          <cell r="O206">
            <v>1260</v>
          </cell>
          <cell r="P206">
            <v>50400</v>
          </cell>
        </row>
        <row r="207">
          <cell r="F207">
            <v>0</v>
          </cell>
          <cell r="G207">
            <v>0</v>
          </cell>
          <cell r="H207">
            <v>0</v>
          </cell>
          <cell r="I207">
            <v>0</v>
          </cell>
          <cell r="J207">
            <v>0</v>
          </cell>
          <cell r="K207">
            <v>0</v>
          </cell>
          <cell r="L207">
            <v>0</v>
          </cell>
          <cell r="M207">
            <v>0</v>
          </cell>
          <cell r="N207">
            <v>0</v>
          </cell>
          <cell r="O207">
            <v>0</v>
          </cell>
          <cell r="P207">
            <v>0</v>
          </cell>
        </row>
        <row r="208">
          <cell r="B208" t="str">
            <v xml:space="preserve"> RSG CONDUIT WITH COUPLING, THICK WALL</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row>
        <row r="209">
          <cell r="B209" t="str">
            <v xml:space="preserve"> (ANSI C80.1 NPT THREADED)</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G210">
            <v>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G211">
            <v>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G212">
            <v>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G213">
            <v>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G214">
            <v>0</v>
          </cell>
          <cell r="H214">
            <v>0</v>
          </cell>
          <cell r="I214">
            <v>0</v>
          </cell>
          <cell r="J214">
            <v>0</v>
          </cell>
          <cell r="K214">
            <v>0</v>
          </cell>
          <cell r="L214">
            <v>0</v>
          </cell>
          <cell r="M214">
            <v>0</v>
          </cell>
          <cell r="N214">
            <v>0</v>
          </cell>
          <cell r="O214">
            <v>0</v>
          </cell>
          <cell r="P214">
            <v>0</v>
          </cell>
        </row>
        <row r="215">
          <cell r="B215" t="str">
            <v xml:space="preserve"> FLEXIBLE CONDUIT, LIQUID-TIGHT, UA TYPE</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G216">
            <v>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G217">
            <v>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G218">
            <v>0</v>
          </cell>
          <cell r="H218">
            <v>0</v>
          </cell>
          <cell r="I218">
            <v>2.08</v>
          </cell>
          <cell r="J218">
            <v>42</v>
          </cell>
          <cell r="K218">
            <v>1307</v>
          </cell>
          <cell r="L218">
            <v>26140</v>
          </cell>
          <cell r="M218">
            <v>0</v>
          </cell>
          <cell r="N218">
            <v>0</v>
          </cell>
          <cell r="O218">
            <v>582</v>
          </cell>
          <cell r="P218">
            <v>11640</v>
          </cell>
        </row>
        <row r="219">
          <cell r="D219">
            <v>0</v>
          </cell>
          <cell r="E219">
            <v>0</v>
          </cell>
          <cell r="F219">
            <v>0</v>
          </cell>
          <cell r="G219">
            <v>0</v>
          </cell>
          <cell r="H219">
            <v>0</v>
          </cell>
          <cell r="I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G220">
            <v>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row>
        <row r="222">
          <cell r="D222">
            <v>0</v>
          </cell>
          <cell r="E222">
            <v>0</v>
          </cell>
          <cell r="F222">
            <v>0</v>
          </cell>
          <cell r="G222">
            <v>0</v>
          </cell>
          <cell r="H222">
            <v>0</v>
          </cell>
          <cell r="I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G223">
            <v>0</v>
          </cell>
          <cell r="H223">
            <v>0</v>
          </cell>
          <cell r="I223">
            <v>0.15</v>
          </cell>
          <cell r="J223">
            <v>165</v>
          </cell>
          <cell r="K223">
            <v>20</v>
          </cell>
          <cell r="L223">
            <v>22000</v>
          </cell>
          <cell r="M223">
            <v>0</v>
          </cell>
          <cell r="N223">
            <v>0</v>
          </cell>
          <cell r="O223">
            <v>42</v>
          </cell>
          <cell r="P223">
            <v>46200</v>
          </cell>
        </row>
        <row r="224">
          <cell r="A224" t="str">
            <v>A.2.1</v>
          </cell>
          <cell r="B224" t="str">
            <v xml:space="preserve">  6.9KV VCB 4000A 40KA , SWITCHGEAR INCOMING &amp; TIE PANEL </v>
          </cell>
          <cell r="C224">
            <v>3</v>
          </cell>
          <cell r="D224" t="str">
            <v>PNL</v>
          </cell>
          <cell r="E224">
            <v>0</v>
          </cell>
          <cell r="F224">
            <v>0</v>
          </cell>
          <cell r="G224">
            <v>0</v>
          </cell>
          <cell r="H224">
            <v>0</v>
          </cell>
          <cell r="I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G225">
            <v>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row>
        <row r="227">
          <cell r="F227">
            <v>0</v>
          </cell>
          <cell r="G227">
            <v>0</v>
          </cell>
          <cell r="H227">
            <v>0</v>
          </cell>
          <cell r="I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G228">
            <v>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C229">
            <v>0</v>
          </cell>
          <cell r="D229">
            <v>0</v>
          </cell>
          <cell r="E229">
            <v>0</v>
          </cell>
          <cell r="F229">
            <v>0</v>
          </cell>
          <cell r="G229">
            <v>0</v>
          </cell>
          <cell r="H229">
            <v>0</v>
          </cell>
          <cell r="I229">
            <v>5</v>
          </cell>
          <cell r="J229">
            <v>0</v>
          </cell>
          <cell r="K229">
            <v>0</v>
          </cell>
          <cell r="L229">
            <v>0</v>
          </cell>
          <cell r="M229">
            <v>0</v>
          </cell>
          <cell r="N229">
            <v>0</v>
          </cell>
          <cell r="O229">
            <v>0</v>
          </cell>
          <cell r="P229">
            <v>0</v>
          </cell>
        </row>
        <row r="230">
          <cell r="F230">
            <v>0</v>
          </cell>
          <cell r="G230">
            <v>0</v>
          </cell>
          <cell r="H230">
            <v>0</v>
          </cell>
          <cell r="I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G231">
            <v>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row>
        <row r="233">
          <cell r="F233">
            <v>0</v>
          </cell>
          <cell r="G233">
            <v>0</v>
          </cell>
          <cell r="H233">
            <v>0</v>
          </cell>
          <cell r="I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G234">
            <v>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row>
        <row r="236">
          <cell r="F236">
            <v>0</v>
          </cell>
          <cell r="G236">
            <v>0</v>
          </cell>
          <cell r="H236">
            <v>0</v>
          </cell>
          <cell r="I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G237">
            <v>0</v>
          </cell>
          <cell r="H237">
            <v>0</v>
          </cell>
          <cell r="I237">
            <v>0</v>
          </cell>
          <cell r="J237">
            <v>0</v>
          </cell>
          <cell r="K237">
            <v>1000</v>
          </cell>
          <cell r="L237">
            <v>52000</v>
          </cell>
          <cell r="M237">
            <v>0</v>
          </cell>
          <cell r="N237">
            <v>0</v>
          </cell>
          <cell r="O237">
            <v>0</v>
          </cell>
          <cell r="P237">
            <v>0</v>
          </cell>
        </row>
        <row r="238">
          <cell r="F238">
            <v>0</v>
          </cell>
          <cell r="G238">
            <v>0</v>
          </cell>
          <cell r="H238">
            <v>0</v>
          </cell>
          <cell r="I238">
            <v>0</v>
          </cell>
          <cell r="J238">
            <v>0</v>
          </cell>
          <cell r="K238">
            <v>0</v>
          </cell>
          <cell r="L238">
            <v>0</v>
          </cell>
          <cell r="M238">
            <v>0</v>
          </cell>
          <cell r="N238">
            <v>0</v>
          </cell>
          <cell r="O238">
            <v>0</v>
          </cell>
          <cell r="P238">
            <v>0</v>
          </cell>
        </row>
        <row r="239">
          <cell r="B239" t="str">
            <v xml:space="preserve"> CABLE TRAY, LADDER TYPE H.D. GALV. STEEL</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row>
        <row r="240">
          <cell r="B240" t="str">
            <v xml:space="preserve"> W/ ANODIC TREATMENT &amp; EXPOSY COATING(50u)</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row>
        <row r="241">
          <cell r="B241" t="str">
            <v xml:space="preserve"> STRAIGHT SECTION, </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G242">
            <v>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G243">
            <v>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G244">
            <v>0</v>
          </cell>
          <cell r="H244">
            <v>0</v>
          </cell>
          <cell r="I244">
            <v>1</v>
          </cell>
          <cell r="J244">
            <v>160</v>
          </cell>
          <cell r="K244">
            <v>450</v>
          </cell>
          <cell r="L244">
            <v>72000</v>
          </cell>
          <cell r="M244">
            <v>0</v>
          </cell>
          <cell r="N244">
            <v>0</v>
          </cell>
          <cell r="O244">
            <v>280</v>
          </cell>
          <cell r="P244">
            <v>44800</v>
          </cell>
        </row>
        <row r="245">
          <cell r="F245">
            <v>0</v>
          </cell>
          <cell r="G245">
            <v>0</v>
          </cell>
          <cell r="H245">
            <v>0</v>
          </cell>
          <cell r="I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G246">
            <v>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row>
        <row r="248">
          <cell r="B248" t="str">
            <v xml:space="preserve"> STRAIGHT SECTION, 600 mm WIDE</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row>
        <row r="249">
          <cell r="F249">
            <v>0</v>
          </cell>
          <cell r="G249">
            <v>0</v>
          </cell>
          <cell r="H249">
            <v>0</v>
          </cell>
          <cell r="I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G250">
            <v>0</v>
          </cell>
          <cell r="H250">
            <v>0</v>
          </cell>
          <cell r="I250">
            <v>113.39999999999999</v>
          </cell>
          <cell r="J250">
            <v>113</v>
          </cell>
          <cell r="K250">
            <v>174320</v>
          </cell>
          <cell r="L250">
            <v>174320</v>
          </cell>
          <cell r="M250">
            <v>0</v>
          </cell>
          <cell r="N250">
            <v>0</v>
          </cell>
          <cell r="O250">
            <v>31752</v>
          </cell>
          <cell r="P250">
            <v>31752</v>
          </cell>
        </row>
        <row r="251">
          <cell r="F251">
            <v>0</v>
          </cell>
          <cell r="G251">
            <v>0</v>
          </cell>
          <cell r="H251">
            <v>0</v>
          </cell>
          <cell r="I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G252">
            <v>0</v>
          </cell>
          <cell r="H252">
            <v>0</v>
          </cell>
          <cell r="I252">
            <v>0.15</v>
          </cell>
          <cell r="J252">
            <v>593</v>
          </cell>
          <cell r="K252">
            <v>20</v>
          </cell>
          <cell r="L252">
            <v>79000</v>
          </cell>
          <cell r="M252">
            <v>0</v>
          </cell>
          <cell r="N252">
            <v>0</v>
          </cell>
          <cell r="O252">
            <v>42</v>
          </cell>
          <cell r="P252">
            <v>165900</v>
          </cell>
        </row>
        <row r="253">
          <cell r="F253">
            <v>0</v>
          </cell>
          <cell r="G253">
            <v>0</v>
          </cell>
          <cell r="H253">
            <v>0</v>
          </cell>
          <cell r="I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G254">
            <v>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row>
        <row r="256">
          <cell r="B256" t="str">
            <v xml:space="preserve"> 3000(L)x1600(D)x2200(H)MM., W/ DOORS</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row>
        <row r="257">
          <cell r="F257">
            <v>0</v>
          </cell>
          <cell r="G257">
            <v>0</v>
          </cell>
          <cell r="H257">
            <v>0</v>
          </cell>
          <cell r="I257">
            <v>0</v>
          </cell>
          <cell r="J257">
            <v>0</v>
          </cell>
          <cell r="K257">
            <v>0</v>
          </cell>
          <cell r="L257">
            <v>0</v>
          </cell>
          <cell r="M257">
            <v>0</v>
          </cell>
          <cell r="N257">
            <v>0</v>
          </cell>
          <cell r="O257">
            <v>0</v>
          </cell>
          <cell r="P257">
            <v>0</v>
          </cell>
          <cell r="Q257">
            <v>0</v>
          </cell>
        </row>
        <row r="258">
          <cell r="A258">
            <v>52</v>
          </cell>
          <cell r="B258" t="str">
            <v xml:space="preserve">JUNCTION BOX, INDOOR TYPE, </v>
          </cell>
          <cell r="C258">
            <v>3</v>
          </cell>
          <cell r="D258" t="str">
            <v>SET</v>
          </cell>
          <cell r="E258">
            <v>16000</v>
          </cell>
          <cell r="F258">
            <v>48000</v>
          </cell>
          <cell r="G258">
            <v>0</v>
          </cell>
          <cell r="H258">
            <v>0</v>
          </cell>
          <cell r="I258">
            <v>15</v>
          </cell>
          <cell r="J258">
            <v>45</v>
          </cell>
          <cell r="K258">
            <v>16000</v>
          </cell>
          <cell r="L258">
            <v>48000</v>
          </cell>
          <cell r="M258">
            <v>0</v>
          </cell>
          <cell r="N258">
            <v>0</v>
          </cell>
          <cell r="O258">
            <v>4200</v>
          </cell>
          <cell r="P258">
            <v>12600</v>
          </cell>
        </row>
        <row r="259">
          <cell r="B259" t="str">
            <v>W/ TB.(FOR 2.0MM. WIRE) X 200P</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row>
        <row r="260">
          <cell r="F260">
            <v>0</v>
          </cell>
          <cell r="G260">
            <v>0</v>
          </cell>
          <cell r="H260">
            <v>0</v>
          </cell>
          <cell r="I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G261">
            <v>0</v>
          </cell>
          <cell r="H261">
            <v>0</v>
          </cell>
          <cell r="I261">
            <v>963.71999999999991</v>
          </cell>
          <cell r="J261">
            <v>964</v>
          </cell>
          <cell r="K261">
            <v>677772</v>
          </cell>
          <cell r="L261">
            <v>677772</v>
          </cell>
          <cell r="M261">
            <v>0</v>
          </cell>
          <cell r="N261">
            <v>0</v>
          </cell>
          <cell r="O261">
            <v>269842</v>
          </cell>
          <cell r="P261">
            <v>269842</v>
          </cell>
        </row>
        <row r="262">
          <cell r="F262">
            <v>0</v>
          </cell>
          <cell r="G262">
            <v>0</v>
          </cell>
          <cell r="H262">
            <v>0</v>
          </cell>
          <cell r="I262">
            <v>0</v>
          </cell>
          <cell r="J262">
            <v>0</v>
          </cell>
          <cell r="K262">
            <v>0</v>
          </cell>
          <cell r="L262">
            <v>0</v>
          </cell>
          <cell r="M262">
            <v>0</v>
          </cell>
          <cell r="N262">
            <v>0</v>
          </cell>
          <cell r="O262">
            <v>0</v>
          </cell>
          <cell r="P262">
            <v>0</v>
          </cell>
        </row>
        <row r="263">
          <cell r="B263" t="str">
            <v>SUB-TOTAL : (B)</v>
          </cell>
          <cell r="C263">
            <v>0</v>
          </cell>
          <cell r="D263">
            <v>0</v>
          </cell>
          <cell r="E263">
            <v>0</v>
          </cell>
          <cell r="F263">
            <v>23270172</v>
          </cell>
          <cell r="G263">
            <v>0</v>
          </cell>
          <cell r="H263">
            <v>0</v>
          </cell>
          <cell r="I263">
            <v>0</v>
          </cell>
          <cell r="J263">
            <v>33088</v>
          </cell>
          <cell r="K263">
            <v>0</v>
          </cell>
          <cell r="L263">
            <v>23270172</v>
          </cell>
          <cell r="M263">
            <v>0</v>
          </cell>
          <cell r="N263">
            <v>0</v>
          </cell>
          <cell r="O263">
            <v>0</v>
          </cell>
          <cell r="P263">
            <v>9262383</v>
          </cell>
        </row>
        <row r="264">
          <cell r="F264">
            <v>0</v>
          </cell>
          <cell r="G264">
            <v>0</v>
          </cell>
          <cell r="H264">
            <v>0</v>
          </cell>
          <cell r="I264">
            <v>0</v>
          </cell>
          <cell r="J264">
            <v>0</v>
          </cell>
          <cell r="K264">
            <v>0</v>
          </cell>
          <cell r="L264">
            <v>0</v>
          </cell>
          <cell r="M264">
            <v>0</v>
          </cell>
          <cell r="N264">
            <v>0</v>
          </cell>
          <cell r="O264">
            <v>0</v>
          </cell>
          <cell r="P264">
            <v>0</v>
          </cell>
        </row>
        <row r="265">
          <cell r="A265">
            <v>0</v>
          </cell>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row>
        <row r="266">
          <cell r="F266">
            <v>0</v>
          </cell>
          <cell r="G266">
            <v>0</v>
          </cell>
          <cell r="H266">
            <v>0</v>
          </cell>
          <cell r="I266">
            <v>0</v>
          </cell>
          <cell r="J266">
            <v>0</v>
          </cell>
          <cell r="K266">
            <v>0</v>
          </cell>
          <cell r="L266">
            <v>0</v>
          </cell>
          <cell r="M266">
            <v>0</v>
          </cell>
          <cell r="N266">
            <v>0</v>
          </cell>
          <cell r="O266">
            <v>0</v>
          </cell>
          <cell r="P266">
            <v>0</v>
          </cell>
        </row>
        <row r="267">
          <cell r="A267" t="str">
            <v xml:space="preserve">  C.</v>
          </cell>
          <cell r="B267" t="str">
            <v xml:space="preserve"> LIGHTING SYSTEM(????????????)</v>
          </cell>
          <cell r="C267">
            <v>350</v>
          </cell>
          <cell r="D267" t="str">
            <v>M</v>
          </cell>
          <cell r="E267">
            <v>26</v>
          </cell>
          <cell r="F267">
            <v>0</v>
          </cell>
          <cell r="G267">
            <v>0</v>
          </cell>
          <cell r="H267">
            <v>0</v>
          </cell>
          <cell r="I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G268">
            <v>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C269">
            <v>0</v>
          </cell>
          <cell r="D269">
            <v>0</v>
          </cell>
          <cell r="E269">
            <v>0</v>
          </cell>
          <cell r="F269">
            <v>0</v>
          </cell>
          <cell r="G269">
            <v>0</v>
          </cell>
          <cell r="H269">
            <v>0</v>
          </cell>
          <cell r="I269">
            <v>0.5</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G270">
            <v>0</v>
          </cell>
          <cell r="H270">
            <v>0</v>
          </cell>
          <cell r="I270">
            <v>10</v>
          </cell>
          <cell r="J270">
            <v>10</v>
          </cell>
          <cell r="K270">
            <v>13000</v>
          </cell>
          <cell r="L270">
            <v>13000</v>
          </cell>
          <cell r="M270">
            <v>0</v>
          </cell>
          <cell r="N270">
            <v>0</v>
          </cell>
          <cell r="O270">
            <v>2800</v>
          </cell>
          <cell r="P270">
            <v>2800</v>
          </cell>
        </row>
        <row r="271">
          <cell r="A271">
            <v>11</v>
          </cell>
          <cell r="B271" t="str">
            <v>MAIN 3P30A,BRANCH 2P 20A 8 CKT</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G272">
            <v>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C273">
            <v>0</v>
          </cell>
          <cell r="D273">
            <v>0</v>
          </cell>
          <cell r="E273">
            <v>0</v>
          </cell>
          <cell r="F273">
            <v>0</v>
          </cell>
          <cell r="G273">
            <v>0</v>
          </cell>
          <cell r="H273">
            <v>0</v>
          </cell>
          <cell r="I273">
            <v>0.56000000000000005</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G274">
            <v>0</v>
          </cell>
          <cell r="H274">
            <v>0</v>
          </cell>
          <cell r="I274">
            <v>8</v>
          </cell>
          <cell r="J274">
            <v>8</v>
          </cell>
          <cell r="K274">
            <v>11000</v>
          </cell>
          <cell r="L274">
            <v>11000</v>
          </cell>
          <cell r="M274">
            <v>0</v>
          </cell>
          <cell r="N274">
            <v>0</v>
          </cell>
          <cell r="O274">
            <v>2240</v>
          </cell>
          <cell r="P274">
            <v>2240</v>
          </cell>
        </row>
        <row r="275">
          <cell r="B275" t="str">
            <v>240V, MAIN 3P30A,BRANCH2P 20A 6CKT</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G276">
            <v>0</v>
          </cell>
          <cell r="H276">
            <v>0</v>
          </cell>
          <cell r="I276">
            <v>8</v>
          </cell>
          <cell r="J276">
            <v>8</v>
          </cell>
          <cell r="K276">
            <v>164700</v>
          </cell>
          <cell r="L276">
            <v>164700</v>
          </cell>
          <cell r="M276">
            <v>0</v>
          </cell>
          <cell r="N276">
            <v>0</v>
          </cell>
          <cell r="O276">
            <v>2240</v>
          </cell>
          <cell r="P276">
            <v>2240</v>
          </cell>
        </row>
        <row r="277">
          <cell r="B277" t="str">
            <v>240V 2P50A 12CKT</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G278">
            <v>0</v>
          </cell>
          <cell r="H278">
            <v>0</v>
          </cell>
          <cell r="I278">
            <v>8</v>
          </cell>
          <cell r="J278">
            <v>16</v>
          </cell>
          <cell r="K278">
            <v>12500</v>
          </cell>
          <cell r="L278">
            <v>25000</v>
          </cell>
          <cell r="M278">
            <v>0</v>
          </cell>
          <cell r="N278">
            <v>0</v>
          </cell>
          <cell r="O278">
            <v>2240</v>
          </cell>
          <cell r="P278">
            <v>4480</v>
          </cell>
        </row>
        <row r="279">
          <cell r="B279" t="str">
            <v>240V MAIN 3P50A,BRANCH 3P20A 6CKT</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G280">
            <v>0</v>
          </cell>
          <cell r="H280">
            <v>0</v>
          </cell>
          <cell r="I280">
            <v>8</v>
          </cell>
          <cell r="J280">
            <v>8</v>
          </cell>
          <cell r="K280">
            <v>14500</v>
          </cell>
          <cell r="L280">
            <v>14500</v>
          </cell>
          <cell r="M280">
            <v>0</v>
          </cell>
          <cell r="N280">
            <v>0</v>
          </cell>
          <cell r="O280">
            <v>2240</v>
          </cell>
          <cell r="P280">
            <v>2240</v>
          </cell>
        </row>
        <row r="281">
          <cell r="B281" t="str">
            <v>240V MAIN 3P70A,BRANCH 3P20A 8CKT</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G282">
            <v>0</v>
          </cell>
          <cell r="H282">
            <v>0</v>
          </cell>
          <cell r="I282">
            <v>4</v>
          </cell>
          <cell r="J282">
            <v>20</v>
          </cell>
          <cell r="K282">
            <v>37800</v>
          </cell>
          <cell r="L282">
            <v>189000</v>
          </cell>
          <cell r="M282">
            <v>0</v>
          </cell>
          <cell r="N282">
            <v>0</v>
          </cell>
          <cell r="O282">
            <v>1120</v>
          </cell>
          <cell r="P282">
            <v>5600</v>
          </cell>
        </row>
        <row r="283">
          <cell r="B283" t="str">
            <v>GROUP D, 3-POLE 20AMP</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G284">
            <v>0</v>
          </cell>
          <cell r="H284">
            <v>0</v>
          </cell>
          <cell r="I284">
            <v>4</v>
          </cell>
          <cell r="J284">
            <v>4</v>
          </cell>
          <cell r="K284">
            <v>37800</v>
          </cell>
          <cell r="L284">
            <v>37800</v>
          </cell>
          <cell r="M284">
            <v>0</v>
          </cell>
          <cell r="N284">
            <v>0</v>
          </cell>
          <cell r="O284">
            <v>1120</v>
          </cell>
          <cell r="P284">
            <v>1120</v>
          </cell>
        </row>
        <row r="285">
          <cell r="B285" t="str">
            <v>GROUP D 3-POLE 30AMP</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G286">
            <v>0</v>
          </cell>
          <cell r="H286">
            <v>0</v>
          </cell>
          <cell r="I286">
            <v>12</v>
          </cell>
          <cell r="J286">
            <v>48</v>
          </cell>
          <cell r="K286">
            <v>25000</v>
          </cell>
          <cell r="L286">
            <v>100000</v>
          </cell>
          <cell r="M286">
            <v>0</v>
          </cell>
          <cell r="N286">
            <v>0</v>
          </cell>
          <cell r="O286">
            <v>3360</v>
          </cell>
          <cell r="P286">
            <v>13440</v>
          </cell>
        </row>
        <row r="287">
          <cell r="B287" t="str">
            <v>3PH 480/240V 15KVA</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G288">
            <v>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C289">
            <v>0</v>
          </cell>
          <cell r="D289">
            <v>0</v>
          </cell>
          <cell r="E289">
            <v>0</v>
          </cell>
          <cell r="F289">
            <v>0</v>
          </cell>
          <cell r="G289">
            <v>0</v>
          </cell>
          <cell r="H289">
            <v>0</v>
          </cell>
          <cell r="I289">
            <v>9</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G290">
            <v>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G292">
            <v>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C293">
            <v>0</v>
          </cell>
          <cell r="D293">
            <v>0</v>
          </cell>
          <cell r="E293">
            <v>0</v>
          </cell>
          <cell r="F293">
            <v>0</v>
          </cell>
          <cell r="G293">
            <v>0</v>
          </cell>
          <cell r="H293">
            <v>0</v>
          </cell>
          <cell r="I293">
            <v>0</v>
          </cell>
          <cell r="J293">
            <v>0</v>
          </cell>
          <cell r="K293">
            <v>0</v>
          </cell>
          <cell r="L293">
            <v>0</v>
          </cell>
          <cell r="M293">
            <v>0</v>
          </cell>
          <cell r="N293">
            <v>0</v>
          </cell>
          <cell r="O293">
            <v>0</v>
          </cell>
          <cell r="P293">
            <v>0</v>
          </cell>
        </row>
        <row r="294">
          <cell r="B294" t="str">
            <v xml:space="preserve"> GUARD AND DOME REFL. 3/4" HUB 400W 240V</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row>
        <row r="295">
          <cell r="B295" t="str">
            <v>CLASS 1, DIV.2 GROPU D</v>
          </cell>
          <cell r="C295">
            <v>0</v>
          </cell>
          <cell r="D295">
            <v>0</v>
          </cell>
          <cell r="E295">
            <v>0</v>
          </cell>
          <cell r="F295">
            <v>0</v>
          </cell>
          <cell r="G295">
            <v>0</v>
          </cell>
          <cell r="H295">
            <v>0</v>
          </cell>
          <cell r="I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G296">
            <v>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C297">
            <v>0</v>
          </cell>
          <cell r="D297">
            <v>0</v>
          </cell>
          <cell r="E297">
            <v>0</v>
          </cell>
          <cell r="F297">
            <v>0</v>
          </cell>
          <cell r="G297">
            <v>0</v>
          </cell>
          <cell r="H297">
            <v>0</v>
          </cell>
          <cell r="I297">
            <v>7</v>
          </cell>
          <cell r="J297">
            <v>0</v>
          </cell>
          <cell r="K297">
            <v>0</v>
          </cell>
          <cell r="L297">
            <v>0</v>
          </cell>
          <cell r="M297">
            <v>0</v>
          </cell>
          <cell r="N297">
            <v>0</v>
          </cell>
          <cell r="O297">
            <v>0</v>
          </cell>
          <cell r="P297">
            <v>0</v>
          </cell>
        </row>
        <row r="298">
          <cell r="B298" t="str">
            <v xml:space="preserve">DOME REFL. 1-1/2 IN HUB 175W 240V CLASS 1, DIV 2 </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row>
        <row r="299">
          <cell r="B299" t="str">
            <v>GROUP D</v>
          </cell>
          <cell r="C299">
            <v>0</v>
          </cell>
          <cell r="D299">
            <v>0</v>
          </cell>
          <cell r="E299">
            <v>0</v>
          </cell>
          <cell r="F299">
            <v>0</v>
          </cell>
          <cell r="G299">
            <v>0</v>
          </cell>
          <cell r="H299">
            <v>0</v>
          </cell>
          <cell r="I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G300">
            <v>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row>
        <row r="302">
          <cell r="B302" t="str">
            <v>DOME REFL. 3/4" HUB 175W 240V CLASS 1 DIV.2 GROUP D</v>
          </cell>
          <cell r="C302">
            <v>0</v>
          </cell>
          <cell r="D302">
            <v>0</v>
          </cell>
          <cell r="E302">
            <v>0</v>
          </cell>
          <cell r="F302">
            <v>0</v>
          </cell>
          <cell r="G302">
            <v>0</v>
          </cell>
          <cell r="H302">
            <v>0</v>
          </cell>
          <cell r="I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G303">
            <v>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G304">
            <v>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G305">
            <v>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G306">
            <v>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G307">
            <v>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G308">
            <v>0</v>
          </cell>
          <cell r="H308">
            <v>0</v>
          </cell>
          <cell r="I308">
            <v>6</v>
          </cell>
          <cell r="J308">
            <v>276</v>
          </cell>
          <cell r="K308">
            <v>27000</v>
          </cell>
          <cell r="L308">
            <v>1242000</v>
          </cell>
          <cell r="M308">
            <v>0</v>
          </cell>
          <cell r="N308">
            <v>0</v>
          </cell>
          <cell r="O308">
            <v>1680</v>
          </cell>
          <cell r="P308">
            <v>77280</v>
          </cell>
        </row>
        <row r="309">
          <cell r="B309" t="str">
            <v>FOR CLASS 1, DIV.2 GROUP D</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G310">
            <v>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C311">
            <v>0</v>
          </cell>
          <cell r="D311">
            <v>0</v>
          </cell>
          <cell r="E311">
            <v>0</v>
          </cell>
          <cell r="F311">
            <v>0</v>
          </cell>
          <cell r="G311">
            <v>0</v>
          </cell>
          <cell r="H311">
            <v>0</v>
          </cell>
          <cell r="I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G312">
            <v>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row>
        <row r="314">
          <cell r="B314" t="str">
            <v>GROUP D</v>
          </cell>
          <cell r="C314">
            <v>0</v>
          </cell>
          <cell r="D314">
            <v>0</v>
          </cell>
          <cell r="E314">
            <v>0</v>
          </cell>
          <cell r="F314">
            <v>0</v>
          </cell>
          <cell r="G314">
            <v>0</v>
          </cell>
          <cell r="H314">
            <v>0</v>
          </cell>
          <cell r="I314">
            <v>0.153</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G315">
            <v>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C316">
            <v>0</v>
          </cell>
          <cell r="D316">
            <v>0</v>
          </cell>
          <cell r="E316">
            <v>0</v>
          </cell>
          <cell r="F316">
            <v>0</v>
          </cell>
          <cell r="G316">
            <v>0</v>
          </cell>
          <cell r="H316">
            <v>0</v>
          </cell>
          <cell r="I316">
            <v>0</v>
          </cell>
          <cell r="J316">
            <v>0</v>
          </cell>
          <cell r="K316">
            <v>0</v>
          </cell>
          <cell r="L316">
            <v>0</v>
          </cell>
          <cell r="M316">
            <v>0</v>
          </cell>
          <cell r="N316">
            <v>0</v>
          </cell>
          <cell r="O316">
            <v>0</v>
          </cell>
          <cell r="P316">
            <v>0</v>
          </cell>
        </row>
        <row r="317">
          <cell r="B317" t="str">
            <v>FOR CLASS 1, DIV.2 GROUP D</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G318">
            <v>0</v>
          </cell>
          <cell r="H318">
            <v>0</v>
          </cell>
          <cell r="I318">
            <v>6</v>
          </cell>
          <cell r="J318">
            <v>6</v>
          </cell>
          <cell r="K318">
            <v>28800</v>
          </cell>
          <cell r="L318">
            <v>28800</v>
          </cell>
          <cell r="M318">
            <v>0</v>
          </cell>
          <cell r="N318">
            <v>0</v>
          </cell>
          <cell r="O318">
            <v>1680</v>
          </cell>
          <cell r="P318">
            <v>1680</v>
          </cell>
        </row>
        <row r="319">
          <cell r="B319" t="str">
            <v>FOR CLASS 1, DIV.2 GROUP D</v>
          </cell>
          <cell r="C319">
            <v>0</v>
          </cell>
          <cell r="D319">
            <v>0</v>
          </cell>
          <cell r="E319">
            <v>0</v>
          </cell>
          <cell r="F319">
            <v>0</v>
          </cell>
          <cell r="G319">
            <v>0</v>
          </cell>
          <cell r="H319">
            <v>0</v>
          </cell>
          <cell r="I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G320">
            <v>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row>
        <row r="322">
          <cell r="B322" t="str">
            <v xml:space="preserve"> 240V 30AT IC 10KA, STAINLESS STEEL</v>
          </cell>
          <cell r="C322">
            <v>0</v>
          </cell>
          <cell r="D322">
            <v>0</v>
          </cell>
          <cell r="E322">
            <v>0</v>
          </cell>
          <cell r="F322">
            <v>0</v>
          </cell>
          <cell r="G322">
            <v>0</v>
          </cell>
          <cell r="H322">
            <v>0</v>
          </cell>
          <cell r="I322">
            <v>0</v>
          </cell>
          <cell r="J322">
            <v>0</v>
          </cell>
          <cell r="K322">
            <v>0</v>
          </cell>
          <cell r="L322">
            <v>0</v>
          </cell>
          <cell r="M322">
            <v>0</v>
          </cell>
          <cell r="N322">
            <v>0</v>
          </cell>
          <cell r="O322">
            <v>0</v>
          </cell>
          <cell r="P322">
            <v>0</v>
          </cell>
        </row>
        <row r="323">
          <cell r="A323">
            <v>29</v>
          </cell>
          <cell r="B323" t="str">
            <v>FOR CLASS 1, DIV.2 GROUP D</v>
          </cell>
          <cell r="C323">
            <v>4440</v>
          </cell>
          <cell r="D323" t="str">
            <v>M</v>
          </cell>
          <cell r="E323">
            <v>33</v>
          </cell>
          <cell r="F323">
            <v>0</v>
          </cell>
          <cell r="G323">
            <v>0</v>
          </cell>
          <cell r="H323">
            <v>0</v>
          </cell>
          <cell r="I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G324">
            <v>0</v>
          </cell>
          <cell r="H324">
            <v>0</v>
          </cell>
          <cell r="I324">
            <v>4</v>
          </cell>
          <cell r="J324">
            <v>32</v>
          </cell>
          <cell r="K324">
            <v>5400</v>
          </cell>
          <cell r="L324">
            <v>43200</v>
          </cell>
          <cell r="M324">
            <v>0</v>
          </cell>
          <cell r="N324">
            <v>0</v>
          </cell>
          <cell r="O324">
            <v>1120</v>
          </cell>
          <cell r="P324">
            <v>8960</v>
          </cell>
        </row>
        <row r="325">
          <cell r="B325" t="str">
            <v>240V, CLASS 1 DIV.2 GROUP D</v>
          </cell>
          <cell r="C325">
            <v>0</v>
          </cell>
          <cell r="D325">
            <v>0</v>
          </cell>
          <cell r="E325">
            <v>0</v>
          </cell>
          <cell r="F325">
            <v>0</v>
          </cell>
          <cell r="G325">
            <v>0</v>
          </cell>
          <cell r="H325">
            <v>0</v>
          </cell>
          <cell r="I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G326">
            <v>0</v>
          </cell>
          <cell r="H326">
            <v>0</v>
          </cell>
          <cell r="I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G327">
            <v>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G328">
            <v>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G329">
            <v>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G330">
            <v>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G331">
            <v>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G332">
            <v>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G333">
            <v>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G334">
            <v>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G335">
            <v>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G336">
            <v>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G337">
            <v>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G338">
            <v>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G339">
            <v>0</v>
          </cell>
          <cell r="H339">
            <v>0</v>
          </cell>
          <cell r="I339">
            <v>0.2</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G340">
            <v>0</v>
          </cell>
          <cell r="H340">
            <v>0</v>
          </cell>
          <cell r="I340">
            <v>0.2</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G341">
            <v>0</v>
          </cell>
          <cell r="H341">
            <v>0</v>
          </cell>
          <cell r="I341">
            <v>679.40000000000009</v>
          </cell>
          <cell r="J341">
            <v>679</v>
          </cell>
          <cell r="K341">
            <v>456514</v>
          </cell>
          <cell r="L341">
            <v>456514</v>
          </cell>
          <cell r="M341">
            <v>0</v>
          </cell>
          <cell r="N341">
            <v>0</v>
          </cell>
          <cell r="O341">
            <v>190232</v>
          </cell>
          <cell r="P341">
            <v>190232</v>
          </cell>
        </row>
        <row r="342">
          <cell r="B342" t="str">
            <v>SUB-TOTAL : (C)</v>
          </cell>
          <cell r="C342">
            <v>3</v>
          </cell>
          <cell r="D342">
            <v>11.13</v>
          </cell>
          <cell r="E342">
            <v>1.25</v>
          </cell>
          <cell r="F342">
            <v>9586794</v>
          </cell>
          <cell r="G342">
            <v>0</v>
          </cell>
          <cell r="H342">
            <v>0</v>
          </cell>
          <cell r="I342">
            <v>0.3</v>
          </cell>
          <cell r="J342">
            <v>14267</v>
          </cell>
          <cell r="K342">
            <v>0</v>
          </cell>
          <cell r="L342">
            <v>9586794</v>
          </cell>
          <cell r="M342">
            <v>0</v>
          </cell>
          <cell r="N342">
            <v>0</v>
          </cell>
          <cell r="O342">
            <v>0</v>
          </cell>
          <cell r="P342">
            <v>4303107</v>
          </cell>
        </row>
        <row r="343">
          <cell r="B343">
            <v>160</v>
          </cell>
          <cell r="C343">
            <v>4</v>
          </cell>
          <cell r="D343">
            <v>13.49</v>
          </cell>
          <cell r="E343">
            <v>1.25</v>
          </cell>
          <cell r="H343">
            <v>0</v>
          </cell>
          <cell r="I343">
            <v>0.41</v>
          </cell>
          <cell r="J343">
            <v>0</v>
          </cell>
          <cell r="K343">
            <v>0</v>
          </cell>
          <cell r="L343">
            <v>0</v>
          </cell>
          <cell r="M343">
            <v>0</v>
          </cell>
          <cell r="N343">
            <v>0</v>
          </cell>
          <cell r="O343">
            <v>0</v>
          </cell>
          <cell r="P343">
            <v>4</v>
          </cell>
        </row>
        <row r="344">
          <cell r="B344">
            <v>160</v>
          </cell>
          <cell r="C344">
            <v>5</v>
          </cell>
          <cell r="D344">
            <v>15.88</v>
          </cell>
          <cell r="E344">
            <v>1.5</v>
          </cell>
          <cell r="F344">
            <v>0</v>
          </cell>
          <cell r="G344">
            <v>0</v>
          </cell>
          <cell r="H344">
            <v>0</v>
          </cell>
          <cell r="I344">
            <v>0.51</v>
          </cell>
          <cell r="J344">
            <v>0</v>
          </cell>
          <cell r="K344">
            <v>0</v>
          </cell>
          <cell r="L344">
            <v>0</v>
          </cell>
          <cell r="M344">
            <v>0</v>
          </cell>
          <cell r="N344">
            <v>0</v>
          </cell>
          <cell r="O344">
            <v>0</v>
          </cell>
          <cell r="P344">
            <v>0</v>
          </cell>
        </row>
        <row r="345">
          <cell r="A345" t="str">
            <v xml:space="preserve">  D.</v>
          </cell>
          <cell r="B345" t="str">
            <v>GROUNDING  SYSTEM</v>
          </cell>
          <cell r="C345">
            <v>6</v>
          </cell>
          <cell r="D345">
            <v>18.260000000000002</v>
          </cell>
          <cell r="E345">
            <v>1.5</v>
          </cell>
          <cell r="F345">
            <v>0</v>
          </cell>
          <cell r="G345">
            <v>0</v>
          </cell>
          <cell r="H345">
            <v>0</v>
          </cell>
          <cell r="I345">
            <v>0.61</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G346">
            <v>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G347">
            <v>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G348">
            <v>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G349">
            <v>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G350">
            <v>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G351">
            <v>0</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G352">
            <v>0</v>
          </cell>
          <cell r="H352">
            <v>0</v>
          </cell>
          <cell r="I352">
            <v>2.0299999999999998</v>
          </cell>
          <cell r="J352">
            <v>0</v>
          </cell>
          <cell r="K352">
            <v>1250</v>
          </cell>
          <cell r="L352">
            <v>12500</v>
          </cell>
          <cell r="M352">
            <v>0</v>
          </cell>
          <cell r="N352">
            <v>0</v>
          </cell>
          <cell r="O352">
            <v>0</v>
          </cell>
          <cell r="P352">
            <v>0</v>
          </cell>
        </row>
        <row r="353">
          <cell r="B353" t="str">
            <v xml:space="preserve"> CADWELD GTC-182G</v>
          </cell>
          <cell r="C353">
            <v>22</v>
          </cell>
          <cell r="D353">
            <v>53.98</v>
          </cell>
          <cell r="E353" t="str">
            <v>N</v>
          </cell>
          <cell r="F353">
            <v>0</v>
          </cell>
          <cell r="G353">
            <v>0</v>
          </cell>
          <cell r="H353">
            <v>0</v>
          </cell>
          <cell r="I353">
            <v>2.23</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G354">
            <v>0</v>
          </cell>
          <cell r="H354">
            <v>0</v>
          </cell>
          <cell r="I354">
            <v>2.4300000000000002</v>
          </cell>
          <cell r="J354">
            <v>0</v>
          </cell>
          <cell r="K354">
            <v>1250</v>
          </cell>
          <cell r="L354">
            <v>6250</v>
          </cell>
          <cell r="M354">
            <v>0</v>
          </cell>
          <cell r="N354">
            <v>0</v>
          </cell>
          <cell r="O354">
            <v>0</v>
          </cell>
          <cell r="P354">
            <v>0</v>
          </cell>
        </row>
        <row r="355">
          <cell r="A355">
            <v>11</v>
          </cell>
          <cell r="B355" t="str">
            <v xml:space="preserve"> CADWELD TAC-2G2G</v>
          </cell>
          <cell r="C355">
            <v>25</v>
          </cell>
          <cell r="D355" t="str">
            <v>SET</v>
          </cell>
          <cell r="E355">
            <v>3500</v>
          </cell>
          <cell r="F355">
            <v>0</v>
          </cell>
          <cell r="G355">
            <v>0</v>
          </cell>
          <cell r="H355">
            <v>0</v>
          </cell>
          <cell r="I355">
            <v>7.0000000000000007E-2</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G356">
            <v>0</v>
          </cell>
          <cell r="H356">
            <v>0</v>
          </cell>
          <cell r="I356">
            <v>7.0000000000000007E-2</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G357">
            <v>0</v>
          </cell>
          <cell r="H357">
            <v>0</v>
          </cell>
          <cell r="I357">
            <v>1</v>
          </cell>
          <cell r="J357">
            <v>50</v>
          </cell>
          <cell r="K357">
            <v>650</v>
          </cell>
          <cell r="L357">
            <v>32500</v>
          </cell>
          <cell r="M357">
            <v>0</v>
          </cell>
          <cell r="N357">
            <v>0</v>
          </cell>
          <cell r="O357">
            <v>280</v>
          </cell>
          <cell r="P357">
            <v>14000</v>
          </cell>
        </row>
        <row r="358">
          <cell r="B358" t="str">
            <v xml:space="preserve"> BURNDY GK-6429</v>
          </cell>
          <cell r="C358">
            <v>0.25</v>
          </cell>
          <cell r="D358">
            <v>2.2400000000000002</v>
          </cell>
          <cell r="E358">
            <v>1</v>
          </cell>
          <cell r="F358">
            <v>0</v>
          </cell>
          <cell r="G358">
            <v>0</v>
          </cell>
          <cell r="H358">
            <v>0</v>
          </cell>
          <cell r="I358">
            <v>7.0000000000000007E-2</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G359">
            <v>0</v>
          </cell>
          <cell r="H359">
            <v>0</v>
          </cell>
          <cell r="I359">
            <v>6</v>
          </cell>
          <cell r="J359">
            <v>150</v>
          </cell>
          <cell r="K359">
            <v>3500</v>
          </cell>
          <cell r="L359">
            <v>87500</v>
          </cell>
          <cell r="M359">
            <v>0</v>
          </cell>
          <cell r="N359">
            <v>0</v>
          </cell>
          <cell r="O359">
            <v>1680</v>
          </cell>
          <cell r="P359">
            <v>42000</v>
          </cell>
        </row>
        <row r="360">
          <cell r="B360" t="str">
            <v>GROUNDING BUS 300Mx50MMx6t</v>
          </cell>
          <cell r="C360">
            <v>0.25</v>
          </cell>
          <cell r="D360">
            <v>2.2400000000000002</v>
          </cell>
          <cell r="E360">
            <v>1</v>
          </cell>
          <cell r="F360">
            <v>0</v>
          </cell>
          <cell r="G360">
            <v>0</v>
          </cell>
          <cell r="H360">
            <v>0</v>
          </cell>
          <cell r="I360">
            <v>7.0000000000000007E-2</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G361">
            <v>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G362">
            <v>0</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G363">
            <v>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G364">
            <v>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G365">
            <v>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G366">
            <v>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G367">
            <v>0</v>
          </cell>
          <cell r="H367">
            <v>0</v>
          </cell>
          <cell r="I367">
            <v>7.0000000000000007E-2</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G368">
            <v>0</v>
          </cell>
          <cell r="H368">
            <v>0</v>
          </cell>
          <cell r="I368">
            <v>7.0000000000000007E-2</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G369">
            <v>0</v>
          </cell>
          <cell r="H369">
            <v>0</v>
          </cell>
          <cell r="I369">
            <v>316.10000000000002</v>
          </cell>
          <cell r="J369">
            <v>316</v>
          </cell>
          <cell r="K369">
            <v>82038</v>
          </cell>
          <cell r="L369">
            <v>82038</v>
          </cell>
          <cell r="M369">
            <v>0</v>
          </cell>
          <cell r="N369">
            <v>0</v>
          </cell>
          <cell r="O369">
            <v>88508</v>
          </cell>
          <cell r="P369">
            <v>88508</v>
          </cell>
        </row>
        <row r="370">
          <cell r="B370" t="str">
            <v>SUB-TOTAL : (D)</v>
          </cell>
          <cell r="C370">
            <v>1</v>
          </cell>
          <cell r="D370">
            <v>3.38</v>
          </cell>
          <cell r="E370">
            <v>1</v>
          </cell>
          <cell r="F370">
            <v>902415</v>
          </cell>
          <cell r="G370">
            <v>0</v>
          </cell>
          <cell r="H370">
            <v>0</v>
          </cell>
          <cell r="I370">
            <v>0.12</v>
          </cell>
          <cell r="J370">
            <v>3477</v>
          </cell>
          <cell r="K370">
            <v>0</v>
          </cell>
          <cell r="L370">
            <v>902415</v>
          </cell>
          <cell r="M370">
            <v>0</v>
          </cell>
          <cell r="N370">
            <v>0</v>
          </cell>
          <cell r="O370">
            <v>0</v>
          </cell>
          <cell r="P370">
            <v>1266758</v>
          </cell>
        </row>
        <row r="371">
          <cell r="B371" t="str">
            <v>STD</v>
          </cell>
          <cell r="C371">
            <v>1</v>
          </cell>
          <cell r="D371">
            <v>3.38</v>
          </cell>
          <cell r="E371">
            <v>1</v>
          </cell>
          <cell r="F371">
            <v>0</v>
          </cell>
          <cell r="G371">
            <v>0</v>
          </cell>
          <cell r="H371">
            <v>0</v>
          </cell>
          <cell r="I371">
            <v>0.12</v>
          </cell>
          <cell r="J371">
            <v>0</v>
          </cell>
          <cell r="K371">
            <v>0</v>
          </cell>
          <cell r="L371">
            <v>0</v>
          </cell>
          <cell r="M371">
            <v>0</v>
          </cell>
          <cell r="N371">
            <v>0</v>
          </cell>
          <cell r="O371">
            <v>0</v>
          </cell>
          <cell r="P371">
            <v>0</v>
          </cell>
        </row>
        <row r="372">
          <cell r="B372" t="str">
            <v>STD</v>
          </cell>
          <cell r="C372">
            <v>1</v>
          </cell>
          <cell r="D372">
            <v>3.38</v>
          </cell>
          <cell r="E372">
            <v>1</v>
          </cell>
          <cell r="F372">
            <v>0</v>
          </cell>
          <cell r="G372">
            <v>0</v>
          </cell>
          <cell r="H372">
            <v>0</v>
          </cell>
          <cell r="I372">
            <v>0.12</v>
          </cell>
          <cell r="J372">
            <v>0</v>
          </cell>
          <cell r="K372">
            <v>0</v>
          </cell>
          <cell r="L372">
            <v>0</v>
          </cell>
          <cell r="M372">
            <v>0</v>
          </cell>
          <cell r="N372">
            <v>0</v>
          </cell>
          <cell r="O372">
            <v>0</v>
          </cell>
          <cell r="P372">
            <v>0</v>
          </cell>
        </row>
        <row r="373">
          <cell r="B373" t="str">
            <v>STD</v>
          </cell>
          <cell r="C373">
            <v>1.25</v>
          </cell>
          <cell r="D373" t="str">
            <v xml:space="preserve"> </v>
          </cell>
          <cell r="E373">
            <v>1</v>
          </cell>
          <cell r="F373">
            <v>0</v>
          </cell>
          <cell r="G373">
            <v>0</v>
          </cell>
          <cell r="H373">
            <v>0</v>
          </cell>
          <cell r="I373">
            <v>0.15</v>
          </cell>
          <cell r="J373">
            <v>0</v>
          </cell>
          <cell r="K373">
            <v>0</v>
          </cell>
          <cell r="L373">
            <v>0</v>
          </cell>
          <cell r="M373">
            <v>0</v>
          </cell>
          <cell r="N373">
            <v>0</v>
          </cell>
          <cell r="O373">
            <v>0</v>
          </cell>
          <cell r="P373">
            <v>0</v>
          </cell>
        </row>
        <row r="374">
          <cell r="A374" t="str">
            <v>E.</v>
          </cell>
          <cell r="B374" t="str">
            <v>TELEPHONE SYSTEM(??????????)</v>
          </cell>
          <cell r="C374">
            <v>1.25</v>
          </cell>
          <cell r="D374">
            <v>3.56</v>
          </cell>
          <cell r="E374">
            <v>1</v>
          </cell>
          <cell r="F374">
            <v>0</v>
          </cell>
          <cell r="G374">
            <v>0</v>
          </cell>
          <cell r="H374">
            <v>0</v>
          </cell>
          <cell r="I374">
            <v>0.15</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G375">
            <v>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G376">
            <v>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G377">
            <v>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G378">
            <v>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G379">
            <v>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G380">
            <v>0</v>
          </cell>
          <cell r="H380">
            <v>0</v>
          </cell>
          <cell r="I380">
            <v>105</v>
          </cell>
          <cell r="J380">
            <v>105</v>
          </cell>
          <cell r="K380">
            <v>10290</v>
          </cell>
          <cell r="L380">
            <v>10290</v>
          </cell>
          <cell r="M380">
            <v>0</v>
          </cell>
          <cell r="N380">
            <v>0</v>
          </cell>
          <cell r="O380">
            <v>29400</v>
          </cell>
          <cell r="P380">
            <v>29400</v>
          </cell>
        </row>
        <row r="381">
          <cell r="B381" t="str">
            <v>SUB-TOTAL : (E)</v>
          </cell>
          <cell r="C381">
            <v>2</v>
          </cell>
          <cell r="D381">
            <v>3.91</v>
          </cell>
          <cell r="E381">
            <v>1</v>
          </cell>
          <cell r="F381">
            <v>493190</v>
          </cell>
          <cell r="G381">
            <v>0</v>
          </cell>
          <cell r="H381">
            <v>0</v>
          </cell>
          <cell r="I381">
            <v>0.3</v>
          </cell>
          <cell r="J381">
            <v>452</v>
          </cell>
          <cell r="K381">
            <v>0</v>
          </cell>
          <cell r="L381">
            <v>493190</v>
          </cell>
          <cell r="M381">
            <v>0</v>
          </cell>
          <cell r="N381">
            <v>0</v>
          </cell>
          <cell r="O381">
            <v>0</v>
          </cell>
          <cell r="P381">
            <v>126500</v>
          </cell>
        </row>
        <row r="382">
          <cell r="B382" t="str">
            <v>STD</v>
          </cell>
          <cell r="C382">
            <v>2.5</v>
          </cell>
          <cell r="D382">
            <v>5.16</v>
          </cell>
          <cell r="E382">
            <v>1</v>
          </cell>
          <cell r="F382">
            <v>0</v>
          </cell>
          <cell r="G382">
            <v>0</v>
          </cell>
          <cell r="H382">
            <v>0</v>
          </cell>
          <cell r="I382">
            <v>0.25</v>
          </cell>
          <cell r="J382">
            <v>0</v>
          </cell>
          <cell r="K382">
            <v>0</v>
          </cell>
          <cell r="L382">
            <v>0</v>
          </cell>
          <cell r="M382">
            <v>0</v>
          </cell>
          <cell r="N382">
            <v>0</v>
          </cell>
          <cell r="O382">
            <v>0</v>
          </cell>
          <cell r="P382">
            <v>0</v>
          </cell>
        </row>
        <row r="383">
          <cell r="B383" t="str">
            <v>STD</v>
          </cell>
          <cell r="C383">
            <v>3</v>
          </cell>
          <cell r="D383">
            <v>5.49</v>
          </cell>
          <cell r="E383">
            <v>1</v>
          </cell>
          <cell r="F383">
            <v>0</v>
          </cell>
          <cell r="G383">
            <v>0</v>
          </cell>
          <cell r="H383">
            <v>0</v>
          </cell>
          <cell r="I383">
            <v>0.3</v>
          </cell>
          <cell r="J383">
            <v>0</v>
          </cell>
          <cell r="K383">
            <v>0</v>
          </cell>
          <cell r="L383">
            <v>0</v>
          </cell>
          <cell r="M383">
            <v>0</v>
          </cell>
          <cell r="N383">
            <v>0</v>
          </cell>
          <cell r="O383">
            <v>0</v>
          </cell>
          <cell r="P383">
            <v>0</v>
          </cell>
        </row>
        <row r="384">
          <cell r="A384" t="str">
            <v>F.</v>
          </cell>
          <cell r="B384" t="str">
            <v>PAGE/INTERCOMMUNICATION SYSTEM</v>
          </cell>
          <cell r="C384">
            <v>3.5</v>
          </cell>
          <cell r="D384" t="str">
            <v xml:space="preserve"> </v>
          </cell>
          <cell r="E384">
            <v>1</v>
          </cell>
          <cell r="F384">
            <v>0</v>
          </cell>
          <cell r="G384">
            <v>0</v>
          </cell>
          <cell r="H384">
            <v>0</v>
          </cell>
          <cell r="I384">
            <v>0.35</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G385">
            <v>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C386">
            <v>5</v>
          </cell>
          <cell r="D386">
            <v>6.55</v>
          </cell>
          <cell r="E386">
            <v>1</v>
          </cell>
          <cell r="F386">
            <v>0</v>
          </cell>
          <cell r="G386">
            <v>0</v>
          </cell>
          <cell r="H386">
            <v>0</v>
          </cell>
          <cell r="I386">
            <v>0.51</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G387">
            <v>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G388">
            <v>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G389">
            <v>0</v>
          </cell>
          <cell r="H389">
            <v>0</v>
          </cell>
          <cell r="I389">
            <v>4</v>
          </cell>
          <cell r="J389">
            <v>40</v>
          </cell>
          <cell r="K389">
            <v>1500</v>
          </cell>
          <cell r="L389">
            <v>15000</v>
          </cell>
          <cell r="M389">
            <v>0</v>
          </cell>
          <cell r="N389">
            <v>0</v>
          </cell>
          <cell r="O389">
            <v>1120</v>
          </cell>
          <cell r="P389">
            <v>11200</v>
          </cell>
        </row>
        <row r="390">
          <cell r="A390">
            <v>17</v>
          </cell>
          <cell r="B390" t="str">
            <v>3M LG., W/ SMALL FOUNDATION</v>
          </cell>
          <cell r="C390">
            <v>12</v>
          </cell>
          <cell r="D390">
            <v>9.5299999999999994</v>
          </cell>
          <cell r="E390">
            <v>1</v>
          </cell>
          <cell r="F390">
            <v>0</v>
          </cell>
          <cell r="G390">
            <v>0</v>
          </cell>
          <cell r="H390">
            <v>0</v>
          </cell>
          <cell r="I390">
            <v>1.22</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G391">
            <v>0</v>
          </cell>
          <cell r="H391">
            <v>0</v>
          </cell>
          <cell r="I391">
            <v>3</v>
          </cell>
          <cell r="J391">
            <v>48</v>
          </cell>
          <cell r="K391">
            <v>3300</v>
          </cell>
          <cell r="L391">
            <v>52800</v>
          </cell>
          <cell r="M391">
            <v>0</v>
          </cell>
          <cell r="N391">
            <v>0</v>
          </cell>
          <cell r="O391">
            <v>840</v>
          </cell>
          <cell r="P391">
            <v>13440</v>
          </cell>
        </row>
        <row r="392">
          <cell r="B392" t="str">
            <v xml:space="preserve"> 13314-001</v>
          </cell>
          <cell r="C392">
            <v>16</v>
          </cell>
          <cell r="D392">
            <v>9.5299999999999994</v>
          </cell>
          <cell r="E392">
            <v>1</v>
          </cell>
          <cell r="F392">
            <v>0</v>
          </cell>
          <cell r="G392">
            <v>0</v>
          </cell>
          <cell r="H392">
            <v>0</v>
          </cell>
          <cell r="I392">
            <v>1.62</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G393">
            <v>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C394">
            <v>20</v>
          </cell>
          <cell r="D394">
            <v>9.5299999999999994</v>
          </cell>
          <cell r="E394">
            <v>1</v>
          </cell>
          <cell r="F394">
            <v>0</v>
          </cell>
          <cell r="G394">
            <v>0</v>
          </cell>
          <cell r="H394">
            <v>0</v>
          </cell>
          <cell r="I394">
            <v>2.0299999999999998</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G395">
            <v>4</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G396">
            <v>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G397">
            <v>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G398">
            <v>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G399">
            <v>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G400">
            <v>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G401">
            <v>0</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G402">
            <v>0</v>
          </cell>
          <cell r="H402">
            <v>0</v>
          </cell>
          <cell r="I402">
            <v>61</v>
          </cell>
          <cell r="J402">
            <v>61</v>
          </cell>
          <cell r="K402">
            <v>36300</v>
          </cell>
          <cell r="L402">
            <v>36300</v>
          </cell>
          <cell r="M402">
            <v>0</v>
          </cell>
          <cell r="N402">
            <v>0</v>
          </cell>
          <cell r="O402">
            <v>17080</v>
          </cell>
          <cell r="P402">
            <v>17080</v>
          </cell>
        </row>
        <row r="403">
          <cell r="B403" t="str">
            <v>SEALING FITTING</v>
          </cell>
          <cell r="C403">
            <v>38</v>
          </cell>
          <cell r="D403">
            <v>9.5299999999999994</v>
          </cell>
          <cell r="E403">
            <v>1</v>
          </cell>
          <cell r="F403">
            <v>0</v>
          </cell>
          <cell r="G403">
            <v>0</v>
          </cell>
          <cell r="H403">
            <v>0</v>
          </cell>
          <cell r="I403">
            <v>3.85</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G404">
            <v>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G405">
            <v>0</v>
          </cell>
          <cell r="H405">
            <v>0</v>
          </cell>
          <cell r="I405">
            <v>4.26</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G406">
            <v>0</v>
          </cell>
          <cell r="H406">
            <v>0</v>
          </cell>
          <cell r="I406">
            <v>62.35</v>
          </cell>
          <cell r="J406">
            <v>62</v>
          </cell>
          <cell r="K406">
            <v>48051</v>
          </cell>
          <cell r="L406">
            <v>48051</v>
          </cell>
          <cell r="M406">
            <v>0</v>
          </cell>
          <cell r="N406">
            <v>0</v>
          </cell>
          <cell r="O406">
            <v>17458</v>
          </cell>
          <cell r="P406">
            <v>17458</v>
          </cell>
        </row>
        <row r="407">
          <cell r="B407" t="str">
            <v>SUB-TOTAL : (F)</v>
          </cell>
          <cell r="C407">
            <v>46</v>
          </cell>
          <cell r="D407">
            <v>9.5299999999999994</v>
          </cell>
          <cell r="E407">
            <v>1</v>
          </cell>
          <cell r="F407">
            <v>1009077</v>
          </cell>
          <cell r="G407">
            <v>0</v>
          </cell>
          <cell r="H407">
            <v>0</v>
          </cell>
          <cell r="I407">
            <v>4.67</v>
          </cell>
          <cell r="J407">
            <v>1309</v>
          </cell>
          <cell r="K407">
            <v>0</v>
          </cell>
          <cell r="L407">
            <v>1009077</v>
          </cell>
          <cell r="M407">
            <v>0</v>
          </cell>
          <cell r="N407">
            <v>0</v>
          </cell>
          <cell r="O407">
            <v>0</v>
          </cell>
          <cell r="P407">
            <v>366530</v>
          </cell>
        </row>
        <row r="408">
          <cell r="B408" t="str">
            <v>STD</v>
          </cell>
          <cell r="C408">
            <v>48</v>
          </cell>
          <cell r="D408">
            <v>9.5299999999999994</v>
          </cell>
          <cell r="E408">
            <v>1</v>
          </cell>
          <cell r="F408">
            <v>0</v>
          </cell>
          <cell r="G408">
            <v>0</v>
          </cell>
          <cell r="H408">
            <v>0</v>
          </cell>
          <cell r="I408">
            <v>4.87</v>
          </cell>
          <cell r="J408">
            <v>0</v>
          </cell>
          <cell r="K408">
            <v>0</v>
          </cell>
          <cell r="L408">
            <v>0</v>
          </cell>
          <cell r="M408">
            <v>0</v>
          </cell>
          <cell r="N408">
            <v>0</v>
          </cell>
          <cell r="O408">
            <v>0</v>
          </cell>
          <cell r="P408">
            <v>0</v>
          </cell>
        </row>
        <row r="409">
          <cell r="B409" t="str">
            <v xml:space="preserve">XS </v>
          </cell>
          <cell r="C409">
            <v>0.125</v>
          </cell>
          <cell r="D409">
            <v>2.41</v>
          </cell>
          <cell r="E409">
            <v>1</v>
          </cell>
          <cell r="F409">
            <v>0</v>
          </cell>
          <cell r="G409">
            <v>0</v>
          </cell>
          <cell r="H409">
            <v>0</v>
          </cell>
          <cell r="I409">
            <v>7.0000000000000007E-2</v>
          </cell>
          <cell r="J409">
            <v>0</v>
          </cell>
          <cell r="K409">
            <v>0</v>
          </cell>
          <cell r="L409">
            <v>0</v>
          </cell>
          <cell r="M409">
            <v>0</v>
          </cell>
          <cell r="N409">
            <v>0</v>
          </cell>
          <cell r="O409">
            <v>0</v>
          </cell>
          <cell r="P409">
            <v>0</v>
          </cell>
        </row>
        <row r="410">
          <cell r="A410" t="str">
            <v>G.</v>
          </cell>
          <cell r="B410" t="str">
            <v>CCTV SYSTEM</v>
          </cell>
          <cell r="C410">
            <v>0.125</v>
          </cell>
          <cell r="D410" t="str">
            <v xml:space="preserve"> </v>
          </cell>
          <cell r="E410">
            <v>1</v>
          </cell>
          <cell r="F410">
            <v>0</v>
          </cell>
          <cell r="G410">
            <v>0</v>
          </cell>
          <cell r="H410">
            <v>0</v>
          </cell>
          <cell r="I410">
            <v>7.0000000000000007E-2</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G411">
            <v>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G412">
            <v>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G413">
            <v>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G414">
            <v>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G415">
            <v>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G416">
            <v>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G417">
            <v>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G418">
            <v>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G419">
            <v>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G420">
            <v>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G421">
            <v>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G422">
            <v>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G423">
            <v>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G424">
            <v>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G425">
            <v>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G426">
            <v>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G427">
            <v>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G428">
            <v>0</v>
          </cell>
          <cell r="H428">
            <v>0</v>
          </cell>
          <cell r="I428">
            <v>4</v>
          </cell>
          <cell r="J428">
            <v>16</v>
          </cell>
          <cell r="K428">
            <v>8100</v>
          </cell>
          <cell r="L428">
            <v>32400</v>
          </cell>
          <cell r="M428">
            <v>0</v>
          </cell>
          <cell r="N428">
            <v>0</v>
          </cell>
          <cell r="O428">
            <v>1120</v>
          </cell>
          <cell r="P428">
            <v>4480</v>
          </cell>
        </row>
        <row r="429">
          <cell r="B429" t="str">
            <v>W/ COATING, WALL MOUNT. TYPE</v>
          </cell>
          <cell r="C429">
            <v>1.25</v>
          </cell>
          <cell r="D429">
            <v>4.8499999999999996</v>
          </cell>
          <cell r="E429">
            <v>1</v>
          </cell>
          <cell r="F429">
            <v>0</v>
          </cell>
          <cell r="G429">
            <v>0</v>
          </cell>
          <cell r="H429">
            <v>0</v>
          </cell>
          <cell r="I429">
            <v>0.13</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G430">
            <v>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C431">
            <v>1.5</v>
          </cell>
          <cell r="D431">
            <v>5.08</v>
          </cell>
          <cell r="E431">
            <v>1</v>
          </cell>
          <cell r="F431">
            <v>0</v>
          </cell>
          <cell r="G431">
            <v>0</v>
          </cell>
          <cell r="H431">
            <v>0</v>
          </cell>
          <cell r="I431">
            <v>0.15</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G432">
            <v>0</v>
          </cell>
          <cell r="H432">
            <v>0</v>
          </cell>
          <cell r="I432">
            <v>122.5</v>
          </cell>
          <cell r="J432">
            <v>123</v>
          </cell>
          <cell r="K432">
            <v>78750</v>
          </cell>
          <cell r="L432">
            <v>78750</v>
          </cell>
          <cell r="M432">
            <v>0</v>
          </cell>
          <cell r="N432">
            <v>0</v>
          </cell>
          <cell r="O432">
            <v>34300</v>
          </cell>
          <cell r="P432">
            <v>34300</v>
          </cell>
        </row>
        <row r="433">
          <cell r="B433" t="str">
            <v>SEALING FITTING</v>
          </cell>
          <cell r="C433">
            <v>2</v>
          </cell>
          <cell r="D433">
            <v>5.54</v>
          </cell>
          <cell r="E433">
            <v>1</v>
          </cell>
          <cell r="F433">
            <v>0</v>
          </cell>
          <cell r="G433">
            <v>0</v>
          </cell>
          <cell r="H433">
            <v>0</v>
          </cell>
          <cell r="I433">
            <v>0.2</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G434">
            <v>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G435">
            <v>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G436">
            <v>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G437">
            <v>0</v>
          </cell>
          <cell r="H437">
            <v>0</v>
          </cell>
          <cell r="I437">
            <v>38.61</v>
          </cell>
          <cell r="J437">
            <v>39</v>
          </cell>
          <cell r="K437">
            <v>50879</v>
          </cell>
          <cell r="L437">
            <v>50879</v>
          </cell>
          <cell r="M437">
            <v>0</v>
          </cell>
          <cell r="N437">
            <v>0</v>
          </cell>
          <cell r="O437">
            <v>10811</v>
          </cell>
          <cell r="P437">
            <v>10811</v>
          </cell>
        </row>
        <row r="438">
          <cell r="B438" t="str">
            <v>SUB-TOTAL : (G)</v>
          </cell>
          <cell r="C438">
            <v>3.5</v>
          </cell>
          <cell r="D438">
            <v>8.08</v>
          </cell>
          <cell r="E438">
            <v>1</v>
          </cell>
          <cell r="F438">
            <v>1746859</v>
          </cell>
          <cell r="G438">
            <v>0</v>
          </cell>
          <cell r="H438">
            <v>0</v>
          </cell>
          <cell r="I438">
            <v>0.35</v>
          </cell>
          <cell r="J438">
            <v>1326</v>
          </cell>
          <cell r="K438">
            <v>0</v>
          </cell>
          <cell r="L438">
            <v>1746859</v>
          </cell>
          <cell r="M438">
            <v>0</v>
          </cell>
          <cell r="N438">
            <v>0</v>
          </cell>
          <cell r="O438">
            <v>0</v>
          </cell>
          <cell r="P438">
            <v>371601</v>
          </cell>
        </row>
        <row r="439">
          <cell r="B439" t="str">
            <v xml:space="preserve">XS </v>
          </cell>
          <cell r="C439">
            <v>4</v>
          </cell>
          <cell r="D439">
            <v>8.56</v>
          </cell>
          <cell r="E439">
            <v>1</v>
          </cell>
          <cell r="F439">
            <v>0</v>
          </cell>
          <cell r="G439">
            <v>0</v>
          </cell>
          <cell r="H439">
            <v>0</v>
          </cell>
          <cell r="I439">
            <v>0.41</v>
          </cell>
          <cell r="J439">
            <v>0</v>
          </cell>
          <cell r="K439">
            <v>0</v>
          </cell>
          <cell r="L439">
            <v>0</v>
          </cell>
          <cell r="M439">
            <v>0</v>
          </cell>
          <cell r="N439">
            <v>0</v>
          </cell>
          <cell r="O439">
            <v>0</v>
          </cell>
          <cell r="P439">
            <v>0</v>
          </cell>
        </row>
        <row r="440">
          <cell r="B440" t="str">
            <v xml:space="preserve">XS </v>
          </cell>
          <cell r="C440">
            <v>5</v>
          </cell>
          <cell r="D440">
            <v>9.5299999999999994</v>
          </cell>
          <cell r="E440">
            <v>1</v>
          </cell>
          <cell r="F440">
            <v>0</v>
          </cell>
          <cell r="G440">
            <v>0</v>
          </cell>
          <cell r="H440">
            <v>0</v>
          </cell>
          <cell r="I440">
            <v>0.51</v>
          </cell>
          <cell r="J440">
            <v>0</v>
          </cell>
          <cell r="K440">
            <v>0</v>
          </cell>
          <cell r="L440">
            <v>0</v>
          </cell>
          <cell r="M440">
            <v>0</v>
          </cell>
          <cell r="N440">
            <v>0</v>
          </cell>
          <cell r="O440">
            <v>0</v>
          </cell>
          <cell r="P440">
            <v>0</v>
          </cell>
        </row>
        <row r="441">
          <cell r="A441" t="str">
            <v>H.</v>
          </cell>
          <cell r="B441" t="str">
            <v xml:space="preserve"> CATHODIC PROTECTION SYSTEM </v>
          </cell>
          <cell r="C441">
            <v>6</v>
          </cell>
          <cell r="D441">
            <v>10.97</v>
          </cell>
          <cell r="E441">
            <v>1.25</v>
          </cell>
          <cell r="F441">
            <v>0</v>
          </cell>
          <cell r="G441">
            <v>0</v>
          </cell>
          <cell r="H441">
            <v>0</v>
          </cell>
          <cell r="I441">
            <v>0.61</v>
          </cell>
          <cell r="J441">
            <v>0</v>
          </cell>
          <cell r="K441">
            <v>0</v>
          </cell>
          <cell r="L441">
            <v>0</v>
          </cell>
          <cell r="M441">
            <v>0</v>
          </cell>
          <cell r="N441">
            <v>0</v>
          </cell>
          <cell r="O441">
            <v>0</v>
          </cell>
          <cell r="P441">
            <v>0</v>
          </cell>
        </row>
        <row r="442">
          <cell r="A442">
            <v>1</v>
          </cell>
          <cell r="B442" t="str">
            <v>40LB??????</v>
          </cell>
          <cell r="C442">
            <v>60</v>
          </cell>
          <cell r="D442" t="str">
            <v>SET</v>
          </cell>
          <cell r="E442">
            <v>8000</v>
          </cell>
          <cell r="F442">
            <v>480000</v>
          </cell>
          <cell r="G442">
            <v>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G443">
            <v>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C444">
            <v>12</v>
          </cell>
          <cell r="D444">
            <v>12.7</v>
          </cell>
          <cell r="E444">
            <v>1.25</v>
          </cell>
          <cell r="F444">
            <v>0</v>
          </cell>
          <cell r="G444">
            <v>0</v>
          </cell>
          <cell r="H444">
            <v>0</v>
          </cell>
          <cell r="I444">
            <v>1.22</v>
          </cell>
          <cell r="J444">
            <v>0</v>
          </cell>
          <cell r="K444">
            <v>0</v>
          </cell>
          <cell r="L444">
            <v>0</v>
          </cell>
          <cell r="M444">
            <v>0</v>
          </cell>
          <cell r="N444">
            <v>0</v>
          </cell>
          <cell r="O444">
            <v>0</v>
          </cell>
          <cell r="P444">
            <v>0</v>
          </cell>
        </row>
        <row r="445">
          <cell r="B445" t="str">
            <v xml:space="preserve">PROTECTION COPPER CABLE, 1.4"X1.4"X60" </v>
          </cell>
          <cell r="C445">
            <v>14</v>
          </cell>
          <cell r="D445">
            <v>12.7</v>
          </cell>
          <cell r="E445">
            <v>1.25</v>
          </cell>
          <cell r="F445">
            <v>0</v>
          </cell>
          <cell r="G445">
            <v>0</v>
          </cell>
          <cell r="H445">
            <v>0</v>
          </cell>
          <cell r="I445">
            <v>1.42</v>
          </cell>
          <cell r="J445">
            <v>0</v>
          </cell>
          <cell r="K445">
            <v>0</v>
          </cell>
          <cell r="L445">
            <v>0</v>
          </cell>
          <cell r="M445">
            <v>0</v>
          </cell>
          <cell r="N445">
            <v>0</v>
          </cell>
          <cell r="O445">
            <v>0</v>
          </cell>
          <cell r="P445">
            <v>0</v>
          </cell>
        </row>
        <row r="446">
          <cell r="B446" t="str">
            <v>ANODE</v>
          </cell>
          <cell r="C446">
            <v>16</v>
          </cell>
          <cell r="D446">
            <v>12.7</v>
          </cell>
          <cell r="E446">
            <v>1.25</v>
          </cell>
          <cell r="F446">
            <v>0</v>
          </cell>
          <cell r="G446">
            <v>0</v>
          </cell>
          <cell r="H446">
            <v>0</v>
          </cell>
          <cell r="I446">
            <v>1.62</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G447">
            <v>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G448">
            <v>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cell r="C449">
            <v>22</v>
          </cell>
          <cell r="D449">
            <v>12.7</v>
          </cell>
          <cell r="E449">
            <v>1.25</v>
          </cell>
          <cell r="I449">
            <v>2.23</v>
          </cell>
          <cell r="J449">
            <v>11.72</v>
          </cell>
          <cell r="K449">
            <v>13.950000000000001</v>
          </cell>
          <cell r="P449">
            <v>8</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G452">
            <v>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G453">
            <v>0</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G454">
            <v>0</v>
          </cell>
          <cell r="H454">
            <v>0</v>
          </cell>
          <cell r="I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G455">
            <v>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G456">
            <v>0</v>
          </cell>
          <cell r="H456">
            <v>0</v>
          </cell>
          <cell r="I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G457">
            <v>0</v>
          </cell>
          <cell r="H457">
            <v>0</v>
          </cell>
          <cell r="I457">
            <v>0.5</v>
          </cell>
          <cell r="J457">
            <v>143</v>
          </cell>
          <cell r="K457">
            <v>16</v>
          </cell>
          <cell r="L457">
            <v>4560</v>
          </cell>
          <cell r="M457">
            <v>0</v>
          </cell>
          <cell r="N457">
            <v>0</v>
          </cell>
          <cell r="O457">
            <v>140</v>
          </cell>
          <cell r="P457">
            <v>39900</v>
          </cell>
          <cell r="Q457">
            <v>0</v>
          </cell>
        </row>
        <row r="458">
          <cell r="B458" t="str">
            <v>TABLE 1, 1"</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row>
        <row r="459">
          <cell r="A459">
            <v>11</v>
          </cell>
          <cell r="B459" t="str">
            <v xml:space="preserve">CONCRETE, 3000PSI </v>
          </cell>
          <cell r="C459">
            <v>3</v>
          </cell>
          <cell r="D459" t="str">
            <v>M3</v>
          </cell>
          <cell r="E459" t="str">
            <v>M+L</v>
          </cell>
          <cell r="F459" t="str">
            <v>M+L</v>
          </cell>
          <cell r="G459">
            <v>0</v>
          </cell>
          <cell r="H459">
            <v>0</v>
          </cell>
          <cell r="I459">
            <v>0</v>
          </cell>
          <cell r="J459">
            <v>0</v>
          </cell>
          <cell r="K459" t="str">
            <v>M+L</v>
          </cell>
          <cell r="L459" t="str">
            <v>M+L</v>
          </cell>
          <cell r="M459">
            <v>0</v>
          </cell>
          <cell r="N459">
            <v>0</v>
          </cell>
          <cell r="O459">
            <v>2300</v>
          </cell>
          <cell r="P459">
            <v>6900</v>
          </cell>
        </row>
        <row r="460">
          <cell r="A460">
            <v>12</v>
          </cell>
          <cell r="B460" t="str">
            <v>STEEL REINFORCING BAR, 3/8"</v>
          </cell>
          <cell r="C460">
            <v>610</v>
          </cell>
          <cell r="D460" t="str">
            <v>KG</v>
          </cell>
          <cell r="E460" t="str">
            <v>M+L</v>
          </cell>
          <cell r="F460" t="str">
            <v>M+L</v>
          </cell>
          <cell r="G460">
            <v>0</v>
          </cell>
          <cell r="H460">
            <v>0</v>
          </cell>
          <cell r="I460">
            <v>0</v>
          </cell>
          <cell r="J460">
            <v>0</v>
          </cell>
          <cell r="K460" t="str">
            <v>M+L</v>
          </cell>
          <cell r="L460" t="str">
            <v>M+L</v>
          </cell>
          <cell r="M460">
            <v>0</v>
          </cell>
          <cell r="N460">
            <v>0</v>
          </cell>
          <cell r="O460">
            <v>16</v>
          </cell>
          <cell r="P460">
            <v>9760</v>
          </cell>
        </row>
        <row r="461">
          <cell r="A461">
            <v>13</v>
          </cell>
          <cell r="B461" t="str">
            <v xml:space="preserve"> EXCAVATION</v>
          </cell>
          <cell r="C461">
            <v>152</v>
          </cell>
          <cell r="D461" t="str">
            <v>M3</v>
          </cell>
          <cell r="E461" t="str">
            <v>M+L</v>
          </cell>
          <cell r="F461" t="str">
            <v>M+L</v>
          </cell>
          <cell r="G461">
            <v>0</v>
          </cell>
          <cell r="H461">
            <v>0</v>
          </cell>
          <cell r="I461">
            <v>0</v>
          </cell>
          <cell r="J461">
            <v>0</v>
          </cell>
          <cell r="K461" t="str">
            <v>M+L</v>
          </cell>
          <cell r="L461" t="str">
            <v>M+L</v>
          </cell>
          <cell r="M461">
            <v>0</v>
          </cell>
          <cell r="N461">
            <v>0</v>
          </cell>
          <cell r="O461">
            <v>120</v>
          </cell>
          <cell r="P461">
            <v>18240</v>
          </cell>
        </row>
        <row r="462">
          <cell r="A462">
            <v>14</v>
          </cell>
          <cell r="B462" t="str">
            <v xml:space="preserve"> BACKFILL SAND</v>
          </cell>
          <cell r="C462">
            <v>50</v>
          </cell>
          <cell r="D462" t="str">
            <v>M3</v>
          </cell>
          <cell r="E462" t="str">
            <v>M+L</v>
          </cell>
          <cell r="F462" t="str">
            <v>M+L</v>
          </cell>
          <cell r="G462">
            <v>0</v>
          </cell>
          <cell r="H462">
            <v>0</v>
          </cell>
          <cell r="I462">
            <v>0</v>
          </cell>
          <cell r="J462">
            <v>0</v>
          </cell>
          <cell r="K462" t="str">
            <v>M+L</v>
          </cell>
          <cell r="L462" t="str">
            <v>M+L</v>
          </cell>
          <cell r="M462">
            <v>0</v>
          </cell>
          <cell r="N462">
            <v>0</v>
          </cell>
          <cell r="O462">
            <v>550</v>
          </cell>
          <cell r="P462">
            <v>27500</v>
          </cell>
        </row>
        <row r="463">
          <cell r="A463">
            <v>15</v>
          </cell>
          <cell r="B463" t="str">
            <v xml:space="preserve"> BACKFILL STONE</v>
          </cell>
          <cell r="C463">
            <v>31</v>
          </cell>
          <cell r="D463" t="str">
            <v>M3</v>
          </cell>
          <cell r="E463" t="str">
            <v>M+L</v>
          </cell>
          <cell r="F463" t="str">
            <v>M+L</v>
          </cell>
          <cell r="G463">
            <v>0</v>
          </cell>
          <cell r="H463">
            <v>0</v>
          </cell>
          <cell r="I463">
            <v>0</v>
          </cell>
          <cell r="J463">
            <v>0</v>
          </cell>
          <cell r="K463" t="str">
            <v>M+L</v>
          </cell>
          <cell r="L463" t="str">
            <v>M+L</v>
          </cell>
          <cell r="M463">
            <v>0</v>
          </cell>
          <cell r="N463">
            <v>0</v>
          </cell>
          <cell r="O463">
            <v>520</v>
          </cell>
          <cell r="P463">
            <v>16120</v>
          </cell>
        </row>
        <row r="464">
          <cell r="A464">
            <v>16</v>
          </cell>
          <cell r="B464" t="str">
            <v xml:space="preserve"> DISPOSAL</v>
          </cell>
          <cell r="C464">
            <v>80</v>
          </cell>
          <cell r="D464" t="str">
            <v>M3</v>
          </cell>
          <cell r="E464" t="str">
            <v>M+L</v>
          </cell>
          <cell r="F464" t="str">
            <v>M+L</v>
          </cell>
          <cell r="G464">
            <v>0</v>
          </cell>
          <cell r="H464">
            <v>0</v>
          </cell>
          <cell r="I464">
            <v>0</v>
          </cell>
          <cell r="J464">
            <v>0</v>
          </cell>
          <cell r="K464" t="str">
            <v>M+L</v>
          </cell>
          <cell r="L464" t="str">
            <v>M+L</v>
          </cell>
          <cell r="M464">
            <v>0</v>
          </cell>
          <cell r="N464">
            <v>0</v>
          </cell>
          <cell r="O464">
            <v>220</v>
          </cell>
          <cell r="P464">
            <v>17600</v>
          </cell>
        </row>
        <row r="465">
          <cell r="A465">
            <v>17</v>
          </cell>
          <cell r="B465" t="str">
            <v>???????(????)</v>
          </cell>
          <cell r="C465">
            <v>9</v>
          </cell>
          <cell r="D465" t="str">
            <v>PCS</v>
          </cell>
          <cell r="E465">
            <v>500</v>
          </cell>
          <cell r="F465">
            <v>4500</v>
          </cell>
          <cell r="G465">
            <v>0</v>
          </cell>
          <cell r="H465">
            <v>0</v>
          </cell>
          <cell r="I465">
            <v>2</v>
          </cell>
          <cell r="J465">
            <v>18</v>
          </cell>
          <cell r="K465">
            <v>500</v>
          </cell>
          <cell r="L465">
            <v>4500</v>
          </cell>
          <cell r="M465">
            <v>0</v>
          </cell>
          <cell r="N465">
            <v>0</v>
          </cell>
          <cell r="O465">
            <v>560</v>
          </cell>
          <cell r="P465">
            <v>5040</v>
          </cell>
        </row>
        <row r="466">
          <cell r="A466">
            <v>18</v>
          </cell>
          <cell r="B466" t="str">
            <v>???????</v>
          </cell>
          <cell r="C466">
            <v>7</v>
          </cell>
          <cell r="D466" t="str">
            <v>ROLL</v>
          </cell>
          <cell r="E466">
            <v>300</v>
          </cell>
          <cell r="F466">
            <v>2100</v>
          </cell>
          <cell r="G466">
            <v>0</v>
          </cell>
          <cell r="H466">
            <v>0</v>
          </cell>
          <cell r="I466">
            <v>1</v>
          </cell>
          <cell r="J466">
            <v>7</v>
          </cell>
          <cell r="K466">
            <v>300</v>
          </cell>
          <cell r="L466">
            <v>2100</v>
          </cell>
          <cell r="M466">
            <v>0</v>
          </cell>
          <cell r="N466">
            <v>0</v>
          </cell>
          <cell r="O466">
            <v>280</v>
          </cell>
          <cell r="P466">
            <v>1960</v>
          </cell>
        </row>
        <row r="467">
          <cell r="A467">
            <v>19</v>
          </cell>
          <cell r="B467" t="str">
            <v>????PE???</v>
          </cell>
          <cell r="C467">
            <v>8</v>
          </cell>
          <cell r="D467" t="str">
            <v>PCS</v>
          </cell>
          <cell r="E467">
            <v>350</v>
          </cell>
          <cell r="F467">
            <v>2800</v>
          </cell>
          <cell r="G467">
            <v>0</v>
          </cell>
          <cell r="H467">
            <v>0</v>
          </cell>
          <cell r="I467">
            <v>1</v>
          </cell>
          <cell r="J467">
            <v>8</v>
          </cell>
          <cell r="K467">
            <v>350</v>
          </cell>
          <cell r="L467">
            <v>2800</v>
          </cell>
          <cell r="M467">
            <v>0</v>
          </cell>
          <cell r="N467">
            <v>0</v>
          </cell>
          <cell r="O467">
            <v>280</v>
          </cell>
          <cell r="P467">
            <v>2240</v>
          </cell>
        </row>
        <row r="468">
          <cell r="A468">
            <v>20</v>
          </cell>
          <cell r="B468" t="str">
            <v>MISCELLANEOUS INCLUDE ???????? &amp; ???????</v>
          </cell>
          <cell r="C468">
            <v>1</v>
          </cell>
          <cell r="D468" t="str">
            <v>LOT</v>
          </cell>
          <cell r="E468">
            <v>67883.5</v>
          </cell>
          <cell r="F468">
            <v>67884</v>
          </cell>
          <cell r="G468">
            <v>0</v>
          </cell>
          <cell r="H468">
            <v>0</v>
          </cell>
          <cell r="I468">
            <v>93.2</v>
          </cell>
          <cell r="J468">
            <v>93</v>
          </cell>
          <cell r="K468">
            <v>67884</v>
          </cell>
          <cell r="L468">
            <v>67884</v>
          </cell>
          <cell r="M468">
            <v>0</v>
          </cell>
          <cell r="N468">
            <v>0</v>
          </cell>
          <cell r="O468">
            <v>26096</v>
          </cell>
          <cell r="P468">
            <v>26096</v>
          </cell>
        </row>
        <row r="469">
          <cell r="B469" t="str">
            <v>SUB-TOTAL : (H)</v>
          </cell>
          <cell r="C469">
            <v>0</v>
          </cell>
          <cell r="D469">
            <v>0</v>
          </cell>
          <cell r="E469">
            <v>0</v>
          </cell>
          <cell r="F469">
            <v>746719</v>
          </cell>
          <cell r="G469">
            <v>0</v>
          </cell>
          <cell r="H469">
            <v>0</v>
          </cell>
          <cell r="I469">
            <v>0</v>
          </cell>
          <cell r="J469">
            <v>1025</v>
          </cell>
          <cell r="K469">
            <v>0</v>
          </cell>
          <cell r="L469">
            <v>746719</v>
          </cell>
          <cell r="M469">
            <v>0</v>
          </cell>
          <cell r="N469">
            <v>0</v>
          </cell>
          <cell r="O469">
            <v>0</v>
          </cell>
          <cell r="P469">
            <v>383226</v>
          </cell>
        </row>
        <row r="470">
          <cell r="F470">
            <v>0</v>
          </cell>
          <cell r="G470">
            <v>0</v>
          </cell>
          <cell r="H470">
            <v>0</v>
          </cell>
          <cell r="I470">
            <v>0</v>
          </cell>
          <cell r="J470">
            <v>0</v>
          </cell>
          <cell r="K470">
            <v>0</v>
          </cell>
          <cell r="L470">
            <v>0</v>
          </cell>
          <cell r="M470">
            <v>0</v>
          </cell>
          <cell r="N470">
            <v>0</v>
          </cell>
          <cell r="O470">
            <v>0</v>
          </cell>
          <cell r="P470">
            <v>0</v>
          </cell>
        </row>
        <row r="471">
          <cell r="B471" t="str">
            <v>PVC???? 7C-2SQ.MM</v>
          </cell>
          <cell r="F471">
            <v>0</v>
          </cell>
          <cell r="G471">
            <v>0</v>
          </cell>
          <cell r="H471">
            <v>0</v>
          </cell>
          <cell r="I471">
            <v>0</v>
          </cell>
          <cell r="J471">
            <v>0</v>
          </cell>
          <cell r="K471">
            <v>0</v>
          </cell>
          <cell r="L471">
            <v>0</v>
          </cell>
          <cell r="M471">
            <v>0</v>
          </cell>
          <cell r="N471">
            <v>0</v>
          </cell>
          <cell r="O471">
            <v>0</v>
          </cell>
          <cell r="P471">
            <v>0</v>
          </cell>
        </row>
        <row r="472">
          <cell r="F472">
            <v>0</v>
          </cell>
          <cell r="G472">
            <v>0</v>
          </cell>
          <cell r="H472">
            <v>0</v>
          </cell>
          <cell r="I472">
            <v>0</v>
          </cell>
          <cell r="J472">
            <v>0</v>
          </cell>
          <cell r="K472">
            <v>0</v>
          </cell>
          <cell r="L472">
            <v>0</v>
          </cell>
          <cell r="M472">
            <v>0</v>
          </cell>
          <cell r="N472">
            <v>0</v>
          </cell>
          <cell r="O472">
            <v>0</v>
          </cell>
          <cell r="P472">
            <v>0</v>
          </cell>
        </row>
        <row r="473">
          <cell r="A473" t="str">
            <v>I.</v>
          </cell>
          <cell r="B473" t="str">
            <v>APS SYSTEM</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row>
        <row r="474">
          <cell r="B474" t="str">
            <v>D&amp;F SYSTEM PANEL, INCLUDING</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G475">
            <v>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row>
        <row r="477">
          <cell r="B477" t="str">
            <v>INTERPOSITION RELAY x50,  WIRING, AND TB.</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row>
        <row r="478">
          <cell r="A478">
            <v>19</v>
          </cell>
          <cell r="B478" t="str">
            <v>SOFTWARE DESIGN PACKAGE</v>
          </cell>
          <cell r="C478">
            <v>3000</v>
          </cell>
          <cell r="D478" t="str">
            <v>M</v>
          </cell>
          <cell r="E478">
            <v>76</v>
          </cell>
          <cell r="F478">
            <v>0</v>
          </cell>
          <cell r="G478">
            <v>0</v>
          </cell>
          <cell r="H478">
            <v>0</v>
          </cell>
          <cell r="I478">
            <v>0</v>
          </cell>
          <cell r="J478">
            <v>0</v>
          </cell>
          <cell r="K478">
            <v>0</v>
          </cell>
          <cell r="L478">
            <v>0</v>
          </cell>
          <cell r="M478">
            <v>0</v>
          </cell>
          <cell r="N478">
            <v>0</v>
          </cell>
          <cell r="O478">
            <v>0</v>
          </cell>
          <cell r="P478">
            <v>0</v>
          </cell>
          <cell r="Q478">
            <v>0</v>
          </cell>
        </row>
        <row r="479">
          <cell r="A479">
            <v>2</v>
          </cell>
          <cell r="B479" t="str">
            <v>OPERATION CONSOLE, INCLUDING</v>
          </cell>
          <cell r="C479">
            <v>1</v>
          </cell>
          <cell r="D479" t="str">
            <v>SET</v>
          </cell>
          <cell r="E479">
            <v>357000</v>
          </cell>
          <cell r="F479">
            <v>357000</v>
          </cell>
          <cell r="G479">
            <v>0</v>
          </cell>
          <cell r="H479">
            <v>0</v>
          </cell>
          <cell r="I479">
            <v>20</v>
          </cell>
          <cell r="J479">
            <v>20</v>
          </cell>
          <cell r="K479">
            <v>357000</v>
          </cell>
          <cell r="L479">
            <v>357000</v>
          </cell>
          <cell r="M479">
            <v>0</v>
          </cell>
          <cell r="N479">
            <v>0</v>
          </cell>
          <cell r="O479">
            <v>5600</v>
          </cell>
          <cell r="P479">
            <v>5600</v>
          </cell>
        </row>
        <row r="480">
          <cell r="B480" t="str">
            <v>ANNUNCIATOR PANEL, W/ 50 WINDOWS</v>
          </cell>
          <cell r="C480">
            <v>0</v>
          </cell>
          <cell r="D480">
            <v>0</v>
          </cell>
          <cell r="E480">
            <v>0</v>
          </cell>
          <cell r="F480">
            <v>0</v>
          </cell>
          <cell r="G480">
            <v>0</v>
          </cell>
          <cell r="H480">
            <v>0</v>
          </cell>
          <cell r="I480">
            <v>0.23599999999999999</v>
          </cell>
          <cell r="J480">
            <v>0</v>
          </cell>
          <cell r="K480">
            <v>0</v>
          </cell>
          <cell r="L480">
            <v>0</v>
          </cell>
          <cell r="M480">
            <v>0</v>
          </cell>
          <cell r="N480">
            <v>0</v>
          </cell>
          <cell r="O480">
            <v>0</v>
          </cell>
          <cell r="P480">
            <v>0</v>
          </cell>
        </row>
        <row r="481">
          <cell r="B481" t="str">
            <v xml:space="preserve">COMMAND BOARD, W/ 15 PB SWITCH(SW. W/LIGHT) </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row>
        <row r="482">
          <cell r="B482" t="str">
            <v>WIRING, AND TB.</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G483">
            <v>0</v>
          </cell>
          <cell r="H483">
            <v>0</v>
          </cell>
          <cell r="I483">
            <v>20</v>
          </cell>
          <cell r="J483">
            <v>20</v>
          </cell>
          <cell r="K483">
            <v>448000</v>
          </cell>
          <cell r="L483">
            <v>448000</v>
          </cell>
          <cell r="M483">
            <v>0</v>
          </cell>
          <cell r="N483">
            <v>0</v>
          </cell>
          <cell r="O483">
            <v>5600</v>
          </cell>
          <cell r="P483">
            <v>5600</v>
          </cell>
        </row>
        <row r="484">
          <cell r="A484">
            <v>0</v>
          </cell>
          <cell r="B484" t="str">
            <v>MOSAIC PANEL  SIZE 1200Hx1200W, W/</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row>
        <row r="485">
          <cell r="B485" t="str">
            <v>INDICATION LIGHT x60, POWER SUPPLY, WIRING, AND TB.</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G486">
            <v>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row>
        <row r="488">
          <cell r="B488" t="str">
            <v>GAS DETECTOR CONTROLLER, 8-CHANNEL x8</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row>
        <row r="489">
          <cell r="B489" t="str">
            <v>LOW TEMP. DETECTOR CONTROLLER, 4-CHANNEL x7</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row>
        <row r="490">
          <cell r="B490" t="str">
            <v>POWER SUPPLY, WIRING, AND TB.</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G491">
            <v>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G492">
            <v>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G493">
            <v>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G494">
            <v>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G495">
            <v>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G496">
            <v>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G498">
            <v>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G499">
            <v>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G500">
            <v>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G501">
            <v>0</v>
          </cell>
          <cell r="H501">
            <v>0</v>
          </cell>
          <cell r="I501">
            <v>935.4</v>
          </cell>
          <cell r="J501">
            <v>935</v>
          </cell>
          <cell r="K501">
            <v>639800</v>
          </cell>
          <cell r="L501">
            <v>639800</v>
          </cell>
          <cell r="M501">
            <v>0</v>
          </cell>
          <cell r="N501">
            <v>0</v>
          </cell>
          <cell r="O501">
            <v>261912</v>
          </cell>
          <cell r="P501">
            <v>261912</v>
          </cell>
        </row>
        <row r="502">
          <cell r="A502">
            <v>15</v>
          </cell>
          <cell r="B502" t="str">
            <v>600V????,???,PVC??,????(OVERALL),</v>
          </cell>
          <cell r="C502">
            <v>650</v>
          </cell>
          <cell r="D502" t="str">
            <v>M</v>
          </cell>
          <cell r="E502">
            <v>37</v>
          </cell>
          <cell r="F502">
            <v>24050</v>
          </cell>
          <cell r="G502">
            <v>0</v>
          </cell>
          <cell r="H502">
            <v>0</v>
          </cell>
          <cell r="I502">
            <v>0.11700000000000001</v>
          </cell>
          <cell r="J502">
            <v>76</v>
          </cell>
          <cell r="K502">
            <v>37</v>
          </cell>
          <cell r="L502">
            <v>24050</v>
          </cell>
          <cell r="M502">
            <v>0</v>
          </cell>
          <cell r="N502">
            <v>0</v>
          </cell>
          <cell r="O502">
            <v>33</v>
          </cell>
          <cell r="P502">
            <v>21450</v>
          </cell>
        </row>
        <row r="503">
          <cell r="B503" t="str">
            <v>PVC???? 7C-2SQ.MM</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row>
        <row r="504">
          <cell r="A504">
            <v>16</v>
          </cell>
          <cell r="B504" t="str">
            <v>600V????,???,PVC??,????(OVERALL),</v>
          </cell>
          <cell r="C504">
            <v>1500</v>
          </cell>
          <cell r="D504" t="str">
            <v>M</v>
          </cell>
          <cell r="E504">
            <v>41</v>
          </cell>
          <cell r="F504">
            <v>61500</v>
          </cell>
          <cell r="G504">
            <v>0</v>
          </cell>
          <cell r="H504">
            <v>0</v>
          </cell>
          <cell r="I504">
            <v>0.13300000000000001</v>
          </cell>
          <cell r="J504">
            <v>200</v>
          </cell>
          <cell r="K504">
            <v>41</v>
          </cell>
          <cell r="L504">
            <v>61500</v>
          </cell>
          <cell r="M504">
            <v>0</v>
          </cell>
          <cell r="N504">
            <v>0</v>
          </cell>
          <cell r="O504">
            <v>37</v>
          </cell>
          <cell r="P504">
            <v>55500</v>
          </cell>
        </row>
        <row r="505">
          <cell r="B505" t="str">
            <v>PVC???? 9C-2SQ.MM</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row>
        <row r="506">
          <cell r="A506">
            <v>17</v>
          </cell>
          <cell r="B506" t="str">
            <v>600V????,???,PVC??,????(OVERALL),</v>
          </cell>
          <cell r="C506">
            <v>2600</v>
          </cell>
          <cell r="D506" t="str">
            <v>M</v>
          </cell>
          <cell r="E506">
            <v>53</v>
          </cell>
          <cell r="F506">
            <v>137800</v>
          </cell>
          <cell r="G506">
            <v>0</v>
          </cell>
          <cell r="H506">
            <v>0</v>
          </cell>
          <cell r="I506">
            <v>0.153</v>
          </cell>
          <cell r="J506">
            <v>398</v>
          </cell>
          <cell r="K506">
            <v>53</v>
          </cell>
          <cell r="L506">
            <v>137800</v>
          </cell>
          <cell r="M506">
            <v>0</v>
          </cell>
          <cell r="N506">
            <v>0</v>
          </cell>
          <cell r="O506">
            <v>43</v>
          </cell>
          <cell r="P506">
            <v>111800</v>
          </cell>
        </row>
        <row r="507">
          <cell r="B507" t="str">
            <v>PVC???? 12C-2SQ.MM</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row>
        <row r="508">
          <cell r="A508">
            <v>18</v>
          </cell>
          <cell r="B508" t="str">
            <v>600V????,???,PVC??,????(OVERALL),</v>
          </cell>
          <cell r="C508">
            <v>10000</v>
          </cell>
          <cell r="D508" t="str">
            <v>M</v>
          </cell>
          <cell r="E508">
            <v>44</v>
          </cell>
          <cell r="F508">
            <v>440000</v>
          </cell>
          <cell r="G508">
            <v>0</v>
          </cell>
          <cell r="H508">
            <v>0</v>
          </cell>
          <cell r="I508">
            <v>0.13500000000000001</v>
          </cell>
          <cell r="J508">
            <v>1350</v>
          </cell>
          <cell r="K508">
            <v>44</v>
          </cell>
          <cell r="L508">
            <v>440000</v>
          </cell>
          <cell r="M508">
            <v>0</v>
          </cell>
          <cell r="N508">
            <v>0</v>
          </cell>
          <cell r="O508">
            <v>38</v>
          </cell>
          <cell r="P508">
            <v>380000</v>
          </cell>
        </row>
        <row r="509">
          <cell r="B509" t="str">
            <v>PVC???? 7C-3.5SQ.MM</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row>
        <row r="510">
          <cell r="A510">
            <v>19</v>
          </cell>
          <cell r="B510" t="str">
            <v>600V????,???,PVC??,????(OVERALL),</v>
          </cell>
          <cell r="C510">
            <v>3000</v>
          </cell>
          <cell r="D510" t="str">
            <v>M</v>
          </cell>
          <cell r="E510">
            <v>76</v>
          </cell>
          <cell r="F510">
            <v>228000</v>
          </cell>
          <cell r="G510">
            <v>0</v>
          </cell>
          <cell r="H510">
            <v>0</v>
          </cell>
          <cell r="I510">
            <v>0.193</v>
          </cell>
          <cell r="J510">
            <v>579</v>
          </cell>
          <cell r="K510">
            <v>76</v>
          </cell>
          <cell r="L510">
            <v>228000</v>
          </cell>
          <cell r="M510">
            <v>0</v>
          </cell>
          <cell r="N510">
            <v>0</v>
          </cell>
          <cell r="O510">
            <v>54</v>
          </cell>
          <cell r="P510">
            <v>162000</v>
          </cell>
        </row>
        <row r="511">
          <cell r="B511" t="str">
            <v>PVC???? 19C-2SQ.MM</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row>
        <row r="512">
          <cell r="A512">
            <v>20</v>
          </cell>
          <cell r="B512" t="str">
            <v>600V????,???,PVC??,????(OVERALL),</v>
          </cell>
          <cell r="C512">
            <v>14000</v>
          </cell>
          <cell r="D512" t="str">
            <v>M</v>
          </cell>
          <cell r="E512">
            <v>119</v>
          </cell>
          <cell r="F512">
            <v>1666000</v>
          </cell>
          <cell r="G512">
            <v>0</v>
          </cell>
          <cell r="H512">
            <v>0</v>
          </cell>
          <cell r="I512">
            <v>0.23599999999999999</v>
          </cell>
          <cell r="J512">
            <v>3304</v>
          </cell>
          <cell r="K512">
            <v>119</v>
          </cell>
          <cell r="L512">
            <v>1666000</v>
          </cell>
          <cell r="M512">
            <v>0</v>
          </cell>
          <cell r="N512">
            <v>0</v>
          </cell>
          <cell r="O512">
            <v>66</v>
          </cell>
          <cell r="P512">
            <v>924000</v>
          </cell>
        </row>
        <row r="513">
          <cell r="B513" t="str">
            <v>PVC???? 30C-2SQ.MM</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row>
        <row r="514">
          <cell r="A514">
            <v>21</v>
          </cell>
          <cell r="B514" t="str">
            <v>300V????,PVC??,????(OVERALL &amp; INDIVID)PVC</v>
          </cell>
          <cell r="C514">
            <v>12000</v>
          </cell>
          <cell r="D514" t="str">
            <v>M</v>
          </cell>
          <cell r="E514">
            <v>17</v>
          </cell>
          <cell r="F514">
            <v>204000</v>
          </cell>
          <cell r="G514">
            <v>0</v>
          </cell>
          <cell r="H514">
            <v>0</v>
          </cell>
          <cell r="I514">
            <v>6.4000000000000001E-2</v>
          </cell>
          <cell r="J514">
            <v>768</v>
          </cell>
          <cell r="K514">
            <v>17</v>
          </cell>
          <cell r="L514">
            <v>204000</v>
          </cell>
          <cell r="M514">
            <v>0</v>
          </cell>
          <cell r="N514">
            <v>0</v>
          </cell>
          <cell r="O514">
            <v>18</v>
          </cell>
          <cell r="P514">
            <v>216000</v>
          </cell>
        </row>
        <row r="515">
          <cell r="B515" t="str">
            <v>????  1TxAWG#16</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row>
        <row r="516">
          <cell r="A516">
            <v>22</v>
          </cell>
          <cell r="B516" t="str">
            <v>300V????,PVC??,????(OVERALL &amp; INDIVID)PVC</v>
          </cell>
          <cell r="C516">
            <v>3500</v>
          </cell>
          <cell r="D516" t="str">
            <v>M</v>
          </cell>
          <cell r="E516">
            <v>227</v>
          </cell>
          <cell r="F516">
            <v>794500</v>
          </cell>
          <cell r="G516">
            <v>0</v>
          </cell>
          <cell r="H516">
            <v>0</v>
          </cell>
          <cell r="I516">
            <v>0.25</v>
          </cell>
          <cell r="J516">
            <v>875</v>
          </cell>
          <cell r="K516">
            <v>227</v>
          </cell>
          <cell r="L516">
            <v>794500</v>
          </cell>
          <cell r="M516">
            <v>0</v>
          </cell>
          <cell r="N516">
            <v>0</v>
          </cell>
          <cell r="O516">
            <v>70</v>
          </cell>
          <cell r="P516">
            <v>245000</v>
          </cell>
        </row>
        <row r="517">
          <cell r="B517" t="str">
            <v>????  12TxAWG#14</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row>
        <row r="518">
          <cell r="A518">
            <v>23</v>
          </cell>
          <cell r="B518" t="str">
            <v>300V????,PVC??,????(OVERALL &amp; INDIVID)PVC</v>
          </cell>
          <cell r="C518">
            <v>350</v>
          </cell>
          <cell r="D518" t="str">
            <v>M</v>
          </cell>
          <cell r="E518">
            <v>471</v>
          </cell>
          <cell r="F518">
            <v>164850</v>
          </cell>
          <cell r="G518">
            <v>0</v>
          </cell>
          <cell r="H518">
            <v>0</v>
          </cell>
          <cell r="I518">
            <v>0.4</v>
          </cell>
          <cell r="J518">
            <v>140</v>
          </cell>
          <cell r="K518">
            <v>471</v>
          </cell>
          <cell r="L518">
            <v>164850</v>
          </cell>
          <cell r="M518">
            <v>0</v>
          </cell>
          <cell r="N518">
            <v>0</v>
          </cell>
          <cell r="O518">
            <v>112</v>
          </cell>
          <cell r="P518">
            <v>39200</v>
          </cell>
        </row>
        <row r="519">
          <cell r="B519" t="str">
            <v>???? 24TxAWG#14</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G520">
            <v>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G521">
            <v>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G522">
            <v>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G523">
            <v>0</v>
          </cell>
          <cell r="H523">
            <v>0</v>
          </cell>
          <cell r="I523">
            <v>10</v>
          </cell>
          <cell r="J523">
            <v>20</v>
          </cell>
          <cell r="K523">
            <v>1000</v>
          </cell>
          <cell r="L523">
            <v>2000</v>
          </cell>
          <cell r="M523">
            <v>0</v>
          </cell>
          <cell r="N523">
            <v>0</v>
          </cell>
          <cell r="O523">
            <v>2800</v>
          </cell>
          <cell r="P523">
            <v>5600</v>
          </cell>
        </row>
        <row r="524">
          <cell r="A524">
            <v>28</v>
          </cell>
          <cell r="B524" t="str">
            <v>1/4?(??30??)????????????SS316?</v>
          </cell>
          <cell r="C524">
            <v>4</v>
          </cell>
          <cell r="D524" t="str">
            <v>PCS</v>
          </cell>
          <cell r="E524">
            <v>3000</v>
          </cell>
          <cell r="F524">
            <v>12000</v>
          </cell>
          <cell r="G524">
            <v>0</v>
          </cell>
          <cell r="H524">
            <v>0</v>
          </cell>
          <cell r="I524">
            <v>4</v>
          </cell>
          <cell r="J524">
            <v>16</v>
          </cell>
          <cell r="K524">
            <v>3000</v>
          </cell>
          <cell r="L524">
            <v>12000</v>
          </cell>
          <cell r="M524">
            <v>0</v>
          </cell>
          <cell r="N524">
            <v>0</v>
          </cell>
          <cell r="O524">
            <v>1120</v>
          </cell>
          <cell r="P524">
            <v>4480</v>
          </cell>
        </row>
        <row r="525">
          <cell r="A525">
            <v>29</v>
          </cell>
          <cell r="B525" t="str">
            <v>???,????20P,FRP??,?????</v>
          </cell>
          <cell r="C525">
            <v>5</v>
          </cell>
          <cell r="D525" t="str">
            <v>SET</v>
          </cell>
          <cell r="E525">
            <v>3500</v>
          </cell>
          <cell r="F525">
            <v>17500</v>
          </cell>
          <cell r="G525">
            <v>0</v>
          </cell>
          <cell r="H525">
            <v>0</v>
          </cell>
          <cell r="I525">
            <v>4</v>
          </cell>
          <cell r="J525">
            <v>20</v>
          </cell>
          <cell r="K525">
            <v>3500</v>
          </cell>
          <cell r="L525">
            <v>17500</v>
          </cell>
          <cell r="M525">
            <v>0</v>
          </cell>
          <cell r="N525">
            <v>0</v>
          </cell>
          <cell r="O525">
            <v>1120</v>
          </cell>
          <cell r="P525">
            <v>5600</v>
          </cell>
        </row>
        <row r="526">
          <cell r="A526">
            <v>30</v>
          </cell>
          <cell r="B526" t="str">
            <v>???,????50P,FRP??,?????</v>
          </cell>
          <cell r="C526">
            <v>4</v>
          </cell>
          <cell r="D526" t="str">
            <v>SET</v>
          </cell>
          <cell r="E526">
            <v>5500</v>
          </cell>
          <cell r="F526">
            <v>22000</v>
          </cell>
          <cell r="G526">
            <v>0</v>
          </cell>
          <cell r="H526">
            <v>0</v>
          </cell>
          <cell r="I526">
            <v>8</v>
          </cell>
          <cell r="J526">
            <v>32</v>
          </cell>
          <cell r="K526">
            <v>5500</v>
          </cell>
          <cell r="L526">
            <v>22000</v>
          </cell>
          <cell r="M526">
            <v>0</v>
          </cell>
          <cell r="N526">
            <v>0</v>
          </cell>
          <cell r="O526">
            <v>2240</v>
          </cell>
          <cell r="P526">
            <v>8960</v>
          </cell>
        </row>
        <row r="527">
          <cell r="A527">
            <v>31</v>
          </cell>
          <cell r="B527" t="str">
            <v>???,????100P,FRP??,?????</v>
          </cell>
          <cell r="C527">
            <v>1</v>
          </cell>
          <cell r="D527" t="str">
            <v>SET</v>
          </cell>
          <cell r="E527">
            <v>9000</v>
          </cell>
          <cell r="F527">
            <v>9000</v>
          </cell>
          <cell r="G527">
            <v>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v>
          </cell>
          <cell r="C528">
            <v>26</v>
          </cell>
          <cell r="D528" t="str">
            <v>SET</v>
          </cell>
          <cell r="E528">
            <v>2400</v>
          </cell>
          <cell r="F528">
            <v>62400</v>
          </cell>
          <cell r="G528">
            <v>0</v>
          </cell>
          <cell r="H528">
            <v>0</v>
          </cell>
          <cell r="I528">
            <v>3</v>
          </cell>
          <cell r="J528">
            <v>78</v>
          </cell>
          <cell r="K528">
            <v>2400</v>
          </cell>
          <cell r="L528">
            <v>62400</v>
          </cell>
          <cell r="M528">
            <v>0</v>
          </cell>
          <cell r="N528">
            <v>0</v>
          </cell>
          <cell r="O528">
            <v>840</v>
          </cell>
          <cell r="P528">
            <v>21840</v>
          </cell>
        </row>
        <row r="529">
          <cell r="B529" t="str">
            <v>???</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row>
        <row r="530">
          <cell r="A530">
            <v>33</v>
          </cell>
          <cell r="B530" t="str">
            <v>DITTO, BUT STEEL CHANNEL ?3.6M?</v>
          </cell>
          <cell r="C530">
            <v>13</v>
          </cell>
          <cell r="D530" t="str">
            <v>SET</v>
          </cell>
          <cell r="E530">
            <v>3600</v>
          </cell>
          <cell r="F530">
            <v>46800</v>
          </cell>
          <cell r="G530">
            <v>0</v>
          </cell>
          <cell r="H530">
            <v>0</v>
          </cell>
          <cell r="I530">
            <v>4</v>
          </cell>
          <cell r="J530">
            <v>52</v>
          </cell>
          <cell r="K530">
            <v>3600</v>
          </cell>
          <cell r="L530">
            <v>46800</v>
          </cell>
          <cell r="M530">
            <v>0</v>
          </cell>
          <cell r="N530">
            <v>0</v>
          </cell>
          <cell r="O530">
            <v>1120</v>
          </cell>
          <cell r="P530">
            <v>14560</v>
          </cell>
        </row>
        <row r="531">
          <cell r="A531">
            <v>34</v>
          </cell>
          <cell r="B531" t="str">
            <v>DITTO, BUT STEEL CHANNEL ?1.95M?</v>
          </cell>
          <cell r="C531">
            <v>3</v>
          </cell>
          <cell r="D531" t="str">
            <v>SET</v>
          </cell>
          <cell r="E531">
            <v>2000</v>
          </cell>
          <cell r="F531">
            <v>6000</v>
          </cell>
          <cell r="G531">
            <v>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G532">
            <v>0</v>
          </cell>
          <cell r="H532">
            <v>0</v>
          </cell>
          <cell r="I532">
            <v>646.55000000000007</v>
          </cell>
          <cell r="J532">
            <v>647</v>
          </cell>
          <cell r="K532">
            <v>743903</v>
          </cell>
          <cell r="L532">
            <v>743903</v>
          </cell>
          <cell r="M532">
            <v>0</v>
          </cell>
          <cell r="N532">
            <v>0</v>
          </cell>
          <cell r="O532">
            <v>181034</v>
          </cell>
          <cell r="P532">
            <v>181034</v>
          </cell>
        </row>
        <row r="533">
          <cell r="B533" t="str">
            <v>SUB-TOTAL : (I)</v>
          </cell>
          <cell r="C533">
            <v>0</v>
          </cell>
          <cell r="D533">
            <v>0</v>
          </cell>
          <cell r="E533">
            <v>0</v>
          </cell>
          <cell r="F533">
            <v>15621953</v>
          </cell>
          <cell r="G533">
            <v>0</v>
          </cell>
          <cell r="H533">
            <v>0</v>
          </cell>
          <cell r="I533">
            <v>0</v>
          </cell>
          <cell r="J533">
            <v>13628</v>
          </cell>
          <cell r="K533">
            <v>0</v>
          </cell>
          <cell r="L533">
            <v>15621953</v>
          </cell>
          <cell r="M533">
            <v>0</v>
          </cell>
          <cell r="N533">
            <v>0</v>
          </cell>
          <cell r="O533">
            <v>0</v>
          </cell>
          <cell r="P533">
            <v>3816326</v>
          </cell>
        </row>
        <row r="536">
          <cell r="A536" t="str">
            <v>J.</v>
          </cell>
          <cell r="B536" t="str">
            <v>U/G CONDUIT BANK</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row>
        <row r="537">
          <cell r="A537" t="str">
            <v>J.1.3</v>
          </cell>
          <cell r="B537" t="str">
            <v>_x0000_PVC CONDUIT, THICK WALL, CNS1302 SCH._x0000_B , 4"</v>
          </cell>
          <cell r="C537">
            <v>16500</v>
          </cell>
          <cell r="D537" t="str">
            <v>M</v>
          </cell>
          <cell r="E537">
            <v>128</v>
          </cell>
          <cell r="F537">
            <v>2112000</v>
          </cell>
        </row>
        <row r="538">
          <cell r="A538" t="str">
            <v>J.1</v>
          </cell>
          <cell r="B538" t="str">
            <v>U/G CONDUIT BANK FOR TEL., P/P, CCTV, APS</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G539">
            <v>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G540">
            <v>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G541">
            <v>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G542">
            <v>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G543">
            <v>0</v>
          </cell>
          <cell r="H543">
            <v>0</v>
          </cell>
          <cell r="I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G544">
            <v>0</v>
          </cell>
          <cell r="H544">
            <v>0</v>
          </cell>
          <cell r="I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G545">
            <v>0</v>
          </cell>
          <cell r="H545">
            <v>0</v>
          </cell>
          <cell r="I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G546">
            <v>0</v>
          </cell>
          <cell r="H546">
            <v>0</v>
          </cell>
          <cell r="I546">
            <v>0</v>
          </cell>
          <cell r="J546">
            <v>0</v>
          </cell>
          <cell r="K546" t="str">
            <v>M+L</v>
          </cell>
          <cell r="L546" t="str">
            <v>M+L</v>
          </cell>
          <cell r="M546">
            <v>0</v>
          </cell>
          <cell r="N546">
            <v>0</v>
          </cell>
          <cell r="O546">
            <v>60</v>
          </cell>
          <cell r="P546">
            <v>1026000</v>
          </cell>
          <cell r="Q546">
            <v>6089</v>
          </cell>
        </row>
        <row r="547">
          <cell r="A547" t="str">
            <v>J.1.9</v>
          </cell>
          <cell r="B547" t="str">
            <v xml:space="preserve"> DISPOSAL</v>
          </cell>
          <cell r="C547">
            <v>1900</v>
          </cell>
          <cell r="D547" t="str">
            <v>M3</v>
          </cell>
          <cell r="E547" t="str">
            <v>M+L</v>
          </cell>
          <cell r="F547" t="str">
            <v>M+L</v>
          </cell>
          <cell r="G547">
            <v>0</v>
          </cell>
          <cell r="H547">
            <v>0</v>
          </cell>
          <cell r="I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G548">
            <v>0</v>
          </cell>
          <cell r="H548">
            <v>0</v>
          </cell>
          <cell r="I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G549">
            <v>0</v>
          </cell>
          <cell r="H549">
            <v>0</v>
          </cell>
          <cell r="I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G550">
            <v>0</v>
          </cell>
          <cell r="H550">
            <v>0</v>
          </cell>
          <cell r="I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G551">
            <v>0</v>
          </cell>
          <cell r="H551">
            <v>0</v>
          </cell>
          <cell r="I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G552">
            <v>0</v>
          </cell>
          <cell r="H552">
            <v>0</v>
          </cell>
          <cell r="I552">
            <v>0</v>
          </cell>
          <cell r="J552">
            <v>0</v>
          </cell>
          <cell r="K552" t="str">
            <v>M+L</v>
          </cell>
          <cell r="L552" t="str">
            <v>M+L</v>
          </cell>
          <cell r="M552">
            <v>0</v>
          </cell>
          <cell r="N552">
            <v>0</v>
          </cell>
          <cell r="O552">
            <v>200</v>
          </cell>
          <cell r="P552">
            <v>500000</v>
          </cell>
        </row>
        <row r="553">
          <cell r="B553" t="str">
            <v>SUB-TOTAL : (J.1)</v>
          </cell>
          <cell r="C553">
            <v>0</v>
          </cell>
          <cell r="D553">
            <v>0</v>
          </cell>
          <cell r="E553">
            <v>0</v>
          </cell>
          <cell r="F553">
            <v>4896800</v>
          </cell>
          <cell r="G553">
            <v>0</v>
          </cell>
          <cell r="H553">
            <v>0</v>
          </cell>
          <cell r="I553">
            <v>0</v>
          </cell>
          <cell r="J553">
            <v>19311</v>
          </cell>
          <cell r="K553">
            <v>0</v>
          </cell>
          <cell r="L553">
            <v>4896800</v>
          </cell>
          <cell r="M553">
            <v>0</v>
          </cell>
          <cell r="N553">
            <v>0</v>
          </cell>
          <cell r="O553">
            <v>0</v>
          </cell>
          <cell r="P553">
            <v>15517600</v>
          </cell>
        </row>
        <row r="555">
          <cell r="A555" t="str">
            <v>J.2</v>
          </cell>
          <cell r="B555" t="str">
            <v>U/G CONDUIT BANK FOR TEL., P/P, CCTV, APS</v>
          </cell>
          <cell r="C555">
            <v>0</v>
          </cell>
          <cell r="D555">
            <v>0</v>
          </cell>
          <cell r="E555">
            <v>0</v>
          </cell>
          <cell r="F555">
            <v>0</v>
          </cell>
          <cell r="G555">
            <v>0</v>
          </cell>
          <cell r="H555">
            <v>0</v>
          </cell>
          <cell r="I555">
            <v>0.22</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G556">
            <v>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G557">
            <v>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G558">
            <v>0</v>
          </cell>
          <cell r="H558">
            <v>0</v>
          </cell>
          <cell r="I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G559">
            <v>0</v>
          </cell>
          <cell r="H559">
            <v>0</v>
          </cell>
          <cell r="I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G560">
            <v>0</v>
          </cell>
          <cell r="H560">
            <v>0</v>
          </cell>
          <cell r="I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G561">
            <v>0</v>
          </cell>
          <cell r="H561">
            <v>0</v>
          </cell>
          <cell r="I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G562">
            <v>0</v>
          </cell>
          <cell r="H562">
            <v>0</v>
          </cell>
          <cell r="I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G563">
            <v>0</v>
          </cell>
          <cell r="H563">
            <v>0</v>
          </cell>
          <cell r="I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G564">
            <v>0</v>
          </cell>
          <cell r="H564">
            <v>0</v>
          </cell>
          <cell r="I564">
            <v>0</v>
          </cell>
          <cell r="J564">
            <v>0</v>
          </cell>
          <cell r="K564" t="str">
            <v>M+L</v>
          </cell>
          <cell r="L564" t="str">
            <v>M+L</v>
          </cell>
          <cell r="M564">
            <v>0</v>
          </cell>
          <cell r="N564">
            <v>0</v>
          </cell>
          <cell r="O564">
            <v>16</v>
          </cell>
          <cell r="P564">
            <v>292000</v>
          </cell>
        </row>
        <row r="565">
          <cell r="A565" t="str">
            <v>J.2.10</v>
          </cell>
          <cell r="B565" t="str">
            <v xml:space="preserve"> MAN-HOLE, (?????)</v>
          </cell>
          <cell r="C565">
            <v>0</v>
          </cell>
          <cell r="D565" t="str">
            <v>SET</v>
          </cell>
          <cell r="E565">
            <v>0</v>
          </cell>
          <cell r="F565">
            <v>0</v>
          </cell>
          <cell r="G565">
            <v>0</v>
          </cell>
          <cell r="H565">
            <v>0</v>
          </cell>
          <cell r="I565">
            <v>0</v>
          </cell>
          <cell r="J565">
            <v>0</v>
          </cell>
          <cell r="K565">
            <v>0</v>
          </cell>
          <cell r="L565">
            <v>0</v>
          </cell>
          <cell r="M565">
            <v>0</v>
          </cell>
          <cell r="N565">
            <v>0</v>
          </cell>
          <cell r="O565">
            <v>0</v>
          </cell>
          <cell r="P565">
            <v>0</v>
          </cell>
        </row>
        <row r="566">
          <cell r="A566" t="str">
            <v>J.2.11</v>
          </cell>
          <cell r="B566" t="str">
            <v xml:space="preserve"> HAND HOLE, 1200Lx1000Wx1200D</v>
          </cell>
          <cell r="C566">
            <v>7</v>
          </cell>
          <cell r="D566" t="str">
            <v>SET</v>
          </cell>
          <cell r="E566" t="str">
            <v>M+L</v>
          </cell>
          <cell r="F566" t="str">
            <v>M+L</v>
          </cell>
          <cell r="G566">
            <v>0</v>
          </cell>
          <cell r="H566">
            <v>0</v>
          </cell>
          <cell r="I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G567">
            <v>0</v>
          </cell>
          <cell r="H567">
            <v>0</v>
          </cell>
          <cell r="I567">
            <v>0</v>
          </cell>
          <cell r="J567">
            <v>0</v>
          </cell>
          <cell r="K567" t="str">
            <v>M+L</v>
          </cell>
          <cell r="L567" t="str">
            <v>M+L</v>
          </cell>
          <cell r="M567">
            <v>0</v>
          </cell>
          <cell r="N567">
            <v>0</v>
          </cell>
          <cell r="O567">
            <v>200</v>
          </cell>
          <cell r="P567">
            <v>250000</v>
          </cell>
        </row>
        <row r="568">
          <cell r="A568" t="str">
            <v>ALT-3</v>
          </cell>
          <cell r="B568" t="str">
            <v>SUB-TOTAL : (J.2)</v>
          </cell>
          <cell r="C568">
            <v>0</v>
          </cell>
          <cell r="D568">
            <v>0</v>
          </cell>
          <cell r="E568">
            <v>0</v>
          </cell>
          <cell r="F568">
            <v>1004000</v>
          </cell>
          <cell r="G568">
            <v>0</v>
          </cell>
          <cell r="H568">
            <v>0</v>
          </cell>
          <cell r="I568">
            <v>0</v>
          </cell>
          <cell r="J568">
            <v>8020</v>
          </cell>
          <cell r="K568">
            <v>0</v>
          </cell>
          <cell r="L568">
            <v>1004000</v>
          </cell>
          <cell r="M568">
            <v>0</v>
          </cell>
          <cell r="N568">
            <v>0</v>
          </cell>
          <cell r="O568">
            <v>0</v>
          </cell>
          <cell r="P568">
            <v>6436000</v>
          </cell>
        </row>
        <row r="569">
          <cell r="F569">
            <v>0</v>
          </cell>
          <cell r="G569">
            <v>0</v>
          </cell>
          <cell r="H569">
            <v>0</v>
          </cell>
          <cell r="I569">
            <v>0</v>
          </cell>
          <cell r="J569">
            <v>0</v>
          </cell>
          <cell r="K569">
            <v>0</v>
          </cell>
          <cell r="L569">
            <v>0</v>
          </cell>
          <cell r="M569">
            <v>0</v>
          </cell>
          <cell r="N569">
            <v>0</v>
          </cell>
          <cell r="O569">
            <v>0</v>
          </cell>
          <cell r="P569">
            <v>0</v>
          </cell>
        </row>
        <row r="570">
          <cell r="B570" t="str">
            <v>SUB-TOTAL : (J)</v>
          </cell>
          <cell r="C570">
            <v>0</v>
          </cell>
          <cell r="D570">
            <v>0</v>
          </cell>
          <cell r="E570">
            <v>0</v>
          </cell>
          <cell r="F570">
            <v>5900800</v>
          </cell>
          <cell r="G570">
            <v>0</v>
          </cell>
          <cell r="H570">
            <v>0</v>
          </cell>
          <cell r="I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refreshError="1"/>
      <sheetData sheetId="355" refreshError="1"/>
      <sheetData sheetId="356"/>
      <sheetData sheetId="357"/>
      <sheetData sheetId="358" refreshError="1"/>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refreshError="1"/>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refreshError="1"/>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refreshError="1"/>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refreshError="1"/>
      <sheetData sheetId="598" refreshError="1"/>
      <sheetData sheetId="599"/>
      <sheetData sheetId="600" refreshError="1"/>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refreshError="1"/>
      <sheetData sheetId="618"/>
      <sheetData sheetId="619" refreshError="1"/>
      <sheetData sheetId="620"/>
      <sheetData sheetId="62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sheetData sheetId="638"/>
      <sheetData sheetId="639"/>
      <sheetData sheetId="640"/>
      <sheetData sheetId="641"/>
      <sheetData sheetId="642"/>
      <sheetData sheetId="643"/>
      <sheetData sheetId="644"/>
      <sheetData sheetId="645" refreshError="1"/>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NDBS11"/>
      <sheetName val="MTO REV.0"/>
      <sheetName val="(T3344)A3410-MO"/>
    </sheetNames>
    <definedNames>
      <definedName name="Button1_Click"/>
    </definedNames>
    <sheetDataSet>
      <sheetData sheetId="0" refreshError="1"/>
      <sheetData sheetId="1" refreshError="1"/>
      <sheetData sheetId="2"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CDPS"/>
      <sheetName val="Danhmuc"/>
      <sheetName val="ButtoanDC"/>
      <sheetName val="BCTHTCR_06500"/>
      <sheetName val="CK - BẢNG TÌNH HÌNH TÀI CHÍNH -"/>
      <sheetName val="BCTTTCR"/>
      <sheetName val="Thaydoivonchu"/>
      <sheetName val="BCTNTDR_06501"/>
      <sheetName val="CK - BÁO CÁO THU NHẬP TOÀN DIỆN"/>
      <sheetName val="BCTNTD"/>
      <sheetName val="Von kha dung"/>
      <sheetName val="BCLCTT"/>
      <sheetName val="CF (2)"/>
      <sheetName val="BCLCTienTeGT_06503"/>
      <sheetName val="CK - BÁO CÁO LCTT HOẠT ĐỘNG MGU"/>
      <sheetName val="CK - BÁO CÁO LƯU CHUYỂN TIỀN TỆ"/>
      <sheetName val="TM1"/>
      <sheetName val="TM2"/>
      <sheetName val="TM3"/>
      <sheetName val="TM4"/>
      <sheetName val="TM5"/>
      <sheetName val="TM Bo phan - KPMG"/>
      <sheetName val="CDPS TVS LK"/>
      <sheetName val="Bao cao ATTC"/>
      <sheetName val="Von kha dung "/>
      <sheetName val="RR thi truong"/>
      <sheetName val="RR TT, HD"/>
      <sheetName val="KS tuan thu"/>
      <sheetName val="BC Hoat dong 1"/>
      <sheetName val="BC Hoat dong 2"/>
      <sheetName val="BC Hoat dong 3"/>
      <sheetName val="Hesoruiro"/>
      <sheetName val="Bao cao UBGS"/>
      <sheetName val="PI PORTFOLIO"/>
      <sheetName val="Gia CK"/>
      <sheetName val="Sheet6"/>
    </sheetNames>
    <sheetDataSet>
      <sheetData sheetId="0"/>
      <sheetData sheetId="1">
        <row r="7">
          <cell r="A7" t="str">
            <v>Tài khoản</v>
          </cell>
          <cell r="B7" t="str">
            <v>Dư nợ đầu kỳ</v>
          </cell>
          <cell r="C7" t="str">
            <v>Dư có đầu kỳ</v>
          </cell>
          <cell r="D7" t="str">
            <v>Phát sinh nợ</v>
          </cell>
          <cell r="E7" t="str">
            <v>Phát sinh có</v>
          </cell>
          <cell r="F7" t="str">
            <v>Dư nợ cuối kỳ</v>
          </cell>
          <cell r="G7" t="str">
            <v>Dư có cuối kỳ</v>
          </cell>
          <cell r="H7" t="str">
            <v>Tên tài khoản</v>
          </cell>
          <cell r="I7" t="str">
            <v>TVS</v>
          </cell>
          <cell r="K7" t="str">
            <v>Loại TK</v>
          </cell>
          <cell r="L7" t="str">
            <v>Code</v>
          </cell>
          <cell r="M7" t="str">
            <v>Số đầu kỳ</v>
          </cell>
          <cell r="N7" t="str">
            <v>Số cuối kỳ</v>
          </cell>
          <cell r="O7" t="str">
            <v>Mã trên BC UBGS</v>
          </cell>
        </row>
        <row r="9">
          <cell r="A9" t="str">
            <v>111</v>
          </cell>
          <cell r="B9">
            <v>41899691</v>
          </cell>
          <cell r="C9">
            <v>0</v>
          </cell>
          <cell r="D9">
            <v>2020582200</v>
          </cell>
          <cell r="E9">
            <v>1904317784</v>
          </cell>
          <cell r="F9">
            <v>158164107</v>
          </cell>
          <cell r="G9">
            <v>0</v>
          </cell>
          <cell r="H9" t="str">
            <v>Tiền mặt</v>
          </cell>
          <cell r="K9">
            <v>1</v>
          </cell>
          <cell r="L9">
            <v>0</v>
          </cell>
          <cell r="M9"/>
          <cell r="N9">
            <v>0</v>
          </cell>
          <cell r="O9" t="str">
            <v>- Tiền mặt tồn quỹ</v>
          </cell>
        </row>
        <row r="10">
          <cell r="A10" t="str">
            <v>1111</v>
          </cell>
          <cell r="B10">
            <v>41899691</v>
          </cell>
          <cell r="C10">
            <v>0</v>
          </cell>
          <cell r="D10">
            <v>2020582200</v>
          </cell>
          <cell r="E10">
            <v>1904317784</v>
          </cell>
          <cell r="F10">
            <v>158164107</v>
          </cell>
          <cell r="G10">
            <v>0</v>
          </cell>
          <cell r="H10" t="str">
            <v xml:space="preserve">  Tiền Việt Nam</v>
          </cell>
          <cell r="K10">
            <v>1</v>
          </cell>
          <cell r="L10">
            <v>0</v>
          </cell>
          <cell r="M10"/>
          <cell r="N10">
            <v>0</v>
          </cell>
          <cell r="O10">
            <v>0</v>
          </cell>
        </row>
        <row r="11">
          <cell r="A11" t="str">
            <v>11111</v>
          </cell>
          <cell r="B11">
            <v>0</v>
          </cell>
          <cell r="C11">
            <v>0</v>
          </cell>
          <cell r="D11">
            <v>547225300</v>
          </cell>
          <cell r="E11">
            <v>547225300</v>
          </cell>
          <cell r="F11">
            <v>0</v>
          </cell>
          <cell r="G11">
            <v>0</v>
          </cell>
          <cell r="H11" t="str">
            <v xml:space="preserve">    Tiền VND tại quỹ - TVS HN</v>
          </cell>
          <cell r="K11">
            <v>1</v>
          </cell>
          <cell r="L11" t="str">
            <v>111.1</v>
          </cell>
          <cell r="M11">
            <v>0</v>
          </cell>
          <cell r="N11">
            <v>0</v>
          </cell>
          <cell r="O11">
            <v>0</v>
          </cell>
        </row>
        <row r="12">
          <cell r="A12" t="str">
            <v>11112</v>
          </cell>
          <cell r="B12">
            <v>41899691</v>
          </cell>
          <cell r="C12">
            <v>0</v>
          </cell>
          <cell r="D12">
            <v>1473356900</v>
          </cell>
          <cell r="E12">
            <v>1357092484</v>
          </cell>
          <cell r="F12">
            <v>158164107</v>
          </cell>
          <cell r="G12">
            <v>0</v>
          </cell>
          <cell r="H12" t="str">
            <v xml:space="preserve">    Tiền VND tại quỹ - TVS HCM</v>
          </cell>
          <cell r="K12">
            <v>1</v>
          </cell>
          <cell r="L12" t="str">
            <v>111.1</v>
          </cell>
          <cell r="M12">
            <v>41899691</v>
          </cell>
          <cell r="N12">
            <v>158164107</v>
          </cell>
          <cell r="O12">
            <v>0</v>
          </cell>
        </row>
        <row r="13">
          <cell r="A13" t="str">
            <v>112</v>
          </cell>
          <cell r="B13">
            <v>10263856546</v>
          </cell>
          <cell r="C13">
            <v>0</v>
          </cell>
          <cell r="D13">
            <v>18523414528892</v>
          </cell>
          <cell r="E13">
            <v>18529031172367</v>
          </cell>
          <cell r="F13">
            <v>4647213071</v>
          </cell>
          <cell r="G13">
            <v>0</v>
          </cell>
          <cell r="H13" t="str">
            <v>Tiền gửi Ngân hàng</v>
          </cell>
          <cell r="K13">
            <v>1</v>
          </cell>
          <cell r="L13">
            <v>0</v>
          </cell>
          <cell r="M13"/>
          <cell r="N13">
            <v>0</v>
          </cell>
          <cell r="O13" t="str">
            <v>- Tiền gửi tại Ngân hàng</v>
          </cell>
        </row>
        <row r="14">
          <cell r="A14" t="str">
            <v>1121</v>
          </cell>
          <cell r="B14">
            <v>3125425748</v>
          </cell>
          <cell r="C14">
            <v>0</v>
          </cell>
          <cell r="D14">
            <v>18519605738062</v>
          </cell>
          <cell r="E14">
            <v>18520775167205</v>
          </cell>
          <cell r="F14">
            <v>1955996605</v>
          </cell>
          <cell r="G14">
            <v>0</v>
          </cell>
          <cell r="H14" t="str">
            <v xml:space="preserve">  Tiền Việt Nam</v>
          </cell>
          <cell r="K14">
            <v>1</v>
          </cell>
          <cell r="L14">
            <v>0</v>
          </cell>
          <cell r="M14"/>
          <cell r="N14">
            <v>0</v>
          </cell>
          <cell r="O14">
            <v>0</v>
          </cell>
        </row>
        <row r="15">
          <cell r="A15" t="str">
            <v>11211</v>
          </cell>
          <cell r="B15">
            <v>2430386394</v>
          </cell>
          <cell r="C15">
            <v>0</v>
          </cell>
          <cell r="D15">
            <v>18424254321854</v>
          </cell>
          <cell r="E15">
            <v>18425684888481</v>
          </cell>
          <cell r="F15">
            <v>999819767</v>
          </cell>
          <cell r="G15">
            <v>0</v>
          </cell>
          <cell r="H15" t="str">
            <v xml:space="preserve">    Tiền gửi VND - TVS HN</v>
          </cell>
          <cell r="K15">
            <v>1</v>
          </cell>
          <cell r="L15">
            <v>0</v>
          </cell>
          <cell r="M15"/>
          <cell r="N15">
            <v>0</v>
          </cell>
          <cell r="O15">
            <v>0</v>
          </cell>
        </row>
        <row r="16">
          <cell r="A16" t="str">
            <v>11211.100</v>
          </cell>
          <cell r="B16">
            <v>31357620</v>
          </cell>
          <cell r="C16">
            <v>0</v>
          </cell>
          <cell r="D16">
            <v>2838991043701</v>
          </cell>
          <cell r="E16">
            <v>2839016742110</v>
          </cell>
          <cell r="F16">
            <v>5659211</v>
          </cell>
          <cell r="G16">
            <v>0</v>
          </cell>
          <cell r="H16" t="str">
            <v xml:space="preserve">      Tiền gửi VND - BIDV Hà Thành - Tự doanh - 236353</v>
          </cell>
          <cell r="K16">
            <v>1</v>
          </cell>
          <cell r="L16" t="str">
            <v>111.1</v>
          </cell>
          <cell r="M16">
            <v>31357620</v>
          </cell>
          <cell r="N16">
            <v>5659211</v>
          </cell>
          <cell r="O16">
            <v>0</v>
          </cell>
        </row>
        <row r="17">
          <cell r="A17" t="str">
            <v>11211.101</v>
          </cell>
          <cell r="B17">
            <v>0</v>
          </cell>
          <cell r="C17">
            <v>0</v>
          </cell>
          <cell r="D17">
            <v>74749593469</v>
          </cell>
          <cell r="E17">
            <v>74749593469</v>
          </cell>
          <cell r="F17">
            <v>0</v>
          </cell>
          <cell r="G17">
            <v>0</v>
          </cell>
          <cell r="H17" t="str">
            <v xml:space="preserve">      Tiền gửi VND - BIDV Hà Thành - Hạn mức - 981741</v>
          </cell>
          <cell r="K17">
            <v>1</v>
          </cell>
          <cell r="L17" t="str">
            <v>111.1</v>
          </cell>
          <cell r="M17">
            <v>0</v>
          </cell>
          <cell r="N17">
            <v>0</v>
          </cell>
          <cell r="O17">
            <v>0</v>
          </cell>
        </row>
        <row r="18">
          <cell r="A18" t="str">
            <v>11211.103</v>
          </cell>
          <cell r="B18">
            <v>0</v>
          </cell>
          <cell r="C18">
            <v>0</v>
          </cell>
          <cell r="D18">
            <v>706954485045</v>
          </cell>
          <cell r="E18">
            <v>706954485045</v>
          </cell>
          <cell r="F18">
            <v>0</v>
          </cell>
          <cell r="G18">
            <v>0</v>
          </cell>
          <cell r="H18" t="str">
            <v xml:space="preserve">      Tiền gửi VND - BIDV Hà Thành - Hạn mức - 935845</v>
          </cell>
          <cell r="K18">
            <v>1</v>
          </cell>
          <cell r="L18" t="str">
            <v>111.1</v>
          </cell>
          <cell r="M18">
            <v>0</v>
          </cell>
          <cell r="N18">
            <v>0</v>
          </cell>
          <cell r="O18">
            <v>0</v>
          </cell>
        </row>
        <row r="19">
          <cell r="A19" t="str">
            <v>11211.105</v>
          </cell>
          <cell r="B19">
            <v>0</v>
          </cell>
          <cell r="C19">
            <v>0</v>
          </cell>
          <cell r="D19">
            <v>12865991661</v>
          </cell>
          <cell r="E19">
            <v>12865991661</v>
          </cell>
          <cell r="F19">
            <v>0</v>
          </cell>
          <cell r="G19">
            <v>0</v>
          </cell>
          <cell r="H19" t="str">
            <v xml:space="preserve">      Tiền gửi VND - BIDV Hà Thành - Hạn mức - 996949</v>
          </cell>
          <cell r="K19">
            <v>1</v>
          </cell>
          <cell r="L19" t="str">
            <v>111.1</v>
          </cell>
          <cell r="M19">
            <v>0</v>
          </cell>
          <cell r="N19">
            <v>0</v>
          </cell>
          <cell r="O19">
            <v>0</v>
          </cell>
        </row>
        <row r="20">
          <cell r="A20" t="str">
            <v>11211.106</v>
          </cell>
          <cell r="B20">
            <v>0</v>
          </cell>
          <cell r="C20">
            <v>0</v>
          </cell>
          <cell r="D20">
            <v>1292339916275</v>
          </cell>
          <cell r="E20">
            <v>1292339916275</v>
          </cell>
          <cell r="F20">
            <v>0</v>
          </cell>
          <cell r="G20">
            <v>0</v>
          </cell>
          <cell r="H20" t="str">
            <v xml:space="preserve">      Tiền gửi VND - BIDV Hà Thành - Hạn mức - 000083</v>
          </cell>
          <cell r="K20">
            <v>1</v>
          </cell>
          <cell r="L20" t="str">
            <v>111.1</v>
          </cell>
          <cell r="M20">
            <v>0</v>
          </cell>
          <cell r="N20">
            <v>0</v>
          </cell>
          <cell r="O20">
            <v>0</v>
          </cell>
        </row>
        <row r="21">
          <cell r="A21" t="str">
            <v>11211.107</v>
          </cell>
          <cell r="B21">
            <v>0</v>
          </cell>
          <cell r="C21">
            <v>0</v>
          </cell>
          <cell r="D21">
            <v>152895536213</v>
          </cell>
          <cell r="E21">
            <v>152895536213</v>
          </cell>
          <cell r="F21">
            <v>0</v>
          </cell>
          <cell r="G21">
            <v>0</v>
          </cell>
          <cell r="H21" t="str">
            <v xml:space="preserve">      Tiền gửi VND - BIDV Hà Thành - Hạn mức - 1045561</v>
          </cell>
          <cell r="K21">
            <v>1</v>
          </cell>
          <cell r="L21" t="str">
            <v>111.1</v>
          </cell>
          <cell r="M21">
            <v>0</v>
          </cell>
          <cell r="N21">
            <v>0</v>
          </cell>
          <cell r="O21">
            <v>0</v>
          </cell>
        </row>
        <row r="22">
          <cell r="A22" t="str">
            <v>11211.108</v>
          </cell>
          <cell r="B22">
            <v>0</v>
          </cell>
          <cell r="C22">
            <v>0</v>
          </cell>
          <cell r="D22">
            <v>207256265342</v>
          </cell>
          <cell r="E22">
            <v>207256265342</v>
          </cell>
          <cell r="F22">
            <v>0</v>
          </cell>
          <cell r="G22">
            <v>0</v>
          </cell>
          <cell r="H22" t="str">
            <v xml:space="preserve">      Tiền gửi VND - BIDV Hà Thành - Hạn mức - 1068027</v>
          </cell>
          <cell r="K22">
            <v>1</v>
          </cell>
          <cell r="L22" t="str">
            <v>111.1</v>
          </cell>
          <cell r="M22">
            <v>0</v>
          </cell>
          <cell r="N22">
            <v>0</v>
          </cell>
          <cell r="O22">
            <v>0</v>
          </cell>
        </row>
        <row r="23">
          <cell r="A23" t="str">
            <v>11211.109</v>
          </cell>
          <cell r="B23">
            <v>0</v>
          </cell>
          <cell r="C23">
            <v>0</v>
          </cell>
          <cell r="D23">
            <v>64130344</v>
          </cell>
          <cell r="E23">
            <v>64130344</v>
          </cell>
          <cell r="F23">
            <v>0</v>
          </cell>
          <cell r="G23">
            <v>0</v>
          </cell>
          <cell r="H23" t="str">
            <v xml:space="preserve">      Tiền gửi VND - BIDV Hà Thành - Xử lý lỗi - 002548</v>
          </cell>
          <cell r="K23">
            <v>1</v>
          </cell>
          <cell r="L23" t="str">
            <v>111.1</v>
          </cell>
          <cell r="M23">
            <v>0</v>
          </cell>
          <cell r="N23">
            <v>0</v>
          </cell>
          <cell r="O23">
            <v>0</v>
          </cell>
        </row>
        <row r="24">
          <cell r="A24" t="str">
            <v>11211.110</v>
          </cell>
          <cell r="B24">
            <v>0</v>
          </cell>
          <cell r="C24">
            <v>0</v>
          </cell>
          <cell r="D24">
            <v>4964220372472</v>
          </cell>
          <cell r="E24">
            <v>4964201929221</v>
          </cell>
          <cell r="F24">
            <v>18443251</v>
          </cell>
          <cell r="G24">
            <v>0</v>
          </cell>
          <cell r="H24" t="str">
            <v xml:space="preserve">      Tiền gửi VND - BIDV Hà Thành - 1892907</v>
          </cell>
          <cell r="K24">
            <v>1</v>
          </cell>
          <cell r="L24" t="str">
            <v>111.1</v>
          </cell>
          <cell r="M24">
            <v>0</v>
          </cell>
          <cell r="N24">
            <v>18443251</v>
          </cell>
          <cell r="O24">
            <v>0</v>
          </cell>
        </row>
        <row r="25">
          <cell r="A25" t="str">
            <v>11211.111</v>
          </cell>
          <cell r="B25">
            <v>0</v>
          </cell>
          <cell r="C25">
            <v>0</v>
          </cell>
          <cell r="D25">
            <v>686990000000</v>
          </cell>
          <cell r="E25">
            <v>686990000000</v>
          </cell>
          <cell r="F25">
            <v>0</v>
          </cell>
          <cell r="G25">
            <v>0</v>
          </cell>
          <cell r="H25" t="str">
            <v xml:space="preserve">      Tiền gửi VND - BIDV Hà Thành - Hạn mức - 002531</v>
          </cell>
          <cell r="K25">
            <v>1</v>
          </cell>
          <cell r="L25" t="str">
            <v>111.1</v>
          </cell>
          <cell r="M25">
            <v>0</v>
          </cell>
          <cell r="N25">
            <v>0</v>
          </cell>
          <cell r="O25">
            <v>0</v>
          </cell>
        </row>
        <row r="26">
          <cell r="A26" t="str">
            <v>11211.112</v>
          </cell>
          <cell r="B26">
            <v>0</v>
          </cell>
          <cell r="C26">
            <v>0</v>
          </cell>
          <cell r="D26">
            <v>822580200000</v>
          </cell>
          <cell r="E26">
            <v>822580200000</v>
          </cell>
          <cell r="F26">
            <v>0</v>
          </cell>
          <cell r="G26">
            <v>0</v>
          </cell>
          <cell r="H26" t="str">
            <v xml:space="preserve">      Tiền gửi VND - BIDV Hà Thành - Hạn mức - 002540</v>
          </cell>
          <cell r="K26">
            <v>1</v>
          </cell>
          <cell r="L26" t="str">
            <v>111.1</v>
          </cell>
          <cell r="M26">
            <v>0</v>
          </cell>
          <cell r="N26">
            <v>0</v>
          </cell>
          <cell r="O26">
            <v>0</v>
          </cell>
        </row>
        <row r="27">
          <cell r="A27" t="str">
            <v>11211.113</v>
          </cell>
          <cell r="B27">
            <v>0</v>
          </cell>
          <cell r="C27">
            <v>0</v>
          </cell>
          <cell r="D27">
            <v>430098000000</v>
          </cell>
          <cell r="E27">
            <v>430098000000</v>
          </cell>
          <cell r="F27">
            <v>0</v>
          </cell>
          <cell r="G27">
            <v>0</v>
          </cell>
          <cell r="H27" t="str">
            <v xml:space="preserve">      Tiền gửi VND - BIDV Hà Thành - Hạn mức - 002559</v>
          </cell>
          <cell r="K27">
            <v>1</v>
          </cell>
          <cell r="L27" t="str">
            <v>111.1</v>
          </cell>
          <cell r="M27">
            <v>0</v>
          </cell>
          <cell r="N27">
            <v>0</v>
          </cell>
          <cell r="O27">
            <v>0</v>
          </cell>
        </row>
        <row r="28">
          <cell r="A28" t="str">
            <v>11211.114</v>
          </cell>
          <cell r="B28">
            <v>0</v>
          </cell>
          <cell r="C28">
            <v>0</v>
          </cell>
          <cell r="D28">
            <v>508650000000</v>
          </cell>
          <cell r="E28">
            <v>508650000000</v>
          </cell>
          <cell r="F28">
            <v>0</v>
          </cell>
          <cell r="G28">
            <v>0</v>
          </cell>
          <cell r="H28" t="str">
            <v xml:space="preserve">      Tiền gửi VND - BIDV Hà Thành - Hạn mức - 006162</v>
          </cell>
          <cell r="K28">
            <v>1</v>
          </cell>
          <cell r="L28" t="str">
            <v>111.1</v>
          </cell>
          <cell r="M28">
            <v>0</v>
          </cell>
          <cell r="N28">
            <v>0</v>
          </cell>
          <cell r="O28">
            <v>0</v>
          </cell>
        </row>
        <row r="29">
          <cell r="A29" t="str">
            <v>11211.200</v>
          </cell>
          <cell r="B29">
            <v>38184983</v>
          </cell>
          <cell r="C29">
            <v>0</v>
          </cell>
          <cell r="D29">
            <v>1117718491810</v>
          </cell>
          <cell r="E29">
            <v>1117717755150</v>
          </cell>
          <cell r="F29">
            <v>38921643</v>
          </cell>
          <cell r="G29">
            <v>0</v>
          </cell>
          <cell r="H29" t="str">
            <v xml:space="preserve">      Tiền gửi VND - BIDV Thăng Long - 088665</v>
          </cell>
          <cell r="K29">
            <v>1</v>
          </cell>
          <cell r="L29" t="str">
            <v>111.1</v>
          </cell>
          <cell r="M29">
            <v>38184983</v>
          </cell>
          <cell r="N29">
            <v>38921643</v>
          </cell>
          <cell r="O29">
            <v>0</v>
          </cell>
        </row>
        <row r="30">
          <cell r="A30" t="str">
            <v>11211.201</v>
          </cell>
          <cell r="B30">
            <v>2311252</v>
          </cell>
          <cell r="C30">
            <v>0</v>
          </cell>
          <cell r="D30">
            <v>1229902304</v>
          </cell>
          <cell r="E30">
            <v>1230000000</v>
          </cell>
          <cell r="F30">
            <v>2213556</v>
          </cell>
          <cell r="G30">
            <v>0</v>
          </cell>
          <cell r="H30" t="str">
            <v xml:space="preserve">      Tiền gửi VND - BIDV CN Thăng Long - Đấu giá - 089428</v>
          </cell>
          <cell r="K30">
            <v>1</v>
          </cell>
          <cell r="L30" t="str">
            <v>111.1</v>
          </cell>
          <cell r="M30">
            <v>2311252</v>
          </cell>
          <cell r="N30">
            <v>2213556</v>
          </cell>
          <cell r="O30">
            <v>0</v>
          </cell>
        </row>
        <row r="31">
          <cell r="A31" t="str">
            <v>11211.202</v>
          </cell>
          <cell r="B31">
            <v>0</v>
          </cell>
          <cell r="C31">
            <v>0</v>
          </cell>
          <cell r="D31">
            <v>74947324846</v>
          </cell>
          <cell r="E31">
            <v>74947324846</v>
          </cell>
          <cell r="F31">
            <v>0</v>
          </cell>
          <cell r="G31">
            <v>0</v>
          </cell>
          <cell r="H31" t="str">
            <v xml:space="preserve">      Tiền gửi VND - BIDV CN Thăng Long - Hạn mức - 418712</v>
          </cell>
          <cell r="K31">
            <v>1</v>
          </cell>
          <cell r="L31" t="str">
            <v>111.1</v>
          </cell>
          <cell r="M31">
            <v>0</v>
          </cell>
          <cell r="N31">
            <v>0</v>
          </cell>
          <cell r="O31">
            <v>0</v>
          </cell>
        </row>
        <row r="32">
          <cell r="A32" t="str">
            <v>11211.400</v>
          </cell>
          <cell r="B32">
            <v>1448899783</v>
          </cell>
          <cell r="C32">
            <v>0</v>
          </cell>
          <cell r="D32">
            <v>218701781566</v>
          </cell>
          <cell r="E32">
            <v>219422147553</v>
          </cell>
          <cell r="F32">
            <v>728533796</v>
          </cell>
          <cell r="G32">
            <v>0</v>
          </cell>
          <cell r="H32" t="str">
            <v xml:space="preserve">      Tiền gửi VND - TPB Láng Hạ - 455028</v>
          </cell>
          <cell r="K32">
            <v>1</v>
          </cell>
          <cell r="L32" t="str">
            <v>111.1</v>
          </cell>
          <cell r="M32">
            <v>1448899783</v>
          </cell>
          <cell r="N32">
            <v>728533796</v>
          </cell>
          <cell r="O32">
            <v>0</v>
          </cell>
        </row>
        <row r="33">
          <cell r="A33" t="str">
            <v>11211.401</v>
          </cell>
          <cell r="B33">
            <v>30540365</v>
          </cell>
          <cell r="C33">
            <v>0</v>
          </cell>
          <cell r="D33">
            <v>79738</v>
          </cell>
          <cell r="E33">
            <v>25099000</v>
          </cell>
          <cell r="F33">
            <v>5521103</v>
          </cell>
          <cell r="G33">
            <v>0</v>
          </cell>
          <cell r="H33" t="str">
            <v xml:space="preserve">      Tiền gửi VND - TPB Hà Nội - 455048</v>
          </cell>
          <cell r="K33">
            <v>1</v>
          </cell>
          <cell r="L33" t="str">
            <v>111.1</v>
          </cell>
          <cell r="M33">
            <v>30540365</v>
          </cell>
          <cell r="N33">
            <v>5521103</v>
          </cell>
          <cell r="O33">
            <v>0</v>
          </cell>
        </row>
        <row r="34">
          <cell r="A34" t="str">
            <v>11211.402</v>
          </cell>
          <cell r="B34">
            <v>0</v>
          </cell>
          <cell r="C34">
            <v>0</v>
          </cell>
          <cell r="D34">
            <v>60000000000</v>
          </cell>
          <cell r="E34">
            <v>60000000000</v>
          </cell>
          <cell r="F34">
            <v>0</v>
          </cell>
          <cell r="G34">
            <v>0</v>
          </cell>
          <cell r="H34" t="str">
            <v xml:space="preserve">      Tiền gửi VND - BIDV Tây Hà Nội - Hạn mức - 1261</v>
          </cell>
          <cell r="K34">
            <v>1</v>
          </cell>
          <cell r="L34" t="str">
            <v>111.1</v>
          </cell>
          <cell r="M34">
            <v>0</v>
          </cell>
          <cell r="N34">
            <v>0</v>
          </cell>
          <cell r="O34">
            <v>0</v>
          </cell>
        </row>
        <row r="35">
          <cell r="A35" t="str">
            <v>11211.403</v>
          </cell>
          <cell r="B35">
            <v>0</v>
          </cell>
          <cell r="C35">
            <v>0</v>
          </cell>
          <cell r="D35">
            <v>52000000000</v>
          </cell>
          <cell r="E35">
            <v>52000000000</v>
          </cell>
          <cell r="F35">
            <v>0</v>
          </cell>
          <cell r="G35">
            <v>0</v>
          </cell>
          <cell r="H35" t="str">
            <v xml:space="preserve">      Tiền gửi VND - BIDV Tây Hà Nội - Hạn mức - 1289</v>
          </cell>
          <cell r="K35">
            <v>1</v>
          </cell>
          <cell r="L35" t="str">
            <v>111.1</v>
          </cell>
          <cell r="M35">
            <v>0</v>
          </cell>
          <cell r="N35">
            <v>0</v>
          </cell>
          <cell r="O35">
            <v>0</v>
          </cell>
        </row>
        <row r="36">
          <cell r="A36" t="str">
            <v>11211.501</v>
          </cell>
          <cell r="B36">
            <v>7819811</v>
          </cell>
          <cell r="C36">
            <v>0</v>
          </cell>
          <cell r="D36">
            <v>47704</v>
          </cell>
          <cell r="E36">
            <v>0</v>
          </cell>
          <cell r="F36">
            <v>7867515</v>
          </cell>
          <cell r="G36">
            <v>0</v>
          </cell>
          <cell r="H36" t="str">
            <v xml:space="preserve">      Tiền gửi VND - LVB PGD Thanh Nhàn - 990154</v>
          </cell>
          <cell r="K36">
            <v>1</v>
          </cell>
          <cell r="L36" t="str">
            <v>111.1</v>
          </cell>
          <cell r="M36">
            <v>7819811</v>
          </cell>
          <cell r="N36">
            <v>7867515</v>
          </cell>
          <cell r="O36">
            <v>0</v>
          </cell>
        </row>
        <row r="37">
          <cell r="A37" t="str">
            <v>11211.600</v>
          </cell>
          <cell r="B37">
            <v>0</v>
          </cell>
          <cell r="C37">
            <v>0</v>
          </cell>
          <cell r="D37">
            <v>859800000000</v>
          </cell>
          <cell r="E37">
            <v>859800000000</v>
          </cell>
          <cell r="F37">
            <v>0</v>
          </cell>
          <cell r="G37">
            <v>0</v>
          </cell>
          <cell r="H37" t="str">
            <v xml:space="preserve">      Tiền gửi VND - BIDV CN Hai Bà Trưng - Hạn mức - 00556</v>
          </cell>
          <cell r="K37">
            <v>1</v>
          </cell>
          <cell r="L37" t="str">
            <v>111.1</v>
          </cell>
          <cell r="M37">
            <v>0</v>
          </cell>
          <cell r="N37">
            <v>0</v>
          </cell>
          <cell r="O37">
            <v>0</v>
          </cell>
        </row>
        <row r="38">
          <cell r="A38" t="str">
            <v>11211.908</v>
          </cell>
          <cell r="B38">
            <v>859622180</v>
          </cell>
          <cell r="C38">
            <v>0</v>
          </cell>
          <cell r="D38">
            <v>1385407817551</v>
          </cell>
          <cell r="E38">
            <v>1386114003710</v>
          </cell>
          <cell r="F38">
            <v>153436021</v>
          </cell>
          <cell r="G38">
            <v>0</v>
          </cell>
          <cell r="H38" t="str">
            <v xml:space="preserve">      Tiền gửi VND - VCB Hoàn Kiếm - 668888</v>
          </cell>
          <cell r="K38">
            <v>1</v>
          </cell>
          <cell r="L38" t="str">
            <v>111.1</v>
          </cell>
          <cell r="M38">
            <v>859622180</v>
          </cell>
          <cell r="N38">
            <v>153436021</v>
          </cell>
          <cell r="O38">
            <v>0</v>
          </cell>
        </row>
        <row r="39">
          <cell r="A39" t="str">
            <v>11211.909</v>
          </cell>
          <cell r="B39">
            <v>0</v>
          </cell>
          <cell r="C39">
            <v>0</v>
          </cell>
          <cell r="D39">
            <v>1402579504661</v>
          </cell>
          <cell r="E39">
            <v>1402575628000</v>
          </cell>
          <cell r="F39">
            <v>3876661</v>
          </cell>
          <cell r="G39">
            <v>0</v>
          </cell>
          <cell r="H39" t="str">
            <v xml:space="preserve">      Tiền gửi VND - VCB Hoàn Kiếm - Tự doanh TP - 9996666</v>
          </cell>
          <cell r="K39">
            <v>1</v>
          </cell>
          <cell r="L39" t="str">
            <v>111.1</v>
          </cell>
          <cell r="M39">
            <v>0</v>
          </cell>
          <cell r="N39">
            <v>3876661</v>
          </cell>
          <cell r="O39">
            <v>0</v>
          </cell>
        </row>
        <row r="40">
          <cell r="A40" t="str">
            <v>11211.910</v>
          </cell>
          <cell r="B40">
            <v>6854677</v>
          </cell>
          <cell r="C40">
            <v>0</v>
          </cell>
          <cell r="D40">
            <v>20001723454</v>
          </cell>
          <cell r="E40">
            <v>20002860000</v>
          </cell>
          <cell r="F40">
            <v>5718131</v>
          </cell>
          <cell r="G40">
            <v>0</v>
          </cell>
          <cell r="H40" t="str">
            <v xml:space="preserve">      Tiền gửi VND - TCB Miền Nam - 956011</v>
          </cell>
          <cell r="K40">
            <v>1</v>
          </cell>
          <cell r="L40" t="str">
            <v>111.1</v>
          </cell>
          <cell r="M40">
            <v>6854677</v>
          </cell>
          <cell r="N40">
            <v>5718131</v>
          </cell>
          <cell r="O40">
            <v>0</v>
          </cell>
        </row>
        <row r="41">
          <cell r="A41" t="str">
            <v>11211.911</v>
          </cell>
          <cell r="B41">
            <v>4795723</v>
          </cell>
          <cell r="C41">
            <v>0</v>
          </cell>
          <cell r="D41">
            <v>20000004835</v>
          </cell>
          <cell r="E41">
            <v>20001100000</v>
          </cell>
          <cell r="F41">
            <v>3700558</v>
          </cell>
          <cell r="G41">
            <v>0</v>
          </cell>
          <cell r="H41" t="str">
            <v xml:space="preserve">      Tiền gửi VND - VIB Láng Hạ - 063279</v>
          </cell>
          <cell r="K41">
            <v>1</v>
          </cell>
          <cell r="L41" t="str">
            <v>111.1</v>
          </cell>
          <cell r="M41">
            <v>4795723</v>
          </cell>
          <cell r="N41">
            <v>3700558</v>
          </cell>
          <cell r="O41">
            <v>0</v>
          </cell>
        </row>
        <row r="42">
          <cell r="A42" t="str">
            <v>11211.912</v>
          </cell>
          <cell r="B42">
            <v>0</v>
          </cell>
          <cell r="C42">
            <v>0</v>
          </cell>
          <cell r="D42">
            <v>353273079400</v>
          </cell>
          <cell r="E42">
            <v>353259008889</v>
          </cell>
          <cell r="F42">
            <v>14070511</v>
          </cell>
          <cell r="G42">
            <v>0</v>
          </cell>
          <cell r="H42" t="str">
            <v xml:space="preserve">      Tiền gửi VND - ACB Vĩnh Phúc - 943829</v>
          </cell>
          <cell r="K42">
            <v>1</v>
          </cell>
          <cell r="L42" t="str">
            <v>111.1</v>
          </cell>
          <cell r="M42">
            <v>0</v>
          </cell>
          <cell r="N42">
            <v>14070511</v>
          </cell>
          <cell r="O42">
            <v>0</v>
          </cell>
        </row>
        <row r="43">
          <cell r="A43" t="str">
            <v>11211.913</v>
          </cell>
          <cell r="B43">
            <v>0</v>
          </cell>
          <cell r="C43">
            <v>0</v>
          </cell>
          <cell r="D43">
            <v>159939029463</v>
          </cell>
          <cell r="E43">
            <v>159927171653</v>
          </cell>
          <cell r="F43">
            <v>11857810</v>
          </cell>
          <cell r="G43">
            <v>0</v>
          </cell>
          <cell r="H43" t="str">
            <v xml:space="preserve">      Tiền gửi VND - Vietinbank CN Đông Hà Nội - 030908</v>
          </cell>
          <cell r="K43">
            <v>1</v>
          </cell>
          <cell r="L43" t="str">
            <v>111.1</v>
          </cell>
          <cell r="M43">
            <v>0</v>
          </cell>
          <cell r="N43">
            <v>11857810</v>
          </cell>
          <cell r="O43">
            <v>0</v>
          </cell>
        </row>
        <row r="44">
          <cell r="A44" t="str">
            <v>11212</v>
          </cell>
          <cell r="B44">
            <v>695039354</v>
          </cell>
          <cell r="C44">
            <v>0</v>
          </cell>
          <cell r="D44">
            <v>95351416208</v>
          </cell>
          <cell r="E44">
            <v>95090278724</v>
          </cell>
          <cell r="F44">
            <v>956176838</v>
          </cell>
          <cell r="G44">
            <v>0</v>
          </cell>
          <cell r="H44" t="str">
            <v xml:space="preserve">    Tiền gửi VND - TVS HCM</v>
          </cell>
          <cell r="K44">
            <v>1</v>
          </cell>
          <cell r="L44">
            <v>0</v>
          </cell>
          <cell r="M44"/>
          <cell r="N44">
            <v>0</v>
          </cell>
          <cell r="O44">
            <v>0</v>
          </cell>
        </row>
        <row r="45">
          <cell r="A45" t="str">
            <v>11212.100</v>
          </cell>
          <cell r="B45">
            <v>1304775</v>
          </cell>
          <cell r="C45">
            <v>0</v>
          </cell>
          <cell r="D45">
            <v>2970</v>
          </cell>
          <cell r="E45">
            <v>0</v>
          </cell>
          <cell r="F45">
            <v>1307745</v>
          </cell>
          <cell r="G45">
            <v>0</v>
          </cell>
          <cell r="H45" t="str">
            <v xml:space="preserve">      Tiền gửi VND - Eximbank CN Trương Định - 223259</v>
          </cell>
          <cell r="K45">
            <v>1</v>
          </cell>
          <cell r="L45" t="str">
            <v>111.1</v>
          </cell>
          <cell r="M45">
            <v>1304775</v>
          </cell>
          <cell r="N45">
            <v>1307745</v>
          </cell>
          <cell r="O45">
            <v>0</v>
          </cell>
        </row>
        <row r="46">
          <cell r="A46" t="str">
            <v>11212.200</v>
          </cell>
          <cell r="B46">
            <v>124129727</v>
          </cell>
          <cell r="C46">
            <v>0</v>
          </cell>
          <cell r="D46">
            <v>5874894244</v>
          </cell>
          <cell r="E46">
            <v>5947101391</v>
          </cell>
          <cell r="F46">
            <v>51922580</v>
          </cell>
          <cell r="G46">
            <v>0</v>
          </cell>
          <cell r="H46" t="str">
            <v xml:space="preserve">      Tiền gửi VND - VCB CN HCM - 124879</v>
          </cell>
          <cell r="K46">
            <v>1</v>
          </cell>
          <cell r="L46" t="str">
            <v>111.1</v>
          </cell>
          <cell r="M46">
            <v>124129727</v>
          </cell>
          <cell r="N46">
            <v>51922580</v>
          </cell>
          <cell r="O46">
            <v>0</v>
          </cell>
        </row>
        <row r="47">
          <cell r="A47" t="str">
            <v>11212.201</v>
          </cell>
          <cell r="B47">
            <v>0</v>
          </cell>
          <cell r="C47">
            <v>0</v>
          </cell>
          <cell r="D47">
            <v>232729522</v>
          </cell>
          <cell r="E47">
            <v>232729522</v>
          </cell>
          <cell r="F47">
            <v>0</v>
          </cell>
          <cell r="G47">
            <v>0</v>
          </cell>
          <cell r="H47" t="str">
            <v xml:space="preserve">      Tiền gửi VND - VCB TK thẻ Visacard</v>
          </cell>
          <cell r="K47">
            <v>1</v>
          </cell>
          <cell r="L47" t="str">
            <v>111.1</v>
          </cell>
          <cell r="M47">
            <v>0</v>
          </cell>
          <cell r="N47">
            <v>0</v>
          </cell>
          <cell r="O47">
            <v>0</v>
          </cell>
        </row>
        <row r="48">
          <cell r="A48" t="str">
            <v>11212.300</v>
          </cell>
          <cell r="B48">
            <v>563004118</v>
          </cell>
          <cell r="C48">
            <v>0</v>
          </cell>
          <cell r="D48">
            <v>89243783043</v>
          </cell>
          <cell r="E48">
            <v>88910194811</v>
          </cell>
          <cell r="F48">
            <v>896592350</v>
          </cell>
          <cell r="G48">
            <v>0</v>
          </cell>
          <cell r="H48" t="str">
            <v xml:space="preserve">      Tiền VND - Tiên Phong CN HCM - 439001</v>
          </cell>
          <cell r="K48">
            <v>1</v>
          </cell>
          <cell r="L48" t="str">
            <v>111.1</v>
          </cell>
          <cell r="M48">
            <v>563004118</v>
          </cell>
          <cell r="N48">
            <v>896592350</v>
          </cell>
          <cell r="O48">
            <v>0</v>
          </cell>
        </row>
        <row r="49">
          <cell r="A49" t="str">
            <v>11212.400</v>
          </cell>
          <cell r="B49">
            <v>2194002</v>
          </cell>
          <cell r="C49">
            <v>0</v>
          </cell>
          <cell r="D49">
            <v>6429</v>
          </cell>
          <cell r="E49">
            <v>165000</v>
          </cell>
          <cell r="F49">
            <v>2035431</v>
          </cell>
          <cell r="G49">
            <v>0</v>
          </cell>
          <cell r="H49" t="str">
            <v xml:space="preserve">      Tiền gửi VND - BIDV SGD2 - 708949</v>
          </cell>
          <cell r="K49">
            <v>1</v>
          </cell>
          <cell r="L49" t="str">
            <v>111.1</v>
          </cell>
          <cell r="M49">
            <v>2194002</v>
          </cell>
          <cell r="N49">
            <v>2035431</v>
          </cell>
          <cell r="O49">
            <v>0</v>
          </cell>
        </row>
        <row r="50">
          <cell r="A50" t="str">
            <v>11212.500</v>
          </cell>
          <cell r="B50">
            <v>4406732</v>
          </cell>
          <cell r="C50">
            <v>0</v>
          </cell>
          <cell r="D50">
            <v>0</v>
          </cell>
          <cell r="E50">
            <v>88000</v>
          </cell>
          <cell r="F50">
            <v>4318732</v>
          </cell>
          <cell r="G50">
            <v>0</v>
          </cell>
          <cell r="H50" t="str">
            <v xml:space="preserve">      Tiền gửi VND - ACB Bến Thành - 214529</v>
          </cell>
          <cell r="K50">
            <v>1</v>
          </cell>
          <cell r="L50" t="str">
            <v>111.1</v>
          </cell>
          <cell r="M50">
            <v>4406732</v>
          </cell>
          <cell r="N50">
            <v>4318732</v>
          </cell>
          <cell r="O50">
            <v>0</v>
          </cell>
        </row>
        <row r="51">
          <cell r="A51" t="str">
            <v>1122</v>
          </cell>
          <cell r="B51">
            <v>7138430798</v>
          </cell>
          <cell r="C51">
            <v>0</v>
          </cell>
          <cell r="D51">
            <v>3808790830</v>
          </cell>
          <cell r="E51">
            <v>8256005162</v>
          </cell>
          <cell r="F51">
            <v>2691216466</v>
          </cell>
          <cell r="G51">
            <v>0</v>
          </cell>
          <cell r="H51" t="str">
            <v xml:space="preserve">  Ngoại tệ</v>
          </cell>
          <cell r="K51">
            <v>1</v>
          </cell>
          <cell r="L51">
            <v>0</v>
          </cell>
          <cell r="M51"/>
          <cell r="N51">
            <v>0</v>
          </cell>
          <cell r="O51">
            <v>0</v>
          </cell>
        </row>
        <row r="52">
          <cell r="A52" t="str">
            <v>11221</v>
          </cell>
          <cell r="B52">
            <v>5609359</v>
          </cell>
          <cell r="C52">
            <v>0</v>
          </cell>
          <cell r="D52">
            <v>1285003125</v>
          </cell>
          <cell r="E52">
            <v>1285167824</v>
          </cell>
          <cell r="F52">
            <v>5444660</v>
          </cell>
          <cell r="G52">
            <v>0</v>
          </cell>
          <cell r="H52" t="str">
            <v xml:space="preserve">    Ngoại tệ gửi ngân hàng - TVS HN</v>
          </cell>
          <cell r="K52">
            <v>1</v>
          </cell>
          <cell r="L52">
            <v>0</v>
          </cell>
          <cell r="M52"/>
          <cell r="N52">
            <v>0</v>
          </cell>
          <cell r="O52">
            <v>0</v>
          </cell>
        </row>
        <row r="53">
          <cell r="A53" t="str">
            <v>11221.100</v>
          </cell>
          <cell r="B53">
            <v>3734941</v>
          </cell>
          <cell r="C53">
            <v>0</v>
          </cell>
          <cell r="D53">
            <v>1285003125</v>
          </cell>
          <cell r="E53">
            <v>1285012167</v>
          </cell>
          <cell r="F53">
            <v>3725899</v>
          </cell>
          <cell r="G53">
            <v>0</v>
          </cell>
          <cell r="H53" t="str">
            <v xml:space="preserve">      Tiền gửi USD - BIDV CN Thăng Long - 020342</v>
          </cell>
          <cell r="K53">
            <v>1</v>
          </cell>
          <cell r="L53" t="str">
            <v>111.1</v>
          </cell>
          <cell r="M53">
            <v>3734941</v>
          </cell>
          <cell r="N53">
            <v>3725899</v>
          </cell>
          <cell r="O53">
            <v>0</v>
          </cell>
        </row>
        <row r="54">
          <cell r="A54" t="str">
            <v>11221.200</v>
          </cell>
          <cell r="B54">
            <v>1874418</v>
          </cell>
          <cell r="C54">
            <v>0</v>
          </cell>
          <cell r="D54">
            <v>0</v>
          </cell>
          <cell r="E54">
            <v>155657</v>
          </cell>
          <cell r="F54">
            <v>1718761</v>
          </cell>
          <cell r="G54">
            <v>0</v>
          </cell>
          <cell r="H54" t="str">
            <v xml:space="preserve">      Tiền gửi USD tại TPBank Hội sở - 455002</v>
          </cell>
          <cell r="K54">
            <v>1</v>
          </cell>
          <cell r="L54" t="str">
            <v>111.1</v>
          </cell>
          <cell r="M54">
            <v>1874418</v>
          </cell>
          <cell r="N54">
            <v>1718761</v>
          </cell>
          <cell r="O54">
            <v>0</v>
          </cell>
        </row>
        <row r="55">
          <cell r="A55" t="str">
            <v>11222</v>
          </cell>
          <cell r="B55">
            <v>7132821439</v>
          </cell>
          <cell r="C55">
            <v>0</v>
          </cell>
          <cell r="D55">
            <v>2523787705</v>
          </cell>
          <cell r="E55">
            <v>6970837338</v>
          </cell>
          <cell r="F55">
            <v>2685771806</v>
          </cell>
          <cell r="G55">
            <v>0</v>
          </cell>
          <cell r="H55" t="str">
            <v xml:space="preserve">    Ngoại tệ gửi ngân hàng - TVS HCM</v>
          </cell>
          <cell r="K55">
            <v>1</v>
          </cell>
          <cell r="L55">
            <v>0</v>
          </cell>
          <cell r="M55"/>
          <cell r="N55">
            <v>0</v>
          </cell>
          <cell r="O55">
            <v>0</v>
          </cell>
        </row>
        <row r="56">
          <cell r="A56" t="str">
            <v>11222.100</v>
          </cell>
          <cell r="B56">
            <v>7132821439</v>
          </cell>
          <cell r="C56">
            <v>0</v>
          </cell>
          <cell r="D56">
            <v>2523787705</v>
          </cell>
          <cell r="E56">
            <v>6970837338</v>
          </cell>
          <cell r="F56">
            <v>2685771806</v>
          </cell>
          <cell r="G56">
            <v>0</v>
          </cell>
          <cell r="H56" t="str">
            <v xml:space="preserve">      Tiền gửi USD - VCB CN HCM - 633737</v>
          </cell>
          <cell r="K56">
            <v>1</v>
          </cell>
          <cell r="L56" t="str">
            <v>111.1</v>
          </cell>
          <cell r="M56">
            <v>7132821439</v>
          </cell>
          <cell r="N56">
            <v>2685771806</v>
          </cell>
          <cell r="O56">
            <v>0</v>
          </cell>
        </row>
        <row r="57">
          <cell r="A57" t="str">
            <v>114</v>
          </cell>
          <cell r="B57">
            <v>59758999483</v>
          </cell>
          <cell r="C57">
            <v>0</v>
          </cell>
          <cell r="D57">
            <v>3368617560640</v>
          </cell>
          <cell r="E57">
            <v>3323465743714</v>
          </cell>
          <cell r="F57">
            <v>104910816409</v>
          </cell>
          <cell r="G57">
            <v>0</v>
          </cell>
          <cell r="H57" t="str">
            <v>Tiền gửi của Nhà đầu tư về giao dịch chứng khoán theo phương thức CTCK quản lý</v>
          </cell>
          <cell r="K57">
            <v>1</v>
          </cell>
          <cell r="L57" t="str">
            <v>27.1</v>
          </cell>
          <cell r="M57">
            <v>59758999483</v>
          </cell>
          <cell r="N57">
            <v>104910816409</v>
          </cell>
          <cell r="O57" t="str">
            <v>- Tiền gửi tại Ngân hàng</v>
          </cell>
        </row>
        <row r="58">
          <cell r="A58" t="str">
            <v>1141</v>
          </cell>
          <cell r="B58">
            <v>59132700544</v>
          </cell>
          <cell r="C58">
            <v>0</v>
          </cell>
          <cell r="D58">
            <v>3359551940218</v>
          </cell>
          <cell r="E58">
            <v>3313918672335</v>
          </cell>
          <cell r="F58">
            <v>104765968427</v>
          </cell>
          <cell r="G58">
            <v>0</v>
          </cell>
          <cell r="H58" t="str">
            <v xml:space="preserve">  Tiền gửi của Nhà đầu tư trong nước về giao dịch chứng khoán theo phương thức CTCK quản lý</v>
          </cell>
          <cell r="K58">
            <v>1</v>
          </cell>
          <cell r="L58">
            <v>0</v>
          </cell>
          <cell r="M58"/>
          <cell r="N58">
            <v>0</v>
          </cell>
          <cell r="O58">
            <v>0</v>
          </cell>
        </row>
        <row r="59">
          <cell r="A59" t="str">
            <v>11411</v>
          </cell>
          <cell r="B59">
            <v>58014731857</v>
          </cell>
          <cell r="C59">
            <v>0</v>
          </cell>
          <cell r="D59">
            <v>2830787272312</v>
          </cell>
          <cell r="E59">
            <v>2786387205989</v>
          </cell>
          <cell r="F59">
            <v>102414798180</v>
          </cell>
          <cell r="G59">
            <v>0</v>
          </cell>
          <cell r="H59" t="str">
            <v xml:space="preserve">    Tiền ký quỹ của nhà đầu tư trong nước - TVS HN</v>
          </cell>
          <cell r="K59">
            <v>1</v>
          </cell>
          <cell r="L59">
            <v>0</v>
          </cell>
          <cell r="M59"/>
          <cell r="N59">
            <v>0</v>
          </cell>
          <cell r="O59">
            <v>0</v>
          </cell>
        </row>
        <row r="60">
          <cell r="A60" t="str">
            <v>11411.100</v>
          </cell>
          <cell r="B60">
            <v>2022719907</v>
          </cell>
          <cell r="C60">
            <v>0</v>
          </cell>
          <cell r="D60">
            <v>360931895324</v>
          </cell>
          <cell r="E60">
            <v>353043509028</v>
          </cell>
          <cell r="F60">
            <v>9911106203</v>
          </cell>
          <cell r="G60">
            <v>0</v>
          </cell>
          <cell r="H60" t="str">
            <v xml:space="preserve">      Tiền ký quỹ của NDTTN - BIDV Thăng Long - 089400</v>
          </cell>
          <cell r="K60">
            <v>1</v>
          </cell>
          <cell r="L60">
            <v>0</v>
          </cell>
          <cell r="M60"/>
          <cell r="N60">
            <v>0</v>
          </cell>
          <cell r="O60">
            <v>0</v>
          </cell>
        </row>
        <row r="61">
          <cell r="A61" t="str">
            <v>11411.103</v>
          </cell>
          <cell r="B61">
            <v>0</v>
          </cell>
          <cell r="C61">
            <v>0</v>
          </cell>
          <cell r="D61">
            <v>15000000000</v>
          </cell>
          <cell r="E61">
            <v>15000000000</v>
          </cell>
          <cell r="F61">
            <v>0</v>
          </cell>
          <cell r="G61">
            <v>0</v>
          </cell>
          <cell r="H61" t="str">
            <v xml:space="preserve">      Tiền ký quỹ của NDTTN - BIDV Thăng Long</v>
          </cell>
          <cell r="K61">
            <v>1</v>
          </cell>
          <cell r="L61">
            <v>0</v>
          </cell>
          <cell r="M61"/>
          <cell r="N61">
            <v>0</v>
          </cell>
          <cell r="O61">
            <v>0</v>
          </cell>
        </row>
        <row r="62">
          <cell r="A62" t="str">
            <v>11411.104</v>
          </cell>
          <cell r="B62">
            <v>0</v>
          </cell>
          <cell r="C62">
            <v>0</v>
          </cell>
          <cell r="D62">
            <v>1259827454629</v>
          </cell>
          <cell r="E62">
            <v>1259580356398</v>
          </cell>
          <cell r="F62">
            <v>247098231</v>
          </cell>
          <cell r="G62">
            <v>0</v>
          </cell>
          <cell r="H62" t="str">
            <v xml:space="preserve">      Tiền ký quỹ của NDTTN - BIDV Hà Thành - 1892916</v>
          </cell>
          <cell r="K62">
            <v>1</v>
          </cell>
          <cell r="L62">
            <v>0</v>
          </cell>
          <cell r="M62"/>
          <cell r="N62">
            <v>0</v>
          </cell>
          <cell r="O62">
            <v>0</v>
          </cell>
        </row>
        <row r="63">
          <cell r="A63" t="str">
            <v>11411.200</v>
          </cell>
          <cell r="B63">
            <v>9814365</v>
          </cell>
          <cell r="C63">
            <v>0</v>
          </cell>
          <cell r="D63">
            <v>59822</v>
          </cell>
          <cell r="E63">
            <v>13200</v>
          </cell>
          <cell r="F63">
            <v>9860987</v>
          </cell>
          <cell r="G63">
            <v>0</v>
          </cell>
          <cell r="H63" t="str">
            <v xml:space="preserve">      Tiền ký quỹ của NDTTN - LPB Hà nội - 999997</v>
          </cell>
          <cell r="K63">
            <v>1</v>
          </cell>
          <cell r="L63">
            <v>0</v>
          </cell>
          <cell r="M63"/>
          <cell r="N63">
            <v>0</v>
          </cell>
          <cell r="O63">
            <v>0</v>
          </cell>
        </row>
        <row r="64">
          <cell r="A64" t="str">
            <v>11411.400</v>
          </cell>
          <cell r="B64">
            <v>74257141</v>
          </cell>
          <cell r="C64">
            <v>0</v>
          </cell>
          <cell r="D64">
            <v>452585</v>
          </cell>
          <cell r="E64">
            <v>145200</v>
          </cell>
          <cell r="F64">
            <v>74564526</v>
          </cell>
          <cell r="G64">
            <v>0</v>
          </cell>
          <cell r="H64" t="str">
            <v xml:space="preserve">      Tiền ký quỹ của NĐT - LPB PGD Thanh Nhàn - 999999</v>
          </cell>
          <cell r="K64">
            <v>1</v>
          </cell>
          <cell r="L64">
            <v>0</v>
          </cell>
          <cell r="M64"/>
          <cell r="N64">
            <v>0</v>
          </cell>
          <cell r="O64">
            <v>0</v>
          </cell>
        </row>
        <row r="65">
          <cell r="A65" t="str">
            <v>11411.500</v>
          </cell>
          <cell r="B65">
            <v>3972992921</v>
          </cell>
          <cell r="C65">
            <v>0</v>
          </cell>
          <cell r="D65">
            <v>549564745049</v>
          </cell>
          <cell r="E65">
            <v>544860376535</v>
          </cell>
          <cell r="F65">
            <v>8677361435</v>
          </cell>
          <cell r="G65">
            <v>0</v>
          </cell>
          <cell r="H65" t="str">
            <v xml:space="preserve">      Tiền ký quỹ của NĐT - TPBank Láng Hạ - 455029</v>
          </cell>
          <cell r="K65">
            <v>1</v>
          </cell>
          <cell r="L65">
            <v>0</v>
          </cell>
          <cell r="M65"/>
          <cell r="N65">
            <v>0</v>
          </cell>
          <cell r="O65">
            <v>0</v>
          </cell>
        </row>
        <row r="66">
          <cell r="A66" t="str">
            <v>11411.600</v>
          </cell>
          <cell r="B66">
            <v>32358864491</v>
          </cell>
          <cell r="C66">
            <v>0</v>
          </cell>
          <cell r="D66">
            <v>239905755554</v>
          </cell>
          <cell r="E66">
            <v>189159130000</v>
          </cell>
          <cell r="F66">
            <v>83105490045</v>
          </cell>
          <cell r="G66">
            <v>0</v>
          </cell>
          <cell r="H66" t="str">
            <v xml:space="preserve">      Tiền ký quỹ của NĐT - TGTT tại Bảo Việt - 820006</v>
          </cell>
          <cell r="K66">
            <v>1</v>
          </cell>
          <cell r="L66">
            <v>0</v>
          </cell>
          <cell r="M66"/>
          <cell r="N66">
            <v>0</v>
          </cell>
          <cell r="O66">
            <v>0</v>
          </cell>
        </row>
        <row r="67">
          <cell r="A67" t="str">
            <v>11411.900</v>
          </cell>
          <cell r="B67">
            <v>19575736181</v>
          </cell>
          <cell r="C67">
            <v>0</v>
          </cell>
          <cell r="D67">
            <v>373556909058</v>
          </cell>
          <cell r="E67">
            <v>392743345559</v>
          </cell>
          <cell r="F67">
            <v>389299680</v>
          </cell>
          <cell r="G67">
            <v>0</v>
          </cell>
          <cell r="H67" t="str">
            <v xml:space="preserve">      Tiền ký quỹ của NĐT - TGTT tại VCB - 669999</v>
          </cell>
          <cell r="K67">
            <v>1</v>
          </cell>
          <cell r="L67">
            <v>0</v>
          </cell>
          <cell r="M67"/>
          <cell r="N67">
            <v>0</v>
          </cell>
          <cell r="O67">
            <v>0</v>
          </cell>
        </row>
        <row r="68">
          <cell r="A68" t="str">
            <v>11411.903</v>
          </cell>
          <cell r="B68">
            <v>346851</v>
          </cell>
          <cell r="C68">
            <v>0</v>
          </cell>
          <cell r="D68">
            <v>16000000291</v>
          </cell>
          <cell r="E68">
            <v>16000330069</v>
          </cell>
          <cell r="F68">
            <v>17073</v>
          </cell>
          <cell r="G68">
            <v>0</v>
          </cell>
          <cell r="H68" t="str">
            <v xml:space="preserve">      Tiền ký quỹ của NĐT - TGTT tại Techcombank - 56021</v>
          </cell>
          <cell r="K68">
            <v>1</v>
          </cell>
          <cell r="L68">
            <v>0</v>
          </cell>
          <cell r="M68"/>
          <cell r="N68">
            <v>0</v>
          </cell>
          <cell r="O68">
            <v>0</v>
          </cell>
        </row>
        <row r="69">
          <cell r="A69" t="str">
            <v>11411.904</v>
          </cell>
          <cell r="B69">
            <v>0</v>
          </cell>
          <cell r="C69">
            <v>0</v>
          </cell>
          <cell r="D69">
            <v>16000000000</v>
          </cell>
          <cell r="E69">
            <v>16000000000</v>
          </cell>
          <cell r="F69">
            <v>0</v>
          </cell>
          <cell r="G69">
            <v>0</v>
          </cell>
          <cell r="H69" t="str">
            <v xml:space="preserve">      Tiền ký quỹ của NĐTTN - TGTT tại Techcombank</v>
          </cell>
          <cell r="K69">
            <v>1</v>
          </cell>
          <cell r="L69">
            <v>0</v>
          </cell>
          <cell r="M69"/>
          <cell r="N69">
            <v>0</v>
          </cell>
          <cell r="O69">
            <v>0</v>
          </cell>
        </row>
        <row r="70">
          <cell r="A70" t="str">
            <v>11412</v>
          </cell>
          <cell r="B70">
            <v>1117968687</v>
          </cell>
          <cell r="C70">
            <v>0</v>
          </cell>
          <cell r="D70">
            <v>528764667906</v>
          </cell>
          <cell r="E70">
            <v>527531466346</v>
          </cell>
          <cell r="F70">
            <v>2351170247</v>
          </cell>
          <cell r="G70">
            <v>0</v>
          </cell>
          <cell r="H70" t="str">
            <v xml:space="preserve">    Tiền ký quỹ của nhà đầu tư trong nước - TVS HCM</v>
          </cell>
          <cell r="K70">
            <v>1</v>
          </cell>
          <cell r="L70">
            <v>0</v>
          </cell>
          <cell r="M70"/>
          <cell r="N70">
            <v>0</v>
          </cell>
          <cell r="O70">
            <v>0</v>
          </cell>
        </row>
        <row r="71">
          <cell r="A71" t="str">
            <v>11412.101</v>
          </cell>
          <cell r="B71">
            <v>163877743</v>
          </cell>
          <cell r="C71">
            <v>0</v>
          </cell>
          <cell r="D71">
            <v>5667330738</v>
          </cell>
          <cell r="E71">
            <v>5827653020</v>
          </cell>
          <cell r="F71">
            <v>3555461</v>
          </cell>
          <cell r="G71">
            <v>0</v>
          </cell>
          <cell r="H71" t="str">
            <v xml:space="preserve">      Tiền ký quỹ của NĐT - BIDV CNSGD2 - 710971</v>
          </cell>
          <cell r="K71">
            <v>1</v>
          </cell>
          <cell r="L71">
            <v>0</v>
          </cell>
          <cell r="M71"/>
          <cell r="N71">
            <v>0</v>
          </cell>
          <cell r="O71">
            <v>0</v>
          </cell>
        </row>
        <row r="72">
          <cell r="A72" t="str">
            <v>11412.102</v>
          </cell>
          <cell r="B72">
            <v>163898659</v>
          </cell>
          <cell r="C72">
            <v>0</v>
          </cell>
          <cell r="D72">
            <v>46838974837</v>
          </cell>
          <cell r="E72">
            <v>45798876369</v>
          </cell>
          <cell r="F72">
            <v>1203997127</v>
          </cell>
          <cell r="G72">
            <v>0</v>
          </cell>
          <cell r="H72" t="str">
            <v xml:space="preserve">      Tiền ký quỹ của NĐT - ACB CN Bến Thành - 659759</v>
          </cell>
          <cell r="K72">
            <v>1</v>
          </cell>
          <cell r="L72">
            <v>0</v>
          </cell>
          <cell r="M72"/>
          <cell r="N72">
            <v>0</v>
          </cell>
          <cell r="O72">
            <v>0</v>
          </cell>
        </row>
        <row r="73">
          <cell r="A73" t="str">
            <v>11412.103</v>
          </cell>
          <cell r="B73">
            <v>105217576</v>
          </cell>
          <cell r="C73">
            <v>0</v>
          </cell>
          <cell r="D73">
            <v>402714634594</v>
          </cell>
          <cell r="E73">
            <v>402006025916</v>
          </cell>
          <cell r="F73">
            <v>813826254</v>
          </cell>
          <cell r="G73">
            <v>0</v>
          </cell>
          <cell r="H73" t="str">
            <v xml:space="preserve">      Tiền ký quỹ của NĐT - TPBank  HCM - 439003</v>
          </cell>
          <cell r="K73">
            <v>1</v>
          </cell>
          <cell r="L73">
            <v>0</v>
          </cell>
          <cell r="M73"/>
          <cell r="N73">
            <v>0</v>
          </cell>
          <cell r="O73">
            <v>0</v>
          </cell>
        </row>
        <row r="74">
          <cell r="A74" t="str">
            <v>11412.104</v>
          </cell>
          <cell r="B74">
            <v>73429854</v>
          </cell>
          <cell r="C74">
            <v>0</v>
          </cell>
          <cell r="D74">
            <v>70512514514</v>
          </cell>
          <cell r="E74">
            <v>70337170550</v>
          </cell>
          <cell r="F74">
            <v>248773818</v>
          </cell>
          <cell r="G74">
            <v>0</v>
          </cell>
          <cell r="H74" t="str">
            <v xml:space="preserve">      Tiền ký quỹ của NĐT - VCB HCM - 687328</v>
          </cell>
          <cell r="K74">
            <v>1</v>
          </cell>
          <cell r="L74">
            <v>0</v>
          </cell>
          <cell r="M74"/>
          <cell r="N74">
            <v>0</v>
          </cell>
          <cell r="O74">
            <v>0</v>
          </cell>
        </row>
        <row r="75">
          <cell r="A75" t="str">
            <v>11412.105</v>
          </cell>
          <cell r="B75">
            <v>611544855</v>
          </cell>
          <cell r="C75">
            <v>0</v>
          </cell>
          <cell r="D75">
            <v>3031213223</v>
          </cell>
          <cell r="E75">
            <v>3561740491</v>
          </cell>
          <cell r="F75">
            <v>81017587</v>
          </cell>
          <cell r="G75">
            <v>0</v>
          </cell>
          <cell r="H75" t="str">
            <v xml:space="preserve">      Tiền ký quỹ của NDT - EXB CN Trương Định - 223262</v>
          </cell>
          <cell r="K75">
            <v>1</v>
          </cell>
          <cell r="L75">
            <v>0</v>
          </cell>
          <cell r="M75"/>
          <cell r="N75">
            <v>0</v>
          </cell>
          <cell r="O75">
            <v>0</v>
          </cell>
        </row>
        <row r="76">
          <cell r="A76" t="str">
            <v>1142</v>
          </cell>
          <cell r="B76">
            <v>626298939</v>
          </cell>
          <cell r="C76">
            <v>0</v>
          </cell>
          <cell r="D76">
            <v>9065620422</v>
          </cell>
          <cell r="E76">
            <v>9547071379</v>
          </cell>
          <cell r="F76">
            <v>144847982</v>
          </cell>
          <cell r="G76">
            <v>0</v>
          </cell>
          <cell r="H76" t="str">
            <v xml:space="preserve">  Tiền gửi của Nhà đầu tư nước ngoài về giao dịch chứng khoán theo phương thức CTCK quản lý</v>
          </cell>
          <cell r="K76">
            <v>1</v>
          </cell>
          <cell r="L76">
            <v>0</v>
          </cell>
          <cell r="M76"/>
          <cell r="N76">
            <v>0</v>
          </cell>
          <cell r="O76">
            <v>0</v>
          </cell>
        </row>
        <row r="77">
          <cell r="A77" t="str">
            <v>11421</v>
          </cell>
          <cell r="B77">
            <v>46993542</v>
          </cell>
          <cell r="C77">
            <v>0</v>
          </cell>
          <cell r="D77">
            <v>6540365004</v>
          </cell>
          <cell r="E77">
            <v>6532912786</v>
          </cell>
          <cell r="F77">
            <v>54445760</v>
          </cell>
          <cell r="G77">
            <v>0</v>
          </cell>
          <cell r="H77" t="str">
            <v xml:space="preserve">    Tiền ký quỹ của nhà đầu tư nước ngoài - TVS HN</v>
          </cell>
          <cell r="K77">
            <v>1</v>
          </cell>
          <cell r="L77">
            <v>0</v>
          </cell>
          <cell r="M77"/>
          <cell r="N77">
            <v>0</v>
          </cell>
          <cell r="O77">
            <v>0</v>
          </cell>
        </row>
        <row r="78">
          <cell r="A78" t="str">
            <v>11421.101</v>
          </cell>
          <cell r="B78">
            <v>46993542</v>
          </cell>
          <cell r="C78">
            <v>0</v>
          </cell>
          <cell r="D78">
            <v>6540365004</v>
          </cell>
          <cell r="E78">
            <v>6532912786</v>
          </cell>
          <cell r="F78">
            <v>54445760</v>
          </cell>
          <cell r="G78">
            <v>0</v>
          </cell>
          <cell r="H78" t="str">
            <v xml:space="preserve">      Tiền ký quỹ của NDTNN - BIDV Thăng Long - 089419</v>
          </cell>
          <cell r="K78">
            <v>1</v>
          </cell>
          <cell r="L78">
            <v>0</v>
          </cell>
          <cell r="M78"/>
          <cell r="N78">
            <v>0</v>
          </cell>
          <cell r="O78">
            <v>0</v>
          </cell>
        </row>
        <row r="79">
          <cell r="A79" t="str">
            <v>11422</v>
          </cell>
          <cell r="B79">
            <v>579305397</v>
          </cell>
          <cell r="C79">
            <v>0</v>
          </cell>
          <cell r="D79">
            <v>2525255418</v>
          </cell>
          <cell r="E79">
            <v>3014158593</v>
          </cell>
          <cell r="F79">
            <v>90402222</v>
          </cell>
          <cell r="G79">
            <v>0</v>
          </cell>
          <cell r="H79" t="str">
            <v xml:space="preserve">    Tiền ký quỹ của nhà đầu tư nước ngoài - TVS HCM</v>
          </cell>
          <cell r="K79">
            <v>1</v>
          </cell>
          <cell r="L79">
            <v>0</v>
          </cell>
          <cell r="M79"/>
          <cell r="N79">
            <v>0</v>
          </cell>
          <cell r="O79">
            <v>0</v>
          </cell>
        </row>
        <row r="80">
          <cell r="A80" t="str">
            <v>11422.100</v>
          </cell>
          <cell r="B80">
            <v>542285289</v>
          </cell>
          <cell r="C80">
            <v>0</v>
          </cell>
          <cell r="D80">
            <v>485210246</v>
          </cell>
          <cell r="E80">
            <v>949075374</v>
          </cell>
          <cell r="F80">
            <v>78420161</v>
          </cell>
          <cell r="G80">
            <v>0</v>
          </cell>
          <cell r="H80" t="str">
            <v xml:space="preserve">      Tiền ký quỹ của NDTNN - NH Tiên Phong - 439079</v>
          </cell>
          <cell r="K80">
            <v>1</v>
          </cell>
          <cell r="L80">
            <v>0</v>
          </cell>
          <cell r="M80"/>
          <cell r="N80">
            <v>0</v>
          </cell>
          <cell r="O80">
            <v>0</v>
          </cell>
        </row>
        <row r="81">
          <cell r="A81" t="str">
            <v>11422.101</v>
          </cell>
          <cell r="B81">
            <v>37020108</v>
          </cell>
          <cell r="C81">
            <v>0</v>
          </cell>
          <cell r="D81">
            <v>2040045172</v>
          </cell>
          <cell r="E81">
            <v>2065083219</v>
          </cell>
          <cell r="F81">
            <v>11982061</v>
          </cell>
          <cell r="G81">
            <v>0</v>
          </cell>
          <cell r="H81" t="str">
            <v xml:space="preserve">      Tiền ký quỹ của NDTNN- NH BIDV NKKN- 119.10.00.030390.7</v>
          </cell>
          <cell r="K81">
            <v>1</v>
          </cell>
          <cell r="L81">
            <v>0</v>
          </cell>
          <cell r="M81"/>
          <cell r="N81">
            <v>0</v>
          </cell>
          <cell r="O81">
            <v>0</v>
          </cell>
        </row>
        <row r="82">
          <cell r="A82" t="str">
            <v>116</v>
          </cell>
          <cell r="B82">
            <v>5940991</v>
          </cell>
          <cell r="C82">
            <v>0</v>
          </cell>
          <cell r="D82">
            <v>1239260541148</v>
          </cell>
          <cell r="E82">
            <v>1239260365600</v>
          </cell>
          <cell r="F82">
            <v>6116539</v>
          </cell>
          <cell r="G82">
            <v>0</v>
          </cell>
          <cell r="H82" t="str">
            <v>Tiền gửi tổng hợp giao dịch chứng khoán cho khách hàng</v>
          </cell>
          <cell r="K82">
            <v>1</v>
          </cell>
          <cell r="L82">
            <v>0</v>
          </cell>
          <cell r="M82"/>
          <cell r="N82">
            <v>0</v>
          </cell>
          <cell r="O82">
            <v>0</v>
          </cell>
        </row>
        <row r="83">
          <cell r="A83" t="str">
            <v>1161</v>
          </cell>
          <cell r="B83">
            <v>5534760</v>
          </cell>
          <cell r="C83">
            <v>0</v>
          </cell>
          <cell r="D83">
            <v>1232318080237</v>
          </cell>
          <cell r="E83">
            <v>1232317907100</v>
          </cell>
          <cell r="F83">
            <v>5707897</v>
          </cell>
          <cell r="G83">
            <v>0</v>
          </cell>
          <cell r="H83" t="str">
            <v xml:space="preserve">  Tiền gửi tổng hợp giao dịch chứng khoán cho khách hàng - Nhà đầu tư trong nước</v>
          </cell>
          <cell r="K83">
            <v>1</v>
          </cell>
          <cell r="L83" t="str">
            <v>29.1</v>
          </cell>
          <cell r="M83">
            <v>5534760</v>
          </cell>
          <cell r="N83">
            <v>5707897</v>
          </cell>
          <cell r="O83" t="str">
            <v>- Tiền gửi tại Ngân hàng</v>
          </cell>
        </row>
        <row r="84">
          <cell r="A84" t="str">
            <v>1162</v>
          </cell>
          <cell r="B84">
            <v>406231</v>
          </cell>
          <cell r="C84">
            <v>0</v>
          </cell>
          <cell r="D84">
            <v>6942460911</v>
          </cell>
          <cell r="E84">
            <v>6942458500</v>
          </cell>
          <cell r="F84">
            <v>408642</v>
          </cell>
          <cell r="G84">
            <v>0</v>
          </cell>
          <cell r="H84" t="str">
            <v xml:space="preserve">  Tiền gửi tổng hợp giao dịch chứng khoán cho khách hàng - Nhà đầu tư nước ngoài</v>
          </cell>
          <cell r="K84">
            <v>1</v>
          </cell>
          <cell r="L84" t="str">
            <v>29.2</v>
          </cell>
          <cell r="M84">
            <v>406231</v>
          </cell>
          <cell r="N84">
            <v>408642</v>
          </cell>
          <cell r="O84" t="str">
            <v>- Tiền gửi tại Ngân hàng</v>
          </cell>
        </row>
        <row r="85">
          <cell r="A85" t="str">
            <v>117</v>
          </cell>
          <cell r="B85">
            <v>3183687</v>
          </cell>
          <cell r="C85">
            <v>0</v>
          </cell>
          <cell r="D85">
            <v>72724423208</v>
          </cell>
          <cell r="E85">
            <v>72723269564</v>
          </cell>
          <cell r="F85">
            <v>4337331</v>
          </cell>
          <cell r="G85">
            <v>0</v>
          </cell>
          <cell r="H85" t="str">
            <v>Tiền gửi của tổ chức phát hành</v>
          </cell>
          <cell r="K85">
            <v>1</v>
          </cell>
          <cell r="L85">
            <v>0</v>
          </cell>
          <cell r="M85"/>
          <cell r="N85">
            <v>0</v>
          </cell>
          <cell r="O85" t="str">
            <v>- Tiền gửi tại Ngân hàng</v>
          </cell>
        </row>
        <row r="86">
          <cell r="A86" t="str">
            <v>1172</v>
          </cell>
          <cell r="B86">
            <v>3183687</v>
          </cell>
          <cell r="C86">
            <v>0</v>
          </cell>
          <cell r="D86">
            <v>72724423208</v>
          </cell>
          <cell r="E86">
            <v>72723269564</v>
          </cell>
          <cell r="F86">
            <v>4337331</v>
          </cell>
          <cell r="G86">
            <v>0</v>
          </cell>
          <cell r="H86" t="str">
            <v xml:space="preserve">  Tiền gửi thanh toán gốc, tiền lãi và cổ tức của Tổ chức phát hành</v>
          </cell>
          <cell r="K86">
            <v>1</v>
          </cell>
          <cell r="L86">
            <v>0</v>
          </cell>
          <cell r="M86"/>
          <cell r="N86">
            <v>0</v>
          </cell>
          <cell r="O86">
            <v>0</v>
          </cell>
        </row>
        <row r="87">
          <cell r="A87" t="str">
            <v>11721</v>
          </cell>
          <cell r="B87">
            <v>3183687</v>
          </cell>
          <cell r="C87">
            <v>0</v>
          </cell>
          <cell r="D87">
            <v>72724423208</v>
          </cell>
          <cell r="E87">
            <v>72723269564</v>
          </cell>
          <cell r="F87">
            <v>4337331</v>
          </cell>
          <cell r="G87">
            <v>0</v>
          </cell>
          <cell r="H87" t="str">
            <v xml:space="preserve">    Tiền Việt Nam</v>
          </cell>
          <cell r="K87">
            <v>1</v>
          </cell>
          <cell r="L87" t="str">
            <v>111.1</v>
          </cell>
          <cell r="M87">
            <v>3183687</v>
          </cell>
          <cell r="N87">
            <v>4337331</v>
          </cell>
          <cell r="O87">
            <v>0</v>
          </cell>
        </row>
        <row r="88">
          <cell r="A88" t="str">
            <v>118</v>
          </cell>
          <cell r="B88">
            <v>0</v>
          </cell>
          <cell r="C88">
            <v>0</v>
          </cell>
          <cell r="D88">
            <v>4666816937300</v>
          </cell>
          <cell r="E88">
            <v>4666816937300</v>
          </cell>
          <cell r="F88">
            <v>0</v>
          </cell>
          <cell r="G88">
            <v>0</v>
          </cell>
          <cell r="H88" t="str">
            <v>Tiền gửi bù trừ và thanh toán giao dịch chứng khoán</v>
          </cell>
          <cell r="K88">
            <v>1</v>
          </cell>
          <cell r="L88">
            <v>0</v>
          </cell>
          <cell r="M88"/>
          <cell r="N88">
            <v>0</v>
          </cell>
          <cell r="O88" t="str">
            <v>- Tiền gửi tại Ngân hàng</v>
          </cell>
        </row>
        <row r="89">
          <cell r="A89" t="str">
            <v>1181</v>
          </cell>
          <cell r="B89">
            <v>0</v>
          </cell>
          <cell r="C89">
            <v>0</v>
          </cell>
          <cell r="D89">
            <v>3427565951500</v>
          </cell>
          <cell r="E89">
            <v>3427565951500</v>
          </cell>
          <cell r="F89">
            <v>0</v>
          </cell>
          <cell r="G89">
            <v>0</v>
          </cell>
          <cell r="H89" t="str">
            <v xml:space="preserve">  Tiền gửi bù trừ và thanh toán giao dịch chứng khoán của CTCK</v>
          </cell>
          <cell r="K89">
            <v>1</v>
          </cell>
          <cell r="L89" t="str">
            <v>111.1</v>
          </cell>
          <cell r="M89">
            <v>0</v>
          </cell>
          <cell r="N89">
            <v>0</v>
          </cell>
          <cell r="O89">
            <v>0</v>
          </cell>
        </row>
        <row r="90">
          <cell r="A90" t="str">
            <v>1181.01</v>
          </cell>
          <cell r="B90">
            <v>0</v>
          </cell>
          <cell r="C90">
            <v>0</v>
          </cell>
          <cell r="D90">
            <v>2024991951500</v>
          </cell>
          <cell r="E90">
            <v>2024991951500</v>
          </cell>
          <cell r="F90">
            <v>0</v>
          </cell>
          <cell r="G90">
            <v>0</v>
          </cell>
          <cell r="H90" t="str">
            <v xml:space="preserve">    Tiền gửi bù trừ và thanh toán giao dịch chứng khoán của CTCK - Tại BIDV Hà Thành</v>
          </cell>
          <cell r="K90">
            <v>1</v>
          </cell>
          <cell r="L90">
            <v>0</v>
          </cell>
          <cell r="M90"/>
          <cell r="N90">
            <v>0</v>
          </cell>
          <cell r="O90">
            <v>0</v>
          </cell>
        </row>
        <row r="91">
          <cell r="A91" t="str">
            <v>1181.02</v>
          </cell>
          <cell r="B91">
            <v>0</v>
          </cell>
          <cell r="C91">
            <v>0</v>
          </cell>
          <cell r="D91">
            <v>1402574000000</v>
          </cell>
          <cell r="E91">
            <v>1402574000000</v>
          </cell>
          <cell r="F91">
            <v>0</v>
          </cell>
          <cell r="G91">
            <v>0</v>
          </cell>
          <cell r="H91" t="str">
            <v xml:space="preserve">    Tiền gửi và thanh toán giao dịch Trái Phiếu của CTCK - Tại VCB</v>
          </cell>
          <cell r="K91">
            <v>1</v>
          </cell>
          <cell r="L91">
            <v>0</v>
          </cell>
          <cell r="M91"/>
          <cell r="N91">
            <v>0</v>
          </cell>
          <cell r="O91">
            <v>0</v>
          </cell>
        </row>
        <row r="92">
          <cell r="A92" t="str">
            <v>1182</v>
          </cell>
          <cell r="B92">
            <v>0</v>
          </cell>
          <cell r="C92">
            <v>0</v>
          </cell>
          <cell r="D92">
            <v>1232317907100</v>
          </cell>
          <cell r="E92">
            <v>1232317907100</v>
          </cell>
          <cell r="F92">
            <v>0</v>
          </cell>
          <cell r="G92">
            <v>0</v>
          </cell>
          <cell r="H92" t="str">
            <v xml:space="preserve">  Tiền gửi bù trừ và thanh toán giao dịch chứng khoán của Nhà đầu tư trong nước</v>
          </cell>
          <cell r="K92">
            <v>1</v>
          </cell>
          <cell r="L92" t="str">
            <v>111.1</v>
          </cell>
          <cell r="M92">
            <v>0</v>
          </cell>
          <cell r="N92">
            <v>0</v>
          </cell>
          <cell r="O92">
            <v>0</v>
          </cell>
        </row>
        <row r="93">
          <cell r="A93" t="str">
            <v>1183</v>
          </cell>
          <cell r="B93">
            <v>0</v>
          </cell>
          <cell r="C93">
            <v>0</v>
          </cell>
          <cell r="D93">
            <v>6933078700</v>
          </cell>
          <cell r="E93">
            <v>6933078700</v>
          </cell>
          <cell r="F93">
            <v>0</v>
          </cell>
          <cell r="G93">
            <v>0</v>
          </cell>
          <cell r="H93" t="str">
            <v xml:space="preserve">  Tiền gửi bù trừ và thanh toán giao dịch chứng khoán của Nhà đầu tư nước ngoài</v>
          </cell>
          <cell r="K93">
            <v>1</v>
          </cell>
          <cell r="L93">
            <v>0</v>
          </cell>
          <cell r="M93"/>
          <cell r="N93">
            <v>0</v>
          </cell>
          <cell r="O93">
            <v>0</v>
          </cell>
        </row>
        <row r="94">
          <cell r="A94" t="str">
            <v>121</v>
          </cell>
          <cell r="B94">
            <v>358721087861</v>
          </cell>
          <cell r="C94">
            <v>0</v>
          </cell>
          <cell r="D94">
            <v>3163868764226</v>
          </cell>
          <cell r="E94">
            <v>3138091677994</v>
          </cell>
          <cell r="F94">
            <v>384498174093</v>
          </cell>
          <cell r="G94">
            <v>0</v>
          </cell>
          <cell r="H94" t="str">
            <v>Tài sản tài chính ghi nhận thông qua lãi/lỗ</v>
          </cell>
          <cell r="K94">
            <v>1</v>
          </cell>
          <cell r="L94">
            <v>0</v>
          </cell>
          <cell r="M94"/>
          <cell r="N94">
            <v>0</v>
          </cell>
          <cell r="O94">
            <v>0</v>
          </cell>
        </row>
        <row r="95">
          <cell r="A95" t="str">
            <v>1211</v>
          </cell>
          <cell r="B95">
            <v>358721087861</v>
          </cell>
          <cell r="C95">
            <v>0</v>
          </cell>
          <cell r="D95">
            <v>2945165766235</v>
          </cell>
          <cell r="E95">
            <v>2981525326639</v>
          </cell>
          <cell r="F95">
            <v>322361527457</v>
          </cell>
          <cell r="G95">
            <v>0</v>
          </cell>
          <cell r="H95" t="str">
            <v xml:space="preserve">  Giá mua</v>
          </cell>
          <cell r="K95">
            <v>1</v>
          </cell>
          <cell r="L95">
            <v>0</v>
          </cell>
          <cell r="M95"/>
          <cell r="N95">
            <v>0</v>
          </cell>
          <cell r="O95">
            <v>0</v>
          </cell>
        </row>
        <row r="96">
          <cell r="A96" t="str">
            <v>121101</v>
          </cell>
          <cell r="B96">
            <v>307929587861</v>
          </cell>
          <cell r="C96">
            <v>0</v>
          </cell>
          <cell r="D96">
            <v>335848516235</v>
          </cell>
          <cell r="E96">
            <v>321416576639</v>
          </cell>
          <cell r="F96">
            <v>322361527457</v>
          </cell>
          <cell r="G96">
            <v>0</v>
          </cell>
          <cell r="H96" t="str">
            <v xml:space="preserve">    Giá mua - Cổ phiếu niêm yết</v>
          </cell>
          <cell r="K96">
            <v>1</v>
          </cell>
          <cell r="L96">
            <v>0</v>
          </cell>
          <cell r="M96"/>
          <cell r="N96">
            <v>0</v>
          </cell>
          <cell r="O96" t="str">
            <v>- Chứng khoán tự doanh</v>
          </cell>
        </row>
        <row r="97">
          <cell r="A97" t="str">
            <v>12110101</v>
          </cell>
          <cell r="B97">
            <v>307929587861</v>
          </cell>
          <cell r="C97">
            <v>0</v>
          </cell>
          <cell r="D97">
            <v>335848516235</v>
          </cell>
          <cell r="E97">
            <v>321416576639</v>
          </cell>
          <cell r="F97">
            <v>322361527457</v>
          </cell>
          <cell r="G97">
            <v>0</v>
          </cell>
          <cell r="H97" t="str">
            <v xml:space="preserve">      Giá mua - Cổ phiếu niêm yết - Cổ phiếu phổ thông</v>
          </cell>
          <cell r="K97">
            <v>1</v>
          </cell>
          <cell r="L97" t="str">
            <v>112</v>
          </cell>
          <cell r="M97">
            <v>307929587861</v>
          </cell>
          <cell r="N97">
            <v>322361527457</v>
          </cell>
          <cell r="O97">
            <v>0</v>
          </cell>
        </row>
        <row r="98">
          <cell r="A98" t="str">
            <v>121103</v>
          </cell>
          <cell r="B98">
            <v>50791500000</v>
          </cell>
          <cell r="C98">
            <v>0</v>
          </cell>
          <cell r="D98">
            <v>2606084500000</v>
          </cell>
          <cell r="E98">
            <v>2656876000000</v>
          </cell>
          <cell r="F98">
            <v>0</v>
          </cell>
          <cell r="G98">
            <v>0</v>
          </cell>
          <cell r="H98" t="str">
            <v xml:space="preserve">    Giá mua - Trái phiếu niêm yết</v>
          </cell>
          <cell r="K98">
            <v>1</v>
          </cell>
          <cell r="L98">
            <v>0</v>
          </cell>
          <cell r="M98"/>
          <cell r="N98">
            <v>0</v>
          </cell>
          <cell r="O98">
            <v>0</v>
          </cell>
        </row>
        <row r="99">
          <cell r="A99" t="str">
            <v>12110301</v>
          </cell>
          <cell r="B99">
            <v>50791500000</v>
          </cell>
          <cell r="C99">
            <v>0</v>
          </cell>
          <cell r="D99">
            <v>2606084500000</v>
          </cell>
          <cell r="E99">
            <v>2656876000000</v>
          </cell>
          <cell r="F99">
            <v>0</v>
          </cell>
          <cell r="G99">
            <v>0</v>
          </cell>
          <cell r="H99" t="str">
            <v xml:space="preserve">      Giá mua - Trái phiếu niêm yết - Trái phiếu Chính phủ</v>
          </cell>
          <cell r="K99">
            <v>1</v>
          </cell>
          <cell r="L99" t="str">
            <v>112</v>
          </cell>
          <cell r="M99">
            <v>50791500000</v>
          </cell>
          <cell r="N99">
            <v>0</v>
          </cell>
          <cell r="O99" t="str">
            <v>+ Trái phiếu chính phủ</v>
          </cell>
        </row>
        <row r="100">
          <cell r="A100" t="str">
            <v>121107</v>
          </cell>
          <cell r="B100">
            <v>0</v>
          </cell>
          <cell r="C100">
            <v>0</v>
          </cell>
          <cell r="D100">
            <v>3232750000</v>
          </cell>
          <cell r="E100">
            <v>3232750000</v>
          </cell>
          <cell r="F100">
            <v>0</v>
          </cell>
          <cell r="G100">
            <v>0</v>
          </cell>
          <cell r="H100" t="str">
            <v xml:space="preserve">    Giá mua - Các tài sản tài chính phái sinh chưa niêm yết</v>
          </cell>
          <cell r="K100">
            <v>1</v>
          </cell>
          <cell r="L100">
            <v>0</v>
          </cell>
          <cell r="M100"/>
          <cell r="N100">
            <v>0</v>
          </cell>
          <cell r="O100" t="str">
            <v>- Chứng khoán tự doanh</v>
          </cell>
        </row>
        <row r="101">
          <cell r="A101" t="str">
            <v>12110703</v>
          </cell>
          <cell r="B101">
            <v>0</v>
          </cell>
          <cell r="C101">
            <v>0</v>
          </cell>
          <cell r="D101">
            <v>3232750000</v>
          </cell>
          <cell r="E101">
            <v>3232750000</v>
          </cell>
          <cell r="F101">
            <v>0</v>
          </cell>
          <cell r="G101">
            <v>0</v>
          </cell>
          <cell r="H101" t="str">
            <v xml:space="preserve">      Giá mua - Các tài sản tài chính phái sinh chưa niêm yết - Hợp đồng hoán đổi (Hoán đổi lãi suất, hoán đổi tiền tệ chéo)</v>
          </cell>
          <cell r="K101">
            <v>1</v>
          </cell>
          <cell r="L101" t="str">
            <v>112</v>
          </cell>
          <cell r="M101">
            <v>0</v>
          </cell>
          <cell r="N101">
            <v>0</v>
          </cell>
          <cell r="O101">
            <v>0</v>
          </cell>
        </row>
        <row r="102">
          <cell r="A102" t="str">
            <v>1212</v>
          </cell>
          <cell r="B102">
            <v>0</v>
          </cell>
          <cell r="C102">
            <v>0</v>
          </cell>
          <cell r="D102">
            <v>218702997991</v>
          </cell>
          <cell r="E102">
            <v>156566351355</v>
          </cell>
          <cell r="F102">
            <v>62136646636</v>
          </cell>
          <cell r="G102">
            <v>0</v>
          </cell>
          <cell r="H102" t="str">
            <v xml:space="preserve">  Chênh lệch đánh giá lại các tài sản tài chính ghi nhận thông qua lãi/lỗ</v>
          </cell>
          <cell r="K102">
            <v>1</v>
          </cell>
          <cell r="L102">
            <v>0</v>
          </cell>
          <cell r="M102"/>
          <cell r="N102">
            <v>0</v>
          </cell>
          <cell r="O102" t="str">
            <v>- Chứng khoán tự doanh</v>
          </cell>
        </row>
        <row r="103">
          <cell r="A103" t="str">
            <v>121201</v>
          </cell>
          <cell r="B103">
            <v>0</v>
          </cell>
          <cell r="C103">
            <v>0</v>
          </cell>
          <cell r="D103">
            <v>218702997991</v>
          </cell>
          <cell r="E103">
            <v>156566351355</v>
          </cell>
          <cell r="F103">
            <v>62136646636</v>
          </cell>
          <cell r="G103">
            <v>0</v>
          </cell>
          <cell r="H103" t="str">
            <v xml:space="preserve">    Chênh lệch đánh giá lại - Cổ phiếu niêm yết</v>
          </cell>
          <cell r="K103">
            <v>1</v>
          </cell>
          <cell r="L103">
            <v>0</v>
          </cell>
          <cell r="M103"/>
          <cell r="N103">
            <v>0</v>
          </cell>
          <cell r="O103">
            <v>0</v>
          </cell>
        </row>
        <row r="104">
          <cell r="A104" t="str">
            <v>12120101</v>
          </cell>
          <cell r="B104">
            <v>0</v>
          </cell>
          <cell r="C104">
            <v>0</v>
          </cell>
          <cell r="D104">
            <v>218702997991</v>
          </cell>
          <cell r="E104">
            <v>156566351355</v>
          </cell>
          <cell r="F104">
            <v>62136646636</v>
          </cell>
          <cell r="G104">
            <v>0</v>
          </cell>
          <cell r="H104" t="str">
            <v xml:space="preserve">      Chênh lệch đánh giá lại - Cổ phiếu phổ thông</v>
          </cell>
          <cell r="K104">
            <v>1</v>
          </cell>
          <cell r="L104" t="str">
            <v>112</v>
          </cell>
          <cell r="M104">
            <v>0</v>
          </cell>
          <cell r="N104">
            <v>62136646636</v>
          </cell>
          <cell r="O104">
            <v>0</v>
          </cell>
        </row>
        <row r="105">
          <cell r="A105" t="str">
            <v>122</v>
          </cell>
          <cell r="B105">
            <v>749500000000</v>
          </cell>
          <cell r="C105">
            <v>0</v>
          </cell>
          <cell r="D105">
            <v>1036550000000</v>
          </cell>
          <cell r="E105">
            <v>859500000000</v>
          </cell>
          <cell r="F105">
            <v>926550000000</v>
          </cell>
          <cell r="G105">
            <v>0</v>
          </cell>
          <cell r="H105" t="str">
            <v>Các khoản đầu tư nắm giữ đến ngày đáo hạn</v>
          </cell>
          <cell r="K105">
            <v>1</v>
          </cell>
          <cell r="L105">
            <v>0</v>
          </cell>
          <cell r="M105"/>
          <cell r="N105">
            <v>0</v>
          </cell>
          <cell r="O105">
            <v>0</v>
          </cell>
        </row>
        <row r="106">
          <cell r="A106" t="str">
            <v>1221</v>
          </cell>
          <cell r="B106">
            <v>749500000000</v>
          </cell>
          <cell r="C106">
            <v>0</v>
          </cell>
          <cell r="D106">
            <v>1036550000000</v>
          </cell>
          <cell r="E106">
            <v>859500000000</v>
          </cell>
          <cell r="F106">
            <v>926550000000</v>
          </cell>
          <cell r="G106">
            <v>0</v>
          </cell>
          <cell r="H106" t="str">
            <v xml:space="preserve">  Giá mua các khoản đầu tư nắm giữ đến ngày đáo hạn</v>
          </cell>
          <cell r="K106">
            <v>1</v>
          </cell>
          <cell r="L106">
            <v>0</v>
          </cell>
          <cell r="M106"/>
          <cell r="N106">
            <v>0</v>
          </cell>
          <cell r="O106">
            <v>0</v>
          </cell>
        </row>
        <row r="107">
          <cell r="A107" t="str">
            <v>122108</v>
          </cell>
          <cell r="B107">
            <v>749500000000</v>
          </cell>
          <cell r="C107">
            <v>0</v>
          </cell>
          <cell r="D107">
            <v>1036550000000</v>
          </cell>
          <cell r="E107">
            <v>859500000000</v>
          </cell>
          <cell r="F107">
            <v>926550000000</v>
          </cell>
          <cell r="G107">
            <v>0</v>
          </cell>
          <cell r="H107" t="str">
            <v xml:space="preserve">    Giá mua - HTM khác</v>
          </cell>
          <cell r="K107">
            <v>1</v>
          </cell>
          <cell r="L107" t="str">
            <v>113</v>
          </cell>
          <cell r="M107">
            <v>749500000000</v>
          </cell>
          <cell r="N107">
            <v>926550000000</v>
          </cell>
          <cell r="O107" t="str">
            <v>- Đầu tư ngắn hạn của công ty chứng khoán</v>
          </cell>
        </row>
        <row r="108">
          <cell r="A108" t="str">
            <v>123</v>
          </cell>
          <cell r="B108">
            <v>90999383698</v>
          </cell>
          <cell r="C108">
            <v>0</v>
          </cell>
          <cell r="D108">
            <v>1816269838718</v>
          </cell>
          <cell r="E108">
            <v>1751570411870</v>
          </cell>
          <cell r="F108">
            <v>155698810546</v>
          </cell>
          <cell r="G108">
            <v>0</v>
          </cell>
          <cell r="H108" t="str">
            <v>Các khoản cho vay</v>
          </cell>
          <cell r="K108">
            <v>1</v>
          </cell>
          <cell r="L108">
            <v>0</v>
          </cell>
          <cell r="M108"/>
          <cell r="N108">
            <v>0</v>
          </cell>
          <cell r="O108" t="str">
            <v>3. Tài sản có khác</v>
          </cell>
        </row>
        <row r="109">
          <cell r="A109" t="str">
            <v>1231</v>
          </cell>
          <cell r="B109">
            <v>88740016473</v>
          </cell>
          <cell r="C109">
            <v>0</v>
          </cell>
          <cell r="D109">
            <v>968229419699</v>
          </cell>
          <cell r="E109">
            <v>914135388083</v>
          </cell>
          <cell r="F109">
            <v>142834048089</v>
          </cell>
          <cell r="G109">
            <v>0</v>
          </cell>
          <cell r="H109" t="str">
            <v xml:space="preserve">  Cho vay hoạt động Margin</v>
          </cell>
          <cell r="K109">
            <v>1</v>
          </cell>
          <cell r="L109">
            <v>0</v>
          </cell>
          <cell r="M109"/>
          <cell r="N109">
            <v>0</v>
          </cell>
          <cell r="O109">
            <v>0</v>
          </cell>
        </row>
        <row r="110">
          <cell r="A110" t="str">
            <v>12311</v>
          </cell>
          <cell r="B110">
            <v>88740016473</v>
          </cell>
          <cell r="C110">
            <v>0</v>
          </cell>
          <cell r="D110">
            <v>968229419699</v>
          </cell>
          <cell r="E110">
            <v>914135388083</v>
          </cell>
          <cell r="F110">
            <v>142834048089</v>
          </cell>
          <cell r="G110">
            <v>0</v>
          </cell>
          <cell r="H110" t="str">
            <v xml:space="preserve">    Gốc cho vay hoạt động Margin</v>
          </cell>
          <cell r="K110">
            <v>1</v>
          </cell>
          <cell r="L110" t="str">
            <v>114</v>
          </cell>
          <cell r="M110">
            <v>88740016473</v>
          </cell>
          <cell r="N110">
            <v>142834048089</v>
          </cell>
          <cell r="O110">
            <v>0</v>
          </cell>
        </row>
        <row r="111">
          <cell r="A111" t="str">
            <v>1232</v>
          </cell>
          <cell r="B111">
            <v>2259367225</v>
          </cell>
          <cell r="C111">
            <v>0</v>
          </cell>
          <cell r="D111">
            <v>848040419019</v>
          </cell>
          <cell r="E111">
            <v>837435023787</v>
          </cell>
          <cell r="F111">
            <v>12864762457</v>
          </cell>
          <cell r="G111">
            <v>0</v>
          </cell>
          <cell r="H111" t="str">
            <v xml:space="preserve">  Cho vay hoạt động ứng trước tiền bán của khách hàng</v>
          </cell>
          <cell r="K111">
            <v>1</v>
          </cell>
          <cell r="L111">
            <v>0</v>
          </cell>
          <cell r="M111"/>
          <cell r="N111">
            <v>0</v>
          </cell>
          <cell r="O111">
            <v>0</v>
          </cell>
        </row>
        <row r="112">
          <cell r="A112" t="str">
            <v>12321</v>
          </cell>
          <cell r="B112">
            <v>2259367225</v>
          </cell>
          <cell r="C112">
            <v>0</v>
          </cell>
          <cell r="D112">
            <v>848040419019</v>
          </cell>
          <cell r="E112">
            <v>837435023787</v>
          </cell>
          <cell r="F112">
            <v>12864762457</v>
          </cell>
          <cell r="G112">
            <v>0</v>
          </cell>
          <cell r="H112" t="str">
            <v xml:space="preserve">    Gốc cho vay hoạt động ứng trước tiền bán của khách hàng</v>
          </cell>
          <cell r="K112">
            <v>1</v>
          </cell>
          <cell r="L112" t="str">
            <v>114</v>
          </cell>
          <cell r="M112">
            <v>2259367225</v>
          </cell>
          <cell r="N112">
            <v>12864762457</v>
          </cell>
          <cell r="O112">
            <v>0</v>
          </cell>
        </row>
        <row r="113">
          <cell r="A113" t="str">
            <v>124</v>
          </cell>
          <cell r="B113">
            <v>48466258872</v>
          </cell>
          <cell r="C113">
            <v>0</v>
          </cell>
          <cell r="D113">
            <v>0</v>
          </cell>
          <cell r="E113">
            <v>36408000000</v>
          </cell>
          <cell r="F113">
            <v>12058258872</v>
          </cell>
          <cell r="G113">
            <v>0</v>
          </cell>
          <cell r="H113" t="str">
            <v>Tài sản tài chính sẵn sàng để bán AFS</v>
          </cell>
          <cell r="K113">
            <v>1</v>
          </cell>
          <cell r="L113">
            <v>0</v>
          </cell>
          <cell r="M113"/>
          <cell r="N113">
            <v>0</v>
          </cell>
          <cell r="O113" t="str">
            <v>b) Các khoản đầu tư chứng khoán dài hạn và góp vốn liên doanh của công ty chứng khoán</v>
          </cell>
        </row>
        <row r="114">
          <cell r="A114" t="str">
            <v>1241</v>
          </cell>
          <cell r="B114">
            <v>48466258872</v>
          </cell>
          <cell r="C114">
            <v>0</v>
          </cell>
          <cell r="D114">
            <v>0</v>
          </cell>
          <cell r="E114">
            <v>36408000000</v>
          </cell>
          <cell r="F114">
            <v>12058258872</v>
          </cell>
          <cell r="G114">
            <v>0</v>
          </cell>
          <cell r="H114" t="str">
            <v xml:space="preserve">  Giá mua tài sản tài chính sẵn sàng để bán AFS</v>
          </cell>
          <cell r="K114">
            <v>1</v>
          </cell>
          <cell r="L114">
            <v>0</v>
          </cell>
          <cell r="M114"/>
          <cell r="N114">
            <v>0</v>
          </cell>
          <cell r="O114">
            <v>0</v>
          </cell>
        </row>
        <row r="115">
          <cell r="A115" t="str">
            <v>124102</v>
          </cell>
          <cell r="B115">
            <v>48466258872</v>
          </cell>
          <cell r="C115">
            <v>0</v>
          </cell>
          <cell r="D115">
            <v>0</v>
          </cell>
          <cell r="E115">
            <v>36408000000</v>
          </cell>
          <cell r="F115">
            <v>12058258872</v>
          </cell>
          <cell r="G115">
            <v>0</v>
          </cell>
          <cell r="H115" t="str">
            <v xml:space="preserve">    Giá mua - Cổ phiếu chưa niêm yết</v>
          </cell>
          <cell r="K115">
            <v>1</v>
          </cell>
          <cell r="L115">
            <v>0</v>
          </cell>
          <cell r="M115"/>
          <cell r="N115">
            <v>0</v>
          </cell>
          <cell r="O115">
            <v>0</v>
          </cell>
        </row>
        <row r="116">
          <cell r="A116" t="str">
            <v>12410201</v>
          </cell>
          <cell r="B116">
            <v>48466258872</v>
          </cell>
          <cell r="C116">
            <v>0</v>
          </cell>
          <cell r="D116">
            <v>0</v>
          </cell>
          <cell r="E116">
            <v>36408000000</v>
          </cell>
          <cell r="F116">
            <v>12058258872</v>
          </cell>
          <cell r="G116">
            <v>0</v>
          </cell>
          <cell r="H116" t="str">
            <v xml:space="preserve">      Giá mua - Cổ phiếu chưa niêm yết - Cổ phiếu phổ thông</v>
          </cell>
          <cell r="K116">
            <v>1</v>
          </cell>
          <cell r="L116" t="str">
            <v>115</v>
          </cell>
          <cell r="M116">
            <v>48466258872</v>
          </cell>
          <cell r="N116">
            <v>12058258872</v>
          </cell>
          <cell r="O116">
            <v>0</v>
          </cell>
        </row>
        <row r="117">
          <cell r="A117" t="str">
            <v>129</v>
          </cell>
          <cell r="B117">
            <v>0</v>
          </cell>
          <cell r="C117">
            <v>44683289027</v>
          </cell>
          <cell r="D117">
            <v>42414650309</v>
          </cell>
          <cell r="E117">
            <v>666170000</v>
          </cell>
          <cell r="F117">
            <v>0</v>
          </cell>
          <cell r="G117">
            <v>2934808718</v>
          </cell>
          <cell r="H117" t="str">
            <v>Dự phòng suy giảm giá trị tài sản tài chính và tài sản nhận thế chấp</v>
          </cell>
          <cell r="K117">
            <v>1</v>
          </cell>
          <cell r="L117">
            <v>0</v>
          </cell>
          <cell r="M117"/>
          <cell r="N117">
            <v>0</v>
          </cell>
          <cell r="O117" t="str">
            <v>d) Dự phòng giảm giá chứng khoán và đầu tư dài hạn khác</v>
          </cell>
        </row>
        <row r="118">
          <cell r="A118" t="str">
            <v>1292</v>
          </cell>
          <cell r="B118">
            <v>0</v>
          </cell>
          <cell r="C118">
            <v>1241357651</v>
          </cell>
          <cell r="D118">
            <v>661198933</v>
          </cell>
          <cell r="E118">
            <v>0</v>
          </cell>
          <cell r="F118">
            <v>0</v>
          </cell>
          <cell r="G118">
            <v>580158718</v>
          </cell>
          <cell r="H118" t="str">
            <v xml:space="preserve">  Dự phòng suy giảm giá trị các khoản cho vay</v>
          </cell>
          <cell r="K118">
            <v>1</v>
          </cell>
          <cell r="L118">
            <v>0</v>
          </cell>
          <cell r="M118"/>
          <cell r="N118">
            <v>0</v>
          </cell>
          <cell r="O118">
            <v>0</v>
          </cell>
        </row>
        <row r="119">
          <cell r="A119" t="str">
            <v>12921</v>
          </cell>
          <cell r="B119">
            <v>0</v>
          </cell>
          <cell r="C119">
            <v>1241357651</v>
          </cell>
          <cell r="D119">
            <v>661198933</v>
          </cell>
          <cell r="E119">
            <v>0</v>
          </cell>
          <cell r="F119">
            <v>0</v>
          </cell>
          <cell r="G119">
            <v>580158718</v>
          </cell>
          <cell r="H119" t="str">
            <v xml:space="preserve">    Dự phòng suy giảm - Cho vay hoạt động Margin</v>
          </cell>
          <cell r="K119">
            <v>1</v>
          </cell>
          <cell r="L119">
            <v>0</v>
          </cell>
          <cell r="M119"/>
          <cell r="N119">
            <v>0</v>
          </cell>
          <cell r="O119">
            <v>0</v>
          </cell>
        </row>
        <row r="120">
          <cell r="A120" t="str">
            <v>129213</v>
          </cell>
          <cell r="B120">
            <v>0</v>
          </cell>
          <cell r="C120">
            <v>1241357651</v>
          </cell>
          <cell r="D120">
            <v>661198933</v>
          </cell>
          <cell r="E120">
            <v>0</v>
          </cell>
          <cell r="F120">
            <v>0</v>
          </cell>
          <cell r="G120">
            <v>580158718</v>
          </cell>
          <cell r="H120" t="str">
            <v xml:space="preserve">      Dự phòng suy giảm - Cổ phiếu</v>
          </cell>
          <cell r="K120">
            <v>1</v>
          </cell>
          <cell r="L120" t="str">
            <v>116</v>
          </cell>
          <cell r="M120">
            <v>-1241357651</v>
          </cell>
          <cell r="N120">
            <v>-580158718</v>
          </cell>
          <cell r="O120">
            <v>0</v>
          </cell>
        </row>
        <row r="121">
          <cell r="A121" t="str">
            <v>1293</v>
          </cell>
          <cell r="B121">
            <v>0</v>
          </cell>
          <cell r="C121">
            <v>1688480000</v>
          </cell>
          <cell r="D121">
            <v>0</v>
          </cell>
          <cell r="E121">
            <v>666170000</v>
          </cell>
          <cell r="F121">
            <v>0</v>
          </cell>
          <cell r="G121">
            <v>2354650000</v>
          </cell>
          <cell r="H121" t="str">
            <v xml:space="preserve">  Dự phòng suy giảm giá trị tài sản tài chính sẵn sàng để bán</v>
          </cell>
          <cell r="K121">
            <v>1</v>
          </cell>
          <cell r="L121" t="str">
            <v>116</v>
          </cell>
          <cell r="M121">
            <v>-1688480000</v>
          </cell>
          <cell r="N121">
            <v>-2354650000</v>
          </cell>
          <cell r="O121">
            <v>0</v>
          </cell>
        </row>
        <row r="122">
          <cell r="A122" t="str">
            <v>1299</v>
          </cell>
          <cell r="B122">
            <v>0</v>
          </cell>
          <cell r="C122">
            <v>41753451376</v>
          </cell>
          <cell r="D122">
            <v>41753451376</v>
          </cell>
          <cell r="E122">
            <v>0</v>
          </cell>
          <cell r="F122">
            <v>0</v>
          </cell>
          <cell r="G122">
            <v>0</v>
          </cell>
          <cell r="H122" t="str">
            <v xml:space="preserve">  Dự phòng giảm giá tài sản tài chính</v>
          </cell>
          <cell r="K122">
            <v>1</v>
          </cell>
          <cell r="L122" t="str">
            <v>112</v>
          </cell>
          <cell r="M122">
            <v>-41753451376</v>
          </cell>
          <cell r="N122">
            <v>0</v>
          </cell>
          <cell r="O122">
            <v>0</v>
          </cell>
        </row>
        <row r="123">
          <cell r="A123" t="str">
            <v>131</v>
          </cell>
          <cell r="B123">
            <v>19552500000</v>
          </cell>
          <cell r="D123">
            <v>3126039963577</v>
          </cell>
          <cell r="E123">
            <v>3105406611577</v>
          </cell>
          <cell r="F123">
            <v>485000000</v>
          </cell>
          <cell r="G123">
            <v>0</v>
          </cell>
          <cell r="H123" t="str">
            <v>Phải thu của khách hàng</v>
          </cell>
          <cell r="K123">
            <v>1</v>
          </cell>
          <cell r="L123">
            <v>0</v>
          </cell>
          <cell r="M123"/>
          <cell r="N123">
            <v>0</v>
          </cell>
          <cell r="O123" t="str">
            <v>3. Tài sản có khác</v>
          </cell>
        </row>
        <row r="124">
          <cell r="A124" t="str">
            <v>131X</v>
          </cell>
          <cell r="C124">
            <v>39700852000</v>
          </cell>
          <cell r="H124" t="str">
            <v>Phải thu của khách hàng</v>
          </cell>
          <cell r="K124">
            <v>1</v>
          </cell>
          <cell r="L124" t="str">
            <v>321</v>
          </cell>
          <cell r="M124">
            <v>-39700852000</v>
          </cell>
          <cell r="N124">
            <v>0</v>
          </cell>
          <cell r="O124" t="str">
            <v>7. Tài sản nợ khác</v>
          </cell>
        </row>
        <row r="125">
          <cell r="A125" t="str">
            <v>1311</v>
          </cell>
          <cell r="B125">
            <v>19552500000</v>
          </cell>
          <cell r="D125">
            <v>3125939963577</v>
          </cell>
          <cell r="E125">
            <v>3105306611577</v>
          </cell>
          <cell r="F125">
            <v>485000000</v>
          </cell>
          <cell r="G125">
            <v>0</v>
          </cell>
          <cell r="H125" t="str">
            <v xml:space="preserve">  Phải thu bán các tài sản tài chính</v>
          </cell>
          <cell r="K125">
            <v>1</v>
          </cell>
          <cell r="L125">
            <v>0</v>
          </cell>
          <cell r="M125"/>
          <cell r="N125">
            <v>0</v>
          </cell>
          <cell r="O125">
            <v>0</v>
          </cell>
        </row>
        <row r="126">
          <cell r="A126" t="str">
            <v>13111</v>
          </cell>
          <cell r="B126">
            <v>19552500000</v>
          </cell>
          <cell r="D126">
            <v>329885186577</v>
          </cell>
          <cell r="E126">
            <v>348952686577</v>
          </cell>
          <cell r="F126">
            <v>485000000</v>
          </cell>
          <cell r="G126">
            <v>0</v>
          </cell>
          <cell r="H126" t="str">
            <v xml:space="preserve">    Phải thu bán cổ phiếu</v>
          </cell>
          <cell r="K126">
            <v>1</v>
          </cell>
          <cell r="L126">
            <v>0</v>
          </cell>
          <cell r="M126"/>
          <cell r="N126">
            <v>0</v>
          </cell>
          <cell r="O126">
            <v>0</v>
          </cell>
        </row>
        <row r="127">
          <cell r="A127" t="str">
            <v>1311101</v>
          </cell>
          <cell r="B127">
            <v>19552500000</v>
          </cell>
          <cell r="D127">
            <v>329885186577</v>
          </cell>
          <cell r="E127">
            <v>348952686577</v>
          </cell>
          <cell r="F127">
            <v>485000000</v>
          </cell>
          <cell r="G127">
            <v>0</v>
          </cell>
          <cell r="H127" t="str">
            <v xml:space="preserve">      Phải thu bán cổ phiếu</v>
          </cell>
          <cell r="K127">
            <v>1</v>
          </cell>
          <cell r="L127" t="str">
            <v>117.1</v>
          </cell>
          <cell r="M127">
            <v>19552500000</v>
          </cell>
          <cell r="N127">
            <v>485000000</v>
          </cell>
          <cell r="O127">
            <v>0</v>
          </cell>
        </row>
        <row r="128">
          <cell r="A128" t="str">
            <v>13112</v>
          </cell>
          <cell r="B128">
            <v>0</v>
          </cell>
          <cell r="D128">
            <v>2796054777000</v>
          </cell>
          <cell r="E128">
            <v>2756353925000</v>
          </cell>
          <cell r="F128">
            <v>0</v>
          </cell>
          <cell r="G128">
            <v>0</v>
          </cell>
          <cell r="H128" t="str">
            <v xml:space="preserve">    Phải thu bán trái phiếu</v>
          </cell>
          <cell r="K128">
            <v>1</v>
          </cell>
          <cell r="L128">
            <v>0</v>
          </cell>
          <cell r="M128"/>
          <cell r="N128">
            <v>0</v>
          </cell>
          <cell r="O128">
            <v>0</v>
          </cell>
        </row>
        <row r="129">
          <cell r="A129" t="str">
            <v>1311201</v>
          </cell>
          <cell r="B129">
            <v>0</v>
          </cell>
          <cell r="D129">
            <v>2796054777000</v>
          </cell>
          <cell r="E129">
            <v>2756353925000</v>
          </cell>
          <cell r="F129">
            <v>0</v>
          </cell>
          <cell r="G129">
            <v>0</v>
          </cell>
          <cell r="H129" t="str">
            <v xml:space="preserve">      Phải thu bán trái phiếu</v>
          </cell>
          <cell r="K129">
            <v>1</v>
          </cell>
          <cell r="L129" t="str">
            <v>117.1</v>
          </cell>
          <cell r="M129">
            <v>0</v>
          </cell>
          <cell r="N129">
            <v>0</v>
          </cell>
          <cell r="O129">
            <v>0</v>
          </cell>
        </row>
        <row r="130">
          <cell r="A130" t="str">
            <v>1312</v>
          </cell>
          <cell r="B130">
            <v>0</v>
          </cell>
          <cell r="C130">
            <v>0</v>
          </cell>
          <cell r="D130">
            <v>100000000</v>
          </cell>
          <cell r="E130">
            <v>100000000</v>
          </cell>
          <cell r="F130">
            <v>0</v>
          </cell>
          <cell r="G130">
            <v>0</v>
          </cell>
          <cell r="H130" t="str">
            <v xml:space="preserve">  Phải thu khách hàng khác</v>
          </cell>
          <cell r="K130">
            <v>1</v>
          </cell>
          <cell r="L130">
            <v>0</v>
          </cell>
          <cell r="M130"/>
          <cell r="N130">
            <v>0</v>
          </cell>
          <cell r="O130">
            <v>0</v>
          </cell>
        </row>
        <row r="131">
          <cell r="A131" t="str">
            <v>13121</v>
          </cell>
          <cell r="B131">
            <v>0</v>
          </cell>
          <cell r="C131">
            <v>0</v>
          </cell>
          <cell r="D131">
            <v>100000000</v>
          </cell>
          <cell r="E131">
            <v>100000000</v>
          </cell>
          <cell r="F131">
            <v>0</v>
          </cell>
          <cell r="G131">
            <v>0</v>
          </cell>
          <cell r="H131" t="str">
            <v xml:space="preserve">    Phải thu khách hàng khác ngắn hạn</v>
          </cell>
          <cell r="K131">
            <v>1</v>
          </cell>
          <cell r="L131" t="str">
            <v>122</v>
          </cell>
          <cell r="M131">
            <v>0</v>
          </cell>
          <cell r="N131">
            <v>0</v>
          </cell>
          <cell r="O131">
            <v>0</v>
          </cell>
        </row>
        <row r="132">
          <cell r="A132" t="str">
            <v>132</v>
          </cell>
          <cell r="B132">
            <v>21352963354</v>
          </cell>
          <cell r="C132">
            <v>0</v>
          </cell>
          <cell r="D132">
            <v>83217320265</v>
          </cell>
          <cell r="E132">
            <v>68291293752</v>
          </cell>
          <cell r="F132">
            <v>36278989867</v>
          </cell>
          <cell r="G132">
            <v>0</v>
          </cell>
          <cell r="H132" t="str">
            <v>Phải thu và dự thu cổ tức, tiền lãi các tài sản tài chính</v>
          </cell>
          <cell r="K132">
            <v>1</v>
          </cell>
          <cell r="L132" t="str">
            <v>117.2</v>
          </cell>
          <cell r="M132">
            <v>21352963354</v>
          </cell>
          <cell r="N132">
            <v>36278989867</v>
          </cell>
          <cell r="O132" t="str">
            <v>3. Tài sản có khác</v>
          </cell>
        </row>
        <row r="133">
          <cell r="A133" t="str">
            <v>1322</v>
          </cell>
          <cell r="B133">
            <v>21352963354</v>
          </cell>
          <cell r="C133">
            <v>0</v>
          </cell>
          <cell r="D133">
            <v>83217320265</v>
          </cell>
          <cell r="E133">
            <v>68291293752</v>
          </cell>
          <cell r="F133">
            <v>36278989867</v>
          </cell>
          <cell r="G133">
            <v>0</v>
          </cell>
          <cell r="H133" t="str">
            <v xml:space="preserve">  Dự thu cổ tức, tiền lãi phát sinh trong kỳ chưa đến ngày thu trong kỳ</v>
          </cell>
          <cell r="K133">
            <v>1</v>
          </cell>
          <cell r="L133" t="str">
            <v>117.4</v>
          </cell>
          <cell r="M133">
            <v>21352963354</v>
          </cell>
          <cell r="N133">
            <v>36278989867</v>
          </cell>
          <cell r="O133">
            <v>0</v>
          </cell>
        </row>
        <row r="134">
          <cell r="A134" t="str">
            <v>13221</v>
          </cell>
          <cell r="B134">
            <v>500507800</v>
          </cell>
          <cell r="C134">
            <v>0</v>
          </cell>
          <cell r="D134">
            <v>6612939150</v>
          </cell>
          <cell r="E134">
            <v>6521443750</v>
          </cell>
          <cell r="F134">
            <v>592003200</v>
          </cell>
          <cell r="G134">
            <v>0</v>
          </cell>
          <cell r="H134" t="str">
            <v xml:space="preserve">    Dự thu cổ tức - Cổ phiếu niêm yết phát sinh trong kỳ</v>
          </cell>
          <cell r="K134">
            <v>1</v>
          </cell>
          <cell r="L134">
            <v>0</v>
          </cell>
          <cell r="M134"/>
          <cell r="N134">
            <v>0</v>
          </cell>
          <cell r="O134">
            <v>0</v>
          </cell>
        </row>
        <row r="135">
          <cell r="A135" t="str">
            <v>1322101</v>
          </cell>
          <cell r="B135">
            <v>500507800</v>
          </cell>
          <cell r="C135">
            <v>0</v>
          </cell>
          <cell r="D135">
            <v>6612939150</v>
          </cell>
          <cell r="E135">
            <v>6521443750</v>
          </cell>
          <cell r="F135">
            <v>592003200</v>
          </cell>
          <cell r="G135">
            <v>0</v>
          </cell>
          <cell r="H135" t="str">
            <v xml:space="preserve">      Dự thu cổ tức - Cổ phiếu phổ thông</v>
          </cell>
          <cell r="K135">
            <v>1</v>
          </cell>
          <cell r="L135">
            <v>0</v>
          </cell>
          <cell r="M135"/>
          <cell r="N135">
            <v>0</v>
          </cell>
          <cell r="O135">
            <v>0</v>
          </cell>
        </row>
        <row r="136">
          <cell r="A136" t="str">
            <v>13222</v>
          </cell>
          <cell r="B136">
            <v>0</v>
          </cell>
          <cell r="C136">
            <v>0</v>
          </cell>
          <cell r="D136">
            <v>6200000000</v>
          </cell>
          <cell r="E136">
            <v>6200000000</v>
          </cell>
          <cell r="F136">
            <v>0</v>
          </cell>
          <cell r="G136">
            <v>0</v>
          </cell>
          <cell r="H136" t="str">
            <v xml:space="preserve">    Dự thu cổ tức - Cổ phiếu chưa niêm yết</v>
          </cell>
          <cell r="K136">
            <v>1</v>
          </cell>
          <cell r="L136">
            <v>0</v>
          </cell>
          <cell r="M136"/>
          <cell r="N136">
            <v>0</v>
          </cell>
          <cell r="O136">
            <v>0</v>
          </cell>
        </row>
        <row r="137">
          <cell r="A137" t="str">
            <v>1322201</v>
          </cell>
          <cell r="B137">
            <v>0</v>
          </cell>
          <cell r="C137">
            <v>0</v>
          </cell>
          <cell r="D137">
            <v>6200000000</v>
          </cell>
          <cell r="E137">
            <v>6200000000</v>
          </cell>
          <cell r="F137">
            <v>0</v>
          </cell>
          <cell r="G137">
            <v>0</v>
          </cell>
          <cell r="H137" t="str">
            <v xml:space="preserve">      Dự thu cổ tức - Cổ phiếu phổ thông</v>
          </cell>
          <cell r="K137">
            <v>1</v>
          </cell>
          <cell r="L137">
            <v>0</v>
          </cell>
          <cell r="M137"/>
          <cell r="N137">
            <v>0</v>
          </cell>
          <cell r="O137">
            <v>0</v>
          </cell>
        </row>
        <row r="138">
          <cell r="A138" t="str">
            <v>13225</v>
          </cell>
          <cell r="B138">
            <v>20852455554</v>
          </cell>
          <cell r="C138">
            <v>0</v>
          </cell>
          <cell r="D138">
            <v>70404381115</v>
          </cell>
          <cell r="E138">
            <v>55569850002</v>
          </cell>
          <cell r="F138">
            <v>35686986667</v>
          </cell>
          <cell r="G138">
            <v>0</v>
          </cell>
          <cell r="H138" t="str">
            <v xml:space="preserve">    Dự thu tiền lãi - Công cụ thị trường tiền tệ phát sinh trong kỳ</v>
          </cell>
          <cell r="K138">
            <v>1</v>
          </cell>
          <cell r="L138">
            <v>0</v>
          </cell>
          <cell r="M138"/>
          <cell r="N138">
            <v>0</v>
          </cell>
          <cell r="O138">
            <v>0</v>
          </cell>
        </row>
        <row r="139">
          <cell r="A139" t="str">
            <v>1322505</v>
          </cell>
          <cell r="B139">
            <v>20852455554</v>
          </cell>
          <cell r="C139">
            <v>0</v>
          </cell>
          <cell r="D139">
            <v>70404381115</v>
          </cell>
          <cell r="E139">
            <v>55569850002</v>
          </cell>
          <cell r="F139">
            <v>35686986667</v>
          </cell>
          <cell r="G139">
            <v>0</v>
          </cell>
          <cell r="H139" t="str">
            <v xml:space="preserve">      Dự thu tiền lãi - Tiền gửi có kỳ hạn cố định</v>
          </cell>
          <cell r="K139">
            <v>1</v>
          </cell>
          <cell r="L139">
            <v>0</v>
          </cell>
          <cell r="M139"/>
          <cell r="N139">
            <v>0</v>
          </cell>
          <cell r="O139">
            <v>0</v>
          </cell>
        </row>
        <row r="140">
          <cell r="A140" t="str">
            <v>135</v>
          </cell>
          <cell r="B140">
            <v>142506697</v>
          </cell>
          <cell r="C140">
            <v>0</v>
          </cell>
          <cell r="D140">
            <v>12536586524</v>
          </cell>
          <cell r="E140">
            <v>10900379019</v>
          </cell>
          <cell r="F140">
            <v>1778714202</v>
          </cell>
          <cell r="G140">
            <v>0</v>
          </cell>
          <cell r="H140" t="str">
            <v>Phải thu các dịch vụ CTCK cung cấp</v>
          </cell>
          <cell r="K140">
            <v>1</v>
          </cell>
          <cell r="L140" t="str">
            <v>119</v>
          </cell>
          <cell r="M140">
            <v>142506697</v>
          </cell>
          <cell r="N140">
            <v>1778714202</v>
          </cell>
          <cell r="O140" t="str">
            <v>3. Tài sản có khác</v>
          </cell>
        </row>
        <row r="141">
          <cell r="A141" t="str">
            <v>1351.01</v>
          </cell>
          <cell r="B141">
            <v>16943914</v>
          </cell>
          <cell r="C141">
            <v>0</v>
          </cell>
          <cell r="D141">
            <v>5216417781</v>
          </cell>
          <cell r="E141">
            <v>5195937879</v>
          </cell>
          <cell r="F141">
            <v>37423816</v>
          </cell>
          <cell r="G141">
            <v>0</v>
          </cell>
          <cell r="H141" t="str">
            <v xml:space="preserve">  Phải thu hoạt động môi giới chứng khoán - Phí giao dịch</v>
          </cell>
          <cell r="K141">
            <v>1</v>
          </cell>
          <cell r="L141">
            <v>0</v>
          </cell>
          <cell r="M141"/>
          <cell r="N141">
            <v>0</v>
          </cell>
          <cell r="O141">
            <v>0</v>
          </cell>
        </row>
        <row r="142">
          <cell r="A142" t="str">
            <v>1351.02</v>
          </cell>
          <cell r="B142">
            <v>9253939</v>
          </cell>
          <cell r="C142">
            <v>0</v>
          </cell>
          <cell r="D142">
            <v>2454497417</v>
          </cell>
          <cell r="E142">
            <v>2445380557</v>
          </cell>
          <cell r="F142">
            <v>18370799</v>
          </cell>
          <cell r="G142">
            <v>0</v>
          </cell>
          <cell r="H142" t="str">
            <v xml:space="preserve">  Phải thu hoạt động môi giới chứng khoán - Thuế TNCN từ chuyển nhượng chứng khoán</v>
          </cell>
          <cell r="K142">
            <v>1</v>
          </cell>
          <cell r="L142">
            <v>0</v>
          </cell>
          <cell r="M142"/>
          <cell r="N142">
            <v>0</v>
          </cell>
          <cell r="O142">
            <v>0</v>
          </cell>
        </row>
        <row r="143">
          <cell r="A143" t="str">
            <v>13510</v>
          </cell>
          <cell r="B143">
            <v>0</v>
          </cell>
          <cell r="C143">
            <v>0</v>
          </cell>
          <cell r="D143">
            <v>2523898560</v>
          </cell>
          <cell r="E143">
            <v>2523898560</v>
          </cell>
          <cell r="F143">
            <v>0</v>
          </cell>
          <cell r="G143">
            <v>0</v>
          </cell>
          <cell r="H143" t="str">
            <v xml:space="preserve">  Phải thu dịch vụ khác</v>
          </cell>
          <cell r="K143">
            <v>1</v>
          </cell>
          <cell r="L143">
            <v>0</v>
          </cell>
          <cell r="M143"/>
          <cell r="N143">
            <v>0</v>
          </cell>
          <cell r="O143">
            <v>0</v>
          </cell>
        </row>
        <row r="144">
          <cell r="A144" t="str">
            <v>1353</v>
          </cell>
          <cell r="B144">
            <v>32700000</v>
          </cell>
          <cell r="C144">
            <v>0</v>
          </cell>
          <cell r="D144">
            <v>1886000000</v>
          </cell>
          <cell r="E144">
            <v>286000000</v>
          </cell>
          <cell r="F144">
            <v>1632700000</v>
          </cell>
          <cell r="G144">
            <v>0</v>
          </cell>
          <cell r="H144" t="str">
            <v xml:space="preserve">  Phải thu hoạt động tư vấn</v>
          </cell>
          <cell r="K144">
            <v>1</v>
          </cell>
          <cell r="L144">
            <v>0</v>
          </cell>
          <cell r="M144"/>
          <cell r="N144">
            <v>0</v>
          </cell>
          <cell r="O144">
            <v>0</v>
          </cell>
        </row>
        <row r="145">
          <cell r="A145" t="str">
            <v>13532</v>
          </cell>
          <cell r="B145">
            <v>32700000</v>
          </cell>
          <cell r="C145">
            <v>0</v>
          </cell>
          <cell r="D145">
            <v>1886000000</v>
          </cell>
          <cell r="E145">
            <v>286000000</v>
          </cell>
          <cell r="F145">
            <v>1632700000</v>
          </cell>
          <cell r="G145">
            <v>0</v>
          </cell>
          <cell r="H145" t="str">
            <v xml:space="preserve">    Phải thu hoạt động tư vấn tài chính</v>
          </cell>
          <cell r="K145">
            <v>1</v>
          </cell>
          <cell r="L145">
            <v>0</v>
          </cell>
          <cell r="M145"/>
          <cell r="N145">
            <v>0</v>
          </cell>
          <cell r="O145">
            <v>0</v>
          </cell>
        </row>
        <row r="146">
          <cell r="A146" t="str">
            <v>1354</v>
          </cell>
          <cell r="B146">
            <v>83608844</v>
          </cell>
          <cell r="C146">
            <v>0</v>
          </cell>
          <cell r="D146">
            <v>455772766</v>
          </cell>
          <cell r="E146">
            <v>449162023</v>
          </cell>
          <cell r="F146">
            <v>90219587</v>
          </cell>
          <cell r="G146">
            <v>0</v>
          </cell>
          <cell r="H146" t="str">
            <v xml:space="preserve">  Phải thu hoạt động lưu ký chứng khoán</v>
          </cell>
          <cell r="K146">
            <v>1</v>
          </cell>
          <cell r="L146">
            <v>0</v>
          </cell>
          <cell r="M146"/>
          <cell r="N146">
            <v>0</v>
          </cell>
          <cell r="O146">
            <v>0</v>
          </cell>
        </row>
        <row r="147">
          <cell r="A147" t="str">
            <v>13541</v>
          </cell>
          <cell r="B147">
            <v>83608844</v>
          </cell>
          <cell r="C147">
            <v>0</v>
          </cell>
          <cell r="D147">
            <v>455772766</v>
          </cell>
          <cell r="E147">
            <v>449162023</v>
          </cell>
          <cell r="F147">
            <v>90219587</v>
          </cell>
          <cell r="G147">
            <v>0</v>
          </cell>
          <cell r="H147" t="str">
            <v xml:space="preserve">    Phải thu phí lưu ký của Nhà đầu tư</v>
          </cell>
          <cell r="K147">
            <v>1</v>
          </cell>
          <cell r="L147">
            <v>0</v>
          </cell>
          <cell r="M147"/>
          <cell r="N147">
            <v>0</v>
          </cell>
          <cell r="O147">
            <v>0</v>
          </cell>
        </row>
        <row r="148">
          <cell r="A148" t="str">
            <v>136</v>
          </cell>
          <cell r="B148">
            <v>323627400313</v>
          </cell>
          <cell r="C148">
            <v>419139511494</v>
          </cell>
          <cell r="D148">
            <v>2676727304980</v>
          </cell>
          <cell r="E148">
            <v>2581215193799</v>
          </cell>
          <cell r="F148">
            <v>0</v>
          </cell>
          <cell r="G148">
            <v>0</v>
          </cell>
          <cell r="H148" t="str">
            <v>Phải thu nội bộ</v>
          </cell>
          <cell r="K148">
            <v>1</v>
          </cell>
          <cell r="L148">
            <v>0</v>
          </cell>
          <cell r="M148"/>
          <cell r="N148">
            <v>0</v>
          </cell>
          <cell r="O148" t="str">
            <v>3. Tài sản có khác</v>
          </cell>
        </row>
        <row r="149">
          <cell r="A149" t="str">
            <v>1361</v>
          </cell>
          <cell r="B149">
            <v>1492815878</v>
          </cell>
          <cell r="C149">
            <v>106265395207</v>
          </cell>
          <cell r="D149">
            <v>148476627537</v>
          </cell>
          <cell r="E149">
            <v>43704048208</v>
          </cell>
          <cell r="F149">
            <v>0</v>
          </cell>
          <cell r="G149">
            <v>0</v>
          </cell>
          <cell r="H149" t="str">
            <v xml:space="preserve">  Vốn kinh doanh ở đơn vị trực thuộc</v>
          </cell>
          <cell r="K149">
            <v>1</v>
          </cell>
          <cell r="L149">
            <v>0</v>
          </cell>
          <cell r="M149"/>
          <cell r="N149">
            <v>0</v>
          </cell>
          <cell r="O149">
            <v>0</v>
          </cell>
        </row>
        <row r="150">
          <cell r="A150" t="str">
            <v>1361.01</v>
          </cell>
          <cell r="B150">
            <v>0</v>
          </cell>
          <cell r="C150">
            <v>106265395207</v>
          </cell>
          <cell r="D150">
            <v>146102979582</v>
          </cell>
          <cell r="E150">
            <v>39837584375</v>
          </cell>
          <cell r="F150">
            <v>0</v>
          </cell>
          <cell r="G150">
            <v>0</v>
          </cell>
          <cell r="H150" t="str">
            <v xml:space="preserve">    Vốn kinh doanh - TVS HN chuyển cho TVS HCM</v>
          </cell>
          <cell r="K150">
            <v>1</v>
          </cell>
          <cell r="L150">
            <v>0</v>
          </cell>
          <cell r="M150"/>
          <cell r="N150">
            <v>0</v>
          </cell>
          <cell r="O150">
            <v>0</v>
          </cell>
        </row>
        <row r="151">
          <cell r="A151" t="str">
            <v>1361.02</v>
          </cell>
          <cell r="B151">
            <v>1492815878</v>
          </cell>
          <cell r="C151">
            <v>0</v>
          </cell>
          <cell r="D151">
            <v>2373647955</v>
          </cell>
          <cell r="E151">
            <v>3866463833</v>
          </cell>
          <cell r="F151">
            <v>0</v>
          </cell>
          <cell r="G151">
            <v>0</v>
          </cell>
          <cell r="H151" t="str">
            <v xml:space="preserve">    Vốn khác - TVS HN chuyển cho TVS HCM</v>
          </cell>
          <cell r="K151">
            <v>1</v>
          </cell>
          <cell r="L151">
            <v>0</v>
          </cell>
          <cell r="M151"/>
          <cell r="N151">
            <v>0</v>
          </cell>
          <cell r="O151">
            <v>0</v>
          </cell>
        </row>
        <row r="152">
          <cell r="A152" t="str">
            <v>1362</v>
          </cell>
          <cell r="B152">
            <v>322134584435</v>
          </cell>
          <cell r="C152">
            <v>287779482950</v>
          </cell>
          <cell r="D152">
            <v>2193041105232</v>
          </cell>
          <cell r="E152">
            <v>2227396206717</v>
          </cell>
          <cell r="F152">
            <v>0</v>
          </cell>
          <cell r="G152">
            <v>0</v>
          </cell>
          <cell r="H152" t="str">
            <v xml:space="preserve">  TVS HN phải thu TVS HCM - Tiền giao dịch chứng khoán</v>
          </cell>
          <cell r="K152">
            <v>1</v>
          </cell>
          <cell r="L152">
            <v>0</v>
          </cell>
          <cell r="M152"/>
          <cell r="N152">
            <v>0</v>
          </cell>
          <cell r="O152">
            <v>0</v>
          </cell>
        </row>
        <row r="153">
          <cell r="A153" t="str">
            <v>1362.01</v>
          </cell>
          <cell r="B153">
            <v>69515231</v>
          </cell>
          <cell r="C153">
            <v>0</v>
          </cell>
          <cell r="D153">
            <v>112406063162</v>
          </cell>
          <cell r="E153">
            <v>112475578393</v>
          </cell>
          <cell r="F153">
            <v>0</v>
          </cell>
          <cell r="G153">
            <v>0</v>
          </cell>
          <cell r="H153" t="str">
            <v xml:space="preserve">    TVS HN phải thu TVS HCM - Ứng trước tiền bán chứng khoán</v>
          </cell>
          <cell r="K153">
            <v>1</v>
          </cell>
          <cell r="L153">
            <v>0</v>
          </cell>
          <cell r="M153"/>
          <cell r="N153">
            <v>0</v>
          </cell>
          <cell r="O153">
            <v>0</v>
          </cell>
        </row>
        <row r="154">
          <cell r="A154" t="str">
            <v>1362.02</v>
          </cell>
          <cell r="B154">
            <v>25025118106</v>
          </cell>
          <cell r="C154">
            <v>0</v>
          </cell>
          <cell r="D154">
            <v>197708875712</v>
          </cell>
          <cell r="E154">
            <v>222733993818</v>
          </cell>
          <cell r="F154">
            <v>0</v>
          </cell>
          <cell r="G154">
            <v>0</v>
          </cell>
          <cell r="H154" t="str">
            <v xml:space="preserve">    TVS HN phải thu TVS HCM - Vay Margin</v>
          </cell>
          <cell r="K154">
            <v>1</v>
          </cell>
          <cell r="L154">
            <v>0</v>
          </cell>
          <cell r="M154"/>
          <cell r="N154">
            <v>0</v>
          </cell>
          <cell r="O154">
            <v>0</v>
          </cell>
        </row>
        <row r="155">
          <cell r="A155" t="str">
            <v>1362.03</v>
          </cell>
          <cell r="B155">
            <v>0</v>
          </cell>
          <cell r="C155">
            <v>134877182500</v>
          </cell>
          <cell r="D155">
            <v>954217508000</v>
          </cell>
          <cell r="E155">
            <v>819340325500</v>
          </cell>
          <cell r="F155">
            <v>0</v>
          </cell>
          <cell r="G155">
            <v>0</v>
          </cell>
          <cell r="H155" t="str">
            <v xml:space="preserve">    TVS HN phải thu TVS HCM - Tiền TTBT - NDTTN</v>
          </cell>
          <cell r="K155">
            <v>1</v>
          </cell>
          <cell r="L155">
            <v>0</v>
          </cell>
          <cell r="M155"/>
          <cell r="N155">
            <v>0</v>
          </cell>
          <cell r="O155">
            <v>0</v>
          </cell>
        </row>
        <row r="156">
          <cell r="A156" t="str">
            <v>1362.04</v>
          </cell>
          <cell r="B156">
            <v>24307500</v>
          </cell>
          <cell r="C156">
            <v>0</v>
          </cell>
          <cell r="D156">
            <v>6908620900</v>
          </cell>
          <cell r="E156">
            <v>6932928400</v>
          </cell>
          <cell r="F156">
            <v>0</v>
          </cell>
          <cell r="G156">
            <v>0</v>
          </cell>
          <cell r="H156" t="str">
            <v xml:space="preserve">    TVS HN phải thu TVS HCM - Tiền TTBT - NDTNN</v>
          </cell>
          <cell r="K156">
            <v>1</v>
          </cell>
          <cell r="L156">
            <v>0</v>
          </cell>
          <cell r="M156"/>
          <cell r="N156">
            <v>0</v>
          </cell>
          <cell r="O156">
            <v>0</v>
          </cell>
        </row>
        <row r="157">
          <cell r="A157" t="str">
            <v>1362.05</v>
          </cell>
          <cell r="B157">
            <v>0</v>
          </cell>
          <cell r="C157">
            <v>29281699488</v>
          </cell>
          <cell r="D157">
            <v>113449855842</v>
          </cell>
          <cell r="E157">
            <v>84168156354</v>
          </cell>
          <cell r="F157">
            <v>0</v>
          </cell>
          <cell r="G157">
            <v>0</v>
          </cell>
          <cell r="H157" t="str">
            <v xml:space="preserve">    TVS HN phải thu TVS HCM - Cổ tức của NDTTN</v>
          </cell>
          <cell r="K157">
            <v>1</v>
          </cell>
          <cell r="L157">
            <v>0</v>
          </cell>
          <cell r="M157"/>
          <cell r="N157">
            <v>0</v>
          </cell>
          <cell r="O157">
            <v>0</v>
          </cell>
        </row>
        <row r="158">
          <cell r="A158" t="str">
            <v>1362.06</v>
          </cell>
          <cell r="B158">
            <v>0</v>
          </cell>
          <cell r="C158">
            <v>0</v>
          </cell>
          <cell r="D158">
            <v>529976500</v>
          </cell>
          <cell r="E158">
            <v>529976500</v>
          </cell>
          <cell r="F158">
            <v>0</v>
          </cell>
          <cell r="G158">
            <v>0</v>
          </cell>
          <cell r="H158" t="str">
            <v xml:space="preserve">    TVS HN phải thu TVS HCM - Cổ tức của NDTNN</v>
          </cell>
          <cell r="K158">
            <v>1</v>
          </cell>
          <cell r="L158">
            <v>0</v>
          </cell>
          <cell r="M158"/>
          <cell r="N158">
            <v>0</v>
          </cell>
          <cell r="O158">
            <v>0</v>
          </cell>
        </row>
        <row r="159">
          <cell r="A159" t="str">
            <v>1362.07</v>
          </cell>
          <cell r="B159">
            <v>16833390000</v>
          </cell>
          <cell r="C159">
            <v>0</v>
          </cell>
          <cell r="D159">
            <v>9317360000</v>
          </cell>
          <cell r="E159">
            <v>26150750000</v>
          </cell>
          <cell r="F159">
            <v>0</v>
          </cell>
          <cell r="G159">
            <v>0</v>
          </cell>
          <cell r="H159" t="str">
            <v xml:space="preserve">    TVS HN phải thu TVS HCM - Tiền thực hiện quyền</v>
          </cell>
          <cell r="K159">
            <v>1</v>
          </cell>
          <cell r="L159">
            <v>0</v>
          </cell>
          <cell r="M159"/>
          <cell r="N159">
            <v>0</v>
          </cell>
          <cell r="O159">
            <v>0</v>
          </cell>
        </row>
        <row r="160">
          <cell r="A160" t="str">
            <v>1362.08</v>
          </cell>
          <cell r="B160">
            <v>280182253598</v>
          </cell>
          <cell r="C160">
            <v>0</v>
          </cell>
          <cell r="D160">
            <v>97676604168</v>
          </cell>
          <cell r="E160">
            <v>377858857766</v>
          </cell>
          <cell r="F160">
            <v>0</v>
          </cell>
          <cell r="G160">
            <v>0</v>
          </cell>
          <cell r="H160" t="str">
            <v xml:space="preserve">    TVS HN phải thu TVS HCM - Tiền thu hộ, chi hộ NDT</v>
          </cell>
          <cell r="K160">
            <v>1</v>
          </cell>
          <cell r="L160">
            <v>0</v>
          </cell>
          <cell r="M160"/>
          <cell r="N160">
            <v>0</v>
          </cell>
          <cell r="O160">
            <v>0</v>
          </cell>
        </row>
        <row r="161">
          <cell r="A161" t="str">
            <v>1362.10</v>
          </cell>
          <cell r="B161">
            <v>0</v>
          </cell>
          <cell r="C161">
            <v>123620600962</v>
          </cell>
          <cell r="D161">
            <v>700826240948</v>
          </cell>
          <cell r="E161">
            <v>577205639986</v>
          </cell>
          <cell r="F161">
            <v>0</v>
          </cell>
          <cell r="G161">
            <v>0</v>
          </cell>
          <cell r="H161" t="str">
            <v xml:space="preserve">    TVS HN phải thu TVS HCM - Khác</v>
          </cell>
          <cell r="K161">
            <v>1</v>
          </cell>
          <cell r="L161">
            <v>0</v>
          </cell>
          <cell r="M161"/>
          <cell r="N161">
            <v>0</v>
          </cell>
          <cell r="O161">
            <v>0</v>
          </cell>
        </row>
        <row r="162">
          <cell r="A162" t="str">
            <v>1368</v>
          </cell>
          <cell r="B162">
            <v>0</v>
          </cell>
          <cell r="C162">
            <v>25094633337</v>
          </cell>
          <cell r="D162">
            <v>335209572211</v>
          </cell>
          <cell r="E162">
            <v>310114938874</v>
          </cell>
          <cell r="F162">
            <v>0</v>
          </cell>
          <cell r="G162">
            <v>0</v>
          </cell>
          <cell r="H162" t="str">
            <v xml:space="preserve">  TVS HN phải thu TVS HCM - Tiền hạch toán bù trừ</v>
          </cell>
          <cell r="K162">
            <v>1</v>
          </cell>
          <cell r="L162">
            <v>0</v>
          </cell>
          <cell r="M162"/>
          <cell r="N162">
            <v>0</v>
          </cell>
          <cell r="O162">
            <v>0</v>
          </cell>
        </row>
        <row r="163">
          <cell r="A163" t="str">
            <v>138</v>
          </cell>
          <cell r="B163">
            <v>11513554491</v>
          </cell>
          <cell r="C163">
            <v>0</v>
          </cell>
          <cell r="D163">
            <v>1854953701</v>
          </cell>
          <cell r="E163">
            <v>13273702704</v>
          </cell>
          <cell r="F163">
            <v>94805488</v>
          </cell>
          <cell r="G163">
            <v>0</v>
          </cell>
          <cell r="H163" t="str">
            <v>Phải thu khác</v>
          </cell>
          <cell r="K163">
            <v>1</v>
          </cell>
          <cell r="L163" t="str">
            <v>122</v>
          </cell>
          <cell r="M163">
            <v>11513554491</v>
          </cell>
          <cell r="N163">
            <v>94805488</v>
          </cell>
          <cell r="O163" t="str">
            <v>3. Tài sản có khác</v>
          </cell>
        </row>
        <row r="164">
          <cell r="A164" t="str">
            <v>1381</v>
          </cell>
          <cell r="B164">
            <v>0</v>
          </cell>
          <cell r="C164">
            <v>0</v>
          </cell>
          <cell r="D164">
            <v>331912769</v>
          </cell>
          <cell r="E164">
            <v>286567966</v>
          </cell>
          <cell r="F164">
            <v>45344803</v>
          </cell>
          <cell r="G164">
            <v>0</v>
          </cell>
          <cell r="H164" t="str">
            <v xml:space="preserve">  Tài sản thiếu chờ xử lý</v>
          </cell>
          <cell r="K164">
            <v>1</v>
          </cell>
          <cell r="L164">
            <v>0</v>
          </cell>
          <cell r="M164"/>
          <cell r="N164">
            <v>0</v>
          </cell>
          <cell r="O164">
            <v>0</v>
          </cell>
        </row>
        <row r="165">
          <cell r="A165" t="str">
            <v>1388</v>
          </cell>
          <cell r="B165">
            <v>11513554491</v>
          </cell>
          <cell r="C165">
            <v>0</v>
          </cell>
          <cell r="D165">
            <v>1523040932</v>
          </cell>
          <cell r="E165">
            <v>12987134738</v>
          </cell>
          <cell r="F165">
            <v>49460685</v>
          </cell>
          <cell r="G165">
            <v>0</v>
          </cell>
          <cell r="H165" t="str">
            <v xml:space="preserve">  Phải thu khác</v>
          </cell>
          <cell r="K165">
            <v>1</v>
          </cell>
          <cell r="L165">
            <v>0</v>
          </cell>
          <cell r="M165"/>
          <cell r="N165">
            <v>0</v>
          </cell>
          <cell r="O165">
            <v>0</v>
          </cell>
        </row>
        <row r="166">
          <cell r="A166" t="str">
            <v>141</v>
          </cell>
          <cell r="B166">
            <v>8538462</v>
          </cell>
          <cell r="C166">
            <v>0</v>
          </cell>
          <cell r="D166">
            <v>28705656900</v>
          </cell>
          <cell r="E166">
            <v>28690506900</v>
          </cell>
          <cell r="F166">
            <v>23688462</v>
          </cell>
          <cell r="G166">
            <v>0</v>
          </cell>
          <cell r="H166" t="str">
            <v>Tạm ứng</v>
          </cell>
          <cell r="K166">
            <v>1</v>
          </cell>
          <cell r="L166" t="str">
            <v>131</v>
          </cell>
          <cell r="M166">
            <v>8538462</v>
          </cell>
          <cell r="N166">
            <v>23688462</v>
          </cell>
          <cell r="O166" t="str">
            <v>3. Tài sản có khác</v>
          </cell>
        </row>
        <row r="167">
          <cell r="A167" t="str">
            <v>1411</v>
          </cell>
          <cell r="B167">
            <v>8538462</v>
          </cell>
          <cell r="C167">
            <v>0</v>
          </cell>
          <cell r="D167">
            <v>28139511500</v>
          </cell>
          <cell r="E167">
            <v>28139511500</v>
          </cell>
          <cell r="F167">
            <v>8538462</v>
          </cell>
          <cell r="G167">
            <v>0</v>
          </cell>
          <cell r="H167" t="str">
            <v xml:space="preserve">  Tạm ứng công việc</v>
          </cell>
          <cell r="K167">
            <v>1</v>
          </cell>
          <cell r="L167">
            <v>0</v>
          </cell>
          <cell r="M167"/>
          <cell r="N167">
            <v>0</v>
          </cell>
          <cell r="O167">
            <v>0</v>
          </cell>
        </row>
        <row r="168">
          <cell r="A168" t="str">
            <v>1412</v>
          </cell>
          <cell r="B168">
            <v>0</v>
          </cell>
          <cell r="C168">
            <v>0</v>
          </cell>
          <cell r="D168">
            <v>566145400</v>
          </cell>
          <cell r="E168">
            <v>550995400</v>
          </cell>
          <cell r="F168">
            <v>15150000</v>
          </cell>
          <cell r="G168">
            <v>0</v>
          </cell>
          <cell r="H168" t="str">
            <v xml:space="preserve">  Tạm ứng lương</v>
          </cell>
          <cell r="K168">
            <v>1</v>
          </cell>
          <cell r="L168">
            <v>0</v>
          </cell>
          <cell r="M168"/>
          <cell r="N168">
            <v>0</v>
          </cell>
          <cell r="O168">
            <v>0</v>
          </cell>
        </row>
        <row r="169">
          <cell r="A169" t="str">
            <v>153</v>
          </cell>
          <cell r="B169">
            <v>0</v>
          </cell>
          <cell r="C169">
            <v>0</v>
          </cell>
          <cell r="D169">
            <v>665156980</v>
          </cell>
          <cell r="E169">
            <v>665156980</v>
          </cell>
          <cell r="F169">
            <v>0</v>
          </cell>
          <cell r="G169">
            <v>0</v>
          </cell>
          <cell r="H169" t="str">
            <v>Công cụ, dụng cụ</v>
          </cell>
          <cell r="K169">
            <v>1</v>
          </cell>
          <cell r="L169" t="str">
            <v>132</v>
          </cell>
          <cell r="M169">
            <v>0</v>
          </cell>
          <cell r="N169">
            <v>0</v>
          </cell>
          <cell r="O169" t="str">
            <v>3. Tài sản có khác</v>
          </cell>
        </row>
        <row r="170">
          <cell r="A170" t="str">
            <v>211</v>
          </cell>
          <cell r="B170">
            <v>18056362035</v>
          </cell>
          <cell r="C170">
            <v>0</v>
          </cell>
          <cell r="D170">
            <v>1453509845</v>
          </cell>
          <cell r="E170">
            <v>908309023</v>
          </cell>
          <cell r="F170">
            <v>18601562857</v>
          </cell>
          <cell r="G170">
            <v>0</v>
          </cell>
          <cell r="H170" t="str">
            <v>Tài sản cố định hữu hình</v>
          </cell>
          <cell r="K170">
            <v>2</v>
          </cell>
          <cell r="L170" t="str">
            <v>222</v>
          </cell>
          <cell r="M170">
            <v>18056362035</v>
          </cell>
          <cell r="N170">
            <v>18601562857</v>
          </cell>
          <cell r="O170" t="str">
            <v>3. Tài sản có khác</v>
          </cell>
        </row>
        <row r="171">
          <cell r="A171" t="str">
            <v>2111</v>
          </cell>
          <cell r="B171">
            <v>1491567770</v>
          </cell>
          <cell r="C171">
            <v>0</v>
          </cell>
          <cell r="D171">
            <v>0</v>
          </cell>
          <cell r="E171">
            <v>0</v>
          </cell>
          <cell r="F171">
            <v>1491567770</v>
          </cell>
          <cell r="G171">
            <v>0</v>
          </cell>
          <cell r="H171" t="str">
            <v xml:space="preserve">  Nhà cửa, vật kiến trúc</v>
          </cell>
          <cell r="K171">
            <v>2</v>
          </cell>
          <cell r="L171">
            <v>0</v>
          </cell>
          <cell r="M171"/>
          <cell r="N171">
            <v>0</v>
          </cell>
          <cell r="O171">
            <v>0</v>
          </cell>
        </row>
        <row r="172">
          <cell r="A172" t="str">
            <v>2112</v>
          </cell>
          <cell r="B172">
            <v>14867734885</v>
          </cell>
          <cell r="C172">
            <v>0</v>
          </cell>
          <cell r="D172">
            <v>415729145</v>
          </cell>
          <cell r="E172">
            <v>267186523</v>
          </cell>
          <cell r="F172">
            <v>15016277507</v>
          </cell>
          <cell r="G172">
            <v>0</v>
          </cell>
          <cell r="H172" t="str">
            <v xml:space="preserve">  Máy móc, thiết bị</v>
          </cell>
          <cell r="K172">
            <v>2</v>
          </cell>
          <cell r="L172">
            <v>0</v>
          </cell>
          <cell r="M172"/>
          <cell r="N172">
            <v>0</v>
          </cell>
          <cell r="O172">
            <v>0</v>
          </cell>
        </row>
        <row r="173">
          <cell r="A173" t="str">
            <v>2113</v>
          </cell>
          <cell r="B173">
            <v>1494462500</v>
          </cell>
          <cell r="C173">
            <v>0</v>
          </cell>
          <cell r="D173">
            <v>1037780700</v>
          </cell>
          <cell r="E173">
            <v>641122500</v>
          </cell>
          <cell r="F173">
            <v>1891120700</v>
          </cell>
          <cell r="G173">
            <v>0</v>
          </cell>
          <cell r="H173" t="str">
            <v xml:space="preserve">  Phương tiện vận tải, truyền dẫn</v>
          </cell>
          <cell r="K173">
            <v>2</v>
          </cell>
          <cell r="L173">
            <v>0</v>
          </cell>
          <cell r="M173"/>
          <cell r="N173">
            <v>0</v>
          </cell>
          <cell r="O173">
            <v>0</v>
          </cell>
        </row>
        <row r="174">
          <cell r="A174" t="str">
            <v>2118</v>
          </cell>
          <cell r="B174">
            <v>202596880</v>
          </cell>
          <cell r="C174">
            <v>0</v>
          </cell>
          <cell r="D174">
            <v>0</v>
          </cell>
          <cell r="E174">
            <v>0</v>
          </cell>
          <cell r="F174">
            <v>202596880</v>
          </cell>
          <cell r="G174">
            <v>0</v>
          </cell>
          <cell r="H174" t="str">
            <v xml:space="preserve">  Tài sản cố định khác</v>
          </cell>
          <cell r="K174">
            <v>2</v>
          </cell>
          <cell r="L174">
            <v>0</v>
          </cell>
          <cell r="M174"/>
          <cell r="N174">
            <v>0</v>
          </cell>
          <cell r="O174">
            <v>0</v>
          </cell>
        </row>
        <row r="175">
          <cell r="A175" t="str">
            <v>213</v>
          </cell>
          <cell r="B175">
            <v>12053276309</v>
          </cell>
          <cell r="C175">
            <v>0</v>
          </cell>
          <cell r="D175">
            <v>80000000</v>
          </cell>
          <cell r="E175">
            <v>0</v>
          </cell>
          <cell r="F175">
            <v>12133276309</v>
          </cell>
          <cell r="G175">
            <v>0</v>
          </cell>
          <cell r="H175" t="str">
            <v>Tài sản cố định vô hình</v>
          </cell>
          <cell r="K175">
            <v>2</v>
          </cell>
          <cell r="L175" t="str">
            <v>228</v>
          </cell>
          <cell r="M175">
            <v>12053276309</v>
          </cell>
          <cell r="N175">
            <v>12133276309</v>
          </cell>
          <cell r="O175" t="str">
            <v>3. Tài sản có khác</v>
          </cell>
        </row>
        <row r="176">
          <cell r="A176" t="str">
            <v>2135</v>
          </cell>
          <cell r="B176">
            <v>9751729909</v>
          </cell>
          <cell r="C176">
            <v>0</v>
          </cell>
          <cell r="D176">
            <v>80000000</v>
          </cell>
          <cell r="E176">
            <v>0</v>
          </cell>
          <cell r="F176">
            <v>9831729909</v>
          </cell>
          <cell r="G176">
            <v>0</v>
          </cell>
          <cell r="H176" t="str">
            <v xml:space="preserve">  Chương trình phần mềm</v>
          </cell>
          <cell r="K176">
            <v>2</v>
          </cell>
          <cell r="L176">
            <v>0</v>
          </cell>
          <cell r="M176"/>
          <cell r="N176">
            <v>0</v>
          </cell>
          <cell r="O176">
            <v>0</v>
          </cell>
        </row>
        <row r="177">
          <cell r="A177" t="str">
            <v>2138</v>
          </cell>
          <cell r="B177">
            <v>2301546400</v>
          </cell>
          <cell r="C177">
            <v>0</v>
          </cell>
          <cell r="D177">
            <v>0</v>
          </cell>
          <cell r="E177">
            <v>0</v>
          </cell>
          <cell r="F177">
            <v>2301546400</v>
          </cell>
          <cell r="G177">
            <v>0</v>
          </cell>
          <cell r="H177" t="str">
            <v xml:space="preserve">  TSCĐ vô hình khác</v>
          </cell>
          <cell r="K177">
            <v>2</v>
          </cell>
          <cell r="L177">
            <v>0</v>
          </cell>
          <cell r="M177"/>
          <cell r="N177">
            <v>0</v>
          </cell>
          <cell r="O177">
            <v>0</v>
          </cell>
        </row>
        <row r="178">
          <cell r="A178" t="str">
            <v>214</v>
          </cell>
          <cell r="B178">
            <v>0</v>
          </cell>
          <cell r="C178">
            <v>21428392168</v>
          </cell>
          <cell r="D178">
            <v>908309023</v>
          </cell>
          <cell r="E178">
            <v>2347469661</v>
          </cell>
          <cell r="F178">
            <v>0</v>
          </cell>
          <cell r="G178">
            <v>22867552806</v>
          </cell>
          <cell r="H178" t="str">
            <v>Hao mòn TSCĐ</v>
          </cell>
          <cell r="K178">
            <v>2</v>
          </cell>
          <cell r="L178">
            <v>0</v>
          </cell>
          <cell r="M178"/>
          <cell r="N178">
            <v>0</v>
          </cell>
          <cell r="O178" t="str">
            <v>3. Tài sản có khác</v>
          </cell>
        </row>
        <row r="179">
          <cell r="A179" t="str">
            <v>2141</v>
          </cell>
          <cell r="B179">
            <v>0</v>
          </cell>
          <cell r="C179">
            <v>14145571929</v>
          </cell>
          <cell r="D179">
            <v>908309023</v>
          </cell>
          <cell r="E179">
            <v>1231245085</v>
          </cell>
          <cell r="F179">
            <v>0</v>
          </cell>
          <cell r="G179">
            <v>14468507991</v>
          </cell>
          <cell r="H179" t="str">
            <v xml:space="preserve">  Hao mòn TSCĐ hữu hình</v>
          </cell>
          <cell r="K179">
            <v>2</v>
          </cell>
          <cell r="L179" t="str">
            <v>223a</v>
          </cell>
          <cell r="M179">
            <v>-14145571929</v>
          </cell>
          <cell r="N179">
            <v>-14468507991</v>
          </cell>
          <cell r="O179">
            <v>0</v>
          </cell>
        </row>
        <row r="180">
          <cell r="A180" t="str">
            <v>2143</v>
          </cell>
          <cell r="B180">
            <v>0</v>
          </cell>
          <cell r="C180">
            <v>7282820239</v>
          </cell>
          <cell r="D180">
            <v>0</v>
          </cell>
          <cell r="E180">
            <v>1116224576</v>
          </cell>
          <cell r="F180">
            <v>0</v>
          </cell>
          <cell r="G180">
            <v>8399044815</v>
          </cell>
          <cell r="H180" t="str">
            <v xml:space="preserve">  Hao mòn TSCĐ vô hình</v>
          </cell>
          <cell r="K180">
            <v>2</v>
          </cell>
          <cell r="L180" t="str">
            <v>229a</v>
          </cell>
          <cell r="M180">
            <v>-7282820239</v>
          </cell>
          <cell r="N180">
            <v>-8399044815</v>
          </cell>
          <cell r="O180">
            <v>0</v>
          </cell>
        </row>
        <row r="181">
          <cell r="A181" t="str">
            <v>221</v>
          </cell>
          <cell r="B181">
            <v>36704000000</v>
          </cell>
          <cell r="C181">
            <v>0</v>
          </cell>
          <cell r="D181">
            <v>0</v>
          </cell>
          <cell r="E181">
            <v>0</v>
          </cell>
          <cell r="F181">
            <v>36704000000</v>
          </cell>
          <cell r="G181">
            <v>0</v>
          </cell>
          <cell r="H181" t="str">
            <v>Đầu tư vào công ty con</v>
          </cell>
          <cell r="K181">
            <v>2</v>
          </cell>
          <cell r="L181" t="str">
            <v>212.2</v>
          </cell>
          <cell r="M181">
            <v>36704000000</v>
          </cell>
          <cell r="N181">
            <v>36704000000</v>
          </cell>
          <cell r="O181" t="str">
            <v>b) Các khoản đầu tư chứng khoán dài hạn và góp vốn liên doanh của công ty chứng khoán</v>
          </cell>
        </row>
        <row r="182">
          <cell r="A182" t="str">
            <v>242</v>
          </cell>
          <cell r="B182">
            <v>1575166635</v>
          </cell>
          <cell r="C182">
            <v>0</v>
          </cell>
          <cell r="D182">
            <v>5937810469</v>
          </cell>
          <cell r="E182">
            <v>5979613469.3299999</v>
          </cell>
          <cell r="F182">
            <v>1533363634.6700001</v>
          </cell>
          <cell r="G182">
            <v>0</v>
          </cell>
          <cell r="H182" t="str">
            <v>Chi phí trả trước</v>
          </cell>
          <cell r="K182">
            <v>2</v>
          </cell>
          <cell r="L182">
            <v>0</v>
          </cell>
          <cell r="M182"/>
          <cell r="N182">
            <v>0</v>
          </cell>
          <cell r="O182" t="str">
            <v>3. Tài sản có khác</v>
          </cell>
        </row>
        <row r="183">
          <cell r="A183" t="str">
            <v>2421</v>
          </cell>
          <cell r="B183">
            <v>675838378</v>
          </cell>
          <cell r="C183">
            <v>0</v>
          </cell>
          <cell r="D183">
            <v>5272653489</v>
          </cell>
          <cell r="E183">
            <v>5197386504.3299999</v>
          </cell>
          <cell r="F183">
            <v>751105362.66999996</v>
          </cell>
          <cell r="G183">
            <v>0</v>
          </cell>
          <cell r="H183" t="str">
            <v xml:space="preserve">  Chi phí trả trước ngắn hạn</v>
          </cell>
          <cell r="K183">
            <v>2</v>
          </cell>
          <cell r="L183">
            <v>133</v>
          </cell>
          <cell r="M183">
            <v>675838378</v>
          </cell>
          <cell r="N183">
            <v>751105362.66999996</v>
          </cell>
          <cell r="O183">
            <v>0</v>
          </cell>
        </row>
        <row r="184">
          <cell r="A184" t="str">
            <v>2422</v>
          </cell>
          <cell r="B184">
            <v>899328257</v>
          </cell>
          <cell r="C184">
            <v>0</v>
          </cell>
          <cell r="D184">
            <v>665156980</v>
          </cell>
          <cell r="E184">
            <v>782226965</v>
          </cell>
          <cell r="F184">
            <v>782258272</v>
          </cell>
          <cell r="G184">
            <v>0</v>
          </cell>
          <cell r="H184" t="str">
            <v xml:space="preserve">  Chi phí trả trước dài hạn</v>
          </cell>
          <cell r="K184">
            <v>2</v>
          </cell>
          <cell r="L184">
            <v>252</v>
          </cell>
          <cell r="M184">
            <v>899328257</v>
          </cell>
          <cell r="N184">
            <v>782258272</v>
          </cell>
          <cell r="O184">
            <v>0</v>
          </cell>
        </row>
        <row r="185">
          <cell r="A185" t="str">
            <v>243</v>
          </cell>
          <cell r="B185">
            <v>2618258460</v>
          </cell>
          <cell r="C185">
            <v>0</v>
          </cell>
          <cell r="D185">
            <v>133234000</v>
          </cell>
          <cell r="E185">
            <v>614928000</v>
          </cell>
          <cell r="F185">
            <v>2136564460</v>
          </cell>
          <cell r="G185">
            <v>0</v>
          </cell>
          <cell r="H185" t="str">
            <v>Tài sản thuế thu nhập hoãn lại</v>
          </cell>
          <cell r="K185">
            <v>2</v>
          </cell>
          <cell r="L185">
            <v>253</v>
          </cell>
          <cell r="M185">
            <v>2618258460</v>
          </cell>
          <cell r="N185">
            <v>2136564460</v>
          </cell>
          <cell r="O185" t="str">
            <v>3. Tài sản có khác</v>
          </cell>
        </row>
        <row r="186">
          <cell r="A186" t="str">
            <v>244</v>
          </cell>
          <cell r="B186">
            <v>18878178000</v>
          </cell>
          <cell r="C186">
            <v>0</v>
          </cell>
          <cell r="D186">
            <v>6602375000</v>
          </cell>
          <cell r="E186">
            <v>24418377500</v>
          </cell>
          <cell r="F186">
            <v>1062175500</v>
          </cell>
          <cell r="G186">
            <v>0</v>
          </cell>
          <cell r="H186" t="str">
            <v>Cầm cố, thế chấp, ký quỹ, ký cược</v>
          </cell>
          <cell r="K186">
            <v>2</v>
          </cell>
          <cell r="L186">
            <v>251</v>
          </cell>
          <cell r="M186">
            <v>18878178000</v>
          </cell>
          <cell r="N186">
            <v>1062175500</v>
          </cell>
          <cell r="O186" t="str">
            <v>3. Tài sản có khác</v>
          </cell>
        </row>
        <row r="187">
          <cell r="A187" t="str">
            <v>2441</v>
          </cell>
          <cell r="B187">
            <v>18844098000</v>
          </cell>
          <cell r="C187">
            <v>0</v>
          </cell>
          <cell r="D187">
            <v>6602375000</v>
          </cell>
          <cell r="E187">
            <v>24418295000</v>
          </cell>
          <cell r="F187">
            <v>1028178000</v>
          </cell>
          <cell r="G187">
            <v>0</v>
          </cell>
          <cell r="H187" t="str">
            <v xml:space="preserve">  Cầm cố, thế chấp, ký quỹ, ký cược</v>
          </cell>
          <cell r="K187">
            <v>2</v>
          </cell>
          <cell r="L187">
            <v>0</v>
          </cell>
          <cell r="M187"/>
          <cell r="N187">
            <v>0</v>
          </cell>
          <cell r="O187">
            <v>0</v>
          </cell>
        </row>
        <row r="188">
          <cell r="A188" t="str">
            <v>2442</v>
          </cell>
          <cell r="B188">
            <v>34080000</v>
          </cell>
          <cell r="C188">
            <v>0</v>
          </cell>
          <cell r="D188">
            <v>0</v>
          </cell>
          <cell r="E188">
            <v>82500</v>
          </cell>
          <cell r="F188">
            <v>33997500</v>
          </cell>
          <cell r="G188">
            <v>0</v>
          </cell>
          <cell r="H188" t="str">
            <v xml:space="preserve">  Cầm cố, thế chấp, ký quỹ, ký cược - ngoại tệ</v>
          </cell>
          <cell r="K188">
            <v>2</v>
          </cell>
          <cell r="L188">
            <v>0</v>
          </cell>
          <cell r="M188"/>
          <cell r="N188">
            <v>0</v>
          </cell>
          <cell r="O188">
            <v>0</v>
          </cell>
        </row>
        <row r="189">
          <cell r="A189" t="str">
            <v>245</v>
          </cell>
          <cell r="B189">
            <v>3911904536</v>
          </cell>
          <cell r="C189">
            <v>0</v>
          </cell>
          <cell r="D189">
            <v>359476982</v>
          </cell>
          <cell r="E189">
            <v>0</v>
          </cell>
          <cell r="F189">
            <v>4271381518</v>
          </cell>
          <cell r="G189">
            <v>0</v>
          </cell>
          <cell r="H189" t="str">
            <v>Tiền nộp Quỹ Hỗ trợ thanh toán</v>
          </cell>
          <cell r="K189">
            <v>2</v>
          </cell>
          <cell r="L189">
            <v>254</v>
          </cell>
          <cell r="M189">
            <v>3911904536</v>
          </cell>
          <cell r="N189">
            <v>4271381518</v>
          </cell>
          <cell r="O189" t="str">
            <v>3. Tài sản có khác</v>
          </cell>
        </row>
        <row r="190">
          <cell r="A190" t="str">
            <v>2451</v>
          </cell>
          <cell r="B190">
            <v>279404721</v>
          </cell>
          <cell r="C190">
            <v>0</v>
          </cell>
          <cell r="D190">
            <v>0</v>
          </cell>
          <cell r="E190">
            <v>0</v>
          </cell>
          <cell r="F190">
            <v>279404721</v>
          </cell>
          <cell r="G190">
            <v>0</v>
          </cell>
          <cell r="H190" t="str">
            <v xml:space="preserve">  Tiền nộp ban đầu</v>
          </cell>
          <cell r="K190">
            <v>2</v>
          </cell>
          <cell r="L190">
            <v>0</v>
          </cell>
          <cell r="M190"/>
          <cell r="N190">
            <v>0</v>
          </cell>
          <cell r="O190">
            <v>0</v>
          </cell>
        </row>
        <row r="191">
          <cell r="A191" t="str">
            <v>2452</v>
          </cell>
          <cell r="B191">
            <v>3037484942</v>
          </cell>
          <cell r="C191">
            <v>0</v>
          </cell>
          <cell r="D191">
            <v>126859847</v>
          </cell>
          <cell r="E191">
            <v>0</v>
          </cell>
          <cell r="F191">
            <v>3164344789</v>
          </cell>
          <cell r="G191">
            <v>0</v>
          </cell>
          <cell r="H191" t="str">
            <v xml:space="preserve">  Tiền nộp bổ sung hàng năm</v>
          </cell>
          <cell r="K191">
            <v>2</v>
          </cell>
          <cell r="L191">
            <v>0</v>
          </cell>
          <cell r="M191"/>
          <cell r="N191">
            <v>0</v>
          </cell>
          <cell r="O191">
            <v>0</v>
          </cell>
        </row>
        <row r="192">
          <cell r="A192" t="str">
            <v>2453</v>
          </cell>
          <cell r="B192">
            <v>595014873</v>
          </cell>
          <cell r="C192">
            <v>0</v>
          </cell>
          <cell r="D192">
            <v>232617135</v>
          </cell>
          <cell r="E192">
            <v>0</v>
          </cell>
          <cell r="F192">
            <v>827632008</v>
          </cell>
          <cell r="G192">
            <v>0</v>
          </cell>
          <cell r="H192" t="str">
            <v xml:space="preserve">  Tiền lãi phân bổ hàng năm</v>
          </cell>
          <cell r="K192">
            <v>2</v>
          </cell>
          <cell r="L192">
            <v>0</v>
          </cell>
          <cell r="M192"/>
          <cell r="N192">
            <v>0</v>
          </cell>
          <cell r="O192">
            <v>0</v>
          </cell>
        </row>
        <row r="193">
          <cell r="A193" t="str">
            <v>311</v>
          </cell>
          <cell r="B193">
            <v>0</v>
          </cell>
          <cell r="C193">
            <v>636533000000</v>
          </cell>
          <cell r="D193">
            <v>4424822396787</v>
          </cell>
          <cell r="E193">
            <v>4590510396787</v>
          </cell>
          <cell r="F193">
            <v>0</v>
          </cell>
          <cell r="G193">
            <v>802221000000</v>
          </cell>
          <cell r="H193" t="str">
            <v>Vay</v>
          </cell>
          <cell r="K193">
            <v>3</v>
          </cell>
          <cell r="L193">
            <v>311</v>
          </cell>
          <cell r="M193">
            <v>-636533000000</v>
          </cell>
          <cell r="N193">
            <v>-802221000000</v>
          </cell>
          <cell r="O193" t="str">
            <v>1. Vay TCTD, các tổ chức tài chính khác trong nước</v>
          </cell>
        </row>
        <row r="194">
          <cell r="A194" t="str">
            <v>3111</v>
          </cell>
          <cell r="B194">
            <v>0</v>
          </cell>
          <cell r="C194">
            <v>636533000000</v>
          </cell>
          <cell r="D194">
            <v>4424822396787</v>
          </cell>
          <cell r="E194">
            <v>4542510396787</v>
          </cell>
          <cell r="F194">
            <v>0</v>
          </cell>
          <cell r="G194">
            <v>754221000000</v>
          </cell>
          <cell r="H194" t="str">
            <v xml:space="preserve">  Vay ngân hàng, tổ chức tài chính</v>
          </cell>
          <cell r="K194">
            <v>3</v>
          </cell>
          <cell r="L194">
            <v>312</v>
          </cell>
          <cell r="M194">
            <v>-636533000000</v>
          </cell>
          <cell r="N194">
            <v>-754221000000</v>
          </cell>
          <cell r="O194">
            <v>0</v>
          </cell>
        </row>
        <row r="195">
          <cell r="A195" t="str">
            <v>3112</v>
          </cell>
          <cell r="B195">
            <v>0</v>
          </cell>
          <cell r="C195">
            <v>0</v>
          </cell>
          <cell r="D195">
            <v>0</v>
          </cell>
          <cell r="E195">
            <v>48000000000</v>
          </cell>
          <cell r="F195">
            <v>0</v>
          </cell>
          <cell r="G195">
            <v>48000000000</v>
          </cell>
          <cell r="H195" t="str">
            <v xml:space="preserve">  Vay các đối tượng khác</v>
          </cell>
          <cell r="K195">
            <v>3</v>
          </cell>
          <cell r="L195">
            <v>312</v>
          </cell>
          <cell r="M195">
            <v>0</v>
          </cell>
          <cell r="N195">
            <v>-48000000000</v>
          </cell>
          <cell r="O195">
            <v>0</v>
          </cell>
        </row>
        <row r="196">
          <cell r="A196" t="str">
            <v>321</v>
          </cell>
          <cell r="B196">
            <v>0</v>
          </cell>
          <cell r="C196">
            <v>27912061600</v>
          </cell>
          <cell r="D196">
            <v>7512426994900</v>
          </cell>
          <cell r="E196">
            <v>7523794632900</v>
          </cell>
          <cell r="F196">
            <v>0</v>
          </cell>
          <cell r="G196">
            <v>39279699600</v>
          </cell>
          <cell r="H196" t="str">
            <v>Bù trừ và thanh toán giao dịch chứng khoán</v>
          </cell>
          <cell r="K196">
            <v>3</v>
          </cell>
          <cell r="L196">
            <v>0</v>
          </cell>
          <cell r="M196"/>
          <cell r="N196">
            <v>0</v>
          </cell>
          <cell r="O196" t="str">
            <v>5. Thanh toán giao dịch chứng khoán của người đầu tư</v>
          </cell>
        </row>
        <row r="197">
          <cell r="A197" t="str">
            <v>3211</v>
          </cell>
          <cell r="B197">
            <v>0</v>
          </cell>
          <cell r="C197">
            <v>0</v>
          </cell>
          <cell r="D197">
            <v>4653584359000</v>
          </cell>
          <cell r="E197">
            <v>4653584359000</v>
          </cell>
          <cell r="F197">
            <v>0</v>
          </cell>
          <cell r="G197">
            <v>0</v>
          </cell>
          <cell r="H197" t="str">
            <v xml:space="preserve">  Bù trừ và thanh toán giao dịch chứng khoán của CTCK</v>
          </cell>
          <cell r="K197">
            <v>3</v>
          </cell>
          <cell r="L197">
            <v>0</v>
          </cell>
          <cell r="M197"/>
          <cell r="N197">
            <v>0</v>
          </cell>
          <cell r="O197">
            <v>0</v>
          </cell>
        </row>
        <row r="198">
          <cell r="A198" t="str">
            <v>3212</v>
          </cell>
          <cell r="B198">
            <v>0</v>
          </cell>
          <cell r="C198">
            <v>27912061600</v>
          </cell>
          <cell r="D198">
            <v>2851883556400</v>
          </cell>
          <cell r="E198">
            <v>2863251194400</v>
          </cell>
          <cell r="F198">
            <v>0</v>
          </cell>
          <cell r="G198">
            <v>39279699600</v>
          </cell>
          <cell r="H198" t="str">
            <v xml:space="preserve">  Bù trừ và thanh toán giao dịch chứng khoán của Nhà đầu tư trong nước</v>
          </cell>
          <cell r="K198">
            <v>3</v>
          </cell>
          <cell r="L198">
            <v>31.1</v>
          </cell>
          <cell r="M198">
            <v>-27912061600</v>
          </cell>
          <cell r="N198">
            <v>-39279699600</v>
          </cell>
          <cell r="O198">
            <v>0</v>
          </cell>
        </row>
        <row r="199">
          <cell r="A199" t="str">
            <v>3213</v>
          </cell>
          <cell r="B199">
            <v>0</v>
          </cell>
          <cell r="C199">
            <v>0</v>
          </cell>
          <cell r="D199">
            <v>6959079500</v>
          </cell>
          <cell r="E199">
            <v>6959079500</v>
          </cell>
          <cell r="F199">
            <v>0</v>
          </cell>
          <cell r="G199">
            <v>0</v>
          </cell>
          <cell r="H199" t="str">
            <v xml:space="preserve">  Bù trừ và thanh toán giao dịch chứng khoán của Nhà đầu tư nước ngoài</v>
          </cell>
          <cell r="K199">
            <v>3</v>
          </cell>
          <cell r="L199">
            <v>31.2</v>
          </cell>
          <cell r="M199">
            <v>0</v>
          </cell>
          <cell r="N199">
            <v>0</v>
          </cell>
          <cell r="O199">
            <v>0</v>
          </cell>
        </row>
        <row r="200">
          <cell r="A200" t="str">
            <v>322</v>
          </cell>
          <cell r="B200">
            <v>0</v>
          </cell>
          <cell r="C200">
            <v>1290767375</v>
          </cell>
          <cell r="D200">
            <v>102223078044</v>
          </cell>
          <cell r="E200">
            <v>102341331764</v>
          </cell>
          <cell r="F200">
            <v>0</v>
          </cell>
          <cell r="G200">
            <v>1409021095</v>
          </cell>
          <cell r="H200" t="str">
            <v>Phải trả cổ tức, gốc và lãi trái phiếu</v>
          </cell>
          <cell r="K200">
            <v>3</v>
          </cell>
          <cell r="L200">
            <v>329</v>
          </cell>
          <cell r="M200">
            <v>-1290767375</v>
          </cell>
          <cell r="N200">
            <v>-1409021095</v>
          </cell>
          <cell r="O200" t="str">
            <v>5. Thanh toán giao dịch chứng khoán của người đầu tư</v>
          </cell>
        </row>
        <row r="201">
          <cell r="A201" t="str">
            <v>3221</v>
          </cell>
          <cell r="B201">
            <v>0</v>
          </cell>
          <cell r="C201">
            <v>0</v>
          </cell>
          <cell r="D201">
            <v>72724955264</v>
          </cell>
          <cell r="E201">
            <v>72724955264</v>
          </cell>
          <cell r="F201">
            <v>0</v>
          </cell>
          <cell r="G201">
            <v>0</v>
          </cell>
          <cell r="H201" t="str">
            <v xml:space="preserve">  Phải trả hộ gốc, lãi trái phiếu và cổ tức cho Tổ chức phát hành</v>
          </cell>
          <cell r="K201">
            <v>3</v>
          </cell>
          <cell r="L201">
            <v>0</v>
          </cell>
          <cell r="M201"/>
          <cell r="N201">
            <v>0</v>
          </cell>
          <cell r="O201">
            <v>0</v>
          </cell>
        </row>
        <row r="202">
          <cell r="A202" t="str">
            <v>3222</v>
          </cell>
          <cell r="B202">
            <v>0</v>
          </cell>
          <cell r="C202">
            <v>1290767375</v>
          </cell>
          <cell r="D202">
            <v>29498122780</v>
          </cell>
          <cell r="E202">
            <v>29616376500</v>
          </cell>
          <cell r="F202">
            <v>0</v>
          </cell>
          <cell r="G202">
            <v>1409021095</v>
          </cell>
          <cell r="H202" t="str">
            <v xml:space="preserve">  Phải trả cổ tức cho cổ đông hoặc lợi nhuận cho thành viên góp vốn của CTCK</v>
          </cell>
          <cell r="K202">
            <v>3</v>
          </cell>
          <cell r="L202">
            <v>0</v>
          </cell>
          <cell r="M202"/>
          <cell r="N202">
            <v>0</v>
          </cell>
          <cell r="O202">
            <v>0</v>
          </cell>
        </row>
        <row r="203">
          <cell r="A203" t="str">
            <v>324</v>
          </cell>
          <cell r="B203">
            <v>0</v>
          </cell>
          <cell r="C203">
            <v>31802595488</v>
          </cell>
          <cell r="D203">
            <v>4822671963187</v>
          </cell>
          <cell r="E203">
            <v>4856453813536</v>
          </cell>
          <cell r="F203">
            <v>0</v>
          </cell>
          <cell r="G203">
            <v>65584445837</v>
          </cell>
          <cell r="H203" t="str">
            <v>Phải trả Nhà đầu tư về tiền gửi giao dịch chứng khoán theo phương thức CTCK quản lý</v>
          </cell>
          <cell r="K203">
            <v>3</v>
          </cell>
          <cell r="L203">
            <v>0</v>
          </cell>
          <cell r="M203"/>
          <cell r="N203">
            <v>0</v>
          </cell>
          <cell r="O203" t="str">
            <v>5. Thanh toán giao dịch chứng khoán của người đầu tư</v>
          </cell>
        </row>
        <row r="204">
          <cell r="A204" t="str">
            <v>3241</v>
          </cell>
          <cell r="B204">
            <v>0</v>
          </cell>
          <cell r="C204">
            <v>31175813317</v>
          </cell>
          <cell r="D204">
            <v>4815089647700</v>
          </cell>
          <cell r="E204">
            <v>4849326127275</v>
          </cell>
          <cell r="F204">
            <v>0</v>
          </cell>
          <cell r="G204">
            <v>65412292892</v>
          </cell>
          <cell r="H204" t="str">
            <v xml:space="preserve">  Phải trả Nhà đầu tư trong nước về tiền gửi giao dịch chứng khoán theo phương thức CTCK quản lý</v>
          </cell>
          <cell r="K204">
            <v>3</v>
          </cell>
          <cell r="L204">
            <v>31.1</v>
          </cell>
          <cell r="M204">
            <v>-31175813317</v>
          </cell>
          <cell r="N204">
            <v>-65412292892</v>
          </cell>
          <cell r="O204">
            <v>0</v>
          </cell>
        </row>
        <row r="205">
          <cell r="A205" t="str">
            <v>3242</v>
          </cell>
          <cell r="B205">
            <v>0</v>
          </cell>
          <cell r="C205">
            <v>626782171</v>
          </cell>
          <cell r="D205">
            <v>7582315487</v>
          </cell>
          <cell r="E205">
            <v>7127686261</v>
          </cell>
          <cell r="F205">
            <v>0</v>
          </cell>
          <cell r="G205">
            <v>172152945</v>
          </cell>
          <cell r="H205" t="str">
            <v xml:space="preserve">  Phải trả Nhà đầu tư nước ngoài về tiền gửi giao dịch chứng khoán theo phương thức CTCK quản lý</v>
          </cell>
          <cell r="K205">
            <v>3</v>
          </cell>
          <cell r="L205">
            <v>31.2</v>
          </cell>
          <cell r="M205">
            <v>-626782171</v>
          </cell>
          <cell r="N205">
            <v>-172152945</v>
          </cell>
          <cell r="O205">
            <v>0</v>
          </cell>
        </row>
        <row r="206">
          <cell r="A206" t="str">
            <v>326</v>
          </cell>
          <cell r="B206">
            <v>0</v>
          </cell>
          <cell r="C206">
            <v>246771437</v>
          </cell>
          <cell r="D206">
            <v>13236067717</v>
          </cell>
          <cell r="E206">
            <v>13293356986</v>
          </cell>
          <cell r="F206">
            <v>0</v>
          </cell>
          <cell r="G206">
            <v>304060706</v>
          </cell>
          <cell r="H206" t="str">
            <v>Phải trả hoạt động giao dịch chứng khoán</v>
          </cell>
          <cell r="K206">
            <v>3</v>
          </cell>
          <cell r="L206">
            <v>0</v>
          </cell>
          <cell r="M206"/>
          <cell r="N206">
            <v>0</v>
          </cell>
          <cell r="O206" t="str">
            <v>7. Tài sản nợ khác</v>
          </cell>
        </row>
        <row r="207">
          <cell r="A207" t="str">
            <v>3261</v>
          </cell>
          <cell r="B207">
            <v>0</v>
          </cell>
          <cell r="C207">
            <v>180509226</v>
          </cell>
          <cell r="D207">
            <v>1906934833</v>
          </cell>
          <cell r="E207">
            <v>1964492249</v>
          </cell>
          <cell r="F207">
            <v>0</v>
          </cell>
          <cell r="G207">
            <v>238066642</v>
          </cell>
          <cell r="H207" t="str">
            <v xml:space="preserve">  Phải trả Sở Giao dịch chứng khoán</v>
          </cell>
          <cell r="K207">
            <v>3</v>
          </cell>
          <cell r="L207">
            <v>318</v>
          </cell>
          <cell r="M207">
            <v>-180509226</v>
          </cell>
          <cell r="N207">
            <v>-238066642</v>
          </cell>
          <cell r="O207">
            <v>0</v>
          </cell>
        </row>
        <row r="208">
          <cell r="A208" t="str">
            <v>32611</v>
          </cell>
          <cell r="B208">
            <v>0</v>
          </cell>
          <cell r="C208">
            <v>180509226</v>
          </cell>
          <cell r="D208">
            <v>1906934833</v>
          </cell>
          <cell r="E208">
            <v>1964492249</v>
          </cell>
          <cell r="F208">
            <v>0</v>
          </cell>
          <cell r="G208">
            <v>238066642</v>
          </cell>
          <cell r="H208" t="str">
            <v xml:space="preserve">    Phải trả phí giao dịch chứng khoán</v>
          </cell>
          <cell r="K208">
            <v>3</v>
          </cell>
          <cell r="L208">
            <v>0</v>
          </cell>
          <cell r="M208"/>
          <cell r="N208">
            <v>0</v>
          </cell>
          <cell r="O208">
            <v>0</v>
          </cell>
        </row>
        <row r="209">
          <cell r="A209" t="str">
            <v>3262</v>
          </cell>
          <cell r="B209">
            <v>0</v>
          </cell>
          <cell r="C209">
            <v>51262211</v>
          </cell>
          <cell r="D209">
            <v>608678464</v>
          </cell>
          <cell r="E209">
            <v>615966327</v>
          </cell>
          <cell r="F209">
            <v>0</v>
          </cell>
          <cell r="G209">
            <v>58550074</v>
          </cell>
          <cell r="H209" t="str">
            <v xml:space="preserve">  Phải trả Trung tâm Lưu ký chứng khoán Việt Nam (VSD)</v>
          </cell>
          <cell r="K209">
            <v>3</v>
          </cell>
          <cell r="L209">
            <v>318</v>
          </cell>
          <cell r="M209">
            <v>-51262211</v>
          </cell>
          <cell r="N209">
            <v>-58550074</v>
          </cell>
          <cell r="O209">
            <v>0</v>
          </cell>
        </row>
        <row r="210">
          <cell r="A210" t="str">
            <v>3268</v>
          </cell>
          <cell r="B210">
            <v>0</v>
          </cell>
          <cell r="C210">
            <v>15000000</v>
          </cell>
          <cell r="D210">
            <v>10720454420</v>
          </cell>
          <cell r="E210">
            <v>10712898410</v>
          </cell>
          <cell r="F210">
            <v>0</v>
          </cell>
          <cell r="G210">
            <v>7443990</v>
          </cell>
          <cell r="H210" t="str">
            <v xml:space="preserve">  Phải trả tổ chức, cá nhân khác</v>
          </cell>
          <cell r="K210">
            <v>3</v>
          </cell>
          <cell r="L210">
            <v>31.1</v>
          </cell>
          <cell r="M210">
            <v>-15000000</v>
          </cell>
          <cell r="N210">
            <v>-7443990</v>
          </cell>
          <cell r="O210">
            <v>0</v>
          </cell>
        </row>
        <row r="211">
          <cell r="A211" t="str">
            <v>331</v>
          </cell>
          <cell r="C211">
            <v>56361545184</v>
          </cell>
          <cell r="D211">
            <v>2930392554166</v>
          </cell>
          <cell r="E211">
            <v>2891475344183</v>
          </cell>
          <cell r="G211">
            <v>16483007175</v>
          </cell>
          <cell r="H211" t="str">
            <v>Phải trả cho người bán</v>
          </cell>
          <cell r="K211">
            <v>3</v>
          </cell>
          <cell r="L211">
            <v>320</v>
          </cell>
          <cell r="M211">
            <v>-56361545184</v>
          </cell>
          <cell r="N211">
            <v>-16483007175</v>
          </cell>
          <cell r="O211" t="str">
            <v>7. Tài sản nợ khác</v>
          </cell>
        </row>
        <row r="212">
          <cell r="A212" t="str">
            <v>331X</v>
          </cell>
          <cell r="B212">
            <v>20988268026</v>
          </cell>
          <cell r="F212">
            <v>20026940000</v>
          </cell>
          <cell r="H212" t="str">
            <v>Phải trả cho người bán</v>
          </cell>
          <cell r="K212">
            <v>3</v>
          </cell>
          <cell r="L212">
            <v>118</v>
          </cell>
          <cell r="M212">
            <v>20988268026</v>
          </cell>
          <cell r="N212">
            <v>20026940000</v>
          </cell>
          <cell r="O212" t="str">
            <v>3. Tài sản có khác</v>
          </cell>
        </row>
        <row r="213">
          <cell r="A213" t="str">
            <v>3311</v>
          </cell>
          <cell r="C213">
            <v>50791500000</v>
          </cell>
          <cell r="D213">
            <v>2916070110950</v>
          </cell>
          <cell r="E213">
            <v>2866119940950</v>
          </cell>
          <cell r="G213">
            <v>0</v>
          </cell>
          <cell r="H213" t="str">
            <v xml:space="preserve">  Phải trả mua các tài sản tài chính</v>
          </cell>
          <cell r="K213">
            <v>3</v>
          </cell>
          <cell r="L213">
            <v>0</v>
          </cell>
          <cell r="M213"/>
          <cell r="N213">
            <v>0</v>
          </cell>
          <cell r="O213">
            <v>0</v>
          </cell>
        </row>
        <row r="214">
          <cell r="A214" t="str">
            <v>3312</v>
          </cell>
          <cell r="C214">
            <v>5570045184</v>
          </cell>
          <cell r="D214">
            <v>14322443216</v>
          </cell>
          <cell r="E214">
            <v>25355403233</v>
          </cell>
          <cell r="G214">
            <v>16483007175</v>
          </cell>
          <cell r="H214" t="str">
            <v xml:space="preserve">  Phải trả cho người bán khác</v>
          </cell>
          <cell r="K214">
            <v>3</v>
          </cell>
          <cell r="L214">
            <v>0</v>
          </cell>
          <cell r="M214"/>
          <cell r="N214">
            <v>0</v>
          </cell>
          <cell r="O214">
            <v>0</v>
          </cell>
        </row>
        <row r="215">
          <cell r="A215" t="str">
            <v>332</v>
          </cell>
          <cell r="C215">
            <v>0</v>
          </cell>
          <cell r="D215">
            <v>3153541671</v>
          </cell>
          <cell r="E215">
            <v>3153941671</v>
          </cell>
          <cell r="G215">
            <v>0</v>
          </cell>
          <cell r="H215" t="str">
            <v>Các khoản trích nộp phúc lợi nhân viên</v>
          </cell>
          <cell r="K215">
            <v>3</v>
          </cell>
          <cell r="L215">
            <v>324</v>
          </cell>
          <cell r="M215">
            <v>0</v>
          </cell>
          <cell r="N215">
            <v>0</v>
          </cell>
          <cell r="O215" t="str">
            <v>7. Tài sản nợ khác</v>
          </cell>
        </row>
        <row r="216">
          <cell r="A216" t="str">
            <v>332X</v>
          </cell>
          <cell r="B216">
            <v>3510699</v>
          </cell>
          <cell r="F216">
            <v>3110699</v>
          </cell>
          <cell r="H216" t="str">
            <v>Các khoản trích nộp phúc lợi nhân viên</v>
          </cell>
          <cell r="K216">
            <v>3</v>
          </cell>
          <cell r="L216" t="str">
            <v>122</v>
          </cell>
          <cell r="M216">
            <v>3510699</v>
          </cell>
          <cell r="N216">
            <v>3110699</v>
          </cell>
          <cell r="O216" t="str">
            <v>3. Tài sản có khác</v>
          </cell>
        </row>
        <row r="217">
          <cell r="A217" t="str">
            <v>3321</v>
          </cell>
          <cell r="C217">
            <v>0</v>
          </cell>
          <cell r="D217">
            <v>179697520</v>
          </cell>
          <cell r="E217">
            <v>180097520</v>
          </cell>
          <cell r="F217">
            <v>0</v>
          </cell>
          <cell r="G217">
            <v>0</v>
          </cell>
          <cell r="H217" t="str">
            <v xml:space="preserve">  Kinh phí công đoàn</v>
          </cell>
          <cell r="K217">
            <v>3</v>
          </cell>
          <cell r="L217">
            <v>0</v>
          </cell>
          <cell r="M217"/>
          <cell r="N217">
            <v>0</v>
          </cell>
          <cell r="O217">
            <v>0</v>
          </cell>
        </row>
        <row r="218">
          <cell r="A218" t="str">
            <v>3322</v>
          </cell>
          <cell r="C218">
            <v>0</v>
          </cell>
          <cell r="D218">
            <v>2314494380</v>
          </cell>
          <cell r="E218">
            <v>2314494380</v>
          </cell>
          <cell r="G218">
            <v>0</v>
          </cell>
          <cell r="H218" t="str">
            <v xml:space="preserve">  Bảo hiểm xã hội</v>
          </cell>
          <cell r="K218">
            <v>3</v>
          </cell>
          <cell r="L218">
            <v>0</v>
          </cell>
          <cell r="M218"/>
          <cell r="N218">
            <v>0</v>
          </cell>
          <cell r="O218">
            <v>0</v>
          </cell>
        </row>
        <row r="219">
          <cell r="A219" t="str">
            <v>3323</v>
          </cell>
          <cell r="B219">
            <v>0</v>
          </cell>
          <cell r="C219">
            <v>0</v>
          </cell>
          <cell r="D219">
            <v>407214360</v>
          </cell>
          <cell r="E219">
            <v>407214360</v>
          </cell>
          <cell r="F219">
            <v>0</v>
          </cell>
          <cell r="G219">
            <v>0</v>
          </cell>
          <cell r="H219" t="str">
            <v xml:space="preserve">  Bảo hiểm y tế</v>
          </cell>
          <cell r="K219">
            <v>3</v>
          </cell>
          <cell r="L219">
            <v>0</v>
          </cell>
          <cell r="M219"/>
          <cell r="N219">
            <v>0</v>
          </cell>
          <cell r="O219">
            <v>0</v>
          </cell>
        </row>
        <row r="220">
          <cell r="A220" t="str">
            <v>3324</v>
          </cell>
          <cell r="B220">
            <v>0</v>
          </cell>
          <cell r="C220">
            <v>0</v>
          </cell>
          <cell r="D220">
            <v>252135411</v>
          </cell>
          <cell r="E220">
            <v>252135411</v>
          </cell>
          <cell r="F220">
            <v>0</v>
          </cell>
          <cell r="G220">
            <v>0</v>
          </cell>
          <cell r="H220" t="str">
            <v xml:space="preserve">  Bảo hiểm thất nghiệp</v>
          </cell>
          <cell r="K220">
            <v>3</v>
          </cell>
          <cell r="L220">
            <v>0</v>
          </cell>
          <cell r="M220"/>
          <cell r="N220">
            <v>0</v>
          </cell>
          <cell r="O220">
            <v>0</v>
          </cell>
        </row>
        <row r="221">
          <cell r="A221" t="str">
            <v>333</v>
          </cell>
          <cell r="B221">
            <v>0</v>
          </cell>
          <cell r="C221">
            <v>10860348358</v>
          </cell>
          <cell r="D221">
            <v>25812780058</v>
          </cell>
          <cell r="E221">
            <v>33368672948</v>
          </cell>
          <cell r="F221">
            <v>0</v>
          </cell>
          <cell r="G221">
            <v>18416241248</v>
          </cell>
          <cell r="H221" t="str">
            <v>Thuế và các khoản phải nộp Nhà nước</v>
          </cell>
          <cell r="K221">
            <v>3</v>
          </cell>
          <cell r="L221">
            <v>322</v>
          </cell>
          <cell r="M221">
            <v>-10860348358</v>
          </cell>
          <cell r="N221">
            <v>-18416241248</v>
          </cell>
          <cell r="O221" t="str">
            <v>7. Tài sản nợ khác</v>
          </cell>
        </row>
        <row r="222">
          <cell r="A222" t="str">
            <v>3331</v>
          </cell>
          <cell r="B222">
            <v>0</v>
          </cell>
          <cell r="C222">
            <v>262860000</v>
          </cell>
          <cell r="D222">
            <v>310482022</v>
          </cell>
          <cell r="E222">
            <v>191258386</v>
          </cell>
          <cell r="F222">
            <v>0</v>
          </cell>
          <cell r="G222">
            <v>143636364</v>
          </cell>
          <cell r="H222" t="str">
            <v xml:space="preserve">  Thuế GTGT phải nộp</v>
          </cell>
          <cell r="K222">
            <v>3</v>
          </cell>
          <cell r="L222">
            <v>0</v>
          </cell>
          <cell r="M222"/>
          <cell r="N222">
            <v>0</v>
          </cell>
          <cell r="O222">
            <v>0</v>
          </cell>
        </row>
        <row r="223">
          <cell r="A223" t="str">
            <v>33311</v>
          </cell>
          <cell r="B223">
            <v>0</v>
          </cell>
          <cell r="C223">
            <v>262860000</v>
          </cell>
          <cell r="D223">
            <v>310482022</v>
          </cell>
          <cell r="E223">
            <v>191258386</v>
          </cell>
          <cell r="F223">
            <v>0</v>
          </cell>
          <cell r="G223">
            <v>143636364</v>
          </cell>
          <cell r="H223" t="str">
            <v xml:space="preserve">    Thuế GTGT đầu ra</v>
          </cell>
          <cell r="K223">
            <v>3</v>
          </cell>
          <cell r="L223">
            <v>0</v>
          </cell>
          <cell r="M223"/>
          <cell r="N223">
            <v>0</v>
          </cell>
          <cell r="O223">
            <v>0</v>
          </cell>
        </row>
        <row r="224">
          <cell r="A224" t="str">
            <v>3334</v>
          </cell>
          <cell r="B224">
            <v>0</v>
          </cell>
          <cell r="C224">
            <v>8021141430</v>
          </cell>
          <cell r="D224">
            <v>16637582205</v>
          </cell>
          <cell r="E224">
            <v>24410227303</v>
          </cell>
          <cell r="F224">
            <v>0</v>
          </cell>
          <cell r="G224">
            <v>15793786528</v>
          </cell>
          <cell r="H224" t="str">
            <v xml:space="preserve">  Thuế Thu nhập doanh nghiệp</v>
          </cell>
          <cell r="K224">
            <v>3</v>
          </cell>
          <cell r="L224">
            <v>0</v>
          </cell>
          <cell r="M224"/>
          <cell r="N224">
            <v>0</v>
          </cell>
          <cell r="O224">
            <v>0</v>
          </cell>
        </row>
        <row r="225">
          <cell r="A225" t="str">
            <v>3335</v>
          </cell>
          <cell r="B225">
            <v>0</v>
          </cell>
          <cell r="C225">
            <v>2576346928</v>
          </cell>
          <cell r="D225">
            <v>8479389433</v>
          </cell>
          <cell r="E225">
            <v>8381860861</v>
          </cell>
          <cell r="F225">
            <v>0</v>
          </cell>
          <cell r="G225">
            <v>2478818356</v>
          </cell>
          <cell r="H225" t="str">
            <v xml:space="preserve">  Thuế Thu nhập cá nhân</v>
          </cell>
          <cell r="K225">
            <v>3</v>
          </cell>
          <cell r="L225">
            <v>0</v>
          </cell>
          <cell r="M225"/>
          <cell r="N225">
            <v>0</v>
          </cell>
          <cell r="O225">
            <v>0</v>
          </cell>
        </row>
        <row r="226">
          <cell r="A226" t="str">
            <v>3335.01</v>
          </cell>
          <cell r="B226">
            <v>0</v>
          </cell>
          <cell r="C226">
            <v>2258459326</v>
          </cell>
          <cell r="D226">
            <v>3771023033</v>
          </cell>
          <cell r="E226">
            <v>3535880661</v>
          </cell>
          <cell r="F226">
            <v>0</v>
          </cell>
          <cell r="G226">
            <v>2023316954</v>
          </cell>
          <cell r="H226" t="str">
            <v xml:space="preserve">    Thuế TNCN khấu trừ của nhân viên</v>
          </cell>
          <cell r="K226">
            <v>3</v>
          </cell>
          <cell r="L226">
            <v>0</v>
          </cell>
          <cell r="M226"/>
          <cell r="N226">
            <v>0</v>
          </cell>
          <cell r="O226">
            <v>0</v>
          </cell>
        </row>
        <row r="227">
          <cell r="A227" t="str">
            <v>3335.02</v>
          </cell>
          <cell r="B227">
            <v>0</v>
          </cell>
          <cell r="C227">
            <v>245398684</v>
          </cell>
          <cell r="D227">
            <v>3254953703</v>
          </cell>
          <cell r="E227">
            <v>3392854069</v>
          </cell>
          <cell r="F227">
            <v>0</v>
          </cell>
          <cell r="G227">
            <v>383299050</v>
          </cell>
          <cell r="H227" t="str">
            <v xml:space="preserve">    Thuế TNCN khấu trừ của NĐT</v>
          </cell>
          <cell r="K227">
            <v>3</v>
          </cell>
          <cell r="L227">
            <v>0</v>
          </cell>
          <cell r="M227"/>
          <cell r="N227">
            <v>0</v>
          </cell>
          <cell r="O227">
            <v>0</v>
          </cell>
        </row>
        <row r="228">
          <cell r="A228" t="str">
            <v>3335.03</v>
          </cell>
          <cell r="B228">
            <v>0</v>
          </cell>
          <cell r="C228">
            <v>72461968</v>
          </cell>
          <cell r="D228">
            <v>104117297</v>
          </cell>
          <cell r="E228">
            <v>103857681</v>
          </cell>
          <cell r="F228">
            <v>0</v>
          </cell>
          <cell r="G228">
            <v>72202352</v>
          </cell>
          <cell r="H228" t="str">
            <v xml:space="preserve">    Thuế TNCN khấu trừ của người cung cấp dịch vụ</v>
          </cell>
          <cell r="K228">
            <v>3</v>
          </cell>
          <cell r="L228">
            <v>0</v>
          </cell>
          <cell r="M228"/>
          <cell r="N228">
            <v>0</v>
          </cell>
          <cell r="O228">
            <v>0</v>
          </cell>
        </row>
        <row r="229">
          <cell r="A229" t="str">
            <v>3335.04</v>
          </cell>
          <cell r="B229">
            <v>0</v>
          </cell>
          <cell r="C229">
            <v>26950</v>
          </cell>
          <cell r="D229">
            <v>1349295400</v>
          </cell>
          <cell r="E229">
            <v>1349268450</v>
          </cell>
          <cell r="F229">
            <v>0</v>
          </cell>
          <cell r="G229">
            <v>0</v>
          </cell>
          <cell r="H229" t="str">
            <v xml:space="preserve">    Thuế TNCN khấu trừ từ cổ tức</v>
          </cell>
          <cell r="K229">
            <v>3</v>
          </cell>
          <cell r="L229">
            <v>0</v>
          </cell>
          <cell r="M229"/>
          <cell r="N229">
            <v>0</v>
          </cell>
          <cell r="O229">
            <v>0</v>
          </cell>
        </row>
        <row r="230">
          <cell r="A230" t="str">
            <v>3338</v>
          </cell>
          <cell r="B230">
            <v>0</v>
          </cell>
          <cell r="C230">
            <v>0</v>
          </cell>
          <cell r="D230">
            <v>385326398</v>
          </cell>
          <cell r="E230">
            <v>385326398</v>
          </cell>
          <cell r="F230">
            <v>0</v>
          </cell>
          <cell r="G230">
            <v>0</v>
          </cell>
          <cell r="H230" t="str">
            <v xml:space="preserve">  Thuế Bảo vệ môi trường và các loại thuế khác</v>
          </cell>
          <cell r="K230">
            <v>3</v>
          </cell>
          <cell r="L230">
            <v>0</v>
          </cell>
          <cell r="M230"/>
          <cell r="N230">
            <v>0</v>
          </cell>
          <cell r="O230">
            <v>0</v>
          </cell>
        </row>
        <row r="231">
          <cell r="A231" t="str">
            <v>33382</v>
          </cell>
          <cell r="B231">
            <v>0</v>
          </cell>
          <cell r="C231">
            <v>0</v>
          </cell>
          <cell r="D231">
            <v>385326398</v>
          </cell>
          <cell r="E231">
            <v>385326398</v>
          </cell>
          <cell r="F231">
            <v>0</v>
          </cell>
          <cell r="G231">
            <v>0</v>
          </cell>
          <cell r="H231" t="str">
            <v xml:space="preserve">    Các loại thuế khác</v>
          </cell>
          <cell r="K231">
            <v>3</v>
          </cell>
          <cell r="L231">
            <v>0</v>
          </cell>
          <cell r="M231"/>
          <cell r="N231">
            <v>0</v>
          </cell>
          <cell r="O231">
            <v>0</v>
          </cell>
        </row>
        <row r="232">
          <cell r="A232" t="str">
            <v>334</v>
          </cell>
          <cell r="B232">
            <v>0</v>
          </cell>
          <cell r="C232">
            <v>4905662165</v>
          </cell>
          <cell r="D232">
            <v>25174656224</v>
          </cell>
          <cell r="E232">
            <v>25567213658</v>
          </cell>
          <cell r="F232">
            <v>0</v>
          </cell>
          <cell r="G232">
            <v>5298219599</v>
          </cell>
          <cell r="H232" t="str">
            <v>Phải trả người lao động</v>
          </cell>
          <cell r="K232">
            <v>3</v>
          </cell>
          <cell r="L232">
            <v>323</v>
          </cell>
          <cell r="M232">
            <v>-4905662165</v>
          </cell>
          <cell r="N232">
            <v>-5298219599</v>
          </cell>
          <cell r="O232" t="str">
            <v>7. Tài sản nợ khác</v>
          </cell>
        </row>
        <row r="233">
          <cell r="A233" t="str">
            <v>3341</v>
          </cell>
          <cell r="B233">
            <v>0</v>
          </cell>
          <cell r="C233">
            <v>4905662165</v>
          </cell>
          <cell r="D233">
            <v>24499656224</v>
          </cell>
          <cell r="E233">
            <v>24892213658</v>
          </cell>
          <cell r="F233">
            <v>0</v>
          </cell>
          <cell r="G233">
            <v>5298219599</v>
          </cell>
          <cell r="H233" t="str">
            <v xml:space="preserve">  Phải trả công nhân viên</v>
          </cell>
          <cell r="K233">
            <v>3</v>
          </cell>
          <cell r="L233">
            <v>0</v>
          </cell>
          <cell r="M233"/>
          <cell r="N233">
            <v>0</v>
          </cell>
          <cell r="O233">
            <v>0</v>
          </cell>
        </row>
        <row r="234">
          <cell r="A234" t="str">
            <v>3342</v>
          </cell>
          <cell r="B234">
            <v>0</v>
          </cell>
          <cell r="C234">
            <v>0</v>
          </cell>
          <cell r="D234">
            <v>675000000</v>
          </cell>
          <cell r="E234">
            <v>675000000</v>
          </cell>
          <cell r="F234">
            <v>0</v>
          </cell>
          <cell r="G234">
            <v>0</v>
          </cell>
          <cell r="H234" t="str">
            <v xml:space="preserve">  Phải trả người lao động khác</v>
          </cell>
          <cell r="K234">
            <v>3</v>
          </cell>
          <cell r="L234">
            <v>0</v>
          </cell>
          <cell r="M234"/>
          <cell r="N234">
            <v>0</v>
          </cell>
          <cell r="O234">
            <v>0</v>
          </cell>
        </row>
        <row r="235">
          <cell r="A235" t="str">
            <v>335</v>
          </cell>
          <cell r="B235">
            <v>0</v>
          </cell>
          <cell r="C235">
            <v>817985574</v>
          </cell>
          <cell r="D235">
            <v>50142429277</v>
          </cell>
          <cell r="E235">
            <v>52935183148</v>
          </cell>
          <cell r="F235">
            <v>0</v>
          </cell>
          <cell r="G235">
            <v>3610739445</v>
          </cell>
          <cell r="H235" t="str">
            <v>Chi phí phải trả</v>
          </cell>
          <cell r="K235">
            <v>3</v>
          </cell>
          <cell r="L235">
            <v>325</v>
          </cell>
          <cell r="M235">
            <v>-817985574</v>
          </cell>
          <cell r="N235">
            <v>-3610739445</v>
          </cell>
          <cell r="O235" t="str">
            <v>7. Tài sản nợ khác</v>
          </cell>
        </row>
        <row r="236">
          <cell r="A236" t="str">
            <v>3351</v>
          </cell>
          <cell r="B236">
            <v>0</v>
          </cell>
          <cell r="C236">
            <v>635146056</v>
          </cell>
          <cell r="D236">
            <v>49959589759</v>
          </cell>
          <cell r="E236">
            <v>52935183148</v>
          </cell>
          <cell r="F236">
            <v>0</v>
          </cell>
          <cell r="G236">
            <v>3610739445</v>
          </cell>
          <cell r="H236" t="str">
            <v xml:space="preserve">  Trích trước chi phí lãi vay</v>
          </cell>
          <cell r="K236">
            <v>3</v>
          </cell>
          <cell r="L236">
            <v>0</v>
          </cell>
          <cell r="M236"/>
          <cell r="N236">
            <v>0</v>
          </cell>
          <cell r="O236">
            <v>0</v>
          </cell>
        </row>
        <row r="237">
          <cell r="A237" t="str">
            <v>33511</v>
          </cell>
          <cell r="B237">
            <v>0</v>
          </cell>
          <cell r="C237">
            <v>635146056</v>
          </cell>
          <cell r="D237">
            <v>49959589759</v>
          </cell>
          <cell r="E237">
            <v>52935183148</v>
          </cell>
          <cell r="F237">
            <v>0</v>
          </cell>
          <cell r="G237">
            <v>3610739445</v>
          </cell>
          <cell r="H237" t="str">
            <v xml:space="preserve">    Trích trước lãi vay tổ chức tín dụng</v>
          </cell>
          <cell r="K237">
            <v>3</v>
          </cell>
          <cell r="L237">
            <v>0</v>
          </cell>
          <cell r="M237"/>
          <cell r="N237">
            <v>0</v>
          </cell>
          <cell r="O237">
            <v>0</v>
          </cell>
        </row>
        <row r="238">
          <cell r="A238" t="str">
            <v>335111</v>
          </cell>
          <cell r="B238">
            <v>0</v>
          </cell>
          <cell r="C238">
            <v>635146056</v>
          </cell>
          <cell r="D238">
            <v>49959589759</v>
          </cell>
          <cell r="E238">
            <v>50105627589</v>
          </cell>
          <cell r="F238">
            <v>0</v>
          </cell>
          <cell r="G238">
            <v>781183886</v>
          </cell>
          <cell r="H238" t="str">
            <v xml:space="preserve">      Trích trước lãi vay tổ chức tài chính</v>
          </cell>
          <cell r="K238">
            <v>3</v>
          </cell>
          <cell r="L238">
            <v>0</v>
          </cell>
          <cell r="M238"/>
          <cell r="N238">
            <v>0</v>
          </cell>
          <cell r="O238">
            <v>0</v>
          </cell>
        </row>
        <row r="239">
          <cell r="A239" t="str">
            <v>335112</v>
          </cell>
          <cell r="B239">
            <v>0</v>
          </cell>
          <cell r="C239">
            <v>0</v>
          </cell>
          <cell r="D239">
            <v>0</v>
          </cell>
          <cell r="E239">
            <v>2829555559</v>
          </cell>
          <cell r="F239">
            <v>0</v>
          </cell>
          <cell r="G239">
            <v>2829555559</v>
          </cell>
          <cell r="H239" t="str">
            <v xml:space="preserve">      Trích trước lãi vay các đối tượng khác</v>
          </cell>
          <cell r="K239">
            <v>3</v>
          </cell>
          <cell r="L239">
            <v>0</v>
          </cell>
          <cell r="M239"/>
          <cell r="N239">
            <v>0</v>
          </cell>
          <cell r="O239">
            <v>0</v>
          </cell>
        </row>
        <row r="240">
          <cell r="A240" t="str">
            <v>3354</v>
          </cell>
          <cell r="B240">
            <v>0</v>
          </cell>
          <cell r="C240">
            <v>182839518</v>
          </cell>
          <cell r="D240">
            <v>182839518</v>
          </cell>
          <cell r="E240">
            <v>0</v>
          </cell>
          <cell r="F240">
            <v>0</v>
          </cell>
          <cell r="G240">
            <v>0</v>
          </cell>
          <cell r="H240" t="str">
            <v xml:space="preserve">  Trích trước - Chi phí quản lý CTCK</v>
          </cell>
          <cell r="K240">
            <v>3</v>
          </cell>
          <cell r="L240">
            <v>0</v>
          </cell>
          <cell r="M240"/>
          <cell r="N240">
            <v>0</v>
          </cell>
          <cell r="O240">
            <v>0</v>
          </cell>
        </row>
        <row r="241">
          <cell r="A241" t="str">
            <v>33541</v>
          </cell>
          <cell r="B241">
            <v>0</v>
          </cell>
          <cell r="C241">
            <v>182839518</v>
          </cell>
          <cell r="D241">
            <v>182839518</v>
          </cell>
          <cell r="E241">
            <v>0</v>
          </cell>
          <cell r="F241">
            <v>0</v>
          </cell>
          <cell r="G241">
            <v>0</v>
          </cell>
          <cell r="H241" t="str">
            <v xml:space="preserve">    Trích trước - Chi phí dịch vụ mua ngoài</v>
          </cell>
          <cell r="K241">
            <v>3</v>
          </cell>
          <cell r="L241">
            <v>0</v>
          </cell>
          <cell r="M241"/>
          <cell r="N241">
            <v>0</v>
          </cell>
          <cell r="O241">
            <v>0</v>
          </cell>
        </row>
        <row r="242">
          <cell r="A242" t="str">
            <v>336</v>
          </cell>
          <cell r="B242">
            <v>419139511494</v>
          </cell>
          <cell r="C242">
            <v>323627400313</v>
          </cell>
          <cell r="D242">
            <v>2581714096264</v>
          </cell>
          <cell r="E242">
            <v>2677226207445</v>
          </cell>
          <cell r="F242">
            <v>0</v>
          </cell>
          <cell r="G242">
            <v>0</v>
          </cell>
          <cell r="H242" t="str">
            <v>Phải trả nội bộ</v>
          </cell>
          <cell r="K242">
            <v>3</v>
          </cell>
          <cell r="L242">
            <v>0</v>
          </cell>
          <cell r="M242"/>
          <cell r="N242">
            <v>0</v>
          </cell>
          <cell r="O242" t="str">
            <v>7. Tài sản nợ khác</v>
          </cell>
        </row>
        <row r="243">
          <cell r="A243" t="str">
            <v>3361</v>
          </cell>
          <cell r="B243">
            <v>106265395207</v>
          </cell>
          <cell r="C243">
            <v>1492815878</v>
          </cell>
          <cell r="D243">
            <v>43704048208</v>
          </cell>
          <cell r="E243">
            <v>148476627537</v>
          </cell>
          <cell r="F243">
            <v>0</v>
          </cell>
          <cell r="G243">
            <v>0</v>
          </cell>
          <cell r="H243" t="str">
            <v xml:space="preserve">  Phải trả  nội bộ về vốn kinh doanh</v>
          </cell>
          <cell r="K243">
            <v>3</v>
          </cell>
          <cell r="L243">
            <v>0</v>
          </cell>
          <cell r="M243"/>
          <cell r="N243">
            <v>0</v>
          </cell>
          <cell r="O243">
            <v>0</v>
          </cell>
        </row>
        <row r="244">
          <cell r="A244" t="str">
            <v>3361.01</v>
          </cell>
          <cell r="B244">
            <v>106265395207</v>
          </cell>
          <cell r="C244">
            <v>0</v>
          </cell>
          <cell r="D244">
            <v>39837584375</v>
          </cell>
          <cell r="E244">
            <v>146102979582</v>
          </cell>
          <cell r="F244">
            <v>0</v>
          </cell>
          <cell r="G244">
            <v>0</v>
          </cell>
          <cell r="H244" t="str">
            <v xml:space="preserve">    Vốn kinh doanh - TVS HCM chuyển cho TVS HN</v>
          </cell>
          <cell r="K244">
            <v>3</v>
          </cell>
          <cell r="L244">
            <v>0</v>
          </cell>
          <cell r="M244"/>
          <cell r="N244">
            <v>0</v>
          </cell>
          <cell r="O244">
            <v>0</v>
          </cell>
        </row>
        <row r="245">
          <cell r="A245" t="str">
            <v>3361.02</v>
          </cell>
          <cell r="B245">
            <v>0</v>
          </cell>
          <cell r="C245">
            <v>1492815878</v>
          </cell>
          <cell r="D245">
            <v>3866463833</v>
          </cell>
          <cell r="E245">
            <v>2373647955</v>
          </cell>
          <cell r="F245">
            <v>0</v>
          </cell>
          <cell r="G245">
            <v>0</v>
          </cell>
          <cell r="H245" t="str">
            <v xml:space="preserve">    Vốn khác - TVS HCM chuyển cho TVS HN</v>
          </cell>
          <cell r="K245">
            <v>3</v>
          </cell>
          <cell r="L245">
            <v>0</v>
          </cell>
          <cell r="M245"/>
          <cell r="N245">
            <v>0</v>
          </cell>
          <cell r="O245">
            <v>0</v>
          </cell>
        </row>
        <row r="246">
          <cell r="A246" t="str">
            <v>3362</v>
          </cell>
          <cell r="B246">
            <v>287779482950</v>
          </cell>
          <cell r="C246">
            <v>322134584435</v>
          </cell>
          <cell r="D246">
            <v>2227895109182</v>
          </cell>
          <cell r="E246">
            <v>2193540007697</v>
          </cell>
          <cell r="F246">
            <v>0</v>
          </cell>
          <cell r="G246">
            <v>0</v>
          </cell>
          <cell r="H246" t="str">
            <v xml:space="preserve">  TVS HCM phải trả TVS HN- Tiền giao dịch chứng khoán</v>
          </cell>
          <cell r="K246">
            <v>3</v>
          </cell>
          <cell r="L246">
            <v>0</v>
          </cell>
          <cell r="M246"/>
          <cell r="N246">
            <v>0</v>
          </cell>
          <cell r="O246">
            <v>0</v>
          </cell>
        </row>
        <row r="247">
          <cell r="A247" t="str">
            <v>3362.01</v>
          </cell>
          <cell r="B247">
            <v>0</v>
          </cell>
          <cell r="C247">
            <v>69515231</v>
          </cell>
          <cell r="D247">
            <v>112475578393</v>
          </cell>
          <cell r="E247">
            <v>112406063162</v>
          </cell>
          <cell r="F247">
            <v>0</v>
          </cell>
          <cell r="G247">
            <v>0</v>
          </cell>
          <cell r="H247" t="str">
            <v xml:space="preserve">    TVS HCM phải trả TVS HN - Ứng trước tiền bán chứng khoán</v>
          </cell>
          <cell r="K247">
            <v>3</v>
          </cell>
          <cell r="L247">
            <v>0</v>
          </cell>
          <cell r="M247"/>
          <cell r="N247">
            <v>0</v>
          </cell>
          <cell r="O247">
            <v>0</v>
          </cell>
        </row>
        <row r="248">
          <cell r="A248" t="str">
            <v>3362.02</v>
          </cell>
          <cell r="B248">
            <v>0</v>
          </cell>
          <cell r="C248">
            <v>25025118106</v>
          </cell>
          <cell r="D248">
            <v>222733993818</v>
          </cell>
          <cell r="E248">
            <v>197708875712</v>
          </cell>
          <cell r="F248">
            <v>0</v>
          </cell>
          <cell r="G248">
            <v>0</v>
          </cell>
          <cell r="H248" t="str">
            <v xml:space="preserve">    TVS HCM phải trả TVS HN - Vay margin</v>
          </cell>
          <cell r="K248">
            <v>3</v>
          </cell>
          <cell r="L248">
            <v>0</v>
          </cell>
          <cell r="M248"/>
          <cell r="N248">
            <v>0</v>
          </cell>
          <cell r="O248">
            <v>0</v>
          </cell>
        </row>
        <row r="249">
          <cell r="A249" t="str">
            <v>3362.03</v>
          </cell>
          <cell r="B249">
            <v>134877182500</v>
          </cell>
          <cell r="C249">
            <v>0</v>
          </cell>
          <cell r="D249">
            <v>819340325500</v>
          </cell>
          <cell r="E249">
            <v>954217508000</v>
          </cell>
          <cell r="F249">
            <v>0</v>
          </cell>
          <cell r="G249">
            <v>0</v>
          </cell>
          <cell r="H249" t="str">
            <v xml:space="preserve">    TVS HCM phải trả TVS HN - Tiền TTBT - NDTTN</v>
          </cell>
          <cell r="K249">
            <v>3</v>
          </cell>
          <cell r="L249">
            <v>0</v>
          </cell>
          <cell r="M249"/>
          <cell r="N249">
            <v>0</v>
          </cell>
          <cell r="O249">
            <v>0</v>
          </cell>
        </row>
        <row r="250">
          <cell r="A250" t="str">
            <v>3362.04</v>
          </cell>
          <cell r="B250">
            <v>0</v>
          </cell>
          <cell r="C250">
            <v>24307500</v>
          </cell>
          <cell r="D250">
            <v>6932928400</v>
          </cell>
          <cell r="E250">
            <v>6908620900</v>
          </cell>
          <cell r="F250">
            <v>0</v>
          </cell>
          <cell r="G250">
            <v>0</v>
          </cell>
          <cell r="H250" t="str">
            <v xml:space="preserve">    TVS HCM phải trả TVS HN - Tiền TTBT - NDTNN</v>
          </cell>
          <cell r="K250">
            <v>3</v>
          </cell>
          <cell r="L250">
            <v>0</v>
          </cell>
          <cell r="M250"/>
          <cell r="N250">
            <v>0</v>
          </cell>
          <cell r="O250">
            <v>0</v>
          </cell>
        </row>
        <row r="251">
          <cell r="A251" t="str">
            <v>3362.05</v>
          </cell>
          <cell r="B251">
            <v>29281699488</v>
          </cell>
          <cell r="C251">
            <v>0</v>
          </cell>
          <cell r="D251">
            <v>84171158354</v>
          </cell>
          <cell r="E251">
            <v>113452857842</v>
          </cell>
          <cell r="F251">
            <v>0</v>
          </cell>
          <cell r="G251">
            <v>0</v>
          </cell>
          <cell r="H251" t="str">
            <v xml:space="preserve">    TVS HCM phải trả TVS HN - Cổ tức của NDTTN</v>
          </cell>
          <cell r="K251">
            <v>3</v>
          </cell>
          <cell r="L251">
            <v>0</v>
          </cell>
          <cell r="M251"/>
          <cell r="N251">
            <v>0</v>
          </cell>
          <cell r="O251">
            <v>0</v>
          </cell>
        </row>
        <row r="252">
          <cell r="A252" t="str">
            <v>3362.06</v>
          </cell>
          <cell r="B252">
            <v>0</v>
          </cell>
          <cell r="C252">
            <v>0</v>
          </cell>
          <cell r="D252">
            <v>525492500</v>
          </cell>
          <cell r="E252">
            <v>525492500</v>
          </cell>
          <cell r="F252">
            <v>0</v>
          </cell>
          <cell r="G252">
            <v>0</v>
          </cell>
          <cell r="H252" t="str">
            <v xml:space="preserve">    TVS HCM phải trả TVS HN - Cổ tức của NDTNN</v>
          </cell>
          <cell r="K252">
            <v>3</v>
          </cell>
          <cell r="L252">
            <v>0</v>
          </cell>
          <cell r="M252"/>
          <cell r="N252">
            <v>0</v>
          </cell>
          <cell r="O252">
            <v>0</v>
          </cell>
        </row>
        <row r="253">
          <cell r="A253" t="str">
            <v>3362.07</v>
          </cell>
          <cell r="B253">
            <v>0</v>
          </cell>
          <cell r="C253">
            <v>16833390000</v>
          </cell>
          <cell r="D253">
            <v>26150750000</v>
          </cell>
          <cell r="E253">
            <v>9317360000</v>
          </cell>
          <cell r="F253">
            <v>0</v>
          </cell>
          <cell r="G253">
            <v>0</v>
          </cell>
          <cell r="H253" t="str">
            <v xml:space="preserve">    TVS HCM phải trả TVS HN - Tiền thực hiền quyền</v>
          </cell>
          <cell r="K253">
            <v>3</v>
          </cell>
          <cell r="L253">
            <v>0</v>
          </cell>
          <cell r="M253"/>
          <cell r="N253">
            <v>0</v>
          </cell>
          <cell r="O253">
            <v>0</v>
          </cell>
        </row>
        <row r="254">
          <cell r="A254" t="str">
            <v>3362.08</v>
          </cell>
          <cell r="B254">
            <v>0</v>
          </cell>
          <cell r="C254">
            <v>280182253598</v>
          </cell>
          <cell r="D254">
            <v>377858857766</v>
          </cell>
          <cell r="E254">
            <v>97676604168</v>
          </cell>
          <cell r="F254">
            <v>0</v>
          </cell>
          <cell r="G254">
            <v>0</v>
          </cell>
          <cell r="H254" t="str">
            <v xml:space="preserve">    TVS HCM phải trả TVS HN - Tiền thu hộ, chi hộ NDT</v>
          </cell>
          <cell r="K254">
            <v>3</v>
          </cell>
          <cell r="L254">
            <v>0</v>
          </cell>
          <cell r="M254"/>
          <cell r="N254">
            <v>0</v>
          </cell>
          <cell r="O254">
            <v>0</v>
          </cell>
        </row>
        <row r="255">
          <cell r="A255" t="str">
            <v>3362.10</v>
          </cell>
          <cell r="B255">
            <v>123620600962</v>
          </cell>
          <cell r="C255">
            <v>0</v>
          </cell>
          <cell r="D255">
            <v>577706024451</v>
          </cell>
          <cell r="E255">
            <v>701326625413</v>
          </cell>
          <cell r="F255">
            <v>0</v>
          </cell>
          <cell r="G255">
            <v>0</v>
          </cell>
          <cell r="H255" t="str">
            <v xml:space="preserve">    TVS HCM phải trả TVS HN - Khác</v>
          </cell>
          <cell r="K255">
            <v>3</v>
          </cell>
          <cell r="L255">
            <v>0</v>
          </cell>
          <cell r="M255"/>
          <cell r="N255">
            <v>0</v>
          </cell>
          <cell r="O255">
            <v>0</v>
          </cell>
        </row>
        <row r="256">
          <cell r="A256" t="str">
            <v>3368</v>
          </cell>
          <cell r="B256">
            <v>25094633337</v>
          </cell>
          <cell r="C256">
            <v>0</v>
          </cell>
          <cell r="D256">
            <v>310114938874</v>
          </cell>
          <cell r="E256">
            <v>335209572211</v>
          </cell>
          <cell r="F256">
            <v>0</v>
          </cell>
          <cell r="G256">
            <v>0</v>
          </cell>
          <cell r="H256" t="str">
            <v xml:space="preserve">  TVS - HCM phải trà TVS HN - Tiền hạch toán bù trừ</v>
          </cell>
          <cell r="K256">
            <v>3</v>
          </cell>
          <cell r="L256">
            <v>0</v>
          </cell>
          <cell r="M256"/>
          <cell r="N256">
            <v>0</v>
          </cell>
          <cell r="O256">
            <v>0</v>
          </cell>
        </row>
        <row r="257">
          <cell r="A257" t="str">
            <v>338</v>
          </cell>
          <cell r="B257">
            <v>0</v>
          </cell>
          <cell r="C257">
            <v>50642687</v>
          </cell>
          <cell r="D257">
            <v>3238158412</v>
          </cell>
          <cell r="E257">
            <v>3248218547</v>
          </cell>
          <cell r="F257">
            <v>0</v>
          </cell>
          <cell r="G257">
            <v>60702822</v>
          </cell>
          <cell r="H257" t="str">
            <v>Phải trả, phải nộp khác</v>
          </cell>
          <cell r="K257">
            <v>3</v>
          </cell>
          <cell r="L257">
            <v>0</v>
          </cell>
          <cell r="M257"/>
          <cell r="N257">
            <v>0</v>
          </cell>
          <cell r="O257" t="str">
            <v>7. Tài sản nợ khác</v>
          </cell>
        </row>
        <row r="258">
          <cell r="A258" t="str">
            <v>3388</v>
          </cell>
          <cell r="B258">
            <v>0</v>
          </cell>
          <cell r="C258">
            <v>50642687</v>
          </cell>
          <cell r="D258">
            <v>3238158412</v>
          </cell>
          <cell r="E258">
            <v>3248218547</v>
          </cell>
          <cell r="F258">
            <v>0</v>
          </cell>
          <cell r="G258">
            <v>60702822</v>
          </cell>
          <cell r="H258" t="str">
            <v xml:space="preserve">  Phải trả, phải nộp khác</v>
          </cell>
          <cell r="K258">
            <v>3</v>
          </cell>
          <cell r="L258">
            <v>0</v>
          </cell>
          <cell r="M258"/>
          <cell r="N258">
            <v>0</v>
          </cell>
          <cell r="O258">
            <v>0</v>
          </cell>
        </row>
        <row r="259">
          <cell r="A259" t="str">
            <v>3388.01</v>
          </cell>
          <cell r="B259">
            <v>0</v>
          </cell>
          <cell r="C259">
            <v>35283386</v>
          </cell>
          <cell r="D259">
            <v>3033783729</v>
          </cell>
          <cell r="E259">
            <v>3043843864</v>
          </cell>
          <cell r="F259">
            <v>0</v>
          </cell>
          <cell r="G259">
            <v>45343521</v>
          </cell>
          <cell r="H259" t="str">
            <v xml:space="preserve">    Lãi tiền gửi trên tài khoản của NĐT</v>
          </cell>
          <cell r="K259">
            <v>3</v>
          </cell>
          <cell r="L259" t="str">
            <v>31.2c</v>
          </cell>
          <cell r="M259">
            <v>-35283386</v>
          </cell>
          <cell r="N259">
            <v>-45343521</v>
          </cell>
          <cell r="O259">
            <v>0</v>
          </cell>
        </row>
        <row r="260">
          <cell r="A260" t="str">
            <v>3388.08</v>
          </cell>
          <cell r="B260">
            <v>0</v>
          </cell>
          <cell r="C260">
            <v>15359301</v>
          </cell>
          <cell r="D260">
            <v>204374683</v>
          </cell>
          <cell r="E260">
            <v>204374683</v>
          </cell>
          <cell r="F260">
            <v>0</v>
          </cell>
          <cell r="G260">
            <v>15359301</v>
          </cell>
          <cell r="H260" t="str">
            <v xml:space="preserve">    Phải trả, phải nộp khác</v>
          </cell>
          <cell r="K260">
            <v>3</v>
          </cell>
          <cell r="L260">
            <v>329</v>
          </cell>
          <cell r="M260">
            <v>-15359301</v>
          </cell>
          <cell r="N260">
            <v>-15359301</v>
          </cell>
          <cell r="O260">
            <v>0</v>
          </cell>
        </row>
        <row r="261">
          <cell r="A261" t="str">
            <v>347</v>
          </cell>
          <cell r="B261">
            <v>0</v>
          </cell>
          <cell r="C261">
            <v>0</v>
          </cell>
          <cell r="D261">
            <v>0</v>
          </cell>
          <cell r="E261">
            <v>12427329327</v>
          </cell>
          <cell r="F261">
            <v>0</v>
          </cell>
          <cell r="G261">
            <v>12427329327</v>
          </cell>
          <cell r="H261" t="str">
            <v>Thuế thu nhập hoãn lại phải trả</v>
          </cell>
          <cell r="K261">
            <v>3</v>
          </cell>
          <cell r="L261">
            <v>356</v>
          </cell>
          <cell r="M261">
            <v>0</v>
          </cell>
          <cell r="N261">
            <v>-12427329327</v>
          </cell>
          <cell r="O261" t="str">
            <v>7. Tài sản nợ khác</v>
          </cell>
        </row>
        <row r="262">
          <cell r="A262" t="str">
            <v>353</v>
          </cell>
          <cell r="B262">
            <v>0</v>
          </cell>
          <cell r="C262">
            <v>2145075336</v>
          </cell>
          <cell r="D262">
            <v>0</v>
          </cell>
          <cell r="E262">
            <v>3078328638</v>
          </cell>
          <cell r="F262">
            <v>0</v>
          </cell>
          <cell r="G262">
            <v>5223403974</v>
          </cell>
          <cell r="H262" t="str">
            <v>Quỹ khen thưởng phúc lợi</v>
          </cell>
          <cell r="K262">
            <v>3</v>
          </cell>
          <cell r="L262">
            <v>331</v>
          </cell>
          <cell r="M262">
            <v>-2145075336</v>
          </cell>
          <cell r="N262">
            <v>-5223403974</v>
          </cell>
          <cell r="O262" t="str">
            <v>7. Tài sản nợ khác</v>
          </cell>
        </row>
        <row r="263">
          <cell r="A263" t="str">
            <v>3531</v>
          </cell>
          <cell r="B263">
            <v>0</v>
          </cell>
          <cell r="C263">
            <v>1819661297</v>
          </cell>
          <cell r="D263">
            <v>0</v>
          </cell>
          <cell r="E263">
            <v>3078328638</v>
          </cell>
          <cell r="F263">
            <v>0</v>
          </cell>
          <cell r="G263">
            <v>4897989935</v>
          </cell>
          <cell r="H263" t="str">
            <v xml:space="preserve">  Quỹ khen thưởng</v>
          </cell>
          <cell r="K263">
            <v>3</v>
          </cell>
          <cell r="L263">
            <v>0</v>
          </cell>
          <cell r="M263"/>
          <cell r="N263">
            <v>0</v>
          </cell>
          <cell r="O263">
            <v>0</v>
          </cell>
        </row>
        <row r="264">
          <cell r="A264" t="str">
            <v>3532</v>
          </cell>
          <cell r="B264">
            <v>0</v>
          </cell>
          <cell r="C264">
            <v>325414039</v>
          </cell>
          <cell r="D264">
            <v>0</v>
          </cell>
          <cell r="E264">
            <v>0</v>
          </cell>
          <cell r="F264">
            <v>0</v>
          </cell>
          <cell r="G264">
            <v>325414039</v>
          </cell>
          <cell r="H264" t="str">
            <v xml:space="preserve">  Quỹ phúc lợi</v>
          </cell>
          <cell r="K264">
            <v>3</v>
          </cell>
          <cell r="L264">
            <v>0</v>
          </cell>
          <cell r="M264"/>
          <cell r="N264">
            <v>0</v>
          </cell>
          <cell r="O264">
            <v>0</v>
          </cell>
        </row>
        <row r="265">
          <cell r="A265" t="str">
            <v>411</v>
          </cell>
          <cell r="B265">
            <v>0</v>
          </cell>
          <cell r="C265">
            <v>535384801383</v>
          </cell>
          <cell r="D265">
            <v>0</v>
          </cell>
          <cell r="E265">
            <v>44415350000</v>
          </cell>
          <cell r="F265">
            <v>0</v>
          </cell>
          <cell r="G265">
            <v>579800151383</v>
          </cell>
          <cell r="H265" t="str">
            <v>Vốn đầu tư của chủ sở hữu</v>
          </cell>
          <cell r="K265">
            <v>4</v>
          </cell>
          <cell r="L265">
            <v>0</v>
          </cell>
          <cell r="M265"/>
          <cell r="N265">
            <v>0</v>
          </cell>
          <cell r="O265">
            <v>0</v>
          </cell>
        </row>
        <row r="266">
          <cell r="A266" t="str">
            <v>4111</v>
          </cell>
          <cell r="B266">
            <v>0</v>
          </cell>
          <cell r="C266">
            <v>534295060000</v>
          </cell>
          <cell r="D266">
            <v>0</v>
          </cell>
          <cell r="E266">
            <v>44415350000</v>
          </cell>
          <cell r="F266">
            <v>0</v>
          </cell>
          <cell r="G266">
            <v>578710410000</v>
          </cell>
          <cell r="H266" t="str">
            <v xml:space="preserve">  Vốn góp của chủ sở hữu</v>
          </cell>
          <cell r="K266">
            <v>4</v>
          </cell>
          <cell r="L266">
            <v>0</v>
          </cell>
          <cell r="M266"/>
          <cell r="N266">
            <v>0</v>
          </cell>
          <cell r="O266">
            <v>0</v>
          </cell>
        </row>
        <row r="267">
          <cell r="A267" t="str">
            <v>41111</v>
          </cell>
          <cell r="B267">
            <v>0</v>
          </cell>
          <cell r="C267">
            <v>534295060000</v>
          </cell>
          <cell r="D267">
            <v>0</v>
          </cell>
          <cell r="E267">
            <v>44415350000</v>
          </cell>
          <cell r="F267">
            <v>0</v>
          </cell>
          <cell r="G267">
            <v>578710410000</v>
          </cell>
          <cell r="H267" t="str">
            <v xml:space="preserve">    Vốn pháp định</v>
          </cell>
          <cell r="K267">
            <v>4</v>
          </cell>
          <cell r="L267" t="str">
            <v>411.1a</v>
          </cell>
          <cell r="M267">
            <v>-534295060000</v>
          </cell>
          <cell r="N267">
            <v>-578710410000</v>
          </cell>
          <cell r="O267" t="str">
            <v>a) Vốn góp ban đầu</v>
          </cell>
        </row>
        <row r="268">
          <cell r="A268" t="str">
            <v>4112</v>
          </cell>
          <cell r="B268">
            <v>0</v>
          </cell>
          <cell r="C268">
            <v>1089741383</v>
          </cell>
          <cell r="D268">
            <v>0</v>
          </cell>
          <cell r="E268">
            <v>0</v>
          </cell>
          <cell r="F268">
            <v>0</v>
          </cell>
          <cell r="G268">
            <v>1089741383</v>
          </cell>
          <cell r="H268" t="str">
            <v xml:space="preserve">  Thặng dư vốn cổ phần</v>
          </cell>
          <cell r="K268">
            <v>4</v>
          </cell>
          <cell r="L268">
            <v>411.2</v>
          </cell>
          <cell r="M268">
            <v>-1089741383</v>
          </cell>
          <cell r="N268">
            <v>-1089741383</v>
          </cell>
          <cell r="O268" t="str">
            <v>b) Vốn bổ sung</v>
          </cell>
        </row>
        <row r="269">
          <cell r="A269" t="str">
            <v>413</v>
          </cell>
          <cell r="B269">
            <v>0</v>
          </cell>
          <cell r="C269">
            <v>0</v>
          </cell>
          <cell r="D269">
            <v>991547</v>
          </cell>
          <cell r="E269">
            <v>991547</v>
          </cell>
          <cell r="F269">
            <v>0</v>
          </cell>
          <cell r="G269">
            <v>0</v>
          </cell>
          <cell r="H269" t="str">
            <v>Chênh lệch tỷ giá hối đoái</v>
          </cell>
          <cell r="K269">
            <v>4</v>
          </cell>
          <cell r="L269">
            <v>413</v>
          </cell>
          <cell r="M269">
            <v>0</v>
          </cell>
          <cell r="N269">
            <v>0</v>
          </cell>
          <cell r="O269">
            <v>0</v>
          </cell>
        </row>
        <row r="270">
          <cell r="A270" t="str">
            <v>4131</v>
          </cell>
          <cell r="B270">
            <v>0</v>
          </cell>
          <cell r="C270">
            <v>0</v>
          </cell>
          <cell r="D270">
            <v>991547</v>
          </cell>
          <cell r="E270">
            <v>991547</v>
          </cell>
          <cell r="F270">
            <v>0</v>
          </cell>
          <cell r="G270">
            <v>0</v>
          </cell>
          <cell r="H270" t="str">
            <v xml:space="preserve">  Chênh lệch tỷ giá hối đoái do đánh giá lại các khoản mục tiền tệ có gốc ngoại tệ</v>
          </cell>
          <cell r="K270">
            <v>4</v>
          </cell>
          <cell r="L270">
            <v>0</v>
          </cell>
          <cell r="M270"/>
          <cell r="N270">
            <v>0</v>
          </cell>
          <cell r="O270">
            <v>0</v>
          </cell>
        </row>
        <row r="271">
          <cell r="A271" t="str">
            <v>414</v>
          </cell>
          <cell r="B271">
            <v>0</v>
          </cell>
          <cell r="C271">
            <v>11347490206</v>
          </cell>
          <cell r="D271">
            <v>9868310000</v>
          </cell>
          <cell r="E271">
            <v>5207444320</v>
          </cell>
          <cell r="F271">
            <v>0</v>
          </cell>
          <cell r="G271">
            <v>6686624526</v>
          </cell>
          <cell r="H271" t="str">
            <v>Quỹ dự trữ điều lệ</v>
          </cell>
          <cell r="K271">
            <v>4</v>
          </cell>
          <cell r="L271">
            <v>414</v>
          </cell>
          <cell r="M271">
            <v>-11347490206</v>
          </cell>
          <cell r="N271">
            <v>-6686624526</v>
          </cell>
          <cell r="O271" t="str">
            <v>d) Các quỹ và lợi nhuận chưa phân phối</v>
          </cell>
        </row>
        <row r="272">
          <cell r="A272" t="str">
            <v>415</v>
          </cell>
          <cell r="B272">
            <v>0</v>
          </cell>
          <cell r="C272">
            <v>24415890206</v>
          </cell>
          <cell r="D272">
            <v>0</v>
          </cell>
          <cell r="E272">
            <v>5207444320</v>
          </cell>
          <cell r="F272">
            <v>0</v>
          </cell>
          <cell r="G272">
            <v>29623334526</v>
          </cell>
          <cell r="H272" t="str">
            <v>Quỹ dự phòng tài chính và rủi ro nghiệp vụ</v>
          </cell>
          <cell r="K272">
            <v>4</v>
          </cell>
          <cell r="L272">
            <v>415</v>
          </cell>
          <cell r="M272">
            <v>-24415890206</v>
          </cell>
          <cell r="N272">
            <v>-29623334526</v>
          </cell>
          <cell r="O272" t="str">
            <v>d) Các quỹ và lợi nhuận chưa phân phối</v>
          </cell>
        </row>
        <row r="273">
          <cell r="A273" t="str">
            <v>419</v>
          </cell>
          <cell r="B273">
            <v>33731550583</v>
          </cell>
          <cell r="C273">
            <v>0</v>
          </cell>
          <cell r="D273">
            <v>0</v>
          </cell>
          <cell r="E273">
            <v>0</v>
          </cell>
          <cell r="F273">
            <v>33731550583</v>
          </cell>
          <cell r="G273">
            <v>0</v>
          </cell>
          <cell r="H273" t="str">
            <v>Cổ phiếu quỹ</v>
          </cell>
          <cell r="K273">
            <v>4</v>
          </cell>
          <cell r="L273">
            <v>411.5</v>
          </cell>
          <cell r="M273">
            <v>33731550583</v>
          </cell>
          <cell r="N273">
            <v>33731550583</v>
          </cell>
          <cell r="O273" t="str">
            <v>c) Vốn điều chỉnh</v>
          </cell>
        </row>
        <row r="274">
          <cell r="A274" t="str">
            <v>421</v>
          </cell>
          <cell r="B274">
            <v>0</v>
          </cell>
          <cell r="C274">
            <v>68963978922</v>
          </cell>
          <cell r="D274">
            <v>138748078438</v>
          </cell>
          <cell r="E274">
            <v>214950771276.67001</v>
          </cell>
          <cell r="F274">
            <v>0</v>
          </cell>
          <cell r="G274">
            <v>145166671760.67001</v>
          </cell>
          <cell r="H274" t="str">
            <v>Lợi nhuận chưa phân phối</v>
          </cell>
          <cell r="K274">
            <v>4</v>
          </cell>
          <cell r="L274">
            <v>0</v>
          </cell>
          <cell r="M274"/>
          <cell r="N274">
            <v>0</v>
          </cell>
          <cell r="O274" t="str">
            <v>d) Các quỹ và lợi nhuận chưa phân phối</v>
          </cell>
        </row>
        <row r="275">
          <cell r="A275" t="str">
            <v>4211</v>
          </cell>
          <cell r="B275">
            <v>0</v>
          </cell>
          <cell r="C275">
            <v>68963978922</v>
          </cell>
          <cell r="D275">
            <v>112762896577</v>
          </cell>
          <cell r="E275">
            <v>126828942779.67</v>
          </cell>
          <cell r="F275">
            <v>0</v>
          </cell>
          <cell r="G275">
            <v>83030025124.669998</v>
          </cell>
          <cell r="H275" t="str">
            <v xml:space="preserve">  Lợi nhuận đã thực hiện</v>
          </cell>
          <cell r="K275">
            <v>4</v>
          </cell>
          <cell r="L275">
            <v>417.1</v>
          </cell>
          <cell r="M275">
            <v>-68963978922</v>
          </cell>
          <cell r="N275">
            <v>-83030025124.669998</v>
          </cell>
          <cell r="O275">
            <v>0</v>
          </cell>
        </row>
        <row r="276">
          <cell r="A276" t="str">
            <v>42111</v>
          </cell>
          <cell r="B276">
            <v>0</v>
          </cell>
          <cell r="C276">
            <v>68963978922</v>
          </cell>
          <cell r="D276">
            <v>67240622238</v>
          </cell>
          <cell r="E276">
            <v>0</v>
          </cell>
          <cell r="F276">
            <v>0</v>
          </cell>
          <cell r="G276">
            <v>1723356684</v>
          </cell>
          <cell r="H276" t="str">
            <v xml:space="preserve">    Lợi nhuận đã thực hiện năm trước</v>
          </cell>
          <cell r="K276">
            <v>4</v>
          </cell>
          <cell r="L276">
            <v>0</v>
          </cell>
          <cell r="M276"/>
          <cell r="N276">
            <v>0</v>
          </cell>
          <cell r="O276">
            <v>0</v>
          </cell>
        </row>
        <row r="277">
          <cell r="A277" t="str">
            <v>42112</v>
          </cell>
          <cell r="B277">
            <v>0</v>
          </cell>
          <cell r="C277">
            <v>0</v>
          </cell>
          <cell r="D277">
            <v>45522274339</v>
          </cell>
          <cell r="E277">
            <v>126828942779.67</v>
          </cell>
          <cell r="F277">
            <v>0</v>
          </cell>
          <cell r="G277">
            <v>81306668440.669998</v>
          </cell>
          <cell r="H277" t="str">
            <v xml:space="preserve">    Lợi nhuận đã thực hiện năm nay</v>
          </cell>
          <cell r="K277">
            <v>4</v>
          </cell>
          <cell r="L277">
            <v>0</v>
          </cell>
          <cell r="M277"/>
          <cell r="N277">
            <v>0</v>
          </cell>
          <cell r="O277">
            <v>0</v>
          </cell>
        </row>
        <row r="278">
          <cell r="A278" t="str">
            <v>4212</v>
          </cell>
          <cell r="B278">
            <v>0</v>
          </cell>
          <cell r="C278">
            <v>0</v>
          </cell>
          <cell r="D278">
            <v>25985181861</v>
          </cell>
          <cell r="E278">
            <v>88121828497</v>
          </cell>
          <cell r="F278">
            <v>0</v>
          </cell>
          <cell r="G278">
            <v>62136646636</v>
          </cell>
          <cell r="H278" t="str">
            <v xml:space="preserve">  Lợi nhuận chưa thực hiện</v>
          </cell>
          <cell r="K278">
            <v>4</v>
          </cell>
          <cell r="L278">
            <v>417.2</v>
          </cell>
          <cell r="M278">
            <v>0</v>
          </cell>
          <cell r="N278">
            <v>-62136646636</v>
          </cell>
          <cell r="O278">
            <v>0</v>
          </cell>
        </row>
        <row r="279">
          <cell r="A279" t="str">
            <v>42122</v>
          </cell>
          <cell r="B279">
            <v>0</v>
          </cell>
          <cell r="C279">
            <v>0</v>
          </cell>
          <cell r="D279">
            <v>25985181861</v>
          </cell>
          <cell r="E279">
            <v>88121828497</v>
          </cell>
          <cell r="F279">
            <v>0</v>
          </cell>
          <cell r="G279">
            <v>62136646636</v>
          </cell>
          <cell r="H279" t="str">
            <v xml:space="preserve">    Lợi nhuận chưa thực hiện - Đánh giá lại các tài sản tài chính</v>
          </cell>
          <cell r="K279">
            <v>4</v>
          </cell>
          <cell r="L279">
            <v>0</v>
          </cell>
          <cell r="M279"/>
          <cell r="N279">
            <v>0</v>
          </cell>
          <cell r="O279">
            <v>0</v>
          </cell>
        </row>
        <row r="280">
          <cell r="A280" t="str">
            <v>511</v>
          </cell>
          <cell r="B280">
            <v>0</v>
          </cell>
          <cell r="C280">
            <v>0</v>
          </cell>
          <cell r="D280">
            <v>415564816613</v>
          </cell>
          <cell r="E280">
            <v>415564816613</v>
          </cell>
          <cell r="F280">
            <v>0</v>
          </cell>
          <cell r="G280">
            <v>0</v>
          </cell>
          <cell r="H280" t="str">
            <v>Thu nhập</v>
          </cell>
          <cell r="K280">
            <v>5</v>
          </cell>
          <cell r="L280">
            <v>0</v>
          </cell>
          <cell r="M280"/>
          <cell r="N280">
            <v>0</v>
          </cell>
          <cell r="O280">
            <v>0</v>
          </cell>
        </row>
        <row r="281">
          <cell r="A281" t="str">
            <v>5111</v>
          </cell>
          <cell r="B281">
            <v>0</v>
          </cell>
          <cell r="C281">
            <v>0</v>
          </cell>
          <cell r="D281">
            <v>318524223951</v>
          </cell>
          <cell r="E281">
            <v>318524223951</v>
          </cell>
          <cell r="F281">
            <v>0</v>
          </cell>
          <cell r="G281">
            <v>0</v>
          </cell>
          <cell r="H281" t="str">
            <v xml:space="preserve">  Thu nhập từ các tài sản tài chính ghi nhận thông qua lãi/lỗ (FVTPL)</v>
          </cell>
          <cell r="K281">
            <v>5</v>
          </cell>
          <cell r="L281">
            <v>0</v>
          </cell>
          <cell r="M281"/>
          <cell r="N281">
            <v>0</v>
          </cell>
          <cell r="O281">
            <v>0</v>
          </cell>
        </row>
        <row r="282">
          <cell r="A282" t="str">
            <v>51111</v>
          </cell>
          <cell r="B282">
            <v>0</v>
          </cell>
          <cell r="C282">
            <v>0</v>
          </cell>
          <cell r="D282">
            <v>102616897116</v>
          </cell>
          <cell r="E282">
            <v>102616897116</v>
          </cell>
          <cell r="F282">
            <v>0</v>
          </cell>
          <cell r="G282">
            <v>0</v>
          </cell>
          <cell r="H282" t="str">
            <v xml:space="preserve">    Lãi bán tài sản tài chính FVTPL</v>
          </cell>
          <cell r="K282">
            <v>5</v>
          </cell>
          <cell r="L282" t="str">
            <v>01.1</v>
          </cell>
          <cell r="M282">
            <v>0</v>
          </cell>
          <cell r="N282">
            <v>102616897116</v>
          </cell>
          <cell r="O282">
            <v>0</v>
          </cell>
        </row>
        <row r="283">
          <cell r="A283" t="str">
            <v>51111101</v>
          </cell>
          <cell r="B283">
            <v>0</v>
          </cell>
          <cell r="C283">
            <v>0</v>
          </cell>
          <cell r="D283">
            <v>96441838782</v>
          </cell>
          <cell r="E283">
            <v>96441838782</v>
          </cell>
          <cell r="F283">
            <v>0</v>
          </cell>
          <cell r="G283">
            <v>0</v>
          </cell>
          <cell r="H283" t="str">
            <v xml:space="preserve">      Lãi bán - Cổ phiếu phổ thông</v>
          </cell>
          <cell r="K283">
            <v>5</v>
          </cell>
          <cell r="L283">
            <v>0</v>
          </cell>
          <cell r="M283"/>
          <cell r="N283">
            <v>0</v>
          </cell>
          <cell r="O283">
            <v>0</v>
          </cell>
        </row>
        <row r="284">
          <cell r="A284" t="str">
            <v>51111301</v>
          </cell>
          <cell r="B284">
            <v>0</v>
          </cell>
          <cell r="C284">
            <v>0</v>
          </cell>
          <cell r="D284">
            <v>4873000000</v>
          </cell>
          <cell r="E284">
            <v>4873000000</v>
          </cell>
          <cell r="F284">
            <v>0</v>
          </cell>
          <cell r="G284">
            <v>0</v>
          </cell>
          <cell r="H284" t="str">
            <v xml:space="preserve">      Lãi bán - Trái phiếu Chính phủ</v>
          </cell>
          <cell r="K284">
            <v>5</v>
          </cell>
          <cell r="L284">
            <v>0</v>
          </cell>
          <cell r="M284"/>
          <cell r="N284">
            <v>0</v>
          </cell>
          <cell r="O284">
            <v>0</v>
          </cell>
        </row>
        <row r="285">
          <cell r="A285" t="str">
            <v>51111703</v>
          </cell>
          <cell r="B285">
            <v>0</v>
          </cell>
          <cell r="C285">
            <v>0</v>
          </cell>
          <cell r="D285">
            <v>1302058334</v>
          </cell>
          <cell r="E285">
            <v>1302058334</v>
          </cell>
          <cell r="F285">
            <v>0</v>
          </cell>
          <cell r="G285">
            <v>0</v>
          </cell>
          <cell r="H285" t="str">
            <v xml:space="preserve">      Lãi bán - Hợp đồng hoán đổi (Hoán đổi lãi suất, hoán đổi tiền tệ chéo)</v>
          </cell>
          <cell r="K285">
            <v>5</v>
          </cell>
          <cell r="L285">
            <v>0</v>
          </cell>
          <cell r="M285"/>
          <cell r="N285">
            <v>0</v>
          </cell>
          <cell r="O285">
            <v>0</v>
          </cell>
        </row>
        <row r="286">
          <cell r="A286" t="str">
            <v>51112.</v>
          </cell>
          <cell r="B286">
            <v>0</v>
          </cell>
          <cell r="C286">
            <v>0</v>
          </cell>
          <cell r="D286">
            <v>201065515535</v>
          </cell>
          <cell r="E286">
            <v>201065515535</v>
          </cell>
          <cell r="F286">
            <v>0</v>
          </cell>
          <cell r="G286">
            <v>0</v>
          </cell>
          <cell r="H286" t="str">
            <v xml:space="preserve">    Chênh lệch tăng về đánh giá lại các tài sản tài chính ghi nhận thông qua lãi/lỗ (FVTPL)</v>
          </cell>
          <cell r="K286">
            <v>5</v>
          </cell>
          <cell r="L286" t="str">
            <v>01.2</v>
          </cell>
          <cell r="M286">
            <v>0</v>
          </cell>
          <cell r="N286">
            <v>201065515535</v>
          </cell>
          <cell r="O286">
            <v>0</v>
          </cell>
        </row>
        <row r="287">
          <cell r="A287" t="str">
            <v>51112101</v>
          </cell>
          <cell r="B287">
            <v>0</v>
          </cell>
          <cell r="C287">
            <v>0</v>
          </cell>
          <cell r="D287">
            <v>201065515535</v>
          </cell>
          <cell r="E287">
            <v>201065515535</v>
          </cell>
          <cell r="F287">
            <v>0</v>
          </cell>
          <cell r="G287">
            <v>0</v>
          </cell>
          <cell r="H287" t="str">
            <v xml:space="preserve">      Chênh lệch tăng về đánh giá lại - Cổ phiếu phổ thông</v>
          </cell>
          <cell r="K287">
            <v>5</v>
          </cell>
          <cell r="L287">
            <v>0</v>
          </cell>
          <cell r="M287"/>
          <cell r="N287">
            <v>0</v>
          </cell>
          <cell r="O287">
            <v>0</v>
          </cell>
        </row>
        <row r="288">
          <cell r="A288" t="str">
            <v>51113</v>
          </cell>
          <cell r="B288">
            <v>0</v>
          </cell>
          <cell r="C288">
            <v>0</v>
          </cell>
          <cell r="D288">
            <v>14841811300</v>
          </cell>
          <cell r="E288">
            <v>14841811300</v>
          </cell>
          <cell r="F288">
            <v>0</v>
          </cell>
          <cell r="G288">
            <v>0</v>
          </cell>
          <cell r="H288" t="str">
            <v xml:space="preserve">    Cổ tức, tiền lãi phát sinh từ tài sản tài chính FVTPL</v>
          </cell>
          <cell r="K288">
            <v>5</v>
          </cell>
          <cell r="L288" t="str">
            <v>01.3</v>
          </cell>
          <cell r="M288">
            <v>0</v>
          </cell>
          <cell r="N288">
            <v>14841811300</v>
          </cell>
          <cell r="O288">
            <v>0</v>
          </cell>
        </row>
        <row r="289">
          <cell r="A289" t="str">
            <v>51113.01</v>
          </cell>
          <cell r="B289">
            <v>0</v>
          </cell>
          <cell r="C289">
            <v>0</v>
          </cell>
          <cell r="D289">
            <v>14841811300</v>
          </cell>
          <cell r="E289">
            <v>14841811300</v>
          </cell>
          <cell r="F289">
            <v>0</v>
          </cell>
          <cell r="G289">
            <v>0</v>
          </cell>
          <cell r="H289" t="str">
            <v xml:space="preserve">      Doanh thu cổ tức phát sinh từ TSTC FVTPL (CKTM)</v>
          </cell>
          <cell r="K289">
            <v>5</v>
          </cell>
          <cell r="L289">
            <v>0</v>
          </cell>
          <cell r="M289"/>
          <cell r="N289">
            <v>0</v>
          </cell>
          <cell r="O289">
            <v>0</v>
          </cell>
        </row>
        <row r="290">
          <cell r="A290" t="str">
            <v>5112</v>
          </cell>
          <cell r="B290">
            <v>0</v>
          </cell>
          <cell r="C290">
            <v>0</v>
          </cell>
          <cell r="D290">
            <v>70404992226</v>
          </cell>
          <cell r="E290">
            <v>70404992226</v>
          </cell>
          <cell r="F290">
            <v>0</v>
          </cell>
          <cell r="G290">
            <v>0</v>
          </cell>
          <cell r="H290" t="str">
            <v xml:space="preserve">  Thu nhập từ các khoản đầu tư nắm giữ đến ngày đáo hạn (HTM)</v>
          </cell>
          <cell r="K290">
            <v>5</v>
          </cell>
          <cell r="L290" t="str">
            <v>02</v>
          </cell>
          <cell r="M290">
            <v>0</v>
          </cell>
          <cell r="N290">
            <v>70404992226</v>
          </cell>
          <cell r="O290">
            <v>0</v>
          </cell>
        </row>
        <row r="291">
          <cell r="A291" t="str">
            <v>51128</v>
          </cell>
          <cell r="B291">
            <v>0</v>
          </cell>
          <cell r="C291">
            <v>0</v>
          </cell>
          <cell r="D291">
            <v>70404992226</v>
          </cell>
          <cell r="E291">
            <v>70404992226</v>
          </cell>
          <cell r="F291">
            <v>0</v>
          </cell>
          <cell r="G291">
            <v>0</v>
          </cell>
          <cell r="H291" t="str">
            <v xml:space="preserve">    Lãi khác - HTM</v>
          </cell>
          <cell r="K291">
            <v>5</v>
          </cell>
          <cell r="L291">
            <v>0</v>
          </cell>
          <cell r="M291"/>
          <cell r="N291">
            <v>0</v>
          </cell>
          <cell r="O291">
            <v>0</v>
          </cell>
        </row>
        <row r="292">
          <cell r="A292" t="str">
            <v>5113</v>
          </cell>
          <cell r="B292">
            <v>0</v>
          </cell>
          <cell r="C292">
            <v>0</v>
          </cell>
          <cell r="D292">
            <v>12307244580</v>
          </cell>
          <cell r="E292">
            <v>12307244580</v>
          </cell>
          <cell r="F292">
            <v>0</v>
          </cell>
          <cell r="G292">
            <v>0</v>
          </cell>
          <cell r="H292" t="str">
            <v xml:space="preserve">  Thu nhập tiền lãi từ các khoản cho vay</v>
          </cell>
          <cell r="K292">
            <v>5</v>
          </cell>
          <cell r="L292" t="str">
            <v>03</v>
          </cell>
          <cell r="M292">
            <v>0</v>
          </cell>
          <cell r="N292">
            <v>12307244580</v>
          </cell>
          <cell r="O292">
            <v>0</v>
          </cell>
        </row>
        <row r="293">
          <cell r="A293" t="str">
            <v>51131</v>
          </cell>
          <cell r="B293">
            <v>0</v>
          </cell>
          <cell r="C293">
            <v>0</v>
          </cell>
          <cell r="D293">
            <v>11606235624</v>
          </cell>
          <cell r="E293">
            <v>11606235624</v>
          </cell>
          <cell r="F293">
            <v>0</v>
          </cell>
          <cell r="G293">
            <v>0</v>
          </cell>
          <cell r="H293" t="str">
            <v xml:space="preserve">    Tiền lãi cho vay hoạt động Margin</v>
          </cell>
          <cell r="K293">
            <v>5</v>
          </cell>
          <cell r="L293">
            <v>0</v>
          </cell>
          <cell r="M293"/>
          <cell r="N293">
            <v>0</v>
          </cell>
          <cell r="O293">
            <v>0</v>
          </cell>
        </row>
        <row r="294">
          <cell r="A294" t="str">
            <v>511311</v>
          </cell>
          <cell r="B294">
            <v>0</v>
          </cell>
          <cell r="C294">
            <v>0</v>
          </cell>
          <cell r="D294">
            <v>11606235624</v>
          </cell>
          <cell r="E294">
            <v>11606235624</v>
          </cell>
          <cell r="F294">
            <v>0</v>
          </cell>
          <cell r="G294">
            <v>0</v>
          </cell>
          <cell r="H294" t="str">
            <v xml:space="preserve">      Tiền lãi gốc cho vay hoạt động Margin</v>
          </cell>
          <cell r="K294">
            <v>5</v>
          </cell>
          <cell r="L294">
            <v>0</v>
          </cell>
          <cell r="M294"/>
          <cell r="N294">
            <v>0</v>
          </cell>
          <cell r="O294">
            <v>0</v>
          </cell>
        </row>
        <row r="295">
          <cell r="A295" t="str">
            <v>51132</v>
          </cell>
          <cell r="B295">
            <v>0</v>
          </cell>
          <cell r="C295">
            <v>0</v>
          </cell>
          <cell r="D295">
            <v>701008956</v>
          </cell>
          <cell r="E295">
            <v>701008956</v>
          </cell>
          <cell r="F295">
            <v>0</v>
          </cell>
          <cell r="G295">
            <v>0</v>
          </cell>
          <cell r="H295" t="str">
            <v xml:space="preserve">    Tiền lãi cho vay hoạt động ứng trước tiền bán của khách hàng</v>
          </cell>
          <cell r="K295">
            <v>5</v>
          </cell>
          <cell r="L295">
            <v>0</v>
          </cell>
          <cell r="M295"/>
          <cell r="N295">
            <v>0</v>
          </cell>
          <cell r="O295">
            <v>0</v>
          </cell>
        </row>
        <row r="296">
          <cell r="A296" t="str">
            <v>511321</v>
          </cell>
          <cell r="B296">
            <v>0</v>
          </cell>
          <cell r="C296">
            <v>0</v>
          </cell>
          <cell r="D296">
            <v>701008956</v>
          </cell>
          <cell r="E296">
            <v>701008956</v>
          </cell>
          <cell r="F296">
            <v>0</v>
          </cell>
          <cell r="G296">
            <v>0</v>
          </cell>
          <cell r="H296" t="str">
            <v xml:space="preserve">      Tiền lãi gốc cho vay hoạt động ứng trước tiền bán của khách hàng</v>
          </cell>
          <cell r="K296">
            <v>5</v>
          </cell>
          <cell r="L296">
            <v>0</v>
          </cell>
          <cell r="M296"/>
          <cell r="N296">
            <v>0</v>
          </cell>
          <cell r="O296">
            <v>0</v>
          </cell>
        </row>
        <row r="297">
          <cell r="A297" t="str">
            <v>5115</v>
          </cell>
          <cell r="B297">
            <v>0</v>
          </cell>
          <cell r="C297">
            <v>0</v>
          </cell>
          <cell r="D297">
            <v>12156183521</v>
          </cell>
          <cell r="E297">
            <v>12156183521</v>
          </cell>
          <cell r="F297">
            <v>0</v>
          </cell>
          <cell r="G297">
            <v>0</v>
          </cell>
          <cell r="H297" t="str">
            <v xml:space="preserve">  Doanh thu nghiệp vụ môi giới chứng khoán</v>
          </cell>
          <cell r="K297">
            <v>5</v>
          </cell>
          <cell r="L297" t="str">
            <v>06</v>
          </cell>
          <cell r="M297">
            <v>0</v>
          </cell>
          <cell r="N297">
            <v>12156183521</v>
          </cell>
          <cell r="O297">
            <v>0</v>
          </cell>
        </row>
        <row r="298">
          <cell r="A298" t="str">
            <v>51151</v>
          </cell>
          <cell r="B298">
            <v>0</v>
          </cell>
          <cell r="C298">
            <v>0</v>
          </cell>
          <cell r="D298">
            <v>9627028382</v>
          </cell>
          <cell r="E298">
            <v>9627028382</v>
          </cell>
          <cell r="F298">
            <v>0</v>
          </cell>
          <cell r="G298">
            <v>0</v>
          </cell>
          <cell r="H298" t="str">
            <v xml:space="preserve">    Doanh thu phí giao dịch chứng khoán môi giới</v>
          </cell>
          <cell r="K298">
            <v>5</v>
          </cell>
          <cell r="L298">
            <v>0</v>
          </cell>
          <cell r="M298"/>
          <cell r="N298">
            <v>0</v>
          </cell>
          <cell r="O298">
            <v>0</v>
          </cell>
        </row>
        <row r="299">
          <cell r="A299" t="str">
            <v>51158</v>
          </cell>
          <cell r="B299">
            <v>0</v>
          </cell>
          <cell r="C299">
            <v>0</v>
          </cell>
          <cell r="D299">
            <v>2529155139</v>
          </cell>
          <cell r="E299">
            <v>2529155139</v>
          </cell>
          <cell r="F299">
            <v>0</v>
          </cell>
          <cell r="G299">
            <v>0</v>
          </cell>
          <cell r="H299" t="str">
            <v xml:space="preserve">    Doanh thu môi giới khác</v>
          </cell>
          <cell r="K299">
            <v>5</v>
          </cell>
          <cell r="L299">
            <v>0</v>
          </cell>
          <cell r="M299"/>
          <cell r="N299">
            <v>0</v>
          </cell>
          <cell r="O299">
            <v>0</v>
          </cell>
        </row>
        <row r="300">
          <cell r="A300" t="str">
            <v>5118</v>
          </cell>
          <cell r="B300">
            <v>0</v>
          </cell>
          <cell r="C300">
            <v>0</v>
          </cell>
          <cell r="D300">
            <v>457626881</v>
          </cell>
          <cell r="E300">
            <v>457626881</v>
          </cell>
          <cell r="F300">
            <v>0</v>
          </cell>
          <cell r="G300">
            <v>0</v>
          </cell>
          <cell r="H300" t="str">
            <v xml:space="preserve">  Doanh thu nghiệp vụ lưu ký chứng khoán</v>
          </cell>
          <cell r="K300">
            <v>5</v>
          </cell>
          <cell r="L300" t="str">
            <v>09</v>
          </cell>
          <cell r="M300">
            <v>0</v>
          </cell>
          <cell r="N300">
            <v>457626881</v>
          </cell>
          <cell r="O300">
            <v>0</v>
          </cell>
        </row>
        <row r="301">
          <cell r="A301" t="str">
            <v>51181</v>
          </cell>
          <cell r="B301">
            <v>0</v>
          </cell>
          <cell r="C301">
            <v>0</v>
          </cell>
          <cell r="D301">
            <v>457626881</v>
          </cell>
          <cell r="E301">
            <v>457626881</v>
          </cell>
          <cell r="F301">
            <v>0</v>
          </cell>
          <cell r="G301">
            <v>0</v>
          </cell>
          <cell r="H301" t="str">
            <v xml:space="preserve">    Phí lưu ký chứng khoán cho khách hàng</v>
          </cell>
          <cell r="K301">
            <v>5</v>
          </cell>
          <cell r="L301">
            <v>0</v>
          </cell>
          <cell r="M301"/>
          <cell r="N301">
            <v>0</v>
          </cell>
          <cell r="O301">
            <v>0</v>
          </cell>
        </row>
        <row r="302">
          <cell r="A302" t="str">
            <v>5119</v>
          </cell>
          <cell r="B302">
            <v>0</v>
          </cell>
          <cell r="C302">
            <v>0</v>
          </cell>
          <cell r="D302">
            <v>1714545454</v>
          </cell>
          <cell r="E302">
            <v>1714545454</v>
          </cell>
          <cell r="F302">
            <v>0</v>
          </cell>
          <cell r="G302">
            <v>0</v>
          </cell>
          <cell r="H302" t="str">
            <v xml:space="preserve">  Doanh thu hoạt động tư vấn tài chính</v>
          </cell>
          <cell r="K302">
            <v>5</v>
          </cell>
          <cell r="L302" t="str">
            <v>10</v>
          </cell>
          <cell r="M302">
            <v>0</v>
          </cell>
          <cell r="N302">
            <v>1714545454</v>
          </cell>
          <cell r="O302">
            <v>0</v>
          </cell>
        </row>
        <row r="303">
          <cell r="A303" t="str">
            <v>515</v>
          </cell>
          <cell r="B303">
            <v>0</v>
          </cell>
          <cell r="C303">
            <v>0</v>
          </cell>
          <cell r="D303">
            <v>7313061392</v>
          </cell>
          <cell r="E303">
            <v>7313061392</v>
          </cell>
          <cell r="F303">
            <v>0</v>
          </cell>
          <cell r="G303">
            <v>0</v>
          </cell>
          <cell r="H303" t="str">
            <v>Doanh thu hoạt động tài chính</v>
          </cell>
          <cell r="K303">
            <v>5</v>
          </cell>
          <cell r="L303">
            <v>0</v>
          </cell>
          <cell r="M303"/>
          <cell r="N303">
            <v>0</v>
          </cell>
          <cell r="O303">
            <v>0</v>
          </cell>
        </row>
        <row r="304">
          <cell r="A304" t="str">
            <v>5151</v>
          </cell>
          <cell r="B304">
            <v>0</v>
          </cell>
          <cell r="C304">
            <v>0</v>
          </cell>
          <cell r="D304">
            <v>4115802</v>
          </cell>
          <cell r="E304">
            <v>4115802</v>
          </cell>
          <cell r="F304">
            <v>0</v>
          </cell>
          <cell r="G304">
            <v>0</v>
          </cell>
          <cell r="H304" t="str">
            <v xml:space="preserve">  Chênh lệch lãi tỷ giá hối đoái</v>
          </cell>
          <cell r="K304">
            <v>5</v>
          </cell>
          <cell r="L304" t="str">
            <v>41</v>
          </cell>
          <cell r="M304">
            <v>0</v>
          </cell>
          <cell r="N304">
            <v>4115802</v>
          </cell>
          <cell r="O304">
            <v>0</v>
          </cell>
        </row>
        <row r="305">
          <cell r="A305" t="str">
            <v>51511</v>
          </cell>
          <cell r="B305">
            <v>0</v>
          </cell>
          <cell r="C305">
            <v>0</v>
          </cell>
          <cell r="D305">
            <v>4115802</v>
          </cell>
          <cell r="E305">
            <v>4115802</v>
          </cell>
          <cell r="F305">
            <v>0</v>
          </cell>
          <cell r="G305">
            <v>0</v>
          </cell>
          <cell r="H305" t="str">
            <v xml:space="preserve">    Chênh lệch lãi tỷ giá hối đoái đã thực hiện</v>
          </cell>
          <cell r="K305">
            <v>5</v>
          </cell>
          <cell r="L305">
            <v>0</v>
          </cell>
          <cell r="M305"/>
          <cell r="N305">
            <v>0</v>
          </cell>
          <cell r="O305">
            <v>0</v>
          </cell>
        </row>
        <row r="306">
          <cell r="A306" t="str">
            <v>5152</v>
          </cell>
          <cell r="B306">
            <v>0</v>
          </cell>
          <cell r="C306">
            <v>0</v>
          </cell>
          <cell r="D306">
            <v>1108945590</v>
          </cell>
          <cell r="E306">
            <v>1108945590</v>
          </cell>
          <cell r="F306">
            <v>0</v>
          </cell>
          <cell r="G306">
            <v>0</v>
          </cell>
          <cell r="H306" t="str">
            <v xml:space="preserve">  Doanh thu lãi tiền gửi ngân hàng không cố định</v>
          </cell>
          <cell r="K306">
            <v>5</v>
          </cell>
          <cell r="L306" t="str">
            <v>42</v>
          </cell>
          <cell r="M306">
            <v>0</v>
          </cell>
          <cell r="N306">
            <v>1108945590</v>
          </cell>
          <cell r="O306">
            <v>0</v>
          </cell>
        </row>
        <row r="307">
          <cell r="A307" t="str">
            <v>5153</v>
          </cell>
          <cell r="B307">
            <v>0</v>
          </cell>
          <cell r="C307">
            <v>0</v>
          </cell>
          <cell r="D307">
            <v>6200000000</v>
          </cell>
          <cell r="E307">
            <v>6200000000</v>
          </cell>
          <cell r="F307">
            <v>0</v>
          </cell>
          <cell r="G307">
            <v>0</v>
          </cell>
          <cell r="H307" t="str">
            <v xml:space="preserve">  Doanh thu, dự thu cổ tức, lợi nhuận được chia</v>
          </cell>
          <cell r="K307">
            <v>5</v>
          </cell>
          <cell r="L307" t="str">
            <v>42</v>
          </cell>
          <cell r="M307">
            <v>0</v>
          </cell>
          <cell r="N307">
            <v>6200000000</v>
          </cell>
          <cell r="O307">
            <v>0</v>
          </cell>
        </row>
        <row r="308">
          <cell r="A308" t="str">
            <v>632</v>
          </cell>
          <cell r="B308">
            <v>0</v>
          </cell>
          <cell r="C308">
            <v>0</v>
          </cell>
          <cell r="D308">
            <v>178076549984</v>
          </cell>
          <cell r="E308">
            <v>178076549984</v>
          </cell>
          <cell r="F308">
            <v>0</v>
          </cell>
          <cell r="G308">
            <v>0</v>
          </cell>
          <cell r="H308" t="str">
            <v>Lỗ và chi phí giao dịch mua các tài sản tài chính, hoạt động tự doanh</v>
          </cell>
          <cell r="K308">
            <v>6</v>
          </cell>
          <cell r="L308">
            <v>0</v>
          </cell>
          <cell r="M308"/>
          <cell r="N308">
            <v>0</v>
          </cell>
          <cell r="O308">
            <v>0</v>
          </cell>
        </row>
        <row r="309">
          <cell r="A309" t="str">
            <v>6321</v>
          </cell>
          <cell r="B309">
            <v>0</v>
          </cell>
          <cell r="C309">
            <v>0</v>
          </cell>
          <cell r="D309">
            <v>111838984515</v>
          </cell>
          <cell r="E309">
            <v>111838984515</v>
          </cell>
          <cell r="F309">
            <v>0</v>
          </cell>
          <cell r="G309">
            <v>0</v>
          </cell>
          <cell r="H309" t="str">
            <v xml:space="preserve">  Lỗ bán, chênh lệch đánh giá và chi phí giao dịch mua các tài sản tài chính ghi nhận thông qua lãi/lỗ (FVTPL)</v>
          </cell>
          <cell r="K309">
            <v>6</v>
          </cell>
          <cell r="L309">
            <v>0</v>
          </cell>
          <cell r="M309"/>
          <cell r="N309">
            <v>0</v>
          </cell>
          <cell r="O309">
            <v>0</v>
          </cell>
        </row>
        <row r="310">
          <cell r="A310" t="str">
            <v>632110</v>
          </cell>
          <cell r="B310">
            <v>0</v>
          </cell>
          <cell r="C310">
            <v>0</v>
          </cell>
          <cell r="D310">
            <v>19471224431</v>
          </cell>
          <cell r="E310">
            <v>19471224431</v>
          </cell>
          <cell r="F310">
            <v>0</v>
          </cell>
          <cell r="G310">
            <v>0</v>
          </cell>
          <cell r="H310" t="str">
            <v xml:space="preserve">    Lỗ bán các tài sản tài chính ghi nhận thông qua lãi/lỗ (FVTPL)</v>
          </cell>
          <cell r="K310">
            <v>6</v>
          </cell>
          <cell r="L310" t="str">
            <v>21.1</v>
          </cell>
          <cell r="M310">
            <v>0</v>
          </cell>
          <cell r="N310">
            <v>19471224431</v>
          </cell>
          <cell r="O310">
            <v>0</v>
          </cell>
        </row>
        <row r="311">
          <cell r="A311" t="str">
            <v>632110101</v>
          </cell>
          <cell r="B311">
            <v>0</v>
          </cell>
          <cell r="C311">
            <v>0</v>
          </cell>
          <cell r="D311">
            <v>18315807764</v>
          </cell>
          <cell r="E311">
            <v>18315807764</v>
          </cell>
          <cell r="F311">
            <v>0</v>
          </cell>
          <cell r="G311">
            <v>0</v>
          </cell>
          <cell r="H311" t="str">
            <v xml:space="preserve">      Lỗ bán - FVTPL - Cổ phiếu phổ thông</v>
          </cell>
          <cell r="K311">
            <v>6</v>
          </cell>
          <cell r="L311">
            <v>0</v>
          </cell>
          <cell r="M311"/>
          <cell r="N311">
            <v>0</v>
          </cell>
          <cell r="O311">
            <v>0</v>
          </cell>
        </row>
        <row r="312">
          <cell r="A312" t="str">
            <v>632110301</v>
          </cell>
          <cell r="B312">
            <v>0</v>
          </cell>
          <cell r="C312">
            <v>0</v>
          </cell>
          <cell r="D312">
            <v>955500000</v>
          </cell>
          <cell r="E312">
            <v>955500000</v>
          </cell>
          <cell r="F312">
            <v>0</v>
          </cell>
          <cell r="G312">
            <v>0</v>
          </cell>
          <cell r="H312" t="str">
            <v xml:space="preserve">      Lỗ bán - FVTPL - Trái phiếu Chính phủ</v>
          </cell>
          <cell r="K312">
            <v>6</v>
          </cell>
          <cell r="L312">
            <v>0</v>
          </cell>
          <cell r="M312"/>
          <cell r="N312">
            <v>0</v>
          </cell>
          <cell r="O312">
            <v>0</v>
          </cell>
        </row>
        <row r="313">
          <cell r="A313" t="str">
            <v>632110703</v>
          </cell>
          <cell r="B313">
            <v>0</v>
          </cell>
          <cell r="C313">
            <v>0</v>
          </cell>
          <cell r="D313">
            <v>199916667</v>
          </cell>
          <cell r="E313">
            <v>199916667</v>
          </cell>
          <cell r="F313">
            <v>0</v>
          </cell>
          <cell r="G313">
            <v>0</v>
          </cell>
          <cell r="H313" t="str">
            <v xml:space="preserve">      Lỗ bán - FVTPL - Hợp đồng hoán đổi (Hoán đổi lãi suất, hoán đổi tiền tệ chéo)</v>
          </cell>
          <cell r="K313">
            <v>6</v>
          </cell>
          <cell r="L313">
            <v>0</v>
          </cell>
          <cell r="M313"/>
          <cell r="N313">
            <v>0</v>
          </cell>
          <cell r="O313">
            <v>0</v>
          </cell>
        </row>
        <row r="314">
          <cell r="A314" t="str">
            <v>63212</v>
          </cell>
          <cell r="B314">
            <v>0</v>
          </cell>
          <cell r="C314">
            <v>0</v>
          </cell>
          <cell r="D314">
            <v>225331328</v>
          </cell>
          <cell r="E314">
            <v>225331328</v>
          </cell>
          <cell r="F314">
            <v>0</v>
          </cell>
          <cell r="G314">
            <v>0</v>
          </cell>
          <cell r="H314" t="str">
            <v xml:space="preserve">    Chi phí giao dịch mua các tài sản tài chính ghi nhận thông qua lãi/lỗ (FVTPL)</v>
          </cell>
          <cell r="K314">
            <v>6</v>
          </cell>
          <cell r="L314" t="str">
            <v>21.3</v>
          </cell>
          <cell r="M314">
            <v>0</v>
          </cell>
          <cell r="N314">
            <v>225331328</v>
          </cell>
          <cell r="O314">
            <v>0</v>
          </cell>
        </row>
        <row r="315">
          <cell r="A315" t="str">
            <v>632120101</v>
          </cell>
          <cell r="B315">
            <v>0</v>
          </cell>
          <cell r="C315">
            <v>0</v>
          </cell>
          <cell r="D315">
            <v>190812728</v>
          </cell>
          <cell r="E315">
            <v>190812728</v>
          </cell>
          <cell r="F315">
            <v>0</v>
          </cell>
          <cell r="G315">
            <v>0</v>
          </cell>
          <cell r="H315" t="str">
            <v xml:space="preserve">      Chi phí giao dịch mua - FVTPL - Cổ phiếu phổ thông</v>
          </cell>
          <cell r="K315">
            <v>6</v>
          </cell>
          <cell r="L315">
            <v>0</v>
          </cell>
          <cell r="M315"/>
          <cell r="N315">
            <v>0</v>
          </cell>
          <cell r="O315">
            <v>0</v>
          </cell>
        </row>
        <row r="316">
          <cell r="A316" t="str">
            <v>632120301</v>
          </cell>
          <cell r="B316">
            <v>0</v>
          </cell>
          <cell r="C316">
            <v>0</v>
          </cell>
          <cell r="D316">
            <v>34518600</v>
          </cell>
          <cell r="E316">
            <v>34518600</v>
          </cell>
          <cell r="F316">
            <v>0</v>
          </cell>
          <cell r="G316">
            <v>0</v>
          </cell>
          <cell r="H316" t="str">
            <v xml:space="preserve">      Chi phí giao dịch mua - FVTPL - Trái phiếu Chính phủ</v>
          </cell>
          <cell r="K316">
            <v>6</v>
          </cell>
          <cell r="L316">
            <v>0</v>
          </cell>
          <cell r="M316"/>
          <cell r="N316">
            <v>0</v>
          </cell>
          <cell r="O316">
            <v>0</v>
          </cell>
        </row>
        <row r="317">
          <cell r="A317" t="str">
            <v>63213</v>
          </cell>
          <cell r="B317">
            <v>0</v>
          </cell>
          <cell r="C317">
            <v>0</v>
          </cell>
          <cell r="D317">
            <v>92142428756</v>
          </cell>
          <cell r="E317">
            <v>92142428756</v>
          </cell>
          <cell r="F317">
            <v>0</v>
          </cell>
          <cell r="G317">
            <v>0</v>
          </cell>
          <cell r="H317" t="str">
            <v xml:space="preserve">    Chênh lệch giảm về đánh giá lại các tài sản tài chính ghi nhận thông qua lãi/lỗ (FVTPL)</v>
          </cell>
          <cell r="K317">
            <v>6</v>
          </cell>
          <cell r="L317" t="str">
            <v>21.2</v>
          </cell>
          <cell r="M317">
            <v>0</v>
          </cell>
          <cell r="N317">
            <v>92142428756</v>
          </cell>
          <cell r="O317">
            <v>0</v>
          </cell>
        </row>
        <row r="318">
          <cell r="A318" t="str">
            <v>632130101</v>
          </cell>
          <cell r="B318">
            <v>0</v>
          </cell>
          <cell r="C318">
            <v>0</v>
          </cell>
          <cell r="D318">
            <v>92142428756</v>
          </cell>
          <cell r="E318">
            <v>92142428756</v>
          </cell>
          <cell r="F318">
            <v>0</v>
          </cell>
          <cell r="G318">
            <v>0</v>
          </cell>
          <cell r="H318" t="str">
            <v xml:space="preserve">      Chênh lệch giảm về đánh giá lại - FVTPL - Cổ phiếu phổ thông</v>
          </cell>
          <cell r="K318">
            <v>6</v>
          </cell>
          <cell r="L318">
            <v>0</v>
          </cell>
          <cell r="M318"/>
          <cell r="N318">
            <v>0</v>
          </cell>
          <cell r="O318">
            <v>0</v>
          </cell>
        </row>
        <row r="319">
          <cell r="A319" t="str">
            <v>63210</v>
          </cell>
          <cell r="B319">
            <v>0</v>
          </cell>
          <cell r="C319">
            <v>0</v>
          </cell>
          <cell r="D319">
            <v>199046492</v>
          </cell>
          <cell r="E319">
            <v>199046492</v>
          </cell>
          <cell r="F319">
            <v>0</v>
          </cell>
          <cell r="G319">
            <v>0</v>
          </cell>
          <cell r="H319" t="str">
            <v xml:space="preserve">  Phí lưu ký tài sản tài chính tự doanh</v>
          </cell>
          <cell r="K319">
            <v>6</v>
          </cell>
          <cell r="L319" t="str">
            <v>26</v>
          </cell>
          <cell r="M319">
            <v>0</v>
          </cell>
          <cell r="N319">
            <v>199046492</v>
          </cell>
          <cell r="O319">
            <v>0</v>
          </cell>
        </row>
        <row r="320">
          <cell r="A320" t="str">
            <v>63215</v>
          </cell>
          <cell r="B320">
            <v>0</v>
          </cell>
          <cell r="C320">
            <v>0</v>
          </cell>
          <cell r="D320">
            <v>19378786396</v>
          </cell>
          <cell r="E320">
            <v>19378786396</v>
          </cell>
          <cell r="F320">
            <v>0</v>
          </cell>
          <cell r="G320">
            <v>0</v>
          </cell>
          <cell r="H320" t="str">
            <v xml:space="preserve">  Phí quản lý danh mục tài sản tài chính</v>
          </cell>
          <cell r="K320">
            <v>6</v>
          </cell>
          <cell r="L320" t="str">
            <v>26</v>
          </cell>
          <cell r="M320">
            <v>0</v>
          </cell>
          <cell r="N320">
            <v>19378786396</v>
          </cell>
          <cell r="O320">
            <v>0</v>
          </cell>
        </row>
        <row r="321">
          <cell r="A321" t="str">
            <v>63222</v>
          </cell>
          <cell r="B321">
            <v>0</v>
          </cell>
          <cell r="C321">
            <v>0</v>
          </cell>
          <cell r="D321">
            <v>3610323913</v>
          </cell>
          <cell r="E321">
            <v>3610323913</v>
          </cell>
          <cell r="F321">
            <v>0</v>
          </cell>
          <cell r="G321">
            <v>0</v>
          </cell>
          <cell r="H321" t="str">
            <v xml:space="preserve">  Chi phí quản lý hoạt động tự doanh</v>
          </cell>
          <cell r="K321">
            <v>6</v>
          </cell>
          <cell r="L321" t="str">
            <v>26</v>
          </cell>
          <cell r="M321">
            <v>0</v>
          </cell>
          <cell r="N321">
            <v>3610323913</v>
          </cell>
          <cell r="O321">
            <v>0</v>
          </cell>
        </row>
        <row r="322">
          <cell r="A322" t="str">
            <v>632212</v>
          </cell>
          <cell r="B322">
            <v>0</v>
          </cell>
          <cell r="C322">
            <v>0</v>
          </cell>
          <cell r="D322">
            <v>6272730</v>
          </cell>
          <cell r="E322">
            <v>6272730</v>
          </cell>
          <cell r="F322">
            <v>0</v>
          </cell>
          <cell r="G322">
            <v>0</v>
          </cell>
          <cell r="H322" t="str">
            <v xml:space="preserve">    Chi phí vật tư văn phòng- PI</v>
          </cell>
          <cell r="K322">
            <v>6</v>
          </cell>
          <cell r="L322">
            <v>0</v>
          </cell>
          <cell r="M322"/>
          <cell r="N322">
            <v>0</v>
          </cell>
          <cell r="O322">
            <v>0</v>
          </cell>
        </row>
        <row r="323">
          <cell r="A323" t="str">
            <v>632213</v>
          </cell>
          <cell r="B323">
            <v>0</v>
          </cell>
          <cell r="C323">
            <v>0</v>
          </cell>
          <cell r="D323">
            <v>123511193</v>
          </cell>
          <cell r="E323">
            <v>123511193</v>
          </cell>
          <cell r="F323">
            <v>0</v>
          </cell>
          <cell r="G323">
            <v>0</v>
          </cell>
          <cell r="H323" t="str">
            <v xml:space="preserve">    Chi phí công cụ, dụng cụ- PI</v>
          </cell>
          <cell r="K323">
            <v>6</v>
          </cell>
          <cell r="L323">
            <v>0</v>
          </cell>
          <cell r="M323"/>
          <cell r="N323">
            <v>0</v>
          </cell>
          <cell r="O323">
            <v>0</v>
          </cell>
        </row>
        <row r="324">
          <cell r="A324" t="str">
            <v>632214</v>
          </cell>
          <cell r="B324">
            <v>0</v>
          </cell>
          <cell r="C324">
            <v>0</v>
          </cell>
          <cell r="D324">
            <v>779666586</v>
          </cell>
          <cell r="E324">
            <v>779666586</v>
          </cell>
          <cell r="F324">
            <v>0</v>
          </cell>
          <cell r="G324">
            <v>0</v>
          </cell>
          <cell r="H324" t="str">
            <v xml:space="preserve">    Chi phí khấu hao tài sản cố định, BĐSĐT- PI</v>
          </cell>
          <cell r="K324">
            <v>6</v>
          </cell>
          <cell r="L324">
            <v>0</v>
          </cell>
          <cell r="M324"/>
          <cell r="N324">
            <v>0</v>
          </cell>
          <cell r="O324">
            <v>0</v>
          </cell>
        </row>
        <row r="325">
          <cell r="A325" t="str">
            <v>632215</v>
          </cell>
          <cell r="B325">
            <v>0</v>
          </cell>
          <cell r="C325">
            <v>0</v>
          </cell>
          <cell r="D325">
            <v>1381836919</v>
          </cell>
          <cell r="E325">
            <v>1381836919</v>
          </cell>
          <cell r="F325">
            <v>0</v>
          </cell>
          <cell r="G325">
            <v>0</v>
          </cell>
          <cell r="H325" t="str">
            <v xml:space="preserve">    Chi phí dịch vụ mua ngoài- PI</v>
          </cell>
          <cell r="K325">
            <v>6</v>
          </cell>
          <cell r="L325">
            <v>0</v>
          </cell>
          <cell r="M325"/>
          <cell r="N325">
            <v>0</v>
          </cell>
          <cell r="O325">
            <v>0</v>
          </cell>
        </row>
        <row r="326">
          <cell r="A326" t="str">
            <v>632218</v>
          </cell>
          <cell r="B326">
            <v>0</v>
          </cell>
          <cell r="C326">
            <v>0</v>
          </cell>
          <cell r="D326">
            <v>1319036485</v>
          </cell>
          <cell r="E326">
            <v>1319036485</v>
          </cell>
          <cell r="F326">
            <v>0</v>
          </cell>
          <cell r="G326">
            <v>0</v>
          </cell>
          <cell r="H326" t="str">
            <v xml:space="preserve">    Chi phí khác- PI</v>
          </cell>
          <cell r="K326">
            <v>6</v>
          </cell>
          <cell r="L326">
            <v>0</v>
          </cell>
          <cell r="M326"/>
          <cell r="N326">
            <v>0</v>
          </cell>
          <cell r="O326">
            <v>0</v>
          </cell>
        </row>
        <row r="327">
          <cell r="A327" t="str">
            <v>6327</v>
          </cell>
          <cell r="B327">
            <v>0</v>
          </cell>
          <cell r="C327">
            <v>0</v>
          </cell>
          <cell r="D327">
            <v>42419621376</v>
          </cell>
          <cell r="E327">
            <v>42419621376</v>
          </cell>
          <cell r="F327">
            <v>0</v>
          </cell>
          <cell r="G327">
            <v>0</v>
          </cell>
          <cell r="H327" t="str">
            <v xml:space="preserve">  Lỗ suy giảm tài sản tài chính và chi phí đi vay</v>
          </cell>
          <cell r="K327">
            <v>6</v>
          </cell>
          <cell r="L327">
            <v>24</v>
          </cell>
          <cell r="M327">
            <v>0</v>
          </cell>
          <cell r="N327">
            <v>42419621376</v>
          </cell>
          <cell r="O327">
            <v>0</v>
          </cell>
        </row>
        <row r="328">
          <cell r="A328" t="str">
            <v>63274</v>
          </cell>
          <cell r="B328">
            <v>0</v>
          </cell>
          <cell r="C328">
            <v>0</v>
          </cell>
          <cell r="D328">
            <v>42419621376</v>
          </cell>
          <cell r="E328">
            <v>42419621376</v>
          </cell>
          <cell r="F328">
            <v>0</v>
          </cell>
          <cell r="G328">
            <v>0</v>
          </cell>
          <cell r="H328" t="str">
            <v xml:space="preserve">    Dự phòng giảm giá các tài sản tài chính</v>
          </cell>
          <cell r="K328">
            <v>6</v>
          </cell>
          <cell r="L328">
            <v>0</v>
          </cell>
          <cell r="M328"/>
          <cell r="N328">
            <v>0</v>
          </cell>
          <cell r="O328">
            <v>0</v>
          </cell>
        </row>
        <row r="329">
          <cell r="A329" t="str">
            <v>6328</v>
          </cell>
          <cell r="B329">
            <v>0</v>
          </cell>
          <cell r="C329">
            <v>0</v>
          </cell>
          <cell r="D329">
            <v>616137518</v>
          </cell>
          <cell r="E329">
            <v>616137518</v>
          </cell>
          <cell r="F329">
            <v>0</v>
          </cell>
          <cell r="G329">
            <v>0</v>
          </cell>
          <cell r="H329" t="str">
            <v xml:space="preserve">  Phí giao dịch bán tài sản tài chính tự doanh</v>
          </cell>
          <cell r="K329">
            <v>6</v>
          </cell>
          <cell r="L329" t="str">
            <v>26</v>
          </cell>
          <cell r="M329">
            <v>0</v>
          </cell>
          <cell r="N329">
            <v>616137518</v>
          </cell>
          <cell r="O329">
            <v>0</v>
          </cell>
        </row>
        <row r="330">
          <cell r="A330" t="str">
            <v>6329</v>
          </cell>
          <cell r="B330">
            <v>0</v>
          </cell>
          <cell r="C330">
            <v>0</v>
          </cell>
          <cell r="D330">
            <v>13649774</v>
          </cell>
          <cell r="E330">
            <v>13649774</v>
          </cell>
          <cell r="F330">
            <v>0</v>
          </cell>
          <cell r="G330">
            <v>0</v>
          </cell>
          <cell r="H330" t="str">
            <v xml:space="preserve">  Phí chuyển tiền bán tài sản tài chính tự doanh</v>
          </cell>
          <cell r="K330">
            <v>6</v>
          </cell>
          <cell r="L330" t="str">
            <v>26</v>
          </cell>
          <cell r="M330">
            <v>0</v>
          </cell>
          <cell r="N330">
            <v>13649774</v>
          </cell>
          <cell r="O330">
            <v>0</v>
          </cell>
        </row>
        <row r="331">
          <cell r="A331" t="str">
            <v>633</v>
          </cell>
          <cell r="B331">
            <v>0</v>
          </cell>
          <cell r="C331">
            <v>0</v>
          </cell>
          <cell r="D331">
            <v>23482278770.330002</v>
          </cell>
          <cell r="E331">
            <v>23482278770.330002</v>
          </cell>
          <cell r="F331">
            <v>0</v>
          </cell>
          <cell r="G331">
            <v>0</v>
          </cell>
          <cell r="H331" t="str">
            <v>Chi phí hoạt động cung cấp dịch vụ</v>
          </cell>
          <cell r="K331">
            <v>6</v>
          </cell>
          <cell r="L331">
            <v>0</v>
          </cell>
          <cell r="M331"/>
          <cell r="N331">
            <v>0</v>
          </cell>
          <cell r="O331">
            <v>0</v>
          </cell>
        </row>
        <row r="332">
          <cell r="A332" t="str">
            <v>6331</v>
          </cell>
          <cell r="B332">
            <v>0</v>
          </cell>
          <cell r="C332">
            <v>0</v>
          </cell>
          <cell r="D332">
            <v>12065061830.33</v>
          </cell>
          <cell r="E332">
            <v>12065061830.33</v>
          </cell>
          <cell r="F332">
            <v>0</v>
          </cell>
          <cell r="G332">
            <v>0</v>
          </cell>
          <cell r="H332" t="str">
            <v xml:space="preserve">  Chi phí hoạt động môi giới chứng khoán</v>
          </cell>
          <cell r="K332">
            <v>6</v>
          </cell>
          <cell r="L332">
            <v>0</v>
          </cell>
          <cell r="M332"/>
          <cell r="N332">
            <v>0</v>
          </cell>
          <cell r="O332">
            <v>0</v>
          </cell>
        </row>
        <row r="333">
          <cell r="A333" t="str">
            <v>63311</v>
          </cell>
          <cell r="B333">
            <v>0</v>
          </cell>
          <cell r="C333">
            <v>0</v>
          </cell>
          <cell r="D333">
            <v>1488037739</v>
          </cell>
          <cell r="E333">
            <v>1488037739</v>
          </cell>
          <cell r="F333">
            <v>0</v>
          </cell>
          <cell r="G333">
            <v>0</v>
          </cell>
          <cell r="H333" t="str">
            <v xml:space="preserve">    Phí giao dịch chứng khoán môi giới</v>
          </cell>
          <cell r="K333">
            <v>6</v>
          </cell>
          <cell r="L333" t="str">
            <v>27</v>
          </cell>
          <cell r="M333">
            <v>0</v>
          </cell>
          <cell r="N333">
            <v>1488037739</v>
          </cell>
          <cell r="O333">
            <v>0</v>
          </cell>
        </row>
        <row r="334">
          <cell r="A334" t="str">
            <v>63312</v>
          </cell>
          <cell r="B334">
            <v>0</v>
          </cell>
          <cell r="C334">
            <v>0</v>
          </cell>
          <cell r="D334">
            <v>289800003</v>
          </cell>
          <cell r="E334">
            <v>289800003</v>
          </cell>
          <cell r="F334">
            <v>0</v>
          </cell>
          <cell r="G334">
            <v>0</v>
          </cell>
          <cell r="H334" t="str">
            <v xml:space="preserve">    Phí quản lý thành viên và phí định kỳ hàng năm phân bổ cho hoạt động môi giới</v>
          </cell>
          <cell r="K334">
            <v>6</v>
          </cell>
          <cell r="L334" t="str">
            <v>27</v>
          </cell>
          <cell r="M334">
            <v>0</v>
          </cell>
          <cell r="N334">
            <v>289800003</v>
          </cell>
          <cell r="O334">
            <v>0</v>
          </cell>
        </row>
        <row r="335">
          <cell r="A335" t="str">
            <v>63313</v>
          </cell>
          <cell r="B335">
            <v>0</v>
          </cell>
          <cell r="C335">
            <v>0</v>
          </cell>
          <cell r="D335">
            <v>28000002</v>
          </cell>
          <cell r="E335">
            <v>28000002</v>
          </cell>
          <cell r="F335">
            <v>0</v>
          </cell>
          <cell r="G335">
            <v>0</v>
          </cell>
          <cell r="H335" t="str">
            <v xml:space="preserve">    Phí thiết bị đầu cuối phân bố cho hoạt động môi giới</v>
          </cell>
          <cell r="K335">
            <v>6</v>
          </cell>
          <cell r="L335" t="str">
            <v>27</v>
          </cell>
          <cell r="M335">
            <v>0</v>
          </cell>
          <cell r="N335">
            <v>28000002</v>
          </cell>
          <cell r="O335">
            <v>0</v>
          </cell>
        </row>
        <row r="336">
          <cell r="A336" t="str">
            <v>63316</v>
          </cell>
          <cell r="B336">
            <v>0</v>
          </cell>
          <cell r="C336">
            <v>0</v>
          </cell>
          <cell r="D336">
            <v>314399957</v>
          </cell>
          <cell r="E336">
            <v>314399957</v>
          </cell>
          <cell r="F336">
            <v>0</v>
          </cell>
          <cell r="G336">
            <v>0</v>
          </cell>
          <cell r="H336" t="str">
            <v xml:space="preserve">    Phí chuyển tiền trả tiền gốc, lãi trái phiếu và cổ tức của Tổ chức phát hành</v>
          </cell>
          <cell r="K336">
            <v>6</v>
          </cell>
          <cell r="L336" t="str">
            <v>27</v>
          </cell>
          <cell r="M336">
            <v>0</v>
          </cell>
          <cell r="N336">
            <v>314399957</v>
          </cell>
          <cell r="O336">
            <v>0</v>
          </cell>
        </row>
        <row r="337">
          <cell r="A337" t="str">
            <v>63317</v>
          </cell>
          <cell r="B337">
            <v>0</v>
          </cell>
          <cell r="C337">
            <v>0</v>
          </cell>
          <cell r="D337">
            <v>9283625196.3299999</v>
          </cell>
          <cell r="E337">
            <v>9283625196.3299999</v>
          </cell>
          <cell r="F337">
            <v>0</v>
          </cell>
          <cell r="G337">
            <v>0</v>
          </cell>
          <cell r="H337" t="str">
            <v xml:space="preserve">    Chi phí quản lý nghiệp vụ môi giới</v>
          </cell>
          <cell r="K337">
            <v>6</v>
          </cell>
          <cell r="L337" t="str">
            <v>27</v>
          </cell>
          <cell r="M337">
            <v>0</v>
          </cell>
          <cell r="N337">
            <v>9283625196.3299999</v>
          </cell>
          <cell r="O337">
            <v>0</v>
          </cell>
        </row>
        <row r="338">
          <cell r="A338" t="str">
            <v>6331711</v>
          </cell>
          <cell r="B338">
            <v>0</v>
          </cell>
          <cell r="C338">
            <v>0</v>
          </cell>
          <cell r="D338">
            <v>3759421156</v>
          </cell>
          <cell r="E338">
            <v>3759421156</v>
          </cell>
          <cell r="F338">
            <v>0</v>
          </cell>
          <cell r="G338">
            <v>0</v>
          </cell>
          <cell r="H338" t="str">
            <v xml:space="preserve">      Chi phí tiền lương- BG</v>
          </cell>
          <cell r="K338">
            <v>6</v>
          </cell>
          <cell r="L338">
            <v>0</v>
          </cell>
          <cell r="M338"/>
          <cell r="N338">
            <v>0</v>
          </cell>
          <cell r="O338">
            <v>0</v>
          </cell>
        </row>
        <row r="339">
          <cell r="A339" t="str">
            <v>6331712</v>
          </cell>
          <cell r="B339">
            <v>0</v>
          </cell>
          <cell r="C339">
            <v>0</v>
          </cell>
          <cell r="D339">
            <v>436150000</v>
          </cell>
          <cell r="E339">
            <v>436150000</v>
          </cell>
          <cell r="F339">
            <v>0</v>
          </cell>
          <cell r="G339">
            <v>0</v>
          </cell>
          <cell r="H339" t="str">
            <v xml:space="preserve">      Chi phí các khoản trích theo lương- BG</v>
          </cell>
          <cell r="K339">
            <v>6</v>
          </cell>
          <cell r="L339">
            <v>0</v>
          </cell>
          <cell r="M339"/>
          <cell r="N339">
            <v>0</v>
          </cell>
          <cell r="O339">
            <v>0</v>
          </cell>
        </row>
        <row r="340">
          <cell r="A340" t="str">
            <v>633172</v>
          </cell>
          <cell r="B340">
            <v>0</v>
          </cell>
          <cell r="C340">
            <v>0</v>
          </cell>
          <cell r="D340">
            <v>5194730</v>
          </cell>
          <cell r="E340">
            <v>5194730</v>
          </cell>
          <cell r="F340">
            <v>0</v>
          </cell>
          <cell r="G340">
            <v>0</v>
          </cell>
          <cell r="H340" t="str">
            <v xml:space="preserve">      Vật tư văn phòng- BG</v>
          </cell>
          <cell r="K340">
            <v>6</v>
          </cell>
          <cell r="L340">
            <v>0</v>
          </cell>
          <cell r="M340"/>
          <cell r="N340">
            <v>0</v>
          </cell>
          <cell r="O340">
            <v>0</v>
          </cell>
        </row>
        <row r="341">
          <cell r="A341" t="str">
            <v>633173</v>
          </cell>
          <cell r="B341">
            <v>0</v>
          </cell>
          <cell r="C341">
            <v>0</v>
          </cell>
          <cell r="D341">
            <v>246234192.33000001</v>
          </cell>
          <cell r="E341">
            <v>246234192.33000001</v>
          </cell>
          <cell r="F341">
            <v>0</v>
          </cell>
          <cell r="G341">
            <v>0</v>
          </cell>
          <cell r="H341" t="str">
            <v xml:space="preserve">      Công cụ, dụng cụ- BG</v>
          </cell>
          <cell r="K341">
            <v>6</v>
          </cell>
          <cell r="L341">
            <v>0</v>
          </cell>
          <cell r="M341"/>
          <cell r="N341">
            <v>0</v>
          </cell>
          <cell r="O341">
            <v>0</v>
          </cell>
        </row>
        <row r="342">
          <cell r="A342" t="str">
            <v>633174</v>
          </cell>
          <cell r="B342">
            <v>0</v>
          </cell>
          <cell r="C342">
            <v>0</v>
          </cell>
          <cell r="D342">
            <v>859180778</v>
          </cell>
          <cell r="E342">
            <v>859180778</v>
          </cell>
          <cell r="F342">
            <v>0</v>
          </cell>
          <cell r="G342">
            <v>0</v>
          </cell>
          <cell r="H342" t="str">
            <v xml:space="preserve">      Khấu hao tài sản cố định, BĐSĐT- BG</v>
          </cell>
          <cell r="K342">
            <v>6</v>
          </cell>
          <cell r="L342">
            <v>0</v>
          </cell>
          <cell r="M342"/>
          <cell r="N342">
            <v>0</v>
          </cell>
          <cell r="O342">
            <v>0</v>
          </cell>
        </row>
        <row r="343">
          <cell r="A343" t="str">
            <v>633175</v>
          </cell>
          <cell r="B343">
            <v>0</v>
          </cell>
          <cell r="C343">
            <v>0</v>
          </cell>
          <cell r="D343">
            <v>3174600513</v>
          </cell>
          <cell r="E343">
            <v>3174600513</v>
          </cell>
          <cell r="F343">
            <v>0</v>
          </cell>
          <cell r="G343">
            <v>0</v>
          </cell>
          <cell r="H343" t="str">
            <v xml:space="preserve">      Dịch vụ mua ngoài- BG</v>
          </cell>
          <cell r="K343">
            <v>6</v>
          </cell>
          <cell r="L343">
            <v>0</v>
          </cell>
          <cell r="M343"/>
          <cell r="N343">
            <v>0</v>
          </cell>
          <cell r="O343">
            <v>0</v>
          </cell>
        </row>
        <row r="344">
          <cell r="A344" t="str">
            <v>633179</v>
          </cell>
          <cell r="B344">
            <v>0</v>
          </cell>
          <cell r="C344">
            <v>0</v>
          </cell>
          <cell r="D344">
            <v>802843827</v>
          </cell>
          <cell r="E344">
            <v>802843827</v>
          </cell>
          <cell r="F344">
            <v>0</v>
          </cell>
          <cell r="G344">
            <v>0</v>
          </cell>
          <cell r="H344" t="str">
            <v xml:space="preserve">      Chi phí khác- BG</v>
          </cell>
          <cell r="K344">
            <v>6</v>
          </cell>
          <cell r="L344">
            <v>0</v>
          </cell>
          <cell r="M344"/>
          <cell r="N344">
            <v>0</v>
          </cell>
          <cell r="O344">
            <v>0</v>
          </cell>
        </row>
        <row r="345">
          <cell r="A345" t="str">
            <v>633199</v>
          </cell>
          <cell r="B345">
            <v>0</v>
          </cell>
          <cell r="C345">
            <v>0</v>
          </cell>
          <cell r="D345">
            <v>661198933</v>
          </cell>
          <cell r="E345">
            <v>661198933</v>
          </cell>
          <cell r="F345">
            <v>0</v>
          </cell>
          <cell r="G345">
            <v>0</v>
          </cell>
          <cell r="H345" t="str">
            <v xml:space="preserve">    Chi phí hoạt động dịch vụ khác- BG</v>
          </cell>
          <cell r="K345">
            <v>6</v>
          </cell>
          <cell r="L345" t="str">
            <v>24</v>
          </cell>
          <cell r="M345">
            <v>0</v>
          </cell>
          <cell r="N345">
            <v>661198933</v>
          </cell>
          <cell r="O345">
            <v>0</v>
          </cell>
        </row>
        <row r="346">
          <cell r="A346" t="str">
            <v>6334</v>
          </cell>
          <cell r="B346">
            <v>0</v>
          </cell>
          <cell r="C346">
            <v>0</v>
          </cell>
          <cell r="D346">
            <v>455843128</v>
          </cell>
          <cell r="E346">
            <v>455843128</v>
          </cell>
          <cell r="F346">
            <v>0</v>
          </cell>
          <cell r="G346">
            <v>0</v>
          </cell>
          <cell r="H346" t="str">
            <v xml:space="preserve">  Chi phí nghiệp vụ lưu ký chứng khoán</v>
          </cell>
          <cell r="K346">
            <v>6</v>
          </cell>
          <cell r="L346" t="str">
            <v>30</v>
          </cell>
          <cell r="M346">
            <v>0</v>
          </cell>
          <cell r="N346">
            <v>455843128</v>
          </cell>
          <cell r="O346">
            <v>0</v>
          </cell>
        </row>
        <row r="347">
          <cell r="A347" t="str">
            <v>63341</v>
          </cell>
          <cell r="B347">
            <v>0</v>
          </cell>
          <cell r="C347">
            <v>0</v>
          </cell>
          <cell r="D347">
            <v>455843128</v>
          </cell>
          <cell r="E347">
            <v>455843128</v>
          </cell>
          <cell r="F347">
            <v>0</v>
          </cell>
          <cell r="G347">
            <v>0</v>
          </cell>
          <cell r="H347" t="str">
            <v xml:space="preserve">    Phí lưu ký chứng khoán cho khách hàng</v>
          </cell>
          <cell r="K347">
            <v>6</v>
          </cell>
          <cell r="L347">
            <v>0</v>
          </cell>
          <cell r="M347"/>
          <cell r="N347">
            <v>0</v>
          </cell>
          <cell r="O347">
            <v>0</v>
          </cell>
        </row>
        <row r="348">
          <cell r="A348" t="str">
            <v>6335</v>
          </cell>
          <cell r="B348">
            <v>0</v>
          </cell>
          <cell r="C348">
            <v>0</v>
          </cell>
          <cell r="D348">
            <v>10887399288</v>
          </cell>
          <cell r="E348">
            <v>10887399288</v>
          </cell>
          <cell r="F348">
            <v>0</v>
          </cell>
          <cell r="G348">
            <v>0</v>
          </cell>
          <cell r="H348" t="str">
            <v xml:space="preserve">  Chi phí hoạt động tư vấn tài chính</v>
          </cell>
          <cell r="K348">
            <v>6</v>
          </cell>
          <cell r="L348" t="str">
            <v>31</v>
          </cell>
          <cell r="M348">
            <v>0</v>
          </cell>
          <cell r="N348">
            <v>10887399288</v>
          </cell>
          <cell r="O348">
            <v>0</v>
          </cell>
        </row>
        <row r="349">
          <cell r="A349" t="str">
            <v>63356</v>
          </cell>
          <cell r="B349">
            <v>0</v>
          </cell>
          <cell r="C349">
            <v>0</v>
          </cell>
          <cell r="D349">
            <v>10887399288</v>
          </cell>
          <cell r="E349">
            <v>10887399288</v>
          </cell>
          <cell r="F349">
            <v>0</v>
          </cell>
          <cell r="G349">
            <v>0</v>
          </cell>
          <cell r="H349" t="str">
            <v xml:space="preserve">    Chi phí quản lý hoạt động tư vấn tài chính</v>
          </cell>
          <cell r="K349">
            <v>6</v>
          </cell>
          <cell r="L349">
            <v>0</v>
          </cell>
          <cell r="M349"/>
          <cell r="N349">
            <v>0</v>
          </cell>
          <cell r="O349">
            <v>0</v>
          </cell>
        </row>
        <row r="350">
          <cell r="A350" t="str">
            <v>6333511</v>
          </cell>
          <cell r="B350">
            <v>0</v>
          </cell>
          <cell r="C350">
            <v>0</v>
          </cell>
          <cell r="D350">
            <v>7184863228</v>
          </cell>
          <cell r="E350">
            <v>7184863228</v>
          </cell>
          <cell r="F350">
            <v>0</v>
          </cell>
          <cell r="G350">
            <v>0</v>
          </cell>
          <cell r="H350" t="str">
            <v xml:space="preserve">      Chi phí tiền lương- IB</v>
          </cell>
          <cell r="K350">
            <v>6</v>
          </cell>
          <cell r="L350">
            <v>0</v>
          </cell>
          <cell r="M350"/>
          <cell r="N350">
            <v>0</v>
          </cell>
          <cell r="O350">
            <v>0</v>
          </cell>
        </row>
        <row r="351">
          <cell r="A351" t="str">
            <v>6333522</v>
          </cell>
          <cell r="B351">
            <v>0</v>
          </cell>
          <cell r="C351">
            <v>0</v>
          </cell>
          <cell r="D351">
            <v>348960000</v>
          </cell>
          <cell r="E351">
            <v>348960000</v>
          </cell>
          <cell r="F351">
            <v>0</v>
          </cell>
          <cell r="G351">
            <v>0</v>
          </cell>
          <cell r="H351" t="str">
            <v xml:space="preserve">      Chi phí các khoản trích theo lương- IB</v>
          </cell>
          <cell r="K351">
            <v>6</v>
          </cell>
          <cell r="L351">
            <v>0</v>
          </cell>
          <cell r="M351"/>
          <cell r="N351">
            <v>0</v>
          </cell>
          <cell r="O351">
            <v>0</v>
          </cell>
        </row>
        <row r="352">
          <cell r="A352" t="str">
            <v>6333572</v>
          </cell>
          <cell r="B352">
            <v>0</v>
          </cell>
          <cell r="C352">
            <v>0</v>
          </cell>
          <cell r="D352">
            <v>41956340</v>
          </cell>
          <cell r="E352">
            <v>41956340</v>
          </cell>
          <cell r="F352">
            <v>0</v>
          </cell>
          <cell r="G352">
            <v>0</v>
          </cell>
          <cell r="H352" t="str">
            <v xml:space="preserve">      Vật tư văn phòng- IB</v>
          </cell>
          <cell r="K352">
            <v>6</v>
          </cell>
          <cell r="L352">
            <v>0</v>
          </cell>
          <cell r="M352"/>
          <cell r="N352">
            <v>0</v>
          </cell>
          <cell r="O352">
            <v>0</v>
          </cell>
        </row>
        <row r="353">
          <cell r="A353" t="str">
            <v>6333573</v>
          </cell>
          <cell r="B353">
            <v>0</v>
          </cell>
          <cell r="C353">
            <v>0</v>
          </cell>
          <cell r="D353">
            <v>153648497</v>
          </cell>
          <cell r="E353">
            <v>153648497</v>
          </cell>
          <cell r="F353">
            <v>0</v>
          </cell>
          <cell r="G353">
            <v>0</v>
          </cell>
          <cell r="H353" t="str">
            <v xml:space="preserve">      Công cụ, dụng cụ- IB</v>
          </cell>
          <cell r="K353">
            <v>6</v>
          </cell>
          <cell r="L353">
            <v>0</v>
          </cell>
          <cell r="M353"/>
          <cell r="N353">
            <v>0</v>
          </cell>
          <cell r="O353">
            <v>0</v>
          </cell>
        </row>
        <row r="354">
          <cell r="A354" t="str">
            <v>6333574</v>
          </cell>
          <cell r="B354">
            <v>0</v>
          </cell>
          <cell r="C354">
            <v>0</v>
          </cell>
          <cell r="D354">
            <v>299504718</v>
          </cell>
          <cell r="E354">
            <v>299504718</v>
          </cell>
          <cell r="F354">
            <v>0</v>
          </cell>
          <cell r="G354">
            <v>0</v>
          </cell>
          <cell r="H354" t="str">
            <v xml:space="preserve">      Khấu hao tài sản cố định- IB</v>
          </cell>
          <cell r="K354">
            <v>6</v>
          </cell>
          <cell r="L354">
            <v>0</v>
          </cell>
          <cell r="M354"/>
          <cell r="N354">
            <v>0</v>
          </cell>
          <cell r="O354">
            <v>0</v>
          </cell>
        </row>
        <row r="355">
          <cell r="A355" t="str">
            <v>6333575</v>
          </cell>
          <cell r="B355">
            <v>0</v>
          </cell>
          <cell r="C355">
            <v>0</v>
          </cell>
          <cell r="D355">
            <v>897628440</v>
          </cell>
          <cell r="E355">
            <v>897628440</v>
          </cell>
          <cell r="F355">
            <v>0</v>
          </cell>
          <cell r="G355">
            <v>0</v>
          </cell>
          <cell r="H355" t="str">
            <v xml:space="preserve">      Dịch vụ mua ngoài- IB</v>
          </cell>
          <cell r="K355">
            <v>6</v>
          </cell>
          <cell r="L355">
            <v>0</v>
          </cell>
          <cell r="M355"/>
          <cell r="N355">
            <v>0</v>
          </cell>
          <cell r="O355">
            <v>0</v>
          </cell>
        </row>
        <row r="356">
          <cell r="A356" t="str">
            <v>6333578</v>
          </cell>
          <cell r="B356">
            <v>0</v>
          </cell>
          <cell r="C356">
            <v>0</v>
          </cell>
          <cell r="D356">
            <v>1958413940</v>
          </cell>
          <cell r="E356">
            <v>1958413940</v>
          </cell>
          <cell r="F356">
            <v>0</v>
          </cell>
          <cell r="G356">
            <v>0</v>
          </cell>
          <cell r="H356" t="str">
            <v xml:space="preserve">      Chi phí khác- IB</v>
          </cell>
          <cell r="K356">
            <v>6</v>
          </cell>
          <cell r="L356">
            <v>0</v>
          </cell>
          <cell r="M356"/>
          <cell r="N356">
            <v>0</v>
          </cell>
          <cell r="O356">
            <v>0</v>
          </cell>
        </row>
        <row r="357">
          <cell r="A357" t="str">
            <v>6333579</v>
          </cell>
          <cell r="B357">
            <v>0</v>
          </cell>
          <cell r="C357">
            <v>0</v>
          </cell>
          <cell r="D357">
            <v>2424125</v>
          </cell>
          <cell r="E357">
            <v>2424125</v>
          </cell>
          <cell r="F357">
            <v>0</v>
          </cell>
          <cell r="G357">
            <v>0</v>
          </cell>
          <cell r="H357" t="str">
            <v xml:space="preserve">      Chi phí ngoài- IB</v>
          </cell>
          <cell r="K357">
            <v>6</v>
          </cell>
          <cell r="L357">
            <v>0</v>
          </cell>
          <cell r="M357"/>
          <cell r="N357">
            <v>0</v>
          </cell>
          <cell r="O357">
            <v>0</v>
          </cell>
        </row>
        <row r="358">
          <cell r="A358" t="str">
            <v>6338</v>
          </cell>
          <cell r="B358">
            <v>0</v>
          </cell>
          <cell r="C358">
            <v>0</v>
          </cell>
          <cell r="D358">
            <v>73974524</v>
          </cell>
          <cell r="E358">
            <v>73974524</v>
          </cell>
          <cell r="F358">
            <v>0</v>
          </cell>
          <cell r="G358">
            <v>0</v>
          </cell>
          <cell r="H358" t="str">
            <v xml:space="preserve">  Chi phí trả hộ gốc, lãi trái phiếu và cổ tức cho tổ chức phát hành</v>
          </cell>
          <cell r="K358">
            <v>6</v>
          </cell>
          <cell r="L358" t="str">
            <v>32</v>
          </cell>
          <cell r="M358">
            <v>0</v>
          </cell>
          <cell r="N358">
            <v>73974524</v>
          </cell>
          <cell r="O358">
            <v>0</v>
          </cell>
        </row>
        <row r="359">
          <cell r="A359" t="str">
            <v>63381</v>
          </cell>
          <cell r="B359">
            <v>0</v>
          </cell>
          <cell r="C359">
            <v>0</v>
          </cell>
          <cell r="D359">
            <v>73974524</v>
          </cell>
          <cell r="E359">
            <v>73974524</v>
          </cell>
          <cell r="F359">
            <v>0</v>
          </cell>
          <cell r="G359">
            <v>0</v>
          </cell>
          <cell r="H359" t="str">
            <v xml:space="preserve">    Chi phí chuyền tiền</v>
          </cell>
          <cell r="K359">
            <v>6</v>
          </cell>
          <cell r="L359">
            <v>0</v>
          </cell>
          <cell r="M359"/>
          <cell r="N359">
            <v>0</v>
          </cell>
          <cell r="O359">
            <v>0</v>
          </cell>
        </row>
        <row r="360">
          <cell r="A360" t="str">
            <v>635</v>
          </cell>
          <cell r="B360">
            <v>0</v>
          </cell>
          <cell r="C360">
            <v>0</v>
          </cell>
          <cell r="D360">
            <v>52956830258</v>
          </cell>
          <cell r="E360">
            <v>52956830258</v>
          </cell>
          <cell r="F360">
            <v>0</v>
          </cell>
          <cell r="G360">
            <v>0</v>
          </cell>
          <cell r="H360" t="str">
            <v>Chi phí tài chính</v>
          </cell>
          <cell r="K360">
            <v>6</v>
          </cell>
          <cell r="L360">
            <v>0</v>
          </cell>
          <cell r="M360"/>
          <cell r="N360">
            <v>0</v>
          </cell>
          <cell r="O360">
            <v>0</v>
          </cell>
        </row>
        <row r="361">
          <cell r="A361" t="str">
            <v>6351</v>
          </cell>
          <cell r="B361">
            <v>0</v>
          </cell>
          <cell r="C361">
            <v>0</v>
          </cell>
          <cell r="D361">
            <v>21647110</v>
          </cell>
          <cell r="E361">
            <v>21647110</v>
          </cell>
          <cell r="F361">
            <v>0</v>
          </cell>
          <cell r="G361">
            <v>0</v>
          </cell>
          <cell r="H361" t="str">
            <v xml:space="preserve">  Chênh lệch lỗ tỷ giá hối đoái</v>
          </cell>
          <cell r="K361">
            <v>6</v>
          </cell>
          <cell r="L361" t="str">
            <v>51</v>
          </cell>
          <cell r="M361">
            <v>0</v>
          </cell>
          <cell r="N361">
            <v>21647110</v>
          </cell>
          <cell r="O361">
            <v>0</v>
          </cell>
        </row>
        <row r="362">
          <cell r="A362" t="str">
            <v>63511</v>
          </cell>
          <cell r="B362">
            <v>0</v>
          </cell>
          <cell r="C362">
            <v>0</v>
          </cell>
          <cell r="D362">
            <v>20655563</v>
          </cell>
          <cell r="E362">
            <v>20655563</v>
          </cell>
          <cell r="F362">
            <v>0</v>
          </cell>
          <cell r="G362">
            <v>0</v>
          </cell>
          <cell r="H362" t="str">
            <v xml:space="preserve">    Chênh lệch lỗ tỷ giá hối đoái đã thực hiện</v>
          </cell>
          <cell r="K362">
            <v>6</v>
          </cell>
          <cell r="L362">
            <v>0</v>
          </cell>
          <cell r="M362"/>
          <cell r="N362">
            <v>0</v>
          </cell>
          <cell r="O362">
            <v>0</v>
          </cell>
        </row>
        <row r="363">
          <cell r="A363" t="str">
            <v>63512</v>
          </cell>
          <cell r="B363">
            <v>0</v>
          </cell>
          <cell r="C363">
            <v>0</v>
          </cell>
          <cell r="D363">
            <v>991547</v>
          </cell>
          <cell r="E363">
            <v>991547</v>
          </cell>
          <cell r="F363">
            <v>0</v>
          </cell>
          <cell r="G363">
            <v>0</v>
          </cell>
          <cell r="H363" t="str">
            <v xml:space="preserve">    Chênh lệch lỗ tỷ giá hối đoái đánh giá lại cuối kỳ</v>
          </cell>
          <cell r="K363">
            <v>6</v>
          </cell>
          <cell r="L363">
            <v>0</v>
          </cell>
          <cell r="M363"/>
          <cell r="N363">
            <v>0</v>
          </cell>
          <cell r="O363">
            <v>0</v>
          </cell>
        </row>
        <row r="364">
          <cell r="A364" t="str">
            <v>6352</v>
          </cell>
          <cell r="B364">
            <v>0</v>
          </cell>
          <cell r="C364">
            <v>0</v>
          </cell>
          <cell r="D364">
            <v>52935183148</v>
          </cell>
          <cell r="E364">
            <v>52935183148</v>
          </cell>
          <cell r="F364">
            <v>0</v>
          </cell>
          <cell r="G364">
            <v>0</v>
          </cell>
          <cell r="H364" t="str">
            <v xml:space="preserve">  Chi phí lãi vay</v>
          </cell>
          <cell r="K364">
            <v>6</v>
          </cell>
          <cell r="L364" t="str">
            <v>52</v>
          </cell>
          <cell r="M364">
            <v>0</v>
          </cell>
          <cell r="N364">
            <v>52935183148</v>
          </cell>
          <cell r="O364">
            <v>0</v>
          </cell>
        </row>
        <row r="365">
          <cell r="A365" t="str">
            <v>642</v>
          </cell>
          <cell r="B365">
            <v>0</v>
          </cell>
          <cell r="C365">
            <v>0</v>
          </cell>
          <cell r="D365">
            <v>22809278126</v>
          </cell>
          <cell r="E365">
            <v>22809278126</v>
          </cell>
          <cell r="F365">
            <v>0</v>
          </cell>
          <cell r="G365">
            <v>0</v>
          </cell>
          <cell r="H365" t="str">
            <v>Chi phí quản lý Công ty chứng khoán</v>
          </cell>
          <cell r="K365">
            <v>6</v>
          </cell>
          <cell r="L365" t="str">
            <v>62</v>
          </cell>
          <cell r="M365">
            <v>0</v>
          </cell>
          <cell r="N365">
            <v>22809278126</v>
          </cell>
          <cell r="O365">
            <v>0</v>
          </cell>
        </row>
        <row r="366">
          <cell r="A366" t="str">
            <v>6421</v>
          </cell>
          <cell r="B366">
            <v>0</v>
          </cell>
          <cell r="C366">
            <v>0</v>
          </cell>
          <cell r="D366">
            <v>14709835865</v>
          </cell>
          <cell r="E366">
            <v>14709835865</v>
          </cell>
          <cell r="F366">
            <v>0</v>
          </cell>
          <cell r="G366">
            <v>0</v>
          </cell>
          <cell r="H366" t="str">
            <v xml:space="preserve">  Chi phí nhân viên quản lý</v>
          </cell>
          <cell r="K366">
            <v>6</v>
          </cell>
          <cell r="L366">
            <v>0</v>
          </cell>
          <cell r="M366"/>
          <cell r="N366">
            <v>0</v>
          </cell>
          <cell r="O366">
            <v>0</v>
          </cell>
        </row>
        <row r="367">
          <cell r="A367" t="str">
            <v>64211</v>
          </cell>
          <cell r="B367">
            <v>0</v>
          </cell>
          <cell r="C367">
            <v>0</v>
          </cell>
          <cell r="D367">
            <v>13322528274</v>
          </cell>
          <cell r="E367">
            <v>13322528274</v>
          </cell>
          <cell r="F367">
            <v>0</v>
          </cell>
          <cell r="G367">
            <v>0</v>
          </cell>
          <cell r="H367" t="str">
            <v xml:space="preserve">    Lương và các khoản phúc lợi</v>
          </cell>
          <cell r="K367">
            <v>6</v>
          </cell>
          <cell r="L367">
            <v>0</v>
          </cell>
          <cell r="M367"/>
          <cell r="N367">
            <v>0</v>
          </cell>
          <cell r="O367">
            <v>0</v>
          </cell>
        </row>
        <row r="368">
          <cell r="A368" t="str">
            <v>64212</v>
          </cell>
          <cell r="B368">
            <v>0</v>
          </cell>
          <cell r="C368">
            <v>0</v>
          </cell>
          <cell r="D368">
            <v>1387307591</v>
          </cell>
          <cell r="E368">
            <v>1387307591</v>
          </cell>
          <cell r="F368">
            <v>0</v>
          </cell>
          <cell r="G368">
            <v>0</v>
          </cell>
          <cell r="H368" t="str">
            <v xml:space="preserve">    BHXH, BHYT, KPCĐ, BHTN</v>
          </cell>
          <cell r="K368">
            <v>6</v>
          </cell>
          <cell r="L368">
            <v>0</v>
          </cell>
          <cell r="M368"/>
          <cell r="N368">
            <v>0</v>
          </cell>
          <cell r="O368">
            <v>0</v>
          </cell>
        </row>
        <row r="369">
          <cell r="A369" t="str">
            <v>6422</v>
          </cell>
          <cell r="B369">
            <v>0</v>
          </cell>
          <cell r="C369">
            <v>0</v>
          </cell>
          <cell r="D369">
            <v>10301370</v>
          </cell>
          <cell r="E369">
            <v>10301370</v>
          </cell>
          <cell r="F369">
            <v>0</v>
          </cell>
          <cell r="G369">
            <v>0</v>
          </cell>
          <cell r="H369" t="str">
            <v xml:space="preserve">  Chi phí vật tư, văn phòng phẩm</v>
          </cell>
          <cell r="K369">
            <v>6</v>
          </cell>
          <cell r="L369">
            <v>0</v>
          </cell>
          <cell r="M369"/>
          <cell r="N369">
            <v>0</v>
          </cell>
          <cell r="O369">
            <v>0</v>
          </cell>
        </row>
        <row r="370">
          <cell r="A370" t="str">
            <v>6423</v>
          </cell>
          <cell r="B370">
            <v>0</v>
          </cell>
          <cell r="C370">
            <v>0</v>
          </cell>
          <cell r="D370">
            <v>282843871</v>
          </cell>
          <cell r="E370">
            <v>282843871</v>
          </cell>
          <cell r="F370">
            <v>0</v>
          </cell>
          <cell r="G370">
            <v>0</v>
          </cell>
          <cell r="H370" t="str">
            <v xml:space="preserve">  Chi phí công cụ, dụng cụ</v>
          </cell>
          <cell r="K370">
            <v>6</v>
          </cell>
          <cell r="L370">
            <v>0</v>
          </cell>
          <cell r="M370"/>
          <cell r="N370">
            <v>0</v>
          </cell>
          <cell r="O370">
            <v>0</v>
          </cell>
        </row>
        <row r="371">
          <cell r="A371" t="str">
            <v>6424</v>
          </cell>
          <cell r="B371">
            <v>0</v>
          </cell>
          <cell r="C371">
            <v>0</v>
          </cell>
          <cell r="D371">
            <v>409117580</v>
          </cell>
          <cell r="E371">
            <v>409117580</v>
          </cell>
          <cell r="F371">
            <v>0</v>
          </cell>
          <cell r="G371">
            <v>0</v>
          </cell>
          <cell r="H371" t="str">
            <v xml:space="preserve">  Chi phí khấu hao TSCĐ</v>
          </cell>
          <cell r="K371">
            <v>6</v>
          </cell>
          <cell r="L371">
            <v>0</v>
          </cell>
          <cell r="M371"/>
          <cell r="N371">
            <v>0</v>
          </cell>
          <cell r="O371">
            <v>0</v>
          </cell>
        </row>
        <row r="372">
          <cell r="A372" t="str">
            <v>6425</v>
          </cell>
          <cell r="B372">
            <v>0</v>
          </cell>
          <cell r="C372">
            <v>0</v>
          </cell>
          <cell r="D372">
            <v>683654662</v>
          </cell>
          <cell r="E372">
            <v>683654662</v>
          </cell>
          <cell r="F372">
            <v>0</v>
          </cell>
          <cell r="G372">
            <v>0</v>
          </cell>
          <cell r="H372" t="str">
            <v xml:space="preserve">  Chi phí thuế, phí và lệ phí</v>
          </cell>
          <cell r="K372">
            <v>6</v>
          </cell>
          <cell r="L372">
            <v>0</v>
          </cell>
          <cell r="M372"/>
          <cell r="N372">
            <v>0</v>
          </cell>
          <cell r="O372">
            <v>0</v>
          </cell>
        </row>
        <row r="373">
          <cell r="A373" t="str">
            <v>6427</v>
          </cell>
          <cell r="B373">
            <v>0</v>
          </cell>
          <cell r="C373">
            <v>0</v>
          </cell>
          <cell r="D373">
            <v>2890818815</v>
          </cell>
          <cell r="E373">
            <v>2890818815</v>
          </cell>
          <cell r="F373">
            <v>0</v>
          </cell>
          <cell r="G373">
            <v>0</v>
          </cell>
          <cell r="H373" t="str">
            <v xml:space="preserve">  Chi phí dịch vụ mua ngoài</v>
          </cell>
          <cell r="K373">
            <v>6</v>
          </cell>
          <cell r="L373">
            <v>0</v>
          </cell>
          <cell r="M373"/>
          <cell r="N373">
            <v>0</v>
          </cell>
          <cell r="O373">
            <v>0</v>
          </cell>
        </row>
        <row r="374">
          <cell r="A374" t="str">
            <v>6428</v>
          </cell>
          <cell r="B374">
            <v>0</v>
          </cell>
          <cell r="C374">
            <v>0</v>
          </cell>
          <cell r="D374">
            <v>3822705963</v>
          </cell>
          <cell r="E374">
            <v>3822705963</v>
          </cell>
          <cell r="F374">
            <v>0</v>
          </cell>
          <cell r="G374">
            <v>0</v>
          </cell>
          <cell r="H374" t="str">
            <v xml:space="preserve">  Chi phí khác</v>
          </cell>
          <cell r="K374">
            <v>6</v>
          </cell>
          <cell r="L374">
            <v>0</v>
          </cell>
          <cell r="M374"/>
          <cell r="N374">
            <v>0</v>
          </cell>
          <cell r="O374">
            <v>0</v>
          </cell>
        </row>
        <row r="375">
          <cell r="A375" t="str">
            <v>711</v>
          </cell>
          <cell r="B375">
            <v>0</v>
          </cell>
          <cell r="C375">
            <v>0</v>
          </cell>
          <cell r="D375">
            <v>5188327939</v>
          </cell>
          <cell r="E375">
            <v>5188327939</v>
          </cell>
          <cell r="F375">
            <v>0</v>
          </cell>
          <cell r="G375">
            <v>0</v>
          </cell>
          <cell r="H375" t="str">
            <v>Thu nhập khác</v>
          </cell>
          <cell r="K375">
            <v>7</v>
          </cell>
          <cell r="L375" t="str">
            <v>71</v>
          </cell>
          <cell r="M375">
            <v>0</v>
          </cell>
          <cell r="N375">
            <v>5188327939</v>
          </cell>
          <cell r="O375">
            <v>0</v>
          </cell>
        </row>
        <row r="376">
          <cell r="A376" t="str">
            <v>811</v>
          </cell>
          <cell r="B376">
            <v>0</v>
          </cell>
          <cell r="C376">
            <v>0</v>
          </cell>
          <cell r="D376">
            <v>232849227</v>
          </cell>
          <cell r="E376">
            <v>232849227</v>
          </cell>
          <cell r="F376">
            <v>0</v>
          </cell>
          <cell r="G376">
            <v>0</v>
          </cell>
          <cell r="H376" t="str">
            <v>Chi phí khác</v>
          </cell>
          <cell r="K376">
            <v>8</v>
          </cell>
          <cell r="L376" t="str">
            <v>72</v>
          </cell>
          <cell r="M376">
            <v>0</v>
          </cell>
          <cell r="N376">
            <v>232849227</v>
          </cell>
          <cell r="O376">
            <v>0</v>
          </cell>
        </row>
        <row r="377">
          <cell r="A377" t="str">
            <v>821</v>
          </cell>
          <cell r="B377">
            <v>0</v>
          </cell>
          <cell r="C377">
            <v>0</v>
          </cell>
          <cell r="D377">
            <v>39072633933</v>
          </cell>
          <cell r="E377">
            <v>39072633933</v>
          </cell>
          <cell r="F377">
            <v>0</v>
          </cell>
          <cell r="G377">
            <v>0</v>
          </cell>
          <cell r="H377" t="str">
            <v>Chi phí Thuế Thu nhập doanh nghiệp</v>
          </cell>
          <cell r="K377">
            <v>8</v>
          </cell>
          <cell r="L377">
            <v>0</v>
          </cell>
          <cell r="M377"/>
          <cell r="N377">
            <v>0</v>
          </cell>
          <cell r="O377">
            <v>0</v>
          </cell>
        </row>
        <row r="378">
          <cell r="A378" t="str">
            <v>8211</v>
          </cell>
          <cell r="B378">
            <v>0</v>
          </cell>
          <cell r="C378">
            <v>0</v>
          </cell>
          <cell r="D378">
            <v>26030376606</v>
          </cell>
          <cell r="E378">
            <v>26030376606</v>
          </cell>
          <cell r="F378">
            <v>0</v>
          </cell>
          <cell r="G378">
            <v>0</v>
          </cell>
          <cell r="H378" t="str">
            <v xml:space="preserve">  Chi phí thuế TNDN hiện hành</v>
          </cell>
          <cell r="K378">
            <v>8</v>
          </cell>
          <cell r="L378" t="str">
            <v>100.1</v>
          </cell>
          <cell r="M378">
            <v>0</v>
          </cell>
          <cell r="N378">
            <v>26030376606</v>
          </cell>
          <cell r="O378">
            <v>0</v>
          </cell>
        </row>
        <row r="379">
          <cell r="A379" t="str">
            <v>8212</v>
          </cell>
          <cell r="B379">
            <v>0</v>
          </cell>
          <cell r="C379">
            <v>0</v>
          </cell>
          <cell r="D379">
            <v>13042257327</v>
          </cell>
          <cell r="E379">
            <v>13042257327</v>
          </cell>
          <cell r="F379">
            <v>0</v>
          </cell>
          <cell r="G379">
            <v>0</v>
          </cell>
          <cell r="H379" t="str">
            <v xml:space="preserve">  Chi phí thuế TNDN hoãn lại</v>
          </cell>
          <cell r="K379">
            <v>8</v>
          </cell>
          <cell r="L379" t="str">
            <v>100.2</v>
          </cell>
          <cell r="M379">
            <v>0</v>
          </cell>
          <cell r="N379">
            <v>13042257327</v>
          </cell>
          <cell r="O379">
            <v>0</v>
          </cell>
        </row>
        <row r="380">
          <cell r="A380" t="str">
            <v>911</v>
          </cell>
          <cell r="B380">
            <v>0</v>
          </cell>
          <cell r="C380">
            <v>0</v>
          </cell>
          <cell r="D380">
            <v>469267796253</v>
          </cell>
          <cell r="E380">
            <v>469267796253</v>
          </cell>
          <cell r="F380">
            <v>0</v>
          </cell>
          <cell r="G380">
            <v>0</v>
          </cell>
          <cell r="H380" t="str">
            <v>Xác định kết quả kinh doanh</v>
          </cell>
          <cell r="K380">
            <v>9</v>
          </cell>
          <cell r="L380">
            <v>0</v>
          </cell>
          <cell r="M380"/>
          <cell r="N380">
            <v>0</v>
          </cell>
          <cell r="O380">
            <v>0</v>
          </cell>
        </row>
        <row r="381">
          <cell r="A381" t="str">
            <v>9111</v>
          </cell>
          <cell r="B381">
            <v>0</v>
          </cell>
          <cell r="C381">
            <v>0</v>
          </cell>
          <cell r="D381">
            <v>306641021456</v>
          </cell>
          <cell r="E381">
            <v>306641021456</v>
          </cell>
          <cell r="F381">
            <v>0</v>
          </cell>
          <cell r="G381">
            <v>0</v>
          </cell>
          <cell r="H381" t="str">
            <v xml:space="preserve">  Xác định kết quả kinh doanh đã thực hiện</v>
          </cell>
          <cell r="K381">
            <v>9</v>
          </cell>
          <cell r="L381">
            <v>0</v>
          </cell>
          <cell r="M381"/>
          <cell r="N381">
            <v>0</v>
          </cell>
          <cell r="O381">
            <v>0</v>
          </cell>
        </row>
        <row r="382">
          <cell r="A382" t="str">
            <v>9112</v>
          </cell>
          <cell r="B382">
            <v>0</v>
          </cell>
          <cell r="C382">
            <v>0</v>
          </cell>
          <cell r="D382">
            <v>162626774797</v>
          </cell>
          <cell r="E382">
            <v>162626774797</v>
          </cell>
          <cell r="F382">
            <v>0</v>
          </cell>
          <cell r="G382">
            <v>0</v>
          </cell>
          <cell r="H382" t="str">
            <v xml:space="preserve">  Xác định kết quả kinh doanh chưa thực hiện</v>
          </cell>
          <cell r="K382">
            <v>9</v>
          </cell>
          <cell r="L382">
            <v>0</v>
          </cell>
          <cell r="M382"/>
          <cell r="N382">
            <v>0</v>
          </cell>
          <cell r="O382">
            <v>0</v>
          </cell>
        </row>
        <row r="383">
          <cell r="K383"/>
          <cell r="L383"/>
          <cell r="M383"/>
          <cell r="N383">
            <v>0</v>
          </cell>
          <cell r="O383"/>
        </row>
        <row r="384">
          <cell r="K384"/>
          <cell r="L384"/>
          <cell r="M384"/>
          <cell r="N384">
            <v>0</v>
          </cell>
          <cell r="O384"/>
        </row>
        <row r="385">
          <cell r="K385"/>
          <cell r="L385"/>
          <cell r="M385"/>
          <cell r="N385">
            <v>0</v>
          </cell>
          <cell r="O385"/>
        </row>
        <row r="386">
          <cell r="K386"/>
          <cell r="L386"/>
          <cell r="M386"/>
          <cell r="N386">
            <v>0</v>
          </cell>
          <cell r="O386"/>
        </row>
        <row r="387">
          <cell r="K387"/>
          <cell r="L387"/>
          <cell r="M387"/>
          <cell r="N387">
            <v>0</v>
          </cell>
          <cell r="O387"/>
        </row>
        <row r="388">
          <cell r="K388"/>
          <cell r="L388"/>
          <cell r="M388"/>
          <cell r="N388">
            <v>0</v>
          </cell>
          <cell r="O388"/>
        </row>
        <row r="389">
          <cell r="K389"/>
          <cell r="L389"/>
          <cell r="M389"/>
          <cell r="N389">
            <v>0</v>
          </cell>
          <cell r="O389"/>
        </row>
        <row r="390">
          <cell r="K390"/>
          <cell r="L390"/>
          <cell r="M390"/>
          <cell r="N390">
            <v>0</v>
          </cell>
          <cell r="O390"/>
        </row>
        <row r="391">
          <cell r="K391"/>
          <cell r="L391"/>
          <cell r="M391"/>
          <cell r="N391">
            <v>0</v>
          </cell>
          <cell r="O391"/>
        </row>
        <row r="392">
          <cell r="K392"/>
          <cell r="L392"/>
          <cell r="M392"/>
          <cell r="N392">
            <v>0</v>
          </cell>
          <cell r="O392"/>
        </row>
        <row r="393">
          <cell r="K393"/>
          <cell r="L393"/>
          <cell r="M393"/>
          <cell r="N393">
            <v>0</v>
          </cell>
          <cell r="O393"/>
        </row>
        <row r="394">
          <cell r="K394"/>
          <cell r="L394"/>
          <cell r="M394"/>
          <cell r="N394">
            <v>0</v>
          </cell>
          <cell r="O394"/>
        </row>
      </sheetData>
      <sheetData sheetId="2">
        <row r="2">
          <cell r="A2" t="str">
            <v>001</v>
          </cell>
          <cell r="B2" t="str">
            <v>Tài sản cố định thuê ngoài</v>
          </cell>
        </row>
        <row r="3">
          <cell r="A3" t="str">
            <v>002</v>
          </cell>
          <cell r="B3" t="str">
            <v>Vật tư, chứng chỉ có giá nhận giữ hộ</v>
          </cell>
        </row>
        <row r="4">
          <cell r="A4" t="str">
            <v>003</v>
          </cell>
          <cell r="B4" t="str">
            <v>Tài sản nhận thế chấp</v>
          </cell>
        </row>
        <row r="5">
          <cell r="A5" t="str">
            <v>00301</v>
          </cell>
          <cell r="B5" t="str">
            <v>Giá trị tài sản nhận thế chấp</v>
          </cell>
        </row>
        <row r="6">
          <cell r="A6" t="str">
            <v>003011</v>
          </cell>
          <cell r="B6" t="str">
            <v>Tài sản nhận thế chấp - Bằng tiền</v>
          </cell>
        </row>
        <row r="7">
          <cell r="A7" t="str">
            <v>003012</v>
          </cell>
          <cell r="B7" t="str">
            <v>Tài sản nhận thế chấp - Trái phiếu niêm yết</v>
          </cell>
        </row>
        <row r="8">
          <cell r="A8" t="str">
            <v>00301201</v>
          </cell>
          <cell r="B8" t="str">
            <v>Tài sản nhận thế chấp - Trái phiếu Chính phủ</v>
          </cell>
        </row>
        <row r="9">
          <cell r="A9" t="str">
            <v>00301202</v>
          </cell>
          <cell r="B9" t="str">
            <v>Tài sản nhận thế chấp - Trái phiếu Kho bạc Nhà nước</v>
          </cell>
        </row>
        <row r="10">
          <cell r="A10" t="str">
            <v>00301203</v>
          </cell>
          <cell r="B10" t="str">
            <v>Tài sản nhận thế chấp - Trái phiếu được Chính phủ bảo lãnh</v>
          </cell>
        </row>
        <row r="11">
          <cell r="A11" t="str">
            <v>00301204</v>
          </cell>
          <cell r="B11" t="str">
            <v>Tài sản nhận thế chấp - Trái phiếu chính quyền địa phương</v>
          </cell>
        </row>
        <row r="12">
          <cell r="A12" t="str">
            <v>00301205</v>
          </cell>
          <cell r="B12" t="str">
            <v>Tài sản nhận thế chấp - Trái phiếu doanh nghiệp Nhà nước</v>
          </cell>
        </row>
        <row r="13">
          <cell r="A13" t="str">
            <v>00301206</v>
          </cell>
          <cell r="B13" t="str">
            <v>Tài sản nhận thế chấp - Trái phiếu doanh nghiệp</v>
          </cell>
        </row>
        <row r="14">
          <cell r="A14" t="str">
            <v>00301207</v>
          </cell>
          <cell r="B14" t="str">
            <v>Tài sản nhận thế chấp - Trái phiếu chuyển đổi</v>
          </cell>
        </row>
        <row r="15">
          <cell r="A15" t="str">
            <v>00301298</v>
          </cell>
          <cell r="B15" t="str">
            <v>Tài sản nhận thế chấp - Trái phiếu niêm yết khác</v>
          </cell>
        </row>
        <row r="16">
          <cell r="A16" t="str">
            <v>003013</v>
          </cell>
          <cell r="B16" t="str">
            <v>Tài sản nhận thế chấp - Công cụ thị trường tiền tệ</v>
          </cell>
        </row>
        <row r="17">
          <cell r="A17" t="str">
            <v>00301301</v>
          </cell>
          <cell r="B17" t="str">
            <v>Tài sản nhận thế chấp - Tín phiếu Kho bạc Nhà nước</v>
          </cell>
        </row>
        <row r="18">
          <cell r="A18" t="str">
            <v>00301302</v>
          </cell>
          <cell r="B18" t="str">
            <v>Tài sản nhận thế chấp - Tín phiếu Ngân hàng Nhà nước</v>
          </cell>
        </row>
        <row r="19">
          <cell r="A19" t="str">
            <v>00301303</v>
          </cell>
          <cell r="B19" t="str">
            <v>Tài sản nhận thế chấp - Tài sản nhận thế chấp - Hợp đồng repo</v>
          </cell>
        </row>
        <row r="20">
          <cell r="A20" t="str">
            <v>00301304</v>
          </cell>
          <cell r="B20" t="str">
            <v>Tài sản nhận thế chấp - Giấy tờ có giá</v>
          </cell>
        </row>
        <row r="21">
          <cell r="A21" t="str">
            <v>00301305</v>
          </cell>
          <cell r="B21" t="str">
            <v>Tài sản nhận thế chấp - Tiền gửi có kỳ hạn cố định</v>
          </cell>
        </row>
        <row r="22">
          <cell r="A22" t="str">
            <v>00301398</v>
          </cell>
          <cell r="B22" t="str">
            <v>Tài sản nhận thế chấp - Các công cụ thị trường tiền tệ khác</v>
          </cell>
        </row>
        <row r="23">
          <cell r="A23" t="str">
            <v>00302</v>
          </cell>
          <cell r="B23" t="str">
            <v>Chênh lệch đánh giá lại - Tài sản nhận thế chấp</v>
          </cell>
        </row>
        <row r="24">
          <cell r="A24" t="str">
            <v>003021</v>
          </cell>
          <cell r="B24" t="str">
            <v>Tài sản nhận thế chấp - Bằng tiền</v>
          </cell>
        </row>
        <row r="25">
          <cell r="A25" t="str">
            <v>003022</v>
          </cell>
          <cell r="B25" t="str">
            <v>Chênh lệch đánh giá lại - Tài sản nhận thế chấp - Trái phiếu niêm yết</v>
          </cell>
        </row>
        <row r="26">
          <cell r="A26" t="str">
            <v>00302201</v>
          </cell>
          <cell r="B26" t="str">
            <v>Chênh lệch đánh giá lại - Tài sản nhận thế chấp - Trái phiếu Chính phủ</v>
          </cell>
        </row>
        <row r="27">
          <cell r="A27" t="str">
            <v>00302202</v>
          </cell>
          <cell r="B27" t="str">
            <v>Chênh lệch đánh giá lại - Tài sản nhận thế chấp - Trái phiếu Kho bạc Nhà nước</v>
          </cell>
        </row>
        <row r="28">
          <cell r="A28" t="str">
            <v>00302203</v>
          </cell>
          <cell r="B28" t="str">
            <v>Chênh lệch đánh giá lại - Tài sản nhận thế chấp - Trái phiếu được Chính phủ bảo lãnh</v>
          </cell>
        </row>
        <row r="29">
          <cell r="A29" t="str">
            <v>00302204</v>
          </cell>
          <cell r="B29" t="str">
            <v>Chênh lệch đánh giá lại - Tài sản nhận thế chấp - Trái phiếu chính quyền địa phương</v>
          </cell>
        </row>
        <row r="30">
          <cell r="A30" t="str">
            <v>00302205</v>
          </cell>
          <cell r="B30" t="str">
            <v>Chênh lệch đánh giá lại - Tài sản nhận thế chấp - Trái phiếu doanh nghiệp Nhà nước</v>
          </cell>
        </row>
        <row r="31">
          <cell r="A31" t="str">
            <v>00302206</v>
          </cell>
          <cell r="B31" t="str">
            <v>Chênh lệch đánh giá lại - Tài sản nhận thế chấp - Trái phiếu doanh nghiệp</v>
          </cell>
        </row>
        <row r="32">
          <cell r="A32" t="str">
            <v>00302207</v>
          </cell>
          <cell r="B32" t="str">
            <v>Chênh lệch đánh giá lại - Tài sản nhận thế chấp - Trái phiếu chuyển đổi</v>
          </cell>
        </row>
        <row r="33">
          <cell r="A33" t="str">
            <v>00302298</v>
          </cell>
          <cell r="B33" t="str">
            <v>Chênh lệch đánh giá lại - Tài sản nhận thế chấp - Trái phiếu niêm yết khác</v>
          </cell>
        </row>
        <row r="34">
          <cell r="A34" t="str">
            <v>003023</v>
          </cell>
          <cell r="B34" t="str">
            <v>Chênh lệch đánh giá lại - Tài sản nhận thế chấp - Công cụ thị trường tiền tệ</v>
          </cell>
        </row>
        <row r="35">
          <cell r="A35" t="str">
            <v>00302301</v>
          </cell>
          <cell r="B35" t="str">
            <v>Chênh lệch đánh giá lại - Tài sản nhận thế chấp - Tín phiếu Kho bạc Nhà nước</v>
          </cell>
        </row>
        <row r="36">
          <cell r="A36" t="str">
            <v>00302302</v>
          </cell>
          <cell r="B36" t="str">
            <v>Chênh lệch đánh giá lại - Tài sản nhận thế chấp - Tín phiếu Ngân hàng Nhà nước</v>
          </cell>
        </row>
        <row r="37">
          <cell r="A37" t="str">
            <v>00302303</v>
          </cell>
          <cell r="B37" t="str">
            <v>Chênh lệch đánh giá lại - Tài sản nhận thế chấp - Tài sản nhận thế chấp - Hợp đồng repo</v>
          </cell>
        </row>
        <row r="38">
          <cell r="A38" t="str">
            <v>00302304</v>
          </cell>
          <cell r="B38" t="str">
            <v>Chênh lệch đánh giá lại - Tài sản nhận thế chấp - Giấy tờ có giá</v>
          </cell>
        </row>
        <row r="39">
          <cell r="A39" t="str">
            <v>00302305</v>
          </cell>
          <cell r="B39" t="str">
            <v>Chênh lệch đánh giá lại - Tài sản nhận thế chấp - Tiền gửi có kỳ hạn cố định</v>
          </cell>
        </row>
        <row r="40">
          <cell r="A40" t="str">
            <v>00302398</v>
          </cell>
          <cell r="B40" t="str">
            <v>Chênh lệch đánh giá lại - Tài sản nhận thế chấp - Các công cụ thị trường tiền tệ khác</v>
          </cell>
        </row>
        <row r="41">
          <cell r="A41" t="str">
            <v>004</v>
          </cell>
          <cell r="B41" t="str">
            <v>Nợ khó đòi đã xử lý</v>
          </cell>
        </row>
        <row r="42">
          <cell r="A42" t="str">
            <v>007</v>
          </cell>
          <cell r="B42" t="str">
            <v>Ngoại tệ các loại</v>
          </cell>
        </row>
        <row r="43">
          <cell r="A43" t="str">
            <v>008</v>
          </cell>
          <cell r="B43" t="str">
            <v>Cổ phiếu đang lưu hành</v>
          </cell>
        </row>
        <row r="44">
          <cell r="A44" t="str">
            <v>0081</v>
          </cell>
          <cell r="B44" t="str">
            <v>Số lượng cổ phiếu đang lưu hành lưu ký tại Trung tâm lưu ký</v>
          </cell>
        </row>
        <row r="45">
          <cell r="A45" t="str">
            <v>0082</v>
          </cell>
          <cell r="B45" t="str">
            <v>Số lượng cổ phiếu đang lưu hành lưu ký tại CTCK</v>
          </cell>
        </row>
        <row r="46">
          <cell r="A46" t="str">
            <v>009</v>
          </cell>
          <cell r="B46" t="str">
            <v>Cổ phiếu quỹ</v>
          </cell>
        </row>
        <row r="47">
          <cell r="A47" t="str">
            <v>0091</v>
          </cell>
          <cell r="B47" t="str">
            <v>Số lượng cổ phiếu quỹ lưu ký tại Trung tâm lưu ký</v>
          </cell>
        </row>
        <row r="48">
          <cell r="A48" t="str">
            <v>0092</v>
          </cell>
          <cell r="B48" t="str">
            <v>Số lượng cổ phiếu quỹ lưu ký tại CTCK</v>
          </cell>
        </row>
        <row r="49">
          <cell r="A49" t="str">
            <v>012</v>
          </cell>
          <cell r="B49" t="str">
            <v>Tài sản tài chính niêm yết/đăng ký giao dịch của CTCK</v>
          </cell>
        </row>
        <row r="50">
          <cell r="A50" t="str">
            <v>0121</v>
          </cell>
          <cell r="B50" t="str">
            <v>Tài sản tài chính giao dịch tự do chuyển nhượng</v>
          </cell>
        </row>
        <row r="51">
          <cell r="A51" t="str">
            <v>0122</v>
          </cell>
          <cell r="B51" t="str">
            <v>Tài sản tài chính hạn chế chuyển nhượng</v>
          </cell>
        </row>
        <row r="52">
          <cell r="A52" t="str">
            <v>0123</v>
          </cell>
          <cell r="B52" t="str">
            <v>Tài sản tài chính giao dịch cầm cố</v>
          </cell>
        </row>
        <row r="53">
          <cell r="A53" t="str">
            <v>0124</v>
          </cell>
          <cell r="B53" t="str">
            <v>Tài sản tài chính phong tỏa, tạm giữ</v>
          </cell>
        </row>
        <row r="54">
          <cell r="A54" t="str">
            <v>0125</v>
          </cell>
          <cell r="B54" t="str">
            <v>Tài sản tài chính chờ thanh toán</v>
          </cell>
        </row>
        <row r="55">
          <cell r="A55" t="str">
            <v>0126</v>
          </cell>
          <cell r="B55" t="str">
            <v>Tài sản tài chính chờ cho vay</v>
          </cell>
        </row>
        <row r="56">
          <cell r="A56" t="str">
            <v>0127</v>
          </cell>
          <cell r="B56" t="str">
            <v>Tài sản tài chính ký quỹ đảm bảo khoản vay</v>
          </cell>
        </row>
        <row r="57">
          <cell r="A57" t="str">
            <v>013</v>
          </cell>
          <cell r="B57" t="str">
            <v>Tài sản tài chính đã lưu ký tại VSD và chưa giao dịch của CTCK</v>
          </cell>
        </row>
        <row r="58">
          <cell r="A58" t="str">
            <v>0131</v>
          </cell>
          <cell r="B58" t="str">
            <v>Tài sản tài chính đã lưu ký tại VSD và chưa giao dịch, tự do chuyển nhượng</v>
          </cell>
        </row>
        <row r="59">
          <cell r="A59" t="str">
            <v>0132</v>
          </cell>
          <cell r="B59" t="str">
            <v>Tài sản tài chính đã lưu ký tại VSD và chưa giao dịch, hạn chế chuyển nhượng</v>
          </cell>
        </row>
        <row r="60">
          <cell r="A60" t="str">
            <v>0133</v>
          </cell>
          <cell r="B60" t="str">
            <v>Tài sản tài chính đã lưu ký tại VSD và chưa giao dịch, cầm cố</v>
          </cell>
        </row>
        <row r="61">
          <cell r="A61" t="str">
            <v>0134</v>
          </cell>
          <cell r="B61" t="str">
            <v>Tài sản tài chính đã lưu ký tại VSD và chưa giao dịch, phong toả, tạm giữ</v>
          </cell>
        </row>
        <row r="62">
          <cell r="A62" t="str">
            <v>014</v>
          </cell>
          <cell r="B62" t="str">
            <v>Tài sản tài chính chờ về của CTCK</v>
          </cell>
        </row>
        <row r="63">
          <cell r="A63" t="str">
            <v>015</v>
          </cell>
          <cell r="B63" t="str">
            <v>Tài sản tài chính sửa lỗi giao dịch của CTCK</v>
          </cell>
        </row>
        <row r="64">
          <cell r="A64" t="str">
            <v>016</v>
          </cell>
          <cell r="B64" t="str">
            <v>Tài sản tài chính chưa lưu ký tại VSD của CTCK</v>
          </cell>
        </row>
        <row r="65">
          <cell r="A65" t="str">
            <v>017</v>
          </cell>
          <cell r="B65" t="str">
            <v>Tài sản tài chính được hưởng quyền của CTCK</v>
          </cell>
        </row>
        <row r="66">
          <cell r="A66" t="str">
            <v>022</v>
          </cell>
          <cell r="B66" t="str">
            <v>Tài sản tài chính niêm yết/đăng ký giao dịch của Nhà đầu tư</v>
          </cell>
        </row>
        <row r="67">
          <cell r="A67" t="str">
            <v>0221</v>
          </cell>
          <cell r="B67" t="str">
            <v>Tài sản tài chính giao dịch tự do chuyển nhượng của Nhà đầu tư</v>
          </cell>
        </row>
        <row r="68">
          <cell r="A68" t="str">
            <v>02211</v>
          </cell>
          <cell r="B68" t="str">
            <v>Tài sản tài chính giao dịch tự do chuyển nhượng của Nhà đầu tư trong nước</v>
          </cell>
        </row>
        <row r="69">
          <cell r="A69" t="str">
            <v>02212</v>
          </cell>
          <cell r="B69" t="str">
            <v>Tài sản tài chính giao dịch tự do chuyển nhượng của Nhà đầu tư nước ngoài</v>
          </cell>
        </row>
        <row r="70">
          <cell r="A70" t="str">
            <v>0222</v>
          </cell>
          <cell r="B70" t="str">
            <v>Tài sản tài chính hạn chế chuyển nhượng nhượng của Nhà đầu tư</v>
          </cell>
        </row>
        <row r="71">
          <cell r="A71" t="str">
            <v>02122</v>
          </cell>
          <cell r="B71" t="str">
            <v>Tài sản tài chính hạn chế chuyển nhượng nhượng của Nhà đầu tư nước ngoài</v>
          </cell>
        </row>
        <row r="72">
          <cell r="A72" t="str">
            <v>02221</v>
          </cell>
          <cell r="B72" t="str">
            <v>Tài sản tài chính hạn chế chuyển nhượng nhượng của Nhà đầu tư trong nước</v>
          </cell>
        </row>
        <row r="73">
          <cell r="A73" t="str">
            <v>0223</v>
          </cell>
          <cell r="B73" t="str">
            <v>Tài sản tài chính giao dịch cầm cố của Nhà đầu tư</v>
          </cell>
        </row>
        <row r="74">
          <cell r="A74" t="str">
            <v>02231</v>
          </cell>
          <cell r="B74" t="str">
            <v>Chứng khoán niêm yết cầm cố của Nhà đầu tư trong nước</v>
          </cell>
        </row>
        <row r="75">
          <cell r="A75" t="str">
            <v>022311</v>
          </cell>
          <cell r="B75" t="str">
            <v>Tài sản tài chính giao dịch cầm cố của Nhà đầu tư trong nước - Nghiệp vụ Margin</v>
          </cell>
        </row>
        <row r="76">
          <cell r="A76" t="str">
            <v>022312</v>
          </cell>
          <cell r="B76" t="str">
            <v>Tài sản tài chính giao dịch cầm cố của Nhà đầu tư trong nước - Nghiệp vụ ứng trước tiền bán</v>
          </cell>
        </row>
        <row r="77">
          <cell r="A77" t="str">
            <v>02232</v>
          </cell>
          <cell r="B77" t="str">
            <v>Tài sản tài chính giao dịch cầm cố của Nhà đầu tư nước ngoài</v>
          </cell>
        </row>
        <row r="78">
          <cell r="A78" t="str">
            <v>022321</v>
          </cell>
          <cell r="B78" t="str">
            <v>Tài sản tài chính giao dịch cầm cố của Nhà đầu tư nước ngoài - Nghiệp vụ Margin</v>
          </cell>
        </row>
        <row r="79">
          <cell r="A79" t="str">
            <v>022322</v>
          </cell>
          <cell r="B79" t="str">
            <v>Tài sản tài chính giao dịch cầm cố của Nhà đầu tư nước ngoài - Nghiệp vụ ứng trước tiền bán</v>
          </cell>
        </row>
        <row r="80">
          <cell r="A80" t="str">
            <v>0224</v>
          </cell>
          <cell r="B80" t="str">
            <v>Tài sản tài chính phong tỏa, tạm giữ của Nhà đầu tư</v>
          </cell>
        </row>
        <row r="81">
          <cell r="A81" t="str">
            <v>02241</v>
          </cell>
          <cell r="B81" t="str">
            <v>Tài sản tài chính phong tỏa, tạm giữ của Nhà đầu tư trong nước</v>
          </cell>
        </row>
        <row r="82">
          <cell r="A82" t="str">
            <v>02242</v>
          </cell>
          <cell r="B82" t="str">
            <v>Tài sản tài chính phong tỏa, tạm giữ của Nhà đầu tư nước ngoài</v>
          </cell>
        </row>
        <row r="83">
          <cell r="A83" t="str">
            <v>0225</v>
          </cell>
          <cell r="B83" t="str">
            <v>Tài sản tài chính chờ thanh toán của Nhà đầu tư</v>
          </cell>
        </row>
        <row r="84">
          <cell r="A84" t="str">
            <v>02152</v>
          </cell>
          <cell r="B84" t="str">
            <v>Tài sản tài chính chờ thanh toán của Nhà đầu tư nước ngoài</v>
          </cell>
        </row>
        <row r="85">
          <cell r="A85" t="str">
            <v>02251</v>
          </cell>
          <cell r="B85" t="str">
            <v>Tài sản tài chính chờ thanh toán của Nhà đầu tư trong nước</v>
          </cell>
        </row>
        <row r="86">
          <cell r="A86" t="str">
            <v>0226</v>
          </cell>
          <cell r="B86" t="str">
            <v>Tài sản tài chính chờ cho vay của Nhà đầu tư</v>
          </cell>
        </row>
        <row r="87">
          <cell r="A87" t="str">
            <v>02261</v>
          </cell>
          <cell r="B87" t="str">
            <v>Tài sản tài chính chờ cho vay của Nhà đầu tư trong nước</v>
          </cell>
        </row>
        <row r="88">
          <cell r="A88" t="str">
            <v>02262</v>
          </cell>
          <cell r="B88" t="str">
            <v>Tài sản tài chính chờ cho vay của Nhà đầu tư nước ngoài</v>
          </cell>
        </row>
        <row r="89">
          <cell r="A89" t="str">
            <v>0227</v>
          </cell>
          <cell r="B89" t="str">
            <v>Tài sản tài chính ký quỹ đảm bảo khoản vay của Nhà đầu tư</v>
          </cell>
        </row>
        <row r="90">
          <cell r="A90" t="str">
            <v>02271</v>
          </cell>
          <cell r="B90" t="str">
            <v>Tài sản tài chính ký quỹ đảm bảo khoản vay của Nhà đầu tư trong nước</v>
          </cell>
        </row>
        <row r="91">
          <cell r="A91" t="str">
            <v>02272</v>
          </cell>
          <cell r="B91" t="str">
            <v>Tài sản tài chính ký quỹ đảm bảo khoản vay của Nhà đầu tư nước ngoài</v>
          </cell>
        </row>
        <row r="92">
          <cell r="A92" t="str">
            <v>023</v>
          </cell>
          <cell r="B92" t="str">
            <v>Tài sản tài chính đã lưu ký tại VSD và chưa giao dịch của Nhà đầu tư</v>
          </cell>
        </row>
        <row r="93">
          <cell r="A93" t="str">
            <v>0231</v>
          </cell>
          <cell r="B93" t="str">
            <v>Tài sản tài chính đã lưu ký tại VSD và chưa giao dịch, tự do chuyển nhượng</v>
          </cell>
        </row>
        <row r="94">
          <cell r="A94" t="str">
            <v>02311</v>
          </cell>
          <cell r="B94" t="str">
            <v>Tài sản tài chính đã lưu ký tại VSD và chưa giao dịch, tự do chuyển nhượng của Nhà đầu tư trong nước</v>
          </cell>
        </row>
        <row r="95">
          <cell r="A95" t="str">
            <v>02312</v>
          </cell>
          <cell r="B95" t="str">
            <v>Tài sản tài chính đã lưu ký tại VSD và chưa giao dịch, tự do chuyển nhượng của Nhà đầu tư nước ngoài</v>
          </cell>
        </row>
        <row r="96">
          <cell r="A96" t="str">
            <v>0232</v>
          </cell>
          <cell r="B96" t="str">
            <v>Tài sản tài chính đã lưu ký tại VSD và chưa giao dịch, hạn chế chuyển nhượng của Nhà đầu tư</v>
          </cell>
        </row>
        <row r="97">
          <cell r="A97" t="str">
            <v>02321</v>
          </cell>
          <cell r="B97" t="str">
            <v>Tài sản tài chính đã lưu ký tại VSD và chưa giao dịch, hạn chế chuyển nhượng của Nhà đầu tư trong nước</v>
          </cell>
        </row>
        <row r="98">
          <cell r="A98" t="str">
            <v>02322</v>
          </cell>
          <cell r="B98" t="str">
            <v>Tài sản tài chính đã lưu ký tại VSD và chưa giao dịch, hạn chế chuyển nhượng của Nhà đầu tư nước ngoài</v>
          </cell>
        </row>
        <row r="99">
          <cell r="A99" t="str">
            <v>0233</v>
          </cell>
          <cell r="B99" t="str">
            <v>Tài sản tài chính đã lưu ký tại VSD và chưa giao dịch, cầm cố của Nhà đầu tư</v>
          </cell>
        </row>
        <row r="100">
          <cell r="A100" t="str">
            <v>02331</v>
          </cell>
          <cell r="B100" t="str">
            <v>Tài sản tài chính đã lưu ký tại VSD và chưa giao dịch, cầm cố của Nhà đầu tư trong nước</v>
          </cell>
        </row>
        <row r="101">
          <cell r="A101" t="str">
            <v>02332</v>
          </cell>
          <cell r="B101" t="str">
            <v>Tài sản tài chính đã lưu ký tại VSD và chưa giao dịch, cầm cố của Nhà đầu tư nước ngoài</v>
          </cell>
        </row>
        <row r="102">
          <cell r="A102" t="str">
            <v>0234</v>
          </cell>
          <cell r="B102" t="str">
            <v>Tài sản tài chính đã lưu ký tại VSD và chưa giao dịch, phong tỏa, tạm giữ của Nhà đầu tư</v>
          </cell>
        </row>
        <row r="103">
          <cell r="A103" t="str">
            <v>02341</v>
          </cell>
          <cell r="B103" t="str">
            <v>Tài sản tài chính đã lưu ký tại VSD và chưa giao dịch, phong tỏa, tạm giữ của Nhà đầu tư trong nước</v>
          </cell>
        </row>
        <row r="104">
          <cell r="A104" t="str">
            <v>02342</v>
          </cell>
          <cell r="B104" t="str">
            <v>Tài sản tài chính đã lưu ký tại VSD và chưa giao dịch, phong tỏa, tạm giữ của Nhà đầu tư nước ngoài</v>
          </cell>
        </row>
        <row r="105">
          <cell r="A105" t="str">
            <v>02343</v>
          </cell>
          <cell r="B105" t="str">
            <v>Tài sản tài chính đã lưu ký tại VSD và chưa giao dịch, phong tỏa, tạm giữ của tổ chức khác</v>
          </cell>
        </row>
        <row r="106">
          <cell r="A106" t="str">
            <v>024</v>
          </cell>
          <cell r="B106" t="str">
            <v>Tài sản tài chính chờ về của Nhà đầu tư</v>
          </cell>
        </row>
        <row r="107">
          <cell r="A107" t="str">
            <v>0241</v>
          </cell>
          <cell r="B107" t="str">
            <v>Tài sản tài chính chờ về của Nhà đầu tư trong nước</v>
          </cell>
        </row>
        <row r="108">
          <cell r="A108" t="str">
            <v>0242</v>
          </cell>
          <cell r="B108" t="str">
            <v>Tài sản tài chính chờ về của Nhà đầu tư nước ngoài</v>
          </cell>
        </row>
        <row r="109">
          <cell r="A109" t="str">
            <v>025</v>
          </cell>
          <cell r="B109" t="str">
            <v>Tài sản tài chính sửa lỗi giao dịch của Nhà đầu tư</v>
          </cell>
        </row>
        <row r="110">
          <cell r="A110" t="str">
            <v>0251</v>
          </cell>
          <cell r="B110" t="str">
            <v>Tài sản tài chính sửa lỗi giao dịch của Nhà đầu tư trong nước</v>
          </cell>
        </row>
        <row r="111">
          <cell r="A111" t="str">
            <v>0252</v>
          </cell>
          <cell r="B111" t="str">
            <v>Tài sản tài chính sửa lỗi giao dịch của Nhà đầu tư nước ngoài</v>
          </cell>
        </row>
        <row r="112">
          <cell r="A112" t="str">
            <v>026</v>
          </cell>
          <cell r="B112" t="str">
            <v>Tài sản tài chính chưa lưu ký tại VSD của Nhà đầu tư</v>
          </cell>
        </row>
        <row r="113">
          <cell r="A113" t="str">
            <v>0261</v>
          </cell>
          <cell r="B113" t="str">
            <v>Tài sản tài chính chưa lưu ký tại VSD của Nhà đầu tư trong nước</v>
          </cell>
        </row>
        <row r="114">
          <cell r="A114" t="str">
            <v>0262</v>
          </cell>
          <cell r="B114" t="str">
            <v>Tài sản tài chính chưa lưu ký tại VSD của Nhà đầu tư nước ngoài</v>
          </cell>
        </row>
        <row r="115">
          <cell r="A115" t="str">
            <v>027</v>
          </cell>
          <cell r="B115" t="str">
            <v>Tài sản tài chính được hưởng quyền của Nhà đầu tư</v>
          </cell>
        </row>
        <row r="116">
          <cell r="A116" t="str">
            <v>111</v>
          </cell>
          <cell r="B116" t="str">
            <v>Tiền mặt</v>
          </cell>
          <cell r="C116">
            <v>1</v>
          </cell>
          <cell r="E116" t="str">
            <v>- Tiền mặt tồn quỹ</v>
          </cell>
        </row>
        <row r="117">
          <cell r="A117" t="str">
            <v>1111</v>
          </cell>
          <cell r="B117" t="str">
            <v>Tiền Việt Nam</v>
          </cell>
          <cell r="C117">
            <v>2</v>
          </cell>
        </row>
        <row r="118">
          <cell r="A118" t="str">
            <v>11111</v>
          </cell>
          <cell r="B118" t="str">
            <v>Tiền VND tại quỹ - TVS HN</v>
          </cell>
          <cell r="C118">
            <v>3</v>
          </cell>
          <cell r="D118" t="str">
            <v>111.1</v>
          </cell>
        </row>
        <row r="119">
          <cell r="A119" t="str">
            <v>11112</v>
          </cell>
          <cell r="B119" t="str">
            <v>Tiền VND tại quỹ - TVS HCM</v>
          </cell>
          <cell r="C119">
            <v>3</v>
          </cell>
          <cell r="D119" t="str">
            <v>111.1</v>
          </cell>
        </row>
        <row r="120">
          <cell r="A120" t="str">
            <v>11113</v>
          </cell>
          <cell r="B120" t="str">
            <v>Tiền VNĐ tại quỹ của NĐT</v>
          </cell>
          <cell r="C120">
            <v>3</v>
          </cell>
          <cell r="D120" t="str">
            <v>111.1</v>
          </cell>
        </row>
        <row r="121">
          <cell r="A121" t="str">
            <v>1112</v>
          </cell>
          <cell r="B121" t="str">
            <v>Ngoại tệ</v>
          </cell>
          <cell r="C121">
            <v>2</v>
          </cell>
        </row>
        <row r="122">
          <cell r="A122" t="str">
            <v>11121</v>
          </cell>
          <cell r="B122" t="str">
            <v>Ngoại tệ tại quỹ - TVS HN</v>
          </cell>
          <cell r="C122">
            <v>3</v>
          </cell>
        </row>
        <row r="123">
          <cell r="A123" t="str">
            <v>111211</v>
          </cell>
          <cell r="B123" t="str">
            <v>Ngoại tệ tại quỹ - TVS HN - USD</v>
          </cell>
          <cell r="C123">
            <v>3</v>
          </cell>
          <cell r="D123" t="str">
            <v>111.1</v>
          </cell>
        </row>
        <row r="124">
          <cell r="A124" t="str">
            <v>11122</v>
          </cell>
          <cell r="B124" t="str">
            <v>Ngoại tệ tại quỹ - TVS HCM</v>
          </cell>
          <cell r="C124">
            <v>3</v>
          </cell>
          <cell r="D124" t="str">
            <v>111.1</v>
          </cell>
        </row>
        <row r="125">
          <cell r="A125" t="str">
            <v>112</v>
          </cell>
          <cell r="B125" t="str">
            <v>Tiền gửi Ngân hàng</v>
          </cell>
          <cell r="C125">
            <v>1</v>
          </cell>
          <cell r="E125" t="str">
            <v>- Tiền gửi tại Ngân hàng</v>
          </cell>
        </row>
        <row r="126">
          <cell r="A126" t="str">
            <v>1121</v>
          </cell>
          <cell r="B126" t="str">
            <v>Tiền Việt Nam</v>
          </cell>
          <cell r="C126">
            <v>2</v>
          </cell>
        </row>
        <row r="127">
          <cell r="A127" t="str">
            <v>11211</v>
          </cell>
          <cell r="B127" t="str">
            <v>Tiền gửi VND - TVS HN</v>
          </cell>
          <cell r="C127">
            <v>3</v>
          </cell>
        </row>
        <row r="128">
          <cell r="A128" t="str">
            <v>11211.100</v>
          </cell>
          <cell r="B128" t="str">
            <v>Tiền gửi VND - BIDV Hà Thành - Tự doanh - 236353</v>
          </cell>
          <cell r="C128">
            <v>3</v>
          </cell>
          <cell r="D128" t="str">
            <v>111.1</v>
          </cell>
        </row>
        <row r="129">
          <cell r="A129" t="str">
            <v>11211.101</v>
          </cell>
          <cell r="B129" t="str">
            <v>Tiền gửi VND - BIDV Hà Thành - Hạn mức - 981741</v>
          </cell>
          <cell r="C129">
            <v>3</v>
          </cell>
          <cell r="D129" t="str">
            <v>111.1</v>
          </cell>
        </row>
        <row r="130">
          <cell r="A130" t="str">
            <v>11211.102</v>
          </cell>
          <cell r="B130" t="str">
            <v>Tiền gửi VND - BIDV Hà Thành - Hạn mức  - 620053</v>
          </cell>
          <cell r="C130">
            <v>3</v>
          </cell>
          <cell r="D130" t="str">
            <v>111.1</v>
          </cell>
        </row>
        <row r="131">
          <cell r="A131" t="str">
            <v>11211.103</v>
          </cell>
          <cell r="B131" t="str">
            <v>Tiền gửi VND - BIDV Hà Thành - Hạn mức - 935845</v>
          </cell>
          <cell r="C131">
            <v>3</v>
          </cell>
          <cell r="D131" t="str">
            <v>111.1</v>
          </cell>
        </row>
        <row r="132">
          <cell r="A132" t="str">
            <v>11211.104</v>
          </cell>
          <cell r="B132" t="str">
            <v>Tiền gửi VND - BIDV Hà Thành - Hạn mức - 914525</v>
          </cell>
          <cell r="C132">
            <v>3</v>
          </cell>
          <cell r="D132" t="str">
            <v>111.1</v>
          </cell>
        </row>
        <row r="133">
          <cell r="A133" t="str">
            <v>11211.105</v>
          </cell>
          <cell r="B133" t="str">
            <v xml:space="preserve">      Tiền gửi VND - BIDV Hà Thành - Hạn mức - 996949</v>
          </cell>
          <cell r="C133">
            <v>3</v>
          </cell>
          <cell r="D133" t="str">
            <v>111.1</v>
          </cell>
        </row>
        <row r="134">
          <cell r="A134" t="str">
            <v>11211.106</v>
          </cell>
          <cell r="B134" t="str">
            <v xml:space="preserve">      Tiền gửi VND - BIDV Hà Thành - Hạn mức - 000083</v>
          </cell>
          <cell r="C134">
            <v>3</v>
          </cell>
          <cell r="D134" t="str">
            <v>111.1</v>
          </cell>
        </row>
        <row r="135">
          <cell r="A135" t="str">
            <v>11211.107</v>
          </cell>
          <cell r="B135" t="str">
            <v xml:space="preserve">      Tiền gửi VND - BIDV Hà Thành - Hạn mức - 1045561</v>
          </cell>
          <cell r="C135">
            <v>3</v>
          </cell>
          <cell r="D135" t="str">
            <v>111.1</v>
          </cell>
        </row>
        <row r="136">
          <cell r="A136" t="str">
            <v>11211.108</v>
          </cell>
          <cell r="B136" t="str">
            <v xml:space="preserve">      Tiền gửi VND - BIDV Hà Thành - Hạn mức - 1068027</v>
          </cell>
          <cell r="C136">
            <v>3</v>
          </cell>
          <cell r="D136" t="str">
            <v>111.1</v>
          </cell>
        </row>
        <row r="137">
          <cell r="A137" t="str">
            <v>11211.109</v>
          </cell>
          <cell r="B137" t="str">
            <v xml:space="preserve">      Tiền gửi VND - BIDV Hà Thành - Xử lý lỗi - 002548</v>
          </cell>
          <cell r="C137">
            <v>3</v>
          </cell>
          <cell r="D137" t="str">
            <v>111.1</v>
          </cell>
        </row>
        <row r="138">
          <cell r="A138" t="str">
            <v>11211.110</v>
          </cell>
          <cell r="B138" t="str">
            <v xml:space="preserve">      Tiền gửi VND - BIDV Hà Thành - 1892907</v>
          </cell>
          <cell r="C138">
            <v>3</v>
          </cell>
          <cell r="D138" t="str">
            <v>111.1</v>
          </cell>
        </row>
        <row r="139">
          <cell r="A139" t="str">
            <v>11211.111</v>
          </cell>
          <cell r="B139" t="str">
            <v xml:space="preserve">      Tiền gửi VND - BIDV Hà Thành - Hạn mức - 002531</v>
          </cell>
          <cell r="C139">
            <v>3</v>
          </cell>
          <cell r="D139" t="str">
            <v>111.1</v>
          </cell>
        </row>
        <row r="140">
          <cell r="A140" t="str">
            <v>11211.112</v>
          </cell>
          <cell r="B140" t="str">
            <v xml:space="preserve">      Tiền gửi VND - BIDV Hà Thành - Hạn mức - 002540</v>
          </cell>
          <cell r="C140">
            <v>3</v>
          </cell>
          <cell r="D140" t="str">
            <v>111.1</v>
          </cell>
        </row>
        <row r="141">
          <cell r="A141" t="str">
            <v>11211.113</v>
          </cell>
          <cell r="B141" t="str">
            <v xml:space="preserve">      Tiền gửi VND - BIDV Hà Thành - Hạn mức - 002559</v>
          </cell>
          <cell r="C141">
            <v>3</v>
          </cell>
          <cell r="D141" t="str">
            <v>111.1</v>
          </cell>
        </row>
        <row r="142">
          <cell r="A142" t="str">
            <v>11211.114</v>
          </cell>
          <cell r="B142" t="str">
            <v xml:space="preserve">      Tiền gửi VND - BIDV Hà Thành - Hạn mức - 006162</v>
          </cell>
          <cell r="C142">
            <v>3</v>
          </cell>
          <cell r="D142" t="str">
            <v>111.1</v>
          </cell>
        </row>
        <row r="143">
          <cell r="A143" t="str">
            <v>11211.200</v>
          </cell>
          <cell r="B143" t="str">
            <v>Tiền gửi VND - BIDV Thăng Long - 088665</v>
          </cell>
          <cell r="C143">
            <v>3</v>
          </cell>
          <cell r="D143" t="str">
            <v>111.1</v>
          </cell>
        </row>
        <row r="144">
          <cell r="A144" t="str">
            <v>11211.201</v>
          </cell>
          <cell r="B144" t="str">
            <v>Tiền gửi VND - BIDV CN Thăng Long - Đấu giá - 089428</v>
          </cell>
          <cell r="C144">
            <v>3</v>
          </cell>
          <cell r="D144" t="str">
            <v>111.1</v>
          </cell>
        </row>
        <row r="145">
          <cell r="A145" t="str">
            <v>11211.202</v>
          </cell>
          <cell r="B145" t="str">
            <v>Tiền gửi VND - BIDV CN Thăng Long - Hạn mức - 418712</v>
          </cell>
          <cell r="C145">
            <v>3</v>
          </cell>
          <cell r="D145" t="str">
            <v>111.1</v>
          </cell>
        </row>
        <row r="146">
          <cell r="A146" t="str">
            <v>11211.203</v>
          </cell>
          <cell r="B146" t="str">
            <v>Tiền gửi VND - BIDV CN Thăng Long - Hạn mức - 644881</v>
          </cell>
          <cell r="C146">
            <v>3</v>
          </cell>
          <cell r="D146" t="str">
            <v>111.1</v>
          </cell>
        </row>
        <row r="147">
          <cell r="A147" t="str">
            <v>11211.300</v>
          </cell>
          <cell r="B147" t="str">
            <v>Tiền gửi VND - BIDV CN Tây Hà Nội - 729294</v>
          </cell>
          <cell r="C147">
            <v>3</v>
          </cell>
          <cell r="D147" t="str">
            <v>111.1</v>
          </cell>
        </row>
        <row r="148">
          <cell r="A148" t="str">
            <v>11211.301</v>
          </cell>
          <cell r="B148" t="str">
            <v>Tiền gửi VNĐ - BIDV CN Tây Hà Nội - Hạn mức - 729355</v>
          </cell>
          <cell r="C148">
            <v>3</v>
          </cell>
          <cell r="D148" t="str">
            <v>111.1</v>
          </cell>
        </row>
        <row r="149">
          <cell r="A149" t="str">
            <v>11211.400</v>
          </cell>
          <cell r="B149" t="str">
            <v>Tiền gửi VND - TPB Láng Hạ - 455028</v>
          </cell>
          <cell r="C149">
            <v>3</v>
          </cell>
          <cell r="D149" t="str">
            <v>111.1</v>
          </cell>
        </row>
        <row r="150">
          <cell r="A150" t="str">
            <v>11211.401</v>
          </cell>
          <cell r="B150" t="str">
            <v>Tiền gửi VND - TPB Hà Nội - 455048</v>
          </cell>
          <cell r="C150">
            <v>3</v>
          </cell>
          <cell r="D150" t="str">
            <v>111.1</v>
          </cell>
        </row>
        <row r="151">
          <cell r="A151" t="str">
            <v>11211.402</v>
          </cell>
          <cell r="B151" t="str">
            <v xml:space="preserve">      Tiền gửi VND - BIDV Tây Hà Nội - Hạn mức - 1261</v>
          </cell>
          <cell r="C151">
            <v>3</v>
          </cell>
          <cell r="D151" t="str">
            <v>111.1</v>
          </cell>
        </row>
        <row r="152">
          <cell r="A152" t="str">
            <v>11211.403</v>
          </cell>
          <cell r="B152" t="str">
            <v xml:space="preserve">      Tiền gửi VND - BIDV Tây Hà Nội - Hạn mức - 1289</v>
          </cell>
          <cell r="C152">
            <v>3</v>
          </cell>
          <cell r="D152" t="str">
            <v>111.1</v>
          </cell>
        </row>
        <row r="153">
          <cell r="A153" t="str">
            <v>11211.500</v>
          </cell>
          <cell r="B153" t="str">
            <v>Tiền gửi VND - LVB Đông Đô - 990099</v>
          </cell>
          <cell r="C153">
            <v>3</v>
          </cell>
          <cell r="D153" t="str">
            <v>111.1</v>
          </cell>
        </row>
        <row r="154">
          <cell r="A154" t="str">
            <v>11211.501</v>
          </cell>
          <cell r="B154" t="str">
            <v>Tiền gửi VND - LVB PGD Thanh Nhàn - 990154</v>
          </cell>
          <cell r="C154">
            <v>3</v>
          </cell>
          <cell r="D154" t="str">
            <v>111.1</v>
          </cell>
        </row>
        <row r="155">
          <cell r="A155" t="str">
            <v>11211.600</v>
          </cell>
          <cell r="B155" t="str">
            <v xml:space="preserve">      Tiền gửi VND - BIDV CN Hai Bà Trưng - 00556</v>
          </cell>
          <cell r="C155">
            <v>3</v>
          </cell>
          <cell r="D155" t="str">
            <v>111.1</v>
          </cell>
        </row>
        <row r="156">
          <cell r="A156" t="str">
            <v>11211.900</v>
          </cell>
          <cell r="B156" t="str">
            <v>Tiền gửi VND - EXB Ba Đình - 000046</v>
          </cell>
          <cell r="C156">
            <v>3</v>
          </cell>
          <cell r="D156" t="str">
            <v>111.1</v>
          </cell>
        </row>
        <row r="157">
          <cell r="A157" t="str">
            <v>11211.901</v>
          </cell>
          <cell r="B157" t="str">
            <v>Tiền gửi VND - TCB Ba Đình - 956017</v>
          </cell>
          <cell r="C157">
            <v>3</v>
          </cell>
          <cell r="D157" t="str">
            <v>111.1</v>
          </cell>
        </row>
        <row r="158">
          <cell r="A158" t="str">
            <v>11211.902</v>
          </cell>
          <cell r="B158" t="str">
            <v>Tiền gửi VND - Sacombank CN Giảng Võ - 090988</v>
          </cell>
          <cell r="C158">
            <v>3</v>
          </cell>
          <cell r="D158" t="str">
            <v>111.1</v>
          </cell>
        </row>
        <row r="159">
          <cell r="A159" t="str">
            <v>11211.903</v>
          </cell>
          <cell r="B159" t="str">
            <v>Tiền gửi VND - VCB Hoàn Kiếm - 301288</v>
          </cell>
          <cell r="C159">
            <v>3</v>
          </cell>
          <cell r="D159" t="str">
            <v>111.1</v>
          </cell>
        </row>
        <row r="160">
          <cell r="A160" t="str">
            <v>11211.904</v>
          </cell>
          <cell r="B160" t="str">
            <v>Tiền gửi VND - ACB Cửa Nam - 105709</v>
          </cell>
          <cell r="C160">
            <v>3</v>
          </cell>
          <cell r="D160" t="str">
            <v>111.1</v>
          </cell>
        </row>
        <row r="161">
          <cell r="A161" t="str">
            <v>11211.905</v>
          </cell>
          <cell r="B161" t="str">
            <v>Tiền gửi VND - SHB Hoàng Mai - 333762</v>
          </cell>
          <cell r="C161">
            <v>3</v>
          </cell>
          <cell r="D161" t="str">
            <v>111.1</v>
          </cell>
        </row>
        <row r="162">
          <cell r="A162" t="str">
            <v>11211.906</v>
          </cell>
          <cell r="B162" t="str">
            <v>Tiền gửi VND - TMCP Quốc Dân - 249168</v>
          </cell>
          <cell r="C162">
            <v>3</v>
          </cell>
          <cell r="D162" t="str">
            <v>111.1</v>
          </cell>
        </row>
        <row r="163">
          <cell r="A163" t="str">
            <v>11211.907</v>
          </cell>
          <cell r="B163" t="str">
            <v>Tiền gửi VND - TMCP Bảo Việt - 886008</v>
          </cell>
          <cell r="C163">
            <v>3</v>
          </cell>
          <cell r="D163" t="str">
            <v>111.1</v>
          </cell>
        </row>
        <row r="164">
          <cell r="A164" t="str">
            <v>11211.908</v>
          </cell>
          <cell r="B164" t="str">
            <v>Tiền gửi VND - VCB Hoàn Kiếm - 668888</v>
          </cell>
          <cell r="C164">
            <v>3</v>
          </cell>
          <cell r="D164" t="str">
            <v>111.1</v>
          </cell>
        </row>
        <row r="165">
          <cell r="A165" t="str">
            <v>11211.909</v>
          </cell>
          <cell r="B165" t="str">
            <v xml:space="preserve">      Tiền gửi VND - VCB Hoàn Kiếm - Tự doanh TP - 9996666</v>
          </cell>
          <cell r="C165">
            <v>3</v>
          </cell>
          <cell r="D165" t="str">
            <v>111.1</v>
          </cell>
        </row>
        <row r="166">
          <cell r="A166" t="str">
            <v>11211.910</v>
          </cell>
          <cell r="B166" t="str">
            <v xml:space="preserve">      Tiền gửi VND - TCB Miền Nam - 956011</v>
          </cell>
          <cell r="C166">
            <v>3</v>
          </cell>
          <cell r="D166" t="str">
            <v>111.1</v>
          </cell>
        </row>
        <row r="167">
          <cell r="A167" t="str">
            <v>11211.911</v>
          </cell>
          <cell r="B167" t="str">
            <v xml:space="preserve">      Tiền gửi VND - VIB Láng Hạ - 063279</v>
          </cell>
          <cell r="C167">
            <v>3</v>
          </cell>
          <cell r="D167" t="str">
            <v>111.1</v>
          </cell>
        </row>
        <row r="168">
          <cell r="A168" t="str">
            <v>11211.912</v>
          </cell>
          <cell r="B168" t="str">
            <v xml:space="preserve">      Tiền gửi VND - ACB Vĩnh Phúc - 943829</v>
          </cell>
          <cell r="C168">
            <v>3</v>
          </cell>
          <cell r="D168" t="str">
            <v>111.1</v>
          </cell>
        </row>
        <row r="169">
          <cell r="A169" t="str">
            <v>11211.913</v>
          </cell>
          <cell r="B169" t="str">
            <v xml:space="preserve">      Tiền gửi VND - Vietinbank CN Đông Hà Nội - 030908</v>
          </cell>
          <cell r="C169">
            <v>3</v>
          </cell>
          <cell r="D169" t="str">
            <v>111.1</v>
          </cell>
        </row>
        <row r="170">
          <cell r="A170" t="str">
            <v>11212</v>
          </cell>
          <cell r="B170" t="str">
            <v>Tiền gửi VND - TVS HCM</v>
          </cell>
          <cell r="C170">
            <v>3</v>
          </cell>
        </row>
        <row r="171">
          <cell r="A171" t="str">
            <v>11212.100</v>
          </cell>
          <cell r="B171" t="str">
            <v>Tiền gửi VND - Eximbank CN Trương Định - 223259</v>
          </cell>
          <cell r="C171">
            <v>3</v>
          </cell>
          <cell r="D171" t="str">
            <v>111.1</v>
          </cell>
        </row>
        <row r="172">
          <cell r="A172" t="str">
            <v>11212.200</v>
          </cell>
          <cell r="B172" t="str">
            <v>Tiền gửi VND - VCB CN HCM - 124879</v>
          </cell>
          <cell r="C172">
            <v>3</v>
          </cell>
          <cell r="D172" t="str">
            <v>111.1</v>
          </cell>
        </row>
        <row r="173">
          <cell r="A173" t="str">
            <v>11212.201</v>
          </cell>
          <cell r="B173" t="str">
            <v>Tiền gửi VND - VCB TK thẻ Visacard</v>
          </cell>
          <cell r="C173">
            <v>3</v>
          </cell>
          <cell r="D173" t="str">
            <v>111.1</v>
          </cell>
        </row>
        <row r="174">
          <cell r="A174" t="str">
            <v>11212.300</v>
          </cell>
          <cell r="B174" t="str">
            <v>Tiền VND - Tiên Phong CN HCM - 439001</v>
          </cell>
          <cell r="C174">
            <v>3</v>
          </cell>
          <cell r="D174" t="str">
            <v>111.1</v>
          </cell>
        </row>
        <row r="175">
          <cell r="A175" t="str">
            <v>11212.400</v>
          </cell>
          <cell r="B175" t="str">
            <v>Tiền gửi VND - BIDV SGD2 - 708949</v>
          </cell>
          <cell r="C175">
            <v>3</v>
          </cell>
          <cell r="D175" t="str">
            <v>111.1</v>
          </cell>
        </row>
        <row r="176">
          <cell r="A176" t="str">
            <v>11212.500</v>
          </cell>
          <cell r="B176" t="str">
            <v>Tiền gửi VND - ACB Bến Thành - 214529</v>
          </cell>
          <cell r="C176">
            <v>3</v>
          </cell>
          <cell r="D176" t="str">
            <v>111.1</v>
          </cell>
        </row>
        <row r="177">
          <cell r="A177" t="str">
            <v>1122</v>
          </cell>
          <cell r="B177" t="str">
            <v>Ngoại tệ</v>
          </cell>
          <cell r="C177">
            <v>2</v>
          </cell>
        </row>
        <row r="178">
          <cell r="A178" t="str">
            <v>11221</v>
          </cell>
          <cell r="B178" t="str">
            <v>Ngoại tệ gửi ngân hàng - TVS HN</v>
          </cell>
          <cell r="C178">
            <v>3</v>
          </cell>
        </row>
        <row r="179">
          <cell r="A179" t="str">
            <v>11221.100</v>
          </cell>
          <cell r="B179" t="str">
            <v>Tiền gửi USD - BIDV CN Thăng Long - 020342</v>
          </cell>
          <cell r="C179">
            <v>3</v>
          </cell>
          <cell r="D179" t="str">
            <v>111.1</v>
          </cell>
        </row>
        <row r="180">
          <cell r="A180" t="str">
            <v>11221.101</v>
          </cell>
          <cell r="B180" t="str">
            <v>Tiền USD nhận vay NH BIDV CN Thăng Long -  29367</v>
          </cell>
          <cell r="C180">
            <v>3</v>
          </cell>
          <cell r="D180" t="str">
            <v>111.1</v>
          </cell>
        </row>
        <row r="181">
          <cell r="A181" t="str">
            <v>11221.200</v>
          </cell>
          <cell r="B181" t="str">
            <v>Tiền gửi USD tại TPBank Hội sở - 455002</v>
          </cell>
          <cell r="C181">
            <v>3</v>
          </cell>
          <cell r="D181" t="str">
            <v>111.1</v>
          </cell>
        </row>
        <row r="182">
          <cell r="A182" t="str">
            <v>11222</v>
          </cell>
          <cell r="B182" t="str">
            <v>Ngoại tệ gửi ngân hàng - TVS HCM</v>
          </cell>
          <cell r="C182">
            <v>3</v>
          </cell>
        </row>
        <row r="183">
          <cell r="A183" t="str">
            <v>11222.100</v>
          </cell>
          <cell r="B183" t="str">
            <v>Tiền gửi USD - VCB CN HCM - 633737</v>
          </cell>
          <cell r="C183">
            <v>3</v>
          </cell>
          <cell r="D183" t="str">
            <v>111.1</v>
          </cell>
        </row>
        <row r="184">
          <cell r="A184" t="str">
            <v>1128</v>
          </cell>
          <cell r="B184" t="str">
            <v>Tiền gửi ký quỹ</v>
          </cell>
          <cell r="C184">
            <v>2</v>
          </cell>
          <cell r="D184" t="str">
            <v>111.1</v>
          </cell>
        </row>
        <row r="185">
          <cell r="A185" t="str">
            <v>113</v>
          </cell>
          <cell r="B185" t="str">
            <v>Tiền đang chuyển</v>
          </cell>
          <cell r="C185">
            <v>1</v>
          </cell>
          <cell r="E185" t="str">
            <v>- Tiền đang chuyển</v>
          </cell>
        </row>
        <row r="186">
          <cell r="A186" t="str">
            <v>1131</v>
          </cell>
          <cell r="B186" t="str">
            <v>Tiền Việt Nam đang chuyển</v>
          </cell>
          <cell r="C186">
            <v>2</v>
          </cell>
        </row>
        <row r="187">
          <cell r="A187" t="str">
            <v>11311</v>
          </cell>
          <cell r="B187" t="str">
            <v>Tiền VND đang chuyển - TVS HN</v>
          </cell>
          <cell r="C187">
            <v>3</v>
          </cell>
          <cell r="D187" t="str">
            <v>111.1</v>
          </cell>
        </row>
        <row r="188">
          <cell r="A188" t="str">
            <v>11312</v>
          </cell>
          <cell r="B188" t="str">
            <v>Tiền VND đang chuyển - TVS HCM</v>
          </cell>
          <cell r="C188">
            <v>3</v>
          </cell>
          <cell r="D188" t="str">
            <v>111.1</v>
          </cell>
        </row>
        <row r="189">
          <cell r="A189" t="str">
            <v>1132</v>
          </cell>
          <cell r="B189" t="str">
            <v>Ngoại tệ đang chuyển</v>
          </cell>
          <cell r="C189">
            <v>2</v>
          </cell>
        </row>
        <row r="190">
          <cell r="A190" t="str">
            <v>11321</v>
          </cell>
          <cell r="B190" t="str">
            <v>Ngoại tệ đang chuyển - TVS HN</v>
          </cell>
          <cell r="C190">
            <v>3</v>
          </cell>
          <cell r="D190" t="str">
            <v>111.1</v>
          </cell>
        </row>
        <row r="191">
          <cell r="A191" t="str">
            <v>11322</v>
          </cell>
          <cell r="B191" t="str">
            <v>Ngoại tệ đang chuyển - TVS HCM</v>
          </cell>
          <cell r="C191">
            <v>3</v>
          </cell>
          <cell r="D191" t="str">
            <v>111.1</v>
          </cell>
        </row>
        <row r="192">
          <cell r="A192" t="str">
            <v>114</v>
          </cell>
          <cell r="B192" t="str">
            <v>Tiền gửi của Nhà đầu tư về giao dịch chứng khoán theo phương thức CTCK quản lý</v>
          </cell>
          <cell r="C192">
            <v>1</v>
          </cell>
          <cell r="D192" t="str">
            <v>27.1</v>
          </cell>
          <cell r="E192" t="str">
            <v>- Tiền gửi tại Ngân hàng</v>
          </cell>
        </row>
        <row r="193">
          <cell r="A193" t="str">
            <v>1141</v>
          </cell>
          <cell r="B193" t="str">
            <v>Tiền gửi của Nhà đầu tư trong nước về giao dịch chứng khoán theo phương thức CTCK quản lý</v>
          </cell>
          <cell r="C193">
            <v>2</v>
          </cell>
        </row>
        <row r="194">
          <cell r="A194" t="str">
            <v>11411</v>
          </cell>
          <cell r="B194" t="str">
            <v>Tiền ký quỹ của nhà đầu tư trong nước - TVS HN</v>
          </cell>
          <cell r="C194">
            <v>3</v>
          </cell>
        </row>
        <row r="195">
          <cell r="A195" t="str">
            <v>11411.100</v>
          </cell>
          <cell r="B195" t="str">
            <v>Tiền ký quỹ của NDTTN - BIDV Thăng Long - 089400</v>
          </cell>
          <cell r="C195">
            <v>3</v>
          </cell>
        </row>
        <row r="196">
          <cell r="A196" t="str">
            <v>11411.101</v>
          </cell>
          <cell r="B196" t="str">
            <v xml:space="preserve">      Tiền ký quỹ của NDTTN - BIDV Hà Thành</v>
          </cell>
          <cell r="C196">
            <v>3</v>
          </cell>
        </row>
        <row r="197">
          <cell r="A197" t="str">
            <v>11411.102</v>
          </cell>
          <cell r="B197" t="str">
            <v xml:space="preserve">      Tiền ký quỹ của NDTTN - BIDV Tây Hà Nội</v>
          </cell>
          <cell r="C197">
            <v>3</v>
          </cell>
        </row>
        <row r="198">
          <cell r="A198" t="str">
            <v>11411.103</v>
          </cell>
          <cell r="B198" t="str">
            <v xml:space="preserve">      Tiền ký quỹ của NDTTN - BIDV Thăng Long</v>
          </cell>
          <cell r="C198">
            <v>3</v>
          </cell>
        </row>
        <row r="199">
          <cell r="A199" t="str">
            <v>11411.104</v>
          </cell>
          <cell r="B199" t="str">
            <v xml:space="preserve">      Tiền ký quỹ của NDTTN - BIDV Hà Thành - 1892916</v>
          </cell>
          <cell r="C199">
            <v>3</v>
          </cell>
        </row>
        <row r="200">
          <cell r="A200" t="str">
            <v>11411.200</v>
          </cell>
          <cell r="B200" t="str">
            <v xml:space="preserve">  Tiền ký quỹ của NDTTN - LPB Hà nội - 999997</v>
          </cell>
          <cell r="C200">
            <v>3</v>
          </cell>
        </row>
        <row r="201">
          <cell r="A201" t="str">
            <v>11411.300</v>
          </cell>
          <cell r="B201" t="str">
            <v>Tiền ký quỹ của NDTTN - Eximbank Ba Đình - 000032</v>
          </cell>
          <cell r="C201">
            <v>3</v>
          </cell>
        </row>
        <row r="202">
          <cell r="A202" t="str">
            <v>11411.301</v>
          </cell>
          <cell r="B202" t="str">
            <v>Tiền ký quỹ của NĐT - Eximbank Ba Đình - 018988</v>
          </cell>
          <cell r="C202">
            <v>3</v>
          </cell>
        </row>
        <row r="203">
          <cell r="A203" t="str">
            <v>11411.400</v>
          </cell>
          <cell r="B203" t="str">
            <v>Tiền ký quỹ của NĐT - LPB PGD Thanh Nhàn - 999999</v>
          </cell>
          <cell r="C203">
            <v>3</v>
          </cell>
        </row>
        <row r="204">
          <cell r="A204" t="str">
            <v>11411.500</v>
          </cell>
          <cell r="B204" t="str">
            <v>Tiền ký quỹ của NĐT - TPBank Láng Hạ - 455029</v>
          </cell>
          <cell r="C204">
            <v>3</v>
          </cell>
        </row>
        <row r="205">
          <cell r="A205" t="str">
            <v>11411.501</v>
          </cell>
          <cell r="B205" t="str">
            <v>Tiền ký quỹ của NĐT - NH Tiên Phong HN</v>
          </cell>
          <cell r="C205">
            <v>3</v>
          </cell>
        </row>
        <row r="206">
          <cell r="A206" t="str">
            <v>11411.600</v>
          </cell>
          <cell r="B206" t="str">
            <v>Tiền ký quỹ của NĐT - TGTT tại Bảo Việt - 820006</v>
          </cell>
          <cell r="C206">
            <v>3</v>
          </cell>
        </row>
        <row r="207">
          <cell r="A207" t="str">
            <v>11411.900</v>
          </cell>
          <cell r="B207" t="str">
            <v>Tiền ký quỹ của NĐT - TGTT tại VCB - 669999</v>
          </cell>
          <cell r="C207">
            <v>3</v>
          </cell>
        </row>
        <row r="208">
          <cell r="A208" t="str">
            <v>11411.903</v>
          </cell>
          <cell r="B208" t="str">
            <v xml:space="preserve">      Tiền ký quỹ của NĐT - TGTT tại Techcombank - 56021</v>
          </cell>
          <cell r="C208">
            <v>3</v>
          </cell>
        </row>
        <row r="209">
          <cell r="A209" t="str">
            <v>11411.904</v>
          </cell>
          <cell r="B209" t="str">
            <v xml:space="preserve">      Tiền ký quỹ của NĐTTN - TGTT tại Techcombank</v>
          </cell>
          <cell r="C209">
            <v>3</v>
          </cell>
        </row>
        <row r="210">
          <cell r="A210" t="str">
            <v>11412</v>
          </cell>
          <cell r="B210" t="str">
            <v>Tiền ký quỹ của nhà đầu tư trong nước - TVS HCM</v>
          </cell>
          <cell r="C210">
            <v>3</v>
          </cell>
        </row>
        <row r="211">
          <cell r="A211" t="str">
            <v>11412.101</v>
          </cell>
          <cell r="B211" t="str">
            <v>Tiền ký quỹ của NĐT - BIDV CNSGD2 - 710971</v>
          </cell>
          <cell r="C211">
            <v>3</v>
          </cell>
        </row>
        <row r="212">
          <cell r="A212" t="str">
            <v>11412.102</v>
          </cell>
          <cell r="B212" t="str">
            <v>Tiền ký quỹ của NĐT - ACB CN Bến Thành - 659759</v>
          </cell>
          <cell r="C212">
            <v>3</v>
          </cell>
        </row>
        <row r="213">
          <cell r="A213" t="str">
            <v>11412.103</v>
          </cell>
          <cell r="B213" t="str">
            <v>Tiền ký quỹ của NĐT - TPBank  HCM - 439003</v>
          </cell>
          <cell r="C213">
            <v>3</v>
          </cell>
        </row>
        <row r="214">
          <cell r="A214" t="str">
            <v>11412.104</v>
          </cell>
          <cell r="B214" t="str">
            <v>Tiền ký quỹ của NĐT - VCB HCM - 687328</v>
          </cell>
          <cell r="C214">
            <v>3</v>
          </cell>
        </row>
        <row r="215">
          <cell r="A215" t="str">
            <v>11412.105</v>
          </cell>
          <cell r="B215" t="str">
            <v>Tiền ký quỹ của NDT - EXB CN Trương Định - 223262</v>
          </cell>
          <cell r="C215">
            <v>3</v>
          </cell>
        </row>
        <row r="216">
          <cell r="A216" t="str">
            <v>1142</v>
          </cell>
          <cell r="B216" t="str">
            <v>Tiền gửi của Nhà đầu tư nước ngoài về giao dịch chứng khoán theo phương thức CTCK quản lý</v>
          </cell>
          <cell r="C216">
            <v>2</v>
          </cell>
        </row>
        <row r="217">
          <cell r="A217" t="str">
            <v>11421</v>
          </cell>
          <cell r="B217" t="str">
            <v>Tiền ký quỹ của nhà đầu tư nước ngoài - TVS HN</v>
          </cell>
          <cell r="C217">
            <v>3</v>
          </cell>
        </row>
        <row r="218">
          <cell r="A218" t="str">
            <v>11421.100</v>
          </cell>
          <cell r="B218" t="str">
            <v>Tiền ký quỹ của NDTNN - Eximbank Ba Đình - 006415</v>
          </cell>
          <cell r="C218">
            <v>3</v>
          </cell>
        </row>
        <row r="219">
          <cell r="A219" t="str">
            <v>11421.101</v>
          </cell>
          <cell r="B219" t="str">
            <v>Tiền ký quỹ của NDTNN - BIDV Thăng Long - 089419</v>
          </cell>
          <cell r="C219">
            <v>3</v>
          </cell>
        </row>
        <row r="220">
          <cell r="A220" t="str">
            <v>11422</v>
          </cell>
          <cell r="B220" t="str">
            <v>Tiền ký quỹ của nhà đầu tư nước ngoài - TVS HCM</v>
          </cell>
          <cell r="C220">
            <v>3</v>
          </cell>
        </row>
        <row r="221">
          <cell r="A221" t="str">
            <v>11422.100</v>
          </cell>
          <cell r="B221" t="str">
            <v>Tiền ký quỹ của NDTNN - NH Tiên Phong - 439079</v>
          </cell>
          <cell r="C221">
            <v>3</v>
          </cell>
        </row>
        <row r="222">
          <cell r="A222" t="str">
            <v>11422.101</v>
          </cell>
          <cell r="B222" t="str">
            <v xml:space="preserve">      Tiền ký quỹ của NDTNN- NH BIDV NKKN- 119.10.00.030390.7</v>
          </cell>
          <cell r="C222">
            <v>3</v>
          </cell>
        </row>
        <row r="223">
          <cell r="A223" t="str">
            <v>115</v>
          </cell>
          <cell r="B223" t="str">
            <v>Tiền gửi của Nhà đầu tư về giao dịch chứng khoán theo phương thức Ngân hàng thương mại quản lý</v>
          </cell>
          <cell r="C223">
            <v>1</v>
          </cell>
          <cell r="D223" t="str">
            <v>27.2</v>
          </cell>
          <cell r="E223" t="str">
            <v>- Tiền gửi tại Ngân hàng</v>
          </cell>
        </row>
        <row r="224">
          <cell r="A224" t="str">
            <v>1151</v>
          </cell>
          <cell r="B224" t="str">
            <v>Tiền gửi của Nhà đầu tư trong nước về giao dịch chứng khoán theo phương thức Ngân hàng thương mại quản lý</v>
          </cell>
          <cell r="C224">
            <v>2</v>
          </cell>
        </row>
        <row r="225">
          <cell r="A225" t="str">
            <v>1152</v>
          </cell>
          <cell r="B225" t="str">
            <v>Tiền gửi của Nhà đầu tư nước ngoài về giao dịch chứng khoán theo phương thức Ngân hàng thương mại quản lý</v>
          </cell>
          <cell r="C225">
            <v>2</v>
          </cell>
        </row>
        <row r="226">
          <cell r="A226" t="str">
            <v>116</v>
          </cell>
          <cell r="B226" t="str">
            <v>Tiền gửi tổng hợp giao dịch chứng khoán cho khách hàng</v>
          </cell>
          <cell r="C226">
            <v>1</v>
          </cell>
        </row>
        <row r="227">
          <cell r="A227" t="str">
            <v>1161</v>
          </cell>
          <cell r="B227" t="str">
            <v>Tiền gửi tổng hợp giao dịch chứng khoán cho khách hàng - Nhà đầu tư trong nước</v>
          </cell>
          <cell r="C227">
            <v>2</v>
          </cell>
          <cell r="D227" t="str">
            <v>29.1</v>
          </cell>
          <cell r="E227" t="str">
            <v>- Tiền gửi tại Ngân hàng</v>
          </cell>
        </row>
        <row r="228">
          <cell r="A228" t="str">
            <v>1162</v>
          </cell>
          <cell r="B228" t="str">
            <v>Tiền gửi tổng hợp giao dịch chứng khoán cho khách hàng - Nhà đầu tư nước ngoài</v>
          </cell>
          <cell r="C228">
            <v>2</v>
          </cell>
          <cell r="D228" t="str">
            <v>29.2</v>
          </cell>
          <cell r="E228" t="str">
            <v>- Tiền gửi tại Ngân hàng</v>
          </cell>
        </row>
        <row r="229">
          <cell r="A229" t="str">
            <v>117</v>
          </cell>
          <cell r="B229" t="str">
            <v>Tiền gửi của tổ chức phát hành</v>
          </cell>
          <cell r="C229">
            <v>1</v>
          </cell>
          <cell r="E229" t="str">
            <v>- Tiền gửi tại Ngân hàng</v>
          </cell>
        </row>
        <row r="230">
          <cell r="A230" t="str">
            <v>1171</v>
          </cell>
          <cell r="B230" t="str">
            <v>Tiền gửi bán chứng khoán bảo lãnh, đại lý phát hành</v>
          </cell>
          <cell r="C230">
            <v>2</v>
          </cell>
        </row>
        <row r="231">
          <cell r="A231" t="str">
            <v>11711</v>
          </cell>
          <cell r="B231" t="str">
            <v>Tiền Việt Nam</v>
          </cell>
          <cell r="C231">
            <v>3</v>
          </cell>
          <cell r="D231" t="str">
            <v>111.1</v>
          </cell>
        </row>
        <row r="232">
          <cell r="A232" t="str">
            <v>11712</v>
          </cell>
          <cell r="B232" t="str">
            <v>Ngoại tệ</v>
          </cell>
          <cell r="C232">
            <v>3</v>
          </cell>
          <cell r="D232" t="str">
            <v>111.1</v>
          </cell>
        </row>
        <row r="233">
          <cell r="A233" t="str">
            <v>1172</v>
          </cell>
          <cell r="B233" t="str">
            <v>Tiền gửi thanh toán gốc, tiền lãi và cổ tức của Tổ chức phát hành</v>
          </cell>
          <cell r="C233">
            <v>2</v>
          </cell>
        </row>
        <row r="234">
          <cell r="A234" t="str">
            <v>11721</v>
          </cell>
          <cell r="B234" t="str">
            <v>Tiền Việt Nam</v>
          </cell>
          <cell r="C234">
            <v>3</v>
          </cell>
          <cell r="D234" t="str">
            <v>111.1</v>
          </cell>
        </row>
        <row r="235">
          <cell r="A235" t="str">
            <v>11722</v>
          </cell>
          <cell r="B235" t="str">
            <v>Ngoại tệ</v>
          </cell>
          <cell r="C235">
            <v>3</v>
          </cell>
          <cell r="D235" t="str">
            <v>111.1</v>
          </cell>
        </row>
        <row r="236">
          <cell r="A236" t="str">
            <v>118</v>
          </cell>
          <cell r="B236" t="str">
            <v>Tiền gửi bù trừ và thanh toán giao dịch chứng khoán</v>
          </cell>
          <cell r="C236">
            <v>1</v>
          </cell>
          <cell r="E236" t="str">
            <v>- Tiền gửi tại Ngân hàng</v>
          </cell>
        </row>
        <row r="237">
          <cell r="A237" t="str">
            <v>1181</v>
          </cell>
          <cell r="B237" t="str">
            <v>Tiền gửi bù trừ và thanh toán giao dịch chứng khoán của CTCK</v>
          </cell>
          <cell r="C237">
            <v>2</v>
          </cell>
          <cell r="D237" t="str">
            <v>111.1</v>
          </cell>
        </row>
        <row r="238">
          <cell r="A238" t="str">
            <v>1181.01</v>
          </cell>
          <cell r="B238" t="str">
            <v xml:space="preserve">    Tiền gửi bù trừ và thanh toán giao dịch chứng khoán của CTCK - Tại BIDV Hà Thành</v>
          </cell>
        </row>
        <row r="239">
          <cell r="A239" t="str">
            <v>1181.02</v>
          </cell>
          <cell r="B239" t="str">
            <v xml:space="preserve">    Tiền gửi và thanh toán giao dịch Trái Phiếu của CTCK - Tại VCB</v>
          </cell>
        </row>
        <row r="240">
          <cell r="A240" t="str">
            <v>1182</v>
          </cell>
          <cell r="B240" t="str">
            <v>Tiền gửi bù trừ và thanh toán giao dịch chứng khoán của Nhà đầu tư trong nước</v>
          </cell>
          <cell r="C240">
            <v>2</v>
          </cell>
          <cell r="D240" t="str">
            <v>111.1</v>
          </cell>
        </row>
        <row r="241">
          <cell r="A241" t="str">
            <v>1183</v>
          </cell>
          <cell r="B241" t="str">
            <v>Tiền gửi bù trừ và thanh toán giao dịch chứng khoán của Nhà đầu tư nước ngoài</v>
          </cell>
          <cell r="C241">
            <v>2</v>
          </cell>
        </row>
        <row r="242">
          <cell r="A242" t="str">
            <v>121</v>
          </cell>
          <cell r="B242" t="str">
            <v>Tài sản tài chính ghi nhận thông qua lãi/lỗ</v>
          </cell>
          <cell r="C242">
            <v>1</v>
          </cell>
        </row>
        <row r="243">
          <cell r="A243" t="str">
            <v>1211</v>
          </cell>
          <cell r="B243" t="str">
            <v>Giá mua</v>
          </cell>
          <cell r="C243">
            <v>2</v>
          </cell>
        </row>
        <row r="244">
          <cell r="A244" t="str">
            <v>121101</v>
          </cell>
          <cell r="B244" t="str">
            <v>Giá mua - Cổ phiếu niêm yết</v>
          </cell>
          <cell r="C244">
            <v>3</v>
          </cell>
          <cell r="E244" t="str">
            <v>- Chứng khoán tự doanh</v>
          </cell>
        </row>
        <row r="245">
          <cell r="A245" t="str">
            <v>12110101</v>
          </cell>
          <cell r="B245" t="str">
            <v>Giá mua - Cổ phiếu niêm yết - Cổ phiếu phổ thông</v>
          </cell>
          <cell r="C245">
            <v>3</v>
          </cell>
          <cell r="D245" t="str">
            <v>112</v>
          </cell>
        </row>
        <row r="246">
          <cell r="A246" t="str">
            <v>12110102</v>
          </cell>
          <cell r="B246" t="str">
            <v>Giá mua - Cổ phiếu niêm yết - Quyền mua cổ phiếu</v>
          </cell>
          <cell r="C246">
            <v>3</v>
          </cell>
          <cell r="D246" t="str">
            <v>112</v>
          </cell>
        </row>
        <row r="247">
          <cell r="A247" t="str">
            <v>12110103</v>
          </cell>
          <cell r="B247" t="str">
            <v>Giá mua - Cổ phiếu niêm yết - Chứng quyền</v>
          </cell>
          <cell r="C247">
            <v>3</v>
          </cell>
          <cell r="D247" t="str">
            <v>112</v>
          </cell>
        </row>
        <row r="248">
          <cell r="A248" t="str">
            <v>12110104</v>
          </cell>
          <cell r="B248" t="str">
            <v>Giá mua - Cổ phiếu niêm yết - Chứng chỉ lưu ký</v>
          </cell>
          <cell r="C248">
            <v>3</v>
          </cell>
          <cell r="D248" t="str">
            <v>112</v>
          </cell>
        </row>
        <row r="249">
          <cell r="A249" t="str">
            <v>12110198</v>
          </cell>
          <cell r="B249" t="str">
            <v>Giá mua - Cổ phiếu niêm yết - Cổ phiếu niêm yết khác</v>
          </cell>
          <cell r="C249">
            <v>3</v>
          </cell>
          <cell r="D249" t="str">
            <v>112</v>
          </cell>
        </row>
        <row r="250">
          <cell r="A250" t="str">
            <v>12110199</v>
          </cell>
          <cell r="B250" t="str">
            <v>Giá mua - Cổ phiếu niêm yết - Cổ phiếu niêm yết sửa lỗi giao dịch</v>
          </cell>
          <cell r="C250">
            <v>3</v>
          </cell>
          <cell r="D250" t="str">
            <v>112</v>
          </cell>
        </row>
        <row r="251">
          <cell r="A251" t="str">
            <v>121102</v>
          </cell>
          <cell r="B251" t="str">
            <v>Giá mua - Cổ phiếu chưa niêm yết</v>
          </cell>
          <cell r="C251">
            <v>3</v>
          </cell>
        </row>
        <row r="252">
          <cell r="A252" t="str">
            <v>12110201</v>
          </cell>
          <cell r="B252" t="str">
            <v>Giá mua - Cổ phiếu chưa niêm yết - Cổ phiếu phổ thông</v>
          </cell>
          <cell r="C252">
            <v>3</v>
          </cell>
          <cell r="D252" t="str">
            <v>112</v>
          </cell>
        </row>
        <row r="253">
          <cell r="A253" t="str">
            <v>12110202</v>
          </cell>
          <cell r="B253" t="str">
            <v>Giá mua - Cổ phiếu chưa niêm yết - Quyền mua cổ phiếu</v>
          </cell>
          <cell r="C253">
            <v>3</v>
          </cell>
          <cell r="D253" t="str">
            <v>112</v>
          </cell>
        </row>
        <row r="254">
          <cell r="A254" t="str">
            <v>12110203</v>
          </cell>
          <cell r="B254" t="str">
            <v>Giá mua - Cổ phiếu chưa niêm yết - Chứng quyền</v>
          </cell>
          <cell r="C254">
            <v>3</v>
          </cell>
          <cell r="D254" t="str">
            <v>112</v>
          </cell>
        </row>
        <row r="255">
          <cell r="A255" t="str">
            <v>12110298</v>
          </cell>
          <cell r="B255" t="str">
            <v>Giá mua - Cổ phiếu chưa niêm yết - Cổ phiếu chưa niêm yết khác</v>
          </cell>
          <cell r="C255">
            <v>3</v>
          </cell>
          <cell r="D255" t="str">
            <v>112</v>
          </cell>
        </row>
        <row r="256">
          <cell r="A256" t="str">
            <v>121103</v>
          </cell>
          <cell r="B256" t="str">
            <v>Giá mua - Trái phiếu niêm yết</v>
          </cell>
          <cell r="C256">
            <v>3</v>
          </cell>
        </row>
        <row r="257">
          <cell r="A257" t="str">
            <v>12110301</v>
          </cell>
          <cell r="B257" t="str">
            <v>Giá mua - Trái phiếu niêm yết - Trái phiếu Chính phủ</v>
          </cell>
          <cell r="C257">
            <v>3</v>
          </cell>
          <cell r="D257" t="str">
            <v>112</v>
          </cell>
          <cell r="E257" t="str">
            <v>+ Trái phiếu chính phủ</v>
          </cell>
        </row>
        <row r="258">
          <cell r="A258" t="str">
            <v>12110302</v>
          </cell>
          <cell r="B258" t="str">
            <v>Giá mua - Trái phiếu niêm yết - Trái phiếu Kho bạc Nhà nước</v>
          </cell>
          <cell r="C258">
            <v>3</v>
          </cell>
          <cell r="D258" t="str">
            <v>112</v>
          </cell>
          <cell r="E258" t="str">
            <v>+ Trái phiếu và các chứng khoán khác  do các TCTD, các  tổ chức tài chính khác phát hành</v>
          </cell>
        </row>
        <row r="259">
          <cell r="A259" t="str">
            <v>12110303</v>
          </cell>
          <cell r="B259" t="str">
            <v>Giá mua - Trái phiếu niêm yết - Trái phiếu được Chính phủ bảo lãnh</v>
          </cell>
          <cell r="C259">
            <v>3</v>
          </cell>
          <cell r="D259" t="str">
            <v>112</v>
          </cell>
          <cell r="E259" t="str">
            <v>+ Trái phiếu công ty được chính phủ bảo lãnh</v>
          </cell>
        </row>
        <row r="260">
          <cell r="A260" t="str">
            <v>12110304</v>
          </cell>
          <cell r="B260" t="str">
            <v>Giá mua - Trái phiếu niêm yết - Trái phiếu chính quyền địa phương</v>
          </cell>
          <cell r="C260">
            <v>3</v>
          </cell>
          <cell r="D260" t="str">
            <v>112</v>
          </cell>
        </row>
        <row r="261">
          <cell r="A261" t="str">
            <v>12110305</v>
          </cell>
          <cell r="B261" t="str">
            <v>Giá mua - Trái phiếu niêm yết - Trái phiếu doanh nghiệp Nhà nước</v>
          </cell>
          <cell r="C261">
            <v>3</v>
          </cell>
          <cell r="D261" t="str">
            <v>112</v>
          </cell>
        </row>
        <row r="262">
          <cell r="A262" t="str">
            <v>12110306</v>
          </cell>
          <cell r="B262" t="str">
            <v>Giá mua - Trái phiếu niêm yết - Trái phiếu doanh nghiệp</v>
          </cell>
          <cell r="C262">
            <v>3</v>
          </cell>
          <cell r="D262" t="str">
            <v>112</v>
          </cell>
        </row>
        <row r="263">
          <cell r="A263" t="str">
            <v>12110307</v>
          </cell>
          <cell r="B263" t="str">
            <v>Giá mua - Trái phiếu niêm yết - Trái phiếu chuyển đổi</v>
          </cell>
          <cell r="C263">
            <v>3</v>
          </cell>
          <cell r="D263" t="str">
            <v>112</v>
          </cell>
        </row>
        <row r="264">
          <cell r="A264" t="str">
            <v>12110308</v>
          </cell>
          <cell r="B264" t="str">
            <v>Giá mua - Trái phiếu niêm yết - Quyền mua trái phiếu chuyển đổi</v>
          </cell>
          <cell r="C264">
            <v>3</v>
          </cell>
          <cell r="D264" t="str">
            <v>112</v>
          </cell>
        </row>
        <row r="265">
          <cell r="A265" t="str">
            <v>12110398</v>
          </cell>
          <cell r="B265" t="str">
            <v>Giá mua - Trái phiếu niêm yết - Trái phiếu niêm yết khác</v>
          </cell>
          <cell r="C265">
            <v>3</v>
          </cell>
          <cell r="D265" t="str">
            <v>112</v>
          </cell>
        </row>
        <row r="266">
          <cell r="A266" t="str">
            <v>12110399</v>
          </cell>
          <cell r="B266" t="str">
            <v>Giá mua - Trái phiếu niêm yết - Trái phiếu sửa lỗi giao dịch</v>
          </cell>
          <cell r="C266">
            <v>3</v>
          </cell>
          <cell r="D266" t="str">
            <v>112</v>
          </cell>
        </row>
        <row r="267">
          <cell r="A267" t="str">
            <v>121104</v>
          </cell>
          <cell r="B267" t="str">
            <v>Giá mua - Trái phiếu chưa niêm yết</v>
          </cell>
          <cell r="C267">
            <v>3</v>
          </cell>
        </row>
        <row r="268">
          <cell r="A268" t="str">
            <v>12110402</v>
          </cell>
          <cell r="B268" t="str">
            <v>Giá mua - Trái phiếu chưa niêm yết - Trái phiếu Kho bạc Nhà nước</v>
          </cell>
          <cell r="C268">
            <v>3</v>
          </cell>
          <cell r="D268" t="str">
            <v>112</v>
          </cell>
          <cell r="E268" t="str">
            <v>+ Trái phiếu và các chứng khoán khác  do các TCTD, các  tổ chức tài chính khác phát hành</v>
          </cell>
        </row>
        <row r="269">
          <cell r="A269" t="str">
            <v>12110403</v>
          </cell>
          <cell r="B269" t="str">
            <v>Giá mua - Trái phiếu chưa niêm yết - Trái phiếu được Chính phủ bảo lãnh</v>
          </cell>
          <cell r="C269">
            <v>3</v>
          </cell>
          <cell r="D269" t="str">
            <v>112</v>
          </cell>
          <cell r="E269" t="str">
            <v>+ Trái phiếu công ty được chính phủ bảo lãnh</v>
          </cell>
        </row>
        <row r="270">
          <cell r="A270" t="str">
            <v>12110404</v>
          </cell>
          <cell r="B270" t="str">
            <v>Giá mua - Trái phiếu chưa niêm yết - Trái phiếu chính quyền địa phương</v>
          </cell>
          <cell r="C270">
            <v>3</v>
          </cell>
          <cell r="D270" t="str">
            <v>112</v>
          </cell>
        </row>
        <row r="271">
          <cell r="A271" t="str">
            <v>12110405</v>
          </cell>
          <cell r="B271" t="str">
            <v>Giá mua - Trái phiếu chưa niêm yết - Trái phiếu doanh nghiệp Nhà nước</v>
          </cell>
          <cell r="C271">
            <v>3</v>
          </cell>
          <cell r="D271" t="str">
            <v>112</v>
          </cell>
        </row>
        <row r="272">
          <cell r="A272" t="str">
            <v>12110406</v>
          </cell>
          <cell r="B272" t="str">
            <v>Giá mua - Trái phiếu chưa niêm yết - Trái phiếu doanh nghiệp</v>
          </cell>
          <cell r="C272">
            <v>3</v>
          </cell>
          <cell r="D272" t="str">
            <v>112</v>
          </cell>
        </row>
        <row r="273">
          <cell r="A273" t="str">
            <v>12110407</v>
          </cell>
          <cell r="B273" t="str">
            <v>Giá mua - Trái phiếu chưa niêm yết - Trái phiếu chuyển đổi - Cấu phần hợp đồng chủ</v>
          </cell>
          <cell r="C273">
            <v>3</v>
          </cell>
          <cell r="D273" t="str">
            <v>112</v>
          </cell>
        </row>
        <row r="274">
          <cell r="A274" t="str">
            <v>12110408</v>
          </cell>
          <cell r="B274" t="str">
            <v>Giá mua - Trái phiếu chưa niêm yết - Quyền mua trái phiếu chuyển đổi</v>
          </cell>
          <cell r="C274">
            <v>3</v>
          </cell>
          <cell r="D274" t="str">
            <v>112</v>
          </cell>
        </row>
        <row r="275">
          <cell r="A275" t="str">
            <v>12110498</v>
          </cell>
          <cell r="B275" t="str">
            <v>Giá mua - Trái phiếu chưa niêm yết - Giá mua - Trái phiếu niêm yết khác</v>
          </cell>
          <cell r="C275">
            <v>3</v>
          </cell>
          <cell r="D275" t="str">
            <v>112</v>
          </cell>
        </row>
        <row r="276">
          <cell r="A276" t="str">
            <v>121105</v>
          </cell>
          <cell r="B276" t="str">
            <v>Công cụ thị trường tiền tệ</v>
          </cell>
          <cell r="C276">
            <v>3</v>
          </cell>
          <cell r="E276" t="str">
            <v>- Đầu tư ngắn hạn của công ty chứng khoán</v>
          </cell>
        </row>
        <row r="277">
          <cell r="A277" t="str">
            <v>12110501</v>
          </cell>
          <cell r="B277" t="str">
            <v>Giá mua - Công cụ thị trường tiền tệ - Tín phiếu Kho bạc Nhà nước</v>
          </cell>
          <cell r="C277">
            <v>3</v>
          </cell>
          <cell r="D277" t="str">
            <v>112</v>
          </cell>
        </row>
        <row r="278">
          <cell r="A278" t="str">
            <v>12110502</v>
          </cell>
          <cell r="B278" t="str">
            <v>Giá mua - Công cụ thị trường tiền tệ - Tín phiếu Ngân hàng Nhà nước</v>
          </cell>
          <cell r="C278">
            <v>3</v>
          </cell>
          <cell r="D278" t="str">
            <v>112</v>
          </cell>
        </row>
        <row r="279">
          <cell r="A279" t="str">
            <v>12110503</v>
          </cell>
          <cell r="B279" t="str">
            <v>Giá mua - Công cụ thị trường tiền tệ - Hợp đồng repo</v>
          </cell>
          <cell r="C279">
            <v>3</v>
          </cell>
          <cell r="D279" t="str">
            <v>112</v>
          </cell>
        </row>
        <row r="280">
          <cell r="A280" t="str">
            <v>12110504</v>
          </cell>
          <cell r="B280" t="str">
            <v>Giá mua - Công cụ thị trường tiền tệ - Giấy tờ có giá</v>
          </cell>
          <cell r="C280">
            <v>3</v>
          </cell>
          <cell r="D280" t="str">
            <v>112</v>
          </cell>
        </row>
        <row r="281">
          <cell r="A281" t="str">
            <v>12110505</v>
          </cell>
          <cell r="B281" t="str">
            <v>Giá mua - Công cụ thị trường tiền tệ - Tiền gửi có kỳ hạn cố định</v>
          </cell>
          <cell r="C281">
            <v>3</v>
          </cell>
          <cell r="D281" t="str">
            <v>112</v>
          </cell>
        </row>
        <row r="282">
          <cell r="A282" t="str">
            <v>12110598</v>
          </cell>
          <cell r="B282" t="str">
            <v>Giá mua - Công cụ thị trường tiền tệ - Các công cụ thị trường tiền tệ khác</v>
          </cell>
          <cell r="C282">
            <v>3</v>
          </cell>
          <cell r="D282" t="str">
            <v>112</v>
          </cell>
        </row>
        <row r="283">
          <cell r="A283" t="str">
            <v>121106</v>
          </cell>
          <cell r="B283" t="str">
            <v>Giá mua - Các tài sản tài chính phái sinh niêm yết</v>
          </cell>
          <cell r="C283">
            <v>3</v>
          </cell>
        </row>
        <row r="284">
          <cell r="A284" t="str">
            <v>12110601</v>
          </cell>
          <cell r="B284" t="str">
            <v>Giá mua - Các tài sản tài chính phái sinh niêm yết - Hợp đồng tương lai</v>
          </cell>
          <cell r="C284">
            <v>3</v>
          </cell>
          <cell r="D284" t="str">
            <v>112</v>
          </cell>
        </row>
        <row r="285">
          <cell r="A285" t="str">
            <v>12110602</v>
          </cell>
          <cell r="B285" t="str">
            <v>Giá mua - Các tài sản tài chính phái sinh niêm yết - Hợp đồng quyền chọn (chỉ số, hàng hóa, chứng khoán)</v>
          </cell>
          <cell r="C285">
            <v>3</v>
          </cell>
          <cell r="D285" t="str">
            <v>112</v>
          </cell>
        </row>
        <row r="286">
          <cell r="A286" t="str">
            <v>12110698</v>
          </cell>
          <cell r="B286" t="str">
            <v>Giá mua - Các tài sản tài chính phái sinh niêm yết - Chứng khoán phái sinh khác</v>
          </cell>
          <cell r="C286">
            <v>3</v>
          </cell>
          <cell r="D286" t="str">
            <v>112</v>
          </cell>
        </row>
        <row r="287">
          <cell r="A287" t="str">
            <v>12110699</v>
          </cell>
          <cell r="B287" t="str">
            <v>Giá mua - Các tài sản tài chính phái sinh niêm yết - Chứng khoán phái sinh sửa lỗi giao dịch</v>
          </cell>
          <cell r="C287">
            <v>3</v>
          </cell>
          <cell r="D287" t="str">
            <v>112</v>
          </cell>
        </row>
        <row r="288">
          <cell r="A288" t="str">
            <v>121107</v>
          </cell>
          <cell r="B288" t="str">
            <v>Giá mua - Các tài sản tài chính phái sinh chưa niêm yết</v>
          </cell>
          <cell r="C288">
            <v>3</v>
          </cell>
          <cell r="E288" t="str">
            <v>- Chứng khoán tự doanh</v>
          </cell>
        </row>
        <row r="289">
          <cell r="A289" t="str">
            <v>12110703</v>
          </cell>
          <cell r="B289" t="str">
            <v>Giá mua - Các tài sản tài chính phái sinh chưa niêm yết - Hợp đồng hoán đổi (Hoán đổi lãi suất, hoán đổi tiền tệ chéo)</v>
          </cell>
          <cell r="C289">
            <v>3</v>
          </cell>
          <cell r="D289" t="str">
            <v>112</v>
          </cell>
        </row>
        <row r="290">
          <cell r="A290" t="str">
            <v>12110797</v>
          </cell>
          <cell r="B290" t="str">
            <v>Giá mua - Các tài sản tài chính phái sinh chưa niêm yết - Trái phiếu chuyển đổi - Cấu phần phái sinh</v>
          </cell>
          <cell r="C290">
            <v>3</v>
          </cell>
          <cell r="D290" t="str">
            <v>112</v>
          </cell>
        </row>
        <row r="291">
          <cell r="A291" t="str">
            <v>12110798</v>
          </cell>
          <cell r="B291" t="str">
            <v>Giá mua - Các tài sản tài chính phái sinh chưa niêm yết - Chứng khoán phái sinh chưa niêm yết khác</v>
          </cell>
          <cell r="C291">
            <v>3</v>
          </cell>
          <cell r="D291" t="str">
            <v>112</v>
          </cell>
        </row>
        <row r="292">
          <cell r="A292" t="str">
            <v>121108</v>
          </cell>
          <cell r="B292" t="str">
            <v>Giá mua - Các tài sản tài chính cho vay</v>
          </cell>
          <cell r="C292">
            <v>3</v>
          </cell>
        </row>
        <row r="293">
          <cell r="A293" t="str">
            <v>12110801</v>
          </cell>
          <cell r="B293" t="str">
            <v>Giá mua - Các tài sản tài chính cho vay - Cổ phiếu niêm yết</v>
          </cell>
          <cell r="C293">
            <v>3</v>
          </cell>
          <cell r="D293" t="str">
            <v>112</v>
          </cell>
        </row>
        <row r="294">
          <cell r="A294" t="str">
            <v>12110802</v>
          </cell>
          <cell r="B294" t="str">
            <v>Giá mua - Các tài sản tài chính cho vay - Cổ phiếu chưa niêm yết</v>
          </cell>
          <cell r="C294">
            <v>3</v>
          </cell>
          <cell r="D294" t="str">
            <v>112</v>
          </cell>
        </row>
        <row r="295">
          <cell r="A295" t="str">
            <v>12110803</v>
          </cell>
          <cell r="B295" t="str">
            <v>Giá mua - Các tài sản tài chính cho vay - Trái phiếu niêm yết</v>
          </cell>
          <cell r="C295">
            <v>3</v>
          </cell>
          <cell r="D295" t="str">
            <v>112</v>
          </cell>
        </row>
        <row r="296">
          <cell r="A296" t="str">
            <v>12110804</v>
          </cell>
          <cell r="B296" t="str">
            <v>Giá mua - Các tài sản tài chính cho vay - Trái phiếu chưa niêm yết</v>
          </cell>
          <cell r="C296">
            <v>3</v>
          </cell>
          <cell r="D296" t="str">
            <v>112</v>
          </cell>
        </row>
        <row r="297">
          <cell r="A297" t="str">
            <v>12110805</v>
          </cell>
          <cell r="B297" t="str">
            <v>Giá mua - Các tài sản tài chính cho vay - Công cụ thị trường tiền tệ</v>
          </cell>
          <cell r="C297">
            <v>3</v>
          </cell>
          <cell r="D297" t="str">
            <v>112</v>
          </cell>
        </row>
        <row r="298">
          <cell r="A298" t="str">
            <v>12110806</v>
          </cell>
          <cell r="B298" t="str">
            <v>Giá mua - Các tài sản tài chính cho vay - Các tài sản tài chính phái sinh niêm yết</v>
          </cell>
          <cell r="C298">
            <v>3</v>
          </cell>
          <cell r="D298" t="str">
            <v>112</v>
          </cell>
        </row>
        <row r="299">
          <cell r="A299" t="str">
            <v>12110807</v>
          </cell>
          <cell r="B299" t="str">
            <v>Giá mua - Các tài sản tài chính cho vay - Các tài sản tài chính phái sinh chưa niêm yết</v>
          </cell>
          <cell r="C299">
            <v>3</v>
          </cell>
          <cell r="D299" t="str">
            <v>112</v>
          </cell>
        </row>
        <row r="300">
          <cell r="A300" t="str">
            <v>12110898</v>
          </cell>
          <cell r="B300" t="str">
            <v>Giá mua - Các tài sản tài chính cho vay khác</v>
          </cell>
          <cell r="C300">
            <v>3</v>
          </cell>
          <cell r="D300" t="str">
            <v>112</v>
          </cell>
        </row>
        <row r="301">
          <cell r="A301" t="str">
            <v>121109</v>
          </cell>
          <cell r="B301" t="str">
            <v>Giá mua - Các tài sản tài chính đem thế chấp</v>
          </cell>
          <cell r="C301">
            <v>3</v>
          </cell>
        </row>
        <row r="302">
          <cell r="A302" t="str">
            <v>12110901</v>
          </cell>
          <cell r="B302" t="str">
            <v>Giá mua - Các tài sản tài chính đem thế chấp - Cổ phiếu niêm yết</v>
          </cell>
          <cell r="C302">
            <v>3</v>
          </cell>
          <cell r="D302" t="str">
            <v>112</v>
          </cell>
        </row>
        <row r="303">
          <cell r="A303" t="str">
            <v>12110902</v>
          </cell>
          <cell r="B303" t="str">
            <v>Giá mua - Các tài sản tài chính đem thế chấp - Cổ phiếu chưa niêm yết</v>
          </cell>
          <cell r="C303">
            <v>3</v>
          </cell>
          <cell r="D303" t="str">
            <v>112</v>
          </cell>
        </row>
        <row r="304">
          <cell r="A304" t="str">
            <v>12110903</v>
          </cell>
          <cell r="B304" t="str">
            <v>Giá mua - Các tài sản tài chính đem thế chấp - Trái phiếu niêm yết</v>
          </cell>
          <cell r="C304">
            <v>3</v>
          </cell>
          <cell r="D304" t="str">
            <v>112</v>
          </cell>
        </row>
        <row r="305">
          <cell r="A305" t="str">
            <v>12110904</v>
          </cell>
          <cell r="B305" t="str">
            <v>Giá mua - Các tài sản tài chính đem thế chấp - Trái phiếu chưa niêm yết</v>
          </cell>
          <cell r="C305">
            <v>3</v>
          </cell>
          <cell r="D305" t="str">
            <v>112</v>
          </cell>
        </row>
        <row r="306">
          <cell r="A306" t="str">
            <v>12110905</v>
          </cell>
          <cell r="B306" t="str">
            <v>Giá mua - Các tài sản tài chính đem thế chấp - Công cụ thị trường tiền tệ</v>
          </cell>
          <cell r="C306">
            <v>3</v>
          </cell>
          <cell r="D306" t="str">
            <v>112</v>
          </cell>
        </row>
        <row r="307">
          <cell r="A307" t="str">
            <v>12110998</v>
          </cell>
          <cell r="B307" t="str">
            <v>Giá mua - Các tài sản tài chính đem thế chấp - Các tài sản tài chính  khác</v>
          </cell>
          <cell r="C307">
            <v>3</v>
          </cell>
          <cell r="D307" t="str">
            <v>112</v>
          </cell>
        </row>
        <row r="308">
          <cell r="A308" t="str">
            <v>121110</v>
          </cell>
          <cell r="B308" t="str">
            <v>Giá mua - Các tài sản tài chính mua chưa chuyển quyền sở hữu</v>
          </cell>
          <cell r="C308">
            <v>3</v>
          </cell>
        </row>
        <row r="309">
          <cell r="A309" t="str">
            <v>12111001</v>
          </cell>
          <cell r="B309" t="str">
            <v>Giá mua - Các tài sản tài chính mua chưa chuyển quyền sở hữu - Cổ phiếu chưa niêm yết</v>
          </cell>
          <cell r="C309">
            <v>3</v>
          </cell>
          <cell r="D309" t="str">
            <v>112</v>
          </cell>
        </row>
        <row r="310">
          <cell r="A310" t="str">
            <v>12111002</v>
          </cell>
          <cell r="B310" t="str">
            <v>Giá mua - Các tài sản tài chính chưa chuyển quyền sở hữu - Trái phiếu chưa niêm yết</v>
          </cell>
          <cell r="C310">
            <v>3</v>
          </cell>
          <cell r="D310" t="str">
            <v>112</v>
          </cell>
        </row>
        <row r="311">
          <cell r="A311" t="str">
            <v>12111003</v>
          </cell>
          <cell r="B311" t="str">
            <v>Giá mua - Các tài sản tài chính mua chưa chuyển quyền sở hữu - Công cụ thị trường tiền tệ</v>
          </cell>
          <cell r="C311">
            <v>3</v>
          </cell>
          <cell r="D311" t="str">
            <v>112</v>
          </cell>
        </row>
        <row r="312">
          <cell r="A312" t="str">
            <v>12111004</v>
          </cell>
          <cell r="B312" t="str">
            <v>Giá mua - Các tài sản tài chính mua chưa chuyển quyền sở hữu - Các công cụ phái sinh chưa niêm yết</v>
          </cell>
          <cell r="C312">
            <v>3</v>
          </cell>
          <cell r="D312" t="str">
            <v>112</v>
          </cell>
        </row>
        <row r="313">
          <cell r="A313" t="str">
            <v>12111098</v>
          </cell>
          <cell r="B313" t="str">
            <v>Giá mua - Các tài sản tài chính mua chưa chuyển quyền sở hữu - Các tài sản tài chính khác</v>
          </cell>
          <cell r="C313">
            <v>3</v>
          </cell>
          <cell r="D313" t="str">
            <v>112</v>
          </cell>
        </row>
        <row r="314">
          <cell r="A314" t="str">
            <v>121198</v>
          </cell>
          <cell r="B314" t="str">
            <v>Giá mua - Các tài sản tài chính khác</v>
          </cell>
          <cell r="C314">
            <v>3</v>
          </cell>
          <cell r="D314" t="str">
            <v>112</v>
          </cell>
        </row>
        <row r="315">
          <cell r="A315" t="str">
            <v>1212</v>
          </cell>
          <cell r="B315" t="str">
            <v>Chênh lệch đánh giá lại các tài sản tài chính ghi nhận thông qua lãi/lỗ</v>
          </cell>
          <cell r="C315">
            <v>2</v>
          </cell>
          <cell r="E315" t="str">
            <v>- Chứng khoán tự doanh</v>
          </cell>
        </row>
        <row r="316">
          <cell r="A316" t="str">
            <v>121201</v>
          </cell>
          <cell r="B316" t="str">
            <v>Chênh lệch đánh giá lại - Cổ phiếu niêm yết</v>
          </cell>
          <cell r="C316">
            <v>3</v>
          </cell>
        </row>
        <row r="317">
          <cell r="A317" t="str">
            <v>12120101</v>
          </cell>
          <cell r="B317" t="str">
            <v>Chênh lệch đánh giá lại - Cổ phiếu phổ thông</v>
          </cell>
          <cell r="C317">
            <v>3</v>
          </cell>
          <cell r="D317" t="str">
            <v>112</v>
          </cell>
        </row>
        <row r="318">
          <cell r="A318" t="str">
            <v>12120102</v>
          </cell>
          <cell r="B318" t="str">
            <v>Chênh lệch đánh giá lại - Quyền mua cổ phiếu</v>
          </cell>
          <cell r="C318">
            <v>3</v>
          </cell>
          <cell r="D318" t="str">
            <v>112</v>
          </cell>
        </row>
        <row r="319">
          <cell r="A319" t="str">
            <v>12120103</v>
          </cell>
          <cell r="B319" t="str">
            <v>Chênh lệch đánh giá lại - Chứng quyền</v>
          </cell>
          <cell r="C319">
            <v>3</v>
          </cell>
          <cell r="D319" t="str">
            <v>112</v>
          </cell>
        </row>
        <row r="320">
          <cell r="A320" t="str">
            <v>12120104</v>
          </cell>
          <cell r="B320" t="str">
            <v>Chênh lệch đánh giá lại - Chứng chỉ lưu ký</v>
          </cell>
          <cell r="C320">
            <v>3</v>
          </cell>
          <cell r="D320" t="str">
            <v>112</v>
          </cell>
        </row>
        <row r="321">
          <cell r="A321" t="str">
            <v>12120198</v>
          </cell>
          <cell r="B321" t="str">
            <v>Chênh lệch đánh giá lại - Cổ phiếu niêm yết khác</v>
          </cell>
          <cell r="C321">
            <v>3</v>
          </cell>
          <cell r="D321" t="str">
            <v>112</v>
          </cell>
        </row>
        <row r="322">
          <cell r="A322" t="str">
            <v>12120199</v>
          </cell>
          <cell r="B322" t="str">
            <v>Chênh lệch đánh giá lại - Cổ phiếu niêm yết - Cổ phiếu sửa lỗi giao dịch</v>
          </cell>
          <cell r="C322">
            <v>3</v>
          </cell>
          <cell r="D322" t="str">
            <v>112</v>
          </cell>
        </row>
        <row r="323">
          <cell r="A323" t="str">
            <v>121202</v>
          </cell>
          <cell r="B323" t="str">
            <v>Chênh lệch đánh giá lại - Cổ phiếu chưa niêm yết</v>
          </cell>
          <cell r="C323">
            <v>3</v>
          </cell>
        </row>
        <row r="324">
          <cell r="A324" t="str">
            <v>12120201</v>
          </cell>
          <cell r="B324" t="str">
            <v>Chênh lệch đánh giá lại - Cổ phiếu chưa niêm yết - Cổ phiếu phổ thông</v>
          </cell>
          <cell r="C324">
            <v>3</v>
          </cell>
          <cell r="D324" t="str">
            <v>112</v>
          </cell>
        </row>
        <row r="325">
          <cell r="A325" t="str">
            <v>12120202</v>
          </cell>
          <cell r="B325" t="str">
            <v>Chênh lệch đánh giá lại - Cổ phiếu chưa niêm yết - Quyền mua cổ phiếu</v>
          </cell>
          <cell r="C325">
            <v>3</v>
          </cell>
          <cell r="D325" t="str">
            <v>112</v>
          </cell>
        </row>
        <row r="326">
          <cell r="A326" t="str">
            <v>12120203</v>
          </cell>
          <cell r="B326" t="str">
            <v>Chênh lệch đánh giá lại - Cổ phiếu chưa niêm yết - Chứng quyền</v>
          </cell>
          <cell r="C326">
            <v>3</v>
          </cell>
          <cell r="D326" t="str">
            <v>112</v>
          </cell>
        </row>
        <row r="327">
          <cell r="A327" t="str">
            <v>12120204</v>
          </cell>
          <cell r="B327" t="str">
            <v>Chênh lệch đánh giá lại - Cổ phiếu chưa niêm yết - Chứng chỉ lưu ký</v>
          </cell>
          <cell r="C327">
            <v>3</v>
          </cell>
          <cell r="D327" t="str">
            <v>112</v>
          </cell>
        </row>
        <row r="328">
          <cell r="A328" t="str">
            <v>12120298</v>
          </cell>
          <cell r="B328" t="str">
            <v>Chênh lệch đánh giá lại - Cổ phiếu chưa niêm yết - Cổ phiếu chưa niêm yết khác</v>
          </cell>
          <cell r="C328">
            <v>3</v>
          </cell>
          <cell r="D328" t="str">
            <v>112</v>
          </cell>
        </row>
        <row r="329">
          <cell r="A329" t="str">
            <v>121203</v>
          </cell>
          <cell r="B329" t="str">
            <v>Chênh lệch đánh giá lại - Trái phiếu niêm yết</v>
          </cell>
          <cell r="C329">
            <v>3</v>
          </cell>
        </row>
        <row r="330">
          <cell r="A330" t="str">
            <v>12120301</v>
          </cell>
          <cell r="B330" t="str">
            <v>Chênh lệch đánh giá lại - Trái phiếu Chính phủ</v>
          </cell>
          <cell r="C330">
            <v>3</v>
          </cell>
          <cell r="D330" t="str">
            <v>112</v>
          </cell>
        </row>
        <row r="331">
          <cell r="A331" t="str">
            <v>12120302</v>
          </cell>
          <cell r="B331" t="str">
            <v>Chênh lệch đánh giá lại - Trái phiếu Kho bạc Nhà nước</v>
          </cell>
          <cell r="C331">
            <v>3</v>
          </cell>
          <cell r="D331" t="str">
            <v>112</v>
          </cell>
        </row>
        <row r="332">
          <cell r="A332" t="str">
            <v>12120303</v>
          </cell>
          <cell r="B332" t="str">
            <v>Chênh lệch đánh giá lại - Trái phiếu được Chính phủ bảo lãnh</v>
          </cell>
          <cell r="C332">
            <v>3</v>
          </cell>
          <cell r="D332" t="str">
            <v>112</v>
          </cell>
        </row>
        <row r="333">
          <cell r="A333" t="str">
            <v>12120304</v>
          </cell>
          <cell r="B333" t="str">
            <v>Chênh lệch đánh giá lại - Trái phiếu chính quyền địa phương</v>
          </cell>
          <cell r="C333">
            <v>3</v>
          </cell>
          <cell r="D333" t="str">
            <v>112</v>
          </cell>
        </row>
        <row r="334">
          <cell r="A334" t="str">
            <v>12120305</v>
          </cell>
          <cell r="B334" t="str">
            <v>Chênh lệch đánh giá lại - Trái phiếu doanh nghiệp Nhà nước</v>
          </cell>
          <cell r="C334">
            <v>3</v>
          </cell>
          <cell r="D334" t="str">
            <v>112</v>
          </cell>
        </row>
        <row r="335">
          <cell r="A335" t="str">
            <v>12120306</v>
          </cell>
          <cell r="B335" t="str">
            <v>Chênh lệch đánh giá lại - Trái phiếu doanh nghiệp</v>
          </cell>
          <cell r="C335">
            <v>3</v>
          </cell>
          <cell r="D335" t="str">
            <v>112</v>
          </cell>
        </row>
        <row r="336">
          <cell r="A336" t="str">
            <v>12120307</v>
          </cell>
          <cell r="B336" t="str">
            <v>Chênh lệch đánh giá lại - Trái phiếu chuyển đổi</v>
          </cell>
          <cell r="C336">
            <v>3</v>
          </cell>
          <cell r="D336" t="str">
            <v>112</v>
          </cell>
        </row>
        <row r="337">
          <cell r="A337" t="str">
            <v>12120308</v>
          </cell>
          <cell r="B337" t="str">
            <v>Chênh lệch đánh giá lại - Quyền mua trái phiếu chuyển đổi</v>
          </cell>
          <cell r="C337">
            <v>3</v>
          </cell>
          <cell r="D337" t="str">
            <v>112</v>
          </cell>
        </row>
        <row r="338">
          <cell r="A338" t="str">
            <v>12120398</v>
          </cell>
          <cell r="B338" t="str">
            <v>Chênh lệch đánh giá lại - Trái phiếu niêm yết khác</v>
          </cell>
          <cell r="C338">
            <v>3</v>
          </cell>
          <cell r="D338" t="str">
            <v>112</v>
          </cell>
        </row>
        <row r="339">
          <cell r="A339" t="str">
            <v>12120399</v>
          </cell>
          <cell r="B339" t="str">
            <v>Chênh lệch đánh giá lại - Trái phiếu niêm yết - Trái phiếu sửa lỗi giao dịch</v>
          </cell>
          <cell r="C339">
            <v>3</v>
          </cell>
          <cell r="D339" t="str">
            <v>112</v>
          </cell>
        </row>
        <row r="340">
          <cell r="A340" t="str">
            <v>121204</v>
          </cell>
          <cell r="B340" t="str">
            <v>Chênh lệch đánh giá lại - Trái phiếu chưa niêm yết</v>
          </cell>
          <cell r="C340">
            <v>3</v>
          </cell>
        </row>
        <row r="341">
          <cell r="A341" t="str">
            <v>12120402</v>
          </cell>
          <cell r="B341" t="str">
            <v>Chênh lệch đánh giá lại - Trái phiếu chưa niêm yết - Trái phiếu Kho bạc Nhà nước</v>
          </cell>
          <cell r="C341">
            <v>3</v>
          </cell>
          <cell r="D341" t="str">
            <v>112</v>
          </cell>
        </row>
        <row r="342">
          <cell r="A342" t="str">
            <v>12120403</v>
          </cell>
          <cell r="B342" t="str">
            <v>Chênh lệch đánh giá lại - Trái phiếu chưa niêm yết - Trái phiếu được Chính phủ bảo lãnh</v>
          </cell>
          <cell r="C342">
            <v>3</v>
          </cell>
          <cell r="D342" t="str">
            <v>112</v>
          </cell>
        </row>
        <row r="343">
          <cell r="A343" t="str">
            <v>12120404</v>
          </cell>
          <cell r="B343" t="str">
            <v>Chênh lệch đánh giá lại - Trái phiếu chưa niêm yết - Trái phiếu chính quyền địa phương</v>
          </cell>
          <cell r="C343">
            <v>3</v>
          </cell>
          <cell r="D343" t="str">
            <v>112</v>
          </cell>
        </row>
        <row r="344">
          <cell r="A344" t="str">
            <v>12120405</v>
          </cell>
          <cell r="B344" t="str">
            <v>Chênh lệch đánh giá lại - Trái phiếu chưa niêm yết - Trái doanh nghiệp Nhà nước</v>
          </cell>
          <cell r="C344">
            <v>3</v>
          </cell>
          <cell r="D344" t="str">
            <v>112</v>
          </cell>
        </row>
        <row r="345">
          <cell r="A345" t="str">
            <v>12120406</v>
          </cell>
          <cell r="B345" t="str">
            <v>Chênh lệch đánh giá lại - Trái phiếu chưa niêm yết - Trái phiếu doanh nghiệp</v>
          </cell>
          <cell r="C345">
            <v>3</v>
          </cell>
          <cell r="D345" t="str">
            <v>112</v>
          </cell>
        </row>
        <row r="346">
          <cell r="A346" t="str">
            <v>12120407</v>
          </cell>
          <cell r="B346" t="str">
            <v>Chênh lệch đánh giá lại - Trái phiếu chưa niêm yết - Trái phiếu chuyển đổi</v>
          </cell>
          <cell r="C346">
            <v>3</v>
          </cell>
          <cell r="D346" t="str">
            <v>112</v>
          </cell>
        </row>
        <row r="347">
          <cell r="A347" t="str">
            <v>12120408</v>
          </cell>
          <cell r="B347" t="str">
            <v>Chênh lệch đánh giá lại - Trái phiếu chưa niêm yết - Quyền mua trái phiếu chuyển đổi</v>
          </cell>
          <cell r="C347">
            <v>3</v>
          </cell>
          <cell r="D347" t="str">
            <v>112</v>
          </cell>
        </row>
        <row r="348">
          <cell r="A348" t="str">
            <v>12120499</v>
          </cell>
          <cell r="B348" t="str">
            <v>Chênh lệch đánh giá lại - Trái phiếu chưa niêm yết - Trái phiếu chưa niêm yết khác</v>
          </cell>
          <cell r="C348">
            <v>3</v>
          </cell>
          <cell r="D348" t="str">
            <v>112</v>
          </cell>
        </row>
        <row r="349">
          <cell r="A349" t="str">
            <v>121205</v>
          </cell>
          <cell r="B349" t="str">
            <v>Chênh lệch đánh giá lại - Công cụ thị trường tiền tệ</v>
          </cell>
          <cell r="C349">
            <v>3</v>
          </cell>
        </row>
        <row r="350">
          <cell r="A350" t="str">
            <v>12120501</v>
          </cell>
          <cell r="B350" t="str">
            <v>Chênh lệch đánh giá lại - Tín phiếu Kho bạc Nhà nước</v>
          </cell>
          <cell r="C350">
            <v>3</v>
          </cell>
          <cell r="D350" t="str">
            <v>112</v>
          </cell>
        </row>
        <row r="351">
          <cell r="A351" t="str">
            <v>12120502</v>
          </cell>
          <cell r="B351" t="str">
            <v>Chênh lệch đánh giá lại - Tín phiếu Ngân hàng Nhà nước</v>
          </cell>
          <cell r="C351">
            <v>3</v>
          </cell>
          <cell r="D351" t="str">
            <v>112</v>
          </cell>
        </row>
        <row r="352">
          <cell r="A352" t="str">
            <v>12120503</v>
          </cell>
          <cell r="B352" t="str">
            <v>Chênh lệch đánh giá lại - Hợp đồng repo</v>
          </cell>
          <cell r="C352">
            <v>3</v>
          </cell>
          <cell r="D352" t="str">
            <v>112</v>
          </cell>
        </row>
        <row r="353">
          <cell r="A353" t="str">
            <v>12120504</v>
          </cell>
          <cell r="B353" t="str">
            <v>Chênh lệch đánh giá lại - Giấy tờ có giá</v>
          </cell>
          <cell r="C353">
            <v>3</v>
          </cell>
          <cell r="D353" t="str">
            <v>112</v>
          </cell>
        </row>
        <row r="354">
          <cell r="A354" t="str">
            <v>12120505</v>
          </cell>
          <cell r="B354" t="str">
            <v>Chênh lệch đánh giá lại - Tiền gửi có kỳ hạn cố định</v>
          </cell>
          <cell r="C354">
            <v>3</v>
          </cell>
          <cell r="D354" t="str">
            <v>112</v>
          </cell>
          <cell r="E354" t="str">
            <v>- Đầu tư ngắn hạn của công ty chứng khoán</v>
          </cell>
        </row>
        <row r="355">
          <cell r="A355" t="str">
            <v>12120598</v>
          </cell>
          <cell r="B355" t="str">
            <v>Chênh lệch đánh giá lại - Các công cụ thị trường tiền tệ khác</v>
          </cell>
          <cell r="C355">
            <v>3</v>
          </cell>
          <cell r="D355" t="str">
            <v>112</v>
          </cell>
        </row>
        <row r="356">
          <cell r="A356" t="str">
            <v>12120599</v>
          </cell>
          <cell r="B356" t="str">
            <v>Chênh lệch đánh giá lại - Chứng khoán phái sinh - Chứng khoán sửa lỗi giao dịch</v>
          </cell>
          <cell r="C356">
            <v>3</v>
          </cell>
          <cell r="D356" t="str">
            <v>112</v>
          </cell>
        </row>
        <row r="357">
          <cell r="A357" t="str">
            <v>121208</v>
          </cell>
          <cell r="B357" t="str">
            <v>Chênh lệch đánh giá lại - Các tài sản tài chính vay</v>
          </cell>
          <cell r="C357">
            <v>3</v>
          </cell>
        </row>
        <row r="358">
          <cell r="A358" t="str">
            <v>12120801</v>
          </cell>
          <cell r="B358" t="str">
            <v>Chênh lệch đánh giá lại - Các tài sản tài chính cho vay - Cổ phiếu niêm yết</v>
          </cell>
          <cell r="C358">
            <v>3</v>
          </cell>
          <cell r="D358" t="str">
            <v>112</v>
          </cell>
        </row>
        <row r="359">
          <cell r="A359" t="str">
            <v>12120802</v>
          </cell>
          <cell r="B359" t="str">
            <v>Chênh lệch đánh giá lại - Các tài sản tài chính cho vay - Cổ phiếu chưa niêm yết</v>
          </cell>
          <cell r="C359">
            <v>3</v>
          </cell>
          <cell r="D359" t="str">
            <v>112</v>
          </cell>
        </row>
        <row r="360">
          <cell r="A360" t="str">
            <v>12120803</v>
          </cell>
          <cell r="B360" t="str">
            <v>Chênh lệch đánh giá lại - Các tài sản tài chính cho vay - Trái phiếu niêm yết</v>
          </cell>
          <cell r="C360">
            <v>3</v>
          </cell>
          <cell r="D360" t="str">
            <v>112</v>
          </cell>
        </row>
        <row r="361">
          <cell r="A361" t="str">
            <v>12120804</v>
          </cell>
          <cell r="B361" t="str">
            <v>Chênh lệch đánh giá lại - Các tài sản tài chính cho vay - Trái phiếu chưa niêm yết</v>
          </cell>
          <cell r="C361">
            <v>3</v>
          </cell>
          <cell r="D361" t="str">
            <v>112</v>
          </cell>
        </row>
        <row r="362">
          <cell r="A362" t="str">
            <v>12120805</v>
          </cell>
          <cell r="B362" t="str">
            <v>Chênh lệch đánh giá lại - Các tài sản tài chính cho vay - Công cụ thị trường tiền tệ</v>
          </cell>
          <cell r="C362">
            <v>3</v>
          </cell>
          <cell r="D362" t="str">
            <v>112</v>
          </cell>
        </row>
        <row r="363">
          <cell r="A363" t="str">
            <v>121209</v>
          </cell>
          <cell r="B363" t="str">
            <v>Chênh lệch đánh giá lại - Các tài sản tài chính đem thế chấp</v>
          </cell>
          <cell r="C363">
            <v>3</v>
          </cell>
        </row>
        <row r="364">
          <cell r="A364" t="str">
            <v>12120901</v>
          </cell>
          <cell r="B364" t="str">
            <v>Chênh lệch đánh giá lại - Các tài sản tài chính đem thế chấp - Cổ phiếu niêm yết</v>
          </cell>
          <cell r="C364">
            <v>3</v>
          </cell>
          <cell r="D364" t="str">
            <v>112</v>
          </cell>
        </row>
        <row r="365">
          <cell r="A365" t="str">
            <v>12120902</v>
          </cell>
          <cell r="B365" t="str">
            <v>Chênh lệch đánh giá lại - Các tài sản tài chính đem thế chấp - Cổ phiếu chưa niêm yết</v>
          </cell>
          <cell r="C365">
            <v>3</v>
          </cell>
          <cell r="D365" t="str">
            <v>112</v>
          </cell>
        </row>
        <row r="366">
          <cell r="A366" t="str">
            <v>12120903</v>
          </cell>
          <cell r="B366" t="str">
            <v>Chênh lệch đánh giá lại - Các tài sản tài chính đem thế chấp - Trái phiếu niêm yết</v>
          </cell>
          <cell r="C366">
            <v>3</v>
          </cell>
          <cell r="D366" t="str">
            <v>112</v>
          </cell>
        </row>
        <row r="367">
          <cell r="A367" t="str">
            <v>12120904</v>
          </cell>
          <cell r="B367" t="str">
            <v>Chênh lệch đánh giá lại - Các tài sản tài chính đem thế chấp - Trái phiếu chưa niêm yết</v>
          </cell>
          <cell r="C367">
            <v>3</v>
          </cell>
          <cell r="D367" t="str">
            <v>112</v>
          </cell>
        </row>
        <row r="368">
          <cell r="A368" t="str">
            <v>12120905</v>
          </cell>
          <cell r="B368" t="str">
            <v>Chênh lệch đánh giá lại - Các tài sản tài chính đem thế chấp - Công cụ thị trường tiền tệ</v>
          </cell>
          <cell r="C368">
            <v>3</v>
          </cell>
          <cell r="D368" t="str">
            <v>112</v>
          </cell>
        </row>
        <row r="369">
          <cell r="A369" t="str">
            <v>12120998</v>
          </cell>
          <cell r="B369" t="str">
            <v>Chênh lệch đánh giá lại - Các tài sản tài chính đem thế chấp - Các tài sản tài chính khác</v>
          </cell>
          <cell r="C369">
            <v>3</v>
          </cell>
          <cell r="D369" t="str">
            <v>112</v>
          </cell>
        </row>
        <row r="370">
          <cell r="A370" t="str">
            <v>121210</v>
          </cell>
          <cell r="B370" t="str">
            <v>Chênh lệch đánh giá lại - Tài sản tài chính chưa chuyển quyền sở hữu</v>
          </cell>
          <cell r="C370">
            <v>3</v>
          </cell>
        </row>
        <row r="371">
          <cell r="A371" t="str">
            <v>12121002</v>
          </cell>
          <cell r="B371" t="str">
            <v>Chênh lệch đánh giá lại - Tài sản tài chính chưa chuyển quyền sở hữu - Cổ phiếu chưa niêm yết</v>
          </cell>
          <cell r="C371">
            <v>3</v>
          </cell>
          <cell r="D371" t="str">
            <v>112</v>
          </cell>
        </row>
        <row r="372">
          <cell r="A372" t="str">
            <v>12121004</v>
          </cell>
          <cell r="B372" t="str">
            <v>Chênh lệch đánh giá lại - Tài sản tài chính chưa chuyển quyền sở hữu - Trái phiếu chưa niêm yết</v>
          </cell>
          <cell r="C372">
            <v>3</v>
          </cell>
          <cell r="D372" t="str">
            <v>112</v>
          </cell>
        </row>
        <row r="373">
          <cell r="A373" t="str">
            <v>12121005</v>
          </cell>
          <cell r="B373" t="str">
            <v>Chênh lệch đánh giá lại - Tài sản tài chính chưa chuyển quyền sở hữu - Công cụ thị trường tiền tệ</v>
          </cell>
          <cell r="C373">
            <v>3</v>
          </cell>
          <cell r="D373" t="str">
            <v>112</v>
          </cell>
        </row>
        <row r="374">
          <cell r="A374" t="str">
            <v>12121007</v>
          </cell>
          <cell r="B374" t="str">
            <v>Giá mua - Các tài sản tài chính mua chưa chuyển quyền sở hữu - Các công cụ phái sinh chưa niêm yết</v>
          </cell>
          <cell r="C374">
            <v>3</v>
          </cell>
          <cell r="D374" t="str">
            <v>112</v>
          </cell>
        </row>
        <row r="375">
          <cell r="A375" t="str">
            <v>12121098</v>
          </cell>
          <cell r="B375" t="str">
            <v>Giá mua - Các tài sản tài chính mua chưa chuyển quyền sở hữu - Các tài sản tài chính khác</v>
          </cell>
          <cell r="C375">
            <v>3</v>
          </cell>
          <cell r="D375" t="str">
            <v>112</v>
          </cell>
        </row>
        <row r="376">
          <cell r="A376" t="str">
            <v>121298</v>
          </cell>
          <cell r="B376" t="str">
            <v>Chênh lệch đánh giá lại - Các tài sản tài chính khác</v>
          </cell>
          <cell r="C376">
            <v>3</v>
          </cell>
          <cell r="D376" t="str">
            <v>112</v>
          </cell>
        </row>
        <row r="377">
          <cell r="A377" t="str">
            <v>122</v>
          </cell>
          <cell r="B377" t="str">
            <v>Các khoản đầu tư nắm giữ đến ngày đáo hạn</v>
          </cell>
          <cell r="C377">
            <v>1</v>
          </cell>
        </row>
        <row r="378">
          <cell r="A378" t="str">
            <v>1221</v>
          </cell>
          <cell r="B378" t="str">
            <v>Giá mua các khoản đầu tư nắm giữ đến ngày đáo hạn</v>
          </cell>
          <cell r="C378">
            <v>2</v>
          </cell>
        </row>
        <row r="379">
          <cell r="A379" t="str">
            <v>122101</v>
          </cell>
          <cell r="B379" t="str">
            <v>Giá mua - Trái phiếu niêm yết</v>
          </cell>
          <cell r="C379">
            <v>3</v>
          </cell>
          <cell r="E379" t="str">
            <v>b) Các khoản đầu tư chứng khoán dài hạn và góp vốn liên doanh của công ty chứng khoán</v>
          </cell>
        </row>
        <row r="380">
          <cell r="A380" t="str">
            <v>12210101</v>
          </cell>
          <cell r="B380" t="str">
            <v>Giá mua - Trái phiếu niêm yết - Trái phiếu Chính phủ</v>
          </cell>
          <cell r="C380">
            <v>3</v>
          </cell>
          <cell r="D380" t="str">
            <v>113</v>
          </cell>
        </row>
        <row r="381">
          <cell r="A381" t="str">
            <v>12210102</v>
          </cell>
          <cell r="B381" t="str">
            <v>Giá mua - Trái phiếu niêm yết - Trái phiếu Kho bạc Nhà nước</v>
          </cell>
          <cell r="C381">
            <v>3</v>
          </cell>
          <cell r="D381" t="str">
            <v>113</v>
          </cell>
        </row>
        <row r="382">
          <cell r="A382" t="str">
            <v>12210103</v>
          </cell>
          <cell r="B382" t="str">
            <v>Giá mua - Trái phiếu niêm yết - Trái phiếu được Chính phủ bảo lãnh</v>
          </cell>
          <cell r="C382">
            <v>3</v>
          </cell>
          <cell r="D382" t="str">
            <v>113</v>
          </cell>
        </row>
        <row r="383">
          <cell r="A383" t="str">
            <v>12210104</v>
          </cell>
          <cell r="B383" t="str">
            <v>Giá mua - Trái phiếu niêm yết - Trái phiếu chính quyền địa phương</v>
          </cell>
          <cell r="C383">
            <v>3</v>
          </cell>
          <cell r="D383" t="str">
            <v>113</v>
          </cell>
        </row>
        <row r="384">
          <cell r="A384" t="str">
            <v>12210105</v>
          </cell>
          <cell r="B384" t="str">
            <v>Giá mua - Trái phiếu niêm yết - Trái phiếu doanh nghiệp Nhà nước</v>
          </cell>
          <cell r="C384">
            <v>3</v>
          </cell>
          <cell r="D384" t="str">
            <v>113</v>
          </cell>
        </row>
        <row r="385">
          <cell r="A385" t="str">
            <v>12210106</v>
          </cell>
          <cell r="B385" t="str">
            <v>Giá mua - Trái phiếu niêm yết - Trái phiếu doanh nghiệp</v>
          </cell>
          <cell r="C385">
            <v>3</v>
          </cell>
          <cell r="D385" t="str">
            <v>113</v>
          </cell>
        </row>
        <row r="386">
          <cell r="A386" t="str">
            <v>12210107</v>
          </cell>
          <cell r="B386" t="str">
            <v>Giá mua - Trái phiếu niêm yết - Trái phiếu chuyển đổi</v>
          </cell>
          <cell r="C386">
            <v>3</v>
          </cell>
          <cell r="D386" t="str">
            <v>113</v>
          </cell>
        </row>
        <row r="387">
          <cell r="A387" t="str">
            <v>12210198</v>
          </cell>
          <cell r="B387" t="str">
            <v>Giá mua - Trái phiếu niêm yết - Trái phiếu niêm yết khác</v>
          </cell>
          <cell r="C387">
            <v>3</v>
          </cell>
          <cell r="D387" t="str">
            <v>113</v>
          </cell>
        </row>
        <row r="388">
          <cell r="A388" t="str">
            <v>12210199</v>
          </cell>
          <cell r="B388" t="str">
            <v>Giá mua - Trái phiếu niêm yết - Trái phiếu sửa lỗi giao dịch</v>
          </cell>
          <cell r="C388">
            <v>3</v>
          </cell>
          <cell r="D388" t="str">
            <v>113</v>
          </cell>
        </row>
        <row r="389">
          <cell r="A389" t="str">
            <v>122102</v>
          </cell>
          <cell r="B389" t="str">
            <v>Giá mua - Trái phiếu chưa niêm yết</v>
          </cell>
          <cell r="C389">
            <v>3</v>
          </cell>
          <cell r="E389" t="str">
            <v>b) Các khoản đầu tư chứng khoán dài hạn và góp vốn liên doanh của công ty chứng khoán</v>
          </cell>
        </row>
        <row r="390">
          <cell r="A390" t="str">
            <v>12210201</v>
          </cell>
          <cell r="B390" t="str">
            <v>Giá mua - Trái phiếu chưa niêm yết - Trái phiếu được Chính phủ bảo lãnh</v>
          </cell>
          <cell r="C390">
            <v>3</v>
          </cell>
          <cell r="D390" t="str">
            <v>113</v>
          </cell>
        </row>
        <row r="391">
          <cell r="A391" t="str">
            <v>12210202</v>
          </cell>
          <cell r="B391" t="str">
            <v>Giá mua - Trái phiếu chưa niêm yết - Trái phiếu chính quyền địa phương</v>
          </cell>
          <cell r="C391">
            <v>3</v>
          </cell>
          <cell r="D391" t="str">
            <v>113</v>
          </cell>
        </row>
        <row r="392">
          <cell r="A392" t="str">
            <v>12210203</v>
          </cell>
          <cell r="B392" t="str">
            <v>Giá mua - Trái phiếu chưa niêm yết - Trái phiếu doanh nghiệp Nhà nước</v>
          </cell>
          <cell r="C392">
            <v>3</v>
          </cell>
          <cell r="D392" t="str">
            <v>113</v>
          </cell>
        </row>
        <row r="393">
          <cell r="A393" t="str">
            <v>12210204</v>
          </cell>
          <cell r="B393" t="str">
            <v>Giá mua - Trái phiếu chưa niêm yết - Trái phiếu doanh nghiệp</v>
          </cell>
          <cell r="C393">
            <v>3</v>
          </cell>
          <cell r="D393" t="str">
            <v>113</v>
          </cell>
        </row>
        <row r="394">
          <cell r="A394" t="str">
            <v>12210205</v>
          </cell>
          <cell r="B394" t="str">
            <v>Giá mua - Trái phiếu chưa niêm yết - Trái phiếu chuyển đổi</v>
          </cell>
          <cell r="C394">
            <v>3</v>
          </cell>
          <cell r="D394" t="str">
            <v>113</v>
          </cell>
        </row>
        <row r="395">
          <cell r="A395" t="str">
            <v>12210206</v>
          </cell>
          <cell r="B395" t="str">
            <v>Giá mua - Trái phiếu chưa niêm yết - Quyền mua trái phiếu chuyển đổi</v>
          </cell>
          <cell r="C395">
            <v>3</v>
          </cell>
          <cell r="D395" t="str">
            <v>113</v>
          </cell>
        </row>
        <row r="396">
          <cell r="A396" t="str">
            <v>12210207</v>
          </cell>
          <cell r="B396" t="str">
            <v>Giá mua - Trái phiếu chưa niêm yết - Giá mua - Trái phiếu niêm yết khác</v>
          </cell>
          <cell r="C396">
            <v>3</v>
          </cell>
          <cell r="D396" t="str">
            <v>113</v>
          </cell>
        </row>
        <row r="397">
          <cell r="A397" t="str">
            <v>122105</v>
          </cell>
          <cell r="B397" t="str">
            <v>Giá mua - Công cụ thị trường tiền tệ</v>
          </cell>
          <cell r="C397">
            <v>3</v>
          </cell>
          <cell r="D397" t="str">
            <v>113</v>
          </cell>
          <cell r="E397" t="str">
            <v>b) Các khoản đầu tư chứng khoán dài hạn và góp vốn liên doanh của công ty chứng khoán</v>
          </cell>
        </row>
        <row r="398">
          <cell r="A398" t="str">
            <v>122108</v>
          </cell>
          <cell r="B398" t="str">
            <v>Giá mua - HTM khác</v>
          </cell>
          <cell r="C398">
            <v>3</v>
          </cell>
          <cell r="D398" t="str">
            <v>113</v>
          </cell>
          <cell r="E398" t="str">
            <v>- Đầu tư ngắn hạn của công ty chứng khoán</v>
          </cell>
        </row>
        <row r="399">
          <cell r="A399" t="str">
            <v>122109</v>
          </cell>
          <cell r="B399" t="str">
            <v>Giá mua - Các khoản đầu tư nắm giữ đến ngày đáo hạn đem thế chấp</v>
          </cell>
          <cell r="C399">
            <v>3</v>
          </cell>
          <cell r="D399" t="str">
            <v>113</v>
          </cell>
          <cell r="E399" t="str">
            <v>b) Các khoản đầu tư chứng khoán dài hạn và góp vốn liên doanh của công ty chứng khoán</v>
          </cell>
        </row>
        <row r="400">
          <cell r="A400" t="str">
            <v>122110</v>
          </cell>
          <cell r="B400" t="str">
            <v>Giá mua - Các khoản đầu tư nắm giữ đến ngày đáo hạn cho vay</v>
          </cell>
          <cell r="C400">
            <v>3</v>
          </cell>
          <cell r="D400" t="str">
            <v>113</v>
          </cell>
          <cell r="E400" t="str">
            <v>b) Các khoản đầu tư chứng khoán dài hạn và góp vốn liên doanh của công ty chứng khoán</v>
          </cell>
        </row>
        <row r="401">
          <cell r="A401" t="str">
            <v>123</v>
          </cell>
          <cell r="B401" t="str">
            <v>Các khoản cho vay</v>
          </cell>
          <cell r="C401">
            <v>1</v>
          </cell>
          <cell r="E401" t="str">
            <v>3. Tài sản có khác</v>
          </cell>
        </row>
        <row r="402">
          <cell r="A402" t="str">
            <v>1231</v>
          </cell>
          <cell r="B402" t="str">
            <v>Cho vay hoạt động Margin</v>
          </cell>
          <cell r="C402">
            <v>2</v>
          </cell>
        </row>
        <row r="403">
          <cell r="A403" t="str">
            <v>12311</v>
          </cell>
          <cell r="B403" t="str">
            <v>Gốc cho vay hoạt động Margin</v>
          </cell>
          <cell r="C403">
            <v>3</v>
          </cell>
          <cell r="D403" t="str">
            <v>114</v>
          </cell>
        </row>
        <row r="404">
          <cell r="A404" t="str">
            <v>12312</v>
          </cell>
          <cell r="B404" t="str">
            <v>Lãi nhập gốc cho vay hoạt động Margin</v>
          </cell>
          <cell r="C404">
            <v>3</v>
          </cell>
          <cell r="D404" t="str">
            <v>114</v>
          </cell>
        </row>
        <row r="405">
          <cell r="A405" t="str">
            <v>1232</v>
          </cell>
          <cell r="B405" t="str">
            <v>Cho vay hoạt động ứng trước tiền bán của khách hàng</v>
          </cell>
          <cell r="C405">
            <v>2</v>
          </cell>
        </row>
        <row r="406">
          <cell r="A406" t="str">
            <v>12321</v>
          </cell>
          <cell r="B406" t="str">
            <v>Gốc cho vay hoạt động ứng trước tiền bán của khách hàng</v>
          </cell>
          <cell r="C406">
            <v>3</v>
          </cell>
          <cell r="D406" t="str">
            <v>114</v>
          </cell>
        </row>
        <row r="407">
          <cell r="A407" t="str">
            <v>12322</v>
          </cell>
          <cell r="B407" t="str">
            <v>Lãi nhập gốc cho vay hoạt động ứng trước tiền bán của khách hàng</v>
          </cell>
          <cell r="C407">
            <v>3</v>
          </cell>
          <cell r="D407" t="str">
            <v>114</v>
          </cell>
        </row>
        <row r="408">
          <cell r="A408" t="str">
            <v>1234</v>
          </cell>
          <cell r="B408" t="str">
            <v>Cho vay vì lỗi giao dịch</v>
          </cell>
          <cell r="C408">
            <v>2</v>
          </cell>
        </row>
        <row r="409">
          <cell r="A409" t="str">
            <v>12341</v>
          </cell>
          <cell r="B409" t="str">
            <v>Gốc cho vay vì lỗi giao dịch</v>
          </cell>
          <cell r="C409">
            <v>3</v>
          </cell>
          <cell r="D409" t="str">
            <v>114</v>
          </cell>
        </row>
        <row r="410">
          <cell r="A410" t="str">
            <v>12342</v>
          </cell>
          <cell r="B410" t="str">
            <v>Lãi nhập gốc cho vay vì lỗi giao dịch</v>
          </cell>
          <cell r="C410">
            <v>3</v>
          </cell>
          <cell r="D410" t="str">
            <v>114</v>
          </cell>
        </row>
        <row r="411">
          <cell r="A411" t="str">
            <v>124</v>
          </cell>
          <cell r="B411" t="str">
            <v>Tài sản tài chính sẵn sàng để bán AFS</v>
          </cell>
          <cell r="C411">
            <v>1</v>
          </cell>
          <cell r="E411" t="str">
            <v>b) Các khoản đầu tư chứng khoán dài hạn và góp vốn liên doanh của công ty chứng khoán</v>
          </cell>
        </row>
        <row r="412">
          <cell r="A412" t="str">
            <v>1241</v>
          </cell>
          <cell r="B412" t="str">
            <v>Giá mua tài sản tài chính sẵn sàng để bán AFS</v>
          </cell>
          <cell r="C412">
            <v>2</v>
          </cell>
        </row>
        <row r="413">
          <cell r="A413" t="str">
            <v>124101</v>
          </cell>
          <cell r="B413" t="str">
            <v>Giá mua - Cổ phiếu niêm yết</v>
          </cell>
          <cell r="C413">
            <v>3</v>
          </cell>
        </row>
        <row r="414">
          <cell r="A414" t="str">
            <v>12410101</v>
          </cell>
          <cell r="B414" t="str">
            <v>Giá mua - Cổ phiếu niêm yết - Cổ phiếu phổ thông</v>
          </cell>
          <cell r="C414">
            <v>3</v>
          </cell>
          <cell r="D414" t="str">
            <v>115</v>
          </cell>
        </row>
        <row r="415">
          <cell r="A415" t="str">
            <v>12410102</v>
          </cell>
          <cell r="B415" t="str">
            <v>Giá mua - Cổ phiếu niêm yết - quyền mua cổ phiếu</v>
          </cell>
          <cell r="C415">
            <v>3</v>
          </cell>
          <cell r="D415" t="str">
            <v>115</v>
          </cell>
        </row>
        <row r="416">
          <cell r="A416" t="str">
            <v>12410103</v>
          </cell>
          <cell r="B416" t="str">
            <v>Giá mua - Cổ phiếu niêm yết - Chứng quyền</v>
          </cell>
          <cell r="C416">
            <v>3</v>
          </cell>
          <cell r="D416" t="str">
            <v>115</v>
          </cell>
        </row>
        <row r="417">
          <cell r="A417" t="str">
            <v>12410104</v>
          </cell>
          <cell r="B417" t="str">
            <v>Giá mua - Cổ phiếu niêm yết - Chứng chỉ lưu ký</v>
          </cell>
          <cell r="C417">
            <v>3</v>
          </cell>
          <cell r="D417" t="str">
            <v>115</v>
          </cell>
        </row>
        <row r="418">
          <cell r="A418" t="str">
            <v>12410198</v>
          </cell>
          <cell r="B418" t="str">
            <v>Giá mua - Cổ phiếu niêm yết - Cổ phiếu niêm yết khác</v>
          </cell>
          <cell r="C418">
            <v>3</v>
          </cell>
          <cell r="D418" t="str">
            <v>115</v>
          </cell>
        </row>
        <row r="419">
          <cell r="A419" t="str">
            <v>12410199</v>
          </cell>
          <cell r="B419" t="str">
            <v>Giá mua - Cổ phiếu niêm yết - Cổ phiếu sửa lỗi giao dịch</v>
          </cell>
          <cell r="C419">
            <v>3</v>
          </cell>
          <cell r="D419" t="str">
            <v>115</v>
          </cell>
        </row>
        <row r="420">
          <cell r="A420" t="str">
            <v>124102</v>
          </cell>
          <cell r="B420" t="str">
            <v>Giá mua - Cổ phiếu chưa niêm yết</v>
          </cell>
          <cell r="C420">
            <v>3</v>
          </cell>
        </row>
        <row r="421">
          <cell r="A421" t="str">
            <v>12410201</v>
          </cell>
          <cell r="B421" t="str">
            <v>Giá mua - Cổ phiếu chưa niêm yết - Cổ phiếu phổ thông</v>
          </cell>
          <cell r="C421">
            <v>3</v>
          </cell>
          <cell r="D421" t="str">
            <v>115</v>
          </cell>
        </row>
        <row r="422">
          <cell r="A422" t="str">
            <v>12410298</v>
          </cell>
          <cell r="B422" t="str">
            <v>Giá mua - Cổ phiếu chưa niêm yết - Cổ phiếu chưa niêm yết khác</v>
          </cell>
          <cell r="C422">
            <v>3</v>
          </cell>
          <cell r="D422" t="str">
            <v>115</v>
          </cell>
        </row>
        <row r="423">
          <cell r="A423" t="str">
            <v>124103</v>
          </cell>
          <cell r="B423" t="str">
            <v>Giá mua - Trái phiếu niêm yết</v>
          </cell>
          <cell r="C423">
            <v>3</v>
          </cell>
        </row>
        <row r="424">
          <cell r="A424" t="str">
            <v>12410301</v>
          </cell>
          <cell r="B424" t="str">
            <v>Giá mua - Trái phiếu niêm yết - Trái phiếu Chính phủ</v>
          </cell>
          <cell r="C424">
            <v>3</v>
          </cell>
          <cell r="D424" t="str">
            <v>115</v>
          </cell>
        </row>
        <row r="425">
          <cell r="A425" t="str">
            <v>12410302</v>
          </cell>
          <cell r="B425" t="str">
            <v>Giá mua - Trái phiếu niêm yết - Trái phiếu Kho bạc Nhà nước</v>
          </cell>
          <cell r="C425">
            <v>3</v>
          </cell>
          <cell r="D425" t="str">
            <v>115</v>
          </cell>
        </row>
        <row r="426">
          <cell r="A426" t="str">
            <v>12410303</v>
          </cell>
          <cell r="B426" t="str">
            <v>Giá mua - Trái phiếu niêm yết - Trái phiếu được Chính phủ bảo lãnh</v>
          </cell>
          <cell r="C426">
            <v>3</v>
          </cell>
          <cell r="D426" t="str">
            <v>115</v>
          </cell>
        </row>
        <row r="427">
          <cell r="A427" t="str">
            <v>12410304</v>
          </cell>
          <cell r="B427" t="str">
            <v>Giá mua - Trái phiếu niêm yết - Trái phiếu chính quyền địa phương</v>
          </cell>
          <cell r="C427">
            <v>3</v>
          </cell>
          <cell r="D427" t="str">
            <v>115</v>
          </cell>
        </row>
        <row r="428">
          <cell r="A428" t="str">
            <v>12410305</v>
          </cell>
          <cell r="B428" t="str">
            <v>Giá mua - Trái phiếu niêm yết - Trái phiếu doanh nghiệp Nhà nước</v>
          </cell>
          <cell r="C428">
            <v>3</v>
          </cell>
          <cell r="D428" t="str">
            <v>115</v>
          </cell>
        </row>
        <row r="429">
          <cell r="A429" t="str">
            <v>12410306</v>
          </cell>
          <cell r="B429" t="str">
            <v>Giá mua - Trái phiếu niêm yết - Trái phiếu doanh nghiệp</v>
          </cell>
          <cell r="C429">
            <v>3</v>
          </cell>
          <cell r="D429" t="str">
            <v>115</v>
          </cell>
        </row>
        <row r="430">
          <cell r="A430" t="str">
            <v>12410307</v>
          </cell>
          <cell r="B430" t="str">
            <v>Giá mua - Trái phiếu niêm yết - Trái phiếu chuyển đổi</v>
          </cell>
          <cell r="C430">
            <v>3</v>
          </cell>
          <cell r="D430" t="str">
            <v>115</v>
          </cell>
        </row>
        <row r="431">
          <cell r="A431" t="str">
            <v>12410398</v>
          </cell>
          <cell r="B431" t="str">
            <v>Giá mua - Trái phiếu niêm yết - Trái phiếu niêm yết khác</v>
          </cell>
          <cell r="C431">
            <v>3</v>
          </cell>
          <cell r="D431" t="str">
            <v>115</v>
          </cell>
        </row>
        <row r="432">
          <cell r="A432" t="str">
            <v>12410399</v>
          </cell>
          <cell r="B432" t="str">
            <v>Giá mua - Trái phiếu niêm yết - Trái phiếu sửa lỗi giao dịch</v>
          </cell>
          <cell r="C432">
            <v>3</v>
          </cell>
          <cell r="D432" t="str">
            <v>115</v>
          </cell>
        </row>
        <row r="433">
          <cell r="A433" t="str">
            <v>124104</v>
          </cell>
          <cell r="B433" t="str">
            <v>Giá mua - Trái phiếu chưa niêm yết</v>
          </cell>
          <cell r="C433">
            <v>3</v>
          </cell>
        </row>
        <row r="434">
          <cell r="A434" t="str">
            <v>12410401</v>
          </cell>
          <cell r="B434" t="str">
            <v>Giá mua - Trái phiếu chưa niêm yết - Trái phiếu chính phủ</v>
          </cell>
          <cell r="C434">
            <v>3</v>
          </cell>
          <cell r="D434" t="str">
            <v>115</v>
          </cell>
        </row>
        <row r="435">
          <cell r="A435" t="str">
            <v>12410402</v>
          </cell>
          <cell r="B435" t="str">
            <v>Giá mua - Trái phiếu chưa niêm yết - Trái phiếu kho bạc Nhà nước</v>
          </cell>
          <cell r="C435">
            <v>3</v>
          </cell>
          <cell r="D435" t="str">
            <v>115</v>
          </cell>
        </row>
        <row r="436">
          <cell r="A436" t="str">
            <v>12410403</v>
          </cell>
          <cell r="B436" t="str">
            <v>Giá mua - Trái phiếu chưa niêm yết - Trái phiếu được Chính phủ bảo lãnh</v>
          </cell>
          <cell r="C436">
            <v>3</v>
          </cell>
          <cell r="D436" t="str">
            <v>115</v>
          </cell>
        </row>
        <row r="437">
          <cell r="A437" t="str">
            <v>12410404</v>
          </cell>
          <cell r="B437" t="str">
            <v>Giá mua - Trái phiếu chưa niêm yết - Trái phiếu chính quyền địa phương</v>
          </cell>
          <cell r="C437">
            <v>3</v>
          </cell>
          <cell r="D437" t="str">
            <v>115</v>
          </cell>
        </row>
        <row r="438">
          <cell r="A438" t="str">
            <v>12410405</v>
          </cell>
          <cell r="B438" t="str">
            <v>Giá mua - Trái phiếu chưa niêm yết - Trái phiếu doanh nghiệp Nhà nước</v>
          </cell>
          <cell r="C438">
            <v>3</v>
          </cell>
          <cell r="D438" t="str">
            <v>115</v>
          </cell>
        </row>
        <row r="439">
          <cell r="A439" t="str">
            <v>12410406</v>
          </cell>
          <cell r="B439" t="str">
            <v>Giá mua - Trái phiếu chưa niêm yết - Trái phiếu doanh nghiệp</v>
          </cell>
          <cell r="C439">
            <v>3</v>
          </cell>
          <cell r="D439" t="str">
            <v>115</v>
          </cell>
        </row>
        <row r="440">
          <cell r="A440" t="str">
            <v>12410407</v>
          </cell>
          <cell r="B440" t="str">
            <v>Giá mua - Trái phiếu chưa niêm yết - Trái phiếu chuyển đổi</v>
          </cell>
          <cell r="C440">
            <v>3</v>
          </cell>
          <cell r="D440" t="str">
            <v>115</v>
          </cell>
        </row>
        <row r="441">
          <cell r="A441" t="str">
            <v>12410498</v>
          </cell>
          <cell r="B441" t="str">
            <v>Giá mua - Trái phiếu chưa niêm yết - Giá mua - Trái phiếu niêm yết khác</v>
          </cell>
          <cell r="C441">
            <v>3</v>
          </cell>
          <cell r="D441" t="str">
            <v>115</v>
          </cell>
        </row>
        <row r="442">
          <cell r="A442" t="str">
            <v>124105</v>
          </cell>
          <cell r="B442" t="str">
            <v>Giá mua - Công cụ thị trường tiền tệ</v>
          </cell>
          <cell r="C442">
            <v>3</v>
          </cell>
        </row>
        <row r="443">
          <cell r="A443" t="str">
            <v>12410501</v>
          </cell>
          <cell r="B443" t="str">
            <v>Giá mua - Công cụ thị trường tiền tệ - Tín phiếu Kho bạc Nhà nước</v>
          </cell>
          <cell r="C443">
            <v>3</v>
          </cell>
          <cell r="D443" t="str">
            <v>115</v>
          </cell>
        </row>
        <row r="444">
          <cell r="A444" t="str">
            <v>12410502</v>
          </cell>
          <cell r="B444" t="str">
            <v>Giá mua - Công cụ thị trường tiền tệ - Tín phiếu Ngân hàng Nhà nước</v>
          </cell>
          <cell r="C444">
            <v>3</v>
          </cell>
          <cell r="D444" t="str">
            <v>115</v>
          </cell>
        </row>
        <row r="445">
          <cell r="A445" t="str">
            <v>12410503</v>
          </cell>
          <cell r="B445" t="str">
            <v>Giá mua - Công cụ thị trường tiền tệ - Hợp đồng repo</v>
          </cell>
          <cell r="C445">
            <v>3</v>
          </cell>
          <cell r="D445" t="str">
            <v>115</v>
          </cell>
        </row>
        <row r="446">
          <cell r="A446" t="str">
            <v>12410504</v>
          </cell>
          <cell r="B446" t="str">
            <v>Giá mua - Công cụ thị trường tiền tệ - Giấy tờ có giá</v>
          </cell>
          <cell r="C446">
            <v>3</v>
          </cell>
          <cell r="D446" t="str">
            <v>115</v>
          </cell>
        </row>
        <row r="447">
          <cell r="A447" t="str">
            <v>12410598</v>
          </cell>
          <cell r="B447" t="str">
            <v>Giá mua - Công cụ thị trường tiền tệ - Các công cụ thị trường tiền tệ khác</v>
          </cell>
          <cell r="C447">
            <v>3</v>
          </cell>
          <cell r="D447" t="str">
            <v>115</v>
          </cell>
        </row>
        <row r="448">
          <cell r="A448" t="str">
            <v>124108</v>
          </cell>
          <cell r="B448" t="str">
            <v>Giá mua - Các tài sản tài chính cho vay</v>
          </cell>
          <cell r="C448">
            <v>3</v>
          </cell>
        </row>
        <row r="449">
          <cell r="A449" t="str">
            <v>12410801</v>
          </cell>
          <cell r="B449" t="str">
            <v>Giá mua - Các tài sản tài chính cho vay - Cổ phiếu niêm yết</v>
          </cell>
          <cell r="C449">
            <v>3</v>
          </cell>
          <cell r="D449" t="str">
            <v>115</v>
          </cell>
        </row>
        <row r="450">
          <cell r="A450" t="str">
            <v>12410802</v>
          </cell>
          <cell r="B450" t="str">
            <v>Giá mua - Các tài sản tài chính cho vay - Cổ phiếu chưa niêm yết</v>
          </cell>
          <cell r="C450">
            <v>3</v>
          </cell>
          <cell r="D450" t="str">
            <v>115</v>
          </cell>
        </row>
        <row r="451">
          <cell r="A451" t="str">
            <v>12410803</v>
          </cell>
          <cell r="B451" t="str">
            <v>Giá mua - Các tài sản tài chính cho vay - Trái phiếu niêm yết</v>
          </cell>
          <cell r="C451">
            <v>3</v>
          </cell>
          <cell r="D451" t="str">
            <v>115</v>
          </cell>
        </row>
        <row r="452">
          <cell r="A452" t="str">
            <v>12410804</v>
          </cell>
          <cell r="B452" t="str">
            <v>Giá mua - Các tài sản tài chính cho vay - Trái phiếu chưa niêm yết</v>
          </cell>
          <cell r="C452">
            <v>3</v>
          </cell>
          <cell r="D452" t="str">
            <v>115</v>
          </cell>
        </row>
        <row r="453">
          <cell r="A453" t="str">
            <v>12410805</v>
          </cell>
          <cell r="B453" t="str">
            <v>Giá mua - Các tài sản tài chính cho vay - Công cụ thị trường tiền tệ</v>
          </cell>
          <cell r="C453">
            <v>3</v>
          </cell>
          <cell r="D453" t="str">
            <v>115</v>
          </cell>
        </row>
        <row r="454">
          <cell r="A454" t="str">
            <v>124109</v>
          </cell>
          <cell r="B454" t="str">
            <v>Giá mua - Các tài sản tài chính đem thế chấp</v>
          </cell>
          <cell r="C454">
            <v>3</v>
          </cell>
        </row>
        <row r="455">
          <cell r="A455" t="str">
            <v>12410901</v>
          </cell>
          <cell r="B455" t="str">
            <v>Giá mua - Các tài sản tài chính đem thế chấp - Cổ phiếu niêm yết</v>
          </cell>
          <cell r="C455">
            <v>3</v>
          </cell>
          <cell r="D455" t="str">
            <v>115</v>
          </cell>
        </row>
        <row r="456">
          <cell r="A456" t="str">
            <v>12410902</v>
          </cell>
          <cell r="B456" t="str">
            <v>Giá mua - Các tài sản tài chính đem thế chấp - Cổ phiếu chưa niêm yết</v>
          </cell>
          <cell r="C456">
            <v>3</v>
          </cell>
          <cell r="D456" t="str">
            <v>115</v>
          </cell>
        </row>
        <row r="457">
          <cell r="A457" t="str">
            <v>12410903</v>
          </cell>
          <cell r="B457" t="str">
            <v>Giá mua - Các tài sản tài chính đem thế chấp - Trái phiếu niêm yết</v>
          </cell>
          <cell r="C457">
            <v>3</v>
          </cell>
          <cell r="D457" t="str">
            <v>115</v>
          </cell>
        </row>
        <row r="458">
          <cell r="A458" t="str">
            <v>12410904</v>
          </cell>
          <cell r="B458" t="str">
            <v>Giá mua - Các tài sản tài chính đem thế chấp - Trái phiếu chưa niêm yết</v>
          </cell>
          <cell r="C458">
            <v>3</v>
          </cell>
          <cell r="D458" t="str">
            <v>115</v>
          </cell>
        </row>
        <row r="459">
          <cell r="A459" t="str">
            <v>12410905</v>
          </cell>
          <cell r="B459" t="str">
            <v>Giá mua - Các tài sản tài chính đem thế chấp - Công cụ thị trường tiền tệ</v>
          </cell>
          <cell r="C459">
            <v>3</v>
          </cell>
          <cell r="D459" t="str">
            <v>115</v>
          </cell>
        </row>
        <row r="460">
          <cell r="A460" t="str">
            <v>12410998</v>
          </cell>
          <cell r="B460" t="str">
            <v>Giá mua - Các tài sản tài chính đem thế chấp - Các tài sản tài chính  khác</v>
          </cell>
          <cell r="C460">
            <v>3</v>
          </cell>
          <cell r="D460" t="str">
            <v>115</v>
          </cell>
        </row>
        <row r="461">
          <cell r="A461" t="str">
            <v>124110</v>
          </cell>
          <cell r="B461" t="str">
            <v>Giá mua - Các tài sản tài chính mua chưa chuyển quyền sở hữu</v>
          </cell>
          <cell r="C461">
            <v>3</v>
          </cell>
        </row>
        <row r="462">
          <cell r="A462" t="str">
            <v>12411001</v>
          </cell>
          <cell r="B462" t="str">
            <v>Giá mua - Các tài sản tài chính mua chưa chuyển quyền sở hữu - Cổ phiếu chưa niêm yết</v>
          </cell>
          <cell r="C462">
            <v>3</v>
          </cell>
          <cell r="D462" t="str">
            <v>115</v>
          </cell>
        </row>
        <row r="463">
          <cell r="A463" t="str">
            <v>12411002</v>
          </cell>
          <cell r="B463" t="str">
            <v>Giá mua - Các tài sản tài chính chưa chuyển quyền sở hữu - Trái phiếu chưa niêm yết</v>
          </cell>
          <cell r="C463">
            <v>3</v>
          </cell>
          <cell r="D463" t="str">
            <v>115</v>
          </cell>
        </row>
        <row r="464">
          <cell r="A464" t="str">
            <v>12411003</v>
          </cell>
          <cell r="B464" t="str">
            <v>Giá mua - Các tài sản tài chính mua chưa chuyển quyền sở hữu - Công cụ thị trường tiền tệ</v>
          </cell>
          <cell r="C464">
            <v>3</v>
          </cell>
          <cell r="D464" t="str">
            <v>115</v>
          </cell>
        </row>
        <row r="465">
          <cell r="A465" t="str">
            <v>12411098</v>
          </cell>
          <cell r="B465" t="str">
            <v>Giá mua - Các tài sản tài chính mua chưa chuyển quyền sở hữu - Các tài sản tài chính khác</v>
          </cell>
          <cell r="C465">
            <v>3</v>
          </cell>
          <cell r="D465" t="str">
            <v>115</v>
          </cell>
        </row>
        <row r="466">
          <cell r="A466" t="str">
            <v>124198</v>
          </cell>
          <cell r="B466" t="str">
            <v>Giá mua - Các tài sản tài chính AFS khác</v>
          </cell>
          <cell r="C466">
            <v>3</v>
          </cell>
          <cell r="D466" t="str">
            <v>115</v>
          </cell>
        </row>
        <row r="467">
          <cell r="A467" t="str">
            <v>1242</v>
          </cell>
          <cell r="B467" t="str">
            <v>Chênh lệch đánh giá lại các tài sản tài chính sẵn sàng để bán AFS</v>
          </cell>
          <cell r="C467">
            <v>2</v>
          </cell>
        </row>
        <row r="468">
          <cell r="A468" t="str">
            <v>124201</v>
          </cell>
          <cell r="B468" t="str">
            <v>Chênh lệch đánh giá lại AFS - Cổ phiếu niêm yết</v>
          </cell>
          <cell r="C468">
            <v>3</v>
          </cell>
        </row>
        <row r="469">
          <cell r="A469" t="str">
            <v>12420101</v>
          </cell>
          <cell r="B469" t="str">
            <v>Chênh lệch đánh giá lại - Cổ phiếu phổ thông</v>
          </cell>
          <cell r="C469">
            <v>3</v>
          </cell>
          <cell r="D469" t="str">
            <v>115</v>
          </cell>
        </row>
        <row r="470">
          <cell r="A470" t="str">
            <v>12420103</v>
          </cell>
          <cell r="B470" t="str">
            <v>Chênh lệch đánh giá lại - Chứng quyền</v>
          </cell>
          <cell r="C470">
            <v>3</v>
          </cell>
          <cell r="D470" t="str">
            <v>115</v>
          </cell>
        </row>
        <row r="471">
          <cell r="A471" t="str">
            <v>12420104</v>
          </cell>
          <cell r="B471" t="str">
            <v>Chênh lệch đánh giá lại - Chứng chỉ lưu ký</v>
          </cell>
          <cell r="C471">
            <v>3</v>
          </cell>
          <cell r="D471" t="str">
            <v>115</v>
          </cell>
        </row>
        <row r="472">
          <cell r="A472" t="str">
            <v>12420198</v>
          </cell>
          <cell r="B472" t="str">
            <v>Chênh lệch đánh giá lại - Cổ phiếu niêm yết khác</v>
          </cell>
          <cell r="C472">
            <v>3</v>
          </cell>
          <cell r="D472" t="str">
            <v>115</v>
          </cell>
        </row>
        <row r="473">
          <cell r="A473" t="str">
            <v>12420199</v>
          </cell>
          <cell r="B473" t="str">
            <v>Chênh lệch đánh giá lại - Cổ phiếu niêm yết - Cổ phiếu sửa lỗi giao dịch</v>
          </cell>
          <cell r="C473">
            <v>3</v>
          </cell>
          <cell r="D473" t="str">
            <v>115</v>
          </cell>
        </row>
        <row r="474">
          <cell r="A474" t="str">
            <v>124202</v>
          </cell>
          <cell r="B474" t="str">
            <v>Chênh lệch đánh giá lại - Cổ phiếu chưa niêm yết</v>
          </cell>
          <cell r="C474">
            <v>3</v>
          </cell>
          <cell r="D474" t="str">
            <v>115</v>
          </cell>
        </row>
        <row r="475">
          <cell r="A475" t="str">
            <v>124203</v>
          </cell>
          <cell r="B475" t="str">
            <v>Chênh lệch đánh giá lại - Trái phiếu niêm yết</v>
          </cell>
          <cell r="C475">
            <v>3</v>
          </cell>
        </row>
        <row r="476">
          <cell r="A476" t="str">
            <v>12420301</v>
          </cell>
          <cell r="B476" t="str">
            <v>Chênh lệch đánh giá lại - Trái phiếu Chính phủ</v>
          </cell>
          <cell r="C476">
            <v>3</v>
          </cell>
          <cell r="D476" t="str">
            <v>115</v>
          </cell>
        </row>
        <row r="477">
          <cell r="A477" t="str">
            <v>12420302</v>
          </cell>
          <cell r="B477" t="str">
            <v>Chênh lệch đánh giá lại - Trái phiếu Kho bạc Nhà nước</v>
          </cell>
          <cell r="C477">
            <v>3</v>
          </cell>
          <cell r="D477" t="str">
            <v>115</v>
          </cell>
        </row>
        <row r="478">
          <cell r="A478" t="str">
            <v>12420303</v>
          </cell>
          <cell r="B478" t="str">
            <v>Chênh lệch đánh giá lại - Trái phiếu được Chính phủ bảo lãnh</v>
          </cell>
          <cell r="C478">
            <v>3</v>
          </cell>
          <cell r="D478" t="str">
            <v>115</v>
          </cell>
        </row>
        <row r="479">
          <cell r="A479" t="str">
            <v>12420304</v>
          </cell>
          <cell r="B479" t="str">
            <v>Chênh lệch đánh giá lại - Trái phiếu chính quyền địa phương</v>
          </cell>
          <cell r="C479">
            <v>3</v>
          </cell>
          <cell r="D479" t="str">
            <v>115</v>
          </cell>
        </row>
        <row r="480">
          <cell r="A480" t="str">
            <v>12420305</v>
          </cell>
          <cell r="B480" t="str">
            <v>Chênh lệch đánh giá lại - Trái phiếu doanh nghiệp Nhà nước</v>
          </cell>
          <cell r="C480">
            <v>3</v>
          </cell>
          <cell r="D480" t="str">
            <v>115</v>
          </cell>
        </row>
        <row r="481">
          <cell r="A481" t="str">
            <v>12420306</v>
          </cell>
          <cell r="B481" t="str">
            <v>Chênh lệch đánh giá lại - Trái phiếu doanh nghiệp</v>
          </cell>
          <cell r="C481">
            <v>3</v>
          </cell>
          <cell r="D481" t="str">
            <v>115</v>
          </cell>
        </row>
        <row r="482">
          <cell r="A482" t="str">
            <v>12420307</v>
          </cell>
          <cell r="B482" t="str">
            <v>Chênh lệch đánh giá lại - Trái phiếu chuyển đổi</v>
          </cell>
          <cell r="C482">
            <v>3</v>
          </cell>
          <cell r="D482" t="str">
            <v>115</v>
          </cell>
        </row>
        <row r="483">
          <cell r="A483" t="str">
            <v>12420398</v>
          </cell>
          <cell r="B483" t="str">
            <v>Chênh lệch đánh giá lại - Trái phiếu khác</v>
          </cell>
          <cell r="C483">
            <v>3</v>
          </cell>
          <cell r="D483" t="str">
            <v>115</v>
          </cell>
        </row>
        <row r="484">
          <cell r="A484" t="str">
            <v>12420399</v>
          </cell>
          <cell r="B484" t="str">
            <v>Chênh lệch đánh giá lại - Trái phiếu niêm yết - Trái phiếu sửa lỗi giao dịch</v>
          </cell>
          <cell r="C484">
            <v>3</v>
          </cell>
          <cell r="D484" t="str">
            <v>115</v>
          </cell>
        </row>
        <row r="485">
          <cell r="A485" t="str">
            <v>124204</v>
          </cell>
          <cell r="B485" t="str">
            <v>Chênh lệch đánh giá lại - Trái phiếu chưa niêm yết</v>
          </cell>
          <cell r="C485">
            <v>3</v>
          </cell>
        </row>
        <row r="486">
          <cell r="A486" t="str">
            <v>12420401</v>
          </cell>
          <cell r="B486" t="str">
            <v>Chênh lệch đánh giá lại - Trái phiếu chưa niêm yết - Trái phiếu Chính phủ</v>
          </cell>
          <cell r="C486">
            <v>3</v>
          </cell>
          <cell r="D486" t="str">
            <v>115</v>
          </cell>
        </row>
        <row r="487">
          <cell r="A487" t="str">
            <v>12420402</v>
          </cell>
          <cell r="B487" t="str">
            <v>Chênh lệch đánh giá lại - Trái phiếu chưa niêm yết - Trái phiếu Kho bạc Nhà nước</v>
          </cell>
          <cell r="C487">
            <v>3</v>
          </cell>
          <cell r="D487" t="str">
            <v>115</v>
          </cell>
        </row>
        <row r="488">
          <cell r="A488" t="str">
            <v>12420403</v>
          </cell>
          <cell r="B488" t="str">
            <v>Chênh lệch đánh giá lại - Trái phiếu chưa niêm yết - Trái phiếu được Chính phủ bảo lãnh</v>
          </cell>
          <cell r="C488">
            <v>3</v>
          </cell>
          <cell r="D488" t="str">
            <v>115</v>
          </cell>
        </row>
        <row r="489">
          <cell r="A489" t="str">
            <v>12420404</v>
          </cell>
          <cell r="B489" t="str">
            <v>Chênh lệch đánh giá lại - Trái phiếu chưa niêm yết - Trái phiếu chính quyền địa phương</v>
          </cell>
          <cell r="C489">
            <v>3</v>
          </cell>
          <cell r="D489" t="str">
            <v>115</v>
          </cell>
        </row>
        <row r="490">
          <cell r="A490" t="str">
            <v>12420405</v>
          </cell>
          <cell r="B490" t="str">
            <v>Chênh lệch đánh giá lại - Trái phiếu chưa niêm yết - Trái phiếu doanh nghiệp Nhà nước</v>
          </cell>
          <cell r="C490">
            <v>3</v>
          </cell>
          <cell r="D490" t="str">
            <v>115</v>
          </cell>
        </row>
        <row r="491">
          <cell r="A491" t="str">
            <v>12420406</v>
          </cell>
          <cell r="B491" t="str">
            <v>Chênh lệch đánh giá lại - Trái phiếu chưa niêm yết - Trái phiếu doanh nghiệp</v>
          </cell>
          <cell r="C491">
            <v>3</v>
          </cell>
          <cell r="D491" t="str">
            <v>115</v>
          </cell>
        </row>
        <row r="492">
          <cell r="A492" t="str">
            <v>12420407</v>
          </cell>
          <cell r="B492" t="str">
            <v>Chênh lệch đánh giá lại - Trái phiếu chưa niêm yết - Trái phiếu chuyển đổi</v>
          </cell>
          <cell r="C492">
            <v>3</v>
          </cell>
          <cell r="D492" t="str">
            <v>115</v>
          </cell>
        </row>
        <row r="493">
          <cell r="A493" t="str">
            <v>12420498</v>
          </cell>
          <cell r="B493" t="str">
            <v>Chênh lệch đánh giá lại - Trái phiếu chưa niêm yết - Trái phiếu chưa niêm yết khác</v>
          </cell>
          <cell r="C493">
            <v>3</v>
          </cell>
          <cell r="D493" t="str">
            <v>115</v>
          </cell>
        </row>
        <row r="494">
          <cell r="A494" t="str">
            <v>12420499</v>
          </cell>
          <cell r="B494" t="str">
            <v>Chênh lệch đánh giá lại - Trái phiếu chưa niêm yết - Trái phiếu chưa niêm yết sửa lỗi giao dịch</v>
          </cell>
          <cell r="C494">
            <v>3</v>
          </cell>
          <cell r="D494" t="str">
            <v>115</v>
          </cell>
        </row>
        <row r="495">
          <cell r="A495" t="str">
            <v>124205</v>
          </cell>
          <cell r="B495" t="str">
            <v>Chênh lệch đánh giá lại - Công cụ thị trường tiền tệ</v>
          </cell>
          <cell r="C495">
            <v>3</v>
          </cell>
        </row>
        <row r="496">
          <cell r="A496" t="str">
            <v>12420501</v>
          </cell>
          <cell r="B496" t="str">
            <v>Chênh lệch đánh giá lại - Tín phiếu Kho bạc Nhà nước</v>
          </cell>
          <cell r="C496">
            <v>3</v>
          </cell>
          <cell r="D496" t="str">
            <v>115</v>
          </cell>
        </row>
        <row r="497">
          <cell r="A497" t="str">
            <v>12420502</v>
          </cell>
          <cell r="B497" t="str">
            <v>Chênh lệch đánh giá lại - Tín phiếu Ngân hàng Nhà nước</v>
          </cell>
          <cell r="C497">
            <v>3</v>
          </cell>
          <cell r="D497" t="str">
            <v>115</v>
          </cell>
        </row>
        <row r="498">
          <cell r="A498" t="str">
            <v>12420503</v>
          </cell>
          <cell r="B498" t="str">
            <v>Chênh lệch đánh giá lại - Hợp đồng repo</v>
          </cell>
          <cell r="C498">
            <v>3</v>
          </cell>
          <cell r="D498" t="str">
            <v>115</v>
          </cell>
        </row>
        <row r="499">
          <cell r="A499" t="str">
            <v>12420504</v>
          </cell>
          <cell r="B499" t="str">
            <v>Chênh lệch đánh giá lại - Giấy tờ có giá</v>
          </cell>
          <cell r="C499">
            <v>3</v>
          </cell>
          <cell r="D499" t="str">
            <v>115</v>
          </cell>
        </row>
        <row r="500">
          <cell r="A500" t="str">
            <v>12420598</v>
          </cell>
          <cell r="B500" t="str">
            <v>Chênh lệch đánh giá lại - Các công cụ thị trường tiền tệ khác</v>
          </cell>
          <cell r="C500">
            <v>3</v>
          </cell>
          <cell r="D500" t="str">
            <v>115</v>
          </cell>
        </row>
        <row r="501">
          <cell r="A501" t="str">
            <v>124208</v>
          </cell>
          <cell r="B501" t="str">
            <v>Chênh lệch đánh giá lại - Các tài sản tài chính cho vay</v>
          </cell>
          <cell r="C501">
            <v>3</v>
          </cell>
        </row>
        <row r="502">
          <cell r="A502" t="str">
            <v>12420801</v>
          </cell>
          <cell r="B502" t="str">
            <v>Chênh lệch đánh giá lại - Các tài sản tài chính cho vay - Cổ phiếu niêm yết</v>
          </cell>
          <cell r="C502">
            <v>3</v>
          </cell>
          <cell r="D502" t="str">
            <v>115</v>
          </cell>
        </row>
        <row r="503">
          <cell r="A503" t="str">
            <v>12420802</v>
          </cell>
          <cell r="B503" t="str">
            <v>Chênh lệch đánh giá lại - Các tài sản tài chính cho vay - Cổ phiếu chưa niêm yết</v>
          </cell>
          <cell r="C503">
            <v>3</v>
          </cell>
          <cell r="D503" t="str">
            <v>115</v>
          </cell>
        </row>
        <row r="504">
          <cell r="A504" t="str">
            <v>12420803</v>
          </cell>
          <cell r="B504" t="str">
            <v>Chênh lệch đánh giá lại - Các tài sản tài chính cho vay - Trái phiếu niêm yết</v>
          </cell>
          <cell r="C504">
            <v>3</v>
          </cell>
          <cell r="D504" t="str">
            <v>115</v>
          </cell>
        </row>
        <row r="505">
          <cell r="A505" t="str">
            <v>12420804</v>
          </cell>
          <cell r="B505" t="str">
            <v>Chênh lệch đánh giá lại - Các tài sản tài chính cho vay - Trái phiếu chưa niêm yết</v>
          </cell>
          <cell r="C505">
            <v>3</v>
          </cell>
          <cell r="D505" t="str">
            <v>115</v>
          </cell>
        </row>
        <row r="506">
          <cell r="A506" t="str">
            <v>12420805</v>
          </cell>
          <cell r="B506" t="str">
            <v>Chênh lệch đánh giá lại - Các tài sản tài chính cho vay - Công cụ thị trường tiền tệ</v>
          </cell>
          <cell r="C506">
            <v>3</v>
          </cell>
          <cell r="D506" t="str">
            <v>115</v>
          </cell>
        </row>
        <row r="507">
          <cell r="A507" t="str">
            <v>124209</v>
          </cell>
          <cell r="B507" t="str">
            <v>Chênh lệch đánh giá lại - Các tài sản tài chính đem thế chấp</v>
          </cell>
          <cell r="C507">
            <v>3</v>
          </cell>
        </row>
        <row r="508">
          <cell r="A508" t="str">
            <v>12420901</v>
          </cell>
          <cell r="B508" t="str">
            <v>Chênh lệch đánh giá lại - Các tài sản tài chính đem thế chấp - Cổ phiếu niêm yết</v>
          </cell>
          <cell r="C508">
            <v>3</v>
          </cell>
          <cell r="D508" t="str">
            <v>115</v>
          </cell>
        </row>
        <row r="509">
          <cell r="A509" t="str">
            <v>12420902</v>
          </cell>
          <cell r="B509" t="str">
            <v>Chênh lệch đánh giá lại - Các tài sản tài chính đem thế chấp - Cổ phiếu chưa niêm yết</v>
          </cell>
          <cell r="C509">
            <v>3</v>
          </cell>
          <cell r="D509" t="str">
            <v>115</v>
          </cell>
        </row>
        <row r="510">
          <cell r="A510" t="str">
            <v>12420903</v>
          </cell>
          <cell r="B510" t="str">
            <v>Chênh lệch đánh giá lại - Các tài sản tài chính đem thế chấp - Trái phiếu niêm yết</v>
          </cell>
          <cell r="C510">
            <v>3</v>
          </cell>
          <cell r="D510" t="str">
            <v>115</v>
          </cell>
        </row>
        <row r="511">
          <cell r="A511" t="str">
            <v>12420904</v>
          </cell>
          <cell r="B511" t="str">
            <v>Chênh lệch đánh giá lại - Các tài sản tài chính đem thế chấp - Trái phiếu chưa niêm yết</v>
          </cell>
          <cell r="C511">
            <v>3</v>
          </cell>
          <cell r="D511" t="str">
            <v>115</v>
          </cell>
        </row>
        <row r="512">
          <cell r="A512" t="str">
            <v>12420905</v>
          </cell>
          <cell r="B512" t="str">
            <v>Chênh lệch đánh giá lại - Các tài sản tài chính đem thế chấp Công cụ thị trường tiền tệ</v>
          </cell>
          <cell r="C512">
            <v>3</v>
          </cell>
          <cell r="D512" t="str">
            <v>115</v>
          </cell>
        </row>
        <row r="513">
          <cell r="A513" t="str">
            <v>12420998</v>
          </cell>
          <cell r="B513" t="str">
            <v>Chênh lệch đánh giá lại - Các tài sản tài chính đem thế chấp - Các tài sản tài chính khác</v>
          </cell>
          <cell r="C513">
            <v>3</v>
          </cell>
          <cell r="D513" t="str">
            <v>115</v>
          </cell>
        </row>
        <row r="514">
          <cell r="A514" t="str">
            <v>124210</v>
          </cell>
          <cell r="B514" t="str">
            <v>Chênh lệch đánh giá lại - Tài sản tài chính chưa chuyển quyền sở hữu</v>
          </cell>
          <cell r="C514">
            <v>3</v>
          </cell>
        </row>
        <row r="515">
          <cell r="A515" t="str">
            <v>12421001</v>
          </cell>
          <cell r="B515" t="str">
            <v>Chênh lệch đánh giá lại Tài sản tài chính chưa chuyển quyền sở hữu - Cổ phiếu niêm yết</v>
          </cell>
          <cell r="C515">
            <v>3</v>
          </cell>
          <cell r="D515" t="str">
            <v>115</v>
          </cell>
        </row>
        <row r="516">
          <cell r="A516" t="str">
            <v>12421002</v>
          </cell>
          <cell r="B516" t="str">
            <v>Chênh lệch đánh giá lại Tài sản tài chính chưa chuyển quyền sở hữu - Cổ phiếu chưa niêm yết</v>
          </cell>
          <cell r="C516">
            <v>3</v>
          </cell>
          <cell r="D516" t="str">
            <v>115</v>
          </cell>
        </row>
        <row r="517">
          <cell r="A517" t="str">
            <v>12421003</v>
          </cell>
          <cell r="B517" t="str">
            <v>Chênh lệch đánh giá lại Tài sản tài chính chưa chuyển quyền sở hữu - Trái phiếu niêm yết</v>
          </cell>
          <cell r="C517">
            <v>3</v>
          </cell>
          <cell r="D517" t="str">
            <v>115</v>
          </cell>
        </row>
        <row r="518">
          <cell r="A518" t="str">
            <v>12421004</v>
          </cell>
          <cell r="B518" t="str">
            <v>Chênh lệch đánh giá lại Tài sản tài chính chưa chuyển quyền sở hữu - Trái phiếu chưa niêm yết</v>
          </cell>
          <cell r="C518">
            <v>3</v>
          </cell>
          <cell r="D518" t="str">
            <v>115</v>
          </cell>
        </row>
        <row r="519">
          <cell r="A519" t="str">
            <v>12421005</v>
          </cell>
          <cell r="B519" t="str">
            <v>Chênh lệch đánh giá lại Tài sản tài chính chưa chuyển quyền sở hữu - Công cụ thị trường tiền tệ</v>
          </cell>
          <cell r="C519">
            <v>3</v>
          </cell>
          <cell r="D519" t="str">
            <v>115</v>
          </cell>
        </row>
        <row r="520">
          <cell r="A520" t="str">
            <v>12421098</v>
          </cell>
          <cell r="B520" t="str">
            <v>Chênh lệch đánh giá lại Tài sản tài chính chưa chuyển quyền sở hữu - Các tài sản tài chính AFS khác</v>
          </cell>
          <cell r="C520">
            <v>3</v>
          </cell>
          <cell r="D520" t="str">
            <v>115</v>
          </cell>
        </row>
        <row r="521">
          <cell r="A521" t="str">
            <v>124298</v>
          </cell>
          <cell r="B521" t="str">
            <v>Chênh lệch đánh giá lại - Các tài sản tài chính AFS khác</v>
          </cell>
          <cell r="C521">
            <v>3</v>
          </cell>
          <cell r="D521" t="str">
            <v>115</v>
          </cell>
        </row>
        <row r="522">
          <cell r="A522" t="str">
            <v>129</v>
          </cell>
          <cell r="B522" t="str">
            <v>Dự phòng suy giảm giá trị tài sản tài chính và tài sản nhận thế chấp</v>
          </cell>
          <cell r="C522">
            <v>1</v>
          </cell>
          <cell r="E522" t="str">
            <v>d) Dự phòng giảm giá chứng khoán và đầu tư dài hạn khác</v>
          </cell>
        </row>
        <row r="523">
          <cell r="A523" t="str">
            <v>1291</v>
          </cell>
          <cell r="B523" t="str">
            <v>Dự phòng suy giảm các khoản đầu tư giữ đến ngày đáo hạn (HTM)</v>
          </cell>
          <cell r="C523">
            <v>2</v>
          </cell>
        </row>
        <row r="524">
          <cell r="A524" t="str">
            <v>129101</v>
          </cell>
          <cell r="B524" t="str">
            <v>Dự phòng suy giảm HTM - Trái phiếu niêm yết</v>
          </cell>
          <cell r="C524">
            <v>3</v>
          </cell>
        </row>
        <row r="525">
          <cell r="A525" t="str">
            <v>12910101</v>
          </cell>
          <cell r="B525" t="str">
            <v>Dự phòng suy giảm HTM - Trái phiếu niêm yết - Trái phiếu Chính phủ</v>
          </cell>
          <cell r="C525">
            <v>3</v>
          </cell>
          <cell r="D525" t="str">
            <v>116</v>
          </cell>
        </row>
        <row r="526">
          <cell r="A526" t="str">
            <v>12910102</v>
          </cell>
          <cell r="B526" t="str">
            <v>Dự phòng suy giảm HTM - Trái phiếu niêm yết - Trái phiếu Kho bạc Nhà nước</v>
          </cell>
          <cell r="C526">
            <v>3</v>
          </cell>
          <cell r="D526" t="str">
            <v>116</v>
          </cell>
        </row>
        <row r="527">
          <cell r="A527" t="str">
            <v>12910103</v>
          </cell>
          <cell r="B527" t="str">
            <v>Dự phòng suy giảm HTM - Trái phiếu niêm yết - Trái phiếu được Chính phủ bảo lãnh</v>
          </cell>
          <cell r="C527">
            <v>3</v>
          </cell>
          <cell r="D527" t="str">
            <v>116</v>
          </cell>
        </row>
        <row r="528">
          <cell r="A528" t="str">
            <v>12910104</v>
          </cell>
          <cell r="B528" t="str">
            <v>Dự phòng suy giảm HTM - Trái phiếu niêm yết - Trái phiếu chính quyền địa phương</v>
          </cell>
          <cell r="C528">
            <v>3</v>
          </cell>
          <cell r="D528" t="str">
            <v>116</v>
          </cell>
        </row>
        <row r="529">
          <cell r="A529" t="str">
            <v>12910105</v>
          </cell>
          <cell r="B529" t="str">
            <v>Dự phòng suy giảm HTM - Trái phiếu niêm yết - Trái phiếu doanh nghiệp Nhà nước</v>
          </cell>
          <cell r="C529">
            <v>3</v>
          </cell>
          <cell r="D529" t="str">
            <v>116</v>
          </cell>
        </row>
        <row r="530">
          <cell r="A530" t="str">
            <v>12910106</v>
          </cell>
          <cell r="B530" t="str">
            <v>Dự phòng suy giảm HTM - Trái phiếu niêm yết HTM - Trái phiếu doanh nghiệp</v>
          </cell>
          <cell r="C530">
            <v>3</v>
          </cell>
          <cell r="D530" t="str">
            <v>116</v>
          </cell>
        </row>
        <row r="531">
          <cell r="A531" t="str">
            <v>12910107</v>
          </cell>
          <cell r="B531" t="str">
            <v>Dự phòng suy giảm HTM - Trái phiếu niêm yết - Trái phiếu chuyển đổi</v>
          </cell>
          <cell r="C531">
            <v>3</v>
          </cell>
          <cell r="D531" t="str">
            <v>116</v>
          </cell>
        </row>
        <row r="532">
          <cell r="A532" t="str">
            <v>12910108</v>
          </cell>
          <cell r="B532" t="str">
            <v>Dự phòng suy giảm HTM - Trái phiếu niêm yết - Quyền mua trái phiếu chuyển đổi</v>
          </cell>
          <cell r="C532">
            <v>3</v>
          </cell>
          <cell r="D532" t="str">
            <v>116</v>
          </cell>
        </row>
        <row r="533">
          <cell r="A533" t="str">
            <v>12910198</v>
          </cell>
          <cell r="B533" t="str">
            <v>Dự phòng suy giảm HTM - Trái phiếu niêm yết - Trái phiếu niêm yết khác</v>
          </cell>
          <cell r="C533">
            <v>3</v>
          </cell>
          <cell r="D533" t="str">
            <v>116</v>
          </cell>
        </row>
        <row r="534">
          <cell r="A534" t="str">
            <v>129102</v>
          </cell>
          <cell r="B534" t="str">
            <v>Dự phòng suy giảm HTM - Trái phiếu chưa niêm yết</v>
          </cell>
          <cell r="C534">
            <v>3</v>
          </cell>
        </row>
        <row r="535">
          <cell r="A535" t="str">
            <v>12910201</v>
          </cell>
          <cell r="B535" t="str">
            <v>Dự phòng suy giảm HTM - Trái phiếu chưa niêm yết - Trái phiếu được Chính phủ bảo lãnh</v>
          </cell>
          <cell r="C535">
            <v>3</v>
          </cell>
          <cell r="D535" t="str">
            <v>116</v>
          </cell>
        </row>
        <row r="536">
          <cell r="A536" t="str">
            <v>12910202</v>
          </cell>
          <cell r="B536" t="str">
            <v>Dự phòng suy giảm HTM - Trái phiếu chưa niêm yết - Trái phiếu chính quyền địa phương</v>
          </cell>
          <cell r="C536">
            <v>3</v>
          </cell>
          <cell r="D536" t="str">
            <v>116</v>
          </cell>
        </row>
        <row r="537">
          <cell r="A537" t="str">
            <v>12910203</v>
          </cell>
          <cell r="B537" t="str">
            <v>Dự phòng suy giảm HTM - Trái phiếu chưa niêm yết - Trái phiếu doanh nghiệp Nhà nước</v>
          </cell>
          <cell r="C537">
            <v>3</v>
          </cell>
          <cell r="D537" t="str">
            <v>116</v>
          </cell>
        </row>
        <row r="538">
          <cell r="A538" t="str">
            <v>12910204</v>
          </cell>
          <cell r="B538" t="str">
            <v>Dự phòng suy giảm - Trái phiếu chưa niêm yết - Trái phiếu doanh nghiệp</v>
          </cell>
          <cell r="C538">
            <v>3</v>
          </cell>
          <cell r="D538" t="str">
            <v>116</v>
          </cell>
        </row>
        <row r="539">
          <cell r="A539" t="str">
            <v>12910205</v>
          </cell>
          <cell r="B539" t="str">
            <v>Dự phòng suy giảm - Trái phiếu chưa niêm yết - Trái phiếu chuyển đổi</v>
          </cell>
          <cell r="C539">
            <v>3</v>
          </cell>
          <cell r="D539" t="str">
            <v>116</v>
          </cell>
        </row>
        <row r="540">
          <cell r="A540" t="str">
            <v>12910206</v>
          </cell>
          <cell r="B540" t="str">
            <v>Dự phòng suy giảm HTM - Trái phiếu chưa niêm yết - Quyền mua trái phiếu chuyển đổi</v>
          </cell>
          <cell r="C540">
            <v>3</v>
          </cell>
          <cell r="D540" t="str">
            <v>116</v>
          </cell>
        </row>
        <row r="541">
          <cell r="A541" t="str">
            <v>12910298</v>
          </cell>
          <cell r="B541" t="str">
            <v>Dự phòng suy giảm HTM - Trái phiếu chưa niêm yết - Giá mua - Trái phiếu niêm yết khác</v>
          </cell>
          <cell r="C541">
            <v>3</v>
          </cell>
          <cell r="D541" t="str">
            <v>116</v>
          </cell>
        </row>
        <row r="542">
          <cell r="A542" t="str">
            <v>1292</v>
          </cell>
          <cell r="B542" t="str">
            <v>Dự phòng suy giảm giá trị các khoản cho vay</v>
          </cell>
          <cell r="C542">
            <v>2</v>
          </cell>
        </row>
        <row r="543">
          <cell r="A543" t="str">
            <v>12921</v>
          </cell>
          <cell r="B543" t="str">
            <v>Dự phòng suy giảm - Cho vay hoạt động Margin</v>
          </cell>
          <cell r="C543">
            <v>3</v>
          </cell>
        </row>
        <row r="544">
          <cell r="A544" t="str">
            <v>129211</v>
          </cell>
          <cell r="B544" t="str">
            <v>Dự phòng suy giảm - Công cụ thị trường tiền tệ</v>
          </cell>
          <cell r="C544">
            <v>3</v>
          </cell>
          <cell r="D544" t="str">
            <v>116</v>
          </cell>
        </row>
        <row r="545">
          <cell r="A545" t="str">
            <v>129212</v>
          </cell>
          <cell r="B545" t="str">
            <v>Dự phòng suy giảm - Trái phiếu</v>
          </cell>
          <cell r="C545">
            <v>3</v>
          </cell>
          <cell r="D545" t="str">
            <v>116</v>
          </cell>
        </row>
        <row r="546">
          <cell r="A546" t="str">
            <v>129213</v>
          </cell>
          <cell r="B546" t="str">
            <v>Dự phòng suy giảm - Cổ phiếu</v>
          </cell>
          <cell r="C546">
            <v>3</v>
          </cell>
          <cell r="D546" t="str">
            <v>116</v>
          </cell>
        </row>
        <row r="547">
          <cell r="A547" t="str">
            <v>12922</v>
          </cell>
          <cell r="B547" t="str">
            <v>Dự phòng suy giảm - Cho vay hoạt động ứng trước tiền bán của khách hàng</v>
          </cell>
          <cell r="C547">
            <v>3</v>
          </cell>
        </row>
        <row r="548">
          <cell r="A548" t="str">
            <v>129221</v>
          </cell>
          <cell r="B548" t="str">
            <v>Dự phòng suy giảm - Công cụ thị trường tiền tệ</v>
          </cell>
          <cell r="C548">
            <v>3</v>
          </cell>
          <cell r="D548" t="str">
            <v>116</v>
          </cell>
        </row>
        <row r="549">
          <cell r="A549" t="str">
            <v>129222</v>
          </cell>
          <cell r="B549" t="str">
            <v>Dự phòng suy giảm - Trái phiếu</v>
          </cell>
          <cell r="C549">
            <v>3</v>
          </cell>
          <cell r="D549" t="str">
            <v>116</v>
          </cell>
        </row>
        <row r="550">
          <cell r="A550" t="str">
            <v>129223</v>
          </cell>
          <cell r="B550" t="str">
            <v>Dự phòng suy giảm - Cổ phiếu</v>
          </cell>
          <cell r="C550">
            <v>3</v>
          </cell>
          <cell r="D550" t="str">
            <v>116</v>
          </cell>
        </row>
        <row r="551">
          <cell r="A551" t="str">
            <v>12928</v>
          </cell>
          <cell r="B551" t="str">
            <v>Dự phòng suy giảm - Tài sản tài chính khác</v>
          </cell>
          <cell r="C551">
            <v>3</v>
          </cell>
          <cell r="D551" t="str">
            <v>116</v>
          </cell>
        </row>
        <row r="552">
          <cell r="A552" t="str">
            <v>1293</v>
          </cell>
          <cell r="B552" t="str">
            <v>Dự phòng suy giảm giá trị tài sản tài chính sẵn sàng để bán</v>
          </cell>
          <cell r="C552">
            <v>2</v>
          </cell>
          <cell r="D552" t="str">
            <v>116</v>
          </cell>
        </row>
        <row r="553">
          <cell r="A553" t="str">
            <v>1294</v>
          </cell>
          <cell r="B553" t="str">
            <v>Dự phòng suy giảm giá trị tài sản nhận thế chấp</v>
          </cell>
          <cell r="C553">
            <v>2</v>
          </cell>
        </row>
        <row r="554">
          <cell r="A554" t="str">
            <v>12941</v>
          </cell>
          <cell r="B554" t="str">
            <v>Dự phòng suy giảm - Công cụ thị trường tiền tệ</v>
          </cell>
          <cell r="C554">
            <v>3</v>
          </cell>
          <cell r="D554" t="str">
            <v>116</v>
          </cell>
        </row>
        <row r="555">
          <cell r="A555" t="str">
            <v>12942</v>
          </cell>
          <cell r="B555" t="str">
            <v>Dự phòng suy giảm - Trái phiếu</v>
          </cell>
          <cell r="C555">
            <v>3</v>
          </cell>
          <cell r="D555" t="str">
            <v>116</v>
          </cell>
        </row>
        <row r="556">
          <cell r="A556" t="str">
            <v>12943</v>
          </cell>
          <cell r="B556" t="str">
            <v>Dự phòng suy giảm - Cổ phiếu</v>
          </cell>
          <cell r="C556">
            <v>3</v>
          </cell>
          <cell r="D556" t="str">
            <v>116</v>
          </cell>
        </row>
        <row r="557">
          <cell r="A557" t="str">
            <v>12949</v>
          </cell>
          <cell r="B557" t="str">
            <v>Dự phòng suy giảm - Tài sản tài chính khác</v>
          </cell>
          <cell r="C557">
            <v>3</v>
          </cell>
          <cell r="D557" t="str">
            <v>116</v>
          </cell>
        </row>
        <row r="558">
          <cell r="A558" t="str">
            <v>1299</v>
          </cell>
          <cell r="B558" t="str">
            <v>Dự phòng giảm giá tài sản tài chính</v>
          </cell>
          <cell r="C558">
            <v>2</v>
          </cell>
          <cell r="D558" t="str">
            <v>112</v>
          </cell>
        </row>
        <row r="559">
          <cell r="A559" t="str">
            <v>131</v>
          </cell>
          <cell r="B559" t="str">
            <v>Phải thu của khách hàng</v>
          </cell>
          <cell r="C559">
            <v>1</v>
          </cell>
          <cell r="E559" t="str">
            <v>3. Tài sản có khác</v>
          </cell>
        </row>
        <row r="560">
          <cell r="A560" t="str">
            <v>131X</v>
          </cell>
          <cell r="B560" t="str">
            <v>Phải thu của khách hàng</v>
          </cell>
          <cell r="C560">
            <v>2</v>
          </cell>
          <cell r="D560" t="str">
            <v>321</v>
          </cell>
          <cell r="E560" t="str">
            <v>7. Tài sản nợ khác</v>
          </cell>
        </row>
        <row r="561">
          <cell r="A561" t="str">
            <v>1311</v>
          </cell>
          <cell r="B561" t="str">
            <v>Phải thu bán các tài sản tài chính</v>
          </cell>
          <cell r="C561">
            <v>2</v>
          </cell>
        </row>
        <row r="562">
          <cell r="A562" t="str">
            <v>13111</v>
          </cell>
          <cell r="B562" t="str">
            <v>Phải thu bán cổ phiếu</v>
          </cell>
          <cell r="C562">
            <v>3</v>
          </cell>
        </row>
        <row r="563">
          <cell r="A563" t="str">
            <v>1311101</v>
          </cell>
          <cell r="B563" t="str">
            <v>Phải thu bán cổ phiếu</v>
          </cell>
          <cell r="C563">
            <v>3</v>
          </cell>
          <cell r="D563" t="str">
            <v>117.1</v>
          </cell>
        </row>
        <row r="564">
          <cell r="A564" t="str">
            <v>1311199</v>
          </cell>
          <cell r="B564" t="str">
            <v>Phải thu khó đòi bán cổ phiếu</v>
          </cell>
          <cell r="C564">
            <v>3</v>
          </cell>
          <cell r="D564" t="str">
            <v>117.1</v>
          </cell>
        </row>
        <row r="565">
          <cell r="A565" t="str">
            <v>13112</v>
          </cell>
          <cell r="B565" t="str">
            <v>Phải thu bán trái phiếu</v>
          </cell>
          <cell r="C565">
            <v>3</v>
          </cell>
        </row>
        <row r="566">
          <cell r="A566" t="str">
            <v>1311201</v>
          </cell>
          <cell r="B566" t="str">
            <v>Phải thu bán trái phiếu</v>
          </cell>
          <cell r="C566">
            <v>3</v>
          </cell>
          <cell r="D566" t="str">
            <v>117.1</v>
          </cell>
        </row>
        <row r="567">
          <cell r="A567" t="str">
            <v>1311299</v>
          </cell>
          <cell r="B567" t="str">
            <v>Phải thu khó đòi bán trái phiếu</v>
          </cell>
          <cell r="C567">
            <v>3</v>
          </cell>
          <cell r="D567" t="str">
            <v>117.1</v>
          </cell>
        </row>
        <row r="568">
          <cell r="A568" t="str">
            <v>13113</v>
          </cell>
          <cell r="B568" t="str">
            <v>Phải thu bán công cụ thị trường tiền tệ</v>
          </cell>
          <cell r="C568">
            <v>3</v>
          </cell>
        </row>
        <row r="569">
          <cell r="A569" t="str">
            <v>1311301</v>
          </cell>
          <cell r="B569" t="str">
            <v>Phải thu bán công cụ thị trường tiền tệ</v>
          </cell>
          <cell r="C569">
            <v>3</v>
          </cell>
          <cell r="D569" t="str">
            <v>117.1</v>
          </cell>
        </row>
        <row r="570">
          <cell r="A570" t="str">
            <v>1311399</v>
          </cell>
          <cell r="B570" t="str">
            <v>Phải thu khó đòi bán công cụ thị trường tiền tệ</v>
          </cell>
          <cell r="C570">
            <v>3</v>
          </cell>
          <cell r="D570" t="str">
            <v>117.1</v>
          </cell>
        </row>
        <row r="571">
          <cell r="A571" t="str">
            <v>13114</v>
          </cell>
          <cell r="B571" t="str">
            <v>Phải thu bán các tài sản tài chính phái sinh</v>
          </cell>
          <cell r="C571">
            <v>3</v>
          </cell>
        </row>
        <row r="572">
          <cell r="A572" t="str">
            <v>1311401</v>
          </cell>
          <cell r="B572" t="str">
            <v>Phải thu bán các tài sản tài chính phái sinh</v>
          </cell>
          <cell r="C572">
            <v>3</v>
          </cell>
          <cell r="D572" t="str">
            <v>117.1</v>
          </cell>
        </row>
        <row r="573">
          <cell r="A573" t="str">
            <v>1311499</v>
          </cell>
          <cell r="B573" t="str">
            <v>Phải thu khó đòi bán các tài sản tài chính phái sinh</v>
          </cell>
          <cell r="C573">
            <v>3</v>
          </cell>
          <cell r="D573" t="str">
            <v>117.1</v>
          </cell>
        </row>
        <row r="574">
          <cell r="A574" t="str">
            <v>13115</v>
          </cell>
          <cell r="B574" t="str">
            <v>Phải thu các khoản cho vay</v>
          </cell>
          <cell r="C574">
            <v>3</v>
          </cell>
        </row>
        <row r="575">
          <cell r="A575" t="str">
            <v>1311501</v>
          </cell>
          <cell r="B575" t="str">
            <v>Phải thu các khoản cho vay</v>
          </cell>
          <cell r="C575">
            <v>3</v>
          </cell>
          <cell r="D575" t="str">
            <v>117.1</v>
          </cell>
        </row>
        <row r="576">
          <cell r="A576" t="str">
            <v>1311599</v>
          </cell>
          <cell r="B576" t="str">
            <v>Phải thu khó đòi các tài sản cho vay</v>
          </cell>
          <cell r="C576">
            <v>3</v>
          </cell>
          <cell r="D576" t="str">
            <v>117.1</v>
          </cell>
        </row>
        <row r="577">
          <cell r="A577" t="str">
            <v>13116</v>
          </cell>
          <cell r="B577" t="str">
            <v>Phải thu các tài sản tài chính đem thế chấp</v>
          </cell>
          <cell r="C577">
            <v>3</v>
          </cell>
        </row>
        <row r="578">
          <cell r="A578" t="str">
            <v>1311601</v>
          </cell>
          <cell r="B578" t="str">
            <v>Phải thu các tài sản tài chính đem thế chấp</v>
          </cell>
          <cell r="C578">
            <v>3</v>
          </cell>
          <cell r="D578" t="str">
            <v>117.1</v>
          </cell>
        </row>
        <row r="579">
          <cell r="A579" t="str">
            <v>1311699</v>
          </cell>
          <cell r="B579" t="str">
            <v>Phải thu khó đòi các tài sản tài chính đem thế chấp</v>
          </cell>
          <cell r="C579">
            <v>3</v>
          </cell>
          <cell r="D579" t="str">
            <v>117.1</v>
          </cell>
        </row>
        <row r="580">
          <cell r="A580" t="str">
            <v>13117</v>
          </cell>
          <cell r="B580" t="str">
            <v>Phải thu các tài sản tài chính đáo hạn</v>
          </cell>
          <cell r="C580">
            <v>3</v>
          </cell>
        </row>
        <row r="581">
          <cell r="A581" t="str">
            <v>1311701</v>
          </cell>
          <cell r="B581" t="str">
            <v>Phải thu các tài sản tài chính đáo hạn</v>
          </cell>
          <cell r="C581">
            <v>3</v>
          </cell>
          <cell r="D581" t="str">
            <v>117.1</v>
          </cell>
        </row>
        <row r="582">
          <cell r="A582" t="str">
            <v>1311799</v>
          </cell>
          <cell r="B582" t="str">
            <v>Phải thu khó đòi các tài sản tài chính đáo hạn</v>
          </cell>
          <cell r="C582">
            <v>3</v>
          </cell>
          <cell r="D582" t="str">
            <v>117.1</v>
          </cell>
        </row>
        <row r="583">
          <cell r="A583" t="str">
            <v>13118</v>
          </cell>
          <cell r="B583" t="str">
            <v>Phải thu tài sản tài chính khác</v>
          </cell>
          <cell r="C583">
            <v>3</v>
          </cell>
        </row>
        <row r="584">
          <cell r="A584" t="str">
            <v>1311801</v>
          </cell>
          <cell r="B584" t="str">
            <v>Phải thu tài sản tài chính khác</v>
          </cell>
          <cell r="C584">
            <v>3</v>
          </cell>
          <cell r="D584" t="str">
            <v>117.1</v>
          </cell>
        </row>
        <row r="585">
          <cell r="A585" t="str">
            <v>131189</v>
          </cell>
          <cell r="B585" t="str">
            <v>Các khoản phải thu tài sản tài chính khó đòi khác</v>
          </cell>
          <cell r="C585">
            <v>3</v>
          </cell>
          <cell r="D585" t="str">
            <v>117.1</v>
          </cell>
        </row>
        <row r="586">
          <cell r="A586" t="str">
            <v>1312</v>
          </cell>
          <cell r="B586" t="str">
            <v>Phải thu khách hàng khác</v>
          </cell>
          <cell r="C586">
            <v>2</v>
          </cell>
        </row>
        <row r="587">
          <cell r="A587" t="str">
            <v>13121</v>
          </cell>
          <cell r="B587" t="str">
            <v>Phải thu khách hàng khác ngắn hạn</v>
          </cell>
          <cell r="C587">
            <v>3</v>
          </cell>
          <cell r="D587" t="str">
            <v>122</v>
          </cell>
        </row>
        <row r="588">
          <cell r="A588" t="str">
            <v>13122</v>
          </cell>
          <cell r="B588" t="str">
            <v>Phải thu khách hàng khác dài hạn</v>
          </cell>
          <cell r="C588">
            <v>3</v>
          </cell>
          <cell r="D588" t="str">
            <v>122</v>
          </cell>
        </row>
        <row r="589">
          <cell r="A589" t="str">
            <v>132</v>
          </cell>
          <cell r="B589" t="str">
            <v>Phải thu và dự thu cổ tức, tiền lãi các tài sản tài chính</v>
          </cell>
          <cell r="C589">
            <v>1</v>
          </cell>
          <cell r="D589" t="str">
            <v>117.2</v>
          </cell>
          <cell r="E589" t="str">
            <v>3. Tài sản có khác</v>
          </cell>
        </row>
        <row r="590">
          <cell r="A590" t="str">
            <v>1321</v>
          </cell>
          <cell r="B590" t="str">
            <v>Phải thu cổ tức, tiền lãi phát sinh trong kỳ</v>
          </cell>
          <cell r="C590">
            <v>2</v>
          </cell>
          <cell r="D590" t="str">
            <v>117.3</v>
          </cell>
        </row>
        <row r="591">
          <cell r="A591" t="str">
            <v>13211</v>
          </cell>
          <cell r="B591" t="str">
            <v>Phải thu cổ tức - Cổ phiếu niêm yết phát sinh trong kỳ</v>
          </cell>
          <cell r="C591">
            <v>3</v>
          </cell>
        </row>
        <row r="592">
          <cell r="A592" t="str">
            <v>1321101</v>
          </cell>
          <cell r="B592" t="str">
            <v>Phải thu cổ tức - Cổ phiếu phổ thông</v>
          </cell>
          <cell r="C592">
            <v>3</v>
          </cell>
        </row>
        <row r="593">
          <cell r="A593" t="str">
            <v>1321103</v>
          </cell>
          <cell r="B593" t="str">
            <v>Phải thu cổ tức - Chứng quyền</v>
          </cell>
          <cell r="C593">
            <v>3</v>
          </cell>
        </row>
        <row r="594">
          <cell r="A594" t="str">
            <v>1321104</v>
          </cell>
          <cell r="B594" t="str">
            <v>Phải thu cổ tức - Chứng chỉ lưu ký</v>
          </cell>
          <cell r="C594">
            <v>3</v>
          </cell>
        </row>
        <row r="595">
          <cell r="A595" t="str">
            <v>1321198</v>
          </cell>
          <cell r="B595" t="str">
            <v>Phải thu cổ tức - Cổ phiếu niêm yết khác</v>
          </cell>
          <cell r="C595">
            <v>3</v>
          </cell>
        </row>
        <row r="596">
          <cell r="A596" t="str">
            <v>13212</v>
          </cell>
          <cell r="B596" t="str">
            <v>Phải thu cổ tức - Cổ phiếu chưa niêm yết phát sinh trong kỳ</v>
          </cell>
          <cell r="C596">
            <v>3</v>
          </cell>
        </row>
        <row r="597">
          <cell r="A597" t="str">
            <v>13213</v>
          </cell>
          <cell r="B597" t="str">
            <v>Phải thu tiền lãi - Trái phiếu niêm yết phát sinh trong kỳ</v>
          </cell>
          <cell r="C597">
            <v>3</v>
          </cell>
        </row>
        <row r="598">
          <cell r="A598" t="str">
            <v>1321301</v>
          </cell>
          <cell r="B598" t="str">
            <v>Phải thu tiền lãi - Trái phiếu Chính phủ</v>
          </cell>
          <cell r="C598">
            <v>3</v>
          </cell>
        </row>
        <row r="599">
          <cell r="A599" t="str">
            <v>1321302</v>
          </cell>
          <cell r="B599" t="str">
            <v>Phải thu tiền lãi - Trái phiếu Kho bạc Nhà nước</v>
          </cell>
          <cell r="C599">
            <v>3</v>
          </cell>
        </row>
        <row r="600">
          <cell r="A600" t="str">
            <v>1321303</v>
          </cell>
          <cell r="B600" t="str">
            <v>Phải thu tiền lãi - Trái phiếu được Chính phủ bảo lãnh</v>
          </cell>
          <cell r="C600">
            <v>3</v>
          </cell>
        </row>
        <row r="601">
          <cell r="A601" t="str">
            <v>1321304</v>
          </cell>
          <cell r="B601" t="str">
            <v>Phải thu tiền lãi - Trái phiếu chính quyền địa phương</v>
          </cell>
          <cell r="C601">
            <v>3</v>
          </cell>
        </row>
        <row r="602">
          <cell r="A602" t="str">
            <v>1321305</v>
          </cell>
          <cell r="B602" t="str">
            <v>Phải thu tiền lãi - Trái phiếu doanh nghiệp Nhà nước</v>
          </cell>
          <cell r="C602">
            <v>3</v>
          </cell>
        </row>
        <row r="603">
          <cell r="A603" t="str">
            <v>1321306</v>
          </cell>
          <cell r="B603" t="str">
            <v>Phải thu tiền lãi - Trái phiếu doanh nghiệp</v>
          </cell>
          <cell r="C603">
            <v>3</v>
          </cell>
        </row>
        <row r="604">
          <cell r="A604" t="str">
            <v>1321307</v>
          </cell>
          <cell r="B604" t="str">
            <v>Phải thu tiền lãi - Trái phiếu chuyển đổi</v>
          </cell>
          <cell r="C604">
            <v>3</v>
          </cell>
        </row>
        <row r="605">
          <cell r="A605" t="str">
            <v>1321398</v>
          </cell>
          <cell r="B605" t="str">
            <v>Phải thu tiền lãi - Trái phiếu niêm yết khác</v>
          </cell>
          <cell r="C605">
            <v>3</v>
          </cell>
        </row>
        <row r="606">
          <cell r="A606" t="str">
            <v>13214</v>
          </cell>
          <cell r="B606" t="str">
            <v>Phải thu tiền lãi - Trái phiếu chưa niêm yết</v>
          </cell>
          <cell r="C606">
            <v>3</v>
          </cell>
        </row>
        <row r="607">
          <cell r="A607" t="str">
            <v>1321403</v>
          </cell>
          <cell r="B607" t="str">
            <v>Phải thu tiền lãi - Trái phiếu được Chính phủ bảo lãnh</v>
          </cell>
          <cell r="C607">
            <v>3</v>
          </cell>
        </row>
        <row r="608">
          <cell r="A608" t="str">
            <v>1321404</v>
          </cell>
          <cell r="B608" t="str">
            <v>Phải thu tiền lãi - Trái phiếu chính quyền địa phương</v>
          </cell>
          <cell r="C608">
            <v>3</v>
          </cell>
        </row>
        <row r="609">
          <cell r="A609" t="str">
            <v>1321405</v>
          </cell>
          <cell r="B609" t="str">
            <v>Phải thu tiền lãi - Trái phiếu doanh nghiệp Nhà nước</v>
          </cell>
          <cell r="C609">
            <v>3</v>
          </cell>
        </row>
        <row r="610">
          <cell r="A610" t="str">
            <v>1321406</v>
          </cell>
          <cell r="B610" t="str">
            <v>Phải thu tiền lãi - Trái phiếu doanh nghiệp</v>
          </cell>
          <cell r="C610">
            <v>3</v>
          </cell>
        </row>
        <row r="611">
          <cell r="A611" t="str">
            <v>1321407</v>
          </cell>
          <cell r="B611" t="str">
            <v>Phải thu tiền lãi - Trái phiếu chuyển đổi</v>
          </cell>
          <cell r="C611">
            <v>3</v>
          </cell>
        </row>
        <row r="612">
          <cell r="A612" t="str">
            <v>1321408</v>
          </cell>
          <cell r="B612" t="str">
            <v>Phải thu tiền lãi - Quyền mua trái phiếu chuyển đổi</v>
          </cell>
          <cell r="C612">
            <v>3</v>
          </cell>
        </row>
        <row r="613">
          <cell r="A613" t="str">
            <v>1321498</v>
          </cell>
          <cell r="B613" t="str">
            <v>Phải thu tiền lãi - Trái phiếu niêm yết khác</v>
          </cell>
          <cell r="C613">
            <v>3</v>
          </cell>
        </row>
        <row r="614">
          <cell r="A614" t="str">
            <v>13215</v>
          </cell>
          <cell r="B614" t="str">
            <v>Phải thu tiền lãi - Công cụ thị trường tiền tệ</v>
          </cell>
          <cell r="C614">
            <v>3</v>
          </cell>
        </row>
        <row r="615">
          <cell r="A615" t="str">
            <v>1321501</v>
          </cell>
          <cell r="B615" t="str">
            <v>Phải thu tiền lãi - Tín phiếu Kho bạc Nhà nước</v>
          </cell>
          <cell r="C615">
            <v>3</v>
          </cell>
        </row>
        <row r="616">
          <cell r="A616" t="str">
            <v>1321502</v>
          </cell>
          <cell r="B616" t="str">
            <v>Phải thu tiền lãi - Tín phiếu Ngân hàng Nhà nước</v>
          </cell>
          <cell r="C616">
            <v>3</v>
          </cell>
        </row>
        <row r="617">
          <cell r="A617" t="str">
            <v>1321503</v>
          </cell>
          <cell r="B617" t="str">
            <v>Phải thu tiền lãi - Hợp đồng repo</v>
          </cell>
          <cell r="C617">
            <v>3</v>
          </cell>
        </row>
        <row r="618">
          <cell r="A618" t="str">
            <v>1321504</v>
          </cell>
          <cell r="B618" t="str">
            <v>Phải thu tiền lãi - Giấy tờ có giá</v>
          </cell>
          <cell r="C618">
            <v>3</v>
          </cell>
        </row>
        <row r="619">
          <cell r="A619" t="str">
            <v>1321505</v>
          </cell>
          <cell r="B619" t="str">
            <v>Phải thu tiền lãi - Tiền gửi có kỳ hạn cố định</v>
          </cell>
          <cell r="C619">
            <v>3</v>
          </cell>
        </row>
        <row r="620">
          <cell r="A620" t="str">
            <v>1321598</v>
          </cell>
          <cell r="B620" t="str">
            <v>Phải thu tiền lãi - Các công cụ thị trường tiền tệ khác</v>
          </cell>
          <cell r="C620">
            <v>3</v>
          </cell>
        </row>
        <row r="621">
          <cell r="A621" t="str">
            <v>13216</v>
          </cell>
          <cell r="B621" t="str">
            <v>Phải thu tiền lãi - Công cụ thị trường tiền tệ phát sinh trong kỳ</v>
          </cell>
          <cell r="C621">
            <v>3</v>
          </cell>
        </row>
        <row r="622">
          <cell r="A622" t="str">
            <v>1321601</v>
          </cell>
          <cell r="B622" t="str">
            <v>Phải thu tiền lãi - Hối phiếu</v>
          </cell>
          <cell r="C622">
            <v>3</v>
          </cell>
        </row>
        <row r="623">
          <cell r="A623" t="str">
            <v>1321602</v>
          </cell>
          <cell r="B623" t="str">
            <v>Phải thu tiền lãi - Kỳ phiếu</v>
          </cell>
          <cell r="C623">
            <v>3</v>
          </cell>
        </row>
        <row r="624">
          <cell r="A624" t="str">
            <v>1321603</v>
          </cell>
          <cell r="B624" t="str">
            <v>Phải thu tiền lãi - Hợp đồng repo</v>
          </cell>
          <cell r="C624">
            <v>3</v>
          </cell>
        </row>
        <row r="625">
          <cell r="A625" t="str">
            <v>1321604</v>
          </cell>
          <cell r="B625" t="str">
            <v>Phải thu tiền lãi - Tiền gửi có kỳ hạn cố định</v>
          </cell>
          <cell r="C625">
            <v>3</v>
          </cell>
        </row>
        <row r="626">
          <cell r="A626" t="str">
            <v>1321698</v>
          </cell>
          <cell r="B626" t="str">
            <v>Phải thu tiền lãi - Các công cụ thị trường tiền tệ khác</v>
          </cell>
          <cell r="C626">
            <v>3</v>
          </cell>
        </row>
        <row r="627">
          <cell r="A627" t="str">
            <v>13217</v>
          </cell>
          <cell r="B627" t="str">
            <v>Phải thu tiền lãi - Nghiệp vụ Margin</v>
          </cell>
          <cell r="C627">
            <v>3</v>
          </cell>
        </row>
        <row r="628">
          <cell r="A628" t="str">
            <v>13218</v>
          </cell>
          <cell r="B628" t="str">
            <v>Phải thu tiền lãi - Nghiệp vụ ứng trước tiền bán chứng khoán của Nhà đầu tư</v>
          </cell>
          <cell r="C628">
            <v>3</v>
          </cell>
        </row>
        <row r="629">
          <cell r="A629" t="str">
            <v>13219</v>
          </cell>
          <cell r="B629" t="str">
            <v>Phải thu tiền lãi - Nghiệp vụ cho vay khác</v>
          </cell>
          <cell r="C629">
            <v>3</v>
          </cell>
        </row>
        <row r="630">
          <cell r="A630" t="str">
            <v>13297</v>
          </cell>
          <cell r="B630" t="str">
            <v>Phải thu khó đòi về cổ tức, tiền lãi phát sinh trong kỳ</v>
          </cell>
          <cell r="C630">
            <v>3</v>
          </cell>
          <cell r="D630" t="str">
            <v>117.3.1</v>
          </cell>
        </row>
        <row r="631">
          <cell r="A631" t="str">
            <v>13299</v>
          </cell>
          <cell r="B631" t="str">
            <v>Phải thu và dự thu cổ tức, tiền lãi các tài sản tài chính khác</v>
          </cell>
          <cell r="C631">
            <v>3</v>
          </cell>
        </row>
        <row r="632">
          <cell r="A632" t="str">
            <v>1322</v>
          </cell>
          <cell r="B632" t="str">
            <v>Dự thu cổ tức, tiền lãi phát sinh trong kỳ chưa đến ngày thu trong kỳ</v>
          </cell>
          <cell r="C632">
            <v>2</v>
          </cell>
          <cell r="D632" t="str">
            <v>117.4</v>
          </cell>
        </row>
        <row r="633">
          <cell r="A633" t="str">
            <v>13221</v>
          </cell>
          <cell r="B633" t="str">
            <v>Dự thu cổ tức - Cổ phiếu niêm yết phát sinh trong kỳ</v>
          </cell>
          <cell r="C633">
            <v>3</v>
          </cell>
        </row>
        <row r="634">
          <cell r="A634" t="str">
            <v>1322101</v>
          </cell>
          <cell r="B634" t="str">
            <v>Dự thu cổ tức - Cổ phiếu phổ thông</v>
          </cell>
          <cell r="C634">
            <v>3</v>
          </cell>
        </row>
        <row r="635">
          <cell r="A635" t="str">
            <v>1322103</v>
          </cell>
          <cell r="B635" t="str">
            <v>Dự thu cổ tức - Chứng quyền</v>
          </cell>
          <cell r="C635">
            <v>3</v>
          </cell>
        </row>
        <row r="636">
          <cell r="A636" t="str">
            <v>1322104</v>
          </cell>
          <cell r="B636" t="str">
            <v>Dự thu cổ tức - Chứng chỉ lưu ký</v>
          </cell>
          <cell r="C636">
            <v>3</v>
          </cell>
        </row>
        <row r="637">
          <cell r="A637" t="str">
            <v>1322198</v>
          </cell>
          <cell r="B637" t="str">
            <v>Dự thu cổ tức - Cổ phiếu niêm yết khác</v>
          </cell>
          <cell r="C637">
            <v>3</v>
          </cell>
        </row>
        <row r="638">
          <cell r="A638" t="str">
            <v>13222</v>
          </cell>
          <cell r="B638" t="str">
            <v>Dự thu cổ tức - Cổ phiếu chưa niêm yết</v>
          </cell>
          <cell r="C638">
            <v>3</v>
          </cell>
        </row>
        <row r="639">
          <cell r="A639" t="str">
            <v>1322201</v>
          </cell>
          <cell r="B639" t="str">
            <v>Dự thu cổ tức - Cổ phiếu phổ thông</v>
          </cell>
          <cell r="C639">
            <v>3</v>
          </cell>
        </row>
        <row r="640">
          <cell r="A640" t="str">
            <v>1322203</v>
          </cell>
          <cell r="B640" t="str">
            <v>Dự thu cổ tức - Chứng quyền</v>
          </cell>
          <cell r="C640">
            <v>3</v>
          </cell>
        </row>
        <row r="641">
          <cell r="A641" t="str">
            <v>1322204</v>
          </cell>
          <cell r="B641" t="str">
            <v>Dự thu cổ tức - Chứng chỉ lưu ký</v>
          </cell>
          <cell r="C641">
            <v>3</v>
          </cell>
        </row>
        <row r="642">
          <cell r="A642" t="str">
            <v>1322298</v>
          </cell>
          <cell r="B642" t="str">
            <v>Dự thu cổ tức - Cổ phiếu niêm yết khác</v>
          </cell>
          <cell r="C642">
            <v>3</v>
          </cell>
        </row>
        <row r="643">
          <cell r="A643" t="str">
            <v>13223</v>
          </cell>
          <cell r="B643" t="str">
            <v>Dự thu tiền lãi - Trái phiếu niêm yết phát sinh trong kỳ</v>
          </cell>
          <cell r="C643">
            <v>3</v>
          </cell>
        </row>
        <row r="644">
          <cell r="A644" t="str">
            <v>1322301</v>
          </cell>
          <cell r="B644" t="str">
            <v>Dự thu tiền lãi - Trái phiếu Chính phủ</v>
          </cell>
          <cell r="C644">
            <v>3</v>
          </cell>
        </row>
        <row r="645">
          <cell r="A645" t="str">
            <v>1322302</v>
          </cell>
          <cell r="B645" t="str">
            <v>Dự thu tiền lãi - Trái phiếu Kho bạc Nhà nước</v>
          </cell>
          <cell r="C645">
            <v>3</v>
          </cell>
        </row>
        <row r="646">
          <cell r="A646" t="str">
            <v>1322303</v>
          </cell>
          <cell r="B646" t="str">
            <v>Dự thu tiền lãi - Trái phiếu được Chính phủ bảo lãnh</v>
          </cell>
          <cell r="C646">
            <v>3</v>
          </cell>
        </row>
        <row r="647">
          <cell r="A647" t="str">
            <v>1322304</v>
          </cell>
          <cell r="B647" t="str">
            <v>Dự thu tiền lãi - Trái phiếu chính quyền địa phương</v>
          </cell>
          <cell r="C647">
            <v>3</v>
          </cell>
        </row>
        <row r="648">
          <cell r="A648" t="str">
            <v>1322305</v>
          </cell>
          <cell r="B648" t="str">
            <v>Dự thu tiền lãi - Trái phiếu doanh nghiệp Nhà nước</v>
          </cell>
          <cell r="C648">
            <v>3</v>
          </cell>
        </row>
        <row r="649">
          <cell r="A649" t="str">
            <v>1322306</v>
          </cell>
          <cell r="B649" t="str">
            <v>Dự thu tiền lãi - Trái phiếu doanh nghiệp</v>
          </cell>
          <cell r="C649">
            <v>3</v>
          </cell>
        </row>
        <row r="650">
          <cell r="A650" t="str">
            <v>1322307</v>
          </cell>
          <cell r="B650" t="str">
            <v>Dự thu tiền lãi - Trái phiếu chuyển đổi</v>
          </cell>
          <cell r="C650">
            <v>3</v>
          </cell>
        </row>
        <row r="651">
          <cell r="A651" t="str">
            <v>1322308</v>
          </cell>
          <cell r="B651" t="str">
            <v>Dự thu tiền lãi - Quyền mua trái phiếu chuyển đổi</v>
          </cell>
          <cell r="C651">
            <v>3</v>
          </cell>
        </row>
        <row r="652">
          <cell r="A652" t="str">
            <v>1322398</v>
          </cell>
          <cell r="B652" t="str">
            <v>Dự thu tiền lãi - Trái phiếu niêm yết khác</v>
          </cell>
          <cell r="C652">
            <v>3</v>
          </cell>
        </row>
        <row r="653">
          <cell r="A653" t="str">
            <v>13224</v>
          </cell>
          <cell r="B653" t="str">
            <v>Dự thu tiền lãi - Trái phiếu chưa niêm yết phát sinh trong kỳ</v>
          </cell>
          <cell r="C653">
            <v>3</v>
          </cell>
        </row>
        <row r="654">
          <cell r="A654" t="str">
            <v>1322403</v>
          </cell>
          <cell r="B654" t="str">
            <v>Dự thu tiền lãi - Trái phiếu được Chính phủ bảo lãnh</v>
          </cell>
          <cell r="C654">
            <v>3</v>
          </cell>
        </row>
        <row r="655">
          <cell r="A655" t="str">
            <v>1322404</v>
          </cell>
          <cell r="B655" t="str">
            <v>Dự thu tiền lãi  - Trái phiếu chính quyền địa phương</v>
          </cell>
          <cell r="C655">
            <v>3</v>
          </cell>
        </row>
        <row r="656">
          <cell r="A656" t="str">
            <v>1322405</v>
          </cell>
          <cell r="B656" t="str">
            <v>Dự thu tiền lãi - Trái phiếu doanh nghiệp Nhà nước</v>
          </cell>
          <cell r="C656">
            <v>3</v>
          </cell>
        </row>
        <row r="657">
          <cell r="A657" t="str">
            <v>1322406</v>
          </cell>
          <cell r="B657" t="str">
            <v>Dự thu tiền lãi - Trái phiếu doanh nghiệp</v>
          </cell>
          <cell r="C657">
            <v>3</v>
          </cell>
        </row>
        <row r="658">
          <cell r="A658" t="str">
            <v>1322407</v>
          </cell>
          <cell r="B658" t="str">
            <v>Dự thu tiền lãi - Trái phiếu chuyển đổi</v>
          </cell>
          <cell r="C658">
            <v>3</v>
          </cell>
        </row>
        <row r="659">
          <cell r="A659" t="str">
            <v>1322498</v>
          </cell>
          <cell r="B659" t="str">
            <v>Dự thu tiền lãi - Trái phiếu niêm yết khác</v>
          </cell>
          <cell r="C659">
            <v>3</v>
          </cell>
        </row>
        <row r="660">
          <cell r="A660" t="str">
            <v>13225</v>
          </cell>
          <cell r="B660" t="str">
            <v>Dự thu tiền lãi - Công cụ thị trường tiền tệ phát sinh trong kỳ</v>
          </cell>
          <cell r="C660">
            <v>3</v>
          </cell>
        </row>
        <row r="661">
          <cell r="A661" t="str">
            <v>1322501</v>
          </cell>
          <cell r="B661" t="str">
            <v>Dự thu tiền lãi - Tín phiếu kho bạc Nhà nước</v>
          </cell>
          <cell r="C661">
            <v>3</v>
          </cell>
        </row>
        <row r="662">
          <cell r="A662" t="str">
            <v>1322502</v>
          </cell>
          <cell r="B662" t="str">
            <v>Dự thu tiền lãi - Tín phiếu ngân hàng Nhà nước</v>
          </cell>
          <cell r="C662">
            <v>3</v>
          </cell>
        </row>
        <row r="663">
          <cell r="A663" t="str">
            <v>1322503</v>
          </cell>
          <cell r="B663" t="str">
            <v>Dự thu tiền lãi - Hợp đồng repo</v>
          </cell>
          <cell r="C663">
            <v>3</v>
          </cell>
        </row>
        <row r="664">
          <cell r="A664" t="str">
            <v>1322504</v>
          </cell>
          <cell r="B664" t="str">
            <v>Dự thu tiền lãi - Giấy tờ có giá</v>
          </cell>
          <cell r="C664">
            <v>3</v>
          </cell>
        </row>
        <row r="665">
          <cell r="A665" t="str">
            <v>1322505</v>
          </cell>
          <cell r="B665" t="str">
            <v>Dự thu tiền lãi - Tiền gửi có kỳ hạn cố định</v>
          </cell>
          <cell r="C665">
            <v>3</v>
          </cell>
        </row>
        <row r="666">
          <cell r="A666" t="str">
            <v>1322598</v>
          </cell>
          <cell r="B666" t="str">
            <v>Dự thu tiền lãi - Các công cụ thị trường tiền tệ khác</v>
          </cell>
          <cell r="C666">
            <v>3</v>
          </cell>
        </row>
        <row r="667">
          <cell r="A667" t="str">
            <v>13226</v>
          </cell>
          <cell r="B667" t="str">
            <v>Dự thu tiền lãi - Nghiệp vụ Margin</v>
          </cell>
          <cell r="C667">
            <v>3</v>
          </cell>
        </row>
        <row r="668">
          <cell r="A668" t="str">
            <v>13227</v>
          </cell>
          <cell r="B668" t="str">
            <v>Dự thu tiền lãi nghiệp vụ tiền lãi - Nghiệp vụ ứng trước tiền bán chứng khoán cho Nhà đầu tư</v>
          </cell>
          <cell r="C668">
            <v>3</v>
          </cell>
        </row>
        <row r="669">
          <cell r="A669" t="str">
            <v>13229</v>
          </cell>
          <cell r="B669" t="str">
            <v>Dự thu khó đòi về cổ tức, tiền lãi phát sinh trong kỳ chưa đến ngày thu trong kỳ</v>
          </cell>
          <cell r="C669">
            <v>3</v>
          </cell>
        </row>
        <row r="670">
          <cell r="A670" t="str">
            <v>1329</v>
          </cell>
          <cell r="B670" t="str">
            <v>Phải thu và dự thu khác</v>
          </cell>
          <cell r="C670">
            <v>2</v>
          </cell>
        </row>
        <row r="671">
          <cell r="A671" t="str">
            <v>13298</v>
          </cell>
          <cell r="B671" t="str">
            <v>Phải thu khó đòi về phải thu và dự thu khác</v>
          </cell>
          <cell r="C671">
            <v>3</v>
          </cell>
        </row>
        <row r="672">
          <cell r="A672" t="str">
            <v>133</v>
          </cell>
          <cell r="B672" t="str">
            <v>Thuế GTGT được khấu trừ</v>
          </cell>
          <cell r="C672">
            <v>1</v>
          </cell>
          <cell r="D672" t="str">
            <v>118</v>
          </cell>
          <cell r="E672" t="str">
            <v>3. Tài sản có khác</v>
          </cell>
        </row>
        <row r="673">
          <cell r="A673" t="str">
            <v>1331</v>
          </cell>
          <cell r="B673" t="str">
            <v>Thuế GTGT được khấu trừ của hàng hóa, dịch vụ</v>
          </cell>
          <cell r="C673">
            <v>2</v>
          </cell>
        </row>
        <row r="674">
          <cell r="A674" t="str">
            <v>1332</v>
          </cell>
          <cell r="B674" t="str">
            <v>Thuế GTGT được khấu trừ của TSCĐ</v>
          </cell>
          <cell r="C674">
            <v>2</v>
          </cell>
        </row>
        <row r="675">
          <cell r="A675" t="str">
            <v>135</v>
          </cell>
          <cell r="B675" t="str">
            <v>Phải thu các dịch vụ CTCK cung cấp</v>
          </cell>
          <cell r="C675">
            <v>1</v>
          </cell>
          <cell r="D675" t="str">
            <v>119</v>
          </cell>
          <cell r="E675" t="str">
            <v>3. Tài sản có khác</v>
          </cell>
        </row>
        <row r="676">
          <cell r="A676" t="str">
            <v>1351</v>
          </cell>
          <cell r="B676" t="str">
            <v>Phải thu hoạt động môi giới chứng khoán</v>
          </cell>
          <cell r="C676">
            <v>2</v>
          </cell>
        </row>
        <row r="677">
          <cell r="A677" t="str">
            <v>1351.01</v>
          </cell>
          <cell r="B677" t="str">
            <v>Phải thu hoạt động môi giới chứng khoán - Phí giao dịch</v>
          </cell>
          <cell r="C677">
            <v>3</v>
          </cell>
        </row>
        <row r="678">
          <cell r="A678" t="str">
            <v>1351.02</v>
          </cell>
          <cell r="B678" t="str">
            <v>Phải thu hoạt động môi giới chứng khoán - Thuế TNCN từ chuyển nhượng chứng khoán</v>
          </cell>
          <cell r="C678">
            <v>3</v>
          </cell>
        </row>
        <row r="679">
          <cell r="A679" t="str">
            <v>13510</v>
          </cell>
          <cell r="B679" t="str">
            <v>Phải thu dịch vụ khác</v>
          </cell>
          <cell r="C679">
            <v>3</v>
          </cell>
        </row>
        <row r="680">
          <cell r="A680" t="str">
            <v>1352</v>
          </cell>
          <cell r="B680" t="str">
            <v>Phải thu hoạt động bảo lãnh, đại lý phát hành chứng khoán</v>
          </cell>
          <cell r="C680">
            <v>2</v>
          </cell>
        </row>
        <row r="681">
          <cell r="A681" t="str">
            <v>13521</v>
          </cell>
          <cell r="B681" t="str">
            <v>Phải thu hoạt động bảo lãnh phát hành chứng khoán</v>
          </cell>
          <cell r="C681">
            <v>3</v>
          </cell>
        </row>
        <row r="682">
          <cell r="A682" t="str">
            <v>13522</v>
          </cell>
          <cell r="B682" t="str">
            <v>Phải thu hoạt động đại lý phát hành chứng khoán</v>
          </cell>
          <cell r="C682">
            <v>3</v>
          </cell>
        </row>
        <row r="683">
          <cell r="A683" t="str">
            <v>1353</v>
          </cell>
          <cell r="B683" t="str">
            <v>Phải thu hoạt động tư vấn</v>
          </cell>
          <cell r="C683">
            <v>2</v>
          </cell>
        </row>
        <row r="684">
          <cell r="A684" t="str">
            <v>13531</v>
          </cell>
          <cell r="B684" t="str">
            <v>Phải thu hoạt động tư vấn đầu tư chứng khoán</v>
          </cell>
          <cell r="C684">
            <v>3</v>
          </cell>
        </row>
        <row r="685">
          <cell r="A685" t="str">
            <v>13532</v>
          </cell>
          <cell r="B685" t="str">
            <v>Phải thu hoạt động tư vấn tài chính</v>
          </cell>
          <cell r="C685">
            <v>3</v>
          </cell>
        </row>
        <row r="686">
          <cell r="A686" t="str">
            <v>13539</v>
          </cell>
          <cell r="B686" t="str">
            <v>Phải thu hoạt động tư vấn khác</v>
          </cell>
          <cell r="C686">
            <v>3</v>
          </cell>
        </row>
        <row r="687">
          <cell r="A687" t="str">
            <v>1354</v>
          </cell>
          <cell r="B687" t="str">
            <v>Phải thu hoạt động lưu ký chứng khoán</v>
          </cell>
          <cell r="C687">
            <v>2</v>
          </cell>
        </row>
        <row r="688">
          <cell r="A688" t="str">
            <v>13541</v>
          </cell>
          <cell r="B688" t="str">
            <v>Phải thu phí lưu ký của Nhà đầu tư</v>
          </cell>
          <cell r="C688">
            <v>3</v>
          </cell>
        </row>
        <row r="689">
          <cell r="A689" t="str">
            <v>13542</v>
          </cell>
          <cell r="B689" t="str">
            <v>Phải thu phí lưu ký của Trung tâm Lưu ký chứng khoán Việt Nam (VSD)</v>
          </cell>
          <cell r="C689">
            <v>3</v>
          </cell>
        </row>
        <row r="690">
          <cell r="A690" t="str">
            <v>1355</v>
          </cell>
          <cell r="B690" t="str">
            <v>Phải thu hoạt động nhận ủy thác, đấu giá</v>
          </cell>
          <cell r="C690">
            <v>2</v>
          </cell>
        </row>
        <row r="691">
          <cell r="A691" t="str">
            <v>1356</v>
          </cell>
          <cell r="B691" t="str">
            <v>Phải thu hoạt động cho thuê, sử dụng tài sản</v>
          </cell>
          <cell r="C691">
            <v>2</v>
          </cell>
        </row>
        <row r="692">
          <cell r="A692" t="str">
            <v>1357</v>
          </cell>
          <cell r="B692" t="str">
            <v>Phải thu dịch vụ tài chính khác</v>
          </cell>
          <cell r="C692">
            <v>2</v>
          </cell>
        </row>
        <row r="693">
          <cell r="A693" t="str">
            <v>1358</v>
          </cell>
          <cell r="B693" t="str">
            <v>Phải thu từ trả hộ gốc, lãi trái phiếu và cổ tức của Tổ chức phát hành</v>
          </cell>
          <cell r="C693">
            <v>2</v>
          </cell>
        </row>
        <row r="694">
          <cell r="A694" t="str">
            <v>1359</v>
          </cell>
          <cell r="B694" t="str">
            <v>Phải thu lãi tiền gửi có kỳ hạn</v>
          </cell>
          <cell r="C694">
            <v>2</v>
          </cell>
        </row>
        <row r="695">
          <cell r="A695" t="str">
            <v>136</v>
          </cell>
          <cell r="B695" t="str">
            <v>Phải thu nội bộ</v>
          </cell>
          <cell r="C695">
            <v>1</v>
          </cell>
          <cell r="E695" t="str">
            <v>3. Tài sản có khác</v>
          </cell>
        </row>
        <row r="696">
          <cell r="A696" t="str">
            <v>1361</v>
          </cell>
          <cell r="B696" t="str">
            <v>Vốn kinh doanh ở đơn vị trực thuộc</v>
          </cell>
          <cell r="C696">
            <v>2</v>
          </cell>
        </row>
        <row r="697">
          <cell r="A697" t="str">
            <v>1361.01</v>
          </cell>
          <cell r="B697" t="str">
            <v>Vốn kinh doanh - TVS HN chuyển cho TVS HCM</v>
          </cell>
          <cell r="C697">
            <v>3</v>
          </cell>
        </row>
        <row r="698">
          <cell r="A698" t="str">
            <v>1361.02</v>
          </cell>
          <cell r="B698" t="str">
            <v>Vốn khác - TVS HN chuyển cho TVS HCM</v>
          </cell>
          <cell r="C698">
            <v>3</v>
          </cell>
        </row>
        <row r="699">
          <cell r="A699" t="str">
            <v>1362</v>
          </cell>
          <cell r="B699" t="str">
            <v>TVS HN phải thu TVS HCM - Tiền giao dịch chứng khoán</v>
          </cell>
          <cell r="C699">
            <v>2</v>
          </cell>
        </row>
        <row r="700">
          <cell r="A700" t="str">
            <v>1362.01</v>
          </cell>
          <cell r="B700" t="str">
            <v>TVS HN phải thu TVS HCM - Ứng trước tiền bán chứng khoán</v>
          </cell>
          <cell r="C700">
            <v>3</v>
          </cell>
        </row>
        <row r="701">
          <cell r="A701" t="str">
            <v>1362.02</v>
          </cell>
          <cell r="B701" t="str">
            <v>TVS HN phải thu TVS HCM - Vay Margin</v>
          </cell>
          <cell r="C701">
            <v>3</v>
          </cell>
        </row>
        <row r="702">
          <cell r="A702" t="str">
            <v>1362.03</v>
          </cell>
          <cell r="B702" t="str">
            <v>TVS HN phải thu TVS HCM - Tiền TTBT - NDTTN</v>
          </cell>
          <cell r="C702">
            <v>3</v>
          </cell>
        </row>
        <row r="703">
          <cell r="A703" t="str">
            <v>1362.04</v>
          </cell>
          <cell r="B703" t="str">
            <v>TVS HN phải thu TVS HCM - Tiền TTBT - NDTNN</v>
          </cell>
          <cell r="C703">
            <v>3</v>
          </cell>
        </row>
        <row r="704">
          <cell r="A704" t="str">
            <v>1362.05</v>
          </cell>
          <cell r="B704" t="str">
            <v>TVS HN phải thu TVS HCM - Cổ tức của NDTTN</v>
          </cell>
          <cell r="C704">
            <v>3</v>
          </cell>
        </row>
        <row r="705">
          <cell r="A705" t="str">
            <v>1362.06</v>
          </cell>
          <cell r="B705" t="str">
            <v>TVS HN phải thu TVS HCM - Cổ tức của NDTNN</v>
          </cell>
          <cell r="C705">
            <v>3</v>
          </cell>
        </row>
        <row r="706">
          <cell r="A706" t="str">
            <v>1362.07</v>
          </cell>
          <cell r="B706" t="str">
            <v>TVS HN phải thu TVS HCM - Tiền thực hiện quyền</v>
          </cell>
          <cell r="C706">
            <v>3</v>
          </cell>
        </row>
        <row r="707">
          <cell r="A707" t="str">
            <v>1362.08</v>
          </cell>
          <cell r="B707" t="str">
            <v>TVS HN phải thu TVS HCM - Tiền thu hộ, chi hộ NDT</v>
          </cell>
          <cell r="C707">
            <v>3</v>
          </cell>
        </row>
        <row r="708">
          <cell r="A708" t="str">
            <v>1362.10</v>
          </cell>
          <cell r="B708" t="str">
            <v>TVS HN phải thu TVS HCM - Khác</v>
          </cell>
          <cell r="C708">
            <v>3</v>
          </cell>
        </row>
        <row r="709">
          <cell r="A709" t="str">
            <v>1368</v>
          </cell>
          <cell r="B709" t="str">
            <v>TVS HN phải thu TVS HCM - Tiền hạch toán bù trừ</v>
          </cell>
          <cell r="C709">
            <v>2</v>
          </cell>
        </row>
        <row r="710">
          <cell r="A710" t="str">
            <v>137</v>
          </cell>
          <cell r="B710" t="str">
            <v>Phải thu về lỗi giao dịch các tài sản tài chính</v>
          </cell>
          <cell r="C710">
            <v>1</v>
          </cell>
          <cell r="D710" t="str">
            <v>121</v>
          </cell>
          <cell r="E710" t="str">
            <v>3. Tài sản có khác</v>
          </cell>
        </row>
        <row r="711">
          <cell r="A711" t="str">
            <v>1371</v>
          </cell>
          <cell r="B711" t="str">
            <v>Phải thu về lỗi giao dịch chứng khoán tự doanh</v>
          </cell>
          <cell r="C711">
            <v>2</v>
          </cell>
        </row>
        <row r="712">
          <cell r="A712" t="str">
            <v>1372</v>
          </cell>
          <cell r="B712" t="str">
            <v>Phải thu về lỗi giao dịch chứng khoán môi giới</v>
          </cell>
          <cell r="C712">
            <v>2</v>
          </cell>
        </row>
        <row r="713">
          <cell r="A713" t="str">
            <v>1373</v>
          </cell>
          <cell r="B713" t="str">
            <v>Phải thu về lỗi giao dịch chứng khoán chưa xác định được đối tượng</v>
          </cell>
          <cell r="C713">
            <v>2</v>
          </cell>
        </row>
        <row r="714">
          <cell r="A714" t="str">
            <v>138</v>
          </cell>
          <cell r="B714" t="str">
            <v>Phải thu khác</v>
          </cell>
          <cell r="C714">
            <v>1</v>
          </cell>
          <cell r="D714" t="str">
            <v>122</v>
          </cell>
          <cell r="E714" t="str">
            <v>3. Tài sản có khác</v>
          </cell>
        </row>
        <row r="715">
          <cell r="A715" t="str">
            <v>1381</v>
          </cell>
          <cell r="B715" t="str">
            <v>Tài sản thiếu chờ xử lý</v>
          </cell>
          <cell r="C715">
            <v>2</v>
          </cell>
        </row>
        <row r="716">
          <cell r="A716" t="str">
            <v>1388</v>
          </cell>
          <cell r="B716" t="str">
            <v>Phải thu khác</v>
          </cell>
          <cell r="C716">
            <v>2</v>
          </cell>
        </row>
        <row r="717">
          <cell r="A717" t="str">
            <v>139</v>
          </cell>
          <cell r="B717" t="str">
            <v>Dự phòng suy giảm giá trị các khoản phải thu</v>
          </cell>
          <cell r="C717">
            <v>1</v>
          </cell>
          <cell r="D717" t="str">
            <v>129</v>
          </cell>
          <cell r="E717" t="str">
            <v>3. Tài sản có khác</v>
          </cell>
        </row>
        <row r="718">
          <cell r="A718" t="str">
            <v>1391</v>
          </cell>
          <cell r="B718" t="str">
            <v>Dự phòng suy giảm giá trị các khoản phải thu bán tài sản tài chính</v>
          </cell>
          <cell r="C718">
            <v>2</v>
          </cell>
        </row>
        <row r="719">
          <cell r="A719" t="str">
            <v>1392</v>
          </cell>
          <cell r="B719" t="str">
            <v>Dự phòng suy giảm giá trị phải thu về gốc trái phiếu, công cụ thị trường tiền tệ đáo hạn</v>
          </cell>
          <cell r="C719">
            <v>2</v>
          </cell>
        </row>
        <row r="720">
          <cell r="A720" t="str">
            <v>1393</v>
          </cell>
          <cell r="B720" t="str">
            <v>Dự phòng suy giảm giá trị phải thu và dự thu về cổ tức, tiền lãi các tài sản tài chính</v>
          </cell>
          <cell r="C720">
            <v>2</v>
          </cell>
        </row>
        <row r="721">
          <cell r="A721" t="str">
            <v>1394</v>
          </cell>
          <cell r="B721" t="str">
            <v>Dự phòng khó đòi và suy giảm phải thu các dịch vụ CTCK cung cấp</v>
          </cell>
          <cell r="C721">
            <v>2</v>
          </cell>
        </row>
        <row r="722">
          <cell r="A722" t="str">
            <v>1398</v>
          </cell>
          <cell r="B722" t="str">
            <v>Dự phòng suy giảm giá trị phải thu khác</v>
          </cell>
          <cell r="C722">
            <v>2</v>
          </cell>
        </row>
        <row r="723">
          <cell r="A723" t="str">
            <v>141</v>
          </cell>
          <cell r="B723" t="str">
            <v>Tạm ứng</v>
          </cell>
          <cell r="C723">
            <v>1</v>
          </cell>
          <cell r="D723" t="str">
            <v>131</v>
          </cell>
          <cell r="E723" t="str">
            <v>3. Tài sản có khác</v>
          </cell>
        </row>
        <row r="724">
          <cell r="A724" t="str">
            <v>1411</v>
          </cell>
          <cell r="B724" t="str">
            <v>Tạm ứng công việc</v>
          </cell>
          <cell r="C724">
            <v>2</v>
          </cell>
        </row>
        <row r="725">
          <cell r="A725" t="str">
            <v>1412</v>
          </cell>
          <cell r="B725" t="str">
            <v>Tạm ứng lương</v>
          </cell>
          <cell r="C725">
            <v>2</v>
          </cell>
        </row>
        <row r="726">
          <cell r="A726" t="str">
            <v>152</v>
          </cell>
          <cell r="B726" t="str">
            <v>Vật tư văn phòng</v>
          </cell>
          <cell r="C726">
            <v>1</v>
          </cell>
          <cell r="D726" t="str">
            <v>132</v>
          </cell>
          <cell r="E726" t="str">
            <v>3. Tài sản có khác</v>
          </cell>
        </row>
        <row r="727">
          <cell r="A727" t="str">
            <v>153</v>
          </cell>
          <cell r="B727" t="str">
            <v>Công cụ, dụng cụ</v>
          </cell>
          <cell r="C727">
            <v>1</v>
          </cell>
          <cell r="D727" t="str">
            <v>132</v>
          </cell>
          <cell r="E727" t="str">
            <v>3. Tài sản có khác</v>
          </cell>
        </row>
        <row r="728">
          <cell r="A728" t="str">
            <v>211</v>
          </cell>
          <cell r="B728" t="str">
            <v>Tài sản cố định hữu hình</v>
          </cell>
          <cell r="C728">
            <v>1</v>
          </cell>
          <cell r="D728" t="str">
            <v>222</v>
          </cell>
          <cell r="E728" t="str">
            <v>3. Tài sản có khác</v>
          </cell>
        </row>
        <row r="729">
          <cell r="A729" t="str">
            <v>2111</v>
          </cell>
          <cell r="B729" t="str">
            <v>Nhà cửa, vật kiến trúc</v>
          </cell>
          <cell r="C729">
            <v>2</v>
          </cell>
        </row>
        <row r="730">
          <cell r="A730" t="str">
            <v>2112</v>
          </cell>
          <cell r="B730" t="str">
            <v>Máy móc, thiết bị</v>
          </cell>
          <cell r="C730">
            <v>2</v>
          </cell>
        </row>
        <row r="731">
          <cell r="A731" t="str">
            <v>2113</v>
          </cell>
          <cell r="B731" t="str">
            <v>Phương tiện vận tải, truyền dẫn</v>
          </cell>
          <cell r="C731">
            <v>2</v>
          </cell>
        </row>
        <row r="732">
          <cell r="A732" t="str">
            <v>2114</v>
          </cell>
          <cell r="B732" t="str">
            <v>Thiết bị, dụng cụ quản lý</v>
          </cell>
          <cell r="C732">
            <v>2</v>
          </cell>
        </row>
        <row r="733">
          <cell r="A733" t="str">
            <v>2118</v>
          </cell>
          <cell r="B733" t="str">
            <v>Tài sản cố định khác</v>
          </cell>
          <cell r="C733">
            <v>2</v>
          </cell>
        </row>
        <row r="734">
          <cell r="A734" t="str">
            <v>212</v>
          </cell>
          <cell r="B734" t="str">
            <v>Tài sản cố định thuê tài chính</v>
          </cell>
          <cell r="C734">
            <v>1</v>
          </cell>
          <cell r="D734" t="str">
            <v>225</v>
          </cell>
          <cell r="E734" t="str">
            <v>3. Tài sản có khác</v>
          </cell>
        </row>
        <row r="735">
          <cell r="A735" t="str">
            <v>2121</v>
          </cell>
          <cell r="B735" t="str">
            <v>Tài sản cố định hữu hình thuê tài chính</v>
          </cell>
          <cell r="C735">
            <v>2</v>
          </cell>
        </row>
        <row r="736">
          <cell r="A736" t="str">
            <v>2122</v>
          </cell>
          <cell r="B736" t="str">
            <v>Tài sản cố định vô hình thuê tài chính</v>
          </cell>
          <cell r="C736">
            <v>2</v>
          </cell>
        </row>
        <row r="737">
          <cell r="A737" t="str">
            <v>213</v>
          </cell>
          <cell r="B737" t="str">
            <v>Tài sản cố định vô hình</v>
          </cell>
          <cell r="C737">
            <v>1</v>
          </cell>
          <cell r="D737" t="str">
            <v>228</v>
          </cell>
          <cell r="E737" t="str">
            <v>3. Tài sản có khác</v>
          </cell>
        </row>
        <row r="738">
          <cell r="A738" t="str">
            <v>2131</v>
          </cell>
          <cell r="B738" t="str">
            <v>Quyền sử dụng đất</v>
          </cell>
          <cell r="C738">
            <v>2</v>
          </cell>
        </row>
        <row r="739">
          <cell r="A739" t="str">
            <v>2132</v>
          </cell>
          <cell r="B739" t="str">
            <v>Quyền phát hành</v>
          </cell>
          <cell r="C739">
            <v>2</v>
          </cell>
        </row>
        <row r="740">
          <cell r="A740" t="str">
            <v>2133</v>
          </cell>
          <cell r="B740" t="str">
            <v>Bản quyền, bằng sáng chế</v>
          </cell>
          <cell r="C740">
            <v>2</v>
          </cell>
        </row>
        <row r="741">
          <cell r="A741" t="str">
            <v>2134</v>
          </cell>
          <cell r="B741" t="str">
            <v>Nhãn hiệu, tên thương mại</v>
          </cell>
          <cell r="C741">
            <v>2</v>
          </cell>
        </row>
        <row r="742">
          <cell r="A742" t="str">
            <v>2135</v>
          </cell>
          <cell r="B742" t="str">
            <v>Chương trình phần mềm</v>
          </cell>
          <cell r="C742">
            <v>2</v>
          </cell>
        </row>
        <row r="743">
          <cell r="A743" t="str">
            <v>2136</v>
          </cell>
          <cell r="B743" t="str">
            <v>Giấy phép và giấy phép nhượng quyền</v>
          </cell>
          <cell r="C743">
            <v>2</v>
          </cell>
        </row>
        <row r="744">
          <cell r="A744" t="str">
            <v>2138</v>
          </cell>
          <cell r="B744" t="str">
            <v>TSCĐ vô hình khác</v>
          </cell>
          <cell r="C744">
            <v>2</v>
          </cell>
        </row>
        <row r="745">
          <cell r="A745" t="str">
            <v>214</v>
          </cell>
          <cell r="B745" t="str">
            <v>Hao mòn TSCĐ</v>
          </cell>
          <cell r="C745">
            <v>1</v>
          </cell>
          <cell r="E745" t="str">
            <v>3. Tài sản có khác</v>
          </cell>
        </row>
        <row r="746">
          <cell r="A746" t="str">
            <v>2141</v>
          </cell>
          <cell r="B746" t="str">
            <v>Hao mòn TSCĐ hữu hình</v>
          </cell>
          <cell r="C746">
            <v>2</v>
          </cell>
          <cell r="D746" t="str">
            <v>223a</v>
          </cell>
        </row>
        <row r="747">
          <cell r="A747" t="str">
            <v>2142</v>
          </cell>
          <cell r="B747" t="str">
            <v>Hao mòn TSCĐ thuê tài chính</v>
          </cell>
          <cell r="C747">
            <v>2</v>
          </cell>
          <cell r="D747" t="str">
            <v>226a</v>
          </cell>
        </row>
        <row r="748">
          <cell r="A748" t="str">
            <v>2143</v>
          </cell>
          <cell r="B748" t="str">
            <v>Hao mòn TSCĐ vô hình</v>
          </cell>
          <cell r="C748">
            <v>2</v>
          </cell>
          <cell r="D748" t="str">
            <v>229a</v>
          </cell>
        </row>
        <row r="749">
          <cell r="A749" t="str">
            <v>2147</v>
          </cell>
          <cell r="B749" t="str">
            <v>Hao mòn bất động sản đầu tư</v>
          </cell>
          <cell r="C749">
            <v>2</v>
          </cell>
          <cell r="D749" t="str">
            <v>232a</v>
          </cell>
        </row>
        <row r="750">
          <cell r="A750" t="str">
            <v>217</v>
          </cell>
          <cell r="B750" t="str">
            <v>Bất động sản đầu tư</v>
          </cell>
          <cell r="C750">
            <v>1</v>
          </cell>
          <cell r="D750" t="str">
            <v>231</v>
          </cell>
          <cell r="E750" t="str">
            <v>3. Tài sản có khác</v>
          </cell>
        </row>
        <row r="751">
          <cell r="A751" t="str">
            <v>221</v>
          </cell>
          <cell r="B751" t="str">
            <v>Đầu tư vào công ty con</v>
          </cell>
          <cell r="C751">
            <v>1</v>
          </cell>
          <cell r="D751" t="str">
            <v>212.2</v>
          </cell>
          <cell r="E751" t="str">
            <v>b) Các khoản đầu tư chứng khoán dài hạn và góp vốn liên doanh của công ty chứng khoán</v>
          </cell>
        </row>
        <row r="752">
          <cell r="A752" t="str">
            <v>222</v>
          </cell>
          <cell r="B752" t="str">
            <v>Đầu tư vào công ty liên doanh, liên kết</v>
          </cell>
          <cell r="C752">
            <v>1</v>
          </cell>
          <cell r="D752" t="str">
            <v>212.3</v>
          </cell>
          <cell r="E752" t="str">
            <v>b) Các khoản đầu tư chứng khoán dài hạn và góp vốn liên doanh của công ty chứng khoán</v>
          </cell>
        </row>
        <row r="753">
          <cell r="A753" t="str">
            <v>241</v>
          </cell>
          <cell r="B753" t="str">
            <v>Xây dựng cơ bản dở dang</v>
          </cell>
          <cell r="C753">
            <v>1</v>
          </cell>
          <cell r="D753" t="str">
            <v>240</v>
          </cell>
          <cell r="E753" t="str">
            <v>3. Tài sản có khác</v>
          </cell>
        </row>
        <row r="754">
          <cell r="A754" t="str">
            <v>2411</v>
          </cell>
          <cell r="B754" t="str">
            <v>Mua sắm TSCĐ</v>
          </cell>
          <cell r="C754">
            <v>2</v>
          </cell>
        </row>
        <row r="755">
          <cell r="A755" t="str">
            <v>2412</v>
          </cell>
          <cell r="B755" t="str">
            <v>Xây dựng cơ bản</v>
          </cell>
          <cell r="C755">
            <v>2</v>
          </cell>
        </row>
        <row r="756">
          <cell r="A756" t="str">
            <v>2413</v>
          </cell>
          <cell r="B756" t="str">
            <v>Sửa chữa lớn TSCĐ</v>
          </cell>
          <cell r="C756">
            <v>2</v>
          </cell>
        </row>
        <row r="757">
          <cell r="A757" t="str">
            <v>242</v>
          </cell>
          <cell r="B757" t="str">
            <v>Chi phí trả trước</v>
          </cell>
          <cell r="C757">
            <v>1</v>
          </cell>
          <cell r="E757" t="str">
            <v>3. Tài sản có khác</v>
          </cell>
        </row>
        <row r="758">
          <cell r="A758" t="str">
            <v>2421</v>
          </cell>
          <cell r="B758" t="str">
            <v>Chi phí trả trước ngắn hạn</v>
          </cell>
          <cell r="C758">
            <v>2</v>
          </cell>
          <cell r="D758">
            <v>133</v>
          </cell>
        </row>
        <row r="759">
          <cell r="A759" t="str">
            <v>2422</v>
          </cell>
          <cell r="B759" t="str">
            <v>Chi phí trả trước dài hạn</v>
          </cell>
          <cell r="C759">
            <v>2</v>
          </cell>
          <cell r="D759">
            <v>252</v>
          </cell>
        </row>
        <row r="760">
          <cell r="A760" t="str">
            <v>243</v>
          </cell>
          <cell r="B760" t="str">
            <v>Tài sản thuế thu nhập hoãn lại</v>
          </cell>
          <cell r="C760">
            <v>1</v>
          </cell>
          <cell r="D760">
            <v>253</v>
          </cell>
          <cell r="E760" t="str">
            <v>3. Tài sản có khác</v>
          </cell>
        </row>
        <row r="761">
          <cell r="A761" t="str">
            <v>244</v>
          </cell>
          <cell r="B761" t="str">
            <v>Cầm cố, thế chấp, ký quỹ, ký cược</v>
          </cell>
          <cell r="C761">
            <v>1</v>
          </cell>
          <cell r="D761">
            <v>251</v>
          </cell>
          <cell r="E761" t="str">
            <v>3. Tài sản có khác</v>
          </cell>
        </row>
        <row r="762">
          <cell r="A762" t="str">
            <v>2441</v>
          </cell>
          <cell r="B762" t="str">
            <v xml:space="preserve">  Cầm cố, thế chấp, ký quỹ, ký cược</v>
          </cell>
          <cell r="C762">
            <v>2</v>
          </cell>
        </row>
        <row r="763">
          <cell r="A763" t="str">
            <v>2442</v>
          </cell>
          <cell r="B763" t="str">
            <v xml:space="preserve">  Cầm cố, thế chấp, ký quỹ, ký cược - ngoại tệ</v>
          </cell>
          <cell r="C763">
            <v>2</v>
          </cell>
        </row>
        <row r="764">
          <cell r="A764" t="str">
            <v>245</v>
          </cell>
          <cell r="B764" t="str">
            <v>Tiền nộp Quỹ Hỗ trợ thanh toán</v>
          </cell>
          <cell r="C764">
            <v>1</v>
          </cell>
          <cell r="D764">
            <v>254</v>
          </cell>
          <cell r="E764" t="str">
            <v>3. Tài sản có khác</v>
          </cell>
        </row>
        <row r="765">
          <cell r="A765" t="str">
            <v>2451</v>
          </cell>
          <cell r="B765" t="str">
            <v>Tiền nộp ban đầu</v>
          </cell>
          <cell r="C765">
            <v>2</v>
          </cell>
        </row>
        <row r="766">
          <cell r="A766" t="str">
            <v>2452</v>
          </cell>
          <cell r="B766" t="str">
            <v>Tiền nộp bổ sung hàng năm</v>
          </cell>
          <cell r="C766">
            <v>2</v>
          </cell>
        </row>
        <row r="767">
          <cell r="A767" t="str">
            <v>2453</v>
          </cell>
          <cell r="B767" t="str">
            <v>Tiền lãi phân bổ hàng năm</v>
          </cell>
          <cell r="C767">
            <v>2</v>
          </cell>
        </row>
        <row r="768">
          <cell r="A768" t="str">
            <v>249</v>
          </cell>
          <cell r="B768" t="str">
            <v>Dự phòng suy giảm giá trị tài sản khác</v>
          </cell>
          <cell r="C768">
            <v>1</v>
          </cell>
          <cell r="D768">
            <v>260</v>
          </cell>
          <cell r="E768" t="str">
            <v>3. Tài sản có khác</v>
          </cell>
        </row>
        <row r="769">
          <cell r="A769" t="str">
            <v>2491</v>
          </cell>
          <cell r="B769" t="str">
            <v>Dự phòng suy giảm giá trị tài sản cố định</v>
          </cell>
          <cell r="C769">
            <v>2</v>
          </cell>
        </row>
        <row r="770">
          <cell r="A770" t="str">
            <v>24911</v>
          </cell>
          <cell r="B770" t="str">
            <v>Dự phòng suy giảm giá trị tài sản cố định hữu hình</v>
          </cell>
          <cell r="C770">
            <v>3</v>
          </cell>
        </row>
        <row r="771">
          <cell r="A771" t="str">
            <v>24912</v>
          </cell>
          <cell r="B771" t="str">
            <v>Dự phòng suy giảm giá trị tài sản vô hình</v>
          </cell>
          <cell r="C771">
            <v>3</v>
          </cell>
        </row>
        <row r="772">
          <cell r="A772" t="str">
            <v>2492</v>
          </cell>
          <cell r="B772" t="str">
            <v>Dự phòng suy giảm giá trị các khoản đầu tư dài hạn</v>
          </cell>
          <cell r="C772">
            <v>2</v>
          </cell>
        </row>
        <row r="773">
          <cell r="A773" t="str">
            <v>2498</v>
          </cell>
          <cell r="B773" t="str">
            <v>Dự phòng giảm giá giá trị tài sản khác</v>
          </cell>
          <cell r="C773">
            <v>2</v>
          </cell>
        </row>
        <row r="774">
          <cell r="A774" t="str">
            <v>311</v>
          </cell>
          <cell r="B774" t="str">
            <v>Vay</v>
          </cell>
          <cell r="C774">
            <v>1</v>
          </cell>
          <cell r="D774">
            <v>311</v>
          </cell>
          <cell r="E774" t="str">
            <v>1. Vay TCTD, các tổ chức tài chính khác trong nước</v>
          </cell>
        </row>
        <row r="775">
          <cell r="A775" t="str">
            <v>3111</v>
          </cell>
          <cell r="B775" t="str">
            <v>Vay ngân hàng, tổ chức tài chính</v>
          </cell>
          <cell r="C775">
            <v>2</v>
          </cell>
          <cell r="D775">
            <v>312</v>
          </cell>
        </row>
        <row r="776">
          <cell r="A776" t="str">
            <v>3112</v>
          </cell>
          <cell r="B776" t="str">
            <v>Vay các đối tượng khác</v>
          </cell>
          <cell r="C776">
            <v>2</v>
          </cell>
          <cell r="D776">
            <v>312</v>
          </cell>
        </row>
        <row r="777">
          <cell r="A777" t="str">
            <v>312</v>
          </cell>
          <cell r="B777" t="str">
            <v>Vay tài sản tài chính</v>
          </cell>
          <cell r="C777">
            <v>1</v>
          </cell>
          <cell r="D777">
            <v>314</v>
          </cell>
          <cell r="E777" t="str">
            <v>1. Vay TCTD, các tổ chức tài chính khác trong nước</v>
          </cell>
        </row>
        <row r="778">
          <cell r="A778" t="str">
            <v>3121</v>
          </cell>
          <cell r="B778" t="str">
            <v>Vay tài sản tài chính ghi nhận thông qua lãi/lỗ</v>
          </cell>
          <cell r="C778">
            <v>2</v>
          </cell>
        </row>
        <row r="779">
          <cell r="A779" t="str">
            <v>31211</v>
          </cell>
          <cell r="B779" t="str">
            <v>Giá trị vay ban đầu</v>
          </cell>
          <cell r="C779">
            <v>3</v>
          </cell>
        </row>
        <row r="780">
          <cell r="A780" t="str">
            <v>31212</v>
          </cell>
          <cell r="B780" t="str">
            <v>Chênh lệch đánh giá lại khoản vay tài sản tài chính</v>
          </cell>
          <cell r="C780">
            <v>3</v>
          </cell>
        </row>
        <row r="781">
          <cell r="A781" t="str">
            <v>31213</v>
          </cell>
          <cell r="B781" t="str">
            <v>Lãi phải trả theo phương pháp lãi suất thực</v>
          </cell>
          <cell r="C781">
            <v>3</v>
          </cell>
        </row>
        <row r="782">
          <cell r="A782" t="str">
            <v>3122</v>
          </cell>
          <cell r="B782" t="str">
            <v>Vay tài sản tài chính giữ đến ngày đáo hạn</v>
          </cell>
          <cell r="C782">
            <v>2</v>
          </cell>
        </row>
        <row r="783">
          <cell r="A783" t="str">
            <v>3123</v>
          </cell>
          <cell r="B783" t="str">
            <v>Vay tài sản tài chính sẵn sàng để bán</v>
          </cell>
          <cell r="C783">
            <v>2</v>
          </cell>
        </row>
        <row r="784">
          <cell r="A784" t="str">
            <v>3128</v>
          </cell>
          <cell r="B784" t="str">
            <v>Vay tài sản tài chính khác</v>
          </cell>
          <cell r="C784">
            <v>2</v>
          </cell>
        </row>
        <row r="785">
          <cell r="A785" t="str">
            <v>313</v>
          </cell>
          <cell r="B785" t="str">
            <v>Trái phiếu chuyển đổi - Cấu phần nợ</v>
          </cell>
          <cell r="C785">
            <v>1</v>
          </cell>
          <cell r="D785">
            <v>315</v>
          </cell>
        </row>
        <row r="786">
          <cell r="A786" t="str">
            <v>3131</v>
          </cell>
          <cell r="B786" t="str">
            <v>Mệnh giá</v>
          </cell>
          <cell r="C786">
            <v>2</v>
          </cell>
        </row>
        <row r="787">
          <cell r="A787" t="str">
            <v>3132</v>
          </cell>
          <cell r="B787" t="str">
            <v>Phụ trội</v>
          </cell>
          <cell r="C787">
            <v>2</v>
          </cell>
        </row>
        <row r="788">
          <cell r="A788" t="str">
            <v>3133</v>
          </cell>
          <cell r="B788" t="str">
            <v>Chiết khấu</v>
          </cell>
          <cell r="C788">
            <v>2</v>
          </cell>
        </row>
        <row r="789">
          <cell r="A789" t="str">
            <v>3134</v>
          </cell>
          <cell r="B789" t="str">
            <v>Chi phí phát hành trái phiếu</v>
          </cell>
          <cell r="C789">
            <v>2</v>
          </cell>
        </row>
        <row r="790">
          <cell r="A790" t="str">
            <v>3135</v>
          </cell>
          <cell r="B790" t="str">
            <v>Lãi phải trả theo phương pháp lãi suất thực</v>
          </cell>
          <cell r="C790">
            <v>2</v>
          </cell>
        </row>
        <row r="791">
          <cell r="A791" t="str">
            <v>314</v>
          </cell>
          <cell r="B791" t="str">
            <v>Trái phiếu phát hành</v>
          </cell>
          <cell r="C791">
            <v>1</v>
          </cell>
          <cell r="D791">
            <v>316</v>
          </cell>
        </row>
        <row r="792">
          <cell r="A792" t="str">
            <v>3141</v>
          </cell>
          <cell r="B792" t="str">
            <v>Mệnh giá</v>
          </cell>
          <cell r="C792">
            <v>2</v>
          </cell>
        </row>
        <row r="793">
          <cell r="A793" t="str">
            <v>3142</v>
          </cell>
          <cell r="B793" t="str">
            <v>Phụ trội</v>
          </cell>
          <cell r="C793">
            <v>2</v>
          </cell>
        </row>
        <row r="794">
          <cell r="A794" t="str">
            <v>3143</v>
          </cell>
          <cell r="B794" t="str">
            <v>Chiết khấu</v>
          </cell>
          <cell r="C794">
            <v>2</v>
          </cell>
        </row>
        <row r="795">
          <cell r="A795" t="str">
            <v>3144</v>
          </cell>
          <cell r="B795" t="str">
            <v>Chi phí phát hành trái phiếu</v>
          </cell>
          <cell r="C795">
            <v>2</v>
          </cell>
        </row>
        <row r="796">
          <cell r="A796" t="str">
            <v>3145</v>
          </cell>
          <cell r="B796" t="str">
            <v>Lãi phải trả theo phương pháp lãi suất thực</v>
          </cell>
          <cell r="C796">
            <v>2</v>
          </cell>
        </row>
        <row r="797">
          <cell r="A797" t="str">
            <v>315</v>
          </cell>
          <cell r="B797" t="str">
            <v>Vay Quỹ Hỗ trợ thanh toán</v>
          </cell>
          <cell r="C797">
            <v>1</v>
          </cell>
          <cell r="D797">
            <v>317</v>
          </cell>
          <cell r="E797" t="str">
            <v>7. Tài sản nợ khác</v>
          </cell>
        </row>
        <row r="798">
          <cell r="A798" t="str">
            <v>3151</v>
          </cell>
          <cell r="B798" t="str">
            <v>Vay thanh toán giao dịch chứng khoán</v>
          </cell>
          <cell r="C798">
            <v>2</v>
          </cell>
        </row>
        <row r="799">
          <cell r="A799" t="str">
            <v>3152</v>
          </cell>
          <cell r="B799" t="str">
            <v>Vay sửa lỗi giao dịch</v>
          </cell>
          <cell r="C799">
            <v>2</v>
          </cell>
        </row>
        <row r="800">
          <cell r="A800" t="str">
            <v>321</v>
          </cell>
          <cell r="B800" t="str">
            <v>Bù trừ và thanh toán giao dịch chứng khoán</v>
          </cell>
          <cell r="C800">
            <v>1</v>
          </cell>
          <cell r="E800" t="str">
            <v>5. Thanh toán giao dịch chứng khoán của người đầu tư</v>
          </cell>
        </row>
        <row r="801">
          <cell r="A801" t="str">
            <v>3211</v>
          </cell>
          <cell r="B801" t="str">
            <v>Bù trừ và thanh toán giao dịch chứng khoán của CTCK</v>
          </cell>
          <cell r="C801">
            <v>2</v>
          </cell>
        </row>
        <row r="802">
          <cell r="A802" t="str">
            <v>3212</v>
          </cell>
          <cell r="B802" t="str">
            <v>Bù trừ và thanh toán giao dịch chứng khoán của Nhà đầu tư trong nước</v>
          </cell>
          <cell r="C802">
            <v>2</v>
          </cell>
          <cell r="D802">
            <v>31.1</v>
          </cell>
        </row>
        <row r="803">
          <cell r="A803" t="str">
            <v>3213</v>
          </cell>
          <cell r="B803" t="str">
            <v>Bù trừ và thanh toán giao dịch chứng khoán của Nhà đầu tư nước ngoài</v>
          </cell>
          <cell r="C803">
            <v>2</v>
          </cell>
          <cell r="D803">
            <v>31.2</v>
          </cell>
        </row>
        <row r="804">
          <cell r="A804" t="str">
            <v>322</v>
          </cell>
          <cell r="B804" t="str">
            <v>Phải trả cổ tức, gốc và lãi trái phiếu</v>
          </cell>
          <cell r="C804">
            <v>1</v>
          </cell>
          <cell r="D804">
            <v>329</v>
          </cell>
          <cell r="E804" t="str">
            <v>5. Thanh toán giao dịch chứng khoán của người đầu tư</v>
          </cell>
        </row>
        <row r="805">
          <cell r="A805" t="str">
            <v>3221</v>
          </cell>
          <cell r="B805" t="str">
            <v>Phải trả hộ gốc, lãi trái phiếu và cổ tức cho Tổ chức phát hành</v>
          </cell>
          <cell r="C805">
            <v>2</v>
          </cell>
        </row>
        <row r="806">
          <cell r="A806" t="str">
            <v>3222</v>
          </cell>
          <cell r="B806" t="str">
            <v>Phải trả cổ tức cho cổ đông hoặc lợi nhuận cho thành viên góp vốn của CTCK</v>
          </cell>
          <cell r="C806">
            <v>2</v>
          </cell>
        </row>
        <row r="807">
          <cell r="A807" t="str">
            <v>323</v>
          </cell>
          <cell r="B807" t="str">
            <v>Phải trả Tổ chức phát hành chứng khoán</v>
          </cell>
          <cell r="C807">
            <v>1</v>
          </cell>
          <cell r="E807" t="str">
            <v>5. Thanh toán giao dịch chứng khoán của người đầu tư</v>
          </cell>
        </row>
        <row r="808">
          <cell r="A808" t="str">
            <v>3231</v>
          </cell>
          <cell r="B808" t="str">
            <v>Phải trả Tổ chức phát hành về nghiệp vụ bảo lãnh chứng khoán</v>
          </cell>
          <cell r="C808">
            <v>2</v>
          </cell>
        </row>
        <row r="809">
          <cell r="A809" t="str">
            <v>3232</v>
          </cell>
          <cell r="B809" t="str">
            <v>Phải trả Tổ chức phát hành về nghiệp vụ đại lý phát hành chứng khoán</v>
          </cell>
          <cell r="C809">
            <v>2</v>
          </cell>
        </row>
        <row r="810">
          <cell r="A810" t="str">
            <v>324</v>
          </cell>
          <cell r="B810" t="str">
            <v>Phải trả Nhà đầu tư về tiền gửi giao dịch chứng khoán theo phương thức CTCK quản lý</v>
          </cell>
          <cell r="C810">
            <v>1</v>
          </cell>
          <cell r="E810" t="str">
            <v>5. Thanh toán giao dịch chứng khoán của người đầu tư</v>
          </cell>
        </row>
        <row r="811">
          <cell r="A811" t="str">
            <v>3241</v>
          </cell>
          <cell r="B811" t="str">
            <v>Phải trả Nhà đầu tư trong nước về tiền gửi giao dịch chứng khoán theo phương thức CTCK quản lý</v>
          </cell>
          <cell r="C811">
            <v>2</v>
          </cell>
          <cell r="D811">
            <v>31.1</v>
          </cell>
        </row>
        <row r="812">
          <cell r="A812" t="str">
            <v>3242</v>
          </cell>
          <cell r="B812" t="str">
            <v>Phải trả Nhà đầu tư nước ngoài về tiền gửi giao dịch chứng khoán theo phương thức CTCK quản lý</v>
          </cell>
          <cell r="C812">
            <v>2</v>
          </cell>
          <cell r="D812">
            <v>31.2</v>
          </cell>
        </row>
        <row r="813">
          <cell r="A813" t="str">
            <v>325</v>
          </cell>
          <cell r="B813" t="str">
            <v>Phải trả Nhà đầu tư về tiền gửi giao dịch chứng khoán theo phương thức Ngân hàng thương mại quản lý</v>
          </cell>
          <cell r="C813">
            <v>1</v>
          </cell>
          <cell r="E813" t="str">
            <v>5. Thanh toán giao dịch chứng khoán của người đầu tư</v>
          </cell>
        </row>
        <row r="814">
          <cell r="A814" t="str">
            <v>3251</v>
          </cell>
          <cell r="B814" t="str">
            <v>Phải trả Nhà đầu tư trong nước về tiền gửi giao dịch chứng khoán theo phương thức Ngân hàng thương mại quản lý</v>
          </cell>
          <cell r="C814">
            <v>2</v>
          </cell>
        </row>
        <row r="815">
          <cell r="A815" t="str">
            <v>3252</v>
          </cell>
          <cell r="B815" t="str">
            <v>Phải trả Nhà đầu tư nước ngoài về tiền gửi giao dịch chứng khoán theo phương thức Ngân hàng thương mại quản lý</v>
          </cell>
          <cell r="C815">
            <v>2</v>
          </cell>
        </row>
        <row r="816">
          <cell r="A816" t="str">
            <v>326</v>
          </cell>
          <cell r="B816" t="str">
            <v>Phải trả hoạt động giao dịch chứng khoán</v>
          </cell>
          <cell r="C816">
            <v>1</v>
          </cell>
          <cell r="E816" t="str">
            <v>7. Tài sản nợ khác</v>
          </cell>
        </row>
        <row r="817">
          <cell r="A817" t="str">
            <v>3261</v>
          </cell>
          <cell r="B817" t="str">
            <v>Phải trả Sở Giao dịch chứng khoán</v>
          </cell>
          <cell r="C817">
            <v>2</v>
          </cell>
          <cell r="D817">
            <v>318</v>
          </cell>
        </row>
        <row r="818">
          <cell r="A818" t="str">
            <v>32611</v>
          </cell>
          <cell r="B818" t="str">
            <v>Phải trả phí giao dịch chứng khoán</v>
          </cell>
          <cell r="C818">
            <v>3</v>
          </cell>
        </row>
        <row r="819">
          <cell r="A819" t="str">
            <v>32612</v>
          </cell>
          <cell r="B819" t="str">
            <v>Phải trả phí phát hành</v>
          </cell>
          <cell r="C819">
            <v>3</v>
          </cell>
        </row>
        <row r="820">
          <cell r="A820" t="str">
            <v>3262</v>
          </cell>
          <cell r="B820" t="str">
            <v>Phải trả Trung tâm Lưu ký chứng khoán Việt Nam (VSD)</v>
          </cell>
          <cell r="C820">
            <v>2</v>
          </cell>
          <cell r="D820">
            <v>318</v>
          </cell>
        </row>
        <row r="821">
          <cell r="A821" t="str">
            <v>3263</v>
          </cell>
          <cell r="B821" t="str">
            <v>Phải trả về chứng khoán giao, nhận đại lý phát hành</v>
          </cell>
          <cell r="C821">
            <v>2</v>
          </cell>
          <cell r="D821">
            <v>318</v>
          </cell>
        </row>
        <row r="822">
          <cell r="A822" t="str">
            <v>3268</v>
          </cell>
          <cell r="B822" t="str">
            <v>Phải trả tổ chức, cá nhân khác</v>
          </cell>
          <cell r="C822">
            <v>2</v>
          </cell>
          <cell r="D822">
            <v>31.1</v>
          </cell>
        </row>
        <row r="823">
          <cell r="A823" t="str">
            <v>327</v>
          </cell>
          <cell r="B823" t="str">
            <v>Phải trả về lỗi giao dịch các tài sản tài chính</v>
          </cell>
          <cell r="C823">
            <v>1</v>
          </cell>
          <cell r="D823">
            <v>319</v>
          </cell>
          <cell r="E823" t="str">
            <v>7. Tài sản nợ khác</v>
          </cell>
        </row>
        <row r="824">
          <cell r="A824" t="str">
            <v>3271</v>
          </cell>
          <cell r="B824" t="str">
            <v>Phải trả lỗi giao dịch chứng khoán tự doanh</v>
          </cell>
          <cell r="C824">
            <v>2</v>
          </cell>
        </row>
        <row r="825">
          <cell r="A825" t="str">
            <v>3272</v>
          </cell>
          <cell r="B825" t="str">
            <v>Phải trả lỗi giao dịch chứng khoán môi giới</v>
          </cell>
          <cell r="C825">
            <v>2</v>
          </cell>
        </row>
        <row r="826">
          <cell r="A826" t="str">
            <v>3273</v>
          </cell>
          <cell r="B826" t="str">
            <v>Phải trả lỗi giao dịch chứng khoán chưa xác định được đối tượng</v>
          </cell>
          <cell r="C826">
            <v>2</v>
          </cell>
        </row>
        <row r="827">
          <cell r="A827" t="str">
            <v>331</v>
          </cell>
          <cell r="B827" t="str">
            <v>Phải trả cho người bán</v>
          </cell>
          <cell r="C827">
            <v>1</v>
          </cell>
          <cell r="D827">
            <v>320</v>
          </cell>
          <cell r="E827" t="str">
            <v>7. Tài sản nợ khác</v>
          </cell>
        </row>
        <row r="828">
          <cell r="A828" t="str">
            <v>331X</v>
          </cell>
          <cell r="B828" t="str">
            <v>Phải trả cho người bán</v>
          </cell>
          <cell r="C828">
            <v>2</v>
          </cell>
          <cell r="D828">
            <v>118</v>
          </cell>
          <cell r="E828" t="str">
            <v>3. Tài sản có khác</v>
          </cell>
        </row>
        <row r="829">
          <cell r="A829" t="str">
            <v>3311</v>
          </cell>
          <cell r="B829" t="str">
            <v>Phải trả mua các tài sản tài chính</v>
          </cell>
          <cell r="C829">
            <v>2</v>
          </cell>
        </row>
        <row r="830">
          <cell r="A830" t="str">
            <v>3312</v>
          </cell>
          <cell r="B830" t="str">
            <v>Phải trả cho người bán khác</v>
          </cell>
          <cell r="C830">
            <v>2</v>
          </cell>
        </row>
        <row r="831">
          <cell r="A831" t="str">
            <v>332</v>
          </cell>
          <cell r="B831" t="str">
            <v>Các khoản trích nộp phúc lợi nhân viên</v>
          </cell>
          <cell r="C831">
            <v>1</v>
          </cell>
          <cell r="D831">
            <v>324</v>
          </cell>
          <cell r="E831" t="str">
            <v>7. Tài sản nợ khác</v>
          </cell>
        </row>
        <row r="832">
          <cell r="A832" t="str">
            <v>332X</v>
          </cell>
          <cell r="B832" t="str">
            <v>Các khoản trích nộp phúc lợi nhân viên</v>
          </cell>
          <cell r="C832">
            <v>2</v>
          </cell>
          <cell r="D832" t="str">
            <v>122</v>
          </cell>
          <cell r="E832" t="str">
            <v>3. Tài sản có khác</v>
          </cell>
        </row>
        <row r="833">
          <cell r="A833" t="str">
            <v>3321</v>
          </cell>
          <cell r="B833" t="str">
            <v>Kinh phí công đoàn</v>
          </cell>
          <cell r="C833">
            <v>2</v>
          </cell>
        </row>
        <row r="834">
          <cell r="A834" t="str">
            <v>3322</v>
          </cell>
          <cell r="B834" t="str">
            <v>Bảo hiểm xã hội</v>
          </cell>
          <cell r="C834">
            <v>2</v>
          </cell>
        </row>
        <row r="835">
          <cell r="A835" t="str">
            <v>3323</v>
          </cell>
          <cell r="B835" t="str">
            <v>Bảo hiểm y tế</v>
          </cell>
          <cell r="C835">
            <v>2</v>
          </cell>
        </row>
        <row r="836">
          <cell r="A836" t="str">
            <v>3324</v>
          </cell>
          <cell r="B836" t="str">
            <v>Bảo hiểm thất nghiệp</v>
          </cell>
          <cell r="C836">
            <v>2</v>
          </cell>
        </row>
        <row r="837">
          <cell r="A837" t="str">
            <v>3329</v>
          </cell>
          <cell r="B837" t="str">
            <v>Các khoản trích nộp khác</v>
          </cell>
          <cell r="C837">
            <v>2</v>
          </cell>
        </row>
        <row r="838">
          <cell r="A838" t="str">
            <v>333</v>
          </cell>
          <cell r="B838" t="str">
            <v>Thuế và các khoản phải nộp Nhà nước</v>
          </cell>
          <cell r="C838">
            <v>1</v>
          </cell>
          <cell r="D838">
            <v>322</v>
          </cell>
          <cell r="E838" t="str">
            <v>7. Tài sản nợ khác</v>
          </cell>
        </row>
        <row r="839">
          <cell r="A839" t="str">
            <v>3331</v>
          </cell>
          <cell r="B839" t="str">
            <v>Thuế GTGT phải nộp</v>
          </cell>
          <cell r="C839">
            <v>2</v>
          </cell>
        </row>
        <row r="840">
          <cell r="A840" t="str">
            <v>33311</v>
          </cell>
          <cell r="B840" t="str">
            <v>Thuế GTGT đầu ra</v>
          </cell>
          <cell r="C840">
            <v>3</v>
          </cell>
        </row>
        <row r="841">
          <cell r="A841" t="str">
            <v>33312</v>
          </cell>
          <cell r="B841" t="str">
            <v>Thuế GTGT hàng nhập khẩu</v>
          </cell>
          <cell r="C841">
            <v>3</v>
          </cell>
        </row>
        <row r="842">
          <cell r="A842" t="str">
            <v>3332</v>
          </cell>
          <cell r="B842" t="str">
            <v>Thuế Tiêu thụ đặc biệt</v>
          </cell>
          <cell r="C842">
            <v>2</v>
          </cell>
        </row>
        <row r="843">
          <cell r="A843" t="str">
            <v>3333</v>
          </cell>
          <cell r="B843" t="str">
            <v>Thuế Xuất, Nhập khẩu</v>
          </cell>
          <cell r="C843">
            <v>2</v>
          </cell>
        </row>
        <row r="844">
          <cell r="A844" t="str">
            <v>3334</v>
          </cell>
          <cell r="B844" t="str">
            <v>Thuế Thu nhập doanh nghiệp</v>
          </cell>
          <cell r="C844">
            <v>2</v>
          </cell>
        </row>
        <row r="845">
          <cell r="A845" t="str">
            <v>3335</v>
          </cell>
          <cell r="B845" t="str">
            <v>Thuế Thu nhập cá nhân</v>
          </cell>
          <cell r="C845">
            <v>2</v>
          </cell>
        </row>
        <row r="846">
          <cell r="A846" t="str">
            <v>3335.01</v>
          </cell>
          <cell r="B846" t="str">
            <v>Thuế TNCN khấu trừ của nhân viên</v>
          </cell>
          <cell r="C846">
            <v>3</v>
          </cell>
        </row>
        <row r="847">
          <cell r="A847" t="str">
            <v>3335.02</v>
          </cell>
          <cell r="B847" t="str">
            <v>Thuế TNCN khấu trừ của NĐT</v>
          </cell>
          <cell r="C847">
            <v>3</v>
          </cell>
        </row>
        <row r="848">
          <cell r="A848" t="str">
            <v>3335.03</v>
          </cell>
          <cell r="B848" t="str">
            <v>Thuế TNCN khấu trừ của người cung cấp dịch vụ</v>
          </cell>
          <cell r="C848">
            <v>3</v>
          </cell>
        </row>
        <row r="849">
          <cell r="A849" t="str">
            <v>3335.04</v>
          </cell>
          <cell r="B849" t="str">
            <v>Thuế TNCN khấu trừ từ cổ tức</v>
          </cell>
          <cell r="C849">
            <v>3</v>
          </cell>
        </row>
        <row r="850">
          <cell r="A850" t="str">
            <v>3337</v>
          </cell>
          <cell r="B850" t="str">
            <v>Thuế nhà đất, tiền thuê đất</v>
          </cell>
          <cell r="C850">
            <v>2</v>
          </cell>
        </row>
        <row r="851">
          <cell r="A851" t="str">
            <v>3338</v>
          </cell>
          <cell r="B851" t="str">
            <v>Thuế Bảo vệ môi trường và các loại thuế khác</v>
          </cell>
          <cell r="C851">
            <v>2</v>
          </cell>
        </row>
        <row r="852">
          <cell r="A852" t="str">
            <v>33381</v>
          </cell>
          <cell r="B852" t="str">
            <v>Thuế bảo vệ môi trường</v>
          </cell>
          <cell r="C852">
            <v>3</v>
          </cell>
        </row>
        <row r="853">
          <cell r="A853" t="str">
            <v>33382</v>
          </cell>
          <cell r="B853" t="str">
            <v>Các loại thuế khác</v>
          </cell>
          <cell r="C853">
            <v>3</v>
          </cell>
        </row>
        <row r="854">
          <cell r="A854" t="str">
            <v>3339</v>
          </cell>
          <cell r="B854" t="str">
            <v>Phí, lệ phí và các khoản phải nộp khác</v>
          </cell>
          <cell r="C854">
            <v>2</v>
          </cell>
        </row>
        <row r="855">
          <cell r="A855" t="str">
            <v>334</v>
          </cell>
          <cell r="B855" t="str">
            <v>Phải trả người lao động</v>
          </cell>
          <cell r="C855">
            <v>1</v>
          </cell>
          <cell r="D855">
            <v>323</v>
          </cell>
          <cell r="E855" t="str">
            <v>7. Tài sản nợ khác</v>
          </cell>
        </row>
        <row r="856">
          <cell r="A856" t="str">
            <v>334X</v>
          </cell>
          <cell r="B856" t="str">
            <v>Phải trả người lao động</v>
          </cell>
          <cell r="C856">
            <v>2</v>
          </cell>
          <cell r="D856">
            <v>122</v>
          </cell>
          <cell r="E856" t="str">
            <v>3. Tài sản có khác</v>
          </cell>
        </row>
        <row r="857">
          <cell r="A857" t="str">
            <v>3341</v>
          </cell>
          <cell r="B857" t="str">
            <v>Phải trả công nhân viên</v>
          </cell>
          <cell r="C857">
            <v>2</v>
          </cell>
        </row>
        <row r="858">
          <cell r="A858" t="str">
            <v>3342</v>
          </cell>
          <cell r="B858" t="str">
            <v>Phải trả người lao động khác</v>
          </cell>
          <cell r="C858">
            <v>2</v>
          </cell>
        </row>
        <row r="859">
          <cell r="A859" t="str">
            <v>335</v>
          </cell>
          <cell r="B859" t="str">
            <v>Chi phí phải trả</v>
          </cell>
          <cell r="C859">
            <v>1</v>
          </cell>
          <cell r="D859">
            <v>325</v>
          </cell>
          <cell r="E859" t="str">
            <v>7. Tài sản nợ khác</v>
          </cell>
        </row>
        <row r="860">
          <cell r="A860" t="str">
            <v>3351</v>
          </cell>
          <cell r="B860" t="str">
            <v>Trích trước chi phí lãi vay</v>
          </cell>
          <cell r="C860">
            <v>2</v>
          </cell>
        </row>
        <row r="861">
          <cell r="A861" t="str">
            <v>33511</v>
          </cell>
          <cell r="B861" t="str">
            <v>Trích trước lãi vay tổ chức tín dụng</v>
          </cell>
          <cell r="C861">
            <v>3</v>
          </cell>
        </row>
        <row r="862">
          <cell r="A862" t="str">
            <v>335111</v>
          </cell>
          <cell r="B862" t="str">
            <v>Trích trước lãi vay tổ chức tài chính</v>
          </cell>
          <cell r="C862">
            <v>3</v>
          </cell>
        </row>
        <row r="863">
          <cell r="A863" t="str">
            <v>335112</v>
          </cell>
          <cell r="B863" t="str">
            <v>Trích trước lãi vay các đối tượng khác</v>
          </cell>
          <cell r="C863">
            <v>3</v>
          </cell>
        </row>
        <row r="864">
          <cell r="A864" t="str">
            <v>33512</v>
          </cell>
          <cell r="B864" t="str">
            <v>Trích trước lãi vay tài sản tài chính</v>
          </cell>
          <cell r="C864">
            <v>3</v>
          </cell>
        </row>
        <row r="865">
          <cell r="A865" t="str">
            <v>335121</v>
          </cell>
          <cell r="B865" t="str">
            <v>Trích trước lãi vay tài sản tài chính ghi nhận thông qua lãi/lỗ</v>
          </cell>
          <cell r="C865">
            <v>3</v>
          </cell>
        </row>
        <row r="866">
          <cell r="A866" t="str">
            <v>335122</v>
          </cell>
          <cell r="B866" t="str">
            <v>Trích trước lãi vay tài sản tài chính giữ đến ngày đáo hạn</v>
          </cell>
          <cell r="C866">
            <v>3</v>
          </cell>
        </row>
        <row r="867">
          <cell r="A867" t="str">
            <v>335123</v>
          </cell>
          <cell r="B867" t="str">
            <v>Trích trước lãi vay tài sản tài chính sẵn có để bán</v>
          </cell>
          <cell r="C867">
            <v>3</v>
          </cell>
        </row>
        <row r="868">
          <cell r="A868" t="str">
            <v>33513</v>
          </cell>
          <cell r="B868" t="str">
            <v>Trích trước lãi vay trái phiếu chuyển đổi</v>
          </cell>
          <cell r="C868">
            <v>3</v>
          </cell>
        </row>
        <row r="869">
          <cell r="A869" t="str">
            <v>33514</v>
          </cell>
          <cell r="B869" t="str">
            <v>Trích trước lãi vay trái phiếu phát hành</v>
          </cell>
          <cell r="C869">
            <v>3</v>
          </cell>
        </row>
        <row r="870">
          <cell r="A870" t="str">
            <v>33515</v>
          </cell>
          <cell r="B870" t="str">
            <v>Trích trước lãi vay Quỹ Hỗ trợ thanh toán</v>
          </cell>
          <cell r="C870">
            <v>3</v>
          </cell>
        </row>
        <row r="871">
          <cell r="A871" t="str">
            <v>335151</v>
          </cell>
          <cell r="B871" t="str">
            <v>Trích trước lãi vay Quỹ Hỗ trợ thanh toán cho hoạt động tự doanh</v>
          </cell>
          <cell r="C871">
            <v>3</v>
          </cell>
        </row>
        <row r="872">
          <cell r="A872" t="str">
            <v>335152</v>
          </cell>
          <cell r="B872" t="str">
            <v>Trích trước lãi vay Quỹ Hỗ trợ thanh toán cho hoạt động môi giới</v>
          </cell>
          <cell r="C872">
            <v>3</v>
          </cell>
        </row>
        <row r="873">
          <cell r="A873" t="str">
            <v>3352</v>
          </cell>
          <cell r="B873" t="str">
            <v>Trích trước - Chi phí giao dịch bán các tài sản tài chính</v>
          </cell>
          <cell r="C873">
            <v>2</v>
          </cell>
        </row>
        <row r="874">
          <cell r="A874" t="str">
            <v>33521</v>
          </cell>
          <cell r="B874" t="str">
            <v>Trích trước - Chi phí giao dịch bán các tài sản tài chính tự doanh</v>
          </cell>
          <cell r="C874">
            <v>3</v>
          </cell>
        </row>
        <row r="875">
          <cell r="A875" t="str">
            <v>335211</v>
          </cell>
          <cell r="B875" t="str">
            <v>Trích trước chi phí giao dịch</v>
          </cell>
          <cell r="C875">
            <v>3</v>
          </cell>
        </row>
        <row r="876">
          <cell r="A876" t="str">
            <v>335212</v>
          </cell>
          <cell r="B876" t="str">
            <v>Trích trước chi phí</v>
          </cell>
          <cell r="C876">
            <v>3</v>
          </cell>
        </row>
        <row r="877">
          <cell r="A877" t="str">
            <v>335213</v>
          </cell>
          <cell r="B877" t="str">
            <v>Trích trước chi phí chuyển tiền</v>
          </cell>
          <cell r="C877">
            <v>3</v>
          </cell>
        </row>
        <row r="878">
          <cell r="A878" t="str">
            <v>33522</v>
          </cell>
          <cell r="B878" t="str">
            <v>Trích trước - Chi phí giao dịch bán các tài sản tài chính môi giới</v>
          </cell>
          <cell r="C878">
            <v>3</v>
          </cell>
        </row>
        <row r="879">
          <cell r="A879" t="str">
            <v>335221</v>
          </cell>
          <cell r="B879" t="str">
            <v>Trích trước chi phí giao dịch</v>
          </cell>
          <cell r="C879">
            <v>3</v>
          </cell>
        </row>
        <row r="880">
          <cell r="A880" t="str">
            <v>335222</v>
          </cell>
          <cell r="B880" t="str">
            <v>Trích trước chi phí</v>
          </cell>
          <cell r="C880">
            <v>3</v>
          </cell>
        </row>
        <row r="881">
          <cell r="A881" t="str">
            <v>335223</v>
          </cell>
          <cell r="B881" t="str">
            <v>Trích trước chi phí chuyển tiền</v>
          </cell>
          <cell r="C881">
            <v>3</v>
          </cell>
        </row>
        <row r="882">
          <cell r="A882" t="str">
            <v>3353</v>
          </cell>
          <cell r="B882" t="str">
            <v>Trích trước - Chi phí tư vấn pháp luật</v>
          </cell>
          <cell r="C882">
            <v>2</v>
          </cell>
        </row>
        <row r="883">
          <cell r="A883" t="str">
            <v>33531</v>
          </cell>
          <cell r="B883" t="str">
            <v>Trích trước - Chi phí tư vấn đầu tư</v>
          </cell>
          <cell r="C883">
            <v>3</v>
          </cell>
        </row>
        <row r="884">
          <cell r="A884" t="str">
            <v>33532</v>
          </cell>
          <cell r="B884" t="str">
            <v>Trích trước - Chi phí tư vấn định giá</v>
          </cell>
          <cell r="C884">
            <v>3</v>
          </cell>
        </row>
        <row r="885">
          <cell r="A885" t="str">
            <v>33539</v>
          </cell>
          <cell r="B885" t="str">
            <v>Trích trước - Chi phí tư vấn khác</v>
          </cell>
          <cell r="C885">
            <v>3</v>
          </cell>
        </row>
        <row r="886">
          <cell r="A886" t="str">
            <v>3354</v>
          </cell>
          <cell r="B886" t="str">
            <v>Trích trước - Chi phí quản lý CTCK</v>
          </cell>
          <cell r="C886">
            <v>2</v>
          </cell>
        </row>
        <row r="887">
          <cell r="A887" t="str">
            <v>33541</v>
          </cell>
          <cell r="B887" t="str">
            <v>Trích trước - Chi phí dịch vụ mua ngoài</v>
          </cell>
          <cell r="C887">
            <v>3</v>
          </cell>
        </row>
        <row r="888">
          <cell r="A888" t="str">
            <v>33542</v>
          </cell>
          <cell r="B888" t="str">
            <v>Trích trước - Phí họp, ĐHĐCĐ, HHĐTV CTCK</v>
          </cell>
          <cell r="C888">
            <v>3</v>
          </cell>
        </row>
        <row r="889">
          <cell r="A889" t="str">
            <v>33543</v>
          </cell>
          <cell r="B889" t="str">
            <v>Trích trước - Phí dịch vụ thanh lý tài sản CTCK</v>
          </cell>
          <cell r="C889">
            <v>3</v>
          </cell>
        </row>
        <row r="890">
          <cell r="A890" t="str">
            <v>33549</v>
          </cell>
          <cell r="B890" t="str">
            <v>Trích trước - Phí dịch vụ quản lý khác</v>
          </cell>
          <cell r="C890">
            <v>3</v>
          </cell>
        </row>
        <row r="891">
          <cell r="A891" t="str">
            <v>336</v>
          </cell>
          <cell r="B891" t="str">
            <v>Phải trả nội bộ</v>
          </cell>
          <cell r="C891">
            <v>1</v>
          </cell>
          <cell r="E891" t="str">
            <v>7. Tài sản nợ khác</v>
          </cell>
        </row>
        <row r="892">
          <cell r="A892" t="str">
            <v>3361</v>
          </cell>
          <cell r="B892" t="str">
            <v>Phải trả  nội bộ về vốn kinh doanh</v>
          </cell>
          <cell r="C892">
            <v>2</v>
          </cell>
        </row>
        <row r="893">
          <cell r="A893" t="str">
            <v>3361.01</v>
          </cell>
          <cell r="B893" t="str">
            <v>Vốn kinh doanh - TVS HCM chuyển cho TVS HN</v>
          </cell>
          <cell r="C893">
            <v>3</v>
          </cell>
        </row>
        <row r="894">
          <cell r="A894" t="str">
            <v>3361.02</v>
          </cell>
          <cell r="B894" t="str">
            <v>Vốn khác - TVS HCM chuyển cho TVS HN</v>
          </cell>
          <cell r="C894">
            <v>3</v>
          </cell>
        </row>
        <row r="895">
          <cell r="A895" t="str">
            <v>3362</v>
          </cell>
          <cell r="B895" t="str">
            <v>TVS HCM phải trả TVS HN- Tiền giao dịch chứng khoán</v>
          </cell>
          <cell r="C895">
            <v>2</v>
          </cell>
        </row>
        <row r="896">
          <cell r="A896" t="str">
            <v>3362.01</v>
          </cell>
          <cell r="B896" t="str">
            <v>TVS HCM phải trả TVS HN - Ứng trước tiền bán chứng khoán</v>
          </cell>
          <cell r="C896">
            <v>3</v>
          </cell>
        </row>
        <row r="897">
          <cell r="A897" t="str">
            <v>3362.02</v>
          </cell>
          <cell r="B897" t="str">
            <v>TVS HCM phải trả TVS HN - Vay margin</v>
          </cell>
          <cell r="C897">
            <v>3</v>
          </cell>
        </row>
        <row r="898">
          <cell r="A898" t="str">
            <v>3362.03</v>
          </cell>
          <cell r="B898" t="str">
            <v>TVS HCM phải trả TVS HN - Tiền TTBT - NDTTN</v>
          </cell>
          <cell r="C898">
            <v>3</v>
          </cell>
        </row>
        <row r="899">
          <cell r="A899" t="str">
            <v>3362.04</v>
          </cell>
          <cell r="B899" t="str">
            <v>TVS HCM phải trả TVS HN - Tiền TTBT - NDTNN</v>
          </cell>
          <cell r="C899">
            <v>3</v>
          </cell>
        </row>
        <row r="900">
          <cell r="A900" t="str">
            <v>3362.05</v>
          </cell>
          <cell r="B900" t="str">
            <v>TVS HCM phải trả TVS HN - Cổ tức của NDTTN</v>
          </cell>
          <cell r="C900">
            <v>3</v>
          </cell>
        </row>
        <row r="901">
          <cell r="A901" t="str">
            <v>3362.06</v>
          </cell>
          <cell r="B901" t="str">
            <v>TVS HCM phải trả TVS HN - Cổ tức của NDTNN</v>
          </cell>
          <cell r="C901">
            <v>3</v>
          </cell>
        </row>
        <row r="902">
          <cell r="A902" t="str">
            <v>3362.07</v>
          </cell>
          <cell r="B902" t="str">
            <v>TVS HCM phải trả TVS HN - Tiền thực hiền quyền</v>
          </cell>
          <cell r="C902">
            <v>3</v>
          </cell>
        </row>
        <row r="903">
          <cell r="A903" t="str">
            <v>3362.08</v>
          </cell>
          <cell r="B903" t="str">
            <v>TVS HCM phải trả TVS HN - Tiền thu hộ, chi hộ NDT</v>
          </cell>
          <cell r="C903">
            <v>3</v>
          </cell>
        </row>
        <row r="904">
          <cell r="A904" t="str">
            <v>3362.10</v>
          </cell>
          <cell r="B904" t="str">
            <v>TVS HCM phải trả TVS HN - Khác</v>
          </cell>
          <cell r="C904">
            <v>3</v>
          </cell>
        </row>
        <row r="905">
          <cell r="A905" t="str">
            <v>3368</v>
          </cell>
          <cell r="B905" t="str">
            <v>TVS - HCM phải trà TVS HN - Tiền hạch toán bù trừ</v>
          </cell>
          <cell r="C905">
            <v>2</v>
          </cell>
        </row>
        <row r="906">
          <cell r="A906" t="str">
            <v>338</v>
          </cell>
          <cell r="B906" t="str">
            <v>Phải trả, phải nộp khác</v>
          </cell>
          <cell r="C906">
            <v>1</v>
          </cell>
          <cell r="E906" t="str">
            <v>7. Tài sản nợ khác</v>
          </cell>
        </row>
        <row r="907">
          <cell r="A907" t="str">
            <v>3381</v>
          </cell>
          <cell r="B907" t="str">
            <v>Tài sản thừa chờ giải quyết</v>
          </cell>
          <cell r="C907">
            <v>2</v>
          </cell>
          <cell r="D907">
            <v>329</v>
          </cell>
        </row>
        <row r="908">
          <cell r="A908" t="str">
            <v>3387</v>
          </cell>
          <cell r="B908" t="str">
            <v>Doanh thu chưa thực hiện</v>
          </cell>
          <cell r="C908">
            <v>2</v>
          </cell>
          <cell r="D908">
            <v>327</v>
          </cell>
        </row>
        <row r="909">
          <cell r="A909" t="str">
            <v>33871</v>
          </cell>
          <cell r="B909" t="str">
            <v>Doanh thu chưa thực hiện - FVTPL</v>
          </cell>
          <cell r="C909">
            <v>3</v>
          </cell>
        </row>
        <row r="910">
          <cell r="A910" t="str">
            <v>338711</v>
          </cell>
          <cell r="B910" t="str">
            <v>Doanh thu nhận trước - FVTPL - Trái phiếu niêm yết</v>
          </cell>
          <cell r="C910">
            <v>3</v>
          </cell>
        </row>
        <row r="911">
          <cell r="A911" t="str">
            <v>3387111</v>
          </cell>
          <cell r="B911" t="str">
            <v>Lãi nhận trước - FVTPL - Trái phiếu Chính phủ</v>
          </cell>
          <cell r="C911">
            <v>3</v>
          </cell>
        </row>
        <row r="912">
          <cell r="A912" t="str">
            <v>3387112</v>
          </cell>
          <cell r="B912" t="str">
            <v>Lãi nhận trước - FVTPL - Trái phiếu Kho bạc Nhà nước</v>
          </cell>
          <cell r="C912">
            <v>3</v>
          </cell>
        </row>
        <row r="913">
          <cell r="A913" t="str">
            <v>3387113</v>
          </cell>
          <cell r="B913" t="str">
            <v>Lãi nhận trước - FVTPL - Trái phiếu được Chính phủ bảo lãnh</v>
          </cell>
          <cell r="C913">
            <v>3</v>
          </cell>
        </row>
        <row r="914">
          <cell r="A914" t="str">
            <v>3387114</v>
          </cell>
          <cell r="B914" t="str">
            <v>Lãi nhận trước - FVTPL - Trái phiếu chính quyền địa phương</v>
          </cell>
          <cell r="C914">
            <v>3</v>
          </cell>
        </row>
        <row r="915">
          <cell r="A915" t="str">
            <v>3387115</v>
          </cell>
          <cell r="B915" t="str">
            <v>Lãi nhận trước - FVTPL - Trái phiếu doanh nghiệp Nhà nước</v>
          </cell>
          <cell r="C915">
            <v>3</v>
          </cell>
        </row>
        <row r="916">
          <cell r="A916" t="str">
            <v>3387116</v>
          </cell>
          <cell r="B916" t="str">
            <v>Lãi nhận trước - FVTPL - Trái phiếu doanh nghiệp</v>
          </cell>
          <cell r="C916">
            <v>3</v>
          </cell>
        </row>
        <row r="917">
          <cell r="A917" t="str">
            <v>3387117</v>
          </cell>
          <cell r="B917" t="str">
            <v>Lãi nhận trước - FVTPL - Trái phiếu chuyển đổi</v>
          </cell>
          <cell r="C917">
            <v>3</v>
          </cell>
        </row>
        <row r="918">
          <cell r="A918" t="str">
            <v>3387119</v>
          </cell>
          <cell r="B918" t="str">
            <v>Lãi nhận trước - FVTPL - Trái phiếu niêm yết khác</v>
          </cell>
          <cell r="C918">
            <v>3</v>
          </cell>
        </row>
        <row r="919">
          <cell r="A919" t="str">
            <v>338712</v>
          </cell>
          <cell r="B919" t="str">
            <v>Doanh thu nhận trước - FVTPL -Trái phiếu chưa niêm yết</v>
          </cell>
          <cell r="C919">
            <v>3</v>
          </cell>
        </row>
        <row r="920">
          <cell r="A920" t="str">
            <v>3387121</v>
          </cell>
          <cell r="B920" t="str">
            <v>Lãi nhận trước - FVTPL - Trái phiếu được Chính phủ bảo lãnh</v>
          </cell>
          <cell r="C920">
            <v>3</v>
          </cell>
        </row>
        <row r="921">
          <cell r="A921" t="str">
            <v>3387122</v>
          </cell>
          <cell r="B921" t="str">
            <v>Lãi nhận trước - FVTPL - Trái phiếu chính quyền địa phương</v>
          </cell>
          <cell r="C921">
            <v>3</v>
          </cell>
        </row>
        <row r="922">
          <cell r="A922" t="str">
            <v>3387123</v>
          </cell>
          <cell r="B922" t="str">
            <v>Lãi nhận trước - FVTPL - Trái phiếu doanh nghiệp Nhà nước</v>
          </cell>
          <cell r="C922">
            <v>3</v>
          </cell>
        </row>
        <row r="923">
          <cell r="A923" t="str">
            <v>3387124</v>
          </cell>
          <cell r="B923" t="str">
            <v>Lãi nhận trước - FVTPL - Trái phiếu chuyển đổi</v>
          </cell>
          <cell r="C923">
            <v>3</v>
          </cell>
        </row>
        <row r="924">
          <cell r="A924" t="str">
            <v>3387129</v>
          </cell>
          <cell r="B924" t="str">
            <v>Lãi nhận trước - FVTPL - Trái phiếu chưa niêm yết khác</v>
          </cell>
          <cell r="C924">
            <v>3</v>
          </cell>
        </row>
        <row r="925">
          <cell r="A925" t="str">
            <v>338713</v>
          </cell>
          <cell r="B925" t="str">
            <v>Doanh thu nhận trước - Công cụ thị trường tiền tệ</v>
          </cell>
          <cell r="C925">
            <v>3</v>
          </cell>
        </row>
        <row r="926">
          <cell r="A926" t="str">
            <v>3387131</v>
          </cell>
          <cell r="B926" t="str">
            <v>Doanh thu nhận trước - Tín phiếu kho bạc Nhà nước</v>
          </cell>
          <cell r="C926">
            <v>3</v>
          </cell>
        </row>
        <row r="927">
          <cell r="A927" t="str">
            <v>3387132</v>
          </cell>
          <cell r="B927" t="str">
            <v>Doanh thu nhận trước - Tín phiếu Ngân hàng Nhà nước</v>
          </cell>
          <cell r="C927">
            <v>3</v>
          </cell>
        </row>
        <row r="928">
          <cell r="A928" t="str">
            <v>3387133</v>
          </cell>
          <cell r="B928" t="str">
            <v>Doanh thu nhận trước - Hợp đồng Repo</v>
          </cell>
          <cell r="C928">
            <v>3</v>
          </cell>
        </row>
        <row r="929">
          <cell r="A929" t="str">
            <v>3387134</v>
          </cell>
          <cell r="B929" t="str">
            <v>Doanh thu nhận trước - Giấy tờ có giá</v>
          </cell>
          <cell r="C929">
            <v>3</v>
          </cell>
        </row>
        <row r="930">
          <cell r="A930" t="str">
            <v>3387135</v>
          </cell>
          <cell r="B930" t="str">
            <v>Doanh thu nhận trước - Tiền gửi có kỳ hạn cố định</v>
          </cell>
          <cell r="C930">
            <v>3</v>
          </cell>
        </row>
        <row r="931">
          <cell r="A931" t="str">
            <v>3387139</v>
          </cell>
          <cell r="B931" t="str">
            <v>Doanh thu nhận trước - Các công cụ thị trường tiền tệ khác</v>
          </cell>
          <cell r="C931">
            <v>3</v>
          </cell>
        </row>
        <row r="932">
          <cell r="A932" t="str">
            <v>33872</v>
          </cell>
          <cell r="B932" t="str">
            <v>Doanh thu chưa thực hiện - Tài sản tài chính giữ đến ngày đáo hạn (HTM)</v>
          </cell>
          <cell r="C932">
            <v>3</v>
          </cell>
        </row>
        <row r="933">
          <cell r="A933" t="str">
            <v>338721</v>
          </cell>
          <cell r="B933" t="str">
            <v>Doanh thu nhận trước - HTM - Trái phiếu niêm yết</v>
          </cell>
          <cell r="C933">
            <v>3</v>
          </cell>
        </row>
        <row r="934">
          <cell r="A934" t="str">
            <v>3387211</v>
          </cell>
          <cell r="B934" t="str">
            <v>Lãi nhận trước - HTM - Trái phiếu Chính phủ</v>
          </cell>
          <cell r="C934">
            <v>3</v>
          </cell>
        </row>
        <row r="935">
          <cell r="A935" t="str">
            <v>3387212</v>
          </cell>
          <cell r="B935" t="str">
            <v>Lãi nhận trước - HTM - Trái phiếu Kho bạc Nhà nước</v>
          </cell>
          <cell r="C935">
            <v>3</v>
          </cell>
        </row>
        <row r="936">
          <cell r="A936" t="str">
            <v>3387213</v>
          </cell>
          <cell r="B936" t="str">
            <v>Lãi nhận trước - HTM - Trái phiếu được Chính phủ bảo lãnh</v>
          </cell>
          <cell r="C936">
            <v>3</v>
          </cell>
        </row>
        <row r="937">
          <cell r="A937" t="str">
            <v>3387214</v>
          </cell>
          <cell r="B937" t="str">
            <v>Lãi nhận trước - HTM - Trái phiếu chính quyền địa phương</v>
          </cell>
          <cell r="C937">
            <v>3</v>
          </cell>
        </row>
        <row r="938">
          <cell r="A938" t="str">
            <v>3387215</v>
          </cell>
          <cell r="B938" t="str">
            <v>Lãi nhận trước - HTM - Trái phiếu doanh nghiệp Nhà nước</v>
          </cell>
          <cell r="C938">
            <v>3</v>
          </cell>
        </row>
        <row r="939">
          <cell r="A939" t="str">
            <v>3387216</v>
          </cell>
          <cell r="B939" t="str">
            <v>Lãi nhận trước - HTM - Trái phiếu doanh nghiệp</v>
          </cell>
          <cell r="C939">
            <v>3</v>
          </cell>
        </row>
        <row r="940">
          <cell r="A940" t="str">
            <v>3387217</v>
          </cell>
          <cell r="B940" t="str">
            <v>Lãi nhận trước - HTM - Trái phiếu chuyển đổi</v>
          </cell>
          <cell r="C940">
            <v>3</v>
          </cell>
        </row>
        <row r="941">
          <cell r="A941" t="str">
            <v>3387218</v>
          </cell>
          <cell r="B941" t="str">
            <v>Lãi nhận trước - HTM - Trái phiếu niêm yết khác</v>
          </cell>
          <cell r="C941">
            <v>3</v>
          </cell>
        </row>
        <row r="942">
          <cell r="A942" t="str">
            <v>338722</v>
          </cell>
          <cell r="B942" t="str">
            <v>Doanh thu nhận trước - HTM -Trái phiếu chưa niêm yết</v>
          </cell>
          <cell r="C942">
            <v>3</v>
          </cell>
        </row>
        <row r="943">
          <cell r="A943" t="str">
            <v>3387221</v>
          </cell>
          <cell r="B943" t="str">
            <v>Lãi nhận trước - HTM - Trái phiếu được Chính phủ bảo lãnh</v>
          </cell>
          <cell r="C943">
            <v>3</v>
          </cell>
        </row>
        <row r="944">
          <cell r="A944" t="str">
            <v>3387222</v>
          </cell>
          <cell r="B944" t="str">
            <v>Lãi nhận trước - HTM - Trái phiếu chính quyền địa phương</v>
          </cell>
          <cell r="C944">
            <v>3</v>
          </cell>
        </row>
        <row r="945">
          <cell r="A945" t="str">
            <v>3387223</v>
          </cell>
          <cell r="B945" t="str">
            <v>Lãi nhận trước - HTM - Trái phiếu doanh nghiệp Nhà nước</v>
          </cell>
          <cell r="C945">
            <v>3</v>
          </cell>
        </row>
        <row r="946">
          <cell r="A946" t="str">
            <v>3387224</v>
          </cell>
          <cell r="B946" t="str">
            <v>Lãi nhận trước - HTM - Trái phiếu chuyển đổi</v>
          </cell>
          <cell r="C946">
            <v>3</v>
          </cell>
        </row>
        <row r="947">
          <cell r="A947" t="str">
            <v>3387229</v>
          </cell>
          <cell r="B947" t="str">
            <v>Lãi nhận trước - HTM - Trái phiếu chưa niêm yết khác</v>
          </cell>
          <cell r="C947">
            <v>3</v>
          </cell>
        </row>
        <row r="948">
          <cell r="A948" t="str">
            <v>33873</v>
          </cell>
          <cell r="B948" t="str">
            <v>Doanh thu ghi nhận trước - Tài sản tài chính sẵn sàng để bán (AFS)</v>
          </cell>
          <cell r="C948">
            <v>3</v>
          </cell>
        </row>
        <row r="949">
          <cell r="A949" t="str">
            <v>338731</v>
          </cell>
          <cell r="B949" t="str">
            <v>Doanh thu nhận trước - AFS - Trái phiếu niêm yết</v>
          </cell>
          <cell r="C949">
            <v>3</v>
          </cell>
        </row>
        <row r="950">
          <cell r="A950" t="str">
            <v>3387311</v>
          </cell>
          <cell r="B950" t="str">
            <v>Lãi nhận trước - AFS - Trái phiếu Chính phủ</v>
          </cell>
          <cell r="C950">
            <v>3</v>
          </cell>
        </row>
        <row r="951">
          <cell r="A951" t="str">
            <v>3387312</v>
          </cell>
          <cell r="B951" t="str">
            <v>Lãi nhận trước - AFS - Trái phiếu Kho bạc Nhà nước</v>
          </cell>
          <cell r="C951">
            <v>3</v>
          </cell>
        </row>
        <row r="952">
          <cell r="A952" t="str">
            <v>3387313</v>
          </cell>
          <cell r="B952" t="str">
            <v>Lãi nhận trước - AFS - Trái phiếu được Chính phủ bảo lãnh</v>
          </cell>
          <cell r="C952">
            <v>3</v>
          </cell>
        </row>
        <row r="953">
          <cell r="A953" t="str">
            <v>3387314</v>
          </cell>
          <cell r="B953" t="str">
            <v>Lãi nhận trước - AFS - Trái phiếu chính quyền địa phương</v>
          </cell>
          <cell r="C953">
            <v>3</v>
          </cell>
        </row>
        <row r="954">
          <cell r="A954" t="str">
            <v>3387315</v>
          </cell>
          <cell r="B954" t="str">
            <v>Lãi nhận trước - AFS - Trái phiếu doanh nghiệp Nhà nước</v>
          </cell>
          <cell r="C954">
            <v>3</v>
          </cell>
        </row>
        <row r="955">
          <cell r="A955" t="str">
            <v>3387316</v>
          </cell>
          <cell r="B955" t="str">
            <v>Lãi nhận trước - AFS - Trái phiếu doanh nghiệp</v>
          </cell>
          <cell r="C955">
            <v>3</v>
          </cell>
        </row>
        <row r="956">
          <cell r="A956" t="str">
            <v>3387317</v>
          </cell>
          <cell r="B956" t="str">
            <v>Lãi nhận trước - AFS - Trái phiếu chuyển đổi</v>
          </cell>
          <cell r="C956">
            <v>3</v>
          </cell>
        </row>
        <row r="957">
          <cell r="A957" t="str">
            <v>3387318</v>
          </cell>
          <cell r="B957" t="str">
            <v>Lãi nhận trước - AFS - Trái phiếu niêm yết khác</v>
          </cell>
          <cell r="C957">
            <v>3</v>
          </cell>
        </row>
        <row r="958">
          <cell r="A958" t="str">
            <v>338732</v>
          </cell>
          <cell r="B958" t="str">
            <v>Doanh thu nhận trước - AFS -Trái phiếu chưa niêm yết</v>
          </cell>
          <cell r="C958">
            <v>3</v>
          </cell>
        </row>
        <row r="959">
          <cell r="A959" t="str">
            <v>3387321</v>
          </cell>
          <cell r="B959" t="str">
            <v>Lãi nhận trước - AFS - Trái phiếu được Chính phủ bảo lãnh</v>
          </cell>
          <cell r="C959">
            <v>3</v>
          </cell>
        </row>
        <row r="960">
          <cell r="A960" t="str">
            <v>3387322</v>
          </cell>
          <cell r="B960" t="str">
            <v>Lãi nhận trước - AFS - Trái phiếu chính quyền địa phương</v>
          </cell>
          <cell r="C960">
            <v>3</v>
          </cell>
        </row>
        <row r="961">
          <cell r="A961" t="str">
            <v>3387323</v>
          </cell>
          <cell r="B961" t="str">
            <v>Lãi nhận trước - AFS - Trái phiếu doanh nghiệp Nhà nước</v>
          </cell>
          <cell r="C961">
            <v>3</v>
          </cell>
        </row>
        <row r="962">
          <cell r="A962" t="str">
            <v>3387324</v>
          </cell>
          <cell r="B962" t="str">
            <v>Lãi nhận trước - AFS - Trái phiếu chuyển đổi</v>
          </cell>
          <cell r="C962">
            <v>3</v>
          </cell>
        </row>
        <row r="963">
          <cell r="A963" t="str">
            <v>3387328</v>
          </cell>
          <cell r="B963" t="str">
            <v>Lãi nhận trước - AFS - Trái phiếu chưa niêm yết khác</v>
          </cell>
          <cell r="C963">
            <v>3</v>
          </cell>
        </row>
        <row r="964">
          <cell r="A964" t="str">
            <v>3388</v>
          </cell>
          <cell r="B964" t="str">
            <v>Phải trả, phải nộp khác</v>
          </cell>
          <cell r="C964">
            <v>2</v>
          </cell>
        </row>
        <row r="965">
          <cell r="A965" t="str">
            <v>3388.01</v>
          </cell>
          <cell r="B965" t="str">
            <v>Lãi tiền gửi trên tài khoản của NĐT</v>
          </cell>
          <cell r="C965">
            <v>3</v>
          </cell>
          <cell r="D965" t="str">
            <v>31.2c</v>
          </cell>
        </row>
        <row r="966">
          <cell r="A966" t="str">
            <v>3388.08</v>
          </cell>
          <cell r="B966" t="str">
            <v>Phải trả, phải nộp khác</v>
          </cell>
          <cell r="C966">
            <v>3</v>
          </cell>
          <cell r="D966">
            <v>329</v>
          </cell>
        </row>
        <row r="967">
          <cell r="A967" t="str">
            <v>341</v>
          </cell>
          <cell r="B967" t="str">
            <v>Nợ thuê tài chính</v>
          </cell>
          <cell r="C967">
            <v>1</v>
          </cell>
          <cell r="D967">
            <v>343</v>
          </cell>
          <cell r="E967" t="str">
            <v>7. Tài sản nợ khác</v>
          </cell>
        </row>
        <row r="968">
          <cell r="A968" t="str">
            <v>344</v>
          </cell>
          <cell r="B968" t="str">
            <v>Nhận ký quỹ, ký cược</v>
          </cell>
          <cell r="C968">
            <v>1</v>
          </cell>
          <cell r="D968">
            <v>328</v>
          </cell>
          <cell r="E968" t="str">
            <v>7. Tài sản nợ khác</v>
          </cell>
        </row>
        <row r="969">
          <cell r="A969" t="str">
            <v>347</v>
          </cell>
          <cell r="B969" t="str">
            <v>Thuế thu nhập hoãn lại phải trả</v>
          </cell>
          <cell r="C969">
            <v>1</v>
          </cell>
          <cell r="D969">
            <v>356</v>
          </cell>
          <cell r="E969" t="str">
            <v>7. Tài sản nợ khác</v>
          </cell>
        </row>
        <row r="970">
          <cell r="A970" t="str">
            <v>352</v>
          </cell>
          <cell r="B970" t="str">
            <v>Dự phòng phải trả</v>
          </cell>
          <cell r="C970">
            <v>1</v>
          </cell>
          <cell r="D970">
            <v>330</v>
          </cell>
          <cell r="E970" t="str">
            <v>7. Tài sản nợ khác</v>
          </cell>
        </row>
        <row r="971">
          <cell r="A971" t="str">
            <v>353</v>
          </cell>
          <cell r="B971" t="str">
            <v>Quỹ khen thưởng phúc lợi</v>
          </cell>
          <cell r="C971">
            <v>1</v>
          </cell>
          <cell r="D971">
            <v>331</v>
          </cell>
          <cell r="E971" t="str">
            <v>7. Tài sản nợ khác</v>
          </cell>
        </row>
        <row r="972">
          <cell r="A972" t="str">
            <v>3531</v>
          </cell>
          <cell r="B972" t="str">
            <v>Quỹ khen thưởng</v>
          </cell>
          <cell r="C972">
            <v>2</v>
          </cell>
        </row>
        <row r="973">
          <cell r="A973" t="str">
            <v>3532</v>
          </cell>
          <cell r="B973" t="str">
            <v>Quỹ phúc lợi</v>
          </cell>
          <cell r="C973">
            <v>2</v>
          </cell>
        </row>
        <row r="974">
          <cell r="A974" t="str">
            <v>3533</v>
          </cell>
          <cell r="B974" t="str">
            <v>Quỹ phúc lợi đã hình thành TSCĐ</v>
          </cell>
          <cell r="C974">
            <v>2</v>
          </cell>
        </row>
        <row r="975">
          <cell r="A975" t="str">
            <v>3534</v>
          </cell>
          <cell r="B975" t="str">
            <v>Quỹ thưởng ban quản lý điều hành công ty</v>
          </cell>
          <cell r="C975">
            <v>2</v>
          </cell>
        </row>
        <row r="976">
          <cell r="A976" t="str">
            <v>356</v>
          </cell>
          <cell r="B976" t="str">
            <v>Quỹ phát triển khoa học và công nghệ</v>
          </cell>
          <cell r="C976">
            <v>1</v>
          </cell>
          <cell r="E976" t="str">
            <v>7. Tài sản nợ khác</v>
          </cell>
        </row>
        <row r="977">
          <cell r="A977" t="str">
            <v>3561</v>
          </cell>
          <cell r="B977" t="str">
            <v>Quỹ phát triển khoa học và công nghệ</v>
          </cell>
          <cell r="C977">
            <v>2</v>
          </cell>
        </row>
        <row r="978">
          <cell r="A978" t="str">
            <v>3562</v>
          </cell>
          <cell r="B978" t="str">
            <v>Quỹ phát triển khoa học và công nghệ đã hình thành TSCĐ</v>
          </cell>
          <cell r="C978">
            <v>2</v>
          </cell>
        </row>
        <row r="979">
          <cell r="A979" t="str">
            <v>359</v>
          </cell>
          <cell r="B979" t="str">
            <v>Quỹ bảo vệ Nhà đầu tư</v>
          </cell>
          <cell r="C979">
            <v>1</v>
          </cell>
          <cell r="E979" t="str">
            <v>7. Tài sản nợ khác</v>
          </cell>
        </row>
        <row r="980">
          <cell r="A980" t="str">
            <v>411</v>
          </cell>
          <cell r="B980" t="str">
            <v>Vốn đầu tư của chủ sở hữu</v>
          </cell>
          <cell r="C980">
            <v>1</v>
          </cell>
        </row>
        <row r="981">
          <cell r="A981" t="str">
            <v>4111</v>
          </cell>
          <cell r="B981" t="str">
            <v>Vốn góp của chủ sở hữu</v>
          </cell>
          <cell r="C981">
            <v>2</v>
          </cell>
        </row>
        <row r="982">
          <cell r="A982" t="str">
            <v>41111</v>
          </cell>
          <cell r="B982" t="str">
            <v>Vốn pháp định</v>
          </cell>
          <cell r="C982">
            <v>3</v>
          </cell>
          <cell r="D982" t="str">
            <v>411.1a</v>
          </cell>
          <cell r="E982" t="str">
            <v>a) Vốn góp ban đầu</v>
          </cell>
        </row>
        <row r="983">
          <cell r="A983" t="str">
            <v>41112</v>
          </cell>
          <cell r="B983" t="str">
            <v>Vốn bổ sung</v>
          </cell>
          <cell r="C983">
            <v>3</v>
          </cell>
          <cell r="D983" t="str">
            <v>411.1b</v>
          </cell>
          <cell r="E983" t="str">
            <v>a) Vốn góp ban đầu</v>
          </cell>
        </row>
        <row r="984">
          <cell r="A984" t="str">
            <v>4112</v>
          </cell>
          <cell r="B984" t="str">
            <v>Thặng dư vốn cổ phần</v>
          </cell>
          <cell r="C984">
            <v>2</v>
          </cell>
          <cell r="D984">
            <v>411.2</v>
          </cell>
          <cell r="E984" t="str">
            <v>b) Vốn bổ sung</v>
          </cell>
        </row>
        <row r="985">
          <cell r="A985" t="str">
            <v>4113</v>
          </cell>
          <cell r="B985" t="str">
            <v>Quyền chọn chuyển đổi trái phiếu - Cấu phần vốn</v>
          </cell>
          <cell r="C985">
            <v>2</v>
          </cell>
          <cell r="D985">
            <v>411.3</v>
          </cell>
        </row>
        <row r="986">
          <cell r="A986" t="str">
            <v>4118</v>
          </cell>
          <cell r="B986" t="str">
            <v>Vốn khác</v>
          </cell>
          <cell r="C986">
            <v>2</v>
          </cell>
          <cell r="D986">
            <v>411.4</v>
          </cell>
        </row>
        <row r="987">
          <cell r="A987" t="str">
            <v>412</v>
          </cell>
          <cell r="B987" t="str">
            <v>Chênh lệch đánh giá lại tài sản theo giá trị hợp lý</v>
          </cell>
          <cell r="C987">
            <v>1</v>
          </cell>
          <cell r="D987">
            <v>412</v>
          </cell>
        </row>
        <row r="988">
          <cell r="A988" t="str">
            <v>4121</v>
          </cell>
          <cell r="B988" t="str">
            <v>Chênh lệch đánh giá lại tài sản tài chính theo giá trị hợp lý</v>
          </cell>
          <cell r="C988">
            <v>2</v>
          </cell>
        </row>
        <row r="989">
          <cell r="A989" t="str">
            <v>41211</v>
          </cell>
          <cell r="B989" t="str">
            <v>Chênh lệch đánh giá các tài sản tài chính sẵn sàng để bán</v>
          </cell>
          <cell r="C989">
            <v>3</v>
          </cell>
        </row>
        <row r="990">
          <cell r="A990" t="str">
            <v>4122</v>
          </cell>
          <cell r="B990" t="str">
            <v>Chênh lệch đánh giá lại TSCĐ</v>
          </cell>
          <cell r="C990">
            <v>2</v>
          </cell>
        </row>
        <row r="991">
          <cell r="A991" t="str">
            <v>41221</v>
          </cell>
          <cell r="B991" t="str">
            <v>Chênh lệch đánh giá lại TSCĐ hữu hình</v>
          </cell>
          <cell r="C991">
            <v>3</v>
          </cell>
        </row>
        <row r="992">
          <cell r="A992" t="str">
            <v>41222</v>
          </cell>
          <cell r="B992" t="str">
            <v>Chênh lệch đánh giá lại tài sản vô hình</v>
          </cell>
          <cell r="C992">
            <v>3</v>
          </cell>
        </row>
        <row r="993">
          <cell r="A993" t="str">
            <v>413</v>
          </cell>
          <cell r="B993" t="str">
            <v>Chênh lệch tỷ giá hối đoái</v>
          </cell>
          <cell r="C993">
            <v>1</v>
          </cell>
          <cell r="D993">
            <v>413</v>
          </cell>
        </row>
        <row r="994">
          <cell r="A994" t="str">
            <v>4131</v>
          </cell>
          <cell r="B994" t="str">
            <v>Chênh lệch tỷ giá hối đoái do đánh giá lại các khoản mục tiền tệ có gốc ngoại tệ</v>
          </cell>
          <cell r="C994">
            <v>2</v>
          </cell>
        </row>
        <row r="995">
          <cell r="A995" t="str">
            <v>4132</v>
          </cell>
          <cell r="B995" t="str">
            <v>Chênh lệch tỷ giá hối đoái trong giai đoạn trước hoạt động</v>
          </cell>
          <cell r="C995">
            <v>2</v>
          </cell>
        </row>
        <row r="996">
          <cell r="A996" t="str">
            <v>414</v>
          </cell>
          <cell r="B996" t="str">
            <v>Quỹ dự trữ điều lệ</v>
          </cell>
          <cell r="C996">
            <v>1</v>
          </cell>
          <cell r="D996">
            <v>414</v>
          </cell>
          <cell r="E996" t="str">
            <v>d) Các quỹ và lợi nhuận chưa phân phối</v>
          </cell>
        </row>
        <row r="997">
          <cell r="A997" t="str">
            <v>415</v>
          </cell>
          <cell r="B997" t="str">
            <v>Quỹ dự phòng tài chính và rủi ro nghiệp vụ</v>
          </cell>
          <cell r="C997">
            <v>1</v>
          </cell>
          <cell r="D997">
            <v>415</v>
          </cell>
          <cell r="E997" t="str">
            <v>d) Các quỹ và lợi nhuận chưa phân phối</v>
          </cell>
        </row>
        <row r="998">
          <cell r="A998" t="str">
            <v>418</v>
          </cell>
          <cell r="B998" t="str">
            <v>Các quỹ khác thuộc vốn chủ sở hữu</v>
          </cell>
          <cell r="C998">
            <v>1</v>
          </cell>
          <cell r="D998">
            <v>416</v>
          </cell>
          <cell r="E998" t="str">
            <v>d) Các quỹ và lợi nhuận chưa phân phối</v>
          </cell>
        </row>
        <row r="999">
          <cell r="A999" t="str">
            <v>419</v>
          </cell>
          <cell r="B999" t="str">
            <v>Cổ phiếu quỹ</v>
          </cell>
          <cell r="C999">
            <v>1</v>
          </cell>
          <cell r="D999">
            <v>411.5</v>
          </cell>
          <cell r="E999" t="str">
            <v>c) Vốn điều chỉnh</v>
          </cell>
        </row>
        <row r="1000">
          <cell r="A1000" t="str">
            <v>421</v>
          </cell>
          <cell r="B1000" t="str">
            <v>Lợi nhuận chưa phân phối</v>
          </cell>
          <cell r="C1000">
            <v>1</v>
          </cell>
          <cell r="E1000" t="str">
            <v>d) Các quỹ và lợi nhuận chưa phân phối</v>
          </cell>
        </row>
        <row r="1001">
          <cell r="A1001" t="str">
            <v>4211</v>
          </cell>
          <cell r="B1001" t="str">
            <v>Lợi nhuận đã thực hiện</v>
          </cell>
          <cell r="C1001">
            <v>2</v>
          </cell>
          <cell r="D1001">
            <v>417.1</v>
          </cell>
        </row>
        <row r="1002">
          <cell r="A1002" t="str">
            <v>42111</v>
          </cell>
          <cell r="B1002" t="str">
            <v>Lợi nhuận đã thực hiện năm trước</v>
          </cell>
          <cell r="C1002">
            <v>3</v>
          </cell>
        </row>
        <row r="1003">
          <cell r="A1003" t="str">
            <v>42112</v>
          </cell>
          <cell r="B1003" t="str">
            <v>Lợi nhuận đã thực hiện năm nay</v>
          </cell>
          <cell r="C1003">
            <v>3</v>
          </cell>
        </row>
        <row r="1004">
          <cell r="A1004" t="str">
            <v>4212</v>
          </cell>
          <cell r="B1004" t="str">
            <v>Lợi nhuận chưa thực hiện</v>
          </cell>
          <cell r="C1004">
            <v>2</v>
          </cell>
          <cell r="D1004">
            <v>417.2</v>
          </cell>
        </row>
        <row r="1005">
          <cell r="A1005" t="str">
            <v>42121</v>
          </cell>
          <cell r="B1005" t="str">
            <v>Lợi nhuận chưa thực hiện - Chênh lệch tỷ giá hối đoái đánh giá lại</v>
          </cell>
          <cell r="C1005">
            <v>3</v>
          </cell>
        </row>
        <row r="1006">
          <cell r="A1006" t="str">
            <v>42122</v>
          </cell>
          <cell r="B1006" t="str">
            <v>Lợi nhuận chưa thực hiện - Đánh giá lại các tài sản tài chính</v>
          </cell>
          <cell r="C1006">
            <v>3</v>
          </cell>
        </row>
        <row r="1007">
          <cell r="A1007" t="str">
            <v>42123</v>
          </cell>
          <cell r="B1007" t="str">
            <v>Lợi nhuận chưa thực hiện - Công ty con, công ty liên kết, công ty liên doanh</v>
          </cell>
          <cell r="C1007">
            <v>3</v>
          </cell>
        </row>
        <row r="1008">
          <cell r="A1008" t="str">
            <v>422</v>
          </cell>
          <cell r="B1008" t="str">
            <v>Lợi nhuận đã phân phối cho Nhà đầu tư</v>
          </cell>
          <cell r="C1008">
            <v>1</v>
          </cell>
          <cell r="D1008">
            <v>451</v>
          </cell>
        </row>
        <row r="1009">
          <cell r="A1009" t="str">
            <v>511</v>
          </cell>
          <cell r="B1009" t="str">
            <v>Thu nhập</v>
          </cell>
          <cell r="C1009">
            <v>1</v>
          </cell>
        </row>
        <row r="1010">
          <cell r="A1010" t="str">
            <v>5111</v>
          </cell>
          <cell r="B1010" t="str">
            <v>Thu nhập từ các tài sản tài chính ghi nhận thông qua lãi/lỗ (FVTPL)</v>
          </cell>
          <cell r="C1010">
            <v>2</v>
          </cell>
        </row>
        <row r="1011">
          <cell r="A1011" t="str">
            <v>51111</v>
          </cell>
          <cell r="B1011" t="str">
            <v>Lãi bán tài sản tài chính FVTPL</v>
          </cell>
          <cell r="C1011">
            <v>3</v>
          </cell>
          <cell r="D1011" t="str">
            <v>01.1</v>
          </cell>
        </row>
        <row r="1012">
          <cell r="A1012" t="str">
            <v>511111</v>
          </cell>
          <cell r="B1012" t="str">
            <v>Lãi bán - Cổ phiếu niêm yết</v>
          </cell>
          <cell r="C1012">
            <v>3</v>
          </cell>
        </row>
        <row r="1013">
          <cell r="A1013" t="str">
            <v>5111110</v>
          </cell>
          <cell r="B1013" t="str">
            <v>Lãi bán - Các tài sản tài chính chưa chuyển quyền sở hữu</v>
          </cell>
          <cell r="C1013">
            <v>3</v>
          </cell>
        </row>
        <row r="1014">
          <cell r="A1014" t="str">
            <v>511111002</v>
          </cell>
          <cell r="B1014" t="str">
            <v>Lãi bán - Cổ phiếu chưa niêm yết</v>
          </cell>
          <cell r="C1014">
            <v>3</v>
          </cell>
        </row>
        <row r="1015">
          <cell r="A1015" t="str">
            <v>511111004</v>
          </cell>
          <cell r="B1015" t="str">
            <v>Lãi bán - Trái phiếu chưa niêm yết</v>
          </cell>
          <cell r="C1015">
            <v>3</v>
          </cell>
        </row>
        <row r="1016">
          <cell r="A1016" t="str">
            <v>511111005</v>
          </cell>
          <cell r="B1016" t="str">
            <v>Lãi bán - Công cụ thị trường tiền tệ</v>
          </cell>
          <cell r="C1016">
            <v>3</v>
          </cell>
        </row>
        <row r="1017">
          <cell r="A1017" t="str">
            <v>511111007</v>
          </cell>
          <cell r="B1017" t="str">
            <v>Lãi bán - Các công cụ phái sinh chưa niêm yết</v>
          </cell>
          <cell r="C1017">
            <v>3</v>
          </cell>
        </row>
        <row r="1018">
          <cell r="A1018" t="str">
            <v>51111101</v>
          </cell>
          <cell r="B1018" t="str">
            <v>Lãi bán - Cổ phiếu phổ thông</v>
          </cell>
          <cell r="C1018">
            <v>3</v>
          </cell>
        </row>
        <row r="1019">
          <cell r="A1019" t="str">
            <v>51111102</v>
          </cell>
          <cell r="B1019" t="str">
            <v>Lãi bán - Quyền mua cổ phiếu</v>
          </cell>
          <cell r="C1019">
            <v>3</v>
          </cell>
        </row>
        <row r="1020">
          <cell r="A1020" t="str">
            <v>51111103</v>
          </cell>
          <cell r="B1020" t="str">
            <v>Lãi bán - Chứng quyền</v>
          </cell>
          <cell r="C1020">
            <v>3</v>
          </cell>
        </row>
        <row r="1021">
          <cell r="A1021" t="str">
            <v>51111104</v>
          </cell>
          <cell r="B1021" t="str">
            <v>Lãi bán - Chứng chỉ lưu ký</v>
          </cell>
          <cell r="C1021">
            <v>3</v>
          </cell>
        </row>
        <row r="1022">
          <cell r="A1022" t="str">
            <v>51111198</v>
          </cell>
          <cell r="B1022" t="str">
            <v>Lãi bán - Cổ phiếu niêm yết khác</v>
          </cell>
          <cell r="C1022">
            <v>3</v>
          </cell>
        </row>
        <row r="1023">
          <cell r="A1023" t="str">
            <v>51111199</v>
          </cell>
          <cell r="B1023" t="str">
            <v>Lãi bán - Các tài sản tài chính khác</v>
          </cell>
          <cell r="C1023">
            <v>3</v>
          </cell>
        </row>
        <row r="1024">
          <cell r="A1024" t="str">
            <v>511112</v>
          </cell>
          <cell r="B1024" t="str">
            <v>Lãi bán - Cổ phiếu chưa niêm yết</v>
          </cell>
          <cell r="C1024">
            <v>3</v>
          </cell>
        </row>
        <row r="1025">
          <cell r="A1025" t="str">
            <v>51111201</v>
          </cell>
          <cell r="B1025" t="str">
            <v>Lãi bán - Cổ phiếu phổ thông</v>
          </cell>
          <cell r="C1025">
            <v>3</v>
          </cell>
        </row>
        <row r="1026">
          <cell r="A1026" t="str">
            <v>51111202</v>
          </cell>
          <cell r="B1026" t="str">
            <v>Lãi bán - Quyền mua cổ phiếu</v>
          </cell>
          <cell r="C1026">
            <v>3</v>
          </cell>
        </row>
        <row r="1027">
          <cell r="A1027" t="str">
            <v>51111203</v>
          </cell>
          <cell r="B1027" t="str">
            <v>Lãi bán - Chứng quyền</v>
          </cell>
          <cell r="C1027">
            <v>3</v>
          </cell>
        </row>
        <row r="1028">
          <cell r="A1028" t="str">
            <v>51111204</v>
          </cell>
          <cell r="B1028" t="str">
            <v>Lãi bán - Chứng chỉ lưu ký</v>
          </cell>
          <cell r="C1028">
            <v>3</v>
          </cell>
        </row>
        <row r="1029">
          <cell r="A1029" t="str">
            <v>51111298</v>
          </cell>
          <cell r="B1029" t="str">
            <v>Lãi bán - Cổ phiếu niêm yết khác</v>
          </cell>
          <cell r="C1029">
            <v>3</v>
          </cell>
        </row>
        <row r="1030">
          <cell r="A1030" t="str">
            <v>511113</v>
          </cell>
          <cell r="B1030" t="str">
            <v>Lãi bán - Trái phiếu niêm yết</v>
          </cell>
          <cell r="C1030">
            <v>3</v>
          </cell>
        </row>
        <row r="1031">
          <cell r="A1031" t="str">
            <v>51111301</v>
          </cell>
          <cell r="B1031" t="str">
            <v>Lãi bán - Trái phiếu Chính phủ</v>
          </cell>
          <cell r="C1031">
            <v>3</v>
          </cell>
        </row>
        <row r="1032">
          <cell r="A1032" t="str">
            <v>51111302</v>
          </cell>
          <cell r="B1032" t="str">
            <v>Lãi bán - Trái phiếu Kho bạc Nhà nước</v>
          </cell>
          <cell r="C1032">
            <v>3</v>
          </cell>
        </row>
        <row r="1033">
          <cell r="A1033" t="str">
            <v>51111303</v>
          </cell>
          <cell r="B1033" t="str">
            <v>Lãi bán - Trái phiếu được Chính phủ bảo lãnh</v>
          </cell>
          <cell r="C1033">
            <v>3</v>
          </cell>
        </row>
        <row r="1034">
          <cell r="A1034" t="str">
            <v>51111304</v>
          </cell>
          <cell r="B1034" t="str">
            <v>Lãi bán - Trái phiếu chính quyền địa phương</v>
          </cell>
          <cell r="C1034">
            <v>3</v>
          </cell>
        </row>
        <row r="1035">
          <cell r="A1035" t="str">
            <v>51111305</v>
          </cell>
          <cell r="B1035" t="str">
            <v>Lãi bán - Trái phiếu doanh nghiệp Nhà nước</v>
          </cell>
          <cell r="C1035">
            <v>3</v>
          </cell>
        </row>
        <row r="1036">
          <cell r="A1036" t="str">
            <v>51111306</v>
          </cell>
          <cell r="B1036" t="str">
            <v>Lãi bán - Trái phiếu doanh nghiệp</v>
          </cell>
          <cell r="C1036">
            <v>3</v>
          </cell>
        </row>
        <row r="1037">
          <cell r="A1037" t="str">
            <v>51111307</v>
          </cell>
          <cell r="B1037" t="str">
            <v>Lãi bán - Trái phiếu chuyển đổi</v>
          </cell>
          <cell r="C1037">
            <v>3</v>
          </cell>
        </row>
        <row r="1038">
          <cell r="A1038" t="str">
            <v>51111308</v>
          </cell>
          <cell r="B1038" t="str">
            <v>Lãi bán - Quyền mua trái phiếu chuyển đổi</v>
          </cell>
          <cell r="C1038">
            <v>3</v>
          </cell>
        </row>
        <row r="1039">
          <cell r="A1039" t="str">
            <v>51111398</v>
          </cell>
          <cell r="B1039" t="str">
            <v>Lãi bán - Trái phiếu niêm yết khác</v>
          </cell>
          <cell r="C1039">
            <v>3</v>
          </cell>
        </row>
        <row r="1040">
          <cell r="A1040" t="str">
            <v>511114</v>
          </cell>
          <cell r="B1040" t="str">
            <v>Lãi bán - Trái phiếu chưa niêm yết</v>
          </cell>
          <cell r="C1040">
            <v>3</v>
          </cell>
        </row>
        <row r="1041">
          <cell r="A1041" t="str">
            <v>51111403</v>
          </cell>
          <cell r="B1041" t="str">
            <v>Trái phiếu được Chính phủ bảo lãnh</v>
          </cell>
          <cell r="C1041">
            <v>3</v>
          </cell>
        </row>
        <row r="1042">
          <cell r="A1042" t="str">
            <v>51111404</v>
          </cell>
          <cell r="B1042" t="str">
            <v>Trái phiếu chính quyền địa phương</v>
          </cell>
          <cell r="C1042">
            <v>3</v>
          </cell>
        </row>
        <row r="1043">
          <cell r="A1043" t="str">
            <v>51111405</v>
          </cell>
          <cell r="B1043" t="str">
            <v>Trái phiếu doanh nghiệp Nhà nước</v>
          </cell>
          <cell r="C1043">
            <v>3</v>
          </cell>
        </row>
        <row r="1044">
          <cell r="A1044" t="str">
            <v>51111406</v>
          </cell>
          <cell r="B1044" t="str">
            <v>Trái phiếu doanh nghiệp</v>
          </cell>
          <cell r="C1044">
            <v>3</v>
          </cell>
        </row>
        <row r="1045">
          <cell r="A1045" t="str">
            <v>51111407</v>
          </cell>
          <cell r="B1045" t="str">
            <v>Trái phiếu chuyển đổi</v>
          </cell>
          <cell r="C1045">
            <v>3</v>
          </cell>
        </row>
        <row r="1046">
          <cell r="A1046" t="str">
            <v>51111408</v>
          </cell>
          <cell r="B1046" t="str">
            <v>Quyền mua trái phiếu chuyển đổi</v>
          </cell>
          <cell r="C1046">
            <v>3</v>
          </cell>
        </row>
        <row r="1047">
          <cell r="A1047" t="str">
            <v>51111498</v>
          </cell>
          <cell r="B1047" t="str">
            <v>Trái phiếu niêm yết khác</v>
          </cell>
          <cell r="C1047">
            <v>3</v>
          </cell>
        </row>
        <row r="1048">
          <cell r="A1048" t="str">
            <v>511115</v>
          </cell>
          <cell r="B1048" t="str">
            <v>Lãi bán  - Công cụ thị trường tiền tệ</v>
          </cell>
          <cell r="C1048">
            <v>3</v>
          </cell>
        </row>
        <row r="1049">
          <cell r="A1049" t="str">
            <v>51111501</v>
          </cell>
          <cell r="B1049" t="str">
            <v>Lãi bán - Tín phiếu kho bạc Nhà nước</v>
          </cell>
          <cell r="C1049">
            <v>3</v>
          </cell>
        </row>
        <row r="1050">
          <cell r="A1050" t="str">
            <v>51111502</v>
          </cell>
          <cell r="B1050" t="str">
            <v>Lãi bán - Tín phiếu Ngân hàng Nhà nước</v>
          </cell>
          <cell r="C1050">
            <v>3</v>
          </cell>
        </row>
        <row r="1051">
          <cell r="A1051" t="str">
            <v>51111503</v>
          </cell>
          <cell r="B1051" t="str">
            <v>Lãi bán - Hợp đồng Repo</v>
          </cell>
          <cell r="C1051">
            <v>3</v>
          </cell>
        </row>
        <row r="1052">
          <cell r="A1052" t="str">
            <v>51111504</v>
          </cell>
          <cell r="B1052" t="str">
            <v>Lãi bán - Giấy tờ có giá</v>
          </cell>
          <cell r="C1052">
            <v>3</v>
          </cell>
        </row>
        <row r="1053">
          <cell r="A1053" t="str">
            <v>51111505</v>
          </cell>
          <cell r="B1053" t="str">
            <v>Lãi bán - Tiền gửi có kỳ hạn cố định</v>
          </cell>
          <cell r="C1053">
            <v>3</v>
          </cell>
        </row>
        <row r="1054">
          <cell r="A1054" t="str">
            <v>51111598</v>
          </cell>
          <cell r="B1054" t="str">
            <v>Lãi bán - Các công cụ thị trường tiền tệ  khác</v>
          </cell>
          <cell r="C1054">
            <v>3</v>
          </cell>
        </row>
        <row r="1055">
          <cell r="A1055" t="str">
            <v>511116</v>
          </cell>
          <cell r="B1055" t="str">
            <v>Lãi bán - Các công cụ phái sinh niêm yết</v>
          </cell>
          <cell r="C1055">
            <v>3</v>
          </cell>
          <cell r="D1055" t="str">
            <v>05</v>
          </cell>
        </row>
        <row r="1056">
          <cell r="A1056" t="str">
            <v>51111601</v>
          </cell>
          <cell r="B1056" t="str">
            <v>Lãi bán - Hợp đồng tương lai</v>
          </cell>
          <cell r="C1056">
            <v>3</v>
          </cell>
        </row>
        <row r="1057">
          <cell r="A1057" t="str">
            <v>51111602</v>
          </cell>
          <cell r="B1057" t="str">
            <v>Lãi bán - Hợp đồng quyền chọn (Chỉ số, chứng khoán)</v>
          </cell>
          <cell r="C1057">
            <v>3</v>
          </cell>
        </row>
        <row r="1058">
          <cell r="A1058" t="str">
            <v>51111698</v>
          </cell>
          <cell r="B1058" t="str">
            <v>Lãi bán - Chứng khoán phái sinh khác</v>
          </cell>
          <cell r="C1058">
            <v>3</v>
          </cell>
        </row>
        <row r="1059">
          <cell r="A1059" t="str">
            <v>511117</v>
          </cell>
          <cell r="B1059" t="str">
            <v>Lãi bán - Các công cụ phái sinh chưa niêm yết</v>
          </cell>
          <cell r="C1059">
            <v>3</v>
          </cell>
          <cell r="D1059" t="str">
            <v>05</v>
          </cell>
        </row>
        <row r="1060">
          <cell r="A1060" t="str">
            <v>51111703</v>
          </cell>
          <cell r="B1060" t="str">
            <v>Lãi bán - Hợp đồng hoán đổi (Hoán đổi lãi suất, hoán đổi tiền tệ chéo)</v>
          </cell>
          <cell r="C1060">
            <v>3</v>
          </cell>
        </row>
        <row r="1061">
          <cell r="A1061" t="str">
            <v>51111798</v>
          </cell>
          <cell r="B1061" t="str">
            <v>Lãi bán - Chứng khoán phái sinh chưa niêm yết khác</v>
          </cell>
          <cell r="C1061">
            <v>3</v>
          </cell>
        </row>
        <row r="1062">
          <cell r="A1062" t="str">
            <v>51112.</v>
          </cell>
          <cell r="B1062" t="str">
            <v>Chênh lệch tăng về đánh giá lại các tài sản tài chính ghi nhận thông qua lãi/lỗ (FVTPL)</v>
          </cell>
          <cell r="C1062">
            <v>3</v>
          </cell>
          <cell r="D1062" t="str">
            <v>01.2</v>
          </cell>
        </row>
        <row r="1063">
          <cell r="A1063" t="str">
            <v>511121</v>
          </cell>
          <cell r="B1063" t="str">
            <v>Chênh lệch tăng về đánh giá lại - Cổ phiếu niêm yết</v>
          </cell>
          <cell r="C1063">
            <v>3</v>
          </cell>
        </row>
        <row r="1064">
          <cell r="A1064" t="str">
            <v>5111210</v>
          </cell>
          <cell r="B1064" t="str">
            <v>Chênh lệch tăng về đánh giá lại - Các tài sản tài chính mua chưa chuyển quyền sở hữu</v>
          </cell>
          <cell r="C1064">
            <v>3</v>
          </cell>
        </row>
        <row r="1065">
          <cell r="A1065" t="str">
            <v>511121002</v>
          </cell>
          <cell r="B1065" t="str">
            <v>Chênh lệch tăng về đánh giá lại - Các tài sản tài chính mua chưa chuyển quyền sở hữu - Cổ phiếu  chưa niêm yết</v>
          </cell>
          <cell r="C1065">
            <v>3</v>
          </cell>
        </row>
        <row r="1066">
          <cell r="A1066" t="str">
            <v>511121005</v>
          </cell>
          <cell r="B1066" t="str">
            <v>Chênh lệch tăng về đánh giá lại - Các tài sản tài chính mua chưa chuyển quyền sở hữu - Công cụ thị trường tiền tệ</v>
          </cell>
          <cell r="C1066">
            <v>3</v>
          </cell>
        </row>
        <row r="1067">
          <cell r="A1067" t="str">
            <v>511121007</v>
          </cell>
          <cell r="B1067" t="str">
            <v>Chênh lệch tăng về đánh giá lại - Các tài sản tài chính mua chưa chuyển quyền sở hữu - Các tài sản tài chính phái sinh chưa niêm yết</v>
          </cell>
          <cell r="C1067">
            <v>3</v>
          </cell>
        </row>
        <row r="1068">
          <cell r="A1068" t="str">
            <v>51112101</v>
          </cell>
          <cell r="B1068" t="str">
            <v>Chênh lệch tăng về đánh giá lại - Cổ phiếu phổ thông</v>
          </cell>
          <cell r="C1068">
            <v>3</v>
          </cell>
        </row>
        <row r="1069">
          <cell r="A1069" t="str">
            <v>51112102</v>
          </cell>
          <cell r="B1069" t="str">
            <v>Chênh lệch tăng về đánh giá lại - Quyền mua cổ phiếu</v>
          </cell>
          <cell r="C1069">
            <v>3</v>
          </cell>
        </row>
        <row r="1070">
          <cell r="A1070" t="str">
            <v>51112103</v>
          </cell>
          <cell r="B1070" t="str">
            <v>Chênh lệch tăng về đánh giá lại - Chứng quyền</v>
          </cell>
          <cell r="C1070">
            <v>3</v>
          </cell>
        </row>
        <row r="1071">
          <cell r="A1071" t="str">
            <v>51112104</v>
          </cell>
          <cell r="B1071" t="str">
            <v>Chênh lệch tăng về đánh giá lại - Chứng chỉ lưu ký</v>
          </cell>
          <cell r="C1071">
            <v>3</v>
          </cell>
        </row>
        <row r="1072">
          <cell r="A1072" t="str">
            <v>511121098</v>
          </cell>
          <cell r="B1072" t="str">
            <v>Chênh lệch tăng về đánh giá lại - Các tài sản tài chính khác</v>
          </cell>
          <cell r="C1072">
            <v>3</v>
          </cell>
        </row>
        <row r="1073">
          <cell r="A1073" t="str">
            <v>51112198</v>
          </cell>
          <cell r="B1073" t="str">
            <v>Chênh lệch tăng về đánh giá lại - Cổ phiếu niêm yết khác</v>
          </cell>
          <cell r="C1073">
            <v>3</v>
          </cell>
        </row>
        <row r="1074">
          <cell r="A1074" t="str">
            <v>511122</v>
          </cell>
          <cell r="B1074" t="str">
            <v>Chênh lệch tăng về đánh giá lại - Cổ phiếu chưa niêm yết</v>
          </cell>
          <cell r="C1074">
            <v>3</v>
          </cell>
        </row>
        <row r="1075">
          <cell r="A1075" t="str">
            <v>51112201</v>
          </cell>
          <cell r="B1075" t="str">
            <v>Chênh lệch tăng về đánh giá lại - Cổ phiếu phổ thông</v>
          </cell>
          <cell r="C1075">
            <v>3</v>
          </cell>
        </row>
        <row r="1076">
          <cell r="A1076" t="str">
            <v>51112202</v>
          </cell>
          <cell r="B1076" t="str">
            <v>Chênh lệch tăng về đánh giá lại -  Quyền mua cổ phiếu</v>
          </cell>
          <cell r="C1076">
            <v>3</v>
          </cell>
        </row>
        <row r="1077">
          <cell r="A1077" t="str">
            <v>51112203</v>
          </cell>
          <cell r="B1077" t="str">
            <v>Chênh lệch tăng về đánh giá lại - Chứng quyền</v>
          </cell>
          <cell r="C1077">
            <v>3</v>
          </cell>
        </row>
        <row r="1078">
          <cell r="A1078" t="str">
            <v>51112298</v>
          </cell>
          <cell r="B1078" t="str">
            <v>Chênh lệch tăng về đánh giá lại - Cổ phiếu chưa niêm yết khác</v>
          </cell>
          <cell r="C1078">
            <v>3</v>
          </cell>
        </row>
        <row r="1079">
          <cell r="A1079" t="str">
            <v>511123</v>
          </cell>
          <cell r="B1079" t="str">
            <v>Chênh lệch tăng về đánh giá lại - Trái phiếu niêm yết</v>
          </cell>
          <cell r="C1079">
            <v>3</v>
          </cell>
        </row>
        <row r="1080">
          <cell r="A1080" t="str">
            <v>51112301</v>
          </cell>
          <cell r="B1080" t="str">
            <v>Chênh lệch tăng về đánh giá lại - Trái phiếu Chính phủ</v>
          </cell>
          <cell r="C1080">
            <v>3</v>
          </cell>
        </row>
        <row r="1081">
          <cell r="A1081" t="str">
            <v>51112302</v>
          </cell>
          <cell r="B1081" t="str">
            <v>Chênh lệch tăng về đánh giá lại - Trái phiếu Kho bạc Nhà nước</v>
          </cell>
          <cell r="C1081">
            <v>3</v>
          </cell>
        </row>
        <row r="1082">
          <cell r="A1082" t="str">
            <v>51112303</v>
          </cell>
          <cell r="B1082" t="str">
            <v>Chênh lệch tăng về đánh giá lại - Trái phiếu được Chính phủ bảo lãnh</v>
          </cell>
          <cell r="C1082">
            <v>3</v>
          </cell>
        </row>
        <row r="1083">
          <cell r="A1083" t="str">
            <v>51112304</v>
          </cell>
          <cell r="B1083" t="str">
            <v>Chênh lệch tăng về đánh giá lại - Trái phiếu chính quyền địa phương</v>
          </cell>
          <cell r="C1083">
            <v>3</v>
          </cell>
        </row>
        <row r="1084">
          <cell r="A1084" t="str">
            <v>51112305</v>
          </cell>
          <cell r="B1084" t="str">
            <v>Chênh lệch tăng về đánh giá lại - Trái phiếu doanh nghiệp Nhà nước</v>
          </cell>
          <cell r="C1084">
            <v>3</v>
          </cell>
        </row>
        <row r="1085">
          <cell r="A1085" t="str">
            <v>51112306</v>
          </cell>
          <cell r="B1085" t="str">
            <v>Chênh lệch tăng về đánh giá lại - Trái phiếu doanh nghiệp</v>
          </cell>
          <cell r="C1085">
            <v>3</v>
          </cell>
        </row>
        <row r="1086">
          <cell r="A1086" t="str">
            <v>51112307</v>
          </cell>
          <cell r="B1086" t="str">
            <v>Chênh lệch tăng về đánh giá lại - Trái phiếu chuyển đổi</v>
          </cell>
          <cell r="C1086">
            <v>3</v>
          </cell>
        </row>
        <row r="1087">
          <cell r="A1087" t="str">
            <v>51112308</v>
          </cell>
          <cell r="B1087" t="str">
            <v>Chênh lệch tăng về đánh giá lại - Quyền mua trái phiếu chuyển đổi</v>
          </cell>
          <cell r="C1087">
            <v>3</v>
          </cell>
        </row>
        <row r="1088">
          <cell r="A1088" t="str">
            <v>51112398</v>
          </cell>
          <cell r="B1088" t="str">
            <v>Chênh lệch tăng về đánh giá lại - Trái phiếu niêm yết khác</v>
          </cell>
          <cell r="C1088">
            <v>3</v>
          </cell>
        </row>
        <row r="1089">
          <cell r="A1089" t="str">
            <v>511124</v>
          </cell>
          <cell r="B1089" t="str">
            <v>Chênh lệch tăng về đánh giá lại - Trái phiếu chưa niêm yết</v>
          </cell>
          <cell r="C1089">
            <v>3</v>
          </cell>
        </row>
        <row r="1090">
          <cell r="A1090" t="str">
            <v>51112403</v>
          </cell>
          <cell r="B1090" t="str">
            <v>Chênh lệch tăng về đánh giá lại - Trái phiếu được Chính phủ bảo lãnh</v>
          </cell>
          <cell r="C1090">
            <v>3</v>
          </cell>
        </row>
        <row r="1091">
          <cell r="A1091" t="str">
            <v>51112404</v>
          </cell>
          <cell r="B1091" t="str">
            <v>Chênh lệch tăng về đánh giá lại - Trái phiếu chính quyền địa phương</v>
          </cell>
          <cell r="C1091">
            <v>3</v>
          </cell>
        </row>
        <row r="1092">
          <cell r="A1092" t="str">
            <v>51112405</v>
          </cell>
          <cell r="B1092" t="str">
            <v>Chênh lệch tăng về đánh giá lại - Trái phiếu doanh nghiệp Nhà nước</v>
          </cell>
          <cell r="C1092">
            <v>3</v>
          </cell>
        </row>
        <row r="1093">
          <cell r="A1093" t="str">
            <v>51112406</v>
          </cell>
          <cell r="B1093" t="str">
            <v>Chênh lệch tăng về đánh giá lại - Trái phiếu doanh nghiệp</v>
          </cell>
          <cell r="C1093">
            <v>3</v>
          </cell>
        </row>
        <row r="1094">
          <cell r="A1094" t="str">
            <v>51112407</v>
          </cell>
          <cell r="B1094" t="str">
            <v>Chênh lệch tăng về đánh giá lại - Trái phiếu chuyển đổi</v>
          </cell>
          <cell r="C1094">
            <v>3</v>
          </cell>
        </row>
        <row r="1095">
          <cell r="A1095" t="str">
            <v>51112408</v>
          </cell>
          <cell r="B1095" t="str">
            <v>Chênh lệch tăng về đánh giá lại - Quyền mua trái phiếu chuyển đổi</v>
          </cell>
          <cell r="C1095">
            <v>3</v>
          </cell>
        </row>
        <row r="1096">
          <cell r="A1096" t="str">
            <v>51112498</v>
          </cell>
          <cell r="B1096" t="str">
            <v>Chênh lệch tăng về đánh giá lại - Trái phiếu niêm yết khác</v>
          </cell>
          <cell r="C1096">
            <v>3</v>
          </cell>
        </row>
        <row r="1097">
          <cell r="A1097" t="str">
            <v>511125</v>
          </cell>
          <cell r="B1097" t="str">
            <v>Chênh lệch tăng về đánh giá lại - Công cụ thị trường tiền tệ</v>
          </cell>
          <cell r="C1097">
            <v>3</v>
          </cell>
        </row>
        <row r="1098">
          <cell r="A1098" t="str">
            <v>51112501</v>
          </cell>
          <cell r="B1098" t="str">
            <v>Chênh lệch tăng về đánh giá lại - Tín phiếu kho bạc Nhà nước</v>
          </cell>
          <cell r="C1098">
            <v>3</v>
          </cell>
        </row>
        <row r="1099">
          <cell r="A1099" t="str">
            <v>51112502</v>
          </cell>
          <cell r="B1099" t="str">
            <v>Chênh lệch tăng về đánh giá lại - Tín phiếu Ngân hàng Nhà nước</v>
          </cell>
          <cell r="C1099">
            <v>3</v>
          </cell>
        </row>
        <row r="1100">
          <cell r="A1100" t="str">
            <v>51112503</v>
          </cell>
          <cell r="B1100" t="str">
            <v>Chênh lệch tăng về đánh giá lại - Hợp đồng Repo</v>
          </cell>
          <cell r="C1100">
            <v>3</v>
          </cell>
        </row>
        <row r="1101">
          <cell r="A1101" t="str">
            <v>51112504</v>
          </cell>
          <cell r="B1101" t="str">
            <v>Chênh lệch tăng về đánh giá lại - Giấy tờ có giá</v>
          </cell>
          <cell r="C1101">
            <v>3</v>
          </cell>
        </row>
        <row r="1102">
          <cell r="A1102" t="str">
            <v>51112505</v>
          </cell>
          <cell r="B1102" t="str">
            <v>Chênh lệch tăng về đánh giá lại - Tiền gửi có kỳ hạn cố định</v>
          </cell>
          <cell r="C1102">
            <v>3</v>
          </cell>
        </row>
        <row r="1103">
          <cell r="A1103" t="str">
            <v>51112598</v>
          </cell>
          <cell r="B1103" t="str">
            <v>Chênh lệch tăng về đánh giá lại - Các công cụ thị trường tiền tệ khác</v>
          </cell>
          <cell r="C1103">
            <v>3</v>
          </cell>
        </row>
        <row r="1104">
          <cell r="A1104" t="str">
            <v>511126</v>
          </cell>
          <cell r="B1104" t="str">
            <v>Chênh lệch tăng về đánh giá lại - Các công cụ phái sinh niêm yết</v>
          </cell>
          <cell r="C1104">
            <v>3</v>
          </cell>
        </row>
        <row r="1105">
          <cell r="A1105" t="str">
            <v>51112601</v>
          </cell>
          <cell r="B1105" t="str">
            <v>Chênh lệch tăng về đánh giá lại - Hợp đồng tương lai</v>
          </cell>
          <cell r="C1105">
            <v>3</v>
          </cell>
        </row>
        <row r="1106">
          <cell r="A1106" t="str">
            <v>51112602</v>
          </cell>
          <cell r="B1106" t="str">
            <v>Chênh lệch tăng về đánh giá lại - Hợp đồng quyền chọn (Chỉ số, chứng khoán)</v>
          </cell>
          <cell r="C1106">
            <v>3</v>
          </cell>
        </row>
        <row r="1107">
          <cell r="A1107" t="str">
            <v>51112698</v>
          </cell>
          <cell r="B1107" t="str">
            <v>Chênh lệch tăng về đánh giá lại - Chứng khoán phái sinh khác</v>
          </cell>
          <cell r="C1107">
            <v>3</v>
          </cell>
        </row>
        <row r="1108">
          <cell r="A1108" t="str">
            <v>511127</v>
          </cell>
          <cell r="B1108" t="str">
            <v>Chênh lệch tăng về đánh giá lại - Các công cụ phái sinh chưa niêm yết</v>
          </cell>
          <cell r="C1108">
            <v>3</v>
          </cell>
        </row>
        <row r="1109">
          <cell r="A1109" t="str">
            <v>51112703</v>
          </cell>
          <cell r="B1109" t="str">
            <v>Chênh lệch tăng về đánh giá lại - Hợp đồng hoán đổi (Hoán đổi lãi suất, hoán đổi tiền tệ chéo)</v>
          </cell>
          <cell r="C1109">
            <v>3</v>
          </cell>
        </row>
        <row r="1110">
          <cell r="A1110" t="str">
            <v>51112798</v>
          </cell>
          <cell r="B1110" t="str">
            <v>Chênh lệch tăng về đánh giá lại - Chứng khoán phái sinh chưa niêm yết khác</v>
          </cell>
          <cell r="C1110">
            <v>3</v>
          </cell>
        </row>
        <row r="1111">
          <cell r="A1111" t="str">
            <v>511128</v>
          </cell>
          <cell r="B1111" t="str">
            <v>Chênh lệch tăng về đánh giá lại - Các tài sản tài chính cho vay</v>
          </cell>
          <cell r="C1111">
            <v>3</v>
          </cell>
        </row>
        <row r="1112">
          <cell r="A1112" t="str">
            <v>51112801</v>
          </cell>
          <cell r="B1112" t="str">
            <v>Chênh lệch tăng về đánh giá lại - Các tài sản tài chính cho vay - Cổ phiếu niêm yết</v>
          </cell>
          <cell r="C1112">
            <v>3</v>
          </cell>
        </row>
        <row r="1113">
          <cell r="A1113" t="str">
            <v>51112802</v>
          </cell>
          <cell r="B1113" t="str">
            <v>Chênh lệch tăng về đánh giá lại - Các tài sản tài chính cho vay - Cổ phiếu chưa niêm yết</v>
          </cell>
          <cell r="C1113">
            <v>3</v>
          </cell>
        </row>
        <row r="1114">
          <cell r="A1114" t="str">
            <v>51112803</v>
          </cell>
          <cell r="B1114" t="str">
            <v>Chênh lệch tăng về đánh giá lại - Các tài sản tài chính cho vay - trái phiếu niêm yết</v>
          </cell>
          <cell r="C1114">
            <v>3</v>
          </cell>
        </row>
        <row r="1115">
          <cell r="A1115" t="str">
            <v>51112804</v>
          </cell>
          <cell r="B1115" t="str">
            <v>Chênh lệch tăng về đánh giá lại - Các tài sản tài chính cho vay - Trái phiếu chưa niêm yết</v>
          </cell>
          <cell r="C1115">
            <v>3</v>
          </cell>
        </row>
        <row r="1116">
          <cell r="A1116" t="str">
            <v>51112805</v>
          </cell>
          <cell r="B1116" t="str">
            <v>Chênh lệch tăng về đánh giá lại - Các tài sản tài chính cho vay - Công cụ thị trường tiền tệ</v>
          </cell>
          <cell r="C1116">
            <v>3</v>
          </cell>
        </row>
        <row r="1117">
          <cell r="A1117" t="str">
            <v>51112806</v>
          </cell>
          <cell r="B1117" t="str">
            <v>Chênh lệch tăng về đánh giá lại - Các tài sản tài chính cho vay - Các tài sản tài chính phái sinh niêm yết</v>
          </cell>
          <cell r="C1117">
            <v>3</v>
          </cell>
        </row>
        <row r="1118">
          <cell r="A1118" t="str">
            <v>51112807</v>
          </cell>
          <cell r="B1118" t="str">
            <v>Chênh lệch tăng về đánh giá lại - Các tài sản tài chính cho vay - Các tài sản tài chính phái sinh chưa niêm yết</v>
          </cell>
          <cell r="C1118">
            <v>3</v>
          </cell>
        </row>
        <row r="1119">
          <cell r="A1119" t="str">
            <v>511129</v>
          </cell>
          <cell r="B1119" t="str">
            <v>Chênh lệch tăng về đánh giá lại - Các tài sản tài chính đem thế chấp</v>
          </cell>
          <cell r="C1119">
            <v>3</v>
          </cell>
        </row>
        <row r="1120">
          <cell r="A1120" t="str">
            <v>51112901</v>
          </cell>
          <cell r="B1120" t="str">
            <v>Chênh lệch tăng về đánh giá lại - Các tài sản tài chính đem thế chấp - Cổ phiếu niêm yết</v>
          </cell>
          <cell r="C1120">
            <v>3</v>
          </cell>
        </row>
        <row r="1121">
          <cell r="A1121" t="str">
            <v>51112902</v>
          </cell>
          <cell r="B1121" t="str">
            <v>Chênh lệch tăng về đánh giá lại - Các tài sản tài chính đem thế chấp - Cổ phiếu chưa niêm yết</v>
          </cell>
          <cell r="C1121">
            <v>3</v>
          </cell>
        </row>
        <row r="1122">
          <cell r="A1122" t="str">
            <v>51112903</v>
          </cell>
          <cell r="B1122" t="str">
            <v>Chênh lệch tăng về đánh giá lại - Các tài sản tài chính đem thế chấp - Trái phiếu niêm yết</v>
          </cell>
          <cell r="C1122">
            <v>3</v>
          </cell>
        </row>
        <row r="1123">
          <cell r="A1123" t="str">
            <v>51112904</v>
          </cell>
          <cell r="B1123" t="str">
            <v>Chênh lệch tăng về đánh giá lại - Các tài sản tài chính đem thế chấp - Trái phiếu chưa niêm yết</v>
          </cell>
          <cell r="C1123">
            <v>3</v>
          </cell>
        </row>
        <row r="1124">
          <cell r="A1124" t="str">
            <v>51112905</v>
          </cell>
          <cell r="B1124" t="str">
            <v>Chênh lệch tăng về đánh giá lại - Các tài sản tài chính đem thế chấp - Công cụ thị trường tiền tệ</v>
          </cell>
          <cell r="C1124">
            <v>3</v>
          </cell>
        </row>
        <row r="1125">
          <cell r="A1125" t="str">
            <v>51112998</v>
          </cell>
          <cell r="B1125" t="str">
            <v>Chênh lệch tăng về đánh giá lại - Các tài sản tài chính đem thế chấp - Các tài sản tài chính khác</v>
          </cell>
          <cell r="C1125">
            <v>3</v>
          </cell>
        </row>
        <row r="1126">
          <cell r="A1126" t="str">
            <v>51121004</v>
          </cell>
          <cell r="B1126" t="str">
            <v>Chênh lệch tăng về đánh giá lại - Các tài sản tài chính mua chưa chuyển quyền sở hữu - Trái phiếu chưa niêm yết</v>
          </cell>
          <cell r="C1126">
            <v>3</v>
          </cell>
        </row>
        <row r="1127">
          <cell r="A1127" t="str">
            <v>51113</v>
          </cell>
          <cell r="B1127" t="str">
            <v>Cổ tức, tiền lãi phát sinh từ tài sản tài chính FVTPL</v>
          </cell>
          <cell r="C1127">
            <v>3</v>
          </cell>
          <cell r="D1127" t="str">
            <v>01.3</v>
          </cell>
        </row>
        <row r="1128">
          <cell r="A1128" t="str">
            <v>51113.01</v>
          </cell>
          <cell r="B1128" t="str">
            <v>Doanh thu cổ tức phát sinh từ TSTC FVTPL (CKTM)</v>
          </cell>
          <cell r="C1128">
            <v>3</v>
          </cell>
        </row>
        <row r="1129">
          <cell r="A1129" t="str">
            <v>51113.02</v>
          </cell>
          <cell r="B1129" t="str">
            <v>Doanh thu lãi tiền gửi có kỳ hạn</v>
          </cell>
          <cell r="C1129">
            <v>3</v>
          </cell>
        </row>
        <row r="1130">
          <cell r="A1130" t="str">
            <v>51114</v>
          </cell>
          <cell r="B1130" t="str">
            <v>Phân bổ số chênh lệch tăng do đánh giá theo giá trị hợp lý của AFS khi phân loại lại</v>
          </cell>
          <cell r="C1130">
            <v>3</v>
          </cell>
          <cell r="D1130" t="str">
            <v xml:space="preserve">'11 </v>
          </cell>
        </row>
        <row r="1131">
          <cell r="A1131" t="str">
            <v>51110</v>
          </cell>
          <cell r="B1131" t="str">
            <v>Doanh thu dịch vụ tài chính khác</v>
          </cell>
          <cell r="C1131">
            <v>3</v>
          </cell>
          <cell r="D1131" t="str">
            <v xml:space="preserve">'11 </v>
          </cell>
        </row>
        <row r="1132">
          <cell r="A1132" t="str">
            <v>51111001</v>
          </cell>
          <cell r="B1132" t="str">
            <v>Doanh thu từ ủy thác quản lý tài khoản giao dịch chứng khoán của Nhà đầu tư cá nhân</v>
          </cell>
          <cell r="C1132">
            <v>3</v>
          </cell>
        </row>
        <row r="1133">
          <cell r="A1133" t="str">
            <v>51111002</v>
          </cell>
          <cell r="B1133" t="str">
            <v>Doanh thu từ các dịch vụ tài chính khác</v>
          </cell>
          <cell r="C1133">
            <v>3</v>
          </cell>
        </row>
        <row r="1134">
          <cell r="A1134" t="str">
            <v>51111.</v>
          </cell>
          <cell r="B1134" t="str">
            <v>Doanh thu cho thuê sử dụng tài sản</v>
          </cell>
          <cell r="C1134">
            <v>3</v>
          </cell>
          <cell r="D1134" t="str">
            <v xml:space="preserve">'11 </v>
          </cell>
        </row>
        <row r="1135">
          <cell r="A1135" t="str">
            <v>51112</v>
          </cell>
          <cell r="B1135" t="str">
            <v>Doanh thu từ trả hộ gốc, lãi trái phiếu và cổ tức của Tổ chức phát hành</v>
          </cell>
          <cell r="C1135">
            <v>3</v>
          </cell>
          <cell r="D1135" t="str">
            <v xml:space="preserve">'11 </v>
          </cell>
        </row>
        <row r="1136">
          <cell r="A1136" t="str">
            <v>51118</v>
          </cell>
          <cell r="B1136" t="str">
            <v>Doanh thu khác</v>
          </cell>
          <cell r="C1136">
            <v>3</v>
          </cell>
          <cell r="D1136" t="str">
            <v xml:space="preserve">'11 </v>
          </cell>
        </row>
        <row r="1137">
          <cell r="A1137" t="str">
            <v>5112</v>
          </cell>
          <cell r="B1137" t="str">
            <v>Thu nhập từ các khoản đầu tư nắm giữ đến ngày đáo hạn (HTM)</v>
          </cell>
          <cell r="C1137">
            <v>2</v>
          </cell>
          <cell r="D1137" t="str">
            <v>02</v>
          </cell>
        </row>
        <row r="1138">
          <cell r="A1138" t="str">
            <v>51121</v>
          </cell>
          <cell r="B1138" t="str">
            <v>Tiền lãi - Các khoản đầu tư nắm giữ đến ngày đáo hạn (HTM)</v>
          </cell>
          <cell r="C1138">
            <v>3</v>
          </cell>
        </row>
        <row r="1139">
          <cell r="A1139" t="str">
            <v>5112101</v>
          </cell>
          <cell r="B1139" t="str">
            <v>Tiền lãi - HTM - Trái phiếu niêm yết</v>
          </cell>
          <cell r="C1139">
            <v>3</v>
          </cell>
        </row>
        <row r="1140">
          <cell r="A1140" t="str">
            <v>511210101</v>
          </cell>
          <cell r="B1140" t="str">
            <v>Tiền lãi - HTM - Trái phiếu niêm yết - Trái phiếu Chính phủ</v>
          </cell>
          <cell r="C1140">
            <v>3</v>
          </cell>
        </row>
        <row r="1141">
          <cell r="A1141" t="str">
            <v>511210102</v>
          </cell>
          <cell r="B1141" t="str">
            <v>Tiền lãi  - HTM - Trái phiếu niêm yết - Trái phiếu Kho bạc Nhà nước</v>
          </cell>
          <cell r="C1141">
            <v>3</v>
          </cell>
        </row>
        <row r="1142">
          <cell r="A1142" t="str">
            <v>511210103</v>
          </cell>
          <cell r="B1142" t="str">
            <v>Tiền lãi  - HTM - Trái phiếu niêm yết - Trái phiếu được Chính phủ bảo lãnh</v>
          </cell>
          <cell r="C1142">
            <v>3</v>
          </cell>
        </row>
        <row r="1143">
          <cell r="A1143" t="str">
            <v>511210104</v>
          </cell>
          <cell r="B1143" t="str">
            <v>Tiền lãi - HTM - Trái phiếu niêm yết - Trái phiếu chính quyền địa phương</v>
          </cell>
          <cell r="C1143">
            <v>3</v>
          </cell>
        </row>
        <row r="1144">
          <cell r="A1144" t="str">
            <v>511210105</v>
          </cell>
          <cell r="B1144" t="str">
            <v>Tiền lãi  - HTM - Trái phiếu niêm yết - Trái phiếu doanh nghiệp Nhà nước</v>
          </cell>
          <cell r="C1144">
            <v>3</v>
          </cell>
        </row>
        <row r="1145">
          <cell r="A1145" t="str">
            <v>511210106</v>
          </cell>
          <cell r="B1145" t="str">
            <v>Tiền lãi - HTM - Trái phiếu niêm yết - Trái phiếu doanh nghiệp</v>
          </cell>
          <cell r="C1145">
            <v>3</v>
          </cell>
        </row>
        <row r="1146">
          <cell r="A1146" t="str">
            <v>511210107</v>
          </cell>
          <cell r="B1146" t="str">
            <v>Tiền lãi - HTM - Trái phiếu niêm yết - Trái phiếu chuyển đổi</v>
          </cell>
          <cell r="C1146">
            <v>3</v>
          </cell>
        </row>
        <row r="1147">
          <cell r="A1147" t="str">
            <v>511210108</v>
          </cell>
          <cell r="B1147" t="str">
            <v>Tiền lãi - HTM - Trái phiếu niêm yết - Quyền mua trái phiếu chuyển đổi</v>
          </cell>
          <cell r="C1147">
            <v>3</v>
          </cell>
        </row>
        <row r="1148">
          <cell r="A1148" t="str">
            <v>511210198</v>
          </cell>
          <cell r="B1148" t="str">
            <v>Tiền lãi  - HTM - Trái phiếu niêm yết - Trái phiếu niêm yết khác</v>
          </cell>
          <cell r="C1148">
            <v>3</v>
          </cell>
        </row>
        <row r="1149">
          <cell r="A1149" t="str">
            <v>5112102</v>
          </cell>
          <cell r="B1149" t="str">
            <v>Tiền lãi - HTM - Trái phiếu chưa niêm yết</v>
          </cell>
          <cell r="C1149">
            <v>3</v>
          </cell>
        </row>
        <row r="1150">
          <cell r="A1150" t="str">
            <v>511210203</v>
          </cell>
          <cell r="B1150" t="str">
            <v>Tiền lãi - HTM - Trái phiếu chưa niêm yết - HTM - Trái phiếu được Chính phủ bảo lãnh</v>
          </cell>
          <cell r="C1150">
            <v>3</v>
          </cell>
        </row>
        <row r="1151">
          <cell r="A1151" t="str">
            <v>511210204</v>
          </cell>
          <cell r="B1151" t="str">
            <v>Tiền lãi  - HTM - Trái phiếu chưa niêm yết - Trái phiếu chính quyền địa phương</v>
          </cell>
          <cell r="C1151">
            <v>3</v>
          </cell>
        </row>
        <row r="1152">
          <cell r="A1152" t="str">
            <v>511210205</v>
          </cell>
          <cell r="B1152" t="str">
            <v>Tiền lãi - HTM - Trái phiếu chưa niêm yết - Trái phiếu doanh nghiệp Nhà nước</v>
          </cell>
          <cell r="C1152">
            <v>3</v>
          </cell>
        </row>
        <row r="1153">
          <cell r="A1153" t="str">
            <v>511210206</v>
          </cell>
          <cell r="B1153" t="str">
            <v>Tiền lãi  - HTM - Trái phiếu chưa niêm yết - Trái phiếu doanh nghiệp</v>
          </cell>
          <cell r="C1153">
            <v>3</v>
          </cell>
        </row>
        <row r="1154">
          <cell r="A1154" t="str">
            <v>511210207</v>
          </cell>
          <cell r="B1154" t="str">
            <v>Tiền lãi - HTM - Trái phiếu chưa niêm yết - Trái phiếu chuyển đổi</v>
          </cell>
          <cell r="C1154">
            <v>3</v>
          </cell>
        </row>
        <row r="1155">
          <cell r="A1155" t="str">
            <v>511210298</v>
          </cell>
          <cell r="B1155" t="str">
            <v>Tiền lãi  - HTM - Trái phiếu chưa niêm yết - Giá mua - Trái phiếu niêm yết khác</v>
          </cell>
          <cell r="C1155">
            <v>3</v>
          </cell>
        </row>
        <row r="1156">
          <cell r="A1156" t="str">
            <v>51128</v>
          </cell>
          <cell r="B1156" t="str">
            <v>Lãi khác - HTM</v>
          </cell>
          <cell r="C1156">
            <v>3</v>
          </cell>
        </row>
        <row r="1157">
          <cell r="A1157" t="str">
            <v>5113</v>
          </cell>
          <cell r="B1157" t="str">
            <v>Thu nhập tiền lãi từ các khoản cho vay</v>
          </cell>
          <cell r="C1157">
            <v>2</v>
          </cell>
          <cell r="D1157" t="str">
            <v>03</v>
          </cell>
        </row>
        <row r="1158">
          <cell r="A1158" t="str">
            <v>51131</v>
          </cell>
          <cell r="B1158" t="str">
            <v>Tiền lãi cho vay hoạt động Margin</v>
          </cell>
          <cell r="C1158">
            <v>3</v>
          </cell>
        </row>
        <row r="1159">
          <cell r="A1159" t="str">
            <v>511311</v>
          </cell>
          <cell r="B1159" t="str">
            <v>Tiền lãi gốc cho vay hoạt động Margin</v>
          </cell>
          <cell r="C1159">
            <v>3</v>
          </cell>
        </row>
        <row r="1160">
          <cell r="A1160" t="str">
            <v>511312</v>
          </cell>
          <cell r="B1160" t="str">
            <v>Tiền lãi trên lãi nhập gốc cho vay hoạt động Margin</v>
          </cell>
          <cell r="C1160">
            <v>3</v>
          </cell>
        </row>
        <row r="1161">
          <cell r="A1161" t="str">
            <v>51132</v>
          </cell>
          <cell r="B1161" t="str">
            <v>Tiền lãi cho vay hoạt động ứng trước tiền bán của khách hàng</v>
          </cell>
          <cell r="C1161">
            <v>3</v>
          </cell>
        </row>
        <row r="1162">
          <cell r="A1162" t="str">
            <v>511321</v>
          </cell>
          <cell r="B1162" t="str">
            <v>Tiền lãi gốc cho vay hoạt động ứng trước tiền bán của khách hàng</v>
          </cell>
          <cell r="C1162">
            <v>3</v>
          </cell>
        </row>
        <row r="1163">
          <cell r="A1163" t="str">
            <v>511322</v>
          </cell>
          <cell r="B1163" t="str">
            <v>Tiền lãi trên lãi nhập gốc cho vay hoạt động ứng trước tiền bán của khách hàng</v>
          </cell>
          <cell r="C1163">
            <v>3</v>
          </cell>
        </row>
        <row r="1164">
          <cell r="A1164" t="str">
            <v>51133</v>
          </cell>
          <cell r="B1164" t="str">
            <v>Tiền lãi cho vay vì lỗi giao dịch</v>
          </cell>
          <cell r="C1164">
            <v>3</v>
          </cell>
        </row>
        <row r="1165">
          <cell r="A1165" t="str">
            <v>511331</v>
          </cell>
          <cell r="B1165" t="str">
            <v>Tiền lãi gốc cho vay vì lỗi giao dịch</v>
          </cell>
          <cell r="C1165">
            <v>3</v>
          </cell>
        </row>
        <row r="1166">
          <cell r="A1166" t="str">
            <v>511332</v>
          </cell>
          <cell r="B1166" t="str">
            <v>Tiền lãi trên lãi nhập gốc cho vay vì lỗi giao dịch</v>
          </cell>
          <cell r="C1166">
            <v>3</v>
          </cell>
        </row>
        <row r="1167">
          <cell r="A1167" t="str">
            <v>51134</v>
          </cell>
          <cell r="B1167" t="str">
            <v>Tiền lãi cho vay tài sản tài chính khác</v>
          </cell>
          <cell r="C1167">
            <v>3</v>
          </cell>
        </row>
        <row r="1168">
          <cell r="A1168" t="str">
            <v>511341</v>
          </cell>
          <cell r="B1168" t="str">
            <v>Tiền lãi gốc cho vay tài sản tài chính khác</v>
          </cell>
          <cell r="C1168">
            <v>3</v>
          </cell>
        </row>
        <row r="1169">
          <cell r="A1169" t="str">
            <v>511342</v>
          </cell>
          <cell r="B1169" t="str">
            <v>Tiền lãi trên lãi nhập gốc cho vay tài sản tài chính khác</v>
          </cell>
          <cell r="C1169">
            <v>3</v>
          </cell>
        </row>
        <row r="1170">
          <cell r="A1170" t="str">
            <v>51138</v>
          </cell>
          <cell r="B1170" t="str">
            <v>Thu nhập khác từ các tài sản cho vay</v>
          </cell>
          <cell r="C1170">
            <v>3</v>
          </cell>
        </row>
        <row r="1171">
          <cell r="A1171" t="str">
            <v>5114</v>
          </cell>
          <cell r="B1171" t="str">
            <v>Thu nhập từ các tài sản tài chính sẵn sàng để bán (AFS)</v>
          </cell>
          <cell r="C1171">
            <v>2</v>
          </cell>
          <cell r="D1171" t="str">
            <v>04</v>
          </cell>
        </row>
        <row r="1172">
          <cell r="A1172" t="str">
            <v>51141</v>
          </cell>
          <cell r="B1172" t="str">
            <v>Tiền lãi từ các tài sản tài chính sẵn sàng để bán (AFS)</v>
          </cell>
          <cell r="C1172">
            <v>3</v>
          </cell>
        </row>
        <row r="1173">
          <cell r="A1173" t="str">
            <v>5114101</v>
          </cell>
          <cell r="B1173" t="str">
            <v>Tiền lãi - AFS - Trái phiếu niêm yết</v>
          </cell>
          <cell r="C1173">
            <v>3</v>
          </cell>
        </row>
        <row r="1174">
          <cell r="A1174" t="str">
            <v>5114102</v>
          </cell>
          <cell r="B1174" t="str">
            <v>Tiền lãi - AFS - Trái phiếu chưa niêm yết</v>
          </cell>
          <cell r="C1174">
            <v>3</v>
          </cell>
        </row>
        <row r="1175">
          <cell r="A1175" t="str">
            <v>51142</v>
          </cell>
          <cell r="B1175" t="str">
            <v>Chênh lệch đánh giá theo giá trị hợp lý Tài sản tài chính sẵn sàng để bán (AFS) khi phân loại lại</v>
          </cell>
          <cell r="C1175">
            <v>3</v>
          </cell>
        </row>
        <row r="1176">
          <cell r="A1176" t="str">
            <v>5114201</v>
          </cell>
          <cell r="B1176" t="str">
            <v>Chênh lệch đánh giá theo giá trị hợp lý - AFS - Cổ phiếu niêm yết khi phân loại lại</v>
          </cell>
          <cell r="C1176">
            <v>3</v>
          </cell>
        </row>
        <row r="1177">
          <cell r="A1177" t="str">
            <v>5114202</v>
          </cell>
          <cell r="B1177" t="str">
            <v>Chênh lệch đánh giá theo giá trị hợp lý - AFS - Cổ phiếu chưa niêm yết khi phân loại lại</v>
          </cell>
          <cell r="C1177">
            <v>3</v>
          </cell>
        </row>
        <row r="1178">
          <cell r="A1178" t="str">
            <v>5114203</v>
          </cell>
          <cell r="B1178" t="str">
            <v>Chênh lệch đánh giá theo giá trị hợp lý - AFS - Trái phiếu niêm yết khi phân loại lại</v>
          </cell>
          <cell r="C1178">
            <v>3</v>
          </cell>
        </row>
        <row r="1179">
          <cell r="A1179" t="str">
            <v>5114204</v>
          </cell>
          <cell r="B1179" t="str">
            <v>Chênh lệch đánh giá theo giá trị hợp lý - AFS - Trái phiếu chưa niêm yết khi phân loại lại</v>
          </cell>
          <cell r="C1179">
            <v>3</v>
          </cell>
        </row>
        <row r="1180">
          <cell r="A1180" t="str">
            <v>51143</v>
          </cell>
          <cell r="B1180" t="str">
            <v>Cổ tức, tiền lãi phát sinh từ tài sản tài chính AFS</v>
          </cell>
          <cell r="C1180">
            <v>3</v>
          </cell>
        </row>
        <row r="1181">
          <cell r="A1181" t="str">
            <v>51148</v>
          </cell>
          <cell r="B1181" t="str">
            <v>Thu nhập khác từ các tài sản tài chính AFS</v>
          </cell>
          <cell r="C1181">
            <v>3</v>
          </cell>
        </row>
        <row r="1182">
          <cell r="A1182" t="str">
            <v>5115</v>
          </cell>
          <cell r="B1182" t="str">
            <v>Doanh thu nghiệp vụ môi giới chứng khoán</v>
          </cell>
          <cell r="C1182">
            <v>2</v>
          </cell>
          <cell r="D1182" t="str">
            <v>06</v>
          </cell>
        </row>
        <row r="1183">
          <cell r="A1183" t="str">
            <v>51151</v>
          </cell>
          <cell r="B1183" t="str">
            <v>Doanh thu phí giao dịch chứng khoán môi giới</v>
          </cell>
          <cell r="C1183">
            <v>3</v>
          </cell>
        </row>
        <row r="1184">
          <cell r="A1184" t="str">
            <v>51152</v>
          </cell>
          <cell r="B1184" t="str">
            <v>Doanh thu sửa lỗi giao dịch chứng khoán môi giới</v>
          </cell>
          <cell r="C1184">
            <v>3</v>
          </cell>
        </row>
        <row r="1185">
          <cell r="A1185" t="str">
            <v>51153</v>
          </cell>
          <cell r="B1185" t="str">
            <v>Doanh thu tiền lãi vay Quỹ Hỗ trợ thanh toán vì lỗi giao dịch</v>
          </cell>
          <cell r="C1185">
            <v>3</v>
          </cell>
        </row>
        <row r="1186">
          <cell r="A1186" t="str">
            <v>51158</v>
          </cell>
          <cell r="B1186" t="str">
            <v>Doanh thu môi giới khác</v>
          </cell>
          <cell r="C1186">
            <v>3</v>
          </cell>
        </row>
        <row r="1187">
          <cell r="A1187" t="str">
            <v>5116</v>
          </cell>
          <cell r="B1187" t="str">
            <v>Doanh thu nghiệp vụ bảo lãnh, đại lý phát hành chứng khoán</v>
          </cell>
          <cell r="C1187">
            <v>2</v>
          </cell>
          <cell r="D1187" t="str">
            <v>07</v>
          </cell>
        </row>
        <row r="1188">
          <cell r="A1188" t="str">
            <v>51161</v>
          </cell>
          <cell r="B1188" t="str">
            <v>Doanh thu nghiệp vụ bảo lãnh phát hành chứng khoán</v>
          </cell>
          <cell r="C1188">
            <v>3</v>
          </cell>
        </row>
        <row r="1189">
          <cell r="A1189" t="str">
            <v>51162</v>
          </cell>
          <cell r="B1189" t="str">
            <v>Doanh thu Đại lý phát hành chứng khoán</v>
          </cell>
          <cell r="C1189">
            <v>3</v>
          </cell>
        </row>
        <row r="1190">
          <cell r="A1190" t="str">
            <v>5117</v>
          </cell>
          <cell r="B1190" t="str">
            <v>Doanh thu hoạt động tư vấn đầu tư chứng khoán</v>
          </cell>
          <cell r="C1190">
            <v>2</v>
          </cell>
          <cell r="D1190" t="str">
            <v>08</v>
          </cell>
        </row>
        <row r="1191">
          <cell r="A1191" t="str">
            <v>5118</v>
          </cell>
          <cell r="B1191" t="str">
            <v>Doanh thu nghiệp vụ lưu ký chứng khoán</v>
          </cell>
          <cell r="C1191">
            <v>2</v>
          </cell>
          <cell r="D1191" t="str">
            <v>09</v>
          </cell>
        </row>
        <row r="1192">
          <cell r="A1192" t="str">
            <v>51181</v>
          </cell>
          <cell r="B1192" t="str">
            <v>Phí lưu ký chứng khoán cho khách hàng</v>
          </cell>
          <cell r="C1192">
            <v>3</v>
          </cell>
        </row>
        <row r="1193">
          <cell r="A1193" t="str">
            <v>51188</v>
          </cell>
          <cell r="B1193" t="str">
            <v>Doanh thu lưu ký tài sản tài chính khác</v>
          </cell>
          <cell r="C1193">
            <v>3</v>
          </cell>
        </row>
        <row r="1194">
          <cell r="A1194" t="str">
            <v>5119</v>
          </cell>
          <cell r="B1194" t="str">
            <v>Doanh thu hoạt động tư vấn tài chính</v>
          </cell>
          <cell r="C1194">
            <v>2</v>
          </cell>
          <cell r="D1194" t="str">
            <v>10</v>
          </cell>
        </row>
        <row r="1195">
          <cell r="A1195" t="str">
            <v>515</v>
          </cell>
          <cell r="B1195" t="str">
            <v>Doanh thu hoạt động tài chính</v>
          </cell>
          <cell r="C1195">
            <v>1</v>
          </cell>
        </row>
        <row r="1196">
          <cell r="A1196" t="str">
            <v>5151</v>
          </cell>
          <cell r="B1196" t="str">
            <v>Chênh lệch lãi tỷ giá hối đoái</v>
          </cell>
          <cell r="C1196">
            <v>2</v>
          </cell>
          <cell r="D1196" t="str">
            <v>41</v>
          </cell>
        </row>
        <row r="1197">
          <cell r="A1197" t="str">
            <v>51511</v>
          </cell>
          <cell r="B1197" t="str">
            <v>Chênh lệch lãi tỷ giá hối đoái đã thực hiện</v>
          </cell>
          <cell r="C1197">
            <v>3</v>
          </cell>
        </row>
        <row r="1198">
          <cell r="A1198" t="str">
            <v>51512</v>
          </cell>
          <cell r="B1198" t="str">
            <v>Chênh lệch lãi tỷ giá hối đoái đánh giá lại cuối kỳ</v>
          </cell>
          <cell r="C1198">
            <v>3</v>
          </cell>
        </row>
        <row r="1199">
          <cell r="A1199" t="str">
            <v>5152</v>
          </cell>
          <cell r="B1199" t="str">
            <v>Doanh thu lãi tiền gửi ngân hàng không cố định</v>
          </cell>
          <cell r="C1199">
            <v>2</v>
          </cell>
          <cell r="D1199" t="str">
            <v>42</v>
          </cell>
        </row>
        <row r="1200">
          <cell r="A1200" t="str">
            <v>5153</v>
          </cell>
          <cell r="B1200" t="str">
            <v>Doanh thu, dự thu cổ tức, lợi nhuận được chia</v>
          </cell>
          <cell r="C1200">
            <v>2</v>
          </cell>
          <cell r="D1200" t="str">
            <v>42</v>
          </cell>
        </row>
        <row r="1201">
          <cell r="A1201" t="str">
            <v>5154</v>
          </cell>
          <cell r="B1201" t="str">
            <v>Lãi bán, thanh lý các khoản đầu tư vào công ty con, công ty liên doanh, liên kết</v>
          </cell>
          <cell r="C1201">
            <v>2</v>
          </cell>
          <cell r="D1201" t="str">
            <v>43</v>
          </cell>
        </row>
        <row r="1202">
          <cell r="A1202" t="str">
            <v>5158</v>
          </cell>
          <cell r="B1202" t="str">
            <v>Doanh thu đầu tư khác</v>
          </cell>
          <cell r="C1202">
            <v>2</v>
          </cell>
          <cell r="D1202" t="str">
            <v>44</v>
          </cell>
        </row>
        <row r="1203">
          <cell r="A1203" t="str">
            <v>521</v>
          </cell>
          <cell r="B1203" t="str">
            <v>Các khoản giảm trừ doanh thu</v>
          </cell>
          <cell r="C1203">
            <v>1</v>
          </cell>
        </row>
        <row r="1204">
          <cell r="A1204" t="str">
            <v>632</v>
          </cell>
          <cell r="B1204" t="str">
            <v>Lỗ và chi phí giao dịch mua các tài sản tài chính, hoạt động tự doanh</v>
          </cell>
          <cell r="C1204">
            <v>1</v>
          </cell>
        </row>
        <row r="1205">
          <cell r="A1205" t="str">
            <v>6321</v>
          </cell>
          <cell r="B1205" t="str">
            <v>Lỗ bán, chênh lệch đánh giá và chi phí giao dịch mua các tài sản tài chính ghi nhận thông qua lãi/lỗ (FVTPL)</v>
          </cell>
          <cell r="C1205">
            <v>2</v>
          </cell>
        </row>
        <row r="1206">
          <cell r="A1206" t="str">
            <v>632110</v>
          </cell>
          <cell r="B1206" t="str">
            <v>Lỗ bán các tài sản tài chính ghi nhận thông qua lãi/lỗ (FVTPL)</v>
          </cell>
          <cell r="C1206">
            <v>3</v>
          </cell>
          <cell r="D1206" t="str">
            <v>21.1</v>
          </cell>
        </row>
        <row r="1207">
          <cell r="A1207" t="str">
            <v>6321101</v>
          </cell>
          <cell r="B1207" t="str">
            <v>Lỗ bán - FVTPL - Cổ phiếu niêm yết</v>
          </cell>
          <cell r="C1207">
            <v>3</v>
          </cell>
        </row>
        <row r="1208">
          <cell r="A1208" t="str">
            <v>632110101</v>
          </cell>
          <cell r="B1208" t="str">
            <v>Lỗ bán - FVTPL - Cổ phiếu phổ thông</v>
          </cell>
          <cell r="C1208">
            <v>3</v>
          </cell>
        </row>
        <row r="1209">
          <cell r="A1209" t="str">
            <v>632110102</v>
          </cell>
          <cell r="B1209" t="str">
            <v>Lỗ bán - FVTPL - Quyền mua cổ phiếu</v>
          </cell>
          <cell r="C1209">
            <v>3</v>
          </cell>
        </row>
        <row r="1210">
          <cell r="A1210" t="str">
            <v>632110103</v>
          </cell>
          <cell r="B1210" t="str">
            <v>Lỗ bán - FVTPL - Chứng quyền</v>
          </cell>
          <cell r="C1210">
            <v>3</v>
          </cell>
        </row>
        <row r="1211">
          <cell r="A1211" t="str">
            <v>632110104</v>
          </cell>
          <cell r="B1211" t="str">
            <v>Lỗ bán - FVTPL - Chứng chỉ lưu ký</v>
          </cell>
          <cell r="C1211">
            <v>3</v>
          </cell>
        </row>
        <row r="1212">
          <cell r="A1212" t="str">
            <v>632110198</v>
          </cell>
          <cell r="B1212" t="str">
            <v>Lỗ bán - FVTPL - Cổ phiếu niêm yết khác</v>
          </cell>
          <cell r="C1212">
            <v>3</v>
          </cell>
        </row>
        <row r="1213">
          <cell r="A1213" t="str">
            <v>6321102</v>
          </cell>
          <cell r="B1213" t="str">
            <v>Lỗ bán - FVTPL - Cổ phiếu chưa niêm yết</v>
          </cell>
          <cell r="C1213">
            <v>3</v>
          </cell>
        </row>
        <row r="1214">
          <cell r="A1214" t="str">
            <v>632110201</v>
          </cell>
          <cell r="B1214" t="str">
            <v>Lỗ bán - FVTPL - Cổ phiếu phổ thông</v>
          </cell>
          <cell r="C1214">
            <v>3</v>
          </cell>
        </row>
        <row r="1215">
          <cell r="A1215" t="str">
            <v>632110202</v>
          </cell>
          <cell r="B1215" t="str">
            <v>Lỗ bán - FVTPL - Quyền mua cổ phiếu</v>
          </cell>
          <cell r="C1215">
            <v>3</v>
          </cell>
        </row>
        <row r="1216">
          <cell r="A1216" t="str">
            <v>632110203</v>
          </cell>
          <cell r="B1216" t="str">
            <v>Lỗ bán - FVTPL - Chứng quyền</v>
          </cell>
          <cell r="C1216">
            <v>3</v>
          </cell>
        </row>
        <row r="1217">
          <cell r="A1217" t="str">
            <v>632110204</v>
          </cell>
          <cell r="B1217" t="str">
            <v>Lỗ bán - FVTPL - Chứng chỉ lưu ký</v>
          </cell>
          <cell r="C1217">
            <v>3</v>
          </cell>
        </row>
        <row r="1218">
          <cell r="A1218" t="str">
            <v>632110298</v>
          </cell>
          <cell r="B1218" t="str">
            <v>Lỗ bán - FVTPL - Cổ phiếu niêm yết khác</v>
          </cell>
          <cell r="C1218">
            <v>3</v>
          </cell>
        </row>
        <row r="1219">
          <cell r="A1219" t="str">
            <v>6321103</v>
          </cell>
          <cell r="B1219" t="str">
            <v>Lỗ bán  - FVTPL - Trái phiếu niêm yết</v>
          </cell>
          <cell r="C1219">
            <v>3</v>
          </cell>
        </row>
        <row r="1220">
          <cell r="A1220" t="str">
            <v>632110301</v>
          </cell>
          <cell r="B1220" t="str">
            <v>Lỗ bán - FVTPL - Trái phiếu Chính phủ</v>
          </cell>
          <cell r="C1220">
            <v>3</v>
          </cell>
        </row>
        <row r="1221">
          <cell r="A1221" t="str">
            <v>632110302</v>
          </cell>
          <cell r="B1221" t="str">
            <v>Lỗ bán - FVTPL - Trái phiếu Kho bạc Nhà nước</v>
          </cell>
          <cell r="C1221">
            <v>3</v>
          </cell>
        </row>
        <row r="1222">
          <cell r="A1222" t="str">
            <v>632110303</v>
          </cell>
          <cell r="B1222" t="str">
            <v>Lỗ bán - FVTPL - Trái phiếu được Chính phủ bảo lãnh</v>
          </cell>
          <cell r="C1222">
            <v>3</v>
          </cell>
        </row>
        <row r="1223">
          <cell r="A1223" t="str">
            <v>632110304</v>
          </cell>
          <cell r="B1223" t="str">
            <v>Lỗ bán - FVTPL - Trái phiếu chính quyền địa phương</v>
          </cell>
          <cell r="C1223">
            <v>3</v>
          </cell>
        </row>
        <row r="1224">
          <cell r="A1224" t="str">
            <v>632110305</v>
          </cell>
          <cell r="B1224" t="str">
            <v>Lỗ bán - FVTPL - Trái phiếu doanh nghiệp Nhà nước</v>
          </cell>
          <cell r="C1224">
            <v>3</v>
          </cell>
        </row>
        <row r="1225">
          <cell r="A1225" t="str">
            <v>632110306</v>
          </cell>
          <cell r="B1225" t="str">
            <v>Lỗ bán - FVTPL - Trái phiếu doanh nghiệp</v>
          </cell>
          <cell r="C1225">
            <v>3</v>
          </cell>
        </row>
        <row r="1226">
          <cell r="A1226" t="str">
            <v>632110307</v>
          </cell>
          <cell r="B1226" t="str">
            <v>Lỗ bán - FVTPL - Trái phiếu chuyển đổi</v>
          </cell>
          <cell r="C1226">
            <v>3</v>
          </cell>
        </row>
        <row r="1227">
          <cell r="A1227" t="str">
            <v>632110308</v>
          </cell>
          <cell r="B1227" t="str">
            <v>Lỗ bán - FVTPL - Quyền mua trái phiếu chuyển đổi</v>
          </cell>
          <cell r="C1227">
            <v>3</v>
          </cell>
        </row>
        <row r="1228">
          <cell r="A1228" t="str">
            <v>632110398</v>
          </cell>
          <cell r="B1228" t="str">
            <v>Lỗ bán - FVTPL - Trái phiếu niêm yết khác</v>
          </cell>
          <cell r="C1228">
            <v>3</v>
          </cell>
        </row>
        <row r="1229">
          <cell r="A1229" t="str">
            <v>6321104</v>
          </cell>
          <cell r="B1229" t="str">
            <v>Lỗ bán - FVTPL - Trái phiếu chưa niêm yết</v>
          </cell>
          <cell r="C1229">
            <v>3</v>
          </cell>
        </row>
        <row r="1230">
          <cell r="A1230" t="str">
            <v>632110403</v>
          </cell>
          <cell r="B1230" t="str">
            <v>Lỗ bán - FVTPL - Trái phiếu được Chính phủ bảo lãnh</v>
          </cell>
          <cell r="C1230">
            <v>3</v>
          </cell>
        </row>
        <row r="1231">
          <cell r="A1231" t="str">
            <v>632110404</v>
          </cell>
          <cell r="B1231" t="str">
            <v>Lỗ bán - FVTPL - Trái phiếu chính quyền địa phương</v>
          </cell>
          <cell r="C1231">
            <v>3</v>
          </cell>
        </row>
        <row r="1232">
          <cell r="A1232" t="str">
            <v>632110405</v>
          </cell>
          <cell r="B1232" t="str">
            <v>Lỗ bán - FVTPL - Trái phiếu doanh nghiệp Nhà nước</v>
          </cell>
          <cell r="C1232">
            <v>3</v>
          </cell>
        </row>
        <row r="1233">
          <cell r="A1233" t="str">
            <v>632110406</v>
          </cell>
          <cell r="B1233" t="str">
            <v>Lỗ bán - FVTPL - Trái phiếu doanh nghiệp</v>
          </cell>
          <cell r="C1233">
            <v>3</v>
          </cell>
        </row>
        <row r="1234">
          <cell r="A1234" t="str">
            <v>632110407</v>
          </cell>
          <cell r="B1234" t="str">
            <v>Lỗ bán - FVTPL - Trái phiếu chuyển đổi</v>
          </cell>
          <cell r="C1234">
            <v>3</v>
          </cell>
        </row>
        <row r="1235">
          <cell r="A1235" t="str">
            <v>632110408</v>
          </cell>
          <cell r="B1235" t="str">
            <v>Lỗ bán - FVTPL - Quyền mua trái phiếu chuyển đổi</v>
          </cell>
          <cell r="C1235">
            <v>3</v>
          </cell>
        </row>
        <row r="1236">
          <cell r="A1236" t="str">
            <v>632110498</v>
          </cell>
          <cell r="B1236" t="str">
            <v>Lỗ bán - FVTPL - Trái phiếu niêm yết khác</v>
          </cell>
          <cell r="C1236">
            <v>3</v>
          </cell>
        </row>
        <row r="1237">
          <cell r="A1237" t="str">
            <v>6321105</v>
          </cell>
          <cell r="B1237" t="str">
            <v>Lỗ bán - FVTPL - Công cụ thị trường tiền tệ</v>
          </cell>
          <cell r="C1237">
            <v>3</v>
          </cell>
          <cell r="D1237" t="str">
            <v>25</v>
          </cell>
        </row>
        <row r="1238">
          <cell r="A1238" t="str">
            <v>632110501</v>
          </cell>
          <cell r="B1238" t="str">
            <v>Lãi bán - FVTPL - Tín phiếu kho bạc Nhà nước</v>
          </cell>
          <cell r="C1238">
            <v>3</v>
          </cell>
        </row>
        <row r="1239">
          <cell r="A1239" t="str">
            <v>632110502</v>
          </cell>
          <cell r="B1239" t="str">
            <v>Lỗ bán - FVTPL - Tín phiếu Ngân hàng Nhà nước</v>
          </cell>
          <cell r="C1239">
            <v>3</v>
          </cell>
        </row>
        <row r="1240">
          <cell r="A1240" t="str">
            <v>632110503</v>
          </cell>
          <cell r="B1240" t="str">
            <v>Lỗ bán - FVTPL - Hợp đồng Repo</v>
          </cell>
          <cell r="C1240">
            <v>3</v>
          </cell>
        </row>
        <row r="1241">
          <cell r="A1241" t="str">
            <v>632110504</v>
          </cell>
          <cell r="B1241" t="str">
            <v>Lỗ bán - FVTPL - Giấy tờ có giá</v>
          </cell>
          <cell r="C1241">
            <v>3</v>
          </cell>
        </row>
        <row r="1242">
          <cell r="A1242" t="str">
            <v>632110505</v>
          </cell>
          <cell r="B1242" t="str">
            <v>Lỗ bán - FVTPL - Tiền gửi có kỳ hạn cố định</v>
          </cell>
          <cell r="C1242">
            <v>3</v>
          </cell>
        </row>
        <row r="1243">
          <cell r="A1243" t="str">
            <v>632110598</v>
          </cell>
          <cell r="B1243" t="str">
            <v>Lỗ bán - FVTPL - Các công cụ thị trường tiền tệ  khác</v>
          </cell>
          <cell r="C1243">
            <v>3</v>
          </cell>
        </row>
        <row r="1244">
          <cell r="A1244" t="str">
            <v>6321106</v>
          </cell>
          <cell r="B1244" t="str">
            <v>Lỗ bán - FVTPL - Các công cụ phái sinh niêm yết</v>
          </cell>
          <cell r="C1244">
            <v>3</v>
          </cell>
          <cell r="D1244" t="str">
            <v>25</v>
          </cell>
        </row>
        <row r="1245">
          <cell r="A1245" t="str">
            <v>632110601</v>
          </cell>
          <cell r="B1245" t="str">
            <v>Lỗ bán - FVTPL - Hợp đồng tương lai</v>
          </cell>
          <cell r="C1245">
            <v>3</v>
          </cell>
        </row>
        <row r="1246">
          <cell r="A1246" t="str">
            <v>632110602</v>
          </cell>
          <cell r="B1246" t="str">
            <v>Lỗ bán - FVTPL - Hợp đồng quyền chọn (Chỉ số, chứng khoán)</v>
          </cell>
          <cell r="C1246">
            <v>3</v>
          </cell>
        </row>
        <row r="1247">
          <cell r="A1247" t="str">
            <v>632110698</v>
          </cell>
          <cell r="B1247" t="str">
            <v>Lỗ bán - FVTPL - Chứng khoán phái sinh khác</v>
          </cell>
          <cell r="C1247">
            <v>3</v>
          </cell>
        </row>
        <row r="1248">
          <cell r="A1248" t="str">
            <v>6321107</v>
          </cell>
          <cell r="B1248" t="str">
            <v>Lỗ bán - FVTPL - Các công cụ phái sinh chưa niêm yết</v>
          </cell>
          <cell r="C1248">
            <v>3</v>
          </cell>
          <cell r="D1248" t="str">
            <v>25</v>
          </cell>
        </row>
        <row r="1249">
          <cell r="A1249" t="str">
            <v>632110703</v>
          </cell>
          <cell r="B1249" t="str">
            <v>Lỗ bán - FVTPL - Hợp đồng hoán đổi (Hoán đổi lãi suất, hoán đổi tiền tệ chéo)</v>
          </cell>
          <cell r="C1249">
            <v>3</v>
          </cell>
        </row>
        <row r="1250">
          <cell r="A1250" t="str">
            <v>632110798</v>
          </cell>
          <cell r="B1250" t="str">
            <v>Lỗ bán - FVTPL - Chứng khoán phái sinh chưa niêm yết khác</v>
          </cell>
          <cell r="C1250">
            <v>3</v>
          </cell>
        </row>
        <row r="1251">
          <cell r="A1251" t="str">
            <v>6321108</v>
          </cell>
          <cell r="B1251" t="str">
            <v>Lỗ không thu hồi - FVTPL - Các tài sản tài chính cho vay</v>
          </cell>
          <cell r="C1251">
            <v>3</v>
          </cell>
        </row>
        <row r="1252">
          <cell r="A1252" t="str">
            <v>632110801</v>
          </cell>
          <cell r="B1252" t="str">
            <v>Lỗ không thu hồi - FVTPL - Cổ phiếu niêm yết cho vay</v>
          </cell>
          <cell r="C1252">
            <v>3</v>
          </cell>
        </row>
        <row r="1253">
          <cell r="A1253" t="str">
            <v>632110802</v>
          </cell>
          <cell r="B1253" t="str">
            <v>Lỗ không thu hồi - FVTPL - Cổ phiếu chưa niêm yết</v>
          </cell>
          <cell r="C1253">
            <v>3</v>
          </cell>
        </row>
        <row r="1254">
          <cell r="A1254" t="str">
            <v>632110803</v>
          </cell>
          <cell r="B1254" t="str">
            <v>Lỗ không thu hồi - FVTPL - Trái phiếu niêm yết cho vay</v>
          </cell>
          <cell r="C1254">
            <v>3</v>
          </cell>
        </row>
        <row r="1255">
          <cell r="A1255" t="str">
            <v>632110804</v>
          </cell>
          <cell r="B1255" t="str">
            <v>Lỗ không thu hồi - FVTPL - Trái phiếu chưa niêm yết cho vay</v>
          </cell>
          <cell r="C1255">
            <v>3</v>
          </cell>
        </row>
        <row r="1256">
          <cell r="A1256" t="str">
            <v>632110805</v>
          </cell>
          <cell r="B1256" t="str">
            <v>Lỗ không thu hồi - FVTPL - Công cụ thị trường tiền tệ</v>
          </cell>
          <cell r="C1256">
            <v>3</v>
          </cell>
        </row>
        <row r="1257">
          <cell r="A1257" t="str">
            <v>632110806</v>
          </cell>
          <cell r="B1257" t="str">
            <v>Lỗ không thu hồi - FVTPL - TSTC phát sinh niêm yết cho vay</v>
          </cell>
          <cell r="C1257">
            <v>3</v>
          </cell>
        </row>
        <row r="1258">
          <cell r="A1258" t="str">
            <v>632110807</v>
          </cell>
          <cell r="B1258" t="str">
            <v>Lỗ không thu hồi - FVTPL - TSTC phát sinh niêm yết cho vay</v>
          </cell>
          <cell r="C1258">
            <v>3</v>
          </cell>
        </row>
        <row r="1259">
          <cell r="A1259" t="str">
            <v>632110898</v>
          </cell>
          <cell r="B1259" t="str">
            <v>Lỗ không thu hồi - FVTPL - TSTC khác cho vay</v>
          </cell>
          <cell r="C1259">
            <v>3</v>
          </cell>
        </row>
        <row r="1260">
          <cell r="A1260" t="str">
            <v>6321109</v>
          </cell>
          <cell r="B1260" t="str">
            <v>Lỗ không thu hồi - FVTPL - Các tài sản tài chính đem thế chấp</v>
          </cell>
          <cell r="C1260">
            <v>3</v>
          </cell>
        </row>
        <row r="1261">
          <cell r="A1261" t="str">
            <v>6321110</v>
          </cell>
          <cell r="B1261" t="str">
            <v>Lỗ bán - FVTPL - Các tài sản tài chính chưa chuyển quyền sở hữu</v>
          </cell>
          <cell r="C1261">
            <v>3</v>
          </cell>
        </row>
        <row r="1262">
          <cell r="A1262" t="str">
            <v>632111002</v>
          </cell>
          <cell r="B1262" t="str">
            <v>Lỗ bán - FVTPL - Cổ phiếu chưa niêm yết</v>
          </cell>
          <cell r="C1262">
            <v>3</v>
          </cell>
        </row>
        <row r="1263">
          <cell r="A1263" t="str">
            <v>632111004</v>
          </cell>
          <cell r="B1263" t="str">
            <v>Lỗ bán - FVTPL - Trái phiếu chưa niêm yết</v>
          </cell>
          <cell r="C1263">
            <v>3</v>
          </cell>
        </row>
        <row r="1264">
          <cell r="A1264" t="str">
            <v>632111005</v>
          </cell>
          <cell r="B1264" t="str">
            <v>Lỗ bán - FVTPL - Công cụ thị trường tiền tệ</v>
          </cell>
          <cell r="C1264">
            <v>3</v>
          </cell>
        </row>
        <row r="1265">
          <cell r="A1265" t="str">
            <v>632111007</v>
          </cell>
          <cell r="B1265" t="str">
            <v>Lỗ bán - FVTPL - Các công cụ phái sinh chưa niêm yết</v>
          </cell>
          <cell r="C1265">
            <v>3</v>
          </cell>
        </row>
        <row r="1266">
          <cell r="A1266" t="str">
            <v>6321198</v>
          </cell>
          <cell r="B1266" t="str">
            <v>Lỗ bán - FVTPL - Các tài sản tài chính khác</v>
          </cell>
          <cell r="C1266">
            <v>3</v>
          </cell>
        </row>
        <row r="1267">
          <cell r="A1267" t="str">
            <v>63212</v>
          </cell>
          <cell r="B1267" t="str">
            <v>Chi phí giao dịch mua các tài sản tài chính ghi nhận thông qua lãi/lỗ (FVTPL)</v>
          </cell>
          <cell r="C1267">
            <v>3</v>
          </cell>
          <cell r="D1267" t="str">
            <v>21.3</v>
          </cell>
        </row>
        <row r="1268">
          <cell r="A1268" t="str">
            <v>6321201</v>
          </cell>
          <cell r="B1268" t="str">
            <v>Chi phí giao dịch mua - FVTPL - Cổ phiếu niêm yết</v>
          </cell>
          <cell r="C1268">
            <v>3</v>
          </cell>
        </row>
        <row r="1269">
          <cell r="A1269" t="str">
            <v>632120101</v>
          </cell>
          <cell r="B1269" t="str">
            <v>Chi phí giao dịch mua - FVTPL - Cổ phiếu phổ thông</v>
          </cell>
          <cell r="C1269">
            <v>3</v>
          </cell>
        </row>
        <row r="1270">
          <cell r="A1270" t="str">
            <v>632120102</v>
          </cell>
          <cell r="B1270" t="str">
            <v>Chi phí giao dịch mua - FVTPL - Quyền mua cổ phiếu</v>
          </cell>
          <cell r="C1270">
            <v>3</v>
          </cell>
        </row>
        <row r="1271">
          <cell r="A1271" t="str">
            <v>632120103</v>
          </cell>
          <cell r="B1271" t="str">
            <v>Chi phí giao dịch mua - FVTPL - Chứng quyền</v>
          </cell>
          <cell r="C1271">
            <v>3</v>
          </cell>
        </row>
        <row r="1272">
          <cell r="A1272" t="str">
            <v>632120104</v>
          </cell>
          <cell r="B1272" t="str">
            <v>Chi phí giao dịch mua - FVTPL - Chứng chỉ lưu ký</v>
          </cell>
          <cell r="C1272">
            <v>3</v>
          </cell>
        </row>
        <row r="1273">
          <cell r="A1273" t="str">
            <v>632120198</v>
          </cell>
          <cell r="B1273" t="str">
            <v>Chi phí giao dịch mua - FVTPL - Cổ phiếu niêm yết khác</v>
          </cell>
          <cell r="C1273">
            <v>3</v>
          </cell>
        </row>
        <row r="1274">
          <cell r="A1274" t="str">
            <v>6321202</v>
          </cell>
          <cell r="B1274" t="str">
            <v>Chi phí giao dịch mua - FVTPL - Cổ phiếu chưa niêm yết</v>
          </cell>
          <cell r="C1274">
            <v>3</v>
          </cell>
        </row>
        <row r="1275">
          <cell r="A1275" t="str">
            <v>632120201</v>
          </cell>
          <cell r="B1275" t="str">
            <v>Chi phí giao dịch mua - FVTPL - Cổ phiếu phổ thông</v>
          </cell>
          <cell r="C1275">
            <v>3</v>
          </cell>
        </row>
        <row r="1276">
          <cell r="A1276" t="str">
            <v>632120202</v>
          </cell>
          <cell r="B1276" t="str">
            <v>Chi phí giao dịch mua - FVTPL - Quyền mua cổ phiếu</v>
          </cell>
          <cell r="C1276">
            <v>3</v>
          </cell>
        </row>
        <row r="1277">
          <cell r="A1277" t="str">
            <v>632120203</v>
          </cell>
          <cell r="B1277" t="str">
            <v>Chi phí giao dịch mua - FVTPL - Chứng quyền</v>
          </cell>
          <cell r="C1277">
            <v>3</v>
          </cell>
        </row>
        <row r="1278">
          <cell r="A1278" t="str">
            <v>632120298</v>
          </cell>
          <cell r="B1278" t="str">
            <v>Chi phí giao dịch mua - FVTPL - Cổ phiếu chưa niêm yết khác</v>
          </cell>
          <cell r="C1278">
            <v>3</v>
          </cell>
        </row>
        <row r="1279">
          <cell r="A1279" t="str">
            <v>6321203</v>
          </cell>
          <cell r="B1279" t="str">
            <v>Chi phí giao dịch mua - FVTPL - Trái phiếu niêm yết</v>
          </cell>
          <cell r="C1279">
            <v>3</v>
          </cell>
        </row>
        <row r="1280">
          <cell r="A1280" t="str">
            <v>632120301</v>
          </cell>
          <cell r="B1280" t="str">
            <v>Chi phí giao dịch mua - FVTPL - Trái phiếu Chính phủ</v>
          </cell>
          <cell r="C1280">
            <v>3</v>
          </cell>
        </row>
        <row r="1281">
          <cell r="A1281" t="str">
            <v>632120302</v>
          </cell>
          <cell r="B1281" t="str">
            <v>Chi phí giao dịch mua - FVTPL - Trái phiếu Kho bạc Nhà nước</v>
          </cell>
          <cell r="C1281">
            <v>3</v>
          </cell>
        </row>
        <row r="1282">
          <cell r="A1282" t="str">
            <v>632120303</v>
          </cell>
          <cell r="B1282" t="str">
            <v>Chi phí giao dịch mua - FVTPL - Trái phiếu được Chính phủ bảo lãnh</v>
          </cell>
          <cell r="C1282">
            <v>3</v>
          </cell>
        </row>
        <row r="1283">
          <cell r="A1283" t="str">
            <v>632120304</v>
          </cell>
          <cell r="B1283" t="str">
            <v>Chi phí giao dịch mua - FVTPL - Trái phiếu chính quyền địa phương</v>
          </cell>
          <cell r="C1283">
            <v>3</v>
          </cell>
        </row>
        <row r="1284">
          <cell r="A1284" t="str">
            <v>632120305</v>
          </cell>
          <cell r="B1284" t="str">
            <v>Chi phí giao dịch mua - Trái phiếu doanh nghiệp Nhà nước</v>
          </cell>
          <cell r="C1284">
            <v>3</v>
          </cell>
        </row>
        <row r="1285">
          <cell r="A1285" t="str">
            <v>632120306</v>
          </cell>
          <cell r="B1285" t="str">
            <v>Chi phí giao dịch mua - FVTPL - Trái phiếu doanh nghiệp</v>
          </cell>
          <cell r="C1285">
            <v>3</v>
          </cell>
        </row>
        <row r="1286">
          <cell r="A1286" t="str">
            <v>632120307</v>
          </cell>
          <cell r="B1286" t="str">
            <v>Chi phí giao dịch mua - FVTPL - Trái phiếu chuyển đổi</v>
          </cell>
          <cell r="C1286">
            <v>3</v>
          </cell>
        </row>
        <row r="1287">
          <cell r="A1287" t="str">
            <v>632120308</v>
          </cell>
          <cell r="B1287" t="str">
            <v>Chi phí giao dịch mua - FVTPL - Quyền mua trái phiếu chuyển đổi</v>
          </cell>
          <cell r="C1287">
            <v>3</v>
          </cell>
        </row>
        <row r="1288">
          <cell r="A1288" t="str">
            <v>632120398</v>
          </cell>
          <cell r="B1288" t="str">
            <v>Chi phí giao dịch mua - FVTPL - Trái phiếu niêm yết khác</v>
          </cell>
          <cell r="C1288">
            <v>3</v>
          </cell>
        </row>
        <row r="1289">
          <cell r="A1289" t="str">
            <v>6321204</v>
          </cell>
          <cell r="B1289" t="str">
            <v>Chi phí giao dịch mua - FVTPL - Trái phiếu chưa niêm yết</v>
          </cell>
          <cell r="C1289">
            <v>3</v>
          </cell>
        </row>
        <row r="1290">
          <cell r="A1290" t="str">
            <v>632120403</v>
          </cell>
          <cell r="B1290" t="str">
            <v>Chi phí giao dịch mua - FVTPL - Trái phiếu được Chính phủ bảo lãnh</v>
          </cell>
          <cell r="C1290">
            <v>3</v>
          </cell>
        </row>
        <row r="1291">
          <cell r="A1291" t="str">
            <v>632120404</v>
          </cell>
          <cell r="B1291" t="str">
            <v>Chi phí giao dịch mua - FVTPL - Trái phiếu chính quyền địa phương</v>
          </cell>
          <cell r="C1291">
            <v>3</v>
          </cell>
        </row>
        <row r="1292">
          <cell r="A1292" t="str">
            <v>632120405</v>
          </cell>
          <cell r="B1292" t="str">
            <v>Chi phí giao dịch mua - FVTPL - Trái phiếu doanh nghiệp Nhà nước</v>
          </cell>
          <cell r="C1292">
            <v>3</v>
          </cell>
        </row>
        <row r="1293">
          <cell r="A1293" t="str">
            <v>632120406</v>
          </cell>
          <cell r="B1293" t="str">
            <v>Chi phí giao dịch mua - FVTPL - Trái phiếu doanh nghiệp</v>
          </cell>
          <cell r="C1293">
            <v>3</v>
          </cell>
        </row>
        <row r="1294">
          <cell r="A1294" t="str">
            <v>632120407</v>
          </cell>
          <cell r="B1294" t="str">
            <v>Chi phí giao dịch mua - FVTPL - Trái phiếu chuyển đổi</v>
          </cell>
          <cell r="C1294">
            <v>3</v>
          </cell>
        </row>
        <row r="1295">
          <cell r="A1295" t="str">
            <v>632120408</v>
          </cell>
          <cell r="B1295" t="str">
            <v>Chi phí giao dịch mua - FVTPL - Quyền mua trái phiếu chuyển đổi</v>
          </cell>
          <cell r="C1295">
            <v>3</v>
          </cell>
        </row>
        <row r="1296">
          <cell r="A1296" t="str">
            <v>632120498</v>
          </cell>
          <cell r="B1296" t="str">
            <v>Chi phí giao dịch mua - FVTPL - Trái phiếu niêm yết khác</v>
          </cell>
          <cell r="C1296">
            <v>3</v>
          </cell>
        </row>
        <row r="1297">
          <cell r="A1297" t="str">
            <v>6321205</v>
          </cell>
          <cell r="B1297" t="str">
            <v>Chi phí giao dịch mua - FVTPL - Công cụ thị trường tiền tệ</v>
          </cell>
          <cell r="C1297">
            <v>3</v>
          </cell>
        </row>
        <row r="1298">
          <cell r="A1298" t="str">
            <v>632120501</v>
          </cell>
          <cell r="B1298" t="str">
            <v>Chi phí giao dịch mua - FVTPL - Tín phiếu kho bạc Nhà nước</v>
          </cell>
          <cell r="C1298">
            <v>3</v>
          </cell>
        </row>
        <row r="1299">
          <cell r="A1299" t="str">
            <v>632120502</v>
          </cell>
          <cell r="B1299" t="str">
            <v>Chi phí giao dịch mua - FVTPL - Tín phiếu Ngân hàng Nhà nước</v>
          </cell>
          <cell r="C1299">
            <v>3</v>
          </cell>
        </row>
        <row r="1300">
          <cell r="A1300" t="str">
            <v>632120503</v>
          </cell>
          <cell r="B1300" t="str">
            <v>Chi phí giao dịch mua - FVTPL -  Hợp đồng repo</v>
          </cell>
          <cell r="C1300">
            <v>3</v>
          </cell>
        </row>
        <row r="1301">
          <cell r="A1301" t="str">
            <v>632120504</v>
          </cell>
          <cell r="B1301" t="str">
            <v>Chi phí giao dịch mua - FVTPL - Giấy tờ có giá</v>
          </cell>
          <cell r="C1301">
            <v>3</v>
          </cell>
        </row>
        <row r="1302">
          <cell r="A1302" t="str">
            <v>632120505</v>
          </cell>
          <cell r="B1302" t="str">
            <v>Chi phí giao dịch mua - FVTPL - Tiền gửi có kỳ hạn cố định</v>
          </cell>
          <cell r="C1302">
            <v>3</v>
          </cell>
        </row>
        <row r="1303">
          <cell r="A1303" t="str">
            <v>632120598</v>
          </cell>
          <cell r="B1303" t="str">
            <v>Chi phí giao dịch mua - FVTPL - Các công cụ thị trường tiền tệ khác</v>
          </cell>
          <cell r="C1303">
            <v>3</v>
          </cell>
        </row>
        <row r="1304">
          <cell r="A1304" t="str">
            <v>6321206</v>
          </cell>
          <cell r="B1304" t="str">
            <v>Chi phí giao dịch mua - FVTPL - Các khoản đầu tư phái sinh niêm yết</v>
          </cell>
          <cell r="C1304">
            <v>3</v>
          </cell>
        </row>
        <row r="1305">
          <cell r="A1305" t="str">
            <v>632120601</v>
          </cell>
          <cell r="B1305" t="str">
            <v>Chi phí giao dịch mua - FVTPL - Hợp đồng tương lai</v>
          </cell>
          <cell r="C1305">
            <v>3</v>
          </cell>
        </row>
        <row r="1306">
          <cell r="A1306" t="str">
            <v>632120602</v>
          </cell>
          <cell r="B1306" t="str">
            <v>Chi phí giao dịch mua - FVTPL - Hợp đồng quyền chọn (Chỉ số, chứng khoán)</v>
          </cell>
          <cell r="C1306">
            <v>3</v>
          </cell>
        </row>
        <row r="1307">
          <cell r="A1307" t="str">
            <v>632120698</v>
          </cell>
          <cell r="B1307" t="str">
            <v>Chi phí giao dịch mua - FVTPL - Chứng khoán phái sinh khác</v>
          </cell>
          <cell r="C1307">
            <v>3</v>
          </cell>
        </row>
        <row r="1308">
          <cell r="A1308" t="str">
            <v>6321207</v>
          </cell>
          <cell r="B1308" t="str">
            <v>Chi phí giao dịch mua - FVTPL - Các khoản đầu tư phái sinh chưa niêm yết</v>
          </cell>
          <cell r="C1308">
            <v>3</v>
          </cell>
        </row>
        <row r="1309">
          <cell r="A1309" t="str">
            <v>632120703</v>
          </cell>
          <cell r="B1309" t="str">
            <v>Chi phí giao dịch mua - FVTPL - Hợp đồng hoán đổi (Hoán đổi lãi suất, hoán đổi tiền tệ chéo)</v>
          </cell>
          <cell r="C1309">
            <v>3</v>
          </cell>
        </row>
        <row r="1310">
          <cell r="A1310" t="str">
            <v>632120798</v>
          </cell>
          <cell r="B1310" t="str">
            <v>Chi phí giao dịch mua - FVTPL - Chứng khoán phái sinh chưa niêm yết khác</v>
          </cell>
          <cell r="C1310">
            <v>3</v>
          </cell>
        </row>
        <row r="1311">
          <cell r="A1311" t="str">
            <v>6321210</v>
          </cell>
          <cell r="B1311" t="str">
            <v>Chi phí giao dịch mua - FVTPL - Các khoản đầu tư mua chưa chuyển quyền sở hữu</v>
          </cell>
          <cell r="C1311">
            <v>3</v>
          </cell>
        </row>
        <row r="1312">
          <cell r="A1312" t="str">
            <v>632121001</v>
          </cell>
          <cell r="B1312" t="str">
            <v>Chi phí giao dịch mua - FVTPL - Cổ phiếu niêm yết</v>
          </cell>
          <cell r="C1312">
            <v>3</v>
          </cell>
        </row>
        <row r="1313">
          <cell r="A1313" t="str">
            <v>632121002</v>
          </cell>
          <cell r="B1313" t="str">
            <v>Chi phí giao dịch mua - FVTPL - Cổ phiếu chưa niêm yết</v>
          </cell>
          <cell r="C1313">
            <v>3</v>
          </cell>
        </row>
        <row r="1314">
          <cell r="A1314" t="str">
            <v>632121003</v>
          </cell>
          <cell r="B1314" t="str">
            <v>Chi phí giao dịch mua - FVTPL - Trái phiếu niêm yết</v>
          </cell>
          <cell r="C1314">
            <v>3</v>
          </cell>
        </row>
        <row r="1315">
          <cell r="A1315" t="str">
            <v>632121004</v>
          </cell>
          <cell r="B1315" t="str">
            <v>Chi phí giao dịch mua - FVTPL - Trái phiếu chưa niêm yết</v>
          </cell>
          <cell r="C1315">
            <v>3</v>
          </cell>
        </row>
        <row r="1316">
          <cell r="A1316" t="str">
            <v>632121005</v>
          </cell>
          <cell r="B1316" t="str">
            <v>Chi phí giao dịch mua - FVTPL - Công cụ thị trường tiền tệ</v>
          </cell>
          <cell r="C1316">
            <v>3</v>
          </cell>
        </row>
        <row r="1317">
          <cell r="A1317" t="str">
            <v>632121006</v>
          </cell>
          <cell r="B1317" t="str">
            <v>Chi phí giao dịch mua - FVTPL - Các khoản đầu tư phái sinh niêm yết</v>
          </cell>
          <cell r="C1317">
            <v>3</v>
          </cell>
        </row>
        <row r="1318">
          <cell r="A1318" t="str">
            <v>632121007</v>
          </cell>
          <cell r="B1318" t="str">
            <v>Chi phí giao dịch mua - FVTPL - Các khoản đầu tư phái sinh chưa niêm yết</v>
          </cell>
          <cell r="C1318">
            <v>3</v>
          </cell>
        </row>
        <row r="1319">
          <cell r="A1319" t="str">
            <v>6321298</v>
          </cell>
          <cell r="B1319" t="str">
            <v>Chi phí giao dịch mua - FVTPL - các khoản đầu tư khác</v>
          </cell>
          <cell r="C1319">
            <v>3</v>
          </cell>
        </row>
        <row r="1320">
          <cell r="A1320" t="str">
            <v>63213</v>
          </cell>
          <cell r="B1320" t="str">
            <v>Chênh lệch giảm về đánh giá lại các tài sản tài chính ghi nhận thông qua lãi/lỗ (FVTPL)</v>
          </cell>
          <cell r="C1320">
            <v>3</v>
          </cell>
          <cell r="D1320" t="str">
            <v>21.2</v>
          </cell>
        </row>
        <row r="1321">
          <cell r="A1321" t="str">
            <v>6321301</v>
          </cell>
          <cell r="B1321" t="str">
            <v>Chênh lệch giảm về đánh giá lại - FVTPL - Cổ phiếu niêm yết</v>
          </cell>
          <cell r="C1321">
            <v>3</v>
          </cell>
        </row>
        <row r="1322">
          <cell r="A1322" t="str">
            <v>632130101</v>
          </cell>
          <cell r="B1322" t="str">
            <v>Chênh lệch giảm về đánh giá lại - FVTPL - Cổ phiếu phổ thông</v>
          </cell>
          <cell r="C1322">
            <v>3</v>
          </cell>
        </row>
        <row r="1323">
          <cell r="A1323" t="str">
            <v>632130102</v>
          </cell>
          <cell r="B1323" t="str">
            <v>Chênh lệch giảm về đánh giá lại - FVTPL - Quyền mua cổ phiếu</v>
          </cell>
          <cell r="C1323">
            <v>3</v>
          </cell>
        </row>
        <row r="1324">
          <cell r="A1324" t="str">
            <v>632130103</v>
          </cell>
          <cell r="B1324" t="str">
            <v>Chênh lệch giảm về đánh giá lại - FVTPL - Chứng quyền</v>
          </cell>
          <cell r="C1324">
            <v>3</v>
          </cell>
        </row>
        <row r="1325">
          <cell r="A1325" t="str">
            <v>632130104</v>
          </cell>
          <cell r="B1325" t="str">
            <v>Chênh lệch giảm về đánh giá lại - FVTPL - Chứng chỉ lưu ký</v>
          </cell>
          <cell r="C1325">
            <v>3</v>
          </cell>
        </row>
        <row r="1326">
          <cell r="A1326" t="str">
            <v>632130198</v>
          </cell>
          <cell r="B1326" t="str">
            <v>Chênh lệch giảm về đánh giá lại - FVTPL - Cổ phiếu niêm yết khác</v>
          </cell>
          <cell r="C1326">
            <v>3</v>
          </cell>
        </row>
        <row r="1327">
          <cell r="A1327" t="str">
            <v>6321302</v>
          </cell>
          <cell r="B1327" t="str">
            <v>Chênh lệch giảm về đánh giá lại - FVTPL - Cổ phiếu chưa niêm yết</v>
          </cell>
          <cell r="C1327">
            <v>3</v>
          </cell>
        </row>
        <row r="1328">
          <cell r="A1328" t="str">
            <v>632130201</v>
          </cell>
          <cell r="B1328" t="str">
            <v>Chênh lệch giảm về đánh giá lại - FVTPL - Cổ phiếu phổ thông</v>
          </cell>
          <cell r="C1328">
            <v>3</v>
          </cell>
        </row>
        <row r="1329">
          <cell r="A1329" t="str">
            <v>632130202</v>
          </cell>
          <cell r="B1329" t="str">
            <v>Chênh lệch giảm về đánh giá lại - FVTPL - Quyền mua cổ phiếu</v>
          </cell>
          <cell r="C1329">
            <v>3</v>
          </cell>
        </row>
        <row r="1330">
          <cell r="A1330" t="str">
            <v>632130203</v>
          </cell>
          <cell r="B1330" t="str">
            <v>Chênh lệch giảm về đánh giá lại - FVTPL - Chứng quyền</v>
          </cell>
          <cell r="C1330">
            <v>3</v>
          </cell>
        </row>
        <row r="1331">
          <cell r="A1331" t="str">
            <v>632130204</v>
          </cell>
          <cell r="B1331" t="str">
            <v>Chênh lệch giảm về đánh giá lại - FVTPL - Chứng chỉ lưu ký</v>
          </cell>
          <cell r="C1331">
            <v>3</v>
          </cell>
        </row>
        <row r="1332">
          <cell r="A1332" t="str">
            <v>632130298</v>
          </cell>
          <cell r="B1332" t="str">
            <v>Chênh lệch giảm về đánh giá lại - FVTPL - Cổ phiếu chưa niêm yết khác</v>
          </cell>
          <cell r="C1332">
            <v>3</v>
          </cell>
        </row>
        <row r="1333">
          <cell r="A1333" t="str">
            <v>6321303</v>
          </cell>
          <cell r="B1333" t="str">
            <v>Chênh lệch giảm về đánh giá lại - FVTPL - Trái phiếu niêm yết</v>
          </cell>
          <cell r="C1333">
            <v>3</v>
          </cell>
        </row>
        <row r="1334">
          <cell r="A1334" t="str">
            <v>632130301</v>
          </cell>
          <cell r="B1334" t="str">
            <v>Chênh lệch giảm về đánh giá lại - FVTPL - Trái phiếu Chính phủ</v>
          </cell>
          <cell r="C1334">
            <v>3</v>
          </cell>
        </row>
        <row r="1335">
          <cell r="A1335" t="str">
            <v>632130302</v>
          </cell>
          <cell r="B1335" t="str">
            <v>Chênh lệch giảm về đánh giá lại - FVTPL - Trái phiếu Kho bạc Nhà nước</v>
          </cell>
          <cell r="C1335">
            <v>3</v>
          </cell>
        </row>
        <row r="1336">
          <cell r="A1336" t="str">
            <v>632130303</v>
          </cell>
          <cell r="B1336" t="str">
            <v>Chênh lệch giảm về đánh giá lại - FVTPL - Trái phiếu được Chính phủ bảo lãnh</v>
          </cell>
          <cell r="C1336">
            <v>3</v>
          </cell>
        </row>
        <row r="1337">
          <cell r="A1337" t="str">
            <v>632130304</v>
          </cell>
          <cell r="B1337" t="str">
            <v>Chênh lệch giảm về đánh giá lại - FVTPL - Trái phiếu chính quyền địa phương</v>
          </cell>
          <cell r="C1337">
            <v>3</v>
          </cell>
        </row>
        <row r="1338">
          <cell r="A1338" t="str">
            <v>632130305</v>
          </cell>
          <cell r="B1338" t="str">
            <v>Chênh lệch giảm về đánh giá lại - FVTPL - Trái phiếu doanh nghiệp Nhà nước</v>
          </cell>
          <cell r="C1338">
            <v>3</v>
          </cell>
        </row>
        <row r="1339">
          <cell r="A1339" t="str">
            <v>632130306</v>
          </cell>
          <cell r="B1339" t="str">
            <v>Chênh lệch giảm về đánh giá lại - FVTPL - Trái phiếu doanh nghiệp</v>
          </cell>
          <cell r="C1339">
            <v>3</v>
          </cell>
        </row>
        <row r="1340">
          <cell r="A1340" t="str">
            <v>632130307</v>
          </cell>
          <cell r="B1340" t="str">
            <v>Chênh lệch giảm về đánh giá lại - FVTPL - Trái phiếu chuyển đổi</v>
          </cell>
          <cell r="C1340">
            <v>3</v>
          </cell>
        </row>
        <row r="1341">
          <cell r="A1341" t="str">
            <v>632130308</v>
          </cell>
          <cell r="B1341" t="str">
            <v>Chênh lệch giảm về đánh giá lại - FVTPL - Quyền mua trái phiếu chuyển đổi</v>
          </cell>
          <cell r="C1341">
            <v>3</v>
          </cell>
        </row>
        <row r="1342">
          <cell r="A1342" t="str">
            <v>632130398</v>
          </cell>
          <cell r="B1342" t="str">
            <v>Chênh lệch giảm về đánh giá lại - FVTPL - Trái phiếu niêm yết khác</v>
          </cell>
          <cell r="C1342">
            <v>3</v>
          </cell>
        </row>
        <row r="1343">
          <cell r="A1343" t="str">
            <v>6321304</v>
          </cell>
          <cell r="B1343" t="str">
            <v>Chênh lệch giảm về đánh giá lại - FVTPL - Trái phiếu chưa niêm yết</v>
          </cell>
          <cell r="C1343">
            <v>3</v>
          </cell>
        </row>
        <row r="1344">
          <cell r="A1344" t="str">
            <v>632130403</v>
          </cell>
          <cell r="B1344" t="str">
            <v>Chênh lệch giảm về đánh giá lại - FVTPL - Trái phiếu được Chính phủ bảo lãnh</v>
          </cell>
          <cell r="C1344">
            <v>3</v>
          </cell>
        </row>
        <row r="1345">
          <cell r="A1345" t="str">
            <v>632130404</v>
          </cell>
          <cell r="B1345" t="str">
            <v>Chênh lệch giảm về đánh giá lại - FVTPL - Trái phiếu chính quyền địa phương</v>
          </cell>
          <cell r="C1345">
            <v>3</v>
          </cell>
        </row>
        <row r="1346">
          <cell r="A1346" t="str">
            <v>632130405</v>
          </cell>
          <cell r="B1346" t="str">
            <v>Chênh lệch giảm về đánh giá lại - FVTPL - Trái phiếu doanh nghiệp Nhà nước</v>
          </cell>
          <cell r="C1346">
            <v>3</v>
          </cell>
        </row>
        <row r="1347">
          <cell r="A1347" t="str">
            <v>632130406</v>
          </cell>
          <cell r="B1347" t="str">
            <v>Chênh lệch giảm về đánh giá lại - FVTPL - Trái phiếu doanh nghiệp</v>
          </cell>
          <cell r="C1347">
            <v>3</v>
          </cell>
        </row>
        <row r="1348">
          <cell r="A1348" t="str">
            <v>632130407</v>
          </cell>
          <cell r="B1348" t="str">
            <v>Chênh lệch giảm về đánh giá lại - FVTPL - Trái phiếu chuyển đổi</v>
          </cell>
          <cell r="C1348">
            <v>3</v>
          </cell>
        </row>
        <row r="1349">
          <cell r="A1349" t="str">
            <v>632130408</v>
          </cell>
          <cell r="B1349" t="str">
            <v>Chênh lệch giảm về đánh giá lại - FVTPL - Quyền mua trái phiếu chuyển đổi</v>
          </cell>
          <cell r="C1349">
            <v>3</v>
          </cell>
        </row>
        <row r="1350">
          <cell r="A1350" t="str">
            <v>632130498</v>
          </cell>
          <cell r="B1350" t="str">
            <v>Chênh lệch giảm về đánh giá lại - FVTPL - Trái phiếu niêm yết khác</v>
          </cell>
          <cell r="C1350">
            <v>3</v>
          </cell>
        </row>
        <row r="1351">
          <cell r="A1351" t="str">
            <v>6321305</v>
          </cell>
          <cell r="B1351" t="str">
            <v>Chênh lệch giảm về đánh giá lại - FVTPL - Công cụ thị trường tiền tệ</v>
          </cell>
          <cell r="C1351">
            <v>3</v>
          </cell>
        </row>
        <row r="1352">
          <cell r="A1352" t="str">
            <v>632130501</v>
          </cell>
          <cell r="B1352" t="str">
            <v>Chênh lệch giảm về đánh giá lại - FVTPL - Tín phiếu Kho bạc Nhà nước</v>
          </cell>
          <cell r="C1352">
            <v>3</v>
          </cell>
        </row>
        <row r="1353">
          <cell r="A1353" t="str">
            <v>632130502</v>
          </cell>
          <cell r="B1353" t="str">
            <v>Chênh lệch giảm về đánh giá lại - FVTPL - Tín phiếu Ngân hàng  Nhà nước</v>
          </cell>
          <cell r="C1353">
            <v>3</v>
          </cell>
        </row>
        <row r="1354">
          <cell r="A1354" t="str">
            <v>632130503</v>
          </cell>
          <cell r="B1354" t="str">
            <v>Chênh lệch giảm về đánh giá lại - FVTPL - Hợp đồng repo</v>
          </cell>
          <cell r="C1354">
            <v>3</v>
          </cell>
        </row>
        <row r="1355">
          <cell r="A1355" t="str">
            <v>632130504</v>
          </cell>
          <cell r="B1355" t="str">
            <v>Chênh lệch giảm về đánh giá lại - FVTPL - Giấy tờ có giá</v>
          </cell>
          <cell r="C1355">
            <v>3</v>
          </cell>
        </row>
        <row r="1356">
          <cell r="A1356" t="str">
            <v>632130505</v>
          </cell>
          <cell r="B1356" t="str">
            <v>Chênh lệch giảm về đánh giá lại - FVTPL - Tiền gửi có kỳ hạn cố định</v>
          </cell>
          <cell r="C1356">
            <v>3</v>
          </cell>
        </row>
        <row r="1357">
          <cell r="A1357" t="str">
            <v>632130598</v>
          </cell>
          <cell r="B1357" t="str">
            <v>Chênh lệch giảm về đánh giá lại - FVTPL - Các công cụ thị trường tiền tệ khác</v>
          </cell>
          <cell r="C1357">
            <v>3</v>
          </cell>
        </row>
        <row r="1358">
          <cell r="A1358" t="str">
            <v>6321306</v>
          </cell>
          <cell r="B1358" t="str">
            <v>Chênh lệch giảm về đánh giá lại - FVTPL - Các khoản đầu tư phái sinh niêm yết</v>
          </cell>
          <cell r="C1358">
            <v>3</v>
          </cell>
        </row>
        <row r="1359">
          <cell r="A1359" t="str">
            <v>632130601</v>
          </cell>
          <cell r="B1359" t="str">
            <v>Chênh lệch giảm về đánh giá lại - FVTPL - Hợp đồng tương lai</v>
          </cell>
          <cell r="C1359">
            <v>3</v>
          </cell>
        </row>
        <row r="1360">
          <cell r="A1360" t="str">
            <v>632130602</v>
          </cell>
          <cell r="B1360" t="str">
            <v>Chênh lệch giảm về đánh giá lại - FVTPL - Hợp đồng quyền chọn (Chỉ số, chứng khoán)</v>
          </cell>
          <cell r="C1360">
            <v>3</v>
          </cell>
        </row>
        <row r="1361">
          <cell r="A1361" t="str">
            <v>632130698</v>
          </cell>
          <cell r="B1361" t="str">
            <v>Chênh lệch giảm về đánh giá lại - FVTPL - Chứng khoán phái sinh niêm yết khác</v>
          </cell>
          <cell r="C1361">
            <v>3</v>
          </cell>
        </row>
        <row r="1362">
          <cell r="A1362" t="str">
            <v>6321307</v>
          </cell>
          <cell r="B1362" t="str">
            <v>Chênh lệch giảm về đánh giá lại - FVTPL - Các khoản đầu tư phái sinh chưa niêm yết</v>
          </cell>
          <cell r="C1362">
            <v>3</v>
          </cell>
        </row>
        <row r="1363">
          <cell r="A1363" t="str">
            <v>632130703</v>
          </cell>
          <cell r="B1363" t="str">
            <v>Chênh lệch giảm về đánh giá lại - FVTPL - Hợp đồng hoán đổi (Hoán đổi lãi suất, hoán đổi tiền tệ chéo)</v>
          </cell>
          <cell r="C1363">
            <v>3</v>
          </cell>
        </row>
        <row r="1364">
          <cell r="A1364" t="str">
            <v>632130798</v>
          </cell>
          <cell r="B1364" t="str">
            <v>Chênh lệch giảm về đánh giá lại - FVTPL - Các khoản đầu tư phái sinh chưa niêm yết khác</v>
          </cell>
          <cell r="C1364">
            <v>3</v>
          </cell>
        </row>
        <row r="1365">
          <cell r="A1365" t="str">
            <v>6321308</v>
          </cell>
          <cell r="B1365" t="str">
            <v>Chênh lệch giảm về đánh giá lại - FVTPL - Các khoản đầu tư cho vay</v>
          </cell>
          <cell r="C1365">
            <v>3</v>
          </cell>
        </row>
        <row r="1366">
          <cell r="A1366" t="str">
            <v>632130801</v>
          </cell>
          <cell r="B1366" t="str">
            <v>Chênh lệch giảm về đánh giá lại - FVTPL - Cổ phiếu niêm yết</v>
          </cell>
          <cell r="C1366">
            <v>3</v>
          </cell>
        </row>
        <row r="1367">
          <cell r="A1367" t="str">
            <v>632130802</v>
          </cell>
          <cell r="B1367" t="str">
            <v>Chênh lệch giảm về đánh giá lại - FVTPL - Cổ phiếu chưa niêm yết</v>
          </cell>
          <cell r="C1367">
            <v>3</v>
          </cell>
        </row>
        <row r="1368">
          <cell r="A1368" t="str">
            <v>632130803</v>
          </cell>
          <cell r="B1368" t="str">
            <v>Chênh lệch giảm về đánh giá lại - FVTPL - Trái phiếu niêm yết</v>
          </cell>
          <cell r="C1368">
            <v>3</v>
          </cell>
        </row>
        <row r="1369">
          <cell r="A1369" t="str">
            <v>632130804</v>
          </cell>
          <cell r="B1369" t="str">
            <v>Chênh lệch giảm về đánh giá lại - FVTPL - Trái phiếu chưa niêm yết</v>
          </cell>
          <cell r="C1369">
            <v>3</v>
          </cell>
        </row>
        <row r="1370">
          <cell r="A1370" t="str">
            <v>632130805</v>
          </cell>
          <cell r="B1370" t="str">
            <v>Chênh lệch giảm về đánh giá lại - FVTPL - Công cụ thị trường tiền tệ</v>
          </cell>
          <cell r="C1370">
            <v>3</v>
          </cell>
        </row>
        <row r="1371">
          <cell r="A1371" t="str">
            <v>632130806</v>
          </cell>
          <cell r="B1371" t="str">
            <v>Chênh lệch giảm về đánh giá lại - FVTPL - Các khoản đầu tư phái sinh niêm yết</v>
          </cell>
          <cell r="C1371">
            <v>3</v>
          </cell>
        </row>
        <row r="1372">
          <cell r="A1372" t="str">
            <v>632130807</v>
          </cell>
          <cell r="B1372" t="str">
            <v>Chênh lệch giảm về đánh giá lại - FVTPL - Các khoản đầu tư phái sinh chưa niêm yết</v>
          </cell>
          <cell r="C1372">
            <v>3</v>
          </cell>
        </row>
        <row r="1373">
          <cell r="A1373" t="str">
            <v>6321309</v>
          </cell>
          <cell r="B1373" t="str">
            <v>Chênh lệch giảm về đánh giá lại - FVTPL - Các khoản đầu tư đem thế chấp</v>
          </cell>
          <cell r="C1373">
            <v>3</v>
          </cell>
        </row>
        <row r="1374">
          <cell r="A1374" t="str">
            <v>632130901</v>
          </cell>
          <cell r="B1374" t="str">
            <v>Chênh lệch giảm về đánh giá lại - FVTPL - Cổ phiếu niêm yết</v>
          </cell>
          <cell r="C1374">
            <v>3</v>
          </cell>
        </row>
        <row r="1375">
          <cell r="A1375" t="str">
            <v>632130902</v>
          </cell>
          <cell r="B1375" t="str">
            <v>Chênh lệch giảm về đánh giá lại - FVTPL - Cổ phiếu chưa niêm yết</v>
          </cell>
          <cell r="C1375">
            <v>3</v>
          </cell>
        </row>
        <row r="1376">
          <cell r="A1376" t="str">
            <v>632130903</v>
          </cell>
          <cell r="B1376" t="str">
            <v>Chênh lệch giảm về đánh giá lại - FVTPL - Trái phiếu niêm yết</v>
          </cell>
          <cell r="C1376">
            <v>3</v>
          </cell>
        </row>
        <row r="1377">
          <cell r="A1377" t="str">
            <v>632130904</v>
          </cell>
          <cell r="B1377" t="str">
            <v>Chênh lệch giảm về đánh giá lại - FVTPL - Trái phiếu chưa niêm yết</v>
          </cell>
          <cell r="C1377">
            <v>3</v>
          </cell>
        </row>
        <row r="1378">
          <cell r="A1378" t="str">
            <v>632130905</v>
          </cell>
          <cell r="B1378" t="str">
            <v>Chênh lệch giảm về đánh giá lại - FVTPL - Công cụ thị trường tiền tệ</v>
          </cell>
          <cell r="C1378">
            <v>3</v>
          </cell>
        </row>
        <row r="1379">
          <cell r="A1379" t="str">
            <v>632130998</v>
          </cell>
          <cell r="B1379" t="str">
            <v>Chênh lệch giảm về đánh giá lại - FVTPL - Các khoản đầu tư  khác</v>
          </cell>
          <cell r="C1379">
            <v>3</v>
          </cell>
        </row>
        <row r="1380">
          <cell r="A1380" t="str">
            <v>6321310</v>
          </cell>
          <cell r="B1380" t="str">
            <v>Chênh lệch giảm về đánh giá lại - FVTPL - Các khoản đầu tư mua chưa chuyển quyền sở hữu</v>
          </cell>
          <cell r="C1380">
            <v>3</v>
          </cell>
        </row>
        <row r="1381">
          <cell r="A1381" t="str">
            <v>632131001</v>
          </cell>
          <cell r="B1381" t="str">
            <v>Chênh lệch giảm về đánh giá lại - FVTPL - Cổ phiếu chưa niêm yết</v>
          </cell>
          <cell r="C1381">
            <v>3</v>
          </cell>
        </row>
        <row r="1382">
          <cell r="A1382" t="str">
            <v>632131002</v>
          </cell>
          <cell r="B1382" t="str">
            <v>Chênh lệch giảm về đánh giá lại - FVTPL - Trái phiếu chưa niêm yết</v>
          </cell>
          <cell r="C1382">
            <v>3</v>
          </cell>
        </row>
        <row r="1383">
          <cell r="A1383" t="str">
            <v>632131003</v>
          </cell>
          <cell r="B1383" t="str">
            <v>Chênh lệch giảm về đánh giá lại - FVTPL - Công cụ thị trường tiền tệ</v>
          </cell>
          <cell r="C1383">
            <v>3</v>
          </cell>
        </row>
        <row r="1384">
          <cell r="A1384" t="str">
            <v>632131004</v>
          </cell>
          <cell r="B1384" t="str">
            <v>Chênh lệch giảm về đánh giá lại - FVTPL - Các khoản đầu tư phái sinh chưa niêm yết</v>
          </cell>
          <cell r="C1384">
            <v>3</v>
          </cell>
        </row>
        <row r="1385">
          <cell r="A1385" t="str">
            <v>632131098</v>
          </cell>
          <cell r="B1385" t="str">
            <v>Chênh lệch giảm về đánh giá lại - FVTPL - Các khoản đầu tư khác</v>
          </cell>
          <cell r="C1385">
            <v>3</v>
          </cell>
        </row>
        <row r="1386">
          <cell r="A1386" t="str">
            <v>63210</v>
          </cell>
          <cell r="B1386" t="str">
            <v>Phí lưu ký tài sản tài chính tự doanh</v>
          </cell>
          <cell r="C1386">
            <v>3</v>
          </cell>
          <cell r="D1386" t="str">
            <v>26</v>
          </cell>
        </row>
        <row r="1387">
          <cell r="A1387" t="str">
            <v>63211</v>
          </cell>
          <cell r="B1387" t="str">
            <v>Phí lưu quản lý thành viên và phí định kỳ hàng năm</v>
          </cell>
          <cell r="C1387">
            <v>3</v>
          </cell>
          <cell r="D1387" t="str">
            <v>26</v>
          </cell>
        </row>
        <row r="1388">
          <cell r="A1388" t="str">
            <v>63214</v>
          </cell>
          <cell r="B1388" t="str">
            <v>Phí thiết bị đầu cuối</v>
          </cell>
          <cell r="C1388">
            <v>3</v>
          </cell>
          <cell r="D1388" t="str">
            <v>26</v>
          </cell>
        </row>
        <row r="1389">
          <cell r="A1389" t="str">
            <v>63215</v>
          </cell>
          <cell r="B1389" t="str">
            <v>Phí quản lý danh mục tài sản tài chính</v>
          </cell>
          <cell r="C1389">
            <v>3</v>
          </cell>
          <cell r="D1389" t="str">
            <v>26</v>
          </cell>
        </row>
        <row r="1390">
          <cell r="A1390" t="str">
            <v>63216</v>
          </cell>
          <cell r="B1390" t="str">
            <v>Chi phí sửa lỗi giao dịch chứng khoán, lỗi khác tự doanh</v>
          </cell>
          <cell r="C1390">
            <v>3</v>
          </cell>
          <cell r="D1390" t="str">
            <v>26</v>
          </cell>
        </row>
        <row r="1391">
          <cell r="A1391" t="str">
            <v>63217</v>
          </cell>
          <cell r="B1391" t="str">
            <v>Chi phí sử dụng Quỹ Hỗ trợ thanh toán hoạt động tự doanh</v>
          </cell>
          <cell r="C1391">
            <v>3</v>
          </cell>
          <cell r="D1391" t="str">
            <v>26</v>
          </cell>
        </row>
        <row r="1392">
          <cell r="A1392" t="str">
            <v>63218</v>
          </cell>
          <cell r="B1392" t="str">
            <v>Chi phí tư vấn pháp luật</v>
          </cell>
          <cell r="C1392">
            <v>3</v>
          </cell>
          <cell r="D1392" t="str">
            <v>26</v>
          </cell>
        </row>
        <row r="1393">
          <cell r="A1393" t="str">
            <v>63219</v>
          </cell>
          <cell r="B1393" t="str">
            <v>Chi phí tư vấn định giá tài sản tài chính</v>
          </cell>
          <cell r="C1393">
            <v>3</v>
          </cell>
          <cell r="D1393" t="str">
            <v>26</v>
          </cell>
        </row>
        <row r="1394">
          <cell r="A1394" t="str">
            <v>6322</v>
          </cell>
          <cell r="B1394" t="str">
            <v>Lỗ các khoản đầu tư nắm giữ đến ngày đáo hạn (HTM)</v>
          </cell>
          <cell r="C1394">
            <v>2</v>
          </cell>
          <cell r="D1394" t="str">
            <v>22</v>
          </cell>
        </row>
        <row r="1395">
          <cell r="A1395" t="str">
            <v>632201</v>
          </cell>
          <cell r="B1395" t="str">
            <v>Lỗ Trái phiếu niêm yết (HTM) không thu hồi khi đáo hạn</v>
          </cell>
          <cell r="C1395">
            <v>3</v>
          </cell>
        </row>
        <row r="1396">
          <cell r="A1396" t="str">
            <v>63220101</v>
          </cell>
          <cell r="B1396" t="str">
            <v>Lỗ các khoản đầu tư nắm giữ đến ngày đáo hạn  - HTM - Trái phiếu niêm yết</v>
          </cell>
          <cell r="C1396">
            <v>3</v>
          </cell>
        </row>
        <row r="1397">
          <cell r="A1397" t="str">
            <v>632201011</v>
          </cell>
          <cell r="B1397" t="str">
            <v>Lỗ các khoản đầu tư nắm giữ đến ngày đáo hạn - HTM - Trái phiếu niêm yết - Trái phiếu Chính phủ</v>
          </cell>
          <cell r="C1397">
            <v>3</v>
          </cell>
        </row>
        <row r="1398">
          <cell r="A1398" t="str">
            <v>632201012</v>
          </cell>
          <cell r="B1398" t="str">
            <v>Lỗ các khoản đầu tư nắm giữ đến ngày đáo hạn  - HTM - Trái phiếu niêm yết - Trái phiếu Kho bạc Nhà nước</v>
          </cell>
          <cell r="C1398">
            <v>3</v>
          </cell>
        </row>
        <row r="1399">
          <cell r="A1399" t="str">
            <v>632201013</v>
          </cell>
          <cell r="B1399" t="str">
            <v>Lỗ các khoản đầu tư nắm giữ đến ngày đáo hạn - HTM - Trái phiếu niêm yết - Trái phiếu được Chính phủ bảo lãnh</v>
          </cell>
          <cell r="C1399">
            <v>3</v>
          </cell>
        </row>
        <row r="1400">
          <cell r="A1400" t="str">
            <v>632201014</v>
          </cell>
          <cell r="B1400" t="str">
            <v>Lỗ các khoản đầu tư nắm giữ đến ngày đáo hạn  - HTM - Trái phiếu niêm yết - Trái phiếu chính quyền địa phương</v>
          </cell>
          <cell r="C1400">
            <v>3</v>
          </cell>
        </row>
        <row r="1401">
          <cell r="A1401" t="str">
            <v>632201015</v>
          </cell>
          <cell r="B1401" t="str">
            <v>Lỗ các khoản đầu tư nắm giữ đến ngày đáo hạn - HTM - Trái phiếu niêm yết - Trái phiếu doanh nghiệp Nhà nước</v>
          </cell>
          <cell r="C1401">
            <v>3</v>
          </cell>
        </row>
        <row r="1402">
          <cell r="A1402" t="str">
            <v>632201016</v>
          </cell>
          <cell r="B1402" t="str">
            <v>Lỗ các khoản đầu tư nắm giữ đến ngày đáo hạn - HTM - Trái phiếu niêm yết - Trái phiếu doanh nghiệp</v>
          </cell>
          <cell r="C1402">
            <v>3</v>
          </cell>
        </row>
        <row r="1403">
          <cell r="A1403" t="str">
            <v>632201017</v>
          </cell>
          <cell r="B1403" t="str">
            <v>Lỗ bán - HTM - Trái phiếu niêm yết - Trái phiếu chuyển đổi</v>
          </cell>
          <cell r="C1403">
            <v>3</v>
          </cell>
        </row>
        <row r="1404">
          <cell r="A1404" t="str">
            <v>63220188</v>
          </cell>
          <cell r="B1404" t="str">
            <v>Lỗ các khoản đầu tư nắm giữ đến ngày đáo hạn  - HTM - Trái phiếu niêm yết - Quyền mua trái phiếu chuyển đổi</v>
          </cell>
          <cell r="C1404">
            <v>3</v>
          </cell>
        </row>
        <row r="1405">
          <cell r="A1405" t="str">
            <v>63220198</v>
          </cell>
          <cell r="B1405" t="str">
            <v>Lỗ các khoản đầu tư  nắm giữ đến ngày đáo hạn  - HTM - Trái phiếu niêm yết - Trái phiếu niêm yết khác</v>
          </cell>
          <cell r="C1405">
            <v>3</v>
          </cell>
        </row>
        <row r="1406">
          <cell r="A1406" t="str">
            <v>632202</v>
          </cell>
          <cell r="B1406" t="str">
            <v>Lỗ Trái phiếu chưa niêm yết HTM  không thu hồi khi đáo hạn</v>
          </cell>
          <cell r="C1406">
            <v>3</v>
          </cell>
        </row>
        <row r="1407">
          <cell r="A1407" t="str">
            <v>63220203</v>
          </cell>
          <cell r="B1407" t="str">
            <v>Lỗ bán - HTM - Trái phiếu chưa niêm yết - HTM - Trái phiếu được Chính phủ bảo lãnh</v>
          </cell>
          <cell r="C1407">
            <v>3</v>
          </cell>
        </row>
        <row r="1408">
          <cell r="A1408" t="str">
            <v>63220204</v>
          </cell>
          <cell r="B1408" t="str">
            <v>Lỗ các khoản đầu tư nắm giữ đến ngày đáo hạn - HTM - Trái phiếu chưa niêm yết - Trái phiếu chính quyền địa phương</v>
          </cell>
          <cell r="C1408">
            <v>3</v>
          </cell>
        </row>
        <row r="1409">
          <cell r="A1409" t="str">
            <v>63220205</v>
          </cell>
          <cell r="B1409" t="str">
            <v>Lỗ các khoản đầu tư nắm giữ đến ngày đáo hạn - HTM - Trái phiếu chưa niêm yết - Trái phiếu doanh nghiệp Nhà nước</v>
          </cell>
          <cell r="C1409">
            <v>3</v>
          </cell>
        </row>
        <row r="1410">
          <cell r="A1410" t="str">
            <v>63220206</v>
          </cell>
          <cell r="B1410" t="str">
            <v>Lỗ các khoản đầu tư nắm giữ đến ngày đáo hạn - HTM - Trái phiếu chưa niêm yết - Trái phiếu doanh nghiệp</v>
          </cell>
          <cell r="C1410">
            <v>3</v>
          </cell>
        </row>
        <row r="1411">
          <cell r="A1411" t="str">
            <v>63220207</v>
          </cell>
          <cell r="B1411" t="str">
            <v>Lỗ các khoản đầu tư nắm giữ đến ngày đáo hạn - HTM - Trái phiếu chưa niêm yết - Trái phiếu chuyển đổi</v>
          </cell>
          <cell r="C1411">
            <v>3</v>
          </cell>
        </row>
        <row r="1412">
          <cell r="A1412" t="str">
            <v>63220208</v>
          </cell>
          <cell r="B1412" t="str">
            <v>Lỗ các khoản đầu tư nắm giữ đến ngày đáo hạn - HTM - Trái phiếu chưa niêm yết - Quyền mua trái phiếu chuyển đổi</v>
          </cell>
          <cell r="C1412">
            <v>3</v>
          </cell>
        </row>
        <row r="1413">
          <cell r="A1413" t="str">
            <v>63220298</v>
          </cell>
          <cell r="B1413" t="str">
            <v>Lỗ các khoản đầu tư nắm giữ đến ngày đáo hạn - HTM - Trái phiếu chưa niêm yết - Giá mua - Trái phiếu niêm yết khác</v>
          </cell>
          <cell r="C1413">
            <v>3</v>
          </cell>
        </row>
        <row r="1414">
          <cell r="A1414" t="str">
            <v>632208</v>
          </cell>
          <cell r="B1414" t="str">
            <v>Lỗ Các khoản đầu tư nắm giữ đến ngày đáo hạn khác HTM không thu hồi khi đáo hạn</v>
          </cell>
          <cell r="C1414">
            <v>3</v>
          </cell>
        </row>
        <row r="1415">
          <cell r="A1415" t="str">
            <v>63220</v>
          </cell>
          <cell r="B1415" t="str">
            <v>Chi phí tư vấn đầu tư</v>
          </cell>
          <cell r="C1415">
            <v>3</v>
          </cell>
          <cell r="D1415" t="str">
            <v>26</v>
          </cell>
        </row>
        <row r="1416">
          <cell r="A1416" t="str">
            <v>63221</v>
          </cell>
          <cell r="B1416" t="str">
            <v>Chi phí khác</v>
          </cell>
          <cell r="C1416">
            <v>3</v>
          </cell>
          <cell r="D1416" t="str">
            <v>26</v>
          </cell>
        </row>
        <row r="1417">
          <cell r="A1417" t="str">
            <v>63222</v>
          </cell>
          <cell r="B1417" t="str">
            <v>Chi phí quản lý hoạt động tự doanh</v>
          </cell>
          <cell r="C1417">
            <v>3</v>
          </cell>
          <cell r="D1417" t="str">
            <v>26</v>
          </cell>
        </row>
        <row r="1418">
          <cell r="A1418" t="str">
            <v>632212</v>
          </cell>
          <cell r="B1418" t="str">
            <v>Chi phí vật tư văn phòng</v>
          </cell>
          <cell r="C1418">
            <v>3</v>
          </cell>
        </row>
        <row r="1419">
          <cell r="A1419" t="str">
            <v>632213</v>
          </cell>
          <cell r="B1419" t="str">
            <v>Chi phí công cụ, dụng cụ</v>
          </cell>
          <cell r="C1419">
            <v>3</v>
          </cell>
        </row>
        <row r="1420">
          <cell r="A1420" t="str">
            <v>632214</v>
          </cell>
          <cell r="B1420" t="str">
            <v>Chi phí khấu hao tài sản cố định, BĐSĐT</v>
          </cell>
          <cell r="C1420">
            <v>3</v>
          </cell>
        </row>
        <row r="1421">
          <cell r="A1421" t="str">
            <v>632215</v>
          </cell>
          <cell r="B1421" t="str">
            <v>Chi phí dịch vụ mua ngoài</v>
          </cell>
          <cell r="C1421">
            <v>3</v>
          </cell>
        </row>
        <row r="1422">
          <cell r="A1422" t="str">
            <v>632218</v>
          </cell>
          <cell r="B1422" t="str">
            <v>Chi phí khác</v>
          </cell>
          <cell r="C1422">
            <v>3</v>
          </cell>
        </row>
        <row r="1423">
          <cell r="A1423" t="str">
            <v>632219</v>
          </cell>
          <cell r="B1423" t="str">
            <v>Chi phí ngoài</v>
          </cell>
          <cell r="C1423">
            <v>3</v>
          </cell>
        </row>
        <row r="1424">
          <cell r="A1424" t="str">
            <v>632221</v>
          </cell>
          <cell r="B1424" t="str">
            <v>Chi phí nhân viên</v>
          </cell>
          <cell r="C1424">
            <v>3</v>
          </cell>
        </row>
        <row r="1425">
          <cell r="A1425" t="str">
            <v>6322211</v>
          </cell>
          <cell r="B1425" t="str">
            <v>Chi phí tiền lương</v>
          </cell>
          <cell r="C1425">
            <v>3</v>
          </cell>
        </row>
        <row r="1426">
          <cell r="A1426" t="str">
            <v>6322212</v>
          </cell>
          <cell r="B1426" t="str">
            <v>Chi phí các khoản trích theo lương</v>
          </cell>
          <cell r="C1426">
            <v>3</v>
          </cell>
        </row>
        <row r="1427">
          <cell r="A1427" t="str">
            <v>6322213</v>
          </cell>
          <cell r="B1427" t="str">
            <v>Chi phí bảo hiểm trách nhiệm nghề nghiệp</v>
          </cell>
          <cell r="C1427">
            <v>3</v>
          </cell>
        </row>
        <row r="1428">
          <cell r="A1428" t="str">
            <v>6323</v>
          </cell>
          <cell r="B1428" t="str">
            <v>Lỗ về ghi nhận chênh lệch đánh giá theo giá trị các tài sản tài chính sẵn sàng để bán (AFS) khi phân loại lại</v>
          </cell>
          <cell r="C1428">
            <v>2</v>
          </cell>
          <cell r="D1428" t="str">
            <v>23</v>
          </cell>
        </row>
        <row r="1429">
          <cell r="A1429" t="str">
            <v>632301</v>
          </cell>
          <cell r="B1429" t="str">
            <v>Ghi nhận chênh lệch đánh giá theo giá trị hợp lý - AFS - Cổ phiếu niêm yết</v>
          </cell>
          <cell r="C1429">
            <v>3</v>
          </cell>
        </row>
        <row r="1430">
          <cell r="A1430" t="str">
            <v>63230101</v>
          </cell>
          <cell r="B1430" t="str">
            <v>Ghi nhận chênh lệch đánh giá theo giá trị hợp lý - AFS - Cổ phiếu niêm yết - Cổ phiếu phổ thông khi phân loại lại</v>
          </cell>
          <cell r="C1430">
            <v>3</v>
          </cell>
        </row>
        <row r="1431">
          <cell r="A1431" t="str">
            <v>63230102</v>
          </cell>
          <cell r="B1431" t="str">
            <v>Ghi nhận chênh lệch đánh giá theo giá trị hợp lý - AFS - Cổ phiếu niêm yết - Quyền mua cổ phiếu khi phân loại lại</v>
          </cell>
          <cell r="C1431">
            <v>3</v>
          </cell>
        </row>
        <row r="1432">
          <cell r="A1432" t="str">
            <v>63230103</v>
          </cell>
          <cell r="B1432" t="str">
            <v>Ghi nhận chênh lệch đánh giá theo giá trị hợp lý - AFS - Cổ phiếu niêm yết - Chứng quyền khi phân loại lại</v>
          </cell>
          <cell r="C1432">
            <v>3</v>
          </cell>
        </row>
        <row r="1433">
          <cell r="A1433" t="str">
            <v>63230104</v>
          </cell>
          <cell r="B1433" t="str">
            <v>Ghi nhận chênh lệch đánh giá theo giá trị hợp lý - AFS - Cổ phiếu niêm yết - Chứng chỉ lưu ký</v>
          </cell>
          <cell r="C1433">
            <v>3</v>
          </cell>
        </row>
        <row r="1434">
          <cell r="A1434" t="str">
            <v>63230198</v>
          </cell>
          <cell r="B1434" t="str">
            <v>Ghi nhận chênh lệch đánh giá theo giá trị hợp lý - AFS - Cổ phiếu niêm yết - Cổ phiếu niêm yết khác khi phân loại lại</v>
          </cell>
          <cell r="C1434">
            <v>3</v>
          </cell>
        </row>
        <row r="1435">
          <cell r="A1435" t="str">
            <v>632302</v>
          </cell>
          <cell r="B1435" t="str">
            <v>Ghi nhận chênh lệch đánh giá theo giá trị hợp lý - AFS - Cổ phiếu chưa niêm yết</v>
          </cell>
          <cell r="C1435">
            <v>3</v>
          </cell>
        </row>
        <row r="1436">
          <cell r="A1436" t="str">
            <v>63230201</v>
          </cell>
          <cell r="B1436" t="str">
            <v>Ghi nhận chênh lệch đánh giá theo giá trị hợp lý - AFS - Cổ phiếu chưa niêm yết - Cổ phiếu phổ thông khi phân loại lại</v>
          </cell>
          <cell r="C1436">
            <v>3</v>
          </cell>
        </row>
        <row r="1437">
          <cell r="A1437" t="str">
            <v>63230202</v>
          </cell>
          <cell r="B1437" t="str">
            <v>Ghi nhận chênh lệch đánh giá theo giá trị hợp lý - AFS - Cổ phiếu chưa niêm yết - Quyền mua cổ phiếu khi phân loại lại</v>
          </cell>
          <cell r="C1437">
            <v>3</v>
          </cell>
        </row>
        <row r="1438">
          <cell r="A1438" t="str">
            <v>63230203</v>
          </cell>
          <cell r="B1438" t="str">
            <v>Ghi nhận chênh lệch đánh giá theo giá trị hợp lý - AFS - Cổ phiếu chưa niêm yết - Chứng quyền khi phân loại lại</v>
          </cell>
          <cell r="C1438">
            <v>3</v>
          </cell>
        </row>
        <row r="1439">
          <cell r="A1439" t="str">
            <v>63230298</v>
          </cell>
          <cell r="B1439" t="str">
            <v>Ghi nhận chênh lệch đánh giá theo giá trị hợp lý - AFS - Cổ phiếu chưa niêm yết - Cổ phiếu chưa niêm yết khác khi phân loại lại</v>
          </cell>
          <cell r="C1439">
            <v>3</v>
          </cell>
        </row>
        <row r="1440">
          <cell r="A1440" t="str">
            <v>632303</v>
          </cell>
          <cell r="B1440" t="str">
            <v>Ghi nhận chênh lệch đánh giá theo giá trị hợp lý - AFS - Trái phiếu niêm yết</v>
          </cell>
          <cell r="C1440">
            <v>3</v>
          </cell>
        </row>
        <row r="1441">
          <cell r="A1441" t="str">
            <v>63230301</v>
          </cell>
          <cell r="B1441" t="str">
            <v>Ghi nhận chênh lệch đánh giá theo giá trị hợp lý - AFS - Trái phiếu niêm yết - Trái phiếu Chính phủ khi phân loại lại</v>
          </cell>
          <cell r="C1441">
            <v>3</v>
          </cell>
        </row>
        <row r="1442">
          <cell r="A1442" t="str">
            <v>63230302</v>
          </cell>
          <cell r="B1442" t="str">
            <v>Ghi nhận chênh lệch đánh giá theo giá trị hợp lý - AFS - Trái phiếu niêm yết - Trái phiếu Kho bạc Nhà nước</v>
          </cell>
          <cell r="C1442">
            <v>3</v>
          </cell>
        </row>
        <row r="1443">
          <cell r="A1443" t="str">
            <v>63230303</v>
          </cell>
          <cell r="B1443" t="str">
            <v>Ghi nhận chênh lệch đánh giá theo giá trị hợp lý - AFS - Trái phiếu niêm yết - Trái phiếu được Chính phủ bảo lãnh khi phân loại lại</v>
          </cell>
          <cell r="C1443">
            <v>3</v>
          </cell>
        </row>
        <row r="1444">
          <cell r="A1444" t="str">
            <v>63230304</v>
          </cell>
          <cell r="B1444" t="str">
            <v>Ghi nhận chênh lệch đánh giá theo giá trị hợp lý - AFS - Trái phiếu niêm yết - Trái phiếu chính quyền địa phương</v>
          </cell>
          <cell r="C1444">
            <v>3</v>
          </cell>
        </row>
        <row r="1445">
          <cell r="A1445" t="str">
            <v>63230305</v>
          </cell>
          <cell r="B1445" t="str">
            <v>Ghi nhận chênh lệch đánh giá theo giá trị hợp lý - AFS - Trái phiếu niêm yết - Trái phiếu doanh nghiệp Nhà nước khi phân loại lại</v>
          </cell>
          <cell r="C1445">
            <v>3</v>
          </cell>
        </row>
        <row r="1446">
          <cell r="A1446" t="str">
            <v>63230306</v>
          </cell>
          <cell r="B1446" t="str">
            <v>Ghi nhận chênh lệch đánh giá theo giá trị hợp lý - AFS - Trái phiếu niêm yết - Trái phiếu doanh nghiệp khi phân loại lại</v>
          </cell>
          <cell r="C1446">
            <v>3</v>
          </cell>
        </row>
        <row r="1447">
          <cell r="A1447" t="str">
            <v>63230307</v>
          </cell>
          <cell r="B1447" t="str">
            <v>Ghi nhận chênh lệch đánh giá theo giá trị hợp lý - AFS - Trái phiếu niêm yết - Trái phiếu chuyển đổi khi phân loại lại</v>
          </cell>
          <cell r="C1447">
            <v>3</v>
          </cell>
        </row>
        <row r="1448">
          <cell r="A1448" t="str">
            <v>63230308</v>
          </cell>
          <cell r="B1448" t="str">
            <v>Ghi nhận chênh lệch đánh giá theo giá trị hợp lý - AFS - Trái phiếu niêm yết - Quyền mua trái phiếu chuyển đổi khi phân loại lại</v>
          </cell>
          <cell r="C1448">
            <v>3</v>
          </cell>
        </row>
        <row r="1449">
          <cell r="A1449" t="str">
            <v>63230398</v>
          </cell>
          <cell r="B1449" t="str">
            <v>Ghi nhận chênh lệch đánh giá theo giá trị hợp lý - AFS - Trái phiếu niêm yết - Trái phiếu niêm yết khác khi phân loại lại</v>
          </cell>
          <cell r="C1449">
            <v>3</v>
          </cell>
        </row>
        <row r="1450">
          <cell r="A1450" t="str">
            <v>632304</v>
          </cell>
          <cell r="B1450" t="str">
            <v>Ghi nhận chênh lệch đánh giá theo giá trị hợp lý - AFS - Trái phiếu chưa niêm yết khi phân loại lại</v>
          </cell>
          <cell r="C1450">
            <v>3</v>
          </cell>
        </row>
        <row r="1451">
          <cell r="A1451" t="str">
            <v>63230403</v>
          </cell>
          <cell r="B1451" t="str">
            <v>Ghi nhận chênh lệch đánh giá theo giá trị hợp lý - AFS - Trái phiếu chưa niêm yết - Trái phiếu được Chính phủ bảo lãnh khi phân loại lại</v>
          </cell>
          <cell r="C1451">
            <v>3</v>
          </cell>
        </row>
        <row r="1452">
          <cell r="A1452" t="str">
            <v>63230404</v>
          </cell>
          <cell r="B1452" t="str">
            <v>Ghi nhận chênh lệch đánh giá theo giá trị hợp lý - AFS - Trái phiếu chưa niêm yết - Trái phiếu chính quyền địa phương khi phân loại lại</v>
          </cell>
          <cell r="C1452">
            <v>3</v>
          </cell>
        </row>
        <row r="1453">
          <cell r="A1453" t="str">
            <v>63230405</v>
          </cell>
          <cell r="B1453" t="str">
            <v>Ghi nhận chênh lệch đánh giá theo giá trị hợp lý - AFS - Trái phiếu chưa niêm yết - Trái phiếu doanh nghiệp Nhà nước khi phân loại lại</v>
          </cell>
          <cell r="C1453">
            <v>3</v>
          </cell>
        </row>
        <row r="1454">
          <cell r="A1454" t="str">
            <v>63230406</v>
          </cell>
          <cell r="B1454" t="str">
            <v>Ghi nhận chênh lệch đánh giá theo giá trị hợp lý - AFS - Trái phiếu chưa niêm yết - Trái phiếu doanh nghiệp khi phân loại lại</v>
          </cell>
          <cell r="C1454">
            <v>3</v>
          </cell>
        </row>
        <row r="1455">
          <cell r="A1455" t="str">
            <v>63230407</v>
          </cell>
          <cell r="B1455" t="str">
            <v>Ghi nhận chênh lệch đánh giá theo giá trị hợp lý - AFS - Trái phiếu chưa niêm yết - Trái phiếu chuyển đổi khi phân loại lại</v>
          </cell>
          <cell r="C1455">
            <v>3</v>
          </cell>
        </row>
        <row r="1456">
          <cell r="A1456" t="str">
            <v>63230408</v>
          </cell>
          <cell r="B1456" t="str">
            <v>Ghi nhận chênh lệch đánh giá theo giá trị hợp lý - AFS - Trái phiếu chưa niêm yết - Quyền mua trái phiếu chuyển đổi khi phân loại lại khi phân loại lại</v>
          </cell>
          <cell r="C1456">
            <v>3</v>
          </cell>
        </row>
        <row r="1457">
          <cell r="A1457" t="str">
            <v>63230498</v>
          </cell>
          <cell r="B1457" t="str">
            <v>Ghi nhận chênh lệch đánh giá theo giá trị hợp lý- AFS - Trái phiếu chưa niêm yết - Giá mua - Trái phiếu niêm yết khác</v>
          </cell>
          <cell r="C1457">
            <v>3</v>
          </cell>
        </row>
        <row r="1458">
          <cell r="A1458" t="str">
            <v>632305</v>
          </cell>
          <cell r="B1458" t="str">
            <v>Ghi nhận chênh lệch đánh giá theo giá trị hợp lý - AFS - Công cụ thị trường tiền tệ khi phân loại lại</v>
          </cell>
          <cell r="C1458">
            <v>3</v>
          </cell>
        </row>
        <row r="1459">
          <cell r="A1459" t="str">
            <v>63230501</v>
          </cell>
          <cell r="B1459" t="str">
            <v>Ghi nhận chênh lệch đánh giá theo giá trị hợp lý - AFS - Công cụ thị trường tiền tệ - Tín phiếu Kho bạc Nhà nước khi phân loại lại</v>
          </cell>
          <cell r="C1459">
            <v>3</v>
          </cell>
        </row>
        <row r="1460">
          <cell r="A1460" t="str">
            <v>63230502</v>
          </cell>
          <cell r="B1460" t="str">
            <v>Ghi nhận chênh lệch đánh giá theo giá trị hợp lý - AFS - Công cụ thị trường tiền tệ - Tín phiếu Ngân hàng Nhà nước khi phân loại lại</v>
          </cell>
          <cell r="C1460">
            <v>3</v>
          </cell>
        </row>
        <row r="1461">
          <cell r="A1461" t="str">
            <v>63230503</v>
          </cell>
          <cell r="B1461" t="str">
            <v>Ghi nhận chênh lệch đánh giá theo giá trị hợp lý - AFS - Công cụ thị trường tiền tệ - Hợp đồng repo</v>
          </cell>
          <cell r="C1461">
            <v>3</v>
          </cell>
        </row>
        <row r="1462">
          <cell r="A1462" t="str">
            <v>63230504</v>
          </cell>
          <cell r="B1462" t="str">
            <v>Ghi nhận chênh lệch đánh giá theo giá trị hợp lý - AFS - Công cụ thị trường tiền tệ - Giấy tờ có giá khi phân loại lại</v>
          </cell>
          <cell r="C1462">
            <v>3</v>
          </cell>
        </row>
        <row r="1463">
          <cell r="A1463" t="str">
            <v>63230505</v>
          </cell>
          <cell r="B1463" t="str">
            <v>Ghi nhận chênh lệch đánh giá theo giá trị hợp lý - AFS - Công cụ thị trường tiền tệ - Tiền gửi có kỳ hạn cố định khi phân loại lại</v>
          </cell>
          <cell r="C1463">
            <v>3</v>
          </cell>
        </row>
        <row r="1464">
          <cell r="A1464" t="str">
            <v>63230598</v>
          </cell>
          <cell r="B1464" t="str">
            <v>Ghi nhận chênh lệch đánh giá theo giá trị hợp lý - AFS - Công cụ thị trường tiền tệ - Các công cụ thị trường tiền tệ khác khi phân loại lại</v>
          </cell>
          <cell r="C1464">
            <v>3</v>
          </cell>
        </row>
        <row r="1465">
          <cell r="A1465" t="str">
            <v>632308</v>
          </cell>
          <cell r="B1465" t="str">
            <v>Ghi nhận chênh lệch đánh giá theo giá trị hợp lý - AFS - Các tài sản tài chính cho vay khi phân loại lại</v>
          </cell>
          <cell r="C1465">
            <v>3</v>
          </cell>
        </row>
        <row r="1466">
          <cell r="A1466" t="str">
            <v>63230801</v>
          </cell>
          <cell r="B1466" t="str">
            <v>Ghi nhận chênh lệch đánh giá theo giá trị hợp lý - AFS - Các tài sản tài chính cho vay - Cổ phiếu niêm yết khi phân loại lại</v>
          </cell>
          <cell r="C1466">
            <v>3</v>
          </cell>
        </row>
        <row r="1467">
          <cell r="A1467" t="str">
            <v>63230802</v>
          </cell>
          <cell r="B1467" t="str">
            <v>Ghi nhận chênh lệch đánh giá theo giá trị hợp lý - AFS - Các tài sản tài chính cho vay - Cổ phiếu chưa niêm yết khi phân loại lại</v>
          </cell>
          <cell r="C1467">
            <v>3</v>
          </cell>
        </row>
        <row r="1468">
          <cell r="A1468" t="str">
            <v>63230803</v>
          </cell>
          <cell r="B1468" t="str">
            <v>Ghi nhận chênh lệch đánh giá theo giá trị hợp lý - AFS - Các tài sản tài chính cho vay - Trái phiếu niêm yết khi phân loại lại</v>
          </cell>
          <cell r="C1468">
            <v>3</v>
          </cell>
        </row>
        <row r="1469">
          <cell r="A1469" t="str">
            <v>63230804</v>
          </cell>
          <cell r="B1469" t="str">
            <v>Ghi nhận chênh lệch đánh giá theo giá trị hợp lý - AFS - Các tài sản tài chính cho vay - Trái phiếu chưa niêm yết khi phân loại lại</v>
          </cell>
          <cell r="C1469">
            <v>3</v>
          </cell>
        </row>
        <row r="1470">
          <cell r="A1470" t="str">
            <v>63230805</v>
          </cell>
          <cell r="B1470" t="str">
            <v>Ghi nhận chênh lệch đánh giá theo giá trị hợp lý - AFS - Các tài sản tài chính cho vay - Công cụ thị trường tiền tệ</v>
          </cell>
          <cell r="C1470">
            <v>3</v>
          </cell>
        </row>
        <row r="1471">
          <cell r="A1471" t="str">
            <v>632309</v>
          </cell>
          <cell r="B1471" t="str">
            <v>Ghi nhận chênh lệch đánh giá theo giá trị hợp lý - AFS - Các tài sản tài chính đem thế chấp</v>
          </cell>
          <cell r="C1471">
            <v>3</v>
          </cell>
        </row>
        <row r="1472">
          <cell r="A1472" t="str">
            <v>63230901</v>
          </cell>
          <cell r="B1472" t="str">
            <v>Ghi nhận chênh lệch đánh giá theo giá trị hợp lý- AFS - Các tài sản tài chính đem thế chấp - Cổ phiếu niêm yết khi phân loại lại</v>
          </cell>
          <cell r="C1472">
            <v>3</v>
          </cell>
        </row>
        <row r="1473">
          <cell r="A1473" t="str">
            <v>63230902</v>
          </cell>
          <cell r="B1473" t="str">
            <v>Ghi nhận chênh lệch đánh giá theo giá trị hợp lý - AFS - Các tài sản tài chính đem thế chấp - Cổ phiếu chưa niêm yết</v>
          </cell>
          <cell r="C1473">
            <v>3</v>
          </cell>
        </row>
        <row r="1474">
          <cell r="A1474" t="str">
            <v>63230903</v>
          </cell>
          <cell r="B1474" t="str">
            <v>Ghi nhận chênh lệch đánh giá theo giá trị hợp lý - AFS - Các tài sản tài chính đem thế chấp - Trái phiếu niêm yết khi phân loại lại</v>
          </cell>
          <cell r="C1474">
            <v>3</v>
          </cell>
        </row>
        <row r="1475">
          <cell r="A1475" t="str">
            <v>63230904</v>
          </cell>
          <cell r="B1475" t="str">
            <v>Ghi nhận chênh lệch đánh giá theo giá trị hợp lý - AFS - Các tài sản tài chính đem thế chấp - Trái phiếu chưa niêm yết khi phân loại lại</v>
          </cell>
          <cell r="C1475">
            <v>3</v>
          </cell>
        </row>
        <row r="1476">
          <cell r="A1476" t="str">
            <v>63230905</v>
          </cell>
          <cell r="B1476" t="str">
            <v>Ghi nhận chênh lệch đánh giá theo giá trị hợp lý - AFS - Các tài sản tài chính đem thế chấp - Công cụ thị trường tiền tệ khi phân loại lại</v>
          </cell>
          <cell r="C1476">
            <v>3</v>
          </cell>
        </row>
        <row r="1477">
          <cell r="A1477" t="str">
            <v>63230998</v>
          </cell>
          <cell r="B1477" t="str">
            <v>Ghi nhận chênh lệch đánh giá theo giá trị hợp lý - AFS - Các tài sản tài chính đem thế chấp - Các tài sản tài chính  khác  khi phân loại lại</v>
          </cell>
          <cell r="C1477">
            <v>3</v>
          </cell>
        </row>
        <row r="1478">
          <cell r="A1478" t="str">
            <v>632310</v>
          </cell>
          <cell r="B1478" t="str">
            <v>Ghi nhận chênh lệch đánh giá theo giá trị hợp lý - AFS - Các tài sản tài chính mua chưa chuyển quyền sở hữu khi phân loại lại</v>
          </cell>
          <cell r="C1478">
            <v>3</v>
          </cell>
        </row>
        <row r="1479">
          <cell r="A1479" t="str">
            <v>63231005</v>
          </cell>
          <cell r="B1479" t="str">
            <v>Ghi nhận chênh lệch đánh giá theo giá trị hợp lý - AFS - Các tài sản tài chính mua chưa chuyển quyền sở hữu - Công cụ thị trường tiền tệ khi phân loại lại</v>
          </cell>
          <cell r="C1479">
            <v>3</v>
          </cell>
        </row>
        <row r="1480">
          <cell r="A1480" t="str">
            <v>63231098</v>
          </cell>
          <cell r="B1480" t="str">
            <v>Ghi nhận chênh lệch đánh giá theo giá trị hợp lý - AFS - Các tài sản tài chính mua chưa chuyển quyền sở hữu - Các tài sản tài chính khác khi phân loại lại</v>
          </cell>
          <cell r="C1480">
            <v>3</v>
          </cell>
        </row>
        <row r="1481">
          <cell r="A1481" t="str">
            <v>63231099</v>
          </cell>
          <cell r="B1481" t="str">
            <v>Lỗ và ghi nhận chênh lệch ghi nhận đánh theo giá trị hợp lý của AFS khi đáo hạn, thanh lý</v>
          </cell>
          <cell r="C1481">
            <v>3</v>
          </cell>
        </row>
        <row r="1482">
          <cell r="A1482" t="str">
            <v>6324</v>
          </cell>
          <cell r="B1482" t="str">
            <v>Chi phí dự phòng và xử lý tổn thất phải thu khó đòi về bán, đáo hạn các tài sản tài chính và phải thu khác</v>
          </cell>
          <cell r="C1482">
            <v>2</v>
          </cell>
          <cell r="D1482" t="str">
            <v>24</v>
          </cell>
        </row>
        <row r="1483">
          <cell r="A1483" t="str">
            <v>63241</v>
          </cell>
          <cell r="B1483" t="str">
            <v>Chi phí dự phòng phải thu khó đòi về bán, đáo hạn các tài sản tài chính</v>
          </cell>
          <cell r="C1483">
            <v>3</v>
          </cell>
        </row>
        <row r="1484">
          <cell r="A1484" t="str">
            <v>632411</v>
          </cell>
          <cell r="B1484" t="str">
            <v>Chi phí dự phòng phải thu khó đòi về bán, đáo hạn từ các tài sản tài chính FVTPL</v>
          </cell>
          <cell r="C1484">
            <v>3</v>
          </cell>
        </row>
        <row r="1485">
          <cell r="A1485" t="str">
            <v>632412</v>
          </cell>
          <cell r="B1485" t="str">
            <v>Chi phí dự phòng phải thu khó đòi về cổ tức, tiền lãi từ các tài sản tài chính HTM</v>
          </cell>
          <cell r="C1485">
            <v>3</v>
          </cell>
        </row>
        <row r="1486">
          <cell r="A1486" t="str">
            <v>632413</v>
          </cell>
          <cell r="B1486" t="str">
            <v>Chi phí dự phòng phải thu khó đòi đáo hạn từ các khoản cho vay</v>
          </cell>
          <cell r="C1486">
            <v>3</v>
          </cell>
        </row>
        <row r="1487">
          <cell r="A1487" t="str">
            <v>632414</v>
          </cell>
          <cell r="B1487" t="str">
            <v>Chi phí dự phòng phải thu khó đòi về cổ tức, tiền lãi từ các tài sản tài chính AFS</v>
          </cell>
          <cell r="C1487">
            <v>3</v>
          </cell>
        </row>
        <row r="1488">
          <cell r="A1488" t="str">
            <v>63242</v>
          </cell>
          <cell r="B1488" t="str">
            <v>Xử lý tổn thất phải thu khó đòi về bán, đáo hạn các tài sản tài chính</v>
          </cell>
          <cell r="C1488">
            <v>3</v>
          </cell>
        </row>
        <row r="1489">
          <cell r="A1489" t="str">
            <v>632421</v>
          </cell>
          <cell r="B1489" t="str">
            <v>Xử lý tổn thất phải thu khó đòi về bán, đáo hạn từ các tài sản tài chính FVTPL</v>
          </cell>
          <cell r="C1489">
            <v>3</v>
          </cell>
        </row>
        <row r="1490">
          <cell r="A1490" t="str">
            <v>632422</v>
          </cell>
          <cell r="B1490" t="str">
            <v>Xử lý tổn thất phải thu khó đòi về bán, đáo hạn từ các tài sản tài chính HTM</v>
          </cell>
          <cell r="C1490">
            <v>3</v>
          </cell>
        </row>
        <row r="1491">
          <cell r="A1491" t="str">
            <v>632423</v>
          </cell>
          <cell r="B1491" t="str">
            <v>Xử lý tổn thất phải thu khó đòi về đáo hạn các khoản cho vay</v>
          </cell>
          <cell r="C1491">
            <v>3</v>
          </cell>
        </row>
        <row r="1492">
          <cell r="A1492" t="str">
            <v>632424</v>
          </cell>
          <cell r="B1492" t="str">
            <v>Xử lý tổn thất phải thu khó đòi về cổ tức, tiền lãi từ các tài sản tài chính AFS</v>
          </cell>
          <cell r="C1492">
            <v>3</v>
          </cell>
        </row>
        <row r="1493">
          <cell r="A1493" t="str">
            <v>63243</v>
          </cell>
          <cell r="B1493" t="str">
            <v>Chi phí dự phòng và xử lý tổn thất phải thu khác khó đòi</v>
          </cell>
          <cell r="C1493">
            <v>3</v>
          </cell>
        </row>
        <row r="1494">
          <cell r="A1494" t="str">
            <v>632431</v>
          </cell>
          <cell r="B1494" t="str">
            <v>Chi phí dự phòng phải thu khác khó đòi</v>
          </cell>
          <cell r="C1494">
            <v>3</v>
          </cell>
        </row>
        <row r="1495">
          <cell r="A1495" t="str">
            <v>632432</v>
          </cell>
          <cell r="B1495" t="str">
            <v>Xử lý tổn thất phải thu khác khó đòi</v>
          </cell>
          <cell r="C1495">
            <v>3</v>
          </cell>
        </row>
        <row r="1496">
          <cell r="A1496" t="str">
            <v>6325</v>
          </cell>
          <cell r="B1496" t="str">
            <v>Chi phí dự phòng và xử lý tổn thất phải thu, dự thu khó đòi về về cổ tức, tiền lãi từ các tài sản tài chính</v>
          </cell>
          <cell r="C1496">
            <v>2</v>
          </cell>
          <cell r="D1496" t="str">
            <v>24</v>
          </cell>
        </row>
        <row r="1497">
          <cell r="A1497" t="str">
            <v>63251</v>
          </cell>
          <cell r="B1497" t="str">
            <v>Chi phí dự phòng phải thu và dự thu khó đòi về cổ tức, tiền lãi từ các tài sản tài chính</v>
          </cell>
          <cell r="C1497">
            <v>3</v>
          </cell>
        </row>
        <row r="1498">
          <cell r="A1498" t="str">
            <v>632511</v>
          </cell>
          <cell r="B1498" t="str">
            <v>Chi phí dự phòng phải thu và dự thu khó đòi về cổ tức, tiền lãi từ các tài sản tài chính FVTPL</v>
          </cell>
          <cell r="C1498">
            <v>3</v>
          </cell>
        </row>
        <row r="1499">
          <cell r="A1499" t="str">
            <v>632512</v>
          </cell>
          <cell r="B1499" t="str">
            <v>Chi phí dự phòng phải thu và dự thu khó đòi về cổ tức, tiền lãi từ các tài sản tài chính HTM</v>
          </cell>
          <cell r="C1499">
            <v>3</v>
          </cell>
        </row>
        <row r="1500">
          <cell r="A1500" t="str">
            <v>632513</v>
          </cell>
          <cell r="B1500" t="str">
            <v>Chi phí dự phòng phải thu và dự thu khó đòi về tiền lãi từ các các khoản cho vay</v>
          </cell>
          <cell r="C1500">
            <v>3</v>
          </cell>
        </row>
        <row r="1501">
          <cell r="A1501" t="str">
            <v>632514</v>
          </cell>
          <cell r="B1501" t="str">
            <v>Chi phí dự phòng phải thu và dự thu khó đòi về cổ tức, tiền lãi từ các tài sản tài chính AFS</v>
          </cell>
          <cell r="C1501">
            <v>3</v>
          </cell>
        </row>
        <row r="1502">
          <cell r="A1502" t="str">
            <v>63252</v>
          </cell>
          <cell r="B1502" t="str">
            <v>Xử lý tổn thất phải thu và dự thu khó đòi về về cổ tức, tiền lãi từ các tài sản tài chính</v>
          </cell>
          <cell r="C1502">
            <v>3</v>
          </cell>
        </row>
        <row r="1503">
          <cell r="A1503" t="str">
            <v>632521</v>
          </cell>
          <cell r="B1503" t="str">
            <v>Xử lý tổn thất phải thu và dự thu khó đòi về cổ tức, tiền lãi từ các tài sản tài chính FVTPL</v>
          </cell>
          <cell r="C1503">
            <v>3</v>
          </cell>
        </row>
        <row r="1504">
          <cell r="A1504" t="str">
            <v>632522</v>
          </cell>
          <cell r="B1504" t="str">
            <v>Xử lý tổn thất phải thu và dự thu khó đòi về cổ tức, tiền lãi từ các tài sản tài chính HTM</v>
          </cell>
          <cell r="C1504">
            <v>3</v>
          </cell>
        </row>
        <row r="1505">
          <cell r="A1505" t="str">
            <v>632523</v>
          </cell>
          <cell r="B1505" t="str">
            <v>Xử lý tổn thất phải thu và dự thu khó đòi về tiền lãi từ các khoản cho vay</v>
          </cell>
          <cell r="C1505">
            <v>3</v>
          </cell>
        </row>
        <row r="1506">
          <cell r="A1506" t="str">
            <v>632524</v>
          </cell>
          <cell r="B1506" t="str">
            <v>Xử lý tổn thất phải thu và dự thu khó đòi về cổ tức, tiền lãi từ các tài sản tài chính AFS</v>
          </cell>
          <cell r="C1506">
            <v>3</v>
          </cell>
        </row>
        <row r="1507">
          <cell r="A1507" t="str">
            <v>6326</v>
          </cell>
          <cell r="B1507" t="str">
            <v>Chi phí dự phòng giảm giá tài sản nhận thế chấp và xử lý tổn thất các khoản cho vay có tài sản nhận thế chấp</v>
          </cell>
          <cell r="C1507">
            <v>2</v>
          </cell>
          <cell r="D1507" t="str">
            <v>24</v>
          </cell>
        </row>
        <row r="1508">
          <cell r="A1508" t="str">
            <v>63261</v>
          </cell>
          <cell r="B1508" t="str">
            <v>Chi phí dự phòng giảm giá tài sản nhận thế chấp cho các loại tài sản tài chính</v>
          </cell>
          <cell r="C1508">
            <v>3</v>
          </cell>
        </row>
        <row r="1509">
          <cell r="A1509" t="str">
            <v>632611</v>
          </cell>
          <cell r="B1509" t="str">
            <v>Chi phí dự phòng giảm giá tài sản nhận thế chấp cho tài sản tài chính FVTPL</v>
          </cell>
          <cell r="C1509">
            <v>3</v>
          </cell>
        </row>
        <row r="1510">
          <cell r="A1510" t="str">
            <v>632612</v>
          </cell>
          <cell r="B1510" t="str">
            <v>Chi phí dự phòng giảm giá tài sản nhận thế chấp cho tài sản tài chính HTM</v>
          </cell>
          <cell r="C1510">
            <v>3</v>
          </cell>
        </row>
        <row r="1511">
          <cell r="A1511" t="str">
            <v>632613</v>
          </cell>
          <cell r="B1511" t="str">
            <v>Chi phí dự phòng giảm giá tài sản nhận thế chấp cho các khoản cho vay</v>
          </cell>
          <cell r="C1511">
            <v>3</v>
          </cell>
        </row>
        <row r="1512">
          <cell r="A1512" t="str">
            <v>632614</v>
          </cell>
          <cell r="B1512" t="str">
            <v>Chi phí dự phòng giảm giá tài sản nhận thế chấp cho tài sản tài chính AFS</v>
          </cell>
          <cell r="C1512">
            <v>3</v>
          </cell>
        </row>
        <row r="1513">
          <cell r="A1513" t="str">
            <v>63262</v>
          </cell>
          <cell r="B1513" t="str">
            <v>Xử lý tổn thất các TSTC cho vay có tài sản nhận thế chấp</v>
          </cell>
          <cell r="C1513">
            <v>3</v>
          </cell>
        </row>
        <row r="1514">
          <cell r="A1514" t="str">
            <v>632621</v>
          </cell>
          <cell r="B1514" t="str">
            <v>Xử lý tổn thất các khoản cho vay có tài sản nhận thế chấp của tài sản tài chính FVTPL</v>
          </cell>
          <cell r="C1514">
            <v>3</v>
          </cell>
        </row>
        <row r="1515">
          <cell r="A1515" t="str">
            <v>632622</v>
          </cell>
          <cell r="B1515" t="str">
            <v>Xử lý tổn thất các khoản cho vay có tài sản nhận thế chấp của tài sản tài chính HTM</v>
          </cell>
          <cell r="C1515">
            <v>3</v>
          </cell>
        </row>
        <row r="1516">
          <cell r="A1516" t="str">
            <v>632623</v>
          </cell>
          <cell r="B1516" t="str">
            <v>Xử lý tổn thất các khoản cho vay có tài sản nhận thế chấp của các khoản cho vay</v>
          </cell>
          <cell r="C1516">
            <v>3</v>
          </cell>
        </row>
        <row r="1517">
          <cell r="A1517" t="str">
            <v>632624</v>
          </cell>
          <cell r="B1517" t="str">
            <v>Xử lý tổn thất các khoản cho vay có tài sản nhận thế chấp của tài sản tài chính AFS</v>
          </cell>
          <cell r="C1517">
            <v>3</v>
          </cell>
        </row>
        <row r="1518">
          <cell r="A1518" t="str">
            <v>6327</v>
          </cell>
          <cell r="B1518" t="str">
            <v>Lỗ suy giảm tài sản tài chính và chi phí đi vay</v>
          </cell>
          <cell r="C1518">
            <v>2</v>
          </cell>
          <cell r="D1518">
            <v>24</v>
          </cell>
        </row>
        <row r="1519">
          <cell r="A1519" t="str">
            <v>63271</v>
          </cell>
          <cell r="B1519" t="str">
            <v>Lỗ suy giảm giá trị các khoản đầu tư nắm giữ đến ngày đáo hạn (HTM)</v>
          </cell>
          <cell r="C1519">
            <v>3</v>
          </cell>
        </row>
        <row r="1520">
          <cell r="A1520" t="str">
            <v>632711</v>
          </cell>
          <cell r="B1520" t="str">
            <v>Lỗ suy giảm - Trái phiếu niêm yết</v>
          </cell>
          <cell r="C1520">
            <v>3</v>
          </cell>
        </row>
        <row r="1521">
          <cell r="A1521" t="str">
            <v>6327111</v>
          </cell>
          <cell r="B1521" t="str">
            <v>Lỗ suy giảm - Trái phiếu niêm yết - Trái phiếu Chính phủ</v>
          </cell>
          <cell r="C1521">
            <v>3</v>
          </cell>
        </row>
        <row r="1522">
          <cell r="A1522" t="str">
            <v>6327112</v>
          </cell>
          <cell r="B1522" t="str">
            <v>Lỗ suy giảm - Trái phiếu niêm yết - Trái phiếu Kho bạc Nhà nước</v>
          </cell>
          <cell r="C1522">
            <v>3</v>
          </cell>
        </row>
        <row r="1523">
          <cell r="A1523" t="str">
            <v>6327113</v>
          </cell>
          <cell r="B1523" t="str">
            <v>Lỗ suy giảm - Trái phiếu niêm yết - Trái phiếu được Chính phủ bảo lãnh</v>
          </cell>
          <cell r="C1523">
            <v>3</v>
          </cell>
        </row>
        <row r="1524">
          <cell r="A1524" t="str">
            <v>6327114</v>
          </cell>
          <cell r="B1524" t="str">
            <v>Lỗ suy giảm - Trái phiếu niêm yết - Trái phiếu chính quyền địa phương</v>
          </cell>
          <cell r="C1524">
            <v>3</v>
          </cell>
        </row>
        <row r="1525">
          <cell r="A1525" t="str">
            <v>6327115</v>
          </cell>
          <cell r="B1525" t="str">
            <v>Lỗ suy giảm - Trái phiếu niêm yết - Trái phiếu doanh nghiệp Nhà nước</v>
          </cell>
          <cell r="C1525">
            <v>3</v>
          </cell>
        </row>
        <row r="1526">
          <cell r="A1526" t="str">
            <v>6327116</v>
          </cell>
          <cell r="B1526" t="str">
            <v>Lỗ suy giảm - Trái phiếu niêm yết - Trái phiếu doanh nghiệp</v>
          </cell>
          <cell r="C1526">
            <v>3</v>
          </cell>
        </row>
        <row r="1527">
          <cell r="A1527" t="str">
            <v>6327117</v>
          </cell>
          <cell r="B1527" t="str">
            <v>Lỗ suy giảm - Trái phiếu niêm yết - Trái phiếu chuyển đổi</v>
          </cell>
          <cell r="C1527">
            <v>3</v>
          </cell>
        </row>
        <row r="1528">
          <cell r="A1528" t="str">
            <v>6327118</v>
          </cell>
          <cell r="B1528" t="str">
            <v>Lỗ suy giảm - Trái phiếu niêm yết - Quyền mua trái phiếu chuyển đổi</v>
          </cell>
          <cell r="C1528">
            <v>3</v>
          </cell>
        </row>
        <row r="1529">
          <cell r="A1529" t="str">
            <v>63271198</v>
          </cell>
          <cell r="B1529" t="str">
            <v>Lỗ suy giảm - Trái phiếu niêm yết - Trái phiếu niêm yết khác</v>
          </cell>
          <cell r="C1529">
            <v>3</v>
          </cell>
        </row>
        <row r="1530">
          <cell r="A1530" t="str">
            <v>632712</v>
          </cell>
          <cell r="B1530" t="str">
            <v>Lỗ suy giảm - Trái phiếu chưa niêm yết</v>
          </cell>
          <cell r="C1530">
            <v>3</v>
          </cell>
        </row>
        <row r="1531">
          <cell r="A1531" t="str">
            <v>6327123</v>
          </cell>
          <cell r="B1531" t="str">
            <v>Lỗ suy giảm - Trái phiếu chưa niêm yết - Trái phiếu được Chính phủ bảo lãnh</v>
          </cell>
          <cell r="C1531">
            <v>3</v>
          </cell>
        </row>
        <row r="1532">
          <cell r="A1532" t="str">
            <v>6327124</v>
          </cell>
          <cell r="B1532" t="str">
            <v>Lỗ suy giảm - Trái phiếu chưa niêm yết - Trái phiếu chính quyền địa phương</v>
          </cell>
          <cell r="C1532">
            <v>3</v>
          </cell>
        </row>
        <row r="1533">
          <cell r="A1533" t="str">
            <v>6327125</v>
          </cell>
          <cell r="B1533" t="str">
            <v>Lỗ suy giảm - Trái phiếu chưa niêm yết - Trái phiếu doanh nghiệp Nhà nước</v>
          </cell>
          <cell r="C1533">
            <v>3</v>
          </cell>
        </row>
        <row r="1534">
          <cell r="A1534" t="str">
            <v>6327126</v>
          </cell>
          <cell r="B1534" t="str">
            <v>Lỗ suy giảm - Trái phiếu chưa niêm yết - Trái phiếu doanh nghiệp</v>
          </cell>
          <cell r="C1534">
            <v>3</v>
          </cell>
        </row>
        <row r="1535">
          <cell r="A1535" t="str">
            <v>6327127</v>
          </cell>
          <cell r="B1535" t="str">
            <v>Lỗ suy giảm - Trái phiếu chưa niêm yết - Trái phiếu chuyển đổi</v>
          </cell>
          <cell r="C1535">
            <v>3</v>
          </cell>
        </row>
        <row r="1536">
          <cell r="A1536" t="str">
            <v>6327128</v>
          </cell>
          <cell r="B1536" t="str">
            <v>Lỗ suy giảm - Trái phiếu chưa niêm yết - Quyền mua trái phiếu chuyển đổi</v>
          </cell>
          <cell r="C1536">
            <v>3</v>
          </cell>
        </row>
        <row r="1537">
          <cell r="A1537" t="str">
            <v>63271298</v>
          </cell>
          <cell r="B1537" t="str">
            <v>Lỗ suy giảm - Trái phiếu chưa niêm yết - Giá mua - Trái phiếu chưa niêm yết khác</v>
          </cell>
          <cell r="C1537">
            <v>3</v>
          </cell>
        </row>
        <row r="1538">
          <cell r="A1538" t="str">
            <v>63271299</v>
          </cell>
          <cell r="B1538" t="str">
            <v>Lỗ suy giảm - Công cụ thị trường tiền tệ</v>
          </cell>
          <cell r="C1538">
            <v>3</v>
          </cell>
        </row>
        <row r="1539">
          <cell r="A1539" t="str">
            <v>63272</v>
          </cell>
          <cell r="B1539" t="str">
            <v>Lỗ suy giảm giá trị các khoản cho vay</v>
          </cell>
          <cell r="C1539">
            <v>3</v>
          </cell>
        </row>
        <row r="1540">
          <cell r="A1540" t="str">
            <v>632721</v>
          </cell>
          <cell r="B1540" t="str">
            <v>Lỗ suy giảm - Cho vay hoạt động Margin</v>
          </cell>
          <cell r="C1540">
            <v>3</v>
          </cell>
        </row>
        <row r="1541">
          <cell r="A1541" t="str">
            <v>632722</v>
          </cell>
          <cell r="B1541" t="str">
            <v>Lỗ suy giảm - Cho vay hoạt động ứng trước tiền bán của khách hàng</v>
          </cell>
          <cell r="C1541">
            <v>3</v>
          </cell>
        </row>
        <row r="1542">
          <cell r="A1542" t="str">
            <v>632723</v>
          </cell>
          <cell r="B1542" t="str">
            <v>Lỗ suy giảm - Cho vay tài sản tài chính khác</v>
          </cell>
          <cell r="C1542">
            <v>3</v>
          </cell>
        </row>
        <row r="1543">
          <cell r="A1543" t="str">
            <v>63273</v>
          </cell>
          <cell r="B1543" t="str">
            <v>Lỗ suy giảm - Tài sản tài chính sẵn sàng để bán AFS</v>
          </cell>
          <cell r="C1543">
            <v>3</v>
          </cell>
        </row>
        <row r="1544">
          <cell r="A1544" t="str">
            <v>632731</v>
          </cell>
          <cell r="B1544" t="str">
            <v>Lỗ suy giảm - AFS - Cổ phiếu niêm yết</v>
          </cell>
          <cell r="C1544">
            <v>3</v>
          </cell>
        </row>
        <row r="1545">
          <cell r="A1545" t="str">
            <v>6327310</v>
          </cell>
          <cell r="B1545" t="str">
            <v>Lỗ suy giảm - AFS - Các tài sản tài chính mua chưa chuyển quyền sở hữu</v>
          </cell>
          <cell r="C1545">
            <v>3</v>
          </cell>
        </row>
        <row r="1546">
          <cell r="A1546" t="str">
            <v>63273101</v>
          </cell>
          <cell r="B1546" t="str">
            <v>Lỗ suy giảm - AFS - Các tài sản tài chính mua chưa chuyển quyền sở hữu - Cổ phiếu chưa niêm yết</v>
          </cell>
          <cell r="C1546">
            <v>3</v>
          </cell>
        </row>
        <row r="1547">
          <cell r="A1547" t="str">
            <v>63273102</v>
          </cell>
          <cell r="B1547" t="str">
            <v>Lỗ suy giảm - AFS - Các tài sản tài chính chưa chuyển quyền sở hữu - Trái phiếu chưa niêm yết</v>
          </cell>
          <cell r="C1547">
            <v>3</v>
          </cell>
        </row>
        <row r="1548">
          <cell r="A1548" t="str">
            <v>63273103</v>
          </cell>
          <cell r="B1548" t="str">
            <v>Lỗ suy giảm - AFS - Các tài sản tài chính mua chưa chuyển quyền sở hữu - Công cụ thị trường tiền tệ</v>
          </cell>
          <cell r="C1548">
            <v>3</v>
          </cell>
        </row>
        <row r="1549">
          <cell r="A1549" t="str">
            <v>632731098</v>
          </cell>
          <cell r="B1549" t="str">
            <v>Lỗ suy giảm - AFS - Các tài sản tài chính mua chưa chuyển quyền sở hữu - Các tài sản tài chính khác</v>
          </cell>
          <cell r="C1549">
            <v>3</v>
          </cell>
        </row>
        <row r="1550">
          <cell r="A1550" t="str">
            <v>6327311</v>
          </cell>
          <cell r="B1550" t="str">
            <v>Lỗ suy giảm - AFS - Cổ phiếu niêm yết - Cổ phiếu phổ thông</v>
          </cell>
          <cell r="C1550">
            <v>3</v>
          </cell>
        </row>
        <row r="1551">
          <cell r="A1551" t="str">
            <v>6327312</v>
          </cell>
          <cell r="B1551" t="str">
            <v>Lỗ suy giảm - AFS - Cổ phiếu niêm yết - Quyền mua cổ phiếu</v>
          </cell>
          <cell r="C1551">
            <v>3</v>
          </cell>
        </row>
        <row r="1552">
          <cell r="A1552" t="str">
            <v>6327313</v>
          </cell>
          <cell r="B1552" t="str">
            <v>Lỗ suy giảm - AFS - Cổ phiếu niêm yết - Chứng quyền</v>
          </cell>
          <cell r="C1552">
            <v>3</v>
          </cell>
        </row>
        <row r="1553">
          <cell r="A1553" t="str">
            <v>6327314</v>
          </cell>
          <cell r="B1553" t="str">
            <v>Lỗ suy giảm - AFS - Cổ phiếu niêm yết - Chứng chỉ lưu ký</v>
          </cell>
          <cell r="C1553">
            <v>3</v>
          </cell>
        </row>
        <row r="1554">
          <cell r="A1554" t="str">
            <v>63273198</v>
          </cell>
          <cell r="B1554" t="str">
            <v>Lỗ suy giảm - AFS - Cổ phiếu niêm yết - Cổ phiếu niêm yết khác</v>
          </cell>
          <cell r="C1554">
            <v>3</v>
          </cell>
        </row>
        <row r="1555">
          <cell r="A1555" t="str">
            <v>632732</v>
          </cell>
          <cell r="B1555" t="str">
            <v>Lỗ suy giảm - AFS - Cổ phiếu chưa niêm yết</v>
          </cell>
          <cell r="C1555">
            <v>3</v>
          </cell>
        </row>
        <row r="1556">
          <cell r="A1556" t="str">
            <v>6327321</v>
          </cell>
          <cell r="B1556" t="str">
            <v>Lỗ suy giảm - AFS - Cổ phiếu chưa niêm yết - Cổ phiếu phổ thông</v>
          </cell>
          <cell r="C1556">
            <v>3</v>
          </cell>
        </row>
        <row r="1557">
          <cell r="A1557" t="str">
            <v>6327322</v>
          </cell>
          <cell r="B1557" t="str">
            <v>Lỗ suy giảm - AFS - Cổ phiếu chưa niêm yết - Quyền mua cổ phiếu</v>
          </cell>
          <cell r="C1557">
            <v>3</v>
          </cell>
        </row>
        <row r="1558">
          <cell r="A1558" t="str">
            <v>6327323</v>
          </cell>
          <cell r="B1558" t="str">
            <v>Lỗ suy giảm - AFS - Cổ phiếu chưa niêm yết - Chứng quyền</v>
          </cell>
          <cell r="C1558">
            <v>3</v>
          </cell>
        </row>
        <row r="1559">
          <cell r="A1559" t="str">
            <v>63273298</v>
          </cell>
          <cell r="B1559" t="str">
            <v>Lỗ suy giảm - AFS - Cổ phiếu chưa niêm yết - Cổ phiếu chưa niêm yết khác</v>
          </cell>
          <cell r="C1559">
            <v>3</v>
          </cell>
        </row>
        <row r="1560">
          <cell r="A1560" t="str">
            <v>632733</v>
          </cell>
          <cell r="B1560" t="str">
            <v>Lỗ suy giảm - AFS - Trái phiếu niêm yết</v>
          </cell>
          <cell r="C1560">
            <v>3</v>
          </cell>
        </row>
        <row r="1561">
          <cell r="A1561" t="str">
            <v>6327331</v>
          </cell>
          <cell r="B1561" t="str">
            <v>Lỗ suy giảm - AFS - Trái phiếu niêm yết - Trái phiếu Chính phủ</v>
          </cell>
          <cell r="C1561">
            <v>3</v>
          </cell>
        </row>
        <row r="1562">
          <cell r="A1562" t="str">
            <v>6327332</v>
          </cell>
          <cell r="B1562" t="str">
            <v>Lỗ suy giảm - AFS - Trái phiếu niêm yết - Trái phiếu Kho bạc Nhà nước</v>
          </cell>
          <cell r="C1562">
            <v>3</v>
          </cell>
        </row>
        <row r="1563">
          <cell r="A1563" t="str">
            <v>6327333</v>
          </cell>
          <cell r="B1563" t="str">
            <v>Lỗ suy giảm - AFS - Trái phiếu niêm yết - Trái phiếu được Chính phủ bảo lãnh</v>
          </cell>
          <cell r="C1563">
            <v>3</v>
          </cell>
        </row>
        <row r="1564">
          <cell r="A1564" t="str">
            <v>6327334</v>
          </cell>
          <cell r="B1564" t="str">
            <v>Lỗ suy giảm - AFS - Trái phiếu niêm yết - Trái phiếu chính quyền địa phương</v>
          </cell>
          <cell r="C1564">
            <v>3</v>
          </cell>
        </row>
        <row r="1565">
          <cell r="A1565" t="str">
            <v>6327335</v>
          </cell>
          <cell r="B1565" t="str">
            <v>Lỗ suy giảm - AFS - Trái phiếu niêm yết - Trái phiếu doanh nghiệp Nhà nước</v>
          </cell>
          <cell r="C1565">
            <v>3</v>
          </cell>
        </row>
        <row r="1566">
          <cell r="A1566" t="str">
            <v>6327336</v>
          </cell>
          <cell r="B1566" t="str">
            <v>Lỗ suy giảm - AFS - Trái phiếu niêm yết - Trái phiếu doanh nghiệp</v>
          </cell>
          <cell r="C1566">
            <v>3</v>
          </cell>
        </row>
        <row r="1567">
          <cell r="A1567" t="str">
            <v>6327337</v>
          </cell>
          <cell r="B1567" t="str">
            <v>Lỗ suy giảm - AFS - Trái phiếu niêm yết - Trái phiếu chuyển đổi</v>
          </cell>
          <cell r="C1567">
            <v>3</v>
          </cell>
        </row>
        <row r="1568">
          <cell r="A1568" t="str">
            <v>6327338</v>
          </cell>
          <cell r="B1568" t="str">
            <v>Lỗ suy giảm - AFS - Trái phiếu niêm yết - Quyền mua trái phiếu chuyển đổi</v>
          </cell>
          <cell r="C1568">
            <v>3</v>
          </cell>
        </row>
        <row r="1569">
          <cell r="A1569" t="str">
            <v>6327339</v>
          </cell>
          <cell r="B1569" t="str">
            <v>Lỗ suy giảm - AFS - Trái phiếu niêm yết - Trái phiếu niêm yết khác</v>
          </cell>
          <cell r="C1569">
            <v>3</v>
          </cell>
        </row>
        <row r="1570">
          <cell r="A1570" t="str">
            <v>632734</v>
          </cell>
          <cell r="B1570" t="str">
            <v>Lỗ suy giảm - AFS - Trái phiếu chưa niêm yết</v>
          </cell>
          <cell r="C1570">
            <v>3</v>
          </cell>
        </row>
        <row r="1571">
          <cell r="A1571" t="str">
            <v>6327343</v>
          </cell>
          <cell r="B1571" t="str">
            <v>Lỗ suy giảm - AFS - Trái phiếu chưa niêm yết - Trái phiếu được Chính phủ bảo lãnh</v>
          </cell>
          <cell r="C1571">
            <v>3</v>
          </cell>
        </row>
        <row r="1572">
          <cell r="A1572" t="str">
            <v>6327344</v>
          </cell>
          <cell r="B1572" t="str">
            <v>Lỗ suy giảm - AFS - Trái phiếu chưa niêm yết - Trái phiếu chính quyền địa phương</v>
          </cell>
          <cell r="C1572">
            <v>3</v>
          </cell>
        </row>
        <row r="1573">
          <cell r="A1573" t="str">
            <v>6327345</v>
          </cell>
          <cell r="B1573" t="str">
            <v>Lỗ suy giảm - AFS - Trái phiếu chưa niêm yết - Trái phiếu doanh nghiệp Nhà nước</v>
          </cell>
          <cell r="C1573">
            <v>3</v>
          </cell>
        </row>
        <row r="1574">
          <cell r="A1574" t="str">
            <v>6327346</v>
          </cell>
          <cell r="B1574" t="str">
            <v>Lỗ suy giảm - AFS - Trái phiếu chưa niêm yết - Trái phiếu doanh nghiệp</v>
          </cell>
          <cell r="C1574">
            <v>3</v>
          </cell>
        </row>
        <row r="1575">
          <cell r="A1575" t="str">
            <v>6327347</v>
          </cell>
          <cell r="B1575" t="str">
            <v>Lỗ suy giảm - AFS - Trái phiếu chưa niêm yết - Trái phiếu chuyển đổi</v>
          </cell>
          <cell r="C1575">
            <v>3</v>
          </cell>
        </row>
        <row r="1576">
          <cell r="A1576" t="str">
            <v>6327348</v>
          </cell>
          <cell r="B1576" t="str">
            <v>Giá mua - AFS - Trái phiếu chưa niêm yết - Quyền mua trái phiếu chuyển đổi</v>
          </cell>
          <cell r="C1576">
            <v>3</v>
          </cell>
        </row>
        <row r="1577">
          <cell r="A1577" t="str">
            <v>63273498</v>
          </cell>
          <cell r="B1577" t="str">
            <v>Lỗ suy giảm - AFS - Trái phiếu chưa niêm yết - Giá mua - Trái phiếu chưa niêm yết khác</v>
          </cell>
          <cell r="C1577">
            <v>3</v>
          </cell>
        </row>
        <row r="1578">
          <cell r="A1578" t="str">
            <v>632735</v>
          </cell>
          <cell r="B1578" t="str">
            <v>Lỗ suy giảm - AFS - Công cụ thị trường tiền tệ</v>
          </cell>
          <cell r="C1578">
            <v>3</v>
          </cell>
        </row>
        <row r="1579">
          <cell r="A1579" t="str">
            <v>6327351</v>
          </cell>
          <cell r="B1579" t="str">
            <v>Lỗ suy giảm - AFS - Công cụ thị trường tiền tệ - Tín phiếu Kho bạc Nhà nước</v>
          </cell>
          <cell r="C1579">
            <v>3</v>
          </cell>
        </row>
        <row r="1580">
          <cell r="A1580" t="str">
            <v>6327352</v>
          </cell>
          <cell r="B1580" t="str">
            <v>Lỗ suy giảm - AFS - Công cụ thị trường tiền tệ - Tín phiếu Ngân hàng Nhà nước</v>
          </cell>
          <cell r="C1580">
            <v>3</v>
          </cell>
        </row>
        <row r="1581">
          <cell r="A1581" t="str">
            <v>6327353</v>
          </cell>
          <cell r="B1581" t="str">
            <v>Giá mua - AFS - Công cụ thị trường tiền tệ - Hợp đồng repo</v>
          </cell>
          <cell r="C1581">
            <v>3</v>
          </cell>
        </row>
        <row r="1582">
          <cell r="A1582" t="str">
            <v>6327354</v>
          </cell>
          <cell r="B1582" t="str">
            <v>Lỗ suy giảm - AFS - Công cụ thị trường tiền tệ - Giấy tờ có giá</v>
          </cell>
          <cell r="C1582">
            <v>3</v>
          </cell>
        </row>
        <row r="1583">
          <cell r="A1583" t="str">
            <v>6327355</v>
          </cell>
          <cell r="B1583" t="str">
            <v>Lỗ suy giảm - AFS - Công cụ thị trường tiền tệ - Tiền gửi có kỳ hạn cố định</v>
          </cell>
          <cell r="C1583">
            <v>3</v>
          </cell>
        </row>
        <row r="1584">
          <cell r="A1584" t="str">
            <v>63273598</v>
          </cell>
          <cell r="B1584" t="str">
            <v>Lỗ suy giảm - AFS - Công cụ thị trường tiền tệ - Các công cụ thị trường tiền tệ khác</v>
          </cell>
          <cell r="C1584">
            <v>3</v>
          </cell>
        </row>
        <row r="1585">
          <cell r="A1585" t="str">
            <v>632738</v>
          </cell>
          <cell r="B1585" t="str">
            <v>Lỗ suy giảm - AFS - Các tài sản tài chính cho vay</v>
          </cell>
          <cell r="C1585">
            <v>3</v>
          </cell>
        </row>
        <row r="1586">
          <cell r="A1586" t="str">
            <v>6327381</v>
          </cell>
          <cell r="B1586" t="str">
            <v>Lỗ suy giảm - AFS - Các tài sản tài chính cho vay - Cổ phiếu niêm yết</v>
          </cell>
          <cell r="C1586">
            <v>3</v>
          </cell>
        </row>
        <row r="1587">
          <cell r="A1587" t="str">
            <v>6327382</v>
          </cell>
          <cell r="B1587" t="str">
            <v>Lỗ suy giảm - AFS - Các tài sản tài chính cho vay - Cổ phiếu chưa niêm yết</v>
          </cell>
          <cell r="C1587">
            <v>3</v>
          </cell>
        </row>
        <row r="1588">
          <cell r="A1588" t="str">
            <v>6327383</v>
          </cell>
          <cell r="B1588" t="str">
            <v>Lỗ suy giảm - AFS - Các tài sản tài chính cho vay - Trái phiếu niêm yết</v>
          </cell>
          <cell r="C1588">
            <v>3</v>
          </cell>
        </row>
        <row r="1589">
          <cell r="A1589" t="str">
            <v>6327384</v>
          </cell>
          <cell r="B1589" t="str">
            <v>Lỗ suy giảm - AFS - Các tài sản tài chính cho vay - Trái phiếu chưa niêm yết</v>
          </cell>
          <cell r="C1589">
            <v>3</v>
          </cell>
        </row>
        <row r="1590">
          <cell r="A1590" t="str">
            <v>6327388</v>
          </cell>
          <cell r="B1590" t="str">
            <v>Lỗ suy giảm - AFS - Các tài sản tài chính cho vay - Công cụ thị trường tiền tệ</v>
          </cell>
          <cell r="C1590">
            <v>3</v>
          </cell>
        </row>
        <row r="1591">
          <cell r="A1591" t="str">
            <v>6327389</v>
          </cell>
          <cell r="B1591" t="str">
            <v>Lỗ suy giảm - AFS - Các tài sản tài chính đem thế chấp</v>
          </cell>
          <cell r="C1591">
            <v>3</v>
          </cell>
        </row>
        <row r="1592">
          <cell r="A1592" t="str">
            <v>63273891</v>
          </cell>
          <cell r="B1592" t="str">
            <v>Lỗ suy giảm - AFS - Các tài sản tài chính đem thế chấp - Cổ phiếu niêm yết</v>
          </cell>
          <cell r="C1592">
            <v>3</v>
          </cell>
        </row>
        <row r="1593">
          <cell r="A1593" t="str">
            <v>63273892</v>
          </cell>
          <cell r="B1593" t="str">
            <v>Lỗ suy giảm - AFS - Các tài sản tài chính đem thế chấp - Cổ phiếu chưa niêm yết</v>
          </cell>
          <cell r="C1593">
            <v>3</v>
          </cell>
        </row>
        <row r="1594">
          <cell r="A1594" t="str">
            <v>63273893</v>
          </cell>
          <cell r="B1594" t="str">
            <v>Lỗ suy giảm - AFS - Các tài sản tài chính đem thế chấp - Trái phiếu niêm yết</v>
          </cell>
          <cell r="C1594">
            <v>3</v>
          </cell>
        </row>
        <row r="1595">
          <cell r="A1595" t="str">
            <v>63273894</v>
          </cell>
          <cell r="B1595" t="str">
            <v>Lỗ suy giảm - AFS - Các tài sản tài chính đem thế chấp - Trái phiếu chưa niêm yết</v>
          </cell>
          <cell r="C1595">
            <v>3</v>
          </cell>
        </row>
        <row r="1596">
          <cell r="A1596" t="str">
            <v>63273895</v>
          </cell>
          <cell r="B1596" t="str">
            <v>Lỗ suy giảm - AFS - Các tài sản tài chính đem thế chấp - Công cụ thị trường tiền tệ</v>
          </cell>
          <cell r="C1596">
            <v>3</v>
          </cell>
        </row>
        <row r="1597">
          <cell r="A1597" t="str">
            <v>63273898</v>
          </cell>
          <cell r="B1597" t="str">
            <v>Lỗ suy giảm - AFS - Các tài sản tài chính đem thế chấp - Các tài sản tài chính  khác</v>
          </cell>
          <cell r="C1597">
            <v>3</v>
          </cell>
        </row>
        <row r="1598">
          <cell r="A1598" t="str">
            <v>63274</v>
          </cell>
          <cell r="B1598" t="str">
            <v>Dự phòng giảm giá các tài sản tài chính</v>
          </cell>
          <cell r="C1598">
            <v>3</v>
          </cell>
        </row>
        <row r="1599">
          <cell r="A1599" t="str">
            <v>63275</v>
          </cell>
          <cell r="B1599" t="str">
            <v>Chi phí đi vay của Các khoản cho vay</v>
          </cell>
          <cell r="C1599">
            <v>3</v>
          </cell>
        </row>
        <row r="1600">
          <cell r="A1600" t="str">
            <v>632751</v>
          </cell>
          <cell r="B1600" t="str">
            <v>Chi phí đi vay cho hoạt động Margin</v>
          </cell>
          <cell r="C1600">
            <v>3</v>
          </cell>
        </row>
        <row r="1601">
          <cell r="A1601" t="str">
            <v>632752</v>
          </cell>
          <cell r="B1601" t="str">
            <v>Chi phí đi vay cho hoạt động ứng trước tiền bán của khách hàng</v>
          </cell>
          <cell r="C1601">
            <v>3</v>
          </cell>
        </row>
        <row r="1602">
          <cell r="A1602" t="str">
            <v>632753</v>
          </cell>
          <cell r="B1602" t="str">
            <v>Chi phí đi vay của các khoản cho vay vì lỗi giao dịch</v>
          </cell>
          <cell r="C1602">
            <v>3</v>
          </cell>
        </row>
        <row r="1603">
          <cell r="A1603" t="str">
            <v>632759</v>
          </cell>
          <cell r="B1603" t="str">
            <v>Chi phí đi vay các tài sản tài chính</v>
          </cell>
          <cell r="C1603">
            <v>3</v>
          </cell>
        </row>
        <row r="1604">
          <cell r="A1604" t="str">
            <v>6328</v>
          </cell>
          <cell r="B1604" t="str">
            <v>Phí giao dịch bán tài sản tài chính tự doanh</v>
          </cell>
          <cell r="C1604">
            <v>2</v>
          </cell>
          <cell r="D1604" t="str">
            <v>26</v>
          </cell>
        </row>
        <row r="1605">
          <cell r="A1605" t="str">
            <v>6329</v>
          </cell>
          <cell r="B1605" t="str">
            <v>Phí chuyển tiền bán tài sản tài chính tự doanh</v>
          </cell>
          <cell r="C1605">
            <v>2</v>
          </cell>
          <cell r="D1605" t="str">
            <v>26</v>
          </cell>
        </row>
        <row r="1606">
          <cell r="A1606" t="str">
            <v>633</v>
          </cell>
          <cell r="B1606" t="str">
            <v>Chi phí hoạt động cung cấp dịch vụ</v>
          </cell>
          <cell r="C1606">
            <v>1</v>
          </cell>
        </row>
        <row r="1607">
          <cell r="A1607" t="str">
            <v>6331</v>
          </cell>
          <cell r="B1607" t="str">
            <v>Chi phí hoạt động môi giới chứng khoán</v>
          </cell>
          <cell r="C1607">
            <v>2</v>
          </cell>
        </row>
        <row r="1608">
          <cell r="A1608" t="str">
            <v>63311</v>
          </cell>
          <cell r="B1608" t="str">
            <v>Phí giao dịch chứng khoán môi giới</v>
          </cell>
          <cell r="C1608">
            <v>3</v>
          </cell>
          <cell r="D1608" t="str">
            <v>27</v>
          </cell>
        </row>
        <row r="1609">
          <cell r="A1609" t="str">
            <v>63312</v>
          </cell>
          <cell r="B1609" t="str">
            <v>Phí quản lý thành viên và phí định kỳ hàng năm phân bổ cho hoạt động môi giới</v>
          </cell>
          <cell r="C1609">
            <v>3</v>
          </cell>
          <cell r="D1609" t="str">
            <v>27</v>
          </cell>
        </row>
        <row r="1610">
          <cell r="A1610" t="str">
            <v>63313</v>
          </cell>
          <cell r="B1610" t="str">
            <v>Phí thiết bị đầu cuối phân bố cho hoạt động môi giới</v>
          </cell>
          <cell r="C1610">
            <v>3</v>
          </cell>
          <cell r="D1610" t="str">
            <v>27</v>
          </cell>
        </row>
        <row r="1611">
          <cell r="A1611" t="str">
            <v>63314</v>
          </cell>
          <cell r="B1611" t="str">
            <v>Chi phí sửa lỗi giao dịch, lỗi khác hoạt động môi giới</v>
          </cell>
          <cell r="C1611">
            <v>3</v>
          </cell>
          <cell r="D1611" t="str">
            <v>27</v>
          </cell>
        </row>
        <row r="1612">
          <cell r="A1612" t="str">
            <v>63315</v>
          </cell>
          <cell r="B1612" t="str">
            <v>Chi phí sử dụng Quỹ Hỗ trợ thanh toán hoạt động môi giới</v>
          </cell>
          <cell r="C1612">
            <v>3</v>
          </cell>
          <cell r="D1612" t="str">
            <v>27</v>
          </cell>
        </row>
        <row r="1613">
          <cell r="A1613" t="str">
            <v>63316</v>
          </cell>
          <cell r="B1613" t="str">
            <v>Phí chuyển tiền trả tiền gốc, lãi trái phiếu và cổ tức của Tổ chức phát hành</v>
          </cell>
          <cell r="C1613">
            <v>3</v>
          </cell>
          <cell r="D1613" t="str">
            <v>27</v>
          </cell>
        </row>
        <row r="1614">
          <cell r="A1614" t="str">
            <v>63317</v>
          </cell>
          <cell r="B1614" t="str">
            <v>Chi phí quản lý nghiệp vụ môi giới</v>
          </cell>
          <cell r="C1614">
            <v>3</v>
          </cell>
          <cell r="D1614" t="str">
            <v>27</v>
          </cell>
        </row>
        <row r="1615">
          <cell r="A1615" t="str">
            <v>633171</v>
          </cell>
          <cell r="B1615" t="str">
            <v>Chi phí nhân viên</v>
          </cell>
          <cell r="C1615">
            <v>3</v>
          </cell>
        </row>
        <row r="1616">
          <cell r="A1616" t="str">
            <v>6331711</v>
          </cell>
          <cell r="B1616" t="str">
            <v>Chi phí tiền lương</v>
          </cell>
          <cell r="C1616">
            <v>3</v>
          </cell>
        </row>
        <row r="1617">
          <cell r="A1617" t="str">
            <v>6331712</v>
          </cell>
          <cell r="B1617" t="str">
            <v>Chi phí các khoản trích theo lương</v>
          </cell>
          <cell r="C1617">
            <v>3</v>
          </cell>
        </row>
        <row r="1618">
          <cell r="A1618" t="str">
            <v>6331713</v>
          </cell>
          <cell r="B1618" t="str">
            <v>Chi phí bảo hiểm trách nhiệm nghề nghiệp</v>
          </cell>
          <cell r="C1618">
            <v>3</v>
          </cell>
        </row>
        <row r="1619">
          <cell r="A1619" t="str">
            <v>633172</v>
          </cell>
          <cell r="B1619" t="str">
            <v>Vật tư văn phòng</v>
          </cell>
          <cell r="C1619">
            <v>3</v>
          </cell>
        </row>
        <row r="1620">
          <cell r="A1620" t="str">
            <v>633173</v>
          </cell>
          <cell r="B1620" t="str">
            <v>Công cụ, dụng cụ</v>
          </cell>
          <cell r="C1620">
            <v>3</v>
          </cell>
        </row>
        <row r="1621">
          <cell r="A1621" t="str">
            <v>633174</v>
          </cell>
          <cell r="B1621" t="str">
            <v>Khấu hao tài sản cố định, BĐSĐT</v>
          </cell>
          <cell r="C1621">
            <v>3</v>
          </cell>
        </row>
        <row r="1622">
          <cell r="A1622" t="str">
            <v>633175</v>
          </cell>
          <cell r="B1622" t="str">
            <v>Dịch vụ mua ngoài</v>
          </cell>
          <cell r="C1622">
            <v>3</v>
          </cell>
        </row>
        <row r="1623">
          <cell r="A1623" t="str">
            <v>633179</v>
          </cell>
          <cell r="B1623" t="str">
            <v>Chi phí khác</v>
          </cell>
          <cell r="C1623">
            <v>3</v>
          </cell>
        </row>
        <row r="1624">
          <cell r="A1624" t="str">
            <v>633188</v>
          </cell>
          <cell r="B1624" t="str">
            <v>Chi phí ngoài</v>
          </cell>
          <cell r="C1624">
            <v>3</v>
          </cell>
          <cell r="D1624" t="str">
            <v>27</v>
          </cell>
        </row>
        <row r="1625">
          <cell r="A1625" t="str">
            <v>633199</v>
          </cell>
          <cell r="B1625" t="str">
            <v>Chi phí hoạt động dịch vụ khác</v>
          </cell>
          <cell r="C1625">
            <v>3</v>
          </cell>
          <cell r="D1625" t="str">
            <v>24</v>
          </cell>
        </row>
        <row r="1626">
          <cell r="A1626" t="str">
            <v>6332</v>
          </cell>
          <cell r="B1626" t="str">
            <v>Chi phí hoạt động bảo lãnh, đại lý phát hành chứng khoán</v>
          </cell>
          <cell r="C1626">
            <v>2</v>
          </cell>
          <cell r="D1626" t="str">
            <v>28,</v>
          </cell>
        </row>
        <row r="1627">
          <cell r="A1627" t="str">
            <v>63321</v>
          </cell>
          <cell r="B1627" t="str">
            <v>Chi phí hoạt động bảo lãnh chứng khoán</v>
          </cell>
          <cell r="C1627">
            <v>3</v>
          </cell>
        </row>
        <row r="1628">
          <cell r="A1628" t="str">
            <v>63322</v>
          </cell>
          <cell r="B1628" t="str">
            <v>Chi phí Đại lý phát hành chứng khoán</v>
          </cell>
          <cell r="C1628">
            <v>3</v>
          </cell>
        </row>
        <row r="1629">
          <cell r="A1629" t="str">
            <v>63323</v>
          </cell>
          <cell r="B1629" t="str">
            <v>Chi phí quản lý hoạt động bảo lãnh, đại lý phát hành chứng khoán</v>
          </cell>
          <cell r="C1629">
            <v>3</v>
          </cell>
        </row>
        <row r="1630">
          <cell r="A1630" t="str">
            <v>633231</v>
          </cell>
          <cell r="B1630" t="str">
            <v>Chi phí nhân viên</v>
          </cell>
          <cell r="C1630">
            <v>3</v>
          </cell>
        </row>
        <row r="1631">
          <cell r="A1631" t="str">
            <v>6332311</v>
          </cell>
          <cell r="B1631" t="str">
            <v>Lương và các khoản phúc lợi</v>
          </cell>
          <cell r="C1631">
            <v>3</v>
          </cell>
        </row>
        <row r="1632">
          <cell r="A1632" t="str">
            <v>6332312</v>
          </cell>
          <cell r="B1632" t="str">
            <v>BHXH, BHYT, KPCĐ, BHTN</v>
          </cell>
          <cell r="C1632">
            <v>3</v>
          </cell>
        </row>
        <row r="1633">
          <cell r="A1633" t="str">
            <v>6332313</v>
          </cell>
          <cell r="B1633" t="str">
            <v>Chi phí bảo hiểm trách nhiệm nghề nghiệp</v>
          </cell>
          <cell r="C1633">
            <v>3</v>
          </cell>
        </row>
        <row r="1634">
          <cell r="A1634" t="str">
            <v>633232</v>
          </cell>
          <cell r="B1634" t="str">
            <v>Vật tư văn phòng</v>
          </cell>
          <cell r="C1634">
            <v>3</v>
          </cell>
        </row>
        <row r="1635">
          <cell r="A1635" t="str">
            <v>6332328</v>
          </cell>
          <cell r="B1635" t="str">
            <v>Chi phí khác</v>
          </cell>
          <cell r="C1635">
            <v>3</v>
          </cell>
        </row>
        <row r="1636">
          <cell r="A1636" t="str">
            <v>633233</v>
          </cell>
          <cell r="B1636" t="str">
            <v>Công cụ, dụng cụ</v>
          </cell>
          <cell r="C1636">
            <v>3</v>
          </cell>
        </row>
        <row r="1637">
          <cell r="A1637" t="str">
            <v>633234</v>
          </cell>
          <cell r="B1637" t="str">
            <v>Khấu hao tài sản cố định, BĐSĐT</v>
          </cell>
          <cell r="C1637">
            <v>3</v>
          </cell>
        </row>
        <row r="1638">
          <cell r="A1638" t="str">
            <v>633235</v>
          </cell>
          <cell r="B1638" t="str">
            <v>Dịch vụ mua ngoài</v>
          </cell>
          <cell r="C1638">
            <v>3</v>
          </cell>
        </row>
        <row r="1639">
          <cell r="A1639" t="str">
            <v>6333</v>
          </cell>
          <cell r="B1639" t="str">
            <v>Chi phí nghiệp vụ tư vấn đầu tư chứng khoán</v>
          </cell>
          <cell r="C1639">
            <v>2</v>
          </cell>
          <cell r="D1639" t="str">
            <v>29</v>
          </cell>
        </row>
        <row r="1640">
          <cell r="A1640" t="str">
            <v>63331</v>
          </cell>
          <cell r="B1640" t="str">
            <v>Chi phí tư vấn đầu tư chứng khoán</v>
          </cell>
          <cell r="C1640">
            <v>3</v>
          </cell>
        </row>
        <row r="1641">
          <cell r="A1641" t="str">
            <v>63332</v>
          </cell>
          <cell r="B1641" t="str">
            <v>Chi phí khác</v>
          </cell>
          <cell r="C1641">
            <v>3</v>
          </cell>
        </row>
        <row r="1642">
          <cell r="A1642" t="str">
            <v>63333</v>
          </cell>
          <cell r="B1642" t="str">
            <v>Chi phí quản lý hoạt động tư vấn đầu tư chứng khoán</v>
          </cell>
          <cell r="C1642">
            <v>3</v>
          </cell>
        </row>
        <row r="1643">
          <cell r="A1643" t="str">
            <v>633331</v>
          </cell>
          <cell r="B1643" t="str">
            <v>Chi phí nhân viên</v>
          </cell>
          <cell r="C1643">
            <v>3</v>
          </cell>
        </row>
        <row r="1644">
          <cell r="A1644" t="str">
            <v>6333311</v>
          </cell>
          <cell r="B1644" t="str">
            <v>Chi phí tiền lương</v>
          </cell>
          <cell r="C1644">
            <v>3</v>
          </cell>
        </row>
        <row r="1645">
          <cell r="A1645" t="str">
            <v>6333312</v>
          </cell>
          <cell r="B1645" t="str">
            <v>Chi phí các khoản trích theo lương</v>
          </cell>
          <cell r="C1645">
            <v>3</v>
          </cell>
        </row>
        <row r="1646">
          <cell r="A1646" t="str">
            <v>6333313</v>
          </cell>
          <cell r="B1646" t="str">
            <v>Chi phí bảo hiểm trách nhiệm nghề nghiệp</v>
          </cell>
          <cell r="C1646">
            <v>3</v>
          </cell>
        </row>
        <row r="1647">
          <cell r="A1647" t="str">
            <v>633332</v>
          </cell>
          <cell r="B1647" t="str">
            <v>Vật tư văn phòng</v>
          </cell>
          <cell r="C1647">
            <v>3</v>
          </cell>
        </row>
        <row r="1648">
          <cell r="A1648" t="str">
            <v>633333</v>
          </cell>
          <cell r="B1648" t="str">
            <v>Công cụ, dụng cụ</v>
          </cell>
          <cell r="C1648">
            <v>3</v>
          </cell>
        </row>
        <row r="1649">
          <cell r="A1649" t="str">
            <v>633334</v>
          </cell>
          <cell r="B1649" t="str">
            <v>Khấu hao tài sản cố định, BĐSĐT</v>
          </cell>
          <cell r="C1649">
            <v>3</v>
          </cell>
        </row>
        <row r="1650">
          <cell r="A1650" t="str">
            <v>633335</v>
          </cell>
          <cell r="B1650" t="str">
            <v>Dịch vụ mua ngoài</v>
          </cell>
          <cell r="C1650">
            <v>3</v>
          </cell>
        </row>
        <row r="1651">
          <cell r="A1651" t="str">
            <v>633338</v>
          </cell>
          <cell r="B1651" t="str">
            <v>Chi phí khác</v>
          </cell>
          <cell r="C1651">
            <v>3</v>
          </cell>
        </row>
        <row r="1652">
          <cell r="A1652" t="str">
            <v>633339</v>
          </cell>
          <cell r="B1652" t="str">
            <v>Chi phí hoạt động tư vấn khác</v>
          </cell>
          <cell r="C1652">
            <v>3</v>
          </cell>
        </row>
        <row r="1653">
          <cell r="A1653" t="str">
            <v>633379</v>
          </cell>
          <cell r="B1653" t="str">
            <v>Chi phí hoạt động tư vấn khác</v>
          </cell>
          <cell r="C1653">
            <v>3</v>
          </cell>
        </row>
        <row r="1654">
          <cell r="A1654" t="str">
            <v>6334</v>
          </cell>
          <cell r="B1654" t="str">
            <v>Chi phí nghiệp vụ lưu ký chứng khoán</v>
          </cell>
          <cell r="C1654">
            <v>2</v>
          </cell>
          <cell r="D1654" t="str">
            <v>30</v>
          </cell>
        </row>
        <row r="1655">
          <cell r="A1655" t="str">
            <v>63341</v>
          </cell>
          <cell r="B1655" t="str">
            <v>Phí lưu ký chứng khoán cho khách hàng</v>
          </cell>
          <cell r="C1655">
            <v>3</v>
          </cell>
        </row>
        <row r="1656">
          <cell r="A1656" t="str">
            <v>63342</v>
          </cell>
          <cell r="B1656" t="str">
            <v>Chi phí quản lý Sổ cổ đông</v>
          </cell>
          <cell r="C1656">
            <v>3</v>
          </cell>
        </row>
        <row r="1657">
          <cell r="A1657" t="str">
            <v>63343</v>
          </cell>
          <cell r="B1657" t="str">
            <v>Chi phí chuyển tiền trả gốc, tiền lãi và cổ tức cho Tổ chức phát hành</v>
          </cell>
          <cell r="C1657">
            <v>3</v>
          </cell>
        </row>
        <row r="1658">
          <cell r="A1658" t="str">
            <v>63344</v>
          </cell>
          <cell r="B1658" t="str">
            <v>Chi phí quản lý nghiệp vụ lưu ký</v>
          </cell>
          <cell r="C1658">
            <v>3</v>
          </cell>
        </row>
        <row r="1659">
          <cell r="A1659" t="str">
            <v>633441</v>
          </cell>
          <cell r="B1659" t="str">
            <v>Chi phí nhân viên</v>
          </cell>
          <cell r="C1659">
            <v>3</v>
          </cell>
        </row>
        <row r="1660">
          <cell r="A1660" t="str">
            <v>6334411</v>
          </cell>
          <cell r="B1660" t="str">
            <v>Chi phí tiền lương</v>
          </cell>
          <cell r="C1660">
            <v>3</v>
          </cell>
        </row>
        <row r="1661">
          <cell r="A1661" t="str">
            <v>6334412</v>
          </cell>
          <cell r="B1661" t="str">
            <v>Chi phí các khoản trích theo lương</v>
          </cell>
          <cell r="C1661">
            <v>3</v>
          </cell>
        </row>
        <row r="1662">
          <cell r="A1662" t="str">
            <v>6334413</v>
          </cell>
          <cell r="B1662" t="str">
            <v>Chi phí bảo hiểm trách nhiệm nghề nghiệp</v>
          </cell>
          <cell r="C1662">
            <v>3</v>
          </cell>
        </row>
        <row r="1663">
          <cell r="A1663" t="str">
            <v>633442</v>
          </cell>
          <cell r="B1663" t="str">
            <v>Vật tư văn phòng</v>
          </cell>
          <cell r="C1663">
            <v>3</v>
          </cell>
        </row>
        <row r="1664">
          <cell r="A1664" t="str">
            <v>633443</v>
          </cell>
          <cell r="B1664" t="str">
            <v>Công cụ, dụng cụ</v>
          </cell>
          <cell r="C1664">
            <v>3</v>
          </cell>
        </row>
        <row r="1665">
          <cell r="A1665" t="str">
            <v>633444</v>
          </cell>
          <cell r="B1665" t="str">
            <v>Khấu hao tài sản cố định, BĐSĐT</v>
          </cell>
          <cell r="C1665">
            <v>3</v>
          </cell>
        </row>
        <row r="1666">
          <cell r="A1666" t="str">
            <v>633447</v>
          </cell>
          <cell r="B1666" t="str">
            <v>Dịch vụ mua ngoài</v>
          </cell>
          <cell r="C1666">
            <v>3</v>
          </cell>
        </row>
        <row r="1667">
          <cell r="A1667" t="str">
            <v>633448</v>
          </cell>
          <cell r="B1667" t="str">
            <v>Chi phí khác</v>
          </cell>
          <cell r="C1667">
            <v>3</v>
          </cell>
        </row>
        <row r="1668">
          <cell r="A1668" t="str">
            <v>6335</v>
          </cell>
          <cell r="B1668" t="str">
            <v>Chi phí hoạt động tư vấn tài chính</v>
          </cell>
          <cell r="C1668">
            <v>2</v>
          </cell>
          <cell r="D1668" t="str">
            <v>31</v>
          </cell>
        </row>
        <row r="1669">
          <cell r="A1669" t="str">
            <v>63351</v>
          </cell>
          <cell r="B1669" t="str">
            <v>Tư vấn tái cơ cấu, sát nhập, hợp nhất, tổ chức lại, mua bán doanh nghiệp</v>
          </cell>
          <cell r="C1669">
            <v>3</v>
          </cell>
        </row>
        <row r="1670">
          <cell r="A1670" t="str">
            <v>63352</v>
          </cell>
          <cell r="B1670" t="str">
            <v>Tư vấn quản trị, tư vấn chiến lược doanh nghiệp</v>
          </cell>
          <cell r="C1670">
            <v>3</v>
          </cell>
        </row>
        <row r="1671">
          <cell r="A1671" t="str">
            <v>63353</v>
          </cell>
          <cell r="B1671" t="str">
            <v>Tư vấn chào bán, niêm yết chứng khoán</v>
          </cell>
          <cell r="C1671">
            <v>3</v>
          </cell>
        </row>
        <row r="1672">
          <cell r="A1672" t="str">
            <v>63354</v>
          </cell>
          <cell r="B1672" t="str">
            <v>Tư vấn cổ phần hóa, xác định giá trị doanh nghiệp</v>
          </cell>
          <cell r="C1672">
            <v>3</v>
          </cell>
        </row>
        <row r="1673">
          <cell r="A1673" t="str">
            <v>63355</v>
          </cell>
          <cell r="B1673" t="str">
            <v>Tư vấn tài chính khác phù hợp với qui định pháp luật</v>
          </cell>
          <cell r="C1673">
            <v>3</v>
          </cell>
        </row>
        <row r="1674">
          <cell r="A1674" t="str">
            <v>63356</v>
          </cell>
          <cell r="B1674" t="str">
            <v>Chi phí quản lý hoạt động tư vấn tài chính</v>
          </cell>
          <cell r="C1674">
            <v>3</v>
          </cell>
        </row>
        <row r="1675">
          <cell r="A1675" t="str">
            <v>633351</v>
          </cell>
          <cell r="B1675" t="str">
            <v>Chi phí nhân viên</v>
          </cell>
          <cell r="C1675">
            <v>3</v>
          </cell>
        </row>
        <row r="1676">
          <cell r="A1676" t="str">
            <v>6333511</v>
          </cell>
          <cell r="B1676" t="str">
            <v>Chi phí tiền lương</v>
          </cell>
          <cell r="C1676">
            <v>3</v>
          </cell>
        </row>
        <row r="1677">
          <cell r="A1677" t="str">
            <v>6333522</v>
          </cell>
          <cell r="B1677" t="str">
            <v>Chi phí các khoản trích theo lương</v>
          </cell>
          <cell r="C1677">
            <v>3</v>
          </cell>
        </row>
        <row r="1678">
          <cell r="A1678" t="str">
            <v>6333523</v>
          </cell>
          <cell r="B1678" t="str">
            <v>Chi phí bảo hiểm trách nhiệm nghề nghiệp</v>
          </cell>
          <cell r="C1678">
            <v>3</v>
          </cell>
        </row>
        <row r="1679">
          <cell r="A1679" t="str">
            <v>6333572</v>
          </cell>
          <cell r="B1679" t="str">
            <v>Vật tư văn phòng</v>
          </cell>
          <cell r="C1679">
            <v>3</v>
          </cell>
        </row>
        <row r="1680">
          <cell r="A1680" t="str">
            <v>6333573</v>
          </cell>
          <cell r="B1680" t="str">
            <v>Công cụ, dụng cụ</v>
          </cell>
          <cell r="C1680">
            <v>3</v>
          </cell>
        </row>
        <row r="1681">
          <cell r="A1681" t="str">
            <v>6333574</v>
          </cell>
          <cell r="B1681" t="str">
            <v>Khấu hao tài sản cố định</v>
          </cell>
          <cell r="C1681">
            <v>3</v>
          </cell>
        </row>
        <row r="1682">
          <cell r="A1682" t="str">
            <v>6333575</v>
          </cell>
          <cell r="B1682" t="str">
            <v>Dịch vụ mua ngoài</v>
          </cell>
          <cell r="C1682">
            <v>3</v>
          </cell>
        </row>
        <row r="1683">
          <cell r="A1683" t="str">
            <v>6333578</v>
          </cell>
          <cell r="B1683" t="str">
            <v>Chi phí khác</v>
          </cell>
          <cell r="C1683">
            <v>3</v>
          </cell>
        </row>
        <row r="1684">
          <cell r="A1684" t="str">
            <v>6333579</v>
          </cell>
          <cell r="B1684" t="str">
            <v>Chi phí ngoài</v>
          </cell>
          <cell r="C1684">
            <v>3</v>
          </cell>
        </row>
        <row r="1685">
          <cell r="A1685" t="str">
            <v>6336</v>
          </cell>
          <cell r="B1685" t="str">
            <v>Chi phí hoạt động dịch vụ tài chính khác</v>
          </cell>
          <cell r="C1685">
            <v>2</v>
          </cell>
          <cell r="D1685" t="str">
            <v>32</v>
          </cell>
        </row>
        <row r="1686">
          <cell r="A1686" t="str">
            <v>63361</v>
          </cell>
          <cell r="B1686" t="str">
            <v>Ủy thác quản lý tài khoản giao dịch chứng khoán của Nhà đầu tư cá nhân</v>
          </cell>
          <cell r="C1686">
            <v>3</v>
          </cell>
        </row>
        <row r="1687">
          <cell r="A1687" t="str">
            <v>63362</v>
          </cell>
          <cell r="B1687" t="str">
            <v>Dịch vụ tài chính khác</v>
          </cell>
          <cell r="C1687">
            <v>3</v>
          </cell>
        </row>
        <row r="1688">
          <cell r="A1688" t="str">
            <v>63363</v>
          </cell>
          <cell r="B1688" t="str">
            <v>Tư vấn tài chính khác</v>
          </cell>
          <cell r="C1688">
            <v>3</v>
          </cell>
        </row>
        <row r="1689">
          <cell r="A1689" t="str">
            <v>63364</v>
          </cell>
          <cell r="B1689" t="str">
            <v>Chi phí quản lý hoạt động dịch vụ tài chính khác</v>
          </cell>
          <cell r="C1689">
            <v>3</v>
          </cell>
        </row>
        <row r="1690">
          <cell r="A1690" t="str">
            <v>633641</v>
          </cell>
          <cell r="B1690" t="str">
            <v>Chi phí nhân viên</v>
          </cell>
          <cell r="C1690">
            <v>3</v>
          </cell>
        </row>
        <row r="1691">
          <cell r="A1691" t="str">
            <v>6336411</v>
          </cell>
          <cell r="B1691" t="str">
            <v>Chi phí tiền lương</v>
          </cell>
          <cell r="C1691">
            <v>3</v>
          </cell>
        </row>
        <row r="1692">
          <cell r="A1692" t="str">
            <v>6336412</v>
          </cell>
          <cell r="B1692" t="str">
            <v>Chi phí các khoản trích theo lương</v>
          </cell>
          <cell r="C1692">
            <v>3</v>
          </cell>
        </row>
        <row r="1693">
          <cell r="A1693" t="str">
            <v>6336413</v>
          </cell>
          <cell r="B1693" t="str">
            <v>Chi phí bảo hiểm trách nhiệm nghề nghiệp</v>
          </cell>
          <cell r="C1693">
            <v>3</v>
          </cell>
        </row>
        <row r="1694">
          <cell r="A1694" t="str">
            <v>633642</v>
          </cell>
          <cell r="B1694" t="str">
            <v>Vật tư văn phòng</v>
          </cell>
          <cell r="C1694">
            <v>3</v>
          </cell>
        </row>
        <row r="1695">
          <cell r="A1695" t="str">
            <v>633643</v>
          </cell>
          <cell r="B1695" t="str">
            <v>Công cụ, dụng cụ</v>
          </cell>
          <cell r="C1695">
            <v>3</v>
          </cell>
        </row>
        <row r="1696">
          <cell r="A1696" t="str">
            <v>633644</v>
          </cell>
          <cell r="B1696" t="str">
            <v>Khấu hao tài sản cố định, BĐSĐT</v>
          </cell>
          <cell r="C1696">
            <v>3</v>
          </cell>
        </row>
        <row r="1697">
          <cell r="A1697" t="str">
            <v>633647</v>
          </cell>
          <cell r="B1697" t="str">
            <v>Dịch vụ mua ngoài</v>
          </cell>
          <cell r="C1697">
            <v>3</v>
          </cell>
        </row>
        <row r="1698">
          <cell r="A1698" t="str">
            <v>633648</v>
          </cell>
          <cell r="B1698" t="str">
            <v>Chi phí khác</v>
          </cell>
          <cell r="C1698">
            <v>3</v>
          </cell>
        </row>
        <row r="1699">
          <cell r="A1699" t="str">
            <v>6337</v>
          </cell>
          <cell r="B1699" t="str">
            <v>Chi phí cho thuê, sử dụng tài sản</v>
          </cell>
          <cell r="C1699">
            <v>2</v>
          </cell>
          <cell r="D1699" t="str">
            <v>32</v>
          </cell>
        </row>
        <row r="1700">
          <cell r="A1700" t="str">
            <v>63371</v>
          </cell>
          <cell r="B1700" t="str">
            <v>Chi phí thuê tài sản</v>
          </cell>
          <cell r="C1700">
            <v>3</v>
          </cell>
        </row>
        <row r="1701">
          <cell r="A1701" t="str">
            <v>63372</v>
          </cell>
          <cell r="B1701" t="str">
            <v>Chi phí quản lý hoạt động cho thuê, sử dụng tài sản</v>
          </cell>
          <cell r="C1701">
            <v>3</v>
          </cell>
        </row>
        <row r="1702">
          <cell r="A1702" t="str">
            <v>633721</v>
          </cell>
          <cell r="B1702" t="str">
            <v>Chi phí nhân viên</v>
          </cell>
          <cell r="C1702">
            <v>3</v>
          </cell>
        </row>
        <row r="1703">
          <cell r="A1703" t="str">
            <v>633722</v>
          </cell>
          <cell r="B1703" t="str">
            <v>Vật tư văn phòng</v>
          </cell>
          <cell r="C1703">
            <v>3</v>
          </cell>
        </row>
        <row r="1704">
          <cell r="A1704" t="str">
            <v>6337221</v>
          </cell>
          <cell r="B1704" t="str">
            <v>Lương và các khoản phúc lợi</v>
          </cell>
          <cell r="C1704">
            <v>3</v>
          </cell>
        </row>
        <row r="1705">
          <cell r="A1705" t="str">
            <v>6337222</v>
          </cell>
          <cell r="B1705" t="str">
            <v>BHXH, BHYT, KPCĐ, BHTN</v>
          </cell>
          <cell r="C1705">
            <v>3</v>
          </cell>
        </row>
        <row r="1706">
          <cell r="A1706" t="str">
            <v>6337223</v>
          </cell>
          <cell r="B1706" t="str">
            <v>Chi phí bảo hiểm trách nhiệm nghề nghiệp</v>
          </cell>
          <cell r="C1706">
            <v>3</v>
          </cell>
        </row>
        <row r="1707">
          <cell r="A1707" t="str">
            <v>633723</v>
          </cell>
          <cell r="B1707" t="str">
            <v>Công cụ, dụng cụ</v>
          </cell>
          <cell r="C1707">
            <v>3</v>
          </cell>
        </row>
        <row r="1708">
          <cell r="A1708" t="str">
            <v>633724</v>
          </cell>
          <cell r="B1708" t="str">
            <v>Khấu hao tài sản cố định</v>
          </cell>
          <cell r="C1708">
            <v>3</v>
          </cell>
        </row>
        <row r="1709">
          <cell r="A1709" t="str">
            <v>633725</v>
          </cell>
          <cell r="B1709" t="str">
            <v>Dịch vụ mua ngoài</v>
          </cell>
          <cell r="C1709">
            <v>3</v>
          </cell>
        </row>
        <row r="1710">
          <cell r="A1710" t="str">
            <v>633728</v>
          </cell>
          <cell r="B1710" t="str">
            <v>Chi phí khác</v>
          </cell>
          <cell r="C1710">
            <v>3</v>
          </cell>
        </row>
        <row r="1711">
          <cell r="A1711" t="str">
            <v>63379</v>
          </cell>
          <cell r="B1711" t="str">
            <v>Chi phí quản lý hoạt động cho thuê sử dụng tài sản khác</v>
          </cell>
          <cell r="C1711">
            <v>3</v>
          </cell>
        </row>
        <row r="1712">
          <cell r="A1712" t="str">
            <v>6338</v>
          </cell>
          <cell r="B1712" t="str">
            <v>Chi phí trả hộ gốc, lãi trái phiếu và cổ tức cho tổ chức phát hành</v>
          </cell>
          <cell r="C1712">
            <v>2</v>
          </cell>
          <cell r="D1712" t="str">
            <v>32</v>
          </cell>
        </row>
        <row r="1713">
          <cell r="A1713" t="str">
            <v>63381</v>
          </cell>
          <cell r="B1713" t="str">
            <v>Chi phí chuyền tiền</v>
          </cell>
          <cell r="C1713">
            <v>3</v>
          </cell>
        </row>
        <row r="1714">
          <cell r="A1714" t="str">
            <v>63389</v>
          </cell>
          <cell r="B1714" t="str">
            <v>Chi phí khác</v>
          </cell>
          <cell r="C1714">
            <v>3</v>
          </cell>
        </row>
        <row r="1715">
          <cell r="A1715" t="str">
            <v>6339</v>
          </cell>
          <cell r="B1715" t="str">
            <v>Chi phí dự phòng phải thu khó đòi và xử lý tổn thất phải thu khó đòi về cung cấp dịch vụ chứng khoán</v>
          </cell>
          <cell r="C1715">
            <v>2</v>
          </cell>
          <cell r="D1715" t="str">
            <v>32</v>
          </cell>
        </row>
        <row r="1716">
          <cell r="A1716" t="str">
            <v>63391</v>
          </cell>
          <cell r="B1716" t="str">
            <v>Chi phí dự phòng phải thu khó đòi về cung cấp dịch vụ kinh doanh chứng khoán</v>
          </cell>
          <cell r="C1716">
            <v>3</v>
          </cell>
        </row>
        <row r="1717">
          <cell r="A1717" t="str">
            <v>63392</v>
          </cell>
          <cell r="B1717" t="str">
            <v>Xử lý tổn thất phải thu khó đòi về cung cấp dịch vụ kinh doanh chứng khoán</v>
          </cell>
          <cell r="C1717">
            <v>3</v>
          </cell>
        </row>
        <row r="1718">
          <cell r="A1718" t="str">
            <v>635</v>
          </cell>
          <cell r="B1718" t="str">
            <v>Chi phí tài chính</v>
          </cell>
          <cell r="C1718">
            <v>1</v>
          </cell>
        </row>
        <row r="1719">
          <cell r="A1719" t="str">
            <v>6351</v>
          </cell>
          <cell r="B1719" t="str">
            <v>Chênh lệch lỗ tỷ giá hối đoái</v>
          </cell>
          <cell r="C1719">
            <v>2</v>
          </cell>
          <cell r="D1719" t="str">
            <v>51</v>
          </cell>
        </row>
        <row r="1720">
          <cell r="A1720" t="str">
            <v>63511</v>
          </cell>
          <cell r="B1720" t="str">
            <v>Chênh lệch lỗ tỷ giá hối đoái đã thực hiện</v>
          </cell>
          <cell r="C1720">
            <v>3</v>
          </cell>
        </row>
        <row r="1721">
          <cell r="A1721" t="str">
            <v>63512</v>
          </cell>
          <cell r="B1721" t="str">
            <v>Chênh lệch lỗ tỷ giá hối đoái đánh giá lại cuối kỳ</v>
          </cell>
          <cell r="C1721">
            <v>3</v>
          </cell>
        </row>
        <row r="1722">
          <cell r="A1722" t="str">
            <v>6352</v>
          </cell>
          <cell r="B1722" t="str">
            <v>Chi phí lãi vay</v>
          </cell>
          <cell r="C1722">
            <v>2</v>
          </cell>
          <cell r="D1722" t="str">
            <v>52</v>
          </cell>
        </row>
        <row r="1723">
          <cell r="A1723" t="str">
            <v>6353</v>
          </cell>
          <cell r="B1723" t="str">
            <v>Lỗ bán, thanh lý các khoản đầu tư vào công ty con, công ty liên kết, liên doanh</v>
          </cell>
          <cell r="C1723">
            <v>2</v>
          </cell>
          <cell r="D1723" t="str">
            <v>53</v>
          </cell>
        </row>
        <row r="1724">
          <cell r="A1724" t="str">
            <v>6354</v>
          </cell>
          <cell r="B1724" t="str">
            <v>Chi phí dự phòng suy giảm giá trị các khoản đầu tư tài chính dài hạn</v>
          </cell>
          <cell r="C1724">
            <v>2</v>
          </cell>
          <cell r="D1724" t="str">
            <v>54</v>
          </cell>
        </row>
        <row r="1725">
          <cell r="A1725" t="str">
            <v>6358</v>
          </cell>
          <cell r="B1725" t="str">
            <v>Chi phí đầu tư khác</v>
          </cell>
          <cell r="C1725">
            <v>2</v>
          </cell>
          <cell r="D1725" t="str">
            <v>55</v>
          </cell>
        </row>
        <row r="1726">
          <cell r="A1726" t="str">
            <v>641</v>
          </cell>
          <cell r="B1726" t="str">
            <v>Chi phí bán hàng</v>
          </cell>
          <cell r="C1726">
            <v>1</v>
          </cell>
          <cell r="D1726" t="str">
            <v>61</v>
          </cell>
        </row>
        <row r="1727">
          <cell r="A1727" t="str">
            <v>642</v>
          </cell>
          <cell r="B1727" t="str">
            <v>Chi phí quản lý Công ty chứng khoán</v>
          </cell>
          <cell r="C1727">
            <v>1</v>
          </cell>
          <cell r="D1727" t="str">
            <v>62</v>
          </cell>
        </row>
        <row r="1728">
          <cell r="A1728" t="str">
            <v>6421</v>
          </cell>
          <cell r="B1728" t="str">
            <v>Chi phí nhân viên quản lý</v>
          </cell>
          <cell r="C1728">
            <v>2</v>
          </cell>
        </row>
        <row r="1729">
          <cell r="A1729" t="str">
            <v>64211</v>
          </cell>
          <cell r="B1729" t="str">
            <v>Lương và các khoản phúc lợi</v>
          </cell>
          <cell r="C1729">
            <v>3</v>
          </cell>
        </row>
        <row r="1730">
          <cell r="A1730" t="str">
            <v>64212</v>
          </cell>
          <cell r="B1730" t="str">
            <v>BHXH, BHYT, KPCĐ, BHTN</v>
          </cell>
          <cell r="C1730">
            <v>3</v>
          </cell>
        </row>
        <row r="1731">
          <cell r="A1731" t="str">
            <v>64213</v>
          </cell>
          <cell r="B1731" t="str">
            <v>Chi phí bảo hiểm trách nhiệm nghề nghiệp</v>
          </cell>
          <cell r="C1731">
            <v>3</v>
          </cell>
        </row>
        <row r="1732">
          <cell r="A1732" t="str">
            <v>6422</v>
          </cell>
          <cell r="B1732" t="str">
            <v>Chi phí vật tư, văn phòng phẩm</v>
          </cell>
          <cell r="C1732">
            <v>2</v>
          </cell>
        </row>
        <row r="1733">
          <cell r="A1733" t="str">
            <v>6423</v>
          </cell>
          <cell r="B1733" t="str">
            <v>Chi phí công cụ, dụng cụ</v>
          </cell>
          <cell r="C1733">
            <v>2</v>
          </cell>
        </row>
        <row r="1734">
          <cell r="A1734" t="str">
            <v>6424</v>
          </cell>
          <cell r="B1734" t="str">
            <v>Chi phí khấu hao TSCĐ</v>
          </cell>
          <cell r="C1734">
            <v>2</v>
          </cell>
        </row>
        <row r="1735">
          <cell r="A1735" t="str">
            <v>6425</v>
          </cell>
          <cell r="B1735" t="str">
            <v>Chi phí thuế, phí và lệ phí</v>
          </cell>
          <cell r="C1735">
            <v>2</v>
          </cell>
        </row>
        <row r="1736">
          <cell r="A1736" t="str">
            <v>6427</v>
          </cell>
          <cell r="B1736" t="str">
            <v>Chi phí dịch vụ mua ngoài</v>
          </cell>
          <cell r="C1736">
            <v>2</v>
          </cell>
        </row>
        <row r="1737">
          <cell r="A1737" t="str">
            <v>6428</v>
          </cell>
          <cell r="B1737" t="str">
            <v>Chi phí khác</v>
          </cell>
          <cell r="C1737">
            <v>2</v>
          </cell>
        </row>
        <row r="1738">
          <cell r="A1738" t="str">
            <v>6429</v>
          </cell>
          <cell r="B1738" t="str">
            <v>Chi phí ngoài</v>
          </cell>
          <cell r="C1738">
            <v>2</v>
          </cell>
        </row>
        <row r="1739">
          <cell r="A1739" t="str">
            <v>711</v>
          </cell>
          <cell r="B1739" t="str">
            <v>Thu nhập khác</v>
          </cell>
          <cell r="C1739">
            <v>1</v>
          </cell>
          <cell r="D1739" t="str">
            <v>71</v>
          </cell>
        </row>
        <row r="1740">
          <cell r="A1740" t="str">
            <v>811</v>
          </cell>
          <cell r="B1740" t="str">
            <v>Chi phí khác</v>
          </cell>
          <cell r="C1740">
            <v>1</v>
          </cell>
          <cell r="D1740" t="str">
            <v>72</v>
          </cell>
        </row>
        <row r="1741">
          <cell r="A1741" t="str">
            <v>821</v>
          </cell>
          <cell r="B1741" t="str">
            <v>Chi phí Thuế Thu nhập doanh nghiệp</v>
          </cell>
          <cell r="C1741">
            <v>1</v>
          </cell>
        </row>
        <row r="1742">
          <cell r="A1742" t="str">
            <v>8211</v>
          </cell>
          <cell r="B1742" t="str">
            <v>Chi phí thuế TNDN hiện hành</v>
          </cell>
          <cell r="C1742">
            <v>2</v>
          </cell>
          <cell r="D1742" t="str">
            <v>100.1</v>
          </cell>
        </row>
        <row r="1743">
          <cell r="A1743" t="str">
            <v>8212</v>
          </cell>
          <cell r="B1743" t="str">
            <v>Chi phí thuế TNDN hoãn lại</v>
          </cell>
          <cell r="C1743">
            <v>2</v>
          </cell>
          <cell r="D1743" t="str">
            <v>100.2</v>
          </cell>
        </row>
        <row r="1744">
          <cell r="A1744" t="str">
            <v>911</v>
          </cell>
          <cell r="B1744" t="str">
            <v>Xác định kết quả kinh doanh</v>
          </cell>
          <cell r="C1744">
            <v>1</v>
          </cell>
        </row>
        <row r="1745">
          <cell r="A1745" t="str">
            <v>9111</v>
          </cell>
          <cell r="B1745" t="str">
            <v>Xác định kết quả kinh doanh đã thực hiện</v>
          </cell>
          <cell r="C1745">
            <v>2</v>
          </cell>
        </row>
        <row r="1746">
          <cell r="A1746" t="str">
            <v>9112</v>
          </cell>
          <cell r="B1746" t="str">
            <v>Xác định kết quả kinh doanh chưa thực hiện</v>
          </cell>
          <cell r="C1746">
            <v>2</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9">
          <cell r="A9" t="str">
            <v>111</v>
          </cell>
          <cell r="B9">
            <v>41899691</v>
          </cell>
          <cell r="C9">
            <v>0</v>
          </cell>
          <cell r="D9">
            <v>2020582200</v>
          </cell>
          <cell r="E9">
            <v>1904317784</v>
          </cell>
          <cell r="F9">
            <v>158164107</v>
          </cell>
          <cell r="G9">
            <v>0</v>
          </cell>
          <cell r="H9" t="str">
            <v>Tiền mặt</v>
          </cell>
          <cell r="K9">
            <v>1</v>
          </cell>
          <cell r="L9">
            <v>0</v>
          </cell>
          <cell r="M9"/>
          <cell r="N9">
            <v>0</v>
          </cell>
          <cell r="O9" t="str">
            <v>- Tiền mặt tồn quỹ</v>
          </cell>
          <cell r="P9"/>
        </row>
        <row r="10">
          <cell r="A10" t="str">
            <v>1111</v>
          </cell>
          <cell r="B10">
            <v>41899691</v>
          </cell>
          <cell r="C10">
            <v>0</v>
          </cell>
          <cell r="D10">
            <v>2020582200</v>
          </cell>
          <cell r="E10">
            <v>1904317784</v>
          </cell>
          <cell r="F10">
            <v>158164107</v>
          </cell>
          <cell r="G10">
            <v>0</v>
          </cell>
          <cell r="H10" t="str">
            <v xml:space="preserve">  Tiền Việt Nam</v>
          </cell>
          <cell r="K10">
            <v>1</v>
          </cell>
          <cell r="L10">
            <v>0</v>
          </cell>
          <cell r="M10"/>
          <cell r="N10">
            <v>0</v>
          </cell>
          <cell r="O10">
            <v>0</v>
          </cell>
          <cell r="P10"/>
        </row>
        <row r="11">
          <cell r="A11" t="str">
            <v>11111</v>
          </cell>
          <cell r="B11">
            <v>0</v>
          </cell>
          <cell r="C11">
            <v>0</v>
          </cell>
          <cell r="D11">
            <v>547225300</v>
          </cell>
          <cell r="E11">
            <v>547225300</v>
          </cell>
          <cell r="F11">
            <v>0</v>
          </cell>
          <cell r="G11">
            <v>0</v>
          </cell>
          <cell r="H11" t="str">
            <v xml:space="preserve">    Tiền VND tại quỹ - TVS HN</v>
          </cell>
          <cell r="K11">
            <v>1</v>
          </cell>
          <cell r="L11" t="str">
            <v>111.1</v>
          </cell>
          <cell r="M11">
            <v>0</v>
          </cell>
          <cell r="N11">
            <v>0</v>
          </cell>
          <cell r="O11">
            <v>0</v>
          </cell>
          <cell r="P11"/>
        </row>
        <row r="12">
          <cell r="A12" t="str">
            <v>11112</v>
          </cell>
          <cell r="B12">
            <v>41899691</v>
          </cell>
          <cell r="C12">
            <v>0</v>
          </cell>
          <cell r="D12">
            <v>1473356900</v>
          </cell>
          <cell r="E12">
            <v>1357092484</v>
          </cell>
          <cell r="F12">
            <v>158164107</v>
          </cell>
          <cell r="G12">
            <v>0</v>
          </cell>
          <cell r="H12" t="str">
            <v xml:space="preserve">    Tiền VND tại quỹ - TVS HCM</v>
          </cell>
          <cell r="K12">
            <v>1</v>
          </cell>
          <cell r="L12" t="str">
            <v>111.1</v>
          </cell>
          <cell r="M12">
            <v>41899691</v>
          </cell>
          <cell r="N12">
            <v>158164107</v>
          </cell>
          <cell r="O12">
            <v>0</v>
          </cell>
          <cell r="P12"/>
        </row>
        <row r="13">
          <cell r="A13" t="str">
            <v>112</v>
          </cell>
          <cell r="B13">
            <v>10263856546</v>
          </cell>
          <cell r="C13">
            <v>0</v>
          </cell>
          <cell r="D13">
            <v>18523414528892</v>
          </cell>
          <cell r="E13">
            <v>18529031172367</v>
          </cell>
          <cell r="F13">
            <v>4647213071</v>
          </cell>
          <cell r="G13">
            <v>0</v>
          </cell>
          <cell r="H13" t="str">
            <v>Tiền gửi Ngân hàng</v>
          </cell>
          <cell r="K13">
            <v>1</v>
          </cell>
          <cell r="L13">
            <v>0</v>
          </cell>
          <cell r="M13"/>
          <cell r="N13">
            <v>0</v>
          </cell>
          <cell r="O13" t="str">
            <v>- Tiền gửi tại Ngân hàng</v>
          </cell>
          <cell r="P13"/>
        </row>
        <row r="14">
          <cell r="A14" t="str">
            <v>1121</v>
          </cell>
          <cell r="B14">
            <v>3125425748</v>
          </cell>
          <cell r="C14">
            <v>0</v>
          </cell>
          <cell r="D14">
            <v>18519605738062</v>
          </cell>
          <cell r="E14">
            <v>18520775167205</v>
          </cell>
          <cell r="F14">
            <v>1955996605</v>
          </cell>
          <cell r="G14">
            <v>0</v>
          </cell>
          <cell r="H14" t="str">
            <v xml:space="preserve">  Tiền Việt Nam</v>
          </cell>
          <cell r="K14">
            <v>1</v>
          </cell>
          <cell r="L14">
            <v>0</v>
          </cell>
          <cell r="M14"/>
          <cell r="N14">
            <v>0</v>
          </cell>
          <cell r="O14">
            <v>0</v>
          </cell>
          <cell r="P14"/>
        </row>
        <row r="15">
          <cell r="A15" t="str">
            <v>11211</v>
          </cell>
          <cell r="B15">
            <v>2430386394</v>
          </cell>
          <cell r="C15">
            <v>0</v>
          </cell>
          <cell r="D15">
            <v>18424254321854</v>
          </cell>
          <cell r="E15">
            <v>18425684888481</v>
          </cell>
          <cell r="F15">
            <v>999819767</v>
          </cell>
          <cell r="G15">
            <v>0</v>
          </cell>
          <cell r="H15" t="str">
            <v xml:space="preserve">    Tiền gửi VND - TVS HN</v>
          </cell>
          <cell r="K15">
            <v>1</v>
          </cell>
          <cell r="L15">
            <v>0</v>
          </cell>
          <cell r="M15"/>
          <cell r="N15">
            <v>0</v>
          </cell>
          <cell r="O15">
            <v>0</v>
          </cell>
          <cell r="P15"/>
        </row>
        <row r="16">
          <cell r="A16" t="str">
            <v>11211.100</v>
          </cell>
          <cell r="B16">
            <v>31357620</v>
          </cell>
          <cell r="C16">
            <v>0</v>
          </cell>
          <cell r="D16">
            <v>2838991043701</v>
          </cell>
          <cell r="E16">
            <v>2839016742110</v>
          </cell>
          <cell r="F16">
            <v>5659211</v>
          </cell>
          <cell r="G16">
            <v>0</v>
          </cell>
          <cell r="H16" t="str">
            <v xml:space="preserve">      Tiền gửi VND - BIDV Hà Thành - Tự doanh - 236353</v>
          </cell>
          <cell r="K16">
            <v>1</v>
          </cell>
          <cell r="L16" t="str">
            <v>111.1</v>
          </cell>
          <cell r="M16">
            <v>31357620</v>
          </cell>
          <cell r="N16">
            <v>5659211</v>
          </cell>
          <cell r="O16">
            <v>0</v>
          </cell>
          <cell r="P16"/>
        </row>
        <row r="17">
          <cell r="A17" t="str">
            <v>11211.101</v>
          </cell>
          <cell r="B17">
            <v>0</v>
          </cell>
          <cell r="C17">
            <v>0</v>
          </cell>
          <cell r="D17">
            <v>74749593469</v>
          </cell>
          <cell r="E17">
            <v>74749593469</v>
          </cell>
          <cell r="F17">
            <v>0</v>
          </cell>
          <cell r="G17">
            <v>0</v>
          </cell>
          <cell r="H17" t="str">
            <v xml:space="preserve">      Tiền gửi VND - BIDV Hà Thành - Hạn mức - 981741</v>
          </cell>
          <cell r="K17">
            <v>1</v>
          </cell>
          <cell r="L17" t="str">
            <v>111.1</v>
          </cell>
          <cell r="M17">
            <v>0</v>
          </cell>
          <cell r="N17">
            <v>0</v>
          </cell>
          <cell r="O17">
            <v>0</v>
          </cell>
          <cell r="P17"/>
        </row>
        <row r="18">
          <cell r="A18" t="str">
            <v>11211.103</v>
          </cell>
          <cell r="B18">
            <v>0</v>
          </cell>
          <cell r="C18">
            <v>0</v>
          </cell>
          <cell r="D18">
            <v>706954485045</v>
          </cell>
          <cell r="E18">
            <v>706954485045</v>
          </cell>
          <cell r="F18">
            <v>0</v>
          </cell>
          <cell r="G18">
            <v>0</v>
          </cell>
          <cell r="H18" t="str">
            <v xml:space="preserve">      Tiền gửi VND - BIDV Hà Thành - Hạn mức - 935845</v>
          </cell>
          <cell r="K18">
            <v>1</v>
          </cell>
          <cell r="L18" t="str">
            <v>111.1</v>
          </cell>
          <cell r="M18">
            <v>0</v>
          </cell>
          <cell r="N18">
            <v>0</v>
          </cell>
          <cell r="O18">
            <v>0</v>
          </cell>
          <cell r="P18"/>
        </row>
        <row r="19">
          <cell r="A19" t="str">
            <v>11211.105</v>
          </cell>
          <cell r="B19">
            <v>0</v>
          </cell>
          <cell r="C19">
            <v>0</v>
          </cell>
          <cell r="D19">
            <v>12865991661</v>
          </cell>
          <cell r="E19">
            <v>12865991661</v>
          </cell>
          <cell r="F19">
            <v>0</v>
          </cell>
          <cell r="G19">
            <v>0</v>
          </cell>
          <cell r="H19" t="str">
            <v xml:space="preserve">      Tiền gửi VND - BIDV Hà Thành - Hạn mức - 996949</v>
          </cell>
          <cell r="K19">
            <v>1</v>
          </cell>
          <cell r="L19" t="str">
            <v>111.1</v>
          </cell>
          <cell r="M19">
            <v>0</v>
          </cell>
          <cell r="N19">
            <v>0</v>
          </cell>
          <cell r="O19">
            <v>0</v>
          </cell>
          <cell r="P19"/>
        </row>
        <row r="20">
          <cell r="A20" t="str">
            <v>11211.106</v>
          </cell>
          <cell r="B20">
            <v>0</v>
          </cell>
          <cell r="C20">
            <v>0</v>
          </cell>
          <cell r="D20">
            <v>1292339916275</v>
          </cell>
          <cell r="E20">
            <v>1292339916275</v>
          </cell>
          <cell r="F20">
            <v>0</v>
          </cell>
          <cell r="G20">
            <v>0</v>
          </cell>
          <cell r="H20" t="str">
            <v xml:space="preserve">      Tiền gửi VND - BIDV Hà Thành - Hạn mức - 000083</v>
          </cell>
          <cell r="K20">
            <v>1</v>
          </cell>
          <cell r="L20" t="str">
            <v>111.1</v>
          </cell>
          <cell r="M20">
            <v>0</v>
          </cell>
          <cell r="N20">
            <v>0</v>
          </cell>
          <cell r="O20">
            <v>0</v>
          </cell>
          <cell r="P20"/>
        </row>
        <row r="21">
          <cell r="A21" t="str">
            <v>11211.107</v>
          </cell>
          <cell r="B21">
            <v>0</v>
          </cell>
          <cell r="C21">
            <v>0</v>
          </cell>
          <cell r="D21">
            <v>152895536213</v>
          </cell>
          <cell r="E21">
            <v>152895536213</v>
          </cell>
          <cell r="F21">
            <v>0</v>
          </cell>
          <cell r="G21">
            <v>0</v>
          </cell>
          <cell r="H21" t="str">
            <v xml:space="preserve">      Tiền gửi VND - BIDV Hà Thành - Hạn mức - 1045561</v>
          </cell>
          <cell r="K21">
            <v>1</v>
          </cell>
          <cell r="L21" t="str">
            <v>111.1</v>
          </cell>
          <cell r="M21">
            <v>0</v>
          </cell>
          <cell r="N21">
            <v>0</v>
          </cell>
          <cell r="O21">
            <v>0</v>
          </cell>
          <cell r="P21"/>
        </row>
        <row r="22">
          <cell r="A22" t="str">
            <v>11211.108</v>
          </cell>
          <cell r="B22">
            <v>0</v>
          </cell>
          <cell r="C22">
            <v>0</v>
          </cell>
          <cell r="D22">
            <v>207256265342</v>
          </cell>
          <cell r="E22">
            <v>207256265342</v>
          </cell>
          <cell r="F22">
            <v>0</v>
          </cell>
          <cell r="G22">
            <v>0</v>
          </cell>
          <cell r="H22" t="str">
            <v xml:space="preserve">      Tiền gửi VND - BIDV Hà Thành - Hạn mức - 1068027</v>
          </cell>
          <cell r="K22">
            <v>1</v>
          </cell>
          <cell r="L22" t="str">
            <v>111.1</v>
          </cell>
          <cell r="M22">
            <v>0</v>
          </cell>
          <cell r="N22">
            <v>0</v>
          </cell>
          <cell r="O22">
            <v>0</v>
          </cell>
          <cell r="P22"/>
        </row>
        <row r="23">
          <cell r="A23" t="str">
            <v>11211.109</v>
          </cell>
          <cell r="B23">
            <v>0</v>
          </cell>
          <cell r="C23">
            <v>0</v>
          </cell>
          <cell r="D23">
            <v>64130344</v>
          </cell>
          <cell r="E23">
            <v>64130344</v>
          </cell>
          <cell r="F23">
            <v>0</v>
          </cell>
          <cell r="G23">
            <v>0</v>
          </cell>
          <cell r="H23" t="str">
            <v xml:space="preserve">      Tiền gửi VND - BIDV Hà Thành - Xử lý lỗi - 002548</v>
          </cell>
          <cell r="K23">
            <v>1</v>
          </cell>
          <cell r="L23" t="str">
            <v>111.1</v>
          </cell>
          <cell r="M23">
            <v>0</v>
          </cell>
          <cell r="N23">
            <v>0</v>
          </cell>
          <cell r="O23">
            <v>0</v>
          </cell>
          <cell r="P23"/>
        </row>
        <row r="24">
          <cell r="A24" t="str">
            <v>11211.110</v>
          </cell>
          <cell r="B24">
            <v>0</v>
          </cell>
          <cell r="C24">
            <v>0</v>
          </cell>
          <cell r="D24">
            <v>4964220372472</v>
          </cell>
          <cell r="E24">
            <v>4964201929221</v>
          </cell>
          <cell r="F24">
            <v>18443251</v>
          </cell>
          <cell r="G24">
            <v>0</v>
          </cell>
          <cell r="H24" t="str">
            <v xml:space="preserve">      Tiền gửi VND - BIDV Hà Thành - 1892907</v>
          </cell>
          <cell r="K24">
            <v>1</v>
          </cell>
          <cell r="L24" t="str">
            <v>111.1</v>
          </cell>
          <cell r="M24">
            <v>0</v>
          </cell>
          <cell r="N24">
            <v>18443251</v>
          </cell>
          <cell r="O24">
            <v>0</v>
          </cell>
          <cell r="P24"/>
        </row>
        <row r="25">
          <cell r="A25" t="str">
            <v>11211.111</v>
          </cell>
          <cell r="B25">
            <v>0</v>
          </cell>
          <cell r="C25">
            <v>0</v>
          </cell>
          <cell r="D25">
            <v>686990000000</v>
          </cell>
          <cell r="E25">
            <v>686990000000</v>
          </cell>
          <cell r="F25">
            <v>0</v>
          </cell>
          <cell r="G25">
            <v>0</v>
          </cell>
          <cell r="H25" t="str">
            <v xml:space="preserve">      Tiền gửi VND - BIDV Hà Thành - Hạn mức - 002531</v>
          </cell>
          <cell r="K25">
            <v>1</v>
          </cell>
          <cell r="L25" t="str">
            <v>111.1</v>
          </cell>
          <cell r="M25">
            <v>0</v>
          </cell>
          <cell r="N25">
            <v>0</v>
          </cell>
          <cell r="O25">
            <v>0</v>
          </cell>
          <cell r="P25"/>
        </row>
        <row r="26">
          <cell r="A26" t="str">
            <v>11211.112</v>
          </cell>
          <cell r="B26">
            <v>0</v>
          </cell>
          <cell r="C26">
            <v>0</v>
          </cell>
          <cell r="D26">
            <v>822580200000</v>
          </cell>
          <cell r="E26">
            <v>822580200000</v>
          </cell>
          <cell r="F26">
            <v>0</v>
          </cell>
          <cell r="G26">
            <v>0</v>
          </cell>
          <cell r="H26" t="str">
            <v xml:space="preserve">      Tiền gửi VND - BIDV Hà Thành - Hạn mức - 002540</v>
          </cell>
          <cell r="K26">
            <v>1</v>
          </cell>
          <cell r="L26" t="str">
            <v>111.1</v>
          </cell>
          <cell r="M26">
            <v>0</v>
          </cell>
          <cell r="N26">
            <v>0</v>
          </cell>
          <cell r="O26">
            <v>0</v>
          </cell>
          <cell r="P26"/>
        </row>
        <row r="27">
          <cell r="A27" t="str">
            <v>11211.113</v>
          </cell>
          <cell r="B27">
            <v>0</v>
          </cell>
          <cell r="C27">
            <v>0</v>
          </cell>
          <cell r="D27">
            <v>430098000000</v>
          </cell>
          <cell r="E27">
            <v>430098000000</v>
          </cell>
          <cell r="F27">
            <v>0</v>
          </cell>
          <cell r="G27">
            <v>0</v>
          </cell>
          <cell r="H27" t="str">
            <v xml:space="preserve">      Tiền gửi VND - BIDV Hà Thành - Hạn mức - 002559</v>
          </cell>
          <cell r="K27">
            <v>1</v>
          </cell>
          <cell r="L27" t="str">
            <v>111.1</v>
          </cell>
          <cell r="M27">
            <v>0</v>
          </cell>
          <cell r="N27">
            <v>0</v>
          </cell>
          <cell r="O27">
            <v>0</v>
          </cell>
          <cell r="P27"/>
        </row>
        <row r="28">
          <cell r="A28" t="str">
            <v>11211.114</v>
          </cell>
          <cell r="B28">
            <v>0</v>
          </cell>
          <cell r="C28">
            <v>0</v>
          </cell>
          <cell r="D28">
            <v>508650000000</v>
          </cell>
          <cell r="E28">
            <v>508650000000</v>
          </cell>
          <cell r="F28">
            <v>0</v>
          </cell>
          <cell r="G28">
            <v>0</v>
          </cell>
          <cell r="H28" t="str">
            <v xml:space="preserve">      Tiền gửi VND - BIDV Hà Thành - Hạn mức - 006162</v>
          </cell>
          <cell r="K28">
            <v>1</v>
          </cell>
          <cell r="L28" t="str">
            <v>111.1</v>
          </cell>
          <cell r="M28">
            <v>0</v>
          </cell>
          <cell r="N28">
            <v>0</v>
          </cell>
          <cell r="O28">
            <v>0</v>
          </cell>
          <cell r="P28"/>
        </row>
        <row r="29">
          <cell r="A29" t="str">
            <v>11211.200</v>
          </cell>
          <cell r="B29">
            <v>38184983</v>
          </cell>
          <cell r="C29">
            <v>0</v>
          </cell>
          <cell r="D29">
            <v>1117718491810</v>
          </cell>
          <cell r="E29">
            <v>1117717755150</v>
          </cell>
          <cell r="F29">
            <v>38921643</v>
          </cell>
          <cell r="G29">
            <v>0</v>
          </cell>
          <cell r="H29" t="str">
            <v xml:space="preserve">      Tiền gửi VND - BIDV Thăng Long - 088665</v>
          </cell>
          <cell r="K29">
            <v>1</v>
          </cell>
          <cell r="L29" t="str">
            <v>111.1</v>
          </cell>
          <cell r="M29">
            <v>38184983</v>
          </cell>
          <cell r="N29">
            <v>38921643</v>
          </cell>
          <cell r="O29">
            <v>0</v>
          </cell>
          <cell r="P29"/>
        </row>
        <row r="30">
          <cell r="A30" t="str">
            <v>11211.201</v>
          </cell>
          <cell r="B30">
            <v>2311252</v>
          </cell>
          <cell r="C30">
            <v>0</v>
          </cell>
          <cell r="D30">
            <v>1229902304</v>
          </cell>
          <cell r="E30">
            <v>1230000000</v>
          </cell>
          <cell r="F30">
            <v>2213556</v>
          </cell>
          <cell r="G30">
            <v>0</v>
          </cell>
          <cell r="H30" t="str">
            <v xml:space="preserve">      Tiền gửi VND - BIDV CN Thăng Long - Đấu giá - 089428</v>
          </cell>
          <cell r="K30">
            <v>1</v>
          </cell>
          <cell r="L30" t="str">
            <v>111.1</v>
          </cell>
          <cell r="M30">
            <v>2311252</v>
          </cell>
          <cell r="N30">
            <v>2213556</v>
          </cell>
          <cell r="O30">
            <v>0</v>
          </cell>
          <cell r="P30"/>
        </row>
        <row r="31">
          <cell r="A31" t="str">
            <v>11211.202</v>
          </cell>
          <cell r="B31">
            <v>0</v>
          </cell>
          <cell r="C31">
            <v>0</v>
          </cell>
          <cell r="D31">
            <v>74947324846</v>
          </cell>
          <cell r="E31">
            <v>74947324846</v>
          </cell>
          <cell r="F31">
            <v>0</v>
          </cell>
          <cell r="G31">
            <v>0</v>
          </cell>
          <cell r="H31" t="str">
            <v xml:space="preserve">      Tiền gửi VND - BIDV CN Thăng Long - Hạn mức - 418712</v>
          </cell>
          <cell r="K31">
            <v>1</v>
          </cell>
          <cell r="L31" t="str">
            <v>111.1</v>
          </cell>
          <cell r="M31">
            <v>0</v>
          </cell>
          <cell r="N31">
            <v>0</v>
          </cell>
          <cell r="O31">
            <v>0</v>
          </cell>
          <cell r="P31"/>
        </row>
        <row r="32">
          <cell r="A32" t="str">
            <v>11211.400</v>
          </cell>
          <cell r="B32">
            <v>1448899783</v>
          </cell>
          <cell r="C32">
            <v>0</v>
          </cell>
          <cell r="D32">
            <v>218701781566</v>
          </cell>
          <cell r="E32">
            <v>219422147553</v>
          </cell>
          <cell r="F32">
            <v>728533796</v>
          </cell>
          <cell r="G32">
            <v>0</v>
          </cell>
          <cell r="H32" t="str">
            <v xml:space="preserve">      Tiền gửi VND - TPB Láng Hạ - 455028</v>
          </cell>
          <cell r="K32">
            <v>1</v>
          </cell>
          <cell r="L32" t="str">
            <v>111.1</v>
          </cell>
          <cell r="M32">
            <v>1448899783</v>
          </cell>
          <cell r="N32">
            <v>728533796</v>
          </cell>
          <cell r="O32">
            <v>0</v>
          </cell>
          <cell r="P32"/>
        </row>
        <row r="33">
          <cell r="A33" t="str">
            <v>11211.401</v>
          </cell>
          <cell r="B33">
            <v>30540365</v>
          </cell>
          <cell r="C33">
            <v>0</v>
          </cell>
          <cell r="D33">
            <v>79738</v>
          </cell>
          <cell r="E33">
            <v>25099000</v>
          </cell>
          <cell r="F33">
            <v>5521103</v>
          </cell>
          <cell r="G33">
            <v>0</v>
          </cell>
          <cell r="H33" t="str">
            <v xml:space="preserve">      Tiền gửi VND - TPB Hà Nội - 455048</v>
          </cell>
          <cell r="K33">
            <v>1</v>
          </cell>
          <cell r="L33" t="str">
            <v>111.1</v>
          </cell>
          <cell r="M33">
            <v>30540365</v>
          </cell>
          <cell r="N33">
            <v>5521103</v>
          </cell>
          <cell r="O33">
            <v>0</v>
          </cell>
          <cell r="P33"/>
        </row>
        <row r="34">
          <cell r="A34" t="str">
            <v>11211.402</v>
          </cell>
          <cell r="B34">
            <v>0</v>
          </cell>
          <cell r="C34">
            <v>0</v>
          </cell>
          <cell r="D34">
            <v>60000000000</v>
          </cell>
          <cell r="E34">
            <v>60000000000</v>
          </cell>
          <cell r="F34">
            <v>0</v>
          </cell>
          <cell r="G34">
            <v>0</v>
          </cell>
          <cell r="H34" t="str">
            <v xml:space="preserve">      Tiền gửi VND - BIDV Tây Hà Nội - Hạn mức - 1261</v>
          </cell>
          <cell r="K34">
            <v>1</v>
          </cell>
          <cell r="L34" t="str">
            <v>111.1</v>
          </cell>
          <cell r="M34">
            <v>0</v>
          </cell>
          <cell r="N34">
            <v>0</v>
          </cell>
          <cell r="O34">
            <v>0</v>
          </cell>
          <cell r="P34"/>
        </row>
        <row r="35">
          <cell r="A35" t="str">
            <v>11211.403</v>
          </cell>
          <cell r="B35">
            <v>0</v>
          </cell>
          <cell r="C35">
            <v>0</v>
          </cell>
          <cell r="D35">
            <v>52000000000</v>
          </cell>
          <cell r="E35">
            <v>52000000000</v>
          </cell>
          <cell r="F35">
            <v>0</v>
          </cell>
          <cell r="G35">
            <v>0</v>
          </cell>
          <cell r="H35" t="str">
            <v xml:space="preserve">      Tiền gửi VND - BIDV Tây Hà Nội - Hạn mức - 1289</v>
          </cell>
          <cell r="K35">
            <v>1</v>
          </cell>
          <cell r="L35" t="str">
            <v>111.1</v>
          </cell>
          <cell r="M35">
            <v>0</v>
          </cell>
          <cell r="N35">
            <v>0</v>
          </cell>
          <cell r="O35">
            <v>0</v>
          </cell>
          <cell r="P35"/>
        </row>
        <row r="36">
          <cell r="A36" t="str">
            <v>11211.501</v>
          </cell>
          <cell r="B36">
            <v>7819811</v>
          </cell>
          <cell r="C36">
            <v>0</v>
          </cell>
          <cell r="D36">
            <v>47704</v>
          </cell>
          <cell r="E36">
            <v>0</v>
          </cell>
          <cell r="F36">
            <v>7867515</v>
          </cell>
          <cell r="G36">
            <v>0</v>
          </cell>
          <cell r="H36" t="str">
            <v xml:space="preserve">      Tiền gửi VND - LVB PGD Thanh Nhàn - 990154</v>
          </cell>
          <cell r="K36">
            <v>1</v>
          </cell>
          <cell r="L36" t="str">
            <v>111.1</v>
          </cell>
          <cell r="M36">
            <v>7819811</v>
          </cell>
          <cell r="N36">
            <v>7867515</v>
          </cell>
          <cell r="O36">
            <v>0</v>
          </cell>
          <cell r="P36"/>
        </row>
        <row r="37">
          <cell r="A37" t="str">
            <v>11211.600</v>
          </cell>
          <cell r="B37">
            <v>0</v>
          </cell>
          <cell r="C37">
            <v>0</v>
          </cell>
          <cell r="D37">
            <v>859800000000</v>
          </cell>
          <cell r="E37">
            <v>859800000000</v>
          </cell>
          <cell r="F37">
            <v>0</v>
          </cell>
          <cell r="G37">
            <v>0</v>
          </cell>
          <cell r="H37" t="str">
            <v xml:space="preserve">      Tiền gửi VND - BIDV CN Hai Bà Trưng - Hạn mức - 00556</v>
          </cell>
          <cell r="K37">
            <v>1</v>
          </cell>
          <cell r="L37" t="str">
            <v>111.1</v>
          </cell>
          <cell r="M37">
            <v>0</v>
          </cell>
          <cell r="N37">
            <v>0</v>
          </cell>
          <cell r="O37">
            <v>0</v>
          </cell>
          <cell r="P37"/>
        </row>
        <row r="38">
          <cell r="A38" t="str">
            <v>11211.908</v>
          </cell>
          <cell r="B38">
            <v>859622180</v>
          </cell>
          <cell r="C38">
            <v>0</v>
          </cell>
          <cell r="D38">
            <v>1385407817551</v>
          </cell>
          <cell r="E38">
            <v>1386114003710</v>
          </cell>
          <cell r="F38">
            <v>153436021</v>
          </cell>
          <cell r="G38">
            <v>0</v>
          </cell>
          <cell r="H38" t="str">
            <v xml:space="preserve">      Tiền gửi VND - VCB Hoàn Kiếm - 668888</v>
          </cell>
          <cell r="K38">
            <v>1</v>
          </cell>
          <cell r="L38" t="str">
            <v>111.1</v>
          </cell>
          <cell r="M38">
            <v>859622180</v>
          </cell>
          <cell r="N38">
            <v>153436021</v>
          </cell>
          <cell r="O38">
            <v>0</v>
          </cell>
          <cell r="P38"/>
        </row>
        <row r="39">
          <cell r="A39" t="str">
            <v>11211.909</v>
          </cell>
          <cell r="B39">
            <v>0</v>
          </cell>
          <cell r="C39">
            <v>0</v>
          </cell>
          <cell r="D39">
            <v>1402579504661</v>
          </cell>
          <cell r="E39">
            <v>1402575628000</v>
          </cell>
          <cell r="F39">
            <v>3876661</v>
          </cell>
          <cell r="G39">
            <v>0</v>
          </cell>
          <cell r="H39" t="str">
            <v xml:space="preserve">      Tiền gửi VND - VCB Hoàn Kiếm - Tự doanh TP - 9996666</v>
          </cell>
          <cell r="K39">
            <v>1</v>
          </cell>
          <cell r="L39" t="str">
            <v>111.1</v>
          </cell>
          <cell r="M39">
            <v>0</v>
          </cell>
          <cell r="N39">
            <v>3876661</v>
          </cell>
          <cell r="O39">
            <v>0</v>
          </cell>
          <cell r="P39"/>
        </row>
        <row r="40">
          <cell r="A40" t="str">
            <v>11211.910</v>
          </cell>
          <cell r="B40">
            <v>6854677</v>
          </cell>
          <cell r="C40">
            <v>0</v>
          </cell>
          <cell r="D40">
            <v>20001723454</v>
          </cell>
          <cell r="E40">
            <v>20002860000</v>
          </cell>
          <cell r="F40">
            <v>5718131</v>
          </cell>
          <cell r="G40">
            <v>0</v>
          </cell>
          <cell r="H40" t="str">
            <v xml:space="preserve">      Tiền gửi VND - TCB Miền Nam - 956011</v>
          </cell>
          <cell r="K40">
            <v>1</v>
          </cell>
          <cell r="L40" t="str">
            <v>111.1</v>
          </cell>
          <cell r="M40">
            <v>6854677</v>
          </cell>
          <cell r="N40">
            <v>5718131</v>
          </cell>
          <cell r="O40">
            <v>0</v>
          </cell>
          <cell r="P40"/>
        </row>
        <row r="41">
          <cell r="A41" t="str">
            <v>11211.911</v>
          </cell>
          <cell r="B41">
            <v>4795723</v>
          </cell>
          <cell r="C41">
            <v>0</v>
          </cell>
          <cell r="D41">
            <v>20000004835</v>
          </cell>
          <cell r="E41">
            <v>20001100000</v>
          </cell>
          <cell r="F41">
            <v>3700558</v>
          </cell>
          <cell r="G41">
            <v>0</v>
          </cell>
          <cell r="H41" t="str">
            <v xml:space="preserve">      Tiền gửi VND - VIB Láng Hạ - 063279</v>
          </cell>
          <cell r="K41">
            <v>1</v>
          </cell>
          <cell r="L41" t="str">
            <v>111.1</v>
          </cell>
          <cell r="M41">
            <v>4795723</v>
          </cell>
          <cell r="N41">
            <v>3700558</v>
          </cell>
          <cell r="O41">
            <v>0</v>
          </cell>
          <cell r="P41"/>
        </row>
        <row r="42">
          <cell r="A42" t="str">
            <v>11211.912</v>
          </cell>
          <cell r="B42">
            <v>0</v>
          </cell>
          <cell r="C42">
            <v>0</v>
          </cell>
          <cell r="D42">
            <v>353273079400</v>
          </cell>
          <cell r="E42">
            <v>353259008889</v>
          </cell>
          <cell r="F42">
            <v>14070511</v>
          </cell>
          <cell r="G42">
            <v>0</v>
          </cell>
          <cell r="H42" t="str">
            <v xml:space="preserve">      Tiền gửi VND - ACB Vĩnh Phúc - 943829</v>
          </cell>
          <cell r="K42">
            <v>1</v>
          </cell>
          <cell r="L42" t="str">
            <v>111.1</v>
          </cell>
          <cell r="M42">
            <v>0</v>
          </cell>
          <cell r="N42">
            <v>14070511</v>
          </cell>
          <cell r="O42">
            <v>0</v>
          </cell>
          <cell r="P42"/>
        </row>
        <row r="43">
          <cell r="A43" t="str">
            <v>11211.913</v>
          </cell>
          <cell r="B43">
            <v>0</v>
          </cell>
          <cell r="C43">
            <v>0</v>
          </cell>
          <cell r="D43">
            <v>159939029463</v>
          </cell>
          <cell r="E43">
            <v>159927171653</v>
          </cell>
          <cell r="F43">
            <v>11857810</v>
          </cell>
          <cell r="G43">
            <v>0</v>
          </cell>
          <cell r="H43" t="str">
            <v xml:space="preserve">      Tiền gửi VND - Vietinbank CN Đông Hà Nội - 030908</v>
          </cell>
          <cell r="K43">
            <v>1</v>
          </cell>
          <cell r="L43" t="str">
            <v>111.1</v>
          </cell>
          <cell r="M43">
            <v>0</v>
          </cell>
          <cell r="N43">
            <v>11857810</v>
          </cell>
          <cell r="O43">
            <v>0</v>
          </cell>
          <cell r="P43"/>
        </row>
        <row r="44">
          <cell r="A44" t="str">
            <v>11212</v>
          </cell>
          <cell r="B44">
            <v>695039354</v>
          </cell>
          <cell r="C44">
            <v>0</v>
          </cell>
          <cell r="D44">
            <v>95351416208</v>
          </cell>
          <cell r="E44">
            <v>95090278724</v>
          </cell>
          <cell r="F44">
            <v>956176838</v>
          </cell>
          <cell r="G44">
            <v>0</v>
          </cell>
          <cell r="H44" t="str">
            <v xml:space="preserve">    Tiền gửi VND - TVS HCM</v>
          </cell>
          <cell r="K44">
            <v>1</v>
          </cell>
          <cell r="L44">
            <v>0</v>
          </cell>
          <cell r="M44"/>
          <cell r="N44">
            <v>0</v>
          </cell>
          <cell r="O44">
            <v>0</v>
          </cell>
          <cell r="P44"/>
        </row>
        <row r="45">
          <cell r="A45" t="str">
            <v>11212.100</v>
          </cell>
          <cell r="B45">
            <v>1304775</v>
          </cell>
          <cell r="C45">
            <v>0</v>
          </cell>
          <cell r="D45">
            <v>2970</v>
          </cell>
          <cell r="E45">
            <v>0</v>
          </cell>
          <cell r="F45">
            <v>1307745</v>
          </cell>
          <cell r="G45">
            <v>0</v>
          </cell>
          <cell r="H45" t="str">
            <v xml:space="preserve">      Tiền gửi VND - Eximbank CN Trương Định - 223259</v>
          </cell>
          <cell r="K45">
            <v>1</v>
          </cell>
          <cell r="L45" t="str">
            <v>111.1</v>
          </cell>
          <cell r="M45">
            <v>1304775</v>
          </cell>
          <cell r="N45">
            <v>1307745</v>
          </cell>
          <cell r="O45">
            <v>0</v>
          </cell>
          <cell r="P45"/>
        </row>
        <row r="46">
          <cell r="A46" t="str">
            <v>11212.200</v>
          </cell>
          <cell r="B46">
            <v>124129727</v>
          </cell>
          <cell r="C46">
            <v>0</v>
          </cell>
          <cell r="D46">
            <v>5874894244</v>
          </cell>
          <cell r="E46">
            <v>5947101391</v>
          </cell>
          <cell r="F46">
            <v>51922580</v>
          </cell>
          <cell r="G46">
            <v>0</v>
          </cell>
          <cell r="H46" t="str">
            <v xml:space="preserve">      Tiền gửi VND - VCB CN HCM - 124879</v>
          </cell>
          <cell r="K46">
            <v>1</v>
          </cell>
          <cell r="L46" t="str">
            <v>111.1</v>
          </cell>
          <cell r="M46">
            <v>124129727</v>
          </cell>
          <cell r="N46">
            <v>51922580</v>
          </cell>
          <cell r="O46">
            <v>0</v>
          </cell>
          <cell r="P46"/>
        </row>
        <row r="47">
          <cell r="A47" t="str">
            <v>11212.201</v>
          </cell>
          <cell r="B47">
            <v>0</v>
          </cell>
          <cell r="C47">
            <v>0</v>
          </cell>
          <cell r="D47">
            <v>232729522</v>
          </cell>
          <cell r="E47">
            <v>232729522</v>
          </cell>
          <cell r="F47">
            <v>0</v>
          </cell>
          <cell r="G47">
            <v>0</v>
          </cell>
          <cell r="H47" t="str">
            <v xml:space="preserve">      Tiền gửi VND - VCB TK thẻ Visacard</v>
          </cell>
          <cell r="K47">
            <v>1</v>
          </cell>
          <cell r="L47" t="str">
            <v>111.1</v>
          </cell>
          <cell r="M47">
            <v>0</v>
          </cell>
          <cell r="N47">
            <v>0</v>
          </cell>
          <cell r="O47">
            <v>0</v>
          </cell>
          <cell r="P47"/>
        </row>
        <row r="48">
          <cell r="A48" t="str">
            <v>11212.300</v>
          </cell>
          <cell r="B48">
            <v>563004118</v>
          </cell>
          <cell r="C48">
            <v>0</v>
          </cell>
          <cell r="D48">
            <v>89243783043</v>
          </cell>
          <cell r="E48">
            <v>88910194811</v>
          </cell>
          <cell r="F48">
            <v>896592350</v>
          </cell>
          <cell r="G48">
            <v>0</v>
          </cell>
          <cell r="H48" t="str">
            <v xml:space="preserve">      Tiền VND - Tiên Phong CN HCM - 439001</v>
          </cell>
          <cell r="K48">
            <v>1</v>
          </cell>
          <cell r="L48" t="str">
            <v>111.1</v>
          </cell>
          <cell r="M48">
            <v>563004118</v>
          </cell>
          <cell r="N48">
            <v>896592350</v>
          </cell>
          <cell r="O48">
            <v>0</v>
          </cell>
          <cell r="P48"/>
        </row>
        <row r="49">
          <cell r="A49" t="str">
            <v>11212.400</v>
          </cell>
          <cell r="B49">
            <v>2194002</v>
          </cell>
          <cell r="C49">
            <v>0</v>
          </cell>
          <cell r="D49">
            <v>6429</v>
          </cell>
          <cell r="E49">
            <v>165000</v>
          </cell>
          <cell r="F49">
            <v>2035431</v>
          </cell>
          <cell r="G49">
            <v>0</v>
          </cell>
          <cell r="H49" t="str">
            <v xml:space="preserve">      Tiền gửi VND - BIDV SGD2 - 708949</v>
          </cell>
          <cell r="K49">
            <v>1</v>
          </cell>
          <cell r="L49" t="str">
            <v>111.1</v>
          </cell>
          <cell r="M49">
            <v>2194002</v>
          </cell>
          <cell r="N49">
            <v>2035431</v>
          </cell>
          <cell r="O49">
            <v>0</v>
          </cell>
          <cell r="P49"/>
        </row>
        <row r="50">
          <cell r="A50" t="str">
            <v>11212.500</v>
          </cell>
          <cell r="B50">
            <v>4406732</v>
          </cell>
          <cell r="C50">
            <v>0</v>
          </cell>
          <cell r="D50">
            <v>0</v>
          </cell>
          <cell r="E50">
            <v>88000</v>
          </cell>
          <cell r="F50">
            <v>4318732</v>
          </cell>
          <cell r="G50">
            <v>0</v>
          </cell>
          <cell r="H50" t="str">
            <v xml:space="preserve">      Tiền gửi VND - ACB Bến Thành - 214529</v>
          </cell>
          <cell r="K50">
            <v>1</v>
          </cell>
          <cell r="L50" t="str">
            <v>111.1</v>
          </cell>
          <cell r="M50">
            <v>4406732</v>
          </cell>
          <cell r="N50">
            <v>4318732</v>
          </cell>
          <cell r="O50">
            <v>0</v>
          </cell>
          <cell r="P50"/>
        </row>
        <row r="51">
          <cell r="A51" t="str">
            <v>1122</v>
          </cell>
          <cell r="B51">
            <v>7138430798</v>
          </cell>
          <cell r="C51">
            <v>0</v>
          </cell>
          <cell r="D51">
            <v>3808790830</v>
          </cell>
          <cell r="E51">
            <v>8256005162</v>
          </cell>
          <cell r="F51">
            <v>2691216466</v>
          </cell>
          <cell r="G51">
            <v>0</v>
          </cell>
          <cell r="H51" t="str">
            <v xml:space="preserve">  Ngoại tệ</v>
          </cell>
          <cell r="K51">
            <v>1</v>
          </cell>
          <cell r="L51">
            <v>0</v>
          </cell>
          <cell r="M51"/>
          <cell r="N51">
            <v>0</v>
          </cell>
          <cell r="O51">
            <v>0</v>
          </cell>
          <cell r="P51"/>
        </row>
        <row r="52">
          <cell r="A52" t="str">
            <v>11221</v>
          </cell>
          <cell r="B52">
            <v>5609359</v>
          </cell>
          <cell r="C52">
            <v>0</v>
          </cell>
          <cell r="D52">
            <v>1285003125</v>
          </cell>
          <cell r="E52">
            <v>1285167824</v>
          </cell>
          <cell r="F52">
            <v>5444660</v>
          </cell>
          <cell r="G52">
            <v>0</v>
          </cell>
          <cell r="H52" t="str">
            <v xml:space="preserve">    Ngoại tệ gửi ngân hàng - TVS HN</v>
          </cell>
          <cell r="K52">
            <v>1</v>
          </cell>
          <cell r="L52">
            <v>0</v>
          </cell>
          <cell r="M52"/>
          <cell r="N52">
            <v>0</v>
          </cell>
          <cell r="O52">
            <v>0</v>
          </cell>
          <cell r="P52"/>
        </row>
        <row r="53">
          <cell r="A53" t="str">
            <v>11221.100</v>
          </cell>
          <cell r="B53">
            <v>3734941</v>
          </cell>
          <cell r="C53">
            <v>0</v>
          </cell>
          <cell r="D53">
            <v>1285003125</v>
          </cell>
          <cell r="E53">
            <v>1285012167</v>
          </cell>
          <cell r="F53">
            <v>3725899</v>
          </cell>
          <cell r="G53">
            <v>0</v>
          </cell>
          <cell r="H53" t="str">
            <v xml:space="preserve">      Tiền gửi USD - BIDV CN Thăng Long - 020342</v>
          </cell>
          <cell r="K53">
            <v>1</v>
          </cell>
          <cell r="L53" t="str">
            <v>111.1</v>
          </cell>
          <cell r="M53">
            <v>3734941</v>
          </cell>
          <cell r="N53">
            <v>3725899</v>
          </cell>
          <cell r="O53">
            <v>0</v>
          </cell>
          <cell r="P53"/>
        </row>
        <row r="54">
          <cell r="A54" t="str">
            <v>11221.200</v>
          </cell>
          <cell r="B54">
            <v>1874418</v>
          </cell>
          <cell r="C54">
            <v>0</v>
          </cell>
          <cell r="D54">
            <v>0</v>
          </cell>
          <cell r="E54">
            <v>155657</v>
          </cell>
          <cell r="F54">
            <v>1718761</v>
          </cell>
          <cell r="G54">
            <v>0</v>
          </cell>
          <cell r="H54" t="str">
            <v xml:space="preserve">      Tiền gửi USD tại TPBank Hội sở - 455002</v>
          </cell>
          <cell r="K54">
            <v>1</v>
          </cell>
          <cell r="L54" t="str">
            <v>111.1</v>
          </cell>
          <cell r="M54">
            <v>1874418</v>
          </cell>
          <cell r="N54">
            <v>1718761</v>
          </cell>
          <cell r="O54">
            <v>0</v>
          </cell>
          <cell r="P54"/>
        </row>
        <row r="55">
          <cell r="A55" t="str">
            <v>11222</v>
          </cell>
          <cell r="B55">
            <v>7132821439</v>
          </cell>
          <cell r="C55">
            <v>0</v>
          </cell>
          <cell r="D55">
            <v>2523787705</v>
          </cell>
          <cell r="E55">
            <v>6970837338</v>
          </cell>
          <cell r="F55">
            <v>2685771806</v>
          </cell>
          <cell r="G55">
            <v>0</v>
          </cell>
          <cell r="H55" t="str">
            <v xml:space="preserve">    Ngoại tệ gửi ngân hàng - TVS HCM</v>
          </cell>
          <cell r="K55">
            <v>1</v>
          </cell>
          <cell r="L55">
            <v>0</v>
          </cell>
          <cell r="M55"/>
          <cell r="N55">
            <v>0</v>
          </cell>
          <cell r="O55">
            <v>0</v>
          </cell>
          <cell r="P55"/>
        </row>
        <row r="56">
          <cell r="A56" t="str">
            <v>11222.100</v>
          </cell>
          <cell r="B56">
            <v>7132821439</v>
          </cell>
          <cell r="C56">
            <v>0</v>
          </cell>
          <cell r="D56">
            <v>2523787705</v>
          </cell>
          <cell r="E56">
            <v>6970837338</v>
          </cell>
          <cell r="F56">
            <v>2685771806</v>
          </cell>
          <cell r="G56">
            <v>0</v>
          </cell>
          <cell r="H56" t="str">
            <v xml:space="preserve">      Tiền gửi USD - VCB CN HCM - 633737</v>
          </cell>
          <cell r="K56">
            <v>1</v>
          </cell>
          <cell r="L56" t="str">
            <v>111.1</v>
          </cell>
          <cell r="M56">
            <v>7132821439</v>
          </cell>
          <cell r="N56">
            <v>2685771806</v>
          </cell>
          <cell r="O56">
            <v>0</v>
          </cell>
          <cell r="P56"/>
        </row>
        <row r="57">
          <cell r="A57" t="str">
            <v>114</v>
          </cell>
          <cell r="B57">
            <v>59758999483</v>
          </cell>
          <cell r="C57">
            <v>0</v>
          </cell>
          <cell r="D57">
            <v>3368617560640</v>
          </cell>
          <cell r="E57">
            <v>3323465743714</v>
          </cell>
          <cell r="F57">
            <v>104910816409</v>
          </cell>
          <cell r="G57">
            <v>0</v>
          </cell>
          <cell r="H57" t="str">
            <v>Tiền gửi của Nhà đầu tư về giao dịch chứng khoán theo phương thức CTCK quản lý</v>
          </cell>
          <cell r="K57">
            <v>1</v>
          </cell>
          <cell r="L57" t="str">
            <v>27.1</v>
          </cell>
          <cell r="M57">
            <v>59758999483</v>
          </cell>
          <cell r="N57">
            <v>104910816409</v>
          </cell>
          <cell r="O57" t="str">
            <v>- Tiền gửi tại Ngân hàng</v>
          </cell>
          <cell r="P57"/>
        </row>
        <row r="58">
          <cell r="A58" t="str">
            <v>1141</v>
          </cell>
          <cell r="B58">
            <v>59132700544</v>
          </cell>
          <cell r="C58">
            <v>0</v>
          </cell>
          <cell r="D58">
            <v>3359551940218</v>
          </cell>
          <cell r="E58">
            <v>3313918672335</v>
          </cell>
          <cell r="F58">
            <v>104765968427</v>
          </cell>
          <cell r="G58">
            <v>0</v>
          </cell>
          <cell r="H58" t="str">
            <v xml:space="preserve">  Tiền gửi của Nhà đầu tư trong nước về giao dịch chứng khoán theo phương thức CTCK quản lý</v>
          </cell>
          <cell r="K58">
            <v>1</v>
          </cell>
          <cell r="L58">
            <v>0</v>
          </cell>
          <cell r="M58"/>
          <cell r="N58">
            <v>0</v>
          </cell>
          <cell r="O58">
            <v>0</v>
          </cell>
          <cell r="P58"/>
        </row>
        <row r="59">
          <cell r="A59" t="str">
            <v>11411</v>
          </cell>
          <cell r="B59">
            <v>58014731857</v>
          </cell>
          <cell r="C59">
            <v>0</v>
          </cell>
          <cell r="D59">
            <v>2830787272312</v>
          </cell>
          <cell r="E59">
            <v>2786387205989</v>
          </cell>
          <cell r="F59">
            <v>102414798180</v>
          </cell>
          <cell r="G59">
            <v>0</v>
          </cell>
          <cell r="H59" t="str">
            <v xml:space="preserve">    Tiền ký quỹ của nhà đầu tư trong nước - TVS HN</v>
          </cell>
          <cell r="K59">
            <v>1</v>
          </cell>
          <cell r="L59">
            <v>0</v>
          </cell>
          <cell r="M59"/>
          <cell r="N59">
            <v>0</v>
          </cell>
          <cell r="O59">
            <v>0</v>
          </cell>
          <cell r="P59"/>
        </row>
        <row r="60">
          <cell r="A60" t="str">
            <v>11411.100</v>
          </cell>
          <cell r="B60">
            <v>2022719907</v>
          </cell>
          <cell r="C60">
            <v>0</v>
          </cell>
          <cell r="D60">
            <v>360931895324</v>
          </cell>
          <cell r="E60">
            <v>353043509028</v>
          </cell>
          <cell r="F60">
            <v>9911106203</v>
          </cell>
          <cell r="G60">
            <v>0</v>
          </cell>
          <cell r="H60" t="str">
            <v xml:space="preserve">      Tiền ký quỹ của NDTTN - BIDV Thăng Long - 089400</v>
          </cell>
          <cell r="K60">
            <v>1</v>
          </cell>
          <cell r="L60">
            <v>0</v>
          </cell>
          <cell r="M60"/>
          <cell r="N60">
            <v>0</v>
          </cell>
          <cell r="O60">
            <v>0</v>
          </cell>
          <cell r="P60"/>
        </row>
        <row r="61">
          <cell r="A61" t="str">
            <v>11411.103</v>
          </cell>
          <cell r="B61">
            <v>0</v>
          </cell>
          <cell r="C61">
            <v>0</v>
          </cell>
          <cell r="D61">
            <v>15000000000</v>
          </cell>
          <cell r="E61">
            <v>15000000000</v>
          </cell>
          <cell r="F61">
            <v>0</v>
          </cell>
          <cell r="G61">
            <v>0</v>
          </cell>
          <cell r="H61" t="str">
            <v xml:space="preserve">      Tiền ký quỹ của NDTTN - BIDV Thăng Long</v>
          </cell>
          <cell r="K61">
            <v>1</v>
          </cell>
          <cell r="L61">
            <v>0</v>
          </cell>
          <cell r="M61"/>
          <cell r="N61">
            <v>0</v>
          </cell>
          <cell r="O61">
            <v>0</v>
          </cell>
          <cell r="P61"/>
        </row>
        <row r="62">
          <cell r="A62" t="str">
            <v>11411.104</v>
          </cell>
          <cell r="B62">
            <v>0</v>
          </cell>
          <cell r="C62">
            <v>0</v>
          </cell>
          <cell r="D62">
            <v>1259827454629</v>
          </cell>
          <cell r="E62">
            <v>1259580356398</v>
          </cell>
          <cell r="F62">
            <v>247098231</v>
          </cell>
          <cell r="G62">
            <v>0</v>
          </cell>
          <cell r="H62" t="str">
            <v xml:space="preserve">      Tiền ký quỹ của NDTTN - BIDV Hà Thành - 1892916</v>
          </cell>
          <cell r="K62">
            <v>1</v>
          </cell>
          <cell r="L62">
            <v>0</v>
          </cell>
          <cell r="M62"/>
          <cell r="N62">
            <v>0</v>
          </cell>
          <cell r="O62">
            <v>0</v>
          </cell>
          <cell r="P62"/>
        </row>
        <row r="63">
          <cell r="A63" t="str">
            <v>11411.200</v>
          </cell>
          <cell r="B63">
            <v>9814365</v>
          </cell>
          <cell r="C63">
            <v>0</v>
          </cell>
          <cell r="D63">
            <v>59822</v>
          </cell>
          <cell r="E63">
            <v>13200</v>
          </cell>
          <cell r="F63">
            <v>9860987</v>
          </cell>
          <cell r="G63">
            <v>0</v>
          </cell>
          <cell r="H63" t="str">
            <v xml:space="preserve">      Tiền ký quỹ của NDTTN - LPB Hà nội - 999997</v>
          </cell>
          <cell r="K63">
            <v>1</v>
          </cell>
          <cell r="L63">
            <v>0</v>
          </cell>
          <cell r="M63"/>
          <cell r="N63">
            <v>0</v>
          </cell>
          <cell r="O63">
            <v>0</v>
          </cell>
          <cell r="P63"/>
        </row>
        <row r="64">
          <cell r="A64" t="str">
            <v>11411.400</v>
          </cell>
          <cell r="B64">
            <v>74257141</v>
          </cell>
          <cell r="C64">
            <v>0</v>
          </cell>
          <cell r="D64">
            <v>452585</v>
          </cell>
          <cell r="E64">
            <v>145200</v>
          </cell>
          <cell r="F64">
            <v>74564526</v>
          </cell>
          <cell r="G64">
            <v>0</v>
          </cell>
          <cell r="H64" t="str">
            <v xml:space="preserve">      Tiền ký quỹ của NĐT - LPB PGD Thanh Nhàn - 999999</v>
          </cell>
          <cell r="K64">
            <v>1</v>
          </cell>
          <cell r="L64">
            <v>0</v>
          </cell>
          <cell r="M64"/>
          <cell r="N64">
            <v>0</v>
          </cell>
          <cell r="O64">
            <v>0</v>
          </cell>
          <cell r="P64"/>
        </row>
        <row r="65">
          <cell r="A65" t="str">
            <v>11411.500</v>
          </cell>
          <cell r="B65">
            <v>3972992921</v>
          </cell>
          <cell r="C65">
            <v>0</v>
          </cell>
          <cell r="D65">
            <v>549564745049</v>
          </cell>
          <cell r="E65">
            <v>544860376535</v>
          </cell>
          <cell r="F65">
            <v>8677361435</v>
          </cell>
          <cell r="G65">
            <v>0</v>
          </cell>
          <cell r="H65" t="str">
            <v xml:space="preserve">      Tiền ký quỹ của NĐT - TPBank Láng Hạ - 455029</v>
          </cell>
          <cell r="K65">
            <v>1</v>
          </cell>
          <cell r="L65">
            <v>0</v>
          </cell>
          <cell r="M65"/>
          <cell r="N65">
            <v>0</v>
          </cell>
          <cell r="O65">
            <v>0</v>
          </cell>
          <cell r="P65"/>
        </row>
        <row r="66">
          <cell r="A66" t="str">
            <v>11411.600</v>
          </cell>
          <cell r="B66">
            <v>32358864491</v>
          </cell>
          <cell r="C66">
            <v>0</v>
          </cell>
          <cell r="D66">
            <v>239905755554</v>
          </cell>
          <cell r="E66">
            <v>189159130000</v>
          </cell>
          <cell r="F66">
            <v>83105490045</v>
          </cell>
          <cell r="G66">
            <v>0</v>
          </cell>
          <cell r="H66" t="str">
            <v xml:space="preserve">      Tiền ký quỹ của NĐT - TGTT tại Bảo Việt - 820006</v>
          </cell>
          <cell r="K66">
            <v>1</v>
          </cell>
          <cell r="L66">
            <v>0</v>
          </cell>
          <cell r="M66"/>
          <cell r="N66">
            <v>0</v>
          </cell>
          <cell r="O66">
            <v>0</v>
          </cell>
          <cell r="P66"/>
        </row>
        <row r="67">
          <cell r="A67" t="str">
            <v>11411.900</v>
          </cell>
          <cell r="B67">
            <v>19575736181</v>
          </cell>
          <cell r="C67">
            <v>0</v>
          </cell>
          <cell r="D67">
            <v>373556909058</v>
          </cell>
          <cell r="E67">
            <v>392743345559</v>
          </cell>
          <cell r="F67">
            <v>389299680</v>
          </cell>
          <cell r="G67">
            <v>0</v>
          </cell>
          <cell r="H67" t="str">
            <v xml:space="preserve">      Tiền ký quỹ của NĐT - TGTT tại VCB - 669999</v>
          </cell>
          <cell r="K67">
            <v>1</v>
          </cell>
          <cell r="L67">
            <v>0</v>
          </cell>
          <cell r="M67"/>
          <cell r="N67">
            <v>0</v>
          </cell>
          <cell r="O67">
            <v>0</v>
          </cell>
          <cell r="P67"/>
        </row>
        <row r="68">
          <cell r="A68" t="str">
            <v>11411.903</v>
          </cell>
          <cell r="B68">
            <v>346851</v>
          </cell>
          <cell r="C68">
            <v>0</v>
          </cell>
          <cell r="D68">
            <v>16000000291</v>
          </cell>
          <cell r="E68">
            <v>16000330069</v>
          </cell>
          <cell r="F68">
            <v>17073</v>
          </cell>
          <cell r="G68">
            <v>0</v>
          </cell>
          <cell r="H68" t="str">
            <v xml:space="preserve">      Tiền ký quỹ của NĐT - TGTT tại Techcombank - 56021</v>
          </cell>
          <cell r="K68">
            <v>1</v>
          </cell>
          <cell r="L68">
            <v>0</v>
          </cell>
          <cell r="M68"/>
          <cell r="N68">
            <v>0</v>
          </cell>
          <cell r="O68">
            <v>0</v>
          </cell>
          <cell r="P68"/>
        </row>
        <row r="69">
          <cell r="A69" t="str">
            <v>11411.904</v>
          </cell>
          <cell r="B69">
            <v>0</v>
          </cell>
          <cell r="C69">
            <v>0</v>
          </cell>
          <cell r="D69">
            <v>16000000000</v>
          </cell>
          <cell r="E69">
            <v>16000000000</v>
          </cell>
          <cell r="F69">
            <v>0</v>
          </cell>
          <cell r="G69">
            <v>0</v>
          </cell>
          <cell r="H69" t="str">
            <v xml:space="preserve">      Tiền ký quỹ của NĐTTN - TGTT tại Techcombank</v>
          </cell>
          <cell r="K69">
            <v>1</v>
          </cell>
          <cell r="L69">
            <v>0</v>
          </cell>
          <cell r="M69"/>
          <cell r="N69">
            <v>0</v>
          </cell>
          <cell r="O69">
            <v>0</v>
          </cell>
          <cell r="P69"/>
        </row>
        <row r="70">
          <cell r="A70" t="str">
            <v>11412</v>
          </cell>
          <cell r="B70">
            <v>1117968687</v>
          </cell>
          <cell r="C70">
            <v>0</v>
          </cell>
          <cell r="D70">
            <v>528764667906</v>
          </cell>
          <cell r="E70">
            <v>527531466346</v>
          </cell>
          <cell r="F70">
            <v>2351170247</v>
          </cell>
          <cell r="G70">
            <v>0</v>
          </cell>
          <cell r="H70" t="str">
            <v xml:space="preserve">    Tiền ký quỹ của nhà đầu tư trong nước - TVS HCM</v>
          </cell>
          <cell r="K70">
            <v>1</v>
          </cell>
          <cell r="L70">
            <v>0</v>
          </cell>
          <cell r="M70"/>
          <cell r="N70">
            <v>0</v>
          </cell>
          <cell r="O70">
            <v>0</v>
          </cell>
          <cell r="P70"/>
        </row>
        <row r="71">
          <cell r="A71" t="str">
            <v>11412.101</v>
          </cell>
          <cell r="B71">
            <v>163877743</v>
          </cell>
          <cell r="C71">
            <v>0</v>
          </cell>
          <cell r="D71">
            <v>5667330738</v>
          </cell>
          <cell r="E71">
            <v>5827653020</v>
          </cell>
          <cell r="F71">
            <v>3555461</v>
          </cell>
          <cell r="G71">
            <v>0</v>
          </cell>
          <cell r="H71" t="str">
            <v xml:space="preserve">      Tiền ký quỹ của NĐT - BIDV CNSGD2 - 710971</v>
          </cell>
          <cell r="K71">
            <v>1</v>
          </cell>
          <cell r="L71">
            <v>0</v>
          </cell>
          <cell r="M71"/>
          <cell r="N71">
            <v>0</v>
          </cell>
          <cell r="O71">
            <v>0</v>
          </cell>
          <cell r="P71"/>
        </row>
        <row r="72">
          <cell r="A72" t="str">
            <v>11412.102</v>
          </cell>
          <cell r="B72">
            <v>163898659</v>
          </cell>
          <cell r="C72">
            <v>0</v>
          </cell>
          <cell r="D72">
            <v>46838974837</v>
          </cell>
          <cell r="E72">
            <v>45798876369</v>
          </cell>
          <cell r="F72">
            <v>1203997127</v>
          </cell>
          <cell r="G72">
            <v>0</v>
          </cell>
          <cell r="H72" t="str">
            <v xml:space="preserve">      Tiền ký quỹ của NĐT - ACB CN Bến Thành - 659759</v>
          </cell>
          <cell r="K72">
            <v>1</v>
          </cell>
          <cell r="L72">
            <v>0</v>
          </cell>
          <cell r="M72"/>
          <cell r="N72">
            <v>0</v>
          </cell>
          <cell r="O72">
            <v>0</v>
          </cell>
          <cell r="P72"/>
        </row>
        <row r="73">
          <cell r="A73" t="str">
            <v>11412.103</v>
          </cell>
          <cell r="B73">
            <v>105217576</v>
          </cell>
          <cell r="C73">
            <v>0</v>
          </cell>
          <cell r="D73">
            <v>402714634594</v>
          </cell>
          <cell r="E73">
            <v>402006025916</v>
          </cell>
          <cell r="F73">
            <v>813826254</v>
          </cell>
          <cell r="G73">
            <v>0</v>
          </cell>
          <cell r="H73" t="str">
            <v xml:space="preserve">      Tiền ký quỹ của NĐT - TPBank  HCM - 439003</v>
          </cell>
          <cell r="K73">
            <v>1</v>
          </cell>
          <cell r="L73">
            <v>0</v>
          </cell>
          <cell r="M73"/>
          <cell r="N73">
            <v>0</v>
          </cell>
          <cell r="O73">
            <v>0</v>
          </cell>
          <cell r="P73"/>
        </row>
        <row r="74">
          <cell r="A74" t="str">
            <v>11412.104</v>
          </cell>
          <cell r="B74">
            <v>73429854</v>
          </cell>
          <cell r="C74">
            <v>0</v>
          </cell>
          <cell r="D74">
            <v>70512514514</v>
          </cell>
          <cell r="E74">
            <v>70337170550</v>
          </cell>
          <cell r="F74">
            <v>248773818</v>
          </cell>
          <cell r="G74">
            <v>0</v>
          </cell>
          <cell r="H74" t="str">
            <v xml:space="preserve">      Tiền ký quỹ của NĐT - VCB HCM - 687328</v>
          </cell>
          <cell r="K74">
            <v>1</v>
          </cell>
          <cell r="L74">
            <v>0</v>
          </cell>
          <cell r="M74"/>
          <cell r="N74">
            <v>0</v>
          </cell>
          <cell r="O74">
            <v>0</v>
          </cell>
          <cell r="P74"/>
        </row>
        <row r="75">
          <cell r="A75" t="str">
            <v>11412.105</v>
          </cell>
          <cell r="B75">
            <v>611544855</v>
          </cell>
          <cell r="C75">
            <v>0</v>
          </cell>
          <cell r="D75">
            <v>3031213223</v>
          </cell>
          <cell r="E75">
            <v>3561740491</v>
          </cell>
          <cell r="F75">
            <v>81017587</v>
          </cell>
          <cell r="G75">
            <v>0</v>
          </cell>
          <cell r="H75" t="str">
            <v xml:space="preserve">      Tiền ký quỹ của NDT - EXB CN Trương Định - 223262</v>
          </cell>
          <cell r="K75">
            <v>1</v>
          </cell>
          <cell r="L75">
            <v>0</v>
          </cell>
          <cell r="M75"/>
          <cell r="N75">
            <v>0</v>
          </cell>
          <cell r="O75">
            <v>0</v>
          </cell>
          <cell r="P75"/>
        </row>
        <row r="76">
          <cell r="A76" t="str">
            <v>1142</v>
          </cell>
          <cell r="B76">
            <v>626298939</v>
          </cell>
          <cell r="C76">
            <v>0</v>
          </cell>
          <cell r="D76">
            <v>9065620422</v>
          </cell>
          <cell r="E76">
            <v>9547071379</v>
          </cell>
          <cell r="F76">
            <v>144847982</v>
          </cell>
          <cell r="G76">
            <v>0</v>
          </cell>
          <cell r="H76" t="str">
            <v xml:space="preserve">  Tiền gửi của Nhà đầu tư nước ngoài về giao dịch chứng khoán theo phương thức CTCK quản lý</v>
          </cell>
          <cell r="K76">
            <v>1</v>
          </cell>
          <cell r="L76">
            <v>0</v>
          </cell>
          <cell r="M76"/>
          <cell r="N76">
            <v>0</v>
          </cell>
          <cell r="O76">
            <v>0</v>
          </cell>
          <cell r="P76"/>
        </row>
        <row r="77">
          <cell r="A77" t="str">
            <v>11421</v>
          </cell>
          <cell r="B77">
            <v>46993542</v>
          </cell>
          <cell r="C77">
            <v>0</v>
          </cell>
          <cell r="D77">
            <v>6540365004</v>
          </cell>
          <cell r="E77">
            <v>6532912786</v>
          </cell>
          <cell r="F77">
            <v>54445760</v>
          </cell>
          <cell r="G77">
            <v>0</v>
          </cell>
          <cell r="H77" t="str">
            <v xml:space="preserve">    Tiền ký quỹ của nhà đầu tư nước ngoài - TVS HN</v>
          </cell>
          <cell r="K77">
            <v>1</v>
          </cell>
          <cell r="L77">
            <v>0</v>
          </cell>
          <cell r="M77"/>
          <cell r="N77">
            <v>0</v>
          </cell>
          <cell r="O77">
            <v>0</v>
          </cell>
          <cell r="P77"/>
        </row>
        <row r="78">
          <cell r="A78" t="str">
            <v>11421.101</v>
          </cell>
          <cell r="B78">
            <v>46993542</v>
          </cell>
          <cell r="C78">
            <v>0</v>
          </cell>
          <cell r="D78">
            <v>6540365004</v>
          </cell>
          <cell r="E78">
            <v>6532912786</v>
          </cell>
          <cell r="F78">
            <v>54445760</v>
          </cell>
          <cell r="G78">
            <v>0</v>
          </cell>
          <cell r="H78" t="str">
            <v xml:space="preserve">      Tiền ký quỹ của NDTNN - BIDV Thăng Long - 089419</v>
          </cell>
          <cell r="K78">
            <v>1</v>
          </cell>
          <cell r="L78">
            <v>0</v>
          </cell>
          <cell r="M78"/>
          <cell r="N78">
            <v>0</v>
          </cell>
          <cell r="O78">
            <v>0</v>
          </cell>
          <cell r="P78"/>
        </row>
        <row r="79">
          <cell r="A79" t="str">
            <v>11422</v>
          </cell>
          <cell r="B79">
            <v>579305397</v>
          </cell>
          <cell r="C79">
            <v>0</v>
          </cell>
          <cell r="D79">
            <v>2525255418</v>
          </cell>
          <cell r="E79">
            <v>3014158593</v>
          </cell>
          <cell r="F79">
            <v>90402222</v>
          </cell>
          <cell r="G79">
            <v>0</v>
          </cell>
          <cell r="H79" t="str">
            <v xml:space="preserve">    Tiền ký quỹ của nhà đầu tư nước ngoài - TVS HCM</v>
          </cell>
          <cell r="K79">
            <v>1</v>
          </cell>
          <cell r="L79">
            <v>0</v>
          </cell>
          <cell r="M79"/>
          <cell r="N79">
            <v>0</v>
          </cell>
          <cell r="O79">
            <v>0</v>
          </cell>
          <cell r="P79"/>
        </row>
        <row r="80">
          <cell r="A80" t="str">
            <v>11422.100</v>
          </cell>
          <cell r="B80">
            <v>542285289</v>
          </cell>
          <cell r="C80">
            <v>0</v>
          </cell>
          <cell r="D80">
            <v>485210246</v>
          </cell>
          <cell r="E80">
            <v>949075374</v>
          </cell>
          <cell r="F80">
            <v>78420161</v>
          </cell>
          <cell r="G80">
            <v>0</v>
          </cell>
          <cell r="H80" t="str">
            <v xml:space="preserve">      Tiền ký quỹ của NDTNN - NH Tiên Phong - 439079</v>
          </cell>
          <cell r="K80">
            <v>1</v>
          </cell>
          <cell r="L80">
            <v>0</v>
          </cell>
          <cell r="M80"/>
          <cell r="N80">
            <v>0</v>
          </cell>
          <cell r="O80">
            <v>0</v>
          </cell>
          <cell r="P80"/>
        </row>
        <row r="81">
          <cell r="A81" t="str">
            <v>11422.101</v>
          </cell>
          <cell r="B81">
            <v>37020108</v>
          </cell>
          <cell r="C81">
            <v>0</v>
          </cell>
          <cell r="D81">
            <v>2040045172</v>
          </cell>
          <cell r="E81">
            <v>2065083219</v>
          </cell>
          <cell r="F81">
            <v>11982061</v>
          </cell>
          <cell r="G81">
            <v>0</v>
          </cell>
          <cell r="H81" t="str">
            <v xml:space="preserve">      Tiền ký quỹ của NDTNN- NH BIDV NKKN- 119.10.00.030390.7</v>
          </cell>
          <cell r="K81">
            <v>1</v>
          </cell>
          <cell r="L81">
            <v>0</v>
          </cell>
          <cell r="M81"/>
          <cell r="N81">
            <v>0</v>
          </cell>
          <cell r="O81">
            <v>0</v>
          </cell>
          <cell r="P81"/>
        </row>
        <row r="82">
          <cell r="A82" t="str">
            <v>116</v>
          </cell>
          <cell r="B82">
            <v>5940991</v>
          </cell>
          <cell r="C82">
            <v>0</v>
          </cell>
          <cell r="D82">
            <v>1239260541148</v>
          </cell>
          <cell r="E82">
            <v>1239260365600</v>
          </cell>
          <cell r="F82">
            <v>6116539</v>
          </cell>
          <cell r="G82">
            <v>0</v>
          </cell>
          <cell r="H82" t="str">
            <v>Tiền gửi tổng hợp giao dịch chứng khoán cho khách hàng</v>
          </cell>
          <cell r="K82">
            <v>1</v>
          </cell>
          <cell r="L82">
            <v>0</v>
          </cell>
          <cell r="M82"/>
          <cell r="N82">
            <v>0</v>
          </cell>
          <cell r="O82">
            <v>0</v>
          </cell>
          <cell r="P82"/>
        </row>
        <row r="83">
          <cell r="A83" t="str">
            <v>1161</v>
          </cell>
          <cell r="B83">
            <v>5534760</v>
          </cell>
          <cell r="C83">
            <v>0</v>
          </cell>
          <cell r="D83">
            <v>1232318080237</v>
          </cell>
          <cell r="E83">
            <v>1232317907100</v>
          </cell>
          <cell r="F83">
            <v>5707897</v>
          </cell>
          <cell r="G83">
            <v>0</v>
          </cell>
          <cell r="H83" t="str">
            <v xml:space="preserve">  Tiền gửi tổng hợp giao dịch chứng khoán cho khách hàng - Nhà đầu tư trong nước</v>
          </cell>
          <cell r="K83">
            <v>1</v>
          </cell>
          <cell r="L83" t="str">
            <v>29.1</v>
          </cell>
          <cell r="M83">
            <v>5534760</v>
          </cell>
          <cell r="N83">
            <v>5707897</v>
          </cell>
          <cell r="O83" t="str">
            <v>- Tiền gửi tại Ngân hàng</v>
          </cell>
          <cell r="P83"/>
        </row>
        <row r="84">
          <cell r="A84" t="str">
            <v>1162</v>
          </cell>
          <cell r="B84">
            <v>406231</v>
          </cell>
          <cell r="C84">
            <v>0</v>
          </cell>
          <cell r="D84">
            <v>6942460911</v>
          </cell>
          <cell r="E84">
            <v>6942458500</v>
          </cell>
          <cell r="F84">
            <v>408642</v>
          </cell>
          <cell r="G84">
            <v>0</v>
          </cell>
          <cell r="H84" t="str">
            <v xml:space="preserve">  Tiền gửi tổng hợp giao dịch chứng khoán cho khách hàng - Nhà đầu tư nước ngoài</v>
          </cell>
          <cell r="K84">
            <v>1</v>
          </cell>
          <cell r="L84" t="str">
            <v>29.2</v>
          </cell>
          <cell r="M84">
            <v>406231</v>
          </cell>
          <cell r="N84">
            <v>408642</v>
          </cell>
          <cell r="O84" t="str">
            <v>- Tiền gửi tại Ngân hàng</v>
          </cell>
          <cell r="P84"/>
        </row>
        <row r="85">
          <cell r="A85" t="str">
            <v>117</v>
          </cell>
          <cell r="B85">
            <v>3183687</v>
          </cell>
          <cell r="C85">
            <v>0</v>
          </cell>
          <cell r="D85">
            <v>72724423208</v>
          </cell>
          <cell r="E85">
            <v>72723269564</v>
          </cell>
          <cell r="F85">
            <v>4337331</v>
          </cell>
          <cell r="G85">
            <v>0</v>
          </cell>
          <cell r="H85" t="str">
            <v>Tiền gửi của tổ chức phát hành</v>
          </cell>
          <cell r="K85">
            <v>1</v>
          </cell>
          <cell r="L85">
            <v>0</v>
          </cell>
          <cell r="M85"/>
          <cell r="N85">
            <v>0</v>
          </cell>
          <cell r="O85" t="str">
            <v>- Tiền gửi tại Ngân hàng</v>
          </cell>
          <cell r="P85"/>
        </row>
        <row r="86">
          <cell r="A86" t="str">
            <v>1172</v>
          </cell>
          <cell r="B86">
            <v>3183687</v>
          </cell>
          <cell r="C86">
            <v>0</v>
          </cell>
          <cell r="D86">
            <v>72724423208</v>
          </cell>
          <cell r="E86">
            <v>72723269564</v>
          </cell>
          <cell r="F86">
            <v>4337331</v>
          </cell>
          <cell r="G86">
            <v>0</v>
          </cell>
          <cell r="H86" t="str">
            <v xml:space="preserve">  Tiền gửi thanh toán gốc, tiền lãi và cổ tức của Tổ chức phát hành</v>
          </cell>
          <cell r="K86">
            <v>1</v>
          </cell>
          <cell r="L86">
            <v>0</v>
          </cell>
          <cell r="M86"/>
          <cell r="N86">
            <v>0</v>
          </cell>
          <cell r="O86">
            <v>0</v>
          </cell>
          <cell r="P86"/>
        </row>
        <row r="87">
          <cell r="A87" t="str">
            <v>11721</v>
          </cell>
          <cell r="B87">
            <v>3183687</v>
          </cell>
          <cell r="C87">
            <v>0</v>
          </cell>
          <cell r="D87">
            <v>72724423208</v>
          </cell>
          <cell r="E87">
            <v>72723269564</v>
          </cell>
          <cell r="F87">
            <v>4337331</v>
          </cell>
          <cell r="G87">
            <v>0</v>
          </cell>
          <cell r="H87" t="str">
            <v xml:space="preserve">    Tiền Việt Nam</v>
          </cell>
          <cell r="K87">
            <v>1</v>
          </cell>
          <cell r="L87" t="str">
            <v>111.1</v>
          </cell>
          <cell r="M87">
            <v>3183687</v>
          </cell>
          <cell r="N87">
            <v>4337331</v>
          </cell>
          <cell r="O87">
            <v>0</v>
          </cell>
          <cell r="P87"/>
        </row>
        <row r="88">
          <cell r="A88" t="str">
            <v>118</v>
          </cell>
          <cell r="B88">
            <v>0</v>
          </cell>
          <cell r="C88">
            <v>0</v>
          </cell>
          <cell r="D88">
            <v>4666816937300</v>
          </cell>
          <cell r="E88">
            <v>4666816937300</v>
          </cell>
          <cell r="F88">
            <v>0</v>
          </cell>
          <cell r="G88">
            <v>0</v>
          </cell>
          <cell r="H88" t="str">
            <v>Tiền gửi bù trừ và thanh toán giao dịch chứng khoán</v>
          </cell>
          <cell r="K88">
            <v>1</v>
          </cell>
          <cell r="L88">
            <v>0</v>
          </cell>
          <cell r="M88"/>
          <cell r="N88">
            <v>0</v>
          </cell>
          <cell r="O88" t="str">
            <v>- Tiền gửi tại Ngân hàng</v>
          </cell>
          <cell r="P88"/>
        </row>
        <row r="89">
          <cell r="A89" t="str">
            <v>1181</v>
          </cell>
          <cell r="B89">
            <v>0</v>
          </cell>
          <cell r="C89">
            <v>0</v>
          </cell>
          <cell r="D89">
            <v>3427565951500</v>
          </cell>
          <cell r="E89">
            <v>3427565951500</v>
          </cell>
          <cell r="F89">
            <v>0</v>
          </cell>
          <cell r="G89">
            <v>0</v>
          </cell>
          <cell r="H89" t="str">
            <v xml:space="preserve">  Tiền gửi bù trừ và thanh toán giao dịch chứng khoán của CTCK</v>
          </cell>
          <cell r="K89">
            <v>1</v>
          </cell>
          <cell r="L89" t="str">
            <v>111.1</v>
          </cell>
          <cell r="M89">
            <v>0</v>
          </cell>
          <cell r="N89">
            <v>0</v>
          </cell>
          <cell r="O89">
            <v>0</v>
          </cell>
          <cell r="P89"/>
        </row>
        <row r="90">
          <cell r="A90" t="str">
            <v>1181.01</v>
          </cell>
          <cell r="B90">
            <v>0</v>
          </cell>
          <cell r="C90">
            <v>0</v>
          </cell>
          <cell r="D90">
            <v>2024991951500</v>
          </cell>
          <cell r="E90">
            <v>2024991951500</v>
          </cell>
          <cell r="F90">
            <v>0</v>
          </cell>
          <cell r="G90">
            <v>0</v>
          </cell>
          <cell r="H90" t="str">
            <v xml:space="preserve">    Tiền gửi bù trừ và thanh toán giao dịch chứng khoán của CTCK - Tại BIDV Hà Thành</v>
          </cell>
          <cell r="K90">
            <v>1</v>
          </cell>
          <cell r="L90">
            <v>0</v>
          </cell>
          <cell r="M90"/>
          <cell r="N90">
            <v>0</v>
          </cell>
          <cell r="O90">
            <v>0</v>
          </cell>
          <cell r="P90"/>
        </row>
        <row r="91">
          <cell r="A91" t="str">
            <v>1181.02</v>
          </cell>
          <cell r="B91">
            <v>0</v>
          </cell>
          <cell r="C91">
            <v>0</v>
          </cell>
          <cell r="D91">
            <v>1402574000000</v>
          </cell>
          <cell r="E91">
            <v>1402574000000</v>
          </cell>
          <cell r="F91">
            <v>0</v>
          </cell>
          <cell r="G91">
            <v>0</v>
          </cell>
          <cell r="H91" t="str">
            <v xml:space="preserve">    Tiền gửi và thanh toán giao dịch Trái Phiếu của CTCK - Tại VCB</v>
          </cell>
          <cell r="K91">
            <v>1</v>
          </cell>
          <cell r="L91">
            <v>0</v>
          </cell>
          <cell r="M91"/>
          <cell r="N91">
            <v>0</v>
          </cell>
          <cell r="O91">
            <v>0</v>
          </cell>
          <cell r="P91"/>
        </row>
        <row r="92">
          <cell r="A92" t="str">
            <v>1182</v>
          </cell>
          <cell r="B92">
            <v>0</v>
          </cell>
          <cell r="C92">
            <v>0</v>
          </cell>
          <cell r="D92">
            <v>1232317907100</v>
          </cell>
          <cell r="E92">
            <v>1232317907100</v>
          </cell>
          <cell r="F92">
            <v>0</v>
          </cell>
          <cell r="G92">
            <v>0</v>
          </cell>
          <cell r="H92" t="str">
            <v xml:space="preserve">  Tiền gửi bù trừ và thanh toán giao dịch chứng khoán của Nhà đầu tư trong nước</v>
          </cell>
          <cell r="K92">
            <v>1</v>
          </cell>
          <cell r="L92" t="str">
            <v>111.1</v>
          </cell>
          <cell r="M92">
            <v>0</v>
          </cell>
          <cell r="N92">
            <v>0</v>
          </cell>
          <cell r="O92">
            <v>0</v>
          </cell>
          <cell r="P92"/>
        </row>
        <row r="93">
          <cell r="A93" t="str">
            <v>1183</v>
          </cell>
          <cell r="B93">
            <v>0</v>
          </cell>
          <cell r="C93">
            <v>0</v>
          </cell>
          <cell r="D93">
            <v>6933078700</v>
          </cell>
          <cell r="E93">
            <v>6933078700</v>
          </cell>
          <cell r="F93">
            <v>0</v>
          </cell>
          <cell r="G93">
            <v>0</v>
          </cell>
          <cell r="H93" t="str">
            <v xml:space="preserve">  Tiền gửi bù trừ và thanh toán giao dịch chứng khoán của Nhà đầu tư nước ngoài</v>
          </cell>
          <cell r="K93">
            <v>1</v>
          </cell>
          <cell r="L93">
            <v>0</v>
          </cell>
          <cell r="M93"/>
          <cell r="N93">
            <v>0</v>
          </cell>
          <cell r="O93">
            <v>0</v>
          </cell>
          <cell r="P93"/>
        </row>
        <row r="94">
          <cell r="A94" t="str">
            <v>121</v>
          </cell>
          <cell r="B94">
            <v>358721087861</v>
          </cell>
          <cell r="C94">
            <v>0</v>
          </cell>
          <cell r="D94">
            <v>3163868764226</v>
          </cell>
          <cell r="E94">
            <v>3138091677994</v>
          </cell>
          <cell r="F94">
            <v>384498174093</v>
          </cell>
          <cell r="G94">
            <v>0</v>
          </cell>
          <cell r="H94" t="str">
            <v>Tài sản tài chính ghi nhận thông qua lãi/lỗ</v>
          </cell>
          <cell r="K94">
            <v>1</v>
          </cell>
          <cell r="L94">
            <v>0</v>
          </cell>
          <cell r="M94"/>
          <cell r="N94">
            <v>0</v>
          </cell>
          <cell r="O94">
            <v>0</v>
          </cell>
          <cell r="P94"/>
        </row>
        <row r="95">
          <cell r="A95" t="str">
            <v>1211</v>
          </cell>
          <cell r="B95">
            <v>358721087861</v>
          </cell>
          <cell r="C95">
            <v>0</v>
          </cell>
          <cell r="D95">
            <v>2945165766235</v>
          </cell>
          <cell r="E95">
            <v>2981525326639</v>
          </cell>
          <cell r="F95">
            <v>322361527457</v>
          </cell>
          <cell r="G95">
            <v>0</v>
          </cell>
          <cell r="H95" t="str">
            <v xml:space="preserve">  Giá mua</v>
          </cell>
          <cell r="K95">
            <v>1</v>
          </cell>
          <cell r="L95">
            <v>0</v>
          </cell>
          <cell r="M95"/>
          <cell r="N95">
            <v>0</v>
          </cell>
          <cell r="O95">
            <v>0</v>
          </cell>
          <cell r="P95"/>
        </row>
        <row r="96">
          <cell r="A96" t="str">
            <v>121101</v>
          </cell>
          <cell r="B96">
            <v>307929587861</v>
          </cell>
          <cell r="C96">
            <v>0</v>
          </cell>
          <cell r="D96">
            <v>335848516235</v>
          </cell>
          <cell r="E96">
            <v>321416576639</v>
          </cell>
          <cell r="F96">
            <v>322361527457</v>
          </cell>
          <cell r="G96">
            <v>0</v>
          </cell>
          <cell r="H96" t="str">
            <v xml:space="preserve">    Giá mua - Cổ phiếu niêm yết</v>
          </cell>
          <cell r="K96">
            <v>1</v>
          </cell>
          <cell r="L96">
            <v>0</v>
          </cell>
          <cell r="M96"/>
          <cell r="N96">
            <v>0</v>
          </cell>
          <cell r="O96" t="str">
            <v>- Chứng khoán tự doanh</v>
          </cell>
          <cell r="P96"/>
        </row>
        <row r="97">
          <cell r="A97" t="str">
            <v>12110101</v>
          </cell>
          <cell r="B97">
            <v>307929587861</v>
          </cell>
          <cell r="C97">
            <v>0</v>
          </cell>
          <cell r="D97">
            <v>335848516235</v>
          </cell>
          <cell r="E97">
            <v>321416576639</v>
          </cell>
          <cell r="F97">
            <v>322361527457</v>
          </cell>
          <cell r="G97">
            <v>0</v>
          </cell>
          <cell r="H97" t="str">
            <v xml:space="preserve">      Giá mua - Cổ phiếu niêm yết - Cổ phiếu phổ thông</v>
          </cell>
          <cell r="K97">
            <v>1</v>
          </cell>
          <cell r="L97" t="str">
            <v>112</v>
          </cell>
          <cell r="M97">
            <v>307929587861</v>
          </cell>
          <cell r="N97">
            <v>322361527457</v>
          </cell>
          <cell r="O97">
            <v>0</v>
          </cell>
          <cell r="P97"/>
        </row>
        <row r="98">
          <cell r="A98" t="str">
            <v>121103</v>
          </cell>
          <cell r="B98">
            <v>50791500000</v>
          </cell>
          <cell r="C98">
            <v>0</v>
          </cell>
          <cell r="D98">
            <v>2606084500000</v>
          </cell>
          <cell r="E98">
            <v>2656876000000</v>
          </cell>
          <cell r="F98">
            <v>0</v>
          </cell>
          <cell r="G98">
            <v>0</v>
          </cell>
          <cell r="H98" t="str">
            <v xml:space="preserve">    Giá mua - Trái phiếu niêm yết</v>
          </cell>
          <cell r="K98">
            <v>1</v>
          </cell>
          <cell r="L98">
            <v>0</v>
          </cell>
          <cell r="M98"/>
          <cell r="N98">
            <v>0</v>
          </cell>
          <cell r="O98">
            <v>0</v>
          </cell>
          <cell r="P98"/>
        </row>
        <row r="99">
          <cell r="A99" t="str">
            <v>12110301</v>
          </cell>
          <cell r="B99">
            <v>50791500000</v>
          </cell>
          <cell r="C99">
            <v>0</v>
          </cell>
          <cell r="D99">
            <v>2606084500000</v>
          </cell>
          <cell r="E99">
            <v>2656876000000</v>
          </cell>
          <cell r="F99">
            <v>0</v>
          </cell>
          <cell r="G99">
            <v>0</v>
          </cell>
          <cell r="H99" t="str">
            <v xml:space="preserve">      Giá mua - Trái phiếu niêm yết - Trái phiếu Chính phủ</v>
          </cell>
          <cell r="K99">
            <v>1</v>
          </cell>
          <cell r="L99" t="str">
            <v>112</v>
          </cell>
          <cell r="M99">
            <v>50791500000</v>
          </cell>
          <cell r="N99">
            <v>0</v>
          </cell>
          <cell r="O99" t="str">
            <v>+ Trái phiếu chính phủ</v>
          </cell>
          <cell r="P99"/>
        </row>
        <row r="100">
          <cell r="A100" t="str">
            <v>121107</v>
          </cell>
          <cell r="B100">
            <v>0</v>
          </cell>
          <cell r="C100">
            <v>0</v>
          </cell>
          <cell r="D100">
            <v>3232750000</v>
          </cell>
          <cell r="E100">
            <v>3232750000</v>
          </cell>
          <cell r="F100">
            <v>0</v>
          </cell>
          <cell r="G100">
            <v>0</v>
          </cell>
          <cell r="H100" t="str">
            <v xml:space="preserve">    Giá mua - Các tài sản tài chính phái sinh chưa niêm yết</v>
          </cell>
          <cell r="K100">
            <v>1</v>
          </cell>
          <cell r="L100">
            <v>0</v>
          </cell>
          <cell r="M100"/>
          <cell r="N100">
            <v>0</v>
          </cell>
          <cell r="O100" t="str">
            <v>- Chứng khoán tự doanh</v>
          </cell>
          <cell r="P100"/>
        </row>
        <row r="101">
          <cell r="A101" t="str">
            <v>12110703</v>
          </cell>
          <cell r="B101">
            <v>0</v>
          </cell>
          <cell r="C101">
            <v>0</v>
          </cell>
          <cell r="D101">
            <v>3232750000</v>
          </cell>
          <cell r="E101">
            <v>3232750000</v>
          </cell>
          <cell r="F101">
            <v>0</v>
          </cell>
          <cell r="G101">
            <v>0</v>
          </cell>
          <cell r="H101" t="str">
            <v xml:space="preserve">      Giá mua - Các tài sản tài chính phái sinh chưa niêm yết - Hợp đồng hoán đổi (Hoán đổi lãi suất, hoán đổi tiền tệ chéo)</v>
          </cell>
          <cell r="K101">
            <v>1</v>
          </cell>
          <cell r="L101" t="str">
            <v>112</v>
          </cell>
          <cell r="M101">
            <v>0</v>
          </cell>
          <cell r="N101">
            <v>0</v>
          </cell>
          <cell r="O101">
            <v>0</v>
          </cell>
          <cell r="P101"/>
        </row>
        <row r="102">
          <cell r="A102" t="str">
            <v>1212</v>
          </cell>
          <cell r="B102">
            <v>0</v>
          </cell>
          <cell r="C102">
            <v>0</v>
          </cell>
          <cell r="D102">
            <v>218702997991</v>
          </cell>
          <cell r="E102">
            <v>156566351355</v>
          </cell>
          <cell r="F102">
            <v>62136646636</v>
          </cell>
          <cell r="G102">
            <v>0</v>
          </cell>
          <cell r="H102" t="str">
            <v xml:space="preserve">  Chênh lệch đánh giá lại các tài sản tài chính ghi nhận thông qua lãi/lỗ</v>
          </cell>
          <cell r="K102">
            <v>1</v>
          </cell>
          <cell r="L102">
            <v>0</v>
          </cell>
          <cell r="M102"/>
          <cell r="N102">
            <v>0</v>
          </cell>
          <cell r="O102" t="str">
            <v>- Chứng khoán tự doanh</v>
          </cell>
          <cell r="P102"/>
        </row>
        <row r="103">
          <cell r="A103" t="str">
            <v>121201</v>
          </cell>
          <cell r="B103">
            <v>0</v>
          </cell>
          <cell r="C103">
            <v>0</v>
          </cell>
          <cell r="D103">
            <v>218702997991</v>
          </cell>
          <cell r="E103">
            <v>156566351355</v>
          </cell>
          <cell r="F103">
            <v>62136646636</v>
          </cell>
          <cell r="G103">
            <v>0</v>
          </cell>
          <cell r="H103" t="str">
            <v xml:space="preserve">    Chênh lệch đánh giá lại - Cổ phiếu niêm yết</v>
          </cell>
          <cell r="K103">
            <v>1</v>
          </cell>
          <cell r="L103">
            <v>0</v>
          </cell>
          <cell r="M103"/>
          <cell r="N103">
            <v>0</v>
          </cell>
          <cell r="O103">
            <v>0</v>
          </cell>
          <cell r="P103"/>
        </row>
        <row r="104">
          <cell r="A104" t="str">
            <v>12120101</v>
          </cell>
          <cell r="B104">
            <v>0</v>
          </cell>
          <cell r="C104">
            <v>0</v>
          </cell>
          <cell r="D104">
            <v>218702997991</v>
          </cell>
          <cell r="E104">
            <v>156566351355</v>
          </cell>
          <cell r="F104">
            <v>62136646636</v>
          </cell>
          <cell r="G104">
            <v>0</v>
          </cell>
          <cell r="H104" t="str">
            <v xml:space="preserve">      Chênh lệch đánh giá lại - Cổ phiếu phổ thông</v>
          </cell>
          <cell r="K104">
            <v>1</v>
          </cell>
          <cell r="L104" t="str">
            <v>112</v>
          </cell>
          <cell r="M104">
            <v>0</v>
          </cell>
          <cell r="N104">
            <v>62136646636</v>
          </cell>
          <cell r="O104">
            <v>0</v>
          </cell>
          <cell r="P104"/>
        </row>
        <row r="105">
          <cell r="A105" t="str">
            <v>122</v>
          </cell>
          <cell r="B105">
            <v>749500000000</v>
          </cell>
          <cell r="C105">
            <v>0</v>
          </cell>
          <cell r="D105">
            <v>1036550000000</v>
          </cell>
          <cell r="E105">
            <v>859500000000</v>
          </cell>
          <cell r="F105">
            <v>926550000000</v>
          </cell>
          <cell r="G105">
            <v>0</v>
          </cell>
          <cell r="H105" t="str">
            <v>Các khoản đầu tư nắm giữ đến ngày đáo hạn</v>
          </cell>
          <cell r="K105">
            <v>1</v>
          </cell>
          <cell r="L105">
            <v>0</v>
          </cell>
          <cell r="M105"/>
          <cell r="N105">
            <v>0</v>
          </cell>
          <cell r="O105">
            <v>0</v>
          </cell>
          <cell r="P105"/>
        </row>
        <row r="106">
          <cell r="A106" t="str">
            <v>1221</v>
          </cell>
          <cell r="B106">
            <v>749500000000</v>
          </cell>
          <cell r="C106">
            <v>0</v>
          </cell>
          <cell r="D106">
            <v>1036550000000</v>
          </cell>
          <cell r="E106">
            <v>859500000000</v>
          </cell>
          <cell r="F106">
            <v>926550000000</v>
          </cell>
          <cell r="G106">
            <v>0</v>
          </cell>
          <cell r="H106" t="str">
            <v xml:space="preserve">  Giá mua các khoản đầu tư nắm giữ đến ngày đáo hạn</v>
          </cell>
          <cell r="K106">
            <v>1</v>
          </cell>
          <cell r="L106">
            <v>0</v>
          </cell>
          <cell r="M106"/>
          <cell r="N106">
            <v>0</v>
          </cell>
          <cell r="O106">
            <v>0</v>
          </cell>
          <cell r="P106"/>
        </row>
        <row r="107">
          <cell r="A107" t="str">
            <v>122108</v>
          </cell>
          <cell r="B107">
            <v>749500000000</v>
          </cell>
          <cell r="C107">
            <v>0</v>
          </cell>
          <cell r="D107">
            <v>1036550000000</v>
          </cell>
          <cell r="E107">
            <v>859500000000</v>
          </cell>
          <cell r="F107">
            <v>926550000000</v>
          </cell>
          <cell r="G107">
            <v>0</v>
          </cell>
          <cell r="H107" t="str">
            <v xml:space="preserve">    Giá mua - HTM khác</v>
          </cell>
          <cell r="K107">
            <v>1</v>
          </cell>
          <cell r="L107" t="str">
            <v>113</v>
          </cell>
          <cell r="M107">
            <v>749500000000</v>
          </cell>
          <cell r="N107">
            <v>926550000000</v>
          </cell>
          <cell r="O107" t="str">
            <v>- Đầu tư ngắn hạn của công ty chứng khoán</v>
          </cell>
          <cell r="P107"/>
        </row>
        <row r="108">
          <cell r="A108" t="str">
            <v>123</v>
          </cell>
          <cell r="B108">
            <v>90999383698</v>
          </cell>
          <cell r="C108">
            <v>0</v>
          </cell>
          <cell r="D108">
            <v>1816269838718</v>
          </cell>
          <cell r="E108">
            <v>1751570411870</v>
          </cell>
          <cell r="F108">
            <v>155698810546</v>
          </cell>
          <cell r="G108">
            <v>0</v>
          </cell>
          <cell r="H108" t="str">
            <v>Các khoản cho vay</v>
          </cell>
          <cell r="K108">
            <v>1</v>
          </cell>
          <cell r="L108">
            <v>0</v>
          </cell>
          <cell r="M108"/>
          <cell r="N108">
            <v>0</v>
          </cell>
          <cell r="O108" t="str">
            <v>3. Tài sản có khác</v>
          </cell>
          <cell r="P108"/>
        </row>
        <row r="109">
          <cell r="A109" t="str">
            <v>1231</v>
          </cell>
          <cell r="B109">
            <v>88740016473</v>
          </cell>
          <cell r="C109">
            <v>0</v>
          </cell>
          <cell r="D109">
            <v>968229419699</v>
          </cell>
          <cell r="E109">
            <v>914135388083</v>
          </cell>
          <cell r="F109">
            <v>142834048089</v>
          </cell>
          <cell r="G109">
            <v>0</v>
          </cell>
          <cell r="H109" t="str">
            <v xml:space="preserve">  Cho vay hoạt động Margin</v>
          </cell>
          <cell r="K109">
            <v>1</v>
          </cell>
          <cell r="L109">
            <v>0</v>
          </cell>
          <cell r="M109"/>
          <cell r="N109">
            <v>0</v>
          </cell>
          <cell r="O109">
            <v>0</v>
          </cell>
          <cell r="P109"/>
        </row>
        <row r="110">
          <cell r="A110" t="str">
            <v>12311</v>
          </cell>
          <cell r="B110">
            <v>88740016473</v>
          </cell>
          <cell r="C110">
            <v>0</v>
          </cell>
          <cell r="D110">
            <v>968229419699</v>
          </cell>
          <cell r="E110">
            <v>914135388083</v>
          </cell>
          <cell r="F110">
            <v>142834048089</v>
          </cell>
          <cell r="G110">
            <v>0</v>
          </cell>
          <cell r="H110" t="str">
            <v xml:space="preserve">    Gốc cho vay hoạt động Margin</v>
          </cell>
          <cell r="K110">
            <v>1</v>
          </cell>
          <cell r="L110" t="str">
            <v>114</v>
          </cell>
          <cell r="M110">
            <v>88740016473</v>
          </cell>
          <cell r="N110">
            <v>142834048089</v>
          </cell>
          <cell r="O110">
            <v>0</v>
          </cell>
          <cell r="P110"/>
        </row>
        <row r="111">
          <cell r="A111" t="str">
            <v>1232</v>
          </cell>
          <cell r="B111">
            <v>2259367225</v>
          </cell>
          <cell r="C111">
            <v>0</v>
          </cell>
          <cell r="D111">
            <v>848040419019</v>
          </cell>
          <cell r="E111">
            <v>837435023787</v>
          </cell>
          <cell r="F111">
            <v>12864762457</v>
          </cell>
          <cell r="G111">
            <v>0</v>
          </cell>
          <cell r="H111" t="str">
            <v xml:space="preserve">  Cho vay hoạt động ứng trước tiền bán của khách hàng</v>
          </cell>
          <cell r="K111">
            <v>1</v>
          </cell>
          <cell r="L111">
            <v>0</v>
          </cell>
          <cell r="M111"/>
          <cell r="N111">
            <v>0</v>
          </cell>
          <cell r="O111">
            <v>0</v>
          </cell>
          <cell r="P111"/>
        </row>
        <row r="112">
          <cell r="A112" t="str">
            <v>12321</v>
          </cell>
          <cell r="B112">
            <v>2259367225</v>
          </cell>
          <cell r="C112">
            <v>0</v>
          </cell>
          <cell r="D112">
            <v>848040419019</v>
          </cell>
          <cell r="E112">
            <v>837435023787</v>
          </cell>
          <cell r="F112">
            <v>12864762457</v>
          </cell>
          <cell r="G112">
            <v>0</v>
          </cell>
          <cell r="H112" t="str">
            <v xml:space="preserve">    Gốc cho vay hoạt động ứng trước tiền bán của khách hàng</v>
          </cell>
          <cell r="K112">
            <v>1</v>
          </cell>
          <cell r="L112" t="str">
            <v>114</v>
          </cell>
          <cell r="M112">
            <v>2259367225</v>
          </cell>
          <cell r="N112">
            <v>12864762457</v>
          </cell>
          <cell r="O112">
            <v>0</v>
          </cell>
          <cell r="P112"/>
        </row>
        <row r="113">
          <cell r="A113" t="str">
            <v>124</v>
          </cell>
          <cell r="B113">
            <v>48466258872</v>
          </cell>
          <cell r="C113">
            <v>0</v>
          </cell>
          <cell r="D113">
            <v>0</v>
          </cell>
          <cell r="E113">
            <v>36408000000</v>
          </cell>
          <cell r="F113">
            <v>12058258872</v>
          </cell>
          <cell r="G113">
            <v>0</v>
          </cell>
          <cell r="H113" t="str">
            <v>Tài sản tài chính sẵn sàng để bán AFS</v>
          </cell>
          <cell r="K113">
            <v>1</v>
          </cell>
          <cell r="L113">
            <v>0</v>
          </cell>
          <cell r="M113"/>
          <cell r="N113">
            <v>0</v>
          </cell>
          <cell r="O113" t="str">
            <v>b) Các khoản đầu tư chứng khoán dài hạn và góp vốn liên doanh của công ty chứng khoán</v>
          </cell>
          <cell r="P113"/>
        </row>
        <row r="114">
          <cell r="A114" t="str">
            <v>1241</v>
          </cell>
          <cell r="B114">
            <v>48466258872</v>
          </cell>
          <cell r="C114">
            <v>0</v>
          </cell>
          <cell r="D114">
            <v>0</v>
          </cell>
          <cell r="E114">
            <v>36408000000</v>
          </cell>
          <cell r="F114">
            <v>12058258872</v>
          </cell>
          <cell r="G114">
            <v>0</v>
          </cell>
          <cell r="H114" t="str">
            <v xml:space="preserve">  Giá mua tài sản tài chính sẵn sàng để bán AFS</v>
          </cell>
          <cell r="K114">
            <v>1</v>
          </cell>
          <cell r="L114">
            <v>0</v>
          </cell>
          <cell r="M114"/>
          <cell r="N114">
            <v>0</v>
          </cell>
          <cell r="O114">
            <v>0</v>
          </cell>
          <cell r="P114"/>
        </row>
        <row r="115">
          <cell r="A115" t="str">
            <v>124102</v>
          </cell>
          <cell r="B115">
            <v>48466258872</v>
          </cell>
          <cell r="C115">
            <v>0</v>
          </cell>
          <cell r="D115">
            <v>0</v>
          </cell>
          <cell r="E115">
            <v>36408000000</v>
          </cell>
          <cell r="F115">
            <v>12058258872</v>
          </cell>
          <cell r="G115">
            <v>0</v>
          </cell>
          <cell r="H115" t="str">
            <v xml:space="preserve">    Giá mua - Cổ phiếu chưa niêm yết</v>
          </cell>
          <cell r="K115">
            <v>1</v>
          </cell>
          <cell r="L115">
            <v>0</v>
          </cell>
          <cell r="M115"/>
          <cell r="N115">
            <v>0</v>
          </cell>
          <cell r="O115">
            <v>0</v>
          </cell>
          <cell r="P115"/>
        </row>
        <row r="116">
          <cell r="A116" t="str">
            <v>12410201</v>
          </cell>
          <cell r="B116">
            <v>48466258872</v>
          </cell>
          <cell r="C116">
            <v>0</v>
          </cell>
          <cell r="D116">
            <v>0</v>
          </cell>
          <cell r="E116">
            <v>36408000000</v>
          </cell>
          <cell r="F116">
            <v>12058258872</v>
          </cell>
          <cell r="G116">
            <v>0</v>
          </cell>
          <cell r="H116" t="str">
            <v xml:space="preserve">      Giá mua - Cổ phiếu chưa niêm yết - Cổ phiếu phổ thông</v>
          </cell>
          <cell r="K116">
            <v>1</v>
          </cell>
          <cell r="L116" t="str">
            <v>115</v>
          </cell>
          <cell r="M116">
            <v>48466258872</v>
          </cell>
          <cell r="N116">
            <v>12058258872</v>
          </cell>
          <cell r="O116">
            <v>0</v>
          </cell>
          <cell r="P116"/>
        </row>
        <row r="117">
          <cell r="A117" t="str">
            <v>129</v>
          </cell>
          <cell r="B117">
            <v>0</v>
          </cell>
          <cell r="C117">
            <v>44683289027</v>
          </cell>
          <cell r="D117">
            <v>42414650309</v>
          </cell>
          <cell r="E117">
            <v>666170000</v>
          </cell>
          <cell r="F117">
            <v>0</v>
          </cell>
          <cell r="G117">
            <v>2934808718</v>
          </cell>
          <cell r="H117" t="str">
            <v>Dự phòng suy giảm giá trị tài sản tài chính và tài sản nhận thế chấp</v>
          </cell>
          <cell r="K117">
            <v>1</v>
          </cell>
          <cell r="L117">
            <v>0</v>
          </cell>
          <cell r="M117"/>
          <cell r="N117">
            <v>0</v>
          </cell>
          <cell r="O117" t="str">
            <v>d) Dự phòng giảm giá chứng khoán và đầu tư dài hạn khác</v>
          </cell>
          <cell r="P117"/>
        </row>
        <row r="118">
          <cell r="A118" t="str">
            <v>1292</v>
          </cell>
          <cell r="B118">
            <v>0</v>
          </cell>
          <cell r="C118">
            <v>1241357651</v>
          </cell>
          <cell r="D118">
            <v>661198933</v>
          </cell>
          <cell r="E118">
            <v>0</v>
          </cell>
          <cell r="F118">
            <v>0</v>
          </cell>
          <cell r="G118">
            <v>580158718</v>
          </cell>
          <cell r="H118" t="str">
            <v xml:space="preserve">  Dự phòng suy giảm giá trị các khoản cho vay</v>
          </cell>
          <cell r="K118">
            <v>1</v>
          </cell>
          <cell r="L118">
            <v>0</v>
          </cell>
          <cell r="M118"/>
          <cell r="N118">
            <v>0</v>
          </cell>
          <cell r="O118">
            <v>0</v>
          </cell>
          <cell r="P118"/>
        </row>
        <row r="119">
          <cell r="A119" t="str">
            <v>12921</v>
          </cell>
          <cell r="B119">
            <v>0</v>
          </cell>
          <cell r="C119">
            <v>1241357651</v>
          </cell>
          <cell r="D119">
            <v>661198933</v>
          </cell>
          <cell r="E119">
            <v>0</v>
          </cell>
          <cell r="F119">
            <v>0</v>
          </cell>
          <cell r="G119">
            <v>580158718</v>
          </cell>
          <cell r="H119" t="str">
            <v xml:space="preserve">    Dự phòng suy giảm - Cho vay hoạt động Margin</v>
          </cell>
          <cell r="K119">
            <v>1</v>
          </cell>
          <cell r="L119">
            <v>0</v>
          </cell>
          <cell r="M119"/>
          <cell r="N119">
            <v>0</v>
          </cell>
          <cell r="O119">
            <v>0</v>
          </cell>
          <cell r="P119"/>
        </row>
        <row r="120">
          <cell r="A120" t="str">
            <v>129213</v>
          </cell>
          <cell r="B120">
            <v>0</v>
          </cell>
          <cell r="C120">
            <v>1241357651</v>
          </cell>
          <cell r="D120">
            <v>661198933</v>
          </cell>
          <cell r="E120">
            <v>0</v>
          </cell>
          <cell r="F120">
            <v>0</v>
          </cell>
          <cell r="G120">
            <v>580158718</v>
          </cell>
          <cell r="H120" t="str">
            <v xml:space="preserve">      Dự phòng suy giảm - Cổ phiếu</v>
          </cell>
          <cell r="K120">
            <v>1</v>
          </cell>
          <cell r="L120" t="str">
            <v>116</v>
          </cell>
          <cell r="M120">
            <v>-1241357651</v>
          </cell>
          <cell r="N120">
            <v>-580158718</v>
          </cell>
          <cell r="O120">
            <v>0</v>
          </cell>
          <cell r="P120"/>
        </row>
        <row r="121">
          <cell r="A121" t="str">
            <v>1293</v>
          </cell>
          <cell r="B121">
            <v>0</v>
          </cell>
          <cell r="C121">
            <v>1688480000</v>
          </cell>
          <cell r="D121">
            <v>0</v>
          </cell>
          <cell r="E121">
            <v>666170000</v>
          </cell>
          <cell r="F121">
            <v>0</v>
          </cell>
          <cell r="G121">
            <v>2354650000</v>
          </cell>
          <cell r="H121" t="str">
            <v xml:space="preserve">  Dự phòng suy giảm giá trị tài sản tài chính sẵn sàng để bán</v>
          </cell>
          <cell r="K121">
            <v>1</v>
          </cell>
          <cell r="L121" t="str">
            <v>116</v>
          </cell>
          <cell r="M121">
            <v>-1688480000</v>
          </cell>
          <cell r="N121">
            <v>-2354650000</v>
          </cell>
          <cell r="O121">
            <v>0</v>
          </cell>
          <cell r="P121"/>
        </row>
        <row r="122">
          <cell r="A122" t="str">
            <v>1299</v>
          </cell>
          <cell r="B122">
            <v>0</v>
          </cell>
          <cell r="C122">
            <v>41753451376</v>
          </cell>
          <cell r="D122">
            <v>41753451376</v>
          </cell>
          <cell r="E122">
            <v>0</v>
          </cell>
          <cell r="F122">
            <v>0</v>
          </cell>
          <cell r="G122">
            <v>0</v>
          </cell>
          <cell r="H122" t="str">
            <v xml:space="preserve">  Dự phòng giảm giá tài sản tài chính</v>
          </cell>
          <cell r="K122">
            <v>1</v>
          </cell>
          <cell r="L122" t="str">
            <v>112</v>
          </cell>
          <cell r="M122">
            <v>-41753451376</v>
          </cell>
          <cell r="N122">
            <v>0</v>
          </cell>
          <cell r="O122">
            <v>0</v>
          </cell>
          <cell r="P122"/>
        </row>
        <row r="123">
          <cell r="A123" t="str">
            <v>131</v>
          </cell>
          <cell r="B123">
            <v>19552500000</v>
          </cell>
          <cell r="D123">
            <v>3126039963577</v>
          </cell>
          <cell r="E123">
            <v>3105406611577</v>
          </cell>
          <cell r="F123">
            <v>485000000</v>
          </cell>
          <cell r="G123">
            <v>0</v>
          </cell>
          <cell r="H123" t="str">
            <v>Phải thu của khách hàng</v>
          </cell>
          <cell r="K123">
            <v>1</v>
          </cell>
          <cell r="L123">
            <v>0</v>
          </cell>
          <cell r="M123"/>
          <cell r="N123">
            <v>0</v>
          </cell>
          <cell r="O123" t="str">
            <v>3. Tài sản có khác</v>
          </cell>
          <cell r="P123"/>
        </row>
        <row r="124">
          <cell r="A124" t="str">
            <v>131X</v>
          </cell>
          <cell r="C124">
            <v>39700852000</v>
          </cell>
          <cell r="H124" t="str">
            <v>Phải thu của khách hàng</v>
          </cell>
          <cell r="K124">
            <v>1</v>
          </cell>
          <cell r="L124" t="str">
            <v>321</v>
          </cell>
          <cell r="M124">
            <v>-39700852000</v>
          </cell>
          <cell r="N124">
            <v>0</v>
          </cell>
          <cell r="O124" t="str">
            <v>7. Tài sản nợ khác</v>
          </cell>
          <cell r="P124"/>
        </row>
        <row r="125">
          <cell r="A125" t="str">
            <v>1311</v>
          </cell>
          <cell r="B125">
            <v>19552500000</v>
          </cell>
          <cell r="D125">
            <v>3125939963577</v>
          </cell>
          <cell r="E125">
            <v>3105306611577</v>
          </cell>
          <cell r="F125">
            <v>485000000</v>
          </cell>
          <cell r="G125">
            <v>0</v>
          </cell>
          <cell r="H125" t="str">
            <v xml:space="preserve">  Phải thu bán các tài sản tài chính</v>
          </cell>
          <cell r="K125">
            <v>1</v>
          </cell>
          <cell r="L125">
            <v>0</v>
          </cell>
          <cell r="M125"/>
          <cell r="N125">
            <v>0</v>
          </cell>
          <cell r="O125">
            <v>0</v>
          </cell>
          <cell r="P125"/>
        </row>
        <row r="126">
          <cell r="A126" t="str">
            <v>13111</v>
          </cell>
          <cell r="B126">
            <v>19552500000</v>
          </cell>
          <cell r="D126">
            <v>329885186577</v>
          </cell>
          <cell r="E126">
            <v>348952686577</v>
          </cell>
          <cell r="F126">
            <v>485000000</v>
          </cell>
          <cell r="G126">
            <v>0</v>
          </cell>
          <cell r="H126" t="str">
            <v xml:space="preserve">    Phải thu bán cổ phiếu</v>
          </cell>
          <cell r="K126">
            <v>1</v>
          </cell>
          <cell r="L126">
            <v>0</v>
          </cell>
          <cell r="M126"/>
          <cell r="N126">
            <v>0</v>
          </cell>
          <cell r="O126">
            <v>0</v>
          </cell>
          <cell r="P126"/>
        </row>
        <row r="127">
          <cell r="A127" t="str">
            <v>1311101</v>
          </cell>
          <cell r="B127">
            <v>19552500000</v>
          </cell>
          <cell r="D127">
            <v>329885186577</v>
          </cell>
          <cell r="E127">
            <v>348952686577</v>
          </cell>
          <cell r="F127">
            <v>485000000</v>
          </cell>
          <cell r="G127">
            <v>0</v>
          </cell>
          <cell r="H127" t="str">
            <v xml:space="preserve">      Phải thu bán cổ phiếu</v>
          </cell>
          <cell r="K127">
            <v>1</v>
          </cell>
          <cell r="L127" t="str">
            <v>117.1</v>
          </cell>
          <cell r="M127">
            <v>19552500000</v>
          </cell>
          <cell r="N127">
            <v>485000000</v>
          </cell>
          <cell r="O127">
            <v>0</v>
          </cell>
          <cell r="P127"/>
        </row>
        <row r="128">
          <cell r="A128" t="str">
            <v>13112</v>
          </cell>
          <cell r="B128">
            <v>0</v>
          </cell>
          <cell r="D128">
            <v>2796054777000</v>
          </cell>
          <cell r="E128">
            <v>2756353925000</v>
          </cell>
          <cell r="F128">
            <v>0</v>
          </cell>
          <cell r="G128">
            <v>0</v>
          </cell>
          <cell r="H128" t="str">
            <v xml:space="preserve">    Phải thu bán trái phiếu</v>
          </cell>
          <cell r="K128">
            <v>1</v>
          </cell>
          <cell r="L128">
            <v>0</v>
          </cell>
          <cell r="M128"/>
          <cell r="N128">
            <v>0</v>
          </cell>
          <cell r="O128">
            <v>0</v>
          </cell>
          <cell r="P128"/>
        </row>
        <row r="129">
          <cell r="A129" t="str">
            <v>1311201</v>
          </cell>
          <cell r="B129">
            <v>0</v>
          </cell>
          <cell r="D129">
            <v>2796054777000</v>
          </cell>
          <cell r="E129">
            <v>2756353925000</v>
          </cell>
          <cell r="F129">
            <v>0</v>
          </cell>
          <cell r="G129">
            <v>0</v>
          </cell>
          <cell r="H129" t="str">
            <v xml:space="preserve">      Phải thu bán trái phiếu</v>
          </cell>
          <cell r="K129">
            <v>1</v>
          </cell>
          <cell r="L129" t="str">
            <v>117.1</v>
          </cell>
          <cell r="M129">
            <v>0</v>
          </cell>
          <cell r="N129">
            <v>0</v>
          </cell>
          <cell r="O129">
            <v>0</v>
          </cell>
          <cell r="P129"/>
        </row>
        <row r="130">
          <cell r="A130" t="str">
            <v>1312</v>
          </cell>
          <cell r="B130">
            <v>0</v>
          </cell>
          <cell r="C130">
            <v>0</v>
          </cell>
          <cell r="D130">
            <v>100000000</v>
          </cell>
          <cell r="E130">
            <v>100000000</v>
          </cell>
          <cell r="F130">
            <v>0</v>
          </cell>
          <cell r="G130">
            <v>0</v>
          </cell>
          <cell r="H130" t="str">
            <v xml:space="preserve">  Phải thu khách hàng khác</v>
          </cell>
          <cell r="K130">
            <v>1</v>
          </cell>
          <cell r="L130">
            <v>0</v>
          </cell>
          <cell r="M130"/>
          <cell r="N130">
            <v>0</v>
          </cell>
          <cell r="O130">
            <v>0</v>
          </cell>
          <cell r="P130"/>
        </row>
        <row r="131">
          <cell r="A131" t="str">
            <v>13121</v>
          </cell>
          <cell r="B131">
            <v>0</v>
          </cell>
          <cell r="C131">
            <v>0</v>
          </cell>
          <cell r="D131">
            <v>100000000</v>
          </cell>
          <cell r="E131">
            <v>100000000</v>
          </cell>
          <cell r="F131">
            <v>0</v>
          </cell>
          <cell r="G131">
            <v>0</v>
          </cell>
          <cell r="H131" t="str">
            <v xml:space="preserve">    Phải thu khách hàng khác ngắn hạn</v>
          </cell>
          <cell r="K131">
            <v>1</v>
          </cell>
          <cell r="L131" t="str">
            <v>122</v>
          </cell>
          <cell r="M131">
            <v>0</v>
          </cell>
          <cell r="N131">
            <v>0</v>
          </cell>
          <cell r="O131">
            <v>0</v>
          </cell>
          <cell r="P131"/>
        </row>
        <row r="132">
          <cell r="A132" t="str">
            <v>132</v>
          </cell>
          <cell r="B132">
            <v>21352963354</v>
          </cell>
          <cell r="C132">
            <v>0</v>
          </cell>
          <cell r="D132">
            <v>83217320265</v>
          </cell>
          <cell r="E132">
            <v>68291293752</v>
          </cell>
          <cell r="F132">
            <v>36278989867</v>
          </cell>
          <cell r="G132">
            <v>0</v>
          </cell>
          <cell r="H132" t="str">
            <v>Phải thu và dự thu cổ tức, tiền lãi các tài sản tài chính</v>
          </cell>
          <cell r="K132">
            <v>1</v>
          </cell>
          <cell r="L132" t="str">
            <v>117.2</v>
          </cell>
          <cell r="M132">
            <v>21352963354</v>
          </cell>
          <cell r="N132">
            <v>36278989867</v>
          </cell>
          <cell r="O132" t="str">
            <v>3. Tài sản có khác</v>
          </cell>
          <cell r="P132"/>
        </row>
        <row r="133">
          <cell r="A133" t="str">
            <v>1322</v>
          </cell>
          <cell r="B133">
            <v>21352963354</v>
          </cell>
          <cell r="C133">
            <v>0</v>
          </cell>
          <cell r="D133">
            <v>83217320265</v>
          </cell>
          <cell r="E133">
            <v>68291293752</v>
          </cell>
          <cell r="F133">
            <v>36278989867</v>
          </cell>
          <cell r="G133">
            <v>0</v>
          </cell>
          <cell r="H133" t="str">
            <v xml:space="preserve">  Dự thu cổ tức, tiền lãi phát sinh trong kỳ chưa đến ngày thu trong kỳ</v>
          </cell>
          <cell r="K133">
            <v>1</v>
          </cell>
          <cell r="L133" t="str">
            <v>117.4</v>
          </cell>
          <cell r="M133">
            <v>21352963354</v>
          </cell>
          <cell r="N133">
            <v>36278989867</v>
          </cell>
          <cell r="O133">
            <v>0</v>
          </cell>
          <cell r="P133"/>
        </row>
        <row r="134">
          <cell r="A134" t="str">
            <v>13221</v>
          </cell>
          <cell r="B134">
            <v>500507800</v>
          </cell>
          <cell r="C134">
            <v>0</v>
          </cell>
          <cell r="D134">
            <v>6612939150</v>
          </cell>
          <cell r="E134">
            <v>6521443750</v>
          </cell>
          <cell r="F134">
            <v>592003200</v>
          </cell>
          <cell r="G134">
            <v>0</v>
          </cell>
          <cell r="H134" t="str">
            <v xml:space="preserve">    Dự thu cổ tức - Cổ phiếu niêm yết phát sinh trong kỳ</v>
          </cell>
          <cell r="K134">
            <v>1</v>
          </cell>
          <cell r="L134">
            <v>0</v>
          </cell>
          <cell r="M134"/>
          <cell r="N134">
            <v>0</v>
          </cell>
          <cell r="O134">
            <v>0</v>
          </cell>
          <cell r="P134"/>
        </row>
        <row r="135">
          <cell r="A135" t="str">
            <v>1322101</v>
          </cell>
          <cell r="B135">
            <v>500507800</v>
          </cell>
          <cell r="C135">
            <v>0</v>
          </cell>
          <cell r="D135">
            <v>6612939150</v>
          </cell>
          <cell r="E135">
            <v>6521443750</v>
          </cell>
          <cell r="F135">
            <v>592003200</v>
          </cell>
          <cell r="G135">
            <v>0</v>
          </cell>
          <cell r="H135" t="str">
            <v xml:space="preserve">      Dự thu cổ tức - Cổ phiếu phổ thông</v>
          </cell>
          <cell r="K135">
            <v>1</v>
          </cell>
          <cell r="L135">
            <v>0</v>
          </cell>
          <cell r="M135"/>
          <cell r="N135">
            <v>0</v>
          </cell>
          <cell r="O135">
            <v>0</v>
          </cell>
          <cell r="P135"/>
        </row>
        <row r="136">
          <cell r="A136" t="str">
            <v>13222</v>
          </cell>
          <cell r="B136">
            <v>0</v>
          </cell>
          <cell r="C136">
            <v>0</v>
          </cell>
          <cell r="D136">
            <v>6200000000</v>
          </cell>
          <cell r="E136">
            <v>6200000000</v>
          </cell>
          <cell r="F136">
            <v>0</v>
          </cell>
          <cell r="G136">
            <v>0</v>
          </cell>
          <cell r="H136" t="str">
            <v xml:space="preserve">    Dự thu cổ tức - Cổ phiếu chưa niêm yết</v>
          </cell>
          <cell r="K136">
            <v>1</v>
          </cell>
          <cell r="L136">
            <v>0</v>
          </cell>
          <cell r="M136"/>
          <cell r="N136">
            <v>0</v>
          </cell>
          <cell r="O136">
            <v>0</v>
          </cell>
          <cell r="P136"/>
        </row>
        <row r="137">
          <cell r="A137" t="str">
            <v>1322201</v>
          </cell>
          <cell r="B137">
            <v>0</v>
          </cell>
          <cell r="C137">
            <v>0</v>
          </cell>
          <cell r="D137">
            <v>6200000000</v>
          </cell>
          <cell r="E137">
            <v>6200000000</v>
          </cell>
          <cell r="F137">
            <v>0</v>
          </cell>
          <cell r="G137">
            <v>0</v>
          </cell>
          <cell r="H137" t="str">
            <v xml:space="preserve">      Dự thu cổ tức - Cổ phiếu phổ thông</v>
          </cell>
          <cell r="K137">
            <v>1</v>
          </cell>
          <cell r="L137">
            <v>0</v>
          </cell>
          <cell r="M137"/>
          <cell r="N137">
            <v>0</v>
          </cell>
          <cell r="O137">
            <v>0</v>
          </cell>
          <cell r="P137"/>
        </row>
        <row r="138">
          <cell r="A138" t="str">
            <v>13225</v>
          </cell>
          <cell r="B138">
            <v>20852455554</v>
          </cell>
          <cell r="C138">
            <v>0</v>
          </cell>
          <cell r="D138">
            <v>70404381115</v>
          </cell>
          <cell r="E138">
            <v>55569850002</v>
          </cell>
          <cell r="F138">
            <v>35686986667</v>
          </cell>
          <cell r="G138">
            <v>0</v>
          </cell>
          <cell r="H138" t="str">
            <v xml:space="preserve">    Dự thu tiền lãi - Công cụ thị trường tiền tệ phát sinh trong kỳ</v>
          </cell>
          <cell r="K138">
            <v>1</v>
          </cell>
          <cell r="L138">
            <v>0</v>
          </cell>
          <cell r="M138"/>
          <cell r="N138">
            <v>0</v>
          </cell>
          <cell r="O138">
            <v>0</v>
          </cell>
          <cell r="P138"/>
        </row>
        <row r="139">
          <cell r="A139" t="str">
            <v>1322505</v>
          </cell>
          <cell r="B139">
            <v>20852455554</v>
          </cell>
          <cell r="C139">
            <v>0</v>
          </cell>
          <cell r="D139">
            <v>70404381115</v>
          </cell>
          <cell r="E139">
            <v>55569850002</v>
          </cell>
          <cell r="F139">
            <v>35686986667</v>
          </cell>
          <cell r="G139">
            <v>0</v>
          </cell>
          <cell r="H139" t="str">
            <v xml:space="preserve">      Dự thu tiền lãi - Tiền gửi có kỳ hạn cố định</v>
          </cell>
          <cell r="K139">
            <v>1</v>
          </cell>
          <cell r="L139">
            <v>0</v>
          </cell>
          <cell r="M139"/>
          <cell r="N139">
            <v>0</v>
          </cell>
          <cell r="O139">
            <v>0</v>
          </cell>
          <cell r="P139"/>
        </row>
        <row r="140">
          <cell r="A140" t="str">
            <v>135</v>
          </cell>
          <cell r="B140">
            <v>142506697</v>
          </cell>
          <cell r="C140">
            <v>0</v>
          </cell>
          <cell r="D140">
            <v>12536586524</v>
          </cell>
          <cell r="E140">
            <v>10900379019</v>
          </cell>
          <cell r="F140">
            <v>1778714202</v>
          </cell>
          <cell r="G140">
            <v>0</v>
          </cell>
          <cell r="H140" t="str">
            <v>Phải thu các dịch vụ CTCK cung cấp</v>
          </cell>
          <cell r="K140">
            <v>1</v>
          </cell>
          <cell r="L140" t="str">
            <v>119</v>
          </cell>
          <cell r="M140">
            <v>142506697</v>
          </cell>
          <cell r="N140">
            <v>1778714202</v>
          </cell>
          <cell r="O140" t="str">
            <v>3. Tài sản có khác</v>
          </cell>
          <cell r="P140"/>
        </row>
        <row r="141">
          <cell r="A141" t="str">
            <v>1351.01</v>
          </cell>
          <cell r="B141">
            <v>16943914</v>
          </cell>
          <cell r="C141">
            <v>0</v>
          </cell>
          <cell r="D141">
            <v>5216417781</v>
          </cell>
          <cell r="E141">
            <v>5195937879</v>
          </cell>
          <cell r="F141">
            <v>37423816</v>
          </cell>
          <cell r="G141">
            <v>0</v>
          </cell>
          <cell r="H141" t="str">
            <v xml:space="preserve">  Phải thu hoạt động môi giới chứng khoán - Phí giao dịch</v>
          </cell>
          <cell r="K141">
            <v>1</v>
          </cell>
          <cell r="L141">
            <v>0</v>
          </cell>
          <cell r="M141"/>
          <cell r="N141">
            <v>0</v>
          </cell>
          <cell r="O141">
            <v>0</v>
          </cell>
          <cell r="P141"/>
        </row>
        <row r="142">
          <cell r="A142" t="str">
            <v>1351.02</v>
          </cell>
          <cell r="B142">
            <v>9253939</v>
          </cell>
          <cell r="C142">
            <v>0</v>
          </cell>
          <cell r="D142">
            <v>2454497417</v>
          </cell>
          <cell r="E142">
            <v>2445380557</v>
          </cell>
          <cell r="F142">
            <v>18370799</v>
          </cell>
          <cell r="G142">
            <v>0</v>
          </cell>
          <cell r="H142" t="str">
            <v xml:space="preserve">  Phải thu hoạt động môi giới chứng khoán - Thuế TNCN từ chuyển nhượng chứng khoán</v>
          </cell>
          <cell r="K142">
            <v>1</v>
          </cell>
          <cell r="L142">
            <v>0</v>
          </cell>
          <cell r="M142"/>
          <cell r="N142">
            <v>0</v>
          </cell>
          <cell r="O142">
            <v>0</v>
          </cell>
          <cell r="P142"/>
        </row>
        <row r="143">
          <cell r="A143" t="str">
            <v>13510</v>
          </cell>
          <cell r="B143">
            <v>0</v>
          </cell>
          <cell r="C143">
            <v>0</v>
          </cell>
          <cell r="D143">
            <v>2523898560</v>
          </cell>
          <cell r="E143">
            <v>2523898560</v>
          </cell>
          <cell r="F143">
            <v>0</v>
          </cell>
          <cell r="G143">
            <v>0</v>
          </cell>
          <cell r="H143" t="str">
            <v xml:space="preserve">  Phải thu dịch vụ khác</v>
          </cell>
          <cell r="K143">
            <v>1</v>
          </cell>
          <cell r="L143">
            <v>0</v>
          </cell>
          <cell r="M143"/>
          <cell r="N143">
            <v>0</v>
          </cell>
          <cell r="O143">
            <v>0</v>
          </cell>
          <cell r="P143"/>
        </row>
        <row r="144">
          <cell r="A144" t="str">
            <v>1353</v>
          </cell>
          <cell r="B144">
            <v>32700000</v>
          </cell>
          <cell r="C144">
            <v>0</v>
          </cell>
          <cell r="D144">
            <v>1886000000</v>
          </cell>
          <cell r="E144">
            <v>286000000</v>
          </cell>
          <cell r="F144">
            <v>1632700000</v>
          </cell>
          <cell r="G144">
            <v>0</v>
          </cell>
          <cell r="H144" t="str">
            <v xml:space="preserve">  Phải thu hoạt động tư vấn</v>
          </cell>
          <cell r="K144">
            <v>1</v>
          </cell>
          <cell r="L144">
            <v>0</v>
          </cell>
          <cell r="M144"/>
          <cell r="N144">
            <v>0</v>
          </cell>
          <cell r="O144">
            <v>0</v>
          </cell>
          <cell r="P144"/>
        </row>
        <row r="145">
          <cell r="A145" t="str">
            <v>13532</v>
          </cell>
          <cell r="B145">
            <v>32700000</v>
          </cell>
          <cell r="C145">
            <v>0</v>
          </cell>
          <cell r="D145">
            <v>1886000000</v>
          </cell>
          <cell r="E145">
            <v>286000000</v>
          </cell>
          <cell r="F145">
            <v>1632700000</v>
          </cell>
          <cell r="G145">
            <v>0</v>
          </cell>
          <cell r="H145" t="str">
            <v xml:space="preserve">    Phải thu hoạt động tư vấn tài chính</v>
          </cell>
          <cell r="K145">
            <v>1</v>
          </cell>
          <cell r="L145">
            <v>0</v>
          </cell>
          <cell r="M145"/>
          <cell r="N145">
            <v>0</v>
          </cell>
          <cell r="O145">
            <v>0</v>
          </cell>
          <cell r="P145"/>
        </row>
        <row r="146">
          <cell r="A146" t="str">
            <v>1354</v>
          </cell>
          <cell r="B146">
            <v>83608844</v>
          </cell>
          <cell r="C146">
            <v>0</v>
          </cell>
          <cell r="D146">
            <v>455772766</v>
          </cell>
          <cell r="E146">
            <v>449162023</v>
          </cell>
          <cell r="F146">
            <v>90219587</v>
          </cell>
          <cell r="G146">
            <v>0</v>
          </cell>
          <cell r="H146" t="str">
            <v xml:space="preserve">  Phải thu hoạt động lưu ký chứng khoán</v>
          </cell>
          <cell r="K146">
            <v>1</v>
          </cell>
          <cell r="L146">
            <v>0</v>
          </cell>
          <cell r="M146"/>
          <cell r="N146">
            <v>0</v>
          </cell>
          <cell r="O146">
            <v>0</v>
          </cell>
          <cell r="P146"/>
        </row>
        <row r="147">
          <cell r="A147" t="str">
            <v>13541</v>
          </cell>
          <cell r="B147">
            <v>83608844</v>
          </cell>
          <cell r="C147">
            <v>0</v>
          </cell>
          <cell r="D147">
            <v>455772766</v>
          </cell>
          <cell r="E147">
            <v>449162023</v>
          </cell>
          <cell r="F147">
            <v>90219587</v>
          </cell>
          <cell r="G147">
            <v>0</v>
          </cell>
          <cell r="H147" t="str">
            <v xml:space="preserve">    Phải thu phí lưu ký của Nhà đầu tư</v>
          </cell>
          <cell r="K147">
            <v>1</v>
          </cell>
          <cell r="L147">
            <v>0</v>
          </cell>
          <cell r="M147"/>
          <cell r="N147">
            <v>0</v>
          </cell>
          <cell r="O147">
            <v>0</v>
          </cell>
          <cell r="P147"/>
        </row>
        <row r="148">
          <cell r="A148" t="str">
            <v>136</v>
          </cell>
          <cell r="B148">
            <v>323627400313</v>
          </cell>
          <cell r="C148">
            <v>419139511494</v>
          </cell>
          <cell r="D148">
            <v>2676727304980</v>
          </cell>
          <cell r="E148">
            <v>2581215193799</v>
          </cell>
          <cell r="F148">
            <v>0</v>
          </cell>
          <cell r="G148">
            <v>0</v>
          </cell>
          <cell r="H148" t="str">
            <v>Phải thu nội bộ</v>
          </cell>
          <cell r="K148">
            <v>1</v>
          </cell>
          <cell r="L148">
            <v>0</v>
          </cell>
          <cell r="M148"/>
          <cell r="N148">
            <v>0</v>
          </cell>
          <cell r="O148" t="str">
            <v>3. Tài sản có khác</v>
          </cell>
          <cell r="P148"/>
        </row>
        <row r="149">
          <cell r="A149" t="str">
            <v>1361</v>
          </cell>
          <cell r="B149">
            <v>1492815878</v>
          </cell>
          <cell r="C149">
            <v>106265395207</v>
          </cell>
          <cell r="D149">
            <v>148476627537</v>
          </cell>
          <cell r="E149">
            <v>43704048208</v>
          </cell>
          <cell r="F149">
            <v>0</v>
          </cell>
          <cell r="G149">
            <v>0</v>
          </cell>
          <cell r="H149" t="str">
            <v xml:space="preserve">  Vốn kinh doanh ở đơn vị trực thuộc</v>
          </cell>
          <cell r="K149">
            <v>1</v>
          </cell>
          <cell r="L149">
            <v>0</v>
          </cell>
          <cell r="M149"/>
          <cell r="N149">
            <v>0</v>
          </cell>
          <cell r="O149">
            <v>0</v>
          </cell>
          <cell r="P149"/>
        </row>
        <row r="150">
          <cell r="A150" t="str">
            <v>1361.01</v>
          </cell>
          <cell r="B150">
            <v>0</v>
          </cell>
          <cell r="C150">
            <v>106265395207</v>
          </cell>
          <cell r="D150">
            <v>146102979582</v>
          </cell>
          <cell r="E150">
            <v>39837584375</v>
          </cell>
          <cell r="F150">
            <v>0</v>
          </cell>
          <cell r="G150">
            <v>0</v>
          </cell>
          <cell r="H150" t="str">
            <v xml:space="preserve">    Vốn kinh doanh - TVS HN chuyển cho TVS HCM</v>
          </cell>
          <cell r="K150">
            <v>1</v>
          </cell>
          <cell r="L150">
            <v>0</v>
          </cell>
          <cell r="M150"/>
          <cell r="N150">
            <v>0</v>
          </cell>
          <cell r="O150">
            <v>0</v>
          </cell>
          <cell r="P150"/>
        </row>
        <row r="151">
          <cell r="A151" t="str">
            <v>1361.02</v>
          </cell>
          <cell r="B151">
            <v>1492815878</v>
          </cell>
          <cell r="C151">
            <v>0</v>
          </cell>
          <cell r="D151">
            <v>2373647955</v>
          </cell>
          <cell r="E151">
            <v>3866463833</v>
          </cell>
          <cell r="F151">
            <v>0</v>
          </cell>
          <cell r="G151">
            <v>0</v>
          </cell>
          <cell r="H151" t="str">
            <v xml:space="preserve">    Vốn khác - TVS HN chuyển cho TVS HCM</v>
          </cell>
          <cell r="K151">
            <v>1</v>
          </cell>
          <cell r="L151">
            <v>0</v>
          </cell>
          <cell r="M151"/>
          <cell r="N151">
            <v>0</v>
          </cell>
          <cell r="O151">
            <v>0</v>
          </cell>
          <cell r="P151"/>
        </row>
        <row r="152">
          <cell r="A152" t="str">
            <v>1362</v>
          </cell>
          <cell r="B152">
            <v>322134584435</v>
          </cell>
          <cell r="C152">
            <v>287779482950</v>
          </cell>
          <cell r="D152">
            <v>2193041105232</v>
          </cell>
          <cell r="E152">
            <v>2227396206717</v>
          </cell>
          <cell r="F152">
            <v>0</v>
          </cell>
          <cell r="G152">
            <v>0</v>
          </cell>
          <cell r="H152" t="str">
            <v xml:space="preserve">  TVS HN phải thu TVS HCM - Tiền giao dịch chứng khoán</v>
          </cell>
          <cell r="K152">
            <v>1</v>
          </cell>
          <cell r="L152">
            <v>0</v>
          </cell>
          <cell r="M152"/>
          <cell r="N152">
            <v>0</v>
          </cell>
          <cell r="O152">
            <v>0</v>
          </cell>
          <cell r="P152"/>
        </row>
        <row r="153">
          <cell r="A153" t="str">
            <v>1362.01</v>
          </cell>
          <cell r="B153">
            <v>69515231</v>
          </cell>
          <cell r="C153">
            <v>0</v>
          </cell>
          <cell r="D153">
            <v>112406063162</v>
          </cell>
          <cell r="E153">
            <v>112475578393</v>
          </cell>
          <cell r="F153">
            <v>0</v>
          </cell>
          <cell r="G153">
            <v>0</v>
          </cell>
          <cell r="H153" t="str">
            <v xml:space="preserve">    TVS HN phải thu TVS HCM - Ứng trước tiền bán chứng khoán</v>
          </cell>
          <cell r="K153">
            <v>1</v>
          </cell>
          <cell r="L153">
            <v>0</v>
          </cell>
          <cell r="M153"/>
          <cell r="N153">
            <v>0</v>
          </cell>
          <cell r="O153">
            <v>0</v>
          </cell>
          <cell r="P153"/>
        </row>
        <row r="154">
          <cell r="A154" t="str">
            <v>1362.02</v>
          </cell>
          <cell r="B154">
            <v>25025118106</v>
          </cell>
          <cell r="C154">
            <v>0</v>
          </cell>
          <cell r="D154">
            <v>197708875712</v>
          </cell>
          <cell r="E154">
            <v>222733993818</v>
          </cell>
          <cell r="F154">
            <v>0</v>
          </cell>
          <cell r="G154">
            <v>0</v>
          </cell>
          <cell r="H154" t="str">
            <v xml:space="preserve">    TVS HN phải thu TVS HCM - Vay Margin</v>
          </cell>
          <cell r="K154">
            <v>1</v>
          </cell>
          <cell r="L154">
            <v>0</v>
          </cell>
          <cell r="M154"/>
          <cell r="N154">
            <v>0</v>
          </cell>
          <cell r="O154">
            <v>0</v>
          </cell>
          <cell r="P154"/>
        </row>
        <row r="155">
          <cell r="A155" t="str">
            <v>1362.03</v>
          </cell>
          <cell r="B155">
            <v>0</v>
          </cell>
          <cell r="C155">
            <v>134877182500</v>
          </cell>
          <cell r="D155">
            <v>954217508000</v>
          </cell>
          <cell r="E155">
            <v>819340325500</v>
          </cell>
          <cell r="F155">
            <v>0</v>
          </cell>
          <cell r="G155">
            <v>0</v>
          </cell>
          <cell r="H155" t="str">
            <v xml:space="preserve">    TVS HN phải thu TVS HCM - Tiền TTBT - NDTTN</v>
          </cell>
          <cell r="K155">
            <v>1</v>
          </cell>
          <cell r="L155">
            <v>0</v>
          </cell>
          <cell r="M155"/>
          <cell r="N155">
            <v>0</v>
          </cell>
          <cell r="O155">
            <v>0</v>
          </cell>
          <cell r="P155"/>
        </row>
        <row r="156">
          <cell r="A156" t="str">
            <v>1362.04</v>
          </cell>
          <cell r="B156">
            <v>24307500</v>
          </cell>
          <cell r="C156">
            <v>0</v>
          </cell>
          <cell r="D156">
            <v>6908620900</v>
          </cell>
          <cell r="E156">
            <v>6932928400</v>
          </cell>
          <cell r="F156">
            <v>0</v>
          </cell>
          <cell r="G156">
            <v>0</v>
          </cell>
          <cell r="H156" t="str">
            <v xml:space="preserve">    TVS HN phải thu TVS HCM - Tiền TTBT - NDTNN</v>
          </cell>
          <cell r="K156">
            <v>1</v>
          </cell>
          <cell r="L156">
            <v>0</v>
          </cell>
          <cell r="M156"/>
          <cell r="N156">
            <v>0</v>
          </cell>
          <cell r="O156">
            <v>0</v>
          </cell>
          <cell r="P156"/>
        </row>
        <row r="157">
          <cell r="A157" t="str">
            <v>1362.05</v>
          </cell>
          <cell r="B157">
            <v>0</v>
          </cell>
          <cell r="C157">
            <v>29281699488</v>
          </cell>
          <cell r="D157">
            <v>113449855842</v>
          </cell>
          <cell r="E157">
            <v>84168156354</v>
          </cell>
          <cell r="F157">
            <v>0</v>
          </cell>
          <cell r="G157">
            <v>0</v>
          </cell>
          <cell r="H157" t="str">
            <v xml:space="preserve">    TVS HN phải thu TVS HCM - Cổ tức của NDTTN</v>
          </cell>
          <cell r="K157">
            <v>1</v>
          </cell>
          <cell r="L157">
            <v>0</v>
          </cell>
          <cell r="M157"/>
          <cell r="N157">
            <v>0</v>
          </cell>
          <cell r="O157">
            <v>0</v>
          </cell>
          <cell r="P157"/>
        </row>
        <row r="158">
          <cell r="A158" t="str">
            <v>1362.06</v>
          </cell>
          <cell r="B158">
            <v>0</v>
          </cell>
          <cell r="C158">
            <v>0</v>
          </cell>
          <cell r="D158">
            <v>529976500</v>
          </cell>
          <cell r="E158">
            <v>529976500</v>
          </cell>
          <cell r="F158">
            <v>0</v>
          </cell>
          <cell r="G158">
            <v>0</v>
          </cell>
          <cell r="H158" t="str">
            <v xml:space="preserve">    TVS HN phải thu TVS HCM - Cổ tức của NDTNN</v>
          </cell>
          <cell r="K158">
            <v>1</v>
          </cell>
          <cell r="L158">
            <v>0</v>
          </cell>
          <cell r="M158"/>
          <cell r="N158">
            <v>0</v>
          </cell>
          <cell r="O158">
            <v>0</v>
          </cell>
          <cell r="P158"/>
        </row>
        <row r="159">
          <cell r="A159" t="str">
            <v>1362.07</v>
          </cell>
          <cell r="B159">
            <v>16833390000</v>
          </cell>
          <cell r="C159">
            <v>0</v>
          </cell>
          <cell r="D159">
            <v>9317360000</v>
          </cell>
          <cell r="E159">
            <v>26150750000</v>
          </cell>
          <cell r="F159">
            <v>0</v>
          </cell>
          <cell r="G159">
            <v>0</v>
          </cell>
          <cell r="H159" t="str">
            <v xml:space="preserve">    TVS HN phải thu TVS HCM - Tiền thực hiện quyền</v>
          </cell>
          <cell r="K159">
            <v>1</v>
          </cell>
          <cell r="L159">
            <v>0</v>
          </cell>
          <cell r="M159"/>
          <cell r="N159">
            <v>0</v>
          </cell>
          <cell r="O159">
            <v>0</v>
          </cell>
          <cell r="P159"/>
        </row>
        <row r="160">
          <cell r="A160" t="str">
            <v>1362.08</v>
          </cell>
          <cell r="B160">
            <v>280182253598</v>
          </cell>
          <cell r="C160">
            <v>0</v>
          </cell>
          <cell r="D160">
            <v>97676604168</v>
          </cell>
          <cell r="E160">
            <v>377858857766</v>
          </cell>
          <cell r="F160">
            <v>0</v>
          </cell>
          <cell r="G160">
            <v>0</v>
          </cell>
          <cell r="H160" t="str">
            <v xml:space="preserve">    TVS HN phải thu TVS HCM - Tiền thu hộ, chi hộ NDT</v>
          </cell>
          <cell r="K160">
            <v>1</v>
          </cell>
          <cell r="L160">
            <v>0</v>
          </cell>
          <cell r="M160"/>
          <cell r="N160">
            <v>0</v>
          </cell>
          <cell r="O160">
            <v>0</v>
          </cell>
          <cell r="P160"/>
        </row>
        <row r="161">
          <cell r="A161" t="str">
            <v>1362.10</v>
          </cell>
          <cell r="B161">
            <v>0</v>
          </cell>
          <cell r="C161">
            <v>123620600962</v>
          </cell>
          <cell r="D161">
            <v>700826240948</v>
          </cell>
          <cell r="E161">
            <v>577205639986</v>
          </cell>
          <cell r="F161">
            <v>0</v>
          </cell>
          <cell r="G161">
            <v>0</v>
          </cell>
          <cell r="H161" t="str">
            <v xml:space="preserve">    TVS HN phải thu TVS HCM - Khác</v>
          </cell>
          <cell r="K161">
            <v>1</v>
          </cell>
          <cell r="L161">
            <v>0</v>
          </cell>
          <cell r="M161"/>
          <cell r="N161">
            <v>0</v>
          </cell>
          <cell r="O161">
            <v>0</v>
          </cell>
          <cell r="P161"/>
        </row>
        <row r="162">
          <cell r="A162" t="str">
            <v>1368</v>
          </cell>
          <cell r="B162">
            <v>0</v>
          </cell>
          <cell r="C162">
            <v>25094633337</v>
          </cell>
          <cell r="D162">
            <v>335209572211</v>
          </cell>
          <cell r="E162">
            <v>310114938874</v>
          </cell>
          <cell r="F162">
            <v>0</v>
          </cell>
          <cell r="G162">
            <v>0</v>
          </cell>
          <cell r="H162" t="str">
            <v xml:space="preserve">  TVS HN phải thu TVS HCM - Tiền hạch toán bù trừ</v>
          </cell>
          <cell r="K162">
            <v>1</v>
          </cell>
          <cell r="L162">
            <v>0</v>
          </cell>
          <cell r="M162"/>
          <cell r="N162">
            <v>0</v>
          </cell>
          <cell r="O162">
            <v>0</v>
          </cell>
          <cell r="P162"/>
        </row>
        <row r="163">
          <cell r="A163" t="str">
            <v>138</v>
          </cell>
          <cell r="B163">
            <v>11513554491</v>
          </cell>
          <cell r="C163">
            <v>0</v>
          </cell>
          <cell r="D163">
            <v>1854953701</v>
          </cell>
          <cell r="E163">
            <v>13273702704</v>
          </cell>
          <cell r="F163">
            <v>94805488</v>
          </cell>
          <cell r="G163">
            <v>0</v>
          </cell>
          <cell r="H163" t="str">
            <v>Phải thu khác</v>
          </cell>
          <cell r="K163">
            <v>1</v>
          </cell>
          <cell r="L163" t="str">
            <v>122</v>
          </cell>
          <cell r="M163">
            <v>11513554491</v>
          </cell>
          <cell r="N163">
            <v>94805488</v>
          </cell>
          <cell r="O163" t="str">
            <v>3. Tài sản có khác</v>
          </cell>
          <cell r="P163"/>
        </row>
        <row r="164">
          <cell r="A164" t="str">
            <v>1381</v>
          </cell>
          <cell r="B164">
            <v>0</v>
          </cell>
          <cell r="C164">
            <v>0</v>
          </cell>
          <cell r="D164">
            <v>331912769</v>
          </cell>
          <cell r="E164">
            <v>286567966</v>
          </cell>
          <cell r="F164">
            <v>45344803</v>
          </cell>
          <cell r="G164">
            <v>0</v>
          </cell>
          <cell r="H164" t="str">
            <v xml:space="preserve">  Tài sản thiếu chờ xử lý</v>
          </cell>
          <cell r="K164">
            <v>1</v>
          </cell>
          <cell r="L164">
            <v>0</v>
          </cell>
          <cell r="M164"/>
          <cell r="N164">
            <v>0</v>
          </cell>
          <cell r="O164">
            <v>0</v>
          </cell>
          <cell r="P164"/>
        </row>
        <row r="165">
          <cell r="A165" t="str">
            <v>1388</v>
          </cell>
          <cell r="B165">
            <v>11513554491</v>
          </cell>
          <cell r="C165">
            <v>0</v>
          </cell>
          <cell r="D165">
            <v>1523040932</v>
          </cell>
          <cell r="E165">
            <v>12987134738</v>
          </cell>
          <cell r="F165">
            <v>49460685</v>
          </cell>
          <cell r="G165">
            <v>0</v>
          </cell>
          <cell r="H165" t="str">
            <v xml:space="preserve">  Phải thu khác</v>
          </cell>
          <cell r="K165">
            <v>1</v>
          </cell>
          <cell r="L165">
            <v>0</v>
          </cell>
          <cell r="M165"/>
          <cell r="N165">
            <v>0</v>
          </cell>
          <cell r="O165">
            <v>0</v>
          </cell>
          <cell r="P165"/>
        </row>
        <row r="166">
          <cell r="A166" t="str">
            <v>141</v>
          </cell>
          <cell r="B166">
            <v>8538462</v>
          </cell>
          <cell r="C166">
            <v>0</v>
          </cell>
          <cell r="D166">
            <v>28705656900</v>
          </cell>
          <cell r="E166">
            <v>28690506900</v>
          </cell>
          <cell r="F166">
            <v>23688462</v>
          </cell>
          <cell r="G166">
            <v>0</v>
          </cell>
          <cell r="H166" t="str">
            <v>Tạm ứng</v>
          </cell>
          <cell r="K166">
            <v>1</v>
          </cell>
          <cell r="L166" t="str">
            <v>131</v>
          </cell>
          <cell r="M166">
            <v>8538462</v>
          </cell>
          <cell r="N166">
            <v>23688462</v>
          </cell>
          <cell r="O166" t="str">
            <v>3. Tài sản có khác</v>
          </cell>
          <cell r="P166"/>
        </row>
        <row r="167">
          <cell r="A167" t="str">
            <v>1411</v>
          </cell>
          <cell r="B167">
            <v>8538462</v>
          </cell>
          <cell r="C167">
            <v>0</v>
          </cell>
          <cell r="D167">
            <v>28139511500</v>
          </cell>
          <cell r="E167">
            <v>28139511500</v>
          </cell>
          <cell r="F167">
            <v>8538462</v>
          </cell>
          <cell r="G167">
            <v>0</v>
          </cell>
          <cell r="H167" t="str">
            <v xml:space="preserve">  Tạm ứng công việc</v>
          </cell>
          <cell r="K167">
            <v>1</v>
          </cell>
          <cell r="L167">
            <v>0</v>
          </cell>
          <cell r="M167"/>
          <cell r="N167">
            <v>0</v>
          </cell>
          <cell r="O167">
            <v>0</v>
          </cell>
          <cell r="P167"/>
        </row>
        <row r="168">
          <cell r="A168" t="str">
            <v>1412</v>
          </cell>
          <cell r="B168">
            <v>0</v>
          </cell>
          <cell r="C168">
            <v>0</v>
          </cell>
          <cell r="D168">
            <v>566145400</v>
          </cell>
          <cell r="E168">
            <v>550995400</v>
          </cell>
          <cell r="F168">
            <v>15150000</v>
          </cell>
          <cell r="G168">
            <v>0</v>
          </cell>
          <cell r="H168" t="str">
            <v xml:space="preserve">  Tạm ứng lương</v>
          </cell>
          <cell r="K168">
            <v>1</v>
          </cell>
          <cell r="L168">
            <v>0</v>
          </cell>
          <cell r="M168"/>
          <cell r="N168">
            <v>0</v>
          </cell>
          <cell r="O168">
            <v>0</v>
          </cell>
          <cell r="P168"/>
        </row>
        <row r="169">
          <cell r="A169" t="str">
            <v>153</v>
          </cell>
          <cell r="B169">
            <v>0</v>
          </cell>
          <cell r="C169">
            <v>0</v>
          </cell>
          <cell r="D169">
            <v>665156980</v>
          </cell>
          <cell r="E169">
            <v>665156980</v>
          </cell>
          <cell r="F169">
            <v>0</v>
          </cell>
          <cell r="G169">
            <v>0</v>
          </cell>
          <cell r="H169" t="str">
            <v>Công cụ, dụng cụ</v>
          </cell>
          <cell r="K169">
            <v>1</v>
          </cell>
          <cell r="L169" t="str">
            <v>132</v>
          </cell>
          <cell r="M169">
            <v>0</v>
          </cell>
          <cell r="N169">
            <v>0</v>
          </cell>
          <cell r="O169" t="str">
            <v>3. Tài sản có khác</v>
          </cell>
          <cell r="P169"/>
        </row>
        <row r="170">
          <cell r="A170" t="str">
            <v>211</v>
          </cell>
          <cell r="B170">
            <v>18056362035</v>
          </cell>
          <cell r="C170">
            <v>0</v>
          </cell>
          <cell r="D170">
            <v>1453509845</v>
          </cell>
          <cell r="E170">
            <v>908309023</v>
          </cell>
          <cell r="F170">
            <v>18601562857</v>
          </cell>
          <cell r="G170">
            <v>0</v>
          </cell>
          <cell r="H170" t="str">
            <v>Tài sản cố định hữu hình</v>
          </cell>
          <cell r="K170">
            <v>2</v>
          </cell>
          <cell r="L170" t="str">
            <v>222</v>
          </cell>
          <cell r="M170">
            <v>18056362035</v>
          </cell>
          <cell r="N170">
            <v>18601562857</v>
          </cell>
          <cell r="O170" t="str">
            <v>3. Tài sản có khác</v>
          </cell>
          <cell r="P170"/>
        </row>
        <row r="171">
          <cell r="A171" t="str">
            <v>2111</v>
          </cell>
          <cell r="B171">
            <v>1491567770</v>
          </cell>
          <cell r="C171">
            <v>0</v>
          </cell>
          <cell r="D171">
            <v>0</v>
          </cell>
          <cell r="E171">
            <v>0</v>
          </cell>
          <cell r="F171">
            <v>1491567770</v>
          </cell>
          <cell r="G171">
            <v>0</v>
          </cell>
          <cell r="H171" t="str">
            <v xml:space="preserve">  Nhà cửa, vật kiến trúc</v>
          </cell>
          <cell r="K171">
            <v>2</v>
          </cell>
          <cell r="L171">
            <v>0</v>
          </cell>
          <cell r="M171"/>
          <cell r="N171">
            <v>0</v>
          </cell>
          <cell r="O171">
            <v>0</v>
          </cell>
          <cell r="P171"/>
        </row>
        <row r="172">
          <cell r="A172" t="str">
            <v>2112</v>
          </cell>
          <cell r="B172">
            <v>14867734885</v>
          </cell>
          <cell r="C172">
            <v>0</v>
          </cell>
          <cell r="D172">
            <v>415729145</v>
          </cell>
          <cell r="E172">
            <v>267186523</v>
          </cell>
          <cell r="F172">
            <v>15016277507</v>
          </cell>
          <cell r="G172">
            <v>0</v>
          </cell>
          <cell r="H172" t="str">
            <v xml:space="preserve">  Máy móc, thiết bị</v>
          </cell>
          <cell r="K172">
            <v>2</v>
          </cell>
          <cell r="L172">
            <v>0</v>
          </cell>
          <cell r="M172"/>
          <cell r="N172">
            <v>0</v>
          </cell>
          <cell r="O172">
            <v>0</v>
          </cell>
          <cell r="P172"/>
        </row>
        <row r="173">
          <cell r="A173" t="str">
            <v>2113</v>
          </cell>
          <cell r="B173">
            <v>1494462500</v>
          </cell>
          <cell r="C173">
            <v>0</v>
          </cell>
          <cell r="D173">
            <v>1037780700</v>
          </cell>
          <cell r="E173">
            <v>641122500</v>
          </cell>
          <cell r="F173">
            <v>1891120700</v>
          </cell>
          <cell r="G173">
            <v>0</v>
          </cell>
          <cell r="H173" t="str">
            <v xml:space="preserve">  Phương tiện vận tải, truyền dẫn</v>
          </cell>
          <cell r="K173">
            <v>2</v>
          </cell>
          <cell r="L173">
            <v>0</v>
          </cell>
          <cell r="M173"/>
          <cell r="N173">
            <v>0</v>
          </cell>
          <cell r="O173">
            <v>0</v>
          </cell>
          <cell r="P173"/>
        </row>
        <row r="174">
          <cell r="A174" t="str">
            <v>2118</v>
          </cell>
          <cell r="B174">
            <v>202596880</v>
          </cell>
          <cell r="C174">
            <v>0</v>
          </cell>
          <cell r="D174">
            <v>0</v>
          </cell>
          <cell r="E174">
            <v>0</v>
          </cell>
          <cell r="F174">
            <v>202596880</v>
          </cell>
          <cell r="G174">
            <v>0</v>
          </cell>
          <cell r="H174" t="str">
            <v xml:space="preserve">  Tài sản cố định khác</v>
          </cell>
          <cell r="K174">
            <v>2</v>
          </cell>
          <cell r="L174">
            <v>0</v>
          </cell>
          <cell r="M174"/>
          <cell r="N174">
            <v>0</v>
          </cell>
          <cell r="O174">
            <v>0</v>
          </cell>
          <cell r="P174"/>
        </row>
        <row r="175">
          <cell r="A175" t="str">
            <v>213</v>
          </cell>
          <cell r="B175">
            <v>12053276309</v>
          </cell>
          <cell r="C175">
            <v>0</v>
          </cell>
          <cell r="D175">
            <v>80000000</v>
          </cell>
          <cell r="E175">
            <v>0</v>
          </cell>
          <cell r="F175">
            <v>12133276309</v>
          </cell>
          <cell r="G175">
            <v>0</v>
          </cell>
          <cell r="H175" t="str">
            <v>Tài sản cố định vô hình</v>
          </cell>
          <cell r="K175">
            <v>2</v>
          </cell>
          <cell r="L175" t="str">
            <v>228</v>
          </cell>
          <cell r="M175">
            <v>12053276309</v>
          </cell>
          <cell r="N175">
            <v>12133276309</v>
          </cell>
          <cell r="O175" t="str">
            <v>3. Tài sản có khác</v>
          </cell>
          <cell r="P175"/>
        </row>
        <row r="176">
          <cell r="A176" t="str">
            <v>2135</v>
          </cell>
          <cell r="B176">
            <v>9751729909</v>
          </cell>
          <cell r="C176">
            <v>0</v>
          </cell>
          <cell r="D176">
            <v>80000000</v>
          </cell>
          <cell r="E176">
            <v>0</v>
          </cell>
          <cell r="F176">
            <v>9831729909</v>
          </cell>
          <cell r="G176">
            <v>0</v>
          </cell>
          <cell r="H176" t="str">
            <v xml:space="preserve">  Chương trình phần mềm</v>
          </cell>
          <cell r="K176">
            <v>2</v>
          </cell>
          <cell r="L176">
            <v>0</v>
          </cell>
          <cell r="M176"/>
          <cell r="N176">
            <v>0</v>
          </cell>
          <cell r="O176">
            <v>0</v>
          </cell>
          <cell r="P176"/>
        </row>
        <row r="177">
          <cell r="A177" t="str">
            <v>2138</v>
          </cell>
          <cell r="B177">
            <v>2301546400</v>
          </cell>
          <cell r="C177">
            <v>0</v>
          </cell>
          <cell r="D177">
            <v>0</v>
          </cell>
          <cell r="E177">
            <v>0</v>
          </cell>
          <cell r="F177">
            <v>2301546400</v>
          </cell>
          <cell r="G177">
            <v>0</v>
          </cell>
          <cell r="H177" t="str">
            <v xml:space="preserve">  TSCĐ vô hình khác</v>
          </cell>
          <cell r="K177">
            <v>2</v>
          </cell>
          <cell r="L177">
            <v>0</v>
          </cell>
          <cell r="M177"/>
          <cell r="N177">
            <v>0</v>
          </cell>
          <cell r="O177">
            <v>0</v>
          </cell>
          <cell r="P177"/>
        </row>
        <row r="178">
          <cell r="A178" t="str">
            <v>214</v>
          </cell>
          <cell r="B178">
            <v>0</v>
          </cell>
          <cell r="C178">
            <v>21428392168</v>
          </cell>
          <cell r="D178">
            <v>908309023</v>
          </cell>
          <cell r="E178">
            <v>2347469661</v>
          </cell>
          <cell r="F178">
            <v>0</v>
          </cell>
          <cell r="G178">
            <v>22867552806</v>
          </cell>
          <cell r="H178" t="str">
            <v>Hao mòn TSCĐ</v>
          </cell>
          <cell r="K178">
            <v>2</v>
          </cell>
          <cell r="L178">
            <v>0</v>
          </cell>
          <cell r="M178"/>
          <cell r="N178">
            <v>0</v>
          </cell>
          <cell r="O178" t="str">
            <v>3. Tài sản có khác</v>
          </cell>
          <cell r="P178"/>
        </row>
        <row r="179">
          <cell r="A179" t="str">
            <v>2141</v>
          </cell>
          <cell r="B179">
            <v>0</v>
          </cell>
          <cell r="C179">
            <v>14145571929</v>
          </cell>
          <cell r="D179">
            <v>908309023</v>
          </cell>
          <cell r="E179">
            <v>1231245085</v>
          </cell>
          <cell r="F179">
            <v>0</v>
          </cell>
          <cell r="G179">
            <v>14468507991</v>
          </cell>
          <cell r="H179" t="str">
            <v xml:space="preserve">  Hao mòn TSCĐ hữu hình</v>
          </cell>
          <cell r="K179">
            <v>2</v>
          </cell>
          <cell r="L179" t="str">
            <v>223a</v>
          </cell>
          <cell r="M179">
            <v>-14145571929</v>
          </cell>
          <cell r="N179">
            <v>-14468507991</v>
          </cell>
          <cell r="O179">
            <v>0</v>
          </cell>
          <cell r="P179"/>
        </row>
        <row r="180">
          <cell r="A180" t="str">
            <v>2143</v>
          </cell>
          <cell r="B180">
            <v>0</v>
          </cell>
          <cell r="C180">
            <v>7282820239</v>
          </cell>
          <cell r="D180">
            <v>0</v>
          </cell>
          <cell r="E180">
            <v>1116224576</v>
          </cell>
          <cell r="F180">
            <v>0</v>
          </cell>
          <cell r="G180">
            <v>8399044815</v>
          </cell>
          <cell r="H180" t="str">
            <v xml:space="preserve">  Hao mòn TSCĐ vô hình</v>
          </cell>
          <cell r="K180">
            <v>2</v>
          </cell>
          <cell r="L180" t="str">
            <v>229a</v>
          </cell>
          <cell r="M180">
            <v>-7282820239</v>
          </cell>
          <cell r="N180">
            <v>-8399044815</v>
          </cell>
          <cell r="O180">
            <v>0</v>
          </cell>
          <cell r="P180"/>
        </row>
        <row r="181">
          <cell r="A181" t="str">
            <v>221</v>
          </cell>
          <cell r="B181">
            <v>36704000000</v>
          </cell>
          <cell r="C181">
            <v>0</v>
          </cell>
          <cell r="D181">
            <v>0</v>
          </cell>
          <cell r="E181">
            <v>0</v>
          </cell>
          <cell r="F181">
            <v>36704000000</v>
          </cell>
          <cell r="G181">
            <v>0</v>
          </cell>
          <cell r="H181" t="str">
            <v>Đầu tư vào công ty con</v>
          </cell>
          <cell r="K181">
            <v>2</v>
          </cell>
          <cell r="L181" t="str">
            <v>212.2</v>
          </cell>
          <cell r="M181">
            <v>36704000000</v>
          </cell>
          <cell r="N181">
            <v>36704000000</v>
          </cell>
          <cell r="O181" t="str">
            <v>b) Các khoản đầu tư chứng khoán dài hạn và góp vốn liên doanh của công ty chứng khoán</v>
          </cell>
          <cell r="P181"/>
        </row>
        <row r="182">
          <cell r="A182" t="str">
            <v>242</v>
          </cell>
          <cell r="B182">
            <v>1575166635</v>
          </cell>
          <cell r="C182">
            <v>0</v>
          </cell>
          <cell r="D182">
            <v>5937810469</v>
          </cell>
          <cell r="E182">
            <v>5979613469.3299999</v>
          </cell>
          <cell r="F182">
            <v>1533363634.6700001</v>
          </cell>
          <cell r="G182">
            <v>0</v>
          </cell>
          <cell r="H182" t="str">
            <v>Chi phí trả trước</v>
          </cell>
          <cell r="K182">
            <v>2</v>
          </cell>
          <cell r="L182">
            <v>0</v>
          </cell>
          <cell r="M182"/>
          <cell r="N182">
            <v>0</v>
          </cell>
          <cell r="O182" t="str">
            <v>3. Tài sản có khác</v>
          </cell>
          <cell r="P182"/>
        </row>
        <row r="183">
          <cell r="A183" t="str">
            <v>2421</v>
          </cell>
          <cell r="B183">
            <v>675838378</v>
          </cell>
          <cell r="C183">
            <v>0</v>
          </cell>
          <cell r="D183">
            <v>5272653489</v>
          </cell>
          <cell r="E183">
            <v>5197386504.3299999</v>
          </cell>
          <cell r="F183">
            <v>751105362.66999996</v>
          </cell>
          <cell r="G183">
            <v>0</v>
          </cell>
          <cell r="H183" t="str">
            <v xml:space="preserve">  Chi phí trả trước ngắn hạn</v>
          </cell>
          <cell r="K183">
            <v>2</v>
          </cell>
          <cell r="L183">
            <v>133</v>
          </cell>
          <cell r="M183">
            <v>675838378</v>
          </cell>
          <cell r="N183">
            <v>751105362.66999996</v>
          </cell>
          <cell r="O183">
            <v>0</v>
          </cell>
          <cell r="P183"/>
        </row>
        <row r="184">
          <cell r="A184" t="str">
            <v>2422</v>
          </cell>
          <cell r="B184">
            <v>899328257</v>
          </cell>
          <cell r="C184">
            <v>0</v>
          </cell>
          <cell r="D184">
            <v>665156980</v>
          </cell>
          <cell r="E184">
            <v>782226965</v>
          </cell>
          <cell r="F184">
            <v>782258272</v>
          </cell>
          <cell r="G184">
            <v>0</v>
          </cell>
          <cell r="H184" t="str">
            <v xml:space="preserve">  Chi phí trả trước dài hạn</v>
          </cell>
          <cell r="K184">
            <v>2</v>
          </cell>
          <cell r="L184">
            <v>252</v>
          </cell>
          <cell r="M184">
            <v>899328257</v>
          </cell>
          <cell r="N184">
            <v>782258272</v>
          </cell>
          <cell r="O184">
            <v>0</v>
          </cell>
          <cell r="P184"/>
        </row>
        <row r="185">
          <cell r="A185" t="str">
            <v>243</v>
          </cell>
          <cell r="B185">
            <v>2618258460</v>
          </cell>
          <cell r="C185">
            <v>0</v>
          </cell>
          <cell r="D185">
            <v>133234000</v>
          </cell>
          <cell r="E185">
            <v>614928000</v>
          </cell>
          <cell r="F185">
            <v>2136564460</v>
          </cell>
          <cell r="G185">
            <v>0</v>
          </cell>
          <cell r="H185" t="str">
            <v>Tài sản thuế thu nhập hoãn lại</v>
          </cell>
          <cell r="K185">
            <v>2</v>
          </cell>
          <cell r="L185">
            <v>253</v>
          </cell>
          <cell r="M185">
            <v>2618258460</v>
          </cell>
          <cell r="N185">
            <v>2136564460</v>
          </cell>
          <cell r="O185" t="str">
            <v>3. Tài sản có khác</v>
          </cell>
          <cell r="P185"/>
        </row>
        <row r="186">
          <cell r="A186" t="str">
            <v>244</v>
          </cell>
          <cell r="B186">
            <v>18878178000</v>
          </cell>
          <cell r="C186">
            <v>0</v>
          </cell>
          <cell r="D186">
            <v>6602375000</v>
          </cell>
          <cell r="E186">
            <v>24418377500</v>
          </cell>
          <cell r="F186">
            <v>1062175500</v>
          </cell>
          <cell r="G186">
            <v>0</v>
          </cell>
          <cell r="H186" t="str">
            <v>Cầm cố, thế chấp, ký quỹ, ký cược</v>
          </cell>
          <cell r="K186">
            <v>2</v>
          </cell>
          <cell r="L186">
            <v>251</v>
          </cell>
          <cell r="M186">
            <v>18878178000</v>
          </cell>
          <cell r="N186">
            <v>1062175500</v>
          </cell>
          <cell r="O186" t="str">
            <v>3. Tài sản có khác</v>
          </cell>
          <cell r="P186"/>
        </row>
        <row r="187">
          <cell r="A187" t="str">
            <v>2441</v>
          </cell>
          <cell r="B187">
            <v>18844098000</v>
          </cell>
          <cell r="C187">
            <v>0</v>
          </cell>
          <cell r="D187">
            <v>6602375000</v>
          </cell>
          <cell r="E187">
            <v>24418295000</v>
          </cell>
          <cell r="F187">
            <v>1028178000</v>
          </cell>
          <cell r="G187">
            <v>0</v>
          </cell>
          <cell r="H187" t="str">
            <v xml:space="preserve">  Cầm cố, thế chấp, ký quỹ, ký cược</v>
          </cell>
          <cell r="K187">
            <v>2</v>
          </cell>
          <cell r="L187">
            <v>0</v>
          </cell>
          <cell r="M187"/>
          <cell r="N187">
            <v>0</v>
          </cell>
          <cell r="O187">
            <v>0</v>
          </cell>
          <cell r="P187"/>
        </row>
        <row r="188">
          <cell r="A188" t="str">
            <v>2442</v>
          </cell>
          <cell r="B188">
            <v>34080000</v>
          </cell>
          <cell r="C188">
            <v>0</v>
          </cell>
          <cell r="D188">
            <v>0</v>
          </cell>
          <cell r="E188">
            <v>82500</v>
          </cell>
          <cell r="F188">
            <v>33997500</v>
          </cell>
          <cell r="G188">
            <v>0</v>
          </cell>
          <cell r="H188" t="str">
            <v xml:space="preserve">  Cầm cố, thế chấp, ký quỹ, ký cược - ngoại tệ</v>
          </cell>
          <cell r="K188">
            <v>2</v>
          </cell>
          <cell r="L188">
            <v>0</v>
          </cell>
          <cell r="M188"/>
          <cell r="N188">
            <v>0</v>
          </cell>
          <cell r="O188">
            <v>0</v>
          </cell>
          <cell r="P188"/>
        </row>
        <row r="189">
          <cell r="A189" t="str">
            <v>245</v>
          </cell>
          <cell r="B189">
            <v>3911904536</v>
          </cell>
          <cell r="C189">
            <v>0</v>
          </cell>
          <cell r="D189">
            <v>359476982</v>
          </cell>
          <cell r="E189">
            <v>0</v>
          </cell>
          <cell r="F189">
            <v>4271381518</v>
          </cell>
          <cell r="G189">
            <v>0</v>
          </cell>
          <cell r="H189" t="str">
            <v>Tiền nộp Quỹ Hỗ trợ thanh toán</v>
          </cell>
          <cell r="K189">
            <v>2</v>
          </cell>
          <cell r="L189">
            <v>254</v>
          </cell>
          <cell r="M189">
            <v>3911904536</v>
          </cell>
          <cell r="N189">
            <v>4271381518</v>
          </cell>
          <cell r="O189" t="str">
            <v>3. Tài sản có khác</v>
          </cell>
          <cell r="P189"/>
        </row>
        <row r="190">
          <cell r="A190" t="str">
            <v>2451</v>
          </cell>
          <cell r="B190">
            <v>279404721</v>
          </cell>
          <cell r="C190">
            <v>0</v>
          </cell>
          <cell r="D190">
            <v>0</v>
          </cell>
          <cell r="E190">
            <v>0</v>
          </cell>
          <cell r="F190">
            <v>279404721</v>
          </cell>
          <cell r="G190">
            <v>0</v>
          </cell>
          <cell r="H190" t="str">
            <v xml:space="preserve">  Tiền nộp ban đầu</v>
          </cell>
          <cell r="K190">
            <v>2</v>
          </cell>
          <cell r="L190">
            <v>0</v>
          </cell>
          <cell r="M190"/>
          <cell r="N190">
            <v>0</v>
          </cell>
          <cell r="O190">
            <v>0</v>
          </cell>
          <cell r="P190"/>
        </row>
        <row r="191">
          <cell r="A191" t="str">
            <v>2452</v>
          </cell>
          <cell r="B191">
            <v>3037484942</v>
          </cell>
          <cell r="C191">
            <v>0</v>
          </cell>
          <cell r="D191">
            <v>126859847</v>
          </cell>
          <cell r="E191">
            <v>0</v>
          </cell>
          <cell r="F191">
            <v>3164344789</v>
          </cell>
          <cell r="G191">
            <v>0</v>
          </cell>
          <cell r="H191" t="str">
            <v xml:space="preserve">  Tiền nộp bổ sung hàng năm</v>
          </cell>
          <cell r="K191">
            <v>2</v>
          </cell>
          <cell r="L191">
            <v>0</v>
          </cell>
          <cell r="M191"/>
          <cell r="N191">
            <v>0</v>
          </cell>
          <cell r="O191">
            <v>0</v>
          </cell>
          <cell r="P191"/>
        </row>
        <row r="192">
          <cell r="A192" t="str">
            <v>2453</v>
          </cell>
          <cell r="B192">
            <v>595014873</v>
          </cell>
          <cell r="C192">
            <v>0</v>
          </cell>
          <cell r="D192">
            <v>232617135</v>
          </cell>
          <cell r="E192">
            <v>0</v>
          </cell>
          <cell r="F192">
            <v>827632008</v>
          </cell>
          <cell r="G192">
            <v>0</v>
          </cell>
          <cell r="H192" t="str">
            <v xml:space="preserve">  Tiền lãi phân bổ hàng năm</v>
          </cell>
          <cell r="K192">
            <v>2</v>
          </cell>
          <cell r="L192">
            <v>0</v>
          </cell>
          <cell r="M192"/>
          <cell r="N192">
            <v>0</v>
          </cell>
          <cell r="O192">
            <v>0</v>
          </cell>
          <cell r="P192"/>
        </row>
        <row r="193">
          <cell r="A193" t="str">
            <v>311</v>
          </cell>
          <cell r="B193">
            <v>0</v>
          </cell>
          <cell r="C193">
            <v>636533000000</v>
          </cell>
          <cell r="D193">
            <v>4424822396787</v>
          </cell>
          <cell r="E193">
            <v>4590510396787</v>
          </cell>
          <cell r="F193">
            <v>0</v>
          </cell>
          <cell r="G193">
            <v>802221000000</v>
          </cell>
          <cell r="H193" t="str">
            <v>Vay</v>
          </cell>
          <cell r="K193">
            <v>3</v>
          </cell>
          <cell r="L193">
            <v>311</v>
          </cell>
          <cell r="M193">
            <v>-636533000000</v>
          </cell>
          <cell r="N193">
            <v>-802221000000</v>
          </cell>
          <cell r="O193" t="str">
            <v>1. Vay TCTD, các tổ chức tài chính khác trong nước</v>
          </cell>
          <cell r="P193"/>
        </row>
        <row r="194">
          <cell r="A194" t="str">
            <v>3111</v>
          </cell>
          <cell r="B194">
            <v>0</v>
          </cell>
          <cell r="C194">
            <v>636533000000</v>
          </cell>
          <cell r="D194">
            <v>4424822396787</v>
          </cell>
          <cell r="E194">
            <v>4542510396787</v>
          </cell>
          <cell r="F194">
            <v>0</v>
          </cell>
          <cell r="G194">
            <v>754221000000</v>
          </cell>
          <cell r="H194" t="str">
            <v xml:space="preserve">  Vay ngân hàng, tổ chức tài chính</v>
          </cell>
          <cell r="K194">
            <v>3</v>
          </cell>
          <cell r="L194">
            <v>312</v>
          </cell>
          <cell r="M194">
            <v>-636533000000</v>
          </cell>
          <cell r="N194">
            <v>-754221000000</v>
          </cell>
          <cell r="O194">
            <v>0</v>
          </cell>
          <cell r="P194"/>
        </row>
        <row r="195">
          <cell r="A195" t="str">
            <v>3112</v>
          </cell>
          <cell r="B195">
            <v>0</v>
          </cell>
          <cell r="C195">
            <v>0</v>
          </cell>
          <cell r="D195">
            <v>0</v>
          </cell>
          <cell r="E195">
            <v>48000000000</v>
          </cell>
          <cell r="F195">
            <v>0</v>
          </cell>
          <cell r="G195">
            <v>48000000000</v>
          </cell>
          <cell r="H195" t="str">
            <v xml:space="preserve">  Vay các đối tượng khác</v>
          </cell>
          <cell r="K195">
            <v>3</v>
          </cell>
          <cell r="L195">
            <v>312</v>
          </cell>
          <cell r="M195">
            <v>0</v>
          </cell>
          <cell r="N195">
            <v>-48000000000</v>
          </cell>
          <cell r="O195">
            <v>0</v>
          </cell>
          <cell r="P195"/>
        </row>
        <row r="196">
          <cell r="A196" t="str">
            <v>321</v>
          </cell>
          <cell r="B196">
            <v>0</v>
          </cell>
          <cell r="C196">
            <v>27912061600</v>
          </cell>
          <cell r="D196">
            <v>7512426994900</v>
          </cell>
          <cell r="E196">
            <v>7523794632900</v>
          </cell>
          <cell r="F196">
            <v>0</v>
          </cell>
          <cell r="G196">
            <v>39279699600</v>
          </cell>
          <cell r="H196" t="str">
            <v>Bù trừ và thanh toán giao dịch chứng khoán</v>
          </cell>
          <cell r="K196">
            <v>3</v>
          </cell>
          <cell r="L196">
            <v>0</v>
          </cell>
          <cell r="M196"/>
          <cell r="N196">
            <v>0</v>
          </cell>
          <cell r="O196" t="str">
            <v>5. Thanh toán giao dịch chứng khoán của người đầu tư</v>
          </cell>
          <cell r="P196"/>
        </row>
        <row r="197">
          <cell r="A197" t="str">
            <v>3211</v>
          </cell>
          <cell r="B197">
            <v>0</v>
          </cell>
          <cell r="C197">
            <v>0</v>
          </cell>
          <cell r="D197">
            <v>4653584359000</v>
          </cell>
          <cell r="E197">
            <v>4653584359000</v>
          </cell>
          <cell r="F197">
            <v>0</v>
          </cell>
          <cell r="G197">
            <v>0</v>
          </cell>
          <cell r="H197" t="str">
            <v xml:space="preserve">  Bù trừ và thanh toán giao dịch chứng khoán của CTCK</v>
          </cell>
          <cell r="K197">
            <v>3</v>
          </cell>
          <cell r="L197">
            <v>0</v>
          </cell>
          <cell r="M197"/>
          <cell r="N197">
            <v>0</v>
          </cell>
          <cell r="O197">
            <v>0</v>
          </cell>
          <cell r="P197"/>
        </row>
        <row r="198">
          <cell r="A198" t="str">
            <v>3212</v>
          </cell>
          <cell r="B198">
            <v>0</v>
          </cell>
          <cell r="C198">
            <v>27912061600</v>
          </cell>
          <cell r="D198">
            <v>2851883556400</v>
          </cell>
          <cell r="E198">
            <v>2863251194400</v>
          </cell>
          <cell r="F198">
            <v>0</v>
          </cell>
          <cell r="G198">
            <v>39279699600</v>
          </cell>
          <cell r="H198" t="str">
            <v xml:space="preserve">  Bù trừ và thanh toán giao dịch chứng khoán của Nhà đầu tư trong nước</v>
          </cell>
          <cell r="K198">
            <v>3</v>
          </cell>
          <cell r="L198">
            <v>31.1</v>
          </cell>
          <cell r="M198">
            <v>-27912061600</v>
          </cell>
          <cell r="N198">
            <v>-39279699600</v>
          </cell>
          <cell r="O198">
            <v>0</v>
          </cell>
          <cell r="P198"/>
        </row>
        <row r="199">
          <cell r="A199" t="str">
            <v>3213</v>
          </cell>
          <cell r="B199">
            <v>0</v>
          </cell>
          <cell r="C199">
            <v>0</v>
          </cell>
          <cell r="D199">
            <v>6959079500</v>
          </cell>
          <cell r="E199">
            <v>6959079500</v>
          </cell>
          <cell r="F199">
            <v>0</v>
          </cell>
          <cell r="G199">
            <v>0</v>
          </cell>
          <cell r="H199" t="str">
            <v xml:space="preserve">  Bù trừ và thanh toán giao dịch chứng khoán của Nhà đầu tư nước ngoài</v>
          </cell>
          <cell r="K199">
            <v>3</v>
          </cell>
          <cell r="L199">
            <v>31.2</v>
          </cell>
          <cell r="M199">
            <v>0</v>
          </cell>
          <cell r="N199">
            <v>0</v>
          </cell>
          <cell r="O199">
            <v>0</v>
          </cell>
          <cell r="P199"/>
        </row>
        <row r="200">
          <cell r="A200" t="str">
            <v>322</v>
          </cell>
          <cell r="B200">
            <v>0</v>
          </cell>
          <cell r="C200">
            <v>1290767375</v>
          </cell>
          <cell r="D200">
            <v>102223078044</v>
          </cell>
          <cell r="E200">
            <v>102341331764</v>
          </cell>
          <cell r="F200">
            <v>0</v>
          </cell>
          <cell r="G200">
            <v>1409021095</v>
          </cell>
          <cell r="H200" t="str">
            <v>Phải trả cổ tức, gốc và lãi trái phiếu</v>
          </cell>
          <cell r="K200">
            <v>3</v>
          </cell>
          <cell r="L200">
            <v>329</v>
          </cell>
          <cell r="M200">
            <v>-1290767375</v>
          </cell>
          <cell r="N200">
            <v>-1409021095</v>
          </cell>
          <cell r="O200" t="str">
            <v>5. Thanh toán giao dịch chứng khoán của người đầu tư</v>
          </cell>
          <cell r="P200"/>
        </row>
        <row r="201">
          <cell r="A201" t="str">
            <v>3221</v>
          </cell>
          <cell r="B201">
            <v>0</v>
          </cell>
          <cell r="C201">
            <v>0</v>
          </cell>
          <cell r="D201">
            <v>72724955264</v>
          </cell>
          <cell r="E201">
            <v>72724955264</v>
          </cell>
          <cell r="F201">
            <v>0</v>
          </cell>
          <cell r="G201">
            <v>0</v>
          </cell>
          <cell r="H201" t="str">
            <v xml:space="preserve">  Phải trả hộ gốc, lãi trái phiếu và cổ tức cho Tổ chức phát hành</v>
          </cell>
          <cell r="K201">
            <v>3</v>
          </cell>
          <cell r="L201">
            <v>0</v>
          </cell>
          <cell r="M201"/>
          <cell r="N201">
            <v>0</v>
          </cell>
          <cell r="O201">
            <v>0</v>
          </cell>
          <cell r="P201"/>
        </row>
        <row r="202">
          <cell r="A202" t="str">
            <v>3222</v>
          </cell>
          <cell r="B202">
            <v>0</v>
          </cell>
          <cell r="C202">
            <v>1290767375</v>
          </cell>
          <cell r="D202">
            <v>29498122780</v>
          </cell>
          <cell r="E202">
            <v>29616376500</v>
          </cell>
          <cell r="F202">
            <v>0</v>
          </cell>
          <cell r="G202">
            <v>1409021095</v>
          </cell>
          <cell r="H202" t="str">
            <v xml:space="preserve">  Phải trả cổ tức cho cổ đông hoặc lợi nhuận cho thành viên góp vốn của CTCK</v>
          </cell>
          <cell r="K202">
            <v>3</v>
          </cell>
          <cell r="L202">
            <v>0</v>
          </cell>
          <cell r="M202"/>
          <cell r="N202">
            <v>0</v>
          </cell>
          <cell r="O202">
            <v>0</v>
          </cell>
          <cell r="P202"/>
        </row>
        <row r="203">
          <cell r="A203" t="str">
            <v>324</v>
          </cell>
          <cell r="B203">
            <v>0</v>
          </cell>
          <cell r="C203">
            <v>31802595488</v>
          </cell>
          <cell r="D203">
            <v>4822671963187</v>
          </cell>
          <cell r="E203">
            <v>4856453813536</v>
          </cell>
          <cell r="F203">
            <v>0</v>
          </cell>
          <cell r="G203">
            <v>65584445837</v>
          </cell>
          <cell r="H203" t="str">
            <v>Phải trả Nhà đầu tư về tiền gửi giao dịch chứng khoán theo phương thức CTCK quản lý</v>
          </cell>
          <cell r="K203">
            <v>3</v>
          </cell>
          <cell r="L203">
            <v>0</v>
          </cell>
          <cell r="M203"/>
          <cell r="N203">
            <v>0</v>
          </cell>
          <cell r="O203" t="str">
            <v>5. Thanh toán giao dịch chứng khoán của người đầu tư</v>
          </cell>
          <cell r="P203"/>
        </row>
        <row r="204">
          <cell r="A204" t="str">
            <v>3241</v>
          </cell>
          <cell r="B204">
            <v>0</v>
          </cell>
          <cell r="C204">
            <v>31175813317</v>
          </cell>
          <cell r="D204">
            <v>4815089647700</v>
          </cell>
          <cell r="E204">
            <v>4849326127275</v>
          </cell>
          <cell r="F204">
            <v>0</v>
          </cell>
          <cell r="G204">
            <v>65412292892</v>
          </cell>
          <cell r="H204" t="str">
            <v xml:space="preserve">  Phải trả Nhà đầu tư trong nước về tiền gửi giao dịch chứng khoán theo phương thức CTCK quản lý</v>
          </cell>
          <cell r="K204">
            <v>3</v>
          </cell>
          <cell r="L204">
            <v>31.1</v>
          </cell>
          <cell r="M204">
            <v>-31175813317</v>
          </cell>
          <cell r="N204">
            <v>-65412292892</v>
          </cell>
          <cell r="O204">
            <v>0</v>
          </cell>
          <cell r="P204"/>
        </row>
        <row r="205">
          <cell r="A205" t="str">
            <v>3242</v>
          </cell>
          <cell r="B205">
            <v>0</v>
          </cell>
          <cell r="C205">
            <v>626782171</v>
          </cell>
          <cell r="D205">
            <v>7582315487</v>
          </cell>
          <cell r="E205">
            <v>7127686261</v>
          </cell>
          <cell r="F205">
            <v>0</v>
          </cell>
          <cell r="G205">
            <v>172152945</v>
          </cell>
          <cell r="H205" t="str">
            <v xml:space="preserve">  Phải trả Nhà đầu tư nước ngoài về tiền gửi giao dịch chứng khoán theo phương thức CTCK quản lý</v>
          </cell>
          <cell r="K205">
            <v>3</v>
          </cell>
          <cell r="L205">
            <v>31.2</v>
          </cell>
          <cell r="M205">
            <v>-626782171</v>
          </cell>
          <cell r="N205">
            <v>-172152945</v>
          </cell>
          <cell r="O205">
            <v>0</v>
          </cell>
          <cell r="P205"/>
        </row>
        <row r="206">
          <cell r="A206" t="str">
            <v>326</v>
          </cell>
          <cell r="B206">
            <v>0</v>
          </cell>
          <cell r="C206">
            <v>246771437</v>
          </cell>
          <cell r="D206">
            <v>13236067717</v>
          </cell>
          <cell r="E206">
            <v>13293356986</v>
          </cell>
          <cell r="F206">
            <v>0</v>
          </cell>
          <cell r="G206">
            <v>304060706</v>
          </cell>
          <cell r="H206" t="str">
            <v>Phải trả hoạt động giao dịch chứng khoán</v>
          </cell>
          <cell r="K206">
            <v>3</v>
          </cell>
          <cell r="L206">
            <v>0</v>
          </cell>
          <cell r="M206"/>
          <cell r="N206">
            <v>0</v>
          </cell>
          <cell r="O206" t="str">
            <v>7. Tài sản nợ khác</v>
          </cell>
          <cell r="P206"/>
        </row>
        <row r="207">
          <cell r="A207" t="str">
            <v>3261</v>
          </cell>
          <cell r="B207">
            <v>0</v>
          </cell>
          <cell r="C207">
            <v>180509226</v>
          </cell>
          <cell r="D207">
            <v>1906934833</v>
          </cell>
          <cell r="E207">
            <v>1964492249</v>
          </cell>
          <cell r="F207">
            <v>0</v>
          </cell>
          <cell r="G207">
            <v>238066642</v>
          </cell>
          <cell r="H207" t="str">
            <v xml:space="preserve">  Phải trả Sở Giao dịch chứng khoán</v>
          </cell>
          <cell r="K207">
            <v>3</v>
          </cell>
          <cell r="L207">
            <v>318</v>
          </cell>
          <cell r="M207">
            <v>-180509226</v>
          </cell>
          <cell r="N207">
            <v>-238066642</v>
          </cell>
          <cell r="O207">
            <v>0</v>
          </cell>
          <cell r="P207"/>
        </row>
        <row r="208">
          <cell r="A208" t="str">
            <v>32611</v>
          </cell>
          <cell r="B208">
            <v>0</v>
          </cell>
          <cell r="C208">
            <v>180509226</v>
          </cell>
          <cell r="D208">
            <v>1906934833</v>
          </cell>
          <cell r="E208">
            <v>1964492249</v>
          </cell>
          <cell r="F208">
            <v>0</v>
          </cell>
          <cell r="G208">
            <v>238066642</v>
          </cell>
          <cell r="H208" t="str">
            <v xml:space="preserve">    Phải trả phí giao dịch chứng khoán</v>
          </cell>
          <cell r="K208">
            <v>3</v>
          </cell>
          <cell r="L208">
            <v>0</v>
          </cell>
          <cell r="M208"/>
          <cell r="N208">
            <v>0</v>
          </cell>
          <cell r="O208">
            <v>0</v>
          </cell>
          <cell r="P208"/>
        </row>
        <row r="209">
          <cell r="A209" t="str">
            <v>3262</v>
          </cell>
          <cell r="B209">
            <v>0</v>
          </cell>
          <cell r="C209">
            <v>51262211</v>
          </cell>
          <cell r="D209">
            <v>608678464</v>
          </cell>
          <cell r="E209">
            <v>615966327</v>
          </cell>
          <cell r="F209">
            <v>0</v>
          </cell>
          <cell r="G209">
            <v>58550074</v>
          </cell>
          <cell r="H209" t="str">
            <v xml:space="preserve">  Phải trả Trung tâm Lưu ký chứng khoán Việt Nam (VSD)</v>
          </cell>
          <cell r="K209">
            <v>3</v>
          </cell>
          <cell r="L209">
            <v>318</v>
          </cell>
          <cell r="M209">
            <v>-51262211</v>
          </cell>
          <cell r="N209">
            <v>-58550074</v>
          </cell>
          <cell r="O209">
            <v>0</v>
          </cell>
          <cell r="P209"/>
        </row>
        <row r="210">
          <cell r="A210" t="str">
            <v>3268</v>
          </cell>
          <cell r="B210">
            <v>0</v>
          </cell>
          <cell r="C210">
            <v>15000000</v>
          </cell>
          <cell r="D210">
            <v>10720454420</v>
          </cell>
          <cell r="E210">
            <v>10712898410</v>
          </cell>
          <cell r="F210">
            <v>0</v>
          </cell>
          <cell r="G210">
            <v>7443990</v>
          </cell>
          <cell r="H210" t="str">
            <v xml:space="preserve">  Phải trả tổ chức, cá nhân khác</v>
          </cell>
          <cell r="K210">
            <v>3</v>
          </cell>
          <cell r="L210">
            <v>31.1</v>
          </cell>
          <cell r="M210">
            <v>-15000000</v>
          </cell>
          <cell r="N210">
            <v>-7443990</v>
          </cell>
          <cell r="O210">
            <v>0</v>
          </cell>
          <cell r="P210"/>
        </row>
        <row r="211">
          <cell r="A211" t="str">
            <v>331</v>
          </cell>
          <cell r="C211">
            <v>56361545184</v>
          </cell>
          <cell r="D211">
            <v>2930392554166</v>
          </cell>
          <cell r="E211">
            <v>2891475344183</v>
          </cell>
          <cell r="G211">
            <v>16483007175</v>
          </cell>
          <cell r="H211" t="str">
            <v>Phải trả cho người bán</v>
          </cell>
          <cell r="K211">
            <v>3</v>
          </cell>
          <cell r="L211">
            <v>320</v>
          </cell>
          <cell r="M211">
            <v>-56361545184</v>
          </cell>
          <cell r="N211">
            <v>-16483007175</v>
          </cell>
          <cell r="O211" t="str">
            <v>7. Tài sản nợ khác</v>
          </cell>
          <cell r="P211"/>
        </row>
        <row r="212">
          <cell r="A212" t="str">
            <v>331X</v>
          </cell>
          <cell r="B212">
            <v>20988268026</v>
          </cell>
          <cell r="F212">
            <v>20026940000</v>
          </cell>
          <cell r="H212" t="str">
            <v>Phải trả cho người bán</v>
          </cell>
          <cell r="K212">
            <v>3</v>
          </cell>
          <cell r="L212">
            <v>118</v>
          </cell>
          <cell r="M212">
            <v>20988268026</v>
          </cell>
          <cell r="N212">
            <v>20026940000</v>
          </cell>
          <cell r="O212" t="str">
            <v>3. Tài sản có khác</v>
          </cell>
          <cell r="P212"/>
        </row>
        <row r="213">
          <cell r="A213" t="str">
            <v>3311</v>
          </cell>
          <cell r="C213">
            <v>50791500000</v>
          </cell>
          <cell r="D213">
            <v>2916070110950</v>
          </cell>
          <cell r="E213">
            <v>2866119940950</v>
          </cell>
          <cell r="G213">
            <v>0</v>
          </cell>
          <cell r="H213" t="str">
            <v xml:space="preserve">  Phải trả mua các tài sản tài chính</v>
          </cell>
          <cell r="K213">
            <v>3</v>
          </cell>
          <cell r="L213">
            <v>0</v>
          </cell>
          <cell r="M213"/>
          <cell r="N213">
            <v>0</v>
          </cell>
          <cell r="O213">
            <v>0</v>
          </cell>
          <cell r="P213"/>
        </row>
        <row r="214">
          <cell r="A214" t="str">
            <v>3312</v>
          </cell>
          <cell r="C214">
            <v>5570045184</v>
          </cell>
          <cell r="D214">
            <v>14322443216</v>
          </cell>
          <cell r="E214">
            <v>25355403233</v>
          </cell>
          <cell r="G214">
            <v>16483007175</v>
          </cell>
          <cell r="H214" t="str">
            <v xml:space="preserve">  Phải trả cho người bán khác</v>
          </cell>
          <cell r="K214">
            <v>3</v>
          </cell>
          <cell r="L214">
            <v>0</v>
          </cell>
          <cell r="M214"/>
          <cell r="N214">
            <v>0</v>
          </cell>
          <cell r="O214">
            <v>0</v>
          </cell>
          <cell r="P214"/>
        </row>
        <row r="215">
          <cell r="A215" t="str">
            <v>332</v>
          </cell>
          <cell r="C215">
            <v>0</v>
          </cell>
          <cell r="D215">
            <v>3153541671</v>
          </cell>
          <cell r="E215">
            <v>3153941671</v>
          </cell>
          <cell r="G215">
            <v>0</v>
          </cell>
          <cell r="H215" t="str">
            <v>Các khoản trích nộp phúc lợi nhân viên</v>
          </cell>
          <cell r="K215">
            <v>3</v>
          </cell>
          <cell r="L215">
            <v>324</v>
          </cell>
          <cell r="M215">
            <v>0</v>
          </cell>
          <cell r="N215">
            <v>0</v>
          </cell>
          <cell r="O215" t="str">
            <v>7. Tài sản nợ khác</v>
          </cell>
          <cell r="P215"/>
        </row>
        <row r="216">
          <cell r="A216" t="str">
            <v>332X</v>
          </cell>
          <cell r="B216">
            <v>3510699</v>
          </cell>
          <cell r="F216">
            <v>3110699</v>
          </cell>
          <cell r="H216" t="str">
            <v>Các khoản trích nộp phúc lợi nhân viên</v>
          </cell>
          <cell r="K216">
            <v>3</v>
          </cell>
          <cell r="L216" t="str">
            <v>122</v>
          </cell>
          <cell r="M216">
            <v>3510699</v>
          </cell>
          <cell r="N216">
            <v>3110699</v>
          </cell>
          <cell r="O216" t="str">
            <v>3. Tài sản có khác</v>
          </cell>
          <cell r="P216"/>
        </row>
        <row r="217">
          <cell r="A217" t="str">
            <v>3321</v>
          </cell>
          <cell r="C217">
            <v>0</v>
          </cell>
          <cell r="D217">
            <v>179697520</v>
          </cell>
          <cell r="E217">
            <v>180097520</v>
          </cell>
          <cell r="F217">
            <v>0</v>
          </cell>
          <cell r="G217">
            <v>0</v>
          </cell>
          <cell r="H217" t="str">
            <v xml:space="preserve">  Kinh phí công đoàn</v>
          </cell>
          <cell r="K217">
            <v>3</v>
          </cell>
          <cell r="L217">
            <v>0</v>
          </cell>
          <cell r="M217"/>
          <cell r="N217">
            <v>0</v>
          </cell>
          <cell r="O217">
            <v>0</v>
          </cell>
          <cell r="P217"/>
        </row>
        <row r="218">
          <cell r="A218" t="str">
            <v>3322</v>
          </cell>
          <cell r="C218">
            <v>0</v>
          </cell>
          <cell r="D218">
            <v>2314494380</v>
          </cell>
          <cell r="E218">
            <v>2314494380</v>
          </cell>
          <cell r="G218">
            <v>0</v>
          </cell>
          <cell r="H218" t="str">
            <v xml:space="preserve">  Bảo hiểm xã hội</v>
          </cell>
          <cell r="K218">
            <v>3</v>
          </cell>
          <cell r="L218">
            <v>0</v>
          </cell>
          <cell r="M218"/>
          <cell r="N218">
            <v>0</v>
          </cell>
          <cell r="O218">
            <v>0</v>
          </cell>
          <cell r="P218"/>
        </row>
        <row r="219">
          <cell r="A219" t="str">
            <v>3323</v>
          </cell>
          <cell r="B219">
            <v>0</v>
          </cell>
          <cell r="C219">
            <v>0</v>
          </cell>
          <cell r="D219">
            <v>407214360</v>
          </cell>
          <cell r="E219">
            <v>407214360</v>
          </cell>
          <cell r="F219">
            <v>0</v>
          </cell>
          <cell r="G219">
            <v>0</v>
          </cell>
          <cell r="H219" t="str">
            <v xml:space="preserve">  Bảo hiểm y tế</v>
          </cell>
          <cell r="K219">
            <v>3</v>
          </cell>
          <cell r="L219">
            <v>0</v>
          </cell>
          <cell r="M219"/>
          <cell r="N219">
            <v>0</v>
          </cell>
          <cell r="O219">
            <v>0</v>
          </cell>
          <cell r="P219"/>
        </row>
        <row r="220">
          <cell r="A220" t="str">
            <v>3324</v>
          </cell>
          <cell r="B220">
            <v>0</v>
          </cell>
          <cell r="C220">
            <v>0</v>
          </cell>
          <cell r="D220">
            <v>252135411</v>
          </cell>
          <cell r="E220">
            <v>252135411</v>
          </cell>
          <cell r="F220">
            <v>0</v>
          </cell>
          <cell r="G220">
            <v>0</v>
          </cell>
          <cell r="H220" t="str">
            <v xml:space="preserve">  Bảo hiểm thất nghiệp</v>
          </cell>
          <cell r="K220">
            <v>3</v>
          </cell>
          <cell r="L220">
            <v>0</v>
          </cell>
          <cell r="M220"/>
          <cell r="N220">
            <v>0</v>
          </cell>
          <cell r="O220">
            <v>0</v>
          </cell>
          <cell r="P220"/>
        </row>
        <row r="221">
          <cell r="A221" t="str">
            <v>333</v>
          </cell>
          <cell r="B221">
            <v>0</v>
          </cell>
          <cell r="C221">
            <v>10860348358</v>
          </cell>
          <cell r="D221">
            <v>25812780058</v>
          </cell>
          <cell r="E221">
            <v>33368672948</v>
          </cell>
          <cell r="F221">
            <v>0</v>
          </cell>
          <cell r="G221">
            <v>18416241248</v>
          </cell>
          <cell r="H221" t="str">
            <v>Thuế và các khoản phải nộp Nhà nước</v>
          </cell>
          <cell r="K221">
            <v>3</v>
          </cell>
          <cell r="L221">
            <v>322</v>
          </cell>
          <cell r="M221">
            <v>-10860348358</v>
          </cell>
          <cell r="N221">
            <v>-18416241248</v>
          </cell>
          <cell r="O221" t="str">
            <v>7. Tài sản nợ khác</v>
          </cell>
          <cell r="P221"/>
        </row>
        <row r="222">
          <cell r="A222" t="str">
            <v>3331</v>
          </cell>
          <cell r="B222">
            <v>0</v>
          </cell>
          <cell r="C222">
            <v>262860000</v>
          </cell>
          <cell r="D222">
            <v>310482022</v>
          </cell>
          <cell r="E222">
            <v>191258386</v>
          </cell>
          <cell r="F222">
            <v>0</v>
          </cell>
          <cell r="G222">
            <v>143636364</v>
          </cell>
          <cell r="H222" t="str">
            <v xml:space="preserve">  Thuế GTGT phải nộp</v>
          </cell>
          <cell r="K222">
            <v>3</v>
          </cell>
          <cell r="L222">
            <v>0</v>
          </cell>
          <cell r="M222"/>
          <cell r="N222">
            <v>0</v>
          </cell>
          <cell r="O222">
            <v>0</v>
          </cell>
          <cell r="P222"/>
        </row>
        <row r="223">
          <cell r="A223" t="str">
            <v>33311</v>
          </cell>
          <cell r="B223">
            <v>0</v>
          </cell>
          <cell r="C223">
            <v>262860000</v>
          </cell>
          <cell r="D223">
            <v>310482022</v>
          </cell>
          <cell r="E223">
            <v>191258386</v>
          </cell>
          <cell r="F223">
            <v>0</v>
          </cell>
          <cell r="G223">
            <v>143636364</v>
          </cell>
          <cell r="H223" t="str">
            <v xml:space="preserve">    Thuế GTGT đầu ra</v>
          </cell>
          <cell r="K223">
            <v>3</v>
          </cell>
          <cell r="L223">
            <v>0</v>
          </cell>
          <cell r="M223"/>
          <cell r="N223">
            <v>0</v>
          </cell>
          <cell r="O223">
            <v>0</v>
          </cell>
          <cell r="P223"/>
        </row>
        <row r="224">
          <cell r="A224" t="str">
            <v>3334</v>
          </cell>
          <cell r="B224">
            <v>0</v>
          </cell>
          <cell r="C224">
            <v>8021141430</v>
          </cell>
          <cell r="D224">
            <v>16637582205</v>
          </cell>
          <cell r="E224">
            <v>24410227303</v>
          </cell>
          <cell r="F224">
            <v>0</v>
          </cell>
          <cell r="G224">
            <v>15793786528</v>
          </cell>
          <cell r="H224" t="str">
            <v xml:space="preserve">  Thuế Thu nhập doanh nghiệp</v>
          </cell>
          <cell r="K224">
            <v>3</v>
          </cell>
          <cell r="L224">
            <v>0</v>
          </cell>
          <cell r="M224"/>
          <cell r="N224">
            <v>0</v>
          </cell>
          <cell r="O224">
            <v>0</v>
          </cell>
          <cell r="P224"/>
        </row>
        <row r="225">
          <cell r="A225" t="str">
            <v>3335</v>
          </cell>
          <cell r="B225">
            <v>0</v>
          </cell>
          <cell r="C225">
            <v>2576346928</v>
          </cell>
          <cell r="D225">
            <v>8479389433</v>
          </cell>
          <cell r="E225">
            <v>8381860861</v>
          </cell>
          <cell r="F225">
            <v>0</v>
          </cell>
          <cell r="G225">
            <v>2478818356</v>
          </cell>
          <cell r="H225" t="str">
            <v xml:space="preserve">  Thuế Thu nhập cá nhân</v>
          </cell>
          <cell r="K225">
            <v>3</v>
          </cell>
          <cell r="L225">
            <v>0</v>
          </cell>
          <cell r="M225"/>
          <cell r="N225">
            <v>0</v>
          </cell>
          <cell r="O225">
            <v>0</v>
          </cell>
          <cell r="P225"/>
        </row>
        <row r="226">
          <cell r="A226" t="str">
            <v>3335.01</v>
          </cell>
          <cell r="B226">
            <v>0</v>
          </cell>
          <cell r="C226">
            <v>2258459326</v>
          </cell>
          <cell r="D226">
            <v>3771023033</v>
          </cell>
          <cell r="E226">
            <v>3535880661</v>
          </cell>
          <cell r="F226">
            <v>0</v>
          </cell>
          <cell r="G226">
            <v>2023316954</v>
          </cell>
          <cell r="H226" t="str">
            <v xml:space="preserve">    Thuế TNCN khấu trừ của nhân viên</v>
          </cell>
          <cell r="K226">
            <v>3</v>
          </cell>
          <cell r="L226">
            <v>0</v>
          </cell>
          <cell r="M226"/>
          <cell r="N226">
            <v>0</v>
          </cell>
          <cell r="O226">
            <v>0</v>
          </cell>
          <cell r="P226"/>
        </row>
        <row r="227">
          <cell r="A227" t="str">
            <v>3335.02</v>
          </cell>
          <cell r="B227">
            <v>0</v>
          </cell>
          <cell r="C227">
            <v>245398684</v>
          </cell>
          <cell r="D227">
            <v>3254953703</v>
          </cell>
          <cell r="E227">
            <v>3392854069</v>
          </cell>
          <cell r="F227">
            <v>0</v>
          </cell>
          <cell r="G227">
            <v>383299050</v>
          </cell>
          <cell r="H227" t="str">
            <v xml:space="preserve">    Thuế TNCN khấu trừ của NĐT</v>
          </cell>
          <cell r="K227">
            <v>3</v>
          </cell>
          <cell r="L227">
            <v>0</v>
          </cell>
          <cell r="M227"/>
          <cell r="N227">
            <v>0</v>
          </cell>
          <cell r="O227">
            <v>0</v>
          </cell>
          <cell r="P227"/>
        </row>
        <row r="228">
          <cell r="A228" t="str">
            <v>3335.03</v>
          </cell>
          <cell r="B228">
            <v>0</v>
          </cell>
          <cell r="C228">
            <v>72461968</v>
          </cell>
          <cell r="D228">
            <v>104117297</v>
          </cell>
          <cell r="E228">
            <v>103857681</v>
          </cell>
          <cell r="F228">
            <v>0</v>
          </cell>
          <cell r="G228">
            <v>72202352</v>
          </cell>
          <cell r="H228" t="str">
            <v xml:space="preserve">    Thuế TNCN khấu trừ của người cung cấp dịch vụ</v>
          </cell>
          <cell r="K228">
            <v>3</v>
          </cell>
          <cell r="L228">
            <v>0</v>
          </cell>
          <cell r="M228"/>
          <cell r="N228">
            <v>0</v>
          </cell>
          <cell r="O228">
            <v>0</v>
          </cell>
          <cell r="P228"/>
        </row>
        <row r="229">
          <cell r="A229" t="str">
            <v>3335.04</v>
          </cell>
          <cell r="B229">
            <v>0</v>
          </cell>
          <cell r="C229">
            <v>26950</v>
          </cell>
          <cell r="D229">
            <v>1349295400</v>
          </cell>
          <cell r="E229">
            <v>1349268450</v>
          </cell>
          <cell r="F229">
            <v>0</v>
          </cell>
          <cell r="G229">
            <v>0</v>
          </cell>
          <cell r="H229" t="str">
            <v xml:space="preserve">    Thuế TNCN khấu trừ từ cổ tức</v>
          </cell>
          <cell r="K229">
            <v>3</v>
          </cell>
          <cell r="L229">
            <v>0</v>
          </cell>
          <cell r="M229"/>
          <cell r="N229">
            <v>0</v>
          </cell>
          <cell r="O229">
            <v>0</v>
          </cell>
          <cell r="P229"/>
        </row>
        <row r="230">
          <cell r="A230" t="str">
            <v>3338</v>
          </cell>
          <cell r="B230">
            <v>0</v>
          </cell>
          <cell r="C230">
            <v>0</v>
          </cell>
          <cell r="D230">
            <v>385326398</v>
          </cell>
          <cell r="E230">
            <v>385326398</v>
          </cell>
          <cell r="F230">
            <v>0</v>
          </cell>
          <cell r="G230">
            <v>0</v>
          </cell>
          <cell r="H230" t="str">
            <v xml:space="preserve">  Thuế Bảo vệ môi trường và các loại thuế khác</v>
          </cell>
          <cell r="K230">
            <v>3</v>
          </cell>
          <cell r="L230">
            <v>0</v>
          </cell>
          <cell r="M230"/>
          <cell r="N230">
            <v>0</v>
          </cell>
          <cell r="O230">
            <v>0</v>
          </cell>
          <cell r="P230"/>
        </row>
        <row r="231">
          <cell r="A231" t="str">
            <v>33382</v>
          </cell>
          <cell r="B231">
            <v>0</v>
          </cell>
          <cell r="C231">
            <v>0</v>
          </cell>
          <cell r="D231">
            <v>385326398</v>
          </cell>
          <cell r="E231">
            <v>385326398</v>
          </cell>
          <cell r="F231">
            <v>0</v>
          </cell>
          <cell r="G231">
            <v>0</v>
          </cell>
          <cell r="H231" t="str">
            <v xml:space="preserve">    Các loại thuế khác</v>
          </cell>
          <cell r="K231">
            <v>3</v>
          </cell>
          <cell r="L231">
            <v>0</v>
          </cell>
          <cell r="M231"/>
          <cell r="N231">
            <v>0</v>
          </cell>
          <cell r="O231">
            <v>0</v>
          </cell>
          <cell r="P231"/>
        </row>
        <row r="232">
          <cell r="A232" t="str">
            <v>334</v>
          </cell>
          <cell r="B232">
            <v>0</v>
          </cell>
          <cell r="C232">
            <v>4905662165</v>
          </cell>
          <cell r="D232">
            <v>25174656224</v>
          </cell>
          <cell r="E232">
            <v>25567213658</v>
          </cell>
          <cell r="F232">
            <v>0</v>
          </cell>
          <cell r="G232">
            <v>5298219599</v>
          </cell>
          <cell r="H232" t="str">
            <v>Phải trả người lao động</v>
          </cell>
          <cell r="K232">
            <v>3</v>
          </cell>
          <cell r="L232">
            <v>323</v>
          </cell>
          <cell r="M232">
            <v>-4905662165</v>
          </cell>
          <cell r="N232">
            <v>-5298219599</v>
          </cell>
          <cell r="O232" t="str">
            <v>7. Tài sản nợ khác</v>
          </cell>
          <cell r="P232"/>
        </row>
        <row r="233">
          <cell r="A233" t="str">
            <v>3341</v>
          </cell>
          <cell r="B233">
            <v>0</v>
          </cell>
          <cell r="C233">
            <v>4905662165</v>
          </cell>
          <cell r="D233">
            <v>24499656224</v>
          </cell>
          <cell r="E233">
            <v>24892213658</v>
          </cell>
          <cell r="F233">
            <v>0</v>
          </cell>
          <cell r="G233">
            <v>5298219599</v>
          </cell>
          <cell r="H233" t="str">
            <v xml:space="preserve">  Phải trả công nhân viên</v>
          </cell>
          <cell r="K233">
            <v>3</v>
          </cell>
          <cell r="L233">
            <v>0</v>
          </cell>
          <cell r="M233"/>
          <cell r="N233">
            <v>0</v>
          </cell>
          <cell r="O233">
            <v>0</v>
          </cell>
          <cell r="P233"/>
        </row>
        <row r="234">
          <cell r="A234" t="str">
            <v>3342</v>
          </cell>
          <cell r="B234">
            <v>0</v>
          </cell>
          <cell r="C234">
            <v>0</v>
          </cell>
          <cell r="D234">
            <v>675000000</v>
          </cell>
          <cell r="E234">
            <v>675000000</v>
          </cell>
          <cell r="F234">
            <v>0</v>
          </cell>
          <cell r="G234">
            <v>0</v>
          </cell>
          <cell r="H234" t="str">
            <v xml:space="preserve">  Phải trả người lao động khác</v>
          </cell>
          <cell r="K234">
            <v>3</v>
          </cell>
          <cell r="L234">
            <v>0</v>
          </cell>
          <cell r="M234"/>
          <cell r="N234">
            <v>0</v>
          </cell>
          <cell r="O234">
            <v>0</v>
          </cell>
          <cell r="P234"/>
        </row>
        <row r="235">
          <cell r="A235" t="str">
            <v>335</v>
          </cell>
          <cell r="B235">
            <v>0</v>
          </cell>
          <cell r="C235">
            <v>817985574</v>
          </cell>
          <cell r="D235">
            <v>50142429277</v>
          </cell>
          <cell r="E235">
            <v>52935183148</v>
          </cell>
          <cell r="F235">
            <v>0</v>
          </cell>
          <cell r="G235">
            <v>3610739445</v>
          </cell>
          <cell r="H235" t="str">
            <v>Chi phí phải trả</v>
          </cell>
          <cell r="K235">
            <v>3</v>
          </cell>
          <cell r="L235">
            <v>325</v>
          </cell>
          <cell r="M235">
            <v>-817985574</v>
          </cell>
          <cell r="N235">
            <v>-3610739445</v>
          </cell>
          <cell r="O235" t="str">
            <v>7. Tài sản nợ khác</v>
          </cell>
          <cell r="P235"/>
        </row>
        <row r="236">
          <cell r="A236" t="str">
            <v>3351</v>
          </cell>
          <cell r="B236">
            <v>0</v>
          </cell>
          <cell r="C236">
            <v>635146056</v>
          </cell>
          <cell r="D236">
            <v>49959589759</v>
          </cell>
          <cell r="E236">
            <v>52935183148</v>
          </cell>
          <cell r="F236">
            <v>0</v>
          </cell>
          <cell r="G236">
            <v>3610739445</v>
          </cell>
          <cell r="H236" t="str">
            <v xml:space="preserve">  Trích trước chi phí lãi vay</v>
          </cell>
          <cell r="K236">
            <v>3</v>
          </cell>
          <cell r="L236">
            <v>0</v>
          </cell>
          <cell r="M236"/>
          <cell r="N236">
            <v>0</v>
          </cell>
          <cell r="O236">
            <v>0</v>
          </cell>
          <cell r="P236"/>
        </row>
        <row r="237">
          <cell r="A237" t="str">
            <v>33511</v>
          </cell>
          <cell r="B237">
            <v>0</v>
          </cell>
          <cell r="C237">
            <v>635146056</v>
          </cell>
          <cell r="D237">
            <v>49959589759</v>
          </cell>
          <cell r="E237">
            <v>52935183148</v>
          </cell>
          <cell r="F237">
            <v>0</v>
          </cell>
          <cell r="G237">
            <v>3610739445</v>
          </cell>
          <cell r="H237" t="str">
            <v xml:space="preserve">    Trích trước lãi vay tổ chức tín dụng</v>
          </cell>
          <cell r="K237">
            <v>3</v>
          </cell>
          <cell r="L237">
            <v>0</v>
          </cell>
          <cell r="M237"/>
          <cell r="N237">
            <v>0</v>
          </cell>
          <cell r="O237">
            <v>0</v>
          </cell>
          <cell r="P237"/>
        </row>
        <row r="238">
          <cell r="A238" t="str">
            <v>335111</v>
          </cell>
          <cell r="B238">
            <v>0</v>
          </cell>
          <cell r="C238">
            <v>635146056</v>
          </cell>
          <cell r="D238">
            <v>49959589759</v>
          </cell>
          <cell r="E238">
            <v>50105627589</v>
          </cell>
          <cell r="F238">
            <v>0</v>
          </cell>
          <cell r="G238">
            <v>781183886</v>
          </cell>
          <cell r="H238" t="str">
            <v xml:space="preserve">      Trích trước lãi vay tổ chức tài chính</v>
          </cell>
          <cell r="K238">
            <v>3</v>
          </cell>
          <cell r="L238">
            <v>0</v>
          </cell>
          <cell r="M238"/>
          <cell r="N238">
            <v>0</v>
          </cell>
          <cell r="O238">
            <v>0</v>
          </cell>
          <cell r="P238"/>
        </row>
        <row r="239">
          <cell r="A239" t="str">
            <v>335112</v>
          </cell>
          <cell r="B239">
            <v>0</v>
          </cell>
          <cell r="C239">
            <v>0</v>
          </cell>
          <cell r="D239">
            <v>0</v>
          </cell>
          <cell r="E239">
            <v>2829555559</v>
          </cell>
          <cell r="F239">
            <v>0</v>
          </cell>
          <cell r="G239">
            <v>2829555559</v>
          </cell>
          <cell r="H239" t="str">
            <v xml:space="preserve">      Trích trước lãi vay các đối tượng khác</v>
          </cell>
          <cell r="K239">
            <v>3</v>
          </cell>
          <cell r="L239">
            <v>0</v>
          </cell>
          <cell r="M239"/>
          <cell r="N239">
            <v>0</v>
          </cell>
          <cell r="O239">
            <v>0</v>
          </cell>
          <cell r="P239"/>
        </row>
        <row r="240">
          <cell r="A240" t="str">
            <v>3354</v>
          </cell>
          <cell r="B240">
            <v>0</v>
          </cell>
          <cell r="C240">
            <v>182839518</v>
          </cell>
          <cell r="D240">
            <v>182839518</v>
          </cell>
          <cell r="E240">
            <v>0</v>
          </cell>
          <cell r="F240">
            <v>0</v>
          </cell>
          <cell r="G240">
            <v>0</v>
          </cell>
          <cell r="H240" t="str">
            <v xml:space="preserve">  Trích trước - Chi phí quản lý CTCK</v>
          </cell>
          <cell r="K240">
            <v>3</v>
          </cell>
          <cell r="L240">
            <v>0</v>
          </cell>
          <cell r="M240"/>
          <cell r="N240">
            <v>0</v>
          </cell>
          <cell r="O240">
            <v>0</v>
          </cell>
          <cell r="P240"/>
        </row>
        <row r="241">
          <cell r="A241" t="str">
            <v>33541</v>
          </cell>
          <cell r="B241">
            <v>0</v>
          </cell>
          <cell r="C241">
            <v>182839518</v>
          </cell>
          <cell r="D241">
            <v>182839518</v>
          </cell>
          <cell r="E241">
            <v>0</v>
          </cell>
          <cell r="F241">
            <v>0</v>
          </cell>
          <cell r="G241">
            <v>0</v>
          </cell>
          <cell r="H241" t="str">
            <v xml:space="preserve">    Trích trước - Chi phí dịch vụ mua ngoài</v>
          </cell>
          <cell r="K241">
            <v>3</v>
          </cell>
          <cell r="L241">
            <v>0</v>
          </cell>
          <cell r="M241"/>
          <cell r="N241">
            <v>0</v>
          </cell>
          <cell r="O241">
            <v>0</v>
          </cell>
          <cell r="P241"/>
        </row>
        <row r="242">
          <cell r="A242" t="str">
            <v>336</v>
          </cell>
          <cell r="B242">
            <v>419139511494</v>
          </cell>
          <cell r="C242">
            <v>323627400313</v>
          </cell>
          <cell r="D242">
            <v>2581714096264</v>
          </cell>
          <cell r="E242">
            <v>2677226207445</v>
          </cell>
          <cell r="F242">
            <v>0</v>
          </cell>
          <cell r="G242">
            <v>0</v>
          </cell>
          <cell r="H242" t="str">
            <v>Phải trả nội bộ</v>
          </cell>
          <cell r="K242">
            <v>3</v>
          </cell>
          <cell r="L242">
            <v>0</v>
          </cell>
          <cell r="M242"/>
          <cell r="N242">
            <v>0</v>
          </cell>
          <cell r="O242" t="str">
            <v>7. Tài sản nợ khác</v>
          </cell>
          <cell r="P242"/>
        </row>
        <row r="243">
          <cell r="A243" t="str">
            <v>3361</v>
          </cell>
          <cell r="B243">
            <v>106265395207</v>
          </cell>
          <cell r="C243">
            <v>1492815878</v>
          </cell>
          <cell r="D243">
            <v>43704048208</v>
          </cell>
          <cell r="E243">
            <v>148476627537</v>
          </cell>
          <cell r="F243">
            <v>0</v>
          </cell>
          <cell r="G243">
            <v>0</v>
          </cell>
          <cell r="H243" t="str">
            <v xml:space="preserve">  Phải trả  nội bộ về vốn kinh doanh</v>
          </cell>
          <cell r="K243">
            <v>3</v>
          </cell>
          <cell r="L243">
            <v>0</v>
          </cell>
          <cell r="M243"/>
          <cell r="N243">
            <v>0</v>
          </cell>
          <cell r="O243">
            <v>0</v>
          </cell>
          <cell r="P243"/>
        </row>
        <row r="244">
          <cell r="A244" t="str">
            <v>3361.01</v>
          </cell>
          <cell r="B244">
            <v>106265395207</v>
          </cell>
          <cell r="C244">
            <v>0</v>
          </cell>
          <cell r="D244">
            <v>39837584375</v>
          </cell>
          <cell r="E244">
            <v>146102979582</v>
          </cell>
          <cell r="F244">
            <v>0</v>
          </cell>
          <cell r="G244">
            <v>0</v>
          </cell>
          <cell r="H244" t="str">
            <v xml:space="preserve">    Vốn kinh doanh - TVS HCM chuyển cho TVS HN</v>
          </cell>
          <cell r="K244">
            <v>3</v>
          </cell>
          <cell r="L244">
            <v>0</v>
          </cell>
          <cell r="M244"/>
          <cell r="N244">
            <v>0</v>
          </cell>
          <cell r="O244">
            <v>0</v>
          </cell>
          <cell r="P244"/>
        </row>
        <row r="245">
          <cell r="A245" t="str">
            <v>3361.02</v>
          </cell>
          <cell r="B245">
            <v>0</v>
          </cell>
          <cell r="C245">
            <v>1492815878</v>
          </cell>
          <cell r="D245">
            <v>3866463833</v>
          </cell>
          <cell r="E245">
            <v>2373647955</v>
          </cell>
          <cell r="F245">
            <v>0</v>
          </cell>
          <cell r="G245">
            <v>0</v>
          </cell>
          <cell r="H245" t="str">
            <v xml:space="preserve">    Vốn khác - TVS HCM chuyển cho TVS HN</v>
          </cell>
          <cell r="K245">
            <v>3</v>
          </cell>
          <cell r="L245">
            <v>0</v>
          </cell>
          <cell r="M245"/>
          <cell r="N245">
            <v>0</v>
          </cell>
          <cell r="O245">
            <v>0</v>
          </cell>
          <cell r="P245"/>
        </row>
        <row r="246">
          <cell r="A246" t="str">
            <v>3362</v>
          </cell>
          <cell r="B246">
            <v>287779482950</v>
          </cell>
          <cell r="C246">
            <v>322134584435</v>
          </cell>
          <cell r="D246">
            <v>2227895109182</v>
          </cell>
          <cell r="E246">
            <v>2193540007697</v>
          </cell>
          <cell r="F246">
            <v>0</v>
          </cell>
          <cell r="G246">
            <v>0</v>
          </cell>
          <cell r="H246" t="str">
            <v xml:space="preserve">  TVS HCM phải trả TVS HN- Tiền giao dịch chứng khoán</v>
          </cell>
          <cell r="K246">
            <v>3</v>
          </cell>
          <cell r="L246">
            <v>0</v>
          </cell>
          <cell r="M246"/>
          <cell r="N246">
            <v>0</v>
          </cell>
          <cell r="O246">
            <v>0</v>
          </cell>
          <cell r="P246"/>
        </row>
        <row r="247">
          <cell r="A247" t="str">
            <v>3362.01</v>
          </cell>
          <cell r="B247">
            <v>0</v>
          </cell>
          <cell r="C247">
            <v>69515231</v>
          </cell>
          <cell r="D247">
            <v>112475578393</v>
          </cell>
          <cell r="E247">
            <v>112406063162</v>
          </cell>
          <cell r="F247">
            <v>0</v>
          </cell>
          <cell r="G247">
            <v>0</v>
          </cell>
          <cell r="H247" t="str">
            <v xml:space="preserve">    TVS HCM phải trả TVS HN - Ứng trước tiền bán chứng khoán</v>
          </cell>
          <cell r="K247">
            <v>3</v>
          </cell>
          <cell r="L247">
            <v>0</v>
          </cell>
          <cell r="M247"/>
          <cell r="N247">
            <v>0</v>
          </cell>
          <cell r="O247">
            <v>0</v>
          </cell>
          <cell r="P247"/>
        </row>
        <row r="248">
          <cell r="A248" t="str">
            <v>3362.02</v>
          </cell>
          <cell r="B248">
            <v>0</v>
          </cell>
          <cell r="C248">
            <v>25025118106</v>
          </cell>
          <cell r="D248">
            <v>222733993818</v>
          </cell>
          <cell r="E248">
            <v>197708875712</v>
          </cell>
          <cell r="F248">
            <v>0</v>
          </cell>
          <cell r="G248">
            <v>0</v>
          </cell>
          <cell r="H248" t="str">
            <v xml:space="preserve">    TVS HCM phải trả TVS HN - Vay margin</v>
          </cell>
          <cell r="K248">
            <v>3</v>
          </cell>
          <cell r="L248">
            <v>0</v>
          </cell>
          <cell r="M248"/>
          <cell r="N248">
            <v>0</v>
          </cell>
          <cell r="O248">
            <v>0</v>
          </cell>
          <cell r="P248"/>
        </row>
        <row r="249">
          <cell r="A249" t="str">
            <v>3362.03</v>
          </cell>
          <cell r="B249">
            <v>134877182500</v>
          </cell>
          <cell r="C249">
            <v>0</v>
          </cell>
          <cell r="D249">
            <v>819340325500</v>
          </cell>
          <cell r="E249">
            <v>954217508000</v>
          </cell>
          <cell r="F249">
            <v>0</v>
          </cell>
          <cell r="G249">
            <v>0</v>
          </cell>
          <cell r="H249" t="str">
            <v xml:space="preserve">    TVS HCM phải trả TVS HN - Tiền TTBT - NDTTN</v>
          </cell>
          <cell r="K249">
            <v>3</v>
          </cell>
          <cell r="L249">
            <v>0</v>
          </cell>
          <cell r="M249"/>
          <cell r="N249">
            <v>0</v>
          </cell>
          <cell r="O249">
            <v>0</v>
          </cell>
          <cell r="P249"/>
        </row>
        <row r="250">
          <cell r="A250" t="str">
            <v>3362.04</v>
          </cell>
          <cell r="B250">
            <v>0</v>
          </cell>
          <cell r="C250">
            <v>24307500</v>
          </cell>
          <cell r="D250">
            <v>6932928400</v>
          </cell>
          <cell r="E250">
            <v>6908620900</v>
          </cell>
          <cell r="F250">
            <v>0</v>
          </cell>
          <cell r="G250">
            <v>0</v>
          </cell>
          <cell r="H250" t="str">
            <v xml:space="preserve">    TVS HCM phải trả TVS HN - Tiền TTBT - NDTNN</v>
          </cell>
          <cell r="K250">
            <v>3</v>
          </cell>
          <cell r="L250">
            <v>0</v>
          </cell>
          <cell r="M250"/>
          <cell r="N250">
            <v>0</v>
          </cell>
          <cell r="O250">
            <v>0</v>
          </cell>
          <cell r="P250"/>
        </row>
        <row r="251">
          <cell r="A251" t="str">
            <v>3362.05</v>
          </cell>
          <cell r="B251">
            <v>29281699488</v>
          </cell>
          <cell r="C251">
            <v>0</v>
          </cell>
          <cell r="D251">
            <v>84171158354</v>
          </cell>
          <cell r="E251">
            <v>113452857842</v>
          </cell>
          <cell r="F251">
            <v>0</v>
          </cell>
          <cell r="G251">
            <v>0</v>
          </cell>
          <cell r="H251" t="str">
            <v xml:space="preserve">    TVS HCM phải trả TVS HN - Cổ tức của NDTTN</v>
          </cell>
          <cell r="K251">
            <v>3</v>
          </cell>
          <cell r="L251">
            <v>0</v>
          </cell>
          <cell r="M251"/>
          <cell r="N251">
            <v>0</v>
          </cell>
          <cell r="O251">
            <v>0</v>
          </cell>
          <cell r="P251"/>
        </row>
        <row r="252">
          <cell r="A252" t="str">
            <v>3362.06</v>
          </cell>
          <cell r="B252">
            <v>0</v>
          </cell>
          <cell r="C252">
            <v>0</v>
          </cell>
          <cell r="D252">
            <v>525492500</v>
          </cell>
          <cell r="E252">
            <v>525492500</v>
          </cell>
          <cell r="F252">
            <v>0</v>
          </cell>
          <cell r="G252">
            <v>0</v>
          </cell>
          <cell r="H252" t="str">
            <v xml:space="preserve">    TVS HCM phải trả TVS HN - Cổ tức của NDTNN</v>
          </cell>
          <cell r="K252">
            <v>3</v>
          </cell>
          <cell r="L252">
            <v>0</v>
          </cell>
          <cell r="M252"/>
          <cell r="N252">
            <v>0</v>
          </cell>
          <cell r="O252">
            <v>0</v>
          </cell>
          <cell r="P252"/>
        </row>
        <row r="253">
          <cell r="A253" t="str">
            <v>3362.07</v>
          </cell>
          <cell r="B253">
            <v>0</v>
          </cell>
          <cell r="C253">
            <v>16833390000</v>
          </cell>
          <cell r="D253">
            <v>26150750000</v>
          </cell>
          <cell r="E253">
            <v>9317360000</v>
          </cell>
          <cell r="F253">
            <v>0</v>
          </cell>
          <cell r="G253">
            <v>0</v>
          </cell>
          <cell r="H253" t="str">
            <v xml:space="preserve">    TVS HCM phải trả TVS HN - Tiền thực hiền quyền</v>
          </cell>
          <cell r="K253">
            <v>3</v>
          </cell>
          <cell r="L253">
            <v>0</v>
          </cell>
          <cell r="M253"/>
          <cell r="N253">
            <v>0</v>
          </cell>
          <cell r="O253">
            <v>0</v>
          </cell>
          <cell r="P253"/>
        </row>
        <row r="254">
          <cell r="A254" t="str">
            <v>3362.08</v>
          </cell>
          <cell r="B254">
            <v>0</v>
          </cell>
          <cell r="C254">
            <v>280182253598</v>
          </cell>
          <cell r="D254">
            <v>377858857766</v>
          </cell>
          <cell r="E254">
            <v>97676604168</v>
          </cell>
          <cell r="F254">
            <v>0</v>
          </cell>
          <cell r="G254">
            <v>0</v>
          </cell>
          <cell r="H254" t="str">
            <v xml:space="preserve">    TVS HCM phải trả TVS HN - Tiền thu hộ, chi hộ NDT</v>
          </cell>
          <cell r="K254">
            <v>3</v>
          </cell>
          <cell r="L254">
            <v>0</v>
          </cell>
          <cell r="M254"/>
          <cell r="N254">
            <v>0</v>
          </cell>
          <cell r="O254">
            <v>0</v>
          </cell>
          <cell r="P254"/>
        </row>
        <row r="255">
          <cell r="A255" t="str">
            <v>3362.10</v>
          </cell>
          <cell r="B255">
            <v>123620600962</v>
          </cell>
          <cell r="C255">
            <v>0</v>
          </cell>
          <cell r="D255">
            <v>577706024451</v>
          </cell>
          <cell r="E255">
            <v>701326625413</v>
          </cell>
          <cell r="F255">
            <v>0</v>
          </cell>
          <cell r="G255">
            <v>0</v>
          </cell>
          <cell r="H255" t="str">
            <v xml:space="preserve">    TVS HCM phải trả TVS HN - Khác</v>
          </cell>
          <cell r="K255">
            <v>3</v>
          </cell>
          <cell r="L255">
            <v>0</v>
          </cell>
          <cell r="M255"/>
          <cell r="N255">
            <v>0</v>
          </cell>
          <cell r="O255">
            <v>0</v>
          </cell>
          <cell r="P255"/>
        </row>
        <row r="256">
          <cell r="A256" t="str">
            <v>3368</v>
          </cell>
          <cell r="B256">
            <v>25094633337</v>
          </cell>
          <cell r="C256">
            <v>0</v>
          </cell>
          <cell r="D256">
            <v>310114938874</v>
          </cell>
          <cell r="E256">
            <v>335209572211</v>
          </cell>
          <cell r="F256">
            <v>0</v>
          </cell>
          <cell r="G256">
            <v>0</v>
          </cell>
          <cell r="H256" t="str">
            <v xml:space="preserve">  TVS - HCM phải trà TVS HN - Tiền hạch toán bù trừ</v>
          </cell>
          <cell r="K256">
            <v>3</v>
          </cell>
          <cell r="L256">
            <v>0</v>
          </cell>
          <cell r="M256"/>
          <cell r="N256">
            <v>0</v>
          </cell>
          <cell r="O256">
            <v>0</v>
          </cell>
          <cell r="P256"/>
        </row>
        <row r="257">
          <cell r="A257" t="str">
            <v>338</v>
          </cell>
          <cell r="B257">
            <v>0</v>
          </cell>
          <cell r="C257">
            <v>50642687</v>
          </cell>
          <cell r="D257">
            <v>3238158412</v>
          </cell>
          <cell r="E257">
            <v>3248218547</v>
          </cell>
          <cell r="F257">
            <v>0</v>
          </cell>
          <cell r="G257">
            <v>60702822</v>
          </cell>
          <cell r="H257" t="str">
            <v>Phải trả, phải nộp khác</v>
          </cell>
          <cell r="K257">
            <v>3</v>
          </cell>
          <cell r="L257">
            <v>0</v>
          </cell>
          <cell r="M257"/>
          <cell r="N257">
            <v>0</v>
          </cell>
          <cell r="O257" t="str">
            <v>7. Tài sản nợ khác</v>
          </cell>
          <cell r="P257"/>
        </row>
        <row r="258">
          <cell r="A258" t="str">
            <v>3388</v>
          </cell>
          <cell r="B258">
            <v>0</v>
          </cell>
          <cell r="C258">
            <v>50642687</v>
          </cell>
          <cell r="D258">
            <v>3238158412</v>
          </cell>
          <cell r="E258">
            <v>3248218547</v>
          </cell>
          <cell r="F258">
            <v>0</v>
          </cell>
          <cell r="G258">
            <v>60702822</v>
          </cell>
          <cell r="H258" t="str">
            <v xml:space="preserve">  Phải trả, phải nộp khác</v>
          </cell>
          <cell r="K258">
            <v>3</v>
          </cell>
          <cell r="L258">
            <v>0</v>
          </cell>
          <cell r="M258"/>
          <cell r="N258">
            <v>0</v>
          </cell>
          <cell r="O258">
            <v>0</v>
          </cell>
          <cell r="P258"/>
        </row>
        <row r="259">
          <cell r="A259" t="str">
            <v>3388.01</v>
          </cell>
          <cell r="B259">
            <v>0</v>
          </cell>
          <cell r="C259">
            <v>35283386</v>
          </cell>
          <cell r="D259">
            <v>3033783729</v>
          </cell>
          <cell r="E259">
            <v>3043843864</v>
          </cell>
          <cell r="F259">
            <v>0</v>
          </cell>
          <cell r="G259">
            <v>45343521</v>
          </cell>
          <cell r="H259" t="str">
            <v xml:space="preserve">    Lãi tiền gửi trên tài khoản của NĐT</v>
          </cell>
          <cell r="K259">
            <v>3</v>
          </cell>
          <cell r="L259" t="str">
            <v>31.2c</v>
          </cell>
          <cell r="M259">
            <v>-35283386</v>
          </cell>
          <cell r="N259">
            <v>-45343521</v>
          </cell>
          <cell r="O259">
            <v>0</v>
          </cell>
          <cell r="P259"/>
        </row>
        <row r="260">
          <cell r="A260" t="str">
            <v>3388.08</v>
          </cell>
          <cell r="B260">
            <v>0</v>
          </cell>
          <cell r="C260">
            <v>15359301</v>
          </cell>
          <cell r="D260">
            <v>204374683</v>
          </cell>
          <cell r="E260">
            <v>204374683</v>
          </cell>
          <cell r="F260">
            <v>0</v>
          </cell>
          <cell r="G260">
            <v>15359301</v>
          </cell>
          <cell r="H260" t="str">
            <v xml:space="preserve">    Phải trả, phải nộp khác</v>
          </cell>
          <cell r="K260">
            <v>3</v>
          </cell>
          <cell r="L260">
            <v>329</v>
          </cell>
          <cell r="M260">
            <v>-15359301</v>
          </cell>
          <cell r="N260">
            <v>-15359301</v>
          </cell>
          <cell r="O260">
            <v>0</v>
          </cell>
          <cell r="P260"/>
        </row>
        <row r="261">
          <cell r="A261" t="str">
            <v>347</v>
          </cell>
          <cell r="B261">
            <v>0</v>
          </cell>
          <cell r="C261">
            <v>0</v>
          </cell>
          <cell r="D261">
            <v>0</v>
          </cell>
          <cell r="E261">
            <v>12427329327</v>
          </cell>
          <cell r="F261">
            <v>0</v>
          </cell>
          <cell r="G261">
            <v>12427329327</v>
          </cell>
          <cell r="H261" t="str">
            <v>Thuế thu nhập hoãn lại phải trả</v>
          </cell>
          <cell r="K261">
            <v>3</v>
          </cell>
          <cell r="L261">
            <v>356</v>
          </cell>
          <cell r="M261">
            <v>0</v>
          </cell>
          <cell r="N261">
            <v>-12427329327</v>
          </cell>
          <cell r="O261" t="str">
            <v>7. Tài sản nợ khác</v>
          </cell>
          <cell r="P261"/>
        </row>
        <row r="262">
          <cell r="A262" t="str">
            <v>353</v>
          </cell>
          <cell r="B262">
            <v>0</v>
          </cell>
          <cell r="C262">
            <v>2145075336</v>
          </cell>
          <cell r="D262">
            <v>0</v>
          </cell>
          <cell r="E262">
            <v>3078328638</v>
          </cell>
          <cell r="F262">
            <v>0</v>
          </cell>
          <cell r="G262">
            <v>5223403974</v>
          </cell>
          <cell r="H262" t="str">
            <v>Quỹ khen thưởng phúc lợi</v>
          </cell>
          <cell r="K262">
            <v>3</v>
          </cell>
          <cell r="L262">
            <v>331</v>
          </cell>
          <cell r="M262">
            <v>-2145075336</v>
          </cell>
          <cell r="N262">
            <v>-5223403974</v>
          </cell>
          <cell r="O262" t="str">
            <v>7. Tài sản nợ khác</v>
          </cell>
          <cell r="P262"/>
        </row>
        <row r="263">
          <cell r="A263" t="str">
            <v>3531</v>
          </cell>
          <cell r="B263">
            <v>0</v>
          </cell>
          <cell r="C263">
            <v>1819661297</v>
          </cell>
          <cell r="D263">
            <v>0</v>
          </cell>
          <cell r="E263">
            <v>3078328638</v>
          </cell>
          <cell r="F263">
            <v>0</v>
          </cell>
          <cell r="G263">
            <v>4897989935</v>
          </cell>
          <cell r="H263" t="str">
            <v xml:space="preserve">  Quỹ khen thưởng</v>
          </cell>
          <cell r="K263">
            <v>3</v>
          </cell>
          <cell r="L263">
            <v>0</v>
          </cell>
          <cell r="M263"/>
          <cell r="N263">
            <v>0</v>
          </cell>
          <cell r="O263">
            <v>0</v>
          </cell>
          <cell r="P263"/>
        </row>
        <row r="264">
          <cell r="A264" t="str">
            <v>3532</v>
          </cell>
          <cell r="B264">
            <v>0</v>
          </cell>
          <cell r="C264">
            <v>325414039</v>
          </cell>
          <cell r="D264">
            <v>0</v>
          </cell>
          <cell r="E264">
            <v>0</v>
          </cell>
          <cell r="F264">
            <v>0</v>
          </cell>
          <cell r="G264">
            <v>325414039</v>
          </cell>
          <cell r="H264" t="str">
            <v xml:space="preserve">  Quỹ phúc lợi</v>
          </cell>
          <cell r="K264">
            <v>3</v>
          </cell>
          <cell r="L264">
            <v>0</v>
          </cell>
          <cell r="M264"/>
          <cell r="N264">
            <v>0</v>
          </cell>
          <cell r="O264">
            <v>0</v>
          </cell>
          <cell r="P264"/>
        </row>
        <row r="265">
          <cell r="A265" t="str">
            <v>411</v>
          </cell>
          <cell r="B265">
            <v>0</v>
          </cell>
          <cell r="C265">
            <v>535384801383</v>
          </cell>
          <cell r="D265">
            <v>0</v>
          </cell>
          <cell r="E265">
            <v>44415350000</v>
          </cell>
          <cell r="F265">
            <v>0</v>
          </cell>
          <cell r="G265">
            <v>579800151383</v>
          </cell>
          <cell r="H265" t="str">
            <v>Vốn đầu tư của chủ sở hữu</v>
          </cell>
          <cell r="K265">
            <v>4</v>
          </cell>
          <cell r="L265">
            <v>0</v>
          </cell>
          <cell r="M265"/>
          <cell r="N265">
            <v>0</v>
          </cell>
          <cell r="O265">
            <v>0</v>
          </cell>
          <cell r="P265"/>
        </row>
        <row r="266">
          <cell r="A266" t="str">
            <v>4111</v>
          </cell>
          <cell r="B266">
            <v>0</v>
          </cell>
          <cell r="C266">
            <v>534295060000</v>
          </cell>
          <cell r="D266">
            <v>0</v>
          </cell>
          <cell r="E266">
            <v>44415350000</v>
          </cell>
          <cell r="F266">
            <v>0</v>
          </cell>
          <cell r="G266">
            <v>578710410000</v>
          </cell>
          <cell r="H266" t="str">
            <v xml:space="preserve">  Vốn góp của chủ sở hữu</v>
          </cell>
          <cell r="K266">
            <v>4</v>
          </cell>
          <cell r="L266">
            <v>0</v>
          </cell>
          <cell r="M266"/>
          <cell r="N266">
            <v>0</v>
          </cell>
          <cell r="O266">
            <v>0</v>
          </cell>
          <cell r="P266"/>
        </row>
        <row r="267">
          <cell r="A267" t="str">
            <v>41111</v>
          </cell>
          <cell r="B267">
            <v>0</v>
          </cell>
          <cell r="C267">
            <v>534295060000</v>
          </cell>
          <cell r="D267">
            <v>0</v>
          </cell>
          <cell r="E267">
            <v>44415350000</v>
          </cell>
          <cell r="F267">
            <v>0</v>
          </cell>
          <cell r="G267">
            <v>578710410000</v>
          </cell>
          <cell r="H267" t="str">
            <v xml:space="preserve">    Vốn pháp định</v>
          </cell>
          <cell r="K267">
            <v>4</v>
          </cell>
          <cell r="L267" t="str">
            <v>411.1a</v>
          </cell>
          <cell r="M267">
            <v>-534295060000</v>
          </cell>
          <cell r="N267">
            <v>-578710410000</v>
          </cell>
          <cell r="O267" t="str">
            <v>a) Vốn góp ban đầu</v>
          </cell>
          <cell r="P267"/>
        </row>
        <row r="268">
          <cell r="A268" t="str">
            <v>4112</v>
          </cell>
          <cell r="B268">
            <v>0</v>
          </cell>
          <cell r="C268">
            <v>1089741383</v>
          </cell>
          <cell r="D268">
            <v>0</v>
          </cell>
          <cell r="E268">
            <v>0</v>
          </cell>
          <cell r="F268">
            <v>0</v>
          </cell>
          <cell r="G268">
            <v>1089741383</v>
          </cell>
          <cell r="H268" t="str">
            <v xml:space="preserve">  Thặng dư vốn cổ phần</v>
          </cell>
          <cell r="K268">
            <v>4</v>
          </cell>
          <cell r="L268">
            <v>411.2</v>
          </cell>
          <cell r="M268">
            <v>-1089741383</v>
          </cell>
          <cell r="N268">
            <v>-1089741383</v>
          </cell>
          <cell r="O268" t="str">
            <v>b) Vốn bổ sung</v>
          </cell>
          <cell r="P268"/>
        </row>
        <row r="269">
          <cell r="A269" t="str">
            <v>413</v>
          </cell>
          <cell r="B269">
            <v>0</v>
          </cell>
          <cell r="C269">
            <v>0</v>
          </cell>
          <cell r="D269">
            <v>991547</v>
          </cell>
          <cell r="E269">
            <v>991547</v>
          </cell>
          <cell r="F269">
            <v>0</v>
          </cell>
          <cell r="G269">
            <v>0</v>
          </cell>
          <cell r="H269" t="str">
            <v>Chênh lệch tỷ giá hối đoái</v>
          </cell>
          <cell r="K269">
            <v>4</v>
          </cell>
          <cell r="L269">
            <v>413</v>
          </cell>
          <cell r="M269">
            <v>0</v>
          </cell>
          <cell r="N269">
            <v>0</v>
          </cell>
          <cell r="O269">
            <v>0</v>
          </cell>
          <cell r="P269"/>
        </row>
        <row r="270">
          <cell r="A270" t="str">
            <v>4131</v>
          </cell>
          <cell r="B270">
            <v>0</v>
          </cell>
          <cell r="C270">
            <v>0</v>
          </cell>
          <cell r="D270">
            <v>991547</v>
          </cell>
          <cell r="E270">
            <v>991547</v>
          </cell>
          <cell r="F270">
            <v>0</v>
          </cell>
          <cell r="G270">
            <v>0</v>
          </cell>
          <cell r="H270" t="str">
            <v xml:space="preserve">  Chênh lệch tỷ giá hối đoái do đánh giá lại các khoản mục tiền tệ có gốc ngoại tệ</v>
          </cell>
          <cell r="K270">
            <v>4</v>
          </cell>
          <cell r="L270">
            <v>0</v>
          </cell>
          <cell r="M270"/>
          <cell r="N270">
            <v>0</v>
          </cell>
          <cell r="O270">
            <v>0</v>
          </cell>
          <cell r="P270"/>
        </row>
        <row r="271">
          <cell r="A271" t="str">
            <v>414</v>
          </cell>
          <cell r="B271">
            <v>0</v>
          </cell>
          <cell r="C271">
            <v>11347490206</v>
          </cell>
          <cell r="D271">
            <v>9868310000</v>
          </cell>
          <cell r="E271">
            <v>5207444320</v>
          </cell>
          <cell r="F271">
            <v>0</v>
          </cell>
          <cell r="G271">
            <v>6686624526</v>
          </cell>
          <cell r="H271" t="str">
            <v>Quỹ dự trữ điều lệ</v>
          </cell>
          <cell r="K271">
            <v>4</v>
          </cell>
          <cell r="L271">
            <v>414</v>
          </cell>
          <cell r="M271">
            <v>-11347490206</v>
          </cell>
          <cell r="N271">
            <v>-6686624526</v>
          </cell>
          <cell r="O271" t="str">
            <v>d) Các quỹ và lợi nhuận chưa phân phối</v>
          </cell>
          <cell r="P271"/>
        </row>
        <row r="272">
          <cell r="A272" t="str">
            <v>415</v>
          </cell>
          <cell r="B272">
            <v>0</v>
          </cell>
          <cell r="C272">
            <v>24415890206</v>
          </cell>
          <cell r="D272">
            <v>0</v>
          </cell>
          <cell r="E272">
            <v>5207444320</v>
          </cell>
          <cell r="F272">
            <v>0</v>
          </cell>
          <cell r="G272">
            <v>29623334526</v>
          </cell>
          <cell r="H272" t="str">
            <v>Quỹ dự phòng tài chính và rủi ro nghiệp vụ</v>
          </cell>
          <cell r="K272">
            <v>4</v>
          </cell>
          <cell r="L272">
            <v>415</v>
          </cell>
          <cell r="M272">
            <v>-24415890206</v>
          </cell>
          <cell r="N272">
            <v>-29623334526</v>
          </cell>
          <cell r="O272" t="str">
            <v>d) Các quỹ và lợi nhuận chưa phân phối</v>
          </cell>
          <cell r="P272"/>
        </row>
        <row r="273">
          <cell r="A273" t="str">
            <v>419</v>
          </cell>
          <cell r="B273">
            <v>33731550583</v>
          </cell>
          <cell r="C273">
            <v>0</v>
          </cell>
          <cell r="D273">
            <v>0</v>
          </cell>
          <cell r="E273">
            <v>0</v>
          </cell>
          <cell r="F273">
            <v>33731550583</v>
          </cell>
          <cell r="G273">
            <v>0</v>
          </cell>
          <cell r="H273" t="str">
            <v>Cổ phiếu quỹ</v>
          </cell>
          <cell r="K273">
            <v>4</v>
          </cell>
          <cell r="L273">
            <v>411.5</v>
          </cell>
          <cell r="M273">
            <v>33731550583</v>
          </cell>
          <cell r="N273">
            <v>33731550583</v>
          </cell>
          <cell r="O273" t="str">
            <v>c) Vốn điều chỉnh</v>
          </cell>
          <cell r="P273"/>
        </row>
        <row r="274">
          <cell r="A274" t="str">
            <v>421</v>
          </cell>
          <cell r="B274">
            <v>0</v>
          </cell>
          <cell r="C274">
            <v>68963978922</v>
          </cell>
          <cell r="D274">
            <v>138748078438</v>
          </cell>
          <cell r="E274">
            <v>214950771276.67001</v>
          </cell>
          <cell r="F274">
            <v>0</v>
          </cell>
          <cell r="G274">
            <v>145166671760.67001</v>
          </cell>
          <cell r="H274" t="str">
            <v>Lợi nhuận chưa phân phối</v>
          </cell>
          <cell r="K274">
            <v>4</v>
          </cell>
          <cell r="L274">
            <v>0</v>
          </cell>
          <cell r="M274"/>
          <cell r="N274">
            <v>0</v>
          </cell>
          <cell r="O274" t="str">
            <v>d) Các quỹ và lợi nhuận chưa phân phối</v>
          </cell>
          <cell r="P274"/>
        </row>
        <row r="275">
          <cell r="A275" t="str">
            <v>4211</v>
          </cell>
          <cell r="B275">
            <v>0</v>
          </cell>
          <cell r="C275">
            <v>68963978922</v>
          </cell>
          <cell r="D275">
            <v>112762896577</v>
          </cell>
          <cell r="E275">
            <v>126828942779.67</v>
          </cell>
          <cell r="F275">
            <v>0</v>
          </cell>
          <cell r="G275">
            <v>83030025124.669998</v>
          </cell>
          <cell r="H275" t="str">
            <v xml:space="preserve">  Lợi nhuận đã thực hiện</v>
          </cell>
          <cell r="K275">
            <v>4</v>
          </cell>
          <cell r="L275">
            <v>417.1</v>
          </cell>
          <cell r="M275">
            <v>-68963978922</v>
          </cell>
          <cell r="N275">
            <v>-83030025124.669998</v>
          </cell>
          <cell r="O275">
            <v>0</v>
          </cell>
          <cell r="P275"/>
        </row>
        <row r="276">
          <cell r="A276" t="str">
            <v>42111</v>
          </cell>
          <cell r="B276">
            <v>0</v>
          </cell>
          <cell r="C276">
            <v>68963978922</v>
          </cell>
          <cell r="D276">
            <v>67240622238</v>
          </cell>
          <cell r="E276">
            <v>0</v>
          </cell>
          <cell r="F276">
            <v>0</v>
          </cell>
          <cell r="G276">
            <v>1723356684</v>
          </cell>
          <cell r="H276" t="str">
            <v xml:space="preserve">    Lợi nhuận đã thực hiện năm trước</v>
          </cell>
          <cell r="K276">
            <v>4</v>
          </cell>
          <cell r="L276">
            <v>0</v>
          </cell>
          <cell r="M276"/>
          <cell r="N276">
            <v>0</v>
          </cell>
          <cell r="O276">
            <v>0</v>
          </cell>
          <cell r="P276"/>
        </row>
        <row r="277">
          <cell r="A277" t="str">
            <v>42112</v>
          </cell>
          <cell r="B277">
            <v>0</v>
          </cell>
          <cell r="C277">
            <v>0</v>
          </cell>
          <cell r="D277">
            <v>45522274339</v>
          </cell>
          <cell r="E277">
            <v>126828942779.67</v>
          </cell>
          <cell r="F277">
            <v>0</v>
          </cell>
          <cell r="G277">
            <v>81306668440.669998</v>
          </cell>
          <cell r="H277" t="str">
            <v xml:space="preserve">    Lợi nhuận đã thực hiện năm nay</v>
          </cell>
          <cell r="K277">
            <v>4</v>
          </cell>
          <cell r="L277">
            <v>0</v>
          </cell>
          <cell r="M277"/>
          <cell r="N277">
            <v>0</v>
          </cell>
          <cell r="O277">
            <v>0</v>
          </cell>
          <cell r="P277"/>
        </row>
        <row r="278">
          <cell r="A278" t="str">
            <v>4212</v>
          </cell>
          <cell r="B278">
            <v>0</v>
          </cell>
          <cell r="C278">
            <v>0</v>
          </cell>
          <cell r="D278">
            <v>25985181861</v>
          </cell>
          <cell r="E278">
            <v>88121828497</v>
          </cell>
          <cell r="F278">
            <v>0</v>
          </cell>
          <cell r="G278">
            <v>62136646636</v>
          </cell>
          <cell r="H278" t="str">
            <v xml:space="preserve">  Lợi nhuận chưa thực hiện</v>
          </cell>
          <cell r="K278">
            <v>4</v>
          </cell>
          <cell r="L278">
            <v>417.2</v>
          </cell>
          <cell r="M278">
            <v>0</v>
          </cell>
          <cell r="N278">
            <v>-62136646636</v>
          </cell>
          <cell r="O278">
            <v>0</v>
          </cell>
          <cell r="P278"/>
        </row>
        <row r="279">
          <cell r="A279" t="str">
            <v>42122</v>
          </cell>
          <cell r="B279">
            <v>0</v>
          </cell>
          <cell r="C279">
            <v>0</v>
          </cell>
          <cell r="D279">
            <v>25985181861</v>
          </cell>
          <cell r="E279">
            <v>88121828497</v>
          </cell>
          <cell r="F279">
            <v>0</v>
          </cell>
          <cell r="G279">
            <v>62136646636</v>
          </cell>
          <cell r="H279" t="str">
            <v xml:space="preserve">    Lợi nhuận chưa thực hiện - Đánh giá lại các tài sản tài chính</v>
          </cell>
          <cell r="K279">
            <v>4</v>
          </cell>
          <cell r="L279">
            <v>0</v>
          </cell>
          <cell r="M279"/>
          <cell r="N279">
            <v>0</v>
          </cell>
          <cell r="O279">
            <v>0</v>
          </cell>
          <cell r="P279"/>
        </row>
        <row r="280">
          <cell r="A280" t="str">
            <v>511</v>
          </cell>
          <cell r="B280">
            <v>0</v>
          </cell>
          <cell r="C280">
            <v>0</v>
          </cell>
          <cell r="D280">
            <v>415564816613</v>
          </cell>
          <cell r="E280">
            <v>415564816613</v>
          </cell>
          <cell r="F280">
            <v>0</v>
          </cell>
          <cell r="G280">
            <v>0</v>
          </cell>
          <cell r="H280" t="str">
            <v>Thu nhập</v>
          </cell>
          <cell r="K280">
            <v>5</v>
          </cell>
          <cell r="L280">
            <v>0</v>
          </cell>
          <cell r="M280"/>
          <cell r="N280">
            <v>0</v>
          </cell>
          <cell r="O280">
            <v>0</v>
          </cell>
          <cell r="P280"/>
        </row>
        <row r="281">
          <cell r="A281" t="str">
            <v>5111</v>
          </cell>
          <cell r="B281">
            <v>0</v>
          </cell>
          <cell r="C281">
            <v>0</v>
          </cell>
          <cell r="D281">
            <v>318524223951</v>
          </cell>
          <cell r="E281">
            <v>318524223951</v>
          </cell>
          <cell r="F281">
            <v>0</v>
          </cell>
          <cell r="G281">
            <v>0</v>
          </cell>
          <cell r="H281" t="str">
            <v xml:space="preserve">  Thu nhập từ các tài sản tài chính ghi nhận thông qua lãi/lỗ (FVTPL)</v>
          </cell>
          <cell r="K281">
            <v>5</v>
          </cell>
          <cell r="L281">
            <v>0</v>
          </cell>
          <cell r="M281"/>
          <cell r="N281">
            <v>0</v>
          </cell>
          <cell r="O281">
            <v>0</v>
          </cell>
          <cell r="P281"/>
        </row>
        <row r="282">
          <cell r="A282" t="str">
            <v>51111</v>
          </cell>
          <cell r="B282">
            <v>0</v>
          </cell>
          <cell r="C282">
            <v>0</v>
          </cell>
          <cell r="D282">
            <v>102616897116</v>
          </cell>
          <cell r="E282">
            <v>102616897116</v>
          </cell>
          <cell r="F282">
            <v>0</v>
          </cell>
          <cell r="G282">
            <v>0</v>
          </cell>
          <cell r="H282" t="str">
            <v xml:space="preserve">    Lãi bán tài sản tài chính FVTPL</v>
          </cell>
          <cell r="K282">
            <v>5</v>
          </cell>
          <cell r="L282" t="str">
            <v>01.1</v>
          </cell>
          <cell r="M282">
            <v>0</v>
          </cell>
          <cell r="N282">
            <v>102616897116</v>
          </cell>
          <cell r="O282">
            <v>0</v>
          </cell>
          <cell r="P282"/>
        </row>
        <row r="283">
          <cell r="A283" t="str">
            <v>51111101</v>
          </cell>
          <cell r="B283">
            <v>0</v>
          </cell>
          <cell r="C283">
            <v>0</v>
          </cell>
          <cell r="D283">
            <v>96441838782</v>
          </cell>
          <cell r="E283">
            <v>96441838782</v>
          </cell>
          <cell r="F283">
            <v>0</v>
          </cell>
          <cell r="G283">
            <v>0</v>
          </cell>
          <cell r="H283" t="str">
            <v xml:space="preserve">      Lãi bán - Cổ phiếu phổ thông</v>
          </cell>
          <cell r="K283">
            <v>5</v>
          </cell>
          <cell r="L283">
            <v>0</v>
          </cell>
          <cell r="M283"/>
          <cell r="N283">
            <v>0</v>
          </cell>
          <cell r="O283">
            <v>0</v>
          </cell>
          <cell r="P283"/>
        </row>
        <row r="284">
          <cell r="A284" t="str">
            <v>51111301</v>
          </cell>
          <cell r="B284">
            <v>0</v>
          </cell>
          <cell r="C284">
            <v>0</v>
          </cell>
          <cell r="D284">
            <v>4873000000</v>
          </cell>
          <cell r="E284">
            <v>4873000000</v>
          </cell>
          <cell r="F284">
            <v>0</v>
          </cell>
          <cell r="G284">
            <v>0</v>
          </cell>
          <cell r="H284" t="str">
            <v xml:space="preserve">      Lãi bán - Trái phiếu Chính phủ</v>
          </cell>
          <cell r="K284">
            <v>5</v>
          </cell>
          <cell r="L284">
            <v>0</v>
          </cell>
          <cell r="M284"/>
          <cell r="N284">
            <v>0</v>
          </cell>
          <cell r="O284">
            <v>0</v>
          </cell>
          <cell r="P284"/>
        </row>
        <row r="285">
          <cell r="A285" t="str">
            <v>51111703</v>
          </cell>
          <cell r="B285">
            <v>0</v>
          </cell>
          <cell r="C285">
            <v>0</v>
          </cell>
          <cell r="D285">
            <v>1302058334</v>
          </cell>
          <cell r="E285">
            <v>1302058334</v>
          </cell>
          <cell r="F285">
            <v>0</v>
          </cell>
          <cell r="G285">
            <v>0</v>
          </cell>
          <cell r="H285" t="str">
            <v xml:space="preserve">      Lãi bán - Hợp đồng hoán đổi (Hoán đổi lãi suất, hoán đổi tiền tệ chéo)</v>
          </cell>
          <cell r="K285">
            <v>5</v>
          </cell>
          <cell r="L285">
            <v>0</v>
          </cell>
          <cell r="M285"/>
          <cell r="N285">
            <v>0</v>
          </cell>
          <cell r="O285">
            <v>0</v>
          </cell>
          <cell r="P285"/>
        </row>
        <row r="286">
          <cell r="A286" t="str">
            <v>51112.</v>
          </cell>
          <cell r="B286">
            <v>0</v>
          </cell>
          <cell r="C286">
            <v>0</v>
          </cell>
          <cell r="D286">
            <v>201065515535</v>
          </cell>
          <cell r="E286">
            <v>201065515535</v>
          </cell>
          <cell r="F286">
            <v>0</v>
          </cell>
          <cell r="G286">
            <v>0</v>
          </cell>
          <cell r="H286" t="str">
            <v xml:space="preserve">    Chênh lệch tăng về đánh giá lại các tài sản tài chính ghi nhận thông qua lãi/lỗ (FVTPL)</v>
          </cell>
          <cell r="K286">
            <v>5</v>
          </cell>
          <cell r="L286" t="str">
            <v>01.2</v>
          </cell>
          <cell r="M286">
            <v>0</v>
          </cell>
          <cell r="N286">
            <v>201065515535</v>
          </cell>
          <cell r="O286">
            <v>0</v>
          </cell>
          <cell r="P286"/>
        </row>
        <row r="287">
          <cell r="A287" t="str">
            <v>51112101</v>
          </cell>
          <cell r="B287">
            <v>0</v>
          </cell>
          <cell r="C287">
            <v>0</v>
          </cell>
          <cell r="D287">
            <v>201065515535</v>
          </cell>
          <cell r="E287">
            <v>201065515535</v>
          </cell>
          <cell r="F287">
            <v>0</v>
          </cell>
          <cell r="G287">
            <v>0</v>
          </cell>
          <cell r="H287" t="str">
            <v xml:space="preserve">      Chênh lệch tăng về đánh giá lại - Cổ phiếu phổ thông</v>
          </cell>
          <cell r="K287">
            <v>5</v>
          </cell>
          <cell r="L287">
            <v>0</v>
          </cell>
          <cell r="M287"/>
          <cell r="N287">
            <v>0</v>
          </cell>
          <cell r="O287">
            <v>0</v>
          </cell>
          <cell r="P287"/>
        </row>
        <row r="288">
          <cell r="A288" t="str">
            <v>51113</v>
          </cell>
          <cell r="B288">
            <v>0</v>
          </cell>
          <cell r="C288">
            <v>0</v>
          </cell>
          <cell r="D288">
            <v>14841811300</v>
          </cell>
          <cell r="E288">
            <v>14841811300</v>
          </cell>
          <cell r="F288">
            <v>0</v>
          </cell>
          <cell r="G288">
            <v>0</v>
          </cell>
          <cell r="H288" t="str">
            <v xml:space="preserve">    Cổ tức, tiền lãi phát sinh từ tài sản tài chính FVTPL</v>
          </cell>
          <cell r="K288">
            <v>5</v>
          </cell>
          <cell r="L288" t="str">
            <v>01.3</v>
          </cell>
          <cell r="M288">
            <v>0</v>
          </cell>
          <cell r="N288">
            <v>14841811300</v>
          </cell>
          <cell r="O288">
            <v>0</v>
          </cell>
          <cell r="P288"/>
        </row>
        <row r="289">
          <cell r="A289" t="str">
            <v>51113.01</v>
          </cell>
          <cell r="B289">
            <v>0</v>
          </cell>
          <cell r="C289">
            <v>0</v>
          </cell>
          <cell r="D289">
            <v>14841811300</v>
          </cell>
          <cell r="E289">
            <v>14841811300</v>
          </cell>
          <cell r="F289">
            <v>0</v>
          </cell>
          <cell r="G289">
            <v>0</v>
          </cell>
          <cell r="H289" t="str">
            <v xml:space="preserve">      Doanh thu cổ tức phát sinh từ TSTC FVTPL (CKTM)</v>
          </cell>
          <cell r="K289">
            <v>5</v>
          </cell>
          <cell r="L289">
            <v>0</v>
          </cell>
          <cell r="M289"/>
          <cell r="N289">
            <v>0</v>
          </cell>
          <cell r="O289">
            <v>0</v>
          </cell>
          <cell r="P289"/>
        </row>
        <row r="290">
          <cell r="A290" t="str">
            <v>5112</v>
          </cell>
          <cell r="B290">
            <v>0</v>
          </cell>
          <cell r="C290">
            <v>0</v>
          </cell>
          <cell r="D290">
            <v>70404992226</v>
          </cell>
          <cell r="E290">
            <v>70404992226</v>
          </cell>
          <cell r="F290">
            <v>0</v>
          </cell>
          <cell r="G290">
            <v>0</v>
          </cell>
          <cell r="H290" t="str">
            <v xml:space="preserve">  Thu nhập từ các khoản đầu tư nắm giữ đến ngày đáo hạn (HTM)</v>
          </cell>
          <cell r="K290">
            <v>5</v>
          </cell>
          <cell r="L290" t="str">
            <v>02</v>
          </cell>
          <cell r="M290">
            <v>0</v>
          </cell>
          <cell r="N290">
            <v>70404992226</v>
          </cell>
          <cell r="O290">
            <v>0</v>
          </cell>
          <cell r="P290"/>
        </row>
        <row r="291">
          <cell r="A291" t="str">
            <v>51128</v>
          </cell>
          <cell r="B291">
            <v>0</v>
          </cell>
          <cell r="C291">
            <v>0</v>
          </cell>
          <cell r="D291">
            <v>70404992226</v>
          </cell>
          <cell r="E291">
            <v>70404992226</v>
          </cell>
          <cell r="F291">
            <v>0</v>
          </cell>
          <cell r="G291">
            <v>0</v>
          </cell>
          <cell r="H291" t="str">
            <v xml:space="preserve">    Lãi khác - HTM</v>
          </cell>
          <cell r="K291">
            <v>5</v>
          </cell>
          <cell r="L291">
            <v>0</v>
          </cell>
          <cell r="M291"/>
          <cell r="N291">
            <v>0</v>
          </cell>
          <cell r="O291">
            <v>0</v>
          </cell>
          <cell r="P291"/>
        </row>
        <row r="292">
          <cell r="A292" t="str">
            <v>5113</v>
          </cell>
          <cell r="B292">
            <v>0</v>
          </cell>
          <cell r="C292">
            <v>0</v>
          </cell>
          <cell r="D292">
            <v>12307244580</v>
          </cell>
          <cell r="E292">
            <v>12307244580</v>
          </cell>
          <cell r="F292">
            <v>0</v>
          </cell>
          <cell r="G292">
            <v>0</v>
          </cell>
          <cell r="H292" t="str">
            <v xml:space="preserve">  Thu nhập tiền lãi từ các khoản cho vay</v>
          </cell>
          <cell r="K292">
            <v>5</v>
          </cell>
          <cell r="L292" t="str">
            <v>03</v>
          </cell>
          <cell r="M292">
            <v>0</v>
          </cell>
          <cell r="N292">
            <v>12307244580</v>
          </cell>
          <cell r="O292">
            <v>0</v>
          </cell>
          <cell r="P292"/>
        </row>
        <row r="293">
          <cell r="A293" t="str">
            <v>51131</v>
          </cell>
          <cell r="B293">
            <v>0</v>
          </cell>
          <cell r="C293">
            <v>0</v>
          </cell>
          <cell r="D293">
            <v>11606235624</v>
          </cell>
          <cell r="E293">
            <v>11606235624</v>
          </cell>
          <cell r="F293">
            <v>0</v>
          </cell>
          <cell r="G293">
            <v>0</v>
          </cell>
          <cell r="H293" t="str">
            <v xml:space="preserve">    Tiền lãi cho vay hoạt động Margin</v>
          </cell>
          <cell r="K293">
            <v>5</v>
          </cell>
          <cell r="L293">
            <v>0</v>
          </cell>
          <cell r="M293"/>
          <cell r="N293">
            <v>0</v>
          </cell>
          <cell r="O293">
            <v>0</v>
          </cell>
          <cell r="P293"/>
        </row>
        <row r="294">
          <cell r="A294" t="str">
            <v>511311</v>
          </cell>
          <cell r="B294">
            <v>0</v>
          </cell>
          <cell r="C294">
            <v>0</v>
          </cell>
          <cell r="D294">
            <v>11606235624</v>
          </cell>
          <cell r="E294">
            <v>11606235624</v>
          </cell>
          <cell r="F294">
            <v>0</v>
          </cell>
          <cell r="G294">
            <v>0</v>
          </cell>
          <cell r="H294" t="str">
            <v xml:space="preserve">      Tiền lãi gốc cho vay hoạt động Margin</v>
          </cell>
          <cell r="K294">
            <v>5</v>
          </cell>
          <cell r="L294">
            <v>0</v>
          </cell>
          <cell r="M294"/>
          <cell r="N294">
            <v>0</v>
          </cell>
          <cell r="O294">
            <v>0</v>
          </cell>
          <cell r="P294"/>
        </row>
        <row r="295">
          <cell r="A295" t="str">
            <v>51132</v>
          </cell>
          <cell r="B295">
            <v>0</v>
          </cell>
          <cell r="C295">
            <v>0</v>
          </cell>
          <cell r="D295">
            <v>701008956</v>
          </cell>
          <cell r="E295">
            <v>701008956</v>
          </cell>
          <cell r="F295">
            <v>0</v>
          </cell>
          <cell r="G295">
            <v>0</v>
          </cell>
          <cell r="H295" t="str">
            <v xml:space="preserve">    Tiền lãi cho vay hoạt động ứng trước tiền bán của khách hàng</v>
          </cell>
          <cell r="K295">
            <v>5</v>
          </cell>
          <cell r="L295">
            <v>0</v>
          </cell>
          <cell r="M295"/>
          <cell r="N295">
            <v>0</v>
          </cell>
          <cell r="O295">
            <v>0</v>
          </cell>
          <cell r="P295"/>
        </row>
        <row r="296">
          <cell r="A296" t="str">
            <v>511321</v>
          </cell>
          <cell r="B296">
            <v>0</v>
          </cell>
          <cell r="C296">
            <v>0</v>
          </cell>
          <cell r="D296">
            <v>701008956</v>
          </cell>
          <cell r="E296">
            <v>701008956</v>
          </cell>
          <cell r="F296">
            <v>0</v>
          </cell>
          <cell r="G296">
            <v>0</v>
          </cell>
          <cell r="H296" t="str">
            <v xml:space="preserve">      Tiền lãi gốc cho vay hoạt động ứng trước tiền bán của khách hàng</v>
          </cell>
          <cell r="K296">
            <v>5</v>
          </cell>
          <cell r="L296">
            <v>0</v>
          </cell>
          <cell r="M296"/>
          <cell r="N296">
            <v>0</v>
          </cell>
          <cell r="O296">
            <v>0</v>
          </cell>
          <cell r="P296"/>
        </row>
        <row r="297">
          <cell r="A297" t="str">
            <v>5115</v>
          </cell>
          <cell r="B297">
            <v>0</v>
          </cell>
          <cell r="C297">
            <v>0</v>
          </cell>
          <cell r="D297">
            <v>12156183521</v>
          </cell>
          <cell r="E297">
            <v>12156183521</v>
          </cell>
          <cell r="F297">
            <v>0</v>
          </cell>
          <cell r="G297">
            <v>0</v>
          </cell>
          <cell r="H297" t="str">
            <v xml:space="preserve">  Doanh thu nghiệp vụ môi giới chứng khoán</v>
          </cell>
          <cell r="K297">
            <v>5</v>
          </cell>
          <cell r="L297" t="str">
            <v>06</v>
          </cell>
          <cell r="M297">
            <v>0</v>
          </cell>
          <cell r="N297">
            <v>12156183521</v>
          </cell>
          <cell r="O297">
            <v>0</v>
          </cell>
          <cell r="P297"/>
        </row>
        <row r="298">
          <cell r="A298" t="str">
            <v>51151</v>
          </cell>
          <cell r="B298">
            <v>0</v>
          </cell>
          <cell r="C298">
            <v>0</v>
          </cell>
          <cell r="D298">
            <v>9627028382</v>
          </cell>
          <cell r="E298">
            <v>9627028382</v>
          </cell>
          <cell r="F298">
            <v>0</v>
          </cell>
          <cell r="G298">
            <v>0</v>
          </cell>
          <cell r="H298" t="str">
            <v xml:space="preserve">    Doanh thu phí giao dịch chứng khoán môi giới</v>
          </cell>
          <cell r="K298">
            <v>5</v>
          </cell>
          <cell r="L298">
            <v>0</v>
          </cell>
          <cell r="M298"/>
          <cell r="N298">
            <v>0</v>
          </cell>
          <cell r="O298">
            <v>0</v>
          </cell>
          <cell r="P298"/>
        </row>
        <row r="299">
          <cell r="A299" t="str">
            <v>51158</v>
          </cell>
          <cell r="B299">
            <v>0</v>
          </cell>
          <cell r="C299">
            <v>0</v>
          </cell>
          <cell r="D299">
            <v>2529155139</v>
          </cell>
          <cell r="E299">
            <v>2529155139</v>
          </cell>
          <cell r="F299">
            <v>0</v>
          </cell>
          <cell r="G299">
            <v>0</v>
          </cell>
          <cell r="H299" t="str">
            <v xml:space="preserve">    Doanh thu môi giới khác</v>
          </cell>
          <cell r="K299">
            <v>5</v>
          </cell>
          <cell r="L299">
            <v>0</v>
          </cell>
          <cell r="M299"/>
          <cell r="N299">
            <v>0</v>
          </cell>
          <cell r="O299">
            <v>0</v>
          </cell>
          <cell r="P299"/>
        </row>
        <row r="300">
          <cell r="A300" t="str">
            <v>5118</v>
          </cell>
          <cell r="B300">
            <v>0</v>
          </cell>
          <cell r="C300">
            <v>0</v>
          </cell>
          <cell r="D300">
            <v>457626881</v>
          </cell>
          <cell r="E300">
            <v>457626881</v>
          </cell>
          <cell r="F300">
            <v>0</v>
          </cell>
          <cell r="G300">
            <v>0</v>
          </cell>
          <cell r="H300" t="str">
            <v xml:space="preserve">  Doanh thu nghiệp vụ lưu ký chứng khoán</v>
          </cell>
          <cell r="K300">
            <v>5</v>
          </cell>
          <cell r="L300" t="str">
            <v>09</v>
          </cell>
          <cell r="M300">
            <v>0</v>
          </cell>
          <cell r="N300">
            <v>457626881</v>
          </cell>
          <cell r="O300">
            <v>0</v>
          </cell>
          <cell r="P300"/>
        </row>
        <row r="301">
          <cell r="A301" t="str">
            <v>51181</v>
          </cell>
          <cell r="B301">
            <v>0</v>
          </cell>
          <cell r="C301">
            <v>0</v>
          </cell>
          <cell r="D301">
            <v>457626881</v>
          </cell>
          <cell r="E301">
            <v>457626881</v>
          </cell>
          <cell r="F301">
            <v>0</v>
          </cell>
          <cell r="G301">
            <v>0</v>
          </cell>
          <cell r="H301" t="str">
            <v xml:space="preserve">    Phí lưu ký chứng khoán cho khách hàng</v>
          </cell>
          <cell r="K301">
            <v>5</v>
          </cell>
          <cell r="L301">
            <v>0</v>
          </cell>
          <cell r="M301"/>
          <cell r="N301">
            <v>0</v>
          </cell>
          <cell r="O301">
            <v>0</v>
          </cell>
          <cell r="P301"/>
        </row>
        <row r="302">
          <cell r="A302" t="str">
            <v>5119</v>
          </cell>
          <cell r="B302">
            <v>0</v>
          </cell>
          <cell r="C302">
            <v>0</v>
          </cell>
          <cell r="D302">
            <v>1714545454</v>
          </cell>
          <cell r="E302">
            <v>1714545454</v>
          </cell>
          <cell r="F302">
            <v>0</v>
          </cell>
          <cell r="G302">
            <v>0</v>
          </cell>
          <cell r="H302" t="str">
            <v xml:space="preserve">  Doanh thu hoạt động tư vấn tài chính</v>
          </cell>
          <cell r="K302">
            <v>5</v>
          </cell>
          <cell r="L302" t="str">
            <v>10</v>
          </cell>
          <cell r="M302">
            <v>0</v>
          </cell>
          <cell r="N302">
            <v>1714545454</v>
          </cell>
          <cell r="O302">
            <v>0</v>
          </cell>
          <cell r="P302"/>
        </row>
        <row r="303">
          <cell r="A303" t="str">
            <v>515</v>
          </cell>
          <cell r="B303">
            <v>0</v>
          </cell>
          <cell r="C303">
            <v>0</v>
          </cell>
          <cell r="D303">
            <v>7313061392</v>
          </cell>
          <cell r="E303">
            <v>7313061392</v>
          </cell>
          <cell r="F303">
            <v>0</v>
          </cell>
          <cell r="G303">
            <v>0</v>
          </cell>
          <cell r="H303" t="str">
            <v>Doanh thu hoạt động tài chính</v>
          </cell>
          <cell r="K303">
            <v>5</v>
          </cell>
          <cell r="L303">
            <v>0</v>
          </cell>
          <cell r="M303"/>
          <cell r="N303">
            <v>0</v>
          </cell>
          <cell r="O303">
            <v>0</v>
          </cell>
          <cell r="P303"/>
        </row>
        <row r="304">
          <cell r="A304" t="str">
            <v>5151</v>
          </cell>
          <cell r="B304">
            <v>0</v>
          </cell>
          <cell r="C304">
            <v>0</v>
          </cell>
          <cell r="D304">
            <v>4115802</v>
          </cell>
          <cell r="E304">
            <v>4115802</v>
          </cell>
          <cell r="F304">
            <v>0</v>
          </cell>
          <cell r="G304">
            <v>0</v>
          </cell>
          <cell r="H304" t="str">
            <v xml:space="preserve">  Chênh lệch lãi tỷ giá hối đoái</v>
          </cell>
          <cell r="K304">
            <v>5</v>
          </cell>
          <cell r="L304" t="str">
            <v>41</v>
          </cell>
          <cell r="M304">
            <v>0</v>
          </cell>
          <cell r="N304">
            <v>4115802</v>
          </cell>
          <cell r="O304">
            <v>0</v>
          </cell>
          <cell r="P304"/>
        </row>
        <row r="305">
          <cell r="A305" t="str">
            <v>51511</v>
          </cell>
          <cell r="B305">
            <v>0</v>
          </cell>
          <cell r="C305">
            <v>0</v>
          </cell>
          <cell r="D305">
            <v>4115802</v>
          </cell>
          <cell r="E305">
            <v>4115802</v>
          </cell>
          <cell r="F305">
            <v>0</v>
          </cell>
          <cell r="G305">
            <v>0</v>
          </cell>
          <cell r="H305" t="str">
            <v xml:space="preserve">    Chênh lệch lãi tỷ giá hối đoái đã thực hiện</v>
          </cell>
          <cell r="K305">
            <v>5</v>
          </cell>
          <cell r="L305">
            <v>0</v>
          </cell>
          <cell r="M305"/>
          <cell r="N305">
            <v>0</v>
          </cell>
          <cell r="O305">
            <v>0</v>
          </cell>
          <cell r="P305"/>
        </row>
        <row r="306">
          <cell r="A306" t="str">
            <v>5152</v>
          </cell>
          <cell r="B306">
            <v>0</v>
          </cell>
          <cell r="C306">
            <v>0</v>
          </cell>
          <cell r="D306">
            <v>1108945590</v>
          </cell>
          <cell r="E306">
            <v>1108945590</v>
          </cell>
          <cell r="F306">
            <v>0</v>
          </cell>
          <cell r="G306">
            <v>0</v>
          </cell>
          <cell r="H306" t="str">
            <v xml:space="preserve">  Doanh thu lãi tiền gửi ngân hàng không cố định</v>
          </cell>
          <cell r="K306">
            <v>5</v>
          </cell>
          <cell r="L306" t="str">
            <v>42</v>
          </cell>
          <cell r="M306">
            <v>0</v>
          </cell>
          <cell r="N306">
            <v>1108945590</v>
          </cell>
          <cell r="O306">
            <v>0</v>
          </cell>
          <cell r="P306"/>
        </row>
        <row r="307">
          <cell r="A307" t="str">
            <v>5153</v>
          </cell>
          <cell r="B307">
            <v>0</v>
          </cell>
          <cell r="C307">
            <v>0</v>
          </cell>
          <cell r="D307">
            <v>6200000000</v>
          </cell>
          <cell r="E307">
            <v>6200000000</v>
          </cell>
          <cell r="F307">
            <v>0</v>
          </cell>
          <cell r="G307">
            <v>0</v>
          </cell>
          <cell r="H307" t="str">
            <v xml:space="preserve">  Doanh thu, dự thu cổ tức, lợi nhuận được chia</v>
          </cell>
          <cell r="K307">
            <v>5</v>
          </cell>
          <cell r="L307" t="str">
            <v>42</v>
          </cell>
          <cell r="M307">
            <v>0</v>
          </cell>
          <cell r="N307">
            <v>6200000000</v>
          </cell>
          <cell r="O307">
            <v>0</v>
          </cell>
          <cell r="P307"/>
        </row>
        <row r="308">
          <cell r="A308" t="str">
            <v>632</v>
          </cell>
          <cell r="B308">
            <v>0</v>
          </cell>
          <cell r="C308">
            <v>0</v>
          </cell>
          <cell r="D308">
            <v>178076549984</v>
          </cell>
          <cell r="E308">
            <v>178076549984</v>
          </cell>
          <cell r="F308">
            <v>0</v>
          </cell>
          <cell r="G308">
            <v>0</v>
          </cell>
          <cell r="H308" t="str">
            <v>Lỗ và chi phí giao dịch mua các tài sản tài chính, hoạt động tự doanh</v>
          </cell>
          <cell r="K308">
            <v>6</v>
          </cell>
          <cell r="L308">
            <v>0</v>
          </cell>
          <cell r="M308"/>
          <cell r="N308">
            <v>0</v>
          </cell>
          <cell r="O308">
            <v>0</v>
          </cell>
          <cell r="P308"/>
        </row>
        <row r="309">
          <cell r="A309" t="str">
            <v>6321</v>
          </cell>
          <cell r="B309">
            <v>0</v>
          </cell>
          <cell r="C309">
            <v>0</v>
          </cell>
          <cell r="D309">
            <v>111838984515</v>
          </cell>
          <cell r="E309">
            <v>111838984515</v>
          </cell>
          <cell r="F309">
            <v>0</v>
          </cell>
          <cell r="G309">
            <v>0</v>
          </cell>
          <cell r="H309" t="str">
            <v xml:space="preserve">  Lỗ bán, chênh lệch đánh giá và chi phí giao dịch mua các tài sản tài chính ghi nhận thông qua lãi/lỗ (FVTPL)</v>
          </cell>
          <cell r="K309">
            <v>6</v>
          </cell>
          <cell r="L309">
            <v>0</v>
          </cell>
          <cell r="M309"/>
          <cell r="N309">
            <v>0</v>
          </cell>
          <cell r="O309">
            <v>0</v>
          </cell>
          <cell r="P309"/>
        </row>
        <row r="310">
          <cell r="A310" t="str">
            <v>632110</v>
          </cell>
          <cell r="B310">
            <v>0</v>
          </cell>
          <cell r="C310">
            <v>0</v>
          </cell>
          <cell r="D310">
            <v>19471224431</v>
          </cell>
          <cell r="E310">
            <v>19471224431</v>
          </cell>
          <cell r="F310">
            <v>0</v>
          </cell>
          <cell r="G310">
            <v>0</v>
          </cell>
          <cell r="H310" t="str">
            <v xml:space="preserve">    Lỗ bán các tài sản tài chính ghi nhận thông qua lãi/lỗ (FVTPL)</v>
          </cell>
          <cell r="K310">
            <v>6</v>
          </cell>
          <cell r="L310" t="str">
            <v>21.1</v>
          </cell>
          <cell r="M310">
            <v>0</v>
          </cell>
          <cell r="N310">
            <v>19471224431</v>
          </cell>
          <cell r="O310">
            <v>0</v>
          </cell>
          <cell r="P310"/>
        </row>
        <row r="311">
          <cell r="A311" t="str">
            <v>632110101</v>
          </cell>
          <cell r="B311">
            <v>0</v>
          </cell>
          <cell r="C311">
            <v>0</v>
          </cell>
          <cell r="D311">
            <v>18315807764</v>
          </cell>
          <cell r="E311">
            <v>18315807764</v>
          </cell>
          <cell r="F311">
            <v>0</v>
          </cell>
          <cell r="G311">
            <v>0</v>
          </cell>
          <cell r="H311" t="str">
            <v xml:space="preserve">      Lỗ bán - FVTPL - Cổ phiếu phổ thông</v>
          </cell>
          <cell r="K311">
            <v>6</v>
          </cell>
          <cell r="L311">
            <v>0</v>
          </cell>
          <cell r="M311"/>
          <cell r="N311">
            <v>0</v>
          </cell>
          <cell r="O311">
            <v>0</v>
          </cell>
          <cell r="P311"/>
        </row>
        <row r="312">
          <cell r="A312" t="str">
            <v>632110301</v>
          </cell>
          <cell r="B312">
            <v>0</v>
          </cell>
          <cell r="C312">
            <v>0</v>
          </cell>
          <cell r="D312">
            <v>955500000</v>
          </cell>
          <cell r="E312">
            <v>955500000</v>
          </cell>
          <cell r="F312">
            <v>0</v>
          </cell>
          <cell r="G312">
            <v>0</v>
          </cell>
          <cell r="H312" t="str">
            <v xml:space="preserve">      Lỗ bán - FVTPL - Trái phiếu Chính phủ</v>
          </cell>
          <cell r="K312">
            <v>6</v>
          </cell>
          <cell r="L312">
            <v>0</v>
          </cell>
          <cell r="M312"/>
          <cell r="N312">
            <v>0</v>
          </cell>
          <cell r="O312">
            <v>0</v>
          </cell>
          <cell r="P312"/>
        </row>
        <row r="313">
          <cell r="A313" t="str">
            <v>632110703</v>
          </cell>
          <cell r="B313">
            <v>0</v>
          </cell>
          <cell r="C313">
            <v>0</v>
          </cell>
          <cell r="D313">
            <v>199916667</v>
          </cell>
          <cell r="E313">
            <v>199916667</v>
          </cell>
          <cell r="F313">
            <v>0</v>
          </cell>
          <cell r="G313">
            <v>0</v>
          </cell>
          <cell r="H313" t="str">
            <v xml:space="preserve">      Lỗ bán - FVTPL - Hợp đồng hoán đổi (Hoán đổi lãi suất, hoán đổi tiền tệ chéo)</v>
          </cell>
          <cell r="K313">
            <v>6</v>
          </cell>
          <cell r="L313">
            <v>0</v>
          </cell>
          <cell r="M313"/>
          <cell r="N313">
            <v>0</v>
          </cell>
          <cell r="O313">
            <v>0</v>
          </cell>
          <cell r="P313"/>
        </row>
        <row r="314">
          <cell r="A314" t="str">
            <v>63212</v>
          </cell>
          <cell r="B314">
            <v>0</v>
          </cell>
          <cell r="C314">
            <v>0</v>
          </cell>
          <cell r="D314">
            <v>225331328</v>
          </cell>
          <cell r="E314">
            <v>225331328</v>
          </cell>
          <cell r="F314">
            <v>0</v>
          </cell>
          <cell r="G314">
            <v>0</v>
          </cell>
          <cell r="H314" t="str">
            <v xml:space="preserve">    Chi phí giao dịch mua các tài sản tài chính ghi nhận thông qua lãi/lỗ (FVTPL)</v>
          </cell>
          <cell r="K314">
            <v>6</v>
          </cell>
          <cell r="L314" t="str">
            <v>21.3</v>
          </cell>
          <cell r="M314">
            <v>0</v>
          </cell>
          <cell r="N314">
            <v>225331328</v>
          </cell>
          <cell r="O314">
            <v>0</v>
          </cell>
          <cell r="P314"/>
        </row>
        <row r="315">
          <cell r="A315" t="str">
            <v>632120101</v>
          </cell>
          <cell r="B315">
            <v>0</v>
          </cell>
          <cell r="C315">
            <v>0</v>
          </cell>
          <cell r="D315">
            <v>190812728</v>
          </cell>
          <cell r="E315">
            <v>190812728</v>
          </cell>
          <cell r="F315">
            <v>0</v>
          </cell>
          <cell r="G315">
            <v>0</v>
          </cell>
          <cell r="H315" t="str">
            <v xml:space="preserve">      Chi phí giao dịch mua - FVTPL - Cổ phiếu phổ thông</v>
          </cell>
          <cell r="K315">
            <v>6</v>
          </cell>
          <cell r="L315">
            <v>0</v>
          </cell>
          <cell r="M315"/>
          <cell r="N315">
            <v>0</v>
          </cell>
          <cell r="O315">
            <v>0</v>
          </cell>
          <cell r="P315"/>
        </row>
        <row r="316">
          <cell r="A316" t="str">
            <v>632120301</v>
          </cell>
          <cell r="B316">
            <v>0</v>
          </cell>
          <cell r="C316">
            <v>0</v>
          </cell>
          <cell r="D316">
            <v>34518600</v>
          </cell>
          <cell r="E316">
            <v>34518600</v>
          </cell>
          <cell r="F316">
            <v>0</v>
          </cell>
          <cell r="G316">
            <v>0</v>
          </cell>
          <cell r="H316" t="str">
            <v xml:space="preserve">      Chi phí giao dịch mua - FVTPL - Trái phiếu Chính phủ</v>
          </cell>
          <cell r="K316">
            <v>6</v>
          </cell>
          <cell r="L316">
            <v>0</v>
          </cell>
          <cell r="M316"/>
          <cell r="N316">
            <v>0</v>
          </cell>
          <cell r="O316">
            <v>0</v>
          </cell>
          <cell r="P316"/>
        </row>
        <row r="317">
          <cell r="A317" t="str">
            <v>63213</v>
          </cell>
          <cell r="B317">
            <v>0</v>
          </cell>
          <cell r="C317">
            <v>0</v>
          </cell>
          <cell r="D317">
            <v>92142428756</v>
          </cell>
          <cell r="E317">
            <v>92142428756</v>
          </cell>
          <cell r="F317">
            <v>0</v>
          </cell>
          <cell r="G317">
            <v>0</v>
          </cell>
          <cell r="H317" t="str">
            <v xml:space="preserve">    Chênh lệch giảm về đánh giá lại các tài sản tài chính ghi nhận thông qua lãi/lỗ (FVTPL)</v>
          </cell>
          <cell r="K317">
            <v>6</v>
          </cell>
          <cell r="L317" t="str">
            <v>21.2</v>
          </cell>
          <cell r="M317">
            <v>0</v>
          </cell>
          <cell r="N317">
            <v>92142428756</v>
          </cell>
          <cell r="O317">
            <v>0</v>
          </cell>
          <cell r="P317"/>
        </row>
        <row r="318">
          <cell r="A318" t="str">
            <v>632130101</v>
          </cell>
          <cell r="B318">
            <v>0</v>
          </cell>
          <cell r="C318">
            <v>0</v>
          </cell>
          <cell r="D318">
            <v>92142428756</v>
          </cell>
          <cell r="E318">
            <v>92142428756</v>
          </cell>
          <cell r="F318">
            <v>0</v>
          </cell>
          <cell r="G318">
            <v>0</v>
          </cell>
          <cell r="H318" t="str">
            <v xml:space="preserve">      Chênh lệch giảm về đánh giá lại - FVTPL - Cổ phiếu phổ thông</v>
          </cell>
          <cell r="K318">
            <v>6</v>
          </cell>
          <cell r="L318">
            <v>0</v>
          </cell>
          <cell r="M318"/>
          <cell r="N318">
            <v>0</v>
          </cell>
          <cell r="O318">
            <v>0</v>
          </cell>
          <cell r="P318"/>
        </row>
        <row r="319">
          <cell r="A319" t="str">
            <v>63210</v>
          </cell>
          <cell r="B319">
            <v>0</v>
          </cell>
          <cell r="C319">
            <v>0</v>
          </cell>
          <cell r="D319">
            <v>199046492</v>
          </cell>
          <cell r="E319">
            <v>199046492</v>
          </cell>
          <cell r="F319">
            <v>0</v>
          </cell>
          <cell r="G319">
            <v>0</v>
          </cell>
          <cell r="H319" t="str">
            <v xml:space="preserve">  Phí lưu ký tài sản tài chính tự doanh</v>
          </cell>
          <cell r="K319">
            <v>6</v>
          </cell>
          <cell r="L319" t="str">
            <v>26</v>
          </cell>
          <cell r="M319">
            <v>0</v>
          </cell>
          <cell r="N319">
            <v>199046492</v>
          </cell>
          <cell r="O319">
            <v>0</v>
          </cell>
          <cell r="P319"/>
        </row>
        <row r="320">
          <cell r="A320" t="str">
            <v>63215</v>
          </cell>
          <cell r="B320">
            <v>0</v>
          </cell>
          <cell r="C320">
            <v>0</v>
          </cell>
          <cell r="D320">
            <v>19378786396</v>
          </cell>
          <cell r="E320">
            <v>19378786396</v>
          </cell>
          <cell r="F320">
            <v>0</v>
          </cell>
          <cell r="G320">
            <v>0</v>
          </cell>
          <cell r="H320" t="str">
            <v xml:space="preserve">  Phí quản lý danh mục tài sản tài chính</v>
          </cell>
          <cell r="K320">
            <v>6</v>
          </cell>
          <cell r="L320" t="str">
            <v>26</v>
          </cell>
          <cell r="M320">
            <v>0</v>
          </cell>
          <cell r="N320">
            <v>19378786396</v>
          </cell>
          <cell r="O320">
            <v>0</v>
          </cell>
          <cell r="P320"/>
        </row>
        <row r="321">
          <cell r="A321" t="str">
            <v>63222</v>
          </cell>
          <cell r="B321">
            <v>0</v>
          </cell>
          <cell r="C321">
            <v>0</v>
          </cell>
          <cell r="D321">
            <v>3610323913</v>
          </cell>
          <cell r="E321">
            <v>3610323913</v>
          </cell>
          <cell r="F321">
            <v>0</v>
          </cell>
          <cell r="G321">
            <v>0</v>
          </cell>
          <cell r="H321" t="str">
            <v xml:space="preserve">  Chi phí quản lý hoạt động tự doanh</v>
          </cell>
          <cell r="K321">
            <v>6</v>
          </cell>
          <cell r="L321" t="str">
            <v>26</v>
          </cell>
          <cell r="M321">
            <v>0</v>
          </cell>
          <cell r="N321">
            <v>3610323913</v>
          </cell>
          <cell r="O321">
            <v>0</v>
          </cell>
          <cell r="P321"/>
        </row>
        <row r="322">
          <cell r="A322" t="str">
            <v>632212</v>
          </cell>
          <cell r="B322">
            <v>0</v>
          </cell>
          <cell r="C322">
            <v>0</v>
          </cell>
          <cell r="D322">
            <v>6272730</v>
          </cell>
          <cell r="E322">
            <v>6272730</v>
          </cell>
          <cell r="F322">
            <v>0</v>
          </cell>
          <cell r="G322">
            <v>0</v>
          </cell>
          <cell r="H322" t="str">
            <v xml:space="preserve">    Chi phí vật tư văn phòng- PI</v>
          </cell>
          <cell r="K322">
            <v>6</v>
          </cell>
          <cell r="L322">
            <v>0</v>
          </cell>
          <cell r="M322"/>
          <cell r="N322">
            <v>0</v>
          </cell>
          <cell r="O322">
            <v>0</v>
          </cell>
          <cell r="P322"/>
        </row>
        <row r="323">
          <cell r="A323" t="str">
            <v>632213</v>
          </cell>
          <cell r="B323">
            <v>0</v>
          </cell>
          <cell r="C323">
            <v>0</v>
          </cell>
          <cell r="D323">
            <v>123511193</v>
          </cell>
          <cell r="E323">
            <v>123511193</v>
          </cell>
          <cell r="F323">
            <v>0</v>
          </cell>
          <cell r="G323">
            <v>0</v>
          </cell>
          <cell r="H323" t="str">
            <v xml:space="preserve">    Chi phí công cụ, dụng cụ- PI</v>
          </cell>
          <cell r="K323">
            <v>6</v>
          </cell>
          <cell r="L323">
            <v>0</v>
          </cell>
          <cell r="M323"/>
          <cell r="N323">
            <v>0</v>
          </cell>
          <cell r="O323">
            <v>0</v>
          </cell>
          <cell r="P323"/>
        </row>
        <row r="324">
          <cell r="A324" t="str">
            <v>632214</v>
          </cell>
          <cell r="B324">
            <v>0</v>
          </cell>
          <cell r="C324">
            <v>0</v>
          </cell>
          <cell r="D324">
            <v>779666586</v>
          </cell>
          <cell r="E324">
            <v>779666586</v>
          </cell>
          <cell r="F324">
            <v>0</v>
          </cell>
          <cell r="G324">
            <v>0</v>
          </cell>
          <cell r="H324" t="str">
            <v xml:space="preserve">    Chi phí khấu hao tài sản cố định, BĐSĐT- PI</v>
          </cell>
          <cell r="K324">
            <v>6</v>
          </cell>
          <cell r="L324">
            <v>0</v>
          </cell>
          <cell r="M324"/>
          <cell r="N324">
            <v>0</v>
          </cell>
          <cell r="O324">
            <v>0</v>
          </cell>
          <cell r="P324"/>
        </row>
        <row r="325">
          <cell r="A325" t="str">
            <v>632215</v>
          </cell>
          <cell r="B325">
            <v>0</v>
          </cell>
          <cell r="C325">
            <v>0</v>
          </cell>
          <cell r="D325">
            <v>1381836919</v>
          </cell>
          <cell r="E325">
            <v>1381836919</v>
          </cell>
          <cell r="F325">
            <v>0</v>
          </cell>
          <cell r="G325">
            <v>0</v>
          </cell>
          <cell r="H325" t="str">
            <v xml:space="preserve">    Chi phí dịch vụ mua ngoài- PI</v>
          </cell>
          <cell r="K325">
            <v>6</v>
          </cell>
          <cell r="L325">
            <v>0</v>
          </cell>
          <cell r="M325"/>
          <cell r="N325">
            <v>0</v>
          </cell>
          <cell r="O325">
            <v>0</v>
          </cell>
          <cell r="P325"/>
        </row>
        <row r="326">
          <cell r="A326" t="str">
            <v>632218</v>
          </cell>
          <cell r="B326">
            <v>0</v>
          </cell>
          <cell r="C326">
            <v>0</v>
          </cell>
          <cell r="D326">
            <v>1319036485</v>
          </cell>
          <cell r="E326">
            <v>1319036485</v>
          </cell>
          <cell r="F326">
            <v>0</v>
          </cell>
          <cell r="G326">
            <v>0</v>
          </cell>
          <cell r="H326" t="str">
            <v xml:space="preserve">    Chi phí khác- PI</v>
          </cell>
          <cell r="K326">
            <v>6</v>
          </cell>
          <cell r="L326">
            <v>0</v>
          </cell>
          <cell r="M326"/>
          <cell r="N326">
            <v>0</v>
          </cell>
          <cell r="O326">
            <v>0</v>
          </cell>
          <cell r="P326"/>
        </row>
        <row r="327">
          <cell r="A327" t="str">
            <v>6327</v>
          </cell>
          <cell r="B327">
            <v>0</v>
          </cell>
          <cell r="C327">
            <v>0</v>
          </cell>
          <cell r="D327">
            <v>42419621376</v>
          </cell>
          <cell r="E327">
            <v>42419621376</v>
          </cell>
          <cell r="F327">
            <v>0</v>
          </cell>
          <cell r="G327">
            <v>0</v>
          </cell>
          <cell r="H327" t="str">
            <v xml:space="preserve">  Lỗ suy giảm tài sản tài chính và chi phí đi vay</v>
          </cell>
          <cell r="K327">
            <v>6</v>
          </cell>
          <cell r="L327">
            <v>24</v>
          </cell>
          <cell r="M327">
            <v>0</v>
          </cell>
          <cell r="N327">
            <v>42419621376</v>
          </cell>
          <cell r="O327">
            <v>0</v>
          </cell>
          <cell r="P327"/>
        </row>
        <row r="328">
          <cell r="A328" t="str">
            <v>63274</v>
          </cell>
          <cell r="B328">
            <v>0</v>
          </cell>
          <cell r="C328">
            <v>0</v>
          </cell>
          <cell r="D328">
            <v>42419621376</v>
          </cell>
          <cell r="E328">
            <v>42419621376</v>
          </cell>
          <cell r="F328">
            <v>0</v>
          </cell>
          <cell r="G328">
            <v>0</v>
          </cell>
          <cell r="H328" t="str">
            <v xml:space="preserve">    Dự phòng giảm giá các tài sản tài chính</v>
          </cell>
          <cell r="K328">
            <v>6</v>
          </cell>
          <cell r="L328">
            <v>0</v>
          </cell>
          <cell r="M328"/>
          <cell r="N328">
            <v>0</v>
          </cell>
          <cell r="O328">
            <v>0</v>
          </cell>
          <cell r="P328"/>
        </row>
        <row r="329">
          <cell r="A329" t="str">
            <v>6328</v>
          </cell>
          <cell r="B329">
            <v>0</v>
          </cell>
          <cell r="C329">
            <v>0</v>
          </cell>
          <cell r="D329">
            <v>616137518</v>
          </cell>
          <cell r="E329">
            <v>616137518</v>
          </cell>
          <cell r="F329">
            <v>0</v>
          </cell>
          <cell r="G329">
            <v>0</v>
          </cell>
          <cell r="H329" t="str">
            <v xml:space="preserve">  Phí giao dịch bán tài sản tài chính tự doanh</v>
          </cell>
          <cell r="K329">
            <v>6</v>
          </cell>
          <cell r="L329" t="str">
            <v>26</v>
          </cell>
          <cell r="M329">
            <v>0</v>
          </cell>
          <cell r="N329">
            <v>616137518</v>
          </cell>
          <cell r="O329">
            <v>0</v>
          </cell>
          <cell r="P329"/>
        </row>
        <row r="330">
          <cell r="A330" t="str">
            <v>6329</v>
          </cell>
          <cell r="B330">
            <v>0</v>
          </cell>
          <cell r="C330">
            <v>0</v>
          </cell>
          <cell r="D330">
            <v>13649774</v>
          </cell>
          <cell r="E330">
            <v>13649774</v>
          </cell>
          <cell r="F330">
            <v>0</v>
          </cell>
          <cell r="G330">
            <v>0</v>
          </cell>
          <cell r="H330" t="str">
            <v xml:space="preserve">  Phí chuyển tiền bán tài sản tài chính tự doanh</v>
          </cell>
          <cell r="K330">
            <v>6</v>
          </cell>
          <cell r="L330" t="str">
            <v>26</v>
          </cell>
          <cell r="M330">
            <v>0</v>
          </cell>
          <cell r="N330">
            <v>13649774</v>
          </cell>
          <cell r="O330">
            <v>0</v>
          </cell>
          <cell r="P330"/>
        </row>
        <row r="331">
          <cell r="A331" t="str">
            <v>633</v>
          </cell>
          <cell r="B331">
            <v>0</v>
          </cell>
          <cell r="C331">
            <v>0</v>
          </cell>
          <cell r="D331">
            <v>23482278770.330002</v>
          </cell>
          <cell r="E331">
            <v>23482278770.330002</v>
          </cell>
          <cell r="F331">
            <v>0</v>
          </cell>
          <cell r="G331">
            <v>0</v>
          </cell>
          <cell r="H331" t="str">
            <v>Chi phí hoạt động cung cấp dịch vụ</v>
          </cell>
          <cell r="K331">
            <v>6</v>
          </cell>
          <cell r="L331">
            <v>0</v>
          </cell>
          <cell r="M331"/>
          <cell r="N331">
            <v>0</v>
          </cell>
          <cell r="O331">
            <v>0</v>
          </cell>
          <cell r="P331"/>
        </row>
        <row r="332">
          <cell r="A332" t="str">
            <v>6331</v>
          </cell>
          <cell r="B332">
            <v>0</v>
          </cell>
          <cell r="C332">
            <v>0</v>
          </cell>
          <cell r="D332">
            <v>12065061830.33</v>
          </cell>
          <cell r="E332">
            <v>12065061830.33</v>
          </cell>
          <cell r="F332">
            <v>0</v>
          </cell>
          <cell r="G332">
            <v>0</v>
          </cell>
          <cell r="H332" t="str">
            <v xml:space="preserve">  Chi phí hoạt động môi giới chứng khoán</v>
          </cell>
          <cell r="K332">
            <v>6</v>
          </cell>
          <cell r="L332">
            <v>0</v>
          </cell>
          <cell r="M332"/>
          <cell r="N332">
            <v>0</v>
          </cell>
          <cell r="O332">
            <v>0</v>
          </cell>
          <cell r="P332"/>
        </row>
        <row r="333">
          <cell r="A333" t="str">
            <v>63311</v>
          </cell>
          <cell r="B333">
            <v>0</v>
          </cell>
          <cell r="C333">
            <v>0</v>
          </cell>
          <cell r="D333">
            <v>1488037739</v>
          </cell>
          <cell r="E333">
            <v>1488037739</v>
          </cell>
          <cell r="F333">
            <v>0</v>
          </cell>
          <cell r="G333">
            <v>0</v>
          </cell>
          <cell r="H333" t="str">
            <v xml:space="preserve">    Phí giao dịch chứng khoán môi giới</v>
          </cell>
          <cell r="K333">
            <v>6</v>
          </cell>
          <cell r="L333" t="str">
            <v>27</v>
          </cell>
          <cell r="M333">
            <v>0</v>
          </cell>
          <cell r="N333">
            <v>1488037739</v>
          </cell>
          <cell r="O333">
            <v>0</v>
          </cell>
          <cell r="P333"/>
        </row>
        <row r="334">
          <cell r="A334" t="str">
            <v>63312</v>
          </cell>
          <cell r="B334">
            <v>0</v>
          </cell>
          <cell r="C334">
            <v>0</v>
          </cell>
          <cell r="D334">
            <v>289800003</v>
          </cell>
          <cell r="E334">
            <v>289800003</v>
          </cell>
          <cell r="F334">
            <v>0</v>
          </cell>
          <cell r="G334">
            <v>0</v>
          </cell>
          <cell r="H334" t="str">
            <v xml:space="preserve">    Phí quản lý thành viên và phí định kỳ hàng năm phân bổ cho hoạt động môi giới</v>
          </cell>
          <cell r="K334">
            <v>6</v>
          </cell>
          <cell r="L334" t="str">
            <v>27</v>
          </cell>
          <cell r="M334">
            <v>0</v>
          </cell>
          <cell r="N334">
            <v>289800003</v>
          </cell>
          <cell r="O334">
            <v>0</v>
          </cell>
          <cell r="P334"/>
        </row>
        <row r="335">
          <cell r="A335" t="str">
            <v>63313</v>
          </cell>
          <cell r="B335">
            <v>0</v>
          </cell>
          <cell r="C335">
            <v>0</v>
          </cell>
          <cell r="D335">
            <v>28000002</v>
          </cell>
          <cell r="E335">
            <v>28000002</v>
          </cell>
          <cell r="F335">
            <v>0</v>
          </cell>
          <cell r="G335">
            <v>0</v>
          </cell>
          <cell r="H335" t="str">
            <v xml:space="preserve">    Phí thiết bị đầu cuối phân bố cho hoạt động môi giới</v>
          </cell>
          <cell r="K335">
            <v>6</v>
          </cell>
          <cell r="L335" t="str">
            <v>27</v>
          </cell>
          <cell r="M335">
            <v>0</v>
          </cell>
          <cell r="N335">
            <v>28000002</v>
          </cell>
          <cell r="O335">
            <v>0</v>
          </cell>
          <cell r="P335"/>
        </row>
        <row r="336">
          <cell r="A336" t="str">
            <v>63316</v>
          </cell>
          <cell r="B336">
            <v>0</v>
          </cell>
          <cell r="C336">
            <v>0</v>
          </cell>
          <cell r="D336">
            <v>314399957</v>
          </cell>
          <cell r="E336">
            <v>314399957</v>
          </cell>
          <cell r="F336">
            <v>0</v>
          </cell>
          <cell r="G336">
            <v>0</v>
          </cell>
          <cell r="H336" t="str">
            <v xml:space="preserve">    Phí chuyển tiền trả tiền gốc, lãi trái phiếu và cổ tức của Tổ chức phát hành</v>
          </cell>
          <cell r="K336">
            <v>6</v>
          </cell>
          <cell r="L336" t="str">
            <v>27</v>
          </cell>
          <cell r="M336">
            <v>0</v>
          </cell>
          <cell r="N336">
            <v>314399957</v>
          </cell>
          <cell r="O336">
            <v>0</v>
          </cell>
          <cell r="P336"/>
        </row>
        <row r="337">
          <cell r="A337" t="str">
            <v>63317</v>
          </cell>
          <cell r="B337">
            <v>0</v>
          </cell>
          <cell r="C337">
            <v>0</v>
          </cell>
          <cell r="D337">
            <v>9283625196.3299999</v>
          </cell>
          <cell r="E337">
            <v>9283625196.3299999</v>
          </cell>
          <cell r="F337">
            <v>0</v>
          </cell>
          <cell r="G337">
            <v>0</v>
          </cell>
          <cell r="H337" t="str">
            <v xml:space="preserve">    Chi phí quản lý nghiệp vụ môi giới</v>
          </cell>
          <cell r="K337">
            <v>6</v>
          </cell>
          <cell r="L337" t="str">
            <v>27</v>
          </cell>
          <cell r="M337">
            <v>0</v>
          </cell>
          <cell r="N337">
            <v>9283625196.3299999</v>
          </cell>
          <cell r="O337">
            <v>0</v>
          </cell>
          <cell r="P337"/>
        </row>
        <row r="338">
          <cell r="A338" t="str">
            <v>6331711</v>
          </cell>
          <cell r="B338">
            <v>0</v>
          </cell>
          <cell r="C338">
            <v>0</v>
          </cell>
          <cell r="D338">
            <v>3759421156</v>
          </cell>
          <cell r="E338">
            <v>3759421156</v>
          </cell>
          <cell r="F338">
            <v>0</v>
          </cell>
          <cell r="G338">
            <v>0</v>
          </cell>
          <cell r="H338" t="str">
            <v xml:space="preserve">      Chi phí tiền lương- BG</v>
          </cell>
          <cell r="K338">
            <v>6</v>
          </cell>
          <cell r="L338">
            <v>0</v>
          </cell>
          <cell r="M338"/>
          <cell r="N338">
            <v>0</v>
          </cell>
          <cell r="O338">
            <v>0</v>
          </cell>
          <cell r="P338"/>
        </row>
        <row r="339">
          <cell r="A339" t="str">
            <v>6331712</v>
          </cell>
          <cell r="B339">
            <v>0</v>
          </cell>
          <cell r="C339">
            <v>0</v>
          </cell>
          <cell r="D339">
            <v>436150000</v>
          </cell>
          <cell r="E339">
            <v>436150000</v>
          </cell>
          <cell r="F339">
            <v>0</v>
          </cell>
          <cell r="G339">
            <v>0</v>
          </cell>
          <cell r="H339" t="str">
            <v xml:space="preserve">      Chi phí các khoản trích theo lương- BG</v>
          </cell>
          <cell r="K339">
            <v>6</v>
          </cell>
          <cell r="L339">
            <v>0</v>
          </cell>
          <cell r="M339"/>
          <cell r="N339">
            <v>0</v>
          </cell>
          <cell r="O339">
            <v>0</v>
          </cell>
          <cell r="P339"/>
        </row>
        <row r="340">
          <cell r="A340" t="str">
            <v>633172</v>
          </cell>
          <cell r="B340">
            <v>0</v>
          </cell>
          <cell r="C340">
            <v>0</v>
          </cell>
          <cell r="D340">
            <v>5194730</v>
          </cell>
          <cell r="E340">
            <v>5194730</v>
          </cell>
          <cell r="F340">
            <v>0</v>
          </cell>
          <cell r="G340">
            <v>0</v>
          </cell>
          <cell r="H340" t="str">
            <v xml:space="preserve">      Vật tư văn phòng- BG</v>
          </cell>
          <cell r="K340">
            <v>6</v>
          </cell>
          <cell r="L340">
            <v>0</v>
          </cell>
          <cell r="M340"/>
          <cell r="N340">
            <v>0</v>
          </cell>
          <cell r="O340">
            <v>0</v>
          </cell>
          <cell r="P340"/>
        </row>
        <row r="341">
          <cell r="A341" t="str">
            <v>633173</v>
          </cell>
          <cell r="B341">
            <v>0</v>
          </cell>
          <cell r="C341">
            <v>0</v>
          </cell>
          <cell r="D341">
            <v>246234192.33000001</v>
          </cell>
          <cell r="E341">
            <v>246234192.33000001</v>
          </cell>
          <cell r="F341">
            <v>0</v>
          </cell>
          <cell r="G341">
            <v>0</v>
          </cell>
          <cell r="H341" t="str">
            <v xml:space="preserve">      Công cụ, dụng cụ- BG</v>
          </cell>
          <cell r="K341">
            <v>6</v>
          </cell>
          <cell r="L341">
            <v>0</v>
          </cell>
          <cell r="M341"/>
          <cell r="N341">
            <v>0</v>
          </cell>
          <cell r="O341">
            <v>0</v>
          </cell>
          <cell r="P341"/>
        </row>
        <row r="342">
          <cell r="A342" t="str">
            <v>633174</v>
          </cell>
          <cell r="B342">
            <v>0</v>
          </cell>
          <cell r="C342">
            <v>0</v>
          </cell>
          <cell r="D342">
            <v>859180778</v>
          </cell>
          <cell r="E342">
            <v>859180778</v>
          </cell>
          <cell r="F342">
            <v>0</v>
          </cell>
          <cell r="G342">
            <v>0</v>
          </cell>
          <cell r="H342" t="str">
            <v xml:space="preserve">      Khấu hao tài sản cố định, BĐSĐT- BG</v>
          </cell>
          <cell r="K342">
            <v>6</v>
          </cell>
          <cell r="L342">
            <v>0</v>
          </cell>
          <cell r="M342"/>
          <cell r="N342">
            <v>0</v>
          </cell>
          <cell r="O342">
            <v>0</v>
          </cell>
          <cell r="P342"/>
        </row>
        <row r="343">
          <cell r="A343" t="str">
            <v>633175</v>
          </cell>
          <cell r="B343">
            <v>0</v>
          </cell>
          <cell r="C343">
            <v>0</v>
          </cell>
          <cell r="D343">
            <v>3174600513</v>
          </cell>
          <cell r="E343">
            <v>3174600513</v>
          </cell>
          <cell r="F343">
            <v>0</v>
          </cell>
          <cell r="G343">
            <v>0</v>
          </cell>
          <cell r="H343" t="str">
            <v xml:space="preserve">      Dịch vụ mua ngoài- BG</v>
          </cell>
          <cell r="K343">
            <v>6</v>
          </cell>
          <cell r="L343">
            <v>0</v>
          </cell>
          <cell r="M343"/>
          <cell r="N343">
            <v>0</v>
          </cell>
          <cell r="O343">
            <v>0</v>
          </cell>
          <cell r="P343"/>
        </row>
        <row r="344">
          <cell r="A344" t="str">
            <v>633179</v>
          </cell>
          <cell r="B344">
            <v>0</v>
          </cell>
          <cell r="C344">
            <v>0</v>
          </cell>
          <cell r="D344">
            <v>802843827</v>
          </cell>
          <cell r="E344">
            <v>802843827</v>
          </cell>
          <cell r="F344">
            <v>0</v>
          </cell>
          <cell r="G344">
            <v>0</v>
          </cell>
          <cell r="H344" t="str">
            <v xml:space="preserve">      Chi phí khác- BG</v>
          </cell>
          <cell r="K344">
            <v>6</v>
          </cell>
          <cell r="L344">
            <v>0</v>
          </cell>
          <cell r="M344"/>
          <cell r="N344">
            <v>0</v>
          </cell>
          <cell r="O344">
            <v>0</v>
          </cell>
          <cell r="P344"/>
        </row>
        <row r="345">
          <cell r="A345" t="str">
            <v>633199</v>
          </cell>
          <cell r="B345">
            <v>0</v>
          </cell>
          <cell r="C345">
            <v>0</v>
          </cell>
          <cell r="D345">
            <v>661198933</v>
          </cell>
          <cell r="E345">
            <v>661198933</v>
          </cell>
          <cell r="F345">
            <v>0</v>
          </cell>
          <cell r="G345">
            <v>0</v>
          </cell>
          <cell r="H345" t="str">
            <v xml:space="preserve">    Chi phí hoạt động dịch vụ khác- BG</v>
          </cell>
          <cell r="K345">
            <v>6</v>
          </cell>
          <cell r="L345" t="str">
            <v>24</v>
          </cell>
          <cell r="M345">
            <v>0</v>
          </cell>
          <cell r="N345">
            <v>661198933</v>
          </cell>
          <cell r="O345">
            <v>0</v>
          </cell>
          <cell r="P345"/>
        </row>
        <row r="346">
          <cell r="A346" t="str">
            <v>6334</v>
          </cell>
          <cell r="B346">
            <v>0</v>
          </cell>
          <cell r="C346">
            <v>0</v>
          </cell>
          <cell r="D346">
            <v>455843128</v>
          </cell>
          <cell r="E346">
            <v>455843128</v>
          </cell>
          <cell r="F346">
            <v>0</v>
          </cell>
          <cell r="G346">
            <v>0</v>
          </cell>
          <cell r="H346" t="str">
            <v xml:space="preserve">  Chi phí nghiệp vụ lưu ký chứng khoán</v>
          </cell>
          <cell r="K346">
            <v>6</v>
          </cell>
          <cell r="L346" t="str">
            <v>30</v>
          </cell>
          <cell r="M346">
            <v>0</v>
          </cell>
          <cell r="N346">
            <v>455843128</v>
          </cell>
          <cell r="O346">
            <v>0</v>
          </cell>
          <cell r="P346"/>
        </row>
        <row r="347">
          <cell r="A347" t="str">
            <v>63341</v>
          </cell>
          <cell r="B347">
            <v>0</v>
          </cell>
          <cell r="C347">
            <v>0</v>
          </cell>
          <cell r="D347">
            <v>455843128</v>
          </cell>
          <cell r="E347">
            <v>455843128</v>
          </cell>
          <cell r="F347">
            <v>0</v>
          </cell>
          <cell r="G347">
            <v>0</v>
          </cell>
          <cell r="H347" t="str">
            <v xml:space="preserve">    Phí lưu ký chứng khoán cho khách hàng</v>
          </cell>
          <cell r="K347">
            <v>6</v>
          </cell>
          <cell r="L347">
            <v>0</v>
          </cell>
          <cell r="M347"/>
          <cell r="N347">
            <v>0</v>
          </cell>
          <cell r="O347">
            <v>0</v>
          </cell>
          <cell r="P347"/>
        </row>
        <row r="348">
          <cell r="A348" t="str">
            <v>6335</v>
          </cell>
          <cell r="B348">
            <v>0</v>
          </cell>
          <cell r="C348">
            <v>0</v>
          </cell>
          <cell r="D348">
            <v>10887399288</v>
          </cell>
          <cell r="E348">
            <v>10887399288</v>
          </cell>
          <cell r="F348">
            <v>0</v>
          </cell>
          <cell r="G348">
            <v>0</v>
          </cell>
          <cell r="H348" t="str">
            <v xml:space="preserve">  Chi phí hoạt động tư vấn tài chính</v>
          </cell>
          <cell r="K348">
            <v>6</v>
          </cell>
          <cell r="L348" t="str">
            <v>31</v>
          </cell>
          <cell r="M348">
            <v>0</v>
          </cell>
          <cell r="N348">
            <v>10887399288</v>
          </cell>
          <cell r="O348">
            <v>0</v>
          </cell>
          <cell r="P348"/>
        </row>
        <row r="349">
          <cell r="A349" t="str">
            <v>63356</v>
          </cell>
          <cell r="B349">
            <v>0</v>
          </cell>
          <cell r="C349">
            <v>0</v>
          </cell>
          <cell r="D349">
            <v>10887399288</v>
          </cell>
          <cell r="E349">
            <v>10887399288</v>
          </cell>
          <cell r="F349">
            <v>0</v>
          </cell>
          <cell r="G349">
            <v>0</v>
          </cell>
          <cell r="H349" t="str">
            <v xml:space="preserve">    Chi phí quản lý hoạt động tư vấn tài chính</v>
          </cell>
          <cell r="K349">
            <v>6</v>
          </cell>
          <cell r="L349">
            <v>0</v>
          </cell>
          <cell r="M349"/>
          <cell r="N349">
            <v>0</v>
          </cell>
          <cell r="O349">
            <v>0</v>
          </cell>
          <cell r="P349"/>
        </row>
        <row r="350">
          <cell r="A350" t="str">
            <v>6333511</v>
          </cell>
          <cell r="B350">
            <v>0</v>
          </cell>
          <cell r="C350">
            <v>0</v>
          </cell>
          <cell r="D350">
            <v>7184863228</v>
          </cell>
          <cell r="E350">
            <v>7184863228</v>
          </cell>
          <cell r="F350">
            <v>0</v>
          </cell>
          <cell r="G350">
            <v>0</v>
          </cell>
          <cell r="H350" t="str">
            <v xml:space="preserve">      Chi phí tiền lương- IB</v>
          </cell>
          <cell r="K350">
            <v>6</v>
          </cell>
          <cell r="L350">
            <v>0</v>
          </cell>
          <cell r="M350"/>
          <cell r="N350">
            <v>0</v>
          </cell>
          <cell r="O350">
            <v>0</v>
          </cell>
          <cell r="P350"/>
        </row>
        <row r="351">
          <cell r="A351" t="str">
            <v>6333522</v>
          </cell>
          <cell r="B351">
            <v>0</v>
          </cell>
          <cell r="C351">
            <v>0</v>
          </cell>
          <cell r="D351">
            <v>348960000</v>
          </cell>
          <cell r="E351">
            <v>348960000</v>
          </cell>
          <cell r="F351">
            <v>0</v>
          </cell>
          <cell r="G351">
            <v>0</v>
          </cell>
          <cell r="H351" t="str">
            <v xml:space="preserve">      Chi phí các khoản trích theo lương- IB</v>
          </cell>
          <cell r="K351">
            <v>6</v>
          </cell>
          <cell r="L351">
            <v>0</v>
          </cell>
          <cell r="M351"/>
          <cell r="N351">
            <v>0</v>
          </cell>
          <cell r="O351">
            <v>0</v>
          </cell>
          <cell r="P351"/>
        </row>
        <row r="352">
          <cell r="A352" t="str">
            <v>6333572</v>
          </cell>
          <cell r="B352">
            <v>0</v>
          </cell>
          <cell r="C352">
            <v>0</v>
          </cell>
          <cell r="D352">
            <v>41956340</v>
          </cell>
          <cell r="E352">
            <v>41956340</v>
          </cell>
          <cell r="F352">
            <v>0</v>
          </cell>
          <cell r="G352">
            <v>0</v>
          </cell>
          <cell r="H352" t="str">
            <v xml:space="preserve">      Vật tư văn phòng- IB</v>
          </cell>
          <cell r="K352">
            <v>6</v>
          </cell>
          <cell r="L352">
            <v>0</v>
          </cell>
          <cell r="M352"/>
          <cell r="N352">
            <v>0</v>
          </cell>
          <cell r="O352">
            <v>0</v>
          </cell>
          <cell r="P352"/>
        </row>
        <row r="353">
          <cell r="A353" t="str">
            <v>6333573</v>
          </cell>
          <cell r="B353">
            <v>0</v>
          </cell>
          <cell r="C353">
            <v>0</v>
          </cell>
          <cell r="D353">
            <v>153648497</v>
          </cell>
          <cell r="E353">
            <v>153648497</v>
          </cell>
          <cell r="F353">
            <v>0</v>
          </cell>
          <cell r="G353">
            <v>0</v>
          </cell>
          <cell r="H353" t="str">
            <v xml:space="preserve">      Công cụ, dụng cụ- IB</v>
          </cell>
          <cell r="K353">
            <v>6</v>
          </cell>
          <cell r="L353">
            <v>0</v>
          </cell>
          <cell r="M353"/>
          <cell r="N353">
            <v>0</v>
          </cell>
          <cell r="O353">
            <v>0</v>
          </cell>
          <cell r="P353"/>
        </row>
        <row r="354">
          <cell r="A354" t="str">
            <v>6333574</v>
          </cell>
          <cell r="B354">
            <v>0</v>
          </cell>
          <cell r="C354">
            <v>0</v>
          </cell>
          <cell r="D354">
            <v>299504718</v>
          </cell>
          <cell r="E354">
            <v>299504718</v>
          </cell>
          <cell r="F354">
            <v>0</v>
          </cell>
          <cell r="G354">
            <v>0</v>
          </cell>
          <cell r="H354" t="str">
            <v xml:space="preserve">      Khấu hao tài sản cố định- IB</v>
          </cell>
          <cell r="K354">
            <v>6</v>
          </cell>
          <cell r="L354">
            <v>0</v>
          </cell>
          <cell r="M354"/>
          <cell r="N354">
            <v>0</v>
          </cell>
          <cell r="O354">
            <v>0</v>
          </cell>
          <cell r="P354"/>
        </row>
        <row r="355">
          <cell r="A355" t="str">
            <v>6333575</v>
          </cell>
          <cell r="B355">
            <v>0</v>
          </cell>
          <cell r="C355">
            <v>0</v>
          </cell>
          <cell r="D355">
            <v>897628440</v>
          </cell>
          <cell r="E355">
            <v>897628440</v>
          </cell>
          <cell r="F355">
            <v>0</v>
          </cell>
          <cell r="G355">
            <v>0</v>
          </cell>
          <cell r="H355" t="str">
            <v xml:space="preserve">      Dịch vụ mua ngoài- IB</v>
          </cell>
          <cell r="K355">
            <v>6</v>
          </cell>
          <cell r="L355">
            <v>0</v>
          </cell>
          <cell r="M355"/>
          <cell r="N355">
            <v>0</v>
          </cell>
          <cell r="O355">
            <v>0</v>
          </cell>
          <cell r="P355"/>
        </row>
        <row r="356">
          <cell r="A356" t="str">
            <v>6333578</v>
          </cell>
          <cell r="B356">
            <v>0</v>
          </cell>
          <cell r="C356">
            <v>0</v>
          </cell>
          <cell r="D356">
            <v>1958413940</v>
          </cell>
          <cell r="E356">
            <v>1958413940</v>
          </cell>
          <cell r="F356">
            <v>0</v>
          </cell>
          <cell r="G356">
            <v>0</v>
          </cell>
          <cell r="H356" t="str">
            <v xml:space="preserve">      Chi phí khác- IB</v>
          </cell>
          <cell r="K356">
            <v>6</v>
          </cell>
          <cell r="L356">
            <v>0</v>
          </cell>
          <cell r="M356"/>
          <cell r="N356">
            <v>0</v>
          </cell>
          <cell r="O356">
            <v>0</v>
          </cell>
          <cell r="P356"/>
        </row>
        <row r="357">
          <cell r="A357" t="str">
            <v>6333579</v>
          </cell>
          <cell r="B357">
            <v>0</v>
          </cell>
          <cell r="C357">
            <v>0</v>
          </cell>
          <cell r="D357">
            <v>2424125</v>
          </cell>
          <cell r="E357">
            <v>2424125</v>
          </cell>
          <cell r="F357">
            <v>0</v>
          </cell>
          <cell r="G357">
            <v>0</v>
          </cell>
          <cell r="H357" t="str">
            <v xml:space="preserve">      Chi phí ngoài- IB</v>
          </cell>
          <cell r="K357">
            <v>6</v>
          </cell>
          <cell r="L357">
            <v>0</v>
          </cell>
          <cell r="M357"/>
          <cell r="N357">
            <v>0</v>
          </cell>
          <cell r="O357">
            <v>0</v>
          </cell>
          <cell r="P357"/>
        </row>
        <row r="358">
          <cell r="A358" t="str">
            <v>6338</v>
          </cell>
          <cell r="B358">
            <v>0</v>
          </cell>
          <cell r="C358">
            <v>0</v>
          </cell>
          <cell r="D358">
            <v>73974524</v>
          </cell>
          <cell r="E358">
            <v>73974524</v>
          </cell>
          <cell r="F358">
            <v>0</v>
          </cell>
          <cell r="G358">
            <v>0</v>
          </cell>
          <cell r="H358" t="str">
            <v xml:space="preserve">  Chi phí trả hộ gốc, lãi trái phiếu và cổ tức cho tổ chức phát hành</v>
          </cell>
          <cell r="K358">
            <v>6</v>
          </cell>
          <cell r="L358" t="str">
            <v>32</v>
          </cell>
          <cell r="M358">
            <v>0</v>
          </cell>
          <cell r="N358">
            <v>73974524</v>
          </cell>
          <cell r="O358">
            <v>0</v>
          </cell>
          <cell r="P358"/>
        </row>
        <row r="359">
          <cell r="A359" t="str">
            <v>63381</v>
          </cell>
          <cell r="B359">
            <v>0</v>
          </cell>
          <cell r="C359">
            <v>0</v>
          </cell>
          <cell r="D359">
            <v>73974524</v>
          </cell>
          <cell r="E359">
            <v>73974524</v>
          </cell>
          <cell r="F359">
            <v>0</v>
          </cell>
          <cell r="G359">
            <v>0</v>
          </cell>
          <cell r="H359" t="str">
            <v xml:space="preserve">    Chi phí chuyền tiền</v>
          </cell>
          <cell r="K359">
            <v>6</v>
          </cell>
          <cell r="L359">
            <v>0</v>
          </cell>
          <cell r="M359"/>
          <cell r="N359">
            <v>0</v>
          </cell>
          <cell r="O359">
            <v>0</v>
          </cell>
          <cell r="P359"/>
        </row>
        <row r="360">
          <cell r="A360" t="str">
            <v>635</v>
          </cell>
          <cell r="B360">
            <v>0</v>
          </cell>
          <cell r="C360">
            <v>0</v>
          </cell>
          <cell r="D360">
            <v>52956830258</v>
          </cell>
          <cell r="E360">
            <v>52956830258</v>
          </cell>
          <cell r="F360">
            <v>0</v>
          </cell>
          <cell r="G360">
            <v>0</v>
          </cell>
          <cell r="H360" t="str">
            <v>Chi phí tài chính</v>
          </cell>
          <cell r="K360">
            <v>6</v>
          </cell>
          <cell r="L360">
            <v>0</v>
          </cell>
          <cell r="M360"/>
          <cell r="N360">
            <v>0</v>
          </cell>
          <cell r="O360">
            <v>0</v>
          </cell>
          <cell r="P360"/>
        </row>
        <row r="361">
          <cell r="A361" t="str">
            <v>6351</v>
          </cell>
          <cell r="B361">
            <v>0</v>
          </cell>
          <cell r="C361">
            <v>0</v>
          </cell>
          <cell r="D361">
            <v>21647110</v>
          </cell>
          <cell r="E361">
            <v>21647110</v>
          </cell>
          <cell r="F361">
            <v>0</v>
          </cell>
          <cell r="G361">
            <v>0</v>
          </cell>
          <cell r="H361" t="str">
            <v xml:space="preserve">  Chênh lệch lỗ tỷ giá hối đoái</v>
          </cell>
          <cell r="K361">
            <v>6</v>
          </cell>
          <cell r="L361" t="str">
            <v>51</v>
          </cell>
          <cell r="M361">
            <v>0</v>
          </cell>
          <cell r="N361">
            <v>21647110</v>
          </cell>
          <cell r="O361">
            <v>0</v>
          </cell>
          <cell r="P361"/>
        </row>
        <row r="362">
          <cell r="A362" t="str">
            <v>63511</v>
          </cell>
          <cell r="B362">
            <v>0</v>
          </cell>
          <cell r="C362">
            <v>0</v>
          </cell>
          <cell r="D362">
            <v>20655563</v>
          </cell>
          <cell r="E362">
            <v>20655563</v>
          </cell>
          <cell r="F362">
            <v>0</v>
          </cell>
          <cell r="G362">
            <v>0</v>
          </cell>
          <cell r="H362" t="str">
            <v xml:space="preserve">    Chênh lệch lỗ tỷ giá hối đoái đã thực hiện</v>
          </cell>
          <cell r="K362">
            <v>6</v>
          </cell>
          <cell r="L362">
            <v>0</v>
          </cell>
          <cell r="M362"/>
          <cell r="N362">
            <v>0</v>
          </cell>
          <cell r="O362">
            <v>0</v>
          </cell>
          <cell r="P362"/>
        </row>
        <row r="363">
          <cell r="A363" t="str">
            <v>63512</v>
          </cell>
          <cell r="B363">
            <v>0</v>
          </cell>
          <cell r="C363">
            <v>0</v>
          </cell>
          <cell r="D363">
            <v>991547</v>
          </cell>
          <cell r="E363">
            <v>991547</v>
          </cell>
          <cell r="F363">
            <v>0</v>
          </cell>
          <cell r="G363">
            <v>0</v>
          </cell>
          <cell r="H363" t="str">
            <v xml:space="preserve">    Chênh lệch lỗ tỷ giá hối đoái đánh giá lại cuối kỳ</v>
          </cell>
          <cell r="K363">
            <v>6</v>
          </cell>
          <cell r="L363">
            <v>0</v>
          </cell>
          <cell r="M363"/>
          <cell r="N363">
            <v>0</v>
          </cell>
          <cell r="O363">
            <v>0</v>
          </cell>
          <cell r="P363"/>
        </row>
        <row r="364">
          <cell r="A364" t="str">
            <v>6352</v>
          </cell>
          <cell r="B364">
            <v>0</v>
          </cell>
          <cell r="C364">
            <v>0</v>
          </cell>
          <cell r="D364">
            <v>52935183148</v>
          </cell>
          <cell r="E364">
            <v>52935183148</v>
          </cell>
          <cell r="F364">
            <v>0</v>
          </cell>
          <cell r="G364">
            <v>0</v>
          </cell>
          <cell r="H364" t="str">
            <v xml:space="preserve">  Chi phí lãi vay</v>
          </cell>
          <cell r="K364">
            <v>6</v>
          </cell>
          <cell r="L364" t="str">
            <v>52</v>
          </cell>
          <cell r="M364">
            <v>0</v>
          </cell>
          <cell r="N364">
            <v>52935183148</v>
          </cell>
          <cell r="O364">
            <v>0</v>
          </cell>
          <cell r="P364"/>
        </row>
        <row r="365">
          <cell r="A365" t="str">
            <v>642</v>
          </cell>
          <cell r="B365">
            <v>0</v>
          </cell>
          <cell r="C365">
            <v>0</v>
          </cell>
          <cell r="D365">
            <v>22809278126</v>
          </cell>
          <cell r="E365">
            <v>22809278126</v>
          </cell>
          <cell r="F365">
            <v>0</v>
          </cell>
          <cell r="G365">
            <v>0</v>
          </cell>
          <cell r="H365" t="str">
            <v>Chi phí quản lý Công ty chứng khoán</v>
          </cell>
          <cell r="K365">
            <v>6</v>
          </cell>
          <cell r="L365" t="str">
            <v>62</v>
          </cell>
          <cell r="M365">
            <v>0</v>
          </cell>
          <cell r="N365">
            <v>22809278126</v>
          </cell>
          <cell r="O365">
            <v>0</v>
          </cell>
          <cell r="P365"/>
        </row>
        <row r="366">
          <cell r="A366" t="str">
            <v>6421</v>
          </cell>
          <cell r="B366">
            <v>0</v>
          </cell>
          <cell r="C366">
            <v>0</v>
          </cell>
          <cell r="D366">
            <v>14709835865</v>
          </cell>
          <cell r="E366">
            <v>14709835865</v>
          </cell>
          <cell r="F366">
            <v>0</v>
          </cell>
          <cell r="G366">
            <v>0</v>
          </cell>
          <cell r="H366" t="str">
            <v xml:space="preserve">  Chi phí nhân viên quản lý</v>
          </cell>
          <cell r="K366">
            <v>6</v>
          </cell>
          <cell r="L366">
            <v>0</v>
          </cell>
          <cell r="M366"/>
          <cell r="N366">
            <v>0</v>
          </cell>
          <cell r="O366">
            <v>0</v>
          </cell>
          <cell r="P366"/>
        </row>
        <row r="367">
          <cell r="A367" t="str">
            <v>64211</v>
          </cell>
          <cell r="B367">
            <v>0</v>
          </cell>
          <cell r="C367">
            <v>0</v>
          </cell>
          <cell r="D367">
            <v>13322528274</v>
          </cell>
          <cell r="E367">
            <v>13322528274</v>
          </cell>
          <cell r="F367">
            <v>0</v>
          </cell>
          <cell r="G367">
            <v>0</v>
          </cell>
          <cell r="H367" t="str">
            <v xml:space="preserve">    Lương và các khoản phúc lợi</v>
          </cell>
          <cell r="K367">
            <v>6</v>
          </cell>
          <cell r="L367">
            <v>0</v>
          </cell>
          <cell r="M367"/>
          <cell r="N367">
            <v>0</v>
          </cell>
          <cell r="O367">
            <v>0</v>
          </cell>
          <cell r="P367"/>
        </row>
        <row r="368">
          <cell r="A368" t="str">
            <v>64212</v>
          </cell>
          <cell r="B368">
            <v>0</v>
          </cell>
          <cell r="C368">
            <v>0</v>
          </cell>
          <cell r="D368">
            <v>1387307591</v>
          </cell>
          <cell r="E368">
            <v>1387307591</v>
          </cell>
          <cell r="F368">
            <v>0</v>
          </cell>
          <cell r="G368">
            <v>0</v>
          </cell>
          <cell r="H368" t="str">
            <v xml:space="preserve">    BHXH, BHYT, KPCĐ, BHTN</v>
          </cell>
          <cell r="K368">
            <v>6</v>
          </cell>
          <cell r="L368">
            <v>0</v>
          </cell>
          <cell r="M368"/>
          <cell r="N368">
            <v>0</v>
          </cell>
          <cell r="O368">
            <v>0</v>
          </cell>
          <cell r="P368"/>
        </row>
        <row r="369">
          <cell r="A369" t="str">
            <v>6422</v>
          </cell>
          <cell r="B369">
            <v>0</v>
          </cell>
          <cell r="C369">
            <v>0</v>
          </cell>
          <cell r="D369">
            <v>10301370</v>
          </cell>
          <cell r="E369">
            <v>10301370</v>
          </cell>
          <cell r="F369">
            <v>0</v>
          </cell>
          <cell r="G369">
            <v>0</v>
          </cell>
          <cell r="H369" t="str">
            <v xml:space="preserve">  Chi phí vật tư, văn phòng phẩm</v>
          </cell>
          <cell r="K369">
            <v>6</v>
          </cell>
          <cell r="L369">
            <v>0</v>
          </cell>
          <cell r="M369"/>
          <cell r="N369">
            <v>0</v>
          </cell>
          <cell r="O369">
            <v>0</v>
          </cell>
          <cell r="P369"/>
        </row>
        <row r="370">
          <cell r="A370" t="str">
            <v>6423</v>
          </cell>
          <cell r="B370">
            <v>0</v>
          </cell>
          <cell r="C370">
            <v>0</v>
          </cell>
          <cell r="D370">
            <v>282843871</v>
          </cell>
          <cell r="E370">
            <v>282843871</v>
          </cell>
          <cell r="F370">
            <v>0</v>
          </cell>
          <cell r="G370">
            <v>0</v>
          </cell>
          <cell r="H370" t="str">
            <v xml:space="preserve">  Chi phí công cụ, dụng cụ</v>
          </cell>
          <cell r="K370">
            <v>6</v>
          </cell>
          <cell r="L370">
            <v>0</v>
          </cell>
          <cell r="M370"/>
          <cell r="N370">
            <v>0</v>
          </cell>
          <cell r="O370">
            <v>0</v>
          </cell>
          <cell r="P370"/>
        </row>
        <row r="371">
          <cell r="A371" t="str">
            <v>6424</v>
          </cell>
          <cell r="B371">
            <v>0</v>
          </cell>
          <cell r="C371">
            <v>0</v>
          </cell>
          <cell r="D371">
            <v>409117580</v>
          </cell>
          <cell r="E371">
            <v>409117580</v>
          </cell>
          <cell r="F371">
            <v>0</v>
          </cell>
          <cell r="G371">
            <v>0</v>
          </cell>
          <cell r="H371" t="str">
            <v xml:space="preserve">  Chi phí khấu hao TSCĐ</v>
          </cell>
          <cell r="K371">
            <v>6</v>
          </cell>
          <cell r="L371">
            <v>0</v>
          </cell>
          <cell r="M371"/>
          <cell r="N371">
            <v>0</v>
          </cell>
          <cell r="O371">
            <v>0</v>
          </cell>
          <cell r="P371"/>
        </row>
        <row r="372">
          <cell r="A372" t="str">
            <v>6425</v>
          </cell>
          <cell r="B372">
            <v>0</v>
          </cell>
          <cell r="C372">
            <v>0</v>
          </cell>
          <cell r="D372">
            <v>683654662</v>
          </cell>
          <cell r="E372">
            <v>683654662</v>
          </cell>
          <cell r="F372">
            <v>0</v>
          </cell>
          <cell r="G372">
            <v>0</v>
          </cell>
          <cell r="H372" t="str">
            <v xml:space="preserve">  Chi phí thuế, phí và lệ phí</v>
          </cell>
          <cell r="K372">
            <v>6</v>
          </cell>
          <cell r="L372">
            <v>0</v>
          </cell>
          <cell r="M372"/>
          <cell r="N372">
            <v>0</v>
          </cell>
          <cell r="O372">
            <v>0</v>
          </cell>
          <cell r="P372"/>
        </row>
        <row r="373">
          <cell r="A373" t="str">
            <v>6427</v>
          </cell>
          <cell r="B373">
            <v>0</v>
          </cell>
          <cell r="C373">
            <v>0</v>
          </cell>
          <cell r="D373">
            <v>2890818815</v>
          </cell>
          <cell r="E373">
            <v>2890818815</v>
          </cell>
          <cell r="F373">
            <v>0</v>
          </cell>
          <cell r="G373">
            <v>0</v>
          </cell>
          <cell r="H373" t="str">
            <v xml:space="preserve">  Chi phí dịch vụ mua ngoài</v>
          </cell>
          <cell r="K373">
            <v>6</v>
          </cell>
          <cell r="L373">
            <v>0</v>
          </cell>
          <cell r="M373"/>
          <cell r="N373">
            <v>0</v>
          </cell>
          <cell r="O373">
            <v>0</v>
          </cell>
          <cell r="P373"/>
        </row>
        <row r="374">
          <cell r="A374" t="str">
            <v>6428</v>
          </cell>
          <cell r="B374">
            <v>0</v>
          </cell>
          <cell r="C374">
            <v>0</v>
          </cell>
          <cell r="D374">
            <v>3822705963</v>
          </cell>
          <cell r="E374">
            <v>3822705963</v>
          </cell>
          <cell r="F374">
            <v>0</v>
          </cell>
          <cell r="G374">
            <v>0</v>
          </cell>
          <cell r="H374" t="str">
            <v xml:space="preserve">  Chi phí khác</v>
          </cell>
          <cell r="K374">
            <v>6</v>
          </cell>
          <cell r="L374">
            <v>0</v>
          </cell>
          <cell r="M374"/>
          <cell r="N374">
            <v>0</v>
          </cell>
          <cell r="O374">
            <v>0</v>
          </cell>
          <cell r="P374"/>
        </row>
        <row r="375">
          <cell r="A375" t="str">
            <v>711</v>
          </cell>
          <cell r="B375">
            <v>0</v>
          </cell>
          <cell r="C375">
            <v>0</v>
          </cell>
          <cell r="D375">
            <v>5188327939</v>
          </cell>
          <cell r="E375">
            <v>5188327939</v>
          </cell>
          <cell r="F375">
            <v>0</v>
          </cell>
          <cell r="G375">
            <v>0</v>
          </cell>
          <cell r="H375" t="str">
            <v>Thu nhập khác</v>
          </cell>
          <cell r="K375">
            <v>7</v>
          </cell>
          <cell r="L375" t="str">
            <v>71</v>
          </cell>
          <cell r="M375">
            <v>0</v>
          </cell>
          <cell r="N375">
            <v>5188327939</v>
          </cell>
          <cell r="O375">
            <v>0</v>
          </cell>
          <cell r="P375"/>
        </row>
        <row r="376">
          <cell r="A376" t="str">
            <v>811</v>
          </cell>
          <cell r="B376">
            <v>0</v>
          </cell>
          <cell r="C376">
            <v>0</v>
          </cell>
          <cell r="D376">
            <v>232849227</v>
          </cell>
          <cell r="E376">
            <v>232849227</v>
          </cell>
          <cell r="F376">
            <v>0</v>
          </cell>
          <cell r="G376">
            <v>0</v>
          </cell>
          <cell r="H376" t="str">
            <v>Chi phí khác</v>
          </cell>
          <cell r="K376">
            <v>8</v>
          </cell>
          <cell r="L376" t="str">
            <v>72</v>
          </cell>
          <cell r="M376">
            <v>0</v>
          </cell>
          <cell r="N376">
            <v>232849227</v>
          </cell>
          <cell r="O376">
            <v>0</v>
          </cell>
          <cell r="P376"/>
        </row>
        <row r="377">
          <cell r="A377" t="str">
            <v>821</v>
          </cell>
          <cell r="B377">
            <v>0</v>
          </cell>
          <cell r="C377">
            <v>0</v>
          </cell>
          <cell r="D377">
            <v>39072633933</v>
          </cell>
          <cell r="E377">
            <v>39072633933</v>
          </cell>
          <cell r="F377">
            <v>0</v>
          </cell>
          <cell r="G377">
            <v>0</v>
          </cell>
          <cell r="H377" t="str">
            <v>Chi phí Thuế Thu nhập doanh nghiệp</v>
          </cell>
          <cell r="K377">
            <v>8</v>
          </cell>
          <cell r="L377">
            <v>0</v>
          </cell>
          <cell r="M377"/>
          <cell r="N377">
            <v>0</v>
          </cell>
          <cell r="O377">
            <v>0</v>
          </cell>
          <cell r="P377"/>
        </row>
        <row r="378">
          <cell r="A378" t="str">
            <v>8211</v>
          </cell>
          <cell r="B378">
            <v>0</v>
          </cell>
          <cell r="C378">
            <v>0</v>
          </cell>
          <cell r="D378">
            <v>26030376606</v>
          </cell>
          <cell r="E378">
            <v>26030376606</v>
          </cell>
          <cell r="F378">
            <v>0</v>
          </cell>
          <cell r="G378">
            <v>0</v>
          </cell>
          <cell r="H378" t="str">
            <v xml:space="preserve">  Chi phí thuế TNDN hiện hành</v>
          </cell>
          <cell r="K378">
            <v>8</v>
          </cell>
          <cell r="L378" t="str">
            <v>100.1</v>
          </cell>
          <cell r="M378">
            <v>0</v>
          </cell>
          <cell r="N378">
            <v>26030376606</v>
          </cell>
          <cell r="O378">
            <v>0</v>
          </cell>
          <cell r="P378"/>
        </row>
        <row r="379">
          <cell r="A379" t="str">
            <v>8212</v>
          </cell>
          <cell r="B379">
            <v>0</v>
          </cell>
          <cell r="C379">
            <v>0</v>
          </cell>
          <cell r="D379">
            <v>13042257327</v>
          </cell>
          <cell r="E379">
            <v>13042257327</v>
          </cell>
          <cell r="F379">
            <v>0</v>
          </cell>
          <cell r="G379">
            <v>0</v>
          </cell>
          <cell r="H379" t="str">
            <v xml:space="preserve">  Chi phí thuế TNDN hoãn lại</v>
          </cell>
          <cell r="K379">
            <v>8</v>
          </cell>
          <cell r="L379" t="str">
            <v>100.2</v>
          </cell>
          <cell r="M379">
            <v>0</v>
          </cell>
          <cell r="N379">
            <v>13042257327</v>
          </cell>
          <cell r="O379">
            <v>0</v>
          </cell>
          <cell r="P379"/>
        </row>
        <row r="380">
          <cell r="A380" t="str">
            <v>911</v>
          </cell>
          <cell r="B380">
            <v>0</v>
          </cell>
          <cell r="C380">
            <v>0</v>
          </cell>
          <cell r="D380">
            <v>469267796253</v>
          </cell>
          <cell r="E380">
            <v>469267796253</v>
          </cell>
          <cell r="F380">
            <v>0</v>
          </cell>
          <cell r="G380">
            <v>0</v>
          </cell>
          <cell r="H380" t="str">
            <v>Xác định kết quả kinh doanh</v>
          </cell>
          <cell r="K380">
            <v>9</v>
          </cell>
          <cell r="L380">
            <v>0</v>
          </cell>
          <cell r="M380"/>
          <cell r="N380">
            <v>0</v>
          </cell>
          <cell r="O380">
            <v>0</v>
          </cell>
          <cell r="P380"/>
        </row>
        <row r="381">
          <cell r="A381" t="str">
            <v>9111</v>
          </cell>
          <cell r="B381">
            <v>0</v>
          </cell>
          <cell r="C381">
            <v>0</v>
          </cell>
          <cell r="D381">
            <v>306641021456</v>
          </cell>
          <cell r="E381">
            <v>306641021456</v>
          </cell>
          <cell r="F381">
            <v>0</v>
          </cell>
          <cell r="G381">
            <v>0</v>
          </cell>
          <cell r="H381" t="str">
            <v xml:space="preserve">  Xác định kết quả kinh doanh đã thực hiện</v>
          </cell>
          <cell r="K381">
            <v>9</v>
          </cell>
          <cell r="L381">
            <v>0</v>
          </cell>
          <cell r="M381"/>
          <cell r="N381">
            <v>0</v>
          </cell>
          <cell r="O381">
            <v>0</v>
          </cell>
          <cell r="P381"/>
        </row>
        <row r="382">
          <cell r="A382" t="str">
            <v>9112</v>
          </cell>
          <cell r="B382">
            <v>0</v>
          </cell>
          <cell r="C382">
            <v>0</v>
          </cell>
          <cell r="D382">
            <v>162626774797</v>
          </cell>
          <cell r="E382">
            <v>162626774797</v>
          </cell>
          <cell r="F382">
            <v>0</v>
          </cell>
          <cell r="G382">
            <v>0</v>
          </cell>
          <cell r="H382" t="str">
            <v xml:space="preserve">  Xác định kết quả kinh doanh chưa thực hiện</v>
          </cell>
          <cell r="K382">
            <v>9</v>
          </cell>
          <cell r="L382">
            <v>0</v>
          </cell>
          <cell r="M382"/>
          <cell r="N382">
            <v>0</v>
          </cell>
          <cell r="O382">
            <v>0</v>
          </cell>
          <cell r="P382"/>
        </row>
        <row r="383">
          <cell r="K383"/>
          <cell r="L383"/>
          <cell r="M383"/>
          <cell r="N383">
            <v>0</v>
          </cell>
          <cell r="O383"/>
          <cell r="P383"/>
        </row>
        <row r="384">
          <cell r="K384"/>
          <cell r="L384"/>
          <cell r="M384"/>
          <cell r="N384">
            <v>0</v>
          </cell>
          <cell r="O384"/>
          <cell r="P384"/>
        </row>
        <row r="385">
          <cell r="K385"/>
          <cell r="L385"/>
          <cell r="M385"/>
          <cell r="N385">
            <v>0</v>
          </cell>
          <cell r="O385"/>
          <cell r="P385"/>
        </row>
        <row r="386">
          <cell r="K386"/>
          <cell r="L386"/>
          <cell r="M386"/>
          <cell r="N386">
            <v>0</v>
          </cell>
          <cell r="O386"/>
          <cell r="P386"/>
        </row>
        <row r="387">
          <cell r="K387"/>
          <cell r="L387"/>
          <cell r="M387"/>
          <cell r="N387">
            <v>0</v>
          </cell>
          <cell r="O387"/>
          <cell r="P387"/>
        </row>
        <row r="388">
          <cell r="K388"/>
          <cell r="L388"/>
          <cell r="M388"/>
          <cell r="N388">
            <v>0</v>
          </cell>
          <cell r="O388"/>
          <cell r="P388"/>
        </row>
        <row r="389">
          <cell r="K389"/>
          <cell r="L389"/>
          <cell r="M389"/>
          <cell r="N389">
            <v>0</v>
          </cell>
          <cell r="O389"/>
          <cell r="P389"/>
        </row>
        <row r="390">
          <cell r="K390"/>
          <cell r="L390"/>
          <cell r="M390"/>
          <cell r="N390">
            <v>0</v>
          </cell>
          <cell r="O390"/>
          <cell r="P390"/>
        </row>
        <row r="391">
          <cell r="K391"/>
          <cell r="L391"/>
          <cell r="M391"/>
          <cell r="N391">
            <v>0</v>
          </cell>
          <cell r="O391"/>
          <cell r="P391"/>
        </row>
        <row r="392">
          <cell r="K392"/>
          <cell r="L392"/>
          <cell r="M392"/>
          <cell r="N392">
            <v>0</v>
          </cell>
          <cell r="O392"/>
          <cell r="P392"/>
        </row>
        <row r="393">
          <cell r="K393"/>
          <cell r="L393"/>
          <cell r="M393"/>
          <cell r="N393">
            <v>0</v>
          </cell>
          <cell r="O393"/>
          <cell r="P393"/>
        </row>
        <row r="394">
          <cell r="K394"/>
          <cell r="L394"/>
          <cell r="M394"/>
          <cell r="N394">
            <v>0</v>
          </cell>
          <cell r="O394"/>
          <cell r="P394"/>
        </row>
        <row r="395">
          <cell r="K395"/>
          <cell r="L395"/>
          <cell r="M395"/>
          <cell r="N395">
            <v>0</v>
          </cell>
          <cell r="O395"/>
          <cell r="P395"/>
        </row>
      </sheetData>
      <sheetData sheetId="24"/>
      <sheetData sheetId="25"/>
      <sheetData sheetId="26"/>
      <sheetData sheetId="27"/>
      <sheetData sheetId="28"/>
      <sheetData sheetId="29"/>
      <sheetData sheetId="30"/>
      <sheetData sheetId="31"/>
      <sheetData sheetId="32">
        <row r="66">
          <cell r="B66" t="str">
            <v>Chính phủ, các tổ chức phát hành được Chính phủ bảo lãnh, Bộ Tài chính bảo lãnh, Ngân hàng Nhà nước, Chính phủ và Ngân hàng Trung ương, các nước thuộc khối OECD, Ủy ban Nhân dân tỉnh, thành phố trực thuộc Trung ương</v>
          </cell>
          <cell r="C66">
            <v>0</v>
          </cell>
        </row>
        <row r="67">
          <cell r="B67" t="str">
            <v>Sở Giao dịch Chứng khoán, Trung tâm Lưu ký Chứng khoán</v>
          </cell>
          <cell r="C67">
            <v>8.0000000000000002E-3</v>
          </cell>
        </row>
        <row r="68">
          <cell r="B68" t="str">
            <v>Tổ chức tín dụng, tổ chức tài chính, tổ chức kinh doanh chứng khoán được thành lập ở các nước thuộc khối OECD</v>
          </cell>
          <cell r="C68">
            <v>3.2000000000000001E-2</v>
          </cell>
        </row>
        <row r="69">
          <cell r="B69" t="str">
            <v>Tổ chức tín dụng, tổ chức tài chính, tổ chức kinh doanh chứng khoán được thành lập ngoài các nước thuộc khối OECD</v>
          </cell>
          <cell r="C69">
            <v>4.8000000000000001E-2</v>
          </cell>
        </row>
        <row r="70">
          <cell r="B70" t="str">
            <v>Tổ chức tín dụng, tổ chức tài chính, tổ chức kinh doanh chứng khoán được thành lập và hoạt động tại Việt Nam</v>
          </cell>
          <cell r="C70">
            <v>0.06</v>
          </cell>
        </row>
        <row r="71">
          <cell r="B71" t="str">
            <v>Các tổ chức, cá nhân khác</v>
          </cell>
          <cell r="C71">
            <v>0.08</v>
          </cell>
        </row>
      </sheetData>
      <sheetData sheetId="33"/>
      <sheetData sheetId="34">
        <row r="7">
          <cell r="B7" t="str">
            <v>OTC</v>
          </cell>
          <cell r="C7">
            <v>5470870</v>
          </cell>
          <cell r="D7">
            <v>48466258872</v>
          </cell>
          <cell r="E7">
            <v>0</v>
          </cell>
          <cell r="F7">
            <v>0</v>
          </cell>
          <cell r="G7">
            <v>4551000</v>
          </cell>
          <cell r="H7">
            <v>36408000000</v>
          </cell>
          <cell r="I7">
            <v>919870</v>
          </cell>
          <cell r="J7">
            <v>12058258872</v>
          </cell>
          <cell r="K7">
            <v>3.6285000179523165E-2</v>
          </cell>
          <cell r="O7">
            <v>-2354650000</v>
          </cell>
          <cell r="R7">
            <v>12058258872</v>
          </cell>
          <cell r="S7">
            <v>0</v>
          </cell>
          <cell r="T7">
            <v>0</v>
          </cell>
          <cell r="U7">
            <v>12058258872</v>
          </cell>
          <cell r="V7">
            <v>0</v>
          </cell>
          <cell r="W7">
            <v>0</v>
          </cell>
          <cell r="X7">
            <v>0</v>
          </cell>
          <cell r="Y7">
            <v>0</v>
          </cell>
          <cell r="Z7">
            <v>0</v>
          </cell>
        </row>
        <row r="8">
          <cell r="B8" t="str">
            <v>M-SERVICE</v>
          </cell>
          <cell r="C8">
            <v>869870</v>
          </cell>
          <cell r="D8">
            <v>9058258872</v>
          </cell>
          <cell r="I8">
            <v>869870</v>
          </cell>
          <cell r="J8">
            <v>9058258872</v>
          </cell>
          <cell r="K8">
            <v>2.7257577423544909E-2</v>
          </cell>
          <cell r="L8">
            <v>10413.347824387552</v>
          </cell>
          <cell r="Q8" t="str">
            <v>Cổ phần, phần vốn góp và các loại chứng khoán khác</v>
          </cell>
          <cell r="R8">
            <v>9058258872</v>
          </cell>
          <cell r="T8">
            <v>0</v>
          </cell>
          <cell r="U8">
            <v>9058258872</v>
          </cell>
        </row>
        <row r="9">
          <cell r="B9" t="str">
            <v>TVT</v>
          </cell>
          <cell r="C9">
            <v>50000</v>
          </cell>
          <cell r="D9">
            <v>3000000000</v>
          </cell>
          <cell r="I9">
            <v>50000</v>
          </cell>
          <cell r="J9">
            <v>3000000000</v>
          </cell>
          <cell r="K9">
            <v>9.0274227559782559E-3</v>
          </cell>
          <cell r="L9">
            <v>60000</v>
          </cell>
          <cell r="M9">
            <v>12907</v>
          </cell>
          <cell r="N9">
            <v>-0.78488333333333338</v>
          </cell>
          <cell r="O9">
            <v>-2354650000</v>
          </cell>
          <cell r="Q9" t="str">
            <v>Cổ phần, phần vốn góp và các loại chứng khoán khác</v>
          </cell>
          <cell r="R9">
            <v>3000000000</v>
          </cell>
          <cell r="T9">
            <v>0</v>
          </cell>
          <cell r="U9">
            <v>3000000000</v>
          </cell>
        </row>
        <row r="10">
          <cell r="B10" t="str">
            <v>TPB</v>
          </cell>
          <cell r="C10">
            <v>4551000</v>
          </cell>
          <cell r="D10">
            <v>36408000000</v>
          </cell>
          <cell r="G10">
            <v>4551000</v>
          </cell>
          <cell r="H10">
            <v>36408000000</v>
          </cell>
        </row>
        <row r="11">
          <cell r="B11" t="str">
            <v>Trái phiếu</v>
          </cell>
          <cell r="C11">
            <v>500000</v>
          </cell>
          <cell r="D11">
            <v>50791500000</v>
          </cell>
          <cell r="E11">
            <v>0</v>
          </cell>
          <cell r="F11">
            <v>0</v>
          </cell>
          <cell r="G11">
            <v>500000</v>
          </cell>
          <cell r="H11">
            <v>50791500000</v>
          </cell>
          <cell r="I11">
            <v>0</v>
          </cell>
          <cell r="J11">
            <v>0</v>
          </cell>
          <cell r="K11">
            <v>0</v>
          </cell>
          <cell r="R11">
            <v>0</v>
          </cell>
          <cell r="S11">
            <v>0</v>
          </cell>
          <cell r="T11">
            <v>0</v>
          </cell>
          <cell r="U11">
            <v>0</v>
          </cell>
          <cell r="V11">
            <v>0</v>
          </cell>
          <cell r="W11">
            <v>0</v>
          </cell>
          <cell r="X11">
            <v>0</v>
          </cell>
          <cell r="Y11">
            <v>0</v>
          </cell>
          <cell r="Z11">
            <v>0</v>
          </cell>
        </row>
        <row r="12">
          <cell r="B12" t="str">
            <v>TD1626457......</v>
          </cell>
          <cell r="C12">
            <v>500000</v>
          </cell>
          <cell r="D12">
            <v>50791500000</v>
          </cell>
          <cell r="G12">
            <v>500000</v>
          </cell>
          <cell r="H12">
            <v>50791500000</v>
          </cell>
          <cell r="K12"/>
          <cell r="L12"/>
          <cell r="Q12" t="str">
            <v>Trái phiếu chính phủ, Trái phiếu chính phủ các nước thuộc khối OECD hoặc được bảo lãnh bới chính phủ hoặc ngân hàng TW của các nước thuộc khối này, Trái phiếu được phát hành bởi các tổ chức quốc tế IBRD, IADC, AFDB, EIB và EBRD</v>
          </cell>
          <cell r="R12">
            <v>0</v>
          </cell>
          <cell r="S12">
            <v>0</v>
          </cell>
          <cell r="X12">
            <v>0</v>
          </cell>
          <cell r="Y12">
            <v>0</v>
          </cell>
        </row>
        <row r="13">
          <cell r="C13">
            <v>0</v>
          </cell>
          <cell r="D13">
            <v>0</v>
          </cell>
          <cell r="K13"/>
          <cell r="L13"/>
          <cell r="Q13" t="str">
            <v>Trái phiếu chính phủ, Trái phiếu chính phủ các nước thuộc khối OECD hoặc được bảo lãnh bới chính phủ hoặc ngân hàng TW của các nước thuộc khối này, Trái phiếu được phát hành bởi các tổ chức quốc tế IBRD, IADC, AFDB, EIB và EBRD</v>
          </cell>
          <cell r="R13">
            <v>0</v>
          </cell>
          <cell r="S13">
            <v>0</v>
          </cell>
        </row>
        <row r="14">
          <cell r="I14">
            <v>0</v>
          </cell>
          <cell r="J14">
            <v>0</v>
          </cell>
          <cell r="K14"/>
          <cell r="L14"/>
          <cell r="Q14" t="str">
            <v>Trái phiếu chính phủ, Trái phiếu chính phủ các nước thuộc khối OECD hoặc được bảo lãnh bới chính phủ hoặc ngân hàng TW của các nước thuộc khối này, Trái phiếu được phát hành bởi các tổ chức quốc tế IBRD, IADC, AFDB, EIB và EBRD</v>
          </cell>
          <cell r="R14">
            <v>0</v>
          </cell>
          <cell r="S14">
            <v>0</v>
          </cell>
          <cell r="X14">
            <v>0</v>
          </cell>
          <cell r="Y14">
            <v>0</v>
          </cell>
        </row>
        <row r="15">
          <cell r="I15">
            <v>0</v>
          </cell>
          <cell r="J15">
            <v>0</v>
          </cell>
          <cell r="K15"/>
          <cell r="L15"/>
          <cell r="R15">
            <v>0</v>
          </cell>
          <cell r="S15">
            <v>0</v>
          </cell>
          <cell r="X15">
            <v>0</v>
          </cell>
          <cell r="Y15">
            <v>0</v>
          </cell>
        </row>
        <row r="16">
          <cell r="B16" t="str">
            <v>Cổ phiếu niêm yết</v>
          </cell>
          <cell r="C16">
            <v>14450318</v>
          </cell>
          <cell r="D16">
            <v>303450363105</v>
          </cell>
          <cell r="E16">
            <v>19700572</v>
          </cell>
          <cell r="F16">
            <v>382285908477</v>
          </cell>
          <cell r="G16">
            <v>16636787</v>
          </cell>
          <cell r="H16">
            <v>365473769469</v>
          </cell>
          <cell r="I16">
            <v>17514103</v>
          </cell>
          <cell r="J16">
            <v>320262502113</v>
          </cell>
          <cell r="O16">
            <v>-9266058707.9999962</v>
          </cell>
          <cell r="P16">
            <v>71402705345</v>
          </cell>
          <cell r="R16">
            <v>382403291050</v>
          </cell>
          <cell r="S16">
            <v>382399148750</v>
          </cell>
          <cell r="T16">
            <v>0</v>
          </cell>
          <cell r="U16">
            <v>5319900</v>
          </cell>
          <cell r="V16">
            <v>0</v>
          </cell>
          <cell r="W16">
            <v>0</v>
          </cell>
          <cell r="X16">
            <v>0</v>
          </cell>
          <cell r="Y16">
            <v>0</v>
          </cell>
          <cell r="Z16">
            <v>0</v>
          </cell>
        </row>
        <row r="17">
          <cell r="B17" t="str">
            <v>Tại TVS</v>
          </cell>
          <cell r="C17">
            <v>10024718</v>
          </cell>
          <cell r="D17">
            <v>211746116130</v>
          </cell>
          <cell r="E17">
            <v>15065502</v>
          </cell>
          <cell r="F17">
            <v>288815906527</v>
          </cell>
          <cell r="G17">
            <v>11991117</v>
          </cell>
          <cell r="H17">
            <v>270711251248</v>
          </cell>
          <cell r="I17">
            <v>13099103</v>
          </cell>
          <cell r="J17">
            <v>229850771409</v>
          </cell>
          <cell r="O17">
            <v>-6887379743.9999962</v>
          </cell>
          <cell r="P17">
            <v>56484257085</v>
          </cell>
          <cell r="R17">
            <v>279451791050</v>
          </cell>
          <cell r="S17">
            <v>279447648750</v>
          </cell>
          <cell r="T17">
            <v>0</v>
          </cell>
          <cell r="U17">
            <v>5319900</v>
          </cell>
          <cell r="V17">
            <v>0</v>
          </cell>
          <cell r="W17">
            <v>0</v>
          </cell>
          <cell r="X17">
            <v>0</v>
          </cell>
          <cell r="Y17">
            <v>0</v>
          </cell>
          <cell r="Z17">
            <v>0</v>
          </cell>
        </row>
        <row r="18">
          <cell r="B18" t="str">
            <v>FUCTVGF2</v>
          </cell>
          <cell r="C18">
            <v>0</v>
          </cell>
          <cell r="D18">
            <v>0</v>
          </cell>
          <cell r="E18">
            <v>3100000</v>
          </cell>
          <cell r="F18">
            <v>31310000000</v>
          </cell>
          <cell r="G18">
            <v>0</v>
          </cell>
          <cell r="H18">
            <v>0</v>
          </cell>
          <cell r="I18">
            <v>3100000</v>
          </cell>
          <cell r="J18">
            <v>31310000000</v>
          </cell>
          <cell r="K18">
            <v>9.4216202163226404E-2</v>
          </cell>
          <cell r="L18">
            <v>10100</v>
          </cell>
          <cell r="M18">
            <v>10100</v>
          </cell>
          <cell r="N18">
            <v>0</v>
          </cell>
          <cell r="O18">
            <v>0</v>
          </cell>
          <cell r="P18">
            <v>0</v>
          </cell>
          <cell r="Q18" t="str">
            <v xml:space="preserve"> Quỹ đại chúng, bao gồm cả công ty đầu tư chứng khoán đại chúng</v>
          </cell>
          <cell r="R18">
            <v>31310000000</v>
          </cell>
          <cell r="S18">
            <v>31310000000</v>
          </cell>
        </row>
        <row r="19">
          <cell r="B19" t="str">
            <v>TPB</v>
          </cell>
          <cell r="C19">
            <v>0</v>
          </cell>
          <cell r="D19">
            <v>0</v>
          </cell>
          <cell r="E19">
            <v>4551000</v>
          </cell>
          <cell r="F19">
            <v>36408000000</v>
          </cell>
          <cell r="G19">
            <v>1551000</v>
          </cell>
          <cell r="H19">
            <v>12408000000</v>
          </cell>
          <cell r="I19">
            <v>3000000</v>
          </cell>
          <cell r="J19">
            <v>24000000000</v>
          </cell>
          <cell r="K19">
            <v>7.2219382047826047E-2</v>
          </cell>
          <cell r="L19">
            <v>8000</v>
          </cell>
          <cell r="M19">
            <v>15000</v>
          </cell>
          <cell r="N19">
            <v>0.875</v>
          </cell>
          <cell r="O19">
            <v>0</v>
          </cell>
          <cell r="P19">
            <v>21000000000</v>
          </cell>
          <cell r="Q19" t="str">
            <v>Cổ phiếu phổ thông, cổ phiếu ưu đãi của các công ty đại chúng đã đăng ký lưu ký, chưa niêm yết hoặc đăng ký giao dịch; cổ phiếu đang trong đợt phát hành lần đầu (IPO)</v>
          </cell>
          <cell r="R19">
            <v>45000000000</v>
          </cell>
          <cell r="S19">
            <v>45000000000</v>
          </cell>
          <cell r="U19"/>
        </row>
        <row r="20">
          <cell r="B20" t="str">
            <v>MWG</v>
          </cell>
          <cell r="C20">
            <v>0</v>
          </cell>
          <cell r="D20">
            <v>0</v>
          </cell>
          <cell r="E20">
            <v>155000</v>
          </cell>
          <cell r="F20">
            <v>20426981000</v>
          </cell>
          <cell r="G20">
            <v>0</v>
          </cell>
          <cell r="H20">
            <v>0</v>
          </cell>
          <cell r="I20">
            <v>155000</v>
          </cell>
          <cell r="J20">
            <v>20426981000</v>
          </cell>
          <cell r="K20">
            <v>6.1467664371778488E-2</v>
          </cell>
          <cell r="L20">
            <v>131786.97419354838</v>
          </cell>
          <cell r="M20">
            <v>131000</v>
          </cell>
          <cell r="N20">
            <v>-5.9715628070539806E-3</v>
          </cell>
          <cell r="O20">
            <v>-121980999.99999832</v>
          </cell>
          <cell r="P20">
            <v>0</v>
          </cell>
          <cell r="Q20" t="str">
            <v>Cổ phiếu phổ thông, cổ phiếu ưu đãi của các tổ chức niêm yết tại Sở giao dịch Chứng khoán Hồ Chí Minh; chứng chỉ quỹ đại chúng dạng mở</v>
          </cell>
          <cell r="R20">
            <v>20305000000</v>
          </cell>
          <cell r="S20">
            <v>20305000000</v>
          </cell>
          <cell r="U20"/>
        </row>
        <row r="21">
          <cell r="B21" t="str">
            <v>PNJ</v>
          </cell>
          <cell r="C21">
            <v>117384</v>
          </cell>
          <cell r="D21">
            <v>8027494400</v>
          </cell>
          <cell r="E21">
            <v>139620</v>
          </cell>
          <cell r="F21">
            <v>10862028000</v>
          </cell>
          <cell r="G21">
            <v>17000</v>
          </cell>
          <cell r="H21">
            <v>1249482035</v>
          </cell>
          <cell r="I21">
            <v>240004</v>
          </cell>
          <cell r="J21">
            <v>17640040365</v>
          </cell>
          <cell r="K21">
            <v>5.308136726912533E-2</v>
          </cell>
          <cell r="L21">
            <v>73498.943205113246</v>
          </cell>
          <cell r="M21">
            <v>137000</v>
          </cell>
          <cell r="N21">
            <v>0.86397237872760391</v>
          </cell>
          <cell r="O21">
            <v>0</v>
          </cell>
          <cell r="P21">
            <v>15240507635</v>
          </cell>
          <cell r="Q21" t="str">
            <v>Cổ phiếu phổ thông, cổ phiếu ưu đãi của các tổ chức niêm yết tại Sở giao dịch Chứng khoán Hồ Chí Minh; chứng chỉ quỹ đại chúng dạng mở</v>
          </cell>
          <cell r="R21">
            <v>32880548000</v>
          </cell>
          <cell r="S21">
            <v>32880548000</v>
          </cell>
          <cell r="U21"/>
        </row>
        <row r="22">
          <cell r="B22" t="str">
            <v>HUT</v>
          </cell>
          <cell r="C22">
            <v>0</v>
          </cell>
          <cell r="D22">
            <v>0</v>
          </cell>
          <cell r="E22">
            <v>1450000</v>
          </cell>
          <cell r="F22">
            <v>17077010000</v>
          </cell>
          <cell r="G22">
            <v>0</v>
          </cell>
          <cell r="H22">
            <v>0</v>
          </cell>
          <cell r="I22">
            <v>1450000</v>
          </cell>
          <cell r="J22">
            <v>17077010000</v>
          </cell>
          <cell r="K22">
            <v>5.1387129559356079E-2</v>
          </cell>
          <cell r="L22">
            <v>11777.248275862068</v>
          </cell>
          <cell r="M22">
            <v>10800</v>
          </cell>
          <cell r="N22">
            <v>-8.2977640699396379E-2</v>
          </cell>
          <cell r="O22">
            <v>-1417009999.9999988</v>
          </cell>
          <cell r="P22">
            <v>0</v>
          </cell>
          <cell r="Q22" t="str">
            <v>Cổ phiếu phổ thông, cổ phiếu ưu đãi của các tổ chức niêm yết tại Sở giao dịch Chứng khoán Hà Nội</v>
          </cell>
          <cell r="R22">
            <v>15660000000</v>
          </cell>
          <cell r="S22">
            <v>15660000000</v>
          </cell>
          <cell r="U22"/>
        </row>
        <row r="23">
          <cell r="B23" t="str">
            <v>CEO</v>
          </cell>
          <cell r="C23">
            <v>585000</v>
          </cell>
          <cell r="D23">
            <v>6642783332</v>
          </cell>
          <cell r="E23">
            <v>675000</v>
          </cell>
          <cell r="F23">
            <v>7299000000</v>
          </cell>
          <cell r="G23">
            <v>0</v>
          </cell>
          <cell r="H23">
            <v>0</v>
          </cell>
          <cell r="I23">
            <v>1260000</v>
          </cell>
          <cell r="J23">
            <v>13941783332</v>
          </cell>
          <cell r="K23">
            <v>4.1952790703405053E-2</v>
          </cell>
          <cell r="L23">
            <v>11064.907406349206</v>
          </cell>
          <cell r="M23">
            <v>10400</v>
          </cell>
          <cell r="N23">
            <v>-6.0091547261179303E-2</v>
          </cell>
          <cell r="O23">
            <v>-837783331.99999988</v>
          </cell>
          <cell r="P23">
            <v>0</v>
          </cell>
          <cell r="Q23" t="str">
            <v>Cổ phiếu phổ thông, cổ phiếu ưu đãi của các tổ chức niêm yết tại Sở giao dịch Chứng khoán Hà Nội</v>
          </cell>
          <cell r="R23">
            <v>13104000000</v>
          </cell>
          <cell r="S23">
            <v>13104000000</v>
          </cell>
          <cell r="U23"/>
        </row>
        <row r="24">
          <cell r="B24" t="str">
            <v>FCN</v>
          </cell>
          <cell r="C24">
            <v>720090</v>
          </cell>
          <cell r="D24">
            <v>15418269407</v>
          </cell>
          <cell r="E24">
            <v>0</v>
          </cell>
          <cell r="F24">
            <v>0</v>
          </cell>
          <cell r="G24">
            <v>180090</v>
          </cell>
          <cell r="H24">
            <v>3856012632</v>
          </cell>
          <cell r="I24">
            <v>540000</v>
          </cell>
          <cell r="J24">
            <v>11562256775</v>
          </cell>
          <cell r="K24">
            <v>3.4792459973699584E-2</v>
          </cell>
          <cell r="L24">
            <v>21411.58662037037</v>
          </cell>
          <cell r="M24">
            <v>24300</v>
          </cell>
          <cell r="N24">
            <v>0.13489954905451407</v>
          </cell>
          <cell r="O24">
            <v>0</v>
          </cell>
          <cell r="P24">
            <v>1559743225.0000002</v>
          </cell>
          <cell r="Q24" t="str">
            <v>Cổ phiếu phổ thông, cổ phiếu ưu đãi của các tổ chức niêm yết tại Sở giao dịch Chứng khoán Hồ Chí Minh; chứng chỉ quỹ đại chúng dạng mở</v>
          </cell>
          <cell r="R24">
            <v>13122000000</v>
          </cell>
          <cell r="S24">
            <v>13122000000</v>
          </cell>
          <cell r="U24"/>
        </row>
        <row r="25">
          <cell r="B25" t="str">
            <v>CII</v>
          </cell>
          <cell r="C25">
            <v>770012</v>
          </cell>
          <cell r="D25">
            <v>19515210208</v>
          </cell>
          <cell r="E25">
            <v>470005</v>
          </cell>
          <cell r="F25">
            <v>15569151750</v>
          </cell>
          <cell r="G25">
            <v>920000</v>
          </cell>
          <cell r="H25">
            <v>24515092769</v>
          </cell>
          <cell r="I25">
            <v>320017</v>
          </cell>
          <cell r="J25">
            <v>10569269189</v>
          </cell>
          <cell r="K25">
            <v>3.1804420396946149E-2</v>
          </cell>
          <cell r="L25">
            <v>33027.211645006362</v>
          </cell>
          <cell r="M25">
            <v>35100</v>
          </cell>
          <cell r="N25">
            <v>6.2760016718124575E-2</v>
          </cell>
          <cell r="O25">
            <v>0</v>
          </cell>
          <cell r="P25">
            <v>663327510.99999893</v>
          </cell>
          <cell r="Q25" t="str">
            <v>Cổ phiếu phổ thông, cổ phiếu ưu đãi của các tổ chức niêm yết tại Sở giao dịch Chứng khoán Hồ Chí Minh; chứng chỉ quỹ đại chúng dạng mở</v>
          </cell>
          <cell r="R25">
            <v>11232596700</v>
          </cell>
          <cell r="S25">
            <v>11232596700</v>
          </cell>
          <cell r="U25"/>
        </row>
        <row r="26">
          <cell r="B26" t="str">
            <v>CEE</v>
          </cell>
          <cell r="C26">
            <v>0</v>
          </cell>
          <cell r="D26">
            <v>0</v>
          </cell>
          <cell r="E26">
            <v>400000</v>
          </cell>
          <cell r="F26">
            <v>10108799500</v>
          </cell>
          <cell r="G26">
            <v>0</v>
          </cell>
          <cell r="H26">
            <v>0</v>
          </cell>
          <cell r="I26">
            <v>400000</v>
          </cell>
          <cell r="J26">
            <v>10108799500</v>
          </cell>
          <cell r="K26">
            <v>3.0418802213973872E-2</v>
          </cell>
          <cell r="L26">
            <v>25271.998749999999</v>
          </cell>
          <cell r="M26">
            <v>24600</v>
          </cell>
          <cell r="N26">
            <v>-2.6590645110727496E-2</v>
          </cell>
          <cell r="O26">
            <v>-268799499.99999952</v>
          </cell>
          <cell r="P26">
            <v>0</v>
          </cell>
          <cell r="Q26" t="str">
            <v>Cổ phiếu phổ thông, cổ phiếu ưu đãi của các tổ chức niêm yết tại Sở giao dịch Chứng khoán Hồ Chí Minh; chứng chỉ quỹ đại chúng dạng mở</v>
          </cell>
          <cell r="R26">
            <v>9840000000</v>
          </cell>
          <cell r="S26">
            <v>9840000000</v>
          </cell>
          <cell r="U26"/>
        </row>
        <row r="27">
          <cell r="B27" t="str">
            <v>MSN</v>
          </cell>
          <cell r="C27">
            <v>148410</v>
          </cell>
          <cell r="D27">
            <v>10029187000</v>
          </cell>
          <cell r="E27">
            <v>284655</v>
          </cell>
          <cell r="F27">
            <v>10343800000</v>
          </cell>
          <cell r="G27">
            <v>277610</v>
          </cell>
          <cell r="H27">
            <v>12206295157</v>
          </cell>
          <cell r="I27">
            <v>155455</v>
          </cell>
          <cell r="J27">
            <v>8166691843</v>
          </cell>
          <cell r="K27">
            <v>2.4574726594853401E-2</v>
          </cell>
          <cell r="L27">
            <v>52534.121404908175</v>
          </cell>
          <cell r="M27">
            <v>76700</v>
          </cell>
          <cell r="N27">
            <v>0.46000347866927582</v>
          </cell>
          <cell r="O27">
            <v>0</v>
          </cell>
          <cell r="P27">
            <v>3756706656.9999995</v>
          </cell>
          <cell r="Q27" t="str">
            <v>Cổ phiếu phổ thông, cổ phiếu ưu đãi của các tổ chức niêm yết tại Sở giao dịch Chứng khoán Hồ Chí Minh; chứng chỉ quỹ đại chúng dạng mở</v>
          </cell>
          <cell r="R27">
            <v>11923398500</v>
          </cell>
          <cell r="S27">
            <v>11923398500</v>
          </cell>
          <cell r="U27"/>
        </row>
        <row r="28">
          <cell r="B28" t="str">
            <v>VSC</v>
          </cell>
          <cell r="C28">
            <v>80002</v>
          </cell>
          <cell r="D28">
            <v>4243699177</v>
          </cell>
          <cell r="E28">
            <v>154000</v>
          </cell>
          <cell r="F28">
            <v>7544407000</v>
          </cell>
          <cell r="G28">
            <v>80000</v>
          </cell>
          <cell r="H28">
            <v>4243593087</v>
          </cell>
          <cell r="I28">
            <v>154002</v>
          </cell>
          <cell r="J28">
            <v>7544513090</v>
          </cell>
          <cell r="K28">
            <v>2.2702503050480608E-2</v>
          </cell>
          <cell r="L28">
            <v>48989.708510279088</v>
          </cell>
          <cell r="M28">
            <v>43000</v>
          </cell>
          <cell r="N28">
            <v>-0.12226462847849603</v>
          </cell>
          <cell r="O28">
            <v>-922427090.00000012</v>
          </cell>
          <cell r="P28">
            <v>0</v>
          </cell>
          <cell r="Q28" t="str">
            <v>Cổ phiếu phổ thông, cổ phiếu ưu đãi của các tổ chức niêm yết tại Sở giao dịch Chứng khoán Hồ Chí Minh; chứng chỉ quỹ đại chúng dạng mở</v>
          </cell>
          <cell r="R28">
            <v>6622086000</v>
          </cell>
          <cell r="S28">
            <v>6622086000</v>
          </cell>
          <cell r="U28"/>
        </row>
        <row r="29">
          <cell r="B29" t="str">
            <v>TRC</v>
          </cell>
          <cell r="C29">
            <v>391190</v>
          </cell>
          <cell r="D29">
            <v>15366808000</v>
          </cell>
          <cell r="E29">
            <v>0</v>
          </cell>
          <cell r="F29">
            <v>0</v>
          </cell>
          <cell r="G29">
            <v>211190</v>
          </cell>
          <cell r="H29">
            <v>8296010076</v>
          </cell>
          <cell r="I29">
            <v>180000</v>
          </cell>
          <cell r="J29">
            <v>7070797924</v>
          </cell>
          <cell r="K29">
            <v>2.1277027360680472E-2</v>
          </cell>
          <cell r="L29">
            <v>39282.210688888888</v>
          </cell>
          <cell r="M29">
            <v>28800</v>
          </cell>
          <cell r="N29">
            <v>-0.26684370622384085</v>
          </cell>
          <cell r="O29">
            <v>-1886797924</v>
          </cell>
          <cell r="P29">
            <v>0</v>
          </cell>
          <cell r="Q29" t="str">
            <v>Cổ phiếu phổ thông, cổ phiếu ưu đãi của các tổ chức niêm yết tại Sở giao dịch Chứng khoán Hồ Chí Minh; chứng chỉ quỹ đại chúng dạng mở</v>
          </cell>
          <cell r="R29">
            <v>5184000000</v>
          </cell>
          <cell r="S29">
            <v>5184000000</v>
          </cell>
          <cell r="U29"/>
        </row>
        <row r="30">
          <cell r="B30" t="str">
            <v>DHC</v>
          </cell>
          <cell r="C30">
            <v>0</v>
          </cell>
          <cell r="D30">
            <v>0</v>
          </cell>
          <cell r="E30">
            <v>234000</v>
          </cell>
          <cell r="F30">
            <v>6919505000</v>
          </cell>
          <cell r="G30">
            <v>0</v>
          </cell>
          <cell r="H30">
            <v>0</v>
          </cell>
          <cell r="I30">
            <v>234000</v>
          </cell>
          <cell r="J30">
            <v>6919505000</v>
          </cell>
          <cell r="K30">
            <v>2.0821765632368441E-2</v>
          </cell>
          <cell r="L30">
            <v>29570.534188034188</v>
          </cell>
          <cell r="M30">
            <v>46100</v>
          </cell>
          <cell r="N30">
            <v>0.55898434931400443</v>
          </cell>
          <cell r="O30">
            <v>0</v>
          </cell>
          <cell r="P30">
            <v>3867895000</v>
          </cell>
          <cell r="Q30" t="str">
            <v>Cổ phiếu phổ thông, cổ phiếu ưu đãi của các tổ chức niêm yết tại Sở giao dịch Chứng khoán Hồ Chí Minh; chứng chỉ quỹ đại chúng dạng mở</v>
          </cell>
          <cell r="R30">
            <v>10787400000</v>
          </cell>
          <cell r="S30">
            <v>10787400000</v>
          </cell>
          <cell r="U30"/>
        </row>
        <row r="31">
          <cell r="B31" t="str">
            <v>FPT</v>
          </cell>
          <cell r="C31">
            <v>250019</v>
          </cell>
          <cell r="D31">
            <v>7271258019</v>
          </cell>
          <cell r="E31">
            <v>555005</v>
          </cell>
          <cell r="F31">
            <v>19552590500</v>
          </cell>
          <cell r="G31">
            <v>604990</v>
          </cell>
          <cell r="H31">
            <v>20158604110</v>
          </cell>
          <cell r="I31">
            <v>200034</v>
          </cell>
          <cell r="J31">
            <v>6665244409</v>
          </cell>
          <cell r="K31">
            <v>2.0056659683987815E-2</v>
          </cell>
          <cell r="L31">
            <v>33320.557550216465</v>
          </cell>
          <cell r="M31">
            <v>57100</v>
          </cell>
          <cell r="N31">
            <v>0.71365679922811054</v>
          </cell>
          <cell r="O31">
            <v>0</v>
          </cell>
          <cell r="P31">
            <v>4756696991</v>
          </cell>
          <cell r="Q31" t="str">
            <v>Cổ phiếu phổ thông, cổ phiếu ưu đãi của các tổ chức niêm yết tại Sở giao dịch Chứng khoán Hồ Chí Minh; chứng chỉ quỹ đại chúng dạng mở</v>
          </cell>
          <cell r="R31">
            <v>11421941400</v>
          </cell>
          <cell r="S31">
            <v>11421941400</v>
          </cell>
          <cell r="U31"/>
        </row>
        <row r="32">
          <cell r="B32" t="str">
            <v>KBC</v>
          </cell>
          <cell r="C32">
            <v>5</v>
          </cell>
          <cell r="D32">
            <v>189995</v>
          </cell>
          <cell r="E32">
            <v>470000</v>
          </cell>
          <cell r="F32">
            <v>6429400000</v>
          </cell>
          <cell r="G32">
            <v>0</v>
          </cell>
          <cell r="H32">
            <v>0</v>
          </cell>
          <cell r="I32">
            <v>470005</v>
          </cell>
          <cell r="J32">
            <v>6429589995</v>
          </cell>
          <cell r="K32">
            <v>1.9347542344157708E-2</v>
          </cell>
          <cell r="L32">
            <v>13679.833182625716</v>
          </cell>
          <cell r="M32">
            <v>13400</v>
          </cell>
          <cell r="N32">
            <v>-2.0455891449109389E-2</v>
          </cell>
          <cell r="O32">
            <v>-131522994.99999979</v>
          </cell>
          <cell r="P32">
            <v>0</v>
          </cell>
          <cell r="Q32" t="str">
            <v>Cổ phiếu phổ thông, cổ phiếu ưu đãi của các tổ chức niêm yết tại Sở giao dịch Chứng khoán Hồ Chí Minh; chứng chỉ quỹ đại chúng dạng mở</v>
          </cell>
          <cell r="R32">
            <v>6298067000</v>
          </cell>
          <cell r="S32">
            <v>6298067000</v>
          </cell>
          <cell r="U32"/>
        </row>
        <row r="33">
          <cell r="B33" t="str">
            <v>VTO</v>
          </cell>
          <cell r="C33">
            <v>600007</v>
          </cell>
          <cell r="D33">
            <v>5922061781</v>
          </cell>
          <cell r="E33">
            <v>0</v>
          </cell>
          <cell r="F33">
            <v>0</v>
          </cell>
          <cell r="G33">
            <v>0</v>
          </cell>
          <cell r="H33">
            <v>0</v>
          </cell>
          <cell r="I33">
            <v>600007</v>
          </cell>
          <cell r="J33">
            <v>5922061781</v>
          </cell>
          <cell r="K33">
            <v>1.7820318428036174E-2</v>
          </cell>
          <cell r="L33">
            <v>9869.9878184754507</v>
          </cell>
          <cell r="M33">
            <v>8750</v>
          </cell>
          <cell r="N33">
            <v>-0.11347408315732324</v>
          </cell>
          <cell r="O33">
            <v>-672000530.99999976</v>
          </cell>
          <cell r="P33">
            <v>0</v>
          </cell>
          <cell r="Q33" t="str">
            <v>Cổ phiếu phổ thông, cổ phiếu ưu đãi của các tổ chức niêm yết tại Sở giao dịch Chứng khoán Hồ Chí Minh; chứng chỉ quỹ đại chúng dạng mở</v>
          </cell>
          <cell r="R33">
            <v>5250061250</v>
          </cell>
          <cell r="S33">
            <v>5250061250</v>
          </cell>
          <cell r="U33"/>
        </row>
        <row r="34">
          <cell r="B34" t="str">
            <v>VJC</v>
          </cell>
          <cell r="C34">
            <v>0</v>
          </cell>
          <cell r="D34">
            <v>0</v>
          </cell>
          <cell r="E34">
            <v>126056</v>
          </cell>
          <cell r="F34">
            <v>11655630000</v>
          </cell>
          <cell r="G34">
            <v>66050</v>
          </cell>
          <cell r="H34">
            <v>6107240920</v>
          </cell>
          <cell r="I34">
            <v>60006</v>
          </cell>
          <cell r="J34">
            <v>5548389080</v>
          </cell>
          <cell r="K34">
            <v>1.6695884613271088E-2</v>
          </cell>
          <cell r="L34">
            <v>92463.904942839043</v>
          </cell>
          <cell r="M34">
            <v>146800</v>
          </cell>
          <cell r="N34">
            <v>0.58764655343889483</v>
          </cell>
          <cell r="O34">
            <v>0</v>
          </cell>
          <cell r="P34">
            <v>3260491720.0000005</v>
          </cell>
          <cell r="Q34" t="str">
            <v>Cổ phiếu phổ thông, cổ phiếu ưu đãi của các tổ chức niêm yết tại Sở giao dịch Chứng khoán Hồ Chí Minh; chứng chỉ quỹ đại chúng dạng mở</v>
          </cell>
          <cell r="R34">
            <v>8808880800</v>
          </cell>
          <cell r="S34">
            <v>8808880800</v>
          </cell>
          <cell r="U34"/>
        </row>
        <row r="35">
          <cell r="B35" t="str">
            <v>KSB</v>
          </cell>
          <cell r="C35">
            <v>0</v>
          </cell>
          <cell r="D35">
            <v>0</v>
          </cell>
          <cell r="E35">
            <v>100000</v>
          </cell>
          <cell r="F35">
            <v>4477617500</v>
          </cell>
          <cell r="G35">
            <v>0</v>
          </cell>
          <cell r="H35">
            <v>0</v>
          </cell>
          <cell r="I35">
            <v>100000</v>
          </cell>
          <cell r="J35">
            <v>4477617500</v>
          </cell>
          <cell r="K35">
            <v>1.347378203735549E-2</v>
          </cell>
          <cell r="L35">
            <v>44776.175000000003</v>
          </cell>
          <cell r="M35">
            <v>42700</v>
          </cell>
          <cell r="N35">
            <v>-4.63678507599187E-2</v>
          </cell>
          <cell r="O35">
            <v>-207617500.0000003</v>
          </cell>
          <cell r="P35">
            <v>0</v>
          </cell>
          <cell r="Q35" t="str">
            <v>Cổ phiếu phổ thông, cổ phiếu ưu đãi của các tổ chức niêm yết tại Sở giao dịch Chứng khoán Hồ Chí Minh; chứng chỉ quỹ đại chúng dạng mở</v>
          </cell>
          <cell r="R35">
            <v>4270000000</v>
          </cell>
          <cell r="S35">
            <v>4270000000</v>
          </cell>
          <cell r="U35"/>
        </row>
        <row r="36">
          <cell r="B36" t="str">
            <v>PLX</v>
          </cell>
          <cell r="C36">
            <v>0</v>
          </cell>
          <cell r="D36">
            <v>0</v>
          </cell>
          <cell r="E36">
            <v>105000</v>
          </cell>
          <cell r="F36">
            <v>7402000000</v>
          </cell>
          <cell r="G36">
            <v>55000</v>
          </cell>
          <cell r="H36">
            <v>3877238095</v>
          </cell>
          <cell r="I36">
            <v>50000</v>
          </cell>
          <cell r="J36">
            <v>3524761905</v>
          </cell>
          <cell r="K36">
            <v>1.0606505276867422E-2</v>
          </cell>
          <cell r="L36">
            <v>70495.238100000002</v>
          </cell>
          <cell r="M36">
            <v>75000</v>
          </cell>
          <cell r="N36">
            <v>6.3901648131322472E-2</v>
          </cell>
          <cell r="O36">
            <v>0</v>
          </cell>
          <cell r="P36">
            <v>225238094.99999988</v>
          </cell>
          <cell r="Q36" t="str">
            <v>Cổ phiếu phổ thông, cổ phiếu ưu đãi của các tổ chức niêm yết tại Sở giao dịch Chứng khoán Hồ Chí Minh; chứng chỉ quỹ đại chúng dạng mở</v>
          </cell>
          <cell r="R36">
            <v>3750000000</v>
          </cell>
          <cell r="S36">
            <v>3750000000</v>
          </cell>
          <cell r="U36"/>
        </row>
        <row r="37">
          <cell r="B37" t="str">
            <v>GSP</v>
          </cell>
          <cell r="C37">
            <v>257960</v>
          </cell>
          <cell r="D37">
            <v>4003020000</v>
          </cell>
          <cell r="E37">
            <v>0</v>
          </cell>
          <cell r="F37">
            <v>0</v>
          </cell>
          <cell r="G37">
            <v>62970</v>
          </cell>
          <cell r="H37">
            <v>977167659</v>
          </cell>
          <cell r="I37">
            <v>194990</v>
          </cell>
          <cell r="J37">
            <v>3025852341</v>
          </cell>
          <cell r="K37">
            <v>9.1052160931244918E-3</v>
          </cell>
          <cell r="L37">
            <v>15517.987286527514</v>
          </cell>
          <cell r="M37">
            <v>14000</v>
          </cell>
          <cell r="N37">
            <v>-9.7821145133003676E-2</v>
          </cell>
          <cell r="O37">
            <v>-295992340.99999994</v>
          </cell>
          <cell r="P37">
            <v>0</v>
          </cell>
          <cell r="Q37" t="str">
            <v>Cổ phiếu phổ thông, cổ phiếu ưu đãi của các tổ chức niêm yết tại Sở giao dịch Chứng khoán Hồ Chí Minh; chứng chỉ quỹ đại chúng dạng mở</v>
          </cell>
          <cell r="R37">
            <v>2729860000</v>
          </cell>
          <cell r="S37">
            <v>2729860000</v>
          </cell>
          <cell r="U37"/>
        </row>
        <row r="38">
          <cell r="B38" t="str">
            <v>ACB</v>
          </cell>
          <cell r="C38">
            <v>20</v>
          </cell>
          <cell r="D38">
            <v>500591</v>
          </cell>
          <cell r="E38">
            <v>126602</v>
          </cell>
          <cell r="F38">
            <v>2837840000</v>
          </cell>
          <cell r="G38">
            <v>0</v>
          </cell>
          <cell r="H38">
            <v>0</v>
          </cell>
          <cell r="I38">
            <v>126622</v>
          </cell>
          <cell r="J38">
            <v>2838340591</v>
          </cell>
          <cell r="K38">
            <v>8.5409668134700575E-3</v>
          </cell>
          <cell r="L38">
            <v>22415.856573107358</v>
          </cell>
          <cell r="M38">
            <v>36900</v>
          </cell>
          <cell r="N38">
            <v>0.64615614307014657</v>
          </cell>
          <cell r="O38">
            <v>0</v>
          </cell>
          <cell r="P38">
            <v>1834011209.0000002</v>
          </cell>
          <cell r="Q38" t="str">
            <v>Cổ phiếu phổ thông, cổ phiếu ưu đãi của các tổ chức niêm yết tại Sở giao dịch Chứng khoán Hà Nội</v>
          </cell>
          <cell r="R38">
            <v>4672351800</v>
          </cell>
          <cell r="S38">
            <v>4672351800</v>
          </cell>
          <cell r="U38"/>
        </row>
        <row r="39">
          <cell r="B39" t="str">
            <v>C32</v>
          </cell>
          <cell r="C39">
            <v>0</v>
          </cell>
          <cell r="D39">
            <v>0</v>
          </cell>
          <cell r="E39">
            <v>82160</v>
          </cell>
          <cell r="F39">
            <v>2836996000</v>
          </cell>
          <cell r="G39">
            <v>0</v>
          </cell>
          <cell r="H39">
            <v>0</v>
          </cell>
          <cell r="I39">
            <v>82160</v>
          </cell>
          <cell r="J39">
            <v>2836996000</v>
          </cell>
          <cell r="K39">
            <v>8.5369207496730961E-3</v>
          </cell>
          <cell r="L39">
            <v>34530.136319376827</v>
          </cell>
          <cell r="M39">
            <v>38300</v>
          </cell>
          <cell r="N39">
            <v>0.1091760439563538</v>
          </cell>
          <cell r="O39">
            <v>0</v>
          </cell>
          <cell r="P39">
            <v>309731999.99999994</v>
          </cell>
          <cell r="Q39" t="str">
            <v>Cổ phiếu phổ thông, cổ phiếu ưu đãi của các tổ chức niêm yết tại Sở giao dịch Chứng khoán Hồ Chí Minh; chứng chỉ quỹ đại chúng dạng mở</v>
          </cell>
          <cell r="R39">
            <v>3146728000</v>
          </cell>
          <cell r="S39">
            <v>3146728000</v>
          </cell>
          <cell r="U39"/>
        </row>
        <row r="40">
          <cell r="B40" t="str">
            <v>PME</v>
          </cell>
          <cell r="C40">
            <v>0</v>
          </cell>
          <cell r="D40">
            <v>0</v>
          </cell>
          <cell r="E40">
            <v>25000</v>
          </cell>
          <cell r="F40">
            <v>2213700000</v>
          </cell>
          <cell r="G40">
            <v>0</v>
          </cell>
          <cell r="H40">
            <v>0</v>
          </cell>
          <cell r="I40">
            <v>25000</v>
          </cell>
          <cell r="J40">
            <v>2213700000</v>
          </cell>
          <cell r="K40">
            <v>6.661335251636355E-3</v>
          </cell>
          <cell r="L40">
            <v>88548</v>
          </cell>
          <cell r="M40">
            <v>84000</v>
          </cell>
          <cell r="N40">
            <v>-5.1361973167095815E-2</v>
          </cell>
          <cell r="O40">
            <v>-113700000</v>
          </cell>
          <cell r="P40">
            <v>0</v>
          </cell>
          <cell r="Q40" t="str">
            <v>Cổ phiếu phổ thông, cổ phiếu ưu đãi của các tổ chức niêm yết tại Sở giao dịch Chứng khoán Hồ Chí Minh; chứng chỉ quỹ đại chúng dạng mở</v>
          </cell>
          <cell r="R40">
            <v>2100000000</v>
          </cell>
          <cell r="S40">
            <v>2100000000</v>
          </cell>
          <cell r="U40"/>
        </row>
        <row r="41">
          <cell r="B41" t="str">
            <v>PVS</v>
          </cell>
          <cell r="C41">
            <v>444</v>
          </cell>
          <cell r="D41">
            <v>7307811</v>
          </cell>
          <cell r="E41">
            <v>0</v>
          </cell>
          <cell r="F41">
            <v>0</v>
          </cell>
          <cell r="G41">
            <v>0</v>
          </cell>
          <cell r="H41">
            <v>0</v>
          </cell>
          <cell r="I41">
            <v>444</v>
          </cell>
          <cell r="J41">
            <v>7307811</v>
          </cell>
          <cell r="K41">
            <v>2.1990233105929404E-5</v>
          </cell>
          <cell r="L41">
            <v>16459.033783783783</v>
          </cell>
          <cell r="M41">
            <v>23600</v>
          </cell>
          <cell r="N41">
            <v>0.4338630268352589</v>
          </cell>
          <cell r="O41">
            <v>0</v>
          </cell>
          <cell r="P41">
            <v>3170589</v>
          </cell>
          <cell r="Q41" t="str">
            <v>Cổ phiếu phổ thông, cổ phiếu ưu đãi của các tổ chức niêm yết tại Sở giao dịch Chứng khoán Hà Nội</v>
          </cell>
          <cell r="R41">
            <v>10478400</v>
          </cell>
          <cell r="S41">
            <v>10478400</v>
          </cell>
          <cell r="U41"/>
        </row>
        <row r="42">
          <cell r="B42" t="str">
            <v>XMC</v>
          </cell>
          <cell r="C42">
            <v>106</v>
          </cell>
          <cell r="D42">
            <v>3422200</v>
          </cell>
          <cell r="E42">
            <v>0</v>
          </cell>
          <cell r="F42">
            <v>0</v>
          </cell>
          <cell r="G42">
            <v>0</v>
          </cell>
          <cell r="H42">
            <v>0</v>
          </cell>
          <cell r="I42">
            <v>106</v>
          </cell>
          <cell r="J42">
            <v>3422200</v>
          </cell>
          <cell r="K42">
            <v>1.0297882051836262E-5</v>
          </cell>
          <cell r="L42">
            <v>32284.905660377357</v>
          </cell>
          <cell r="M42">
            <v>6900</v>
          </cell>
          <cell r="N42">
            <v>-0.7862778329729414</v>
          </cell>
          <cell r="O42">
            <v>-2690800</v>
          </cell>
          <cell r="P42">
            <v>0</v>
          </cell>
          <cell r="Q42" t="str">
            <v>Chứng khoán bị hủy niêm yết, hủy giao dịch</v>
          </cell>
          <cell r="R42">
            <v>3422200</v>
          </cell>
          <cell r="S42">
            <v>731400</v>
          </cell>
          <cell r="U42">
            <v>3422200</v>
          </cell>
        </row>
        <row r="43">
          <cell r="B43" t="str">
            <v>S96</v>
          </cell>
          <cell r="C43">
            <v>90</v>
          </cell>
          <cell r="D43">
            <v>2007000</v>
          </cell>
          <cell r="E43">
            <v>0</v>
          </cell>
          <cell r="F43">
            <v>0</v>
          </cell>
          <cell r="G43">
            <v>0</v>
          </cell>
          <cell r="H43">
            <v>0</v>
          </cell>
          <cell r="I43">
            <v>90</v>
          </cell>
          <cell r="J43">
            <v>2007000</v>
          </cell>
          <cell r="K43">
            <v>6.0393458237494529E-6</v>
          </cell>
          <cell r="L43">
            <v>22300</v>
          </cell>
          <cell r="M43">
            <v>640</v>
          </cell>
          <cell r="N43">
            <v>-0.97130044843049324</v>
          </cell>
          <cell r="O43">
            <v>-1949400</v>
          </cell>
          <cell r="P43">
            <v>0</v>
          </cell>
          <cell r="Q43" t="str">
            <v>Cổ phiếu phổ thông, cổ phiếu ưu đãi các công ty đại chúng chưa niêm yết, đăng ký giao dịch qua hệ thống Upcom</v>
          </cell>
          <cell r="R43">
            <v>57600</v>
          </cell>
          <cell r="S43">
            <v>57600</v>
          </cell>
          <cell r="U43"/>
        </row>
        <row r="44">
          <cell r="B44" t="str">
            <v>BHV</v>
          </cell>
          <cell r="C44">
            <v>25</v>
          </cell>
          <cell r="D44">
            <v>1130600</v>
          </cell>
          <cell r="E44">
            <v>0</v>
          </cell>
          <cell r="F44">
            <v>0</v>
          </cell>
          <cell r="G44">
            <v>0</v>
          </cell>
          <cell r="H44">
            <v>0</v>
          </cell>
          <cell r="I44">
            <v>25</v>
          </cell>
          <cell r="J44">
            <v>1130600</v>
          </cell>
          <cell r="K44">
            <v>3.4021347226363385E-6</v>
          </cell>
          <cell r="L44">
            <v>45224</v>
          </cell>
          <cell r="M44">
            <v>4200</v>
          </cell>
          <cell r="N44">
            <v>-0.9071289580753582</v>
          </cell>
          <cell r="O44">
            <v>-1025600</v>
          </cell>
          <cell r="P44">
            <v>0</v>
          </cell>
          <cell r="Q44" t="str">
            <v>Cổ phiếu phổ thông, cổ phiếu ưu đãi các công ty đại chúng chưa niêm yết, đăng ký giao dịch qua hệ thống Upcom</v>
          </cell>
          <cell r="R44">
            <v>105000</v>
          </cell>
          <cell r="S44">
            <v>105000</v>
          </cell>
          <cell r="U44"/>
        </row>
        <row r="45">
          <cell r="B45" t="str">
            <v>SD3</v>
          </cell>
          <cell r="C45">
            <v>50</v>
          </cell>
          <cell r="D45">
            <v>1088333</v>
          </cell>
          <cell r="E45">
            <v>0</v>
          </cell>
          <cell r="F45">
            <v>0</v>
          </cell>
          <cell r="G45">
            <v>0</v>
          </cell>
          <cell r="H45">
            <v>0</v>
          </cell>
          <cell r="I45">
            <v>50</v>
          </cell>
          <cell r="J45">
            <v>1088333</v>
          </cell>
          <cell r="K45">
            <v>3.2749473634273613E-6</v>
          </cell>
          <cell r="L45">
            <v>21766.66</v>
          </cell>
          <cell r="M45">
            <v>3510</v>
          </cell>
          <cell r="N45">
            <v>-0.83874420788490289</v>
          </cell>
          <cell r="O45">
            <v>-912833</v>
          </cell>
          <cell r="P45">
            <v>0</v>
          </cell>
          <cell r="Q45" t="str">
            <v>Cổ phiếu phổ thông, cổ phiếu ưu đãi các công ty đại chúng chưa niêm yết, đăng ký giao dịch qua hệ thống Upcom</v>
          </cell>
          <cell r="R45">
            <v>175500</v>
          </cell>
          <cell r="S45">
            <v>175500</v>
          </cell>
          <cell r="U45"/>
        </row>
        <row r="46">
          <cell r="B46" t="str">
            <v>SDS</v>
          </cell>
          <cell r="C46">
            <v>50</v>
          </cell>
          <cell r="D46">
            <v>820000</v>
          </cell>
          <cell r="E46">
            <v>0</v>
          </cell>
          <cell r="F46">
            <v>0</v>
          </cell>
          <cell r="G46">
            <v>0</v>
          </cell>
          <cell r="H46">
            <v>0</v>
          </cell>
          <cell r="I46">
            <v>50</v>
          </cell>
          <cell r="J46">
            <v>820000</v>
          </cell>
          <cell r="K46">
            <v>2.4674955533007233E-6</v>
          </cell>
          <cell r="L46">
            <v>16400</v>
          </cell>
          <cell r="M46">
            <v>4100</v>
          </cell>
          <cell r="N46">
            <v>-0.75</v>
          </cell>
          <cell r="O46">
            <v>-615000</v>
          </cell>
          <cell r="P46">
            <v>0</v>
          </cell>
          <cell r="Q46" t="str">
            <v>Chứng khoán bị hủy niêm yết, hủy giao dịch</v>
          </cell>
          <cell r="R46">
            <v>820000</v>
          </cell>
          <cell r="S46">
            <v>205000</v>
          </cell>
          <cell r="U46">
            <v>820000</v>
          </cell>
        </row>
        <row r="47">
          <cell r="B47" t="str">
            <v>HAI</v>
          </cell>
          <cell r="C47">
            <v>66</v>
          </cell>
          <cell r="D47">
            <v>767083</v>
          </cell>
          <cell r="E47">
            <v>0</v>
          </cell>
          <cell r="F47">
            <v>0</v>
          </cell>
          <cell r="G47">
            <v>0</v>
          </cell>
          <cell r="H47">
            <v>0</v>
          </cell>
          <cell r="I47">
            <v>66</v>
          </cell>
          <cell r="J47">
            <v>767083</v>
          </cell>
          <cell r="K47">
            <v>2.308260843308023E-6</v>
          </cell>
          <cell r="L47">
            <v>11622.469696969696</v>
          </cell>
          <cell r="M47">
            <v>7360</v>
          </cell>
          <cell r="N47">
            <v>-0.36674388560299209</v>
          </cell>
          <cell r="O47">
            <v>-281322.99999999994</v>
          </cell>
          <cell r="P47">
            <v>0</v>
          </cell>
          <cell r="Q47" t="str">
            <v>Cổ phiếu phổ thông, cổ phiếu ưu đãi của các tổ chức niêm yết tại Sở giao dịch Chứng khoán Hồ Chí Minh; chứng chỉ quỹ đại chúng dạng mở</v>
          </cell>
          <cell r="R47">
            <v>485760</v>
          </cell>
          <cell r="S47">
            <v>485760</v>
          </cell>
          <cell r="U47"/>
        </row>
        <row r="48">
          <cell r="B48" t="str">
            <v>DHG</v>
          </cell>
          <cell r="C48">
            <v>102929</v>
          </cell>
          <cell r="D48">
            <v>8575080348</v>
          </cell>
          <cell r="E48">
            <v>27504</v>
          </cell>
          <cell r="F48">
            <v>0</v>
          </cell>
          <cell r="G48">
            <v>130420</v>
          </cell>
          <cell r="H48">
            <v>8574358318</v>
          </cell>
          <cell r="I48">
            <v>13</v>
          </cell>
          <cell r="J48">
            <v>722030</v>
          </cell>
          <cell r="K48">
            <v>2.1726900174996601E-6</v>
          </cell>
          <cell r="L48">
            <v>55540.769230769234</v>
          </cell>
          <cell r="M48">
            <v>115000</v>
          </cell>
          <cell r="N48">
            <v>1.0705510851349667</v>
          </cell>
          <cell r="O48">
            <v>0</v>
          </cell>
          <cell r="P48">
            <v>772970</v>
          </cell>
          <cell r="Q48" t="str">
            <v>Cổ phiếu phổ thông, cổ phiếu ưu đãi của các tổ chức niêm yết tại Sở giao dịch Chứng khoán Hồ Chí Minh; chứng chỉ quỹ đại chúng dạng mở</v>
          </cell>
          <cell r="R48">
            <v>1495000</v>
          </cell>
          <cell r="S48">
            <v>1495000</v>
          </cell>
          <cell r="U48"/>
        </row>
        <row r="49">
          <cell r="B49" t="str">
            <v>CIC</v>
          </cell>
          <cell r="C49">
            <v>60</v>
          </cell>
          <cell r="D49">
            <v>620000</v>
          </cell>
          <cell r="E49">
            <v>0</v>
          </cell>
          <cell r="F49">
            <v>0</v>
          </cell>
          <cell r="G49">
            <v>0</v>
          </cell>
          <cell r="H49">
            <v>0</v>
          </cell>
          <cell r="I49">
            <v>60</v>
          </cell>
          <cell r="J49">
            <v>620000</v>
          </cell>
          <cell r="K49">
            <v>1.8656673695688397E-6</v>
          </cell>
          <cell r="L49">
            <v>10333.333333333334</v>
          </cell>
          <cell r="M49">
            <v>1800</v>
          </cell>
          <cell r="N49">
            <v>-0.82580645161290323</v>
          </cell>
          <cell r="O49">
            <v>-512000.00000000006</v>
          </cell>
          <cell r="P49">
            <v>0</v>
          </cell>
          <cell r="Q49" t="str">
            <v>Chứng khoán bị hủy niêm yết, hủy giao dịch</v>
          </cell>
          <cell r="R49">
            <v>620000</v>
          </cell>
          <cell r="S49">
            <v>108000</v>
          </cell>
          <cell r="U49">
            <v>620000</v>
          </cell>
        </row>
        <row r="50">
          <cell r="B50" t="str">
            <v>VNM</v>
          </cell>
          <cell r="C50">
            <v>4</v>
          </cell>
          <cell r="D50">
            <v>574488</v>
          </cell>
          <cell r="E50">
            <v>0</v>
          </cell>
          <cell r="F50">
            <v>0</v>
          </cell>
          <cell r="G50">
            <v>0</v>
          </cell>
          <cell r="H50">
            <v>0</v>
          </cell>
          <cell r="I50">
            <v>4</v>
          </cell>
          <cell r="J50">
            <v>574488</v>
          </cell>
          <cell r="K50">
            <v>1.728715348078812E-6</v>
          </cell>
          <cell r="L50">
            <v>143622</v>
          </cell>
          <cell r="M50">
            <v>208600</v>
          </cell>
          <cell r="N50">
            <v>0.4524237233849967</v>
          </cell>
          <cell r="O50">
            <v>0</v>
          </cell>
          <cell r="P50">
            <v>259912</v>
          </cell>
          <cell r="Q50" t="str">
            <v>Cổ phiếu phổ thông, cổ phiếu ưu đãi của các tổ chức niêm yết tại Sở giao dịch Chứng khoán Hồ Chí Minh; chứng chỉ quỹ đại chúng dạng mở</v>
          </cell>
          <cell r="R50">
            <v>834400</v>
          </cell>
          <cell r="S50">
            <v>834400</v>
          </cell>
          <cell r="U50"/>
        </row>
        <row r="51">
          <cell r="B51" t="str">
            <v>VC5</v>
          </cell>
          <cell r="C51">
            <v>49</v>
          </cell>
          <cell r="D51">
            <v>553700</v>
          </cell>
          <cell r="E51">
            <v>0</v>
          </cell>
          <cell r="F51">
            <v>0</v>
          </cell>
          <cell r="G51">
            <v>0</v>
          </cell>
          <cell r="H51">
            <v>0</v>
          </cell>
          <cell r="I51">
            <v>49</v>
          </cell>
          <cell r="J51">
            <v>553700</v>
          </cell>
          <cell r="K51">
            <v>1.6661613266617201E-6</v>
          </cell>
          <cell r="L51">
            <v>11300</v>
          </cell>
          <cell r="M51">
            <v>1300</v>
          </cell>
          <cell r="N51">
            <v>-0.88495575221238942</v>
          </cell>
          <cell r="O51">
            <v>-490000</v>
          </cell>
          <cell r="P51">
            <v>0</v>
          </cell>
          <cell r="Q51" t="str">
            <v>Cổ phiếu phổ thông, cổ phiếu ưu đãi các công ty đại chúng chưa niêm yết, đăng ký giao dịch qua hệ thống Upcom</v>
          </cell>
          <cell r="R51">
            <v>63700</v>
          </cell>
          <cell r="S51">
            <v>63700</v>
          </cell>
          <cell r="U51"/>
        </row>
        <row r="52">
          <cell r="B52" t="str">
            <v>ABT</v>
          </cell>
          <cell r="C52">
            <v>9</v>
          </cell>
          <cell r="D52">
            <v>541996</v>
          </cell>
          <cell r="E52">
            <v>0</v>
          </cell>
          <cell r="F52">
            <v>0</v>
          </cell>
          <cell r="G52">
            <v>0</v>
          </cell>
          <cell r="H52">
            <v>0</v>
          </cell>
          <cell r="I52">
            <v>9</v>
          </cell>
          <cell r="J52">
            <v>541996</v>
          </cell>
          <cell r="K52">
            <v>1.6309423413497303E-6</v>
          </cell>
          <cell r="L52">
            <v>60221.777777777781</v>
          </cell>
          <cell r="M52">
            <v>30000</v>
          </cell>
          <cell r="N52">
            <v>-0.50184134200252406</v>
          </cell>
          <cell r="O52">
            <v>-271996</v>
          </cell>
          <cell r="P52">
            <v>0</v>
          </cell>
          <cell r="Q52" t="str">
            <v>Cổ phiếu phổ thông, cổ phiếu ưu đãi của các tổ chức niêm yết tại Sở giao dịch Chứng khoán Hồ Chí Minh; chứng chỉ quỹ đại chúng dạng mở</v>
          </cell>
          <cell r="R52">
            <v>270000</v>
          </cell>
          <cell r="S52">
            <v>270000</v>
          </cell>
          <cell r="U52"/>
        </row>
        <row r="53">
          <cell r="B53" t="str">
            <v>MCO</v>
          </cell>
          <cell r="C53">
            <v>39</v>
          </cell>
          <cell r="D53">
            <v>489252</v>
          </cell>
          <cell r="E53">
            <v>0</v>
          </cell>
          <cell r="F53">
            <v>0</v>
          </cell>
          <cell r="G53">
            <v>0</v>
          </cell>
          <cell r="H53">
            <v>0</v>
          </cell>
          <cell r="I53">
            <v>39</v>
          </cell>
          <cell r="J53">
            <v>489252</v>
          </cell>
          <cell r="K53">
            <v>1.4722282127359578E-6</v>
          </cell>
          <cell r="L53">
            <v>12544.923076923076</v>
          </cell>
          <cell r="M53">
            <v>1900</v>
          </cell>
          <cell r="N53">
            <v>-0.84854430845453876</v>
          </cell>
          <cell r="O53">
            <v>-415152</v>
          </cell>
          <cell r="P53">
            <v>0</v>
          </cell>
          <cell r="Q53" t="str">
            <v>Cổ phiếu phổ thông, cổ phiếu ưu đãi của các tổ chức niêm yết tại Sở giao dịch Chứng khoán Hà Nội</v>
          </cell>
          <cell r="R53">
            <v>74100</v>
          </cell>
          <cell r="S53">
            <v>74100</v>
          </cell>
          <cell r="U53"/>
        </row>
        <row r="54">
          <cell r="B54" t="str">
            <v>CTD</v>
          </cell>
          <cell r="C54">
            <v>3</v>
          </cell>
          <cell r="D54">
            <v>458352</v>
          </cell>
          <cell r="E54">
            <v>0</v>
          </cell>
          <cell r="F54">
            <v>0</v>
          </cell>
          <cell r="G54">
            <v>0</v>
          </cell>
          <cell r="H54">
            <v>0</v>
          </cell>
          <cell r="I54">
            <v>3</v>
          </cell>
          <cell r="J54">
            <v>458352</v>
          </cell>
          <cell r="K54">
            <v>1.3792457583493819E-6</v>
          </cell>
          <cell r="L54">
            <v>152784</v>
          </cell>
          <cell r="M54">
            <v>226500</v>
          </cell>
          <cell r="N54">
            <v>0.48248507697141063</v>
          </cell>
          <cell r="O54">
            <v>0</v>
          </cell>
          <cell r="P54">
            <v>221148</v>
          </cell>
          <cell r="Q54" t="str">
            <v>Cổ phiếu phổ thông, cổ phiếu ưu đãi của các tổ chức niêm yết tại Sở giao dịch Chứng khoán Hồ Chí Minh; chứng chỉ quỹ đại chúng dạng mở</v>
          </cell>
          <cell r="R54">
            <v>679500</v>
          </cell>
          <cell r="S54">
            <v>679500</v>
          </cell>
          <cell r="U54"/>
        </row>
        <row r="55">
          <cell r="B55" t="str">
            <v>MCV</v>
          </cell>
          <cell r="C55">
            <v>37</v>
          </cell>
          <cell r="D55">
            <v>457700</v>
          </cell>
          <cell r="E55">
            <v>0</v>
          </cell>
          <cell r="F55">
            <v>0</v>
          </cell>
          <cell r="G55">
            <v>0</v>
          </cell>
          <cell r="H55">
            <v>0</v>
          </cell>
          <cell r="I55">
            <v>37</v>
          </cell>
          <cell r="J55">
            <v>457700</v>
          </cell>
          <cell r="K55">
            <v>1.3772837984704159E-6</v>
          </cell>
          <cell r="L55">
            <v>12370.27027027027</v>
          </cell>
          <cell r="M55">
            <v>3600</v>
          </cell>
          <cell r="N55">
            <v>-0.70897968101376452</v>
          </cell>
          <cell r="O55">
            <v>-324500</v>
          </cell>
          <cell r="P55">
            <v>0</v>
          </cell>
          <cell r="Q55" t="str">
            <v>Chứng khoán bị hủy niêm yết, hủy giao dịch</v>
          </cell>
          <cell r="R55">
            <v>457700</v>
          </cell>
          <cell r="S55">
            <v>133200</v>
          </cell>
          <cell r="U55">
            <v>457700</v>
          </cell>
        </row>
        <row r="56">
          <cell r="B56" t="str">
            <v>GGG</v>
          </cell>
          <cell r="C56">
            <v>60</v>
          </cell>
          <cell r="D56">
            <v>442457</v>
          </cell>
          <cell r="E56">
            <v>0</v>
          </cell>
          <cell r="F56">
            <v>0</v>
          </cell>
          <cell r="G56">
            <v>0</v>
          </cell>
          <cell r="H56">
            <v>0</v>
          </cell>
          <cell r="I56">
            <v>60</v>
          </cell>
          <cell r="J56">
            <v>442457</v>
          </cell>
          <cell r="K56">
            <v>1.3314154634472903E-6</v>
          </cell>
          <cell r="L56">
            <v>7374.2833333333338</v>
          </cell>
          <cell r="M56">
            <v>600</v>
          </cell>
          <cell r="N56">
            <v>-0.91863616125408798</v>
          </cell>
          <cell r="O56">
            <v>-406457</v>
          </cell>
          <cell r="P56">
            <v>0</v>
          </cell>
          <cell r="Q56" t="str">
            <v>Cổ phiếu phổ thông, cổ phiếu ưu đãi các công ty đại chúng chưa niêm yết, đăng ký giao dịch qua hệ thống Upcom</v>
          </cell>
          <cell r="R56">
            <v>36000</v>
          </cell>
          <cell r="S56">
            <v>36000</v>
          </cell>
          <cell r="U56"/>
        </row>
        <row r="57">
          <cell r="B57" t="str">
            <v>HSG</v>
          </cell>
          <cell r="C57">
            <v>15</v>
          </cell>
          <cell r="D57">
            <v>340902</v>
          </cell>
          <cell r="E57">
            <v>11</v>
          </cell>
          <cell r="F57">
            <v>0</v>
          </cell>
          <cell r="G57">
            <v>0</v>
          </cell>
          <cell r="H57">
            <v>0</v>
          </cell>
          <cell r="I57">
            <v>26</v>
          </cell>
          <cell r="J57">
            <v>340902</v>
          </cell>
          <cell r="K57">
            <v>1.0258221574528331E-6</v>
          </cell>
          <cell r="L57">
            <v>13111.615384615385</v>
          </cell>
          <cell r="M57">
            <v>24500</v>
          </cell>
          <cell r="N57">
            <v>0.8685721996350857</v>
          </cell>
          <cell r="O57">
            <v>0</v>
          </cell>
          <cell r="P57">
            <v>296098</v>
          </cell>
          <cell r="Q57" t="str">
            <v>Cổ phiếu phổ thông, cổ phiếu ưu đãi của các tổ chức niêm yết tại Sở giao dịch Chứng khoán Hồ Chí Minh; chứng chỉ quỹ đại chúng dạng mở</v>
          </cell>
          <cell r="R57">
            <v>637000</v>
          </cell>
          <cell r="S57">
            <v>637000</v>
          </cell>
          <cell r="U57"/>
        </row>
        <row r="58">
          <cell r="B58" t="str">
            <v>HPG</v>
          </cell>
          <cell r="C58">
            <v>9</v>
          </cell>
          <cell r="D58">
            <v>336515</v>
          </cell>
          <cell r="E58">
            <v>4</v>
          </cell>
          <cell r="F58">
            <v>0</v>
          </cell>
          <cell r="G58">
            <v>0</v>
          </cell>
          <cell r="H58">
            <v>0</v>
          </cell>
          <cell r="I58">
            <v>13</v>
          </cell>
          <cell r="J58">
            <v>336515</v>
          </cell>
          <cell r="K58">
            <v>1.0126210562426743E-6</v>
          </cell>
          <cell r="L58">
            <v>25885.76923076923</v>
          </cell>
          <cell r="M58">
            <v>46850</v>
          </cell>
          <cell r="N58">
            <v>0.8098747455536901</v>
          </cell>
          <cell r="O58">
            <v>0</v>
          </cell>
          <cell r="P58">
            <v>272535</v>
          </cell>
          <cell r="Q58" t="str">
            <v>Cổ phiếu phổ thông, cổ phiếu ưu đãi của các tổ chức niêm yết tại Sở giao dịch Chứng khoán Hồ Chí Minh; chứng chỉ quỹ đại chúng dạng mở</v>
          </cell>
          <cell r="R58">
            <v>609050</v>
          </cell>
          <cell r="S58">
            <v>609050</v>
          </cell>
          <cell r="U58"/>
        </row>
        <row r="59">
          <cell r="B59" t="str">
            <v>YBC</v>
          </cell>
          <cell r="C59">
            <v>10</v>
          </cell>
          <cell r="D59">
            <v>321000</v>
          </cell>
          <cell r="E59">
            <v>0</v>
          </cell>
          <cell r="F59">
            <v>0</v>
          </cell>
          <cell r="G59">
            <v>0</v>
          </cell>
          <cell r="H59">
            <v>0</v>
          </cell>
          <cell r="I59">
            <v>10</v>
          </cell>
          <cell r="J59">
            <v>321000</v>
          </cell>
          <cell r="K59">
            <v>9.6593423488967346E-7</v>
          </cell>
          <cell r="L59">
            <v>32100</v>
          </cell>
          <cell r="M59">
            <v>19500</v>
          </cell>
          <cell r="N59">
            <v>-0.3925233644859813</v>
          </cell>
          <cell r="O59">
            <v>-126000</v>
          </cell>
          <cell r="P59">
            <v>0</v>
          </cell>
          <cell r="Q59" t="str">
            <v>Cổ phiếu phổ thông, cổ phiếu ưu đãi các công ty đại chúng chưa niêm yết, đăng ký giao dịch qua hệ thống Upcom</v>
          </cell>
          <cell r="R59">
            <v>195000</v>
          </cell>
          <cell r="S59">
            <v>195000</v>
          </cell>
          <cell r="U59"/>
        </row>
        <row r="60">
          <cell r="B60" t="str">
            <v>CTC</v>
          </cell>
          <cell r="C60">
            <v>50</v>
          </cell>
          <cell r="D60">
            <v>295000</v>
          </cell>
          <cell r="E60">
            <v>0</v>
          </cell>
          <cell r="F60">
            <v>0</v>
          </cell>
          <cell r="G60">
            <v>0</v>
          </cell>
          <cell r="H60">
            <v>0</v>
          </cell>
          <cell r="I60">
            <v>50</v>
          </cell>
          <cell r="J60">
            <v>295000</v>
          </cell>
          <cell r="K60">
            <v>8.8769657100452849E-7</v>
          </cell>
          <cell r="L60">
            <v>5900</v>
          </cell>
          <cell r="M60">
            <v>3400</v>
          </cell>
          <cell r="N60">
            <v>-0.42372881355932202</v>
          </cell>
          <cell r="O60">
            <v>-125000</v>
          </cell>
          <cell r="P60">
            <v>0</v>
          </cell>
          <cell r="Q60" t="str">
            <v>Cổ phiếu phổ thông, cổ phiếu ưu đãi của các tổ chức niêm yết tại Sở giao dịch Chứng khoán Hà Nội</v>
          </cell>
          <cell r="R60">
            <v>170000</v>
          </cell>
          <cell r="S60">
            <v>170000</v>
          </cell>
          <cell r="U60"/>
        </row>
        <row r="61">
          <cell r="B61" t="str">
            <v>VTA</v>
          </cell>
          <cell r="C61">
            <v>55</v>
          </cell>
          <cell r="D61">
            <v>282500</v>
          </cell>
          <cell r="E61">
            <v>0</v>
          </cell>
          <cell r="F61">
            <v>0</v>
          </cell>
          <cell r="G61">
            <v>0</v>
          </cell>
          <cell r="H61">
            <v>0</v>
          </cell>
          <cell r="I61">
            <v>55</v>
          </cell>
          <cell r="J61">
            <v>282500</v>
          </cell>
          <cell r="K61">
            <v>8.5008230952128579E-7</v>
          </cell>
          <cell r="L61">
            <v>5136.363636363636</v>
          </cell>
          <cell r="M61">
            <v>7990</v>
          </cell>
          <cell r="N61">
            <v>0.5555752212389381</v>
          </cell>
          <cell r="O61">
            <v>0</v>
          </cell>
          <cell r="P61">
            <v>156950.00000000003</v>
          </cell>
          <cell r="Q61" t="str">
            <v>Cổ phiếu phổ thông, cổ phiếu ưu đãi các công ty đại chúng chưa niêm yết, đăng ký giao dịch qua hệ thống Upcom</v>
          </cell>
          <cell r="R61">
            <v>439450</v>
          </cell>
          <cell r="S61">
            <v>439450</v>
          </cell>
          <cell r="U61"/>
        </row>
        <row r="62">
          <cell r="B62" t="str">
            <v>TLT</v>
          </cell>
          <cell r="C62">
            <v>50</v>
          </cell>
          <cell r="D62">
            <v>275000</v>
          </cell>
          <cell r="E62">
            <v>0</v>
          </cell>
          <cell r="F62">
            <v>0</v>
          </cell>
          <cell r="G62">
            <v>0</v>
          </cell>
          <cell r="H62">
            <v>0</v>
          </cell>
          <cell r="I62">
            <v>50</v>
          </cell>
          <cell r="J62">
            <v>275000</v>
          </cell>
          <cell r="K62">
            <v>8.2751375263134017E-7</v>
          </cell>
          <cell r="L62">
            <v>5500</v>
          </cell>
          <cell r="M62">
            <v>13980</v>
          </cell>
          <cell r="N62">
            <v>1.5418181818181818</v>
          </cell>
          <cell r="O62">
            <v>0</v>
          </cell>
          <cell r="P62">
            <v>424000</v>
          </cell>
          <cell r="Q62" t="str">
            <v>Cổ phiếu phổ thông, cổ phiếu ưu đãi các công ty đại chúng chưa niêm yết, đăng ký giao dịch qua hệ thống Upcom</v>
          </cell>
          <cell r="R62">
            <v>699000</v>
          </cell>
          <cell r="S62">
            <v>699000</v>
          </cell>
          <cell r="U62"/>
        </row>
        <row r="63">
          <cell r="B63" t="str">
            <v>GMD</v>
          </cell>
          <cell r="C63">
            <v>341509</v>
          </cell>
          <cell r="D63">
            <v>9851117854</v>
          </cell>
          <cell r="E63">
            <v>135000</v>
          </cell>
          <cell r="F63">
            <v>4448000000</v>
          </cell>
          <cell r="G63">
            <v>476500</v>
          </cell>
          <cell r="H63">
            <v>14298845249</v>
          </cell>
          <cell r="I63">
            <v>9</v>
          </cell>
          <cell r="J63">
            <v>272605</v>
          </cell>
          <cell r="K63">
            <v>8.2030686013115078E-7</v>
          </cell>
          <cell r="L63">
            <v>30289.444444444445</v>
          </cell>
          <cell r="M63">
            <v>40150</v>
          </cell>
          <cell r="N63">
            <v>0.32554428568808347</v>
          </cell>
          <cell r="O63">
            <v>0</v>
          </cell>
          <cell r="P63">
            <v>88745</v>
          </cell>
          <cell r="Q63" t="str">
            <v>Cổ phiếu phổ thông, cổ phiếu ưu đãi của các tổ chức niêm yết tại Sở giao dịch Chứng khoán Hồ Chí Minh; chứng chỉ quỹ đại chúng dạng mở</v>
          </cell>
          <cell r="R63">
            <v>361350</v>
          </cell>
          <cell r="S63">
            <v>361350</v>
          </cell>
          <cell r="U63"/>
        </row>
        <row r="64">
          <cell r="B64" t="str">
            <v>SHC</v>
          </cell>
          <cell r="C64">
            <v>50</v>
          </cell>
          <cell r="D64">
            <v>270000</v>
          </cell>
          <cell r="E64">
            <v>0</v>
          </cell>
          <cell r="F64">
            <v>0</v>
          </cell>
          <cell r="G64">
            <v>0</v>
          </cell>
          <cell r="H64">
            <v>0</v>
          </cell>
          <cell r="I64">
            <v>50</v>
          </cell>
          <cell r="J64">
            <v>270000</v>
          </cell>
          <cell r="K64">
            <v>8.1246804803804309E-7</v>
          </cell>
          <cell r="L64">
            <v>5400</v>
          </cell>
          <cell r="M64">
            <v>5500</v>
          </cell>
          <cell r="N64">
            <v>1.8518518518518517E-2</v>
          </cell>
          <cell r="O64">
            <v>0</v>
          </cell>
          <cell r="P64">
            <v>5000</v>
          </cell>
          <cell r="Q64" t="str">
            <v>Cổ phiếu phổ thông, cổ phiếu ưu đãi các công ty đại chúng chưa niêm yết, đăng ký giao dịch qua hệ thống Upcom</v>
          </cell>
          <cell r="R64">
            <v>275000</v>
          </cell>
          <cell r="S64">
            <v>275000</v>
          </cell>
          <cell r="U64"/>
        </row>
        <row r="65">
          <cell r="B65" t="str">
            <v>HDC</v>
          </cell>
          <cell r="C65">
            <v>11</v>
          </cell>
          <cell r="D65">
            <v>222000</v>
          </cell>
          <cell r="E65">
            <v>1</v>
          </cell>
          <cell r="F65">
            <v>0</v>
          </cell>
          <cell r="G65">
            <v>0</v>
          </cell>
          <cell r="H65">
            <v>0</v>
          </cell>
          <cell r="I65">
            <v>12</v>
          </cell>
          <cell r="J65">
            <v>222000</v>
          </cell>
          <cell r="K65">
            <v>6.6802928394239099E-7</v>
          </cell>
          <cell r="L65">
            <v>18500</v>
          </cell>
          <cell r="M65">
            <v>16450</v>
          </cell>
          <cell r="N65">
            <v>-0.11081081081081082</v>
          </cell>
          <cell r="O65">
            <v>-24600</v>
          </cell>
          <cell r="P65">
            <v>0</v>
          </cell>
          <cell r="Q65" t="str">
            <v>Cổ phiếu phổ thông, cổ phiếu ưu đãi của các tổ chức niêm yết tại Sở giao dịch Chứng khoán Hồ Chí Minh; chứng chỉ quỹ đại chúng dạng mở</v>
          </cell>
          <cell r="R65">
            <v>197400</v>
          </cell>
          <cell r="S65">
            <v>197400</v>
          </cell>
          <cell r="U65"/>
        </row>
        <row r="66">
          <cell r="B66" t="str">
            <v>STB</v>
          </cell>
          <cell r="C66">
            <v>0</v>
          </cell>
          <cell r="D66">
            <v>0</v>
          </cell>
          <cell r="E66">
            <v>26</v>
          </cell>
          <cell r="F66">
            <v>213200</v>
          </cell>
          <cell r="G66">
            <v>0</v>
          </cell>
          <cell r="H66">
            <v>0</v>
          </cell>
          <cell r="I66">
            <v>26</v>
          </cell>
          <cell r="J66">
            <v>213200</v>
          </cell>
          <cell r="K66">
            <v>6.4154884385818801E-7</v>
          </cell>
          <cell r="L66">
            <v>8200</v>
          </cell>
          <cell r="M66">
            <v>12850</v>
          </cell>
          <cell r="N66">
            <v>0.56707317073170727</v>
          </cell>
          <cell r="O66">
            <v>0</v>
          </cell>
          <cell r="P66">
            <v>120900</v>
          </cell>
          <cell r="Q66" t="str">
            <v>Cổ phiếu phổ thông, cổ phiếu ưu đãi của các tổ chức niêm yết tại Sở giao dịch Chứng khoán Hồ Chí Minh; chứng chỉ quỹ đại chúng dạng mở</v>
          </cell>
          <cell r="R66">
            <v>334100</v>
          </cell>
          <cell r="S66">
            <v>334100</v>
          </cell>
          <cell r="U66"/>
        </row>
        <row r="67">
          <cell r="B67" t="str">
            <v>TDH</v>
          </cell>
          <cell r="C67">
            <v>3</v>
          </cell>
          <cell r="D67">
            <v>206469</v>
          </cell>
          <cell r="E67">
            <v>0</v>
          </cell>
          <cell r="F67">
            <v>0</v>
          </cell>
          <cell r="G67">
            <v>0</v>
          </cell>
          <cell r="H67">
            <v>0</v>
          </cell>
          <cell r="I67">
            <v>3</v>
          </cell>
          <cell r="J67">
            <v>206469</v>
          </cell>
          <cell r="K67">
            <v>6.2129431633469153E-7</v>
          </cell>
          <cell r="L67">
            <v>68823</v>
          </cell>
          <cell r="M67">
            <v>14800</v>
          </cell>
          <cell r="N67">
            <v>-0.78495561076965548</v>
          </cell>
          <cell r="O67">
            <v>-162069</v>
          </cell>
          <cell r="P67">
            <v>0</v>
          </cell>
          <cell r="Q67" t="str">
            <v>Cổ phiếu phổ thông, cổ phiếu ưu đãi của các tổ chức niêm yết tại Sở giao dịch Chứng khoán Hồ Chí Minh; chứng chỉ quỹ đại chúng dạng mở</v>
          </cell>
          <cell r="R67">
            <v>44400</v>
          </cell>
          <cell r="S67">
            <v>44400</v>
          </cell>
          <cell r="U67"/>
        </row>
        <row r="68">
          <cell r="B68" t="str">
            <v>KDH</v>
          </cell>
          <cell r="C68">
            <v>11</v>
          </cell>
          <cell r="D68">
            <v>205175</v>
          </cell>
          <cell r="E68">
            <v>0</v>
          </cell>
          <cell r="F68">
            <v>0</v>
          </cell>
          <cell r="G68">
            <v>0</v>
          </cell>
          <cell r="H68">
            <v>0</v>
          </cell>
          <cell r="I68">
            <v>11</v>
          </cell>
          <cell r="J68">
            <v>205175</v>
          </cell>
          <cell r="K68">
            <v>6.1740048798594622E-7</v>
          </cell>
          <cell r="L68">
            <v>18652.272727272728</v>
          </cell>
          <cell r="M68">
            <v>27400</v>
          </cell>
          <cell r="N68">
            <v>0.46898988668210062</v>
          </cell>
          <cell r="O68">
            <v>0</v>
          </cell>
          <cell r="P68">
            <v>96225</v>
          </cell>
          <cell r="Q68" t="str">
            <v>Cổ phiếu phổ thông, cổ phiếu ưu đãi của các tổ chức niêm yết tại Sở giao dịch Chứng khoán Hồ Chí Minh; chứng chỉ quỹ đại chúng dạng mở</v>
          </cell>
          <cell r="R68">
            <v>301400</v>
          </cell>
          <cell r="S68">
            <v>301400</v>
          </cell>
          <cell r="U68"/>
        </row>
        <row r="69">
          <cell r="B69" t="str">
            <v>VCB</v>
          </cell>
          <cell r="C69">
            <v>405005</v>
          </cell>
          <cell r="D69">
            <v>13268117725</v>
          </cell>
          <cell r="E69">
            <v>590000</v>
          </cell>
          <cell r="F69">
            <v>22434875500</v>
          </cell>
          <cell r="G69">
            <v>995000</v>
          </cell>
          <cell r="H69">
            <v>35702803099</v>
          </cell>
          <cell r="I69">
            <v>5</v>
          </cell>
          <cell r="J69">
            <v>190126</v>
          </cell>
          <cell r="K69">
            <v>5.7211592630104065E-7</v>
          </cell>
          <cell r="L69">
            <v>38025.199999999997</v>
          </cell>
          <cell r="M69">
            <v>54300</v>
          </cell>
          <cell r="N69">
            <v>0.42800037869623314</v>
          </cell>
          <cell r="O69">
            <v>0</v>
          </cell>
          <cell r="P69">
            <v>81374.000000000015</v>
          </cell>
          <cell r="Q69" t="str">
            <v>Cổ phiếu phổ thông, cổ phiếu ưu đãi của các tổ chức niêm yết tại Sở giao dịch Chứng khoán Hồ Chí Minh; chứng chỉ quỹ đại chúng dạng mở</v>
          </cell>
          <cell r="R69">
            <v>271500</v>
          </cell>
          <cell r="S69">
            <v>271500</v>
          </cell>
          <cell r="U69"/>
        </row>
        <row r="70">
          <cell r="B70" t="str">
            <v>TCR</v>
          </cell>
          <cell r="C70">
            <v>9</v>
          </cell>
          <cell r="D70">
            <v>186000</v>
          </cell>
          <cell r="E70">
            <v>0</v>
          </cell>
          <cell r="F70">
            <v>0</v>
          </cell>
          <cell r="G70">
            <v>0</v>
          </cell>
          <cell r="H70">
            <v>0</v>
          </cell>
          <cell r="I70">
            <v>9</v>
          </cell>
          <cell r="J70">
            <v>186000</v>
          </cell>
          <cell r="K70">
            <v>5.5970021087065186E-7</v>
          </cell>
          <cell r="L70">
            <v>20666.666666666668</v>
          </cell>
          <cell r="M70">
            <v>3330</v>
          </cell>
          <cell r="N70">
            <v>-0.83887096774193548</v>
          </cell>
          <cell r="O70">
            <v>-156030</v>
          </cell>
          <cell r="P70">
            <v>0</v>
          </cell>
          <cell r="Q70" t="str">
            <v>Cổ phiếu phổ thông, cổ phiếu ưu đãi của các tổ chức niêm yết tại Sở giao dịch Chứng khoán Hồ Chí Minh; chứng chỉ quỹ đại chúng dạng mở</v>
          </cell>
          <cell r="R70">
            <v>29970</v>
          </cell>
          <cell r="S70">
            <v>29970</v>
          </cell>
          <cell r="U70"/>
        </row>
        <row r="71">
          <cell r="B71" t="str">
            <v>CSM</v>
          </cell>
          <cell r="C71">
            <v>7</v>
          </cell>
          <cell r="D71">
            <v>183508</v>
          </cell>
          <cell r="E71">
            <v>0</v>
          </cell>
          <cell r="F71">
            <v>0</v>
          </cell>
          <cell r="G71">
            <v>0</v>
          </cell>
          <cell r="H71">
            <v>0</v>
          </cell>
          <cell r="I71">
            <v>7</v>
          </cell>
          <cell r="J71">
            <v>183508</v>
          </cell>
          <cell r="K71">
            <v>5.5220143170135258E-7</v>
          </cell>
          <cell r="L71">
            <v>26215.428571428572</v>
          </cell>
          <cell r="M71">
            <v>15700</v>
          </cell>
          <cell r="N71">
            <v>-0.40111602763912202</v>
          </cell>
          <cell r="O71">
            <v>-73608</v>
          </cell>
          <cell r="P71">
            <v>0</v>
          </cell>
          <cell r="Q71" t="str">
            <v>Cổ phiếu phổ thông, cổ phiếu ưu đãi của các tổ chức niêm yết tại Sở giao dịch Chứng khoán Hồ Chí Minh; chứng chỉ quỹ đại chúng dạng mở</v>
          </cell>
          <cell r="R71">
            <v>109900</v>
          </cell>
          <cell r="S71">
            <v>109900</v>
          </cell>
          <cell r="U71"/>
        </row>
        <row r="72">
          <cell r="B72" t="str">
            <v>STG</v>
          </cell>
          <cell r="C72">
            <v>13</v>
          </cell>
          <cell r="D72">
            <v>182400</v>
          </cell>
          <cell r="E72">
            <v>0</v>
          </cell>
          <cell r="F72">
            <v>0</v>
          </cell>
          <cell r="G72">
            <v>0</v>
          </cell>
          <cell r="H72">
            <v>0</v>
          </cell>
          <cell r="I72">
            <v>13</v>
          </cell>
          <cell r="J72">
            <v>182400</v>
          </cell>
          <cell r="K72">
            <v>5.48867303563478E-7</v>
          </cell>
          <cell r="L72">
            <v>14030.76923076923</v>
          </cell>
          <cell r="M72">
            <v>20700</v>
          </cell>
          <cell r="N72">
            <v>0.47532894736842107</v>
          </cell>
          <cell r="O72">
            <v>0</v>
          </cell>
          <cell r="P72">
            <v>86700</v>
          </cell>
          <cell r="Q72" t="str">
            <v>Cổ phiếu phổ thông, cổ phiếu ưu đãi của các tổ chức niêm yết tại Sở giao dịch Chứng khoán Hồ Chí Minh; chứng chỉ quỹ đại chúng dạng mở</v>
          </cell>
          <cell r="R72">
            <v>269100</v>
          </cell>
          <cell r="S72">
            <v>269100</v>
          </cell>
          <cell r="U72"/>
        </row>
        <row r="73">
          <cell r="B73" t="str">
            <v>ELC</v>
          </cell>
          <cell r="C73">
            <v>7</v>
          </cell>
          <cell r="D73">
            <v>181825</v>
          </cell>
          <cell r="E73">
            <v>0</v>
          </cell>
          <cell r="F73">
            <v>0</v>
          </cell>
          <cell r="G73">
            <v>0</v>
          </cell>
          <cell r="H73">
            <v>0</v>
          </cell>
          <cell r="I73">
            <v>7</v>
          </cell>
          <cell r="J73">
            <v>181825</v>
          </cell>
          <cell r="K73">
            <v>5.4713704753524885E-7</v>
          </cell>
          <cell r="L73">
            <v>25975</v>
          </cell>
          <cell r="M73">
            <v>13700</v>
          </cell>
          <cell r="N73">
            <v>-0.47256977863330124</v>
          </cell>
          <cell r="O73">
            <v>-85925</v>
          </cell>
          <cell r="P73">
            <v>0</v>
          </cell>
          <cell r="Q73" t="str">
            <v>Cổ phiếu phổ thông, cổ phiếu ưu đãi của các tổ chức niêm yết tại Sở giao dịch Chứng khoán Hồ Chí Minh; chứng chỉ quỹ đại chúng dạng mở</v>
          </cell>
          <cell r="R73">
            <v>95900</v>
          </cell>
          <cell r="S73">
            <v>95900</v>
          </cell>
          <cell r="U73"/>
        </row>
        <row r="74">
          <cell r="B74" t="str">
            <v>CTG</v>
          </cell>
          <cell r="C74">
            <v>9</v>
          </cell>
          <cell r="D74">
            <v>175051</v>
          </cell>
          <cell r="E74">
            <v>0</v>
          </cell>
          <cell r="F74">
            <v>0</v>
          </cell>
          <cell r="G74">
            <v>0</v>
          </cell>
          <cell r="H74">
            <v>0</v>
          </cell>
          <cell r="I74">
            <v>9</v>
          </cell>
          <cell r="J74">
            <v>175051</v>
          </cell>
          <cell r="K74">
            <v>5.2675312695224988E-7</v>
          </cell>
          <cell r="L74">
            <v>19450.111111111109</v>
          </cell>
          <cell r="M74">
            <v>24200</v>
          </cell>
          <cell r="N74">
            <v>0.24420883056937703</v>
          </cell>
          <cell r="O74">
            <v>0</v>
          </cell>
          <cell r="P74">
            <v>42749.000000000015</v>
          </cell>
          <cell r="Q74" t="str">
            <v>Cổ phiếu phổ thông, cổ phiếu ưu đãi của các tổ chức niêm yết tại Sở giao dịch Chứng khoán Hồ Chí Minh; chứng chỉ quỹ đại chúng dạng mở</v>
          </cell>
          <cell r="R74">
            <v>217800</v>
          </cell>
          <cell r="S74">
            <v>217800</v>
          </cell>
          <cell r="U74"/>
        </row>
        <row r="75">
          <cell r="B75" t="str">
            <v>TCM</v>
          </cell>
          <cell r="C75">
            <v>9</v>
          </cell>
          <cell r="D75">
            <v>229654</v>
          </cell>
          <cell r="E75">
            <v>151730</v>
          </cell>
          <cell r="F75">
            <v>2909093500</v>
          </cell>
          <cell r="G75">
            <v>151730</v>
          </cell>
          <cell r="H75">
            <v>2909150595</v>
          </cell>
          <cell r="I75">
            <v>9</v>
          </cell>
          <cell r="J75">
            <v>172559</v>
          </cell>
          <cell r="K75">
            <v>5.192543477829506E-7</v>
          </cell>
          <cell r="L75">
            <v>19173.222222222223</v>
          </cell>
          <cell r="M75">
            <v>28550</v>
          </cell>
          <cell r="N75">
            <v>0.48905591710661278</v>
          </cell>
          <cell r="O75">
            <v>0</v>
          </cell>
          <cell r="P75">
            <v>84391</v>
          </cell>
          <cell r="Q75" t="str">
            <v>Cổ phiếu phổ thông, cổ phiếu ưu đãi của các tổ chức niêm yết tại Sở giao dịch Chứng khoán Hồ Chí Minh; chứng chỉ quỹ đại chúng dạng mở</v>
          </cell>
          <cell r="R75">
            <v>256950</v>
          </cell>
          <cell r="S75">
            <v>256950</v>
          </cell>
          <cell r="U75"/>
        </row>
        <row r="76">
          <cell r="B76" t="str">
            <v>AAM</v>
          </cell>
          <cell r="C76">
            <v>8</v>
          </cell>
          <cell r="D76">
            <v>156730</v>
          </cell>
          <cell r="E76">
            <v>0</v>
          </cell>
          <cell r="F76">
            <v>0</v>
          </cell>
          <cell r="G76">
            <v>0</v>
          </cell>
          <cell r="H76">
            <v>0</v>
          </cell>
          <cell r="I76">
            <v>8</v>
          </cell>
          <cell r="J76">
            <v>156730</v>
          </cell>
          <cell r="K76">
            <v>4.7162265618149066E-7</v>
          </cell>
          <cell r="L76">
            <v>19591.25</v>
          </cell>
          <cell r="M76">
            <v>10350</v>
          </cell>
          <cell r="N76">
            <v>-0.47170292860333057</v>
          </cell>
          <cell r="O76">
            <v>-73930</v>
          </cell>
          <cell r="P76">
            <v>0</v>
          </cell>
          <cell r="Q76" t="str">
            <v>Cổ phiếu phổ thông, cổ phiếu ưu đãi của các tổ chức niêm yết tại Sở giao dịch Chứng khoán Hồ Chí Minh; chứng chỉ quỹ đại chúng dạng mở</v>
          </cell>
          <cell r="R76">
            <v>82800</v>
          </cell>
          <cell r="S76">
            <v>82800</v>
          </cell>
          <cell r="U76"/>
        </row>
        <row r="77">
          <cell r="B77" t="str">
            <v>HAG</v>
          </cell>
          <cell r="C77">
            <v>7</v>
          </cell>
          <cell r="D77">
            <v>149800</v>
          </cell>
          <cell r="E77">
            <v>0</v>
          </cell>
          <cell r="F77">
            <v>0</v>
          </cell>
          <cell r="G77">
            <v>0</v>
          </cell>
          <cell r="H77">
            <v>0</v>
          </cell>
          <cell r="I77">
            <v>7</v>
          </cell>
          <cell r="J77">
            <v>149800</v>
          </cell>
          <cell r="K77">
            <v>4.5076930961518091E-7</v>
          </cell>
          <cell r="L77">
            <v>21400</v>
          </cell>
          <cell r="M77">
            <v>7350</v>
          </cell>
          <cell r="N77">
            <v>-0.65654205607476634</v>
          </cell>
          <cell r="O77">
            <v>-98350</v>
          </cell>
          <cell r="P77">
            <v>0</v>
          </cell>
          <cell r="Q77" t="str">
            <v>Cổ phiếu phổ thông, cổ phiếu ưu đãi của các tổ chức niêm yết tại Sở giao dịch Chứng khoán Hồ Chí Minh; chứng chỉ quỹ đại chúng dạng mở</v>
          </cell>
          <cell r="R77">
            <v>51450</v>
          </cell>
          <cell r="S77">
            <v>51450</v>
          </cell>
          <cell r="U77"/>
        </row>
        <row r="78">
          <cell r="B78" t="str">
            <v>HBC</v>
          </cell>
          <cell r="C78">
            <v>9</v>
          </cell>
          <cell r="D78">
            <v>144884</v>
          </cell>
          <cell r="E78">
            <v>3</v>
          </cell>
          <cell r="F78">
            <v>0</v>
          </cell>
          <cell r="G78">
            <v>0</v>
          </cell>
          <cell r="H78">
            <v>0</v>
          </cell>
          <cell r="I78">
            <v>12</v>
          </cell>
          <cell r="J78">
            <v>144884</v>
          </cell>
          <cell r="K78">
            <v>4.3597637285905122E-7</v>
          </cell>
          <cell r="L78">
            <v>12073.666666666666</v>
          </cell>
          <cell r="M78">
            <v>44400</v>
          </cell>
          <cell r="N78">
            <v>2.6774246983793937</v>
          </cell>
          <cell r="O78">
            <v>0</v>
          </cell>
          <cell r="P78">
            <v>387916</v>
          </cell>
          <cell r="Q78" t="str">
            <v>Cổ phiếu phổ thông, cổ phiếu ưu đãi của các tổ chức niêm yết tại Sở giao dịch Chứng khoán Hồ Chí Minh; chứng chỉ quỹ đại chúng dạng mở</v>
          </cell>
          <cell r="R78">
            <v>532800</v>
          </cell>
          <cell r="S78">
            <v>532800</v>
          </cell>
          <cell r="U78"/>
        </row>
        <row r="79">
          <cell r="B79" t="str">
            <v>SFC</v>
          </cell>
          <cell r="C79">
            <v>4</v>
          </cell>
          <cell r="D79">
            <v>144767</v>
          </cell>
          <cell r="E79">
            <v>0</v>
          </cell>
          <cell r="F79">
            <v>0</v>
          </cell>
          <cell r="G79">
            <v>0</v>
          </cell>
          <cell r="H79">
            <v>0</v>
          </cell>
          <cell r="I79">
            <v>4</v>
          </cell>
          <cell r="J79">
            <v>144767</v>
          </cell>
          <cell r="K79">
            <v>4.3562430337156807E-7</v>
          </cell>
          <cell r="L79">
            <v>36191.75</v>
          </cell>
          <cell r="M79">
            <v>26800</v>
          </cell>
          <cell r="N79">
            <v>-0.25949974787071639</v>
          </cell>
          <cell r="O79">
            <v>-37567</v>
          </cell>
          <cell r="P79">
            <v>0</v>
          </cell>
          <cell r="Q79" t="str">
            <v>Cổ phiếu phổ thông, cổ phiếu ưu đãi của các tổ chức niêm yết tại Sở giao dịch Chứng khoán Hồ Chí Minh; chứng chỉ quỹ đại chúng dạng mở</v>
          </cell>
          <cell r="R79">
            <v>107200</v>
          </cell>
          <cell r="S79">
            <v>107200</v>
          </cell>
          <cell r="U79"/>
        </row>
        <row r="80">
          <cell r="B80" t="str">
            <v>BTH</v>
          </cell>
          <cell r="C80">
            <v>10</v>
          </cell>
          <cell r="D80">
            <v>140000</v>
          </cell>
          <cell r="E80">
            <v>0</v>
          </cell>
          <cell r="F80">
            <v>0</v>
          </cell>
          <cell r="G80">
            <v>0</v>
          </cell>
          <cell r="H80">
            <v>0</v>
          </cell>
          <cell r="I80">
            <v>10</v>
          </cell>
          <cell r="J80">
            <v>140000</v>
          </cell>
          <cell r="K80">
            <v>4.2127972861231863E-7</v>
          </cell>
          <cell r="L80">
            <v>14000</v>
          </cell>
          <cell r="M80">
            <v>10000</v>
          </cell>
          <cell r="N80">
            <v>-0.2857142857142857</v>
          </cell>
          <cell r="O80">
            <v>-40000</v>
          </cell>
          <cell r="P80">
            <v>0</v>
          </cell>
          <cell r="Q80" t="str">
            <v>Cổ phiếu phổ thông, cổ phiếu ưu đãi các công ty đại chúng chưa niêm yết, đăng ký giao dịch qua hệ thống Upcom</v>
          </cell>
          <cell r="R80">
            <v>100000</v>
          </cell>
          <cell r="S80">
            <v>100000</v>
          </cell>
          <cell r="U80"/>
        </row>
        <row r="81">
          <cell r="B81" t="str">
            <v>VIC</v>
          </cell>
          <cell r="C81">
            <v>3</v>
          </cell>
          <cell r="D81">
            <v>71030</v>
          </cell>
          <cell r="E81">
            <v>235000</v>
          </cell>
          <cell r="F81">
            <v>10624600000</v>
          </cell>
          <cell r="G81">
            <v>235000</v>
          </cell>
          <cell r="H81">
            <v>10624535398</v>
          </cell>
          <cell r="I81">
            <v>3</v>
          </cell>
          <cell r="J81">
            <v>135632</v>
          </cell>
          <cell r="K81">
            <v>4.0813580107961428E-7</v>
          </cell>
          <cell r="L81">
            <v>45210.666666666664</v>
          </cell>
          <cell r="M81">
            <v>77300</v>
          </cell>
          <cell r="N81">
            <v>0.70977350477763368</v>
          </cell>
          <cell r="O81">
            <v>0</v>
          </cell>
          <cell r="P81">
            <v>96268</v>
          </cell>
          <cell r="Q81" t="str">
            <v>Cổ phiếu phổ thông, cổ phiếu ưu đãi của các tổ chức niêm yết tại Sở giao dịch Chứng khoán Hồ Chí Minh; chứng chỉ quỹ đại chúng dạng mở</v>
          </cell>
          <cell r="R81">
            <v>231900</v>
          </cell>
          <cell r="S81">
            <v>231900</v>
          </cell>
          <cell r="U81"/>
        </row>
        <row r="82">
          <cell r="B82" t="str">
            <v>DMC</v>
          </cell>
          <cell r="C82">
            <v>27776</v>
          </cell>
          <cell r="D82">
            <v>625573307</v>
          </cell>
          <cell r="E82">
            <v>0</v>
          </cell>
          <cell r="F82">
            <v>0</v>
          </cell>
          <cell r="G82">
            <v>27770</v>
          </cell>
          <cell r="H82">
            <v>625438175</v>
          </cell>
          <cell r="I82">
            <v>6</v>
          </cell>
          <cell r="J82">
            <v>135132</v>
          </cell>
          <cell r="K82">
            <v>4.0663123062028455E-7</v>
          </cell>
          <cell r="L82">
            <v>22522</v>
          </cell>
          <cell r="M82">
            <v>115600</v>
          </cell>
          <cell r="N82">
            <v>4.1327590800106559</v>
          </cell>
          <cell r="O82">
            <v>0</v>
          </cell>
          <cell r="P82">
            <v>558468</v>
          </cell>
          <cell r="Q82" t="str">
            <v>Cổ phiếu phổ thông, cổ phiếu ưu đãi của các tổ chức niêm yết tại Sở giao dịch Chứng khoán Hồ Chí Minh; chứng chỉ quỹ đại chúng dạng mở</v>
          </cell>
          <cell r="R82">
            <v>693600</v>
          </cell>
          <cell r="S82">
            <v>693600</v>
          </cell>
          <cell r="U82"/>
        </row>
        <row r="83">
          <cell r="B83" t="str">
            <v>DXG</v>
          </cell>
          <cell r="C83">
            <v>810011</v>
          </cell>
          <cell r="D83">
            <v>9692992866</v>
          </cell>
          <cell r="E83">
            <v>1</v>
          </cell>
          <cell r="F83">
            <v>0</v>
          </cell>
          <cell r="G83">
            <v>810000</v>
          </cell>
          <cell r="H83">
            <v>9692861235</v>
          </cell>
          <cell r="I83">
            <v>12</v>
          </cell>
          <cell r="J83">
            <v>131631</v>
          </cell>
          <cell r="K83">
            <v>3.9609622826405795E-7</v>
          </cell>
          <cell r="L83">
            <v>10969.25</v>
          </cell>
          <cell r="M83">
            <v>21550</v>
          </cell>
          <cell r="N83">
            <v>0.96458281103995258</v>
          </cell>
          <cell r="O83">
            <v>0</v>
          </cell>
          <cell r="P83">
            <v>126969</v>
          </cell>
          <cell r="Q83" t="str">
            <v>Cổ phiếu phổ thông, cổ phiếu ưu đãi của các tổ chức niêm yết tại Sở giao dịch Chứng khoán Hồ Chí Minh; chứng chỉ quỹ đại chúng dạng mở</v>
          </cell>
          <cell r="R83">
            <v>258600</v>
          </cell>
          <cell r="S83">
            <v>258600</v>
          </cell>
          <cell r="U83"/>
        </row>
        <row r="84">
          <cell r="B84" t="str">
            <v>DTT</v>
          </cell>
          <cell r="C84">
            <v>5</v>
          </cell>
          <cell r="D84">
            <v>129367</v>
          </cell>
          <cell r="E84">
            <v>0</v>
          </cell>
          <cell r="F84">
            <v>0</v>
          </cell>
          <cell r="G84">
            <v>0</v>
          </cell>
          <cell r="H84">
            <v>0</v>
          </cell>
          <cell r="I84">
            <v>5</v>
          </cell>
          <cell r="J84">
            <v>129367</v>
          </cell>
          <cell r="K84">
            <v>3.8928353322421302E-7</v>
          </cell>
          <cell r="L84">
            <v>25873.4</v>
          </cell>
          <cell r="M84">
            <v>12000</v>
          </cell>
          <cell r="N84">
            <v>-0.5362032048358546</v>
          </cell>
          <cell r="O84">
            <v>-69367</v>
          </cell>
          <cell r="P84">
            <v>0</v>
          </cell>
          <cell r="Q84" t="str">
            <v>Cổ phiếu phổ thông, cổ phiếu ưu đãi của các tổ chức niêm yết tại Sở giao dịch Chứng khoán Hồ Chí Minh; chứng chỉ quỹ đại chúng dạng mở</v>
          </cell>
          <cell r="R84">
            <v>60000</v>
          </cell>
          <cell r="S84">
            <v>60000</v>
          </cell>
          <cell r="U84"/>
        </row>
        <row r="85">
          <cell r="B85" t="str">
            <v>TS4</v>
          </cell>
          <cell r="C85">
            <v>6</v>
          </cell>
          <cell r="D85">
            <v>128700</v>
          </cell>
          <cell r="E85">
            <v>0</v>
          </cell>
          <cell r="F85">
            <v>0</v>
          </cell>
          <cell r="G85">
            <v>0</v>
          </cell>
          <cell r="H85">
            <v>0</v>
          </cell>
          <cell r="I85">
            <v>6</v>
          </cell>
          <cell r="J85">
            <v>128700</v>
          </cell>
          <cell r="K85">
            <v>3.8727643623146716E-7</v>
          </cell>
          <cell r="L85">
            <v>21450</v>
          </cell>
          <cell r="M85">
            <v>7550</v>
          </cell>
          <cell r="N85">
            <v>-0.64801864801864806</v>
          </cell>
          <cell r="O85">
            <v>-83400</v>
          </cell>
          <cell r="P85">
            <v>0</v>
          </cell>
          <cell r="Q85" t="str">
            <v>Cổ phiếu phổ thông, cổ phiếu ưu đãi của các tổ chức niêm yết tại Sở giao dịch Chứng khoán Hồ Chí Minh; chứng chỉ quỹ đại chúng dạng mở</v>
          </cell>
          <cell r="R85">
            <v>45300</v>
          </cell>
          <cell r="S85">
            <v>45300</v>
          </cell>
          <cell r="U85"/>
        </row>
        <row r="86">
          <cell r="B86" t="str">
            <v>SGT</v>
          </cell>
          <cell r="C86">
            <v>6</v>
          </cell>
          <cell r="D86">
            <v>123562</v>
          </cell>
          <cell r="E86">
            <v>0</v>
          </cell>
          <cell r="F86">
            <v>0</v>
          </cell>
          <cell r="G86">
            <v>0</v>
          </cell>
          <cell r="H86">
            <v>0</v>
          </cell>
          <cell r="I86">
            <v>6</v>
          </cell>
          <cell r="J86">
            <v>123562</v>
          </cell>
          <cell r="K86">
            <v>3.7181547019139507E-7</v>
          </cell>
          <cell r="L86">
            <v>20593.666666666668</v>
          </cell>
          <cell r="M86">
            <v>7000</v>
          </cell>
          <cell r="N86">
            <v>-0.66008967158187792</v>
          </cell>
          <cell r="O86">
            <v>-81562</v>
          </cell>
          <cell r="P86">
            <v>0</v>
          </cell>
          <cell r="Q86" t="str">
            <v>Cổ phiếu phổ thông, cổ phiếu ưu đãi của các tổ chức niêm yết tại Sở giao dịch Chứng khoán Hồ Chí Minh; chứng chỉ quỹ đại chúng dạng mở</v>
          </cell>
          <cell r="R86">
            <v>42000</v>
          </cell>
          <cell r="S86">
            <v>42000</v>
          </cell>
          <cell r="U86"/>
        </row>
        <row r="87">
          <cell r="B87" t="str">
            <v>DIG</v>
          </cell>
          <cell r="C87">
            <v>5</v>
          </cell>
          <cell r="D87">
            <v>118285</v>
          </cell>
          <cell r="E87">
            <v>0</v>
          </cell>
          <cell r="F87">
            <v>0</v>
          </cell>
          <cell r="G87">
            <v>0</v>
          </cell>
          <cell r="H87">
            <v>0</v>
          </cell>
          <cell r="I87">
            <v>5</v>
          </cell>
          <cell r="J87">
            <v>118285</v>
          </cell>
          <cell r="K87">
            <v>3.5593623356362932E-7</v>
          </cell>
          <cell r="L87">
            <v>23657</v>
          </cell>
          <cell r="M87">
            <v>20600</v>
          </cell>
          <cell r="N87">
            <v>-0.12922179481760154</v>
          </cell>
          <cell r="O87">
            <v>-15285</v>
          </cell>
          <cell r="P87">
            <v>0</v>
          </cell>
          <cell r="Q87" t="str">
            <v>Cổ phiếu phổ thông, cổ phiếu ưu đãi của các tổ chức niêm yết tại Sở giao dịch Chứng khoán Hồ Chí Minh; chứng chỉ quỹ đại chúng dạng mở</v>
          </cell>
          <cell r="R87">
            <v>103000</v>
          </cell>
          <cell r="S87">
            <v>103000</v>
          </cell>
          <cell r="U87"/>
        </row>
        <row r="88">
          <cell r="B88" t="str">
            <v>VPH</v>
          </cell>
          <cell r="C88">
            <v>10</v>
          </cell>
          <cell r="D88">
            <v>116000</v>
          </cell>
          <cell r="E88">
            <v>0</v>
          </cell>
          <cell r="F88">
            <v>0</v>
          </cell>
          <cell r="G88">
            <v>0</v>
          </cell>
          <cell r="H88">
            <v>0</v>
          </cell>
          <cell r="I88">
            <v>10</v>
          </cell>
          <cell r="J88">
            <v>116000</v>
          </cell>
          <cell r="K88">
            <v>3.4906034656449258E-7</v>
          </cell>
          <cell r="L88">
            <v>11600</v>
          </cell>
          <cell r="M88">
            <v>11250</v>
          </cell>
          <cell r="N88">
            <v>-3.017241379310345E-2</v>
          </cell>
          <cell r="O88">
            <v>-3500</v>
          </cell>
          <cell r="P88">
            <v>0</v>
          </cell>
          <cell r="Q88" t="str">
            <v>Cổ phiếu phổ thông, cổ phiếu ưu đãi của các tổ chức niêm yết tại Sở giao dịch Chứng khoán Hồ Chí Minh; chứng chỉ quỹ đại chúng dạng mở</v>
          </cell>
          <cell r="R88">
            <v>112500</v>
          </cell>
          <cell r="S88">
            <v>112500</v>
          </cell>
          <cell r="U88"/>
        </row>
        <row r="89">
          <cell r="B89" t="str">
            <v>REE</v>
          </cell>
          <cell r="C89">
            <v>1260405</v>
          </cell>
          <cell r="D89">
            <v>29219822922</v>
          </cell>
          <cell r="E89">
            <v>0</v>
          </cell>
          <cell r="F89">
            <v>0</v>
          </cell>
          <cell r="G89">
            <v>1260400</v>
          </cell>
          <cell r="H89">
            <v>29219707008</v>
          </cell>
          <cell r="I89">
            <v>5</v>
          </cell>
          <cell r="J89">
            <v>115914</v>
          </cell>
          <cell r="K89">
            <v>3.4880156044548787E-7</v>
          </cell>
          <cell r="L89">
            <v>23182.799999999999</v>
          </cell>
          <cell r="M89">
            <v>41500</v>
          </cell>
          <cell r="N89">
            <v>0.79012026157323534</v>
          </cell>
          <cell r="O89">
            <v>0</v>
          </cell>
          <cell r="P89">
            <v>91586</v>
          </cell>
          <cell r="Q89" t="str">
            <v>Cổ phiếu phổ thông, cổ phiếu ưu đãi của các tổ chức niêm yết tại Sở giao dịch Chứng khoán Hồ Chí Minh; chứng chỉ quỹ đại chúng dạng mở</v>
          </cell>
          <cell r="R89">
            <v>207500</v>
          </cell>
          <cell r="S89">
            <v>207500</v>
          </cell>
          <cell r="U89"/>
        </row>
        <row r="90">
          <cell r="B90" t="str">
            <v>DQC</v>
          </cell>
          <cell r="C90">
            <v>9</v>
          </cell>
          <cell r="D90">
            <v>113600</v>
          </cell>
          <cell r="E90">
            <v>0</v>
          </cell>
          <cell r="F90">
            <v>0</v>
          </cell>
          <cell r="G90">
            <v>0</v>
          </cell>
          <cell r="H90">
            <v>0</v>
          </cell>
          <cell r="I90">
            <v>9</v>
          </cell>
          <cell r="J90">
            <v>113600</v>
          </cell>
          <cell r="K90">
            <v>3.4183840835970995E-7</v>
          </cell>
          <cell r="L90">
            <v>12622.222222222223</v>
          </cell>
          <cell r="M90">
            <v>40500</v>
          </cell>
          <cell r="N90">
            <v>2.20862676056338</v>
          </cell>
          <cell r="O90">
            <v>0</v>
          </cell>
          <cell r="P90">
            <v>250900</v>
          </cell>
          <cell r="Q90" t="str">
            <v>Cổ phiếu phổ thông, cổ phiếu ưu đãi của các tổ chức niêm yết tại Sở giao dịch Chứng khoán Hồ Chí Minh; chứng chỉ quỹ đại chúng dạng mở</v>
          </cell>
          <cell r="R90">
            <v>364500</v>
          </cell>
          <cell r="S90">
            <v>364500</v>
          </cell>
          <cell r="U90"/>
        </row>
        <row r="91">
          <cell r="B91" t="str">
            <v>LCG</v>
          </cell>
          <cell r="C91">
            <v>10</v>
          </cell>
          <cell r="D91">
            <v>108415</v>
          </cell>
          <cell r="E91">
            <v>0</v>
          </cell>
          <cell r="F91">
            <v>0</v>
          </cell>
          <cell r="G91">
            <v>0</v>
          </cell>
          <cell r="H91">
            <v>0</v>
          </cell>
          <cell r="I91">
            <v>10</v>
          </cell>
          <cell r="J91">
            <v>108415</v>
          </cell>
          <cell r="K91">
            <v>3.2623601269646085E-7</v>
          </cell>
          <cell r="L91">
            <v>10841.5</v>
          </cell>
          <cell r="M91">
            <v>11000</v>
          </cell>
          <cell r="N91">
            <v>1.4619748189826131E-2</v>
          </cell>
          <cell r="O91">
            <v>0</v>
          </cell>
          <cell r="P91">
            <v>1585</v>
          </cell>
          <cell r="Q91" t="str">
            <v>Cổ phiếu phổ thông, cổ phiếu ưu đãi của các tổ chức niêm yết tại Sở giao dịch Chứng khoán Hồ Chí Minh; chứng chỉ quỹ đại chúng dạng mở</v>
          </cell>
          <cell r="R91">
            <v>110000</v>
          </cell>
          <cell r="S91">
            <v>110000</v>
          </cell>
          <cell r="U91"/>
        </row>
        <row r="92">
          <cell r="B92" t="str">
            <v>SMC</v>
          </cell>
          <cell r="C92">
            <v>5</v>
          </cell>
          <cell r="D92">
            <v>104580</v>
          </cell>
          <cell r="E92">
            <v>0</v>
          </cell>
          <cell r="F92">
            <v>0</v>
          </cell>
          <cell r="G92">
            <v>0</v>
          </cell>
          <cell r="H92">
            <v>0</v>
          </cell>
          <cell r="I92">
            <v>5</v>
          </cell>
          <cell r="J92">
            <v>104580</v>
          </cell>
          <cell r="K92">
            <v>3.1469595727340199E-7</v>
          </cell>
          <cell r="L92">
            <v>20916</v>
          </cell>
          <cell r="M92">
            <v>26600</v>
          </cell>
          <cell r="N92">
            <v>0.2717536813922356</v>
          </cell>
          <cell r="O92">
            <v>0</v>
          </cell>
          <cell r="P92">
            <v>28420</v>
          </cell>
          <cell r="Q92" t="str">
            <v>Cổ phiếu phổ thông, cổ phiếu ưu đãi của các tổ chức niêm yết tại Sở giao dịch Chứng khoán Hồ Chí Minh; chứng chỉ quỹ đại chúng dạng mở</v>
          </cell>
          <cell r="R92">
            <v>133000</v>
          </cell>
          <cell r="S92">
            <v>133000</v>
          </cell>
          <cell r="U92"/>
        </row>
        <row r="93">
          <cell r="B93" t="str">
            <v>MCP</v>
          </cell>
          <cell r="C93">
            <v>8</v>
          </cell>
          <cell r="D93">
            <v>100800</v>
          </cell>
          <cell r="E93">
            <v>0</v>
          </cell>
          <cell r="F93">
            <v>0</v>
          </cell>
          <cell r="G93">
            <v>0</v>
          </cell>
          <cell r="H93">
            <v>0</v>
          </cell>
          <cell r="I93">
            <v>8</v>
          </cell>
          <cell r="J93">
            <v>100800</v>
          </cell>
          <cell r="K93">
            <v>3.033214046008694E-7</v>
          </cell>
          <cell r="L93">
            <v>12600</v>
          </cell>
          <cell r="M93">
            <v>26000</v>
          </cell>
          <cell r="N93">
            <v>1.0634920634920635</v>
          </cell>
          <cell r="O93">
            <v>0</v>
          </cell>
          <cell r="P93">
            <v>107200</v>
          </cell>
          <cell r="Q93" t="str">
            <v>Cổ phiếu phổ thông, cổ phiếu ưu đãi của các tổ chức niêm yết tại Sở giao dịch Chứng khoán Hồ Chí Minh; chứng chỉ quỹ đại chúng dạng mở</v>
          </cell>
          <cell r="R93">
            <v>208000</v>
          </cell>
          <cell r="S93">
            <v>208000</v>
          </cell>
          <cell r="U93"/>
        </row>
        <row r="94">
          <cell r="B94" t="str">
            <v>JVC</v>
          </cell>
          <cell r="C94">
            <v>6</v>
          </cell>
          <cell r="D94">
            <v>100015</v>
          </cell>
          <cell r="E94">
            <v>0</v>
          </cell>
          <cell r="F94">
            <v>0</v>
          </cell>
          <cell r="G94">
            <v>0</v>
          </cell>
          <cell r="H94">
            <v>0</v>
          </cell>
          <cell r="I94">
            <v>6</v>
          </cell>
          <cell r="J94">
            <v>100015</v>
          </cell>
          <cell r="K94">
            <v>3.0095922897972174E-7</v>
          </cell>
          <cell r="L94">
            <v>16669.166666666668</v>
          </cell>
          <cell r="M94">
            <v>4110</v>
          </cell>
          <cell r="N94">
            <v>-0.7534369844523322</v>
          </cell>
          <cell r="O94">
            <v>-75355</v>
          </cell>
          <cell r="P94">
            <v>0</v>
          </cell>
          <cell r="Q94" t="str">
            <v>Cổ phiếu phổ thông, cổ phiếu ưu đãi của các tổ chức niêm yết tại Sở giao dịch Chứng khoán Hồ Chí Minh; chứng chỉ quỹ đại chúng dạng mở</v>
          </cell>
          <cell r="R94">
            <v>24660</v>
          </cell>
          <cell r="S94">
            <v>24660</v>
          </cell>
          <cell r="U94"/>
        </row>
        <row r="95">
          <cell r="B95" t="str">
            <v>SC5</v>
          </cell>
          <cell r="C95">
            <v>5</v>
          </cell>
          <cell r="D95">
            <v>98800</v>
          </cell>
          <cell r="E95">
            <v>0</v>
          </cell>
          <cell r="F95">
            <v>0</v>
          </cell>
          <cell r="G95">
            <v>0</v>
          </cell>
          <cell r="H95">
            <v>0</v>
          </cell>
          <cell r="I95">
            <v>5</v>
          </cell>
          <cell r="J95">
            <v>98800</v>
          </cell>
          <cell r="K95">
            <v>2.9730312276355059E-7</v>
          </cell>
          <cell r="L95">
            <v>19760</v>
          </cell>
          <cell r="M95">
            <v>25450</v>
          </cell>
          <cell r="N95">
            <v>0.28795546558704455</v>
          </cell>
          <cell r="O95">
            <v>0</v>
          </cell>
          <cell r="P95">
            <v>28450</v>
          </cell>
          <cell r="Q95" t="str">
            <v>Cổ phiếu phổ thông, cổ phiếu ưu đãi của các tổ chức niêm yết tại Sở giao dịch Chứng khoán Hồ Chí Minh; chứng chỉ quỹ đại chúng dạng mở</v>
          </cell>
          <cell r="R95">
            <v>127250</v>
          </cell>
          <cell r="S95">
            <v>127250</v>
          </cell>
          <cell r="U95"/>
        </row>
        <row r="96">
          <cell r="B96" t="str">
            <v>ASP</v>
          </cell>
          <cell r="C96">
            <v>6</v>
          </cell>
          <cell r="D96">
            <v>93600</v>
          </cell>
          <cell r="E96">
            <v>0</v>
          </cell>
          <cell r="F96">
            <v>0</v>
          </cell>
          <cell r="G96">
            <v>0</v>
          </cell>
          <cell r="H96">
            <v>0</v>
          </cell>
          <cell r="I96">
            <v>6</v>
          </cell>
          <cell r="J96">
            <v>93600</v>
          </cell>
          <cell r="K96">
            <v>2.8165558998652157E-7</v>
          </cell>
          <cell r="L96">
            <v>15600</v>
          </cell>
          <cell r="M96">
            <v>7160</v>
          </cell>
          <cell r="N96">
            <v>-0.54102564102564099</v>
          </cell>
          <cell r="O96">
            <v>-50640</v>
          </cell>
          <cell r="P96">
            <v>0</v>
          </cell>
          <cell r="Q96" t="str">
            <v>Cổ phiếu phổ thông, cổ phiếu ưu đãi của các tổ chức niêm yết tại Sở giao dịch Chứng khoán Hồ Chí Minh; chứng chỉ quỹ đại chúng dạng mở</v>
          </cell>
          <cell r="R96">
            <v>42960</v>
          </cell>
          <cell r="S96">
            <v>42960</v>
          </cell>
          <cell r="U96"/>
        </row>
        <row r="97">
          <cell r="B97" t="str">
            <v>KHA</v>
          </cell>
          <cell r="C97">
            <v>4</v>
          </cell>
          <cell r="D97">
            <v>92147</v>
          </cell>
          <cell r="E97">
            <v>0</v>
          </cell>
          <cell r="F97">
            <v>0</v>
          </cell>
          <cell r="G97">
            <v>0</v>
          </cell>
          <cell r="H97">
            <v>0</v>
          </cell>
          <cell r="I97">
            <v>4</v>
          </cell>
          <cell r="J97">
            <v>92147</v>
          </cell>
          <cell r="K97">
            <v>2.7728330823170945E-7</v>
          </cell>
          <cell r="L97">
            <v>23036.75</v>
          </cell>
          <cell r="M97">
            <v>29900</v>
          </cell>
          <cell r="N97">
            <v>0.29792613975495674</v>
          </cell>
          <cell r="O97">
            <v>0</v>
          </cell>
          <cell r="P97">
            <v>27453</v>
          </cell>
          <cell r="Q97" t="str">
            <v>Cổ phiếu phổ thông, cổ phiếu ưu đãi của các tổ chức niêm yết tại Sở giao dịch Chứng khoán Hồ Chí Minh; chứng chỉ quỹ đại chúng dạng mở</v>
          </cell>
          <cell r="R97">
            <v>119600</v>
          </cell>
          <cell r="S97">
            <v>119600</v>
          </cell>
          <cell r="U97"/>
        </row>
        <row r="98">
          <cell r="B98" t="str">
            <v>VIP</v>
          </cell>
          <cell r="C98">
            <v>5</v>
          </cell>
          <cell r="D98">
            <v>90762</v>
          </cell>
          <cell r="E98">
            <v>0</v>
          </cell>
          <cell r="F98">
            <v>0</v>
          </cell>
          <cell r="G98">
            <v>0</v>
          </cell>
          <cell r="H98">
            <v>0</v>
          </cell>
          <cell r="I98">
            <v>5</v>
          </cell>
          <cell r="J98">
            <v>90762</v>
          </cell>
          <cell r="K98">
            <v>2.7311564805936615E-7</v>
          </cell>
          <cell r="L98">
            <v>18152.400000000001</v>
          </cell>
          <cell r="M98">
            <v>8150</v>
          </cell>
          <cell r="N98">
            <v>-0.55102355611379217</v>
          </cell>
          <cell r="O98">
            <v>-50012.000000000007</v>
          </cell>
          <cell r="P98">
            <v>0</v>
          </cell>
          <cell r="Q98" t="str">
            <v>Cổ phiếu phổ thông, cổ phiếu ưu đãi của các tổ chức niêm yết tại Sở giao dịch Chứng khoán Hồ Chí Minh; chứng chỉ quỹ đại chúng dạng mở</v>
          </cell>
          <cell r="R98">
            <v>40750</v>
          </cell>
          <cell r="S98">
            <v>40750</v>
          </cell>
          <cell r="U98"/>
        </row>
        <row r="99">
          <cell r="B99" t="str">
            <v>PPC</v>
          </cell>
          <cell r="C99">
            <v>6</v>
          </cell>
          <cell r="D99">
            <v>90729</v>
          </cell>
          <cell r="E99">
            <v>0</v>
          </cell>
          <cell r="F99">
            <v>0</v>
          </cell>
          <cell r="G99">
            <v>0</v>
          </cell>
          <cell r="H99">
            <v>0</v>
          </cell>
          <cell r="I99">
            <v>6</v>
          </cell>
          <cell r="J99">
            <v>90729</v>
          </cell>
          <cell r="K99">
            <v>2.7301634640905039E-7</v>
          </cell>
          <cell r="L99">
            <v>15121.5</v>
          </cell>
          <cell r="M99">
            <v>22750</v>
          </cell>
          <cell r="N99">
            <v>0.50448037562411141</v>
          </cell>
          <cell r="O99">
            <v>0</v>
          </cell>
          <cell r="P99">
            <v>45771</v>
          </cell>
          <cell r="Q99" t="str">
            <v>Cổ phiếu phổ thông, cổ phiếu ưu đãi của các tổ chức niêm yết tại Sở giao dịch Chứng khoán Hồ Chí Minh; chứng chỉ quỹ đại chúng dạng mở</v>
          </cell>
          <cell r="R99">
            <v>136500</v>
          </cell>
          <cell r="S99">
            <v>136500</v>
          </cell>
          <cell r="U99"/>
        </row>
        <row r="100">
          <cell r="B100" t="str">
            <v>LBM</v>
          </cell>
          <cell r="C100">
            <v>6</v>
          </cell>
          <cell r="D100">
            <v>90600</v>
          </cell>
          <cell r="E100">
            <v>0</v>
          </cell>
          <cell r="F100">
            <v>0</v>
          </cell>
          <cell r="G100">
            <v>0</v>
          </cell>
          <cell r="H100">
            <v>0</v>
          </cell>
          <cell r="I100">
            <v>6</v>
          </cell>
          <cell r="J100">
            <v>90600</v>
          </cell>
          <cell r="K100">
            <v>2.7262816723054336E-7</v>
          </cell>
          <cell r="L100">
            <v>15100</v>
          </cell>
          <cell r="M100">
            <v>33900</v>
          </cell>
          <cell r="N100">
            <v>1.2450331125827814</v>
          </cell>
          <cell r="O100">
            <v>0</v>
          </cell>
          <cell r="P100">
            <v>112800</v>
          </cell>
          <cell r="Q100" t="str">
            <v>Cổ phiếu phổ thông, cổ phiếu ưu đãi của các tổ chức niêm yết tại Sở giao dịch Chứng khoán Hồ Chí Minh; chứng chỉ quỹ đại chúng dạng mở</v>
          </cell>
          <cell r="R100">
            <v>203400</v>
          </cell>
          <cell r="S100">
            <v>203400</v>
          </cell>
          <cell r="U100"/>
        </row>
        <row r="101">
          <cell r="B101" t="str">
            <v>GTA</v>
          </cell>
          <cell r="C101">
            <v>5</v>
          </cell>
          <cell r="D101">
            <v>87928</v>
          </cell>
          <cell r="E101">
            <v>0</v>
          </cell>
          <cell r="F101">
            <v>0</v>
          </cell>
          <cell r="G101">
            <v>0</v>
          </cell>
          <cell r="H101">
            <v>0</v>
          </cell>
          <cell r="I101">
            <v>5</v>
          </cell>
          <cell r="J101">
            <v>87928</v>
          </cell>
          <cell r="K101">
            <v>2.6458774269588535E-7</v>
          </cell>
          <cell r="L101">
            <v>17585.599999999999</v>
          </cell>
          <cell r="M101">
            <v>15000</v>
          </cell>
          <cell r="N101">
            <v>-0.14702938768082971</v>
          </cell>
          <cell r="O101">
            <v>-12927.999999999993</v>
          </cell>
          <cell r="P101">
            <v>0</v>
          </cell>
          <cell r="Q101" t="str">
            <v>Cổ phiếu phổ thông, cổ phiếu ưu đãi của các tổ chức niêm yết tại Sở giao dịch Chứng khoán Hồ Chí Minh; chứng chỉ quỹ đại chúng dạng mở</v>
          </cell>
          <cell r="R101">
            <v>75000</v>
          </cell>
          <cell r="S101">
            <v>75000</v>
          </cell>
          <cell r="U101"/>
        </row>
        <row r="102">
          <cell r="B102" t="str">
            <v>HCM</v>
          </cell>
          <cell r="C102">
            <v>3</v>
          </cell>
          <cell r="D102">
            <v>95188</v>
          </cell>
          <cell r="E102">
            <v>226780</v>
          </cell>
          <cell r="F102">
            <v>6629332500</v>
          </cell>
          <cell r="G102">
            <v>226780</v>
          </cell>
          <cell r="H102">
            <v>6629339991</v>
          </cell>
          <cell r="I102">
            <v>3</v>
          </cell>
          <cell r="J102">
            <v>87697</v>
          </cell>
          <cell r="K102">
            <v>2.6389263114367503E-7</v>
          </cell>
          <cell r="L102">
            <v>29232.333333333332</v>
          </cell>
          <cell r="M102">
            <v>60100</v>
          </cell>
          <cell r="N102">
            <v>1.0559426206141602</v>
          </cell>
          <cell r="O102">
            <v>0</v>
          </cell>
          <cell r="P102">
            <v>92603</v>
          </cell>
          <cell r="Q102" t="str">
            <v>Cổ phiếu phổ thông, cổ phiếu ưu đãi của các tổ chức niêm yết tại Sở giao dịch Chứng khoán Hồ Chí Minh; chứng chỉ quỹ đại chúng dạng mở</v>
          </cell>
          <cell r="R102">
            <v>180300</v>
          </cell>
          <cell r="S102">
            <v>180300</v>
          </cell>
          <cell r="U102"/>
        </row>
        <row r="103">
          <cell r="B103" t="str">
            <v>RIC</v>
          </cell>
          <cell r="C103">
            <v>3</v>
          </cell>
          <cell r="D103">
            <v>83091</v>
          </cell>
          <cell r="E103">
            <v>0</v>
          </cell>
          <cell r="F103">
            <v>0</v>
          </cell>
          <cell r="G103">
            <v>0</v>
          </cell>
          <cell r="H103">
            <v>0</v>
          </cell>
          <cell r="I103">
            <v>3</v>
          </cell>
          <cell r="J103">
            <v>83091</v>
          </cell>
          <cell r="K103">
            <v>2.5003252807232977E-7</v>
          </cell>
          <cell r="L103">
            <v>27697</v>
          </cell>
          <cell r="M103">
            <v>6840</v>
          </cell>
          <cell r="N103">
            <v>-0.75304184568725852</v>
          </cell>
          <cell r="O103">
            <v>-62571</v>
          </cell>
          <cell r="P103">
            <v>0</v>
          </cell>
          <cell r="Q103" t="str">
            <v>Cổ phiếu phổ thông, cổ phiếu ưu đãi của các tổ chức niêm yết tại Sở giao dịch Chứng khoán Hồ Chí Minh; chứng chỉ quỹ đại chúng dạng mở</v>
          </cell>
          <cell r="R103">
            <v>20520</v>
          </cell>
          <cell r="S103">
            <v>20520</v>
          </cell>
          <cell r="U103"/>
        </row>
        <row r="104">
          <cell r="B104" t="str">
            <v>ITA</v>
          </cell>
          <cell r="C104">
            <v>7</v>
          </cell>
          <cell r="D104">
            <v>80655</v>
          </cell>
          <cell r="E104">
            <v>0</v>
          </cell>
          <cell r="F104">
            <v>0</v>
          </cell>
          <cell r="G104">
            <v>0</v>
          </cell>
          <cell r="H104">
            <v>0</v>
          </cell>
          <cell r="I104">
            <v>7</v>
          </cell>
          <cell r="J104">
            <v>80655</v>
          </cell>
          <cell r="K104">
            <v>2.4270226079447541E-7</v>
          </cell>
          <cell r="L104">
            <v>11522.142857142857</v>
          </cell>
          <cell r="M104">
            <v>3260</v>
          </cell>
          <cell r="N104">
            <v>-0.71706651788481801</v>
          </cell>
          <cell r="O104">
            <v>-57835</v>
          </cell>
          <cell r="P104">
            <v>0</v>
          </cell>
          <cell r="Q104" t="str">
            <v>Cổ phiếu phổ thông, cổ phiếu ưu đãi của các tổ chức niêm yết tại Sở giao dịch Chứng khoán Hồ Chí Minh; chứng chỉ quỹ đại chúng dạng mở</v>
          </cell>
          <cell r="R104">
            <v>22820</v>
          </cell>
          <cell r="S104">
            <v>22820</v>
          </cell>
          <cell r="U104"/>
        </row>
        <row r="105">
          <cell r="B105" t="str">
            <v>KHP</v>
          </cell>
          <cell r="C105">
            <v>3</v>
          </cell>
          <cell r="D105">
            <v>77229</v>
          </cell>
          <cell r="E105">
            <v>0</v>
          </cell>
          <cell r="F105">
            <v>0</v>
          </cell>
          <cell r="G105">
            <v>0</v>
          </cell>
          <cell r="H105">
            <v>0</v>
          </cell>
          <cell r="I105">
            <v>3</v>
          </cell>
          <cell r="J105">
            <v>77229</v>
          </cell>
          <cell r="K105">
            <v>2.3239294400714823E-7</v>
          </cell>
          <cell r="L105">
            <v>25743</v>
          </cell>
          <cell r="M105">
            <v>9800</v>
          </cell>
          <cell r="N105">
            <v>-0.61931398826865558</v>
          </cell>
          <cell r="O105">
            <v>-47829</v>
          </cell>
          <cell r="P105">
            <v>0</v>
          </cell>
          <cell r="Q105" t="str">
            <v>Cổ phiếu phổ thông, cổ phiếu ưu đãi của các tổ chức niêm yết tại Sở giao dịch Chứng khoán Hồ Chí Minh; chứng chỉ quỹ đại chúng dạng mở</v>
          </cell>
          <cell r="R105">
            <v>29400</v>
          </cell>
          <cell r="S105">
            <v>29400</v>
          </cell>
          <cell r="U105"/>
        </row>
        <row r="106">
          <cell r="B106" t="str">
            <v>LAF</v>
          </cell>
          <cell r="C106">
            <v>4</v>
          </cell>
          <cell r="D106">
            <v>77200</v>
          </cell>
          <cell r="E106">
            <v>0</v>
          </cell>
          <cell r="F106">
            <v>0</v>
          </cell>
          <cell r="G106">
            <v>0</v>
          </cell>
          <cell r="H106">
            <v>0</v>
          </cell>
          <cell r="I106">
            <v>4</v>
          </cell>
          <cell r="J106">
            <v>77200</v>
          </cell>
          <cell r="K106">
            <v>2.3230567892050711E-7</v>
          </cell>
          <cell r="L106">
            <v>19300</v>
          </cell>
          <cell r="M106">
            <v>12900</v>
          </cell>
          <cell r="N106">
            <v>-0.33160621761658032</v>
          </cell>
          <cell r="O106">
            <v>-25600</v>
          </cell>
          <cell r="P106">
            <v>0</v>
          </cell>
          <cell r="Q106" t="str">
            <v>Cổ phiếu phổ thông, cổ phiếu ưu đãi của các tổ chức niêm yết tại Sở giao dịch Chứng khoán Hồ Chí Minh; chứng chỉ quỹ đại chúng dạng mở</v>
          </cell>
          <cell r="R106">
            <v>51600</v>
          </cell>
          <cell r="S106">
            <v>51600</v>
          </cell>
          <cell r="U106"/>
        </row>
        <row r="107">
          <cell r="B107" t="str">
            <v>SBT</v>
          </cell>
          <cell r="C107">
            <v>0</v>
          </cell>
          <cell r="D107">
            <v>0</v>
          </cell>
          <cell r="E107">
            <v>7</v>
          </cell>
          <cell r="F107">
            <v>75577</v>
          </cell>
          <cell r="G107">
            <v>0</v>
          </cell>
          <cell r="H107">
            <v>0</v>
          </cell>
          <cell r="I107">
            <v>7</v>
          </cell>
          <cell r="J107">
            <v>75577</v>
          </cell>
          <cell r="K107">
            <v>2.2742184320952289E-7</v>
          </cell>
          <cell r="L107">
            <v>10796.714285714286</v>
          </cell>
          <cell r="M107">
            <v>20800</v>
          </cell>
          <cell r="N107">
            <v>0.9265120340844436</v>
          </cell>
          <cell r="O107">
            <v>0</v>
          </cell>
          <cell r="P107">
            <v>70023</v>
          </cell>
          <cell r="Q107" t="str">
            <v>Cổ phiếu phổ thông, cổ phiếu ưu đãi của các tổ chức niêm yết tại Sở giao dịch Chứng khoán Hồ Chí Minh; chứng chỉ quỹ đại chúng dạng mở</v>
          </cell>
          <cell r="R107">
            <v>145600</v>
          </cell>
          <cell r="S107">
            <v>145600</v>
          </cell>
          <cell r="U107"/>
        </row>
        <row r="108">
          <cell r="B108" t="str">
            <v>MHC</v>
          </cell>
          <cell r="C108">
            <v>2</v>
          </cell>
          <cell r="D108">
            <v>74871</v>
          </cell>
          <cell r="E108">
            <v>0</v>
          </cell>
          <cell r="F108">
            <v>0</v>
          </cell>
          <cell r="G108">
            <v>0</v>
          </cell>
          <cell r="H108">
            <v>0</v>
          </cell>
          <cell r="I108">
            <v>2</v>
          </cell>
          <cell r="J108">
            <v>74871</v>
          </cell>
          <cell r="K108">
            <v>2.2529738972094933E-7</v>
          </cell>
          <cell r="L108">
            <v>37435.5</v>
          </cell>
          <cell r="M108">
            <v>6800</v>
          </cell>
          <cell r="N108">
            <v>-0.818354235952505</v>
          </cell>
          <cell r="O108">
            <v>-61271</v>
          </cell>
          <cell r="P108">
            <v>0</v>
          </cell>
          <cell r="Q108" t="str">
            <v>Cổ phiếu phổ thông, cổ phiếu ưu đãi của các tổ chức niêm yết tại Sở giao dịch Chứng khoán Hồ Chí Minh; chứng chỉ quỹ đại chúng dạng mở</v>
          </cell>
          <cell r="R108">
            <v>13600</v>
          </cell>
          <cell r="S108">
            <v>13600</v>
          </cell>
          <cell r="U108"/>
        </row>
        <row r="109">
          <cell r="B109" t="str">
            <v>SAM</v>
          </cell>
          <cell r="C109">
            <v>7</v>
          </cell>
          <cell r="D109">
            <v>68180</v>
          </cell>
          <cell r="E109">
            <v>2</v>
          </cell>
          <cell r="F109">
            <v>0</v>
          </cell>
          <cell r="G109">
            <v>0</v>
          </cell>
          <cell r="H109">
            <v>0</v>
          </cell>
          <cell r="I109">
            <v>9</v>
          </cell>
          <cell r="J109">
            <v>68180</v>
          </cell>
          <cell r="K109">
            <v>2.0516322783419915E-7</v>
          </cell>
          <cell r="L109">
            <v>7575.5555555555557</v>
          </cell>
          <cell r="M109">
            <v>7330</v>
          </cell>
          <cell r="N109">
            <v>-3.2414197711939E-2</v>
          </cell>
          <cell r="O109">
            <v>-2210.0000000000009</v>
          </cell>
          <cell r="P109">
            <v>0</v>
          </cell>
          <cell r="Q109" t="str">
            <v>Cổ phiếu phổ thông, cổ phiếu ưu đãi của các tổ chức niêm yết tại Sở giao dịch Chứng khoán Hồ Chí Minh; chứng chỉ quỹ đại chúng dạng mở</v>
          </cell>
          <cell r="R109">
            <v>65970</v>
          </cell>
          <cell r="S109">
            <v>65970</v>
          </cell>
          <cell r="U109"/>
        </row>
        <row r="110">
          <cell r="B110" t="str">
            <v>SRC</v>
          </cell>
          <cell r="C110">
            <v>5</v>
          </cell>
          <cell r="D110">
            <v>65829</v>
          </cell>
          <cell r="E110">
            <v>0</v>
          </cell>
          <cell r="F110">
            <v>0</v>
          </cell>
          <cell r="G110">
            <v>0</v>
          </cell>
          <cell r="H110">
            <v>0</v>
          </cell>
          <cell r="I110">
            <v>5</v>
          </cell>
          <cell r="J110">
            <v>65829</v>
          </cell>
          <cell r="K110">
            <v>1.9808873753443088E-7</v>
          </cell>
          <cell r="L110">
            <v>13165.8</v>
          </cell>
          <cell r="M110">
            <v>12850</v>
          </cell>
          <cell r="N110">
            <v>-2.3986388977502264E-2</v>
          </cell>
          <cell r="O110">
            <v>-1578.9999999999964</v>
          </cell>
          <cell r="P110">
            <v>0</v>
          </cell>
          <cell r="Q110" t="str">
            <v>Cổ phiếu phổ thông, cổ phiếu ưu đãi của các tổ chức niêm yết tại Sở giao dịch Chứng khoán Hồ Chí Minh; chứng chỉ quỹ đại chúng dạng mở</v>
          </cell>
          <cell r="R110">
            <v>64250</v>
          </cell>
          <cell r="S110">
            <v>64250</v>
          </cell>
          <cell r="U110"/>
        </row>
        <row r="111">
          <cell r="B111" t="str">
            <v>SJD</v>
          </cell>
          <cell r="C111">
            <v>5</v>
          </cell>
          <cell r="D111">
            <v>65540</v>
          </cell>
          <cell r="E111">
            <v>2</v>
          </cell>
          <cell r="F111">
            <v>0</v>
          </cell>
          <cell r="G111">
            <v>0</v>
          </cell>
          <cell r="H111">
            <v>0</v>
          </cell>
          <cell r="I111">
            <v>7</v>
          </cell>
          <cell r="J111">
            <v>65540</v>
          </cell>
          <cell r="K111">
            <v>1.9721909580893829E-7</v>
          </cell>
          <cell r="L111">
            <v>9362.8571428571431</v>
          </cell>
          <cell r="M111">
            <v>23550</v>
          </cell>
          <cell r="N111">
            <v>1.5152578577967653</v>
          </cell>
          <cell r="O111">
            <v>0</v>
          </cell>
          <cell r="P111">
            <v>99310</v>
          </cell>
          <cell r="Q111" t="str">
            <v>Cổ phiếu phổ thông, cổ phiếu ưu đãi của các tổ chức niêm yết tại Sở giao dịch Chứng khoán Hồ Chí Minh; chứng chỉ quỹ đại chúng dạng mở</v>
          </cell>
          <cell r="R111">
            <v>164850</v>
          </cell>
          <cell r="S111">
            <v>164850</v>
          </cell>
          <cell r="U111"/>
        </row>
        <row r="112">
          <cell r="B112" t="str">
            <v>PTL</v>
          </cell>
          <cell r="C112">
            <v>6</v>
          </cell>
          <cell r="D112">
            <v>63600</v>
          </cell>
          <cell r="E112">
            <v>0</v>
          </cell>
          <cell r="F112">
            <v>0</v>
          </cell>
          <cell r="G112">
            <v>0</v>
          </cell>
          <cell r="H112">
            <v>0</v>
          </cell>
          <cell r="I112">
            <v>6</v>
          </cell>
          <cell r="J112">
            <v>63600</v>
          </cell>
          <cell r="K112">
            <v>1.9138136242673904E-7</v>
          </cell>
          <cell r="L112">
            <v>10600</v>
          </cell>
          <cell r="M112">
            <v>4250</v>
          </cell>
          <cell r="N112">
            <v>-0.59905660377358494</v>
          </cell>
          <cell r="O112">
            <v>-38100</v>
          </cell>
          <cell r="P112">
            <v>0</v>
          </cell>
          <cell r="Q112" t="str">
            <v>Cổ phiếu phổ thông, cổ phiếu ưu đãi của các tổ chức niêm yết tại Sở giao dịch Chứng khoán Hồ Chí Minh; chứng chỉ quỹ đại chúng dạng mở</v>
          </cell>
          <cell r="R112">
            <v>25500</v>
          </cell>
          <cell r="S112">
            <v>25500</v>
          </cell>
          <cell r="U112"/>
        </row>
        <row r="113">
          <cell r="B113" t="str">
            <v>TYA</v>
          </cell>
          <cell r="C113">
            <v>6</v>
          </cell>
          <cell r="D113">
            <v>58800</v>
          </cell>
          <cell r="E113">
            <v>0</v>
          </cell>
          <cell r="F113">
            <v>0</v>
          </cell>
          <cell r="G113">
            <v>0</v>
          </cell>
          <cell r="H113">
            <v>0</v>
          </cell>
          <cell r="I113">
            <v>6</v>
          </cell>
          <cell r="J113">
            <v>58800</v>
          </cell>
          <cell r="K113">
            <v>1.7693748601717381E-7</v>
          </cell>
          <cell r="L113">
            <v>9800</v>
          </cell>
          <cell r="M113">
            <v>11000</v>
          </cell>
          <cell r="N113">
            <v>0.12244897959183673</v>
          </cell>
          <cell r="O113">
            <v>0</v>
          </cell>
          <cell r="P113">
            <v>7200</v>
          </cell>
          <cell r="Q113" t="str">
            <v>Cổ phiếu phổ thông, cổ phiếu ưu đãi của các tổ chức niêm yết tại Sở giao dịch Chứng khoán Hồ Chí Minh; chứng chỉ quỹ đại chúng dạng mở</v>
          </cell>
          <cell r="R113">
            <v>66000</v>
          </cell>
          <cell r="S113">
            <v>66000</v>
          </cell>
          <cell r="U113"/>
        </row>
        <row r="114">
          <cell r="B114" t="str">
            <v>HAX</v>
          </cell>
          <cell r="C114">
            <v>5</v>
          </cell>
          <cell r="D114">
            <v>58260</v>
          </cell>
          <cell r="E114">
            <v>3</v>
          </cell>
          <cell r="F114">
            <v>0</v>
          </cell>
          <cell r="G114">
            <v>0</v>
          </cell>
          <cell r="H114">
            <v>0</v>
          </cell>
          <cell r="I114">
            <v>8</v>
          </cell>
          <cell r="J114">
            <v>58260</v>
          </cell>
          <cell r="K114">
            <v>1.7531254992109773E-7</v>
          </cell>
          <cell r="L114">
            <v>7282.5</v>
          </cell>
          <cell r="M114">
            <v>36650</v>
          </cell>
          <cell r="N114">
            <v>4.0326124270511503</v>
          </cell>
          <cell r="O114">
            <v>0</v>
          </cell>
          <cell r="P114">
            <v>234940</v>
          </cell>
          <cell r="Q114" t="str">
            <v>Cổ phiếu phổ thông, cổ phiếu ưu đãi của các tổ chức niêm yết tại Sở giao dịch Chứng khoán Hồ Chí Minh; chứng chỉ quỹ đại chúng dạng mở</v>
          </cell>
          <cell r="R114">
            <v>293200</v>
          </cell>
          <cell r="S114">
            <v>293200</v>
          </cell>
          <cell r="U114"/>
        </row>
        <row r="115">
          <cell r="B115" t="str">
            <v>APC</v>
          </cell>
          <cell r="C115">
            <v>5</v>
          </cell>
          <cell r="D115">
            <v>56844</v>
          </cell>
          <cell r="E115">
            <v>0</v>
          </cell>
          <cell r="F115">
            <v>0</v>
          </cell>
          <cell r="G115">
            <v>0</v>
          </cell>
          <cell r="H115">
            <v>0</v>
          </cell>
          <cell r="I115">
            <v>5</v>
          </cell>
          <cell r="J115">
            <v>56844</v>
          </cell>
          <cell r="K115">
            <v>1.7105160638027599E-7</v>
          </cell>
          <cell r="L115">
            <v>11368.8</v>
          </cell>
          <cell r="M115">
            <v>82500</v>
          </cell>
          <cell r="N115">
            <v>6.2567025543592996</v>
          </cell>
          <cell r="O115">
            <v>0</v>
          </cell>
          <cell r="P115">
            <v>355656</v>
          </cell>
          <cell r="Q115" t="str">
            <v>Cổ phiếu phổ thông, cổ phiếu ưu đãi của các tổ chức niêm yết tại Sở giao dịch Chứng khoán Hồ Chí Minh; chứng chỉ quỹ đại chúng dạng mở</v>
          </cell>
          <cell r="R115">
            <v>412500</v>
          </cell>
          <cell r="S115">
            <v>412500</v>
          </cell>
          <cell r="U115"/>
        </row>
        <row r="116">
          <cell r="B116" t="str">
            <v>EIB</v>
          </cell>
          <cell r="C116">
            <v>3</v>
          </cell>
          <cell r="D116">
            <v>54647</v>
          </cell>
          <cell r="E116">
            <v>0</v>
          </cell>
          <cell r="F116">
            <v>0</v>
          </cell>
          <cell r="G116">
            <v>0</v>
          </cell>
          <cell r="H116">
            <v>0</v>
          </cell>
          <cell r="I116">
            <v>3</v>
          </cell>
          <cell r="J116">
            <v>54647</v>
          </cell>
          <cell r="K116">
            <v>1.6444052378198124E-7</v>
          </cell>
          <cell r="L116">
            <v>18215.666666666668</v>
          </cell>
          <cell r="M116">
            <v>12650</v>
          </cell>
          <cell r="N116">
            <v>-0.30554284773180601</v>
          </cell>
          <cell r="O116">
            <v>-16697.000000000004</v>
          </cell>
          <cell r="P116">
            <v>0</v>
          </cell>
          <cell r="Q116" t="str">
            <v>Cổ phiếu phổ thông, cổ phiếu ưu đãi của các tổ chức niêm yết tại Sở giao dịch Chứng khoán Hồ Chí Minh; chứng chỉ quỹ đại chúng dạng mở</v>
          </cell>
          <cell r="R116">
            <v>37950</v>
          </cell>
          <cell r="S116">
            <v>37950</v>
          </cell>
          <cell r="U116"/>
        </row>
        <row r="117">
          <cell r="B117" t="str">
            <v>VPK</v>
          </cell>
          <cell r="C117">
            <v>5</v>
          </cell>
          <cell r="D117">
            <v>45500</v>
          </cell>
          <cell r="E117">
            <v>4</v>
          </cell>
          <cell r="F117">
            <v>0</v>
          </cell>
          <cell r="G117">
            <v>0</v>
          </cell>
          <cell r="H117">
            <v>0</v>
          </cell>
          <cell r="I117">
            <v>9</v>
          </cell>
          <cell r="J117">
            <v>45500</v>
          </cell>
          <cell r="K117">
            <v>1.3691591179900356E-7</v>
          </cell>
          <cell r="L117">
            <v>5055.5555555555557</v>
          </cell>
          <cell r="M117">
            <v>6960</v>
          </cell>
          <cell r="N117">
            <v>0.37670329670329666</v>
          </cell>
          <cell r="O117">
            <v>0</v>
          </cell>
          <cell r="P117">
            <v>17140</v>
          </cell>
          <cell r="Q117" t="str">
            <v>Cổ phiếu phổ thông, cổ phiếu ưu đãi của các tổ chức niêm yết tại Sở giao dịch Chứng khoán Hồ Chí Minh; chứng chỉ quỹ đại chúng dạng mở</v>
          </cell>
          <cell r="R117">
            <v>62640</v>
          </cell>
          <cell r="S117">
            <v>62640</v>
          </cell>
          <cell r="U117"/>
        </row>
        <row r="118">
          <cell r="B118" t="str">
            <v>BCI</v>
          </cell>
          <cell r="C118">
            <v>3</v>
          </cell>
          <cell r="D118">
            <v>45300</v>
          </cell>
          <cell r="E118">
            <v>0</v>
          </cell>
          <cell r="F118">
            <v>0</v>
          </cell>
          <cell r="G118">
            <v>0</v>
          </cell>
          <cell r="H118">
            <v>0</v>
          </cell>
          <cell r="I118">
            <v>3</v>
          </cell>
          <cell r="J118">
            <v>45300</v>
          </cell>
          <cell r="K118">
            <v>1.3631408361527168E-7</v>
          </cell>
          <cell r="L118">
            <v>15100</v>
          </cell>
          <cell r="M118">
            <v>34500</v>
          </cell>
          <cell r="N118">
            <v>1.2847682119205297</v>
          </cell>
          <cell r="O118">
            <v>0</v>
          </cell>
          <cell r="P118">
            <v>58200</v>
          </cell>
          <cell r="Q118" t="str">
            <v>Cổ phiếu phổ thông, cổ phiếu ưu đãi của các tổ chức niêm yết tại Sở giao dịch Chứng khoán Hồ Chí Minh; chứng chỉ quỹ đại chúng dạng mở</v>
          </cell>
          <cell r="R118">
            <v>103500</v>
          </cell>
          <cell r="S118">
            <v>103500</v>
          </cell>
          <cell r="U118"/>
        </row>
        <row r="119">
          <cell r="B119" t="str">
            <v>BMC</v>
          </cell>
          <cell r="C119">
            <v>3</v>
          </cell>
          <cell r="D119">
            <v>39000</v>
          </cell>
          <cell r="E119">
            <v>0</v>
          </cell>
          <cell r="F119">
            <v>0</v>
          </cell>
          <cell r="G119">
            <v>0</v>
          </cell>
          <cell r="H119">
            <v>0</v>
          </cell>
          <cell r="I119">
            <v>3</v>
          </cell>
          <cell r="J119">
            <v>39000</v>
          </cell>
          <cell r="K119">
            <v>1.1735649582771733E-7</v>
          </cell>
          <cell r="L119">
            <v>13000</v>
          </cell>
          <cell r="M119">
            <v>15000</v>
          </cell>
          <cell r="N119">
            <v>0.15384615384615385</v>
          </cell>
          <cell r="O119">
            <v>0</v>
          </cell>
          <cell r="P119">
            <v>6000</v>
          </cell>
          <cell r="Q119" t="str">
            <v>Cổ phiếu phổ thông, cổ phiếu ưu đãi của các tổ chức niêm yết tại Sở giao dịch Chứng khoán Hồ Chí Minh; chứng chỉ quỹ đại chúng dạng mở</v>
          </cell>
          <cell r="R119">
            <v>45000</v>
          </cell>
          <cell r="S119">
            <v>45000</v>
          </cell>
          <cell r="U119"/>
        </row>
        <row r="120">
          <cell r="B120" t="str">
            <v>CDC</v>
          </cell>
          <cell r="C120">
            <v>6</v>
          </cell>
          <cell r="D120">
            <v>38400</v>
          </cell>
          <cell r="E120">
            <v>0</v>
          </cell>
          <cell r="F120">
            <v>0</v>
          </cell>
          <cell r="G120">
            <v>0</v>
          </cell>
          <cell r="H120">
            <v>0</v>
          </cell>
          <cell r="I120">
            <v>6</v>
          </cell>
          <cell r="J120">
            <v>38400</v>
          </cell>
          <cell r="K120">
            <v>1.1555101127652167E-7</v>
          </cell>
          <cell r="L120">
            <v>6400</v>
          </cell>
          <cell r="M120">
            <v>16400</v>
          </cell>
          <cell r="N120">
            <v>1.5625</v>
          </cell>
          <cell r="O120">
            <v>0</v>
          </cell>
          <cell r="P120">
            <v>60000</v>
          </cell>
          <cell r="Q120" t="str">
            <v>Cổ phiếu phổ thông, cổ phiếu ưu đãi của các tổ chức niêm yết tại Sở giao dịch Chứng khoán Hồ Chí Minh; chứng chỉ quỹ đại chúng dạng mở</v>
          </cell>
          <cell r="R120">
            <v>98400</v>
          </cell>
          <cell r="S120">
            <v>98400</v>
          </cell>
          <cell r="U120"/>
        </row>
        <row r="121">
          <cell r="B121" t="str">
            <v>STT</v>
          </cell>
          <cell r="C121">
            <v>9</v>
          </cell>
          <cell r="D121">
            <v>36000</v>
          </cell>
          <cell r="E121">
            <v>0</v>
          </cell>
          <cell r="F121">
            <v>0</v>
          </cell>
          <cell r="G121">
            <v>0</v>
          </cell>
          <cell r="H121">
            <v>0</v>
          </cell>
          <cell r="I121">
            <v>9</v>
          </cell>
          <cell r="J121">
            <v>36000</v>
          </cell>
          <cell r="K121">
            <v>1.0832907307173908E-7</v>
          </cell>
          <cell r="L121">
            <v>4000</v>
          </cell>
          <cell r="M121">
            <v>10000</v>
          </cell>
          <cell r="N121">
            <v>1.5</v>
          </cell>
          <cell r="O121">
            <v>0</v>
          </cell>
          <cell r="P121">
            <v>54000</v>
          </cell>
          <cell r="Q121" t="str">
            <v>Cổ phiếu phổ thông, cổ phiếu ưu đãi của các tổ chức niêm yết tại Sở giao dịch Chứng khoán Hồ Chí Minh; chứng chỉ quỹ đại chúng dạng mở</v>
          </cell>
          <cell r="R121">
            <v>90000</v>
          </cell>
          <cell r="S121">
            <v>90000</v>
          </cell>
          <cell r="U121"/>
        </row>
        <row r="122">
          <cell r="B122" t="str">
            <v>HAS</v>
          </cell>
          <cell r="C122">
            <v>3</v>
          </cell>
          <cell r="D122">
            <v>34446</v>
          </cell>
          <cell r="E122">
            <v>0</v>
          </cell>
          <cell r="F122">
            <v>0</v>
          </cell>
          <cell r="G122">
            <v>0</v>
          </cell>
          <cell r="H122">
            <v>0</v>
          </cell>
          <cell r="I122">
            <v>3</v>
          </cell>
          <cell r="J122">
            <v>34446</v>
          </cell>
          <cell r="K122">
            <v>1.0365286808414234E-7</v>
          </cell>
          <cell r="L122">
            <v>11482</v>
          </cell>
          <cell r="M122">
            <v>8310</v>
          </cell>
          <cell r="N122">
            <v>-0.27625849155199445</v>
          </cell>
          <cell r="O122">
            <v>-9516</v>
          </cell>
          <cell r="P122">
            <v>0</v>
          </cell>
          <cell r="Q122" t="str">
            <v>Cổ phiếu phổ thông, cổ phiếu ưu đãi của các tổ chức niêm yết tại Sở giao dịch Chứng khoán Hồ Chí Minh; chứng chỉ quỹ đại chúng dạng mở</v>
          </cell>
          <cell r="R122">
            <v>24930</v>
          </cell>
          <cell r="S122">
            <v>24930</v>
          </cell>
          <cell r="U122"/>
        </row>
        <row r="123">
          <cell r="B123" t="str">
            <v>SVC</v>
          </cell>
          <cell r="C123">
            <v>3</v>
          </cell>
          <cell r="D123">
            <v>33600</v>
          </cell>
          <cell r="E123">
            <v>0</v>
          </cell>
          <cell r="F123">
            <v>0</v>
          </cell>
          <cell r="G123">
            <v>0</v>
          </cell>
          <cell r="H123">
            <v>0</v>
          </cell>
          <cell r="I123">
            <v>3</v>
          </cell>
          <cell r="J123">
            <v>33600</v>
          </cell>
          <cell r="K123">
            <v>1.0110713486695646E-7</v>
          </cell>
          <cell r="L123">
            <v>11200</v>
          </cell>
          <cell r="M123">
            <v>49800</v>
          </cell>
          <cell r="N123">
            <v>3.4464285714285716</v>
          </cell>
          <cell r="O123">
            <v>0</v>
          </cell>
          <cell r="P123">
            <v>115800</v>
          </cell>
          <cell r="Q123" t="str">
            <v>Cổ phiếu phổ thông, cổ phiếu ưu đãi của các tổ chức niêm yết tại Sở giao dịch Chứng khoán Hồ Chí Minh; chứng chỉ quỹ đại chúng dạng mở</v>
          </cell>
          <cell r="R123">
            <v>149400</v>
          </cell>
          <cell r="S123">
            <v>149400</v>
          </cell>
          <cell r="U123"/>
        </row>
        <row r="124">
          <cell r="B124" t="str">
            <v>LHG</v>
          </cell>
          <cell r="C124">
            <v>1</v>
          </cell>
          <cell r="D124">
            <v>30686</v>
          </cell>
          <cell r="E124">
            <v>0</v>
          </cell>
          <cell r="F124">
            <v>0</v>
          </cell>
          <cell r="G124">
            <v>0</v>
          </cell>
          <cell r="H124">
            <v>0</v>
          </cell>
          <cell r="I124">
            <v>1</v>
          </cell>
          <cell r="J124">
            <v>30686</v>
          </cell>
          <cell r="K124">
            <v>9.2338498229982928E-8</v>
          </cell>
          <cell r="L124">
            <v>30686</v>
          </cell>
          <cell r="M124">
            <v>17000</v>
          </cell>
          <cell r="N124">
            <v>-0.44600143387864172</v>
          </cell>
          <cell r="O124">
            <v>-13686</v>
          </cell>
          <cell r="P124">
            <v>0</v>
          </cell>
          <cell r="Q124" t="str">
            <v>Cổ phiếu phổ thông, cổ phiếu ưu đãi của các tổ chức niêm yết tại Sở giao dịch Chứng khoán Hồ Chí Minh; chứng chỉ quỹ đại chúng dạng mở</v>
          </cell>
          <cell r="R124">
            <v>17000</v>
          </cell>
          <cell r="S124">
            <v>17000</v>
          </cell>
          <cell r="U124"/>
        </row>
        <row r="125">
          <cell r="B125" t="str">
            <v>LCM</v>
          </cell>
          <cell r="C125">
            <v>5</v>
          </cell>
          <cell r="D125">
            <v>29500</v>
          </cell>
          <cell r="E125">
            <v>0</v>
          </cell>
          <cell r="F125">
            <v>0</v>
          </cell>
          <cell r="G125">
            <v>0</v>
          </cell>
          <cell r="H125">
            <v>0</v>
          </cell>
          <cell r="I125">
            <v>5</v>
          </cell>
          <cell r="J125">
            <v>29500</v>
          </cell>
          <cell r="K125">
            <v>8.8769657100452847E-8</v>
          </cell>
          <cell r="L125">
            <v>5900</v>
          </cell>
          <cell r="M125">
            <v>1000</v>
          </cell>
          <cell r="N125">
            <v>-0.83050847457627119</v>
          </cell>
          <cell r="O125">
            <v>-24500</v>
          </cell>
          <cell r="P125">
            <v>0</v>
          </cell>
          <cell r="Q125" t="str">
            <v>Cổ phiếu phổ thông, cổ phiếu ưu đãi của các tổ chức niêm yết tại Sở giao dịch Chứng khoán Hồ Chí Minh; chứng chỉ quỹ đại chúng dạng mở</v>
          </cell>
          <cell r="R125">
            <v>5000</v>
          </cell>
          <cell r="S125">
            <v>5000</v>
          </cell>
          <cell r="U125"/>
        </row>
        <row r="126">
          <cell r="B126" t="str">
            <v>TLH</v>
          </cell>
          <cell r="C126">
            <v>5</v>
          </cell>
          <cell r="D126">
            <v>27500</v>
          </cell>
          <cell r="E126">
            <v>0</v>
          </cell>
          <cell r="F126">
            <v>0</v>
          </cell>
          <cell r="G126">
            <v>0</v>
          </cell>
          <cell r="H126">
            <v>0</v>
          </cell>
          <cell r="I126">
            <v>5</v>
          </cell>
          <cell r="J126">
            <v>27500</v>
          </cell>
          <cell r="K126">
            <v>8.2751375263134009E-8</v>
          </cell>
          <cell r="L126">
            <v>5500</v>
          </cell>
          <cell r="M126">
            <v>11250</v>
          </cell>
          <cell r="N126">
            <v>1.0454545454545454</v>
          </cell>
          <cell r="O126">
            <v>0</v>
          </cell>
          <cell r="P126">
            <v>28750</v>
          </cell>
          <cell r="Q126" t="str">
            <v>Cổ phiếu phổ thông, cổ phiếu ưu đãi của các tổ chức niêm yết tại Sở giao dịch Chứng khoán Hồ Chí Minh; chứng chỉ quỹ đại chúng dạng mở</v>
          </cell>
          <cell r="R126">
            <v>56250</v>
          </cell>
          <cell r="S126">
            <v>56250</v>
          </cell>
          <cell r="U126"/>
        </row>
        <row r="127">
          <cell r="B127" t="str">
            <v>GMC</v>
          </cell>
          <cell r="C127">
            <v>1</v>
          </cell>
          <cell r="D127">
            <v>26317</v>
          </cell>
          <cell r="E127">
            <v>0</v>
          </cell>
          <cell r="F127">
            <v>0</v>
          </cell>
          <cell r="G127">
            <v>0</v>
          </cell>
          <cell r="H127">
            <v>0</v>
          </cell>
          <cell r="I127">
            <v>1</v>
          </cell>
          <cell r="J127">
            <v>26317</v>
          </cell>
          <cell r="K127">
            <v>7.9191561556359927E-8</v>
          </cell>
          <cell r="L127">
            <v>26317</v>
          </cell>
          <cell r="M127">
            <v>26000</v>
          </cell>
          <cell r="N127">
            <v>-1.2045445909488164E-2</v>
          </cell>
          <cell r="O127">
            <v>-317</v>
          </cell>
          <cell r="P127">
            <v>0</v>
          </cell>
          <cell r="Q127" t="str">
            <v>Cổ phiếu phổ thông, cổ phiếu ưu đãi của các tổ chức niêm yết tại Sở giao dịch Chứng khoán Hồ Chí Minh; chứng chỉ quỹ đại chúng dạng mở</v>
          </cell>
          <cell r="R127">
            <v>26000</v>
          </cell>
          <cell r="S127">
            <v>26000</v>
          </cell>
          <cell r="U127"/>
        </row>
        <row r="128">
          <cell r="B128" t="str">
            <v>DPM</v>
          </cell>
          <cell r="C128">
            <v>1</v>
          </cell>
          <cell r="D128">
            <v>29899</v>
          </cell>
          <cell r="E128">
            <v>90000</v>
          </cell>
          <cell r="F128">
            <v>2312500000</v>
          </cell>
          <cell r="G128">
            <v>90000</v>
          </cell>
          <cell r="H128">
            <v>2312504205</v>
          </cell>
          <cell r="I128">
            <v>1</v>
          </cell>
          <cell r="J128">
            <v>25694</v>
          </cell>
          <cell r="K128">
            <v>7.7316866764035107E-8</v>
          </cell>
          <cell r="L128">
            <v>25694</v>
          </cell>
          <cell r="M128">
            <v>21500</v>
          </cell>
          <cell r="N128">
            <v>-0.16322876936249708</v>
          </cell>
          <cell r="O128">
            <v>-4194</v>
          </cell>
          <cell r="P128">
            <v>0</v>
          </cell>
          <cell r="Q128" t="str">
            <v>Cổ phiếu phổ thông, cổ phiếu ưu đãi của các tổ chức niêm yết tại Sở giao dịch Chứng khoán Hồ Chí Minh; chứng chỉ quỹ đại chúng dạng mở</v>
          </cell>
          <cell r="R128">
            <v>21500</v>
          </cell>
          <cell r="S128">
            <v>21500</v>
          </cell>
          <cell r="U128"/>
        </row>
        <row r="129">
          <cell r="B129" t="str">
            <v>DIC</v>
          </cell>
          <cell r="C129">
            <v>2</v>
          </cell>
          <cell r="D129">
            <v>23376</v>
          </cell>
          <cell r="E129">
            <v>0</v>
          </cell>
          <cell r="F129">
            <v>0</v>
          </cell>
          <cell r="G129">
            <v>0</v>
          </cell>
          <cell r="H129">
            <v>0</v>
          </cell>
          <cell r="I129">
            <v>2</v>
          </cell>
          <cell r="J129">
            <v>23376</v>
          </cell>
          <cell r="K129">
            <v>7.0341678114582573E-8</v>
          </cell>
          <cell r="L129">
            <v>11688</v>
          </cell>
          <cell r="M129">
            <v>6270</v>
          </cell>
          <cell r="N129">
            <v>-0.4635523613963039</v>
          </cell>
          <cell r="O129">
            <v>-10836</v>
          </cell>
          <cell r="P129">
            <v>0</v>
          </cell>
          <cell r="Q129" t="str">
            <v>Cổ phiếu phổ thông, cổ phiếu ưu đãi của các tổ chức niêm yết tại Sở giao dịch Chứng khoán Hồ Chí Minh; chứng chỉ quỹ đại chúng dạng mở</v>
          </cell>
          <cell r="R129">
            <v>12540</v>
          </cell>
          <cell r="S129">
            <v>12540</v>
          </cell>
          <cell r="U129"/>
        </row>
        <row r="130">
          <cell r="B130" t="str">
            <v>PGC</v>
          </cell>
          <cell r="C130">
            <v>1</v>
          </cell>
          <cell r="D130">
            <v>23200</v>
          </cell>
          <cell r="E130">
            <v>0</v>
          </cell>
          <cell r="F130">
            <v>0</v>
          </cell>
          <cell r="G130">
            <v>0</v>
          </cell>
          <cell r="H130">
            <v>0</v>
          </cell>
          <cell r="I130">
            <v>1</v>
          </cell>
          <cell r="J130">
            <v>23200</v>
          </cell>
          <cell r="K130">
            <v>6.9812069312898512E-8</v>
          </cell>
          <cell r="L130">
            <v>23200</v>
          </cell>
          <cell r="M130">
            <v>15700</v>
          </cell>
          <cell r="N130">
            <v>-0.32327586206896552</v>
          </cell>
          <cell r="O130">
            <v>-7500</v>
          </cell>
          <cell r="P130">
            <v>0</v>
          </cell>
          <cell r="Q130" t="str">
            <v>Cổ phiếu phổ thông, cổ phiếu ưu đãi của các tổ chức niêm yết tại Sở giao dịch Chứng khoán Hồ Chí Minh; chứng chỉ quỹ đại chúng dạng mở</v>
          </cell>
          <cell r="R130">
            <v>15700</v>
          </cell>
          <cell r="S130">
            <v>15700</v>
          </cell>
          <cell r="U130"/>
        </row>
        <row r="131">
          <cell r="B131" t="str">
            <v>NAV</v>
          </cell>
          <cell r="C131">
            <v>2</v>
          </cell>
          <cell r="D131">
            <v>21067</v>
          </cell>
          <cell r="E131">
            <v>0</v>
          </cell>
          <cell r="F131">
            <v>0</v>
          </cell>
          <cell r="G131">
            <v>0</v>
          </cell>
          <cell r="H131">
            <v>0</v>
          </cell>
          <cell r="I131">
            <v>2</v>
          </cell>
          <cell r="J131">
            <v>21067</v>
          </cell>
          <cell r="K131">
            <v>6.3393571733397969E-8</v>
          </cell>
          <cell r="L131">
            <v>10533.5</v>
          </cell>
          <cell r="M131">
            <v>5830</v>
          </cell>
          <cell r="N131">
            <v>-0.44652774481416435</v>
          </cell>
          <cell r="O131">
            <v>-9407</v>
          </cell>
          <cell r="P131">
            <v>0</v>
          </cell>
          <cell r="Q131" t="str">
            <v>Cổ phiếu phổ thông, cổ phiếu ưu đãi của các tổ chức niêm yết tại Sở giao dịch Chứng khoán Hồ Chí Minh; chứng chỉ quỹ đại chúng dạng mở</v>
          </cell>
          <cell r="R131">
            <v>11660</v>
          </cell>
          <cell r="S131">
            <v>11660</v>
          </cell>
          <cell r="U131"/>
        </row>
        <row r="132">
          <cell r="B132" t="str">
            <v>TTF</v>
          </cell>
          <cell r="C132">
            <v>2</v>
          </cell>
          <cell r="D132">
            <v>20123</v>
          </cell>
          <cell r="E132">
            <v>0</v>
          </cell>
          <cell r="F132">
            <v>0</v>
          </cell>
          <cell r="G132">
            <v>0</v>
          </cell>
          <cell r="H132">
            <v>0</v>
          </cell>
          <cell r="I132">
            <v>2</v>
          </cell>
          <cell r="J132">
            <v>20123</v>
          </cell>
          <cell r="K132">
            <v>6.0552942706183479E-8</v>
          </cell>
          <cell r="L132">
            <v>10061.5</v>
          </cell>
          <cell r="M132">
            <v>7390</v>
          </cell>
          <cell r="N132">
            <v>-0.2655170700193808</v>
          </cell>
          <cell r="O132">
            <v>-5343</v>
          </cell>
          <cell r="P132">
            <v>0</v>
          </cell>
          <cell r="Q132" t="str">
            <v>Cổ phiếu phổ thông, cổ phiếu ưu đãi của các tổ chức niêm yết tại Sở giao dịch Chứng khoán Hồ Chí Minh; chứng chỉ quỹ đại chúng dạng mở</v>
          </cell>
          <cell r="R132">
            <v>14780</v>
          </cell>
          <cell r="S132">
            <v>14780</v>
          </cell>
          <cell r="U132"/>
        </row>
        <row r="133">
          <cell r="B133" t="str">
            <v>NSC</v>
          </cell>
          <cell r="C133">
            <v>6</v>
          </cell>
          <cell r="D133">
            <v>18535</v>
          </cell>
          <cell r="E133">
            <v>0</v>
          </cell>
          <cell r="F133">
            <v>0</v>
          </cell>
          <cell r="G133">
            <v>0</v>
          </cell>
          <cell r="H133">
            <v>0</v>
          </cell>
          <cell r="I133">
            <v>6</v>
          </cell>
          <cell r="J133">
            <v>18535</v>
          </cell>
          <cell r="K133">
            <v>5.5774426927352327E-8</v>
          </cell>
          <cell r="L133">
            <v>3089.1666666666665</v>
          </cell>
          <cell r="M133">
            <v>108300</v>
          </cell>
          <cell r="N133">
            <v>34.05799838144052</v>
          </cell>
          <cell r="O133">
            <v>0</v>
          </cell>
          <cell r="P133">
            <v>631265</v>
          </cell>
          <cell r="Q133" t="str">
            <v>Cổ phiếu phổ thông, cổ phiếu ưu đãi của các tổ chức niêm yết tại Sở giao dịch Chứng khoán Hồ Chí Minh; chứng chỉ quỹ đại chúng dạng mở</v>
          </cell>
          <cell r="R133">
            <v>649800</v>
          </cell>
          <cell r="S133">
            <v>649800</v>
          </cell>
          <cell r="U133"/>
        </row>
        <row r="134">
          <cell r="B134" t="str">
            <v>PVT</v>
          </cell>
          <cell r="C134">
            <v>2</v>
          </cell>
          <cell r="D134">
            <v>16518</v>
          </cell>
          <cell r="E134">
            <v>0</v>
          </cell>
          <cell r="F134">
            <v>0</v>
          </cell>
          <cell r="G134">
            <v>0</v>
          </cell>
          <cell r="H134">
            <v>0</v>
          </cell>
          <cell r="I134">
            <v>2</v>
          </cell>
          <cell r="J134">
            <v>16518</v>
          </cell>
          <cell r="K134">
            <v>4.9704989694416278E-8</v>
          </cell>
          <cell r="L134">
            <v>8259</v>
          </cell>
          <cell r="M134">
            <v>18850</v>
          </cell>
          <cell r="N134">
            <v>1.2823586390604189</v>
          </cell>
          <cell r="O134">
            <v>0</v>
          </cell>
          <cell r="P134">
            <v>21182</v>
          </cell>
          <cell r="Q134" t="str">
            <v>Cổ phiếu phổ thông, cổ phiếu ưu đãi của các tổ chức niêm yết tại Sở giao dịch Chứng khoán Hồ Chí Minh; chứng chỉ quỹ đại chúng dạng mở</v>
          </cell>
          <cell r="R134">
            <v>37700</v>
          </cell>
          <cell r="S134">
            <v>37700</v>
          </cell>
          <cell r="U134"/>
        </row>
        <row r="135">
          <cell r="B135" t="str">
            <v>DRC</v>
          </cell>
          <cell r="C135">
            <v>1</v>
          </cell>
          <cell r="D135">
            <v>13299</v>
          </cell>
          <cell r="E135">
            <v>0</v>
          </cell>
          <cell r="F135">
            <v>0</v>
          </cell>
          <cell r="G135">
            <v>0</v>
          </cell>
          <cell r="H135">
            <v>0</v>
          </cell>
          <cell r="I135">
            <v>1</v>
          </cell>
          <cell r="J135">
            <v>13299</v>
          </cell>
          <cell r="K135">
            <v>4.0018565077251608E-8</v>
          </cell>
          <cell r="L135">
            <v>13299</v>
          </cell>
          <cell r="M135">
            <v>24200</v>
          </cell>
          <cell r="N135">
            <v>0.81968569065343255</v>
          </cell>
          <cell r="O135">
            <v>0</v>
          </cell>
          <cell r="P135">
            <v>10901</v>
          </cell>
          <cell r="Q135" t="str">
            <v>Cổ phiếu phổ thông, cổ phiếu ưu đãi của các tổ chức niêm yết tại Sở giao dịch Chứng khoán Hồ Chí Minh; chứng chỉ quỹ đại chúng dạng mở</v>
          </cell>
          <cell r="R135">
            <v>24200</v>
          </cell>
          <cell r="S135">
            <v>24200</v>
          </cell>
          <cell r="U135"/>
        </row>
        <row r="136">
          <cell r="B136" t="str">
            <v>VST</v>
          </cell>
          <cell r="C136">
            <v>4</v>
          </cell>
          <cell r="D136">
            <v>10000</v>
          </cell>
          <cell r="E136">
            <v>0</v>
          </cell>
          <cell r="F136">
            <v>0</v>
          </cell>
          <cell r="G136">
            <v>0</v>
          </cell>
          <cell r="H136">
            <v>0</v>
          </cell>
          <cell r="I136">
            <v>4</v>
          </cell>
          <cell r="J136">
            <v>10000</v>
          </cell>
          <cell r="K136">
            <v>3.0091409186594188E-8</v>
          </cell>
          <cell r="L136">
            <v>2500</v>
          </cell>
          <cell r="M136">
            <v>960</v>
          </cell>
          <cell r="N136">
            <v>-0.61599999999999999</v>
          </cell>
          <cell r="O136">
            <v>-6160</v>
          </cell>
          <cell r="P136">
            <v>0</v>
          </cell>
          <cell r="Q136" t="str">
            <v>Cổ phiếu phổ thông, cổ phiếu ưu đãi các công ty đại chúng chưa niêm yết, đăng ký giao dịch qua hệ thống Upcom</v>
          </cell>
          <cell r="R136">
            <v>3840</v>
          </cell>
          <cell r="S136">
            <v>3840</v>
          </cell>
          <cell r="U136"/>
        </row>
        <row r="137">
          <cell r="B137" t="str">
            <v>KMR</v>
          </cell>
          <cell r="C137">
            <v>1</v>
          </cell>
          <cell r="D137">
            <v>6491</v>
          </cell>
          <cell r="E137">
            <v>0</v>
          </cell>
          <cell r="F137">
            <v>0</v>
          </cell>
          <cell r="G137">
            <v>0</v>
          </cell>
          <cell r="H137">
            <v>0</v>
          </cell>
          <cell r="I137">
            <v>1</v>
          </cell>
          <cell r="J137">
            <v>6491</v>
          </cell>
          <cell r="K137">
            <v>1.9532333703018287E-8</v>
          </cell>
          <cell r="L137">
            <v>6491</v>
          </cell>
          <cell r="M137">
            <v>4300</v>
          </cell>
          <cell r="N137">
            <v>-0.33754429209674935</v>
          </cell>
          <cell r="O137">
            <v>-2191</v>
          </cell>
          <cell r="P137">
            <v>0</v>
          </cell>
          <cell r="Q137" t="str">
            <v>Cổ phiếu phổ thông, cổ phiếu ưu đãi của các tổ chức niêm yết tại Sở giao dịch Chứng khoán Hồ Chí Minh; chứng chỉ quỹ đại chúng dạng mở</v>
          </cell>
          <cell r="R137">
            <v>4300</v>
          </cell>
          <cell r="S137">
            <v>4300</v>
          </cell>
          <cell r="U137"/>
        </row>
        <row r="138">
          <cell r="B138" t="str">
            <v>SSI</v>
          </cell>
          <cell r="C138">
            <v>687490</v>
          </cell>
          <cell r="D138">
            <v>15803267000</v>
          </cell>
          <cell r="E138">
            <v>0</v>
          </cell>
          <cell r="F138">
            <v>0</v>
          </cell>
          <cell r="G138">
            <v>687490</v>
          </cell>
          <cell r="H138">
            <v>15803267000</v>
          </cell>
          <cell r="I138">
            <v>0</v>
          </cell>
          <cell r="J138">
            <v>0</v>
          </cell>
          <cell r="K138"/>
          <cell r="L138"/>
          <cell r="M138">
            <v>28800</v>
          </cell>
          <cell r="N138"/>
          <cell r="O138"/>
          <cell r="P138">
            <v>0</v>
          </cell>
          <cell r="Q138" t="str">
            <v>Cổ phiếu phổ thông, cổ phiếu ưu đãi của các tổ chức niêm yết tại Sở giao dịch Chứng khoán Hồ Chí Minh; chứng chỉ quỹ đại chúng dạng mở</v>
          </cell>
          <cell r="R138">
            <v>0</v>
          </cell>
          <cell r="S138">
            <v>0</v>
          </cell>
          <cell r="U138"/>
        </row>
        <row r="139">
          <cell r="B139" t="str">
            <v>CTI</v>
          </cell>
          <cell r="C139">
            <v>237800</v>
          </cell>
          <cell r="D139">
            <v>6411562000</v>
          </cell>
          <cell r="E139">
            <v>27800</v>
          </cell>
          <cell r="F139">
            <v>798860000</v>
          </cell>
          <cell r="G139">
            <v>265600</v>
          </cell>
          <cell r="H139">
            <v>7210422000</v>
          </cell>
          <cell r="I139">
            <v>0</v>
          </cell>
          <cell r="J139">
            <v>0</v>
          </cell>
          <cell r="K139"/>
          <cell r="L139"/>
          <cell r="M139">
            <v>30500</v>
          </cell>
          <cell r="N139"/>
          <cell r="O139"/>
          <cell r="P139">
            <v>0</v>
          </cell>
          <cell r="Q139" t="str">
            <v>Cổ phiếu phổ thông, cổ phiếu ưu đãi của các tổ chức niêm yết tại Sở giao dịch Chứng khoán Hồ Chí Minh; chứng chỉ quỹ đại chúng dạng mở</v>
          </cell>
          <cell r="R139">
            <v>0</v>
          </cell>
          <cell r="S139">
            <v>0</v>
          </cell>
          <cell r="U139"/>
        </row>
        <row r="140">
          <cell r="B140" t="str">
            <v>BHS</v>
          </cell>
          <cell r="C140">
            <v>6</v>
          </cell>
          <cell r="D140">
            <v>75577</v>
          </cell>
          <cell r="E140">
            <v>1</v>
          </cell>
          <cell r="F140">
            <v>0</v>
          </cell>
          <cell r="G140">
            <v>7</v>
          </cell>
          <cell r="H140">
            <v>75577</v>
          </cell>
          <cell r="I140">
            <v>0</v>
          </cell>
          <cell r="J140">
            <v>0</v>
          </cell>
          <cell r="K140"/>
          <cell r="L140"/>
          <cell r="M140">
            <v>0</v>
          </cell>
          <cell r="N140"/>
          <cell r="O140"/>
          <cell r="P140">
            <v>0</v>
          </cell>
          <cell r="Q140" t="str">
            <v>Cổ phiếu phổ thông, cổ phiếu ưu đãi của các tổ chức niêm yết tại Sở giao dịch Chứng khoán Hồ Chí Minh; chứng chỉ quỹ đại chúng dạng mở</v>
          </cell>
          <cell r="R140">
            <v>0</v>
          </cell>
          <cell r="S140">
            <v>0</v>
          </cell>
          <cell r="U140"/>
        </row>
        <row r="141">
          <cell r="B141" t="str">
            <v>MBB</v>
          </cell>
          <cell r="C141">
            <v>2000</v>
          </cell>
          <cell r="D141">
            <v>0</v>
          </cell>
          <cell r="E141">
            <v>378520</v>
          </cell>
          <cell r="F141">
            <v>7383900000</v>
          </cell>
          <cell r="G141">
            <v>380520</v>
          </cell>
          <cell r="H141">
            <v>7383900000</v>
          </cell>
          <cell r="I141">
            <v>0</v>
          </cell>
          <cell r="J141">
            <v>0</v>
          </cell>
          <cell r="K141"/>
          <cell r="L141"/>
          <cell r="M141">
            <v>25400</v>
          </cell>
          <cell r="N141"/>
          <cell r="O141"/>
          <cell r="P141">
            <v>0</v>
          </cell>
          <cell r="Q141" t="str">
            <v>Cổ phiếu phổ thông, cổ phiếu ưu đãi của các tổ chức niêm yết tại Sở giao dịch Chứng khoán Hồ Chí Minh; chứng chỉ quỹ đại chúng dạng mở</v>
          </cell>
          <cell r="R141">
            <v>0</v>
          </cell>
          <cell r="S141">
            <v>0</v>
          </cell>
          <cell r="U141"/>
        </row>
        <row r="142">
          <cell r="B142" t="str">
            <v>SHG</v>
          </cell>
          <cell r="C142">
            <v>2228000</v>
          </cell>
          <cell r="D142">
            <v>21829306858</v>
          </cell>
          <cell r="E142">
            <v>0</v>
          </cell>
          <cell r="F142">
            <v>0</v>
          </cell>
          <cell r="G142">
            <v>2228000</v>
          </cell>
          <cell r="H142">
            <v>21829306858</v>
          </cell>
          <cell r="I142">
            <v>0</v>
          </cell>
          <cell r="J142">
            <v>0</v>
          </cell>
          <cell r="K142"/>
          <cell r="L142"/>
          <cell r="M142">
            <v>2500</v>
          </cell>
          <cell r="N142"/>
          <cell r="O142"/>
          <cell r="P142">
            <v>0</v>
          </cell>
          <cell r="Q142" t="str">
            <v>Cổ phiếu phổ thông, cổ phiếu ưu đãi các công ty đại chúng chưa niêm yết, đăng ký giao dịch qua hệ thống Upcom</v>
          </cell>
          <cell r="R142">
            <v>0</v>
          </cell>
          <cell r="S142">
            <v>0</v>
          </cell>
          <cell r="U142"/>
        </row>
        <row r="144">
          <cell r="B144" t="str">
            <v>Tại TVAM</v>
          </cell>
          <cell r="C144">
            <v>4425600</v>
          </cell>
          <cell r="D144">
            <v>91704246975</v>
          </cell>
          <cell r="E144">
            <v>4635070</v>
          </cell>
          <cell r="F144">
            <v>93470001950</v>
          </cell>
          <cell r="G144">
            <v>4645670</v>
          </cell>
          <cell r="H144">
            <v>94762518221</v>
          </cell>
          <cell r="I144">
            <v>4415000</v>
          </cell>
          <cell r="J144">
            <v>90411730704</v>
          </cell>
          <cell r="O144">
            <v>-2378678963.9999995</v>
          </cell>
          <cell r="P144">
            <v>14918448259.999998</v>
          </cell>
          <cell r="R144">
            <v>102951500000</v>
          </cell>
          <cell r="S144">
            <v>102951500000</v>
          </cell>
          <cell r="T144">
            <v>0</v>
          </cell>
          <cell r="U144">
            <v>0</v>
          </cell>
          <cell r="V144">
            <v>0</v>
          </cell>
          <cell r="W144">
            <v>0</v>
          </cell>
          <cell r="X144">
            <v>0</v>
          </cell>
          <cell r="Y144">
            <v>0</v>
          </cell>
          <cell r="Z144">
            <v>0</v>
          </cell>
        </row>
        <row r="145">
          <cell r="B145" t="str">
            <v>VSC</v>
          </cell>
          <cell r="C145">
            <v>172798</v>
          </cell>
          <cell r="D145">
            <v>9117973454</v>
          </cell>
          <cell r="E145">
            <v>147202</v>
          </cell>
          <cell r="F145">
            <v>5932143360</v>
          </cell>
          <cell r="G145">
            <v>0</v>
          </cell>
          <cell r="H145">
            <v>0</v>
          </cell>
          <cell r="I145">
            <v>320000</v>
          </cell>
          <cell r="J145">
            <v>15050116814</v>
          </cell>
          <cell r="K145">
            <v>4.5287922335611526E-2</v>
          </cell>
          <cell r="L145">
            <v>47031.615043749996</v>
          </cell>
          <cell r="M145">
            <v>43000</v>
          </cell>
          <cell r="N145">
            <v>-8.5721382095845233E-2</v>
          </cell>
          <cell r="O145">
            <v>-1290116813.9999988</v>
          </cell>
          <cell r="P145">
            <v>0</v>
          </cell>
          <cell r="Q145" t="str">
            <v>Cổ phiếu phổ thông, cổ phiếu ưu đãi của các tổ chức niêm yết tại Sở giao dịch Chứng khoán Hồ Chí Minh; chứng chỉ quỹ đại chúng dạng mở</v>
          </cell>
          <cell r="R145">
            <v>13760000000</v>
          </cell>
          <cell r="S145">
            <v>13760000000</v>
          </cell>
          <cell r="U145"/>
        </row>
        <row r="146">
          <cell r="B146" t="str">
            <v>KBC</v>
          </cell>
          <cell r="C146">
            <v>0</v>
          </cell>
          <cell r="D146">
            <v>0</v>
          </cell>
          <cell r="E146">
            <v>900000</v>
          </cell>
          <cell r="F146">
            <v>12823242150</v>
          </cell>
          <cell r="G146">
            <v>0</v>
          </cell>
          <cell r="H146">
            <v>0</v>
          </cell>
          <cell r="I146">
            <v>900000</v>
          </cell>
          <cell r="J146">
            <v>12823242150</v>
          </cell>
          <cell r="K146">
            <v>3.8586942663443181E-2</v>
          </cell>
          <cell r="L146">
            <v>14248.046833333334</v>
          </cell>
          <cell r="M146">
            <v>13400</v>
          </cell>
          <cell r="N146">
            <v>-5.9520216577989241E-2</v>
          </cell>
          <cell r="O146">
            <v>-763242150.00000036</v>
          </cell>
          <cell r="P146">
            <v>0</v>
          </cell>
          <cell r="Q146" t="str">
            <v>Cổ phiếu phổ thông, cổ phiếu ưu đãi của các tổ chức niêm yết tại Sở giao dịch Chứng khoán Hồ Chí Minh; chứng chỉ quỹ đại chúng dạng mở</v>
          </cell>
          <cell r="R146">
            <v>12060000000</v>
          </cell>
          <cell r="S146">
            <v>12060000000</v>
          </cell>
          <cell r="U146"/>
        </row>
        <row r="147">
          <cell r="B147" t="str">
            <v>TCM</v>
          </cell>
          <cell r="C147">
            <v>0</v>
          </cell>
          <cell r="D147">
            <v>0</v>
          </cell>
          <cell r="E147">
            <v>420000</v>
          </cell>
          <cell r="F147">
            <v>10277279110</v>
          </cell>
          <cell r="G147">
            <v>20000</v>
          </cell>
          <cell r="H147">
            <v>489394243</v>
          </cell>
          <cell r="I147">
            <v>400000</v>
          </cell>
          <cell r="J147">
            <v>9787884867</v>
          </cell>
          <cell r="K147">
            <v>2.9453124860417002E-2</v>
          </cell>
          <cell r="L147">
            <v>24469.712167500002</v>
          </cell>
          <cell r="M147">
            <v>28550</v>
          </cell>
          <cell r="N147">
            <v>0.16674850135423025</v>
          </cell>
          <cell r="O147">
            <v>0</v>
          </cell>
          <cell r="P147">
            <v>1632115132.9999993</v>
          </cell>
          <cell r="Q147" t="str">
            <v>Cổ phiếu phổ thông, cổ phiếu ưu đãi của các tổ chức niêm yết tại Sở giao dịch Chứng khoán Hồ Chí Minh; chứng chỉ quỹ đại chúng dạng mở</v>
          </cell>
          <cell r="R147">
            <v>11420000000</v>
          </cell>
          <cell r="S147">
            <v>11420000000</v>
          </cell>
          <cell r="U147"/>
        </row>
        <row r="148">
          <cell r="B148" t="str">
            <v>CEO</v>
          </cell>
          <cell r="C148">
            <v>172800</v>
          </cell>
          <cell r="D148">
            <v>2214829201</v>
          </cell>
          <cell r="E148">
            <v>901200</v>
          </cell>
          <cell r="F148">
            <v>9701400000</v>
          </cell>
          <cell r="G148">
            <v>174000</v>
          </cell>
          <cell r="H148">
            <v>2230909201</v>
          </cell>
          <cell r="I148">
            <v>900000</v>
          </cell>
          <cell r="J148">
            <v>9685320000</v>
          </cell>
          <cell r="K148">
            <v>2.9144492722310442E-2</v>
          </cell>
          <cell r="L148">
            <v>10761.466666666667</v>
          </cell>
          <cell r="M148">
            <v>10400</v>
          </cell>
          <cell r="N148">
            <v>-3.3588977958394807E-2</v>
          </cell>
          <cell r="O148">
            <v>-325320000.00000042</v>
          </cell>
          <cell r="P148">
            <v>0</v>
          </cell>
          <cell r="Q148" t="str">
            <v>Cổ phiếu phổ thông, cổ phiếu ưu đãi của các tổ chức niêm yết tại Sở giao dịch Chứng khoán Hà Nội</v>
          </cell>
          <cell r="R148">
            <v>9360000000</v>
          </cell>
          <cell r="S148">
            <v>9360000000</v>
          </cell>
          <cell r="U148"/>
        </row>
        <row r="149">
          <cell r="B149" t="str">
            <v>SSI</v>
          </cell>
          <cell r="C149">
            <v>0</v>
          </cell>
          <cell r="D149">
            <v>0</v>
          </cell>
          <cell r="E149">
            <v>370000</v>
          </cell>
          <cell r="F149">
            <v>9591777920</v>
          </cell>
          <cell r="G149">
            <v>0</v>
          </cell>
          <cell r="H149">
            <v>0</v>
          </cell>
          <cell r="I149">
            <v>370000</v>
          </cell>
          <cell r="J149">
            <v>9591777920</v>
          </cell>
          <cell r="K149">
            <v>2.8863011421765929E-2</v>
          </cell>
          <cell r="L149">
            <v>25923.724108108108</v>
          </cell>
          <cell r="M149">
            <v>28800</v>
          </cell>
          <cell r="N149">
            <v>0.11095149292197123</v>
          </cell>
          <cell r="O149">
            <v>0</v>
          </cell>
          <cell r="P149">
            <v>1064222079.9999999</v>
          </cell>
          <cell r="Q149" t="str">
            <v>Cổ phiếu phổ thông, cổ phiếu ưu đãi của các tổ chức niêm yết tại Sở giao dịch Chứng khoán Hồ Chí Minh; chứng chỉ quỹ đại chúng dạng mở</v>
          </cell>
          <cell r="R149">
            <v>10656000000</v>
          </cell>
          <cell r="S149">
            <v>10656000000</v>
          </cell>
          <cell r="U149"/>
        </row>
        <row r="150">
          <cell r="B150" t="str">
            <v>PVS</v>
          </cell>
          <cell r="C150">
            <v>268800</v>
          </cell>
          <cell r="D150">
            <v>5519808000</v>
          </cell>
          <cell r="E150">
            <v>281200</v>
          </cell>
          <cell r="F150">
            <v>4866689000</v>
          </cell>
          <cell r="G150">
            <v>50000</v>
          </cell>
          <cell r="H150">
            <v>944227000</v>
          </cell>
          <cell r="I150">
            <v>500000</v>
          </cell>
          <cell r="J150">
            <v>9442270000</v>
          </cell>
          <cell r="K150">
            <v>2.8413121022030269E-2</v>
          </cell>
          <cell r="L150">
            <v>18884.54</v>
          </cell>
          <cell r="M150">
            <v>23600</v>
          </cell>
          <cell r="N150">
            <v>0.24969948963543717</v>
          </cell>
          <cell r="O150">
            <v>0</v>
          </cell>
          <cell r="P150">
            <v>2357729999.9999995</v>
          </cell>
          <cell r="Q150" t="str">
            <v>Cổ phiếu phổ thông, cổ phiếu ưu đãi của các tổ chức niêm yết tại Sở giao dịch Chứng khoán Hà Nội</v>
          </cell>
          <cell r="R150">
            <v>11800000000</v>
          </cell>
          <cell r="S150">
            <v>11800000000</v>
          </cell>
          <cell r="U150"/>
        </row>
        <row r="151">
          <cell r="B151" t="str">
            <v>FPT</v>
          </cell>
          <cell r="C151">
            <v>288000</v>
          </cell>
          <cell r="D151">
            <v>11815053139</v>
          </cell>
          <cell r="E151">
            <v>180700</v>
          </cell>
          <cell r="F151">
            <v>6534184680</v>
          </cell>
          <cell r="G151">
            <v>308700</v>
          </cell>
          <cell r="H151">
            <v>11555802866</v>
          </cell>
          <cell r="I151">
            <v>160000</v>
          </cell>
          <cell r="J151">
            <v>6793434953</v>
          </cell>
          <cell r="K151">
            <v>2.0442403095323424E-2</v>
          </cell>
          <cell r="L151">
            <v>42458.968456249997</v>
          </cell>
          <cell r="M151">
            <v>57100</v>
          </cell>
          <cell r="N151">
            <v>0.34482777316731611</v>
          </cell>
          <cell r="O151">
            <v>0</v>
          </cell>
          <cell r="P151">
            <v>2342565047.0000005</v>
          </cell>
          <cell r="Q151" t="str">
            <v>Cổ phiếu phổ thông, cổ phiếu ưu đãi của các tổ chức niêm yết tại Sở giao dịch Chứng khoán Hồ Chí Minh; chứng chỉ quỹ đại chúng dạng mở</v>
          </cell>
          <cell r="R151">
            <v>9136000000</v>
          </cell>
          <cell r="S151">
            <v>9136000000</v>
          </cell>
          <cell r="U151"/>
        </row>
        <row r="152">
          <cell r="B152" t="str">
            <v>ACB</v>
          </cell>
          <cell r="C152">
            <v>316800</v>
          </cell>
          <cell r="D152">
            <v>5659036650</v>
          </cell>
          <cell r="E152">
            <v>80200</v>
          </cell>
          <cell r="F152">
            <v>2031040000</v>
          </cell>
          <cell r="G152">
            <v>147000</v>
          </cell>
          <cell r="H152">
            <v>2817403742</v>
          </cell>
          <cell r="I152">
            <v>250000</v>
          </cell>
          <cell r="J152">
            <v>4872672908</v>
          </cell>
          <cell r="K152">
            <v>1.4662559430705982E-2</v>
          </cell>
          <cell r="L152">
            <v>19490.691631999998</v>
          </cell>
          <cell r="M152">
            <v>36900</v>
          </cell>
          <cell r="N152">
            <v>0.89321142095425887</v>
          </cell>
          <cell r="O152">
            <v>0</v>
          </cell>
          <cell r="P152">
            <v>4352327092</v>
          </cell>
          <cell r="Q152" t="str">
            <v>Cổ phiếu phổ thông, cổ phiếu ưu đãi của các tổ chức niêm yết tại Sở giao dịch Chứng khoán Hà Nội</v>
          </cell>
          <cell r="R152">
            <v>9225000000</v>
          </cell>
          <cell r="S152">
            <v>9225000000</v>
          </cell>
          <cell r="U152"/>
        </row>
        <row r="153">
          <cell r="B153" t="str">
            <v>CSV</v>
          </cell>
          <cell r="C153">
            <v>163200</v>
          </cell>
          <cell r="D153">
            <v>4401264400</v>
          </cell>
          <cell r="E153">
            <v>105649</v>
          </cell>
          <cell r="F153">
            <v>3221233590</v>
          </cell>
          <cell r="G153">
            <v>103849</v>
          </cell>
          <cell r="H153">
            <v>2905053611</v>
          </cell>
          <cell r="I153">
            <v>165000</v>
          </cell>
          <cell r="J153">
            <v>4717444379</v>
          </cell>
          <cell r="K153">
            <v>1.4195454912348771E-2</v>
          </cell>
          <cell r="L153">
            <v>28590.571993939393</v>
          </cell>
          <cell r="M153">
            <v>37800</v>
          </cell>
          <cell r="N153">
            <v>0.32211415735273902</v>
          </cell>
          <cell r="O153">
            <v>0</v>
          </cell>
          <cell r="P153">
            <v>1519555621.0000002</v>
          </cell>
          <cell r="Q153" t="str">
            <v>Cổ phiếu phổ thông, cổ phiếu ưu đãi của các tổ chức niêm yết tại Sở giao dịch Chứng khoán Hồ Chí Minh; chứng chỉ quỹ đại chúng dạng mở</v>
          </cell>
          <cell r="R153">
            <v>6237000000</v>
          </cell>
          <cell r="S153">
            <v>6237000000</v>
          </cell>
          <cell r="U153"/>
        </row>
        <row r="154">
          <cell r="B154" t="str">
            <v>MBB</v>
          </cell>
          <cell r="C154">
            <v>0</v>
          </cell>
          <cell r="D154">
            <v>0</v>
          </cell>
          <cell r="E154">
            <v>100000</v>
          </cell>
          <cell r="F154">
            <v>2449500000</v>
          </cell>
          <cell r="G154">
            <v>0</v>
          </cell>
          <cell r="H154">
            <v>0</v>
          </cell>
          <cell r="I154">
            <v>100000</v>
          </cell>
          <cell r="J154">
            <v>2449500000</v>
          </cell>
          <cell r="K154">
            <v>7.370890680256246E-3</v>
          </cell>
          <cell r="L154">
            <v>24495</v>
          </cell>
          <cell r="M154">
            <v>25400</v>
          </cell>
          <cell r="N154">
            <v>3.6946315574607064E-2</v>
          </cell>
          <cell r="O154">
            <v>0</v>
          </cell>
          <cell r="P154">
            <v>90500000</v>
          </cell>
          <cell r="Q154" t="str">
            <v>Cổ phiếu phổ thông, cổ phiếu ưu đãi của các tổ chức niêm yết tại Sở giao dịch Chứng khoán Hồ Chí Minh; chứng chỉ quỹ đại chúng dạng mở</v>
          </cell>
          <cell r="R154">
            <v>2540000000</v>
          </cell>
          <cell r="S154">
            <v>2540000000</v>
          </cell>
          <cell r="U154"/>
        </row>
        <row r="155">
          <cell r="B155" t="str">
            <v>DRC</v>
          </cell>
          <cell r="C155">
            <v>0</v>
          </cell>
          <cell r="D155">
            <v>0</v>
          </cell>
          <cell r="E155">
            <v>100000</v>
          </cell>
          <cell r="F155">
            <v>2394797000</v>
          </cell>
          <cell r="G155">
            <v>0</v>
          </cell>
          <cell r="H155">
            <v>0</v>
          </cell>
          <cell r="I155">
            <v>100000</v>
          </cell>
          <cell r="J155">
            <v>2394797000</v>
          </cell>
          <cell r="K155">
            <v>7.2062816445828196E-3</v>
          </cell>
          <cell r="L155">
            <v>23947.97</v>
          </cell>
          <cell r="M155">
            <v>24200</v>
          </cell>
          <cell r="N155">
            <v>1.0524065296557446E-2</v>
          </cell>
          <cell r="O155">
            <v>0</v>
          </cell>
          <cell r="P155">
            <v>25202999.999999885</v>
          </cell>
          <cell r="Q155" t="str">
            <v>Cổ phiếu phổ thông, cổ phiếu ưu đãi của các tổ chức niêm yết tại Sở giao dịch Chứng khoán Hồ Chí Minh; chứng chỉ quỹ đại chúng dạng mở</v>
          </cell>
          <cell r="R155">
            <v>2420000000</v>
          </cell>
          <cell r="S155">
            <v>2420000000</v>
          </cell>
          <cell r="U155"/>
        </row>
        <row r="156">
          <cell r="B156" t="str">
            <v>LDG</v>
          </cell>
          <cell r="C156">
            <v>1248000</v>
          </cell>
          <cell r="D156">
            <v>13390522555</v>
          </cell>
          <cell r="E156">
            <v>274000</v>
          </cell>
          <cell r="F156">
            <v>1345903920</v>
          </cell>
          <cell r="G156">
            <v>1372000</v>
          </cell>
          <cell r="H156">
            <v>13233156762</v>
          </cell>
          <cell r="I156">
            <v>150000</v>
          </cell>
          <cell r="J156">
            <v>1503269713</v>
          </cell>
          <cell r="K156">
            <v>4.5235504051697011E-3</v>
          </cell>
          <cell r="L156">
            <v>10021.798086666666</v>
          </cell>
          <cell r="M156">
            <v>19850</v>
          </cell>
          <cell r="N156">
            <v>0.98068249113989847</v>
          </cell>
          <cell r="O156">
            <v>0</v>
          </cell>
          <cell r="P156">
            <v>1474230287.0000002</v>
          </cell>
          <cell r="Q156" t="str">
            <v>Cổ phiếu phổ thông, cổ phiếu ưu đãi của các tổ chức niêm yết tại Sở giao dịch Chứng khoán Hồ Chí Minh; chứng chỉ quỹ đại chúng dạng mở</v>
          </cell>
          <cell r="R156">
            <v>2977500000</v>
          </cell>
          <cell r="S156">
            <v>2977500000</v>
          </cell>
          <cell r="U156"/>
        </row>
        <row r="157">
          <cell r="B157" t="str">
            <v>DCM</v>
          </cell>
          <cell r="C157">
            <v>0</v>
          </cell>
          <cell r="D157">
            <v>0</v>
          </cell>
          <cell r="E157">
            <v>100000</v>
          </cell>
          <cell r="F157">
            <v>1300000000</v>
          </cell>
          <cell r="G157">
            <v>0</v>
          </cell>
          <cell r="H157">
            <v>0</v>
          </cell>
          <cell r="I157">
            <v>100000</v>
          </cell>
          <cell r="J157">
            <v>1300000000</v>
          </cell>
          <cell r="K157">
            <v>3.9118831942572445E-3</v>
          </cell>
          <cell r="L157">
            <v>13000</v>
          </cell>
          <cell r="M157">
            <v>13600</v>
          </cell>
          <cell r="N157">
            <v>4.6153846153846156E-2</v>
          </cell>
          <cell r="O157">
            <v>0</v>
          </cell>
          <cell r="P157">
            <v>60000000</v>
          </cell>
          <cell r="Q157" t="str">
            <v>Cổ phiếu phổ thông, cổ phiếu ưu đãi của các tổ chức niêm yết tại Sở giao dịch Chứng khoán Hồ Chí Minh; chứng chỉ quỹ đại chúng dạng mở</v>
          </cell>
          <cell r="R157">
            <v>1360000000</v>
          </cell>
          <cell r="S157">
            <v>1360000000</v>
          </cell>
          <cell r="U157"/>
        </row>
        <row r="158">
          <cell r="B158" t="str">
            <v>HCM</v>
          </cell>
          <cell r="C158">
            <v>384000</v>
          </cell>
          <cell r="D158">
            <v>11837321144</v>
          </cell>
          <cell r="E158">
            <v>253000</v>
          </cell>
          <cell r="F158">
            <v>9136083690</v>
          </cell>
          <cell r="G158">
            <v>637000</v>
          </cell>
          <cell r="H158">
            <v>20973404834</v>
          </cell>
          <cell r="I158">
            <v>0</v>
          </cell>
          <cell r="J158">
            <v>0</v>
          </cell>
          <cell r="K158"/>
          <cell r="L158"/>
          <cell r="M158">
            <v>60100</v>
          </cell>
          <cell r="N158"/>
          <cell r="O158"/>
          <cell r="P158">
            <v>0</v>
          </cell>
          <cell r="Q158" t="str">
            <v>Cổ phiếu phổ thông, cổ phiếu ưu đãi của các tổ chức niêm yết tại Sở giao dịch Chứng khoán Hồ Chí Minh; chứng chỉ quỹ đại chúng dạng mở</v>
          </cell>
          <cell r="R158">
            <v>0</v>
          </cell>
          <cell r="S158">
            <v>0</v>
          </cell>
          <cell r="U158"/>
        </row>
        <row r="159">
          <cell r="B159" t="str">
            <v>CII</v>
          </cell>
          <cell r="C159">
            <v>163200</v>
          </cell>
          <cell r="D159">
            <v>4739138383</v>
          </cell>
          <cell r="E159">
            <v>0</v>
          </cell>
          <cell r="F159">
            <v>0</v>
          </cell>
          <cell r="G159">
            <v>163200</v>
          </cell>
          <cell r="H159">
            <v>4739138383</v>
          </cell>
          <cell r="I159">
            <v>0</v>
          </cell>
          <cell r="J159">
            <v>0</v>
          </cell>
          <cell r="K159"/>
          <cell r="L159"/>
          <cell r="M159">
            <v>35100</v>
          </cell>
          <cell r="N159"/>
          <cell r="O159"/>
          <cell r="P159">
            <v>0</v>
          </cell>
          <cell r="Q159" t="str">
            <v>Cổ phiếu phổ thông, cổ phiếu ưu đãi của các tổ chức niêm yết tại Sở giao dịch Chứng khoán Hồ Chí Minh; chứng chỉ quỹ đại chúng dạng mở</v>
          </cell>
          <cell r="R159">
            <v>0</v>
          </cell>
          <cell r="S159">
            <v>0</v>
          </cell>
          <cell r="U159"/>
        </row>
        <row r="160">
          <cell r="B160" t="str">
            <v>TNG</v>
          </cell>
          <cell r="C160">
            <v>576002</v>
          </cell>
          <cell r="D160">
            <v>10650460230</v>
          </cell>
          <cell r="E160">
            <v>64919</v>
          </cell>
          <cell r="F160">
            <v>158386800</v>
          </cell>
          <cell r="G160">
            <v>640921</v>
          </cell>
          <cell r="H160">
            <v>10808847030</v>
          </cell>
          <cell r="I160">
            <v>0</v>
          </cell>
          <cell r="J160">
            <v>0</v>
          </cell>
          <cell r="K160"/>
          <cell r="L160"/>
          <cell r="M160">
            <v>13600</v>
          </cell>
          <cell r="N160"/>
          <cell r="O160"/>
          <cell r="P160">
            <v>0</v>
          </cell>
          <cell r="Q160" t="str">
            <v>Cổ phiếu phổ thông, cổ phiếu ưu đãi của các tổ chức niêm yết tại Sở giao dịch Chứng khoán Hà Nội</v>
          </cell>
          <cell r="R160">
            <v>0</v>
          </cell>
          <cell r="S160">
            <v>0</v>
          </cell>
          <cell r="U160"/>
        </row>
        <row r="161">
          <cell r="B161" t="str">
            <v>FCN</v>
          </cell>
          <cell r="C161">
            <v>403200</v>
          </cell>
          <cell r="D161">
            <v>8856525269</v>
          </cell>
          <cell r="E161">
            <v>8400</v>
          </cell>
          <cell r="F161">
            <v>164640000</v>
          </cell>
          <cell r="G161">
            <v>411600</v>
          </cell>
          <cell r="H161">
            <v>9021165269</v>
          </cell>
          <cell r="I161">
            <v>0</v>
          </cell>
          <cell r="J161">
            <v>0</v>
          </cell>
          <cell r="K161"/>
          <cell r="L161"/>
          <cell r="M161">
            <v>24300</v>
          </cell>
          <cell r="N161"/>
          <cell r="O161"/>
          <cell r="P161">
            <v>0</v>
          </cell>
          <cell r="Q161" t="str">
            <v>Cổ phiếu phổ thông, cổ phiếu ưu đãi của các tổ chức niêm yết tại Sở giao dịch Chứng khoán Hồ Chí Minh; chứng chỉ quỹ đại chúng dạng mở</v>
          </cell>
          <cell r="R161">
            <v>0</v>
          </cell>
          <cell r="S161">
            <v>0</v>
          </cell>
          <cell r="U161"/>
        </row>
        <row r="162">
          <cell r="B162" t="str">
            <v>GSP</v>
          </cell>
          <cell r="C162">
            <v>268800</v>
          </cell>
          <cell r="D162">
            <v>3502314550</v>
          </cell>
          <cell r="E162">
            <v>5600</v>
          </cell>
          <cell r="F162">
            <v>71400000</v>
          </cell>
          <cell r="G162">
            <v>274400</v>
          </cell>
          <cell r="H162">
            <v>3573714550</v>
          </cell>
          <cell r="I162">
            <v>0</v>
          </cell>
          <cell r="J162">
            <v>0</v>
          </cell>
          <cell r="K162"/>
          <cell r="L162"/>
          <cell r="M162">
            <v>14000</v>
          </cell>
          <cell r="N162"/>
          <cell r="O162"/>
          <cell r="P162">
            <v>0</v>
          </cell>
          <cell r="Q162" t="str">
            <v>Cổ phiếu phổ thông, cổ phiếu ưu đãi của các tổ chức niêm yết tại Sở giao dịch Chứng khoán Hồ Chí Minh; chứng chỉ quỹ đại chúng dạng mở</v>
          </cell>
          <cell r="R162">
            <v>0</v>
          </cell>
          <cell r="S162">
            <v>0</v>
          </cell>
          <cell r="U162"/>
        </row>
        <row r="163">
          <cell r="B163" t="str">
            <v>GAS</v>
          </cell>
          <cell r="C163">
            <v>0</v>
          </cell>
          <cell r="D163">
            <v>0</v>
          </cell>
          <cell r="E163">
            <v>98000</v>
          </cell>
          <cell r="F163">
            <v>5917507540</v>
          </cell>
          <cell r="G163">
            <v>98000</v>
          </cell>
          <cell r="H163">
            <v>5917507540</v>
          </cell>
          <cell r="I163">
            <v>0</v>
          </cell>
          <cell r="J163">
            <v>0</v>
          </cell>
          <cell r="K163"/>
          <cell r="L163"/>
          <cell r="M163">
            <v>97400</v>
          </cell>
          <cell r="N163"/>
          <cell r="O163"/>
          <cell r="P163">
            <v>0</v>
          </cell>
          <cell r="Q163" t="str">
            <v>Cổ phiếu phổ thông, cổ phiếu ưu đãi của các tổ chức niêm yết tại Sở giao dịch Chứng khoán Hồ Chí Minh; chứng chỉ quỹ đại chúng dạng mở</v>
          </cell>
          <cell r="R163">
            <v>0</v>
          </cell>
          <cell r="S163">
            <v>0</v>
          </cell>
          <cell r="U163"/>
        </row>
        <row r="164">
          <cell r="B164" t="str">
            <v>DPM</v>
          </cell>
          <cell r="C164">
            <v>0</v>
          </cell>
          <cell r="D164">
            <v>0</v>
          </cell>
          <cell r="E164">
            <v>245000</v>
          </cell>
          <cell r="F164">
            <v>5552793190</v>
          </cell>
          <cell r="G164">
            <v>245000</v>
          </cell>
          <cell r="H164">
            <v>5552793190</v>
          </cell>
          <cell r="I164">
            <v>0</v>
          </cell>
          <cell r="J164">
            <v>0</v>
          </cell>
          <cell r="K164"/>
          <cell r="L164"/>
          <cell r="M164">
            <v>21500</v>
          </cell>
          <cell r="N164"/>
          <cell r="O164"/>
          <cell r="P164">
            <v>0</v>
          </cell>
          <cell r="Q164" t="str">
            <v>Cổ phiếu phổ thông, cổ phiếu ưu đãi của các tổ chức niêm yết tại Sở giao dịch Chứng khoán Hồ Chí Minh; chứng chỉ quỹ đại chúng dạng mở</v>
          </cell>
          <cell r="R164">
            <v>0</v>
          </cell>
          <cell r="S164">
            <v>0</v>
          </cell>
          <cell r="U164"/>
        </row>
        <row r="167">
          <cell r="B167" t="str">
            <v>Tổng cộng</v>
          </cell>
          <cell r="C167">
            <v>20421188</v>
          </cell>
          <cell r="D167">
            <v>402708121977</v>
          </cell>
          <cell r="E167">
            <v>19700572</v>
          </cell>
          <cell r="F167">
            <v>382285908477</v>
          </cell>
          <cell r="G167">
            <v>21687787</v>
          </cell>
          <cell r="H167">
            <v>452673269469</v>
          </cell>
          <cell r="I167">
            <v>18433973</v>
          </cell>
          <cell r="J167">
            <v>332320760985</v>
          </cell>
          <cell r="L167">
            <v>0</v>
          </cell>
          <cell r="M167">
            <v>0</v>
          </cell>
          <cell r="N167">
            <v>0</v>
          </cell>
          <cell r="O167">
            <v>-11620708707.999996</v>
          </cell>
          <cell r="P167">
            <v>71402705345</v>
          </cell>
          <cell r="R167">
            <v>394461549922</v>
          </cell>
          <cell r="S167">
            <v>382399148750</v>
          </cell>
          <cell r="T167">
            <v>0</v>
          </cell>
          <cell r="U167">
            <v>12063578772</v>
          </cell>
          <cell r="V167">
            <v>0</v>
          </cell>
          <cell r="W167">
            <v>0</v>
          </cell>
          <cell r="X167">
            <v>0</v>
          </cell>
          <cell r="Y167">
            <v>0</v>
          </cell>
          <cell r="Z167">
            <v>0</v>
          </cell>
        </row>
      </sheetData>
      <sheetData sheetId="35"/>
      <sheetData sheetId="36"/>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Equity"/>
      <sheetName val="Tax"/>
      <sheetName val="MAP"/>
      <sheetName val="CDRL"/>
      <sheetName val="CDHN"/>
      <sheetName val="BS"/>
      <sheetName val="PL"/>
      <sheetName val="BSR"/>
      <sheetName val="PLR"/>
      <sheetName val="BP LVKD"/>
      <sheetName val="KVĐL"/>
      <sheetName val="B02a_chitiet"/>
      <sheetName val="B03a-chitiet"/>
      <sheetName val="TH dieu chinh"/>
      <sheetName val="BT R.le"/>
      <sheetName val="BT tai CT con"/>
      <sheetName val="DC Cty con"/>
      <sheetName val="DC Cty LD"/>
      <sheetName val="NCI"/>
      <sheetName val="Equity method"/>
      <sheetName val="Tiền"/>
      <sheetName val="CKKD"/>
      <sheetName val="Phái sinh"/>
      <sheetName val="Vay"/>
      <sheetName val="CKĐT"/>
      <sheetName val="ĐT DH"/>
      <sheetName val="LDLK"/>
      <sheetName val="TSCĐHH"/>
      <sheetName val="TSCĐVH"/>
      <sheetName val="Phai thu"/>
      <sheetName val="Nợ CP"/>
      <sheetName val="Tiền vay"/>
      <sheetName val="GTCG"/>
      <sheetName val="Phai tra"/>
      <sheetName val="NSNN"/>
      <sheetName val="Vốn"/>
      <sheetName val="Lãi"/>
      <sheetName val="Dịch vụ"/>
      <sheetName val="Ngoại hối"/>
      <sheetName val="CK"/>
      <sheetName val="KD khác"/>
      <sheetName val="Chi phi"/>
      <sheetName val="CIT"/>
      <sheetName val="Staf"/>
      <sheetName val="bravo63"/>
      <sheetName val="Off BS"/>
      <sheetName val="Bên LQ"/>
      <sheetName val="MĐTT"/>
      <sheetName val="CDRL (CAP 5)"/>
      <sheetName val="CDHN (CAP 5)"/>
      <sheetName val="CCTC"/>
      <sheetName val="PLCCTC"/>
      <sheetName val="RRLS"/>
      <sheetName val="RRTK"/>
      <sheetName val="RRTT"/>
      <sheetName val="Tỷ giá"/>
      <sheetName val="LTTM"/>
      <sheetName val="CP EPS"/>
      <sheetName val="M&amp;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3">
          <cell r="B3" t="str">
            <v>31/12/2016</v>
          </cell>
          <cell r="D3" t="str">
            <v>31/12/2015
(số kiểm toán)</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2">
          <cell r="C2" t="str">
            <v>Năm 2016</v>
          </cell>
          <cell r="E2" t="str">
            <v>Năm 2015</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TT1p"/>
      <sheetName val="lkbv"/>
      <sheetName val="DON GIA"/>
      <sheetName val="TONGKE3p"/>
      <sheetName val="TONGKE1P"/>
      <sheetName val="TONGKE1P (2)"/>
      <sheetName val="LKVT-1P"/>
      <sheetName val="VC DD1PHA "/>
      <sheetName val="t-h TT1P (2)"/>
      <sheetName val="TDTKP (2)"/>
      <sheetName val="t-h TT3P"/>
      <sheetName val="CHITIET VL-NC-DDTT3PHA  (2)"/>
      <sheetName val="TONG HOP VL-NC"/>
      <sheetName val="VC DD3PHA "/>
      <sheetName val="CHITIET VL-NC-TT1p (2)"/>
      <sheetName val="Sheet2 (2)"/>
      <sheetName val="Sheet2"/>
      <sheetName val="CHITIET VL-NC-DDTT3PHA "/>
      <sheetName val="CHITIET VL_NC_TT1p"/>
      <sheetName val="TNHCHINH"/>
    </sheetNames>
    <sheetDataSet>
      <sheetData sheetId="0" refreshError="1">
        <row r="4">
          <cell r="D4">
            <v>0.1</v>
          </cell>
        </row>
        <row r="6">
          <cell r="G6">
            <v>1.2</v>
          </cell>
        </row>
        <row r="7">
          <cell r="G7">
            <v>1.3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
      <sheetName val="Main menu"/>
      <sheetName val="Data Definitions"/>
      <sheetName val="Bonus Plan &amp; Value Centre List"/>
      <sheetName val="HR RM Cut"/>
      <sheetName val="Employee Information"/>
      <sheetName val="Values"/>
      <sheetName val="Comp Review Spreadsheet Format "/>
    </sheetNames>
    <sheetDataSet>
      <sheetData sheetId="0"/>
      <sheetData sheetId="1"/>
      <sheetData sheetId="2"/>
      <sheetData sheetId="3"/>
      <sheetData sheetId="4"/>
      <sheetData sheetId="5"/>
      <sheetData sheetId="6">
        <row r="1">
          <cell r="G1" t="str">
            <v>CB - Business Financial Services - Country</v>
          </cell>
        </row>
      </sheetData>
      <sheetData sheetId="7"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 Deposit"/>
      <sheetName val="Bonds"/>
      <sheetName val="Equity"/>
      <sheetName val="OTHER"/>
      <sheetName val="Data Sheet"/>
    </sheetNames>
    <sheetDataSet>
      <sheetData sheetId="0" refreshError="1"/>
      <sheetData sheetId="1" refreshError="1"/>
      <sheetData sheetId="2" refreshError="1"/>
      <sheetData sheetId="3" refreshError="1"/>
      <sheetData sheetId="4">
        <row r="2">
          <cell r="A2" t="str">
            <v>BV Life</v>
          </cell>
          <cell r="B2" t="str">
            <v>Self</v>
          </cell>
          <cell r="C2" t="str">
            <v>Term deposit</v>
          </cell>
          <cell r="F2" t="str">
            <v>Common</v>
          </cell>
          <cell r="G2" t="str">
            <v>Money Market Fund</v>
          </cell>
        </row>
        <row r="3">
          <cell r="A3" t="str">
            <v>BV Non Life</v>
          </cell>
          <cell r="B3" t="str">
            <v>BV holdings</v>
          </cell>
          <cell r="C3" t="str">
            <v>Government bond</v>
          </cell>
          <cell r="F3" t="str">
            <v>Non Cumulative Pref</v>
          </cell>
          <cell r="G3" t="str">
            <v>Holding Company</v>
          </cell>
        </row>
        <row r="4">
          <cell r="A4" t="str">
            <v>BV Holdings</v>
          </cell>
          <cell r="B4" t="str">
            <v>BVF</v>
          </cell>
          <cell r="C4" t="str">
            <v>Corporate bond</v>
          </cell>
          <cell r="F4" t="str">
            <v>Cumulative Pref</v>
          </cell>
          <cell r="G4" t="str">
            <v>Operating Company</v>
          </cell>
        </row>
        <row r="5">
          <cell r="A5" t="str">
            <v>BVF</v>
          </cell>
          <cell r="C5" t="str">
            <v>Convertible bond</v>
          </cell>
        </row>
        <row r="6">
          <cell r="A6" t="str">
            <v>BVSC</v>
          </cell>
          <cell r="C6" t="str">
            <v>Loan</v>
          </cell>
        </row>
      </sheetData>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_AgXLB_WorkbookFile"/>
      <sheetName val="MASTER"/>
      <sheetName val="CA"/>
      <sheetName val="BS(VIE)"/>
      <sheetName val="OFFBS(VIE)"/>
      <sheetName val="PL(VIE)"/>
      <sheetName val="PL-P2"/>
      <sheetName val="PL-P3"/>
      <sheetName val="LCTTTT(VIE)"/>
      <sheetName val="CF(VIE)"/>
      <sheetName val="Ls_XLB_WorkbookFile"/>
      <sheetName val="CF(ENG)"/>
    </sheetNames>
    <sheetDataSet>
      <sheetData sheetId="0" refreshError="1"/>
      <sheetData sheetId="1">
        <row r="6">
          <cell r="D6" t="str">
            <v>COÂNG TY COÅ PHAÀN CHÖÙNG KHOAÙN</v>
          </cell>
        </row>
        <row r="8">
          <cell r="D8" t="str">
            <v>255 Traàn Höng Ñaïo, Q1, TPHCM</v>
          </cell>
        </row>
        <row r="9">
          <cell r="D9" t="str">
            <v>District 1</v>
          </cell>
        </row>
        <row r="10">
          <cell r="D10" t="str">
            <v>Hochiminh city</v>
          </cell>
        </row>
        <row r="11">
          <cell r="D11" t="str">
            <v>Vietnam</v>
          </cell>
        </row>
        <row r="12">
          <cell r="D12" t="str">
            <v>8386636</v>
          </cell>
        </row>
        <row r="17">
          <cell r="D17" t="str">
            <v>06/2012</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atgt"/>
      <sheetName val="cong"/>
      <sheetName val="vua"/>
      <sheetName val="gVL"/>
      <sheetName val="dtoan"/>
      <sheetName val="dtct"/>
      <sheetName val="t-dtoan"/>
      <sheetName val="cpkhac"/>
      <sheetName val="gpmb"/>
      <sheetName val="Sheet1"/>
      <sheetName val="XL4Poppy"/>
      <sheetName val="Vatu"/>
      <sheetName val="khluongconlai"/>
      <sheetName val="Bao cao"/>
      <sheetName val="00000000"/>
      <sheetName val="TG TSCD - OK"/>
      <sheetName val="TM"/>
      <sheetName val="KQKD-OK"/>
      <sheetName val="LC tien te"/>
      <sheetName val="GTGT"/>
      <sheetName val="DT-CP"/>
      <sheetName val="QT TNDN"/>
      <sheetName val="Trang bia"/>
      <sheetName val="Sheet3"/>
      <sheetName val="Sheet2"/>
      <sheetName val="CD tai khoan"/>
      <sheetName val="CDKT - OK"/>
      <sheetName val="Chi tieu ngoai bang - OK"/>
      <sheetName val="THTHNVnn-OK"/>
      <sheetName val="GTGT duoc KT, hoan lai, mien0k "/>
      <sheetName val="Bang ke chi phi"/>
      <sheetName val="Phai thu - OK"/>
      <sheetName val="Phai tra - OK"/>
      <sheetName val="Tam ung"/>
      <sheetName val="XNT - OK"/>
      <sheetName val="Thu noi bo"/>
      <sheetName val="Phai tra noi bo"/>
      <sheetName val="Tinh hinh thu nhap CBCNV - OK"/>
      <sheetName val="10000000"/>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XXXXXXXX"/>
      <sheetName val="XXXXXXX0"/>
      <sheetName val="XL4Test5"/>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Bang khoi luong"/>
      <sheetName val="Bang phan tich"/>
      <sheetName val="TH vat tu"/>
      <sheetName val="TH kinh phi"/>
      <sheetName val="TH May TC"/>
      <sheetName val="TH nhan cong"/>
      <sheetName val="Thong ke thiet bi"/>
      <sheetName val="Dinh muc CP KTCB khac"/>
      <sheetName val="m doc"/>
      <sheetName val="QUY TIEN MAT"/>
      <sheetName val="Tongcongchixdnha"/>
      <sheetName val="QUY XAY DUNG NHA HANG"/>
      <sheetName val="dtkt"/>
      <sheetName val="tkhai"/>
      <sheetName val="muavao"/>
      <sheetName val="banra"/>
      <sheetName val="BCSDHDNam"/>
      <sheetName val="SDHDThang"/>
      <sheetName val="truc tiep"/>
      <sheetName val="Luong T1- 03"/>
      <sheetName val="Luong T2- 03"/>
      <sheetName val="Luong T3- 03"/>
      <sheetName val="DTCT-tuyen chinh"/>
      <sheetName val="THmp03"/>
      <sheetName val="K²_x0000__x0000_OK"/>
      <sheetName val="ngn"/>
      <sheetName val="tl/khovt"/>
      <sheetName val="Chi tieu ngoak bang - OK"/>
      <sheetName val="CtietQK"/>
      <sheetName val="Thong ke thigt bi"/>
      <sheetName val="K²??OK"/>
      <sheetName val="dt-tkkttc1-1"/>
      <sheetName val="00000080"/>
      <sheetName val="Dinh muc CP KTCB kêac"/>
      <sheetName val="MTO REV.0"/>
      <sheetName val="CC.huyen"/>
      <sheetName val="410-goc"/>
      <sheetName val="420-goc"/>
      <sheetName val="430-goc"/>
      <sheetName val="44-goc"/>
      <sheetName val="45-goc"/>
      <sheetName val="410"/>
      <sheetName val="420"/>
      <sheetName val="430"/>
      <sheetName val="440"/>
      <sheetName val="450"/>
      <sheetName val="~         "/>
      <sheetName val="RECAP"/>
      <sheetName val="soban"/>
      <sheetName val="stock"/>
      <sheetName val="220"/>
      <sheetName val="230"/>
      <sheetName val="250"/>
      <sheetName val="240"/>
      <sheetName val="cho giao"/>
      <sheetName val="choban"/>
      <sheetName val="Ban"/>
      <sheetName val="Cadencier 410"/>
      <sheetName val="Cadencier 420"/>
      <sheetName val="Car"/>
      <sheetName val="Bke(10"/>
      <sheetName val="TOONG HOP"/>
      <sheetName val="ten ncc"/>
      <sheetName val="cho g iao"/>
      <sheetName val="0204"/>
      <sheetName val="ton "/>
      <sheetName val="0000000000"/>
      <sheetName val="Vat tu"/>
      <sheetName val="tra-vat-lieu"/>
      <sheetName val="giathanh1"/>
      <sheetName val="coctuatrenda"/>
      <sheetName val="PNT_QUOT__3"/>
      <sheetName val="COAT_WRAP_QIOT__3"/>
      <sheetName val="NC"/>
      <sheetName val="Sheet26"/>
      <sheetName val="THop 3"/>
      <sheetName val="Bao_cao"/>
      <sheetName val="TG_TSCD_-_OK"/>
      <sheetName val="LC_tien_te"/>
      <sheetName val="QT_TNDN"/>
      <sheetName val="Trang_bia"/>
      <sheetName val="CD_tai_khoan"/>
      <sheetName val="CDKT_-_OK"/>
      <sheetName val="Chi_tieu_ngoai_bang_-_OK"/>
      <sheetName val="GTGT_duoc_KT,_hoan_lai,_mien0k_"/>
      <sheetName val="Bang_ke_chi_phi"/>
      <sheetName val="Phai_thu_-_OK"/>
      <sheetName val="Phai_tra_-_OK"/>
      <sheetName val="Tam_ung"/>
      <sheetName val="XNT_-_OK"/>
      <sheetName val="Thu_noi_bo"/>
      <sheetName val="Phai_tra_noi_bo"/>
      <sheetName val="Tinh_hinh_thu_nhap_CBCNV_-_OK"/>
      <sheetName val="C_tietTH6T"/>
      <sheetName val="C_tiet_05"/>
      <sheetName val="Den_31,7"/>
      <sheetName val="Bke_10"/>
      <sheetName val="UOc_T10"/>
      <sheetName val="Bke_11"/>
      <sheetName val="Uoc_2005"/>
      <sheetName val="Bke_12"/>
      <sheetName val="Bang_khoi_luong"/>
      <sheetName val="Bang_phan_tich"/>
      <sheetName val="TH_vat_tu"/>
      <sheetName val="TH_kinh_phi"/>
      <sheetName val="TH_May_TC"/>
      <sheetName val="TH_nhan_cong"/>
      <sheetName val="Thong_ke_thiet_bi"/>
      <sheetName val="Dinh_muc_CP_KTCB_khac"/>
      <sheetName val="CISCO"/>
      <sheetName val="K²_x0000__x0000_€OK"/>
      <sheetName val="K²??€OK"/>
      <sheetName val="K²"/>
      <sheetName val="tl_khovt"/>
      <sheetName val="K²__OK"/>
      <sheetName val="K²__€OK"/>
      <sheetName val="Intl with Acq"/>
      <sheetName val="IMT"/>
      <sheetName val="DAILY"/>
      <sheetName val="CY FCST"/>
      <sheetName val="CY PLAN"/>
      <sheetName val="INT'L DAILY"/>
      <sheetName val="CLIENT"/>
      <sheetName val="INTL 03"/>
      <sheetName val="2002 ACT"/>
      <sheetName val="2003 ACT"/>
      <sheetName val="M&amp;A"/>
      <sheetName val="Mexico"/>
      <sheetName val="Intl Nomex"/>
      <sheetName val="Intl Nomex Noweb"/>
      <sheetName val="OV (2)"/>
      <sheetName val="Wu.com"/>
      <sheetName val="Wu.com Mex"/>
      <sheetName val="INTL 02"/>
      <sheetName val="Bag cao"/>
      <sheetName val="Can"/>
      <sheetName val="Sÿÿÿÿÿÿ"/>
      <sheetName val="C4iet11"/>
      <sheetName val="QU[ TIEN MAT"/>
      <sheetName val=""/>
      <sheetName val="DGchitiet "/>
      <sheetName val="Phai tra - OC"/>
      <sheetName val="t-dt/an"/>
      <sheetName val="X_x000c_4Poppy"/>
      <sheetName val="t-dt_an"/>
      <sheetName val="CdietQII"/>
      <sheetName val="THop12_x0000__x0000__x0000__x0000__x0000__x0000__x0000__x0000__x0000__x0000__x0000_Ɽ̖_x0000__x0004__x0000__x0000__x0000__x0000__x0000__x0000__xd928_̕_x0000__x0000_"/>
      <sheetName val="List of 2 digit codes"/>
      <sheetName val="B`ng phan tich"/>
      <sheetName val="TH khnh phi"/>
      <sheetName val="Dinh mub CP KTCB khac"/>
      <sheetName val="px2,tb,tl"/>
      <sheetName val="Sheet00"/>
      <sheetName val="ESTI."/>
      <sheetName val="DI-ESTI"/>
      <sheetName val="IBASE"/>
      <sheetName val="_x0000__x0000__x0000__x0000__x0000__x0000__x0000__x0000_"/>
      <sheetName val="Payment"/>
      <sheetName val="Agg-Require-Asphalt"/>
      <sheetName val="CD tah khoan"/>
      <sheetName val="C "/>
      <sheetName val="[dt-tkkttc1-1.xls][dt-tkkttc1-1"/>
      <sheetName val="[dt-tkkttc1-1.xls]tl/khovt"/>
      <sheetName val="#REF"/>
    </sheetNames>
    <sheetDataSet>
      <sheetData sheetId="0"/>
      <sheetData sheetId="1"/>
      <sheetData sheetId="2"/>
      <sheetData sheetId="3"/>
      <sheetData sheetId="4"/>
      <sheetData sheetId="5" refreshError="1">
        <row r="64">
          <cell r="Q64">
            <v>5000</v>
          </cell>
        </row>
      </sheetData>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sheetData sheetId="139" refreshError="1"/>
      <sheetData sheetId="140"/>
      <sheetData sheetId="141"/>
      <sheetData sheetId="142"/>
      <sheetData sheetId="143" refreshError="1"/>
      <sheetData sheetId="144" refreshError="1"/>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refreshError="1"/>
      <sheetData sheetId="171" refreshError="1"/>
      <sheetData sheetId="172"/>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sheetData sheetId="247" refreshError="1"/>
      <sheetData sheetId="248" refreshError="1"/>
      <sheetData sheetId="249"/>
      <sheetData sheetId="250" refreshError="1"/>
      <sheetData sheetId="251" refreshError="1"/>
      <sheetData sheetId="252" refreshError="1"/>
      <sheetData sheetId="253" refreshError="1"/>
      <sheetData sheetId="254"/>
      <sheetData sheetId="255"/>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bia"/>
      <sheetName val="TH "/>
      <sheetName val="van chuyen"/>
      <sheetName val="bu"/>
      <sheetName val="KL"/>
      <sheetName val="Phan-Tich"/>
      <sheetName val="00000000"/>
      <sheetName val="10000000"/>
      <sheetName val="20000000"/>
      <sheetName val="30000000"/>
      <sheetName val="XL4Test5"/>
    </sheetNames>
    <sheetDataSet>
      <sheetData sheetId="0"/>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Interest"/>
      <sheetName val="HelpMe"/>
      <sheetName val="Equity"/>
      <sheetName val="Data Sheet"/>
    </sheetNames>
    <sheetDataSet>
      <sheetData sheetId="0" refreshError="1"/>
      <sheetData sheetId="1" refreshError="1"/>
      <sheetData sheetId="2" refreshError="1"/>
      <sheetData sheetId="3">
        <row r="2">
          <cell r="E2" t="str">
            <v>Yes</v>
          </cell>
          <cell r="G2" t="str">
            <v>Money Market Fund</v>
          </cell>
        </row>
        <row r="3">
          <cell r="E3" t="str">
            <v>No</v>
          </cell>
          <cell r="G3" t="str">
            <v>Holding Company</v>
          </cell>
        </row>
        <row r="4">
          <cell r="G4" t="str">
            <v>Operating Company</v>
          </cell>
        </row>
      </sheetData>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gVL"/>
      <sheetName val="dtoan"/>
      <sheetName val="dap"/>
      <sheetName val="GTXL-duong"/>
      <sheetName val="tkphi"/>
      <sheetName val="bth"/>
      <sheetName val="vattu"/>
      <sheetName val="tong hop"/>
      <sheetName val="phan tich DG"/>
      <sheetName val="gia vat lieu"/>
      <sheetName val="gia xe may"/>
      <sheetName val="gia nhan cong"/>
      <sheetName val="XL4Test5"/>
      <sheetName val="T1"/>
      <sheetName val="T2"/>
      <sheetName val="T3"/>
      <sheetName val="THQui 1"/>
      <sheetName val="T4"/>
      <sheetName val="T5"/>
      <sheetName val="T6"/>
      <sheetName val="THQui 2"/>
      <sheetName val="T7"/>
      <sheetName val="T8"/>
      <sheetName val="T9"/>
      <sheetName val="THQui 3"/>
      <sheetName val="T10"/>
      <sheetName val="THQui 4"/>
      <sheetName val="TH nam 2003"/>
      <sheetName val="Sheet6"/>
      <sheetName val="Vatu"/>
      <sheetName val="khluongconlai"/>
      <sheetName val="Bao cao"/>
      <sheetName val="00000000"/>
      <sheetName val="gvt"/>
      <sheetName val="ATGT"/>
      <sheetName val="DG-TH"/>
      <sheetName val="Tuong-chan"/>
      <sheetName val="Dau-cong"/>
      <sheetName val="dtoan (4)"/>
      <sheetName val="GTXL"/>
      <sheetName val="tmdtu"/>
      <sheetName val="gpmb"/>
      <sheetName val="Sheet3"/>
      <sheetName val="Vp"/>
      <sheetName val="Taichinh"/>
      <sheetName val="NN-PTNT"/>
      <sheetName val="TC-LD"/>
      <sheetName val="KH-DT"/>
      <sheetName val="Tu phap"/>
      <sheetName val="T.TRA"/>
      <sheetName val="QLKTTH"/>
      <sheetName val="QLDA"/>
      <sheetName val="Dan so"/>
      <sheetName val="Du_lieu"/>
      <sheetName val="B-n (2)"/>
      <sheetName val="B-n"/>
      <sheetName val="B-ky2"/>
      <sheetName val="TH-t toan"/>
      <sheetName val="T-toan"/>
      <sheetName val="TH"/>
      <sheetName val="B-ky"/>
      <sheetName val="bia"/>
      <sheetName val="th-dn"/>
      <sheetName val="XD"/>
      <sheetName val="dien"/>
      <sheetName val="nuoc"/>
      <sheetName val="Tbi"/>
      <sheetName val="Ctiet-XD"/>
      <sheetName val="Ctiet-dien"/>
      <sheetName val="Ctiet-nuoc"/>
      <sheetName val="Vtu-XD"/>
      <sheetName val="Vtu-dien"/>
      <sheetName val="Vtu-nuoc"/>
      <sheetName val="Tro giup"/>
      <sheetName val=""/>
      <sheetName val="Sheet1"/>
      <sheetName val="tra-vat-lieu"/>
      <sheetName val="dap_x0000__x0000_ƌ_x0000__x0004__x0000__x0000__x0000__x0000__x0000__x0000_㝌ƌ_x0000__x0000__x0000__x0000__x0000__x0000__x0000__x0000_ƌ_x0000__x0000__x0007__x0000_"/>
      <sheetName val="TT_10KV"/>
      <sheetName val="Sheet2"/>
      <sheetName val="DTCT-tuyen chinh"/>
      <sheetName val="dtct cong"/>
      <sheetName val="Tuong-#han"/>
      <sheetName val="Giai trinh"/>
      <sheetName val="GPXL-duong"/>
      <sheetName val="IBASE"/>
      <sheetName val="tuong"/>
      <sheetName val="Chart1"/>
      <sheetName val="Chart2"/>
      <sheetName val=" 8"/>
      <sheetName val="XL4Poppy"/>
      <sheetName val="tong_hop"/>
      <sheetName val="phan_tich_DG"/>
      <sheetName val="gia_vat_lieu"/>
      <sheetName val="gia_xe_may"/>
      <sheetName val="gia_nhan_cong"/>
      <sheetName val="THQui_1"/>
      <sheetName val="THQui_2"/>
      <sheetName val="THQui_3"/>
      <sheetName val="THQui_4"/>
      <sheetName val="TH_nam_2003"/>
      <sheetName val="Bao_cao"/>
      <sheetName val="dtoan_(4)"/>
      <sheetName val="Tu_phap"/>
      <sheetName val="T_TRA"/>
      <sheetName val="Dan_so"/>
      <sheetName val="B-n_(2)"/>
      <sheetName val="TH-t_toan"/>
      <sheetName val="Tro_giup"/>
      <sheetName val="Tra_bang"/>
      <sheetName val="Tra KS"/>
      <sheetName val="dap??ƌ?_x0004_??????㝌ƌ????????ƌ??_x0007_?"/>
      <sheetName val="g)a vat lieu"/>
      <sheetName val="Gia KS"/>
      <sheetName val="Gia"/>
      <sheetName val="DLDT"/>
      <sheetName val="DG "/>
      <sheetName val="_x0000_??_x0000__x0004__x0000__x0000__x0000__x0000__x0000__x0000_??_x0000__x0000__x0000__x0000__x0000__x0000__x0000__x0000_??_x0000__x0000__x0007__x0000__x0000__x0000__x0000__x0000_"/>
      <sheetName val="Sheet4"/>
      <sheetName val="nhiemvu2006"/>
      <sheetName val="RutTM"/>
      <sheetName val="10000000"/>
      <sheetName val="20000000"/>
      <sheetName val="30000000"/>
      <sheetName val="DTCT"/>
      <sheetName val="????_x0004_????????????????????_x0007_?????"/>
      <sheetName val="GiaVL"/>
      <sheetName val="dtct_cong"/>
      <sheetName val="dapƌ㝌ƌƌ"/>
      <sheetName val="dap_x0000__x0000_??_x0000__x0004__x0000__x0000__x0000__x0000__x0000__x0000_??_x0000__x0000__x0000__x0000__x0000__x0000__x0000__x0000_??_x0000__x0000__x0007__x0000_"/>
      <sheetName val="dap?????_x0004_????????????????????_x0007_?"/>
      <sheetName val="dap__ƌ__x0004_______㝌ƌ________ƌ___x0007__"/>
      <sheetName val="Thuc thanh"/>
      <sheetName val="_____x0004______________________x0007______"/>
      <sheetName val="LEGEND"/>
      <sheetName val="??_x0000__x0004__x0000_??_x0000_??_x0000__x0007__x0000_"/>
      <sheetName val="dap______x0004______________________x0007__"/>
      <sheetName val="dap__??__x0004_______??________??___x0007__"/>
      <sheetName val="???_x0004_???????_x0007_?"/>
      <sheetName val="__"/>
      <sheetName val="DTCT-tuyen_chinh"/>
      <sheetName val="Tra_KS"/>
      <sheetName val="_8"/>
      <sheetName val="Giai_trinh"/>
      <sheetName val="DG_"/>
      <sheetName val="g)a_vat_lieu"/>
      <sheetName val="??????"/>
      <sheetName val="?????????????????????????????"/>
      <sheetName val="dap??ƌ???????㝌ƌ????????ƌ???"/>
      <sheetName val="DG-TH_x0000_ǲ_x0000__x0000__x0000__x0000__x0000__x0000__x0000__x0000__x0000__x0000_ẜǰ_x0000__x0004__x0000__x0000__x0000__x0000__x0000__x0000_ǰ_x0000__x0000_"/>
      <sheetName val="PutTM"/>
      <sheetName val="Giai trũnh"/>
      <sheetName val="THQui_11"/>
      <sheetName val="THQui_21"/>
      <sheetName val="THQui_31"/>
      <sheetName val="THQui_41"/>
      <sheetName val="TH_nam_20031"/>
      <sheetName val="dtoan_(4)1"/>
      <sheetName val="tong_hop1"/>
      <sheetName val="phan_tich_DG1"/>
      <sheetName val="gia_vat_lieu1"/>
      <sheetName val="gia_xe_may1"/>
      <sheetName val="gia_nhan_cong1"/>
      <sheetName val="Bao_cao1"/>
      <sheetName val="B-n_(2)1"/>
      <sheetName val="TH-t_toan1"/>
      <sheetName val="Tro_giup1"/>
      <sheetName val="Tu_phap1"/>
      <sheetName val="T_TRA1"/>
      <sheetName val="Dan_so1"/>
      <sheetName val="dtct_cong1"/>
      <sheetName val="dap__ƌ_______㝌ƌ________ƌ___"/>
      <sheetName val="dap??????????????????????????"/>
      <sheetName val="dap??????"/>
      <sheetName val="Thuc_thanh"/>
      <sheetName val="_____________________________"/>
      <sheetName val="dap______"/>
      <sheetName val="Parameters"/>
    </sheetNames>
    <sheetDataSet>
      <sheetData sheetId="0" refreshError="1"/>
      <sheetData sheetId="1" refreshError="1"/>
      <sheetData sheetId="2" refreshError="1"/>
      <sheetData sheetId="3" refreshError="1"/>
      <sheetData sheetId="4" refreshError="1">
        <row r="14">
          <cell r="P14">
            <v>89440.853809523804</v>
          </cell>
        </row>
        <row r="19">
          <cell r="P19">
            <v>82440.853809523804</v>
          </cell>
        </row>
      </sheetData>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sheetData sheetId="80" refreshError="1"/>
      <sheetData sheetId="81" refreshError="1"/>
      <sheetData sheetId="82" refreshError="1"/>
      <sheetData sheetId="83"/>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refreshError="1"/>
      <sheetData sheetId="115" refreshError="1"/>
      <sheetData sheetId="116"/>
      <sheetData sheetId="117" refreshError="1"/>
      <sheetData sheetId="118" refreshError="1"/>
      <sheetData sheetId="119"/>
      <sheetData sheetId="120" refreshError="1"/>
      <sheetData sheetId="121" refreshError="1"/>
      <sheetData sheetId="122"/>
      <sheetData sheetId="123"/>
      <sheetData sheetId="124"/>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sheetData sheetId="155" refreshError="1"/>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refreshError="1"/>
      <sheetData sheetId="181"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Data Definitions"/>
      <sheetName val="HR RM Cut"/>
      <sheetName val="PM&amp;C Review Data"/>
      <sheetName val="Global Manager Reportees"/>
      <sheetName val="Currency Rate"/>
    </sheetNames>
    <sheetDataSet>
      <sheetData sheetId="0"/>
      <sheetData sheetId="1"/>
      <sheetData sheetId="2"/>
      <sheetData sheetId="3"/>
      <sheetData sheetId="4"/>
      <sheetData sheetId="5">
        <row r="2">
          <cell r="G2" t="str">
            <v>1A</v>
          </cell>
          <cell r="H2" t="str">
            <v>AED</v>
          </cell>
          <cell r="J2" t="str">
            <v>NA - Terminated</v>
          </cell>
        </row>
        <row r="3">
          <cell r="G3" t="str">
            <v>1B</v>
          </cell>
          <cell r="H3" t="str">
            <v>AFA</v>
          </cell>
          <cell r="J3" t="str">
            <v>NA - Serving employment notice period</v>
          </cell>
        </row>
        <row r="4">
          <cell r="G4" t="str">
            <v>1C</v>
          </cell>
          <cell r="H4" t="str">
            <v>ARS</v>
          </cell>
          <cell r="J4" t="str">
            <v>NA - Unionised/ Non-management staff</v>
          </cell>
        </row>
        <row r="5">
          <cell r="G5" t="str">
            <v>1D</v>
          </cell>
          <cell r="H5" t="str">
            <v>AUD</v>
          </cell>
          <cell r="J5" t="str">
            <v>NA - Contract staff</v>
          </cell>
        </row>
        <row r="6">
          <cell r="G6" t="str">
            <v>2A</v>
          </cell>
          <cell r="H6" t="str">
            <v>BDT</v>
          </cell>
          <cell r="J6" t="str">
            <v>NA - Clerical/ Subordinate</v>
          </cell>
        </row>
        <row r="7">
          <cell r="G7" t="str">
            <v>2B</v>
          </cell>
          <cell r="H7" t="str">
            <v>BHD</v>
          </cell>
          <cell r="J7" t="str">
            <v>NA - Probation</v>
          </cell>
        </row>
        <row r="8">
          <cell r="G8" t="str">
            <v>2C</v>
          </cell>
          <cell r="H8" t="str">
            <v>BND</v>
          </cell>
          <cell r="J8" t="str">
            <v>NA - Trainees</v>
          </cell>
        </row>
        <row r="9">
          <cell r="G9" t="str">
            <v>2D</v>
          </cell>
          <cell r="H9" t="str">
            <v>BRL</v>
          </cell>
          <cell r="J9" t="str">
            <v>NA - Joined after 1st Oct '05</v>
          </cell>
        </row>
        <row r="10">
          <cell r="G10" t="str">
            <v>3A</v>
          </cell>
          <cell r="H10" t="str">
            <v>BWP</v>
          </cell>
          <cell r="J10" t="str">
            <v>NA - Deceased</v>
          </cell>
        </row>
        <row r="11">
          <cell r="G11" t="str">
            <v>3B</v>
          </cell>
          <cell r="H11" t="str">
            <v>CHF</v>
          </cell>
          <cell r="J11" t="str">
            <v>NR - Long leave (more than 1 month)</v>
          </cell>
        </row>
        <row r="12">
          <cell r="G12" t="str">
            <v>3C</v>
          </cell>
          <cell r="H12" t="str">
            <v>CNY</v>
          </cell>
          <cell r="J12" t="str">
            <v>NR - Disciplinary action</v>
          </cell>
        </row>
        <row r="13">
          <cell r="G13" t="str">
            <v>3D</v>
          </cell>
          <cell r="H13" t="str">
            <v>COP</v>
          </cell>
        </row>
        <row r="14">
          <cell r="G14" t="str">
            <v>4A</v>
          </cell>
          <cell r="H14" t="str">
            <v>EUR</v>
          </cell>
        </row>
        <row r="15">
          <cell r="G15" t="str">
            <v>4B</v>
          </cell>
          <cell r="H15" t="str">
            <v>FKP</v>
          </cell>
        </row>
        <row r="16">
          <cell r="G16" t="str">
            <v>4C</v>
          </cell>
          <cell r="H16" t="str">
            <v>GBP</v>
          </cell>
        </row>
        <row r="17">
          <cell r="G17" t="str">
            <v>4D</v>
          </cell>
          <cell r="H17" t="str">
            <v>GHC</v>
          </cell>
        </row>
        <row r="18">
          <cell r="G18" t="str">
            <v>5A</v>
          </cell>
          <cell r="H18" t="str">
            <v>GMD</v>
          </cell>
        </row>
        <row r="19">
          <cell r="G19" t="str">
            <v>5B</v>
          </cell>
          <cell r="H19" t="str">
            <v>HKD</v>
          </cell>
        </row>
        <row r="20">
          <cell r="G20" t="str">
            <v>5C</v>
          </cell>
          <cell r="H20" t="str">
            <v>IDR</v>
          </cell>
        </row>
        <row r="21">
          <cell r="G21" t="str">
            <v>5D</v>
          </cell>
          <cell r="H21" t="str">
            <v>ILS</v>
          </cell>
        </row>
        <row r="22">
          <cell r="G22" t="str">
            <v>NA</v>
          </cell>
          <cell r="H22" t="str">
            <v>INR</v>
          </cell>
        </row>
        <row r="23">
          <cell r="G23" t="str">
            <v>NR</v>
          </cell>
          <cell r="H23" t="str">
            <v>IRR</v>
          </cell>
        </row>
        <row r="24">
          <cell r="H24" t="str">
            <v>JOD</v>
          </cell>
        </row>
        <row r="25">
          <cell r="H25" t="str">
            <v>JPY</v>
          </cell>
        </row>
        <row r="26">
          <cell r="H26" t="str">
            <v>KES</v>
          </cell>
        </row>
        <row r="27">
          <cell r="H27" t="str">
            <v>KRW</v>
          </cell>
        </row>
        <row r="28">
          <cell r="H28" t="str">
            <v>LBP</v>
          </cell>
        </row>
        <row r="29">
          <cell r="H29" t="str">
            <v>LKR</v>
          </cell>
        </row>
        <row r="30">
          <cell r="H30" t="str">
            <v>MOP</v>
          </cell>
        </row>
        <row r="31">
          <cell r="H31" t="str">
            <v>MUR</v>
          </cell>
        </row>
        <row r="32">
          <cell r="H32" t="str">
            <v>MXN</v>
          </cell>
        </row>
        <row r="33">
          <cell r="H33" t="str">
            <v>MYR</v>
          </cell>
        </row>
        <row r="34">
          <cell r="H34" t="str">
            <v>NGN</v>
          </cell>
        </row>
        <row r="35">
          <cell r="H35" t="str">
            <v>NPR</v>
          </cell>
        </row>
        <row r="36">
          <cell r="H36" t="str">
            <v>OMR</v>
          </cell>
        </row>
        <row r="37">
          <cell r="H37" t="str">
            <v>PEN</v>
          </cell>
        </row>
        <row r="38">
          <cell r="H38" t="str">
            <v>PHP</v>
          </cell>
        </row>
        <row r="39">
          <cell r="H39" t="str">
            <v>PKR</v>
          </cell>
        </row>
        <row r="40">
          <cell r="H40" t="str">
            <v>QAR</v>
          </cell>
        </row>
        <row r="41">
          <cell r="H41" t="str">
            <v>SGD</v>
          </cell>
        </row>
        <row r="42">
          <cell r="H42" t="str">
            <v>SLL</v>
          </cell>
        </row>
        <row r="43">
          <cell r="H43" t="str">
            <v>THB</v>
          </cell>
        </row>
        <row r="44">
          <cell r="H44" t="str">
            <v>TWD</v>
          </cell>
        </row>
        <row r="45">
          <cell r="H45" t="str">
            <v>TZS</v>
          </cell>
        </row>
        <row r="46">
          <cell r="H46" t="str">
            <v>UGX</v>
          </cell>
        </row>
        <row r="47">
          <cell r="H47" t="str">
            <v>USD</v>
          </cell>
        </row>
        <row r="48">
          <cell r="H48" t="str">
            <v>VEB</v>
          </cell>
        </row>
        <row r="49">
          <cell r="H49" t="str">
            <v>VND</v>
          </cell>
        </row>
        <row r="50">
          <cell r="H50" t="str">
            <v>XAF</v>
          </cell>
        </row>
        <row r="51">
          <cell r="H51" t="str">
            <v>XOF</v>
          </cell>
        </row>
        <row r="52">
          <cell r="H52" t="str">
            <v>ZAR</v>
          </cell>
        </row>
        <row r="53">
          <cell r="H53" t="str">
            <v>ZMK</v>
          </cell>
        </row>
        <row r="54">
          <cell r="H54" t="str">
            <v>ZWD</v>
          </cell>
        </row>
      </sheetData>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
      <sheetName val="MAIN"/>
      <sheetName val="Data A"/>
      <sheetName val="Data B"/>
      <sheetName val="CONTROL SHEET"/>
      <sheetName val="FORM A"/>
      <sheetName val="FORM B"/>
      <sheetName val="FORM B-summary"/>
      <sheetName val="FD Maturity-Qtr"/>
      <sheetName val="Interest rate risks-HY"/>
      <sheetName val="KEH SUBSI &amp; ASSOC"/>
      <sheetName val="MBB SUBSI &amp; ASSOC"/>
      <sheetName val="Other"/>
      <sheetName val="Sheet2"/>
    </sheetNames>
    <sheetDataSet>
      <sheetData sheetId="0">
        <row r="2">
          <cell r="P2" t="str">
            <v>CNY</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5">
          <cell r="A5" t="str">
            <v>C2001</v>
          </cell>
        </row>
        <row r="6">
          <cell r="A6" t="str">
            <v>C2002</v>
          </cell>
        </row>
        <row r="7">
          <cell r="A7" t="str">
            <v>C2003</v>
          </cell>
        </row>
        <row r="8">
          <cell r="A8" t="str">
            <v>C2005</v>
          </cell>
        </row>
        <row r="9">
          <cell r="A9" t="str">
            <v>C2006</v>
          </cell>
        </row>
        <row r="10">
          <cell r="A10" t="str">
            <v>C2007</v>
          </cell>
        </row>
        <row r="11">
          <cell r="A11" t="str">
            <v>C2008</v>
          </cell>
        </row>
        <row r="12">
          <cell r="A12" t="str">
            <v>C2009</v>
          </cell>
        </row>
        <row r="13">
          <cell r="A13" t="str">
            <v>C2010</v>
          </cell>
        </row>
        <row r="14">
          <cell r="A14" t="str">
            <v>C2011</v>
          </cell>
        </row>
        <row r="15">
          <cell r="A15" t="str">
            <v>C2012</v>
          </cell>
        </row>
        <row r="16">
          <cell r="A16" t="str">
            <v>C2015</v>
          </cell>
        </row>
        <row r="17">
          <cell r="A17" t="str">
            <v>C2017</v>
          </cell>
        </row>
        <row r="18">
          <cell r="A18" t="str">
            <v>C2018</v>
          </cell>
        </row>
        <row r="19">
          <cell r="A19" t="str">
            <v>C2019</v>
          </cell>
        </row>
        <row r="20">
          <cell r="A20" t="str">
            <v>C2020</v>
          </cell>
        </row>
        <row r="21">
          <cell r="A21" t="str">
            <v>C2022</v>
          </cell>
        </row>
        <row r="22">
          <cell r="A22" t="str">
            <v>C2024</v>
          </cell>
        </row>
        <row r="23">
          <cell r="A23" t="str">
            <v>C2025</v>
          </cell>
        </row>
        <row r="24">
          <cell r="A24" t="str">
            <v>C2026</v>
          </cell>
        </row>
        <row r="25">
          <cell r="A25" t="str">
            <v>C2027</v>
          </cell>
        </row>
        <row r="26">
          <cell r="A26" t="str">
            <v>C2028</v>
          </cell>
        </row>
        <row r="27">
          <cell r="A27" t="str">
            <v>C2029</v>
          </cell>
        </row>
        <row r="28">
          <cell r="A28" t="str">
            <v>C2030</v>
          </cell>
        </row>
        <row r="29">
          <cell r="A29" t="str">
            <v>C2038</v>
          </cell>
        </row>
        <row r="30">
          <cell r="A30" t="str">
            <v>C2039</v>
          </cell>
        </row>
        <row r="31">
          <cell r="A31" t="str">
            <v>C2040</v>
          </cell>
        </row>
        <row r="32">
          <cell r="A32" t="str">
            <v>C2041</v>
          </cell>
        </row>
        <row r="33">
          <cell r="A33" t="str">
            <v>C2042</v>
          </cell>
        </row>
        <row r="34">
          <cell r="A34" t="str">
            <v>C2043</v>
          </cell>
        </row>
        <row r="35">
          <cell r="A35" t="str">
            <v>C2049</v>
          </cell>
        </row>
        <row r="36">
          <cell r="A36" t="str">
            <v>C2050</v>
          </cell>
        </row>
        <row r="37">
          <cell r="A37" t="str">
            <v>C2054</v>
          </cell>
        </row>
        <row r="38">
          <cell r="A38" t="str">
            <v>C2055</v>
          </cell>
        </row>
        <row r="39">
          <cell r="A39" t="str">
            <v>C2056</v>
          </cell>
        </row>
        <row r="40">
          <cell r="A40" t="str">
            <v>C2058</v>
          </cell>
        </row>
        <row r="41">
          <cell r="A41" t="str">
            <v>C2059</v>
          </cell>
        </row>
        <row r="42">
          <cell r="A42" t="str">
            <v>C2080</v>
          </cell>
        </row>
      </sheetData>
      <sheetData sheetId="11" refreshError="1"/>
      <sheetData sheetId="12" refreshError="1"/>
      <sheetData sheetId="1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BA 180"/>
      <sheetName val="TBA31,5"/>
      <sheetName val="CT- 35"/>
      <sheetName val="CT-500"/>
      <sheetName val="CT-BETONG"/>
      <sheetName val="CTVL"/>
      <sheetName val="CT-0.4KV"/>
      <sheetName val="Sheet2"/>
      <sheetName val="chiet tinh tram"/>
      <sheetName val="TH_0.4KV"/>
      <sheetName val="TH-500"/>
      <sheetName val="TH-35"/>
      <sheetName val="TDT35KV"/>
      <sheetName val="TDT0.4KV"/>
      <sheetName val="TDT-tram"/>
      <sheetName val="BCKT35KV"/>
      <sheetName val="Don gia khao sat"/>
      <sheetName val="Chiet tinh tu van"/>
      <sheetName val="Chi tiet van chuyen"/>
      <sheetName val="Khoi luong van chuyen "/>
      <sheetName val="TDT"/>
      <sheetName val="TONGDUTOAN"/>
      <sheetName val="Sheet3"/>
      <sheetName val="XD"/>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T35"/>
      <sheetName val="BT35"/>
      <sheetName val="TH DZ35"/>
      <sheetName val="ThietBi"/>
      <sheetName val="TTTram"/>
      <sheetName val="BTTram"/>
      <sheetName val="THTram"/>
      <sheetName val="TT0,4"/>
      <sheetName val="BTDZ0,4"/>
      <sheetName val="THDZ0,4"/>
      <sheetName val="BTCT"/>
      <sheetName val="THCT"/>
      <sheetName val="PGVT"/>
      <sheetName val="BBNT"/>
      <sheetName val="to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tong hop"/>
      <sheetName val="phan tich DG"/>
      <sheetName val="gia vat lieu"/>
      <sheetName val="gia xe may"/>
      <sheetName val="gia nhan cong"/>
      <sheetName val="XL4Test5"/>
      <sheetName val="tra_vat_lieu"/>
      <sheetName val="THDT"/>
      <sheetName val="DM-Goc"/>
      <sheetName val="Gia-CT"/>
      <sheetName val="PTCP"/>
      <sheetName val="cphoi"/>
      <sheetName val="XL4Poppy"/>
      <sheetName val=""/>
      <sheetName val="CQD"/>
      <sheetName val="HGAD"/>
      <sheetName val="HGAM1"/>
      <sheetName val="HGAL2"/>
      <sheetName val="HGAL3"/>
      <sheetName val="tcm"/>
      <sheetName val="tieunang"/>
      <sheetName val="TTTA"/>
      <sheetName val="TNTA"/>
      <sheetName val="TMTTH"/>
      <sheetName val="TNBH"/>
      <sheetName val="Sheet4"/>
      <sheetName val="tt"/>
      <sheetName val="TLsannen"/>
      <sheetName val="Sheet1"/>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Sheet3"/>
      <sheetName val="Sheet2"/>
      <sheetName val="dongia"/>
      <sheetName val="PLTK"/>
      <sheetName val="00000000"/>
      <sheetName val="10000000"/>
      <sheetName val="tonghoptt"/>
      <sheetName val="ximang"/>
      <sheetName val="da 1x2"/>
      <sheetName val="cat vang"/>
      <sheetName val="phugia555"/>
      <sheetName val="phugia561"/>
      <sheetName val="Tai khoan"/>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DTCT"/>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IEN L"/>
      <sheetName val="THKL"/>
      <sheetName val="BVL"/>
      <sheetName val="PTVL"/>
      <sheetName val="DT"/>
      <sheetName val="KLdat"/>
      <sheetName val="KLthep"/>
      <sheetName val="DG"/>
      <sheetName val="DTKS"/>
      <sheetName val="TH"/>
      <sheetName val="son-c"/>
      <sheetName val="duc"/>
      <sheetName val="n4"/>
      <sheetName val="bang "/>
      <sheetName val="373.e6"/>
      <sheetName val="678e5"/>
      <sheetName val="372 e6"/>
      <sheetName val="373 e4"/>
      <sheetName val="677e5"/>
      <sheetName val="ESTI."/>
      <sheetName val="DI-ESTI"/>
      <sheetName val="PNT-QUOT-#3"/>
      <sheetName val="COAT&amp;WRAP-QIOT-#3"/>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gVL"/>
      <sheetName val="Mau NT cho doi"/>
      <sheetName val="THDG- Nha VS"/>
      <sheetName val="THDG- Mong thiet bi"/>
      <sheetName val="SILICATE"/>
      <sheetName val="cat vaɮѧ"/>
      <sheetName val="[TKKT_15Alan1-dg.xls࡝DTCTNÀNG"/>
      <sheetName val="402"/>
      <sheetName val="Gia KS"/>
      <sheetName val="DTCT-TB"/>
      <sheetName val="Tong hop phan bo nhien lieu"/>
      <sheetName val="XD Ninh Quang"/>
      <sheetName val="K10"/>
      <sheetName val="PB chi tiet"/>
      <sheetName val="tong hop phan bo nhien lieu "/>
      <sheetName val="[TKKT_15Alan1-dg.xlsYPTDG"/>
      <sheetName val="tong hgp"/>
      <sheetName val="YL4Test5"/>
      <sheetName val="Bu_vat_lieu"/>
      <sheetName val="THCT"/>
      <sheetName val="THDZ0,4"/>
      <sheetName val="TH DZ35"/>
      <sheetName val="MTL$-INTER"/>
      <sheetName val="cat va??"/>
      <sheetName val="THTram"/>
      <sheetName val="\HKP22-46"/>
      <sheetName val="¢çeet9"/>
      <sheetName val="ႀ￸B"/>
      <sheetName val="CANDOI"/>
      <sheetName val="GT"/>
      <sheetName val="GITHICH"/>
      <sheetName val="KQ"/>
      <sheetName val="GT KQ"/>
      <sheetName val="NS"/>
      <sheetName val="GT NS"/>
      <sheetName val="CNO"/>
      <sheetName val="CHITIEU"/>
      <sheetName val="??B"/>
      <sheetName val="CT35"/>
      <sheetName val="_x000d_BTA"/>
      <sheetName val="D_x0014_CTQD"/>
      <sheetName val="_x0004_TCT22-46"/>
      <sheetName val="_x0007_XL"/>
      <sheetName val="_x0013_heet2"/>
      <sheetName val="to.ghoptt"/>
      <sheetName val="TH khoan ha_x0000_"/>
      <sheetName val="CHITIET"/>
      <sheetName val="TK"/>
      <sheetName val="Giaitrinh"/>
      <sheetName val="M02"/>
      <sheetName val="M03"/>
      <sheetName val="M5"/>
      <sheetName val="hd01"/>
      <sheetName val="[TKKT_15Ala"/>
      <sheetName val="GiaVL"/>
      <sheetName val="FD"/>
      <sheetName val="GI"/>
      <sheetName val="EE (3)"/>
      <sheetName val="PAVEMENT"/>
      <sheetName val="TRAFFIC"/>
      <sheetName val="[TKKT_15Alan1-dg.xls?DTCTNÀNG"/>
      <sheetName val="Lç khoan LK1"/>
      <sheetName val="_x000a_BTA"/>
      <sheetName val="Da_tan_dung"/>
      <sheetName val="tong_hop"/>
      <sheetName val="phan_tich_DG"/>
      <sheetName val="gia_vat_lieu"/>
      <sheetName val="gia_xe_may"/>
      <sheetName val="gia_nhan_cong"/>
      <sheetName val="da_1x2"/>
      <sheetName val="cat_vang"/>
      <sheetName val="Tai_khoan"/>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IEN_L"/>
      <sheetName val="bang_"/>
      <sheetName val="373_e6"/>
      <sheetName val="372_e6"/>
      <sheetName val="373_e4"/>
      <sheetName val="ESTI_"/>
      <sheetName val="Mau_NT_cho_doi"/>
      <sheetName val="THDG-_Nha_VS"/>
      <sheetName val="THDG-_Mong_thiet_bi"/>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chiet tifh khoan son "/>
      <sheetName val="_TKKT_15Alan1-dg.xls࡝DTCTNÀNG"/>
      <sheetName val="_TKKT_15Alan1-dg.xlsYPTDG"/>
      <sheetName val="_HKP22-46"/>
      <sheetName val="TNBH_x0000_ͧ_x001f_[TKKT_15Alan1-dg.xls]tls"/>
      <sheetName val="cat va__"/>
      <sheetName val="Gia"/>
      <sheetName val="400000p0"/>
      <sheetName val="_TKKT_15Ala"/>
      <sheetName val="4"/>
      <sheetName val="Truot_nen"/>
      <sheetName val="MTO REV.0"/>
      <sheetName val="BCC 1"/>
      <sheetName val="CT chinh"/>
      <sheetName val="dbgt(tuyan)"/>
      <sheetName val="chiet tinh Khoan gib cong"/>
      <sheetName val="VL,NC"/>
      <sheetName val="Tongh/p"/>
      <sheetName val="#REF"/>
      <sheetName val="Du_lieu"/>
      <sheetName val="_BTA"/>
      <sheetName val="TH_DZ35"/>
      <sheetName val="_TKKT_15Alan1-dg.xls?DTCTNÀNG"/>
      <sheetName val="Don gia kꦤoan son "/>
      <sheetName val="DATA"/>
      <sheetName val="__B"/>
      <sheetName val="TH khoan ha?"/>
      <sheetName val="_TKKT_15Alan1-dg.xls_DTCTNÀNG"/>
      <sheetName val="chiet tGh khoan son "/>
      <sheetName val="¸TCT30+8"/>
      <sheetName val="ctdg"/>
      <sheetName val="_x0000__x0000__x0000__x0000_??_x0000__x0000__x0000__x0000__x0000__x0000__x0000__x0000_??_x0000__x0000_±_x0000__x0000__x0000__x0000__x0000__x0000__x0000__x0000__x0000__x0000__x0000__x0000_"/>
      <sheetName val="CTTra"/>
      <sheetName val="\ra_bang"/>
      <sheetName val="TNBH?ͧ_x001f_[TKKT_15Alan1-dg.xls]tls"/>
      <sheetName val="DTKPSADUONO"/>
      <sheetName val="chiet tinh Khoan gia cono"/>
      <sheetName val="BANGTRA"/>
      <sheetName val="TH-XL"/>
      <sheetName val="[TKKT_15Alan1-䡤g.xlsYPTDG"/>
      <sheetName val="TH khoan`han"/>
      <sheetName val="Tongh_p"/>
      <sheetName val="TH VL, NC, DDHT Thanhphuoc"/>
      <sheetName val="dtct cong"/>
      <sheetName val="chi ðhi khac"/>
      <sheetName val="DTCTFÀNG"/>
      <sheetName val="Da_tan_dung1"/>
      <sheetName val="tong_hop1"/>
      <sheetName val="phan_tich_DG1"/>
      <sheetName val="gia_vat_lieu1"/>
      <sheetName val="gia_xe_may1"/>
      <sheetName val="gia_nhan_cong1"/>
      <sheetName val="TIEN_L1"/>
      <sheetName val="da_1x21"/>
      <sheetName val="cat_vang1"/>
      <sheetName val="Tai_khoan1"/>
      <sheetName val="bang_1"/>
      <sheetName val="373_e61"/>
      <sheetName val="372_e61"/>
      <sheetName val="373_e41"/>
      <sheetName val="TM_Gach1"/>
      <sheetName val="HM_bao_gia1"/>
      <sheetName val="BiaTong_Khoan1"/>
      <sheetName val="BiaT_K11"/>
      <sheetName val="TH_khoan_GC+H+L+S1"/>
      <sheetName val="TM_Khoan_HAN1"/>
      <sheetName val="TM_Khoan_GC1"/>
      <sheetName val="TM_Khoan_SON1"/>
      <sheetName val="tc_phan_tich_don_gia1"/>
      <sheetName val="tc_chi_tiet_TC1"/>
      <sheetName val="tc_chiet_tinh_TC1"/>
      <sheetName val="tc_Don_gia1"/>
      <sheetName val="tc_TH_-_TC1"/>
      <sheetName val="tc_Bia_TC_(3)1"/>
      <sheetName val="chi_tiet_khoan_son1"/>
      <sheetName val="chiet_tinh_khoan_son_1"/>
      <sheetName val="Don_gia_khoan_son_1"/>
      <sheetName val="TH_khoan_son1"/>
      <sheetName val="SS_Sgianh1"/>
      <sheetName val="chi_tiet_Khoan_GC+HTP1"/>
      <sheetName val="chiet_tinh_Khoan_GC+HTP1"/>
      <sheetName val="Dongiakhoan_GC+HTP1"/>
      <sheetName val="TH_khoan_GC+HTP1"/>
      <sheetName val="chi_tiet_Khoan_gia_cong1"/>
      <sheetName val="chiet_tinh_Khoan_gia_cong1"/>
      <sheetName val="Don_gia_khoan_gia_cong1"/>
      <sheetName val="TH_khoan_gia_cong1"/>
      <sheetName val="chi_tiet_Khoan_Han1"/>
      <sheetName val="chiet_tinh_Khoan_Han1"/>
      <sheetName val="TH_khoan_han1"/>
      <sheetName val="chi_tiet_K_lap_TB1"/>
      <sheetName val="chiet_tinh_K_lap_TB1"/>
      <sheetName val="Dongia_K_lap_TB1"/>
      <sheetName val="TH_K_lap_TB1"/>
      <sheetName val="Mau_NT_cho_doi1"/>
      <sheetName val="THDG-_Nha_VS1"/>
      <sheetName val="THDG-_Mong_thiet_bi1"/>
      <sheetName val="ESTI_1"/>
      <sheetName val="Tong_hop_phan_bo_nhien_lieu"/>
      <sheetName val="XD_Ninh_Quang"/>
      <sheetName val="PB_chi_tiet"/>
      <sheetName val="tong_hop_phan_bo_nhien_lieu_"/>
      <sheetName val="duc_da1"/>
      <sheetName val="A_Tam1"/>
      <sheetName val="A_To1"/>
      <sheetName val="a_thanh_da1"/>
      <sheetName val="co_nguyen1"/>
      <sheetName val="lap_thinh1"/>
      <sheetName val="xe_ui_ly1"/>
      <sheetName val="xe_cuoc_Dat1"/>
      <sheetName val="vc_xe_ben1"/>
      <sheetName val="van_chuyen1"/>
      <sheetName val="vtu_1"/>
      <sheetName val="chi_phi_khac1"/>
      <sheetName val="vtu_le_1"/>
      <sheetName val="vtu_l0n1"/>
      <sheetName val="TONG_HOPVAT_TU_MOI1"/>
      <sheetName val="QUYET_TOAN_1"/>
      <sheetName val="Gia_KS"/>
      <sheetName val="[TKKT_15Alan1-dg_xlsYPTDG"/>
      <sheetName val="tong_hgp"/>
      <sheetName val="cat_vaɮѧ"/>
      <sheetName val="[TKKT_15Alan1-dg_xls࡝DTCTNÀNG"/>
      <sheetName val="GT_KQ"/>
      <sheetName val="GT_NS"/>
      <sheetName val="cat_va??"/>
      <sheetName val="_TKKT_15Alan1-dg_xlsYPTDG"/>
      <sheetName val="cat_va__"/>
      <sheetName val="DCTQD"/>
      <sheetName val="TCT22-46"/>
      <sheetName val="XL"/>
      <sheetName val="heet2"/>
      <sheetName val="to_ghoptt"/>
      <sheetName val="_TKKT_15Alan1-dg_xls࡝DTCTNÀNG"/>
      <sheetName val="_TKKT_15Alan1-䡤g.xlsYPTDG"/>
      <sheetName val="TH khoan ha_"/>
      <sheetName val="TNBH_ͧ_x001f__TKKT_15Alan1-dg.xls_tls"/>
      <sheetName val="Sheeô4"/>
      <sheetName val="TNBH_x0000_?_x001f_[TKKT_15Alan1-dg.xls]tls"/>
      <sheetName val="??????????????????±????????????"/>
      <sheetName val="chiet tinh Khoan gia cofg"/>
      <sheetName val="TH khoan ha"/>
      <sheetName val="cad vang"/>
      <sheetName val="TNBH??_x001f_[TKKT_15Alan1-dg.xls]tls"/>
      <sheetName val="Tai khgan"/>
      <sheetName val="ND"/>
      <sheetName val="RA"/>
      <sheetName val="VAO"/>
      <sheetName val="VAB"/>
      <sheetName val="²_x0000__x0000_hoan GC+HTP"/>
      <sheetName val="KKKKKKKK"/>
      <sheetName val="TKKT_15Alan1-dg"/>
      <sheetName val="chi tiet Khoan GB+HTP"/>
      <sheetName val="tra,vat-lieu"/>
      <sheetName val="373 ²_x0000_"/>
      <sheetName val="ESUI."/>
      <sheetName val="Da_tan_dung2"/>
      <sheetName val="tong_hop2"/>
      <sheetName val="phan_tich_DG2"/>
      <sheetName val="gia_vat_lieu2"/>
      <sheetName val="gia_xe_may2"/>
      <sheetName val="gia_nhan_cong2"/>
      <sheetName val="Tai_khoan2"/>
      <sheetName val="TM_Gach2"/>
      <sheetName val="HM_bao_gia2"/>
      <sheetName val="BiaTong_Khoan2"/>
      <sheetName val="BiaT_K12"/>
      <sheetName val="TH_khoan_GC+H+L+S2"/>
      <sheetName val="TM_Khoan_HAN2"/>
      <sheetName val="TM_Khoan_GC2"/>
      <sheetName val="TM_Khoan_SON2"/>
      <sheetName val="tc_phan_tich_don_gia2"/>
      <sheetName val="tc_chi_tiet_TC2"/>
      <sheetName val="tc_chiet_tinh_TC2"/>
      <sheetName val="tc_Don_gia2"/>
      <sheetName val="tc_TH_-_TC2"/>
      <sheetName val="tc_Bia_TC_(3)2"/>
      <sheetName val="chi_tiet_khoan_son2"/>
      <sheetName val="chiet_tinh_khoan_son_2"/>
      <sheetName val="Don_gia_khoan_son_2"/>
      <sheetName val="TH_khoan_son2"/>
      <sheetName val="SS_Sgianh2"/>
      <sheetName val="chi_tiet_Khoan_GC+HTP2"/>
      <sheetName val="chiet_tinh_Khoan_GC+HTP2"/>
      <sheetName val="Dongiakhoan_GC+HTP2"/>
      <sheetName val="TH_khoan_GC+HTP2"/>
      <sheetName val="chi_tiet_Khoan_gia_cong2"/>
      <sheetName val="chiet_tinh_Khoan_gia_cong2"/>
      <sheetName val="Don_gia_khoan_gia_cong2"/>
      <sheetName val="TH_khoan_gia_cong2"/>
      <sheetName val="chi_tiet_Khoan_Han2"/>
      <sheetName val="chiet_tinh_Khoan_Han2"/>
      <sheetName val="TH_khoan_han2"/>
      <sheetName val="chi_tiet_K_lap_TB2"/>
      <sheetName val="chiet_tinh_K_lap_TB2"/>
      <sheetName val="Dongia_K_lap_TB2"/>
      <sheetName val="TH_K_lap_TB2"/>
      <sheetName val="da_1x22"/>
      <sheetName val="cat_vang2"/>
      <sheetName val="TIEN_L2"/>
      <sheetName val="bang_2"/>
      <sheetName val="373_e62"/>
      <sheetName val="372_e62"/>
      <sheetName val="373_e42"/>
      <sheetName val="Tong_hop_phan_bo_nhien_lieu1"/>
      <sheetName val="XD_Ninh_Quang1"/>
      <sheetName val="PB_chi_tiet1"/>
      <sheetName val="DMTK"/>
      <sheetName val="_ra_bang"/>
      <sheetName val="[TKKT_15Alan1-dg.xls][TKKT_15Al"/>
      <sheetName val="[TKKT_15Alan1-dg.xls]\HKP22-46"/>
      <sheetName val="[TKKT_15Alan1-dg.xls]Tongh/p"/>
      <sheetName val="THVT"/>
    </sheetNames>
    <sheetDataSet>
      <sheetData sheetId="0" refreshError="1"/>
      <sheetData sheetId="1"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sheetData sheetId="90"/>
      <sheetData sheetId="9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efreshError="1"/>
      <sheetData sheetId="208"/>
      <sheetData sheetId="209"/>
      <sheetData sheetId="210"/>
      <sheetData sheetId="211" refreshError="1"/>
      <sheetData sheetId="212"/>
      <sheetData sheetId="213" refreshError="1"/>
      <sheetData sheetId="214" refreshError="1"/>
      <sheetData sheetId="215"/>
      <sheetData sheetId="216" refreshError="1"/>
      <sheetData sheetId="217"/>
      <sheetData sheetId="218"/>
      <sheetData sheetId="219"/>
      <sheetData sheetId="220"/>
      <sheetData sheetId="221"/>
      <sheetData sheetId="222" refreshError="1"/>
      <sheetData sheetId="223"/>
      <sheetData sheetId="224"/>
      <sheetData sheetId="225" refreshError="1"/>
      <sheetData sheetId="226" refreshError="1"/>
      <sheetData sheetId="227" refreshError="1"/>
      <sheetData sheetId="228" refreshError="1"/>
      <sheetData sheetId="229" refreshError="1"/>
      <sheetData sheetId="230" refreshError="1"/>
      <sheetData sheetId="231" refreshError="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refreshError="1"/>
      <sheetData sheetId="363" refreshError="1"/>
      <sheetData sheetId="364" refreshError="1"/>
      <sheetData sheetId="365" refreshError="1"/>
      <sheetData sheetId="366"/>
      <sheetData sheetId="367" refreshError="1"/>
      <sheetData sheetId="368" refreshError="1"/>
      <sheetData sheetId="369" refreshError="1"/>
      <sheetData sheetId="370" refreshError="1"/>
      <sheetData sheetId="371" refreshError="1"/>
      <sheetData sheetId="372" refreshError="1"/>
      <sheetData sheetId="373"/>
      <sheetData sheetId="374"/>
      <sheetData sheetId="375" refreshError="1"/>
      <sheetData sheetId="376" refreshError="1"/>
      <sheetData sheetId="377" refreshError="1"/>
      <sheetData sheetId="378"/>
      <sheetData sheetId="379" refreshError="1"/>
      <sheetData sheetId="380" refreshError="1"/>
      <sheetData sheetId="381" refreshError="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refreshError="1"/>
      <sheetData sheetId="492" refreshError="1"/>
      <sheetData sheetId="493" refreshError="1"/>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refreshError="1"/>
      <sheetData sheetId="546" refreshError="1"/>
      <sheetData sheetId="547" refreshError="1"/>
      <sheetData sheetId="548"/>
      <sheetData sheetId="549" refreshError="1"/>
      <sheetData sheetId="550"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y Info"/>
      <sheetName val="Summary of Fixed Assets"/>
      <sheetName val="Additions"/>
      <sheetName val="Disposals"/>
      <sheetName val="Hire Purchase"/>
      <sheetName val="Lease"/>
      <sheetName val="Controlled Transfer"/>
      <sheetName val="CA Comp"/>
      <sheetName val="IBA Comp "/>
      <sheetName val="Sheet1"/>
      <sheetName val="Index"/>
      <sheetName val="APCODE"/>
      <sheetName val="CA Sheet"/>
      <sheetName val="U10|20"/>
      <sheetName val="5E CA Comp"/>
      <sheetName val="Working"/>
      <sheetName val="FSA"/>
      <sheetName val="FF-2"/>
      <sheetName val="F-5"/>
      <sheetName val="Menu"/>
      <sheetName val="Annx1"/>
      <sheetName val="U110"/>
      <sheetName val="PAYROLL"/>
      <sheetName val="Reimbursements"/>
      <sheetName val="FF-1"/>
      <sheetName val="FG2540"/>
      <sheetName val="CashFlow"/>
      <sheetName val="BS"/>
      <sheetName val="Interim --&gt; Top"/>
      <sheetName val="10"/>
      <sheetName val="SAD"/>
      <sheetName val="Setup"/>
      <sheetName val="A-1"/>
      <sheetName val="Parameter"/>
      <sheetName val="Company_Info"/>
      <sheetName val="Summary_of_Fixed_Assets"/>
      <sheetName val="Hire_Purchase"/>
      <sheetName val="Controlled_Transfer"/>
      <sheetName val="CA_Comp"/>
      <sheetName val="IBA_Comp_"/>
      <sheetName val="CA_Sheet"/>
      <sheetName val="5E_CA_Comp"/>
      <sheetName val="O5"/>
      <sheetName val="O7"/>
      <sheetName val="TB"/>
      <sheetName val="2.Guidelines Table"/>
      <sheetName val="BPR-Bloom"/>
      <sheetName val="O-2"/>
      <sheetName val="Summary Page"/>
      <sheetName val="F-3"/>
      <sheetName val="Wells"/>
      <sheetName val="BIS LIST-NTH 18"/>
      <sheetName val="Capital Allowance"/>
      <sheetName val="H1-Investments"/>
      <sheetName val="addl cost"/>
      <sheetName val="accumdeprn"/>
      <sheetName val="5 Analysis"/>
      <sheetName val="Assumptions &amp; Currency"/>
      <sheetName val="D"/>
      <sheetName val="RATE"/>
      <sheetName val="Currency Table"/>
      <sheetName val="Rates"/>
      <sheetName val="LINKS TABLE"/>
      <sheetName val="N2 Detailed Listing (Pre-final)"/>
    </sheetNames>
    <sheetDataSet>
      <sheetData sheetId="0" refreshError="1">
        <row r="6">
          <cell r="B6" t="str">
            <v>2000 (Current year basis)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OS "/>
      <sheetName val="BPR"/>
      <sheetName val="Sales analysis"/>
      <sheetName val="G-4-2"/>
      <sheetName val="J-70"/>
      <sheetName val="J-71"/>
      <sheetName val="J-72"/>
      <sheetName val="J-73"/>
      <sheetName val="F-1"/>
      <sheetName val="F-2"/>
      <sheetName val="F-3"/>
      <sheetName val="AP110(SUP)"/>
      <sheetName val="F-8 (FSL)"/>
      <sheetName val="F-8 (MASB)-Recon"/>
      <sheetName val="CF"/>
      <sheetName val="A"/>
      <sheetName val="B"/>
      <sheetName val="B-1"/>
      <sheetName val="C"/>
      <sheetName val="C-1"/>
      <sheetName val="C-2"/>
      <sheetName val="L"/>
      <sheetName val="N"/>
      <sheetName val="N-1"/>
      <sheetName val="U"/>
      <sheetName val="BB"/>
      <sheetName val="CC"/>
      <sheetName val="M-MM"/>
      <sheetName val="G-35"/>
      <sheetName val="G-35-1"/>
      <sheetName val="G-35-2"/>
      <sheetName val="G-35-3"/>
      <sheetName val="10"/>
      <sheetName val="10-1"/>
      <sheetName val="20"/>
      <sheetName val="20-1"/>
      <sheetName val="30"/>
      <sheetName val="70"/>
      <sheetName val="RECON"/>
      <sheetName val="G_35_3"/>
      <sheetName val="FF-2"/>
      <sheetName val="1"/>
      <sheetName val="Company Info"/>
      <sheetName val="#REF"/>
      <sheetName val="FF-5"/>
      <sheetName val="5 Analysis"/>
      <sheetName val="Sheet1"/>
      <sheetName val="4 Analysis"/>
      <sheetName val="FF-4"/>
      <sheetName val="Appx B"/>
      <sheetName val="FSA"/>
      <sheetName val="CA Comp"/>
      <sheetName val="N2-1-f"/>
      <sheetName val="PRICE @ 31 Jan 2000"/>
      <sheetName val="A-1"/>
      <sheetName val="&lt;Q&gt; Lead"/>
      <sheetName val="Rates"/>
      <sheetName val="ACT"/>
      <sheetName val="Accn"/>
      <sheetName val="Dir"/>
      <sheetName val="FF-1"/>
      <sheetName val="cashflowcomp"/>
      <sheetName val="CORRECTION"/>
      <sheetName val="CA Sheet"/>
      <sheetName val="Live Sheet"/>
      <sheetName val="QueryeFW"/>
      <sheetName val="Entity Data"/>
      <sheetName val="4414"/>
      <sheetName val="D1 2005"/>
      <sheetName val="Menu"/>
      <sheetName val="Input"/>
      <sheetName val="E1"/>
      <sheetName val="OS_"/>
      <sheetName val="Sales_analysis"/>
      <sheetName val="F-8_(FSL)"/>
      <sheetName val="F-8_(MASB)-Recon"/>
      <sheetName val="Company_Info"/>
      <sheetName val="5_Analysis"/>
      <sheetName val="Appx_B"/>
      <sheetName val="CA_Comp"/>
      <sheetName val="4_Analysis"/>
      <sheetName val="PRICE_@_31_Jan_2000"/>
      <sheetName val="CA_Sheet"/>
      <sheetName val="&lt;Q&gt;_Lead"/>
      <sheetName val="Customize Your Loan Manager"/>
      <sheetName val="Loan Amortization Table"/>
      <sheetName val="ca"/>
      <sheetName val="G401"/>
      <sheetName val="Working"/>
      <sheetName val="tayakam-final"/>
      <sheetName val="M-2"/>
      <sheetName val="AC"/>
      <sheetName val="Projected"/>
      <sheetName val="Sheet3"/>
      <sheetName val="1 LeadSchedule"/>
      <sheetName val="Index"/>
      <sheetName val="SUMMARY"/>
      <sheetName val="Percentage"/>
      <sheetName val="coeff"/>
      <sheetName val="Setup"/>
      <sheetName val="FF_5"/>
      <sheetName val="FX RATES"/>
      <sheetName val="U110"/>
      <sheetName val="2.Guidelines Table"/>
      <sheetName val="Cover"/>
      <sheetName val="Format (2)"/>
      <sheetName val="1-General Assumptions (INPUT)"/>
      <sheetName val="O2-CA"/>
      <sheetName val="A3-1"/>
      <sheetName val="addl cost"/>
      <sheetName val="accumdepr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ct"/>
      <sheetName val="gvl"/>
      <sheetName val="Sheet10"/>
      <sheetName val="Sheet11"/>
      <sheetName val="Sheet12"/>
      <sheetName val="Sheet13"/>
      <sheetName val="Sheet14"/>
      <sheetName val="Sheet15"/>
      <sheetName val="Sheet16"/>
      <sheetName val="CT_LCGT"/>
      <sheetName val="CT_LCTT"/>
      <sheetName val="TM_ChenhLechCT"/>
      <sheetName val="Du_lieu"/>
      <sheetName val="DM"/>
      <sheetName val="Dieu_chinh"/>
      <sheetName val="Danh_muc"/>
      <sheetName val="Tong_hop"/>
      <sheetName val="Bao_cao"/>
      <sheetName val="Phan_bo"/>
      <sheetName val="Thong_tin"/>
      <sheetName val="Sheet1"/>
      <sheetName val="Sheet2"/>
      <sheetName val="Sheet3"/>
      <sheetName val="Sheet4"/>
      <sheetName val="Sheet5"/>
      <sheetName val="Sheet6"/>
      <sheetName val="Sheet7"/>
      <sheetName val="Sheet8"/>
      <sheetName val="Sheet9"/>
      <sheetName val="XL4Poppy"/>
      <sheetName val="Dinh muc du toan"/>
      <sheetName val="Config"/>
      <sheetName val="AutoClose"/>
      <sheetName val="tra-vat-lieu"/>
      <sheetName val="Dchinh(chinhthuc)"/>
      <sheetName val="MTO REV.0"/>
      <sheetName val="Thdien"/>
      <sheetName val="DTdien"/>
      <sheetName val="00000000"/>
      <sheetName val="DO AM DT"/>
      <sheetName val="NewPOS"/>
      <sheetName val="total"/>
      <sheetName val="(viet)"/>
      <sheetName val="dictionary"/>
      <sheetName val="New(eng)"/>
      <sheetName val="RFI(eng)SW-sun"/>
      <sheetName val="RFI(eng)HVP-sun"/>
      <sheetName val="RFI(eng)SW"/>
      <sheetName val="RFI(eng)SW (2)"/>
      <sheetName val="RFI(eng)HVP"/>
      <sheetName val="RFI(eng)Lab."/>
      <sheetName val="RFI -add"/>
      <sheetName val="Tong hop"/>
      <sheetName val="10.1.20"/>
      <sheetName val="10.2.20"/>
      <sheetName val="11.7.30"/>
      <sheetName val="Nhan cong KS"/>
      <sheetName val="01.2.20"/>
      <sheetName val="01.2.30"/>
      <sheetName val="08.6.00"/>
      <sheetName val="12.1.30"/>
      <sheetName val="12.1.70"/>
      <sheetName val="12.1.50"/>
      <sheetName val="17.1.30"/>
      <sheetName val="17.1.20"/>
      <sheetName val="07.3.10"/>
      <sheetName val="03.1.00"/>
      <sheetName val="09.3.00"/>
      <sheetName val="Ky thu , Ky tho"/>
      <sheetName val="ThCtiet Hanh Lang  KG, KT, KP"/>
      <sheetName val="TH Hanh Lang  KG, KT, KP "/>
      <sheetName val="ThCtiet lap dung cot KG,KT, KP"/>
      <sheetName val="TH Ky Anh"/>
      <sheetName val="Th Ct iet KL,KH,KT,Kvan"/>
      <sheetName val=" THop  KL,KH,KT,Kvan "/>
      <sheetName val=" THop  KL,KH,KT,Kvan  (2)"/>
      <sheetName val="Lap dung cot, san bai"/>
      <sheetName val="00000001"/>
      <sheetName val="00000002"/>
      <sheetName val="Chart1"/>
      <sheetName val="Phuong an"/>
      <sheetName val="Phuong an NS"/>
      <sheetName val="Tong hop NS"/>
      <sheetName val="10000000"/>
      <sheetName val="TSCD DUNG CHUNG "/>
      <sheetName val="KHKHAUHAOTSCHUNG"/>
      <sheetName val="TSCDTOAN NHA MAY"/>
      <sheetName val="CPSXTOAN BO SP"/>
      <sheetName val="PBCPCHUNG CHO CAC DTUONG"/>
      <sheetName val="VLieu"/>
      <sheetName val="CT"/>
      <sheetName val="DToan"/>
      <sheetName val="TH"/>
      <sheetName val="Cuoc V.chuyen"/>
      <sheetName val="TH An ca"/>
      <sheetName val="XN SL An ca"/>
      <sheetName val="Dang ky an ca"/>
      <sheetName val="Dang ky an ca T2"/>
      <sheetName val="XL4Test5"/>
      <sheetName val="T2"/>
      <sheetName val="T3"/>
      <sheetName val="T4"/>
      <sheetName val="T5"/>
      <sheetName val="THop"/>
      <sheetName val="THKD"/>
      <sheetName val="20000000"/>
      <sheetName val="30000000"/>
      <sheetName val="40000000"/>
      <sheetName val="50000000"/>
      <sheetName val="60000000"/>
      <sheetName val="C47-456"/>
      <sheetName val="C46"/>
      <sheetName val="C47-PII"/>
      <sheetName val="SUMMARY"/>
      <sheetName val="bg+th45"/>
      <sheetName val="4-5"/>
      <sheetName val="bg+th34"/>
      <sheetName val="3-4"/>
      <sheetName val="bg+th23"/>
      <sheetName val="2-3"/>
      <sheetName val="bg+th12"/>
      <sheetName val="1-2"/>
      <sheetName val="bg+th"/>
      <sheetName val="ptvl"/>
      <sheetName val="0-1"/>
      <sheetName val="DTduong"/>
      <sheetName val="Nhahat"/>
      <sheetName val="vatlieu"/>
      <sheetName val="vattu"/>
      <sheetName val="CHITIET"/>
      <sheetName val="DONGIA"/>
      <sheetName val="DT02"/>
      <sheetName val="DTgoi1"/>
      <sheetName val="DTgoi2"/>
      <sheetName val="DTgoi3"/>
      <sheetName val="DTgoi4"/>
      <sheetName val="DTgoi5"/>
      <sheetName val="DTgoi6"/>
      <sheetName val="Tong hop goi thau"/>
      <sheetName val="DT-tn"/>
      <sheetName val="TH02"/>
      <sheetName val="THgoi1"/>
      <sheetName val="THgoi2"/>
      <sheetName val="THgoi3"/>
      <sheetName val="KLgoi11"/>
      <sheetName val="THgoi4"/>
      <sheetName val="THgoi5"/>
      <sheetName val="THgoi6"/>
      <sheetName val="chitiet02"/>
      <sheetName val="THKL1"/>
      <sheetName val="chitiet1"/>
      <sheetName val="TH-KL"/>
      <sheetName val="kl-chitiet"/>
      <sheetName val="1"/>
      <sheetName val="NC"/>
      <sheetName val="M"/>
      <sheetName val="TSo"/>
      <sheetName val="PC"/>
      <sheetName val="Vua"/>
      <sheetName val="KL"/>
      <sheetName val="VC"/>
      <sheetName val="DGduong"/>
      <sheetName val="DT"/>
      <sheetName val="Thu"/>
      <sheetName val="XXXXXXXX"/>
      <sheetName val="TT35"/>
      <sheetName val="PSIII"/>
      <sheetName val="PSIV"/>
      <sheetName val="Thang 2"/>
      <sheetName val="Tháng 3"/>
      <sheetName val="Tháng 4"/>
      <sheetName val="Tháng 5"/>
      <sheetName val="Tháng 6"/>
      <sheetName val="BC 6 nhanh"/>
      <sheetName val="uoc 2002"/>
      <sheetName val="thang 7"/>
      <sheetName val="thang 8"/>
      <sheetName val="thang 9"/>
      <sheetName val="Thang 10"/>
      <sheetName val="Thang 11"/>
      <sheetName val="t6"/>
      <sheetName val="t7"/>
      <sheetName val="t8"/>
      <sheetName val="t9"/>
      <sheetName val="t10"/>
      <sheetName val="t11"/>
      <sheetName val="t12"/>
      <sheetName val="dongia (2)"/>
      <sheetName val="S02-TTN"/>
      <sheetName val="T.pho"/>
      <sheetName val="P.Hoa"/>
      <sheetName val="T.An"/>
      <sheetName val="D.Hoa"/>
      <sheetName val="T.Hoa"/>
      <sheetName val="S.hoa"/>
      <sheetName val="S.Hinh"/>
      <sheetName val="D.Xuan"/>
      <sheetName val="S.Cau"/>
      <sheetName val="Bcaonhanh"/>
      <sheetName val="Tonghop"/>
      <sheetName val="chitieth.chinh"/>
      <sheetName val="trinhEVN29.8"/>
      <sheetName val="hieuchinh30.11"/>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Sheet19"/>
      <sheetName val="Sheet18"/>
      <sheetName val="CTGS"/>
      <sheetName val="T T CL VC DZ 22"/>
      <sheetName val="CAUDC"/>
      <sheetName val="NENKHI"/>
      <sheetName val="VP"/>
      <sheetName val="CO"/>
      <sheetName val="DIEN"/>
      <sheetName val="NGUOI"/>
      <sheetName val="MAY "/>
      <sheetName val="THUENGOAI"/>
      <sheetName val="TG SP"/>
      <sheetName val="TG TG"/>
      <sheetName val="THcong"/>
      <sheetName val="HSO"/>
      <sheetName val="CC AN CA+XANG"/>
      <sheetName val="NGHIPHEP"/>
      <sheetName val="MTL$-INTER"/>
      <sheetName val="KH-Q1,Q2,01"/>
      <sheetName val="Congty"/>
      <sheetName val="VPPN"/>
      <sheetName val="XN74"/>
      <sheetName val="XN54"/>
      <sheetName val="XN33"/>
      <sheetName val="NK96"/>
      <sheetName val="IBASE"/>
      <sheetName val="DANH MUC"/>
      <sheetName val="DT-THL7"/>
      <sheetName val="TH-XL"/>
    </sheetNames>
    <sheetDataSet>
      <sheetData sheetId="0">
        <row r="9">
          <cell r="N9">
            <v>118182</v>
          </cell>
        </row>
      </sheetData>
      <sheetData sheetId="1"/>
      <sheetData sheetId="2" refreshError="1">
        <row r="9">
          <cell r="N9">
            <v>118182</v>
          </cell>
        </row>
        <row r="16">
          <cell r="N16">
            <v>759</v>
          </cell>
        </row>
        <row r="17">
          <cell r="N17">
            <v>55000</v>
          </cell>
        </row>
        <row r="38">
          <cell r="N38">
            <v>4.5</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refreshError="1"/>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sheetData sheetId="185"/>
      <sheetData sheetId="186"/>
      <sheetData sheetId="187"/>
      <sheetData sheetId="188" refreshError="1"/>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refreshError="1"/>
      <sheetData sheetId="244" refreshError="1"/>
      <sheetData sheetId="245" refreshError="1"/>
      <sheetData sheetId="246" refreshError="1"/>
      <sheetData sheetId="247" refreshError="1"/>
      <sheetData sheetId="248" refreshError="1"/>
      <sheetData sheetId="249"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VL"/>
      <sheetName val="CVC"/>
      <sheetName val="DGIA33"/>
      <sheetName val="PTDG33 (2)"/>
      <sheetName val="PTBVL"/>
      <sheetName val="BTH"/>
      <sheetName val="ptnhua"/>
      <sheetName val="DGIA33moi"/>
      <sheetName val="PTBVL33"/>
      <sheetName val="BVL"/>
      <sheetName val="PTDGIA"/>
      <sheetName val="PTDG33 (3)"/>
      <sheetName val="TB"/>
    </sheetNames>
    <sheetDataSet>
      <sheetData sheetId="0" refreshError="1">
        <row r="307">
          <cell r="A307" t="str">
            <v>t</v>
          </cell>
          <cell r="B307" t="str">
            <v>S¾t thÐp c¸c lo¹i</v>
          </cell>
          <cell r="C307" t="str">
            <v>TÊn</v>
          </cell>
          <cell r="D307">
            <v>1</v>
          </cell>
          <cell r="E307">
            <v>2</v>
          </cell>
          <cell r="F307">
            <v>1.1000000000000001</v>
          </cell>
          <cell r="G307">
            <v>7000</v>
          </cell>
        </row>
        <row r="308">
          <cell r="A308">
            <v>1</v>
          </cell>
          <cell r="B308" t="str">
            <v>§¸ d¨m 1x2</v>
          </cell>
          <cell r="C308" t="str">
            <v>m3</v>
          </cell>
          <cell r="D308">
            <v>1.6</v>
          </cell>
          <cell r="E308">
            <v>2</v>
          </cell>
          <cell r="F308">
            <v>1.2649999999999999</v>
          </cell>
          <cell r="G308">
            <v>4000</v>
          </cell>
        </row>
        <row r="309">
          <cell r="A309">
            <v>4</v>
          </cell>
          <cell r="B309" t="str">
            <v>§¸ d¨m 4x6</v>
          </cell>
          <cell r="C309" t="str">
            <v>m3</v>
          </cell>
          <cell r="D309">
            <v>1.55</v>
          </cell>
          <cell r="E309">
            <v>2</v>
          </cell>
          <cell r="F309">
            <v>1.2649999999999999</v>
          </cell>
          <cell r="G309">
            <v>3875</v>
          </cell>
        </row>
        <row r="310">
          <cell r="A310">
            <v>0.5</v>
          </cell>
          <cell r="B310" t="str">
            <v>§¸ d¨m 0,5x1</v>
          </cell>
          <cell r="C310" t="str">
            <v>m3</v>
          </cell>
          <cell r="D310">
            <v>1.6</v>
          </cell>
          <cell r="E310">
            <v>2</v>
          </cell>
          <cell r="F310">
            <v>1.2649999999999999</v>
          </cell>
          <cell r="G310">
            <v>4000</v>
          </cell>
        </row>
        <row r="311">
          <cell r="A311">
            <v>2</v>
          </cell>
          <cell r="B311" t="str">
            <v>§¸ d¨m 2x4</v>
          </cell>
          <cell r="C311" t="str">
            <v>m3</v>
          </cell>
          <cell r="D311">
            <v>1.6</v>
          </cell>
          <cell r="E311">
            <v>2</v>
          </cell>
          <cell r="F311">
            <v>1.2649999999999999</v>
          </cell>
          <cell r="G311">
            <v>4000</v>
          </cell>
        </row>
        <row r="312">
          <cell r="A312" t="str">
            <v>ddtc</v>
          </cell>
          <cell r="B312" t="str">
            <v>§¸ d¨m tiªu chuÈn</v>
          </cell>
          <cell r="C312" t="str">
            <v>m3</v>
          </cell>
          <cell r="D312">
            <v>1.55</v>
          </cell>
          <cell r="E312">
            <v>2</v>
          </cell>
          <cell r="F312">
            <v>1.2649999999999999</v>
          </cell>
          <cell r="G312">
            <v>3875</v>
          </cell>
        </row>
        <row r="313">
          <cell r="A313" t="str">
            <v>cpdd</v>
          </cell>
          <cell r="B313" t="str">
            <v>CÊp phèi ®¸ d¨m</v>
          </cell>
          <cell r="C313" t="str">
            <v>m3</v>
          </cell>
          <cell r="D313">
            <v>1.583</v>
          </cell>
          <cell r="E313">
            <v>2</v>
          </cell>
          <cell r="F313">
            <v>1.2649999999999999</v>
          </cell>
          <cell r="G313">
            <v>3957.5</v>
          </cell>
        </row>
        <row r="314">
          <cell r="A314" t="str">
            <v>c</v>
          </cell>
          <cell r="B314" t="str">
            <v>C¸t vµng</v>
          </cell>
          <cell r="C314" t="str">
            <v>m3</v>
          </cell>
          <cell r="D314">
            <v>1.4</v>
          </cell>
          <cell r="E314">
            <v>1</v>
          </cell>
          <cell r="F314">
            <v>1.1499999999999999</v>
          </cell>
          <cell r="G314">
            <v>3500</v>
          </cell>
        </row>
        <row r="315">
          <cell r="A315" t="str">
            <v>dh</v>
          </cell>
          <cell r="B315" t="str">
            <v>§¸ héc</v>
          </cell>
          <cell r="C315" t="str">
            <v>m3</v>
          </cell>
          <cell r="D315">
            <v>1.5</v>
          </cell>
          <cell r="E315">
            <v>2</v>
          </cell>
          <cell r="F315">
            <v>1.2649999999999999</v>
          </cell>
          <cell r="G315">
            <v>3750</v>
          </cell>
        </row>
        <row r="316">
          <cell r="A316" t="str">
            <v>gv</v>
          </cell>
          <cell r="B316" t="str">
            <v>Gç v¸n</v>
          </cell>
          <cell r="C316" t="str">
            <v>m3</v>
          </cell>
          <cell r="D316">
            <v>0.77</v>
          </cell>
          <cell r="E316">
            <v>2</v>
          </cell>
          <cell r="F316">
            <v>1.1000000000000001</v>
          </cell>
          <cell r="G316">
            <v>7000</v>
          </cell>
        </row>
        <row r="317">
          <cell r="A317" t="str">
            <v>x</v>
          </cell>
          <cell r="B317" t="str">
            <v>Xi m¨ng PC30</v>
          </cell>
          <cell r="C317" t="str">
            <v>TÊn</v>
          </cell>
          <cell r="D317">
            <v>1</v>
          </cell>
          <cell r="E317">
            <v>3</v>
          </cell>
          <cell r="F317">
            <v>1.3</v>
          </cell>
          <cell r="G317">
            <v>7000</v>
          </cell>
        </row>
        <row r="318">
          <cell r="A318" t="str">
            <v>xp</v>
          </cell>
          <cell r="B318" t="str">
            <v>Xi m¨ng PC40</v>
          </cell>
          <cell r="C318" t="str">
            <v>TÊn</v>
          </cell>
          <cell r="D318">
            <v>1</v>
          </cell>
          <cell r="E318">
            <v>3</v>
          </cell>
          <cell r="F318">
            <v>1.3</v>
          </cell>
          <cell r="G318">
            <v>7000</v>
          </cell>
        </row>
        <row r="319">
          <cell r="A319" t="str">
            <v>n</v>
          </cell>
          <cell r="B319" t="str">
            <v>Nhùa ®­êng</v>
          </cell>
          <cell r="C319" t="str">
            <v>TÊn</v>
          </cell>
          <cell r="D319">
            <v>1</v>
          </cell>
          <cell r="E319">
            <v>3</v>
          </cell>
          <cell r="F319">
            <v>1.3</v>
          </cell>
          <cell r="G319">
            <v>7000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 tu van DZ 110 kV"/>
      <sheetName val="DM tu van DZ 35 kV"/>
      <sheetName val="DM tu van"/>
      <sheetName val="Don gia"/>
      <sheetName val="táng hîp"/>
      <sheetName val="THDT DZ 110 kV"/>
      <sheetName val="VL-NC-M 110 KV"/>
      <sheetName val="Phu kien 110 kV"/>
      <sheetName val="NC Day su Phu kien"/>
      <sheetName val="THDT DZ 35 kV"/>
      <sheetName val="VL-NC-M 35 KV"/>
      <sheetName val="Sheet1"/>
      <sheetName val="Phu kien 35 kV"/>
      <sheetName val="Tiep dia"/>
      <sheetName val="M4T-1"/>
      <sheetName val="Tien luong M4T-1"/>
      <sheetName val="M4T-2"/>
      <sheetName val="Tien luong M4T-2"/>
      <sheetName val="M4T-3"/>
      <sheetName val="Tien luong M4T-3"/>
      <sheetName val="MB-1"/>
      <sheetName val="Tien luong MB-1"/>
      <sheetName val="MB-2"/>
      <sheetName val="Tien luong MB-2"/>
      <sheetName val="MB-3"/>
      <sheetName val="Tien luong MB-3"/>
      <sheetName val="MB-4"/>
      <sheetName val="Tien luong MB-4"/>
      <sheetName val="MB-5"/>
      <sheetName val="Tien luong MB-5"/>
      <sheetName val="MB-6"/>
      <sheetName val="MBK"/>
      <sheetName val="Tien luong MBK"/>
      <sheetName val="Gia thanh chuoi su"/>
      <sheetName val="Tien luong MB-6"/>
      <sheetName val="MP-12"/>
      <sheetName val="Tien luong MP-12"/>
      <sheetName val="MN18-6"/>
      <sheetName val="Truoc thue)"/>
      <sheetName val="Khaosat"/>
      <sheetName val="Tong hop 1"/>
      <sheetName val="Xay lap"/>
      <sheetName val="Sheet2"/>
      <sheetName val="Chi tiet1"/>
      <sheetName val="Chi tiet"/>
      <sheetName val="Bu VL"/>
      <sheetName val="Dan"/>
      <sheetName val="Sheet3"/>
      <sheetName val="00000000"/>
      <sheetName val="XL4Test5"/>
      <sheetName val="Du_lieu"/>
      <sheetName val="gvl"/>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HC"/>
      <sheetName val="QLN"/>
      <sheetName val="KTHUAT"/>
      <sheetName val="KT"/>
      <sheetName val="CN"/>
      <sheetName val="DLo"/>
      <sheetName val="BDa"/>
      <sheetName val="CDong"/>
      <sheetName val="KTang"/>
      <sheetName val="PBat"/>
      <sheetName val="TThuy"/>
      <sheetName val="CXa"/>
      <sheetName val="THop"/>
      <sheetName val="Hoá Đơn NV"/>
      <sheetName val="Long"/>
      <sheetName val="Son Tay"/>
      <sheetName val="Hoa Binh"/>
      <sheetName val="Thuong Tin"/>
      <sheetName val="Vang Lai"/>
      <sheetName val="NV6"/>
      <sheetName val="NV7"/>
      <sheetName val="NV8"/>
      <sheetName val="NV9"/>
      <sheetName val="NV10"/>
      <sheetName val="Tong Xuat"/>
      <sheetName val="Tong Nhap"/>
      <sheetName val="Nhap Xuat Ton"/>
      <sheetName val="Ton Kho Ban Giao Chi Oanh"/>
      <sheetName val="QC"/>
      <sheetName val="NV"/>
      <sheetName val="So xuat hang Nuoc"/>
      <sheetName val="The kho Nuoc"/>
      <sheetName val="So Xuat hang Dac"/>
      <sheetName val="The kho Dac"/>
      <sheetName val="Tien lumng MB-2"/>
      <sheetName val="Tien lumng MB-5"/>
      <sheetName val="Du bao LL xe"/>
      <sheetName val="K.Tra do vong dan hoi"/>
      <sheetName val="Tinh truot"/>
      <sheetName val="Tinh Keo uon"/>
      <sheetName val="Cac bang tra"/>
      <sheetName val="About"/>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DGKV1"/>
      <sheetName val="GVTKV1"/>
      <sheetName val="SILICATE"/>
      <sheetName val="ctdz35"/>
      <sheetName val="chitimc"/>
      <sheetName val="dtxl"/>
      <sheetName val="KH-Q1,Q2,01"/>
      <sheetName val="gtrin⁨"/>
      <sheetName val="MTO REV.0"/>
      <sheetName val="dieuchinh"/>
      <sheetName val="DG_QUANG NINH"/>
      <sheetName val="Hướng dẫn"/>
      <sheetName val="Ví dụ hàm Vlookup"/>
      <sheetName val="Gvl_QN"/>
      <sheetName val="Gvlks_QN"/>
      <sheetName val="DM tt van DZ 35 kV"/>
      <sheetName val="13.BANG CT"/>
      <sheetName val="14.MMUS GIUA NHIP"/>
      <sheetName val="4.HSPBngang"/>
      <sheetName val="6.Tinh tai"/>
      <sheetName val="2 NSl"/>
      <sheetName val="17.US CHU tho a_b"/>
      <sheetName val="15.MMUS GOI"/>
      <sheetName val="5.BANG I"/>
      <sheetName val="Hu?ng d?n"/>
      <sheetName val="Ví d? hàm Vlookup"/>
      <sheetName val="gtrin?"/>
      <sheetName val="     ien 110 kV"/>
      <sheetName val="NC Day su      ien"/>
      <sheetName val="     ien 35 kV"/>
      <sheetName val="Hoá Ðon NV"/>
      <sheetName val="Income Statement"/>
      <sheetName val="Shareholders' Equity"/>
      <sheetName val="PTDG (2)"/>
      <sheetName val="Thep dia"/>
      <sheetName val="THDT DZ 010 kV"/>
      <sheetName val="XL4Poppy"/>
      <sheetName val="LKVL_CK_HT_GD1"/>
      <sheetName val="CHITIET VL_NC"/>
      <sheetName val="VCV_BE_TONG"/>
      <sheetName val="CT -THVLNC"/>
      <sheetName val="MTL$-INTER"/>
      <sheetName val="VL-NCf 35 KV"/>
      <sheetName val="cot_xa"/>
      <sheetName val="Mong"/>
      <sheetName val="NHATKY"/>
      <sheetName val="TTDZ22"/>
      <sheetName val="Chiettinh dz0,4"/>
      <sheetName val="M@-2"/>
      <sheetName val="gvl_x0000__x0000__x0000__x0000__x0000__x0000__x0000__x0000__x0000__x0000__x0000__x0000_쉘ž_x0000__x0004__x0000__x0000__x0000__x0000__x0000__x0000_॔ǥ_x0000__x0000__x0000__x0000_"/>
      <sheetName val="gvl????????????쉘ž?_x0004_??????॔ǥ????"/>
      <sheetName val="DE tu van"/>
      <sheetName val="DG_LANG SON"/>
      <sheetName val="Gvl_LS"/>
      <sheetName val="Gvlks_LS"/>
      <sheetName val="Hu_ng d_n"/>
      <sheetName val="Ví d_ hàm Vlookup"/>
      <sheetName val="TTVanChuyen"/>
      <sheetName val="Tien luonc LB-2"/>
      <sheetName val="Tien luong MB%4"/>
      <sheetName val="Tien luong LBK"/>
      <sheetName val="Tien duong MP-12"/>
      <sheetName val="ML18-6"/>
      <sheetName val="Sheut2"/>
      <sheetName val="gaathanh1"/>
      <sheetName val="gtrin_"/>
      <sheetName val="gvl____________쉘ž__x0004_______॔ǥ____"/>
      <sheetName val="gvl_x0000_쉘ž_x0000__x0004__x0000_॔ǥ_x0000_쌄ž_x0000_O_x0000_J[DZ110K~1.XLS"/>
      <sheetName val="tonghop"/>
      <sheetName val="ctdg"/>
      <sheetName val="Hý_ng d_n"/>
      <sheetName val="Hoá Ðõn NV"/>
      <sheetName val=""/>
      <sheetName val="____________J_DZ110K~1.XLS_THPD"/>
      <sheetName val="gvl_______________x0004________g____"/>
      <sheetName val="Phu kien 1࠱0 kV"/>
      <sheetName val="TONG_x000b_E3p "/>
      <sheetName val="_iathanh1"/>
      <sheetName val="CHITIE_x0004_ VL-NC-_x0004_T -1p"/>
      <sheetName val="CHITIET _x0016_L-NC"/>
      <sheetName val="_x0006_C"/>
      <sheetName val="KP_x0016_C-BD "/>
      <sheetName val="PTVT"/>
      <sheetName val="DGKS"/>
      <sheetName val="KSTK"/>
      <sheetName val="THKP"/>
      <sheetName val="XL"/>
      <sheetName val="DTCT"/>
      <sheetName val="PTDG"/>
      <sheetName val="GiaTB"/>
      <sheetName val="THMayTC"/>
      <sheetName val="THVT"/>
      <sheetName val="Tie~ luong M4T-1"/>
    </sheetNames>
    <sheetDataSet>
      <sheetData sheetId="0"/>
      <sheetData sheetId="1"/>
      <sheetData sheetId="2"/>
      <sheetData sheetId="3" refreshError="1">
        <row r="3">
          <cell r="A3" t="str">
            <v>03.1112</v>
          </cell>
          <cell r="B3" t="str">
            <v>Ñaøo ñaát hoá theá saâu &gt;1m S ñaùy hoá £ 5 m 2  ñaát C2</v>
          </cell>
          <cell r="C3" t="str">
            <v>m 3</v>
          </cell>
          <cell r="E3">
            <v>16776</v>
          </cell>
        </row>
        <row r="4">
          <cell r="A4" t="str">
            <v>03.1113</v>
          </cell>
          <cell r="B4" t="str">
            <v>Ñaøo ñaát hoá theá saâu &gt;1m S ñaùy hoá £ 5 m 2  ñaát C3</v>
          </cell>
          <cell r="C4" t="str">
            <v>m 3</v>
          </cell>
          <cell r="D4" t="str">
            <v>Xi m¨ng TW   KV NghÜa Lé</v>
          </cell>
          <cell r="E4">
            <v>24428</v>
          </cell>
          <cell r="F4" t="str">
            <v xml:space="preserve">§¸ d¨m  1x2            </v>
          </cell>
        </row>
        <row r="5">
          <cell r="A5" t="str">
            <v>03.2203</v>
          </cell>
          <cell r="B5" t="str">
            <v>Laáp ñaát hoá theá</v>
          </cell>
          <cell r="C5" t="str">
            <v>m 3</v>
          </cell>
          <cell r="E5">
            <v>10890</v>
          </cell>
        </row>
        <row r="6">
          <cell r="A6" t="str">
            <v>03.1122</v>
          </cell>
          <cell r="B6" t="str">
            <v>Ñaøo moùng baèng TC ñaát C2  saâu £ 2 m dieän tích ñaùy moùng £ 15 m2</v>
          </cell>
          <cell r="C6" t="str">
            <v>m 3</v>
          </cell>
          <cell r="D6">
            <v>89429.123809523822</v>
          </cell>
          <cell r="E6">
            <v>11037</v>
          </cell>
          <cell r="F6">
            <v>0</v>
          </cell>
        </row>
        <row r="7">
          <cell r="A7" t="str">
            <v>03.1123</v>
          </cell>
          <cell r="B7" t="str">
            <v>Ñaøo moùng baèng TC ñaát C3  saâu £ 2 m dieän tích ñaùy moùng £ 15 m2</v>
          </cell>
          <cell r="C7" t="str">
            <v>m 3</v>
          </cell>
          <cell r="D7">
            <v>38</v>
          </cell>
          <cell r="E7">
            <v>16482</v>
          </cell>
        </row>
        <row r="8">
          <cell r="A8" t="str">
            <v>03.1132</v>
          </cell>
          <cell r="B8" t="str">
            <v>Ñaøo moùng baèng TC ñaát C2  saâu £ 3 m dieän tích ñaùy moùng £ 15 m2</v>
          </cell>
          <cell r="C8" t="str">
            <v>m 3</v>
          </cell>
          <cell r="D8">
            <v>1670.4761904761904</v>
          </cell>
          <cell r="E8">
            <v>11773</v>
          </cell>
        </row>
        <row r="9">
          <cell r="A9" t="str">
            <v>03.1133</v>
          </cell>
          <cell r="B9" t="str">
            <v>Ñaøo moùng baèng TC ñaát C3  saâu £ 3 m dieän tích ñaùy moùng £ 15 m2</v>
          </cell>
          <cell r="C9" t="str">
            <v>m 3</v>
          </cell>
          <cell r="D9">
            <v>1.3</v>
          </cell>
          <cell r="E9">
            <v>17659</v>
          </cell>
        </row>
        <row r="10">
          <cell r="A10" t="str">
            <v>03.1152</v>
          </cell>
          <cell r="B10" t="str">
            <v>Ñaøo moùng baèng TC ñaát C2  saâu £ 2 m dieän tích ñaùy moùng £ 25 m2</v>
          </cell>
          <cell r="C10" t="str">
            <v>m 3</v>
          </cell>
          <cell r="D10">
            <v>1</v>
          </cell>
          <cell r="E10">
            <v>11478</v>
          </cell>
        </row>
        <row r="11">
          <cell r="A11" t="str">
            <v>03.1153</v>
          </cell>
          <cell r="B11" t="str">
            <v>Ñaøo moùng baèng TC ñaát C3  saâu £ 2 m dieän tích ñaùy moùng £ 25 m2</v>
          </cell>
          <cell r="C11" t="str">
            <v>m 3</v>
          </cell>
          <cell r="D11">
            <v>0.2</v>
          </cell>
          <cell r="E11">
            <v>17365</v>
          </cell>
        </row>
        <row r="12">
          <cell r="A12" t="str">
            <v>03.1162</v>
          </cell>
          <cell r="B12" t="str">
            <v>Ñaøo moùng baèng TC ñaát C2  saâu £ 3 m dieän tích ñaùy moùng £ 25 m2</v>
          </cell>
          <cell r="C12" t="str">
            <v>m 3</v>
          </cell>
          <cell r="D12">
            <v>34538</v>
          </cell>
          <cell r="E12">
            <v>12508</v>
          </cell>
        </row>
        <row r="13">
          <cell r="A13" t="str">
            <v>03.1163</v>
          </cell>
          <cell r="B13" t="str">
            <v>Ñaøo moùng baèng TC ñaát C3  saâu £ 3 m dieän tích ñaùy moùng £ 25 m2</v>
          </cell>
          <cell r="C13" t="str">
            <v>m 3</v>
          </cell>
          <cell r="D13">
            <v>865522.27999999991</v>
          </cell>
          <cell r="E13">
            <v>18395</v>
          </cell>
          <cell r="F13">
            <v>0</v>
          </cell>
        </row>
        <row r="14">
          <cell r="A14" t="str">
            <v>03.1182</v>
          </cell>
          <cell r="B14" t="str">
            <v>Ñaøo moùng baèng TC ñaát C2  saâu £ 2 m dieän tích ñaùy moùng £ 35 m2</v>
          </cell>
          <cell r="C14" t="str">
            <v>m 3</v>
          </cell>
          <cell r="D14">
            <v>0.2</v>
          </cell>
          <cell r="E14">
            <v>12214</v>
          </cell>
        </row>
        <row r="15">
          <cell r="A15" t="str">
            <v>03.1183</v>
          </cell>
          <cell r="B15" t="str">
            <v>Ñaøo moùng baèng TC ñaát C3  saâu £ 2 m dieän tích ñaùy moùng £ 35 m2</v>
          </cell>
          <cell r="C15" t="str">
            <v>m 3</v>
          </cell>
          <cell r="D15">
            <v>5.5600000000000005</v>
          </cell>
          <cell r="E15">
            <v>18100</v>
          </cell>
        </row>
        <row r="16">
          <cell r="A16" t="str">
            <v>03.1192</v>
          </cell>
          <cell r="B16" t="str">
            <v>Ñaøo moùng baèng TC ñaát C2  saâu £ 3 m dieän tích ñaùy moùng £ 35 m2</v>
          </cell>
          <cell r="C16" t="str">
            <v>m 3</v>
          </cell>
          <cell r="E16">
            <v>13097</v>
          </cell>
        </row>
        <row r="17">
          <cell r="A17" t="str">
            <v>03.1193</v>
          </cell>
          <cell r="B17" t="str">
            <v>Ñaøo moùng baèng TC ñaát C3  saâu £ 3 m dieän tích ñaùy moùng £ 35 m2</v>
          </cell>
          <cell r="C17" t="str">
            <v>m 3</v>
          </cell>
          <cell r="E17">
            <v>19425</v>
          </cell>
        </row>
        <row r="18">
          <cell r="A18" t="str">
            <v>03.1212</v>
          </cell>
          <cell r="B18" t="str">
            <v>Ñaøo moùng baèng TC ñaát C2  saâu £ 2 m dieän tích ñaùy moùng £ 50 m2</v>
          </cell>
          <cell r="C18" t="str">
            <v>m 3</v>
          </cell>
          <cell r="D18">
            <v>5.5</v>
          </cell>
          <cell r="E18">
            <v>12803</v>
          </cell>
        </row>
        <row r="19">
          <cell r="A19" t="str">
            <v>03.1213</v>
          </cell>
          <cell r="B19" t="str">
            <v>Ñaøo moùng baèng TC ñaát C3  saâu £ 2 m dieän tích ñaùy moùng £ 50 m2</v>
          </cell>
          <cell r="C19" t="str">
            <v>m 3</v>
          </cell>
          <cell r="D19">
            <v>4.5199999999999996</v>
          </cell>
          <cell r="E19">
            <v>19130</v>
          </cell>
        </row>
        <row r="20">
          <cell r="A20" t="str">
            <v>03.1222</v>
          </cell>
          <cell r="B20" t="str">
            <v>Ñaøo moùng baèng TC ñaát C2  saâu £ 3 m dieän tích ñaùy moùng £ 50 m2</v>
          </cell>
          <cell r="C20" t="str">
            <v>m 3</v>
          </cell>
          <cell r="D20">
            <v>25.06</v>
          </cell>
          <cell r="E20">
            <v>13833</v>
          </cell>
        </row>
        <row r="21">
          <cell r="A21" t="str">
            <v>03.1223</v>
          </cell>
          <cell r="B21" t="str">
            <v>Ñaøo moùng baèng TC ñaát C3  saâu £ 3 m dieän tích ñaùy moùng £ 50 m2</v>
          </cell>
          <cell r="C21" t="str">
            <v>m 3</v>
          </cell>
          <cell r="D21">
            <v>34538</v>
          </cell>
          <cell r="E21">
            <v>20455</v>
          </cell>
          <cell r="F21">
            <v>34538</v>
          </cell>
        </row>
        <row r="22">
          <cell r="A22" t="str">
            <v>03.1252</v>
          </cell>
          <cell r="B22" t="str">
            <v>Ñaøo moùng baèng TC ñaát C2  saâu £ 2 m dieän tích ñaùy moùng £ 75 m2</v>
          </cell>
          <cell r="C22" t="str">
            <v>m 3</v>
          </cell>
          <cell r="D22">
            <v>954951.40380952368</v>
          </cell>
          <cell r="E22">
            <v>13097</v>
          </cell>
          <cell r="F22">
            <v>0</v>
          </cell>
        </row>
        <row r="23">
          <cell r="A23" t="str">
            <v>03.1253</v>
          </cell>
          <cell r="B23" t="str">
            <v>Ñaøo moùng baèng TC ñaát C3  saâu £ 2 m dieän tích ñaùy moùng £ 75 m2</v>
          </cell>
          <cell r="C23" t="str">
            <v>m 3</v>
          </cell>
          <cell r="D23">
            <v>796000</v>
          </cell>
          <cell r="E23">
            <v>19572</v>
          </cell>
          <cell r="F23">
            <v>110000</v>
          </cell>
        </row>
        <row r="24">
          <cell r="A24" t="str">
            <v>03.1262</v>
          </cell>
          <cell r="B24" t="str">
            <v>Ñaøo moùng baèng TC ñaát C2  saâu £ 3 m dieän tích ñaùy moùng £ 75 m2</v>
          </cell>
          <cell r="C24" t="str">
            <v>m 3</v>
          </cell>
          <cell r="D24">
            <v>1750951.4038095237</v>
          </cell>
          <cell r="E24">
            <v>14127</v>
          </cell>
          <cell r="F24">
            <v>110000</v>
          </cell>
        </row>
        <row r="25">
          <cell r="A25" t="str">
            <v>03.1263</v>
          </cell>
          <cell r="B25" t="str">
            <v>Ñaøo moùng baèng TC ñaát C3  saâu £ 3 m dieän tích ñaùy moùng £ 75 m2</v>
          </cell>
          <cell r="C25" t="str">
            <v>m 3</v>
          </cell>
          <cell r="D25">
            <v>639000</v>
          </cell>
          <cell r="E25">
            <v>21043</v>
          </cell>
          <cell r="F25">
            <v>73000</v>
          </cell>
        </row>
        <row r="26">
          <cell r="A26" t="str">
            <v>03.1292</v>
          </cell>
          <cell r="B26" t="str">
            <v>Ñaøo moùng baèng TC ñaát C2  saâu £ 2 m dieän tích ñaùy moùng £ 100 m2</v>
          </cell>
          <cell r="C26" t="str">
            <v>m 3</v>
          </cell>
          <cell r="D26">
            <v>1111951.4038095237</v>
          </cell>
          <cell r="E26">
            <v>13391</v>
          </cell>
          <cell r="F26">
            <v>37000</v>
          </cell>
        </row>
        <row r="27">
          <cell r="A27" t="str">
            <v>03.1293</v>
          </cell>
          <cell r="B27" t="str">
            <v>Ñaøo moùng baèng TC ñaát C3  saâu £ 2 m dieän tích ñaùy moùng £ 100 m2</v>
          </cell>
          <cell r="C27" t="str">
            <v>m 3</v>
          </cell>
          <cell r="E27">
            <v>20308</v>
          </cell>
        </row>
        <row r="28">
          <cell r="A28" t="str">
            <v>03.1302</v>
          </cell>
          <cell r="B28" t="str">
            <v>Ñaøo moùng baèng TC ñaát C2  saâu £ 3 m dieän tích ñaùy moùng £ 100 m2</v>
          </cell>
          <cell r="C28" t="str">
            <v>m 3</v>
          </cell>
          <cell r="E28">
            <v>14569</v>
          </cell>
        </row>
        <row r="29">
          <cell r="A29" t="str">
            <v>03.1303</v>
          </cell>
          <cell r="B29" t="str">
            <v>Ñaøo moùng baèng TC ñaát C3  saâu £ 3 m dieän tích ñaùy moùng £ 100 m2</v>
          </cell>
          <cell r="C29" t="str">
            <v>m 3</v>
          </cell>
          <cell r="D29" t="str">
            <v>Xi m¨ng TW   KV NghÜa Lé</v>
          </cell>
          <cell r="E29">
            <v>21632</v>
          </cell>
          <cell r="F29" t="str">
            <v xml:space="preserve">§¸ d¨m  1x2            </v>
          </cell>
        </row>
        <row r="30">
          <cell r="A30" t="str">
            <v>03.1332</v>
          </cell>
          <cell r="B30" t="str">
            <v>Ñaøo moùng baèng TC ñaát C2  saâu £ 2 m dieän tích ñaùy moùng £ 150 m2</v>
          </cell>
          <cell r="C30" t="str">
            <v>m 3</v>
          </cell>
          <cell r="E30">
            <v>14127</v>
          </cell>
        </row>
        <row r="31">
          <cell r="A31" t="str">
            <v>03.1333</v>
          </cell>
          <cell r="B31" t="str">
            <v>Ñaøo moùng baèng TC ñaát C3  saâu £ 2 m dieän tích ñaùy moùng £ 150 m2</v>
          </cell>
          <cell r="C31" t="str">
            <v>m 3</v>
          </cell>
          <cell r="D31">
            <v>89429.123809523822</v>
          </cell>
          <cell r="E31">
            <v>21191</v>
          </cell>
          <cell r="F31">
            <v>0</v>
          </cell>
        </row>
        <row r="32">
          <cell r="A32" t="str">
            <v>03.1342</v>
          </cell>
          <cell r="B32" t="str">
            <v>Ñaøo moùng baèng TC ñaát C2  saâu £ 3 m dieän tích ñaùy moùng £ 150 m2</v>
          </cell>
          <cell r="C32" t="str">
            <v>m 3</v>
          </cell>
          <cell r="D32">
            <v>38</v>
          </cell>
          <cell r="E32">
            <v>15451</v>
          </cell>
        </row>
        <row r="33">
          <cell r="A33" t="str">
            <v>03.1343</v>
          </cell>
          <cell r="B33" t="str">
            <v>Ñaøo moùng baèng TC ñaát C3  saâu £ 3 m dieän tích ñaùy moùng £ 150 m2</v>
          </cell>
          <cell r="C33" t="str">
            <v>m 3</v>
          </cell>
          <cell r="D33">
            <v>1670.4761904761904</v>
          </cell>
          <cell r="E33">
            <v>22809</v>
          </cell>
        </row>
        <row r="34">
          <cell r="A34" t="str">
            <v>03.1352</v>
          </cell>
          <cell r="B34" t="str">
            <v>Ñaøo moùng baèng TC ñaát C2  saâu £ 4 m dieän tích ñaùy moùng £ 150 m2</v>
          </cell>
          <cell r="C34" t="str">
            <v>m 3</v>
          </cell>
          <cell r="D34">
            <v>1.3</v>
          </cell>
          <cell r="E34">
            <v>16629</v>
          </cell>
        </row>
        <row r="35">
          <cell r="A35" t="str">
            <v>03.1353</v>
          </cell>
          <cell r="B35" t="str">
            <v>Ñaøo moùng baèng TC ñaát C3  saâu £ 4 m dieän tích ñaùy moùng £ 150 m2</v>
          </cell>
          <cell r="C35" t="str">
            <v>m 3</v>
          </cell>
          <cell r="D35">
            <v>1</v>
          </cell>
          <cell r="E35">
            <v>24134</v>
          </cell>
        </row>
        <row r="36">
          <cell r="A36" t="str">
            <v>03.1372</v>
          </cell>
          <cell r="B36" t="str">
            <v>Ñaøo moùng baèng TC ñaát C2  saâu £ 2 m dieän tích ñaùy moùng £ 200 m2</v>
          </cell>
          <cell r="C36" t="str">
            <v>m 3</v>
          </cell>
          <cell r="D36">
            <v>0.2</v>
          </cell>
          <cell r="E36">
            <v>14716</v>
          </cell>
        </row>
        <row r="37">
          <cell r="A37" t="str">
            <v>03.1373</v>
          </cell>
          <cell r="B37" t="str">
            <v>Ñaøo moùng baèng TC ñaát C3  saâu £ 2 m dieän tích ñaùy moùng £ 200 m2</v>
          </cell>
          <cell r="C37" t="str">
            <v>m 3</v>
          </cell>
          <cell r="D37">
            <v>34538</v>
          </cell>
          <cell r="E37">
            <v>22074</v>
          </cell>
        </row>
        <row r="38">
          <cell r="A38" t="str">
            <v>03.1382</v>
          </cell>
          <cell r="B38" t="str">
            <v>Ñaøo moùng baèng TC ñaát C2  saâu £ 3 m dieän tích ñaùy moùng £ 200 m2</v>
          </cell>
          <cell r="C38" t="str">
            <v>m 3</v>
          </cell>
          <cell r="D38">
            <v>740632.87199999997</v>
          </cell>
          <cell r="E38">
            <v>16334</v>
          </cell>
          <cell r="F38">
            <v>0</v>
          </cell>
        </row>
        <row r="39">
          <cell r="A39" t="str">
            <v>03.1383</v>
          </cell>
          <cell r="B39" t="str">
            <v>Ñaøo moùng baèng TC ñaát C3  saâu £ 3 m dieän tích ñaùy moùng £ 200 m2</v>
          </cell>
          <cell r="C39" t="str">
            <v>m 3</v>
          </cell>
          <cell r="D39">
            <v>0.2</v>
          </cell>
          <cell r="E39">
            <v>23987</v>
          </cell>
        </row>
        <row r="40">
          <cell r="A40" t="str">
            <v>03.1392</v>
          </cell>
          <cell r="B40" t="str">
            <v>Ñaøo moùng baèng TC ñaát C2  saâu £ 3 m dieän tích ñaùy moùng £ 200 m2</v>
          </cell>
          <cell r="C40" t="str">
            <v>m 3</v>
          </cell>
          <cell r="D40">
            <v>4.7</v>
          </cell>
          <cell r="E40">
            <v>17512</v>
          </cell>
        </row>
        <row r="41">
          <cell r="A41" t="str">
            <v>03.1393</v>
          </cell>
          <cell r="B41" t="str">
            <v>Ñaøo moùng baèng TC ñaát C3  saâu £ 3 m dieän tích ñaùy moùng £ 200 m2</v>
          </cell>
          <cell r="C41" t="str">
            <v>m 3</v>
          </cell>
          <cell r="E41">
            <v>25311</v>
          </cell>
        </row>
        <row r="42">
          <cell r="A42" t="str">
            <v>03.1422</v>
          </cell>
          <cell r="B42" t="str">
            <v>Ñaøo moùng baèng TC ñaát C2  saâu £ 2 m dieän tích ñaùy moùng &gt; 200 m2</v>
          </cell>
          <cell r="C42" t="str">
            <v>m 3</v>
          </cell>
          <cell r="E42">
            <v>16187</v>
          </cell>
        </row>
        <row r="43">
          <cell r="A43" t="str">
            <v>03.1423</v>
          </cell>
          <cell r="B43" t="str">
            <v>Ñaøo moùng baèng TC ñaát C3  saâu £ 2 m dieän tích ñaùy moùng &gt; 200 m2</v>
          </cell>
          <cell r="C43" t="str">
            <v>m 3</v>
          </cell>
          <cell r="D43">
            <v>4.7</v>
          </cell>
          <cell r="E43">
            <v>24281</v>
          </cell>
        </row>
        <row r="44">
          <cell r="A44" t="str">
            <v>03.1432</v>
          </cell>
          <cell r="B44" t="str">
            <v>Ñaøo moùng baèng TC ñaát C2  saâu £ 3 m dieän tích ñaùy moùng &gt; 200 m2</v>
          </cell>
          <cell r="C44" t="str">
            <v>m 3</v>
          </cell>
          <cell r="D44">
            <v>4.5199999999999996</v>
          </cell>
          <cell r="E44">
            <v>17217</v>
          </cell>
        </row>
        <row r="45">
          <cell r="A45" t="str">
            <v>03.1433</v>
          </cell>
          <cell r="B45" t="str">
            <v>Ñaøo moùng baèng TC ñaát C3  saâu £ 3 m dieän tích ñaùy moùng &gt; 200 m2</v>
          </cell>
          <cell r="C45" t="str">
            <v>m 3</v>
          </cell>
          <cell r="D45">
            <v>21.443999999999999</v>
          </cell>
          <cell r="E45">
            <v>25458</v>
          </cell>
        </row>
        <row r="46">
          <cell r="A46" t="str">
            <v>03.1442</v>
          </cell>
          <cell r="B46" t="str">
            <v>Ñaøo moùng baèng TC ñaát C2  saâu £ 3 m dieän tích ñaùy moùng &gt; 200 m2</v>
          </cell>
          <cell r="C46" t="str">
            <v>m 3</v>
          </cell>
          <cell r="D46">
            <v>34538</v>
          </cell>
          <cell r="E46">
            <v>18836</v>
          </cell>
        </row>
        <row r="47">
          <cell r="A47" t="str">
            <v>03.1443</v>
          </cell>
          <cell r="B47" t="str">
            <v>Ñaøo moùng baèng TC ñaát C3  saâu £ 3 m dieän tích ñaùy moùng &gt; 200 m2</v>
          </cell>
          <cell r="C47" t="str">
            <v>m 3</v>
          </cell>
          <cell r="D47">
            <v>830061.99580952385</v>
          </cell>
          <cell r="E47">
            <v>27960</v>
          </cell>
          <cell r="F47">
            <v>0</v>
          </cell>
        </row>
        <row r="48">
          <cell r="A48" t="str">
            <v>03.2202</v>
          </cell>
          <cell r="B48" t="str">
            <v>Laáp hoá moùng + chaân truï C2</v>
          </cell>
          <cell r="C48" t="str">
            <v>m 3</v>
          </cell>
          <cell r="D48">
            <v>796000</v>
          </cell>
          <cell r="E48">
            <v>9712</v>
          </cell>
          <cell r="F48">
            <v>110000</v>
          </cell>
        </row>
        <row r="49">
          <cell r="A49" t="str">
            <v>03.2203</v>
          </cell>
          <cell r="B49" t="str">
            <v>Laáp hoá moùng + chaân truï C3</v>
          </cell>
          <cell r="C49" t="str">
            <v>m 3</v>
          </cell>
          <cell r="D49">
            <v>1626061.9958095239</v>
          </cell>
          <cell r="E49">
            <v>10890</v>
          </cell>
          <cell r="F49">
            <v>110000</v>
          </cell>
        </row>
        <row r="50">
          <cell r="A50" t="str">
            <v>03.3102</v>
          </cell>
          <cell r="B50" t="str">
            <v>Ñaøo ñaát raõnh tieáp ñòa ñaát C2</v>
          </cell>
          <cell r="C50" t="str">
            <v>m 3</v>
          </cell>
          <cell r="D50">
            <v>639000</v>
          </cell>
          <cell r="E50">
            <v>14716</v>
          </cell>
          <cell r="F50">
            <v>73000</v>
          </cell>
        </row>
        <row r="51">
          <cell r="A51" t="str">
            <v>03.3103</v>
          </cell>
          <cell r="B51" t="str">
            <v>Ñaøo ñaát raõnh tieáp ñòa ñaát C3</v>
          </cell>
          <cell r="C51" t="str">
            <v>m 3</v>
          </cell>
          <cell r="D51">
            <v>987061.99580952385</v>
          </cell>
          <cell r="E51">
            <v>21926</v>
          </cell>
          <cell r="F51">
            <v>37000</v>
          </cell>
        </row>
        <row r="52">
          <cell r="A52" t="str">
            <v>03.3202</v>
          </cell>
          <cell r="B52" t="str">
            <v>Laáp ñaát raõnh tieáp ñòa ñaát C2</v>
          </cell>
          <cell r="C52" t="str">
            <v>m 3</v>
          </cell>
          <cell r="E52">
            <v>8682</v>
          </cell>
        </row>
        <row r="53">
          <cell r="A53" t="str">
            <v>03.3203</v>
          </cell>
          <cell r="B53" t="str">
            <v>Laáp ñaát raõnh tieáp ñòa ñaát C3</v>
          </cell>
          <cell r="C53" t="str">
            <v>m 3</v>
          </cell>
          <cell r="E53">
            <v>10007</v>
          </cell>
        </row>
        <row r="54">
          <cell r="A54" t="str">
            <v>03.4001</v>
          </cell>
          <cell r="B54" t="str">
            <v>Ñaép bôø bao ñoä saâu buøn nöôùc £ 30cm</v>
          </cell>
          <cell r="C54" t="str">
            <v>m</v>
          </cell>
          <cell r="E54">
            <v>5592</v>
          </cell>
        </row>
        <row r="55">
          <cell r="A55" t="str">
            <v>03.4002</v>
          </cell>
          <cell r="B55" t="str">
            <v>Ñaép bôø bao ñoä saâu buøn nöôùc £ 50cm</v>
          </cell>
          <cell r="C55" t="str">
            <v>m</v>
          </cell>
          <cell r="D55">
            <v>22400</v>
          </cell>
          <cell r="E55">
            <v>8241</v>
          </cell>
        </row>
        <row r="56">
          <cell r="A56" t="str">
            <v>03.4003</v>
          </cell>
          <cell r="B56" t="str">
            <v>Ñaép bôø bao ñoä saâu buøn nöôùc £ 80cm</v>
          </cell>
          <cell r="C56" t="str">
            <v>m</v>
          </cell>
          <cell r="D56">
            <v>35000</v>
          </cell>
          <cell r="E56">
            <v>12655</v>
          </cell>
        </row>
        <row r="57">
          <cell r="A57" t="str">
            <v>03.4004</v>
          </cell>
          <cell r="B57" t="str">
            <v>Ñaép bôø bao ñoä saâu buøn nöôùc £ 100cm</v>
          </cell>
          <cell r="C57" t="str">
            <v>m</v>
          </cell>
          <cell r="D57">
            <v>42000</v>
          </cell>
          <cell r="E57">
            <v>16187</v>
          </cell>
        </row>
        <row r="58">
          <cell r="A58" t="str">
            <v>03.5100</v>
          </cell>
          <cell r="B58" t="str">
            <v xml:space="preserve">Bôm taùt nöôùc baèng thuû coâng </v>
          </cell>
          <cell r="C58" t="str">
            <v>m 3</v>
          </cell>
        </row>
        <row r="59">
          <cell r="A59" t="str">
            <v>03.5200</v>
          </cell>
          <cell r="B59" t="str">
            <v>Bôm taùt nöôùc baèng maùy</v>
          </cell>
          <cell r="C59" t="str">
            <v>m 3</v>
          </cell>
        </row>
        <row r="60">
          <cell r="A60" t="str">
            <v>03.7001</v>
          </cell>
          <cell r="B60" t="str">
            <v>Ñaép caùt coâng trình</v>
          </cell>
          <cell r="C60" t="str">
            <v>m 3</v>
          </cell>
          <cell r="D60">
            <v>27750</v>
          </cell>
          <cell r="E60">
            <v>9124</v>
          </cell>
        </row>
        <row r="61">
          <cell r="A61" t="str">
            <v>04.1101</v>
          </cell>
          <cell r="B61" t="str">
            <v>SX laép döïng coát theùp £ F10</v>
          </cell>
          <cell r="C61" t="str">
            <v>kg</v>
          </cell>
          <cell r="D61">
            <v>4267.6769999999997</v>
          </cell>
          <cell r="E61">
            <v>201.59299999999999</v>
          </cell>
          <cell r="F61">
            <v>16.917999999999999</v>
          </cell>
        </row>
        <row r="62">
          <cell r="A62" t="str">
            <v>04.1102</v>
          </cell>
          <cell r="B62" t="str">
            <v>SX laép döïng coát theùp £ F18</v>
          </cell>
          <cell r="C62" t="str">
            <v>kg</v>
          </cell>
          <cell r="D62">
            <v>4316.2070000000003</v>
          </cell>
          <cell r="E62">
            <v>148.48500000000001</v>
          </cell>
          <cell r="F62">
            <v>187.36099999999999</v>
          </cell>
        </row>
        <row r="63">
          <cell r="A63" t="str">
            <v>04.1103</v>
          </cell>
          <cell r="B63" t="str">
            <v>SX laép döïng coát theùp &gt; F18</v>
          </cell>
          <cell r="C63" t="str">
            <v>kg</v>
          </cell>
          <cell r="D63">
            <v>4322.2129999999997</v>
          </cell>
          <cell r="E63">
            <v>113.02800000000001</v>
          </cell>
          <cell r="F63">
            <v>203.874</v>
          </cell>
        </row>
        <row r="64">
          <cell r="A64" t="str">
            <v>04.2002</v>
          </cell>
          <cell r="B64" t="str">
            <v>Vaùn khuoân</v>
          </cell>
          <cell r="C64" t="str">
            <v>m2</v>
          </cell>
          <cell r="D64">
            <v>19977.759999999998</v>
          </cell>
          <cell r="E64">
            <v>5702.46</v>
          </cell>
          <cell r="F64">
            <v>0</v>
          </cell>
        </row>
        <row r="65">
          <cell r="A65" t="str">
            <v>04.3210</v>
          </cell>
          <cell r="B65" t="str">
            <v>Beâ toâng loùt M#100 ñaù 4x6</v>
          </cell>
          <cell r="C65" t="str">
            <v>m 3</v>
          </cell>
          <cell r="D65">
            <v>263424</v>
          </cell>
          <cell r="E65">
            <v>39732</v>
          </cell>
        </row>
        <row r="66">
          <cell r="A66" t="str">
            <v>04.3210</v>
          </cell>
          <cell r="B66" t="str">
            <v>Beâ toâng loùt M#150 ñaù 4x6</v>
          </cell>
          <cell r="C66" t="str">
            <v>m 3</v>
          </cell>
          <cell r="D66">
            <v>306285</v>
          </cell>
          <cell r="E66">
            <v>39732</v>
          </cell>
        </row>
        <row r="67">
          <cell r="A67" t="str">
            <v>04.3333</v>
          </cell>
          <cell r="B67" t="str">
            <v>BT moùng truï coù caàu coâng taùc M#200 ñaù 2x4 (TC keát hôïp ñaàm duøi)</v>
          </cell>
          <cell r="C67" t="str">
            <v>m 3</v>
          </cell>
          <cell r="D67">
            <v>389539</v>
          </cell>
          <cell r="E67">
            <v>44589</v>
          </cell>
          <cell r="F67">
            <v>4003</v>
          </cell>
        </row>
        <row r="68">
          <cell r="A68" t="str">
            <v>04.3334</v>
          </cell>
          <cell r="B68" t="str">
            <v>BT moùng truï coù caàu coâng taùc M#250 ñaù 2x4 (TC keát hôïp ñaàm duøi)</v>
          </cell>
          <cell r="C68" t="str">
            <v>m 3</v>
          </cell>
          <cell r="D68">
            <v>436341</v>
          </cell>
          <cell r="E68">
            <v>44589</v>
          </cell>
          <cell r="F68">
            <v>4003</v>
          </cell>
        </row>
        <row r="69">
          <cell r="A69" t="str">
            <v>04.3343</v>
          </cell>
          <cell r="B69" t="str">
            <v>BT moùng truï khoâng coù caàu coâng taùc M#200 ñaù 2x4 (TC keát hôïp ñaàm duøi)</v>
          </cell>
          <cell r="C69" t="str">
            <v>m 3</v>
          </cell>
          <cell r="D69">
            <v>368838</v>
          </cell>
          <cell r="E69">
            <v>38261</v>
          </cell>
          <cell r="F69">
            <v>4003</v>
          </cell>
        </row>
        <row r="70">
          <cell r="A70" t="str">
            <v>04.3344</v>
          </cell>
          <cell r="B70" t="str">
            <v>BT moùng truï khoâng coù caàu coâng taùc M#250 ñaù 2x4 (TC keát hôïp ñaàm duøi)</v>
          </cell>
          <cell r="C70" t="str">
            <v>m 3</v>
          </cell>
          <cell r="D70">
            <v>415640</v>
          </cell>
          <cell r="E70">
            <v>38261</v>
          </cell>
          <cell r="F70">
            <v>4003</v>
          </cell>
        </row>
        <row r="71">
          <cell r="A71" t="str">
            <v>04.3353</v>
          </cell>
          <cell r="B71" t="str">
            <v>BT moùng baûnï coù caàu coâng taùc M#200 ñaù 2x4 (TC keát hôïp ñaàm duøi)</v>
          </cell>
          <cell r="C71" t="str">
            <v>m 3</v>
          </cell>
          <cell r="D71">
            <v>389539</v>
          </cell>
          <cell r="E71">
            <v>41498</v>
          </cell>
          <cell r="F71">
            <v>4003</v>
          </cell>
        </row>
        <row r="72">
          <cell r="A72" t="str">
            <v>04.3354</v>
          </cell>
          <cell r="B72" t="str">
            <v>BT moùng baûnï coù caàu coâng taùc M#250 ñaù 2x4 (TC keát hôïp ñaàm duøi)</v>
          </cell>
          <cell r="C72" t="str">
            <v>m 3</v>
          </cell>
          <cell r="D72">
            <v>436341</v>
          </cell>
          <cell r="E72">
            <v>41498</v>
          </cell>
          <cell r="F72">
            <v>4003</v>
          </cell>
        </row>
        <row r="73">
          <cell r="A73" t="str">
            <v>04.3801</v>
          </cell>
          <cell r="B73" t="str">
            <v>Laép ñaët moùng neùo troïng löôïng £ 0,25T</v>
          </cell>
          <cell r="C73" t="str">
            <v>caùi</v>
          </cell>
          <cell r="D73">
            <v>4.4000000000000004</v>
          </cell>
          <cell r="E73">
            <v>11051</v>
          </cell>
          <cell r="F73">
            <v>0.15</v>
          </cell>
        </row>
        <row r="74">
          <cell r="A74" t="str">
            <v>04.3802</v>
          </cell>
          <cell r="B74" t="str">
            <v>Laép ñaët moùng neùo troïng löôïng £ 0,5T</v>
          </cell>
          <cell r="C74" t="str">
            <v>caùi</v>
          </cell>
          <cell r="E74">
            <v>24214</v>
          </cell>
        </row>
        <row r="75">
          <cell r="A75" t="str">
            <v>04.3803</v>
          </cell>
          <cell r="B75" t="str">
            <v>Laép ñaët moùng neùo troïng löôïng &gt; 0,5T</v>
          </cell>
          <cell r="C75" t="str">
            <v>caùi</v>
          </cell>
          <cell r="E75">
            <v>42252</v>
          </cell>
        </row>
        <row r="76">
          <cell r="A76" t="str">
            <v>05.4101</v>
          </cell>
          <cell r="B76" t="str">
            <v>Laép ñaët coät theùp baèng thuû coâng (chieáu cao £15m)</v>
          </cell>
          <cell r="C76" t="str">
            <v>taán</v>
          </cell>
          <cell r="D76">
            <v>4516</v>
          </cell>
          <cell r="E76">
            <v>183473</v>
          </cell>
          <cell r="F76">
            <v>0.15</v>
          </cell>
        </row>
        <row r="77">
          <cell r="A77" t="str">
            <v>05.4201</v>
          </cell>
          <cell r="B77" t="str">
            <v>Laép ñaët coät theùp baèng thuû coâng (chieáu cao £25m)</v>
          </cell>
          <cell r="C77" t="str">
            <v>taán</v>
          </cell>
          <cell r="D77">
            <v>9686</v>
          </cell>
          <cell r="E77">
            <v>201837</v>
          </cell>
          <cell r="F77">
            <v>4.5999999999999996</v>
          </cell>
        </row>
        <row r="78">
          <cell r="A78" t="str">
            <v>05.4301</v>
          </cell>
          <cell r="B78" t="str">
            <v>Laép ñaët coät theùp baèng thuû coâng (chieáu cao £40m)</v>
          </cell>
          <cell r="C78" t="str">
            <v>taán</v>
          </cell>
          <cell r="D78">
            <v>10330</v>
          </cell>
          <cell r="E78">
            <v>232064</v>
          </cell>
          <cell r="F78">
            <v>0.89999999999999991</v>
          </cell>
        </row>
        <row r="79">
          <cell r="A79" t="str">
            <v>05.4401</v>
          </cell>
          <cell r="B79" t="str">
            <v>Laép ñaët coät theùp baèng thuû coâng (chieáu cao £55m)</v>
          </cell>
          <cell r="C79" t="str">
            <v>taán</v>
          </cell>
          <cell r="D79">
            <v>12271</v>
          </cell>
          <cell r="E79">
            <v>266841</v>
          </cell>
          <cell r="F79">
            <v>34538</v>
          </cell>
        </row>
        <row r="80">
          <cell r="A80" t="str">
            <v>05.4501</v>
          </cell>
          <cell r="B80" t="str">
            <v>Laép ñaët coät theùp baèng thuû coâng (chieáu cao £70m)</v>
          </cell>
          <cell r="C80" t="str">
            <v>taán</v>
          </cell>
          <cell r="D80">
            <v>12915</v>
          </cell>
          <cell r="E80">
            <v>307143</v>
          </cell>
          <cell r="F80">
            <v>31084.199999999997</v>
          </cell>
        </row>
        <row r="81">
          <cell r="A81" t="str">
            <v>05.4601</v>
          </cell>
          <cell r="B81" t="str">
            <v>Laép ñaët coät theùp baèng thuû coâng (chieáu cao £85m)</v>
          </cell>
          <cell r="C81" t="str">
            <v>taán</v>
          </cell>
          <cell r="D81">
            <v>13558</v>
          </cell>
          <cell r="E81">
            <v>352808</v>
          </cell>
          <cell r="F81">
            <v>110000</v>
          </cell>
        </row>
        <row r="82">
          <cell r="A82" t="str">
            <v>05.4701</v>
          </cell>
          <cell r="B82" t="str">
            <v>Laép ñaët coät theùp baèng thuû coâng (chieáu cao £100m)</v>
          </cell>
          <cell r="C82" t="str">
            <v>taán</v>
          </cell>
          <cell r="D82">
            <v>13558</v>
          </cell>
          <cell r="E82">
            <v>405786</v>
          </cell>
          <cell r="F82">
            <v>141084.20000000001</v>
          </cell>
        </row>
        <row r="83">
          <cell r="A83" t="str">
            <v>05.5101</v>
          </cell>
          <cell r="B83" t="str">
            <v>Noái coät beâ toâng baèng maët bích (ÑH bình thöôøng)</v>
          </cell>
          <cell r="C83" t="str">
            <v>moái</v>
          </cell>
          <cell r="D83">
            <v>5407</v>
          </cell>
          <cell r="E83">
            <v>48753</v>
          </cell>
          <cell r="F83">
            <v>73000</v>
          </cell>
        </row>
        <row r="84">
          <cell r="A84" t="str">
            <v>05.5102</v>
          </cell>
          <cell r="B84" t="str">
            <v>Noái coät beâ toâng baèng maët bích (ÑH söôøn ñoài)</v>
          </cell>
          <cell r="C84" t="str">
            <v>moái</v>
          </cell>
          <cell r="D84">
            <v>5407</v>
          </cell>
          <cell r="E84">
            <v>51190</v>
          </cell>
          <cell r="F84">
            <v>68084.200000000012</v>
          </cell>
        </row>
        <row r="85">
          <cell r="A85" t="str">
            <v>05.5103</v>
          </cell>
          <cell r="B85" t="str">
            <v>Noái coät beâ toâng baèng maët bích (ÑH sình laày)</v>
          </cell>
          <cell r="C85" t="str">
            <v>moái</v>
          </cell>
          <cell r="D85">
            <v>13755</v>
          </cell>
          <cell r="E85">
            <v>58503</v>
          </cell>
        </row>
        <row r="86">
          <cell r="A86" t="str">
            <v>05.5211</v>
          </cell>
          <cell r="B86" t="str">
            <v>Döïng coät beâ toâng baèng thuû coâng (chieáu cao £ 8m)</v>
          </cell>
          <cell r="C86" t="str">
            <v>coät</v>
          </cell>
          <cell r="D86">
            <v>8490</v>
          </cell>
          <cell r="E86">
            <v>74917</v>
          </cell>
        </row>
        <row r="87">
          <cell r="A87" t="str">
            <v>05.5212</v>
          </cell>
          <cell r="B87" t="str">
            <v>Döïng coät beâ toâng baèng thuû coâng (chieáu cao £ 10m)</v>
          </cell>
          <cell r="C87" t="str">
            <v>coät</v>
          </cell>
          <cell r="D87">
            <v>8490</v>
          </cell>
          <cell r="E87">
            <v>80605</v>
          </cell>
        </row>
        <row r="88">
          <cell r="A88" t="str">
            <v>05.5213</v>
          </cell>
          <cell r="B88" t="str">
            <v>Döïng coät beâ toâng baèng thuû coâng (chieáu cao £ 12m)</v>
          </cell>
          <cell r="C88" t="str">
            <v>coät</v>
          </cell>
          <cell r="D88">
            <v>8490</v>
          </cell>
          <cell r="E88">
            <v>86293</v>
          </cell>
          <cell r="F88" t="str">
            <v>§¸ d¨m  1x2            ®Ëp thñ c«ng    t¹i chç</v>
          </cell>
        </row>
        <row r="89">
          <cell r="A89" t="str">
            <v>05.5214</v>
          </cell>
          <cell r="B89" t="str">
            <v>Döïng coät beâ toâng baèng thuû coâng (chieáu cao £ 14m)</v>
          </cell>
          <cell r="C89" t="str">
            <v>coät</v>
          </cell>
          <cell r="D89">
            <v>8490</v>
          </cell>
          <cell r="E89">
            <v>107419</v>
          </cell>
        </row>
        <row r="90">
          <cell r="A90" t="str">
            <v>05.5215</v>
          </cell>
          <cell r="B90" t="str">
            <v>Döïng coät beâ toâng baèng thuû coâng (chieáu cao £ 16m)</v>
          </cell>
          <cell r="C90" t="str">
            <v>coät</v>
          </cell>
          <cell r="D90">
            <v>9854</v>
          </cell>
          <cell r="E90">
            <v>116844</v>
          </cell>
          <cell r="F90">
            <v>0</v>
          </cell>
        </row>
        <row r="91">
          <cell r="A91" t="str">
            <v>05.5216</v>
          </cell>
          <cell r="B91" t="str">
            <v>Döïng coät beâ toâng baèng thuû coâng (chieáu cao £ 18m)</v>
          </cell>
          <cell r="C91" t="str">
            <v>coät</v>
          </cell>
          <cell r="D91">
            <v>9854</v>
          </cell>
          <cell r="E91">
            <v>152271</v>
          </cell>
        </row>
        <row r="92">
          <cell r="A92" t="str">
            <v>05.5217</v>
          </cell>
          <cell r="B92" t="str">
            <v>Döïng coät beâ toâng baèng thuû coâng (chieáu cao £ 20m)</v>
          </cell>
          <cell r="C92" t="str">
            <v>coät</v>
          </cell>
          <cell r="D92">
            <v>9854</v>
          </cell>
          <cell r="E92">
            <v>177460</v>
          </cell>
        </row>
        <row r="93">
          <cell r="A93" t="str">
            <v>05.5218</v>
          </cell>
          <cell r="B93" t="str">
            <v>Döïng coät beâ toâng baèng thuû coâng (chieáu cao &gt; 20m)</v>
          </cell>
          <cell r="C93" t="str">
            <v>coät</v>
          </cell>
          <cell r="D93">
            <v>9854</v>
          </cell>
          <cell r="E93">
            <v>193711</v>
          </cell>
        </row>
        <row r="94">
          <cell r="A94" t="str">
            <v>05.6011</v>
          </cell>
          <cell r="B94" t="str">
            <v>Laép ñaët xaø theùp cho coät ñôõ (troïng löôïng 25 kg)</v>
          </cell>
          <cell r="C94" t="str">
            <v>boä</v>
          </cell>
          <cell r="D94">
            <v>1</v>
          </cell>
          <cell r="E94">
            <v>13161</v>
          </cell>
        </row>
        <row r="95">
          <cell r="A95" t="str">
            <v>05.6021</v>
          </cell>
          <cell r="B95" t="str">
            <v>Laép ñaët xaø theùp cho coät ñôõ (troïng löôïng 50 kg)</v>
          </cell>
          <cell r="C95" t="str">
            <v>boä</v>
          </cell>
          <cell r="D95">
            <v>0.2</v>
          </cell>
          <cell r="E95">
            <v>17806</v>
          </cell>
        </row>
        <row r="96">
          <cell r="A96" t="str">
            <v>05.6031</v>
          </cell>
          <cell r="B96" t="str">
            <v>Laép ñaët xaø theùp cho coät ñôõ (troïng löôïng 100 kg)</v>
          </cell>
          <cell r="C96" t="str">
            <v>boä</v>
          </cell>
          <cell r="D96">
            <v>34538</v>
          </cell>
          <cell r="E96">
            <v>23999</v>
          </cell>
        </row>
        <row r="97">
          <cell r="A97" t="str">
            <v>05.6041</v>
          </cell>
          <cell r="B97" t="str">
            <v>Laép ñaët xaø theùp cho coät ñôõ (troïng löôïng 140 kg)</v>
          </cell>
          <cell r="C97" t="str">
            <v>boä</v>
          </cell>
          <cell r="D97">
            <v>678188.16799999983</v>
          </cell>
          <cell r="E97">
            <v>28799</v>
          </cell>
          <cell r="F97">
            <v>0</v>
          </cell>
        </row>
        <row r="98">
          <cell r="A98" t="str">
            <v>05.6051</v>
          </cell>
          <cell r="B98" t="str">
            <v>Laép ñaët xaø theùp cho coät ñôõ (troïng löôïng 230 kg)</v>
          </cell>
          <cell r="C98" t="str">
            <v>boä</v>
          </cell>
          <cell r="D98">
            <v>0.2</v>
          </cell>
          <cell r="E98">
            <v>39792</v>
          </cell>
        </row>
        <row r="99">
          <cell r="A99" t="str">
            <v>05.6061</v>
          </cell>
          <cell r="B99" t="str">
            <v>Laép ñaët xaø theùp cho coät ñôõ (troïng löôïng 320 kg)</v>
          </cell>
          <cell r="C99" t="str">
            <v>boä</v>
          </cell>
          <cell r="D99">
            <v>4.96</v>
          </cell>
          <cell r="E99">
            <v>50785</v>
          </cell>
        </row>
        <row r="100">
          <cell r="A100" t="str">
            <v>05.6071</v>
          </cell>
          <cell r="B100" t="str">
            <v>Laép ñaët xaø theùp cho coät ñôõ (troïng löôïng 410 kg)</v>
          </cell>
          <cell r="C100" t="str">
            <v>boä</v>
          </cell>
          <cell r="E100">
            <v>59920</v>
          </cell>
        </row>
        <row r="101">
          <cell r="A101" t="str">
            <v>05.6081</v>
          </cell>
          <cell r="B101" t="str">
            <v>Laép ñaët xaø theùp cho coät ñôõ (troïng löôïng 500 kg)</v>
          </cell>
          <cell r="C101" t="str">
            <v>boä</v>
          </cell>
          <cell r="E101">
            <v>70759</v>
          </cell>
        </row>
        <row r="102">
          <cell r="A102" t="str">
            <v>05.6012</v>
          </cell>
          <cell r="B102" t="str">
            <v>Laép ñaët xaø theùp cho coät neùo (troïng löôïng 25 kg)</v>
          </cell>
          <cell r="C102" t="str">
            <v>boä</v>
          </cell>
          <cell r="D102">
            <v>4.3</v>
          </cell>
          <cell r="E102">
            <v>17496</v>
          </cell>
        </row>
        <row r="103">
          <cell r="A103" t="str">
            <v>05.6022</v>
          </cell>
          <cell r="B103" t="str">
            <v>Laép ñaët xaø theùp cho coät neùoõ (troïng löôïng 50 kg)</v>
          </cell>
          <cell r="C103" t="str">
            <v>boä</v>
          </cell>
          <cell r="D103">
            <v>4.5199999999999996</v>
          </cell>
          <cell r="E103">
            <v>23689</v>
          </cell>
        </row>
        <row r="104">
          <cell r="A104" t="str">
            <v>05.6032</v>
          </cell>
          <cell r="B104" t="str">
            <v>Laép ñaët xaø theùp cho coät neùo (troïng löôïng 100 kg)</v>
          </cell>
          <cell r="C104" t="str">
            <v>boä</v>
          </cell>
          <cell r="D104">
            <v>19.635999999999996</v>
          </cell>
          <cell r="E104">
            <v>31896</v>
          </cell>
        </row>
        <row r="105">
          <cell r="A105" t="str">
            <v>05.6042</v>
          </cell>
          <cell r="B105" t="str">
            <v>Laép ñaët xaø theùp cho coät neùo (troïng löôïng 140 kg)</v>
          </cell>
          <cell r="C105" t="str">
            <v>boä</v>
          </cell>
          <cell r="D105">
            <v>34538</v>
          </cell>
          <cell r="E105">
            <v>38244</v>
          </cell>
          <cell r="F105">
            <v>34538</v>
          </cell>
        </row>
        <row r="106">
          <cell r="A106" t="str">
            <v>05.6052</v>
          </cell>
          <cell r="B106" t="str">
            <v>Laép ñaët xaø theùp cho coät neùo (troïng löôïng 230 kg)</v>
          </cell>
          <cell r="C106" t="str">
            <v>boä</v>
          </cell>
          <cell r="D106">
            <v>767617.29180952371</v>
          </cell>
          <cell r="E106">
            <v>52798</v>
          </cell>
          <cell r="F106">
            <v>0</v>
          </cell>
        </row>
        <row r="107">
          <cell r="A107" t="str">
            <v>05.6062</v>
          </cell>
          <cell r="B107" t="str">
            <v>Laép ñaët xaø theùp cho coät neùo (troïng löôïng 320 kg)</v>
          </cell>
          <cell r="C107" t="str">
            <v>boä</v>
          </cell>
          <cell r="D107">
            <v>735000</v>
          </cell>
          <cell r="E107">
            <v>67507</v>
          </cell>
          <cell r="F107">
            <v>110000</v>
          </cell>
        </row>
        <row r="108">
          <cell r="A108" t="str">
            <v>05.6072</v>
          </cell>
          <cell r="B108" t="str">
            <v>Laép ñaët xaø theùp cho coät neùo (troïng löôïng 410 kg)</v>
          </cell>
          <cell r="C108" t="str">
            <v>boä</v>
          </cell>
          <cell r="D108">
            <v>1502617.2918095237</v>
          </cell>
          <cell r="E108">
            <v>79584</v>
          </cell>
          <cell r="F108">
            <v>110000</v>
          </cell>
        </row>
        <row r="109">
          <cell r="A109" t="str">
            <v>05.6082</v>
          </cell>
          <cell r="B109" t="str">
            <v>Laép ñaët xaø theùp cho coät neùo (troïng löôïng 500 kg)</v>
          </cell>
          <cell r="C109" t="str">
            <v>boä</v>
          </cell>
          <cell r="D109">
            <v>639000</v>
          </cell>
          <cell r="E109">
            <v>93984</v>
          </cell>
          <cell r="F109">
            <v>73000</v>
          </cell>
        </row>
        <row r="110">
          <cell r="A110" t="str">
            <v>05.6043</v>
          </cell>
          <cell r="B110" t="str">
            <v>Laép ñaët xaø theùp cho coät ñuùp (troïng löôïng 140 kg)</v>
          </cell>
          <cell r="C110" t="str">
            <v>boä</v>
          </cell>
          <cell r="D110">
            <v>863617.29180952371</v>
          </cell>
          <cell r="E110">
            <v>32515</v>
          </cell>
          <cell r="F110">
            <v>37000</v>
          </cell>
        </row>
        <row r="111">
          <cell r="A111" t="str">
            <v>05.6053</v>
          </cell>
          <cell r="B111" t="str">
            <v>Laép ñaët xaø theùp cho coät ñuùp (troïng löôïng 230 kg)</v>
          </cell>
          <cell r="C111" t="str">
            <v>boä</v>
          </cell>
          <cell r="E111">
            <v>46295</v>
          </cell>
        </row>
        <row r="112">
          <cell r="A112" t="str">
            <v>05.6063</v>
          </cell>
          <cell r="B112" t="str">
            <v>Laép ñaët xaø theùp cho coät ñuùp (troïng löôïng 320 kg)</v>
          </cell>
          <cell r="C112" t="str">
            <v>boä</v>
          </cell>
          <cell r="E112">
            <v>58062</v>
          </cell>
          <cell r="F112" t="str">
            <v xml:space="preserve">         </v>
          </cell>
        </row>
        <row r="113">
          <cell r="A113" t="str">
            <v>05.6073</v>
          </cell>
          <cell r="B113" t="str">
            <v>Laép ñaët xaø theùp cho coät ñuùp (troïng löôïng 410 kg)</v>
          </cell>
          <cell r="C113" t="str">
            <v>boä</v>
          </cell>
          <cell r="E113">
            <v>64101</v>
          </cell>
        </row>
        <row r="114">
          <cell r="A114" t="str">
            <v>05.6083</v>
          </cell>
          <cell r="B114" t="str">
            <v>Laép ñaët xaø theùp cho coät ñuùp (troïng löôïng 500 kg)</v>
          </cell>
          <cell r="C114" t="str">
            <v>boä</v>
          </cell>
          <cell r="E114">
            <v>69985</v>
          </cell>
        </row>
        <row r="115">
          <cell r="A115" t="str">
            <v>05.6093</v>
          </cell>
          <cell r="B115" t="str">
            <v>Laép ñaët xaø theùp cho coät ñuùp (troïng löôïng 750 kg)</v>
          </cell>
          <cell r="C115" t="str">
            <v>boä</v>
          </cell>
          <cell r="E115">
            <v>89648</v>
          </cell>
        </row>
        <row r="116">
          <cell r="A116" t="str">
            <v>05.6103</v>
          </cell>
          <cell r="B116" t="str">
            <v>Laép ñaët xaø theùp cho coät ñuùp (troïng löôïng 1000 kg)</v>
          </cell>
          <cell r="C116" t="str">
            <v>boä</v>
          </cell>
          <cell r="E116">
            <v>105751</v>
          </cell>
        </row>
        <row r="117">
          <cell r="A117" t="str">
            <v>05.6044</v>
          </cell>
          <cell r="B117" t="str">
            <v>Laép ñaët xaø theùp cho coät ñuùp (troïng löôïng 140 kg)</v>
          </cell>
          <cell r="C117" t="str">
            <v>boä</v>
          </cell>
          <cell r="E117">
            <v>36076</v>
          </cell>
        </row>
        <row r="118">
          <cell r="A118" t="str">
            <v>05.6054</v>
          </cell>
          <cell r="B118" t="str">
            <v>Laép ñaët xaø theùp cho coät ñuùp (troïng löôïng 230 kg)</v>
          </cell>
          <cell r="C118" t="str">
            <v>boä</v>
          </cell>
          <cell r="E118">
            <v>51559</v>
          </cell>
        </row>
        <row r="119">
          <cell r="A119" t="str">
            <v>05.6064</v>
          </cell>
          <cell r="B119" t="str">
            <v>Laép ñaët xaø theùp cho coät ñuùp (troïng löôïng 320 kg)</v>
          </cell>
          <cell r="C119" t="str">
            <v>boä</v>
          </cell>
          <cell r="E119">
            <v>64565</v>
          </cell>
        </row>
        <row r="120">
          <cell r="A120" t="str">
            <v>05.6074</v>
          </cell>
          <cell r="B120" t="str">
            <v>Laép ñaët xaø theùp cho coät ñuùp (troïng löôïng 410 kg)</v>
          </cell>
          <cell r="C120" t="str">
            <v>boä</v>
          </cell>
          <cell r="D120" t="str">
            <v>§¬n vÞ</v>
          </cell>
          <cell r="E120">
            <v>71223</v>
          </cell>
          <cell r="F120" t="str">
            <v>HÖ sè bËc hµng</v>
          </cell>
        </row>
        <row r="121">
          <cell r="A121" t="str">
            <v>05.6084</v>
          </cell>
          <cell r="B121" t="str">
            <v>Laép ñaët xaø theùp cho coät ñuùp (troïng löôïng 500 kg)</v>
          </cell>
          <cell r="C121" t="str">
            <v>boä</v>
          </cell>
          <cell r="E121">
            <v>77726</v>
          </cell>
        </row>
        <row r="122">
          <cell r="A122" t="str">
            <v>05.6094</v>
          </cell>
          <cell r="B122" t="str">
            <v>Laép ñaët xaø theùp cho coät ñuùp (troïng löôïng 750 kg)</v>
          </cell>
          <cell r="C122" t="str">
            <v>boä</v>
          </cell>
          <cell r="E122">
            <v>99558</v>
          </cell>
          <cell r="F122">
            <v>1.3</v>
          </cell>
        </row>
        <row r="123">
          <cell r="A123" t="str">
            <v>05.6104</v>
          </cell>
          <cell r="B123" t="str">
            <v>Laép ñaët xaø theùp cho coät ñuùp (troïng löôïng 1000 kg)</v>
          </cell>
          <cell r="C123" t="str">
            <v>boä</v>
          </cell>
          <cell r="E123">
            <v>117518</v>
          </cell>
          <cell r="F123">
            <v>1.3</v>
          </cell>
        </row>
        <row r="124">
          <cell r="A124" t="str">
            <v>06.1105</v>
          </cell>
          <cell r="B124" t="str">
            <v>Laép ñaët söù ñöùng 22 kV</v>
          </cell>
          <cell r="C124" t="str">
            <v>söù</v>
          </cell>
          <cell r="D124">
            <v>155</v>
          </cell>
          <cell r="E124">
            <v>3499.2</v>
          </cell>
        </row>
        <row r="125">
          <cell r="A125" t="str">
            <v>06.1106</v>
          </cell>
          <cell r="B125" t="str">
            <v>Laép ñaët söù ñöùng 35 kV</v>
          </cell>
          <cell r="C125" t="str">
            <v>söù</v>
          </cell>
          <cell r="D125">
            <v>155</v>
          </cell>
          <cell r="E125">
            <v>4459.2</v>
          </cell>
        </row>
        <row r="126">
          <cell r="A126" t="str">
            <v>06.1213</v>
          </cell>
          <cell r="B126" t="str">
            <v>Laép ñaët söù ñöùng haï theá loaïi 2 söù</v>
          </cell>
          <cell r="C126" t="str">
            <v>söù</v>
          </cell>
          <cell r="D126">
            <v>4735.5</v>
          </cell>
          <cell r="E126">
            <v>2884.3</v>
          </cell>
        </row>
        <row r="127">
          <cell r="A127" t="str">
            <v>06.1214</v>
          </cell>
          <cell r="B127" t="str">
            <v>Laép ñaët söù ñöùng haï theá loaïi 3 söù</v>
          </cell>
          <cell r="C127" t="str">
            <v>söù</v>
          </cell>
          <cell r="D127">
            <v>14490</v>
          </cell>
          <cell r="E127">
            <v>4017.4</v>
          </cell>
        </row>
        <row r="128">
          <cell r="A128" t="str">
            <v>06.1215</v>
          </cell>
          <cell r="B128" t="str">
            <v>Laép ñaët söù ñöùng haï theá loaïi 4 söù</v>
          </cell>
          <cell r="C128" t="str">
            <v>söù</v>
          </cell>
          <cell r="D128">
            <v>21000</v>
          </cell>
          <cell r="E128">
            <v>5665.5</v>
          </cell>
        </row>
        <row r="129">
          <cell r="A129" t="str">
            <v>06.1411</v>
          </cell>
          <cell r="B129" t="str">
            <v>Laép ñaët chuoãi söù ñôõ £ 2 baùt chieàu cao £ 20m</v>
          </cell>
          <cell r="C129" t="str">
            <v>chuoãi</v>
          </cell>
          <cell r="D129">
            <v>405</v>
          </cell>
          <cell r="E129">
            <v>2925</v>
          </cell>
        </row>
        <row r="130">
          <cell r="A130" t="str">
            <v>06.1412</v>
          </cell>
          <cell r="B130" t="str">
            <v>Laép ñaët chuoãi söù ñôõ £ 2 baùt chieàu cao £ 30m</v>
          </cell>
          <cell r="C130" t="str">
            <v>chuoãi</v>
          </cell>
          <cell r="D130">
            <v>405</v>
          </cell>
          <cell r="E130">
            <v>3738</v>
          </cell>
        </row>
        <row r="131">
          <cell r="A131" t="str">
            <v>06.1421</v>
          </cell>
          <cell r="B131" t="str">
            <v>Laép ñaët chuoãi söù ñôõ £ 5 baùt chieàu cao £ 20m</v>
          </cell>
          <cell r="C131" t="str">
            <v>chuoãi</v>
          </cell>
          <cell r="D131">
            <v>610</v>
          </cell>
          <cell r="E131">
            <v>6500</v>
          </cell>
        </row>
        <row r="132">
          <cell r="A132" t="str">
            <v>06.1422</v>
          </cell>
          <cell r="B132" t="str">
            <v>Laép ñaët chuoãi söù ñôõ £ 5 baùt chieàu cao £ 30m</v>
          </cell>
          <cell r="C132" t="str">
            <v>chuoãi</v>
          </cell>
          <cell r="D132">
            <v>610</v>
          </cell>
          <cell r="E132">
            <v>6825</v>
          </cell>
        </row>
        <row r="133">
          <cell r="A133" t="str">
            <v>06.1431</v>
          </cell>
          <cell r="B133" t="str">
            <v>Laép ñaët chuoãi söù ñôõ £ 8 baùt chieàu cao £ 20m</v>
          </cell>
          <cell r="C133" t="str">
            <v>chuoãi</v>
          </cell>
          <cell r="D133">
            <v>975</v>
          </cell>
          <cell r="E133">
            <v>10401</v>
          </cell>
        </row>
        <row r="134">
          <cell r="A134" t="str">
            <v>06.1432</v>
          </cell>
          <cell r="B134" t="str">
            <v>Laép ñaët chuoãi söù ñôõ £ 8 baùt chieàu cao £ 30m</v>
          </cell>
          <cell r="C134" t="str">
            <v>chuoãi</v>
          </cell>
          <cell r="D134">
            <v>975</v>
          </cell>
          <cell r="E134">
            <v>10888</v>
          </cell>
        </row>
        <row r="135">
          <cell r="A135" t="str">
            <v>06.1441</v>
          </cell>
          <cell r="B135" t="str">
            <v>Laép ñaët chuoãi söù ñôõ £ 11 baùt chieàu cao £ 20m</v>
          </cell>
          <cell r="C135" t="str">
            <v>chuoãi</v>
          </cell>
          <cell r="D135">
            <v>1335</v>
          </cell>
          <cell r="E135">
            <v>14626</v>
          </cell>
        </row>
        <row r="136">
          <cell r="A136" t="str">
            <v>06.1442</v>
          </cell>
          <cell r="B136" t="str">
            <v>Laép ñaët chuoãi söù ñôõ £ 11 baùt chieàu cao £ 30m</v>
          </cell>
          <cell r="C136" t="str">
            <v>chuoãi</v>
          </cell>
          <cell r="D136">
            <v>1335</v>
          </cell>
          <cell r="E136">
            <v>15438</v>
          </cell>
        </row>
        <row r="137">
          <cell r="A137" t="str">
            <v>06.1511</v>
          </cell>
          <cell r="B137" t="str">
            <v>Laép ñaët chuoãi söù neùo £ 2 baùt chieàu cao £ 20m</v>
          </cell>
          <cell r="C137" t="str">
            <v>chuoãi</v>
          </cell>
          <cell r="D137">
            <v>405</v>
          </cell>
          <cell r="E137">
            <v>3088</v>
          </cell>
        </row>
        <row r="138">
          <cell r="A138" t="str">
            <v>06.1512</v>
          </cell>
          <cell r="B138" t="str">
            <v>Laép ñaët chuoãi söù neùo £ 2 baùt chieàu cao £ 30m</v>
          </cell>
          <cell r="C138" t="str">
            <v>chuoãi</v>
          </cell>
          <cell r="D138">
            <v>405</v>
          </cell>
          <cell r="E138">
            <v>3900</v>
          </cell>
        </row>
        <row r="139">
          <cell r="A139" t="str">
            <v>06.1521</v>
          </cell>
          <cell r="B139" t="str">
            <v>Laép ñaët chuoãi söù neùo £ 5 baùt chieàu cao £ 20m</v>
          </cell>
          <cell r="C139" t="str">
            <v>chuoãi</v>
          </cell>
          <cell r="D139">
            <v>610</v>
          </cell>
          <cell r="E139">
            <v>7313</v>
          </cell>
        </row>
        <row r="140">
          <cell r="A140" t="str">
            <v>06.1522</v>
          </cell>
          <cell r="B140" t="str">
            <v>Laép ñaët chuoãi söù neùo £ 5 baùt chieàu cao £ 30m</v>
          </cell>
          <cell r="C140" t="str">
            <v>chuoãi</v>
          </cell>
          <cell r="D140">
            <v>610</v>
          </cell>
          <cell r="E140">
            <v>7638</v>
          </cell>
        </row>
        <row r="141">
          <cell r="A141" t="str">
            <v>06.1531</v>
          </cell>
          <cell r="B141" t="str">
            <v>Laép ñaët chuoãi söù neùo £ 8 baùt chieàu cao £ 20m</v>
          </cell>
          <cell r="C141" t="str">
            <v>chuoãi</v>
          </cell>
          <cell r="D141">
            <v>975</v>
          </cell>
          <cell r="E141">
            <v>11538</v>
          </cell>
        </row>
        <row r="142">
          <cell r="A142" t="str">
            <v>06.1532</v>
          </cell>
          <cell r="B142" t="str">
            <v>Laép ñaët chuoãi söù neùo £ 8 baùt chieàu cao £ 30m</v>
          </cell>
          <cell r="C142" t="str">
            <v>chuoãi</v>
          </cell>
          <cell r="D142">
            <v>975</v>
          </cell>
          <cell r="E142">
            <v>12188</v>
          </cell>
        </row>
        <row r="143">
          <cell r="A143" t="str">
            <v>06.1541</v>
          </cell>
          <cell r="B143" t="str">
            <v>Laép ñaët chuoãi söù neùo £ 11 baùt chieàu cao £ 20m</v>
          </cell>
          <cell r="C143" t="str">
            <v>chuoãi</v>
          </cell>
          <cell r="D143">
            <v>1335</v>
          </cell>
          <cell r="E143">
            <v>16413</v>
          </cell>
        </row>
        <row r="144">
          <cell r="A144" t="str">
            <v>06.1542</v>
          </cell>
          <cell r="B144" t="str">
            <v>Laép ñaët chuoãi söù neùo £ 11 baùt chieàu cao £ 30m</v>
          </cell>
          <cell r="C144" t="str">
            <v>chuoãi</v>
          </cell>
          <cell r="D144">
            <v>1335</v>
          </cell>
          <cell r="E144">
            <v>17389</v>
          </cell>
        </row>
        <row r="145">
          <cell r="A145" t="str">
            <v>06.2011</v>
          </cell>
          <cell r="B145" t="str">
            <v>Laép taï choáng rung (Coät coù chieàu cao £ 20m)</v>
          </cell>
          <cell r="C145" t="str">
            <v>boä</v>
          </cell>
          <cell r="E145">
            <v>5850</v>
          </cell>
        </row>
        <row r="146">
          <cell r="A146" t="str">
            <v>06.2012</v>
          </cell>
          <cell r="B146" t="str">
            <v>Laép taï choáng rung (Coät coù chieàu cao £ 30m)</v>
          </cell>
          <cell r="C146" t="str">
            <v>boä</v>
          </cell>
          <cell r="E146">
            <v>6175</v>
          </cell>
        </row>
        <row r="147">
          <cell r="A147" t="str">
            <v>06.2013</v>
          </cell>
          <cell r="B147" t="str">
            <v>Laép taï choáng rung (Coät coù chieàu cao £ 40m)</v>
          </cell>
          <cell r="C147" t="str">
            <v>boä</v>
          </cell>
          <cell r="E147">
            <v>6988</v>
          </cell>
        </row>
        <row r="148">
          <cell r="A148" t="str">
            <v>06.2014</v>
          </cell>
          <cell r="B148" t="str">
            <v>Laép taï choáng rung (Coät coù chieàu cao £ 50m)</v>
          </cell>
          <cell r="C148" t="str">
            <v>boä</v>
          </cell>
          <cell r="E148">
            <v>7963</v>
          </cell>
        </row>
        <row r="149">
          <cell r="A149" t="str">
            <v>06.2015</v>
          </cell>
          <cell r="B149" t="str">
            <v>Laép taï choáng rung (Coät coù chieàu cao &gt; 50m)</v>
          </cell>
          <cell r="C149" t="str">
            <v>boä</v>
          </cell>
          <cell r="E149">
            <v>8776</v>
          </cell>
        </row>
        <row r="150">
          <cell r="A150" t="str">
            <v>06.2110</v>
          </cell>
          <cell r="B150" t="str">
            <v>Laép ñaët coå deà</v>
          </cell>
          <cell r="C150" t="str">
            <v>boä</v>
          </cell>
          <cell r="E150">
            <v>5688</v>
          </cell>
        </row>
        <row r="151">
          <cell r="A151" t="str">
            <v>06.2120</v>
          </cell>
          <cell r="B151" t="str">
            <v xml:space="preserve">Laép ñaët daây neùo </v>
          </cell>
          <cell r="C151" t="str">
            <v>boä</v>
          </cell>
          <cell r="E151">
            <v>7313</v>
          </cell>
        </row>
        <row r="152">
          <cell r="A152" t="str">
            <v>06.2141</v>
          </cell>
          <cell r="B152" t="str">
            <v>Laép ñaët khoùa ñôõ daây choáng seùt tieát dieän £ 70 (Coät coù chieàu cao £ 20m)</v>
          </cell>
          <cell r="C152" t="str">
            <v>boä</v>
          </cell>
          <cell r="E152">
            <v>1788</v>
          </cell>
        </row>
        <row r="153">
          <cell r="A153" t="str">
            <v>06.2142</v>
          </cell>
          <cell r="B153" t="str">
            <v>Laép ñaët khoùa ñôõ daây choáng seùt tieát dieän £ 70 (Coät coù chieàu cao £ 30m)</v>
          </cell>
          <cell r="C153" t="str">
            <v>boä</v>
          </cell>
          <cell r="E153">
            <v>1950</v>
          </cell>
        </row>
        <row r="154">
          <cell r="A154" t="str">
            <v>06.2151</v>
          </cell>
          <cell r="B154" t="str">
            <v>Laép ñaët khoùa ñôõ daây choáng seùt tieát dieän £ 240 (Coät coù chieàu cao £ 20m)</v>
          </cell>
          <cell r="C154" t="str">
            <v>boä</v>
          </cell>
          <cell r="D154">
            <v>75046</v>
          </cell>
          <cell r="E154">
            <v>2763</v>
          </cell>
        </row>
        <row r="155">
          <cell r="A155" t="str">
            <v>06.2152</v>
          </cell>
          <cell r="B155" t="str">
            <v>Laép ñaët khoùa ñôõ daây choáng seùt tieát dieän £ 240 (Coät coù chieàu cao £ 30m)</v>
          </cell>
          <cell r="C155" t="str">
            <v>boä</v>
          </cell>
          <cell r="E155">
            <v>2925</v>
          </cell>
        </row>
        <row r="156">
          <cell r="A156" t="str">
            <v>06.2161</v>
          </cell>
          <cell r="B156" t="str">
            <v>Laép ñaët khoùa ñôõ daây choáng seùt tieát dieän &gt; 240 (Coät coù chieàu cao £ 20m)</v>
          </cell>
          <cell r="C156" t="str">
            <v>boä</v>
          </cell>
          <cell r="E156">
            <v>5688</v>
          </cell>
        </row>
        <row r="157">
          <cell r="A157" t="str">
            <v>06.2162</v>
          </cell>
          <cell r="B157" t="str">
            <v>Laép ñaët khoùa ñôõ daây choáng seùt tieát dieän &gt; 240 (Coät coù chieàu cao £ 30m)</v>
          </cell>
          <cell r="C157" t="str">
            <v>boä</v>
          </cell>
          <cell r="E157">
            <v>5850</v>
          </cell>
        </row>
        <row r="158">
          <cell r="A158" t="str">
            <v>06.5011</v>
          </cell>
          <cell r="B158" t="str">
            <v>Vöôït ñöôøng daây thoâng tin tieát dieän daây £ 50</v>
          </cell>
          <cell r="C158" t="str">
            <v>V.trí</v>
          </cell>
          <cell r="D158">
            <v>75046</v>
          </cell>
          <cell r="E158">
            <v>78346</v>
          </cell>
        </row>
        <row r="159">
          <cell r="A159" t="str">
            <v>06.5012</v>
          </cell>
          <cell r="B159" t="str">
            <v>Vöôït ñöôøng daây thoâng tin tieát dieän daây £ 95</v>
          </cell>
          <cell r="C159" t="str">
            <v>V.trí</v>
          </cell>
          <cell r="D159">
            <v>104623</v>
          </cell>
          <cell r="E159">
            <v>90887</v>
          </cell>
        </row>
        <row r="160">
          <cell r="A160" t="str">
            <v>06.5013</v>
          </cell>
          <cell r="B160" t="str">
            <v>Vöôït ñöôøng daây thoâng tin tieát dieän daây £ 150</v>
          </cell>
          <cell r="C160" t="str">
            <v>V.trí</v>
          </cell>
          <cell r="D160">
            <v>134516</v>
          </cell>
          <cell r="E160">
            <v>127737</v>
          </cell>
        </row>
        <row r="161">
          <cell r="A161" t="str">
            <v>06.5014</v>
          </cell>
          <cell r="B161" t="str">
            <v>Vöôït ñöôøng daây thoâng tin tieát dieän daây £ 240</v>
          </cell>
          <cell r="C161" t="str">
            <v>V.trí</v>
          </cell>
          <cell r="D161">
            <v>163462</v>
          </cell>
          <cell r="E161">
            <v>143530</v>
          </cell>
        </row>
        <row r="162">
          <cell r="A162" t="str">
            <v>06.5015</v>
          </cell>
          <cell r="B162" t="str">
            <v>Vöôït ñöôøng daây thoâng tin tieát dieän daây &gt; 240</v>
          </cell>
          <cell r="C162" t="str">
            <v>V.trí</v>
          </cell>
          <cell r="D162">
            <v>223247</v>
          </cell>
          <cell r="E162">
            <v>226521</v>
          </cell>
          <cell r="F162">
            <v>0</v>
          </cell>
        </row>
        <row r="163">
          <cell r="A163" t="str">
            <v>06.5011</v>
          </cell>
          <cell r="B163" t="str">
            <v>Vöôït ñöôøng daây haï theá tieát dieän daây £ 50</v>
          </cell>
          <cell r="C163" t="str">
            <v>V.trí</v>
          </cell>
          <cell r="D163">
            <v>75046</v>
          </cell>
          <cell r="E163">
            <v>78346</v>
          </cell>
        </row>
        <row r="164">
          <cell r="A164" t="str">
            <v>06.5012</v>
          </cell>
          <cell r="B164" t="str">
            <v>Vöôït ñöôøng daây haï theá tieát dieän daây £ 95</v>
          </cell>
          <cell r="C164" t="str">
            <v>V.trí</v>
          </cell>
          <cell r="D164">
            <v>104623</v>
          </cell>
          <cell r="E164">
            <v>90887</v>
          </cell>
        </row>
        <row r="165">
          <cell r="A165" t="str">
            <v>06.5013</v>
          </cell>
          <cell r="B165" t="str">
            <v>Vöôït ñöôøng daây haï theá tieát dieän daây £ 150</v>
          </cell>
          <cell r="C165" t="str">
            <v>V.trí</v>
          </cell>
          <cell r="D165">
            <v>134516</v>
          </cell>
          <cell r="E165">
            <v>127737</v>
          </cell>
        </row>
        <row r="166">
          <cell r="A166" t="str">
            <v>06.5014</v>
          </cell>
          <cell r="B166" t="str">
            <v>Vöôït ñöôøng daây haï theá tieát dieän daây £ 240</v>
          </cell>
          <cell r="C166" t="str">
            <v>V.trí</v>
          </cell>
          <cell r="D166">
            <v>163462</v>
          </cell>
          <cell r="E166">
            <v>143530</v>
          </cell>
        </row>
        <row r="167">
          <cell r="A167" t="str">
            <v>06.5015</v>
          </cell>
          <cell r="B167" t="str">
            <v>Vöôït ñöôøng daây haï theá tieát dieän daây &gt; 240</v>
          </cell>
          <cell r="C167" t="str">
            <v>V.trí</v>
          </cell>
          <cell r="D167">
            <v>223247</v>
          </cell>
          <cell r="E167">
            <v>226521</v>
          </cell>
        </row>
        <row r="168">
          <cell r="A168" t="str">
            <v>06.5021</v>
          </cell>
          <cell r="B168" t="str">
            <v>Vöôït ñöôøng daây 35 kV tieát dieän daây £ 50</v>
          </cell>
          <cell r="C168" t="str">
            <v>V.trí</v>
          </cell>
          <cell r="D168">
            <v>119570</v>
          </cell>
          <cell r="E168">
            <v>105596</v>
          </cell>
        </row>
        <row r="169">
          <cell r="A169" t="str">
            <v>06.5022</v>
          </cell>
          <cell r="B169" t="str">
            <v>Vöôït ñöôøng daây 35 kV tieát dieän daây £ 95</v>
          </cell>
          <cell r="C169" t="str">
            <v>V.trí</v>
          </cell>
          <cell r="D169">
            <v>149462</v>
          </cell>
          <cell r="E169">
            <v>121544</v>
          </cell>
        </row>
        <row r="170">
          <cell r="A170" t="str">
            <v>06.5023</v>
          </cell>
          <cell r="B170" t="str">
            <v>Vöôït ñöôøng daây 35 kV tieát dieän daây £ 150</v>
          </cell>
          <cell r="C170" t="str">
            <v>V.trí</v>
          </cell>
          <cell r="D170">
            <v>178093</v>
          </cell>
          <cell r="E170">
            <v>148495</v>
          </cell>
        </row>
        <row r="171">
          <cell r="A171" t="str">
            <v>06.5024</v>
          </cell>
          <cell r="B171" t="str">
            <v>Vöôït ñöôøng daây 35 kV tieát dieän daây £ 240</v>
          </cell>
          <cell r="C171" t="str">
            <v>V.trí</v>
          </cell>
          <cell r="D171">
            <v>224193</v>
          </cell>
          <cell r="E171">
            <v>166446</v>
          </cell>
        </row>
        <row r="172">
          <cell r="A172" t="str">
            <v>06.5025</v>
          </cell>
          <cell r="B172" t="str">
            <v>Vöôït ñöôøng daây 35 kV tieát dieän daây &gt; 240</v>
          </cell>
          <cell r="C172" t="str">
            <v>V.trí</v>
          </cell>
          <cell r="D172">
            <v>313870</v>
          </cell>
          <cell r="E172">
            <v>290467</v>
          </cell>
        </row>
        <row r="173">
          <cell r="A173" t="str">
            <v>06.5061</v>
          </cell>
          <cell r="B173" t="str">
            <v>Vöôït ñöôøng giao thoâng &gt;10m tieát dieän daây £ 50</v>
          </cell>
          <cell r="C173" t="str">
            <v>V.trí</v>
          </cell>
          <cell r="D173">
            <v>177462</v>
          </cell>
          <cell r="E173">
            <v>143995</v>
          </cell>
        </row>
        <row r="174">
          <cell r="A174" t="str">
            <v>06.5062</v>
          </cell>
          <cell r="B174" t="str">
            <v>Vöôït ñöôøng giao thoâng &gt;10m tieát dieän daây £ 95</v>
          </cell>
          <cell r="C174" t="str">
            <v>V.trí</v>
          </cell>
          <cell r="D174">
            <v>252130</v>
          </cell>
          <cell r="E174">
            <v>190445</v>
          </cell>
        </row>
        <row r="175">
          <cell r="A175" t="str">
            <v>06.5063</v>
          </cell>
          <cell r="B175" t="str">
            <v>Vöôït ñöôøng giao thoâng &gt;10m tieát dieän daây £ 150</v>
          </cell>
          <cell r="C175" t="str">
            <v>V.trí</v>
          </cell>
          <cell r="D175">
            <v>328186</v>
          </cell>
          <cell r="E175">
            <v>233024</v>
          </cell>
        </row>
        <row r="176">
          <cell r="A176" t="str">
            <v>06.5064</v>
          </cell>
          <cell r="B176" t="str">
            <v>Vöôït ñöôøng giao thoâng &gt;10m tieát dieän daây £ 240</v>
          </cell>
          <cell r="C176" t="str">
            <v>V.trí</v>
          </cell>
          <cell r="D176">
            <v>285447</v>
          </cell>
          <cell r="E176">
            <v>261823</v>
          </cell>
        </row>
        <row r="177">
          <cell r="A177" t="str">
            <v>06.5065</v>
          </cell>
          <cell r="B177" t="str">
            <v>Vöôït ñöôøng giao thoâng &gt;10m tieát dieän daây &gt; 240</v>
          </cell>
          <cell r="C177" t="str">
            <v>V.trí</v>
          </cell>
          <cell r="D177">
            <v>532260</v>
          </cell>
          <cell r="E177">
            <v>410618</v>
          </cell>
        </row>
        <row r="178">
          <cell r="A178" t="str">
            <v>06.5071</v>
          </cell>
          <cell r="B178" t="str">
            <v>Vò trí beû goùc tieát dieän daây £ 50</v>
          </cell>
          <cell r="C178" t="str">
            <v>V.trí</v>
          </cell>
          <cell r="E178">
            <v>30697</v>
          </cell>
        </row>
        <row r="179">
          <cell r="A179" t="str">
            <v>06.5072</v>
          </cell>
          <cell r="B179" t="str">
            <v>Vò trí beû goùc tieát dieän daây £ 95</v>
          </cell>
          <cell r="C179" t="str">
            <v>V.trí</v>
          </cell>
          <cell r="E179">
            <v>61933</v>
          </cell>
        </row>
        <row r="180">
          <cell r="A180" t="str">
            <v>06.5073</v>
          </cell>
          <cell r="B180" t="str">
            <v>Vò trí beû goùc tieát dieän daây £ 150</v>
          </cell>
          <cell r="C180" t="str">
            <v>V.trí</v>
          </cell>
          <cell r="E180">
            <v>78346</v>
          </cell>
        </row>
        <row r="181">
          <cell r="A181" t="str">
            <v>06.5074</v>
          </cell>
          <cell r="B181" t="str">
            <v>Vò trí beû goùc tieát dieän daây £ 240</v>
          </cell>
          <cell r="C181" t="str">
            <v>V.trí</v>
          </cell>
          <cell r="E181">
            <v>80978</v>
          </cell>
        </row>
        <row r="182">
          <cell r="A182" t="str">
            <v>06.5075</v>
          </cell>
          <cell r="B182" t="str">
            <v>Vò trí beû goùc tieát dieän daây &gt; 240</v>
          </cell>
          <cell r="C182" t="str">
            <v>V.trí</v>
          </cell>
          <cell r="E182">
            <v>150188</v>
          </cell>
        </row>
        <row r="183">
          <cell r="A183" t="str">
            <v>06.6104</v>
          </cell>
          <cell r="B183" t="str">
            <v>Raûi caêng daây laáy ñoä voõng daây AC-50mm 2</v>
          </cell>
          <cell r="C183" t="str">
            <v>km</v>
          </cell>
          <cell r="D183">
            <v>212189</v>
          </cell>
          <cell r="E183">
            <v>261153</v>
          </cell>
        </row>
        <row r="184">
          <cell r="A184" t="str">
            <v>06.6105</v>
          </cell>
          <cell r="B184" t="str">
            <v>Raûi caêng daây laáy ñoä voõng daây AC-70mm 2</v>
          </cell>
          <cell r="C184" t="str">
            <v>km</v>
          </cell>
          <cell r="D184">
            <v>212789</v>
          </cell>
          <cell r="E184">
            <v>348908</v>
          </cell>
        </row>
        <row r="185">
          <cell r="A185" t="str">
            <v>06.6106</v>
          </cell>
          <cell r="B185" t="str">
            <v>Raûi caêng daây laáy ñoä voõng daây AC-95mm 2</v>
          </cell>
          <cell r="C185" t="str">
            <v>km</v>
          </cell>
          <cell r="D185">
            <v>212789</v>
          </cell>
          <cell r="E185">
            <v>475178</v>
          </cell>
        </row>
        <row r="186">
          <cell r="A186" t="str">
            <v>06.6107</v>
          </cell>
          <cell r="B186" t="str">
            <v>Raûi caêng daây laáy ñoä voõng daây AC-120mm 2</v>
          </cell>
          <cell r="C186" t="str">
            <v>km</v>
          </cell>
          <cell r="D186">
            <v>298671</v>
          </cell>
          <cell r="E186">
            <v>588862</v>
          </cell>
        </row>
        <row r="187">
          <cell r="A187" t="str">
            <v>06.6108</v>
          </cell>
          <cell r="B187" t="str">
            <v>Raûi caêng daây laáy ñoä voõng daây AC-150mm 2</v>
          </cell>
          <cell r="C187" t="str">
            <v>km</v>
          </cell>
          <cell r="D187">
            <v>298671</v>
          </cell>
          <cell r="E187">
            <v>712550</v>
          </cell>
        </row>
        <row r="188">
          <cell r="A188" t="str">
            <v>06.6109</v>
          </cell>
          <cell r="B188" t="str">
            <v>Raûi caêng daây laáy ñoä voõng daây AC-185mm 2</v>
          </cell>
          <cell r="C188" t="str">
            <v>km</v>
          </cell>
          <cell r="D188">
            <v>298671</v>
          </cell>
          <cell r="E188">
            <v>840899</v>
          </cell>
        </row>
        <row r="189">
          <cell r="A189" t="str">
            <v>06.6110</v>
          </cell>
          <cell r="B189" t="str">
            <v>Raûi caêng daây laáy ñoä voõng daây AC-240mm 2</v>
          </cell>
          <cell r="C189" t="str">
            <v>km</v>
          </cell>
          <cell r="D189">
            <v>298671</v>
          </cell>
          <cell r="E189">
            <v>924792</v>
          </cell>
        </row>
        <row r="190">
          <cell r="A190" t="str">
            <v>06.6124</v>
          </cell>
          <cell r="B190" t="str">
            <v>Raûi caêng daây laáy ñoä voõng daây A-50mm 2</v>
          </cell>
          <cell r="C190" t="str">
            <v>km</v>
          </cell>
          <cell r="D190">
            <v>212189</v>
          </cell>
          <cell r="E190">
            <v>208012</v>
          </cell>
        </row>
        <row r="191">
          <cell r="A191" t="str">
            <v>06.6125</v>
          </cell>
          <cell r="B191" t="str">
            <v>Raûi caêng daây laáy ñoä voõng daây A-70mm 2</v>
          </cell>
          <cell r="C191" t="str">
            <v>km</v>
          </cell>
          <cell r="D191">
            <v>212189</v>
          </cell>
          <cell r="E191">
            <v>279516</v>
          </cell>
        </row>
        <row r="192">
          <cell r="A192" t="str">
            <v>06.6126</v>
          </cell>
          <cell r="B192" t="str">
            <v>Raûi caêng daây laáy ñoä voõng daây A-95mm 2</v>
          </cell>
          <cell r="C192" t="str">
            <v>km</v>
          </cell>
          <cell r="D192">
            <v>212189</v>
          </cell>
          <cell r="E192">
            <v>381897</v>
          </cell>
        </row>
        <row r="193">
          <cell r="A193" t="str">
            <v>06.6133</v>
          </cell>
          <cell r="B193" t="str">
            <v>Raûi caêng daây choáng seùt tieát dieän 35mm 2</v>
          </cell>
          <cell r="C193" t="str">
            <v>km</v>
          </cell>
          <cell r="D193">
            <v>211789</v>
          </cell>
          <cell r="E193">
            <v>365484</v>
          </cell>
        </row>
        <row r="194">
          <cell r="A194" t="str">
            <v>06.6134</v>
          </cell>
          <cell r="B194" t="str">
            <v>Raûi caêng daây choáng seùt tieát dieän 50mm 2</v>
          </cell>
          <cell r="C194" t="str">
            <v>km</v>
          </cell>
          <cell r="D194">
            <v>211789</v>
          </cell>
          <cell r="E194">
            <v>409524</v>
          </cell>
        </row>
        <row r="195">
          <cell r="A195" t="str">
            <v>06.6135</v>
          </cell>
          <cell r="B195" t="str">
            <v>Raûi caêng daây choáng seùt tieát dieän 70mm 2</v>
          </cell>
          <cell r="C195" t="str">
            <v>km</v>
          </cell>
          <cell r="D195">
            <v>211789</v>
          </cell>
          <cell r="E195">
            <v>491429</v>
          </cell>
        </row>
        <row r="197">
          <cell r="A197" t="str">
            <v>02.1211</v>
          </cell>
          <cell r="B197" t="str">
            <v>Vaän chuyeån xi maêng cöï ly 100m</v>
          </cell>
          <cell r="C197" t="str">
            <v>taán</v>
          </cell>
          <cell r="E197">
            <v>71813</v>
          </cell>
        </row>
        <row r="198">
          <cell r="A198" t="str">
            <v>02.1212</v>
          </cell>
          <cell r="B198" t="str">
            <v>Vaän chuyeån xi maêng cöï ly 300m</v>
          </cell>
          <cell r="C198" t="str">
            <v>taán</v>
          </cell>
          <cell r="E198">
            <v>67545</v>
          </cell>
        </row>
        <row r="199">
          <cell r="A199" t="str">
            <v>02.1213</v>
          </cell>
          <cell r="B199" t="str">
            <v>Vaän chuyeån xi maêng cöï ly 500m</v>
          </cell>
          <cell r="C199" t="str">
            <v>taán</v>
          </cell>
          <cell r="E199">
            <v>66956</v>
          </cell>
        </row>
        <row r="200">
          <cell r="A200" t="str">
            <v>02.1214</v>
          </cell>
          <cell r="B200" t="str">
            <v>Vaän chuyeån xi maêng cöï ly &gt;500m</v>
          </cell>
          <cell r="C200" t="str">
            <v>taán</v>
          </cell>
          <cell r="E200">
            <v>66515</v>
          </cell>
        </row>
        <row r="202">
          <cell r="A202" t="str">
            <v>02.1241</v>
          </cell>
          <cell r="B202" t="str">
            <v xml:space="preserve">Vaän chuyeån ñaù </v>
          </cell>
          <cell r="C202" t="str">
            <v>m3</v>
          </cell>
          <cell r="E202">
            <v>70635</v>
          </cell>
        </row>
        <row r="203">
          <cell r="A203" t="str">
            <v>02.1242</v>
          </cell>
          <cell r="B203" t="str">
            <v xml:space="preserve">Vaän chuyeån ñaù </v>
          </cell>
          <cell r="C203" t="str">
            <v>m3</v>
          </cell>
          <cell r="E203">
            <v>67692</v>
          </cell>
        </row>
        <row r="204">
          <cell r="A204" t="str">
            <v>02.1243</v>
          </cell>
          <cell r="B204" t="str">
            <v xml:space="preserve">Vaän chuyeån ñaù </v>
          </cell>
          <cell r="C204" t="str">
            <v>m3</v>
          </cell>
          <cell r="E204">
            <v>67104</v>
          </cell>
        </row>
        <row r="205">
          <cell r="A205" t="str">
            <v>02.1244</v>
          </cell>
          <cell r="B205" t="str">
            <v xml:space="preserve">Vaän chuyeån ñaù </v>
          </cell>
          <cell r="C205" t="str">
            <v>m3</v>
          </cell>
          <cell r="E205">
            <v>66662</v>
          </cell>
        </row>
        <row r="206">
          <cell r="A206" t="str">
            <v>02.1232</v>
          </cell>
          <cell r="B206" t="str">
            <v>Vaän chuyeån caÙt</v>
          </cell>
          <cell r="C206" t="str">
            <v>m3</v>
          </cell>
        </row>
        <row r="207">
          <cell r="A207" t="str">
            <v>02.1231</v>
          </cell>
          <cell r="B207" t="str">
            <v>Vaän chuyeån caùt</v>
          </cell>
          <cell r="C207" t="str">
            <v>m3</v>
          </cell>
          <cell r="E207">
            <v>67251</v>
          </cell>
        </row>
        <row r="208">
          <cell r="A208" t="str">
            <v>02.1232</v>
          </cell>
          <cell r="B208" t="str">
            <v>Vaän chuyeån caùt</v>
          </cell>
          <cell r="C208" t="str">
            <v>m3</v>
          </cell>
          <cell r="E208">
            <v>64308</v>
          </cell>
        </row>
        <row r="209">
          <cell r="A209" t="str">
            <v>02.1233</v>
          </cell>
          <cell r="B209" t="str">
            <v>Vaän chuyeån caùt</v>
          </cell>
          <cell r="C209" t="str">
            <v>m3</v>
          </cell>
          <cell r="E209">
            <v>63719</v>
          </cell>
        </row>
        <row r="210">
          <cell r="A210" t="str">
            <v>02.1234</v>
          </cell>
          <cell r="B210" t="str">
            <v>Vaän chuyeån caùt</v>
          </cell>
          <cell r="C210" t="str">
            <v>m3</v>
          </cell>
          <cell r="E210">
            <v>62983</v>
          </cell>
        </row>
        <row r="212">
          <cell r="A212" t="str">
            <v>02.1351</v>
          </cell>
          <cell r="B212" t="str">
            <v>Vaän chuyeån coát theùp + bulon</v>
          </cell>
          <cell r="C212" t="str">
            <v>Taán</v>
          </cell>
          <cell r="E212">
            <v>110221</v>
          </cell>
        </row>
        <row r="213">
          <cell r="A213" t="str">
            <v>02.1352</v>
          </cell>
          <cell r="B213" t="str">
            <v>Vaän chuyeån coát theùp + bulon</v>
          </cell>
          <cell r="C213" t="str">
            <v>Taán</v>
          </cell>
          <cell r="E213">
            <v>103451</v>
          </cell>
        </row>
        <row r="214">
          <cell r="A214" t="str">
            <v>02.1353</v>
          </cell>
          <cell r="B214" t="str">
            <v>Vaän chuyeån coát theùp + bulon</v>
          </cell>
          <cell r="C214" t="str">
            <v>Taán</v>
          </cell>
          <cell r="E214">
            <v>102127</v>
          </cell>
        </row>
        <row r="215">
          <cell r="A215" t="str">
            <v>02.1354</v>
          </cell>
          <cell r="B215" t="str">
            <v>Vaän chuyeån coát theùp + bulon</v>
          </cell>
          <cell r="C215" t="str">
            <v>Taán</v>
          </cell>
          <cell r="E215">
            <v>93739</v>
          </cell>
        </row>
        <row r="217">
          <cell r="A217" t="str">
            <v>02.1331</v>
          </cell>
          <cell r="B217" t="str">
            <v>Vaän chuyeån vaùn khuoân</v>
          </cell>
          <cell r="C217" t="str">
            <v>m3</v>
          </cell>
          <cell r="E217">
            <v>57391</v>
          </cell>
        </row>
        <row r="218">
          <cell r="A218" t="str">
            <v>02.1332</v>
          </cell>
          <cell r="B218" t="str">
            <v>Vaän chuyeån vaùn khuoân</v>
          </cell>
          <cell r="C218" t="str">
            <v>m3</v>
          </cell>
          <cell r="E218">
            <v>55037</v>
          </cell>
        </row>
        <row r="219">
          <cell r="A219" t="str">
            <v>02.1333</v>
          </cell>
          <cell r="B219" t="str">
            <v>Vaän chuyeån vaùn khuoân</v>
          </cell>
          <cell r="C219" t="str">
            <v>m3</v>
          </cell>
          <cell r="E219">
            <v>54301</v>
          </cell>
        </row>
        <row r="220">
          <cell r="A220" t="str">
            <v>02.1334</v>
          </cell>
          <cell r="B220" t="str">
            <v>Vaän chuyeån vaùn khuoân</v>
          </cell>
          <cell r="C220" t="str">
            <v>m3</v>
          </cell>
          <cell r="E220">
            <v>53859</v>
          </cell>
        </row>
        <row r="222">
          <cell r="A222" t="str">
            <v>02.1321</v>
          </cell>
          <cell r="B222" t="str">
            <v>Vaän chuyeån nöôùc</v>
          </cell>
          <cell r="C222" t="str">
            <v>m3</v>
          </cell>
          <cell r="D222">
            <v>134516</v>
          </cell>
          <cell r="E222">
            <v>57833</v>
          </cell>
        </row>
        <row r="223">
          <cell r="A223" t="str">
            <v>02.1322</v>
          </cell>
          <cell r="B223" t="str">
            <v>Vaän chuyeån nöôùc</v>
          </cell>
          <cell r="C223" t="str">
            <v>m3</v>
          </cell>
          <cell r="E223">
            <v>56950</v>
          </cell>
        </row>
        <row r="224">
          <cell r="A224" t="str">
            <v>02.1323</v>
          </cell>
          <cell r="B224" t="str">
            <v>Vaän chuyeån nöôùc</v>
          </cell>
          <cell r="C224" t="str">
            <v>m3</v>
          </cell>
          <cell r="E224">
            <v>49592</v>
          </cell>
        </row>
        <row r="225">
          <cell r="A225" t="str">
            <v>02.1324</v>
          </cell>
          <cell r="B225" t="str">
            <v>Vaän chuyeån nöôùc</v>
          </cell>
          <cell r="C225" t="str">
            <v>m3</v>
          </cell>
          <cell r="E225">
            <v>48415</v>
          </cell>
        </row>
        <row r="227">
          <cell r="A227" t="str">
            <v>02.1391</v>
          </cell>
          <cell r="B227" t="str">
            <v>Vaän chuyeån coïc tre</v>
          </cell>
          <cell r="C227" t="str">
            <v>coïc</v>
          </cell>
          <cell r="E227">
            <v>17953</v>
          </cell>
        </row>
        <row r="228">
          <cell r="A228" t="str">
            <v>02.1392</v>
          </cell>
          <cell r="B228" t="str">
            <v>Vaän chuyeån coïc tre</v>
          </cell>
          <cell r="C228" t="str">
            <v>coïc</v>
          </cell>
          <cell r="E228">
            <v>16923</v>
          </cell>
        </row>
        <row r="229">
          <cell r="A229" t="str">
            <v>02.1393</v>
          </cell>
          <cell r="B229" t="str">
            <v>Vaän chuyeån coïc tre</v>
          </cell>
          <cell r="C229" t="str">
            <v>coïc</v>
          </cell>
          <cell r="E229">
            <v>16776</v>
          </cell>
        </row>
        <row r="230">
          <cell r="A230" t="str">
            <v>02.1394</v>
          </cell>
          <cell r="B230" t="str">
            <v>Vaän chuyeån coïc tre</v>
          </cell>
          <cell r="C230" t="str">
            <v>coïc</v>
          </cell>
          <cell r="E230">
            <v>16629</v>
          </cell>
        </row>
        <row r="232">
          <cell r="A232" t="str">
            <v>02.1391</v>
          </cell>
          <cell r="B232" t="str">
            <v>Vaän chuyeån coùt eùp</v>
          </cell>
          <cell r="C232" t="str">
            <v>taám</v>
          </cell>
          <cell r="E232">
            <v>17953</v>
          </cell>
        </row>
        <row r="233">
          <cell r="A233" t="str">
            <v>02.1392</v>
          </cell>
          <cell r="B233" t="str">
            <v>Vaän chuyeån coùt eùp</v>
          </cell>
          <cell r="C233" t="str">
            <v>taám</v>
          </cell>
          <cell r="E233">
            <v>16923</v>
          </cell>
        </row>
        <row r="234">
          <cell r="A234" t="str">
            <v>02.1393</v>
          </cell>
          <cell r="B234" t="str">
            <v>Vaän chuyeån coùt eùp</v>
          </cell>
          <cell r="C234" t="str">
            <v>taám</v>
          </cell>
          <cell r="E234">
            <v>16776</v>
          </cell>
        </row>
        <row r="235">
          <cell r="A235" t="str">
            <v>02.1394</v>
          </cell>
          <cell r="B235" t="str">
            <v>Vaän chuyeån coùt eùp</v>
          </cell>
          <cell r="C235" t="str">
            <v>taám</v>
          </cell>
          <cell r="E235">
            <v>16629</v>
          </cell>
        </row>
        <row r="237">
          <cell r="A237" t="str">
            <v>02.1481</v>
          </cell>
          <cell r="B237" t="str">
            <v>Vaän chuyeån DCTC</v>
          </cell>
          <cell r="C237" t="str">
            <v>Taán</v>
          </cell>
          <cell r="E237">
            <v>91090</v>
          </cell>
        </row>
        <row r="238">
          <cell r="A238" t="str">
            <v>02.1482</v>
          </cell>
          <cell r="B238" t="str">
            <v>Vaän chuyeån DCTC</v>
          </cell>
          <cell r="C238" t="str">
            <v>Taán</v>
          </cell>
          <cell r="E238">
            <v>84615</v>
          </cell>
        </row>
        <row r="239">
          <cell r="A239" t="str">
            <v>02.1483</v>
          </cell>
          <cell r="B239" t="str">
            <v>Vaän chuyeån DCTC</v>
          </cell>
          <cell r="C239" t="str">
            <v>Taán</v>
          </cell>
          <cell r="E239">
            <v>83585</v>
          </cell>
        </row>
        <row r="240">
          <cell r="A240" t="str">
            <v>02.1484</v>
          </cell>
          <cell r="B240" t="str">
            <v>Vaän chuyeån DCTC</v>
          </cell>
          <cell r="C240" t="str">
            <v>Taán</v>
          </cell>
          <cell r="E240">
            <v>82849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sheetData sheetId="187" refreshError="1"/>
      <sheetData sheetId="188" refreshError="1"/>
      <sheetData sheetId="189" refreshError="1"/>
      <sheetData sheetId="190" refreshError="1"/>
      <sheetData sheetId="191" refreshError="1"/>
      <sheetData sheetId="192" refreshError="1"/>
      <sheetData sheetId="193"/>
      <sheetData sheetId="194" refreshError="1"/>
      <sheetData sheetId="195" refreshError="1"/>
      <sheetData sheetId="196" refreshError="1"/>
      <sheetData sheetId="197" refreshError="1"/>
      <sheetData sheetId="198" refreshError="1"/>
      <sheetData sheetId="199"/>
      <sheetData sheetId="200" refreshError="1"/>
      <sheetData sheetId="201" refreshError="1"/>
      <sheetData sheetId="202"/>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HMUC"/>
      <sheetName val="NHAPLIEU"/>
      <sheetName val="LDS"/>
      <sheetName val="CSDL"/>
      <sheetName val="HTTK"/>
      <sheetName val="TTDN"/>
      <sheetName val="BCDSPS"/>
      <sheetName val="BCDKT"/>
      <sheetName val="KTXLDL"/>
      <sheetName val="PTTC"/>
      <sheetName val="NEW-PANEL"/>
    </sheetNames>
    <sheetDataSet>
      <sheetData sheetId="0"/>
      <sheetData sheetId="1"/>
      <sheetData sheetId="2" refreshError="1"/>
      <sheetData sheetId="3" refreshError="1"/>
      <sheetData sheetId="4" refreshError="1">
        <row r="14">
          <cell r="C14" t="str">
            <v>PHAI THU CUA KHACH HANG</v>
          </cell>
        </row>
        <row r="15">
          <cell r="C15" t="str">
            <v>Anh Tuan Du</v>
          </cell>
        </row>
        <row r="16">
          <cell r="C16" t="str">
            <v>Doi TC Vo Trung Dung - KL Coffa</v>
          </cell>
        </row>
        <row r="17">
          <cell r="C17" t="str">
            <v>XN Ha Tang KCN BH - CT Trong co</v>
          </cell>
        </row>
        <row r="19">
          <cell r="C19" t="str">
            <v>CAC KHOAN PHAI THU KHAC</v>
          </cell>
        </row>
        <row r="20">
          <cell r="C20" t="str">
            <v>CH Hoa Phat - Lai tra cham</v>
          </cell>
        </row>
        <row r="21">
          <cell r="C21" t="str">
            <v>Cty Duoc OPV - Tien du thau</v>
          </cell>
        </row>
        <row r="23">
          <cell r="C23" t="str">
            <v>TAM UNG</v>
          </cell>
        </row>
        <row r="24">
          <cell r="C24" t="str">
            <v>An Van Tuat</v>
          </cell>
        </row>
        <row r="25">
          <cell r="C25" t="str">
            <v>Giang Thanh Quan</v>
          </cell>
        </row>
        <row r="26">
          <cell r="C26" t="str">
            <v>Dang Huy Duc</v>
          </cell>
        </row>
        <row r="27">
          <cell r="C27" t="str">
            <v>Vo Van Man</v>
          </cell>
        </row>
        <row r="28">
          <cell r="C28" t="str">
            <v>Vuong Minh Nhut</v>
          </cell>
        </row>
        <row r="29">
          <cell r="C29" t="str">
            <v>Vu Manh Hung</v>
          </cell>
        </row>
        <row r="31">
          <cell r="C31" t="str">
            <v>PHAI TRA CHO NGUOI BAN</v>
          </cell>
        </row>
        <row r="32">
          <cell r="C32" t="str">
            <v>Anh Hiep - Tan Phu</v>
          </cell>
        </row>
        <row r="33">
          <cell r="C33" t="str">
            <v>Truong Thi Hang</v>
          </cell>
        </row>
        <row r="34">
          <cell r="C34" t="str">
            <v>Vo Van Ken</v>
          </cell>
        </row>
        <row r="35">
          <cell r="C35" t="str">
            <v>Xn Betong Tra My</v>
          </cell>
        </row>
      </sheetData>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que"/>
      <sheetName val="data"/>
      <sheetName val="bulletinVN"/>
      <sheetName val="bulletin"/>
      <sheetName val="RECAP HANOI"/>
      <sheetName val="transfordHAN"/>
      <sheetName val="Feuil47"/>
      <sheetName val="Feuil46"/>
      <sheetName val="Feuil45"/>
      <sheetName val="Feuil44"/>
      <sheetName val="Feuil43"/>
      <sheetName val="Feuil42"/>
      <sheetName val="Feuil41"/>
      <sheetName val="Feuil40"/>
      <sheetName val="Feuil39"/>
      <sheetName val="Feuil38"/>
      <sheetName val="Feuil37"/>
      <sheetName val="Feuil36"/>
      <sheetName val="Feuil35"/>
      <sheetName val="Feuil34"/>
      <sheetName val="Feuil33"/>
      <sheetName val="Feuil32"/>
      <sheetName val="Feuil31"/>
      <sheetName val="Feuil30"/>
      <sheetName val="Feuil29"/>
      <sheetName val="Feuil28"/>
      <sheetName val="Feuil27"/>
      <sheetName val="Feuil26"/>
      <sheetName val="Feuil25"/>
      <sheetName val="Feuil24"/>
      <sheetName val="Feuil23"/>
      <sheetName val="Feuil22"/>
      <sheetName val="Feuil21"/>
      <sheetName val="Feuil20"/>
      <sheetName val="Feuil19"/>
      <sheetName val="Feuil18"/>
      <sheetName val="Feuil17"/>
      <sheetName val="Feuil16"/>
      <sheetName val="Feuil15"/>
      <sheetName val="Feuil14"/>
      <sheetName val="Feuil13"/>
      <sheetName val="Feuil12"/>
      <sheetName val="Feuil11"/>
      <sheetName val="Feuil10"/>
      <sheetName val="Feuil9"/>
      <sheetName val="Feuil8"/>
      <sheetName val="Feuil7"/>
      <sheetName val="Feuil6"/>
      <sheetName val="Feuil5"/>
      <sheetName val="Feuil4"/>
    </sheetNames>
    <sheetDataSet>
      <sheetData sheetId="0"/>
      <sheetData sheetId="1" refreshError="1">
        <row r="1">
          <cell r="A1" t="str">
            <v xml:space="preserve">ARCHETYPE VIETNAM </v>
          </cell>
          <cell r="V1" t="str">
            <v>Thu</v>
          </cell>
        </row>
        <row r="2">
          <cell r="D2" t="str">
            <v xml:space="preserve">D A T A      B A S E      DU    P E R S O N N E L </v>
          </cell>
          <cell r="J2" t="str">
            <v xml:space="preserve">       A jour au :</v>
          </cell>
          <cell r="M2">
            <v>38426.652903703703</v>
          </cell>
          <cell r="V2" t="str">
            <v>Viec</v>
          </cell>
        </row>
        <row r="3">
          <cell r="E3" t="str">
            <v>code</v>
          </cell>
          <cell r="J3" t="str">
            <v>Month</v>
          </cell>
          <cell r="L3">
            <v>38321</v>
          </cell>
          <cell r="M3">
            <v>30</v>
          </cell>
          <cell r="P3" t="str">
            <v>HO</v>
          </cell>
        </row>
        <row r="4">
          <cell r="A4" t="str">
            <v>Code</v>
          </cell>
          <cell r="B4" t="str">
            <v>Office</v>
          </cell>
          <cell r="C4" t="str">
            <v>Name</v>
          </cell>
          <cell r="D4" t="str">
            <v>Function</v>
          </cell>
          <cell r="E4" t="str">
            <v>secteur</v>
          </cell>
          <cell r="F4" t="str">
            <v xml:space="preserve">code </v>
          </cell>
          <cell r="G4" t="str">
            <v>Date of</v>
          </cell>
          <cell r="H4" t="str">
            <v>Type of</v>
          </cell>
          <cell r="I4" t="str">
            <v>dev of</v>
          </cell>
          <cell r="J4" t="str">
            <v>Net</v>
          </cell>
          <cell r="K4" t="str">
            <v xml:space="preserve">Net salary </v>
          </cell>
          <cell r="L4" t="str">
            <v>Housing</v>
          </cell>
          <cell r="M4" t="str">
            <v>Advance</v>
          </cell>
          <cell r="P4" t="str">
            <v>LY</v>
          </cell>
          <cell r="Q4" t="str">
            <v>Date of</v>
          </cell>
          <cell r="R4" t="str">
            <v>Insurance</v>
          </cell>
          <cell r="S4" t="str">
            <v>Insurance</v>
          </cell>
          <cell r="T4" t="str">
            <v xml:space="preserve">Account </v>
          </cell>
          <cell r="U4" t="str">
            <v>Name of the</v>
          </cell>
        </row>
        <row r="5">
          <cell r="E5" t="str">
            <v>1=adm</v>
          </cell>
          <cell r="F5" t="str">
            <v>pays</v>
          </cell>
          <cell r="G5" t="str">
            <v>Entry</v>
          </cell>
          <cell r="H5" t="str">
            <v>contract</v>
          </cell>
          <cell r="I5" t="str">
            <v>contrat</v>
          </cell>
          <cell r="J5" t="str">
            <v>salary</v>
          </cell>
          <cell r="K5" t="str">
            <v>this month</v>
          </cell>
          <cell r="L5" t="str">
            <v>advant</v>
          </cell>
          <cell r="M5" t="str">
            <v>for fixed</v>
          </cell>
          <cell r="P5" t="str">
            <v>DA</v>
          </cell>
          <cell r="Q5" t="str">
            <v>leaving</v>
          </cell>
          <cell r="R5" t="str">
            <v>individual</v>
          </cell>
          <cell r="S5" t="str">
            <v>individual</v>
          </cell>
          <cell r="T5" t="str">
            <v>Number</v>
          </cell>
          <cell r="U5" t="str">
            <v>Bank account</v>
          </cell>
        </row>
        <row r="6">
          <cell r="E6" t="str">
            <v>2=prod</v>
          </cell>
          <cell r="M6" t="str">
            <v>charges</v>
          </cell>
          <cell r="P6" t="str">
            <v>Y</v>
          </cell>
          <cell r="R6" t="str">
            <v>annual</v>
          </cell>
          <cell r="S6" t="str">
            <v>By month</v>
          </cell>
        </row>
        <row r="7">
          <cell r="A7">
            <v>101</v>
          </cell>
          <cell r="B7" t="str">
            <v>HANOI</v>
          </cell>
          <cell r="C7" t="str">
            <v>Dam Thi Hoan</v>
          </cell>
          <cell r="D7" t="str">
            <v>Assistant</v>
          </cell>
          <cell r="E7">
            <v>1</v>
          </cell>
          <cell r="F7">
            <v>1</v>
          </cell>
          <cell r="G7">
            <v>37480</v>
          </cell>
          <cell r="H7" t="str">
            <v>Full Time</v>
          </cell>
          <cell r="I7" t="str">
            <v>vnd</v>
          </cell>
          <cell r="J7">
            <v>6952500</v>
          </cell>
          <cell r="K7">
            <v>6952500</v>
          </cell>
          <cell r="N7">
            <v>11</v>
          </cell>
          <cell r="O7">
            <v>1</v>
          </cell>
          <cell r="S7">
            <v>0</v>
          </cell>
          <cell r="T7" t="str">
            <v>11110123085010</v>
          </cell>
          <cell r="U7" t="str">
            <v xml:space="preserve">Techcombank </v>
          </cell>
        </row>
        <row r="8">
          <cell r="A8">
            <v>102</v>
          </cell>
          <cell r="B8" t="str">
            <v>HANOI</v>
          </cell>
          <cell r="C8" t="str">
            <v>Nguyen Thi Thu Ha</v>
          </cell>
          <cell r="D8" t="str">
            <v>Accountant</v>
          </cell>
          <cell r="E8">
            <v>1</v>
          </cell>
          <cell r="F8">
            <v>1</v>
          </cell>
          <cell r="G8">
            <v>37557</v>
          </cell>
          <cell r="H8" t="str">
            <v>Full Time</v>
          </cell>
          <cell r="I8" t="str">
            <v>vnd</v>
          </cell>
          <cell r="J8">
            <v>5407500</v>
          </cell>
          <cell r="K8">
            <v>5407500</v>
          </cell>
          <cell r="N8">
            <v>11</v>
          </cell>
          <cell r="O8">
            <v>1</v>
          </cell>
          <cell r="S8">
            <v>0</v>
          </cell>
          <cell r="T8" t="str">
            <v>11110136775016</v>
          </cell>
          <cell r="U8" t="str">
            <v xml:space="preserve">Techcombank </v>
          </cell>
        </row>
        <row r="9">
          <cell r="A9">
            <v>103</v>
          </cell>
          <cell r="B9" t="str">
            <v>HANOI</v>
          </cell>
          <cell r="C9" t="str">
            <v>Vu Thuy Linh</v>
          </cell>
          <cell r="D9" t="str">
            <v>Secretary</v>
          </cell>
          <cell r="E9">
            <v>1</v>
          </cell>
          <cell r="F9">
            <v>1</v>
          </cell>
          <cell r="G9">
            <v>37469</v>
          </cell>
          <cell r="H9" t="str">
            <v>Full Time</v>
          </cell>
          <cell r="I9" t="str">
            <v>vnd</v>
          </cell>
          <cell r="J9">
            <v>4500000</v>
          </cell>
          <cell r="K9">
            <v>4500000</v>
          </cell>
          <cell r="N9">
            <v>11</v>
          </cell>
          <cell r="O9">
            <v>1</v>
          </cell>
          <cell r="S9">
            <v>0</v>
          </cell>
          <cell r="T9" t="str">
            <v>11110123067012</v>
          </cell>
          <cell r="U9" t="str">
            <v xml:space="preserve">Techcombank </v>
          </cell>
        </row>
        <row r="10">
          <cell r="A10">
            <v>104</v>
          </cell>
          <cell r="B10" t="str">
            <v>HANOI</v>
          </cell>
          <cell r="C10" t="str">
            <v>Tran Thuy Trang</v>
          </cell>
          <cell r="D10" t="str">
            <v>Secretary</v>
          </cell>
          <cell r="E10">
            <v>1</v>
          </cell>
          <cell r="F10">
            <v>1</v>
          </cell>
          <cell r="G10">
            <v>37609</v>
          </cell>
          <cell r="H10" t="str">
            <v>Full Time</v>
          </cell>
          <cell r="I10" t="str">
            <v>vnd</v>
          </cell>
          <cell r="J10">
            <v>3862500</v>
          </cell>
          <cell r="K10">
            <v>0</v>
          </cell>
          <cell r="N10">
            <v>11</v>
          </cell>
          <cell r="O10">
            <v>1</v>
          </cell>
          <cell r="Q10">
            <v>38229</v>
          </cell>
          <cell r="S10">
            <v>0</v>
          </cell>
          <cell r="T10" t="str">
            <v>11110123030011</v>
          </cell>
          <cell r="U10" t="str">
            <v>Techcombbank</v>
          </cell>
        </row>
        <row r="11">
          <cell r="A11">
            <v>105</v>
          </cell>
          <cell r="B11" t="str">
            <v>HANOI</v>
          </cell>
          <cell r="C11" t="str">
            <v>Mai Dinh Ky</v>
          </cell>
          <cell r="D11" t="str">
            <v>Driver</v>
          </cell>
          <cell r="E11">
            <v>1</v>
          </cell>
          <cell r="F11">
            <v>1</v>
          </cell>
          <cell r="G11">
            <v>37469</v>
          </cell>
          <cell r="H11" t="str">
            <v>Full Time</v>
          </cell>
          <cell r="I11" t="str">
            <v>vnd</v>
          </cell>
          <cell r="J11">
            <v>4635000</v>
          </cell>
          <cell r="K11">
            <v>4635000</v>
          </cell>
          <cell r="N11">
            <v>11</v>
          </cell>
          <cell r="O11">
            <v>1</v>
          </cell>
          <cell r="S11">
            <v>0</v>
          </cell>
          <cell r="T11" t="str">
            <v>11110123060018</v>
          </cell>
          <cell r="U11" t="str">
            <v xml:space="preserve">Techcombank </v>
          </cell>
        </row>
        <row r="12">
          <cell r="A12">
            <v>106</v>
          </cell>
          <cell r="B12" t="str">
            <v>HANOI</v>
          </cell>
          <cell r="C12" t="str">
            <v>Le Van Tra</v>
          </cell>
          <cell r="D12" t="str">
            <v>Engineer BOQ</v>
          </cell>
          <cell r="E12">
            <v>1</v>
          </cell>
          <cell r="F12">
            <v>1</v>
          </cell>
          <cell r="G12">
            <v>38145</v>
          </cell>
          <cell r="H12" t="str">
            <v>Full Time</v>
          </cell>
          <cell r="I12" t="str">
            <v>vnd</v>
          </cell>
          <cell r="J12">
            <v>3500000</v>
          </cell>
          <cell r="K12">
            <v>3500000</v>
          </cell>
          <cell r="N12">
            <v>11</v>
          </cell>
          <cell r="O12">
            <v>1</v>
          </cell>
          <cell r="S12">
            <v>0</v>
          </cell>
          <cell r="T12" t="str">
            <v>0021000704519</v>
          </cell>
          <cell r="U12" t="str">
            <v>Vietcombank Hanoi - Chi Nhanh Thanh Cong</v>
          </cell>
        </row>
        <row r="13">
          <cell r="A13">
            <v>107</v>
          </cell>
          <cell r="B13" t="str">
            <v>HANOI</v>
          </cell>
          <cell r="C13" t="str">
            <v>Dinh Thi Phuong</v>
          </cell>
          <cell r="D13" t="str">
            <v>Housemaid</v>
          </cell>
          <cell r="E13">
            <v>1</v>
          </cell>
          <cell r="F13">
            <v>1</v>
          </cell>
          <cell r="G13">
            <v>37572</v>
          </cell>
          <cell r="H13" t="str">
            <v>Full Time</v>
          </cell>
          <cell r="I13" t="str">
            <v>vnd</v>
          </cell>
          <cell r="J13">
            <v>1500000</v>
          </cell>
          <cell r="K13">
            <v>1500000</v>
          </cell>
          <cell r="N13">
            <v>11</v>
          </cell>
          <cell r="O13">
            <v>1</v>
          </cell>
          <cell r="S13">
            <v>0</v>
          </cell>
          <cell r="T13" t="str">
            <v>11110123000015</v>
          </cell>
          <cell r="U13" t="str">
            <v>Techcombank</v>
          </cell>
        </row>
        <row r="14">
          <cell r="A14">
            <v>108</v>
          </cell>
          <cell r="B14" t="str">
            <v>HANOI</v>
          </cell>
          <cell r="C14" t="str">
            <v>Tran Huy Thong</v>
          </cell>
          <cell r="D14" t="str">
            <v>Project Manager</v>
          </cell>
          <cell r="E14">
            <v>2</v>
          </cell>
          <cell r="F14">
            <v>1</v>
          </cell>
          <cell r="G14">
            <v>37518</v>
          </cell>
          <cell r="H14" t="str">
            <v>Full Time</v>
          </cell>
          <cell r="I14" t="str">
            <v>vnd</v>
          </cell>
          <cell r="J14">
            <v>15450000</v>
          </cell>
          <cell r="K14">
            <v>15450000</v>
          </cell>
          <cell r="N14">
            <v>11</v>
          </cell>
          <cell r="O14">
            <v>1</v>
          </cell>
          <cell r="S14">
            <v>0</v>
          </cell>
          <cell r="T14" t="str">
            <v>0011000466409</v>
          </cell>
          <cell r="U14" t="str">
            <v xml:space="preserve">Vietcombank </v>
          </cell>
        </row>
        <row r="15">
          <cell r="A15">
            <v>109</v>
          </cell>
          <cell r="B15" t="str">
            <v>HANOI</v>
          </cell>
          <cell r="C15" t="str">
            <v>Nguyen The Dan</v>
          </cell>
          <cell r="D15" t="str">
            <v>Architect TL</v>
          </cell>
          <cell r="E15">
            <v>2</v>
          </cell>
          <cell r="F15">
            <v>1</v>
          </cell>
          <cell r="G15">
            <v>37502</v>
          </cell>
          <cell r="H15" t="str">
            <v>Full Time</v>
          </cell>
          <cell r="I15" t="str">
            <v>vnd</v>
          </cell>
          <cell r="J15">
            <v>9270000</v>
          </cell>
          <cell r="K15">
            <v>0</v>
          </cell>
          <cell r="N15">
            <v>11</v>
          </cell>
          <cell r="O15">
            <v>1</v>
          </cell>
          <cell r="Q15">
            <v>38107</v>
          </cell>
          <cell r="S15">
            <v>0</v>
          </cell>
          <cell r="T15" t="str">
            <v>11110123033010</v>
          </cell>
          <cell r="U15" t="str">
            <v>Techcombank</v>
          </cell>
        </row>
        <row r="16">
          <cell r="A16">
            <v>110</v>
          </cell>
          <cell r="B16" t="str">
            <v>HANOI</v>
          </cell>
          <cell r="C16" t="str">
            <v>Vu Hong Ky</v>
          </cell>
          <cell r="D16" t="str">
            <v>Architect TL</v>
          </cell>
          <cell r="E16">
            <v>2</v>
          </cell>
          <cell r="F16">
            <v>1</v>
          </cell>
          <cell r="G16">
            <v>37502</v>
          </cell>
          <cell r="H16" t="str">
            <v>Full Time</v>
          </cell>
          <cell r="I16" t="str">
            <v>vnd</v>
          </cell>
          <cell r="J16">
            <v>11600000</v>
          </cell>
          <cell r="K16">
            <v>11600000</v>
          </cell>
          <cell r="N16">
            <v>11</v>
          </cell>
          <cell r="O16">
            <v>1</v>
          </cell>
          <cell r="S16">
            <v>0</v>
          </cell>
          <cell r="T16" t="str">
            <v>11110123056010</v>
          </cell>
          <cell r="U16" t="str">
            <v>Techcombank</v>
          </cell>
        </row>
        <row r="17">
          <cell r="A17">
            <v>111</v>
          </cell>
          <cell r="B17" t="str">
            <v>HANOI</v>
          </cell>
          <cell r="C17" t="str">
            <v>Hoang Duc Thanh</v>
          </cell>
          <cell r="D17" t="str">
            <v>Engineer M&amp;E</v>
          </cell>
          <cell r="E17">
            <v>2</v>
          </cell>
          <cell r="F17">
            <v>1</v>
          </cell>
          <cell r="G17">
            <v>38152</v>
          </cell>
          <cell r="H17" t="str">
            <v>Full Time</v>
          </cell>
          <cell r="I17" t="str">
            <v>vnd</v>
          </cell>
          <cell r="J17">
            <v>4410000</v>
          </cell>
          <cell r="K17">
            <v>0</v>
          </cell>
          <cell r="N17">
            <v>11</v>
          </cell>
          <cell r="O17">
            <v>1</v>
          </cell>
          <cell r="Q17">
            <v>38216</v>
          </cell>
          <cell r="S17">
            <v>0</v>
          </cell>
          <cell r="T17" t="str">
            <v>0021000543632</v>
          </cell>
          <cell r="U17" t="str">
            <v>Vietcombank</v>
          </cell>
          <cell r="V17">
            <v>1</v>
          </cell>
        </row>
        <row r="18">
          <cell r="A18">
            <v>112</v>
          </cell>
          <cell r="B18" t="str">
            <v>HANOI</v>
          </cell>
          <cell r="C18" t="str">
            <v>Nguyen Trung Kien</v>
          </cell>
          <cell r="D18" t="str">
            <v>Legal Advisor</v>
          </cell>
          <cell r="E18">
            <v>2</v>
          </cell>
          <cell r="F18">
            <v>1</v>
          </cell>
          <cell r="G18">
            <v>38103</v>
          </cell>
          <cell r="H18" t="str">
            <v>Full Time</v>
          </cell>
          <cell r="I18" t="str">
            <v>vnd</v>
          </cell>
          <cell r="J18">
            <v>7000000</v>
          </cell>
          <cell r="K18">
            <v>0</v>
          </cell>
          <cell r="N18">
            <v>11</v>
          </cell>
          <cell r="O18">
            <v>1</v>
          </cell>
          <cell r="Q18">
            <v>38268</v>
          </cell>
          <cell r="S18">
            <v>0</v>
          </cell>
          <cell r="T18" t="str">
            <v>11120011890013</v>
          </cell>
          <cell r="U18" t="str">
            <v>Techcombank</v>
          </cell>
          <cell r="V18">
            <v>1</v>
          </cell>
        </row>
        <row r="19">
          <cell r="A19">
            <v>113</v>
          </cell>
          <cell r="B19" t="str">
            <v>HANOI</v>
          </cell>
          <cell r="C19" t="str">
            <v>Luong Tran Luong</v>
          </cell>
          <cell r="D19" t="str">
            <v>Architect</v>
          </cell>
          <cell r="E19">
            <v>2</v>
          </cell>
          <cell r="F19">
            <v>1</v>
          </cell>
          <cell r="G19">
            <v>37469</v>
          </cell>
          <cell r="H19" t="str">
            <v>Full Time</v>
          </cell>
          <cell r="I19" t="str">
            <v>vnd</v>
          </cell>
          <cell r="J19">
            <v>6180000</v>
          </cell>
          <cell r="K19">
            <v>6180000</v>
          </cell>
          <cell r="N19">
            <v>11</v>
          </cell>
          <cell r="O19">
            <v>1</v>
          </cell>
          <cell r="S19">
            <v>0</v>
          </cell>
          <cell r="T19" t="str">
            <v>11110123017015</v>
          </cell>
          <cell r="U19" t="str">
            <v>Techcombank</v>
          </cell>
        </row>
        <row r="20">
          <cell r="A20">
            <v>114</v>
          </cell>
          <cell r="B20" t="str">
            <v>HANOI</v>
          </cell>
          <cell r="C20" t="str">
            <v>Lam Thanh Ha</v>
          </cell>
          <cell r="D20" t="str">
            <v>Engeneer BOQ</v>
          </cell>
          <cell r="E20">
            <v>2</v>
          </cell>
          <cell r="F20">
            <v>1</v>
          </cell>
          <cell r="G20">
            <v>37518</v>
          </cell>
          <cell r="H20" t="str">
            <v>Full Time</v>
          </cell>
          <cell r="I20" t="str">
            <v>vnd</v>
          </cell>
          <cell r="J20">
            <v>6000000</v>
          </cell>
          <cell r="K20">
            <v>6000000</v>
          </cell>
          <cell r="N20">
            <v>11</v>
          </cell>
          <cell r="O20">
            <v>1</v>
          </cell>
          <cell r="S20">
            <v>0</v>
          </cell>
          <cell r="T20" t="str">
            <v>11110123078014</v>
          </cell>
          <cell r="U20" t="str">
            <v>Techcombank</v>
          </cell>
        </row>
        <row r="21">
          <cell r="A21">
            <v>115</v>
          </cell>
          <cell r="B21" t="str">
            <v>HANOI</v>
          </cell>
          <cell r="C21" t="str">
            <v>Dinh Ngoc Hieu</v>
          </cell>
          <cell r="D21" t="str">
            <v>Architect</v>
          </cell>
          <cell r="E21">
            <v>2</v>
          </cell>
          <cell r="F21">
            <v>1</v>
          </cell>
          <cell r="G21">
            <v>37469</v>
          </cell>
          <cell r="H21" t="str">
            <v>Full Time</v>
          </cell>
          <cell r="I21" t="str">
            <v>vnd</v>
          </cell>
          <cell r="J21">
            <v>5407500</v>
          </cell>
          <cell r="K21">
            <v>0</v>
          </cell>
          <cell r="N21">
            <v>11</v>
          </cell>
          <cell r="O21">
            <v>1</v>
          </cell>
          <cell r="Q21">
            <v>38260</v>
          </cell>
          <cell r="S21">
            <v>0</v>
          </cell>
          <cell r="T21" t="str">
            <v>11110123015012</v>
          </cell>
          <cell r="U21" t="str">
            <v>Techcombank</v>
          </cell>
        </row>
        <row r="22">
          <cell r="A22">
            <v>116</v>
          </cell>
          <cell r="B22" t="str">
            <v>HANOI</v>
          </cell>
          <cell r="C22" t="str">
            <v>Nguyen Tuong Anh</v>
          </cell>
          <cell r="D22" t="str">
            <v>Architect</v>
          </cell>
          <cell r="E22">
            <v>2</v>
          </cell>
          <cell r="F22">
            <v>1</v>
          </cell>
          <cell r="G22">
            <v>37469</v>
          </cell>
          <cell r="H22" t="str">
            <v>Full Time</v>
          </cell>
          <cell r="I22" t="str">
            <v>vnd</v>
          </cell>
          <cell r="J22">
            <v>4506250</v>
          </cell>
          <cell r="K22">
            <v>0</v>
          </cell>
          <cell r="N22">
            <v>11</v>
          </cell>
          <cell r="O22">
            <v>1</v>
          </cell>
          <cell r="Q22">
            <v>38163</v>
          </cell>
          <cell r="S22">
            <v>0</v>
          </cell>
          <cell r="T22" t="str">
            <v>11110123088011</v>
          </cell>
          <cell r="U22" t="str">
            <v>Techcombank</v>
          </cell>
          <cell r="V22">
            <v>1</v>
          </cell>
        </row>
        <row r="23">
          <cell r="A23">
            <v>117</v>
          </cell>
          <cell r="B23" t="str">
            <v>HANOI</v>
          </cell>
          <cell r="C23" t="str">
            <v>Dao Quang Tung</v>
          </cell>
          <cell r="D23" t="str">
            <v>Architect</v>
          </cell>
          <cell r="E23">
            <v>2</v>
          </cell>
          <cell r="F23">
            <v>1</v>
          </cell>
          <cell r="G23">
            <v>37480</v>
          </cell>
          <cell r="H23" t="str">
            <v>Full Time</v>
          </cell>
          <cell r="I23" t="str">
            <v>vnd</v>
          </cell>
          <cell r="J23">
            <v>5948250</v>
          </cell>
          <cell r="K23">
            <v>5948250</v>
          </cell>
          <cell r="N23">
            <v>11</v>
          </cell>
          <cell r="O23">
            <v>1</v>
          </cell>
          <cell r="S23">
            <v>0</v>
          </cell>
          <cell r="T23" t="str">
            <v>11110123081015</v>
          </cell>
          <cell r="U23" t="str">
            <v>Techcombank</v>
          </cell>
        </row>
        <row r="24">
          <cell r="A24">
            <v>118</v>
          </cell>
          <cell r="B24" t="str">
            <v>HANOI</v>
          </cell>
          <cell r="C24" t="str">
            <v>Bui Hoang Hai</v>
          </cell>
          <cell r="D24" t="str">
            <v>Architect</v>
          </cell>
          <cell r="E24">
            <v>2</v>
          </cell>
          <cell r="F24">
            <v>1</v>
          </cell>
          <cell r="G24">
            <v>37476</v>
          </cell>
          <cell r="H24" t="str">
            <v>Full Time</v>
          </cell>
          <cell r="I24" t="str">
            <v>vnd</v>
          </cell>
          <cell r="J24">
            <v>5948250</v>
          </cell>
          <cell r="K24">
            <v>5948250</v>
          </cell>
          <cell r="N24">
            <v>11</v>
          </cell>
          <cell r="O24">
            <v>1</v>
          </cell>
          <cell r="S24">
            <v>0</v>
          </cell>
          <cell r="T24" t="str">
            <v>11110123031018</v>
          </cell>
          <cell r="U24" t="str">
            <v>Techcombank</v>
          </cell>
        </row>
        <row r="25">
          <cell r="A25">
            <v>119</v>
          </cell>
          <cell r="B25" t="str">
            <v>HANOI</v>
          </cell>
          <cell r="C25" t="str">
            <v>Le Quang Huy</v>
          </cell>
          <cell r="D25" t="str">
            <v>Architect 3D</v>
          </cell>
          <cell r="E25">
            <v>2</v>
          </cell>
          <cell r="F25">
            <v>1</v>
          </cell>
          <cell r="G25">
            <v>37477</v>
          </cell>
          <cell r="H25" t="str">
            <v>Full Time</v>
          </cell>
          <cell r="I25" t="str">
            <v>vnd</v>
          </cell>
          <cell r="J25">
            <v>7000000</v>
          </cell>
          <cell r="K25">
            <v>7000000</v>
          </cell>
          <cell r="N25">
            <v>11</v>
          </cell>
          <cell r="O25">
            <v>1</v>
          </cell>
          <cell r="S25">
            <v>0</v>
          </cell>
          <cell r="T25" t="str">
            <v>11110123003014</v>
          </cell>
          <cell r="U25" t="str">
            <v>Techcombank</v>
          </cell>
        </row>
        <row r="26">
          <cell r="A26">
            <v>120</v>
          </cell>
          <cell r="B26" t="str">
            <v>HANOI</v>
          </cell>
          <cell r="C26" t="str">
            <v>Le Thanh Tung</v>
          </cell>
          <cell r="D26" t="str">
            <v>Engeneer M&amp;E</v>
          </cell>
          <cell r="E26">
            <v>2</v>
          </cell>
          <cell r="F26">
            <v>1</v>
          </cell>
          <cell r="G26">
            <v>37515</v>
          </cell>
          <cell r="H26" t="str">
            <v>Full Time</v>
          </cell>
          <cell r="I26" t="str">
            <v>vnd</v>
          </cell>
          <cell r="J26">
            <v>4800000</v>
          </cell>
          <cell r="K26">
            <v>4800000</v>
          </cell>
          <cell r="N26">
            <v>11</v>
          </cell>
          <cell r="O26">
            <v>1</v>
          </cell>
          <cell r="S26">
            <v>0</v>
          </cell>
          <cell r="T26" t="str">
            <v>11110123024011</v>
          </cell>
          <cell r="U26" t="str">
            <v>Techcombank</v>
          </cell>
        </row>
        <row r="27">
          <cell r="A27">
            <v>121</v>
          </cell>
          <cell r="B27" t="str">
            <v>HANOI</v>
          </cell>
          <cell r="C27" t="str">
            <v>Nguyen Thi Nga</v>
          </cell>
          <cell r="D27" t="str">
            <v>Architect</v>
          </cell>
          <cell r="E27">
            <v>2</v>
          </cell>
          <cell r="F27">
            <v>1</v>
          </cell>
          <cell r="G27">
            <v>37602</v>
          </cell>
          <cell r="H27" t="str">
            <v>Full Time</v>
          </cell>
          <cell r="I27" t="str">
            <v>vnd</v>
          </cell>
          <cell r="J27">
            <v>4635000</v>
          </cell>
          <cell r="K27">
            <v>4635000</v>
          </cell>
          <cell r="N27">
            <v>11</v>
          </cell>
          <cell r="O27">
            <v>1</v>
          </cell>
          <cell r="S27">
            <v>0</v>
          </cell>
          <cell r="T27" t="str">
            <v>11110123041013</v>
          </cell>
          <cell r="U27" t="str">
            <v>Techcombank</v>
          </cell>
        </row>
        <row r="28">
          <cell r="A28">
            <v>122</v>
          </cell>
          <cell r="B28" t="str">
            <v>HANOI</v>
          </cell>
          <cell r="C28" t="str">
            <v>Pham Anh Tuan</v>
          </cell>
          <cell r="D28" t="str">
            <v>Engineer BOQ</v>
          </cell>
          <cell r="E28">
            <v>2</v>
          </cell>
          <cell r="F28">
            <v>1</v>
          </cell>
          <cell r="G28">
            <v>37604</v>
          </cell>
          <cell r="H28" t="str">
            <v>Full Time</v>
          </cell>
          <cell r="I28" t="str">
            <v>vnd</v>
          </cell>
          <cell r="J28">
            <v>5000000</v>
          </cell>
          <cell r="K28">
            <v>5000000</v>
          </cell>
          <cell r="N28">
            <v>11</v>
          </cell>
          <cell r="O28">
            <v>1</v>
          </cell>
          <cell r="S28">
            <v>0</v>
          </cell>
          <cell r="T28" t="str">
            <v>11110123012013</v>
          </cell>
          <cell r="U28" t="str">
            <v>Techcombank</v>
          </cell>
        </row>
        <row r="29">
          <cell r="A29">
            <v>123</v>
          </cell>
          <cell r="B29" t="str">
            <v>HANOI</v>
          </cell>
          <cell r="C29" t="str">
            <v>Nguyen Viet Hien</v>
          </cell>
          <cell r="D29" t="str">
            <v>Architect</v>
          </cell>
          <cell r="E29">
            <v>2</v>
          </cell>
          <cell r="F29">
            <v>1</v>
          </cell>
          <cell r="G29">
            <v>37551</v>
          </cell>
          <cell r="H29" t="str">
            <v>Full Time</v>
          </cell>
          <cell r="I29" t="str">
            <v>vnd</v>
          </cell>
          <cell r="J29">
            <v>4500000</v>
          </cell>
          <cell r="K29">
            <v>0</v>
          </cell>
          <cell r="N29">
            <v>11</v>
          </cell>
          <cell r="O29">
            <v>1</v>
          </cell>
          <cell r="Q29">
            <v>38222</v>
          </cell>
          <cell r="S29">
            <v>0</v>
          </cell>
          <cell r="T29" t="str">
            <v>11110123055014</v>
          </cell>
          <cell r="U29" t="str">
            <v>Techcombank</v>
          </cell>
          <cell r="V29">
            <v>1</v>
          </cell>
        </row>
        <row r="30">
          <cell r="A30">
            <v>124</v>
          </cell>
          <cell r="B30" t="str">
            <v>HANOI</v>
          </cell>
          <cell r="C30" t="str">
            <v>Dinh Tuan Vinh</v>
          </cell>
          <cell r="D30" t="str">
            <v>Engineer Structure</v>
          </cell>
          <cell r="E30">
            <v>2</v>
          </cell>
          <cell r="F30">
            <v>1</v>
          </cell>
          <cell r="G30">
            <v>38145</v>
          </cell>
          <cell r="H30" t="str">
            <v>Full Time</v>
          </cell>
          <cell r="I30" t="str">
            <v>vnd</v>
          </cell>
          <cell r="J30">
            <v>3800000</v>
          </cell>
          <cell r="K30">
            <v>3800000</v>
          </cell>
          <cell r="N30">
            <v>11</v>
          </cell>
          <cell r="O30">
            <v>1</v>
          </cell>
          <cell r="S30">
            <v>0</v>
          </cell>
          <cell r="T30" t="str">
            <v>11120016552019</v>
          </cell>
          <cell r="U30" t="str">
            <v>Techcombank</v>
          </cell>
        </row>
        <row r="31">
          <cell r="A31">
            <v>125</v>
          </cell>
          <cell r="B31" t="str">
            <v>HANOI</v>
          </cell>
          <cell r="C31" t="str">
            <v>Nguyen Anh Vu</v>
          </cell>
          <cell r="D31" t="str">
            <v>Engineer Structure</v>
          </cell>
          <cell r="E31">
            <v>2</v>
          </cell>
          <cell r="F31">
            <v>1</v>
          </cell>
          <cell r="G31">
            <v>38145</v>
          </cell>
          <cell r="H31" t="str">
            <v>Full Time</v>
          </cell>
          <cell r="I31" t="str">
            <v>vnd</v>
          </cell>
          <cell r="J31">
            <v>3800000</v>
          </cell>
          <cell r="K31">
            <v>3800000</v>
          </cell>
          <cell r="N31">
            <v>11</v>
          </cell>
          <cell r="O31">
            <v>1</v>
          </cell>
          <cell r="S31">
            <v>0</v>
          </cell>
          <cell r="T31" t="str">
            <v>11120016550016</v>
          </cell>
          <cell r="U31" t="str">
            <v>Techcombank</v>
          </cell>
        </row>
        <row r="32">
          <cell r="A32">
            <v>126</v>
          </cell>
          <cell r="B32" t="str">
            <v>HANOI</v>
          </cell>
          <cell r="C32" t="str">
            <v>Le Huy Cuong</v>
          </cell>
          <cell r="D32" t="str">
            <v>Engineer Structure</v>
          </cell>
          <cell r="E32">
            <v>2</v>
          </cell>
          <cell r="F32">
            <v>1</v>
          </cell>
          <cell r="G32">
            <v>38146</v>
          </cell>
          <cell r="H32" t="str">
            <v>Full Time</v>
          </cell>
          <cell r="I32" t="str">
            <v>vnd</v>
          </cell>
          <cell r="J32">
            <v>3800000</v>
          </cell>
          <cell r="K32">
            <v>3800000</v>
          </cell>
          <cell r="N32">
            <v>11</v>
          </cell>
          <cell r="O32">
            <v>1</v>
          </cell>
          <cell r="S32">
            <v>0</v>
          </cell>
          <cell r="T32" t="str">
            <v>11120016549018</v>
          </cell>
          <cell r="U32" t="str">
            <v>Techcombank</v>
          </cell>
        </row>
        <row r="33">
          <cell r="A33">
            <v>127</v>
          </cell>
          <cell r="B33" t="str">
            <v>HANOI</v>
          </cell>
          <cell r="C33" t="str">
            <v>Nguyen Viet Phuong</v>
          </cell>
          <cell r="D33" t="str">
            <v>Architect</v>
          </cell>
          <cell r="E33">
            <v>2</v>
          </cell>
          <cell r="F33">
            <v>1</v>
          </cell>
          <cell r="G33">
            <v>38148</v>
          </cell>
          <cell r="H33" t="str">
            <v>Full Time</v>
          </cell>
          <cell r="I33" t="str">
            <v>vnd</v>
          </cell>
          <cell r="J33">
            <v>3000000</v>
          </cell>
          <cell r="K33">
            <v>3000000</v>
          </cell>
          <cell r="N33">
            <v>11</v>
          </cell>
          <cell r="O33">
            <v>1</v>
          </cell>
          <cell r="S33">
            <v>0</v>
          </cell>
          <cell r="T33" t="str">
            <v>11120016545012</v>
          </cell>
          <cell r="U33" t="str">
            <v>Techcombank</v>
          </cell>
        </row>
        <row r="34">
          <cell r="A34">
            <v>128</v>
          </cell>
          <cell r="B34" t="str">
            <v>HANOI</v>
          </cell>
          <cell r="C34" t="str">
            <v>Nguyen Ngoc Quang</v>
          </cell>
          <cell r="D34" t="str">
            <v>Architect TL</v>
          </cell>
          <cell r="E34">
            <v>2</v>
          </cell>
          <cell r="F34">
            <v>1</v>
          </cell>
          <cell r="G34">
            <v>37644</v>
          </cell>
          <cell r="H34" t="str">
            <v>Full Time</v>
          </cell>
          <cell r="I34" t="str">
            <v>vnd</v>
          </cell>
          <cell r="J34">
            <v>7000000</v>
          </cell>
          <cell r="K34">
            <v>7000000</v>
          </cell>
          <cell r="N34">
            <v>11</v>
          </cell>
          <cell r="O34">
            <v>1</v>
          </cell>
          <cell r="S34">
            <v>0</v>
          </cell>
          <cell r="T34" t="str">
            <v>11110123087013</v>
          </cell>
          <cell r="U34" t="str">
            <v>Techcombank</v>
          </cell>
        </row>
        <row r="35">
          <cell r="A35">
            <v>129</v>
          </cell>
          <cell r="B35" t="str">
            <v>HANOI</v>
          </cell>
          <cell r="C35" t="str">
            <v>Dinh Anh Tuan</v>
          </cell>
          <cell r="D35" t="str">
            <v>Architect 3D</v>
          </cell>
          <cell r="E35">
            <v>2</v>
          </cell>
          <cell r="F35">
            <v>1</v>
          </cell>
          <cell r="G35">
            <v>37645</v>
          </cell>
          <cell r="H35" t="str">
            <v>Full Time</v>
          </cell>
          <cell r="I35" t="str">
            <v>vnd</v>
          </cell>
          <cell r="J35">
            <v>7000000</v>
          </cell>
          <cell r="K35">
            <v>7000000</v>
          </cell>
          <cell r="N35">
            <v>11</v>
          </cell>
          <cell r="O35">
            <v>1</v>
          </cell>
          <cell r="S35">
            <v>0</v>
          </cell>
          <cell r="T35" t="str">
            <v>11110123028017</v>
          </cell>
          <cell r="U35" t="str">
            <v>Techcombank</v>
          </cell>
        </row>
        <row r="36">
          <cell r="A36">
            <v>130</v>
          </cell>
          <cell r="B36" t="str">
            <v>HANOI</v>
          </cell>
          <cell r="C36" t="str">
            <v>Nguyen Minh Tien</v>
          </cell>
          <cell r="D36" t="str">
            <v>Engineer M&amp;E</v>
          </cell>
          <cell r="E36">
            <v>2</v>
          </cell>
          <cell r="F36">
            <v>1</v>
          </cell>
          <cell r="G36">
            <v>37628</v>
          </cell>
          <cell r="H36" t="str">
            <v>Full Time</v>
          </cell>
          <cell r="I36" t="str">
            <v>vnd</v>
          </cell>
          <cell r="J36">
            <v>7000000</v>
          </cell>
          <cell r="K36">
            <v>7000000</v>
          </cell>
          <cell r="N36">
            <v>11</v>
          </cell>
          <cell r="O36">
            <v>1</v>
          </cell>
          <cell r="S36">
            <v>0</v>
          </cell>
          <cell r="T36" t="str">
            <v>11110123038012</v>
          </cell>
          <cell r="U36" t="str">
            <v>Techcombank</v>
          </cell>
        </row>
        <row r="37">
          <cell r="A37">
            <v>131</v>
          </cell>
          <cell r="B37" t="str">
            <v>HANOI</v>
          </cell>
          <cell r="C37" t="str">
            <v>Nguyen Anh Tuan</v>
          </cell>
          <cell r="D37" t="str">
            <v>Architect</v>
          </cell>
          <cell r="E37">
            <v>2</v>
          </cell>
          <cell r="F37">
            <v>1</v>
          </cell>
          <cell r="G37">
            <v>37681</v>
          </cell>
          <cell r="H37" t="str">
            <v>Full Time</v>
          </cell>
          <cell r="I37" t="str">
            <v>vnd</v>
          </cell>
          <cell r="J37">
            <v>6500000</v>
          </cell>
          <cell r="K37">
            <v>6500000</v>
          </cell>
          <cell r="N37">
            <v>11</v>
          </cell>
          <cell r="O37">
            <v>1</v>
          </cell>
          <cell r="S37">
            <v>0</v>
          </cell>
          <cell r="T37" t="str">
            <v>11110123083018</v>
          </cell>
          <cell r="U37" t="str">
            <v>Techcombank</v>
          </cell>
        </row>
        <row r="38">
          <cell r="A38">
            <v>132</v>
          </cell>
          <cell r="B38" t="str">
            <v>HANOI</v>
          </cell>
          <cell r="C38" t="str">
            <v>Hoang Anh Tu</v>
          </cell>
          <cell r="D38" t="str">
            <v>Architect</v>
          </cell>
          <cell r="E38">
            <v>2</v>
          </cell>
          <cell r="F38">
            <v>1</v>
          </cell>
          <cell r="G38">
            <v>37693</v>
          </cell>
          <cell r="H38" t="str">
            <v>Full Time</v>
          </cell>
          <cell r="I38" t="str">
            <v>vnd</v>
          </cell>
          <cell r="J38">
            <v>5400000</v>
          </cell>
          <cell r="K38">
            <v>5400000</v>
          </cell>
          <cell r="N38">
            <v>11</v>
          </cell>
          <cell r="O38">
            <v>1</v>
          </cell>
          <cell r="T38" t="str">
            <v>11110123053011</v>
          </cell>
          <cell r="U38" t="str">
            <v>Techcombank</v>
          </cell>
        </row>
        <row r="39">
          <cell r="A39">
            <v>133</v>
          </cell>
          <cell r="B39" t="str">
            <v>HANOI</v>
          </cell>
          <cell r="C39" t="str">
            <v>Pham Van An</v>
          </cell>
          <cell r="D39" t="str">
            <v>Architect</v>
          </cell>
          <cell r="E39">
            <v>2</v>
          </cell>
          <cell r="F39">
            <v>1</v>
          </cell>
          <cell r="G39">
            <v>37694</v>
          </cell>
          <cell r="H39" t="str">
            <v>Full Time</v>
          </cell>
          <cell r="I39" t="str">
            <v>vnd</v>
          </cell>
          <cell r="J39">
            <v>3500000</v>
          </cell>
          <cell r="K39">
            <v>0</v>
          </cell>
          <cell r="N39">
            <v>11</v>
          </cell>
          <cell r="O39">
            <v>1</v>
          </cell>
          <cell r="Q39">
            <v>38224</v>
          </cell>
          <cell r="T39" t="str">
            <v>11110123051019</v>
          </cell>
          <cell r="U39" t="str">
            <v>Techcombank</v>
          </cell>
          <cell r="V39">
            <v>1</v>
          </cell>
        </row>
        <row r="40">
          <cell r="A40">
            <v>134</v>
          </cell>
          <cell r="B40" t="str">
            <v>HANOI</v>
          </cell>
          <cell r="C40" t="str">
            <v>Tran Trung Dung</v>
          </cell>
          <cell r="D40" t="str">
            <v>Architect TL</v>
          </cell>
          <cell r="E40">
            <v>2</v>
          </cell>
          <cell r="F40">
            <v>1</v>
          </cell>
          <cell r="G40">
            <v>37698</v>
          </cell>
          <cell r="H40" t="str">
            <v>Full Time</v>
          </cell>
          <cell r="I40" t="str">
            <v>vnd</v>
          </cell>
          <cell r="J40">
            <v>9000000</v>
          </cell>
          <cell r="K40">
            <v>0</v>
          </cell>
          <cell r="N40">
            <v>11</v>
          </cell>
          <cell r="O40">
            <v>1</v>
          </cell>
          <cell r="Q40">
            <v>38222</v>
          </cell>
          <cell r="T40" t="str">
            <v>11110123086017</v>
          </cell>
          <cell r="U40" t="str">
            <v>Techcombank</v>
          </cell>
          <cell r="V40">
            <v>1</v>
          </cell>
        </row>
        <row r="41">
          <cell r="A41">
            <v>135</v>
          </cell>
          <cell r="B41" t="str">
            <v>HANOI</v>
          </cell>
          <cell r="C41" t="str">
            <v>Nguyen Chi Thang</v>
          </cell>
          <cell r="D41" t="str">
            <v>Architect TL</v>
          </cell>
          <cell r="E41">
            <v>2</v>
          </cell>
          <cell r="F41">
            <v>1</v>
          </cell>
          <cell r="G41">
            <v>37712</v>
          </cell>
          <cell r="H41" t="str">
            <v>Full Time</v>
          </cell>
          <cell r="I41" t="str">
            <v>vnd</v>
          </cell>
          <cell r="J41">
            <v>8497500</v>
          </cell>
          <cell r="K41">
            <v>8497500</v>
          </cell>
          <cell r="N41">
            <v>11</v>
          </cell>
          <cell r="O41">
            <v>1</v>
          </cell>
          <cell r="T41" t="str">
            <v>11110123029013</v>
          </cell>
          <cell r="U41" t="str">
            <v>Techcombank</v>
          </cell>
        </row>
        <row r="42">
          <cell r="A42">
            <v>136</v>
          </cell>
          <cell r="B42" t="str">
            <v>HANOI</v>
          </cell>
          <cell r="C42" t="str">
            <v>Bui Vinh Duc</v>
          </cell>
          <cell r="D42" t="str">
            <v>Project Assistant</v>
          </cell>
          <cell r="E42">
            <v>2</v>
          </cell>
          <cell r="F42">
            <v>1</v>
          </cell>
          <cell r="G42">
            <v>37712</v>
          </cell>
          <cell r="H42" t="str">
            <v>Full Time</v>
          </cell>
          <cell r="I42" t="str">
            <v>vnd</v>
          </cell>
          <cell r="J42">
            <v>11587500</v>
          </cell>
          <cell r="K42">
            <v>11587500</v>
          </cell>
          <cell r="N42">
            <v>11</v>
          </cell>
          <cell r="O42">
            <v>1</v>
          </cell>
          <cell r="T42" t="str">
            <v>11110123063017</v>
          </cell>
          <cell r="U42" t="str">
            <v>Techcombank</v>
          </cell>
        </row>
        <row r="43">
          <cell r="A43">
            <v>137</v>
          </cell>
          <cell r="B43" t="str">
            <v>HANOI</v>
          </cell>
          <cell r="C43" t="str">
            <v>Ngo Quang Hung</v>
          </cell>
          <cell r="D43" t="str">
            <v>Engineer Structure</v>
          </cell>
          <cell r="E43">
            <v>2</v>
          </cell>
          <cell r="F43">
            <v>1</v>
          </cell>
          <cell r="G43">
            <v>38079</v>
          </cell>
          <cell r="H43" t="str">
            <v>Full Time</v>
          </cell>
          <cell r="I43" t="str">
            <v>vnd</v>
          </cell>
          <cell r="J43">
            <v>4100000</v>
          </cell>
          <cell r="K43">
            <v>4100000</v>
          </cell>
          <cell r="N43">
            <v>11</v>
          </cell>
          <cell r="O43">
            <v>1</v>
          </cell>
          <cell r="T43" t="str">
            <v>11110123076011</v>
          </cell>
          <cell r="U43" t="str">
            <v>Techcombank</v>
          </cell>
        </row>
        <row r="44">
          <cell r="A44">
            <v>138</v>
          </cell>
          <cell r="B44" t="str">
            <v>HANOI</v>
          </cell>
          <cell r="C44" t="str">
            <v>Pham Bao Trung</v>
          </cell>
          <cell r="D44" t="str">
            <v>Architect</v>
          </cell>
          <cell r="E44">
            <v>2</v>
          </cell>
          <cell r="F44">
            <v>1</v>
          </cell>
          <cell r="G44">
            <v>37755</v>
          </cell>
          <cell r="H44" t="str">
            <v>Full Time</v>
          </cell>
          <cell r="I44" t="str">
            <v>vnd</v>
          </cell>
          <cell r="J44">
            <v>3800000</v>
          </cell>
          <cell r="K44">
            <v>3800000</v>
          </cell>
          <cell r="N44">
            <v>11</v>
          </cell>
          <cell r="O44">
            <v>1</v>
          </cell>
          <cell r="T44" t="str">
            <v>11110123064013</v>
          </cell>
          <cell r="U44" t="str">
            <v>Techcombank</v>
          </cell>
        </row>
        <row r="45">
          <cell r="A45">
            <v>139</v>
          </cell>
          <cell r="B45" t="str">
            <v>HANOI</v>
          </cell>
          <cell r="C45" t="str">
            <v>Nguyen Dinh Cong</v>
          </cell>
          <cell r="D45" t="str">
            <v>Architect</v>
          </cell>
          <cell r="E45">
            <v>2</v>
          </cell>
          <cell r="F45">
            <v>1</v>
          </cell>
          <cell r="G45">
            <v>37756</v>
          </cell>
          <cell r="H45" t="str">
            <v>Full Time</v>
          </cell>
          <cell r="I45" t="str">
            <v>vnd</v>
          </cell>
          <cell r="J45">
            <v>3500000</v>
          </cell>
          <cell r="K45">
            <v>3500000</v>
          </cell>
          <cell r="N45">
            <v>11</v>
          </cell>
          <cell r="O45">
            <v>1</v>
          </cell>
          <cell r="T45" t="str">
            <v>11110123032014</v>
          </cell>
          <cell r="U45" t="str">
            <v>Techcombank</v>
          </cell>
        </row>
        <row r="46">
          <cell r="A46">
            <v>140</v>
          </cell>
          <cell r="B46" t="str">
            <v>HANOI</v>
          </cell>
          <cell r="C46" t="str">
            <v>Vuong Thuy Hang</v>
          </cell>
          <cell r="D46" t="str">
            <v>Architect TL</v>
          </cell>
          <cell r="E46">
            <v>2</v>
          </cell>
          <cell r="F46">
            <v>1</v>
          </cell>
          <cell r="G46">
            <v>38082</v>
          </cell>
          <cell r="H46" t="str">
            <v>Full Time</v>
          </cell>
          <cell r="I46" t="str">
            <v>vnd</v>
          </cell>
          <cell r="J46">
            <v>7000000</v>
          </cell>
          <cell r="K46">
            <v>7000000</v>
          </cell>
          <cell r="N46">
            <v>11</v>
          </cell>
          <cell r="O46">
            <v>1</v>
          </cell>
          <cell r="T46" t="str">
            <v>11120011889015</v>
          </cell>
          <cell r="U46" t="str">
            <v>Techcombank</v>
          </cell>
        </row>
        <row r="47">
          <cell r="A47">
            <v>141</v>
          </cell>
          <cell r="B47" t="str">
            <v>HANOI</v>
          </cell>
          <cell r="C47" t="str">
            <v>Nguyen Vu Hung</v>
          </cell>
          <cell r="D47" t="str">
            <v>Architect</v>
          </cell>
          <cell r="E47">
            <v>2</v>
          </cell>
          <cell r="F47">
            <v>1</v>
          </cell>
          <cell r="G47">
            <v>37777</v>
          </cell>
          <cell r="H47" t="str">
            <v>Full Time</v>
          </cell>
          <cell r="I47" t="str">
            <v>vnd</v>
          </cell>
          <cell r="J47">
            <v>3900000</v>
          </cell>
          <cell r="K47">
            <v>3900000</v>
          </cell>
          <cell r="N47">
            <v>11</v>
          </cell>
          <cell r="O47">
            <v>1</v>
          </cell>
          <cell r="T47" t="str">
            <v>11110123070013</v>
          </cell>
          <cell r="U47" t="str">
            <v>Techcombank</v>
          </cell>
        </row>
        <row r="48">
          <cell r="A48">
            <v>142</v>
          </cell>
          <cell r="B48" t="str">
            <v>HANOI</v>
          </cell>
          <cell r="C48" t="str">
            <v>Le Tran Anh</v>
          </cell>
          <cell r="D48" t="str">
            <v>Engineer Structure</v>
          </cell>
          <cell r="E48">
            <v>2</v>
          </cell>
          <cell r="F48">
            <v>1</v>
          </cell>
          <cell r="G48">
            <v>38084</v>
          </cell>
          <cell r="H48" t="str">
            <v>Full Time</v>
          </cell>
          <cell r="I48" t="str">
            <v>vnd</v>
          </cell>
          <cell r="J48">
            <v>3800000</v>
          </cell>
          <cell r="K48">
            <v>3800000</v>
          </cell>
          <cell r="N48">
            <v>11</v>
          </cell>
          <cell r="O48">
            <v>1</v>
          </cell>
          <cell r="T48" t="str">
            <v>11120011891011</v>
          </cell>
          <cell r="U48" t="str">
            <v>Techcombank</v>
          </cell>
        </row>
        <row r="49">
          <cell r="A49">
            <v>143</v>
          </cell>
          <cell r="B49" t="str">
            <v>HANOI</v>
          </cell>
          <cell r="C49" t="str">
            <v>Phung Thi Phuong Anh</v>
          </cell>
          <cell r="D49" t="str">
            <v>Engineer BOQ</v>
          </cell>
          <cell r="E49">
            <v>2</v>
          </cell>
          <cell r="F49">
            <v>1</v>
          </cell>
          <cell r="G49">
            <v>37788</v>
          </cell>
          <cell r="H49" t="str">
            <v>Full Time</v>
          </cell>
          <cell r="I49" t="str">
            <v>vnd</v>
          </cell>
          <cell r="J49">
            <v>3200000</v>
          </cell>
          <cell r="K49">
            <v>3200000</v>
          </cell>
          <cell r="N49">
            <v>11</v>
          </cell>
          <cell r="O49">
            <v>1</v>
          </cell>
          <cell r="T49" t="str">
            <v>11110123058013</v>
          </cell>
          <cell r="U49" t="str">
            <v>Techcombank</v>
          </cell>
        </row>
        <row r="50">
          <cell r="A50">
            <v>144</v>
          </cell>
          <cell r="B50" t="str">
            <v>HANOI</v>
          </cell>
          <cell r="C50" t="str">
            <v>Nguyen Ngoc Linh</v>
          </cell>
          <cell r="D50" t="str">
            <v>Architect</v>
          </cell>
          <cell r="E50">
            <v>2</v>
          </cell>
          <cell r="F50">
            <v>1</v>
          </cell>
          <cell r="G50">
            <v>37788</v>
          </cell>
          <cell r="H50" t="str">
            <v>Full Time</v>
          </cell>
          <cell r="I50" t="str">
            <v>vnd</v>
          </cell>
          <cell r="J50">
            <v>4000000</v>
          </cell>
          <cell r="K50">
            <v>4000000</v>
          </cell>
          <cell r="N50">
            <v>11</v>
          </cell>
          <cell r="O50">
            <v>1</v>
          </cell>
          <cell r="T50" t="str">
            <v>11110123006013</v>
          </cell>
          <cell r="U50" t="str">
            <v>Techcombank</v>
          </cell>
        </row>
        <row r="51">
          <cell r="A51">
            <v>145</v>
          </cell>
          <cell r="B51" t="str">
            <v>HANOI</v>
          </cell>
          <cell r="C51" t="str">
            <v>Nguyen Quang Dao</v>
          </cell>
          <cell r="D51" t="str">
            <v>Architect</v>
          </cell>
          <cell r="E51">
            <v>2</v>
          </cell>
          <cell r="F51">
            <v>1</v>
          </cell>
          <cell r="G51">
            <v>37788</v>
          </cell>
          <cell r="H51" t="str">
            <v>Full Time</v>
          </cell>
          <cell r="I51" t="str">
            <v>vnd</v>
          </cell>
          <cell r="J51">
            <v>3300000</v>
          </cell>
          <cell r="K51">
            <v>3300000</v>
          </cell>
          <cell r="N51">
            <v>11</v>
          </cell>
          <cell r="O51">
            <v>1</v>
          </cell>
          <cell r="T51" t="str">
            <v>0011000492319</v>
          </cell>
          <cell r="U51" t="str">
            <v xml:space="preserve">Vietcombank </v>
          </cell>
        </row>
        <row r="52">
          <cell r="A52">
            <v>146</v>
          </cell>
          <cell r="B52" t="str">
            <v>HANOI</v>
          </cell>
          <cell r="C52" t="str">
            <v>Le Thi Thu Huong</v>
          </cell>
          <cell r="D52" t="str">
            <v>Architect</v>
          </cell>
          <cell r="E52">
            <v>2</v>
          </cell>
          <cell r="F52">
            <v>1</v>
          </cell>
          <cell r="G52">
            <v>37789</v>
          </cell>
          <cell r="H52" t="str">
            <v>Full Time</v>
          </cell>
          <cell r="I52" t="str">
            <v>vnd</v>
          </cell>
          <cell r="J52">
            <v>3500000</v>
          </cell>
          <cell r="K52">
            <v>3500000</v>
          </cell>
          <cell r="N52">
            <v>11</v>
          </cell>
          <cell r="O52">
            <v>1</v>
          </cell>
          <cell r="T52" t="str">
            <v>11110123061014</v>
          </cell>
          <cell r="U52" t="str">
            <v>Techcombank</v>
          </cell>
        </row>
        <row r="53">
          <cell r="A53">
            <v>147</v>
          </cell>
          <cell r="B53" t="str">
            <v>HANOI</v>
          </cell>
          <cell r="C53" t="str">
            <v>Nguyen Duc Thang</v>
          </cell>
          <cell r="D53" t="str">
            <v>Engineer M&amp;E</v>
          </cell>
          <cell r="E53">
            <v>2</v>
          </cell>
          <cell r="F53">
            <v>1</v>
          </cell>
          <cell r="G53">
            <v>38026</v>
          </cell>
          <cell r="H53" t="str">
            <v>Full Time</v>
          </cell>
          <cell r="I53" t="str">
            <v>vnd</v>
          </cell>
          <cell r="J53">
            <v>3500000</v>
          </cell>
          <cell r="K53">
            <v>3500000</v>
          </cell>
          <cell r="N53">
            <v>11</v>
          </cell>
          <cell r="O53">
            <v>1</v>
          </cell>
          <cell r="T53" t="str">
            <v>11110123027010</v>
          </cell>
          <cell r="U53" t="str">
            <v>Techcombank</v>
          </cell>
        </row>
        <row r="54">
          <cell r="A54">
            <v>148</v>
          </cell>
          <cell r="B54" t="str">
            <v>HANOI</v>
          </cell>
          <cell r="C54" t="str">
            <v>Nguyen Phan Giang</v>
          </cell>
          <cell r="D54" t="str">
            <v>Architect</v>
          </cell>
          <cell r="E54">
            <v>2</v>
          </cell>
          <cell r="F54">
            <v>1</v>
          </cell>
          <cell r="G54">
            <v>37789</v>
          </cell>
          <cell r="H54" t="str">
            <v>Full Time</v>
          </cell>
          <cell r="I54" t="str">
            <v>vnd</v>
          </cell>
          <cell r="J54">
            <v>3300000</v>
          </cell>
          <cell r="K54">
            <v>0</v>
          </cell>
          <cell r="N54">
            <v>11</v>
          </cell>
          <cell r="O54">
            <v>1</v>
          </cell>
          <cell r="Q54">
            <v>38223</v>
          </cell>
          <cell r="T54" t="str">
            <v>11110123050012</v>
          </cell>
          <cell r="U54" t="str">
            <v>Techcombank</v>
          </cell>
        </row>
        <row r="55">
          <cell r="A55">
            <v>149</v>
          </cell>
          <cell r="B55" t="str">
            <v>HANOI</v>
          </cell>
          <cell r="C55" t="str">
            <v>Tran Manh Hung</v>
          </cell>
          <cell r="D55" t="str">
            <v>Engineer Structure</v>
          </cell>
          <cell r="E55">
            <v>2</v>
          </cell>
          <cell r="F55">
            <v>1</v>
          </cell>
          <cell r="G55">
            <v>38068</v>
          </cell>
          <cell r="H55" t="str">
            <v>Full Time</v>
          </cell>
          <cell r="I55" t="str">
            <v>vnd</v>
          </cell>
          <cell r="J55">
            <v>3850000</v>
          </cell>
          <cell r="K55">
            <v>3850000</v>
          </cell>
          <cell r="N55">
            <v>11</v>
          </cell>
          <cell r="O55">
            <v>1</v>
          </cell>
          <cell r="T55" t="str">
            <v>11120009974013</v>
          </cell>
          <cell r="U55" t="str">
            <v>Techcombank</v>
          </cell>
        </row>
        <row r="56">
          <cell r="A56">
            <v>150</v>
          </cell>
          <cell r="B56" t="str">
            <v>HANOI</v>
          </cell>
          <cell r="C56" t="str">
            <v>Nguyen Duy Thai</v>
          </cell>
          <cell r="D56" t="str">
            <v>Engineer M&amp;E</v>
          </cell>
          <cell r="E56">
            <v>2</v>
          </cell>
          <cell r="F56">
            <v>1</v>
          </cell>
          <cell r="G56">
            <v>38153</v>
          </cell>
          <cell r="H56" t="str">
            <v>Full Time</v>
          </cell>
          <cell r="I56" t="str">
            <v>vnd</v>
          </cell>
          <cell r="J56">
            <v>3800000</v>
          </cell>
          <cell r="K56">
            <v>3800000</v>
          </cell>
          <cell r="N56">
            <v>11</v>
          </cell>
          <cell r="O56">
            <v>1</v>
          </cell>
          <cell r="T56" t="str">
            <v>0011000392383</v>
          </cell>
          <cell r="U56" t="str">
            <v>Vietcombank</v>
          </cell>
        </row>
        <row r="57">
          <cell r="A57">
            <v>151</v>
          </cell>
          <cell r="B57" t="str">
            <v>HANOI</v>
          </cell>
          <cell r="C57" t="str">
            <v>Nguyen Viet Anh</v>
          </cell>
          <cell r="D57" t="str">
            <v>Architect</v>
          </cell>
          <cell r="E57">
            <v>2</v>
          </cell>
          <cell r="F57">
            <v>1</v>
          </cell>
          <cell r="G57">
            <v>37803</v>
          </cell>
          <cell r="H57" t="str">
            <v>Full Time</v>
          </cell>
          <cell r="I57" t="str">
            <v>vnd</v>
          </cell>
          <cell r="J57">
            <v>2800000</v>
          </cell>
          <cell r="K57">
            <v>0</v>
          </cell>
          <cell r="N57">
            <v>11</v>
          </cell>
          <cell r="O57">
            <v>1</v>
          </cell>
          <cell r="Q57">
            <v>38224</v>
          </cell>
          <cell r="T57" t="str">
            <v>11110123008016</v>
          </cell>
          <cell r="U57" t="str">
            <v>Techcombank</v>
          </cell>
          <cell r="V57">
            <v>1</v>
          </cell>
        </row>
        <row r="58">
          <cell r="A58">
            <v>152</v>
          </cell>
          <cell r="B58" t="str">
            <v>HANOI</v>
          </cell>
          <cell r="C58" t="str">
            <v>Nguyen Thu Ha</v>
          </cell>
          <cell r="D58" t="str">
            <v>Architect</v>
          </cell>
          <cell r="E58">
            <v>2</v>
          </cell>
          <cell r="F58">
            <v>1</v>
          </cell>
          <cell r="G58">
            <v>38161</v>
          </cell>
          <cell r="H58" t="str">
            <v>Full Time</v>
          </cell>
          <cell r="I58" t="str">
            <v>vnd</v>
          </cell>
          <cell r="J58">
            <v>3500000</v>
          </cell>
          <cell r="K58">
            <v>3500000</v>
          </cell>
          <cell r="N58">
            <v>11</v>
          </cell>
          <cell r="O58">
            <v>1</v>
          </cell>
          <cell r="T58" t="str">
            <v>0011000785101</v>
          </cell>
          <cell r="U58" t="str">
            <v>Vietcombank</v>
          </cell>
        </row>
        <row r="59">
          <cell r="A59">
            <v>153</v>
          </cell>
          <cell r="B59" t="str">
            <v>HANOI</v>
          </cell>
          <cell r="C59" t="str">
            <v>Nguyen Duc Thinh</v>
          </cell>
          <cell r="D59" t="str">
            <v>Architect</v>
          </cell>
          <cell r="E59">
            <v>2</v>
          </cell>
          <cell r="F59">
            <v>1</v>
          </cell>
          <cell r="G59">
            <v>37805</v>
          </cell>
          <cell r="H59" t="str">
            <v>Full Time</v>
          </cell>
          <cell r="I59" t="str">
            <v>vnd</v>
          </cell>
          <cell r="J59">
            <v>3800000</v>
          </cell>
          <cell r="K59">
            <v>3800000</v>
          </cell>
          <cell r="N59">
            <v>11</v>
          </cell>
          <cell r="O59">
            <v>1</v>
          </cell>
          <cell r="T59" t="str">
            <v>11110123066016</v>
          </cell>
          <cell r="U59" t="str">
            <v>Techcombank</v>
          </cell>
        </row>
        <row r="60">
          <cell r="A60">
            <v>154</v>
          </cell>
          <cell r="B60" t="str">
            <v>HANOI</v>
          </cell>
          <cell r="C60" t="str">
            <v>Tran Hai Anh</v>
          </cell>
          <cell r="D60" t="str">
            <v>Architect</v>
          </cell>
          <cell r="E60">
            <v>2</v>
          </cell>
          <cell r="F60">
            <v>1</v>
          </cell>
          <cell r="G60">
            <v>38161</v>
          </cell>
          <cell r="H60" t="str">
            <v>Full Time</v>
          </cell>
          <cell r="I60" t="str">
            <v>vnd</v>
          </cell>
          <cell r="J60">
            <v>3900000</v>
          </cell>
          <cell r="K60">
            <v>3900000</v>
          </cell>
          <cell r="N60">
            <v>11</v>
          </cell>
          <cell r="O60">
            <v>1</v>
          </cell>
          <cell r="T60" t="str">
            <v>11120017878015</v>
          </cell>
          <cell r="U60" t="str">
            <v>Techcombank</v>
          </cell>
        </row>
        <row r="61">
          <cell r="A61">
            <v>155</v>
          </cell>
          <cell r="B61" t="str">
            <v>HANOI</v>
          </cell>
          <cell r="C61" t="str">
            <v>Vu Ngoc Lam</v>
          </cell>
          <cell r="D61" t="str">
            <v>Architect</v>
          </cell>
          <cell r="E61">
            <v>2</v>
          </cell>
          <cell r="F61">
            <v>1</v>
          </cell>
          <cell r="G61">
            <v>37816</v>
          </cell>
          <cell r="H61" t="str">
            <v>Full Time</v>
          </cell>
          <cell r="I61" t="str">
            <v>vnd</v>
          </cell>
          <cell r="J61">
            <v>2500000</v>
          </cell>
          <cell r="K61">
            <v>0</v>
          </cell>
          <cell r="N61">
            <v>11</v>
          </cell>
          <cell r="O61">
            <v>1</v>
          </cell>
          <cell r="Q61">
            <v>38244</v>
          </cell>
          <cell r="T61" t="str">
            <v>11110123074019</v>
          </cell>
          <cell r="U61" t="str">
            <v>Techcombank</v>
          </cell>
          <cell r="V61">
            <v>1</v>
          </cell>
        </row>
        <row r="62">
          <cell r="A62">
            <v>156</v>
          </cell>
          <cell r="B62" t="str">
            <v>HANOI</v>
          </cell>
          <cell r="C62" t="str">
            <v>Dang Quoc Cuong</v>
          </cell>
          <cell r="D62" t="str">
            <v>Architect 3D</v>
          </cell>
          <cell r="E62">
            <v>2</v>
          </cell>
          <cell r="F62">
            <v>1</v>
          </cell>
          <cell r="G62">
            <v>38154</v>
          </cell>
          <cell r="H62" t="str">
            <v>Full Time</v>
          </cell>
          <cell r="I62" t="str">
            <v>vnd</v>
          </cell>
          <cell r="J62">
            <v>4800000</v>
          </cell>
          <cell r="K62">
            <v>4800000</v>
          </cell>
          <cell r="N62">
            <v>11</v>
          </cell>
          <cell r="O62">
            <v>1</v>
          </cell>
          <cell r="T62" t="str">
            <v>0011000958514</v>
          </cell>
          <cell r="U62" t="str">
            <v>Vietcombank</v>
          </cell>
        </row>
        <row r="63">
          <cell r="A63">
            <v>157</v>
          </cell>
          <cell r="B63" t="str">
            <v>HANOI</v>
          </cell>
          <cell r="C63" t="str">
            <v>Bui Thi Quynh Trang</v>
          </cell>
          <cell r="D63" t="str">
            <v>Engineer BOQ</v>
          </cell>
          <cell r="E63">
            <v>2</v>
          </cell>
          <cell r="F63">
            <v>1</v>
          </cell>
          <cell r="G63">
            <v>37818</v>
          </cell>
          <cell r="H63" t="str">
            <v>Full Time</v>
          </cell>
          <cell r="I63" t="str">
            <v>vnd</v>
          </cell>
          <cell r="J63">
            <v>4000000</v>
          </cell>
          <cell r="K63">
            <v>4000000</v>
          </cell>
          <cell r="N63">
            <v>11</v>
          </cell>
          <cell r="O63">
            <v>1</v>
          </cell>
          <cell r="T63" t="str">
            <v>11110123021012</v>
          </cell>
          <cell r="U63" t="str">
            <v>Techcombank</v>
          </cell>
        </row>
        <row r="64">
          <cell r="A64">
            <v>158</v>
          </cell>
          <cell r="B64" t="str">
            <v>HANOI</v>
          </cell>
          <cell r="C64" t="str">
            <v>Nguyen Ngoc Bau</v>
          </cell>
          <cell r="D64" t="str">
            <v>Architect</v>
          </cell>
          <cell r="E64">
            <v>2</v>
          </cell>
          <cell r="F64">
            <v>1</v>
          </cell>
          <cell r="G64">
            <v>37817</v>
          </cell>
          <cell r="H64" t="str">
            <v>Full Time</v>
          </cell>
          <cell r="I64" t="str">
            <v>vnd</v>
          </cell>
          <cell r="J64">
            <v>3000000</v>
          </cell>
          <cell r="K64">
            <v>0</v>
          </cell>
          <cell r="N64">
            <v>11</v>
          </cell>
          <cell r="O64">
            <v>1</v>
          </cell>
          <cell r="Q64">
            <v>38229</v>
          </cell>
          <cell r="T64" t="str">
            <v>11110123047011</v>
          </cell>
          <cell r="U64" t="str">
            <v>Techcombank</v>
          </cell>
          <cell r="V64">
            <v>1</v>
          </cell>
        </row>
        <row r="65">
          <cell r="A65">
            <v>159</v>
          </cell>
          <cell r="B65" t="str">
            <v>HANOI</v>
          </cell>
          <cell r="C65" t="str">
            <v>Hoang Xuan Lam</v>
          </cell>
          <cell r="D65" t="str">
            <v>Architect</v>
          </cell>
          <cell r="E65">
            <v>2</v>
          </cell>
          <cell r="F65">
            <v>1</v>
          </cell>
          <cell r="G65">
            <v>37844</v>
          </cell>
          <cell r="H65" t="str">
            <v>Full Time</v>
          </cell>
          <cell r="I65" t="str">
            <v>vnd</v>
          </cell>
          <cell r="J65">
            <v>4583333.333333334</v>
          </cell>
          <cell r="K65">
            <v>0</v>
          </cell>
          <cell r="N65">
            <v>11</v>
          </cell>
          <cell r="O65">
            <v>1</v>
          </cell>
          <cell r="Q65">
            <v>38163</v>
          </cell>
          <cell r="T65" t="str">
            <v>11110123010010</v>
          </cell>
          <cell r="U65" t="str">
            <v>Techcombank</v>
          </cell>
          <cell r="V65">
            <v>1</v>
          </cell>
        </row>
        <row r="66">
          <cell r="A66">
            <v>160</v>
          </cell>
          <cell r="B66" t="str">
            <v>HANOI</v>
          </cell>
          <cell r="C66" t="str">
            <v>Le Anh Van</v>
          </cell>
          <cell r="D66" t="str">
            <v>Engineer M&amp;E</v>
          </cell>
          <cell r="E66">
            <v>2</v>
          </cell>
          <cell r="F66">
            <v>1</v>
          </cell>
          <cell r="G66">
            <v>37845</v>
          </cell>
          <cell r="H66" t="str">
            <v>Full Time</v>
          </cell>
          <cell r="I66" t="str">
            <v>vnd</v>
          </cell>
          <cell r="J66">
            <v>4200000</v>
          </cell>
          <cell r="K66">
            <v>4200000</v>
          </cell>
          <cell r="N66">
            <v>11</v>
          </cell>
          <cell r="O66">
            <v>1</v>
          </cell>
          <cell r="T66" t="str">
            <v>0011000556093</v>
          </cell>
          <cell r="U66" t="str">
            <v>Vietcombank</v>
          </cell>
        </row>
        <row r="67">
          <cell r="A67">
            <v>161</v>
          </cell>
          <cell r="B67" t="str">
            <v>HANOI</v>
          </cell>
          <cell r="C67" t="str">
            <v>Hoang Lac Viet</v>
          </cell>
          <cell r="D67" t="str">
            <v>Engineer M&amp;E</v>
          </cell>
          <cell r="E67">
            <v>2</v>
          </cell>
          <cell r="F67">
            <v>1</v>
          </cell>
          <cell r="G67">
            <v>37853</v>
          </cell>
          <cell r="H67" t="str">
            <v>Full Time</v>
          </cell>
          <cell r="I67" t="str">
            <v>vnd</v>
          </cell>
          <cell r="J67">
            <v>4500000</v>
          </cell>
          <cell r="K67">
            <v>4500000</v>
          </cell>
          <cell r="N67">
            <v>11</v>
          </cell>
          <cell r="O67">
            <v>1</v>
          </cell>
          <cell r="T67" t="str">
            <v>11110123025018</v>
          </cell>
          <cell r="U67" t="str">
            <v>Techcombank</v>
          </cell>
        </row>
        <row r="68">
          <cell r="A68">
            <v>162</v>
          </cell>
          <cell r="B68" t="str">
            <v>HANOI</v>
          </cell>
          <cell r="C68" t="str">
            <v>Ngo Thi An Nguyet</v>
          </cell>
          <cell r="D68" t="str">
            <v>Chief Accountant</v>
          </cell>
          <cell r="E68">
            <v>2</v>
          </cell>
          <cell r="F68">
            <v>1</v>
          </cell>
          <cell r="G68">
            <v>37851</v>
          </cell>
          <cell r="H68" t="str">
            <v>Full Time</v>
          </cell>
          <cell r="I68" t="str">
            <v>vnd</v>
          </cell>
          <cell r="J68">
            <v>9000000</v>
          </cell>
          <cell r="K68">
            <v>9000000</v>
          </cell>
          <cell r="N68">
            <v>11</v>
          </cell>
          <cell r="O68">
            <v>1</v>
          </cell>
          <cell r="T68" t="str">
            <v>11110123079010</v>
          </cell>
          <cell r="U68" t="str">
            <v>Techcombank</v>
          </cell>
        </row>
        <row r="69">
          <cell r="A69">
            <v>163</v>
          </cell>
          <cell r="B69" t="str">
            <v>HANOI</v>
          </cell>
          <cell r="C69" t="str">
            <v>Nguyen Viet Nang</v>
          </cell>
          <cell r="D69" t="str">
            <v>Engineer BOQ</v>
          </cell>
          <cell r="E69">
            <v>2</v>
          </cell>
          <cell r="F69">
            <v>1</v>
          </cell>
          <cell r="G69">
            <v>37867</v>
          </cell>
          <cell r="H69" t="str">
            <v>Full Time</v>
          </cell>
          <cell r="I69" t="str">
            <v>vnd</v>
          </cell>
          <cell r="J69">
            <v>3800000</v>
          </cell>
          <cell r="K69">
            <v>0</v>
          </cell>
          <cell r="N69">
            <v>11</v>
          </cell>
          <cell r="O69">
            <v>1</v>
          </cell>
          <cell r="Q69">
            <v>38168</v>
          </cell>
          <cell r="T69" t="str">
            <v>11110123057017</v>
          </cell>
          <cell r="U69" t="str">
            <v>Techcombank</v>
          </cell>
        </row>
        <row r="70">
          <cell r="A70">
            <v>164</v>
          </cell>
          <cell r="B70" t="str">
            <v>HANOI</v>
          </cell>
          <cell r="C70" t="str">
            <v>Hoang Ngoc Duc</v>
          </cell>
          <cell r="D70" t="str">
            <v>Architect 3D</v>
          </cell>
          <cell r="E70">
            <v>2</v>
          </cell>
          <cell r="F70">
            <v>1</v>
          </cell>
          <cell r="G70">
            <v>37867</v>
          </cell>
          <cell r="H70" t="str">
            <v>Full Time</v>
          </cell>
          <cell r="I70" t="str">
            <v>vnd</v>
          </cell>
          <cell r="J70">
            <v>4500000</v>
          </cell>
          <cell r="K70">
            <v>0</v>
          </cell>
          <cell r="N70">
            <v>11</v>
          </cell>
          <cell r="O70">
            <v>1</v>
          </cell>
          <cell r="Q70">
            <v>38184</v>
          </cell>
          <cell r="T70" t="str">
            <v>11110123014016</v>
          </cell>
          <cell r="U70" t="str">
            <v>Techcombank</v>
          </cell>
          <cell r="V70">
            <v>1</v>
          </cell>
        </row>
        <row r="71">
          <cell r="A71">
            <v>165</v>
          </cell>
          <cell r="B71" t="str">
            <v>HANOI</v>
          </cell>
          <cell r="C71" t="str">
            <v>Nguyen Quoc Truong</v>
          </cell>
          <cell r="D71" t="str">
            <v>Engineer M&amp;E</v>
          </cell>
          <cell r="E71">
            <v>2</v>
          </cell>
          <cell r="F71">
            <v>1</v>
          </cell>
          <cell r="G71">
            <v>38096</v>
          </cell>
          <cell r="H71" t="str">
            <v>Full Time</v>
          </cell>
          <cell r="I71" t="str">
            <v>vnd</v>
          </cell>
          <cell r="J71">
            <v>1000000</v>
          </cell>
          <cell r="K71">
            <v>1000000</v>
          </cell>
          <cell r="N71">
            <v>11</v>
          </cell>
          <cell r="O71">
            <v>1</v>
          </cell>
          <cell r="T71" t="str">
            <v>11120012039015</v>
          </cell>
          <cell r="U71" t="str">
            <v>Techcombank</v>
          </cell>
          <cell r="V71">
            <v>1</v>
          </cell>
        </row>
        <row r="72">
          <cell r="A72">
            <v>166</v>
          </cell>
          <cell r="B72" t="str">
            <v>HANOI</v>
          </cell>
          <cell r="C72" t="str">
            <v>Do Dinh Ha</v>
          </cell>
          <cell r="D72" t="str">
            <v>Engineer Structure</v>
          </cell>
          <cell r="E72">
            <v>2</v>
          </cell>
          <cell r="F72">
            <v>1</v>
          </cell>
          <cell r="G72">
            <v>38026</v>
          </cell>
          <cell r="H72" t="str">
            <v>Full Time</v>
          </cell>
          <cell r="I72" t="str">
            <v>vnd</v>
          </cell>
          <cell r="J72">
            <v>3800000</v>
          </cell>
          <cell r="K72">
            <v>3800000</v>
          </cell>
          <cell r="N72">
            <v>11</v>
          </cell>
          <cell r="O72">
            <v>1</v>
          </cell>
          <cell r="T72" t="str">
            <v>11110123022019</v>
          </cell>
          <cell r="U72" t="str">
            <v>Techcombank</v>
          </cell>
        </row>
        <row r="73">
          <cell r="A73">
            <v>167</v>
          </cell>
          <cell r="B73" t="str">
            <v>HANOI</v>
          </cell>
          <cell r="C73" t="str">
            <v xml:space="preserve">Duong Tri Cuong </v>
          </cell>
          <cell r="D73" t="str">
            <v>Architect</v>
          </cell>
          <cell r="E73">
            <v>2</v>
          </cell>
          <cell r="F73">
            <v>1</v>
          </cell>
          <cell r="G73">
            <v>37872</v>
          </cell>
          <cell r="H73" t="str">
            <v>Full Time</v>
          </cell>
          <cell r="I73" t="str">
            <v>vnd</v>
          </cell>
          <cell r="J73">
            <v>3800000</v>
          </cell>
          <cell r="K73">
            <v>3800000</v>
          </cell>
          <cell r="N73">
            <v>11</v>
          </cell>
          <cell r="O73">
            <v>1</v>
          </cell>
          <cell r="T73" t="str">
            <v>11110123068019</v>
          </cell>
          <cell r="U73" t="str">
            <v>Techcombank</v>
          </cell>
        </row>
        <row r="74">
          <cell r="A74">
            <v>168</v>
          </cell>
          <cell r="B74" t="str">
            <v>HANOI</v>
          </cell>
          <cell r="C74" t="str">
            <v>Nguyen Quoc Cuong</v>
          </cell>
          <cell r="D74" t="str">
            <v>Architect</v>
          </cell>
          <cell r="E74">
            <v>2</v>
          </cell>
          <cell r="F74">
            <v>1</v>
          </cell>
          <cell r="G74">
            <v>37879</v>
          </cell>
          <cell r="H74" t="str">
            <v>Full Time</v>
          </cell>
          <cell r="I74" t="str">
            <v>vnd</v>
          </cell>
          <cell r="J74">
            <v>3000000</v>
          </cell>
          <cell r="K74">
            <v>3000000</v>
          </cell>
          <cell r="N74">
            <v>11</v>
          </cell>
          <cell r="O74">
            <v>1</v>
          </cell>
          <cell r="T74" t="str">
            <v>11110123071011</v>
          </cell>
          <cell r="U74" t="str">
            <v>Techcombank</v>
          </cell>
        </row>
        <row r="75">
          <cell r="A75">
            <v>169</v>
          </cell>
          <cell r="B75" t="str">
            <v>HANOI</v>
          </cell>
          <cell r="C75" t="str">
            <v>Bui Van Ngu</v>
          </cell>
          <cell r="D75" t="str">
            <v>Engineer M&amp;E TL</v>
          </cell>
          <cell r="E75">
            <v>2</v>
          </cell>
          <cell r="F75">
            <v>1</v>
          </cell>
          <cell r="G75">
            <v>37881</v>
          </cell>
          <cell r="H75" t="str">
            <v>Full Time</v>
          </cell>
          <cell r="I75" t="str">
            <v>vnd</v>
          </cell>
          <cell r="J75">
            <v>0</v>
          </cell>
          <cell r="K75">
            <v>0</v>
          </cell>
          <cell r="N75">
            <v>11</v>
          </cell>
          <cell r="O75">
            <v>1</v>
          </cell>
          <cell r="T75" t="str">
            <v>11110123019018</v>
          </cell>
          <cell r="U75" t="str">
            <v>Techcombank</v>
          </cell>
        </row>
        <row r="76">
          <cell r="A76">
            <v>170</v>
          </cell>
          <cell r="B76" t="str">
            <v>HANOI</v>
          </cell>
          <cell r="C76" t="str">
            <v>Nguyen Anh Huu</v>
          </cell>
          <cell r="D76" t="str">
            <v>Architect</v>
          </cell>
          <cell r="E76">
            <v>2</v>
          </cell>
          <cell r="F76">
            <v>1</v>
          </cell>
          <cell r="G76">
            <v>37895</v>
          </cell>
          <cell r="H76" t="str">
            <v>Full Time</v>
          </cell>
          <cell r="I76" t="str">
            <v>vnd</v>
          </cell>
          <cell r="J76">
            <v>3000000</v>
          </cell>
          <cell r="K76">
            <v>3000000</v>
          </cell>
          <cell r="N76">
            <v>11</v>
          </cell>
          <cell r="O76">
            <v>1</v>
          </cell>
          <cell r="T76" t="str">
            <v>11110123072016</v>
          </cell>
          <cell r="U76" t="str">
            <v>Techcombank</v>
          </cell>
        </row>
        <row r="77">
          <cell r="A77">
            <v>171</v>
          </cell>
          <cell r="B77" t="str">
            <v>HANOI</v>
          </cell>
          <cell r="C77" t="str">
            <v>Hoang Van Thinh</v>
          </cell>
          <cell r="D77" t="str">
            <v>Architect</v>
          </cell>
          <cell r="E77">
            <v>2</v>
          </cell>
          <cell r="F77">
            <v>1</v>
          </cell>
          <cell r="G77">
            <v>37895</v>
          </cell>
          <cell r="H77" t="str">
            <v>Full Time</v>
          </cell>
          <cell r="I77" t="str">
            <v>vnd</v>
          </cell>
          <cell r="J77">
            <v>3500000</v>
          </cell>
          <cell r="K77">
            <v>3500000</v>
          </cell>
          <cell r="N77">
            <v>11</v>
          </cell>
          <cell r="O77">
            <v>1</v>
          </cell>
          <cell r="T77" t="str">
            <v>10520000734014</v>
          </cell>
          <cell r="U77" t="str">
            <v xml:space="preserve">CN Techcombank Chuong Duong </v>
          </cell>
        </row>
        <row r="78">
          <cell r="A78">
            <v>172</v>
          </cell>
          <cell r="B78" t="str">
            <v>HANOI</v>
          </cell>
          <cell r="C78" t="str">
            <v>Le Minh Trung</v>
          </cell>
          <cell r="D78" t="str">
            <v>Architect 3D</v>
          </cell>
          <cell r="E78">
            <v>2</v>
          </cell>
          <cell r="F78">
            <v>1</v>
          </cell>
          <cell r="G78">
            <v>38111</v>
          </cell>
          <cell r="H78" t="str">
            <v>Full Time</v>
          </cell>
          <cell r="I78" t="str">
            <v>vnd</v>
          </cell>
          <cell r="J78">
            <v>0</v>
          </cell>
          <cell r="K78">
            <v>0</v>
          </cell>
          <cell r="N78">
            <v>11</v>
          </cell>
          <cell r="O78">
            <v>1</v>
          </cell>
          <cell r="T78" t="str">
            <v>11120013100011</v>
          </cell>
          <cell r="U78" t="str">
            <v>Techcombank</v>
          </cell>
          <cell r="V78">
            <v>1</v>
          </cell>
        </row>
        <row r="79">
          <cell r="A79">
            <v>173</v>
          </cell>
          <cell r="B79" t="str">
            <v>HANOI</v>
          </cell>
          <cell r="C79" t="str">
            <v>Nguyen Ngoc Anh</v>
          </cell>
          <cell r="D79" t="str">
            <v>Architect</v>
          </cell>
          <cell r="E79">
            <v>2</v>
          </cell>
          <cell r="F79">
            <v>1</v>
          </cell>
          <cell r="G79">
            <v>37900</v>
          </cell>
          <cell r="H79" t="str">
            <v>Full Time</v>
          </cell>
          <cell r="I79" t="str">
            <v>vnd</v>
          </cell>
          <cell r="J79">
            <v>3000000</v>
          </cell>
          <cell r="K79">
            <v>3000000</v>
          </cell>
          <cell r="N79">
            <v>11</v>
          </cell>
          <cell r="O79">
            <v>1</v>
          </cell>
          <cell r="T79" t="str">
            <v>11110123040017</v>
          </cell>
          <cell r="U79" t="str">
            <v>Techcombank</v>
          </cell>
        </row>
        <row r="80">
          <cell r="A80">
            <v>174</v>
          </cell>
          <cell r="B80" t="str">
            <v>HANOI</v>
          </cell>
          <cell r="C80" t="str">
            <v>Pham Duy Phong</v>
          </cell>
          <cell r="D80" t="str">
            <v>Engineer M&amp;E</v>
          </cell>
          <cell r="E80">
            <v>2</v>
          </cell>
          <cell r="F80">
            <v>1</v>
          </cell>
          <cell r="G80">
            <v>37900</v>
          </cell>
          <cell r="H80" t="str">
            <v>Full Time</v>
          </cell>
          <cell r="I80" t="str">
            <v>vnd</v>
          </cell>
          <cell r="J80">
            <v>4300000</v>
          </cell>
          <cell r="K80">
            <v>4300000</v>
          </cell>
          <cell r="N80">
            <v>11</v>
          </cell>
          <cell r="O80">
            <v>1</v>
          </cell>
          <cell r="T80" t="str">
            <v>11110123026014</v>
          </cell>
          <cell r="U80" t="str">
            <v>Techcombank</v>
          </cell>
        </row>
        <row r="81">
          <cell r="A81">
            <v>175</v>
          </cell>
          <cell r="B81" t="str">
            <v>HANOI</v>
          </cell>
          <cell r="C81" t="str">
            <v>Nguyen Thi Ngoc Tuyen</v>
          </cell>
          <cell r="D81" t="str">
            <v>Assistant of Pro</v>
          </cell>
          <cell r="E81">
            <v>2</v>
          </cell>
          <cell r="F81">
            <v>1</v>
          </cell>
          <cell r="G81">
            <v>37900</v>
          </cell>
          <cell r="H81" t="str">
            <v>Full Time</v>
          </cell>
          <cell r="I81" t="str">
            <v>vnd</v>
          </cell>
          <cell r="J81">
            <v>3500000</v>
          </cell>
          <cell r="K81">
            <v>3500000</v>
          </cell>
          <cell r="N81">
            <v>11</v>
          </cell>
          <cell r="O81">
            <v>1</v>
          </cell>
          <cell r="T81" t="str">
            <v>11110123001011</v>
          </cell>
          <cell r="U81" t="str">
            <v>Techcombank</v>
          </cell>
        </row>
        <row r="82">
          <cell r="A82">
            <v>176</v>
          </cell>
          <cell r="B82" t="str">
            <v>HANOI</v>
          </cell>
          <cell r="C82" t="str">
            <v>Nguyen Nam Trung</v>
          </cell>
          <cell r="D82" t="str">
            <v>Architect</v>
          </cell>
          <cell r="E82">
            <v>2</v>
          </cell>
          <cell r="F82">
            <v>1</v>
          </cell>
          <cell r="G82">
            <v>37911</v>
          </cell>
          <cell r="H82" t="str">
            <v>Full Time</v>
          </cell>
          <cell r="I82" t="str">
            <v>vnd</v>
          </cell>
          <cell r="J82">
            <v>4000000</v>
          </cell>
          <cell r="K82">
            <v>4000000</v>
          </cell>
          <cell r="N82">
            <v>11</v>
          </cell>
          <cell r="O82">
            <v>1</v>
          </cell>
          <cell r="T82" t="str">
            <v>11110123007011</v>
          </cell>
          <cell r="U82" t="str">
            <v>Techcombank</v>
          </cell>
        </row>
        <row r="83">
          <cell r="A83">
            <v>177</v>
          </cell>
          <cell r="B83" t="str">
            <v>HANOI</v>
          </cell>
          <cell r="C83" t="str">
            <v>Pham Trung Hieu</v>
          </cell>
          <cell r="D83" t="str">
            <v>Network Administrator</v>
          </cell>
          <cell r="E83">
            <v>2</v>
          </cell>
          <cell r="F83">
            <v>1</v>
          </cell>
          <cell r="G83">
            <v>37921</v>
          </cell>
          <cell r="H83" t="str">
            <v>Full Time</v>
          </cell>
          <cell r="I83" t="str">
            <v>vnd</v>
          </cell>
          <cell r="J83">
            <v>5400000</v>
          </cell>
          <cell r="K83">
            <v>5400000</v>
          </cell>
          <cell r="N83">
            <v>11</v>
          </cell>
          <cell r="O83">
            <v>1</v>
          </cell>
          <cell r="T83" t="str">
            <v>11110123034017</v>
          </cell>
          <cell r="U83" t="str">
            <v>Techcombank</v>
          </cell>
        </row>
        <row r="84">
          <cell r="A84">
            <v>178</v>
          </cell>
          <cell r="B84" t="str">
            <v>HANOI</v>
          </cell>
          <cell r="C84" t="str">
            <v>Tong Duc Hanh</v>
          </cell>
          <cell r="D84" t="str">
            <v>Architect</v>
          </cell>
          <cell r="E84">
            <v>2</v>
          </cell>
          <cell r="F84">
            <v>1</v>
          </cell>
          <cell r="G84">
            <v>37924</v>
          </cell>
          <cell r="H84" t="str">
            <v>Full Time</v>
          </cell>
          <cell r="I84" t="str">
            <v>vnd</v>
          </cell>
          <cell r="J84">
            <v>3000000</v>
          </cell>
          <cell r="K84">
            <v>0</v>
          </cell>
          <cell r="N84">
            <v>11</v>
          </cell>
          <cell r="O84">
            <v>1</v>
          </cell>
          <cell r="Q84">
            <v>38180</v>
          </cell>
          <cell r="T84" t="str">
            <v>11110123046015</v>
          </cell>
          <cell r="U84" t="str">
            <v>Techcombank</v>
          </cell>
          <cell r="V84">
            <v>1</v>
          </cell>
        </row>
        <row r="85">
          <cell r="A85">
            <v>179</v>
          </cell>
          <cell r="B85" t="str">
            <v>HANOI</v>
          </cell>
          <cell r="C85" t="str">
            <v>Nguyen Anh Chien</v>
          </cell>
          <cell r="D85" t="str">
            <v>Architect</v>
          </cell>
          <cell r="E85">
            <v>2</v>
          </cell>
          <cell r="F85">
            <v>1</v>
          </cell>
          <cell r="G85">
            <v>37928</v>
          </cell>
          <cell r="H85" t="str">
            <v>Full Time</v>
          </cell>
          <cell r="I85" t="str">
            <v>vnd</v>
          </cell>
          <cell r="J85">
            <v>3500000</v>
          </cell>
          <cell r="K85">
            <v>0</v>
          </cell>
          <cell r="N85">
            <v>11</v>
          </cell>
          <cell r="O85">
            <v>1</v>
          </cell>
          <cell r="Q85">
            <v>38224</v>
          </cell>
          <cell r="T85" t="str">
            <v>11110123049014</v>
          </cell>
          <cell r="U85" t="str">
            <v>Techcombank</v>
          </cell>
          <cell r="V85">
            <v>1</v>
          </cell>
        </row>
        <row r="86">
          <cell r="A86">
            <v>180</v>
          </cell>
          <cell r="B86" t="str">
            <v>HANOI</v>
          </cell>
          <cell r="C86" t="str">
            <v xml:space="preserve">Le Thi Huong </v>
          </cell>
          <cell r="D86" t="str">
            <v>Architect</v>
          </cell>
          <cell r="E86">
            <v>2</v>
          </cell>
          <cell r="F86">
            <v>1</v>
          </cell>
          <cell r="G86">
            <v>37928</v>
          </cell>
          <cell r="H86" t="str">
            <v>Full Time</v>
          </cell>
          <cell r="I86" t="str">
            <v>vnd</v>
          </cell>
          <cell r="J86">
            <v>3000000</v>
          </cell>
          <cell r="K86">
            <v>3000000</v>
          </cell>
          <cell r="N86">
            <v>11</v>
          </cell>
          <cell r="O86">
            <v>1</v>
          </cell>
          <cell r="T86" t="str">
            <v>11110123069015</v>
          </cell>
          <cell r="U86" t="str">
            <v>Techcombank</v>
          </cell>
        </row>
        <row r="87">
          <cell r="A87">
            <v>181</v>
          </cell>
          <cell r="B87" t="str">
            <v>HANOI</v>
          </cell>
          <cell r="C87" t="str">
            <v>Le Do Chinh</v>
          </cell>
          <cell r="D87" t="str">
            <v>Architect 3D</v>
          </cell>
          <cell r="E87">
            <v>2</v>
          </cell>
          <cell r="F87">
            <v>1</v>
          </cell>
          <cell r="G87">
            <v>37928</v>
          </cell>
          <cell r="H87" t="str">
            <v>Full Time</v>
          </cell>
          <cell r="I87" t="str">
            <v>vnd</v>
          </cell>
          <cell r="J87">
            <v>5407500</v>
          </cell>
          <cell r="K87">
            <v>0</v>
          </cell>
          <cell r="N87">
            <v>11</v>
          </cell>
          <cell r="O87">
            <v>1</v>
          </cell>
          <cell r="Q87">
            <v>38215</v>
          </cell>
          <cell r="T87" t="str">
            <v>11110123052015</v>
          </cell>
          <cell r="U87" t="str">
            <v>Techcombank</v>
          </cell>
          <cell r="V87">
            <v>1</v>
          </cell>
        </row>
        <row r="88">
          <cell r="A88">
            <v>182</v>
          </cell>
          <cell r="B88" t="str">
            <v>HANOI</v>
          </cell>
          <cell r="C88" t="str">
            <v xml:space="preserve">Trinh Dinh Hai </v>
          </cell>
          <cell r="D88" t="str">
            <v>Architect</v>
          </cell>
          <cell r="E88">
            <v>2</v>
          </cell>
          <cell r="F88">
            <v>1</v>
          </cell>
          <cell r="G88">
            <v>37936</v>
          </cell>
          <cell r="H88" t="str">
            <v>Full Time</v>
          </cell>
          <cell r="I88" t="str">
            <v>vnd</v>
          </cell>
          <cell r="J88">
            <v>3300000</v>
          </cell>
          <cell r="K88">
            <v>3300000</v>
          </cell>
          <cell r="N88">
            <v>11</v>
          </cell>
          <cell r="O88">
            <v>1</v>
          </cell>
          <cell r="T88" t="str">
            <v>11110123016019</v>
          </cell>
          <cell r="U88" t="str">
            <v>Techcombank</v>
          </cell>
        </row>
        <row r="89">
          <cell r="A89">
            <v>183</v>
          </cell>
          <cell r="B89" t="str">
            <v>HANOI</v>
          </cell>
          <cell r="C89" t="str">
            <v>Hoang Quoc Viet</v>
          </cell>
          <cell r="D89" t="str">
            <v>Architect</v>
          </cell>
          <cell r="E89">
            <v>2</v>
          </cell>
          <cell r="F89">
            <v>1</v>
          </cell>
          <cell r="G89">
            <v>37936</v>
          </cell>
          <cell r="H89" t="str">
            <v>Full Time</v>
          </cell>
          <cell r="I89" t="str">
            <v>vnd</v>
          </cell>
          <cell r="J89">
            <v>3000000</v>
          </cell>
          <cell r="K89">
            <v>3000000</v>
          </cell>
          <cell r="N89">
            <v>11</v>
          </cell>
          <cell r="O89">
            <v>1</v>
          </cell>
          <cell r="T89" t="str">
            <v>11110123073012</v>
          </cell>
          <cell r="U89" t="str">
            <v>Techcombank</v>
          </cell>
        </row>
        <row r="90">
          <cell r="A90">
            <v>184</v>
          </cell>
          <cell r="B90" t="str">
            <v>HANOI</v>
          </cell>
          <cell r="C90" t="str">
            <v>Do Ha Luong</v>
          </cell>
          <cell r="D90" t="str">
            <v>Architect</v>
          </cell>
          <cell r="E90">
            <v>2</v>
          </cell>
          <cell r="F90">
            <v>1</v>
          </cell>
          <cell r="G90">
            <v>37936</v>
          </cell>
          <cell r="H90" t="str">
            <v>Full Time</v>
          </cell>
          <cell r="I90" t="str">
            <v>vnd</v>
          </cell>
          <cell r="J90">
            <v>3000000</v>
          </cell>
          <cell r="K90">
            <v>0</v>
          </cell>
          <cell r="N90">
            <v>11</v>
          </cell>
          <cell r="O90">
            <v>1</v>
          </cell>
          <cell r="Q90">
            <v>38268</v>
          </cell>
          <cell r="T90" t="str">
            <v>11110123036011</v>
          </cell>
          <cell r="U90" t="str">
            <v>Techcombank</v>
          </cell>
          <cell r="V90">
            <v>1</v>
          </cell>
        </row>
        <row r="91">
          <cell r="A91">
            <v>185</v>
          </cell>
          <cell r="B91" t="str">
            <v>HANOI</v>
          </cell>
          <cell r="C91" t="str">
            <v>Vu Khanh Hung</v>
          </cell>
          <cell r="D91" t="str">
            <v>Engineer M&amp;E</v>
          </cell>
          <cell r="E91">
            <v>2</v>
          </cell>
          <cell r="F91">
            <v>1</v>
          </cell>
          <cell r="G91">
            <v>37942</v>
          </cell>
          <cell r="H91" t="str">
            <v>Full Time</v>
          </cell>
          <cell r="I91" t="str">
            <v>vnd</v>
          </cell>
          <cell r="J91">
            <v>3500000</v>
          </cell>
          <cell r="K91">
            <v>3500000</v>
          </cell>
          <cell r="N91">
            <v>11</v>
          </cell>
          <cell r="O91">
            <v>1</v>
          </cell>
          <cell r="T91" t="str">
            <v>11110123009012</v>
          </cell>
          <cell r="U91" t="str">
            <v>Techcombank</v>
          </cell>
        </row>
        <row r="92">
          <cell r="A92">
            <v>186</v>
          </cell>
          <cell r="B92" t="str">
            <v>HANOI</v>
          </cell>
          <cell r="C92" t="str">
            <v>Do Thanh Son</v>
          </cell>
          <cell r="D92" t="str">
            <v>Engineer BOQ</v>
          </cell>
          <cell r="E92">
            <v>2</v>
          </cell>
          <cell r="F92">
            <v>1</v>
          </cell>
          <cell r="G92">
            <v>37936</v>
          </cell>
          <cell r="H92" t="str">
            <v>Full Time</v>
          </cell>
          <cell r="I92" t="str">
            <v>vnd</v>
          </cell>
          <cell r="J92">
            <v>0</v>
          </cell>
          <cell r="K92">
            <v>0</v>
          </cell>
          <cell r="N92">
            <v>11</v>
          </cell>
          <cell r="O92">
            <v>1</v>
          </cell>
          <cell r="T92" t="str">
            <v>11110123059011</v>
          </cell>
          <cell r="U92" t="str">
            <v>Techcombank</v>
          </cell>
        </row>
        <row r="93">
          <cell r="A93">
            <v>187</v>
          </cell>
          <cell r="B93" t="str">
            <v>HANOI</v>
          </cell>
          <cell r="C93" t="str">
            <v>Si Danh Quoc Hung</v>
          </cell>
          <cell r="D93" t="str">
            <v xml:space="preserve">Business Development </v>
          </cell>
          <cell r="E93">
            <v>2</v>
          </cell>
          <cell r="F93">
            <v>1</v>
          </cell>
          <cell r="G93">
            <v>38089</v>
          </cell>
          <cell r="H93" t="str">
            <v>Full Time</v>
          </cell>
          <cell r="I93" t="str">
            <v>vnd</v>
          </cell>
          <cell r="J93">
            <v>3090000</v>
          </cell>
          <cell r="K93">
            <v>0</v>
          </cell>
          <cell r="N93">
            <v>11</v>
          </cell>
          <cell r="O93">
            <v>1</v>
          </cell>
          <cell r="Q93">
            <v>38215</v>
          </cell>
          <cell r="T93" t="str">
            <v>11120011888019</v>
          </cell>
          <cell r="U93" t="str">
            <v>Techcombank</v>
          </cell>
          <cell r="V93">
            <v>1</v>
          </cell>
        </row>
        <row r="94">
          <cell r="A94">
            <v>188</v>
          </cell>
          <cell r="B94" t="str">
            <v>HANOI</v>
          </cell>
          <cell r="C94" t="str">
            <v>Duong Manh Hung</v>
          </cell>
          <cell r="D94" t="str">
            <v>Architect</v>
          </cell>
          <cell r="E94">
            <v>2</v>
          </cell>
          <cell r="F94">
            <v>1</v>
          </cell>
          <cell r="G94">
            <v>37944</v>
          </cell>
          <cell r="H94" t="str">
            <v>Full Time</v>
          </cell>
          <cell r="I94" t="str">
            <v>vnd</v>
          </cell>
          <cell r="J94">
            <v>2800000</v>
          </cell>
          <cell r="K94">
            <v>2800000</v>
          </cell>
          <cell r="N94">
            <v>11</v>
          </cell>
          <cell r="O94">
            <v>1</v>
          </cell>
          <cell r="T94" t="str">
            <v>11110123065011</v>
          </cell>
          <cell r="U94" t="str">
            <v>Techcombank</v>
          </cell>
        </row>
        <row r="95">
          <cell r="A95">
            <v>189</v>
          </cell>
          <cell r="B95" t="str">
            <v>HANOI</v>
          </cell>
          <cell r="C95" t="str">
            <v>Nguyen Manh Tra</v>
          </cell>
          <cell r="D95" t="str">
            <v>Architect</v>
          </cell>
          <cell r="E95">
            <v>2</v>
          </cell>
          <cell r="F95">
            <v>1</v>
          </cell>
          <cell r="G95">
            <v>37945</v>
          </cell>
          <cell r="H95" t="str">
            <v>Full Time</v>
          </cell>
          <cell r="I95" t="str">
            <v>vnd</v>
          </cell>
          <cell r="J95">
            <v>3000000</v>
          </cell>
          <cell r="K95">
            <v>1500000</v>
          </cell>
          <cell r="N95">
            <v>11</v>
          </cell>
          <cell r="O95">
            <v>1</v>
          </cell>
          <cell r="Q95">
            <v>38306</v>
          </cell>
          <cell r="T95" t="str">
            <v>11110123048018</v>
          </cell>
          <cell r="U95" t="str">
            <v>Techcombank</v>
          </cell>
        </row>
        <row r="96">
          <cell r="A96">
            <v>190</v>
          </cell>
          <cell r="B96" t="str">
            <v>HANOI</v>
          </cell>
          <cell r="C96" t="str">
            <v>Nguyen Ngoc Tu</v>
          </cell>
          <cell r="D96" t="str">
            <v>Architect</v>
          </cell>
          <cell r="E96">
            <v>2</v>
          </cell>
          <cell r="F96">
            <v>1</v>
          </cell>
          <cell r="G96">
            <v>37956</v>
          </cell>
          <cell r="H96" t="str">
            <v>Full Time</v>
          </cell>
          <cell r="I96" t="str">
            <v>vnd</v>
          </cell>
          <cell r="J96">
            <v>1066666.6666666667</v>
          </cell>
          <cell r="K96">
            <v>0</v>
          </cell>
          <cell r="N96">
            <v>11</v>
          </cell>
          <cell r="O96">
            <v>1</v>
          </cell>
          <cell r="Q96">
            <v>38148</v>
          </cell>
          <cell r="T96" t="str">
            <v>11110123020016</v>
          </cell>
          <cell r="U96" t="str">
            <v>Techcombank</v>
          </cell>
          <cell r="V96">
            <v>1</v>
          </cell>
        </row>
        <row r="97">
          <cell r="A97">
            <v>191</v>
          </cell>
          <cell r="B97" t="str">
            <v>HANOI</v>
          </cell>
          <cell r="C97" t="str">
            <v>Nguyen Kha Hung</v>
          </cell>
          <cell r="D97" t="str">
            <v>Architect</v>
          </cell>
          <cell r="E97">
            <v>2</v>
          </cell>
          <cell r="F97">
            <v>1</v>
          </cell>
          <cell r="G97">
            <v>37957</v>
          </cell>
          <cell r="H97" t="str">
            <v>Full Time</v>
          </cell>
          <cell r="I97" t="str">
            <v>vnd</v>
          </cell>
          <cell r="J97">
            <v>3300000</v>
          </cell>
          <cell r="K97">
            <v>3300000</v>
          </cell>
          <cell r="N97">
            <v>11</v>
          </cell>
          <cell r="O97">
            <v>1</v>
          </cell>
          <cell r="T97" t="str">
            <v>11110123039019</v>
          </cell>
          <cell r="U97" t="str">
            <v>Techcombank</v>
          </cell>
        </row>
        <row r="98">
          <cell r="A98">
            <v>192</v>
          </cell>
          <cell r="B98" t="str">
            <v>HANOI</v>
          </cell>
          <cell r="C98" t="str">
            <v>Vu Hong Linh</v>
          </cell>
          <cell r="D98" t="str">
            <v>Architect</v>
          </cell>
          <cell r="E98">
            <v>2</v>
          </cell>
          <cell r="F98">
            <v>1</v>
          </cell>
          <cell r="G98">
            <v>37958</v>
          </cell>
          <cell r="H98" t="str">
            <v>Full Time</v>
          </cell>
          <cell r="I98" t="str">
            <v>vnd</v>
          </cell>
          <cell r="J98">
            <v>4000000</v>
          </cell>
          <cell r="K98">
            <v>4000000</v>
          </cell>
          <cell r="N98">
            <v>11</v>
          </cell>
          <cell r="O98">
            <v>1</v>
          </cell>
          <cell r="T98" t="str">
            <v>11110123037016</v>
          </cell>
          <cell r="U98" t="str">
            <v>Techcombank</v>
          </cell>
        </row>
        <row r="99">
          <cell r="A99">
            <v>193</v>
          </cell>
          <cell r="B99" t="str">
            <v>HANOI</v>
          </cell>
          <cell r="C99" t="str">
            <v>Cao Thu Giang</v>
          </cell>
          <cell r="D99" t="str">
            <v>Architect</v>
          </cell>
          <cell r="E99">
            <v>2</v>
          </cell>
          <cell r="F99">
            <v>1</v>
          </cell>
          <cell r="G99">
            <v>37963</v>
          </cell>
          <cell r="H99" t="str">
            <v>Full Time</v>
          </cell>
          <cell r="I99" t="str">
            <v>vnd</v>
          </cell>
          <cell r="J99">
            <v>3500000</v>
          </cell>
          <cell r="K99">
            <v>3500000</v>
          </cell>
          <cell r="N99">
            <v>11</v>
          </cell>
          <cell r="O99">
            <v>1</v>
          </cell>
          <cell r="T99" t="str">
            <v>11110123011017</v>
          </cell>
          <cell r="U99" t="str">
            <v>Techcombank</v>
          </cell>
        </row>
        <row r="100">
          <cell r="A100">
            <v>194</v>
          </cell>
          <cell r="B100" t="str">
            <v>HANOI</v>
          </cell>
          <cell r="C100" t="str">
            <v>Nguyen Xuan Hung</v>
          </cell>
          <cell r="D100" t="str">
            <v>Architect</v>
          </cell>
          <cell r="E100">
            <v>2</v>
          </cell>
          <cell r="F100">
            <v>1</v>
          </cell>
          <cell r="G100">
            <v>37964</v>
          </cell>
          <cell r="H100" t="str">
            <v>Full Time</v>
          </cell>
          <cell r="I100" t="str">
            <v>vnd</v>
          </cell>
          <cell r="J100">
            <v>3500000</v>
          </cell>
          <cell r="K100">
            <v>3500000</v>
          </cell>
          <cell r="N100">
            <v>11</v>
          </cell>
          <cell r="O100">
            <v>1</v>
          </cell>
          <cell r="T100" t="str">
            <v>11110123035013</v>
          </cell>
          <cell r="U100" t="str">
            <v>Techcombank</v>
          </cell>
        </row>
        <row r="101">
          <cell r="A101">
            <v>195</v>
          </cell>
          <cell r="B101" t="str">
            <v>HANOI</v>
          </cell>
          <cell r="C101" t="str">
            <v>Do Thuy Hong</v>
          </cell>
          <cell r="D101" t="str">
            <v>Accountant</v>
          </cell>
          <cell r="E101">
            <v>2</v>
          </cell>
          <cell r="F101">
            <v>1</v>
          </cell>
          <cell r="G101">
            <v>37965</v>
          </cell>
          <cell r="H101" t="str">
            <v>Full Time</v>
          </cell>
          <cell r="I101" t="str">
            <v>vnd</v>
          </cell>
          <cell r="J101">
            <v>6000000</v>
          </cell>
          <cell r="K101">
            <v>6000000</v>
          </cell>
          <cell r="N101">
            <v>11</v>
          </cell>
          <cell r="O101">
            <v>1</v>
          </cell>
          <cell r="T101" t="str">
            <v>11110123054018</v>
          </cell>
          <cell r="U101" t="str">
            <v>Techcombank</v>
          </cell>
        </row>
        <row r="102">
          <cell r="A102">
            <v>196</v>
          </cell>
          <cell r="B102" t="str">
            <v>HANOI</v>
          </cell>
          <cell r="C102" t="str">
            <v>Nguyen Duc Phuong</v>
          </cell>
          <cell r="D102" t="str">
            <v>Engineer Structure</v>
          </cell>
          <cell r="E102">
            <v>2</v>
          </cell>
          <cell r="F102">
            <v>1</v>
          </cell>
          <cell r="G102">
            <v>37971</v>
          </cell>
          <cell r="H102" t="str">
            <v>Full Time</v>
          </cell>
          <cell r="I102" t="str">
            <v>vnd</v>
          </cell>
          <cell r="J102">
            <v>4500000</v>
          </cell>
          <cell r="K102">
            <v>0</v>
          </cell>
          <cell r="N102">
            <v>11</v>
          </cell>
          <cell r="O102">
            <v>1</v>
          </cell>
          <cell r="Q102">
            <v>38283</v>
          </cell>
          <cell r="T102" t="str">
            <v>11110123005017</v>
          </cell>
          <cell r="U102" t="str">
            <v>Techcombank</v>
          </cell>
          <cell r="V102">
            <v>1</v>
          </cell>
        </row>
        <row r="103">
          <cell r="A103">
            <v>197</v>
          </cell>
          <cell r="B103" t="str">
            <v>HANOI</v>
          </cell>
          <cell r="C103" t="str">
            <v>Tran Duy Hung</v>
          </cell>
          <cell r="D103" t="str">
            <v>Engineer Structure</v>
          </cell>
          <cell r="E103">
            <v>2</v>
          </cell>
          <cell r="F103">
            <v>1</v>
          </cell>
          <cell r="G103">
            <v>37971</v>
          </cell>
          <cell r="H103" t="str">
            <v>Full Time</v>
          </cell>
          <cell r="I103" t="str">
            <v>vnd</v>
          </cell>
          <cell r="J103">
            <v>6500000</v>
          </cell>
          <cell r="K103">
            <v>6500000</v>
          </cell>
          <cell r="N103">
            <v>11</v>
          </cell>
          <cell r="O103">
            <v>1</v>
          </cell>
          <cell r="T103" t="str">
            <v>11110123077018</v>
          </cell>
          <cell r="U103" t="str">
            <v>Techcombank</v>
          </cell>
        </row>
        <row r="104">
          <cell r="A104">
            <v>198</v>
          </cell>
          <cell r="B104" t="str">
            <v>HANOI</v>
          </cell>
          <cell r="C104" t="str">
            <v>Dao Quang Giang</v>
          </cell>
          <cell r="D104" t="str">
            <v>Engineer Structure</v>
          </cell>
          <cell r="E104">
            <v>2</v>
          </cell>
          <cell r="F104">
            <v>1</v>
          </cell>
          <cell r="G104">
            <v>37971</v>
          </cell>
          <cell r="H104" t="str">
            <v>Full Time</v>
          </cell>
          <cell r="I104" t="str">
            <v>vnd</v>
          </cell>
          <cell r="J104">
            <v>3900000</v>
          </cell>
          <cell r="K104">
            <v>3900000</v>
          </cell>
          <cell r="N104">
            <v>11</v>
          </cell>
          <cell r="O104">
            <v>1</v>
          </cell>
          <cell r="T104" t="str">
            <v>11110123044012</v>
          </cell>
          <cell r="U104" t="str">
            <v>Techcombank</v>
          </cell>
        </row>
        <row r="105">
          <cell r="A105">
            <v>199</v>
          </cell>
          <cell r="B105" t="str">
            <v>HANOI</v>
          </cell>
          <cell r="C105" t="str">
            <v>Bui Viet Duc</v>
          </cell>
          <cell r="D105" t="str">
            <v>Engineer Structure</v>
          </cell>
          <cell r="E105">
            <v>2</v>
          </cell>
          <cell r="F105">
            <v>1</v>
          </cell>
          <cell r="G105">
            <v>37971</v>
          </cell>
          <cell r="H105" t="str">
            <v>Full Time</v>
          </cell>
          <cell r="I105" t="str">
            <v>vnd</v>
          </cell>
          <cell r="J105">
            <v>3850000</v>
          </cell>
          <cell r="K105">
            <v>3850000</v>
          </cell>
          <cell r="N105">
            <v>11</v>
          </cell>
          <cell r="O105">
            <v>1</v>
          </cell>
          <cell r="T105" t="str">
            <v>11110123045019</v>
          </cell>
          <cell r="U105" t="str">
            <v>Techcombank</v>
          </cell>
        </row>
        <row r="106">
          <cell r="A106">
            <v>200</v>
          </cell>
          <cell r="B106" t="str">
            <v>HANOI</v>
          </cell>
          <cell r="C106" t="str">
            <v>Nguyen Quang Huy</v>
          </cell>
          <cell r="D106" t="str">
            <v>Engineer Structure</v>
          </cell>
          <cell r="E106">
            <v>2</v>
          </cell>
          <cell r="F106">
            <v>1</v>
          </cell>
          <cell r="G106">
            <v>38047</v>
          </cell>
          <cell r="H106" t="str">
            <v>Full Time</v>
          </cell>
          <cell r="I106" t="str">
            <v>vnd</v>
          </cell>
          <cell r="J106">
            <v>3850000</v>
          </cell>
          <cell r="K106">
            <v>3850000</v>
          </cell>
          <cell r="N106">
            <v>11</v>
          </cell>
          <cell r="O106">
            <v>1</v>
          </cell>
          <cell r="T106" t="str">
            <v>11110123084014</v>
          </cell>
          <cell r="U106" t="str">
            <v>Techcombank</v>
          </cell>
        </row>
        <row r="107">
          <cell r="A107">
            <v>201</v>
          </cell>
          <cell r="B107" t="str">
            <v>HANOI</v>
          </cell>
          <cell r="C107" t="str">
            <v>Le Thanh Nam</v>
          </cell>
          <cell r="D107" t="str">
            <v>Engineer BOQ</v>
          </cell>
          <cell r="E107">
            <v>2</v>
          </cell>
          <cell r="F107">
            <v>1</v>
          </cell>
          <cell r="G107">
            <v>38189</v>
          </cell>
          <cell r="H107" t="str">
            <v>Full Time</v>
          </cell>
          <cell r="I107" t="str">
            <v>vnd</v>
          </cell>
          <cell r="J107">
            <v>2500000</v>
          </cell>
          <cell r="K107">
            <v>0</v>
          </cell>
          <cell r="N107">
            <v>11</v>
          </cell>
          <cell r="O107">
            <v>1</v>
          </cell>
          <cell r="Q107">
            <v>38246</v>
          </cell>
          <cell r="T107" t="str">
            <v>0011000856412</v>
          </cell>
          <cell r="U107" t="str">
            <v>Vietcombank</v>
          </cell>
          <cell r="V107">
            <v>1</v>
          </cell>
        </row>
        <row r="108">
          <cell r="A108">
            <v>202</v>
          </cell>
          <cell r="B108" t="str">
            <v>HANOI</v>
          </cell>
          <cell r="C108" t="str">
            <v>Nguyen Hoang Hieu</v>
          </cell>
          <cell r="D108" t="str">
            <v>Architect 3D</v>
          </cell>
          <cell r="E108">
            <v>2</v>
          </cell>
          <cell r="F108">
            <v>1</v>
          </cell>
          <cell r="G108">
            <v>38186</v>
          </cell>
          <cell r="H108" t="str">
            <v>Full Time</v>
          </cell>
          <cell r="I108" t="str">
            <v>vnd</v>
          </cell>
          <cell r="J108">
            <v>5600000</v>
          </cell>
          <cell r="K108">
            <v>5600000</v>
          </cell>
          <cell r="N108">
            <v>11</v>
          </cell>
          <cell r="O108">
            <v>1</v>
          </cell>
          <cell r="T108" t="str">
            <v>11120017881016</v>
          </cell>
          <cell r="U108" t="str">
            <v>Techcombank</v>
          </cell>
        </row>
        <row r="109">
          <cell r="A109">
            <v>203</v>
          </cell>
          <cell r="B109" t="str">
            <v>HANOI</v>
          </cell>
          <cell r="C109" t="str">
            <v>Dang Lien Phuong</v>
          </cell>
          <cell r="D109" t="str">
            <v>Architect</v>
          </cell>
          <cell r="E109">
            <v>2</v>
          </cell>
          <cell r="F109">
            <v>1</v>
          </cell>
          <cell r="G109">
            <v>38175</v>
          </cell>
          <cell r="H109" t="str">
            <v>Full Time</v>
          </cell>
          <cell r="I109" t="str">
            <v>vnd</v>
          </cell>
          <cell r="J109">
            <v>4000000</v>
          </cell>
          <cell r="K109">
            <v>4000000</v>
          </cell>
          <cell r="N109">
            <v>11</v>
          </cell>
          <cell r="O109">
            <v>1</v>
          </cell>
          <cell r="T109" t="str">
            <v>11120017884015</v>
          </cell>
          <cell r="U109" t="str">
            <v>Techcombank</v>
          </cell>
        </row>
        <row r="110">
          <cell r="A110">
            <v>204</v>
          </cell>
          <cell r="B110" t="str">
            <v>HANOI</v>
          </cell>
          <cell r="C110" t="str">
            <v>La Quoc Hung</v>
          </cell>
          <cell r="D110" t="str">
            <v>Engineer M&amp;E</v>
          </cell>
          <cell r="E110">
            <v>2</v>
          </cell>
          <cell r="F110">
            <v>1</v>
          </cell>
          <cell r="G110">
            <v>38202</v>
          </cell>
          <cell r="H110" t="str">
            <v>Full Time</v>
          </cell>
          <cell r="I110" t="str">
            <v>vnd</v>
          </cell>
          <cell r="J110">
            <v>3500000</v>
          </cell>
          <cell r="K110">
            <v>3500000</v>
          </cell>
          <cell r="N110">
            <v>11</v>
          </cell>
          <cell r="O110">
            <v>1</v>
          </cell>
          <cell r="T110" t="str">
            <v>0021000760351</v>
          </cell>
          <cell r="U110" t="str">
            <v>Vietcombank Hanoi</v>
          </cell>
        </row>
        <row r="111">
          <cell r="A111">
            <v>205</v>
          </cell>
          <cell r="B111" t="str">
            <v>HANOI</v>
          </cell>
          <cell r="C111" t="str">
            <v>Khuat Linh Huong</v>
          </cell>
          <cell r="D111" t="str">
            <v>Architect</v>
          </cell>
          <cell r="E111">
            <v>2</v>
          </cell>
          <cell r="F111">
            <v>1</v>
          </cell>
          <cell r="G111">
            <v>38203</v>
          </cell>
          <cell r="H111" t="str">
            <v>Full Time</v>
          </cell>
          <cell r="I111" t="str">
            <v>vnd</v>
          </cell>
          <cell r="J111">
            <v>3000000</v>
          </cell>
          <cell r="K111">
            <v>3000000</v>
          </cell>
          <cell r="N111">
            <v>11</v>
          </cell>
          <cell r="O111">
            <v>1</v>
          </cell>
        </row>
        <row r="112">
          <cell r="A112">
            <v>206</v>
          </cell>
          <cell r="B112" t="str">
            <v>HANOI</v>
          </cell>
          <cell r="C112" t="str">
            <v>Vu Viet Anh</v>
          </cell>
          <cell r="D112" t="str">
            <v>Architect ID</v>
          </cell>
          <cell r="E112">
            <v>2</v>
          </cell>
          <cell r="F112">
            <v>1</v>
          </cell>
          <cell r="G112">
            <v>38211</v>
          </cell>
          <cell r="H112" t="str">
            <v>Full Time</v>
          </cell>
          <cell r="I112" t="str">
            <v>vnd</v>
          </cell>
          <cell r="J112">
            <v>3400000</v>
          </cell>
          <cell r="K112">
            <v>3400000</v>
          </cell>
          <cell r="N112">
            <v>11</v>
          </cell>
          <cell r="O112">
            <v>1</v>
          </cell>
          <cell r="T112" t="str">
            <v>11120021288011</v>
          </cell>
          <cell r="U112" t="str">
            <v>Techcombank</v>
          </cell>
        </row>
        <row r="113">
          <cell r="A113">
            <v>207</v>
          </cell>
          <cell r="B113" t="str">
            <v>HANOI</v>
          </cell>
          <cell r="C113" t="str">
            <v>Nguyen Hai Bac</v>
          </cell>
          <cell r="D113" t="str">
            <v>Architect ID</v>
          </cell>
          <cell r="E113">
            <v>2</v>
          </cell>
          <cell r="F113">
            <v>1</v>
          </cell>
          <cell r="G113">
            <v>38216</v>
          </cell>
          <cell r="H113" t="str">
            <v>Full Time</v>
          </cell>
          <cell r="I113" t="str">
            <v>vnd</v>
          </cell>
          <cell r="J113">
            <v>4200000</v>
          </cell>
          <cell r="K113">
            <v>4200000</v>
          </cell>
          <cell r="N113">
            <v>11</v>
          </cell>
          <cell r="O113">
            <v>1</v>
          </cell>
          <cell r="T113" t="str">
            <v>10820021206011</v>
          </cell>
          <cell r="U113" t="str">
            <v>CN Techcombank Hoan Kiem - 19-25 Ly Thuong Kiet - HN</v>
          </cell>
        </row>
        <row r="114">
          <cell r="A114">
            <v>208</v>
          </cell>
          <cell r="B114" t="str">
            <v>HANOI</v>
          </cell>
          <cell r="C114" t="str">
            <v>Dang Quy Duong</v>
          </cell>
          <cell r="D114" t="str">
            <v>Architect 3D</v>
          </cell>
          <cell r="E114">
            <v>2</v>
          </cell>
          <cell r="F114">
            <v>1</v>
          </cell>
          <cell r="G114">
            <v>38223</v>
          </cell>
          <cell r="H114" t="str">
            <v>Full Time</v>
          </cell>
          <cell r="I114" t="str">
            <v>vnd</v>
          </cell>
          <cell r="J114">
            <v>4400000</v>
          </cell>
          <cell r="K114">
            <v>4400000</v>
          </cell>
          <cell r="N114">
            <v>11</v>
          </cell>
          <cell r="O114">
            <v>1</v>
          </cell>
          <cell r="T114" t="str">
            <v>0021000780070</v>
          </cell>
          <cell r="U114" t="str">
            <v>Vietcombank Hanoi</v>
          </cell>
        </row>
        <row r="115">
          <cell r="A115">
            <v>209</v>
          </cell>
          <cell r="B115" t="str">
            <v>HANOI</v>
          </cell>
          <cell r="C115" t="str">
            <v>Bui Binh Minh</v>
          </cell>
          <cell r="D115" t="str">
            <v>Architect</v>
          </cell>
          <cell r="E115">
            <v>2</v>
          </cell>
          <cell r="F115">
            <v>1</v>
          </cell>
          <cell r="G115">
            <v>38224</v>
          </cell>
          <cell r="H115" t="str">
            <v>Full Time</v>
          </cell>
          <cell r="I115" t="str">
            <v>vnd</v>
          </cell>
          <cell r="J115">
            <v>3000000</v>
          </cell>
          <cell r="K115">
            <v>0</v>
          </cell>
          <cell r="N115">
            <v>11</v>
          </cell>
          <cell r="O115">
            <v>1</v>
          </cell>
          <cell r="Q115">
            <v>38290</v>
          </cell>
          <cell r="V115">
            <v>1</v>
          </cell>
        </row>
        <row r="116">
          <cell r="A116">
            <v>210</v>
          </cell>
          <cell r="B116" t="str">
            <v>HANOI</v>
          </cell>
          <cell r="C116" t="str">
            <v>Dang Thanh Huyen</v>
          </cell>
          <cell r="D116" t="str">
            <v>Architect urbain</v>
          </cell>
          <cell r="E116">
            <v>2</v>
          </cell>
          <cell r="F116">
            <v>1</v>
          </cell>
          <cell r="G116">
            <v>38231</v>
          </cell>
          <cell r="H116" t="str">
            <v>Full Time</v>
          </cell>
          <cell r="I116" t="str">
            <v>vnd</v>
          </cell>
          <cell r="J116">
            <v>3500000</v>
          </cell>
          <cell r="K116">
            <v>3500000</v>
          </cell>
          <cell r="N116">
            <v>11</v>
          </cell>
          <cell r="O116">
            <v>1</v>
          </cell>
          <cell r="T116" t="str">
            <v>10320024714015</v>
          </cell>
          <cell r="U116" t="str">
            <v>Chi Nhanh Techcombank Dong Da</v>
          </cell>
        </row>
        <row r="117">
          <cell r="A117">
            <v>211</v>
          </cell>
          <cell r="B117" t="str">
            <v>HANOI</v>
          </cell>
          <cell r="C117" t="str">
            <v>Hoang Thuy Linh</v>
          </cell>
          <cell r="D117" t="str">
            <v>Architect urbain</v>
          </cell>
          <cell r="E117">
            <v>2</v>
          </cell>
          <cell r="F117">
            <v>1</v>
          </cell>
          <cell r="G117">
            <v>38231</v>
          </cell>
          <cell r="H117" t="str">
            <v>Full Time</v>
          </cell>
          <cell r="I117" t="str">
            <v>vnd</v>
          </cell>
          <cell r="J117">
            <v>2500000</v>
          </cell>
          <cell r="K117">
            <v>2500000</v>
          </cell>
          <cell r="N117">
            <v>11</v>
          </cell>
          <cell r="O117">
            <v>1</v>
          </cell>
          <cell r="T117" t="str">
            <v>11120021937018</v>
          </cell>
          <cell r="U117" t="str">
            <v>Techcombank</v>
          </cell>
        </row>
        <row r="118">
          <cell r="A118">
            <v>212</v>
          </cell>
          <cell r="B118" t="str">
            <v>HANOI</v>
          </cell>
          <cell r="C118" t="str">
            <v>Nguyen Ba Chien</v>
          </cell>
          <cell r="D118" t="str">
            <v>Architect</v>
          </cell>
          <cell r="E118">
            <v>2</v>
          </cell>
          <cell r="F118">
            <v>1</v>
          </cell>
          <cell r="G118">
            <v>38231</v>
          </cell>
          <cell r="H118" t="str">
            <v>Full Time</v>
          </cell>
          <cell r="I118" t="str">
            <v>vnd</v>
          </cell>
          <cell r="J118">
            <v>3500000</v>
          </cell>
          <cell r="K118">
            <v>3500000</v>
          </cell>
          <cell r="N118">
            <v>11</v>
          </cell>
          <cell r="O118">
            <v>1</v>
          </cell>
        </row>
        <row r="119">
          <cell r="A119">
            <v>213</v>
          </cell>
          <cell r="B119" t="str">
            <v>HANOI</v>
          </cell>
          <cell r="C119" t="str">
            <v>Nguyen Thanh Huyen</v>
          </cell>
          <cell r="D119" t="str">
            <v>Secretary</v>
          </cell>
          <cell r="E119">
            <v>2</v>
          </cell>
          <cell r="F119">
            <v>1</v>
          </cell>
          <cell r="G119">
            <v>38236</v>
          </cell>
          <cell r="H119" t="str">
            <v>Full Time</v>
          </cell>
          <cell r="I119" t="str">
            <v>vnd</v>
          </cell>
          <cell r="J119">
            <v>3500000</v>
          </cell>
          <cell r="K119">
            <v>3500000</v>
          </cell>
          <cell r="N119">
            <v>11</v>
          </cell>
          <cell r="O119">
            <v>1</v>
          </cell>
          <cell r="T119" t="str">
            <v>0021000594371</v>
          </cell>
          <cell r="U119" t="str">
            <v>Vietcombank Hanoi</v>
          </cell>
        </row>
        <row r="120">
          <cell r="A120">
            <v>214</v>
          </cell>
          <cell r="B120" t="str">
            <v>HANOI</v>
          </cell>
          <cell r="C120" t="str">
            <v>Ngo Quoc Huy</v>
          </cell>
          <cell r="D120" t="str">
            <v>Architect</v>
          </cell>
          <cell r="E120">
            <v>2</v>
          </cell>
          <cell r="F120">
            <v>1</v>
          </cell>
          <cell r="G120">
            <v>38236</v>
          </cell>
          <cell r="H120" t="str">
            <v>Full Time</v>
          </cell>
          <cell r="I120" t="str">
            <v>vnd</v>
          </cell>
          <cell r="J120">
            <v>3700000</v>
          </cell>
          <cell r="K120">
            <v>3700000</v>
          </cell>
          <cell r="N120">
            <v>11</v>
          </cell>
          <cell r="O120">
            <v>1</v>
          </cell>
          <cell r="T120" t="str">
            <v>0011000872724</v>
          </cell>
          <cell r="U120" t="str">
            <v>Vietcombank</v>
          </cell>
        </row>
        <row r="121">
          <cell r="A121">
            <v>215</v>
          </cell>
          <cell r="B121" t="str">
            <v>HANOI</v>
          </cell>
          <cell r="C121" t="str">
            <v>Le Chi Trung</v>
          </cell>
          <cell r="D121" t="str">
            <v>Architect ID</v>
          </cell>
          <cell r="E121">
            <v>2</v>
          </cell>
          <cell r="F121">
            <v>1</v>
          </cell>
          <cell r="G121">
            <v>38236</v>
          </cell>
          <cell r="H121" t="str">
            <v>Full Time</v>
          </cell>
          <cell r="I121" t="str">
            <v>vnd</v>
          </cell>
          <cell r="J121">
            <v>4500000</v>
          </cell>
          <cell r="K121">
            <v>4500000</v>
          </cell>
          <cell r="N121">
            <v>11</v>
          </cell>
          <cell r="O121">
            <v>1</v>
          </cell>
          <cell r="T121" t="str">
            <v>0011000900488</v>
          </cell>
          <cell r="U121" t="str">
            <v>Vietcombank</v>
          </cell>
        </row>
        <row r="122">
          <cell r="A122">
            <v>216</v>
          </cell>
          <cell r="B122" t="str">
            <v>HANOI</v>
          </cell>
          <cell r="C122" t="str">
            <v>Nguyen Tuan Thiep</v>
          </cell>
          <cell r="D122" t="str">
            <v>Architect</v>
          </cell>
          <cell r="E122">
            <v>2</v>
          </cell>
          <cell r="F122">
            <v>1</v>
          </cell>
          <cell r="G122">
            <v>38245</v>
          </cell>
          <cell r="H122" t="str">
            <v>Full Time</v>
          </cell>
          <cell r="I122" t="str">
            <v>vnd</v>
          </cell>
          <cell r="J122">
            <v>2700000</v>
          </cell>
          <cell r="K122">
            <v>2700000</v>
          </cell>
          <cell r="N122">
            <v>11</v>
          </cell>
          <cell r="O122">
            <v>1</v>
          </cell>
          <cell r="T122" t="str">
            <v>10820023900012</v>
          </cell>
          <cell r="U122" t="str">
            <v>Chi Nhanh Techcombank Hoan Kiem</v>
          </cell>
          <cell r="V122">
            <v>1</v>
          </cell>
        </row>
        <row r="123">
          <cell r="A123">
            <v>217</v>
          </cell>
          <cell r="B123" t="str">
            <v>HANOI</v>
          </cell>
          <cell r="C123" t="str">
            <v>Nguyen Thi Minh Ngoc</v>
          </cell>
          <cell r="D123" t="str">
            <v>Production Supervisor</v>
          </cell>
          <cell r="E123">
            <v>2</v>
          </cell>
          <cell r="F123">
            <v>1</v>
          </cell>
          <cell r="G123">
            <v>38250</v>
          </cell>
          <cell r="H123" t="str">
            <v>Full Time</v>
          </cell>
          <cell r="I123" t="str">
            <v>vnd</v>
          </cell>
          <cell r="J123">
            <v>5500000</v>
          </cell>
          <cell r="K123">
            <v>5500000</v>
          </cell>
          <cell r="N123">
            <v>11</v>
          </cell>
          <cell r="O123">
            <v>1</v>
          </cell>
          <cell r="T123" t="str">
            <v>0011000967455</v>
          </cell>
          <cell r="U123" t="str">
            <v>Vietcombank</v>
          </cell>
          <cell r="V123">
            <v>1</v>
          </cell>
        </row>
        <row r="124">
          <cell r="A124">
            <v>218</v>
          </cell>
          <cell r="B124" t="str">
            <v>HANOI</v>
          </cell>
          <cell r="C124" t="str">
            <v>Vu Truong Khanh</v>
          </cell>
          <cell r="D124" t="str">
            <v>Architect urbain</v>
          </cell>
          <cell r="E124">
            <v>2</v>
          </cell>
          <cell r="F124">
            <v>1</v>
          </cell>
          <cell r="G124">
            <v>38252</v>
          </cell>
          <cell r="H124" t="str">
            <v>Full Time</v>
          </cell>
          <cell r="I124" t="str">
            <v>vnd</v>
          </cell>
          <cell r="J124">
            <v>2500000</v>
          </cell>
          <cell r="K124">
            <v>0</v>
          </cell>
          <cell r="N124">
            <v>11</v>
          </cell>
          <cell r="O124">
            <v>1</v>
          </cell>
          <cell r="Q124">
            <v>38291</v>
          </cell>
          <cell r="T124" t="str">
            <v>0021000782210</v>
          </cell>
          <cell r="U124" t="str">
            <v>Vietcombank Hanoi</v>
          </cell>
          <cell r="V124">
            <v>1</v>
          </cell>
        </row>
        <row r="125">
          <cell r="A125">
            <v>219</v>
          </cell>
          <cell r="B125" t="str">
            <v>HANOI</v>
          </cell>
          <cell r="C125" t="str">
            <v>Nam Thi Hong Hanh</v>
          </cell>
          <cell r="D125" t="str">
            <v>Secretary</v>
          </cell>
          <cell r="E125">
            <v>2</v>
          </cell>
          <cell r="F125">
            <v>1</v>
          </cell>
          <cell r="G125">
            <v>38253</v>
          </cell>
          <cell r="H125" t="str">
            <v>Full Time</v>
          </cell>
          <cell r="I125" t="str">
            <v>vnd</v>
          </cell>
          <cell r="J125">
            <v>2500000</v>
          </cell>
          <cell r="K125">
            <v>0</v>
          </cell>
          <cell r="N125">
            <v>11</v>
          </cell>
          <cell r="O125">
            <v>1</v>
          </cell>
          <cell r="Q125">
            <v>38287</v>
          </cell>
          <cell r="T125" t="str">
            <v>0061000073859</v>
          </cell>
          <cell r="U125" t="str">
            <v>Vietcombank VN - Chi nhanh Nha Trang</v>
          </cell>
          <cell r="V125">
            <v>1</v>
          </cell>
        </row>
        <row r="126">
          <cell r="A126">
            <v>220</v>
          </cell>
          <cell r="B126" t="str">
            <v>HANOI</v>
          </cell>
          <cell r="C126" t="str">
            <v>Vu The Viet</v>
          </cell>
          <cell r="D126" t="str">
            <v>Architect urbain</v>
          </cell>
          <cell r="E126">
            <v>2</v>
          </cell>
          <cell r="F126">
            <v>1</v>
          </cell>
          <cell r="G126">
            <v>38231</v>
          </cell>
          <cell r="H126" t="str">
            <v>Full Time</v>
          </cell>
          <cell r="I126" t="str">
            <v>vnd</v>
          </cell>
          <cell r="J126">
            <v>3500000</v>
          </cell>
          <cell r="K126">
            <v>3500000</v>
          </cell>
          <cell r="N126">
            <v>11</v>
          </cell>
          <cell r="O126">
            <v>1</v>
          </cell>
          <cell r="T126" t="str">
            <v>0021000752728</v>
          </cell>
          <cell r="U126" t="str">
            <v>Vietcombank Hanoi</v>
          </cell>
        </row>
        <row r="127">
          <cell r="A127">
            <v>221</v>
          </cell>
          <cell r="B127" t="str">
            <v>HANOI</v>
          </cell>
          <cell r="C127" t="str">
            <v>Cao Viet Cuong</v>
          </cell>
          <cell r="D127" t="str">
            <v>Architect ID</v>
          </cell>
          <cell r="E127">
            <v>2</v>
          </cell>
          <cell r="F127">
            <v>1</v>
          </cell>
          <cell r="G127">
            <v>38258</v>
          </cell>
          <cell r="H127" t="str">
            <v>Full Time</v>
          </cell>
          <cell r="I127" t="str">
            <v>vnd</v>
          </cell>
          <cell r="J127">
            <v>3000000</v>
          </cell>
          <cell r="K127">
            <v>3000000</v>
          </cell>
          <cell r="N127">
            <v>11</v>
          </cell>
          <cell r="O127">
            <v>1</v>
          </cell>
          <cell r="T127" t="str">
            <v>10820027740011</v>
          </cell>
          <cell r="U127" t="str">
            <v>Chi Nhanh Techcombank Hoan Kiem</v>
          </cell>
          <cell r="V127">
            <v>1</v>
          </cell>
        </row>
        <row r="128">
          <cell r="A128">
            <v>222</v>
          </cell>
          <cell r="B128" t="str">
            <v>HANOI</v>
          </cell>
          <cell r="C128" t="str">
            <v>Chu Van Hien</v>
          </cell>
          <cell r="D128" t="str">
            <v>Architect</v>
          </cell>
          <cell r="E128">
            <v>2</v>
          </cell>
          <cell r="F128">
            <v>1</v>
          </cell>
          <cell r="G128">
            <v>38261</v>
          </cell>
          <cell r="H128" t="str">
            <v>Full Time</v>
          </cell>
          <cell r="I128" t="str">
            <v>vnd</v>
          </cell>
          <cell r="J128">
            <v>3000000</v>
          </cell>
          <cell r="K128">
            <v>3000000</v>
          </cell>
          <cell r="N128">
            <v>11</v>
          </cell>
          <cell r="O128">
            <v>1</v>
          </cell>
          <cell r="T128" t="str">
            <v>0011000975428</v>
          </cell>
          <cell r="U128" t="str">
            <v>Vietcombank</v>
          </cell>
          <cell r="V128">
            <v>1</v>
          </cell>
        </row>
        <row r="129">
          <cell r="A129">
            <v>223</v>
          </cell>
          <cell r="B129" t="str">
            <v>HANOI</v>
          </cell>
          <cell r="C129" t="str">
            <v>Pham Hoai My</v>
          </cell>
          <cell r="D129" t="str">
            <v>Architect ID</v>
          </cell>
          <cell r="E129">
            <v>2</v>
          </cell>
          <cell r="F129">
            <v>1</v>
          </cell>
          <cell r="G129">
            <v>38261</v>
          </cell>
          <cell r="H129" t="str">
            <v>Full Time</v>
          </cell>
          <cell r="I129" t="str">
            <v>vnd</v>
          </cell>
          <cell r="J129">
            <v>2500000</v>
          </cell>
          <cell r="K129">
            <v>0</v>
          </cell>
          <cell r="N129">
            <v>11</v>
          </cell>
          <cell r="O129">
            <v>1</v>
          </cell>
          <cell r="Q129">
            <v>38290</v>
          </cell>
          <cell r="V129">
            <v>1</v>
          </cell>
        </row>
        <row r="130">
          <cell r="A130">
            <v>224</v>
          </cell>
          <cell r="B130" t="str">
            <v>HANOI</v>
          </cell>
          <cell r="C130" t="str">
            <v>Mac Thi Thu Huong</v>
          </cell>
          <cell r="D130" t="str">
            <v>Marketing</v>
          </cell>
          <cell r="E130">
            <v>2</v>
          </cell>
          <cell r="F130">
            <v>1</v>
          </cell>
          <cell r="G130">
            <v>38261</v>
          </cell>
          <cell r="H130" t="str">
            <v>Full Time</v>
          </cell>
          <cell r="I130" t="str">
            <v>vnd</v>
          </cell>
          <cell r="J130">
            <v>3900000</v>
          </cell>
          <cell r="K130">
            <v>3900000</v>
          </cell>
          <cell r="N130">
            <v>11</v>
          </cell>
          <cell r="O130">
            <v>1</v>
          </cell>
          <cell r="T130" t="str">
            <v>0011000935118</v>
          </cell>
          <cell r="U130" t="str">
            <v>Vietcombank</v>
          </cell>
          <cell r="V130">
            <v>1</v>
          </cell>
        </row>
        <row r="131">
          <cell r="A131">
            <v>225</v>
          </cell>
          <cell r="B131" t="str">
            <v>HANOI</v>
          </cell>
          <cell r="C131" t="str">
            <v>Tran Phuong Thao</v>
          </cell>
          <cell r="D131" t="str">
            <v>PM Assistant</v>
          </cell>
          <cell r="E131">
            <v>2</v>
          </cell>
          <cell r="F131">
            <v>1</v>
          </cell>
          <cell r="G131">
            <v>38271</v>
          </cell>
          <cell r="H131" t="str">
            <v>Full Time</v>
          </cell>
          <cell r="I131" t="str">
            <v>vnd</v>
          </cell>
          <cell r="J131">
            <v>4120000</v>
          </cell>
          <cell r="K131">
            <v>4120000</v>
          </cell>
          <cell r="N131">
            <v>11</v>
          </cell>
          <cell r="O131">
            <v>1</v>
          </cell>
          <cell r="V131">
            <v>1</v>
          </cell>
        </row>
        <row r="132">
          <cell r="A132">
            <v>226</v>
          </cell>
          <cell r="B132" t="str">
            <v>HANOI</v>
          </cell>
          <cell r="C132" t="str">
            <v>Le Van Duc</v>
          </cell>
          <cell r="D132" t="str">
            <v>Architect TL Urban</v>
          </cell>
          <cell r="E132">
            <v>2</v>
          </cell>
          <cell r="F132">
            <v>1</v>
          </cell>
          <cell r="G132">
            <v>38264</v>
          </cell>
          <cell r="H132" t="str">
            <v>Full Time</v>
          </cell>
          <cell r="I132" t="str">
            <v>vnd</v>
          </cell>
          <cell r="J132">
            <v>5000000</v>
          </cell>
          <cell r="K132">
            <v>5000000</v>
          </cell>
          <cell r="N132">
            <v>11</v>
          </cell>
          <cell r="O132">
            <v>1</v>
          </cell>
          <cell r="V132">
            <v>1</v>
          </cell>
        </row>
        <row r="133">
          <cell r="A133">
            <v>227</v>
          </cell>
          <cell r="B133" t="str">
            <v>HANOI</v>
          </cell>
          <cell r="C133" t="str">
            <v>Nguyen Anh Duy</v>
          </cell>
          <cell r="D133" t="str">
            <v>Architect Export</v>
          </cell>
          <cell r="E133">
            <v>2</v>
          </cell>
          <cell r="F133">
            <v>1</v>
          </cell>
          <cell r="G133">
            <v>38272</v>
          </cell>
          <cell r="H133" t="str">
            <v>Full Time</v>
          </cell>
          <cell r="I133" t="str">
            <v>vnd</v>
          </cell>
          <cell r="J133">
            <v>2500000</v>
          </cell>
          <cell r="K133">
            <v>2500000</v>
          </cell>
          <cell r="N133">
            <v>11</v>
          </cell>
          <cell r="O133">
            <v>1</v>
          </cell>
          <cell r="T133" t="str">
            <v>0021000801620</v>
          </cell>
          <cell r="U133" t="str">
            <v>Vietcombank Hanoi</v>
          </cell>
          <cell r="V133">
            <v>1</v>
          </cell>
        </row>
        <row r="134">
          <cell r="A134">
            <v>228</v>
          </cell>
          <cell r="B134" t="str">
            <v>HANOI</v>
          </cell>
          <cell r="C134" t="str">
            <v>Vu Huy Son</v>
          </cell>
          <cell r="D134" t="str">
            <v>Architect Export</v>
          </cell>
          <cell r="E134">
            <v>2</v>
          </cell>
          <cell r="F134">
            <v>1</v>
          </cell>
          <cell r="G134">
            <v>38272</v>
          </cell>
          <cell r="H134" t="str">
            <v>Full Time</v>
          </cell>
          <cell r="I134" t="str">
            <v>vnd</v>
          </cell>
          <cell r="J134">
            <v>2500000</v>
          </cell>
          <cell r="K134">
            <v>2500000</v>
          </cell>
          <cell r="N134">
            <v>11</v>
          </cell>
          <cell r="O134">
            <v>1</v>
          </cell>
          <cell r="T134" t="str">
            <v>0021000801602</v>
          </cell>
          <cell r="U134" t="str">
            <v>Vietcombank Hanoi</v>
          </cell>
          <cell r="V134">
            <v>1</v>
          </cell>
        </row>
        <row r="135">
          <cell r="A135">
            <v>229</v>
          </cell>
          <cell r="B135" t="str">
            <v>HANOI</v>
          </cell>
          <cell r="C135" t="str">
            <v>Nguyen Viet Ha</v>
          </cell>
          <cell r="D135" t="str">
            <v>Architect Export</v>
          </cell>
          <cell r="E135">
            <v>2</v>
          </cell>
          <cell r="F135">
            <v>1</v>
          </cell>
          <cell r="G135">
            <v>38271</v>
          </cell>
          <cell r="H135" t="str">
            <v>Full Time</v>
          </cell>
          <cell r="I135" t="str">
            <v>vnd</v>
          </cell>
          <cell r="J135">
            <v>2240000</v>
          </cell>
          <cell r="K135">
            <v>2240000</v>
          </cell>
          <cell r="N135">
            <v>11</v>
          </cell>
          <cell r="O135">
            <v>1</v>
          </cell>
          <cell r="T135" t="str">
            <v>0021000801639</v>
          </cell>
          <cell r="U135" t="str">
            <v>Vietcombank Hanoi</v>
          </cell>
          <cell r="V135">
            <v>1</v>
          </cell>
        </row>
        <row r="136">
          <cell r="A136">
            <v>230</v>
          </cell>
          <cell r="B136" t="str">
            <v>HANOI</v>
          </cell>
          <cell r="C136" t="str">
            <v>Van Thanh Phong</v>
          </cell>
          <cell r="D136" t="str">
            <v>Architect Export</v>
          </cell>
          <cell r="E136">
            <v>2</v>
          </cell>
          <cell r="F136">
            <v>1</v>
          </cell>
          <cell r="G136">
            <v>38278</v>
          </cell>
          <cell r="H136" t="str">
            <v>Full Time</v>
          </cell>
          <cell r="I136" t="str">
            <v>vnd</v>
          </cell>
          <cell r="J136">
            <v>2100000</v>
          </cell>
          <cell r="K136">
            <v>2100000</v>
          </cell>
          <cell r="N136">
            <v>11</v>
          </cell>
          <cell r="O136">
            <v>1</v>
          </cell>
          <cell r="T136" t="str">
            <v>0021000801675</v>
          </cell>
          <cell r="U136" t="str">
            <v>Vietcombank Hanoi</v>
          </cell>
          <cell r="V136">
            <v>1</v>
          </cell>
        </row>
        <row r="137">
          <cell r="A137">
            <v>231</v>
          </cell>
          <cell r="B137" t="str">
            <v>HANOI</v>
          </cell>
          <cell r="C137" t="str">
            <v>Nguyen Duong Diem Thu</v>
          </cell>
          <cell r="D137" t="str">
            <v>Secretary</v>
          </cell>
          <cell r="E137">
            <v>2</v>
          </cell>
          <cell r="F137">
            <v>1</v>
          </cell>
          <cell r="G137">
            <v>38292</v>
          </cell>
          <cell r="H137" t="str">
            <v>Full Time</v>
          </cell>
          <cell r="I137" t="str">
            <v>vnd</v>
          </cell>
          <cell r="J137">
            <v>2500000</v>
          </cell>
          <cell r="K137">
            <v>1500000</v>
          </cell>
          <cell r="N137">
            <v>11</v>
          </cell>
          <cell r="O137">
            <v>1</v>
          </cell>
          <cell r="Q137">
            <v>38309</v>
          </cell>
          <cell r="V137">
            <v>1</v>
          </cell>
        </row>
        <row r="138">
          <cell r="A138">
            <v>232</v>
          </cell>
          <cell r="B138" t="str">
            <v>HANOI</v>
          </cell>
          <cell r="C138" t="str">
            <v>Nguyen Huu Chi</v>
          </cell>
          <cell r="D138" t="str">
            <v>Architect Urban TL</v>
          </cell>
          <cell r="E138">
            <v>2</v>
          </cell>
          <cell r="F138">
            <v>1</v>
          </cell>
          <cell r="G138">
            <v>38292</v>
          </cell>
          <cell r="H138" t="str">
            <v>Full Time</v>
          </cell>
          <cell r="I138" t="str">
            <v>vnd</v>
          </cell>
          <cell r="J138">
            <v>7500000</v>
          </cell>
          <cell r="K138">
            <v>7500000</v>
          </cell>
          <cell r="N138">
            <v>11</v>
          </cell>
          <cell r="O138">
            <v>1</v>
          </cell>
          <cell r="T138" t="str">
            <v>0011000520101</v>
          </cell>
          <cell r="U138" t="str">
            <v>Vietcombank</v>
          </cell>
          <cell r="V138">
            <v>1</v>
          </cell>
        </row>
        <row r="139">
          <cell r="A139">
            <v>233</v>
          </cell>
          <cell r="B139" t="str">
            <v>HANOI</v>
          </cell>
          <cell r="C139" t="str">
            <v xml:space="preserve">Mac Thi Thanh Thuy </v>
          </cell>
          <cell r="D139" t="str">
            <v>Filling assistant</v>
          </cell>
          <cell r="E139">
            <v>2</v>
          </cell>
          <cell r="F139">
            <v>1</v>
          </cell>
          <cell r="G139">
            <v>38292</v>
          </cell>
          <cell r="H139" t="str">
            <v>Full Time</v>
          </cell>
          <cell r="I139" t="str">
            <v>vnd</v>
          </cell>
          <cell r="J139">
            <v>1500000</v>
          </cell>
          <cell r="K139">
            <v>1500000</v>
          </cell>
          <cell r="N139">
            <v>11</v>
          </cell>
          <cell r="O139">
            <v>1</v>
          </cell>
          <cell r="V139">
            <v>1</v>
          </cell>
        </row>
        <row r="140">
          <cell r="A140">
            <v>234</v>
          </cell>
          <cell r="B140" t="str">
            <v>HANOI</v>
          </cell>
          <cell r="C140" t="str">
            <v>Ngo Duc Hung</v>
          </cell>
          <cell r="D140" t="str">
            <v>Engineer Structure</v>
          </cell>
          <cell r="E140">
            <v>2</v>
          </cell>
          <cell r="F140">
            <v>1</v>
          </cell>
          <cell r="G140">
            <v>38301</v>
          </cell>
          <cell r="H140" t="str">
            <v>Full Time</v>
          </cell>
          <cell r="I140" t="str">
            <v>vnd</v>
          </cell>
          <cell r="J140">
            <v>2500000</v>
          </cell>
          <cell r="K140">
            <v>1750000</v>
          </cell>
          <cell r="N140">
            <v>11</v>
          </cell>
          <cell r="O140">
            <v>1</v>
          </cell>
          <cell r="T140" t="str">
            <v>0011000671867</v>
          </cell>
          <cell r="U140" t="str">
            <v>Vietcombank</v>
          </cell>
          <cell r="V140">
            <v>1</v>
          </cell>
        </row>
        <row r="141">
          <cell r="A141">
            <v>235</v>
          </cell>
          <cell r="B141" t="str">
            <v>HANOI</v>
          </cell>
          <cell r="C141" t="str">
            <v>Pham Thi Kieu Khue</v>
          </cell>
          <cell r="D141" t="str">
            <v>Engineer Structure</v>
          </cell>
          <cell r="E141">
            <v>2</v>
          </cell>
          <cell r="F141">
            <v>1</v>
          </cell>
          <cell r="G141">
            <v>38300</v>
          </cell>
          <cell r="H141" t="str">
            <v>Full Time</v>
          </cell>
          <cell r="I141" t="str">
            <v>vnd</v>
          </cell>
          <cell r="J141">
            <v>2500000</v>
          </cell>
          <cell r="K141">
            <v>1833333.3333333333</v>
          </cell>
          <cell r="N141">
            <v>11</v>
          </cell>
          <cell r="O141">
            <v>1</v>
          </cell>
          <cell r="T141" t="str">
            <v>711A00459263</v>
          </cell>
          <cell r="U141" t="str">
            <v>Chi nhanh Ngan hang Cong Thuong Ba Dinh</v>
          </cell>
          <cell r="V141">
            <v>1</v>
          </cell>
        </row>
        <row r="142">
          <cell r="A142">
            <v>236</v>
          </cell>
          <cell r="B142" t="str">
            <v>HANOI</v>
          </cell>
          <cell r="C142" t="str">
            <v>Nguyen Thi Hong Cam</v>
          </cell>
          <cell r="D142" t="str">
            <v>Architect Ura\ban</v>
          </cell>
          <cell r="E142">
            <v>2</v>
          </cell>
          <cell r="F142">
            <v>1</v>
          </cell>
          <cell r="G142">
            <v>38308</v>
          </cell>
          <cell r="H142" t="str">
            <v>Full Time</v>
          </cell>
          <cell r="I142" t="str">
            <v>vnd</v>
          </cell>
          <cell r="J142">
            <v>2500000</v>
          </cell>
          <cell r="K142">
            <v>1166666.6666666665</v>
          </cell>
          <cell r="N142">
            <v>11</v>
          </cell>
          <cell r="O142">
            <v>1</v>
          </cell>
          <cell r="T142" t="str">
            <v>1510201007333</v>
          </cell>
          <cell r="U142" t="str">
            <v>Ngan hang NN va PT Nong Thon Ha Noi</v>
          </cell>
          <cell r="V142">
            <v>1</v>
          </cell>
        </row>
        <row r="143">
          <cell r="A143">
            <v>237</v>
          </cell>
          <cell r="B143" t="str">
            <v>HANOI</v>
          </cell>
          <cell r="C143" t="str">
            <v>Tong Manh Hai</v>
          </cell>
          <cell r="D143" t="str">
            <v>Architect</v>
          </cell>
          <cell r="E143">
            <v>2</v>
          </cell>
          <cell r="F143">
            <v>1</v>
          </cell>
          <cell r="G143">
            <v>38313</v>
          </cell>
          <cell r="H143" t="str">
            <v>Full Time</v>
          </cell>
          <cell r="I143" t="str">
            <v>vnd</v>
          </cell>
          <cell r="J143">
            <v>2500000</v>
          </cell>
          <cell r="K143">
            <v>750000</v>
          </cell>
          <cell r="N143">
            <v>11</v>
          </cell>
          <cell r="O143">
            <v>1</v>
          </cell>
          <cell r="V143">
            <v>1</v>
          </cell>
        </row>
        <row r="144">
          <cell r="A144">
            <v>238</v>
          </cell>
          <cell r="B144" t="str">
            <v>HANOI</v>
          </cell>
          <cell r="C144" t="str">
            <v>Hoa Binh Minh</v>
          </cell>
          <cell r="D144" t="str">
            <v>M&amp;E assistant</v>
          </cell>
          <cell r="E144">
            <v>2</v>
          </cell>
          <cell r="F144">
            <v>1</v>
          </cell>
          <cell r="G144">
            <v>38313</v>
          </cell>
          <cell r="H144" t="str">
            <v>Full Time</v>
          </cell>
          <cell r="I144" t="str">
            <v>vnd</v>
          </cell>
          <cell r="J144">
            <v>2000000</v>
          </cell>
          <cell r="K144">
            <v>600000</v>
          </cell>
          <cell r="N144">
            <v>11</v>
          </cell>
          <cell r="O144">
            <v>1</v>
          </cell>
          <cell r="V144">
            <v>1</v>
          </cell>
        </row>
        <row r="145">
          <cell r="A145">
            <v>239</v>
          </cell>
          <cell r="B145" t="str">
            <v>HANOI</v>
          </cell>
          <cell r="C145" t="str">
            <v>Do Thi Khuy</v>
          </cell>
          <cell r="D145" t="str">
            <v>Architect</v>
          </cell>
          <cell r="E145">
            <v>2</v>
          </cell>
          <cell r="F145">
            <v>1</v>
          </cell>
          <cell r="G145">
            <v>38282</v>
          </cell>
          <cell r="H145" t="str">
            <v>Full Time</v>
          </cell>
          <cell r="I145" t="str">
            <v>vnd</v>
          </cell>
          <cell r="J145">
            <v>3000000</v>
          </cell>
          <cell r="K145">
            <v>3000000</v>
          </cell>
          <cell r="N145">
            <v>11</v>
          </cell>
          <cell r="O145">
            <v>1</v>
          </cell>
          <cell r="T145" t="str">
            <v>73122609</v>
          </cell>
          <cell r="U145" t="str">
            <v>PGD so 2 - SGD Ngan hang DT va PT Viet Nam</v>
          </cell>
          <cell r="V145">
            <v>1</v>
          </cell>
        </row>
        <row r="146">
          <cell r="A146">
            <v>240</v>
          </cell>
          <cell r="B146" t="str">
            <v>HANOI</v>
          </cell>
          <cell r="C146" t="str">
            <v>Dang Quoc Tuan</v>
          </cell>
          <cell r="D146" t="str">
            <v>Architect urban</v>
          </cell>
          <cell r="E146">
            <v>2</v>
          </cell>
          <cell r="F146">
            <v>1</v>
          </cell>
          <cell r="G146">
            <v>38288</v>
          </cell>
          <cell r="H146" t="str">
            <v>Full Time</v>
          </cell>
          <cell r="I146" t="str">
            <v>vnd</v>
          </cell>
          <cell r="J146">
            <v>2500000</v>
          </cell>
          <cell r="K146">
            <v>2500000</v>
          </cell>
          <cell r="N146">
            <v>11</v>
          </cell>
          <cell r="O146">
            <v>1</v>
          </cell>
          <cell r="V146">
            <v>1</v>
          </cell>
        </row>
        <row r="147">
          <cell r="A147">
            <v>241</v>
          </cell>
          <cell r="B147" t="str">
            <v>HANOI</v>
          </cell>
          <cell r="C147" t="str">
            <v>Do Van Luan</v>
          </cell>
          <cell r="D147" t="str">
            <v>Architect urban</v>
          </cell>
          <cell r="E147">
            <v>2</v>
          </cell>
          <cell r="F147">
            <v>1</v>
          </cell>
          <cell r="G147">
            <v>38288</v>
          </cell>
          <cell r="H147" t="str">
            <v>Full Time</v>
          </cell>
          <cell r="I147" t="str">
            <v>vnd</v>
          </cell>
          <cell r="J147">
            <v>2500000</v>
          </cell>
          <cell r="K147">
            <v>2500000</v>
          </cell>
          <cell r="N147">
            <v>11</v>
          </cell>
          <cell r="O147">
            <v>1</v>
          </cell>
          <cell r="T147" t="str">
            <v>10717419</v>
          </cell>
          <cell r="U147" t="str">
            <v>Asia Commercial Bank - 6 Nguyen Thai Hoc</v>
          </cell>
          <cell r="V147">
            <v>1</v>
          </cell>
        </row>
        <row r="148">
          <cell r="A148">
            <v>242</v>
          </cell>
          <cell r="B148" t="str">
            <v>HANOI</v>
          </cell>
          <cell r="C148" t="str">
            <v>Pham Van Dien</v>
          </cell>
          <cell r="D148" t="str">
            <v>Architect export 3D</v>
          </cell>
          <cell r="E148">
            <v>2</v>
          </cell>
          <cell r="F148">
            <v>1</v>
          </cell>
          <cell r="G148">
            <v>38320</v>
          </cell>
          <cell r="H148" t="str">
            <v>Full Time</v>
          </cell>
          <cell r="I148" t="str">
            <v>vnd</v>
          </cell>
          <cell r="J148">
            <v>3500000</v>
          </cell>
          <cell r="K148">
            <v>233333.33333333334</v>
          </cell>
          <cell r="N148">
            <v>11</v>
          </cell>
          <cell r="O148">
            <v>1</v>
          </cell>
          <cell r="V148">
            <v>1</v>
          </cell>
        </row>
        <row r="149">
          <cell r="A149">
            <v>243</v>
          </cell>
          <cell r="B149" t="str">
            <v>HANOI</v>
          </cell>
        </row>
        <row r="150">
          <cell r="A150">
            <v>244</v>
          </cell>
          <cell r="B150" t="str">
            <v>HANOI</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o cao"/>
      <sheetName val="Thang 7"/>
      <sheetName val="Thang 8"/>
      <sheetName val="Thang 9"/>
      <sheetName val="Thang 10"/>
      <sheetName val="Thang 11"/>
      <sheetName val="Thang 12"/>
      <sheetName val="Thang 3.2011"/>
      <sheetName val="Thang 1.2011"/>
      <sheetName val="Chua thanh toan"/>
      <sheetName val="DS da chuyen tien"/>
      <sheetName val="BIDV 09.03.11"/>
      <sheetName val="BIDV27.12.2010"/>
      <sheetName val="BIDV17.12.2010"/>
      <sheetName val="BIDV12.11.2010"/>
      <sheetName val="BIDV08.11.2010"/>
      <sheetName val="BIDV01.10.10"/>
      <sheetName val="BIDV13.09.10"/>
      <sheetName val="BIDV23.08.10"/>
      <sheetName val="BIDV16.08.10"/>
      <sheetName val="BIDV06.08.10"/>
      <sheetName val="BIDV23.07.10"/>
      <sheetName val="BIDV20.07.10"/>
      <sheetName val="TVS HCM"/>
      <sheetName val="BIDV 16.07.10"/>
      <sheetName val="BIDV 30.06.10"/>
      <sheetName val="BIDV 29.06.10"/>
      <sheetName val="BIDV 28.04.10"/>
      <sheetName val="BIDV 16.04.10"/>
      <sheetName val="BIDV 08.04.10"/>
      <sheetName val="BIDV 30.03.10"/>
      <sheetName val="BIDV 08.03.10"/>
      <sheetName val="BIDV 10.02.10"/>
      <sheetName val="BIDV 03.02.10"/>
      <sheetName val="BIDV - 26.01.10 Lan 5"/>
      <sheetName val="BIDV - 13.01.10 lan 4"/>
      <sheetName val="BIDV - 08.01.10 Lan 3"/>
      <sheetName val="BIDV - 31.12 - Lan 2"/>
      <sheetName val="BIDV - 31.12 - Lan 1"/>
      <sheetName val="Data luu"/>
      <sheetName val="DS tra co tuc"/>
      <sheetName val="Danh muc"/>
      <sheetName val="DS nhan t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4">
          <cell r="B4" t="str">
            <v>TVS000014</v>
          </cell>
          <cell r="C4" t="str">
            <v>Nguyễn Phương Anh</v>
          </cell>
          <cell r="D4" t="str">
            <v>VN</v>
          </cell>
          <cell r="E4" t="str">
            <v xml:space="preserve">63 Khu Tập Thể Bà Triệu,phường Nguyễn Trãi, Hà Đông, Hà Nội </v>
          </cell>
          <cell r="F4" t="str">
            <v>2/12 Võ Trường Toản, An Phú Q2 TpHCM</v>
          </cell>
          <cell r="G4" t="str">
            <v>0907718979</v>
          </cell>
          <cell r="H4" t="str">
            <v>111343940</v>
          </cell>
          <cell r="I4" t="str">
            <v>Hà Nội</v>
          </cell>
          <cell r="J4">
            <v>39477</v>
          </cell>
          <cell r="L4">
            <v>223170</v>
          </cell>
          <cell r="M4" t="str">
            <v>Nguyễn Phương Anh</v>
          </cell>
          <cell r="N4" t="str">
            <v>3158747</v>
          </cell>
          <cell r="O4" t="str">
            <v>ANZ chi nhánh TpHCM</v>
          </cell>
          <cell r="P4" t="str">
            <v>TVS HCM</v>
          </cell>
        </row>
        <row r="5">
          <cell r="B5" t="str">
            <v>TVS000034</v>
          </cell>
          <cell r="C5" t="str">
            <v>Phạm Hồng Phong</v>
          </cell>
          <cell r="D5" t="str">
            <v>VN</v>
          </cell>
          <cell r="E5" t="str">
            <v>28/A5 Huỳnh Hữu Bạc F4 QTB TpHCM</v>
          </cell>
          <cell r="F5" t="str">
            <v>R4-64 Hưng Gia 4, Phú Mỹ Hưng Q7 TpHCM</v>
          </cell>
          <cell r="G5" t="str">
            <v>0986991458</v>
          </cell>
          <cell r="H5" t="str">
            <v>023457317</v>
          </cell>
          <cell r="I5" t="str">
            <v>TpHCM</v>
          </cell>
          <cell r="J5">
            <v>35398</v>
          </cell>
          <cell r="L5">
            <v>32000</v>
          </cell>
          <cell r="M5" t="str">
            <v>Phạm Hồng Phong</v>
          </cell>
          <cell r="N5" t="str">
            <v>24110169</v>
          </cell>
          <cell r="O5" t="str">
            <v>ACB</v>
          </cell>
          <cell r="P5" t="str">
            <v>TVS HCM</v>
          </cell>
        </row>
        <row r="6">
          <cell r="B6" t="str">
            <v>TVS000127</v>
          </cell>
          <cell r="C6" t="str">
            <v>Đặng Thị Ngọc</v>
          </cell>
          <cell r="D6" t="str">
            <v>VN</v>
          </cell>
          <cell r="E6" t="str">
            <v>57 Trần Khánh Dư F7 Vũng Tàu</v>
          </cell>
          <cell r="F6" t="str">
            <v>235/42 Nam Kỳ Khởi Nghĩa F7 Q3 TpHCM</v>
          </cell>
          <cell r="G6" t="str">
            <v>0913695258</v>
          </cell>
          <cell r="H6" t="str">
            <v>271497263</v>
          </cell>
          <cell r="I6" t="str">
            <v>CA Vũng Tàu</v>
          </cell>
          <cell r="J6">
            <v>39001</v>
          </cell>
          <cell r="L6">
            <v>34830</v>
          </cell>
          <cell r="M6" t="str">
            <v>Đặng Thị Ngọc</v>
          </cell>
          <cell r="N6" t="str">
            <v>31310000149064</v>
          </cell>
          <cell r="O6" t="str">
            <v>BIDV</v>
          </cell>
          <cell r="P6" t="str">
            <v>TVS HCM</v>
          </cell>
        </row>
        <row r="7">
          <cell r="B7" t="str">
            <v>TVS000145</v>
          </cell>
          <cell r="C7" t="str">
            <v>Lê Thị Bạch Yến</v>
          </cell>
          <cell r="D7" t="str">
            <v>VN</v>
          </cell>
          <cell r="E7" t="str">
            <v>59 Đường 2 khu phố 3 Thảo Điền Q2 TpHCM</v>
          </cell>
          <cell r="F7" t="str">
            <v>59 Đường 2 khu phố 3 Thảo Điền Q2 TpHCM</v>
          </cell>
          <cell r="G7" t="str">
            <v>0908124499</v>
          </cell>
          <cell r="H7" t="str">
            <v>024680749</v>
          </cell>
          <cell r="I7" t="str">
            <v>TpHCM</v>
          </cell>
          <cell r="J7">
            <v>39226</v>
          </cell>
          <cell r="L7">
            <v>173834</v>
          </cell>
          <cell r="M7" t="str">
            <v>Lê Thị Bạch Yến</v>
          </cell>
          <cell r="N7" t="str">
            <v>6322549</v>
          </cell>
          <cell r="O7" t="str">
            <v>ACB</v>
          </cell>
          <cell r="P7" t="str">
            <v>TVS HCM</v>
          </cell>
        </row>
        <row r="8">
          <cell r="B8" t="str">
            <v>TVS000320</v>
          </cell>
          <cell r="C8" t="str">
            <v>Nguyễn Cường</v>
          </cell>
          <cell r="D8" t="str">
            <v>VN</v>
          </cell>
          <cell r="E8" t="str">
            <v>102/13A Hồ Biểu Chánh F11 Q Phú Nhuận TpHCM</v>
          </cell>
          <cell r="F8" t="str">
            <v>102/13A Hồ Biểu Chánh F11 Q Phú Nhuận TpHCM</v>
          </cell>
          <cell r="G8" t="str">
            <v>0905139579</v>
          </cell>
          <cell r="H8" t="str">
            <v>205063025</v>
          </cell>
          <cell r="I8" t="str">
            <v>CA Quảng Nam</v>
          </cell>
          <cell r="J8">
            <v>36008</v>
          </cell>
          <cell r="L8">
            <v>25000</v>
          </cell>
          <cell r="M8" t="str">
            <v>Nguyễn Cường</v>
          </cell>
          <cell r="N8" t="str">
            <v>23178989</v>
          </cell>
          <cell r="O8" t="str">
            <v>ACB</v>
          </cell>
          <cell r="P8" t="str">
            <v>TVS HCM</v>
          </cell>
        </row>
        <row r="9">
          <cell r="B9" t="str">
            <v>TVS000323</v>
          </cell>
          <cell r="C9" t="str">
            <v>Nguyễn Thảo Quỳnh</v>
          </cell>
          <cell r="D9" t="str">
            <v>VN</v>
          </cell>
          <cell r="E9" t="str">
            <v>305/2 Lê Hồng Phong Nha Trang, Khánh Hòa</v>
          </cell>
          <cell r="F9" t="str">
            <v>305/2 Lê Hồng Phong Nha Trang, Khánh Hòa</v>
          </cell>
          <cell r="G9" t="str">
            <v>0903193378</v>
          </cell>
          <cell r="H9" t="str">
            <v>225179037</v>
          </cell>
          <cell r="I9" t="str">
            <v>CA Khánh Hòa</v>
          </cell>
          <cell r="J9">
            <v>36238</v>
          </cell>
          <cell r="L9">
            <v>10000</v>
          </cell>
          <cell r="M9" t="str">
            <v>Nguyễn Thảo Quỳnh</v>
          </cell>
          <cell r="N9" t="str">
            <v>0101008969</v>
          </cell>
          <cell r="O9" t="str">
            <v>Đông Á</v>
          </cell>
          <cell r="P9" t="str">
            <v>TVS HCM</v>
          </cell>
        </row>
        <row r="10">
          <cell r="B10" t="str">
            <v>TVS000331</v>
          </cell>
          <cell r="C10" t="str">
            <v>Phan Thị Oanh</v>
          </cell>
          <cell r="D10" t="str">
            <v>VN</v>
          </cell>
          <cell r="E10" t="str">
            <v>60/406 Phan Huy Ích F12 Q Gò Vấp TpHCM</v>
          </cell>
          <cell r="F10" t="str">
            <v>194 Nguyễn Công Trứ P Nguyễn Thái Bình Q1 TpHCm</v>
          </cell>
          <cell r="G10" t="str">
            <v>0985886658</v>
          </cell>
          <cell r="H10" t="str">
            <v>171689284</v>
          </cell>
          <cell r="I10" t="str">
            <v>CA Thanh Hóa</v>
          </cell>
          <cell r="J10">
            <v>35793</v>
          </cell>
          <cell r="L10">
            <v>5000</v>
          </cell>
          <cell r="M10" t="str">
            <v>Phan Thị Oanh</v>
          </cell>
          <cell r="N10" t="str">
            <v>11912000066385</v>
          </cell>
          <cell r="O10" t="str">
            <v>BIDV</v>
          </cell>
          <cell r="P10" t="str">
            <v>TVS HCM</v>
          </cell>
        </row>
        <row r="11">
          <cell r="B11" t="str">
            <v>TVS000336</v>
          </cell>
          <cell r="C11" t="str">
            <v>Nguyễn Thu Trang</v>
          </cell>
          <cell r="D11" t="str">
            <v>VN</v>
          </cell>
          <cell r="E11" t="str">
            <v>Yết Kiêu TX Hà Đông Hà Tây</v>
          </cell>
          <cell r="F11" t="str">
            <v>D415 CC Sơn Kỳ Phường Sơn Kỳ Q Tân Phú TpHCM</v>
          </cell>
          <cell r="G11" t="str">
            <v>0953456606</v>
          </cell>
          <cell r="H11" t="str">
            <v>111421462</v>
          </cell>
          <cell r="I11" t="str">
            <v>CA Hà Tây</v>
          </cell>
          <cell r="J11">
            <v>38712</v>
          </cell>
          <cell r="L11">
            <v>5500</v>
          </cell>
          <cell r="M11" t="str">
            <v>Nguyễn Thu Trang</v>
          </cell>
          <cell r="N11" t="str">
            <v>0071004179660</v>
          </cell>
          <cell r="O11" t="str">
            <v>Vietcombank</v>
          </cell>
          <cell r="P11" t="str">
            <v>TVS HCM</v>
          </cell>
        </row>
        <row r="12">
          <cell r="B12" t="str">
            <v>TVS000339</v>
          </cell>
          <cell r="C12" t="str">
            <v>Nguyễn Trần Trung</v>
          </cell>
          <cell r="D12" t="str">
            <v>VN</v>
          </cell>
          <cell r="E12" t="str">
            <v>14Y Tôn Thất Đạm, phường Nguyễn Thái Bình Q1 TpHCM</v>
          </cell>
          <cell r="F12" t="str">
            <v>700/9 Quốc Lộ 13, phường Hiệp Bình Phước Quận Thủ Đức TpHCM</v>
          </cell>
          <cell r="G12" t="str">
            <v>0906728222</v>
          </cell>
          <cell r="H12" t="str">
            <v>022974466</v>
          </cell>
          <cell r="I12" t="str">
            <v>TpHCM</v>
          </cell>
          <cell r="J12">
            <v>36761</v>
          </cell>
          <cell r="L12">
            <v>5000</v>
          </cell>
          <cell r="M12" t="str">
            <v>Nguyễn Trần Trung</v>
          </cell>
          <cell r="N12" t="str">
            <v>0071004179697</v>
          </cell>
          <cell r="O12" t="str">
            <v>Vietcombank</v>
          </cell>
          <cell r="P12" t="str">
            <v>TVS HCM</v>
          </cell>
        </row>
        <row r="13">
          <cell r="B13" t="str">
            <v>TVS000340</v>
          </cell>
          <cell r="C13" t="str">
            <v>Lại Hải Hoa</v>
          </cell>
          <cell r="D13" t="str">
            <v>VN</v>
          </cell>
          <cell r="E13" t="str">
            <v>53 Tổ 27,KP4, P Trảng Dài Biên Hòa Đồng Nai</v>
          </cell>
          <cell r="F13" t="str">
            <v>63 Võ Văn Tần lầu 8 TpHCM</v>
          </cell>
          <cell r="G13" t="str">
            <v>0983260675</v>
          </cell>
          <cell r="H13" t="str">
            <v>272119250</v>
          </cell>
          <cell r="I13" t="str">
            <v>CA Đồng Nai</v>
          </cell>
          <cell r="J13">
            <v>39105</v>
          </cell>
          <cell r="L13">
            <v>10000</v>
          </cell>
          <cell r="M13" t="str">
            <v>Lại Hải Hoa</v>
          </cell>
          <cell r="N13" t="str">
            <v>0071002339431</v>
          </cell>
          <cell r="O13" t="str">
            <v>Vietcombank</v>
          </cell>
          <cell r="P13" t="str">
            <v>TVS HCM</v>
          </cell>
        </row>
        <row r="14">
          <cell r="B14" t="str">
            <v>TVS000342</v>
          </cell>
          <cell r="C14" t="str">
            <v>Nguyễn Thị Diệu Thúy</v>
          </cell>
          <cell r="D14" t="str">
            <v>VN</v>
          </cell>
          <cell r="E14" t="str">
            <v>Tân Thịnh Thị Xã Hòa Bình - Hòa Bình</v>
          </cell>
          <cell r="F14" t="str">
            <v>Tân Thịnh Thị Xã Hòa Bình - Hòa Bình</v>
          </cell>
          <cell r="G14" t="str">
            <v>0985162281</v>
          </cell>
          <cell r="H14" t="str">
            <v>113104518</v>
          </cell>
          <cell r="I14" t="str">
            <v>CA Hòa Bình</v>
          </cell>
          <cell r="J14">
            <v>36397</v>
          </cell>
          <cell r="L14">
            <v>61800</v>
          </cell>
          <cell r="M14" t="str">
            <v>Nguyễn Thị Diệu Thúy</v>
          </cell>
          <cell r="N14" t="str">
            <v>140114849037060</v>
          </cell>
          <cell r="O14" t="str">
            <v>Eximbank</v>
          </cell>
          <cell r="P14" t="str">
            <v>TVS HCM</v>
          </cell>
        </row>
        <row r="15">
          <cell r="B15" t="str">
            <v>TVS000343</v>
          </cell>
          <cell r="C15" t="str">
            <v>Nguyễn Thị Anh Tú</v>
          </cell>
          <cell r="D15" t="str">
            <v>VN</v>
          </cell>
          <cell r="E15" t="str">
            <v>99 Nguyễn Đình Chiểu F6Q3 TpHCM</v>
          </cell>
          <cell r="F15" t="str">
            <v>99 Nguyễn Đình Chiểu F6Q3 TpHCM</v>
          </cell>
          <cell r="G15" t="str">
            <v>0933070056</v>
          </cell>
          <cell r="H15" t="str">
            <v>090741166</v>
          </cell>
          <cell r="I15" t="str">
            <v>CA Bắc Thái</v>
          </cell>
          <cell r="J15">
            <v>35231</v>
          </cell>
          <cell r="L15">
            <v>6500</v>
          </cell>
          <cell r="M15" t="str">
            <v>Nguyễn Thị Anh Tú</v>
          </cell>
          <cell r="N15" t="str">
            <v>0071004179714</v>
          </cell>
          <cell r="O15" t="str">
            <v>Vietcombank</v>
          </cell>
          <cell r="P15" t="str">
            <v>TVS HCM</v>
          </cell>
        </row>
        <row r="16">
          <cell r="B16" t="str">
            <v>TVS000344</v>
          </cell>
          <cell r="C16" t="str">
            <v>Trần Thị Kim Oanh</v>
          </cell>
          <cell r="D16" t="str">
            <v>VN</v>
          </cell>
          <cell r="E16" t="str">
            <v>435/9 Nguyễn Tri Phương F8 Q10 TpHCM</v>
          </cell>
          <cell r="F16" t="str">
            <v>435/9 Nguyễn Tri Phương F8 Q10 TpHCM</v>
          </cell>
          <cell r="G16" t="str">
            <v>0907979414</v>
          </cell>
          <cell r="H16" t="str">
            <v>024280914</v>
          </cell>
          <cell r="I16" t="str">
            <v>TpHCM</v>
          </cell>
          <cell r="J16">
            <v>38168</v>
          </cell>
          <cell r="L16">
            <v>10000</v>
          </cell>
          <cell r="M16" t="str">
            <v>Trần Thị Kim Oanh</v>
          </cell>
          <cell r="N16" t="str">
            <v>0251001105867</v>
          </cell>
          <cell r="O16" t="str">
            <v>Vietcombank</v>
          </cell>
          <cell r="P16" t="str">
            <v>TVS HCM</v>
          </cell>
        </row>
        <row r="17">
          <cell r="B17" t="str">
            <v>TVS000433</v>
          </cell>
          <cell r="C17" t="str">
            <v>Lê Thị Khang</v>
          </cell>
          <cell r="D17" t="str">
            <v>VN</v>
          </cell>
          <cell r="E17" t="str">
            <v>449 Lý Thường Kiệt F9 Q Tân Bình TpHCM</v>
          </cell>
          <cell r="F17" t="str">
            <v>449 Lý Thường Kiệt F9 Q Tân Bình TpHCM</v>
          </cell>
          <cell r="G17" t="str">
            <v>0908639918</v>
          </cell>
          <cell r="H17" t="str">
            <v>020149691</v>
          </cell>
          <cell r="I17" t="str">
            <v>TpHCM</v>
          </cell>
          <cell r="J17">
            <v>36452</v>
          </cell>
          <cell r="L17">
            <v>102460</v>
          </cell>
          <cell r="M17" t="str">
            <v>Lê Thị Khang</v>
          </cell>
          <cell r="N17" t="str">
            <v>2144129</v>
          </cell>
          <cell r="O17" t="str">
            <v>ACB</v>
          </cell>
          <cell r="P17" t="str">
            <v>TVS HCM</v>
          </cell>
        </row>
        <row r="18">
          <cell r="B18" t="str">
            <v>TVS000435</v>
          </cell>
          <cell r="C18" t="str">
            <v>Trần Thị Minh Nguyệt</v>
          </cell>
          <cell r="D18" t="str">
            <v>VN</v>
          </cell>
          <cell r="E18" t="str">
            <v>219 Ngô Tất Tố F22 Q Bình Thạnh TpHCM</v>
          </cell>
          <cell r="F18" t="str">
            <v>219 Ngô Tất Tố F22 Q Bình Thạnh TpHCM</v>
          </cell>
          <cell r="G18" t="str">
            <v>0903910891</v>
          </cell>
          <cell r="H18" t="str">
            <v>022413681</v>
          </cell>
          <cell r="I18" t="str">
            <v>TpHCM</v>
          </cell>
          <cell r="J18">
            <v>35637</v>
          </cell>
          <cell r="L18">
            <v>10204</v>
          </cell>
          <cell r="M18" t="str">
            <v>Trần Thị Minh Nguyệt</v>
          </cell>
          <cell r="N18" t="str">
            <v>1609019</v>
          </cell>
          <cell r="O18" t="str">
            <v>ACB</v>
          </cell>
          <cell r="P18" t="str">
            <v>TVS HCM</v>
          </cell>
        </row>
        <row r="19">
          <cell r="B19" t="str">
            <v>TVS000446</v>
          </cell>
          <cell r="C19" t="str">
            <v>Hoàng Thị Mỹ Hiền</v>
          </cell>
          <cell r="D19" t="str">
            <v>VN</v>
          </cell>
          <cell r="E19" t="str">
            <v>340/1A2 Nguyễn Trọng Tuyển F2 Q Tân Bình TpHCM</v>
          </cell>
          <cell r="F19" t="str">
            <v>21/10 Hoàng Minh Giám F9 Q Phú Nhuận TpHCM</v>
          </cell>
          <cell r="G19" t="str">
            <v>0902678766</v>
          </cell>
          <cell r="H19" t="str">
            <v>023170395</v>
          </cell>
          <cell r="I19" t="str">
            <v>TpHCM</v>
          </cell>
          <cell r="J19">
            <v>39566</v>
          </cell>
          <cell r="L19">
            <v>16000</v>
          </cell>
          <cell r="M19" t="str">
            <v>Hoàng Thị Mỹ Hiền</v>
          </cell>
          <cell r="N19" t="str">
            <v>0102082780</v>
          </cell>
          <cell r="O19" t="str">
            <v>Đông Á</v>
          </cell>
          <cell r="P19" t="str">
            <v>TVS HCM</v>
          </cell>
        </row>
        <row r="20">
          <cell r="B20" t="str">
            <v>TVS000505</v>
          </cell>
          <cell r="C20" t="str">
            <v>Mai Hữu Thung</v>
          </cell>
          <cell r="D20" t="str">
            <v>VN</v>
          </cell>
          <cell r="E20" t="str">
            <v>65 Thích Quảng Đức F4 Q Phú Nhuận TpHCM</v>
          </cell>
          <cell r="F20" t="str">
            <v>67/05 (lô 0) Đinh Tiên Hoàng F3 Q Bình Thạnh TpHCm</v>
          </cell>
          <cell r="G20" t="str">
            <v>0913913239</v>
          </cell>
          <cell r="H20" t="str">
            <v>022674701</v>
          </cell>
          <cell r="I20" t="str">
            <v>TpHCM</v>
          </cell>
          <cell r="J20">
            <v>39885</v>
          </cell>
          <cell r="L20">
            <v>130000</v>
          </cell>
          <cell r="M20" t="str">
            <v>Mai Hữu Thung</v>
          </cell>
          <cell r="N20" t="str">
            <v>606704060009739</v>
          </cell>
          <cell r="O20" t="str">
            <v>VIBank Bình Thạnh</v>
          </cell>
          <cell r="P20" t="str">
            <v>TVS HCM</v>
          </cell>
        </row>
        <row r="21">
          <cell r="B21" t="str">
            <v>TVS000554</v>
          </cell>
          <cell r="C21" t="str">
            <v>Nguyễn Trọng Liêm</v>
          </cell>
          <cell r="D21" t="str">
            <v>VN</v>
          </cell>
          <cell r="E21" t="str">
            <v>59 Đường 2 Làng Báo Chí Thảo Điền Q2 TpHCM</v>
          </cell>
          <cell r="F21" t="str">
            <v>59 Đường 2 Làng Báo Chí Thảo Điền Q2 TpHCM</v>
          </cell>
          <cell r="G21" t="str">
            <v>0913918998</v>
          </cell>
          <cell r="H21" t="str">
            <v>023875524</v>
          </cell>
          <cell r="I21" t="str">
            <v>TpHCM</v>
          </cell>
          <cell r="J21">
            <v>37186</v>
          </cell>
          <cell r="L21">
            <v>26000</v>
          </cell>
          <cell r="M21" t="str">
            <v>Nguyễn Trọng Liêm</v>
          </cell>
          <cell r="N21" t="str">
            <v>1608709</v>
          </cell>
          <cell r="O21" t="str">
            <v>ACB</v>
          </cell>
          <cell r="P21" t="str">
            <v>TVS HCM</v>
          </cell>
        </row>
        <row r="22">
          <cell r="B22" t="str">
            <v>TVS000555</v>
          </cell>
          <cell r="C22" t="str">
            <v>Vũ Thị Toan</v>
          </cell>
          <cell r="D22" t="str">
            <v>VN</v>
          </cell>
          <cell r="E22" t="str">
            <v>158/9 Nguyễn Công Trứ Q1</v>
          </cell>
          <cell r="F22" t="str">
            <v>158/9 Nguyễn Công Trứ Q1</v>
          </cell>
          <cell r="G22" t="str">
            <v>0979163088</v>
          </cell>
          <cell r="H22" t="str">
            <v>024149422</v>
          </cell>
          <cell r="I22" t="str">
            <v>TpHCM</v>
          </cell>
          <cell r="J22">
            <v>39114</v>
          </cell>
          <cell r="L22">
            <v>5000</v>
          </cell>
          <cell r="M22" t="str">
            <v>Vũ Thị Toan</v>
          </cell>
          <cell r="N22" t="str">
            <v>11910000093226</v>
          </cell>
          <cell r="O22" t="str">
            <v>BIDV</v>
          </cell>
          <cell r="P22" t="str">
            <v>TVS HCM</v>
          </cell>
        </row>
        <row r="23">
          <cell r="B23" t="str">
            <v>TVS000557</v>
          </cell>
          <cell r="C23" t="str">
            <v>Đặng Vĩnh Hoàng</v>
          </cell>
          <cell r="D23" t="str">
            <v>VN</v>
          </cell>
          <cell r="E23" t="str">
            <v>36 Đinh Tiên Hoàng Pleiku Tỉnh Gia Lai</v>
          </cell>
          <cell r="F23" t="str">
            <v>9/2 Tôn Đức Thắng Q1 TpHCM</v>
          </cell>
          <cell r="G23" t="str">
            <v>0907010818</v>
          </cell>
          <cell r="H23" t="str">
            <v>230513518</v>
          </cell>
          <cell r="I23" t="str">
            <v>CA Gia Lai</v>
          </cell>
          <cell r="J23">
            <v>37670</v>
          </cell>
          <cell r="L23">
            <v>5454</v>
          </cell>
          <cell r="M23" t="str">
            <v>Đặng Vĩnh Hoàng</v>
          </cell>
          <cell r="N23" t="str">
            <v>0103171259</v>
          </cell>
          <cell r="O23" t="str">
            <v>Đông Á</v>
          </cell>
          <cell r="P23" t="str">
            <v>TVS HCM</v>
          </cell>
        </row>
        <row r="24">
          <cell r="B24" t="str">
            <v>TVS000595</v>
          </cell>
          <cell r="C24" t="str">
            <v>Nguyễn Ngọc Lâm</v>
          </cell>
          <cell r="D24" t="str">
            <v>VN</v>
          </cell>
          <cell r="E24" t="str">
            <v>1C Cao Thắng F2 Q3 TpHCM</v>
          </cell>
          <cell r="F24" t="str">
            <v>348/26 Hoàng Văn Thụ F4 Q Tân Bình TpHCM</v>
          </cell>
          <cell r="G24" t="str">
            <v>0903905485</v>
          </cell>
          <cell r="H24" t="str">
            <v>023804040</v>
          </cell>
          <cell r="I24" t="str">
            <v>TpHCM</v>
          </cell>
          <cell r="J24">
            <v>36685</v>
          </cell>
          <cell r="L24">
            <v>3200</v>
          </cell>
          <cell r="M24" t="str">
            <v>Nguyễn Ngọc Lâm</v>
          </cell>
          <cell r="N24" t="str">
            <v>6026689</v>
          </cell>
          <cell r="O24" t="str">
            <v>ACB</v>
          </cell>
          <cell r="P24" t="str">
            <v>TVS HCM</v>
          </cell>
        </row>
        <row r="25">
          <cell r="B25" t="str">
            <v>TVS000602</v>
          </cell>
          <cell r="C25" t="str">
            <v>Nguyễn Thị Trang Nhung</v>
          </cell>
          <cell r="D25" t="str">
            <v>VN</v>
          </cell>
          <cell r="E25" t="str">
            <v>265/4 Bùi Đình Túy F24 Q Bình Thạnh TpHCM</v>
          </cell>
          <cell r="F25" t="str">
            <v>265/4 Bùi Đình Túy F24 Q Bình Thạnh TpHCM</v>
          </cell>
          <cell r="G25" t="str">
            <v>0903997706</v>
          </cell>
          <cell r="H25" t="str">
            <v>191299899</v>
          </cell>
          <cell r="I25" t="str">
            <v>CA Huế</v>
          </cell>
          <cell r="J25">
            <v>36151</v>
          </cell>
          <cell r="L25">
            <v>20200</v>
          </cell>
          <cell r="M25" t="str">
            <v>Nguyễn Thị Trang Nhung</v>
          </cell>
          <cell r="N25" t="str">
            <v>0071001287444</v>
          </cell>
          <cell r="O25" t="str">
            <v>Vietcombank</v>
          </cell>
          <cell r="P25" t="str">
            <v>TVS HCM</v>
          </cell>
        </row>
        <row r="26">
          <cell r="B26" t="str">
            <v>TVS000644</v>
          </cell>
          <cell r="C26" t="str">
            <v>Nguyễn Thị Thu Thủy</v>
          </cell>
          <cell r="D26" t="str">
            <v>VN</v>
          </cell>
          <cell r="E26" t="str">
            <v>31/3 Nguyễn Duy Trinh P Bình Trung Tây Q2</v>
          </cell>
          <cell r="F26" t="str">
            <v>31/3 Nguyễn Duy Trinh P Bình Trung Tây Q2</v>
          </cell>
          <cell r="G26" t="str">
            <v>0908824030</v>
          </cell>
          <cell r="H26" t="str">
            <v>023582400</v>
          </cell>
          <cell r="I26" t="str">
            <v>TpHCM</v>
          </cell>
          <cell r="J26">
            <v>39760</v>
          </cell>
          <cell r="L26">
            <v>2000</v>
          </cell>
          <cell r="M26" t="str">
            <v>Nguyễn Thị Thu Thủy</v>
          </cell>
          <cell r="N26" t="str">
            <v>0071004003368</v>
          </cell>
          <cell r="O26" t="str">
            <v>Vietcombank</v>
          </cell>
          <cell r="P26" t="str">
            <v>TVS HCM</v>
          </cell>
        </row>
        <row r="27">
          <cell r="B27" t="str">
            <v>TVS000654</v>
          </cell>
          <cell r="C27" t="str">
            <v>Nguyễn Minh Ngọc</v>
          </cell>
          <cell r="D27" t="str">
            <v>VN</v>
          </cell>
          <cell r="E27" t="str">
            <v>7/22 Nguyễn Thị Minh Khai P Bến Nghé Q1 TpHCM</v>
          </cell>
          <cell r="F27" t="str">
            <v>9/2 Tôn Đức Thắng Q1 TpHCM</v>
          </cell>
          <cell r="G27" t="str">
            <v>0903983989</v>
          </cell>
          <cell r="H27" t="str">
            <v>023182923</v>
          </cell>
          <cell r="I27" t="str">
            <v>TpHCM</v>
          </cell>
          <cell r="J27">
            <v>39063</v>
          </cell>
          <cell r="L27">
            <v>79782</v>
          </cell>
          <cell r="M27" t="str">
            <v>Nguyễn Minh Ngọc</v>
          </cell>
          <cell r="N27" t="str">
            <v>001436153041</v>
          </cell>
          <cell r="O27" t="str">
            <v>HSBC</v>
          </cell>
          <cell r="P27" t="str">
            <v>TVS HCM</v>
          </cell>
        </row>
        <row r="28">
          <cell r="B28" t="str">
            <v>TVS000655</v>
          </cell>
          <cell r="C28" t="str">
            <v>Huỳnh Ngọc Đoan Trang</v>
          </cell>
          <cell r="D28" t="str">
            <v>VN</v>
          </cell>
          <cell r="E28" t="str">
            <v>69/26 Lý Thường Kiệt F4 Gò Vấp TpHCM</v>
          </cell>
          <cell r="F28" t="str">
            <v>69/26 Lý Thường Kiệt F4 Gò Vấp TpHCM</v>
          </cell>
          <cell r="G28" t="str">
            <v>0908577992</v>
          </cell>
          <cell r="H28" t="str">
            <v>023383062</v>
          </cell>
          <cell r="I28" t="str">
            <v>TpHCM</v>
          </cell>
          <cell r="J28">
            <v>39949</v>
          </cell>
          <cell r="L28">
            <v>8276</v>
          </cell>
          <cell r="M28" t="str">
            <v>Huỳnh Ngọc Đoan Trang</v>
          </cell>
          <cell r="N28" t="str">
            <v>30615989</v>
          </cell>
          <cell r="O28" t="str">
            <v>ACB</v>
          </cell>
          <cell r="P28" t="str">
            <v>TVS HCM</v>
          </cell>
        </row>
        <row r="29">
          <cell r="B29" t="str">
            <v>TVS000656</v>
          </cell>
          <cell r="C29" t="str">
            <v>Ngô Tuấn Anh</v>
          </cell>
          <cell r="D29" t="str">
            <v>VN</v>
          </cell>
          <cell r="E29" t="str">
            <v>24/9 Đặng Văn Bi phường Bình Thọ Q Thủ Đức TpHCM</v>
          </cell>
          <cell r="F29" t="str">
            <v>24/9 Đặng Văn Bi phường Bình Thọ Q Thủ Đức TpHCM</v>
          </cell>
          <cell r="G29" t="str">
            <v>0982305079</v>
          </cell>
          <cell r="H29" t="str">
            <v>023452822</v>
          </cell>
          <cell r="I29" t="str">
            <v>TpHCM</v>
          </cell>
          <cell r="J29">
            <v>38484</v>
          </cell>
          <cell r="L29">
            <v>3976</v>
          </cell>
          <cell r="M29" t="str">
            <v>Ngô Tuấn Anh</v>
          </cell>
          <cell r="N29" t="str">
            <v>99114948228</v>
          </cell>
          <cell r="O29" t="str">
            <v>Standard Chartered</v>
          </cell>
          <cell r="P29" t="str">
            <v>TVS HCM</v>
          </cell>
        </row>
        <row r="30">
          <cell r="B30" t="str">
            <v>TVS000657</v>
          </cell>
          <cell r="C30" t="str">
            <v>Đỗ Thị Ngọc Dung</v>
          </cell>
          <cell r="D30" t="str">
            <v>VN</v>
          </cell>
          <cell r="E30" t="str">
            <v>98A/4 ấp 1 Tân Định Bến Cát Bình Dương</v>
          </cell>
          <cell r="F30" t="str">
            <v>9/2 Tôn Đức Thắng Q1 TpHCM</v>
          </cell>
          <cell r="G30" t="str">
            <v>0907100818</v>
          </cell>
          <cell r="H30" t="str">
            <v>280791678</v>
          </cell>
          <cell r="I30" t="str">
            <v>CA Bình Dương</v>
          </cell>
          <cell r="J30">
            <v>35879</v>
          </cell>
          <cell r="L30">
            <v>154</v>
          </cell>
          <cell r="M30" t="str">
            <v>Đỗ Thị Ngọc Dung</v>
          </cell>
          <cell r="N30" t="str">
            <v>20412259</v>
          </cell>
          <cell r="O30" t="str">
            <v>ACB</v>
          </cell>
          <cell r="P30" t="str">
            <v>TVS HCM</v>
          </cell>
        </row>
        <row r="31">
          <cell r="B31" t="str">
            <v>TVS000658</v>
          </cell>
          <cell r="C31" t="str">
            <v>Đỗ Thị Thu Huyền</v>
          </cell>
          <cell r="D31" t="str">
            <v>VN</v>
          </cell>
          <cell r="E31" t="str">
            <v>5B3 khối 8, Vạn Phúc Hà Đông Hà Nội</v>
          </cell>
          <cell r="F31" t="str">
            <v>9/2 Tôn Đức Thắng Q1 TpHCM</v>
          </cell>
          <cell r="G31" t="str">
            <v>0989091774</v>
          </cell>
          <cell r="H31" t="str">
            <v>111421558</v>
          </cell>
          <cell r="I31" t="str">
            <v>Hà Nội</v>
          </cell>
          <cell r="J31">
            <v>39769</v>
          </cell>
          <cell r="L31">
            <v>4954</v>
          </cell>
          <cell r="M31" t="str">
            <v>Đỗ Thị Thu Huyền</v>
          </cell>
          <cell r="N31" t="str">
            <v>1020102546002</v>
          </cell>
          <cell r="O31" t="str">
            <v>MB</v>
          </cell>
          <cell r="P31" t="str">
            <v>TVS HCM</v>
          </cell>
        </row>
        <row r="32">
          <cell r="B32" t="str">
            <v>TVS000673</v>
          </cell>
          <cell r="C32" t="str">
            <v>Nguyễn Thanh Thùy</v>
          </cell>
          <cell r="D32" t="str">
            <v>VN</v>
          </cell>
          <cell r="E32" t="str">
            <v>28 Đoàn Văn Bơ F9 Q4 TpHCM</v>
          </cell>
          <cell r="F32" t="str">
            <v>28 Đoàn Văn Bơ F9 Q4 TpHCM</v>
          </cell>
          <cell r="G32" t="str">
            <v>0908333929</v>
          </cell>
          <cell r="H32">
            <v>111448618</v>
          </cell>
          <cell r="I32" t="str">
            <v>TpHCM</v>
          </cell>
          <cell r="J32">
            <v>35574</v>
          </cell>
          <cell r="L32">
            <v>3260</v>
          </cell>
          <cell r="M32" t="str">
            <v>Nguyễn Thanh Thùy</v>
          </cell>
          <cell r="N32" t="str">
            <v>0181000459538</v>
          </cell>
          <cell r="O32" t="str">
            <v>Vietcombank</v>
          </cell>
          <cell r="P32" t="str">
            <v>TVS HCM</v>
          </cell>
        </row>
        <row r="33">
          <cell r="B33" t="str">
            <v>TVS000674</v>
          </cell>
          <cell r="C33" t="str">
            <v>Ngô Thị Bình Huế</v>
          </cell>
          <cell r="D33" t="str">
            <v>VN</v>
          </cell>
          <cell r="E33" t="str">
            <v>163/16 Huỳnh Văn Bánh F12 Q Phú Nhuận TpHCM</v>
          </cell>
          <cell r="F33" t="str">
            <v>163/16 Huỳnh Văn Bánh F12 Q Phú Nhuận TpHCM</v>
          </cell>
          <cell r="G33" t="str">
            <v>0903203420</v>
          </cell>
          <cell r="H33" t="str">
            <v>023166687</v>
          </cell>
          <cell r="I33" t="str">
            <v>TpHCM</v>
          </cell>
          <cell r="J33">
            <v>37453</v>
          </cell>
          <cell r="L33">
            <v>4890</v>
          </cell>
          <cell r="M33" t="str">
            <v>Ngô Thị Bình Quế</v>
          </cell>
          <cell r="N33" t="str">
            <v>1626659</v>
          </cell>
          <cell r="O33" t="str">
            <v>ACB</v>
          </cell>
          <cell r="P33" t="str">
            <v>TVS HCM</v>
          </cell>
        </row>
        <row r="34">
          <cell r="B34" t="str">
            <v>TVS000677</v>
          </cell>
          <cell r="C34" t="str">
            <v>Nguyễn Hồng Đăng</v>
          </cell>
          <cell r="D34" t="str">
            <v>VN</v>
          </cell>
          <cell r="E34" t="str">
            <v>101/A13 Quang Trung F11 Q Gò Vấp TpHCM</v>
          </cell>
          <cell r="F34" t="str">
            <v>101/A13 Quang Trung F11 Q Gò Vấp TpHCM</v>
          </cell>
          <cell r="G34" t="str">
            <v>0988928800</v>
          </cell>
          <cell r="H34" t="str">
            <v>164172394</v>
          </cell>
          <cell r="I34" t="str">
            <v>CA Ninh Bình</v>
          </cell>
          <cell r="J34">
            <v>38765</v>
          </cell>
          <cell r="L34">
            <v>1630</v>
          </cell>
          <cell r="M34" t="str">
            <v>Nguyễn Hồng Đăng</v>
          </cell>
          <cell r="N34" t="str">
            <v>002301208041</v>
          </cell>
          <cell r="O34" t="str">
            <v>HSBC Chi Nhánh Hà Nội</v>
          </cell>
          <cell r="P34" t="str">
            <v>TVS HCM</v>
          </cell>
        </row>
        <row r="35">
          <cell r="B35" t="str">
            <v>TVS000678</v>
          </cell>
          <cell r="C35" t="str">
            <v>Vũ Thị Thu Hương</v>
          </cell>
          <cell r="D35" t="str">
            <v>VN</v>
          </cell>
          <cell r="E35" t="str">
            <v>211/23 Hoàng Hoa Thám F5 Q Phú Nhuận TpHCM</v>
          </cell>
          <cell r="F35" t="str">
            <v>11 Nguyễn Thượng Hiền F5 Bình Thạnh TpHCM</v>
          </cell>
          <cell r="G35" t="str">
            <v>0908081590</v>
          </cell>
          <cell r="H35" t="str">
            <v>023442180</v>
          </cell>
          <cell r="I35" t="str">
            <v>TpHCM</v>
          </cell>
          <cell r="J35">
            <v>38407</v>
          </cell>
          <cell r="L35">
            <v>1630</v>
          </cell>
          <cell r="M35" t="str">
            <v>Vũ Thị Thu Hương</v>
          </cell>
          <cell r="N35" t="str">
            <v>002301364041</v>
          </cell>
          <cell r="O35" t="str">
            <v>HSBC Chi Nhánh Hà Nội</v>
          </cell>
          <cell r="P35" t="str">
            <v>TVS HCM</v>
          </cell>
        </row>
        <row r="36">
          <cell r="B36" t="str">
            <v>TVS000680</v>
          </cell>
          <cell r="C36" t="str">
            <v>Phạm Thị Minh Phượng</v>
          </cell>
          <cell r="D36" t="str">
            <v>VN</v>
          </cell>
          <cell r="E36" t="str">
            <v>187/9B Bạch Đằng F2 QTB TpHCM</v>
          </cell>
          <cell r="F36" t="str">
            <v>187/9B Bạch Đằng F2 QTB TpHCM</v>
          </cell>
          <cell r="G36" t="str">
            <v>0989042952</v>
          </cell>
          <cell r="H36">
            <v>211660727</v>
          </cell>
          <cell r="I36" t="str">
            <v>TpHCM</v>
          </cell>
          <cell r="J36">
            <v>40028</v>
          </cell>
          <cell r="L36">
            <v>3260</v>
          </cell>
          <cell r="M36" t="str">
            <v xml:space="preserve">Phạm Thị Minh Phượng </v>
          </cell>
          <cell r="N36" t="str">
            <v>0071003200521</v>
          </cell>
          <cell r="O36" t="str">
            <v>Vietcombank</v>
          </cell>
          <cell r="P36" t="str">
            <v>TVS HCM</v>
          </cell>
        </row>
        <row r="37">
          <cell r="B37" t="str">
            <v>TVS000685</v>
          </cell>
          <cell r="C37" t="str">
            <v>Trần Thị Hạnh Dung</v>
          </cell>
          <cell r="D37" t="str">
            <v>VN</v>
          </cell>
          <cell r="E37" t="str">
            <v>P10-A9 Tập thể ĐH Ngoại Ngữ, ĐH Quốc Gia, Cầu Giấy Hà Nội</v>
          </cell>
          <cell r="F37" t="str">
            <v>B12-03 C/c Conic Garden, Nguyễn Văn Linh, xã Phong Phú, huyện Bình Chánh TpHCM</v>
          </cell>
          <cell r="G37" t="str">
            <v>0903746866</v>
          </cell>
          <cell r="H37" t="str">
            <v>012165247</v>
          </cell>
          <cell r="I37" t="str">
            <v>Hà Nội</v>
          </cell>
          <cell r="J37">
            <v>36057</v>
          </cell>
          <cell r="L37">
            <v>13200</v>
          </cell>
          <cell r="M37" t="str">
            <v>Trần Thị Hạnh Dung</v>
          </cell>
          <cell r="N37" t="str">
            <v>001674936041</v>
          </cell>
          <cell r="O37" t="str">
            <v>HSBC</v>
          </cell>
          <cell r="P37" t="str">
            <v>TVS HCM</v>
          </cell>
        </row>
        <row r="38">
          <cell r="B38" t="str">
            <v>TVS000686</v>
          </cell>
          <cell r="C38" t="str">
            <v>Nguyễn Thị Phương Hồng</v>
          </cell>
          <cell r="D38" t="str">
            <v>VN</v>
          </cell>
          <cell r="E38" t="str">
            <v>Tổ 32 đường 800A Phường Nghĩa Đô Q Cầu Giấy Hà Nội</v>
          </cell>
          <cell r="F38" t="str">
            <v>A1404 Botanic Tower, 312 Nguyễn Thượng Hiền F5 Q Phú Nhuận</v>
          </cell>
          <cell r="G38" t="str">
            <v>0903246878</v>
          </cell>
          <cell r="H38" t="str">
            <v>011938532</v>
          </cell>
          <cell r="I38" t="str">
            <v>Hà Nội</v>
          </cell>
          <cell r="J38">
            <v>37446</v>
          </cell>
          <cell r="L38">
            <v>28540</v>
          </cell>
          <cell r="M38" t="str">
            <v xml:space="preserve">Nguyễn Thị Phương Hồng </v>
          </cell>
          <cell r="N38" t="str">
            <v>4450955</v>
          </cell>
          <cell r="O38" t="str">
            <v>ANZ chi nhánh TpHCM</v>
          </cell>
          <cell r="P38" t="str">
            <v>TVS HCM</v>
          </cell>
        </row>
        <row r="39">
          <cell r="B39" t="str">
            <v>TVS000688</v>
          </cell>
          <cell r="C39" t="str">
            <v>Phạm Minh Hiền</v>
          </cell>
          <cell r="D39" t="str">
            <v>VN</v>
          </cell>
          <cell r="E39" t="str">
            <v>11/4 Vườn Chuối F4 Q3 TpHCM</v>
          </cell>
          <cell r="F39" t="str">
            <v>11/4 Vườn Chuối F4 Q3 TpHCM</v>
          </cell>
          <cell r="G39" t="str">
            <v>0937240562</v>
          </cell>
          <cell r="H39" t="str">
            <v>023936851</v>
          </cell>
          <cell r="I39" t="str">
            <v>TpHCM</v>
          </cell>
          <cell r="J39">
            <v>37082</v>
          </cell>
          <cell r="L39">
            <v>3260</v>
          </cell>
          <cell r="M39" t="str">
            <v>Phạm Minh Hiền</v>
          </cell>
          <cell r="N39" t="str">
            <v>140114849069964</v>
          </cell>
          <cell r="O39" t="str">
            <v>Eximbank</v>
          </cell>
          <cell r="P39" t="str">
            <v>TVS HCM</v>
          </cell>
        </row>
        <row r="40">
          <cell r="B40" t="str">
            <v>TVS000788</v>
          </cell>
          <cell r="C40" t="str">
            <v>Nguyễn Minh Hoàng</v>
          </cell>
          <cell r="D40" t="str">
            <v>VN</v>
          </cell>
          <cell r="E40" t="str">
            <v>63 Tập thể Bà Triệu, Hà Đông, Hà Nội</v>
          </cell>
          <cell r="F40" t="str">
            <v>2 Rue Le Verrier 75006 Paris, France</v>
          </cell>
          <cell r="G40" t="str">
            <v>(33) 674402146</v>
          </cell>
          <cell r="H40" t="str">
            <v>111067953</v>
          </cell>
          <cell r="I40" t="str">
            <v>CA Hà Tây</v>
          </cell>
          <cell r="J40">
            <v>39098</v>
          </cell>
          <cell r="L40">
            <v>3000</v>
          </cell>
          <cell r="M40" t="str">
            <v>Nguyễn Minh Hoàng</v>
          </cell>
          <cell r="N40" t="str">
            <v>0011001503146</v>
          </cell>
          <cell r="O40" t="str">
            <v>Vietcombank-Sở Giao dịch</v>
          </cell>
          <cell r="P40" t="str">
            <v>TVS HCM</v>
          </cell>
        </row>
        <row r="41">
          <cell r="B41" t="str">
            <v>TVS000790</v>
          </cell>
          <cell r="C41" t="str">
            <v>Nguyễn Thị Mỹ Linh</v>
          </cell>
          <cell r="D41" t="str">
            <v>VN</v>
          </cell>
          <cell r="E41" t="str">
            <v>10 đường 26 KP2 F Bình Trưng Tây Q2 TpHCM</v>
          </cell>
          <cell r="F41" t="str">
            <v>10 đường 26 KP2 F Bình Trưng Tây Q2 TpHCM</v>
          </cell>
          <cell r="G41" t="str">
            <v>0989026035</v>
          </cell>
          <cell r="H41" t="str">
            <v>022219930</v>
          </cell>
          <cell r="I41" t="str">
            <v>TpHCM</v>
          </cell>
          <cell r="J41">
            <v>38503</v>
          </cell>
          <cell r="L41">
            <v>3000</v>
          </cell>
          <cell r="M41" t="str">
            <v>Cty CP CK Tp.Hồ Chí Minh</v>
          </cell>
          <cell r="N41" t="str">
            <v>11910000051817</v>
          </cell>
          <cell r="O41" t="str">
            <v>BIDV-CN NKKN</v>
          </cell>
          <cell r="P41" t="str">
            <v>TVS HCM</v>
          </cell>
        </row>
        <row r="42">
          <cell r="B42" t="str">
            <v>TVS000791</v>
          </cell>
          <cell r="C42" t="str">
            <v>Nguyễn Thành Phương</v>
          </cell>
          <cell r="D42" t="str">
            <v>VN</v>
          </cell>
          <cell r="E42" t="str">
            <v>289/24 Phan Đình Phùng F15 QPN TpHCM</v>
          </cell>
          <cell r="F42" t="str">
            <v>289/24 Phan Đình Phùng F15 QPN TpHCM</v>
          </cell>
          <cell r="G42" t="str">
            <v>0983708369</v>
          </cell>
          <cell r="H42" t="str">
            <v>021445570</v>
          </cell>
          <cell r="I42" t="str">
            <v>TpHCM</v>
          </cell>
          <cell r="J42">
            <v>39079</v>
          </cell>
          <cell r="L42">
            <v>3000</v>
          </cell>
          <cell r="M42" t="str">
            <v>Nguyễn Thành Phương</v>
          </cell>
          <cell r="N42" t="str">
            <v>0102428065</v>
          </cell>
          <cell r="O42" t="str">
            <v>Đông Á</v>
          </cell>
          <cell r="P42" t="str">
            <v>TVS HCM</v>
          </cell>
        </row>
        <row r="43">
          <cell r="B43" t="str">
            <v>TVS000792</v>
          </cell>
          <cell r="C43" t="str">
            <v>Nguyễn Thị Hồng Thái</v>
          </cell>
          <cell r="D43" t="str">
            <v>VN</v>
          </cell>
          <cell r="E43" t="str">
            <v>D2 Nguyễn Hồng Đào Quận Tân Bình TpHCM</v>
          </cell>
          <cell r="F43" t="str">
            <v>D2 Nguyễn Hồng Đào Quận Tân Bình TpHCM</v>
          </cell>
          <cell r="G43" t="str">
            <v>0909581808</v>
          </cell>
          <cell r="H43" t="str">
            <v>020342209</v>
          </cell>
          <cell r="I43" t="str">
            <v>TpHCM</v>
          </cell>
          <cell r="J43">
            <v>36336</v>
          </cell>
          <cell r="L43">
            <v>2000</v>
          </cell>
          <cell r="M43" t="str">
            <v>Nguyễn Thị Hồng Thái</v>
          </cell>
          <cell r="N43" t="str">
            <v>0071000313293</v>
          </cell>
          <cell r="O43" t="str">
            <v>Vietcombank</v>
          </cell>
          <cell r="P43" t="str">
            <v>TVS HCM</v>
          </cell>
        </row>
        <row r="44">
          <cell r="B44" t="str">
            <v>TVS000793</v>
          </cell>
          <cell r="C44" t="str">
            <v>Trần Quốc Cường</v>
          </cell>
          <cell r="D44" t="str">
            <v>VN</v>
          </cell>
          <cell r="E44" t="str">
            <v>146/8B T8, KP II, TT Củ Chi</v>
          </cell>
          <cell r="F44" t="str">
            <v>718/54A QL13, KP4, Hiệp Bình Phước, Thủ Đức</v>
          </cell>
          <cell r="G44" t="str">
            <v>0913751013</v>
          </cell>
          <cell r="H44" t="str">
            <v>021790831</v>
          </cell>
          <cell r="I44" t="str">
            <v>CA Tp.HCM</v>
          </cell>
          <cell r="J44">
            <v>35580</v>
          </cell>
          <cell r="L44">
            <v>1000</v>
          </cell>
          <cell r="M44" t="str">
            <v>Trần Quốc Cường</v>
          </cell>
          <cell r="N44" t="str">
            <v>0071001346522</v>
          </cell>
          <cell r="O44" t="str">
            <v>VCB-CN 37 Tôn Đức Thắng, Q1, HCM</v>
          </cell>
          <cell r="P44" t="str">
            <v>TVS HCM</v>
          </cell>
        </row>
        <row r="45">
          <cell r="B45" t="str">
            <v>TVS000795</v>
          </cell>
          <cell r="C45" t="str">
            <v>Tôn Hoàng Thuận Anh</v>
          </cell>
          <cell r="D45" t="str">
            <v>VN</v>
          </cell>
          <cell r="E45" t="str">
            <v>56 Nguyễn Cao phường TP Q7 TpHCM</v>
          </cell>
          <cell r="F45" t="str">
            <v>56 Nguyễn Cao phường TP Q7 TpHCM</v>
          </cell>
          <cell r="G45" t="str">
            <v>0909534688</v>
          </cell>
          <cell r="H45" t="str">
            <v>023095882</v>
          </cell>
          <cell r="I45" t="str">
            <v>TpHCM</v>
          </cell>
          <cell r="J45">
            <v>38090</v>
          </cell>
          <cell r="L45">
            <v>5000</v>
          </cell>
          <cell r="M45" t="str">
            <v>Tôn Hoàng Thuận Anh</v>
          </cell>
          <cell r="N45" t="str">
            <v>200014849809499</v>
          </cell>
          <cell r="O45" t="str">
            <v>Eximbank</v>
          </cell>
          <cell r="P45" t="str">
            <v>TVS HCM</v>
          </cell>
        </row>
        <row r="46">
          <cell r="B46" t="str">
            <v>TVS000817</v>
          </cell>
          <cell r="C46" t="str">
            <v>Huỳnh Bích Ngọc</v>
          </cell>
          <cell r="D46" t="str">
            <v>VN</v>
          </cell>
          <cell r="E46" t="str">
            <v>55/17/2 Thành Mỹ,F8,Q Tân Bình TpHCM</v>
          </cell>
          <cell r="F46" t="str">
            <v>55/17/2 Thành Mỹ,F8,Q Tân Bình TpHCM</v>
          </cell>
          <cell r="G46" t="str">
            <v>0982002991</v>
          </cell>
          <cell r="H46" t="str">
            <v>022720914</v>
          </cell>
          <cell r="I46" t="str">
            <v>TpHCM</v>
          </cell>
          <cell r="J46">
            <v>40019</v>
          </cell>
          <cell r="L46">
            <v>4000</v>
          </cell>
          <cell r="M46" t="str">
            <v>Huỳnh Bích Ngọc</v>
          </cell>
          <cell r="N46" t="str">
            <v>8295759</v>
          </cell>
          <cell r="O46" t="str">
            <v>ACB</v>
          </cell>
          <cell r="P46" t="str">
            <v>TVS HCM</v>
          </cell>
        </row>
        <row r="47">
          <cell r="B47" t="str">
            <v>TVS000820</v>
          </cell>
          <cell r="C47" t="str">
            <v>Nguyễn Bá Huy</v>
          </cell>
          <cell r="D47" t="str">
            <v>VN</v>
          </cell>
          <cell r="E47" t="str">
            <v xml:space="preserve">Tổ 40 Chính Gián TP Đà Nẵng </v>
          </cell>
          <cell r="F47" t="str">
            <v>86/17 Phan Tây Hồ, F7 Q Phú Nhuận TpHCM</v>
          </cell>
          <cell r="G47" t="str">
            <v>0905201301</v>
          </cell>
          <cell r="H47" t="str">
            <v>201271585</v>
          </cell>
          <cell r="I47" t="str">
            <v>CA Đà Nẵng</v>
          </cell>
          <cell r="J47">
            <v>40145</v>
          </cell>
          <cell r="L47">
            <v>6000</v>
          </cell>
          <cell r="M47" t="str">
            <v>Nguyễn Bá Huy</v>
          </cell>
          <cell r="N47" t="str">
            <v>1920201094947</v>
          </cell>
          <cell r="O47" t="str">
            <v>Agribank</v>
          </cell>
          <cell r="P47" t="str">
            <v>TVS HCM</v>
          </cell>
        </row>
        <row r="48">
          <cell r="B48" t="str">
            <v>TVS000822</v>
          </cell>
          <cell r="C48" t="str">
            <v>Phạm Thị Thanh Hải</v>
          </cell>
          <cell r="D48" t="str">
            <v>VN</v>
          </cell>
          <cell r="E48" t="str">
            <v>187/9/6 Bạch Đằng F2 Q Tân Bình TpHCM</v>
          </cell>
          <cell r="F48" t="str">
            <v>164 Bàu Cát 1 F12 Q Tân Bình TpHCM</v>
          </cell>
          <cell r="G48" t="str">
            <v>0903310193</v>
          </cell>
          <cell r="H48" t="str">
            <v>023177087</v>
          </cell>
          <cell r="I48" t="str">
            <v>TpHCM</v>
          </cell>
          <cell r="J48">
            <v>34576</v>
          </cell>
          <cell r="L48">
            <v>5000</v>
          </cell>
          <cell r="M48" t="str">
            <v>Phạm Thị Thanh Hải</v>
          </cell>
          <cell r="N48" t="str">
            <v>001441179041</v>
          </cell>
          <cell r="O48" t="str">
            <v>HSBC</v>
          </cell>
          <cell r="P48" t="str">
            <v>TVS HCM</v>
          </cell>
        </row>
        <row r="49">
          <cell r="B49" t="str">
            <v>TVS000823</v>
          </cell>
          <cell r="C49" t="str">
            <v>Nguyễn Huỳnh Hồng Tâm</v>
          </cell>
          <cell r="D49" t="str">
            <v>VN</v>
          </cell>
          <cell r="E49" t="str">
            <v>Âp Bình Hưng Hạ, Bình Ninh, Chợ Gạo Tiền Giang</v>
          </cell>
          <cell r="F49" t="str">
            <v>45/49 khu phố 5 phường Bình Thuận Q7</v>
          </cell>
          <cell r="G49" t="str">
            <v>0909576668</v>
          </cell>
          <cell r="H49" t="str">
            <v>311482841</v>
          </cell>
          <cell r="I49" t="str">
            <v>CA Tiền Giang</v>
          </cell>
          <cell r="J49">
            <v>38387</v>
          </cell>
          <cell r="L49">
            <v>4000</v>
          </cell>
          <cell r="M49" t="str">
            <v>Nguyễn Huỳnh Hồng Tâm</v>
          </cell>
          <cell r="N49" t="str">
            <v>0181000394977</v>
          </cell>
          <cell r="O49" t="str">
            <v>Vietcombank</v>
          </cell>
          <cell r="P49" t="str">
            <v>TVS HCM</v>
          </cell>
        </row>
        <row r="50">
          <cell r="B50" t="str">
            <v>TVS000824</v>
          </cell>
          <cell r="C50" t="str">
            <v>Đỗ Minh Chánh</v>
          </cell>
          <cell r="D50" t="str">
            <v>VN</v>
          </cell>
          <cell r="E50" t="str">
            <v>126 Bùi Thị Xuân Q1 TpHCM</v>
          </cell>
          <cell r="F50" t="str">
            <v>126 Bùi Thị Xuân Q1 TpHCM</v>
          </cell>
          <cell r="G50" t="str">
            <v>0916973611</v>
          </cell>
          <cell r="H50" t="str">
            <v>022540393</v>
          </cell>
          <cell r="I50" t="str">
            <v>TpHCM</v>
          </cell>
          <cell r="J50">
            <v>39647</v>
          </cell>
          <cell r="L50">
            <v>2000</v>
          </cell>
          <cell r="M50" t="str">
            <v>Đỗ Minh Chánh</v>
          </cell>
          <cell r="N50" t="str">
            <v>0071000569068</v>
          </cell>
          <cell r="O50" t="str">
            <v>Vietcombank</v>
          </cell>
          <cell r="P50" t="str">
            <v>TVS HCM</v>
          </cell>
        </row>
        <row r="51">
          <cell r="B51" t="str">
            <v>TVS000825</v>
          </cell>
          <cell r="C51" t="str">
            <v>Nguyễn Quốc Nam</v>
          </cell>
          <cell r="D51" t="str">
            <v>VN</v>
          </cell>
          <cell r="E51" t="str">
            <v>A7/1 Cư Xá BXMĐ F26 Q Bình Thạnh TpHCM</v>
          </cell>
          <cell r="F51" t="str">
            <v>A7/1 Cư Xá BXMĐ F26 Q Bình Thạnh TpHCM</v>
          </cell>
          <cell r="G51" t="str">
            <v>0933204802</v>
          </cell>
          <cell r="H51" t="str">
            <v>022776483</v>
          </cell>
          <cell r="I51" t="str">
            <v>TpHCM</v>
          </cell>
          <cell r="J51">
            <v>37992</v>
          </cell>
          <cell r="L51">
            <v>12300</v>
          </cell>
          <cell r="M51" t="str">
            <v>Nguyễn Quốc Nam</v>
          </cell>
          <cell r="N51" t="str">
            <v>0071004824049</v>
          </cell>
          <cell r="O51" t="str">
            <v>Vietcombank</v>
          </cell>
          <cell r="P51" t="str">
            <v>TVS HCM</v>
          </cell>
        </row>
        <row r="52">
          <cell r="B52" t="str">
            <v>TVS000830</v>
          </cell>
          <cell r="C52" t="str">
            <v>Vũ Thị Thanh Thủy</v>
          </cell>
          <cell r="D52" t="str">
            <v>VN</v>
          </cell>
          <cell r="E52" t="str">
            <v>95/2 Phổ Quang F2 Q Tân Bình TpHCM</v>
          </cell>
          <cell r="F52" t="str">
            <v>95/2 Phổ Quang F2 Q Tân Bình TpHCM</v>
          </cell>
          <cell r="G52" t="str">
            <v>0903359824</v>
          </cell>
          <cell r="H52" t="str">
            <v>023775964</v>
          </cell>
          <cell r="I52" t="str">
            <v>TpHCM</v>
          </cell>
          <cell r="J52">
            <v>37326</v>
          </cell>
          <cell r="L52">
            <v>11200</v>
          </cell>
          <cell r="M52" t="str">
            <v xml:space="preserve">Vũ Thị Thanh Thủy </v>
          </cell>
          <cell r="N52" t="str">
            <v>0071003564803</v>
          </cell>
          <cell r="O52" t="str">
            <v>Vietcombank</v>
          </cell>
          <cell r="P52" t="str">
            <v>TVS HCM</v>
          </cell>
        </row>
        <row r="53">
          <cell r="B53" t="str">
            <v>TVS000831</v>
          </cell>
          <cell r="C53" t="str">
            <v>Lê Thu Huyền</v>
          </cell>
          <cell r="D53" t="str">
            <v>VN</v>
          </cell>
          <cell r="E53" t="str">
            <v>1/15 và 1/17 Trần Bình Trọng Q Bình Thạnh TpHCM</v>
          </cell>
          <cell r="F53" t="str">
            <v>1/15 và 1/17 Trần Bình Trọng Q Bình Thạnh TpHCM</v>
          </cell>
          <cell r="G53" t="str">
            <v>0982555718</v>
          </cell>
          <cell r="H53" t="str">
            <v>022777099</v>
          </cell>
          <cell r="I53" t="str">
            <v>TpHCM</v>
          </cell>
          <cell r="J53">
            <v>39878</v>
          </cell>
          <cell r="L53">
            <v>1000</v>
          </cell>
          <cell r="M53" t="str">
            <v>Lê Thu Huyền</v>
          </cell>
          <cell r="N53" t="str">
            <v>0071003939421</v>
          </cell>
          <cell r="O53" t="str">
            <v>Vietcombank</v>
          </cell>
          <cell r="P53" t="str">
            <v>TVS HCM</v>
          </cell>
        </row>
        <row r="54">
          <cell r="B54" t="str">
            <v>TVS000857</v>
          </cell>
          <cell r="C54" t="str">
            <v>Vương Hồng Diễm</v>
          </cell>
          <cell r="D54" t="str">
            <v>VN</v>
          </cell>
          <cell r="E54" t="str">
            <v>57 Trúc Đường phường Thảo Điền Q2 TpHCM</v>
          </cell>
          <cell r="F54" t="str">
            <v>57 Trúc Đường phường Thảo Điền Q2 TpHCM</v>
          </cell>
          <cell r="G54" t="str">
            <v>0908050920</v>
          </cell>
          <cell r="H54" t="str">
            <v>023650919</v>
          </cell>
          <cell r="I54" t="str">
            <v>TpHCM</v>
          </cell>
          <cell r="J54">
            <v>36839</v>
          </cell>
          <cell r="L54">
            <v>2200</v>
          </cell>
          <cell r="M54" t="str">
            <v>Vương Hồng Diễm</v>
          </cell>
          <cell r="N54" t="str">
            <v>0071001071585</v>
          </cell>
          <cell r="O54" t="str">
            <v>Vietcombank</v>
          </cell>
          <cell r="P54" t="str">
            <v>TVS HCM</v>
          </cell>
        </row>
        <row r="55">
          <cell r="B55" t="str">
            <v>TVS000917</v>
          </cell>
          <cell r="C55" t="str">
            <v>Nguyễn Thị Tuyết Mai</v>
          </cell>
          <cell r="D55" t="str">
            <v>VN</v>
          </cell>
          <cell r="E55" t="str">
            <v>163 Nguyễn Thái Học Hà Nội</v>
          </cell>
          <cell r="F55" t="str">
            <v>Lầu 1,6B Tôn Đức Thắng Q1 TpHCM</v>
          </cell>
          <cell r="G55" t="str">
            <v>0903608630</v>
          </cell>
          <cell r="H55" t="str">
            <v>011276976</v>
          </cell>
          <cell r="I55" t="str">
            <v>Hà Nội</v>
          </cell>
          <cell r="J55">
            <v>38390</v>
          </cell>
          <cell r="L55">
            <v>8000</v>
          </cell>
          <cell r="M55" t="str">
            <v>Nguyễn Thị Tuyết Mai</v>
          </cell>
          <cell r="N55" t="str">
            <v>11923979</v>
          </cell>
          <cell r="O55" t="str">
            <v>ACB</v>
          </cell>
          <cell r="P55" t="str">
            <v>TVS HCM</v>
          </cell>
        </row>
        <row r="56">
          <cell r="B56" t="str">
            <v>TVS000999</v>
          </cell>
          <cell r="C56" t="str">
            <v>Lương Nhất Huy</v>
          </cell>
          <cell r="D56" t="str">
            <v>VN</v>
          </cell>
          <cell r="E56" t="str">
            <v>159/44/5 Trần Văn Đang F11-Q3 TpHCM</v>
          </cell>
          <cell r="F56" t="str">
            <v>159/44/5 Trần Văn Đang F11-Q3 TpHCM</v>
          </cell>
          <cell r="G56" t="str">
            <v>0903625562</v>
          </cell>
          <cell r="H56" t="str">
            <v>024290174</v>
          </cell>
          <cell r="I56" t="str">
            <v>TpHCM</v>
          </cell>
          <cell r="J56">
            <v>38181</v>
          </cell>
          <cell r="L56">
            <v>10000</v>
          </cell>
          <cell r="M56" t="str">
            <v>Lương Nhất Huy</v>
          </cell>
          <cell r="N56" t="str">
            <v>060007792282</v>
          </cell>
          <cell r="O56" t="str">
            <v>Sacombank</v>
          </cell>
          <cell r="P56" t="str">
            <v>TVS HCM</v>
          </cell>
        </row>
        <row r="57">
          <cell r="B57" t="str">
            <v>TVS001022</v>
          </cell>
          <cell r="C57" t="str">
            <v>Đào Thị Tuyết Mai</v>
          </cell>
          <cell r="D57" t="str">
            <v>VN</v>
          </cell>
          <cell r="E57" t="str">
            <v>LL1 Ba Vì Cư Xá Bắc Hải F15 Q10 TpHCM</v>
          </cell>
          <cell r="F57" t="str">
            <v>LL1 Ba Vì Cư Xá Bắc Hải F15 Q10 TpHCM</v>
          </cell>
          <cell r="G57" t="str">
            <v>01286379147</v>
          </cell>
          <cell r="H57" t="str">
            <v>024531529</v>
          </cell>
          <cell r="I57" t="str">
            <v>TpHCM</v>
          </cell>
          <cell r="J57">
            <v>38890</v>
          </cell>
          <cell r="L57">
            <v>2000</v>
          </cell>
          <cell r="M57" t="str">
            <v>Đào Thị Tuyết Mai</v>
          </cell>
          <cell r="N57" t="str">
            <v>0102419721</v>
          </cell>
          <cell r="O57" t="str">
            <v>Đông Á</v>
          </cell>
          <cell r="P57" t="str">
            <v>TVS HCM</v>
          </cell>
        </row>
        <row r="58">
          <cell r="B58" t="str">
            <v>TVS000645</v>
          </cell>
          <cell r="C58" t="str">
            <v>Văn Chí Hùng</v>
          </cell>
          <cell r="D58" t="str">
            <v>VN</v>
          </cell>
          <cell r="E58" t="str">
            <v>27/94A Lý Nam Đế, P.7, Q.11, Tp.HCM</v>
          </cell>
          <cell r="F58" t="str">
            <v>6A4-4 Sky Garden 3, Phú Mỹ Hưng, Đường Nguyễn Văn Linh, Q.7</v>
          </cell>
          <cell r="G58" t="str">
            <v>0903746346</v>
          </cell>
          <cell r="H58" t="str">
            <v>022397579</v>
          </cell>
          <cell r="I58" t="str">
            <v>TpHCM</v>
          </cell>
          <cell r="J58">
            <v>35559</v>
          </cell>
          <cell r="L58">
            <v>8000</v>
          </cell>
          <cell r="M58" t="str">
            <v>Văn Chí Hùng</v>
          </cell>
          <cell r="N58" t="str">
            <v>10221576104019</v>
          </cell>
          <cell r="O58" t="str">
            <v>Techcombank Phú Mỹ Hưng Tp.HCM</v>
          </cell>
          <cell r="P58" t="str">
            <v>TVS HCM</v>
          </cell>
        </row>
        <row r="59">
          <cell r="B59" t="str">
            <v>TVS000843</v>
          </cell>
          <cell r="C59" t="str">
            <v>Hồ Thị Ngọc Liên</v>
          </cell>
          <cell r="D59" t="str">
            <v>VN</v>
          </cell>
          <cell r="E59" t="str">
            <v>Lầu 1, 23 Lý Tự Trọng, Phường 15, Quận 1</v>
          </cell>
          <cell r="F59" t="str">
            <v>011 Mỹ Kim, Phú Mỹ Hưng, Quận 7, Tp.HCM</v>
          </cell>
          <cell r="G59" t="str">
            <v>0982286676</v>
          </cell>
          <cell r="H59" t="str">
            <v>024042090</v>
          </cell>
          <cell r="I59" t="str">
            <v>TpHCM</v>
          </cell>
          <cell r="J59">
            <v>37446</v>
          </cell>
          <cell r="L59">
            <v>25000</v>
          </cell>
          <cell r="M59" t="str">
            <v>Hồ Thị Ngọc Liên</v>
          </cell>
          <cell r="N59" t="str">
            <v>0071000760613</v>
          </cell>
          <cell r="O59" t="str">
            <v>Vietcombank - CN Tp HCM</v>
          </cell>
          <cell r="P59" t="str">
            <v>TVS HCM</v>
          </cell>
        </row>
        <row r="60">
          <cell r="B60" t="str">
            <v>TVS000120</v>
          </cell>
          <cell r="C60" t="str">
            <v>Trần Thị Thọ Xuân</v>
          </cell>
          <cell r="D60" t="str">
            <v>VN</v>
          </cell>
          <cell r="E60" t="str">
            <v>41 Hồ Xuân Hương, P.6, Q.3, Tp.HCM</v>
          </cell>
          <cell r="F60" t="str">
            <v>41 Hồ Xuân Hương, P.6, Q.3, Tp.HCM</v>
          </cell>
          <cell r="G60" t="str">
            <v>0918732436-0983205936</v>
          </cell>
          <cell r="H60" t="str">
            <v>020026631</v>
          </cell>
          <cell r="I60" t="str">
            <v>TpHCM</v>
          </cell>
          <cell r="J60">
            <v>39023</v>
          </cell>
          <cell r="L60">
            <v>34850</v>
          </cell>
          <cell r="M60" t="str">
            <v>Trần Thị Thọ Xuân</v>
          </cell>
          <cell r="N60" t="str">
            <v>4211.70.00.S0.01379</v>
          </cell>
          <cell r="O60" t="str">
            <v>An Bình-Tp.HCM</v>
          </cell>
          <cell r="P60" t="str">
            <v>TVS HCM</v>
          </cell>
        </row>
        <row r="61">
          <cell r="B61" t="str">
            <v>TVS000896</v>
          </cell>
          <cell r="C61" t="str">
            <v>Nguyễn Thị Kim Oanh</v>
          </cell>
          <cell r="D61" t="str">
            <v>VN</v>
          </cell>
          <cell r="E61" t="str">
            <v>491/18 Huỳnh Văn Bánh, P.14, Q.PN, Tp.HCM</v>
          </cell>
          <cell r="F61" t="str">
            <v>491/18 Huỳnh Văn Bánh, P.14, Q.PN, Tp.HCM</v>
          </cell>
          <cell r="G61" t="str">
            <v>38452809-0903331279</v>
          </cell>
          <cell r="H61" t="str">
            <v>023454265</v>
          </cell>
          <cell r="I61" t="str">
            <v>TpHCM</v>
          </cell>
          <cell r="J61">
            <v>35335</v>
          </cell>
          <cell r="L61">
            <v>30500</v>
          </cell>
          <cell r="M61" t="str">
            <v>Nguyễn Thị Kim Oanh</v>
          </cell>
          <cell r="N61">
            <v>66403909</v>
          </cell>
          <cell r="O61" t="str">
            <v>ACB-PGD Nguyễn Công Trứ</v>
          </cell>
          <cell r="P61" t="str">
            <v>TVS HCM</v>
          </cell>
        </row>
        <row r="62">
          <cell r="B62" t="str">
            <v>TVS000328</v>
          </cell>
          <cell r="C62" t="str">
            <v>Lê Thị Kiều Loan</v>
          </cell>
          <cell r="L62">
            <v>2000</v>
          </cell>
          <cell r="M62" t="str">
            <v>Lê Thị Kiều Loan</v>
          </cell>
          <cell r="N62" t="str">
            <v>007.100.4179651</v>
          </cell>
          <cell r="O62" t="str">
            <v>VCB - CN HCM</v>
          </cell>
          <cell r="P62" t="str">
            <v>TVS HCM</v>
          </cell>
        </row>
        <row r="63">
          <cell r="B63" t="str">
            <v>TVS000341</v>
          </cell>
          <cell r="C63" t="str">
            <v>Lê Thị Ngọc Thảo</v>
          </cell>
          <cell r="L63">
            <v>4090</v>
          </cell>
          <cell r="M63" t="str">
            <v>Lê Thị Ngọc Thảo</v>
          </cell>
          <cell r="N63" t="str">
            <v>0102813985</v>
          </cell>
          <cell r="O63" t="str">
            <v>Đông Á - CN Quận 4</v>
          </cell>
          <cell r="P63" t="str">
            <v>TVS HCM</v>
          </cell>
        </row>
        <row r="64">
          <cell r="B64" t="str">
            <v>TVS000553</v>
          </cell>
          <cell r="C64" t="str">
            <v>Nguyễn Thành Liên Châu</v>
          </cell>
          <cell r="D64" t="str">
            <v>VN</v>
          </cell>
          <cell r="E64" t="str">
            <v>44 Võ Văn Tần, P6, Q3, Tp.HCM</v>
          </cell>
          <cell r="F64" t="str">
            <v>44 Võ Văn Tần, P6, Q3, Tp.HCM</v>
          </cell>
          <cell r="G64" t="str">
            <v>39305205 -  0903853463</v>
          </cell>
          <cell r="H64" t="str">
            <v>022642363</v>
          </cell>
          <cell r="I64" t="str">
            <v>CA Tp.HCM</v>
          </cell>
          <cell r="J64">
            <v>38320</v>
          </cell>
          <cell r="L64">
            <v>5000</v>
          </cell>
          <cell r="M64" t="str">
            <v>Nguyễn Thành Liên Châu</v>
          </cell>
          <cell r="N64" t="str">
            <v>50242169</v>
          </cell>
          <cell r="O64" t="str">
            <v>ACB - CN Lê Ngô Cát</v>
          </cell>
          <cell r="P64" t="str">
            <v>TVS HCM</v>
          </cell>
        </row>
        <row r="65">
          <cell r="B65" t="str">
            <v>TVS001012</v>
          </cell>
          <cell r="C65" t="str">
            <v>Nguyễn Việt Anh</v>
          </cell>
          <cell r="D65" t="str">
            <v>VN</v>
          </cell>
          <cell r="E65" t="str">
            <v>31 Phạm Ngọc Thạch, P.6, Q.3, Tp.HCM</v>
          </cell>
          <cell r="F65" t="str">
            <v>31 Phạm Ngọc Thạch, P.6, Q.3, Tp.HCM</v>
          </cell>
          <cell r="G65" t="str">
            <v>0933231977</v>
          </cell>
          <cell r="H65" t="str">
            <v>022992207</v>
          </cell>
          <cell r="I65" t="str">
            <v>CA Tp.HCM</v>
          </cell>
          <cell r="J65">
            <v>39650</v>
          </cell>
          <cell r="L65">
            <v>800</v>
          </cell>
          <cell r="M65" t="str">
            <v>Nguyễn Việt Anh</v>
          </cell>
          <cell r="N65" t="str">
            <v>001-754597-141</v>
          </cell>
          <cell r="O65" t="str">
            <v>HSBC Tp.HCM</v>
          </cell>
          <cell r="P65" t="str">
            <v>TVS HCM</v>
          </cell>
        </row>
        <row r="66">
          <cell r="B66" t="str">
            <v>TVS000082</v>
          </cell>
          <cell r="C66" t="str">
            <v>Trần Văn Nhữ</v>
          </cell>
          <cell r="D66" t="str">
            <v>VN</v>
          </cell>
          <cell r="E66" t="str">
            <v>320B6 Khu tập thể 5 Tầng, P.7, Bà Rịa Vũng Tàu</v>
          </cell>
          <cell r="F66" t="str">
            <v>213/29/9 Lê Hồng Phong, P.8, Tp.Vũng Tàu</v>
          </cell>
          <cell r="G66" t="str">
            <v>0918653444</v>
          </cell>
          <cell r="H66" t="str">
            <v>273061120</v>
          </cell>
          <cell r="I66" t="str">
            <v>CA Bà Rịa Vũng Tàu</v>
          </cell>
          <cell r="L66">
            <v>26200</v>
          </cell>
          <cell r="M66" t="str">
            <v>Trần Văn Nhữ</v>
          </cell>
          <cell r="N66" t="str">
            <v>0081000992441</v>
          </cell>
          <cell r="O66" t="str">
            <v>VCB - Vũng Tàu</v>
          </cell>
          <cell r="P66" t="str">
            <v>TVS HCM</v>
          </cell>
        </row>
        <row r="67">
          <cell r="B67" t="str">
            <v>TVS000534</v>
          </cell>
          <cell r="C67" t="str">
            <v>Nguyễn Hồng Quang</v>
          </cell>
          <cell r="D67" t="str">
            <v>VN</v>
          </cell>
          <cell r="E67" t="str">
            <v>A3-02 Sài Gòn Pearl, 92 Nguyễn Hữu Cảnh, P.22, Q.BT, Tp.HCM</v>
          </cell>
          <cell r="F67" t="str">
            <v>A3-02 Sài Gòn Pearl, 92 Nguyễn Hữu Cảnh, P.22, Q.BT, Tp.HCM</v>
          </cell>
          <cell r="G67" t="str">
            <v>0913905253</v>
          </cell>
          <cell r="H67" t="str">
            <v>022750103</v>
          </cell>
          <cell r="I67" t="str">
            <v>CA Tp.HCM</v>
          </cell>
          <cell r="J67">
            <v>37896</v>
          </cell>
          <cell r="L67">
            <v>11428</v>
          </cell>
          <cell r="M67" t="str">
            <v>Nguyễn Hồng Quang</v>
          </cell>
          <cell r="N67" t="str">
            <v>0071001713702</v>
          </cell>
          <cell r="O67" t="str">
            <v>VCB - CN Bến Thành</v>
          </cell>
          <cell r="P67" t="str">
            <v>TVS HCM</v>
          </cell>
        </row>
        <row r="68">
          <cell r="B68" t="str">
            <v>TVS000123</v>
          </cell>
          <cell r="C68" t="str">
            <v>Nguyễn Hòa Bắc</v>
          </cell>
          <cell r="D68" t="str">
            <v>VN</v>
          </cell>
          <cell r="E68" t="str">
            <v>58 Phó Đức Chính, P.Nguyễn Thái Bình, Q.1, Tp.HCM</v>
          </cell>
          <cell r="F68" t="str">
            <v>58 Phó Đức Chính, P.Nguyễn Thái Bình, Q.1, Tp.HCM</v>
          </cell>
          <cell r="G68" t="str">
            <v>0983484360</v>
          </cell>
          <cell r="H68" t="str">
            <v>020521136</v>
          </cell>
          <cell r="I68" t="str">
            <v>CA Tp.HCM</v>
          </cell>
          <cell r="J68">
            <v>38573</v>
          </cell>
          <cell r="L68">
            <v>34860</v>
          </cell>
          <cell r="M68" t="str">
            <v>Nguyễn Hòa Bắc</v>
          </cell>
          <cell r="N68" t="str">
            <v>0071004387053</v>
          </cell>
          <cell r="O68" t="str">
            <v>VCB - PGD Trần Quốc Toản</v>
          </cell>
          <cell r="P68" t="str">
            <v>TVS HCM</v>
          </cell>
        </row>
        <row r="69">
          <cell r="B69" t="str">
            <v>TVS000797</v>
          </cell>
          <cell r="C69" t="str">
            <v>Trần Việt Dũng</v>
          </cell>
          <cell r="D69" t="str">
            <v>VN</v>
          </cell>
          <cell r="E69" t="str">
            <v>29 Đường C1, P.13, Q.TB</v>
          </cell>
          <cell r="F69" t="str">
            <v>29 Đường C1, P.13, Q.TB</v>
          </cell>
          <cell r="G69" t="str">
            <v>0989616939</v>
          </cell>
          <cell r="H69" t="str">
            <v>022206358</v>
          </cell>
          <cell r="I69" t="str">
            <v>CA Tp.HCM</v>
          </cell>
          <cell r="J69">
            <v>40049</v>
          </cell>
          <cell r="L69">
            <v>16000</v>
          </cell>
          <cell r="M69" t="str">
            <v>Trần Việt Dũng</v>
          </cell>
          <cell r="N69" t="str">
            <v>100014849577033</v>
          </cell>
          <cell r="O69" t="str">
            <v>EXB - Hội sở</v>
          </cell>
          <cell r="P69" t="str">
            <v>TVS HCM</v>
          </cell>
        </row>
        <row r="70">
          <cell r="B70" t="str">
            <v>TVS000556</v>
          </cell>
          <cell r="C70" t="str">
            <v>Chử Linh Chi</v>
          </cell>
          <cell r="D70" t="str">
            <v>VN</v>
          </cell>
          <cell r="E70" t="str">
            <v>72 Lý Tự Trọng, P.Bến Thành, Q.1, Tp.HCM</v>
          </cell>
          <cell r="F70" t="str">
            <v>71-73-75 Hai Bà Trưng, P.Bến Nghé, Q1, Tp.HCM</v>
          </cell>
          <cell r="G70" t="str">
            <v>0913809310</v>
          </cell>
          <cell r="H70" t="str">
            <v>022974876</v>
          </cell>
          <cell r="I70" t="str">
            <v>CA Tp.HCM</v>
          </cell>
          <cell r="J70">
            <v>40151</v>
          </cell>
          <cell r="L70">
            <v>5000</v>
          </cell>
          <cell r="M70" t="str">
            <v>Chử Linh Chi</v>
          </cell>
          <cell r="N70" t="str">
            <v>2446869</v>
          </cell>
          <cell r="O70" t="str">
            <v>ACB - CN Kỳ Hòa</v>
          </cell>
          <cell r="P70" t="str">
            <v>TVS HCM</v>
          </cell>
        </row>
        <row r="71">
          <cell r="B71" t="str">
            <v>TVS000699</v>
          </cell>
          <cell r="C71" t="str">
            <v>Lưu Thị Thanh Lan</v>
          </cell>
          <cell r="D71" t="str">
            <v>VN</v>
          </cell>
          <cell r="E71" t="str">
            <v>62/11 Nguyễn Ngọc Phương, P.19, Q.BT, Tp.HCM</v>
          </cell>
          <cell r="F71" t="str">
            <v>51 Đường số 1 (Làng Báo chí), P.Thảo Điền, Q.2, Tp.HCM</v>
          </cell>
          <cell r="G71" t="str">
            <v>371444006-0903760866</v>
          </cell>
          <cell r="H71" t="str">
            <v>022262158</v>
          </cell>
          <cell r="I71" t="str">
            <v>CA Tp.HCM</v>
          </cell>
          <cell r="J71">
            <v>36963</v>
          </cell>
          <cell r="L71">
            <v>45680</v>
          </cell>
          <cell r="M71" t="str">
            <v>Lưu Thị Thanh Lan</v>
          </cell>
          <cell r="N71" t="str">
            <v>1608599</v>
          </cell>
          <cell r="O71" t="str">
            <v>ACB - CN Tp.HCM</v>
          </cell>
          <cell r="P71" t="str">
            <v>TVS HCM</v>
          </cell>
        </row>
        <row r="72">
          <cell r="B72" t="str">
            <v>TVS000832</v>
          </cell>
          <cell r="C72" t="str">
            <v>Nguyễn Hải Vân</v>
          </cell>
          <cell r="D72" t="str">
            <v>VN</v>
          </cell>
          <cell r="E72" t="str">
            <v>105/2 Vườn Chuối, P.4, Q.3, Tp.HCM</v>
          </cell>
          <cell r="F72" t="str">
            <v>105/2 Vườn Chuối, P.4, Q.3, Tp.HCM</v>
          </cell>
          <cell r="G72" t="str">
            <v>0983191998</v>
          </cell>
          <cell r="H72" t="str">
            <v>023163864</v>
          </cell>
          <cell r="I72" t="str">
            <v>CA Tp.HCM</v>
          </cell>
          <cell r="J72">
            <v>39450</v>
          </cell>
          <cell r="L72">
            <v>4000</v>
          </cell>
          <cell r="M72" t="str">
            <v>Nguyễn Hải Vân</v>
          </cell>
          <cell r="N72" t="str">
            <v>0071001534920</v>
          </cell>
          <cell r="O72" t="str">
            <v>VCB - CN HCM</v>
          </cell>
          <cell r="P72" t="str">
            <v>TVS HCM</v>
          </cell>
        </row>
        <row r="73">
          <cell r="B73" t="str">
            <v>TVS000676</v>
          </cell>
          <cell r="C73" t="str">
            <v>Nguyễn Anh Thư</v>
          </cell>
          <cell r="D73" t="str">
            <v>VN</v>
          </cell>
          <cell r="E73" t="str">
            <v>1C1 Trần Cao Vân, P.12, Q.PN, Tp.HCM</v>
          </cell>
          <cell r="F73" t="str">
            <v>1C1 Trần Cao Vân, P.12, Q.PN, Tp.HCM</v>
          </cell>
          <cell r="G73" t="str">
            <v>0903676735</v>
          </cell>
          <cell r="H73" t="str">
            <v>023772051</v>
          </cell>
          <cell r="I73" t="str">
            <v>CA Tp.HCM</v>
          </cell>
          <cell r="J73">
            <v>39156</v>
          </cell>
          <cell r="L73">
            <v>1630</v>
          </cell>
          <cell r="M73" t="str">
            <v>Nguyễn Anh Thư</v>
          </cell>
          <cell r="N73" t="str">
            <v>0721005098487</v>
          </cell>
          <cell r="O73" t="str">
            <v>VCB - CN Kỳ Đồng</v>
          </cell>
          <cell r="P73" t="str">
            <v>TVS HCM</v>
          </cell>
        </row>
        <row r="74">
          <cell r="B74" t="str">
            <v>TVS000816</v>
          </cell>
          <cell r="C74" t="str">
            <v>Nguyễn Thị Hồng Hải</v>
          </cell>
          <cell r="D74" t="str">
            <v>VN</v>
          </cell>
          <cell r="E74" t="str">
            <v>79A Bà Huyện Thanh Quan, P.4, Tp.Vũng Tàu</v>
          </cell>
          <cell r="F74" t="str">
            <v>Villa 07 Lê Hồng Phong, P.7, Vũng Tàu</v>
          </cell>
          <cell r="G74" t="str">
            <v>06438532034</v>
          </cell>
          <cell r="H74" t="str">
            <v>273045307</v>
          </cell>
          <cell r="I74" t="str">
            <v>CA Bà Rịa Vũng Tàu</v>
          </cell>
          <cell r="J74">
            <v>37964</v>
          </cell>
          <cell r="L74">
            <v>6000</v>
          </cell>
          <cell r="M74" t="str">
            <v>Nguyễn Thị Hồng Hải</v>
          </cell>
          <cell r="N74" t="str">
            <v>0081000143784</v>
          </cell>
          <cell r="O74" t="str">
            <v>VCB - Vũng Tàu</v>
          </cell>
          <cell r="P74" t="str">
            <v>TVS HCM</v>
          </cell>
        </row>
        <row r="75">
          <cell r="B75" t="str">
            <v>TVS000324</v>
          </cell>
          <cell r="C75" t="str">
            <v>Đinh Hàn Giang</v>
          </cell>
          <cell r="D75" t="str">
            <v>VN</v>
          </cell>
          <cell r="E75" t="str">
            <v>Tổ 44 Phường Hòa Cường Bắc Quận Hải Châu TP Đà Nẵng</v>
          </cell>
          <cell r="F75" t="str">
            <v>78/5/18 Cống Lở F15 Q Tân Bình TpHCM</v>
          </cell>
          <cell r="G75" t="str">
            <v>0914183318</v>
          </cell>
          <cell r="H75" t="str">
            <v>B0944215</v>
          </cell>
          <cell r="I75" t="str">
            <v>Cục QL XNC</v>
          </cell>
          <cell r="J75">
            <v>39146</v>
          </cell>
          <cell r="L75">
            <v>4000</v>
          </cell>
          <cell r="M75" t="str">
            <v>Đinh Hàn Giang</v>
          </cell>
          <cell r="N75" t="str">
            <v>140114849033096</v>
          </cell>
          <cell r="O75" t="str">
            <v>Eximbank chi nhánh TpHCM</v>
          </cell>
          <cell r="P75" t="str">
            <v>TVS HCM</v>
          </cell>
        </row>
        <row r="76">
          <cell r="B76" t="str">
            <v>TVS000604</v>
          </cell>
          <cell r="C76" t="str">
            <v>Hoàng Minh Quang</v>
          </cell>
          <cell r="D76" t="str">
            <v>VN</v>
          </cell>
          <cell r="E76" t="str">
            <v>43R/26 Hồ Văn Huê, P.9, Q.PN, Tp.HCM</v>
          </cell>
          <cell r="F76" t="str">
            <v>43R/26 Hồ Văn Huê, P.9, Q.PN, Tp.HCM</v>
          </cell>
          <cell r="G76" t="str">
            <v>0908166638</v>
          </cell>
          <cell r="H76" t="str">
            <v>023459434</v>
          </cell>
          <cell r="I76" t="str">
            <v>CA Tp.HCM</v>
          </cell>
          <cell r="J76">
            <v>38142</v>
          </cell>
          <cell r="L76">
            <v>15000</v>
          </cell>
          <cell r="M76" t="str">
            <v>Hoàng Minh Quang</v>
          </cell>
          <cell r="N76" t="str">
            <v>9310659</v>
          </cell>
          <cell r="O76" t="str">
            <v>ACB - CN Nguyễn Văn Trỗi</v>
          </cell>
          <cell r="P76" t="str">
            <v>TVS HCM</v>
          </cell>
        </row>
        <row r="77">
          <cell r="B77" t="str">
            <v>TVS000603</v>
          </cell>
          <cell r="C77" t="str">
            <v>Phan Thị Túy Vân</v>
          </cell>
          <cell r="D77" t="str">
            <v>VN</v>
          </cell>
          <cell r="E77" t="str">
            <v>182/19  Bis Lê Văn Sỹ, P10, Q Phú Nhuận, Tp.HCM</v>
          </cell>
          <cell r="F77" t="str">
            <v>182/19  Bis Lê Văn Sỹ, P10, Q Phú Nhuận, Tp.HCM</v>
          </cell>
          <cell r="G77" t="str">
            <v>0903345599</v>
          </cell>
          <cell r="H77" t="str">
            <v>024099126</v>
          </cell>
          <cell r="I77" t="str">
            <v>CA Tp.HCM</v>
          </cell>
          <cell r="J77">
            <v>37789</v>
          </cell>
          <cell r="L77">
            <v>83200</v>
          </cell>
          <cell r="M77" t="str">
            <v>Phan Thị Túy Vân</v>
          </cell>
          <cell r="N77" t="str">
            <v>200014950024278</v>
          </cell>
          <cell r="O77" t="str">
            <v>Eximbank - SGD 2</v>
          </cell>
          <cell r="P77" t="str">
            <v>TVS HCM</v>
          </cell>
        </row>
        <row r="78">
          <cell r="B78" t="str">
            <v>TVS000728</v>
          </cell>
          <cell r="C78" t="str">
            <v>Đỗ Thị Kim Chi</v>
          </cell>
          <cell r="D78" t="str">
            <v>VN</v>
          </cell>
          <cell r="E78" t="str">
            <v>182/2A Trần Kẽ Xương, P.7, Q.PN, Tp.HCM</v>
          </cell>
          <cell r="F78" t="str">
            <v>182/2A Trần Kẽ Xương, P.7, Q.PN, Tp.HCM</v>
          </cell>
          <cell r="G78" t="str">
            <v>0908122030</v>
          </cell>
          <cell r="H78" t="str">
            <v>024969362</v>
          </cell>
          <cell r="I78" t="str">
            <v>CA Tp.HCM</v>
          </cell>
          <cell r="J78">
            <v>39885</v>
          </cell>
          <cell r="L78">
            <v>8000</v>
          </cell>
          <cell r="M78" t="str">
            <v>Đỗ Thị Kim Chi</v>
          </cell>
          <cell r="N78" t="str">
            <v>007.100.2867274</v>
          </cell>
          <cell r="O78" t="str">
            <v>VCB - CN Kỳ Đồng</v>
          </cell>
          <cell r="P78" t="str">
            <v>TVS HCM</v>
          </cell>
        </row>
        <row r="79">
          <cell r="B79" t="str">
            <v>TVS000962</v>
          </cell>
          <cell r="C79" t="str">
            <v>Bùi Thị Hoa Hồng</v>
          </cell>
          <cell r="D79" t="str">
            <v>VN</v>
          </cell>
          <cell r="E79" t="str">
            <v>P 107E ParkLand 628A An Bình, P. An Phú, Q2, Tp.HCM</v>
          </cell>
          <cell r="F79" t="str">
            <v>P 107E ParkLand 628A An Bình, P. An Phú, Q2, Tp.HCM</v>
          </cell>
          <cell r="G79" t="str">
            <v>0937300168</v>
          </cell>
          <cell r="H79" t="str">
            <v>011818911</v>
          </cell>
          <cell r="I79" t="str">
            <v>CA Hà Nội</v>
          </cell>
          <cell r="J79">
            <v>37452</v>
          </cell>
          <cell r="L79">
            <v>22428</v>
          </cell>
          <cell r="M79" t="str">
            <v>Bùi Thị Hoa Hồng</v>
          </cell>
          <cell r="N79" t="str">
            <v>13010000411070</v>
          </cell>
          <cell r="O79" t="str">
            <v>BIDV SGD2 HCM</v>
          </cell>
          <cell r="P79" t="str">
            <v>TVSHCM</v>
          </cell>
        </row>
        <row r="80">
          <cell r="B80" t="str">
            <v>TVS000794</v>
          </cell>
          <cell r="C80" t="str">
            <v>Trần Thị Tuyết Hồng</v>
          </cell>
          <cell r="D80" t="str">
            <v>VN</v>
          </cell>
          <cell r="E80" t="str">
            <v>20 Nguyễn Trãi Q1 HCM</v>
          </cell>
          <cell r="F80" t="str">
            <v>20 Nguyễn Trãi Q1 HCM</v>
          </cell>
          <cell r="G80" t="str">
            <v>0903931095</v>
          </cell>
          <cell r="H80" t="str">
            <v>023754914</v>
          </cell>
          <cell r="I80" t="str">
            <v>CA Tp.HCM</v>
          </cell>
          <cell r="J80">
            <v>38705</v>
          </cell>
          <cell r="L80">
            <v>2000</v>
          </cell>
          <cell r="M80" t="str">
            <v>Trần Thị Tuyết Hồng</v>
          </cell>
          <cell r="N80" t="str">
            <v>13010000368723</v>
          </cell>
          <cell r="O80" t="str">
            <v>BIDV SGD2 HCM</v>
          </cell>
          <cell r="P80" t="str">
            <v>TVS HCM</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row r="4">
          <cell r="B4" t="str">
            <v>TVS000001</v>
          </cell>
          <cell r="C4" t="str">
            <v>Nguyễn Trung Hà</v>
          </cell>
          <cell r="D4" t="str">
            <v>010310988, Hà Nội, 14/07/2006</v>
          </cell>
          <cell r="E4" t="str">
            <v>96 Linh Lang - Cống Vị - Ba Đình - Hà Nội</v>
          </cell>
          <cell r="F4" t="str">
            <v>0913207428</v>
          </cell>
          <cell r="G4">
            <v>6965511</v>
          </cell>
          <cell r="H4">
            <v>8358613200</v>
          </cell>
        </row>
        <row r="5">
          <cell r="B5" t="str">
            <v>TVS000002</v>
          </cell>
          <cell r="C5" t="str">
            <v>Đinh Thị Hoa</v>
          </cell>
          <cell r="D5" t="str">
            <v>010078518, Hà Nội, 15/07/1997</v>
          </cell>
          <cell r="E5" t="str">
            <v>Số 3 Cao Bá Quát - Ba Đình - Hà Nội</v>
          </cell>
          <cell r="F5" t="str">
            <v>0913809319</v>
          </cell>
          <cell r="G5">
            <v>5304330</v>
          </cell>
          <cell r="H5">
            <v>6365196000</v>
          </cell>
        </row>
        <row r="6">
          <cell r="B6" t="str">
            <v>TVS000003</v>
          </cell>
          <cell r="C6" t="str">
            <v>Trần Vũ Hoài</v>
          </cell>
          <cell r="D6" t="str">
            <v>B0026957, Cục QL XNC, 13/10/2005</v>
          </cell>
          <cell r="E6" t="str">
            <v>24 Hạ Hồi, Trần Hưng Đạo, Hoàn kiếm, Hà Nội</v>
          </cell>
          <cell r="F6" t="str">
            <v>0913214011</v>
          </cell>
          <cell r="G6">
            <v>1399320</v>
          </cell>
          <cell r="H6">
            <v>1679184000</v>
          </cell>
        </row>
        <row r="7">
          <cell r="B7" t="str">
            <v>TVS000005</v>
          </cell>
          <cell r="C7" t="str">
            <v>Phan Thanh Diện</v>
          </cell>
          <cell r="D7" t="str">
            <v>011604257, Hà Nội, 01/08/2005</v>
          </cell>
          <cell r="E7" t="str">
            <v>A9-49 Mỹ Phú 1, Phú Mỹ Hưng, P.Tân Phú, Q.7, Tp.HCM</v>
          </cell>
          <cell r="F7" t="str">
            <v>0984121339</v>
          </cell>
          <cell r="G7">
            <v>1965714</v>
          </cell>
          <cell r="H7">
            <v>2358856800</v>
          </cell>
        </row>
        <row r="8">
          <cell r="B8" t="str">
            <v>TVS000006</v>
          </cell>
          <cell r="C8" t="str">
            <v>Cao Minh Trúc</v>
          </cell>
          <cell r="D8" t="str">
            <v>010446339, Hà Nội, 13/07/2000</v>
          </cell>
          <cell r="E8" t="str">
            <v>457 Nguyễn Khang - Hà Nội</v>
          </cell>
          <cell r="F8" t="str">
            <v>0912183435</v>
          </cell>
          <cell r="G8">
            <v>152660</v>
          </cell>
          <cell r="H8">
            <v>183192000</v>
          </cell>
        </row>
        <row r="9">
          <cell r="B9" t="str">
            <v>TVS000009</v>
          </cell>
          <cell r="C9" t="str">
            <v>Tổng Công ty Tài chính Cổ phần Dầu khí Việt Nam</v>
          </cell>
          <cell r="D9" t="str">
            <v>0103023045, Sở KH ĐT Hà Nội, 17/03/2008</v>
          </cell>
          <cell r="E9" t="str">
            <v>Số 72 Trần Hưng Đạo, Hoàn Kiếm, Hà Nội</v>
          </cell>
          <cell r="F9"/>
          <cell r="G9">
            <v>982850</v>
          </cell>
          <cell r="H9">
            <v>1179420000</v>
          </cell>
        </row>
        <row r="10">
          <cell r="B10" t="str">
            <v>TVS000010</v>
          </cell>
          <cell r="C10" t="str">
            <v>Công ty Cổ phần Đầu tư Tài chính Việt Nam (VMF)</v>
          </cell>
          <cell r="D10" t="str">
            <v>0103011185, Sở KHĐT Hà Nội, 10/03/2006</v>
          </cell>
          <cell r="E10" t="str">
            <v>Số 10 Chu Văn An, Quận Ba Đình, Hà Nội</v>
          </cell>
          <cell r="F10"/>
          <cell r="G10">
            <v>60856</v>
          </cell>
          <cell r="H10">
            <v>73027200</v>
          </cell>
        </row>
        <row r="11">
          <cell r="B11" t="str">
            <v>TVS000011</v>
          </cell>
          <cell r="C11" t="str">
            <v>Nguyễn Trường Giang</v>
          </cell>
          <cell r="D11" t="str">
            <v>011778010, Hà Nội, 25/07/2006</v>
          </cell>
          <cell r="E11" t="str">
            <v>13/14B Lý Nam Đế - Hàng Mã - Hoàn Kiếm - Hà Nội</v>
          </cell>
          <cell r="F11" t="str">
            <v>0913232634</v>
          </cell>
          <cell r="G11">
            <v>477500</v>
          </cell>
          <cell r="H11">
            <v>573000000</v>
          </cell>
        </row>
        <row r="12">
          <cell r="B12" t="str">
            <v>TVS000012</v>
          </cell>
          <cell r="C12" t="str">
            <v>Phạm Ngọc Quỳnh</v>
          </cell>
          <cell r="D12" t="str">
            <v>010275894, Hà Nội, 28/09/1998</v>
          </cell>
          <cell r="E12" t="str">
            <v>Số 171 Đê La Thành, Hà Nội</v>
          </cell>
          <cell r="F12" t="str">
            <v>0903232662</v>
          </cell>
          <cell r="G12">
            <v>516920</v>
          </cell>
          <cell r="H12">
            <v>620304000</v>
          </cell>
        </row>
        <row r="13">
          <cell r="B13" t="str">
            <v>TVS000013</v>
          </cell>
          <cell r="C13" t="str">
            <v>Bùi Thị Kim Oanh</v>
          </cell>
          <cell r="D13" t="str">
            <v>011645438, Hà Nội, 15/03/2005</v>
          </cell>
          <cell r="E13" t="str">
            <v>C7 Láng Hạ - Thành Công - Ba Đình - Hà Nội</v>
          </cell>
          <cell r="F13" t="str">
            <v>0903416369</v>
          </cell>
          <cell r="G13">
            <v>491420</v>
          </cell>
          <cell r="H13">
            <v>589704000</v>
          </cell>
        </row>
        <row r="14">
          <cell r="B14" t="str">
            <v>TVS000014</v>
          </cell>
          <cell r="C14" t="str">
            <v>Nguyễn Phương Anh</v>
          </cell>
          <cell r="D14" t="str">
            <v>111343940, Hà Tây, 11/05/1993</v>
          </cell>
          <cell r="E14" t="str">
            <v>Số 2/12 Võ Trường Toản, P.An Phú, Quận 2, Tp Hồ Chí Minh</v>
          </cell>
          <cell r="F14"/>
          <cell r="G14">
            <v>223170</v>
          </cell>
          <cell r="H14">
            <v>267804000</v>
          </cell>
        </row>
        <row r="15">
          <cell r="B15" t="str">
            <v>TVS000015</v>
          </cell>
          <cell r="C15" t="str">
            <v>Lưu Thị Việt Hồng</v>
          </cell>
          <cell r="D15" t="str">
            <v>011914390, Hà Nội, 14/10/2002</v>
          </cell>
          <cell r="E15" t="str">
            <v>Số 33 Ngõ 2 Giảng Võ, Hà Nội</v>
          </cell>
          <cell r="F15" t="str">
            <v>0903258033</v>
          </cell>
          <cell r="G15">
            <v>196570</v>
          </cell>
          <cell r="H15">
            <v>235884000</v>
          </cell>
        </row>
        <row r="16">
          <cell r="B16" t="str">
            <v>TVS000016</v>
          </cell>
          <cell r="C16" t="str">
            <v>Đinh Dũng</v>
          </cell>
          <cell r="D16" t="str">
            <v>010957902, Hà Nội, 28/07/1995</v>
          </cell>
          <cell r="E16" t="str">
            <v>Số 9 Điện Biên Phủ - Ba Đình - Hà Nội</v>
          </cell>
          <cell r="F16" t="str">
            <v>0912390660</v>
          </cell>
          <cell r="G16">
            <v>173480</v>
          </cell>
          <cell r="H16">
            <v>208176000</v>
          </cell>
        </row>
        <row r="17">
          <cell r="B17" t="str">
            <v>TVS000017</v>
          </cell>
          <cell r="C17" t="str">
            <v>Lê Thị Lương</v>
          </cell>
          <cell r="D17" t="str">
            <v>010162099, Hà Nội, 22/12/2005</v>
          </cell>
          <cell r="E17" t="str">
            <v>Số 3 Cao Bá Quát - Ba Đình - Hà Nội</v>
          </cell>
          <cell r="F17"/>
          <cell r="G17">
            <v>173460</v>
          </cell>
          <cell r="H17">
            <v>208152000</v>
          </cell>
        </row>
        <row r="18">
          <cell r="B18" t="str">
            <v>TVS000018</v>
          </cell>
          <cell r="C18" t="str">
            <v>Vũ Quang Vinh</v>
          </cell>
          <cell r="D18" t="str">
            <v>011341125, Hà Nội, 20/04/2000</v>
          </cell>
          <cell r="E18" t="str">
            <v>P5 B1 Tập thể Quân đội - Mai Dịch - Hà Nội</v>
          </cell>
          <cell r="F18" t="str">
            <v>0903409616</v>
          </cell>
          <cell r="G18">
            <v>12700</v>
          </cell>
          <cell r="H18">
            <v>15240000</v>
          </cell>
        </row>
        <row r="19">
          <cell r="B19" t="str">
            <v>TVS000019</v>
          </cell>
          <cell r="C19" t="str">
            <v>Nguyễn Trung Thành</v>
          </cell>
          <cell r="D19" t="str">
            <v>011396696, Hà Nội, 03/02/2004</v>
          </cell>
          <cell r="E19" t="str">
            <v>Nhà D4 - P12 Khu TT Nam Đồng - Đống Đa - HN</v>
          </cell>
          <cell r="F19" t="str">
            <v>0903422862</v>
          </cell>
          <cell r="G19">
            <v>77900</v>
          </cell>
          <cell r="H19">
            <v>93480000</v>
          </cell>
        </row>
        <row r="20">
          <cell r="B20" t="str">
            <v>TVS000020</v>
          </cell>
          <cell r="C20" t="str">
            <v>Trần Hoài Nam</v>
          </cell>
          <cell r="D20" t="str">
            <v>011396755, Hà Nội, 03/04/2007</v>
          </cell>
          <cell r="E20" t="str">
            <v>P211 - B1 Nam Đồng, Đống Đa, Hà Nội</v>
          </cell>
          <cell r="F20" t="str">
            <v>0913536715</v>
          </cell>
          <cell r="G20">
            <v>240852</v>
          </cell>
          <cell r="H20">
            <v>289022400</v>
          </cell>
        </row>
        <row r="21">
          <cell r="B21" t="str">
            <v>TVS000021</v>
          </cell>
          <cell r="C21" t="str">
            <v>Trần Thị Hải Yến</v>
          </cell>
          <cell r="D21" t="str">
            <v>011840847, Hà Nội, 05/01/2004</v>
          </cell>
          <cell r="E21" t="str">
            <v>P402 Nhà B7 - TT Nam Thành Công, Ba Đình, Hà Nội</v>
          </cell>
          <cell r="F21"/>
          <cell r="G21">
            <v>58900</v>
          </cell>
          <cell r="H21">
            <v>70680000</v>
          </cell>
        </row>
        <row r="22">
          <cell r="B22" t="str">
            <v>TVS000022</v>
          </cell>
          <cell r="C22" t="str">
            <v>Nguyễn Thị Vân</v>
          </cell>
          <cell r="D22" t="str">
            <v>111645512, Hà Tây, 01/10/1999</v>
          </cell>
          <cell r="E22" t="str">
            <v>Hương Canh, Bình Xuyên, Vĩnh Phúc</v>
          </cell>
          <cell r="F22" t="str">
            <v>0973133769</v>
          </cell>
          <cell r="G22">
            <v>45612</v>
          </cell>
          <cell r="H22">
            <v>54734400</v>
          </cell>
        </row>
        <row r="23">
          <cell r="B23" t="str">
            <v>TVS000023</v>
          </cell>
          <cell r="C23" t="str">
            <v>Vũ Thị Thủy</v>
          </cell>
          <cell r="D23" t="str">
            <v>010028191, Hà Nội, 29/03/2005</v>
          </cell>
          <cell r="E23" t="str">
            <v>TT Viện vật lý - Tổ 49 Nghĩa Đô - HN</v>
          </cell>
          <cell r="F23" t="str">
            <v>0913082856</v>
          </cell>
          <cell r="G23">
            <v>466570</v>
          </cell>
          <cell r="H23">
            <v>559884000</v>
          </cell>
        </row>
        <row r="24">
          <cell r="B24" t="str">
            <v>TVS000024</v>
          </cell>
          <cell r="C24" t="str">
            <v>Đỗ Kim Phượng</v>
          </cell>
          <cell r="D24" t="str">
            <v>011558885, Hà Nội, 16/09/2005</v>
          </cell>
          <cell r="E24" t="str">
            <v>Số 9 Điện Biên Phủ - Ba Đình - Hà Nội</v>
          </cell>
          <cell r="F24" t="str">
            <v>0953339089</v>
          </cell>
          <cell r="G24">
            <v>19905</v>
          </cell>
          <cell r="H24">
            <v>23886000</v>
          </cell>
        </row>
        <row r="25">
          <cell r="B25" t="str">
            <v>TVS000025</v>
          </cell>
          <cell r="C25" t="str">
            <v>Phan Chiến Thắng</v>
          </cell>
          <cell r="D25" t="str">
            <v>012408999, Hà Nội, 12/04/2001</v>
          </cell>
          <cell r="E25" t="str">
            <v>18 Nguyễn Chí Thanh - Hà Nội</v>
          </cell>
          <cell r="F25" t="str">
            <v>0912388888</v>
          </cell>
          <cell r="G25">
            <v>95850</v>
          </cell>
          <cell r="H25">
            <v>115020000</v>
          </cell>
        </row>
        <row r="26">
          <cell r="B26" t="str">
            <v>TVS000027</v>
          </cell>
          <cell r="C26" t="str">
            <v>Hoàng Tô</v>
          </cell>
          <cell r="D26" t="str">
            <v>011453322, Hà Nội, 13/04/2006</v>
          </cell>
          <cell r="E26" t="str">
            <v>16.2 I2 Khuất Duy Tiến - Thanh Xuân - Hà Nội</v>
          </cell>
          <cell r="F26" t="str">
            <v>0903416100</v>
          </cell>
          <cell r="G26">
            <v>57140</v>
          </cell>
          <cell r="H26">
            <v>68568000</v>
          </cell>
        </row>
        <row r="27">
          <cell r="B27" t="str">
            <v>TVS000028</v>
          </cell>
          <cell r="C27" t="str">
            <v>Hoàng Việt Liên</v>
          </cell>
          <cell r="D27" t="str">
            <v>010267830, Hà Nội, 28/01/1997</v>
          </cell>
          <cell r="E27" t="str">
            <v>Số 5 Trương Hán Siêu - Hà Nội</v>
          </cell>
          <cell r="F27" t="str">
            <v>0912816767</v>
          </cell>
          <cell r="G27">
            <v>80000</v>
          </cell>
          <cell r="H27">
            <v>96000000</v>
          </cell>
        </row>
        <row r="28">
          <cell r="B28" t="str">
            <v>TVS000029</v>
          </cell>
          <cell r="C28" t="str">
            <v>Đỗ Việt Hùng</v>
          </cell>
          <cell r="D28" t="str">
            <v>05AE40503, Thái Lan, 24/06/2005</v>
          </cell>
          <cell r="E28" t="str">
            <v>2A1-2-16 Tòa nhà Grand View, Phú Mỹ Hưng, Đường Nguyễn Đức Cảnh, P.Tân Phong, Q7, Tp HCM</v>
          </cell>
          <cell r="F28" t="str">
            <v>0903772734</v>
          </cell>
          <cell r="G28">
            <v>459800</v>
          </cell>
          <cell r="H28">
            <v>551760000</v>
          </cell>
        </row>
        <row r="29">
          <cell r="B29" t="str">
            <v>TVS000031</v>
          </cell>
          <cell r="C29" t="str">
            <v>Bùi Việt Anh</v>
          </cell>
          <cell r="D29" t="str">
            <v>011607321, Hà Nội, 06/06/2006</v>
          </cell>
          <cell r="E29" t="str">
            <v>Số 1 tổ 28 Thanh Lương - HBT - HN</v>
          </cell>
          <cell r="F29" t="str">
            <v>0913380518</v>
          </cell>
          <cell r="G29">
            <v>9759</v>
          </cell>
          <cell r="H29">
            <v>11710800</v>
          </cell>
        </row>
        <row r="30">
          <cell r="B30" t="str">
            <v>TVS000032</v>
          </cell>
          <cell r="C30" t="str">
            <v>Nghiêm Khắc Hải</v>
          </cell>
          <cell r="D30" t="str">
            <v>010224818, Hà Nội, 18/04/2007</v>
          </cell>
          <cell r="E30" t="str">
            <v>91 Nguyễn Thái Học - HN</v>
          </cell>
          <cell r="F30" t="str">
            <v>0903401441</v>
          </cell>
          <cell r="G30">
            <v>285600</v>
          </cell>
          <cell r="H30">
            <v>342720000</v>
          </cell>
        </row>
        <row r="31">
          <cell r="B31" t="str">
            <v>TVS000033</v>
          </cell>
          <cell r="C31" t="str">
            <v>Nguyễn Văn Ngọc</v>
          </cell>
          <cell r="D31" t="str">
            <v>130082293, Vĩnh Phúc, 03/07/1978</v>
          </cell>
          <cell r="E31" t="str">
            <v>Xuân La - Tây Hồ - Hà Nội</v>
          </cell>
          <cell r="F31" t="str">
            <v>0913210090</v>
          </cell>
          <cell r="G31">
            <v>135954</v>
          </cell>
          <cell r="H31">
            <v>163144800</v>
          </cell>
        </row>
        <row r="32">
          <cell r="B32" t="str">
            <v>TVS000034</v>
          </cell>
          <cell r="C32" t="str">
            <v>Phạm Hồng Phong</v>
          </cell>
          <cell r="D32" t="str">
            <v>023457317, Tp HCM, 29/11/1996</v>
          </cell>
          <cell r="E32" t="str">
            <v>28/A5 Huỳnh Hữu Bạc, P4, TB, Tp HCM</v>
          </cell>
          <cell r="F32" t="str">
            <v>0986991458</v>
          </cell>
          <cell r="G32">
            <v>32000</v>
          </cell>
          <cell r="H32">
            <v>38400000</v>
          </cell>
        </row>
        <row r="33">
          <cell r="B33" t="str">
            <v>TVS000036</v>
          </cell>
          <cell r="C33" t="str">
            <v>Trịnh Thúy Nga</v>
          </cell>
          <cell r="D33" t="str">
            <v>010413198, Hà Nội, 06/01/2005</v>
          </cell>
          <cell r="E33" t="str">
            <v>Số 4 Ngõ Võng Thị - Tây Hồ - HN</v>
          </cell>
          <cell r="F33" t="str">
            <v>0904389886</v>
          </cell>
          <cell r="G33">
            <v>244800</v>
          </cell>
          <cell r="H33">
            <v>293760000</v>
          </cell>
        </row>
        <row r="34">
          <cell r="B34" t="str">
            <v>TVS000037</v>
          </cell>
          <cell r="C34" t="str">
            <v>Võ Thị Triển</v>
          </cell>
          <cell r="D34" t="str">
            <v>011904561, Hà Nội, 01/08/1995</v>
          </cell>
          <cell r="E34" t="str">
            <v>Số 8 ngõ 52 Phố Quan Nhân - P. Trung Hòa - Cầu Giấy - HN</v>
          </cell>
          <cell r="F34" t="str">
            <v>0912418585</v>
          </cell>
          <cell r="G34">
            <v>59455</v>
          </cell>
          <cell r="H34">
            <v>71346000</v>
          </cell>
        </row>
        <row r="35">
          <cell r="B35" t="str">
            <v>TVS000038</v>
          </cell>
          <cell r="C35" t="str">
            <v>Nguyễn Chính Nghĩa</v>
          </cell>
          <cell r="D35" t="str">
            <v>010281519, Hà Nội, 17/09/1996</v>
          </cell>
          <cell r="E35" t="str">
            <v>P320 Nhà CT16 Khu đô thị mới Định Công - Hoàng Mai - HN</v>
          </cell>
          <cell r="F35" t="str">
            <v>0913805652</v>
          </cell>
          <cell r="G35">
            <v>216400</v>
          </cell>
          <cell r="H35">
            <v>259680000</v>
          </cell>
        </row>
        <row r="36">
          <cell r="B36" t="str">
            <v>TVS000039</v>
          </cell>
          <cell r="C36" t="str">
            <v>Vũ Thị Phi Nga</v>
          </cell>
          <cell r="D36" t="str">
            <v>011023992, Hà Nội, 19/06/1993</v>
          </cell>
          <cell r="E36" t="str">
            <v>Số 24 ngách 1/5 Đường Âu Cơ, Quảng An, Tây Hồ, Hà Nội</v>
          </cell>
          <cell r="F36" t="str">
            <v>0913535506</v>
          </cell>
          <cell r="G36">
            <v>283500</v>
          </cell>
          <cell r="H36">
            <v>340200000</v>
          </cell>
        </row>
        <row r="37">
          <cell r="B37" t="str">
            <v>TVS000040</v>
          </cell>
          <cell r="C37" t="str">
            <v>Phùng Thị Minh Tuyết</v>
          </cell>
          <cell r="D37" t="str">
            <v>012174018, Hà Nội, 09/12/1998</v>
          </cell>
          <cell r="E37" t="str">
            <v>Số 8 ngách 36 ngõ 34A Trần Phú, Hà Nội</v>
          </cell>
          <cell r="F37"/>
          <cell r="G37">
            <v>5910</v>
          </cell>
          <cell r="H37">
            <v>7092000</v>
          </cell>
        </row>
        <row r="38">
          <cell r="B38" t="str">
            <v>TVS000042</v>
          </cell>
          <cell r="C38" t="str">
            <v>Lê Thu Quyên</v>
          </cell>
          <cell r="D38" t="str">
            <v>011773750, Hà Nội, 09/11/2006</v>
          </cell>
          <cell r="E38" t="str">
            <v>Số 37, Biệt thự 1, Bắc Linh Đàm, Hà Nội</v>
          </cell>
          <cell r="F38" t="str">
            <v>0903429980</v>
          </cell>
          <cell r="G38">
            <v>56280</v>
          </cell>
          <cell r="H38">
            <v>67536000</v>
          </cell>
        </row>
        <row r="39">
          <cell r="B39" t="str">
            <v>TVS000043</v>
          </cell>
          <cell r="C39" t="str">
            <v>Phạm Thanh Nga</v>
          </cell>
          <cell r="D39" t="str">
            <v>B2040567, Hà Nội, 08/04/2008</v>
          </cell>
          <cell r="E39" t="str">
            <v>P304 nhà 17 T2, Phố Hoàng Đạo Thúy, Hà Nội</v>
          </cell>
          <cell r="F39" t="str">
            <v>0903410987</v>
          </cell>
          <cell r="G39">
            <v>111400</v>
          </cell>
          <cell r="H39">
            <v>133680000</v>
          </cell>
        </row>
        <row r="40">
          <cell r="B40" t="str">
            <v>TVS000044</v>
          </cell>
          <cell r="C40" t="str">
            <v>Trần Quốc Huy</v>
          </cell>
          <cell r="D40" t="str">
            <v>010159824, Hà Nội, 07/02/2006</v>
          </cell>
          <cell r="E40" t="str">
            <v>D9 - P101 Khu TT Nam Đồng - Hà Nội</v>
          </cell>
          <cell r="F40"/>
          <cell r="G40">
            <v>99532</v>
          </cell>
          <cell r="H40">
            <v>119438400</v>
          </cell>
        </row>
        <row r="41">
          <cell r="B41" t="str">
            <v>TVS000045</v>
          </cell>
          <cell r="C41" t="str">
            <v>Nguyễn Minh Hải</v>
          </cell>
          <cell r="D41" t="str">
            <v>010022463, Hà Nội, 11/01/2007</v>
          </cell>
          <cell r="E41" t="str">
            <v>8A Ngô Văn Sở - Hoàn Kiếm - Hà Nội</v>
          </cell>
          <cell r="F41" t="str">
            <v>0913387866</v>
          </cell>
          <cell r="G41">
            <v>36572</v>
          </cell>
          <cell r="H41">
            <v>43886400</v>
          </cell>
        </row>
        <row r="42">
          <cell r="B42" t="str">
            <v>TVS000046</v>
          </cell>
          <cell r="C42" t="str">
            <v>Nguyễn Đức</v>
          </cell>
          <cell r="D42" t="str">
            <v>011783680, Hà Nội, 18/10/1999</v>
          </cell>
          <cell r="E42" t="str">
            <v>TT Viện vệ sinh dịch tễ, Phường Đồng Nhân, Hai</v>
          </cell>
          <cell r="F42" t="str">
            <v>0913201616</v>
          </cell>
          <cell r="G42">
            <v>39940</v>
          </cell>
          <cell r="H42">
            <v>47928000</v>
          </cell>
        </row>
        <row r="43">
          <cell r="B43" t="str">
            <v>TVS000047</v>
          </cell>
          <cell r="C43" t="str">
            <v>Đinh Thị Thanh Hương</v>
          </cell>
          <cell r="D43" t="str">
            <v>012442676, Hà Nội, 21/05/2001</v>
          </cell>
          <cell r="E43" t="str">
            <v>Số 67 ngõ 126 Đường Khuất Duy Tiến, Nhân Chính, TX, HN</v>
          </cell>
          <cell r="F43" t="str">
            <v>0903256655</v>
          </cell>
          <cell r="G43">
            <v>57228</v>
          </cell>
          <cell r="H43">
            <v>68673600</v>
          </cell>
        </row>
        <row r="44">
          <cell r="B44" t="str">
            <v>TVS000048</v>
          </cell>
          <cell r="C44" t="str">
            <v>Bùi Thị Thanh Nga</v>
          </cell>
          <cell r="D44" t="str">
            <v>011448492, Hà Nội, 11/10/1994</v>
          </cell>
          <cell r="E44" t="str">
            <v>16A Lý Nam Đế - Hà Nội</v>
          </cell>
          <cell r="F44" t="str">
            <v>0913220958</v>
          </cell>
          <cell r="G44">
            <v>44890</v>
          </cell>
          <cell r="H44">
            <v>53868000</v>
          </cell>
        </row>
        <row r="45">
          <cell r="B45" t="str">
            <v>TVS000049</v>
          </cell>
          <cell r="C45" t="str">
            <v>Nguyễn Văn Hạ</v>
          </cell>
          <cell r="D45" t="str">
            <v>012271554, Hà Nội, 14/08/1999</v>
          </cell>
          <cell r="E45" t="str">
            <v>59 Tràng Thi, Hàng Bông, Hoàn Kiếm, Hà Nội</v>
          </cell>
          <cell r="F45" t="str">
            <v>0983521839</v>
          </cell>
          <cell r="G45">
            <v>11400</v>
          </cell>
          <cell r="H45">
            <v>13680000</v>
          </cell>
        </row>
        <row r="46">
          <cell r="B46" t="str">
            <v>TVS000050</v>
          </cell>
          <cell r="C46" t="str">
            <v>Trịnh Dũng</v>
          </cell>
          <cell r="D46" t="str">
            <v>011030691, Hà Nội, 28/04/2000</v>
          </cell>
          <cell r="E46" t="str">
            <v>Số 44 Hàng Tre - Hà Nội</v>
          </cell>
          <cell r="F46" t="str">
            <v>0903456331</v>
          </cell>
          <cell r="G46">
            <v>97400</v>
          </cell>
          <cell r="H46">
            <v>116880000</v>
          </cell>
        </row>
        <row r="47">
          <cell r="B47" t="str">
            <v>TVS000051</v>
          </cell>
          <cell r="C47" t="str">
            <v>Dương Dũng Triều</v>
          </cell>
          <cell r="D47" t="str">
            <v>011674617, Hà Nội, 07/06/2007</v>
          </cell>
          <cell r="E47" t="str">
            <v>C9 TT Đại học Xây dựng, Tổ 3 Phương Liệt - Hà Nội</v>
          </cell>
          <cell r="F47" t="str">
            <v>0903412567</v>
          </cell>
          <cell r="G47">
            <v>22850</v>
          </cell>
          <cell r="H47">
            <v>27420000</v>
          </cell>
        </row>
        <row r="48">
          <cell r="B48" t="str">
            <v>TVS000052</v>
          </cell>
          <cell r="C48" t="str">
            <v>Hà Hồng Thái</v>
          </cell>
          <cell r="D48" t="str">
            <v>012931409, Hà Nội, 07/01/2007</v>
          </cell>
          <cell r="E48" t="str">
            <v>Số 2 ngõ 185 Đặng Tiến Đông - Trung Liệt - Đống Đa - HN</v>
          </cell>
          <cell r="F48" t="str">
            <v>0936093272</v>
          </cell>
          <cell r="G48">
            <v>58100</v>
          </cell>
          <cell r="H48">
            <v>69720000</v>
          </cell>
        </row>
        <row r="49">
          <cell r="B49" t="str">
            <v>TVS000053</v>
          </cell>
          <cell r="C49" t="str">
            <v>Nguyễn Tiến Luyện</v>
          </cell>
          <cell r="D49" t="str">
            <v>6Q8E375323, Quân chủng, 25/09/2003</v>
          </cell>
          <cell r="E49" t="str">
            <v>Số 3 ngõ 192 Thái Thịnh - Đống Đa - HN</v>
          </cell>
          <cell r="F49" t="str">
            <v>0903223000</v>
          </cell>
          <cell r="G49">
            <v>18870</v>
          </cell>
          <cell r="H49">
            <v>22644000</v>
          </cell>
        </row>
        <row r="50">
          <cell r="B50" t="str">
            <v>TVS000054</v>
          </cell>
          <cell r="C50" t="str">
            <v>Trần Anh Sơn</v>
          </cell>
          <cell r="D50" t="str">
            <v>012207090, Hà Nội, 15/11/2001</v>
          </cell>
          <cell r="E50" t="str">
            <v>Số 45 ngõ 203 Trường Chinh - Thanh Xuân - Hà Nội</v>
          </cell>
          <cell r="F50" t="str">
            <v>0912335336</v>
          </cell>
          <cell r="G50">
            <v>100700</v>
          </cell>
          <cell r="H50">
            <v>120840000</v>
          </cell>
        </row>
        <row r="51">
          <cell r="B51" t="str">
            <v>TVS000055</v>
          </cell>
          <cell r="C51" t="str">
            <v>Thành Thị Tuyết</v>
          </cell>
          <cell r="D51" t="str">
            <v>010026323, Hà Nội, 10/01/2007</v>
          </cell>
          <cell r="E51" t="str">
            <v>B32-BT1A Khu Đô thị Mỹ Đình II, Từ Liêm, Hà Nội</v>
          </cell>
          <cell r="F51" t="str">
            <v>0903209057</v>
          </cell>
          <cell r="G51">
            <v>53500</v>
          </cell>
          <cell r="H51">
            <v>64200000</v>
          </cell>
        </row>
        <row r="52">
          <cell r="B52" t="str">
            <v>TVS000056</v>
          </cell>
          <cell r="C52" t="str">
            <v>Đặng Trần Hùng</v>
          </cell>
          <cell r="D52" t="str">
            <v>011762158, Hà Nội, 23/07/2001</v>
          </cell>
          <cell r="E52" t="str">
            <v>P1208 Số 101 Phố Láng Hạ, P.Láng Hạ, Đống Đa, Hà Nội</v>
          </cell>
          <cell r="F52" t="str">
            <v>0989811553</v>
          </cell>
          <cell r="G52">
            <v>9385</v>
          </cell>
          <cell r="H52">
            <v>11262000</v>
          </cell>
        </row>
        <row r="53">
          <cell r="B53" t="str">
            <v>TVS000057</v>
          </cell>
          <cell r="C53" t="str">
            <v>Trịnh Hà Mai Long</v>
          </cell>
          <cell r="D53" t="str">
            <v>181987460, Nghệ An, 05/08/1991</v>
          </cell>
          <cell r="E53" t="str">
            <v>P312 - D2 Quang Trung, Tp Vinh, Nghệ An</v>
          </cell>
          <cell r="F53" t="str">
            <v>0904196949</v>
          </cell>
          <cell r="G53">
            <v>34870</v>
          </cell>
          <cell r="H53">
            <v>41844000</v>
          </cell>
        </row>
        <row r="54">
          <cell r="B54" t="str">
            <v>TVS000058</v>
          </cell>
          <cell r="C54" t="str">
            <v>Phạm Thị Hòa</v>
          </cell>
          <cell r="D54" t="str">
            <v>011107012, Hà Nội, 27/02/2006</v>
          </cell>
          <cell r="E54" t="str">
            <v>B29 Bãi Cát Linh, Đống Đa, Hà Nội</v>
          </cell>
          <cell r="F54" t="str">
            <v>0903247136</v>
          </cell>
          <cell r="G54">
            <v>34870</v>
          </cell>
          <cell r="H54">
            <v>41844000</v>
          </cell>
        </row>
        <row r="55">
          <cell r="B55" t="str">
            <v>TVS000059</v>
          </cell>
          <cell r="C55" t="str">
            <v>Vũ Thái Hà</v>
          </cell>
          <cell r="D55" t="str">
            <v>151178181, Thái Bình, 01/08/2007</v>
          </cell>
          <cell r="E55" t="str">
            <v>TT An Bài, Quỳnh Phụ, Thái Bình</v>
          </cell>
          <cell r="F55" t="str">
            <v>0913559944</v>
          </cell>
          <cell r="G55">
            <v>100</v>
          </cell>
          <cell r="H55">
            <v>120000</v>
          </cell>
        </row>
        <row r="56">
          <cell r="B56" t="str">
            <v>TVS000060</v>
          </cell>
          <cell r="C56" t="str">
            <v>Nguyễn Hoàng Hải</v>
          </cell>
          <cell r="D56" t="str">
            <v>011994213, Hà Nội, 08/02/2007</v>
          </cell>
          <cell r="E56" t="str">
            <v>P1 - G5A Hào Nam - Đống Đa</v>
          </cell>
          <cell r="F56" t="str">
            <v>0915586886</v>
          </cell>
          <cell r="G56">
            <v>62000</v>
          </cell>
          <cell r="H56">
            <v>74400000</v>
          </cell>
        </row>
        <row r="57">
          <cell r="B57" t="str">
            <v>TVS000061</v>
          </cell>
          <cell r="C57" t="str">
            <v>Hoàng Thị Phương Anh</v>
          </cell>
          <cell r="D57" t="str">
            <v>010022694, Hà Nội, 25/03/1998</v>
          </cell>
          <cell r="E57" t="str">
            <v>17 Yết Kiêu - Nguyễn Du - Hai Bà Trưng - Hà Nội</v>
          </cell>
          <cell r="F57" t="str">
            <v>0903412503</v>
          </cell>
          <cell r="G57">
            <v>81600</v>
          </cell>
          <cell r="H57">
            <v>97920000</v>
          </cell>
        </row>
        <row r="58">
          <cell r="B58" t="str">
            <v>TVS000062</v>
          </cell>
          <cell r="C58" t="str">
            <v>Nguyễn Bích Hải</v>
          </cell>
          <cell r="D58" t="str">
            <v>012239828, Hà Nội, 08/06/1999</v>
          </cell>
          <cell r="E58" t="str">
            <v>Số 16 Ngõ 62 Cù Chính Lan, Thanh Xuân, Hà Nội</v>
          </cell>
          <cell r="F58" t="str">
            <v>0904186517</v>
          </cell>
          <cell r="G58">
            <v>93200</v>
          </cell>
          <cell r="H58">
            <v>111840000</v>
          </cell>
        </row>
        <row r="59">
          <cell r="B59" t="str">
            <v>TVS000063</v>
          </cell>
          <cell r="C59" t="str">
            <v>Nguyễn Thị Hồng Hạnh</v>
          </cell>
          <cell r="D59" t="str">
            <v>012936583, Hà Nội, 30/03/2007</v>
          </cell>
          <cell r="E59" t="str">
            <v>P308 - A12 TT Đại học Kinh tế quốc dân Hà Nội</v>
          </cell>
          <cell r="F59" t="str">
            <v>0904136373</v>
          </cell>
          <cell r="G59">
            <v>47245</v>
          </cell>
          <cell r="H59">
            <v>56694000</v>
          </cell>
        </row>
        <row r="60">
          <cell r="B60" t="str">
            <v>TVS000064</v>
          </cell>
          <cell r="C60" t="str">
            <v>Lê Quang Tiến</v>
          </cell>
          <cell r="D60" t="str">
            <v>011755557, Hà Nội, 22/06/2000</v>
          </cell>
          <cell r="E60" t="str">
            <v>Số 27 ngõ 263/18 Nguyễn Trãi, Thanh Xuân, Hà Nội</v>
          </cell>
          <cell r="F60" t="str">
            <v>0982815309</v>
          </cell>
          <cell r="G60">
            <v>10400</v>
          </cell>
          <cell r="H60">
            <v>12480000</v>
          </cell>
        </row>
        <row r="61">
          <cell r="B61" t="str">
            <v>TVS000065</v>
          </cell>
          <cell r="C61" t="str">
            <v>Đinh Thái Chung</v>
          </cell>
          <cell r="D61" t="str">
            <v>012972645, Hà Nội, 22/06/2007</v>
          </cell>
          <cell r="E61" t="str">
            <v>P305 E4 Thành Công - Ba Đình - Hà Nội</v>
          </cell>
          <cell r="F61" t="str">
            <v>0913315580</v>
          </cell>
          <cell r="G61">
            <v>50850</v>
          </cell>
          <cell r="H61">
            <v>61020000</v>
          </cell>
        </row>
        <row r="62">
          <cell r="B62" t="str">
            <v>TVS000066</v>
          </cell>
          <cell r="C62" t="str">
            <v>Nguyễn Thị Minh Nguyệt</v>
          </cell>
          <cell r="D62" t="str">
            <v>011799298, Hà Nội, 07/07/1993</v>
          </cell>
          <cell r="E62" t="str">
            <v>Số 208 - F3 Láng Hạ ( 171 Thái Hà, Đống Đa, Hà Nội )</v>
          </cell>
          <cell r="F62" t="str">
            <v>0904241804</v>
          </cell>
          <cell r="G62">
            <v>20280</v>
          </cell>
          <cell r="H62">
            <v>24336000</v>
          </cell>
        </row>
        <row r="63">
          <cell r="B63" t="str">
            <v>TVS000067</v>
          </cell>
          <cell r="C63" t="str">
            <v>Phạm Duy Thắng</v>
          </cell>
          <cell r="D63" t="str">
            <v>011501248, Hà Nội, 29/10/1997</v>
          </cell>
          <cell r="E63" t="str">
            <v>Số 10 Đường số 6 Trung Yên - Hà Nội</v>
          </cell>
          <cell r="F63" t="str">
            <v>0903417428</v>
          </cell>
          <cell r="G63">
            <v>57100</v>
          </cell>
          <cell r="H63">
            <v>68520000</v>
          </cell>
        </row>
        <row r="64">
          <cell r="B64" t="str">
            <v>TVS000068</v>
          </cell>
          <cell r="C64" t="str">
            <v>Nguyễn Trần Hải</v>
          </cell>
          <cell r="D64" t="str">
            <v>011498259, CA Hà nội, 27/07/2006</v>
          </cell>
          <cell r="E64" t="str">
            <v>Số 57 ngõ 290 Kim Mã - BĐ - HN</v>
          </cell>
          <cell r="F64"/>
          <cell r="G64">
            <v>69900</v>
          </cell>
          <cell r="H64">
            <v>83880000</v>
          </cell>
        </row>
        <row r="65">
          <cell r="B65" t="str">
            <v>TVS000069</v>
          </cell>
          <cell r="C65" t="str">
            <v>Vũ Thị Hồng Thanh</v>
          </cell>
          <cell r="D65" t="str">
            <v>011575738, Hà Nội, 10/06/1988</v>
          </cell>
          <cell r="E65" t="str">
            <v>56 Phó Đức Chính - Ba Đình - Hà Nội</v>
          </cell>
          <cell r="F65" t="str">
            <v>0982531288</v>
          </cell>
          <cell r="G65">
            <v>18600</v>
          </cell>
          <cell r="H65">
            <v>22320000</v>
          </cell>
        </row>
        <row r="66">
          <cell r="B66" t="str">
            <v>TVS000070</v>
          </cell>
          <cell r="C66" t="str">
            <v>Đỗ Thị Ngọc Oanh</v>
          </cell>
          <cell r="D66" t="str">
            <v>011258642, Hà Nội, 12/03/2003</v>
          </cell>
          <cell r="E66" t="str">
            <v>Số 27/C7 Tập thể Giảng Võ - Ba Đình - Hà Nội</v>
          </cell>
          <cell r="F66" t="str">
            <v>0914591717</v>
          </cell>
          <cell r="G66">
            <v>17500</v>
          </cell>
          <cell r="H66">
            <v>21000000</v>
          </cell>
        </row>
        <row r="67">
          <cell r="B67" t="str">
            <v>TVS000071</v>
          </cell>
          <cell r="C67" t="str">
            <v>Vũ Kim Trang</v>
          </cell>
          <cell r="D67" t="str">
            <v>012881438, Hà Nội, 30/05/2006</v>
          </cell>
          <cell r="E67" t="str">
            <v>Số 1Z 7 Tập thể ĐH Bách Khoa, Hà Nội</v>
          </cell>
          <cell r="F67" t="str">
            <v>0983310561</v>
          </cell>
          <cell r="G67">
            <v>56000</v>
          </cell>
          <cell r="H67">
            <v>67200000</v>
          </cell>
        </row>
        <row r="68">
          <cell r="B68" t="str">
            <v>TVS000072</v>
          </cell>
          <cell r="C68" t="str">
            <v>Đặng Bảo Hiền</v>
          </cell>
          <cell r="D68" t="str">
            <v>011217733, Hà Nội, 10/01/2007</v>
          </cell>
          <cell r="E68" t="str">
            <v>P308 - B5 Khu TT Nghĩa Tân - Cầu Giấy - HN</v>
          </cell>
          <cell r="F68" t="str">
            <v>0913394067</v>
          </cell>
          <cell r="G68">
            <v>48900</v>
          </cell>
          <cell r="H68">
            <v>58680000</v>
          </cell>
        </row>
        <row r="69">
          <cell r="B69" t="str">
            <v>TVS000073</v>
          </cell>
          <cell r="C69" t="str">
            <v>Nguyễn Duy Hà</v>
          </cell>
          <cell r="D69" t="str">
            <v>012860074, Hà Nội, 08/03/2006</v>
          </cell>
          <cell r="E69" t="str">
            <v>TT nhà máy ôtô 3-2 , Phương Mai, Đống Đa, Hà Nội</v>
          </cell>
          <cell r="F69" t="str">
            <v>0936888589</v>
          </cell>
          <cell r="G69">
            <v>14900</v>
          </cell>
          <cell r="H69">
            <v>17880000</v>
          </cell>
        </row>
        <row r="70">
          <cell r="B70" t="str">
            <v>TVS000074</v>
          </cell>
          <cell r="C70" t="str">
            <v>Nguyễn Anh Tuấn</v>
          </cell>
          <cell r="D70" t="str">
            <v>B0696606, Cục QL XNC, 25/09/2006</v>
          </cell>
          <cell r="E70" t="str">
            <v>Số 9 Ngõ 29 Láng Hạ, ĐỐng Đa, HN</v>
          </cell>
          <cell r="F70" t="str">
            <v>0982160333</v>
          </cell>
          <cell r="G70">
            <v>20000</v>
          </cell>
          <cell r="H70">
            <v>24000000</v>
          </cell>
        </row>
        <row r="71">
          <cell r="B71" t="str">
            <v>TVS000076</v>
          </cell>
          <cell r="C71" t="str">
            <v>Ngô Thị Kim Dung</v>
          </cell>
          <cell r="D71" t="str">
            <v>010325086, Hà Nội, 27/09/2000</v>
          </cell>
          <cell r="E71" t="str">
            <v>84 Phố Yên Phụ - Tây Hồ - Hà Nội</v>
          </cell>
          <cell r="F71" t="str">
            <v>0913317777</v>
          </cell>
          <cell r="G71">
            <v>34700</v>
          </cell>
          <cell r="H71">
            <v>41640000</v>
          </cell>
        </row>
        <row r="72">
          <cell r="B72" t="str">
            <v>TVS000077</v>
          </cell>
          <cell r="C72" t="str">
            <v>Nguyễn Minh Cương</v>
          </cell>
          <cell r="D72" t="str">
            <v>011255686, Hà Nội, 07/03/2005</v>
          </cell>
          <cell r="E72" t="str">
            <v>Tổ 31 Đại Kim - Hoàng Mai - Hà Nội</v>
          </cell>
          <cell r="F72" t="str">
            <v>0912356677</v>
          </cell>
          <cell r="G72">
            <v>40700</v>
          </cell>
          <cell r="H72">
            <v>48840000</v>
          </cell>
        </row>
        <row r="73">
          <cell r="B73" t="str">
            <v>TVS000078</v>
          </cell>
          <cell r="C73" t="str">
            <v>Hoàng Long</v>
          </cell>
          <cell r="D73" t="str">
            <v>011965289, Hà Nội, 18/06/1996</v>
          </cell>
          <cell r="E73" t="str">
            <v>P504 - C1B - Số 1 Hoàng Ngọc Phách - Hà Nội</v>
          </cell>
          <cell r="F73" t="str">
            <v>0904985188</v>
          </cell>
          <cell r="G73">
            <v>34800</v>
          </cell>
          <cell r="H73">
            <v>41760000</v>
          </cell>
        </row>
        <row r="74">
          <cell r="B74" t="str">
            <v>TVS000080</v>
          </cell>
          <cell r="C74" t="str">
            <v>Nguyễn Ngọc Vẻ</v>
          </cell>
          <cell r="D74" t="str">
            <v>010686021, Hà Nội, 08/04/1992</v>
          </cell>
          <cell r="E74" t="str">
            <v>208Đ Đội Cấn - Ba Đình - Hà Nội</v>
          </cell>
          <cell r="F74" t="str">
            <v>0903257160</v>
          </cell>
          <cell r="G74">
            <v>28500</v>
          </cell>
          <cell r="H74">
            <v>34200000</v>
          </cell>
        </row>
        <row r="75">
          <cell r="B75" t="str">
            <v>TVS000082</v>
          </cell>
          <cell r="C75" t="str">
            <v>Trần Văn Nhữ</v>
          </cell>
          <cell r="D75" t="str">
            <v>273061120, Bà Rịa - Vũng Tàu, 20/06/1996</v>
          </cell>
          <cell r="E75" t="str">
            <v>320 B6 Khu 5 tầng P7 Vũng Tàu, Bà Rịa - Vũng Tàu</v>
          </cell>
          <cell r="F75" t="str">
            <v>0918653444</v>
          </cell>
          <cell r="G75">
            <v>26200</v>
          </cell>
          <cell r="H75">
            <v>31440000</v>
          </cell>
        </row>
        <row r="76">
          <cell r="B76" t="str">
            <v>TVS000083</v>
          </cell>
          <cell r="C76" t="str">
            <v>Bùi Thị Oanh</v>
          </cell>
          <cell r="D76" t="str">
            <v>011294512, Hà Nội, 13/11/2001</v>
          </cell>
          <cell r="E76" t="str">
            <v>162 Phố Hạ Đình - Thanh Xuân - Hà Nội</v>
          </cell>
          <cell r="F76" t="str">
            <v>0922781954</v>
          </cell>
          <cell r="G76">
            <v>24400</v>
          </cell>
          <cell r="H76">
            <v>29280000</v>
          </cell>
        </row>
        <row r="77">
          <cell r="B77" t="str">
            <v>TVS000084</v>
          </cell>
          <cell r="C77" t="str">
            <v>Nguyễn Huy Long</v>
          </cell>
          <cell r="D77" t="str">
            <v>012564684, Hà Nội, 27/01/2003</v>
          </cell>
          <cell r="E77" t="str">
            <v>P108 - A3 Tổ 4 Thịnh Quang - Đống Đa - Hà Nội</v>
          </cell>
          <cell r="F77" t="str">
            <v>0913070976</v>
          </cell>
          <cell r="G77">
            <v>24400</v>
          </cell>
          <cell r="H77">
            <v>29280000</v>
          </cell>
        </row>
        <row r="78">
          <cell r="B78" t="str">
            <v>TVS000085</v>
          </cell>
          <cell r="C78" t="str">
            <v>Bùi Xuân Cảnh</v>
          </cell>
          <cell r="D78" t="str">
            <v>011733036, Hà Nội, 23/07/2007</v>
          </cell>
          <cell r="E78" t="str">
            <v>P406 Nhà A TT Bưu điện, Láng Thượng, Hà Nội</v>
          </cell>
          <cell r="F78"/>
          <cell r="G78">
            <v>34000</v>
          </cell>
          <cell r="H78">
            <v>40800000</v>
          </cell>
        </row>
        <row r="79">
          <cell r="B79" t="str">
            <v>TVS000086</v>
          </cell>
          <cell r="C79" t="str">
            <v>Đỗ Văn Đạo</v>
          </cell>
          <cell r="D79" t="str">
            <v>012470588, Hà Nội, 05/10/2001</v>
          </cell>
          <cell r="E79" t="str">
            <v>Số 14 ngõ 117 Thái Hà, Trung Liệt, Đống Đa, Hà Nội</v>
          </cell>
          <cell r="F79" t="str">
            <v>0913249059</v>
          </cell>
          <cell r="G79">
            <v>23300</v>
          </cell>
          <cell r="H79">
            <v>27960000</v>
          </cell>
        </row>
        <row r="80">
          <cell r="B80" t="str">
            <v>TVS000087</v>
          </cell>
          <cell r="C80" t="str">
            <v>Phạm Nam Vân</v>
          </cell>
          <cell r="D80" t="str">
            <v>012064026, Hà Nội, 08/11/1997</v>
          </cell>
          <cell r="E80" t="str">
            <v>Số 42 Trần Phú - Ba Đình - Hà Nội</v>
          </cell>
          <cell r="F80"/>
          <cell r="G80">
            <v>23300</v>
          </cell>
          <cell r="H80">
            <v>27960000</v>
          </cell>
        </row>
        <row r="81">
          <cell r="B81" t="str">
            <v>TVS000088</v>
          </cell>
          <cell r="C81" t="str">
            <v>Nguyễn Quốc Hùng</v>
          </cell>
          <cell r="D81" t="str">
            <v>011762423, Hà Nội, 08/03/2002</v>
          </cell>
          <cell r="E81" t="str">
            <v>198 Nguyễn Tuân - Thanh Xuân - Hà Nội</v>
          </cell>
          <cell r="F81" t="str">
            <v>0903248708</v>
          </cell>
          <cell r="G81">
            <v>23300</v>
          </cell>
          <cell r="H81">
            <v>27960000</v>
          </cell>
        </row>
        <row r="82">
          <cell r="B82" t="str">
            <v>TVS000091</v>
          </cell>
          <cell r="C82" t="str">
            <v>Bùi Thị Mừng</v>
          </cell>
          <cell r="D82" t="str">
            <v>164184814, Thanh Hoá, 14/03/2002</v>
          </cell>
          <cell r="E82" t="str">
            <v>Số 11 Ngõ 2 Nguyễn Viết Xuân - Đống Đa - Hà Nội</v>
          </cell>
          <cell r="F82" t="str">
            <v>0904001504</v>
          </cell>
          <cell r="G82">
            <v>5700</v>
          </cell>
          <cell r="H82">
            <v>6840000</v>
          </cell>
        </row>
        <row r="83">
          <cell r="B83" t="str">
            <v>TVS000093</v>
          </cell>
          <cell r="C83" t="str">
            <v>Dương Thị Lệ Hà</v>
          </cell>
          <cell r="D83" t="str">
            <v>011637883, Hà Nội, 25/01/1999</v>
          </cell>
          <cell r="E83" t="str">
            <v>Số 4 - B4 Đầm Trấu, Hai Bà Trưng, HN</v>
          </cell>
          <cell r="F83" t="str">
            <v>0903207998</v>
          </cell>
          <cell r="G83">
            <v>95</v>
          </cell>
          <cell r="H83">
            <v>114000</v>
          </cell>
        </row>
        <row r="84">
          <cell r="B84" t="str">
            <v>TVS000094</v>
          </cell>
          <cell r="C84" t="str">
            <v>Lê Thị Bích Thủy</v>
          </cell>
          <cell r="D84" t="str">
            <v>011706607, Hà Nội, 16/05/2006</v>
          </cell>
          <cell r="E84" t="str">
            <v>Số 9 ngõ 45 Phan Đình Phùng, Ba Đình, HN</v>
          </cell>
          <cell r="F84" t="str">
            <v>0913599551</v>
          </cell>
          <cell r="G84">
            <v>2297</v>
          </cell>
          <cell r="H84">
            <v>2756400</v>
          </cell>
        </row>
        <row r="85">
          <cell r="B85" t="str">
            <v>TVS000096</v>
          </cell>
          <cell r="C85" t="str">
            <v>Phan Mỹ Hạnh</v>
          </cell>
          <cell r="D85" t="str">
            <v>010270393, Hà Nội, 22/08/1978</v>
          </cell>
          <cell r="E85" t="str">
            <v>Số 18 Nguễn Du, Hà Nội</v>
          </cell>
          <cell r="F85" t="str">
            <v>0913217520</v>
          </cell>
          <cell r="G85">
            <v>9780</v>
          </cell>
          <cell r="H85">
            <v>11736000</v>
          </cell>
        </row>
        <row r="86">
          <cell r="B86" t="str">
            <v>TVS000097</v>
          </cell>
          <cell r="C86" t="str">
            <v>Vũ Anh Tuấn</v>
          </cell>
          <cell r="D86" t="str">
            <v>012839080, Hà Nội, 10/11/2005</v>
          </cell>
          <cell r="E86" t="str">
            <v>Tổ 11 Bồ Đề, Long Biên, Hà Nội</v>
          </cell>
          <cell r="F86"/>
          <cell r="G86">
            <v>16300</v>
          </cell>
          <cell r="H86">
            <v>19560000</v>
          </cell>
        </row>
        <row r="87">
          <cell r="B87" t="str">
            <v>TVS000098</v>
          </cell>
          <cell r="C87" t="str">
            <v>Đỗ Thị Thanh Hà</v>
          </cell>
          <cell r="D87" t="str">
            <v>012487073, Hà Nội, 04/03/2003</v>
          </cell>
          <cell r="E87" t="str">
            <v>Số 31 Ngõ 61 Lạc Trung, Vĩnh Tuy, HBT, HN</v>
          </cell>
          <cell r="F87" t="str">
            <v>0904336742</v>
          </cell>
          <cell r="G87">
            <v>10350</v>
          </cell>
          <cell r="H87">
            <v>12420000</v>
          </cell>
        </row>
        <row r="88">
          <cell r="B88" t="str">
            <v>TVS000099</v>
          </cell>
          <cell r="C88" t="str">
            <v>Đặng Thị Kim Ngân</v>
          </cell>
          <cell r="D88" t="str">
            <v>010538712, Hà Nội, 01/03/2005</v>
          </cell>
          <cell r="E88" t="str">
            <v>P206 - 17T1 Trung Hòa, Nhân Chính, Hà Nội</v>
          </cell>
          <cell r="F88" t="str">
            <v>0983062659</v>
          </cell>
          <cell r="G88">
            <v>14390</v>
          </cell>
          <cell r="H88">
            <v>17268000</v>
          </cell>
        </row>
        <row r="89">
          <cell r="B89" t="str">
            <v>TVS000100</v>
          </cell>
          <cell r="C89" t="str">
            <v>Phan Thị Hồng Hà</v>
          </cell>
          <cell r="D89" t="str">
            <v>011369862, Hà Nội, 20/04/2006</v>
          </cell>
          <cell r="E89" t="str">
            <v>Số 43 Dãy G3 Phố 8/3 Khu TT Quỳnh Mai, HBT, HN</v>
          </cell>
          <cell r="F89" t="str">
            <v>0913235334</v>
          </cell>
          <cell r="G89">
            <v>32640</v>
          </cell>
          <cell r="H89">
            <v>39168000</v>
          </cell>
        </row>
        <row r="90">
          <cell r="B90" t="str">
            <v>TVS000101</v>
          </cell>
          <cell r="C90" t="str">
            <v>Nguyễn Ngọc Sự</v>
          </cell>
          <cell r="D90" t="str">
            <v>011685026, Hà Nội, 28/06/2007</v>
          </cell>
          <cell r="E90" t="str">
            <v>Số 43 Ngách 72/73/30 Hoàng Ngân, Nhân Chính, TX, HN</v>
          </cell>
          <cell r="F90" t="str">
            <v>0913215723</v>
          </cell>
          <cell r="G90">
            <v>16300</v>
          </cell>
          <cell r="H90">
            <v>19560000</v>
          </cell>
        </row>
        <row r="91">
          <cell r="B91" t="str">
            <v>TVS000103</v>
          </cell>
          <cell r="C91" t="str">
            <v>Nguyễn Thắng</v>
          </cell>
          <cell r="D91" t="str">
            <v>011629811, Hà Nội, 08/03/2005</v>
          </cell>
          <cell r="E91" t="str">
            <v>P208 - C1 34A Trần Phú - Hà Nội</v>
          </cell>
          <cell r="F91" t="str">
            <v>0904123086</v>
          </cell>
          <cell r="G91">
            <v>16320</v>
          </cell>
          <cell r="H91">
            <v>19584000</v>
          </cell>
        </row>
        <row r="92">
          <cell r="B92" t="str">
            <v>TVS000104</v>
          </cell>
          <cell r="C92" t="str">
            <v>Trần Thanh Hiền</v>
          </cell>
          <cell r="D92" t="str">
            <v>011485649, Hà Nội, 10/12/1999</v>
          </cell>
          <cell r="E92" t="str">
            <v>Số 43 Ngô Quyền - Hà Nội</v>
          </cell>
          <cell r="F92" t="str">
            <v>0913275437</v>
          </cell>
          <cell r="G92">
            <v>12240</v>
          </cell>
          <cell r="H92">
            <v>14688000</v>
          </cell>
        </row>
        <row r="93">
          <cell r="B93" t="str">
            <v>TVS000105</v>
          </cell>
          <cell r="C93" t="str">
            <v>Hoàng Anh Châu</v>
          </cell>
          <cell r="D93" t="str">
            <v>011314820, Hà Nội, 21/06/2005</v>
          </cell>
          <cell r="E93" t="str">
            <v>Số 14 Hẻm 8/3/74 Phương Mai, Đống Đa, HN</v>
          </cell>
          <cell r="F93" t="str">
            <v>0903213930</v>
          </cell>
          <cell r="G93">
            <v>16300</v>
          </cell>
          <cell r="H93">
            <v>19560000</v>
          </cell>
        </row>
        <row r="94">
          <cell r="B94" t="str">
            <v>TVS000106</v>
          </cell>
          <cell r="C94" t="str">
            <v>Nguyễn Thùy Dương</v>
          </cell>
          <cell r="D94" t="str">
            <v>012184710, Hà Nội, 01/07/2004</v>
          </cell>
          <cell r="E94" t="str">
            <v>Số 8A Ngô Văn Sở - Hoàn Kiếm - Hà Nội</v>
          </cell>
          <cell r="F94" t="str">
            <v>0913387866</v>
          </cell>
          <cell r="G94">
            <v>48960</v>
          </cell>
          <cell r="H94">
            <v>58752000</v>
          </cell>
        </row>
        <row r="95">
          <cell r="B95" t="str">
            <v>TVS000107</v>
          </cell>
          <cell r="C95" t="str">
            <v>Trần Thị Quỳnh Yên</v>
          </cell>
          <cell r="D95" t="str">
            <v>012972245, Hà Nội, 25/05/2007</v>
          </cell>
          <cell r="E95" t="str">
            <v>Số 6 Ngõ 93 Trung Kính, Cầu Giấy, Hà Nội</v>
          </cell>
          <cell r="F95" t="str">
            <v>0913316688</v>
          </cell>
          <cell r="G95">
            <v>12150</v>
          </cell>
          <cell r="H95">
            <v>14580000</v>
          </cell>
        </row>
        <row r="96">
          <cell r="B96" t="str">
            <v>TVS000111</v>
          </cell>
          <cell r="C96" t="str">
            <v>Vũ Quốc Hùng</v>
          </cell>
          <cell r="D96" t="str">
            <v>011482587, Hà Nội, 02/08/2001</v>
          </cell>
          <cell r="E96" t="str">
            <v>P802-B5 Làng Quốc tế Thăng Long, DVụ, Cầu Giấy, HN</v>
          </cell>
          <cell r="F96" t="str">
            <v>0913514336</v>
          </cell>
          <cell r="G96">
            <v>6490</v>
          </cell>
          <cell r="H96">
            <v>7788000</v>
          </cell>
        </row>
        <row r="97">
          <cell r="B97" t="str">
            <v>TVS000112</v>
          </cell>
          <cell r="C97" t="str">
            <v xml:space="preserve">Nguyễn Thị Minh Hiền </v>
          </cell>
          <cell r="D97" t="str">
            <v>012708020, Hà Nội, 23/07/2001</v>
          </cell>
          <cell r="E97" t="str">
            <v>Số 84 Trung Liệt, Đống Đa, Hà Nội</v>
          </cell>
          <cell r="F97"/>
          <cell r="G97">
            <v>18544</v>
          </cell>
          <cell r="H97">
            <v>22252800</v>
          </cell>
        </row>
        <row r="98">
          <cell r="B98" t="str">
            <v>TVS000113</v>
          </cell>
          <cell r="C98" t="str">
            <v>Phạm Đình Phương</v>
          </cell>
          <cell r="D98" t="str">
            <v>011846929, Hà Nội, 27/11/2002</v>
          </cell>
          <cell r="E98">
            <v>0</v>
          </cell>
          <cell r="F98" t="str">
            <v>0905686666</v>
          </cell>
          <cell r="G98">
            <v>11590</v>
          </cell>
          <cell r="H98">
            <v>13908000</v>
          </cell>
        </row>
        <row r="99">
          <cell r="B99" t="str">
            <v>TVS000114</v>
          </cell>
          <cell r="C99" t="str">
            <v xml:space="preserve">Nguyễn Duy Dũng </v>
          </cell>
          <cell r="D99" t="str">
            <v>012445507, Hà Nội, 23/05/2001</v>
          </cell>
          <cell r="E99" t="str">
            <v>E3 PC Cty XD số 2, TX Bắc, TXuân, HN</v>
          </cell>
          <cell r="F99" t="str">
            <v>0913008314</v>
          </cell>
          <cell r="G99">
            <v>23180</v>
          </cell>
          <cell r="H99">
            <v>27816000</v>
          </cell>
        </row>
        <row r="100">
          <cell r="B100" t="str">
            <v>TVS000117</v>
          </cell>
          <cell r="C100" t="str">
            <v>Nguyễn Minh Hà</v>
          </cell>
          <cell r="D100" t="str">
            <v>012152308, Hà Nội, 07/07/1998</v>
          </cell>
          <cell r="E100" t="str">
            <v>P43-44 D1 TT Nguyễn Công Trứ - Hà Nội</v>
          </cell>
          <cell r="F100" t="str">
            <v>0904031183</v>
          </cell>
          <cell r="G100">
            <v>6380</v>
          </cell>
          <cell r="H100">
            <v>7656000</v>
          </cell>
        </row>
        <row r="101">
          <cell r="B101" t="str">
            <v>TVS000119</v>
          </cell>
          <cell r="C101" t="str">
            <v>Trần Hoài Nam</v>
          </cell>
          <cell r="D101" t="str">
            <v>012283808, Hà Nội, 28/09/1999</v>
          </cell>
          <cell r="E101" t="str">
            <v>27A Trần Hưng Đạo, Hà Nội</v>
          </cell>
          <cell r="F101" t="str">
            <v>0903224789</v>
          </cell>
          <cell r="G101">
            <v>5050</v>
          </cell>
          <cell r="H101">
            <v>6060000</v>
          </cell>
        </row>
        <row r="102">
          <cell r="B102" t="str">
            <v>TVS000120</v>
          </cell>
          <cell r="C102" t="str">
            <v>Trần Thị Thọ Xuân</v>
          </cell>
          <cell r="D102" t="str">
            <v>020026631, Hồ Chí Minh, 11/02/2006</v>
          </cell>
          <cell r="E102" t="str">
            <v>Số 41 Hồ Xuân Hương, P6, Quận 3, Tp Hồ Chí Minh</v>
          </cell>
          <cell r="F102" t="str">
            <v>0903901417</v>
          </cell>
          <cell r="G102">
            <v>34850</v>
          </cell>
          <cell r="H102">
            <v>41820000</v>
          </cell>
        </row>
        <row r="103">
          <cell r="B103" t="str">
            <v>TVS000121</v>
          </cell>
          <cell r="C103" t="str">
            <v>Nguyễn Trung Hiếu</v>
          </cell>
          <cell r="D103" t="str">
            <v>011431322, Hà Nội, 20/05/2004</v>
          </cell>
          <cell r="E103" t="str">
            <v>243B Tổ 19 Phương Liên, Hà Nội</v>
          </cell>
          <cell r="F103" t="str">
            <v>0903238229</v>
          </cell>
          <cell r="G103">
            <v>14000</v>
          </cell>
          <cell r="H103">
            <v>16800000</v>
          </cell>
        </row>
        <row r="104">
          <cell r="B104" t="str">
            <v>TVS000122</v>
          </cell>
          <cell r="C104" t="str">
            <v>Viết Thị Thúy Khuê</v>
          </cell>
          <cell r="D104" t="str">
            <v>010168911, Hà Nội, 13/12/2007</v>
          </cell>
          <cell r="E104" t="str">
            <v>P14 A01 Nhà A3 Láng Quốc tế Thăng Long</v>
          </cell>
          <cell r="F104" t="str">
            <v>0913238087</v>
          </cell>
          <cell r="G104">
            <v>34870</v>
          </cell>
          <cell r="H104">
            <v>41844000</v>
          </cell>
        </row>
        <row r="105">
          <cell r="B105" t="str">
            <v>TVS000123</v>
          </cell>
          <cell r="C105" t="str">
            <v>Nguyễn Hòa Bắc</v>
          </cell>
          <cell r="D105" t="str">
            <v>020521136, Hồ Chí Minh, 09/08/2007</v>
          </cell>
          <cell r="E105" t="str">
            <v>Số 58 Phó Đức Chính - Q1 Tp Hồ Chí Minh</v>
          </cell>
          <cell r="F105" t="str">
            <v>0983484360</v>
          </cell>
          <cell r="G105">
            <v>34860</v>
          </cell>
          <cell r="H105">
            <v>41832000</v>
          </cell>
        </row>
        <row r="106">
          <cell r="B106" t="str">
            <v>TVS000125</v>
          </cell>
          <cell r="C106" t="str">
            <v>Ngô Mai Anh</v>
          </cell>
          <cell r="D106" t="str">
            <v>011799336, Hà Nội, 08/07/1993</v>
          </cell>
          <cell r="E106" t="str">
            <v>Số 18 Ngách 22 ngõ 4 Phương Mai, Đống Đa, HN</v>
          </cell>
          <cell r="F106" t="str">
            <v>0912027282</v>
          </cell>
          <cell r="G106">
            <v>21344</v>
          </cell>
          <cell r="H106">
            <v>25612800</v>
          </cell>
        </row>
        <row r="107">
          <cell r="B107" t="str">
            <v>TVS000126</v>
          </cell>
          <cell r="C107" t="str">
            <v>Nguyễn Thùy Dung</v>
          </cell>
          <cell r="D107" t="str">
            <v>012528534, Hà Nội, 07/03/2002</v>
          </cell>
          <cell r="E107" t="str">
            <v>Số 43 Hẻm 72/73/30 Phố Quan Nhân, Nhân Chính, TX, HN</v>
          </cell>
          <cell r="F107" t="str">
            <v>0904065785</v>
          </cell>
          <cell r="G107">
            <v>34900</v>
          </cell>
          <cell r="H107">
            <v>41880000</v>
          </cell>
        </row>
        <row r="108">
          <cell r="B108" t="str">
            <v>TVS000127</v>
          </cell>
          <cell r="C108" t="str">
            <v>Đặng Thị Ngọc</v>
          </cell>
          <cell r="D108" t="str">
            <v>271497263, Bà Rịa Vũng Tàu, 10/11/2006</v>
          </cell>
          <cell r="E108" t="str">
            <v>Số 57 Đường Trần Khánh Dư - P7 Tp Vũng Tàu</v>
          </cell>
          <cell r="F108" t="str">
            <v>0913695258</v>
          </cell>
          <cell r="G108">
            <v>34830</v>
          </cell>
          <cell r="H108">
            <v>41796000</v>
          </cell>
        </row>
        <row r="109">
          <cell r="B109" t="str">
            <v>TVS000128</v>
          </cell>
          <cell r="C109" t="str">
            <v>Lê Thị Thanh Bình</v>
          </cell>
          <cell r="D109" t="str">
            <v>011893663, Hà Nội, 18/06/1995</v>
          </cell>
          <cell r="E109" t="str">
            <v>P5 A1 Tập thể cơ khí đầu tư - Thanh Xuân - HN</v>
          </cell>
          <cell r="F109" t="str">
            <v>0912377897</v>
          </cell>
          <cell r="G109">
            <v>14000</v>
          </cell>
          <cell r="H109">
            <v>16800000</v>
          </cell>
        </row>
        <row r="110">
          <cell r="B110" t="str">
            <v>TVS000129</v>
          </cell>
          <cell r="C110" t="str">
            <v>Nguyễn Thị Oanh</v>
          </cell>
          <cell r="D110" t="str">
            <v>010104624, Hà Nội, 22/05/2006</v>
          </cell>
          <cell r="E110" t="str">
            <v>Số 41 Hàng Bài - Hà Nội</v>
          </cell>
          <cell r="F110" t="str">
            <v>0913040963</v>
          </cell>
          <cell r="G110">
            <v>14000</v>
          </cell>
          <cell r="H110">
            <v>16800000</v>
          </cell>
        </row>
        <row r="111">
          <cell r="B111" t="str">
            <v>TVS000130</v>
          </cell>
          <cell r="C111" t="str">
            <v>Hoàng Thị Thu Hà</v>
          </cell>
          <cell r="D111" t="str">
            <v>012087062, Hà Nội, 24/09/2002</v>
          </cell>
          <cell r="E111" t="str">
            <v>Số 22 ngõ 97 Hoàng Hoa Thám, Ba Đình, Hà Nội</v>
          </cell>
          <cell r="F111" t="str">
            <v>0902096100</v>
          </cell>
          <cell r="G111">
            <v>11630</v>
          </cell>
          <cell r="H111">
            <v>13956000</v>
          </cell>
        </row>
        <row r="112">
          <cell r="B112" t="str">
            <v>TVS000133</v>
          </cell>
          <cell r="C112" t="str">
            <v>OKI KENZI</v>
          </cell>
          <cell r="D112" t="str">
            <v>TH3379091, Nhật Bản, 14/05/2007</v>
          </cell>
          <cell r="E112" t="str">
            <v>SAITAMA</v>
          </cell>
          <cell r="F112"/>
          <cell r="G112">
            <v>2038877</v>
          </cell>
          <cell r="H112">
            <v>2446652400</v>
          </cell>
        </row>
        <row r="113">
          <cell r="B113" t="str">
            <v>TVS000134</v>
          </cell>
          <cell r="C113" t="str">
            <v>Huỳnh Vũ Hiền</v>
          </cell>
          <cell r="D113" t="str">
            <v>011670302, Hà Nội, 19/09/2005</v>
          </cell>
          <cell r="E113" t="str">
            <v>Số 13/14B Lý Nam Đế, Hà Nội</v>
          </cell>
          <cell r="F113"/>
          <cell r="G113">
            <v>168500</v>
          </cell>
          <cell r="H113">
            <v>202200000</v>
          </cell>
        </row>
        <row r="114">
          <cell r="B114" t="str">
            <v>TVS000136</v>
          </cell>
          <cell r="C114" t="str">
            <v>Nguyễn Quang Chung</v>
          </cell>
          <cell r="D114" t="str">
            <v>011876841, Hà Nội, 20/04/1995</v>
          </cell>
          <cell r="E114" t="str">
            <v>Xóm 7 Định Công, Thanh Trì, Hà Nội</v>
          </cell>
          <cell r="F114" t="str">
            <v>0912211060</v>
          </cell>
          <cell r="G114">
            <v>21000</v>
          </cell>
          <cell r="H114">
            <v>25200000</v>
          </cell>
        </row>
        <row r="115">
          <cell r="B115" t="str">
            <v>TVS000139</v>
          </cell>
          <cell r="C115" t="str">
            <v>Công ty cổ phần công nghệ Tinh Vân</v>
          </cell>
          <cell r="D115" t="str">
            <v>0103015622, Sỏ KH-ĐT Hà Nội, 28/06/2007</v>
          </cell>
          <cell r="E115" t="str">
            <v>Tầng 8 KS Thể Thao, Làng SV Hacinco, Thanh Xuân, Hà Nội</v>
          </cell>
          <cell r="F115"/>
          <cell r="G115">
            <v>198690</v>
          </cell>
          <cell r="H115">
            <v>238428000</v>
          </cell>
        </row>
        <row r="116">
          <cell r="B116" t="str">
            <v>TVS000140</v>
          </cell>
          <cell r="C116" t="str">
            <v>Dương Thanh Thủy</v>
          </cell>
          <cell r="D116" t="str">
            <v>010217166, Hà Nội, 04/04/2002</v>
          </cell>
          <cell r="E116" t="str">
            <v>Số 136 Bà Triệu, Hà Nội</v>
          </cell>
          <cell r="F116" t="str">
            <v>0913594016</v>
          </cell>
          <cell r="G116">
            <v>64000</v>
          </cell>
          <cell r="H116">
            <v>76800000</v>
          </cell>
        </row>
        <row r="117">
          <cell r="B117" t="str">
            <v>TVS000141</v>
          </cell>
          <cell r="C117" t="str">
            <v>Nguyễn Phúc Lợi</v>
          </cell>
          <cell r="D117" t="str">
            <v>011678953, Hà Nội, 27/09/1999</v>
          </cell>
          <cell r="E117" t="str">
            <v>33 Lê Văn Hưu - Hà Nội</v>
          </cell>
          <cell r="F117" t="str">
            <v>0915668888</v>
          </cell>
          <cell r="G117">
            <v>22857</v>
          </cell>
          <cell r="H117">
            <v>27428400</v>
          </cell>
        </row>
        <row r="118">
          <cell r="B118" t="str">
            <v>TVS000142</v>
          </cell>
          <cell r="C118" t="str">
            <v>Trương Thanh Hà</v>
          </cell>
          <cell r="D118" t="str">
            <v>012758074, Hà Nội, 28/01/2005</v>
          </cell>
          <cell r="E118" t="str">
            <v>63 Trần Duy Hưng - Hà Nội</v>
          </cell>
          <cell r="F118"/>
          <cell r="G118">
            <v>45714</v>
          </cell>
          <cell r="H118">
            <v>54856800</v>
          </cell>
        </row>
        <row r="119">
          <cell r="B119" t="str">
            <v>TVS000143</v>
          </cell>
          <cell r="C119" t="str">
            <v>Đào Thị Tuyết</v>
          </cell>
          <cell r="D119" t="str">
            <v>010010642, Hà Nội, 28/06/2004</v>
          </cell>
          <cell r="E119" t="str">
            <v>83/97 Thái Thinh, Đống Đa, Hà Nội</v>
          </cell>
          <cell r="F119" t="str">
            <v>0913220438</v>
          </cell>
          <cell r="G119">
            <v>34285</v>
          </cell>
          <cell r="H119">
            <v>41142000</v>
          </cell>
        </row>
        <row r="120">
          <cell r="B120" t="str">
            <v>TVS000144</v>
          </cell>
          <cell r="C120" t="str">
            <v>Nguyễn Mạnh Quân</v>
          </cell>
          <cell r="D120" t="str">
            <v>012279931, Hà Nội, 13/09/1999</v>
          </cell>
          <cell r="E120" t="str">
            <v>54 Hai Bà Trưng, Hà Nội</v>
          </cell>
          <cell r="F120" t="str">
            <v>0903438775</v>
          </cell>
          <cell r="G120">
            <v>3102</v>
          </cell>
          <cell r="H120">
            <v>3722400</v>
          </cell>
        </row>
        <row r="121">
          <cell r="B121" t="str">
            <v>TVS000145</v>
          </cell>
          <cell r="C121" t="str">
            <v>Lê Thị Bạch Yến</v>
          </cell>
          <cell r="D121" t="str">
            <v>010610172, Hà Nội, 24/09/1999</v>
          </cell>
          <cell r="E121" t="str">
            <v>59 Đường số 2, Làng Báo chí, P.Thảo Điền, Q 2</v>
          </cell>
          <cell r="F121" t="str">
            <v>0908124499</v>
          </cell>
          <cell r="G121">
            <v>173834</v>
          </cell>
          <cell r="H121">
            <v>208600800</v>
          </cell>
        </row>
        <row r="122">
          <cell r="B122" t="str">
            <v>TVS000146</v>
          </cell>
          <cell r="C122" t="str">
            <v>Mai Thị Thu Hiền</v>
          </cell>
          <cell r="D122" t="str">
            <v>011624976, Hà Nội, 05/07/2002</v>
          </cell>
          <cell r="E122" t="str">
            <v>Số 9, ngách 175 Ngõ Thịnh Quang, Vĩnh Hồ, Đống Đa, HN</v>
          </cell>
          <cell r="F122"/>
          <cell r="G122">
            <v>2040</v>
          </cell>
          <cell r="H122">
            <v>2448000</v>
          </cell>
        </row>
        <row r="123">
          <cell r="B123" t="str">
            <v>TVS000147</v>
          </cell>
          <cell r="C123" t="str">
            <v>Nguyễn Thị Linh Chi</v>
          </cell>
          <cell r="D123" t="str">
            <v>011666890, Hà Nội, 06/06/2005</v>
          </cell>
          <cell r="E123" t="str">
            <v>72 Lý Thường Kiệt, Hoàn Kiếm, HN (24B Trần Hưng Đạo, HN )</v>
          </cell>
          <cell r="F123" t="str">
            <v>0913247573</v>
          </cell>
          <cell r="G123">
            <v>22246</v>
          </cell>
          <cell r="H123">
            <v>26695200</v>
          </cell>
        </row>
        <row r="124">
          <cell r="B124" t="str">
            <v>TVS000148</v>
          </cell>
          <cell r="C124" t="str">
            <v>Nguyễn Thanh Tùng</v>
          </cell>
          <cell r="D124" t="str">
            <v>011814756, Hà Nội, 11/03/1994</v>
          </cell>
          <cell r="E124" t="str">
            <v>49 Lê Duẩn, Hoàn Kiếm, Hà Nội</v>
          </cell>
          <cell r="F124" t="str">
            <v>0903429825</v>
          </cell>
          <cell r="G124">
            <v>31198</v>
          </cell>
          <cell r="H124">
            <v>37437600</v>
          </cell>
        </row>
        <row r="125">
          <cell r="B125" t="str">
            <v>TVS000149</v>
          </cell>
          <cell r="C125" t="str">
            <v>Đặng Thúy Hương</v>
          </cell>
          <cell r="D125" t="str">
            <v>011465322, Hà Nội, 14/09/2004</v>
          </cell>
          <cell r="E125" t="str">
            <v>34A Lý Nam Đế, Hoàn Kiếm, Hà Nội</v>
          </cell>
          <cell r="F125" t="str">
            <v>0904008686</v>
          </cell>
          <cell r="G125">
            <v>25000</v>
          </cell>
          <cell r="H125">
            <v>30000000</v>
          </cell>
        </row>
        <row r="126">
          <cell r="B126" t="str">
            <v>TVS000151</v>
          </cell>
          <cell r="C126" t="str">
            <v>Đỗ Thị Kim Dung</v>
          </cell>
          <cell r="D126" t="str">
            <v>011018027, Hà Nội, 07/03/2005</v>
          </cell>
          <cell r="E126" t="str">
            <v>Số 57 Lê Duẩn, Hà Nội</v>
          </cell>
          <cell r="F126"/>
          <cell r="G126">
            <v>16453</v>
          </cell>
          <cell r="H126">
            <v>19743600</v>
          </cell>
        </row>
        <row r="127">
          <cell r="B127" t="str">
            <v>TVS000152</v>
          </cell>
          <cell r="C127" t="str">
            <v>Phạm Thu Hằng</v>
          </cell>
          <cell r="D127" t="str">
            <v>012905538, Hà Nội, 21/07/2006</v>
          </cell>
          <cell r="E127" t="str">
            <v>Số 117D Vương Thừa Vũ, Thanh Xuân, Hn</v>
          </cell>
          <cell r="F127" t="str">
            <v>0904277115</v>
          </cell>
          <cell r="G127">
            <v>19238</v>
          </cell>
          <cell r="H127">
            <v>23085600</v>
          </cell>
        </row>
        <row r="128">
          <cell r="B128" t="str">
            <v>TVS000153</v>
          </cell>
          <cell r="C128" t="str">
            <v>Trần Thị Kim Thanh</v>
          </cell>
          <cell r="D128" t="str">
            <v>011033540, Hà Nội, 25/08/2005</v>
          </cell>
          <cell r="E128" t="str">
            <v>405- Z8 TT Bách Khoa, Hai Bà Trưng, HN</v>
          </cell>
          <cell r="F128" t="str">
            <v>0902094171</v>
          </cell>
          <cell r="G128">
            <v>2000</v>
          </cell>
          <cell r="H128">
            <v>2400000</v>
          </cell>
        </row>
        <row r="129">
          <cell r="B129" t="str">
            <v>TVS000154</v>
          </cell>
          <cell r="C129" t="str">
            <v>Kiều Anh Quân</v>
          </cell>
          <cell r="D129" t="str">
            <v>011920382, Hà Nội, 09/11/1995</v>
          </cell>
          <cell r="E129" t="str">
            <v>17 Ngách 4/14 Phương Mai, ĐĐa, HN</v>
          </cell>
          <cell r="F129" t="str">
            <v>0912107750</v>
          </cell>
          <cell r="G129">
            <v>7000</v>
          </cell>
          <cell r="H129">
            <v>8400000</v>
          </cell>
        </row>
        <row r="130">
          <cell r="B130" t="str">
            <v>TVS000155</v>
          </cell>
          <cell r="C130" t="str">
            <v>Vũ Quang Thịnh</v>
          </cell>
          <cell r="D130" t="str">
            <v>011574744, Hà Nội, 26/01/2000</v>
          </cell>
          <cell r="E130" t="str">
            <v>11 Ngõ Hậu Khuông, P Bạch Mai, HBT, HN</v>
          </cell>
          <cell r="F130" t="str">
            <v>0903449740</v>
          </cell>
          <cell r="G130">
            <v>10000</v>
          </cell>
          <cell r="H130">
            <v>12000000</v>
          </cell>
        </row>
        <row r="131">
          <cell r="B131" t="str">
            <v>TVS000156</v>
          </cell>
          <cell r="C131" t="str">
            <v>Thành Thị Nhung</v>
          </cell>
          <cell r="D131" t="str">
            <v>011887978, Hà Nội, 20/06/1995</v>
          </cell>
          <cell r="E131" t="str">
            <v>Nhà 48 Ngõ 12 Đường 800A, Nghĩa Đô, Cầu Giấy, HN</v>
          </cell>
          <cell r="F131" t="str">
            <v>0988081969</v>
          </cell>
          <cell r="G131">
            <v>4600</v>
          </cell>
          <cell r="H131">
            <v>5520000</v>
          </cell>
        </row>
        <row r="132">
          <cell r="B132" t="str">
            <v>TVS000157</v>
          </cell>
          <cell r="C132" t="str">
            <v>Nguyễn Kim Thanh</v>
          </cell>
          <cell r="D132" t="str">
            <v>011353359, Hà Nội, 27/01/2003</v>
          </cell>
          <cell r="E132" t="str">
            <v>68 Phan Đình Phùng, Ba Đình, Hà Nội</v>
          </cell>
          <cell r="F132" t="str">
            <v>0904049868</v>
          </cell>
          <cell r="G132">
            <v>5000</v>
          </cell>
          <cell r="H132">
            <v>6000000</v>
          </cell>
        </row>
        <row r="133">
          <cell r="B133" t="str">
            <v>TVS000158</v>
          </cell>
          <cell r="C133" t="str">
            <v>Trần Thị Hạnh</v>
          </cell>
          <cell r="D133" t="str">
            <v>011804801, Hà Nội, 06/09/1993</v>
          </cell>
          <cell r="E133" t="str">
            <v>Phòng Đào Tạo, Đại học Bách Khoa, HN</v>
          </cell>
          <cell r="F133"/>
          <cell r="G133">
            <v>5000</v>
          </cell>
          <cell r="H133">
            <v>6000000</v>
          </cell>
        </row>
        <row r="134">
          <cell r="B134" t="str">
            <v>TVS000159</v>
          </cell>
          <cell r="C134" t="str">
            <v>Nguyễn Thị Diễm Hằng</v>
          </cell>
          <cell r="D134" t="str">
            <v>011816681, Hà Nội, 30/07/2007</v>
          </cell>
          <cell r="E134" t="str">
            <v>22 Hàng Nón, Hoàn Kiếm, Hà Nội</v>
          </cell>
          <cell r="F134" t="str">
            <v>0904191735</v>
          </cell>
          <cell r="G134">
            <v>1000</v>
          </cell>
          <cell r="H134">
            <v>1200000</v>
          </cell>
        </row>
        <row r="135">
          <cell r="B135" t="str">
            <v>TVS000160</v>
          </cell>
          <cell r="C135" t="str">
            <v>Nguyễn Ngọc Phong</v>
          </cell>
          <cell r="D135" t="str">
            <v>011398624, Hà Nội, 22/08/1994</v>
          </cell>
          <cell r="E135" t="str">
            <v>Số 3 ngõ 41/10 Đường Hồng Hà, Ba Đình, Hn</v>
          </cell>
          <cell r="F135" t="str">
            <v>0904113425</v>
          </cell>
          <cell r="G135">
            <v>1000</v>
          </cell>
          <cell r="H135">
            <v>1200000</v>
          </cell>
        </row>
        <row r="136">
          <cell r="B136" t="str">
            <v>TVS000161</v>
          </cell>
          <cell r="C136" t="str">
            <v>Vũ Lan Hương</v>
          </cell>
          <cell r="D136" t="str">
            <v>011214543, Hà Nội, 11/11/2003</v>
          </cell>
          <cell r="E136" t="str">
            <v>11A Hàn Thuyên, Hai Bà Trưng, Hà Nội</v>
          </cell>
          <cell r="F136" t="str">
            <v>0913239955</v>
          </cell>
          <cell r="G136">
            <v>10000</v>
          </cell>
          <cell r="H136">
            <v>12000000</v>
          </cell>
        </row>
        <row r="137">
          <cell r="B137" t="str">
            <v>TVS000162</v>
          </cell>
          <cell r="C137" t="str">
            <v>Phạm Nghiêm Xuân Bắc</v>
          </cell>
          <cell r="D137" t="str">
            <v>010160129, Hà Nội, 06/01/2004</v>
          </cell>
          <cell r="E137" t="str">
            <v>33 Ngách 6/14 Đội Nhân, Ba Đình, HN</v>
          </cell>
          <cell r="F137" t="str">
            <v>0913216031</v>
          </cell>
          <cell r="G137">
            <v>4000</v>
          </cell>
          <cell r="H137">
            <v>4800000</v>
          </cell>
        </row>
        <row r="138">
          <cell r="B138" t="str">
            <v>TVS000163</v>
          </cell>
          <cell r="C138" t="str">
            <v>Phạm Nghiêm Xuân Bình</v>
          </cell>
          <cell r="D138" t="str">
            <v>010426729, Hà Nội, 16/10/2002</v>
          </cell>
          <cell r="E138" t="str">
            <v>12, Ngách 6/6 Đội Nhân, Ba Đình, HN</v>
          </cell>
          <cell r="F138" t="str">
            <v>0903218671</v>
          </cell>
          <cell r="G138">
            <v>2000</v>
          </cell>
          <cell r="H138">
            <v>2400000</v>
          </cell>
        </row>
        <row r="139">
          <cell r="B139" t="str">
            <v>TVS000164</v>
          </cell>
          <cell r="C139" t="str">
            <v>Đỗ Quang Hưng</v>
          </cell>
          <cell r="D139" t="str">
            <v>011561967, Hà Nội, 17/11/1994</v>
          </cell>
          <cell r="E139" t="str">
            <v>213 B6, TT Giảng Võ, Hà Nội</v>
          </cell>
          <cell r="F139" t="str">
            <v>0903251125</v>
          </cell>
          <cell r="G139">
            <v>4000</v>
          </cell>
          <cell r="H139">
            <v>4800000</v>
          </cell>
        </row>
        <row r="140">
          <cell r="B140" t="str">
            <v>TVS000165</v>
          </cell>
          <cell r="C140" t="str">
            <v>Nguyễn Thúy Hiền</v>
          </cell>
          <cell r="D140" t="str">
            <v>010448354, Hà Nội, 11/11/2002</v>
          </cell>
          <cell r="E140" t="str">
            <v>3 Ngách 41/10 Đường Hồng Hà, Ba Đình, HN</v>
          </cell>
          <cell r="F140" t="str">
            <v>0983196277</v>
          </cell>
          <cell r="G140">
            <v>8000</v>
          </cell>
          <cell r="H140">
            <v>9600000</v>
          </cell>
        </row>
        <row r="141">
          <cell r="B141" t="str">
            <v>TVS000167</v>
          </cell>
          <cell r="C141" t="str">
            <v>Hồ Thị Kim Mai</v>
          </cell>
          <cell r="D141" t="str">
            <v>011984024, Hà Nội, 25/06/2003</v>
          </cell>
          <cell r="E141" t="str">
            <v>P212 B9 Nam Thành Công, Láng Hạ, HN</v>
          </cell>
          <cell r="F141" t="str">
            <v>0903453914</v>
          </cell>
          <cell r="G141">
            <v>5000</v>
          </cell>
          <cell r="H141">
            <v>6000000</v>
          </cell>
        </row>
        <row r="142">
          <cell r="B142" t="str">
            <v>TVS000169</v>
          </cell>
          <cell r="C142" t="str">
            <v>Đỗ Đức Long</v>
          </cell>
          <cell r="D142" t="str">
            <v>011772312, Hà Nội, 30/05/2007</v>
          </cell>
          <cell r="E142" t="str">
            <v>16 ngõ 61/2 Lạc Trung, Hà Nội</v>
          </cell>
          <cell r="F142" t="str">
            <v>0903405156</v>
          </cell>
          <cell r="G142">
            <v>32000</v>
          </cell>
          <cell r="H142">
            <v>38400000</v>
          </cell>
        </row>
        <row r="143">
          <cell r="B143" t="str">
            <v>TVS000171</v>
          </cell>
          <cell r="C143" t="str">
            <v>Nguyễn Bội Lan</v>
          </cell>
          <cell r="D143" t="str">
            <v>011905046, Hà Nội, 30/05/2002</v>
          </cell>
          <cell r="E143" t="str">
            <v>92 Phương Liệt, Đống Đa, Hà Nội</v>
          </cell>
          <cell r="F143" t="str">
            <v>0904358774</v>
          </cell>
          <cell r="G143">
            <v>10000</v>
          </cell>
          <cell r="H143">
            <v>12000000</v>
          </cell>
        </row>
        <row r="144">
          <cell r="B144" t="str">
            <v>TVS000172</v>
          </cell>
          <cell r="C144" t="str">
            <v>Lê Trương</v>
          </cell>
          <cell r="D144" t="str">
            <v>011706501, Hà Nội, 18/07/2001</v>
          </cell>
          <cell r="E144" t="str">
            <v>10 Ngõ 149 Nguyễn Ngọc Nại, Thanh Xuân, HN</v>
          </cell>
          <cell r="F144" t="str">
            <v>0903439349</v>
          </cell>
          <cell r="G144">
            <v>10000</v>
          </cell>
          <cell r="H144">
            <v>12000000</v>
          </cell>
        </row>
        <row r="145">
          <cell r="B145" t="str">
            <v>TVS000174</v>
          </cell>
          <cell r="C145" t="str">
            <v>Võ Thị Kim Giao</v>
          </cell>
          <cell r="D145" t="str">
            <v>011024690, Hà Nội, 04/09/2003</v>
          </cell>
          <cell r="E145" t="str">
            <v>P305 - A12 Thanh Xuân Bắc, Hà Nội</v>
          </cell>
          <cell r="F145" t="str">
            <v>0912325055</v>
          </cell>
          <cell r="G145">
            <v>5000</v>
          </cell>
          <cell r="H145">
            <v>6000000</v>
          </cell>
        </row>
        <row r="146">
          <cell r="B146" t="str">
            <v>TVS000175</v>
          </cell>
          <cell r="C146" t="str">
            <v>Cao Văn Lộc</v>
          </cell>
          <cell r="D146" t="str">
            <v>011713700, Hà Nội, 08/03/1991</v>
          </cell>
          <cell r="E146" t="str">
            <v>55B Lý Thường Kiệt, Hoàn Kiếm, Hà Nội</v>
          </cell>
          <cell r="F146"/>
          <cell r="G146">
            <v>5000</v>
          </cell>
          <cell r="H146">
            <v>6000000</v>
          </cell>
        </row>
        <row r="147">
          <cell r="B147" t="str">
            <v>TVS000176</v>
          </cell>
          <cell r="C147" t="str">
            <v>Phạm Tuấn Anh</v>
          </cell>
          <cell r="D147" t="str">
            <v>112148872, Hà Tây, 14/01/2004</v>
          </cell>
          <cell r="E147" t="str">
            <v>Kiến Hưng, Tx Hà Đông, Hà Tây</v>
          </cell>
          <cell r="F147" t="str">
            <v>0913598477</v>
          </cell>
          <cell r="G147">
            <v>23000</v>
          </cell>
          <cell r="H147">
            <v>27600000</v>
          </cell>
        </row>
        <row r="148">
          <cell r="B148" t="str">
            <v>TVS000177</v>
          </cell>
          <cell r="C148" t="str">
            <v>Nguyễn Thị Quỳnh Mai</v>
          </cell>
          <cell r="D148" t="str">
            <v>011757548, Hà Nội, 27/04/2007</v>
          </cell>
          <cell r="E148" t="str">
            <v>64 Nguyễn Lương Bằng, ĐĐa, Hà Nội</v>
          </cell>
          <cell r="F148"/>
          <cell r="G148">
            <v>36000</v>
          </cell>
          <cell r="H148">
            <v>43200000</v>
          </cell>
        </row>
        <row r="149">
          <cell r="B149" t="str">
            <v>TVS000179</v>
          </cell>
          <cell r="C149" t="str">
            <v>Nguyễn Trung Hiếu</v>
          </cell>
          <cell r="D149" t="str">
            <v>012124488, Hà Nội, 27/08/2002</v>
          </cell>
          <cell r="E149" t="str">
            <v>165B Phùng Hưng, Hà Nội</v>
          </cell>
          <cell r="F149" t="str">
            <v>0904144666</v>
          </cell>
          <cell r="G149">
            <v>3200</v>
          </cell>
          <cell r="H149">
            <v>3840000</v>
          </cell>
        </row>
        <row r="150">
          <cell r="B150" t="str">
            <v>TVS000180</v>
          </cell>
          <cell r="C150" t="str">
            <v>Phạm Thị Lan Hương</v>
          </cell>
          <cell r="D150" t="str">
            <v>011829594, Hà Nội, 15/04/1994</v>
          </cell>
          <cell r="E150" t="str">
            <v>2A, Ngách 144/2 Quan Nhân, Nhân Chính, TX, HN</v>
          </cell>
          <cell r="F150" t="str">
            <v>0988508980</v>
          </cell>
          <cell r="G150">
            <v>17600</v>
          </cell>
          <cell r="H150">
            <v>21120000</v>
          </cell>
        </row>
        <row r="151">
          <cell r="B151" t="str">
            <v>TVS000181</v>
          </cell>
          <cell r="C151" t="str">
            <v>Nguyễn Mạnh Thắng</v>
          </cell>
          <cell r="D151" t="str">
            <v>012227833, Hà Nội, 09/05/1999</v>
          </cell>
          <cell r="E151" t="str">
            <v>25 Ngõ 4/14 Phương Mai, Hà Nội</v>
          </cell>
          <cell r="F151" t="str">
            <v>0913249071</v>
          </cell>
          <cell r="G151">
            <v>12200</v>
          </cell>
          <cell r="H151">
            <v>14640000</v>
          </cell>
        </row>
        <row r="152">
          <cell r="B152" t="str">
            <v>TVS000183</v>
          </cell>
          <cell r="C152" t="str">
            <v>Dương Tuyết Trinh</v>
          </cell>
          <cell r="D152" t="str">
            <v>012019790, Hà Nội, 08/04/1997</v>
          </cell>
          <cell r="E152" t="str">
            <v>3, Ngõ 37 Mạc Thị Bưởi, Hai Bà Trưng, HN</v>
          </cell>
          <cell r="F152" t="str">
            <v>0912493832</v>
          </cell>
          <cell r="G152">
            <v>1600</v>
          </cell>
          <cell r="H152">
            <v>1920000</v>
          </cell>
        </row>
        <row r="153">
          <cell r="B153" t="str">
            <v>TVS000184</v>
          </cell>
          <cell r="C153" t="str">
            <v>Lê Trung Dũng</v>
          </cell>
          <cell r="D153" t="str">
            <v>011744708, Hà Nội, 20/02/2004</v>
          </cell>
          <cell r="E153" t="str">
            <v>P803 TT A6 Giảng Võ, Ba Đình, HN</v>
          </cell>
          <cell r="F153" t="str">
            <v>0903441068</v>
          </cell>
          <cell r="G153">
            <v>8000</v>
          </cell>
          <cell r="H153">
            <v>9600000</v>
          </cell>
        </row>
        <row r="154">
          <cell r="B154" t="str">
            <v>TVS000185</v>
          </cell>
          <cell r="C154" t="str">
            <v>Nguyễn Minh Phi</v>
          </cell>
          <cell r="D154" t="str">
            <v>011401521, Hà Nội, 01/03/1999</v>
          </cell>
          <cell r="E154" t="str">
            <v>75B Thụy Khuê, Tây Hồ, Hà Nội</v>
          </cell>
          <cell r="F154" t="str">
            <v>0904200808</v>
          </cell>
          <cell r="G154">
            <v>4800</v>
          </cell>
          <cell r="H154">
            <v>5760000</v>
          </cell>
        </row>
        <row r="155">
          <cell r="B155" t="str">
            <v>TVS000187</v>
          </cell>
          <cell r="C155" t="str">
            <v>Võ Phong</v>
          </cell>
          <cell r="D155" t="str">
            <v>011815466, Hà Nội, 02/12/2004</v>
          </cell>
          <cell r="E155" t="str">
            <v>67 TT Máy đèn, Chương Dương, Hà Nội</v>
          </cell>
          <cell r="F155" t="str">
            <v>0903441199</v>
          </cell>
          <cell r="G155">
            <v>8000</v>
          </cell>
          <cell r="H155">
            <v>9600000</v>
          </cell>
        </row>
        <row r="156">
          <cell r="B156" t="str">
            <v>TVS000188</v>
          </cell>
          <cell r="C156" t="str">
            <v>Bùi Thị Kim Phượng</v>
          </cell>
          <cell r="D156" t="str">
            <v>010171451, Hà Nội, 19/12/2001</v>
          </cell>
          <cell r="E156" t="str">
            <v>8B Lê Trực, Ba Đình, Hà Nội</v>
          </cell>
          <cell r="F156" t="str">
            <v>0903256121</v>
          </cell>
          <cell r="G156">
            <v>80000</v>
          </cell>
          <cell r="H156">
            <v>96000000</v>
          </cell>
        </row>
        <row r="157">
          <cell r="B157" t="str">
            <v>TVS000189</v>
          </cell>
          <cell r="C157" t="str">
            <v>Nguyễn Trung Hiếu</v>
          </cell>
          <cell r="D157" t="str">
            <v>011814322, Hà Nội, 29/04/2004</v>
          </cell>
          <cell r="E157" t="str">
            <v>8A TT Hội tin học VN, Cụm 14 Cống Vị, HN</v>
          </cell>
          <cell r="F157"/>
          <cell r="G157">
            <v>25000</v>
          </cell>
          <cell r="H157">
            <v>30000000</v>
          </cell>
        </row>
        <row r="158">
          <cell r="B158" t="str">
            <v>TVS000190</v>
          </cell>
          <cell r="C158" t="str">
            <v>Nguyễn Thị Việt Hà</v>
          </cell>
          <cell r="D158" t="str">
            <v>011744762, Hà Nội, 31/12/2003</v>
          </cell>
          <cell r="E158" t="str">
            <v>114 D2 Thanh Xuân Bắc, Hà Nội</v>
          </cell>
          <cell r="F158" t="str">
            <v>0903230686</v>
          </cell>
          <cell r="G158">
            <v>4000</v>
          </cell>
          <cell r="H158">
            <v>4800000</v>
          </cell>
        </row>
        <row r="159">
          <cell r="B159" t="str">
            <v>TVS000191</v>
          </cell>
          <cell r="C159" t="str">
            <v>Nguyễn Quốc Hùng</v>
          </cell>
          <cell r="D159" t="str">
            <v>010207455, Hà Nội, 09/02/2006</v>
          </cell>
          <cell r="E159" t="str">
            <v>11 Ngõ 46 Linh Lang, BĐình, Hà Nội</v>
          </cell>
          <cell r="F159" t="str">
            <v>0903403314</v>
          </cell>
          <cell r="G159">
            <v>8000</v>
          </cell>
          <cell r="H159">
            <v>9600000</v>
          </cell>
        </row>
        <row r="160">
          <cell r="B160" t="str">
            <v>TVS000194</v>
          </cell>
          <cell r="C160" t="str">
            <v>Phan Thanh Hương</v>
          </cell>
          <cell r="D160" t="str">
            <v>011875321, Hà Nội, 19/06/2007</v>
          </cell>
          <cell r="E160" t="str">
            <v>35/73 Nguyễn Lương Bằng, ĐĐa, Hà Nội</v>
          </cell>
          <cell r="F160" t="str">
            <v>0983989688</v>
          </cell>
          <cell r="G160">
            <v>1600</v>
          </cell>
          <cell r="H160">
            <v>1920000</v>
          </cell>
        </row>
        <row r="161">
          <cell r="B161" t="str">
            <v>TVS000195</v>
          </cell>
          <cell r="C161" t="str">
            <v>Nguyễn Thị Hồng Nga</v>
          </cell>
          <cell r="D161" t="str">
            <v>012012056, Hà Nội, 24/02/1997</v>
          </cell>
          <cell r="E161" t="str">
            <v>8B Lê Trực, Ba Đình, HN</v>
          </cell>
          <cell r="F161" t="str">
            <v>0904220808</v>
          </cell>
          <cell r="G161">
            <v>47640</v>
          </cell>
          <cell r="H161">
            <v>57168000</v>
          </cell>
        </row>
        <row r="162">
          <cell r="B162" t="str">
            <v>TVS000196</v>
          </cell>
          <cell r="C162" t="str">
            <v>Vũ Văn Biên</v>
          </cell>
          <cell r="D162" t="str">
            <v>012438064, Hà Nội, 18/04/2001</v>
          </cell>
          <cell r="E162" t="str">
            <v>57/72 Quan Nhân, Nhân Chính, Hà Nội</v>
          </cell>
          <cell r="F162" t="str">
            <v>0903438775</v>
          </cell>
          <cell r="G162">
            <v>5102</v>
          </cell>
          <cell r="H162">
            <v>6122400</v>
          </cell>
        </row>
        <row r="163">
          <cell r="B163" t="str">
            <v>TVS000197</v>
          </cell>
          <cell r="C163" t="str">
            <v>Hoàng Thị Nguyệt Tú</v>
          </cell>
          <cell r="D163" t="str">
            <v>012354501, Hà Nội, 09/06/2000</v>
          </cell>
          <cell r="E163" t="str">
            <v>P706 Chung cư 27 Huỳnh Thúc Kháng, Hà Nội</v>
          </cell>
          <cell r="F163"/>
          <cell r="G163">
            <v>6123</v>
          </cell>
          <cell r="H163">
            <v>7347600</v>
          </cell>
        </row>
        <row r="164">
          <cell r="B164" t="str">
            <v>TVS000198</v>
          </cell>
          <cell r="C164" t="str">
            <v>Dương Quyết Thắng</v>
          </cell>
          <cell r="D164" t="str">
            <v>125040771, Bắc Ninh, 23/05/2007</v>
          </cell>
          <cell r="E164" t="str">
            <v>88 A2 Đại Kim, Định Công, Hoàng Mai, HN</v>
          </cell>
          <cell r="F164" t="str">
            <v>0913259292</v>
          </cell>
          <cell r="G164">
            <v>5102</v>
          </cell>
          <cell r="H164">
            <v>6122400</v>
          </cell>
        </row>
        <row r="165">
          <cell r="B165" t="str">
            <v>TVS000199</v>
          </cell>
          <cell r="C165" t="str">
            <v>Lê Trần Sỹ</v>
          </cell>
          <cell r="D165" t="str">
            <v>012848492, Hà Nội, 24/02/2001</v>
          </cell>
          <cell r="E165" t="str">
            <v>8 Cao Bá Quát, Ba Đình, Hà Nội</v>
          </cell>
          <cell r="F165" t="str">
            <v>0913204930</v>
          </cell>
          <cell r="G165">
            <v>32924</v>
          </cell>
          <cell r="H165">
            <v>39508800</v>
          </cell>
        </row>
        <row r="166">
          <cell r="B166" t="str">
            <v>TVS000200</v>
          </cell>
          <cell r="C166" t="str">
            <v>Vũ Thị Tuyết Nhung</v>
          </cell>
          <cell r="D166" t="str">
            <v>168002439, Nam Hà, 10/04/1997</v>
          </cell>
          <cell r="E166" t="str">
            <v>H1 TT Viện Năng Lượng, ngõ 6 Tôn Thất Tùng, HN</v>
          </cell>
          <cell r="F166" t="str">
            <v>0912018627</v>
          </cell>
          <cell r="G166">
            <v>8000</v>
          </cell>
          <cell r="H166">
            <v>9600000</v>
          </cell>
        </row>
        <row r="167">
          <cell r="B167" t="str">
            <v>TVS000201</v>
          </cell>
          <cell r="C167" t="str">
            <v>Bùi Thị Tuyết Dung</v>
          </cell>
          <cell r="D167" t="str">
            <v>010431541, Hà Nội, 23/12/2005</v>
          </cell>
          <cell r="E167" t="str">
            <v>6 Trần Xuân Soạn, Hà Nội</v>
          </cell>
          <cell r="F167"/>
          <cell r="G167">
            <v>8000</v>
          </cell>
          <cell r="H167">
            <v>9600000</v>
          </cell>
        </row>
        <row r="168">
          <cell r="B168" t="str">
            <v>TVS000202</v>
          </cell>
          <cell r="C168" t="str">
            <v>Nguyễn Mỹ Linh</v>
          </cell>
          <cell r="D168" t="str">
            <v>011756699, Hà Nội, 22/12/1999</v>
          </cell>
          <cell r="E168" t="str">
            <v>32 Phó Đức Chính, Hà Nội</v>
          </cell>
          <cell r="F168" t="str">
            <v>0904222937</v>
          </cell>
          <cell r="G168">
            <v>16000</v>
          </cell>
          <cell r="H168">
            <v>19200000</v>
          </cell>
        </row>
        <row r="169">
          <cell r="B169" t="str">
            <v>TVS000203</v>
          </cell>
          <cell r="C169" t="str">
            <v>Nguyễn Minh Châu</v>
          </cell>
          <cell r="D169" t="str">
            <v>012699787, Hà Nội, 06/09/2004</v>
          </cell>
          <cell r="E169" t="str">
            <v>P403, B2 Láng Hạ, Đống Đa, Hà Nội</v>
          </cell>
          <cell r="F169" t="str">
            <v>0903293366</v>
          </cell>
          <cell r="G169">
            <v>16000</v>
          </cell>
          <cell r="H169">
            <v>19200000</v>
          </cell>
        </row>
        <row r="170">
          <cell r="B170" t="str">
            <v>TVS000204</v>
          </cell>
          <cell r="C170" t="str">
            <v>Lê Đức Trung</v>
          </cell>
          <cell r="D170" t="str">
            <v>011341236, Hà Nội, 17/11/1995</v>
          </cell>
          <cell r="E170" t="str">
            <v>20 Nguyễn Biểu, Hà Nội</v>
          </cell>
          <cell r="F170" t="str">
            <v>0903215581</v>
          </cell>
          <cell r="G170">
            <v>11600</v>
          </cell>
          <cell r="H170">
            <v>13920000</v>
          </cell>
        </row>
        <row r="171">
          <cell r="B171" t="str">
            <v>TVS000205</v>
          </cell>
          <cell r="C171" t="str">
            <v>Lê Tiến Hải</v>
          </cell>
          <cell r="D171" t="str">
            <v>012816511, Hà Nội, 18/08/2005</v>
          </cell>
          <cell r="E171" t="str">
            <v>P12A05 Nhà 17T6, KĐT Trung Hòa Nhân Chính, HN</v>
          </cell>
          <cell r="F171" t="str">
            <v>0903223449</v>
          </cell>
          <cell r="G171">
            <v>5100</v>
          </cell>
          <cell r="H171">
            <v>6120000</v>
          </cell>
        </row>
        <row r="172">
          <cell r="B172" t="str">
            <v>TVS000206</v>
          </cell>
          <cell r="C172" t="str">
            <v>Lê Trung Dũng</v>
          </cell>
          <cell r="D172" t="str">
            <v>012551058, Hà Nội, 06/09/2002</v>
          </cell>
          <cell r="E172" t="str">
            <v>52 Nguyễn Công Hoan, Hà Nội</v>
          </cell>
          <cell r="F172" t="str">
            <v>0989588901</v>
          </cell>
          <cell r="G172">
            <v>15300</v>
          </cell>
          <cell r="H172">
            <v>18360000</v>
          </cell>
        </row>
        <row r="173">
          <cell r="B173" t="str">
            <v>TVS000207</v>
          </cell>
          <cell r="C173" t="str">
            <v>Đặng Bích Ngọc</v>
          </cell>
          <cell r="D173" t="str">
            <v>010312131, Hà Nội, 15/07/1994</v>
          </cell>
          <cell r="E173" t="str">
            <v>P704 Toàn nhà 101 Láng Hạ, ĐĐa, HN</v>
          </cell>
          <cell r="F173" t="str">
            <v>0983267668</v>
          </cell>
          <cell r="G173">
            <v>44000</v>
          </cell>
          <cell r="H173">
            <v>52800000</v>
          </cell>
        </row>
        <row r="174">
          <cell r="B174" t="str">
            <v>TVS000208</v>
          </cell>
          <cell r="C174" t="str">
            <v>Nguyễn Tuấn Anh</v>
          </cell>
          <cell r="D174" t="str">
            <v>012029640, Hà Nội, 05/08/2002</v>
          </cell>
          <cell r="E174" t="str">
            <v>37 Nguyễn Thái Học, Ba Đình, HN</v>
          </cell>
          <cell r="F174" t="str">
            <v>0912390755</v>
          </cell>
          <cell r="G174">
            <v>16000</v>
          </cell>
          <cell r="H174">
            <v>19200000</v>
          </cell>
        </row>
        <row r="175">
          <cell r="B175" t="str">
            <v>TVS000209</v>
          </cell>
          <cell r="C175" t="str">
            <v>Lý Công Nguyên</v>
          </cell>
          <cell r="D175" t="str">
            <v>010255702, Hà Nội, 05/07/1994</v>
          </cell>
          <cell r="E175" t="str">
            <v>168 Xuân Diệu, Tây Hồ, Hà Nội</v>
          </cell>
          <cell r="F175" t="str">
            <v>0903291999</v>
          </cell>
          <cell r="G175">
            <v>16000</v>
          </cell>
          <cell r="H175">
            <v>19200000</v>
          </cell>
        </row>
        <row r="176">
          <cell r="B176" t="str">
            <v>TVS000210</v>
          </cell>
          <cell r="C176" t="str">
            <v>Nguyễn Đức Long</v>
          </cell>
          <cell r="D176" t="str">
            <v>010006357, Hà Nội, 02/03/2006</v>
          </cell>
          <cell r="E176" t="str">
            <v>55 Trần Quốc Toản, Hà Nội</v>
          </cell>
          <cell r="F176" t="str">
            <v>0912425599</v>
          </cell>
          <cell r="G176">
            <v>32000</v>
          </cell>
          <cell r="H176">
            <v>38400000</v>
          </cell>
        </row>
        <row r="177">
          <cell r="B177" t="str">
            <v>TVS000211</v>
          </cell>
          <cell r="C177" t="str">
            <v>Vũ Quốc Hùng</v>
          </cell>
          <cell r="D177" t="str">
            <v>01008484, Hà Nội, 06/05/1999</v>
          </cell>
          <cell r="E177" t="str">
            <v>28 D5 Vườn Đào, Lạc Long Quân, Hà Nội</v>
          </cell>
          <cell r="F177" t="str">
            <v>0913201577</v>
          </cell>
          <cell r="G177">
            <v>6000</v>
          </cell>
          <cell r="H177">
            <v>7200000</v>
          </cell>
        </row>
        <row r="178">
          <cell r="B178" t="str">
            <v>TVS000212</v>
          </cell>
          <cell r="C178" t="str">
            <v>Bùi Thanh Hải</v>
          </cell>
          <cell r="D178" t="str">
            <v>011663429, Hà Nội, 12/01/2006</v>
          </cell>
          <cell r="E178" t="str">
            <v>3D Trường Chinh, Hà Nội</v>
          </cell>
          <cell r="F178" t="str">
            <v>0912998998</v>
          </cell>
          <cell r="G178">
            <v>2000</v>
          </cell>
          <cell r="H178">
            <v>2400000</v>
          </cell>
        </row>
        <row r="179">
          <cell r="B179" t="str">
            <v>TVS000213</v>
          </cell>
          <cell r="C179" t="str">
            <v>Bùi Khắc Sơn</v>
          </cell>
          <cell r="D179" t="str">
            <v>011454451, Hà Nội, 02/04/2002</v>
          </cell>
          <cell r="E179" t="str">
            <v>3D Trường Chinh, Hà Nội</v>
          </cell>
          <cell r="F179" t="str">
            <v>0903406149</v>
          </cell>
          <cell r="G179">
            <v>56000</v>
          </cell>
          <cell r="H179">
            <v>67200000</v>
          </cell>
        </row>
        <row r="180">
          <cell r="B180" t="str">
            <v>TVS000214</v>
          </cell>
          <cell r="C180" t="str">
            <v>Đào Thị Liễu</v>
          </cell>
          <cell r="D180" t="str">
            <v>010969274, Hà Nội, 14/06/2001</v>
          </cell>
          <cell r="E180" t="str">
            <v>2 Ngõ 40, Vạn Bảo, Hà Nội</v>
          </cell>
          <cell r="F180" t="str">
            <v>0904170537</v>
          </cell>
          <cell r="G180">
            <v>12000</v>
          </cell>
          <cell r="H180">
            <v>14400000</v>
          </cell>
        </row>
        <row r="181">
          <cell r="B181" t="str">
            <v>TVS000215</v>
          </cell>
          <cell r="C181" t="str">
            <v>Lê Thị Kiều Oanh</v>
          </cell>
          <cell r="D181" t="str">
            <v>012999357, Hà Nội, 14/12/2007</v>
          </cell>
          <cell r="E181" t="str">
            <v>10 Nguyễn Gia Thiều, Hà Nội</v>
          </cell>
          <cell r="F181"/>
          <cell r="G181">
            <v>28000</v>
          </cell>
          <cell r="H181">
            <v>33600000</v>
          </cell>
        </row>
        <row r="182">
          <cell r="B182" t="str">
            <v>TVS000216</v>
          </cell>
          <cell r="C182" t="str">
            <v>Nguyễn Xuân Hiếu</v>
          </cell>
          <cell r="D182" t="str">
            <v>010981390, Hà Nội, 30/10/2001</v>
          </cell>
          <cell r="E182" t="str">
            <v>19 Lò Đúc, Hà Nội</v>
          </cell>
          <cell r="F182" t="str">
            <v>0903404401</v>
          </cell>
          <cell r="G182">
            <v>8000</v>
          </cell>
          <cell r="H182">
            <v>9600000</v>
          </cell>
        </row>
        <row r="183">
          <cell r="B183" t="str">
            <v>TVS000218</v>
          </cell>
          <cell r="C183" t="str">
            <v>Nguyễn Thu Giang</v>
          </cell>
          <cell r="D183" t="str">
            <v>PTA1407641A, Hà Nội, 27/10/2004</v>
          </cell>
          <cell r="E183" t="str">
            <v>9 Hàng Bè, Hà Nội</v>
          </cell>
          <cell r="F183"/>
          <cell r="G183">
            <v>2000</v>
          </cell>
          <cell r="H183">
            <v>2400000</v>
          </cell>
        </row>
        <row r="184">
          <cell r="B184" t="str">
            <v>TVS000220</v>
          </cell>
          <cell r="C184" t="str">
            <v>Trần Tiến Dũng</v>
          </cell>
          <cell r="D184" t="str">
            <v>011840038, Hà Nội, 24/05/1994</v>
          </cell>
          <cell r="E184" t="str">
            <v>61 Ngách 51 Linh Quang, Đống Đa, HN</v>
          </cell>
          <cell r="F184" t="str">
            <v>0975155665</v>
          </cell>
          <cell r="G184">
            <v>5000</v>
          </cell>
          <cell r="H184">
            <v>6000000</v>
          </cell>
        </row>
        <row r="185">
          <cell r="B185" t="str">
            <v>TVS000221</v>
          </cell>
          <cell r="C185" t="str">
            <v>Sử Thị Thanh Hoài</v>
          </cell>
          <cell r="D185" t="str">
            <v>012800977, Hà Nội, 01/07/2005</v>
          </cell>
          <cell r="E185" t="str">
            <v>206 Phố Vọng, Phương Liệt, Hà Nội</v>
          </cell>
          <cell r="F185" t="str">
            <v>0913379708</v>
          </cell>
          <cell r="G185">
            <v>17000</v>
          </cell>
          <cell r="H185">
            <v>20400000</v>
          </cell>
        </row>
        <row r="186">
          <cell r="B186" t="str">
            <v>TVS000222</v>
          </cell>
          <cell r="C186" t="str">
            <v>Trần Việt Cường</v>
          </cell>
          <cell r="D186" t="str">
            <v>011831892, Hà Nội, 04/06/2004</v>
          </cell>
          <cell r="E186" t="str">
            <v>6 Dãy 19 P. Bách Khoa, Hai Bà Trưng, HN</v>
          </cell>
          <cell r="F186"/>
          <cell r="G186">
            <v>3200</v>
          </cell>
          <cell r="H186">
            <v>3840000</v>
          </cell>
        </row>
        <row r="187">
          <cell r="B187" t="str">
            <v>TVS000223</v>
          </cell>
          <cell r="C187" t="str">
            <v>Trần Minh Hiển</v>
          </cell>
          <cell r="D187" t="str">
            <v>011281830, Hà Nội, 16/01/2006</v>
          </cell>
          <cell r="E187" t="str">
            <v>P8 - D8 Quỳnh Mai, Hà Nội</v>
          </cell>
          <cell r="F187"/>
          <cell r="G187">
            <v>20000</v>
          </cell>
          <cell r="H187">
            <v>24000000</v>
          </cell>
        </row>
        <row r="188">
          <cell r="B188" t="str">
            <v>TVS000224</v>
          </cell>
          <cell r="C188" t="str">
            <v>Trần Vinh Quang</v>
          </cell>
          <cell r="D188" t="str">
            <v>011974326, Hà Nội, 16/07/1996</v>
          </cell>
          <cell r="E188" t="str">
            <v>11A Tông Đản, Hà Nội</v>
          </cell>
          <cell r="F188" t="str">
            <v>0913551123</v>
          </cell>
          <cell r="G188">
            <v>6900</v>
          </cell>
          <cell r="H188">
            <v>8280000</v>
          </cell>
        </row>
        <row r="189">
          <cell r="B189" t="str">
            <v>TVS000225</v>
          </cell>
          <cell r="C189" t="str">
            <v>Đào Vũ Thịnh Vân</v>
          </cell>
          <cell r="D189" t="str">
            <v>151355863, Thái Bình, 06/11/2003</v>
          </cell>
          <cell r="E189" t="str">
            <v>P805 Nhà B6 Khu đô thị Mỹ đình I - HN</v>
          </cell>
          <cell r="F189" t="str">
            <v>0983511668</v>
          </cell>
          <cell r="G189">
            <v>4500</v>
          </cell>
          <cell r="H189">
            <v>5400000</v>
          </cell>
        </row>
        <row r="190">
          <cell r="B190" t="str">
            <v>TVS000226</v>
          </cell>
          <cell r="C190" t="str">
            <v xml:space="preserve">Mai Thị Hồng Vân </v>
          </cell>
          <cell r="D190" t="str">
            <v>011565065, Hà Nội, 22/03/1988</v>
          </cell>
          <cell r="E190" t="str">
            <v>4 Tổ 56 Hoàng Văn Thụ, Hoàng Mai, Hn</v>
          </cell>
          <cell r="F190"/>
          <cell r="G190">
            <v>3200</v>
          </cell>
          <cell r="H190">
            <v>3840000</v>
          </cell>
        </row>
        <row r="191">
          <cell r="B191" t="str">
            <v>TVS000227</v>
          </cell>
          <cell r="C191" t="str">
            <v>Ngô Thị Thúy Hòa</v>
          </cell>
          <cell r="D191" t="str">
            <v>012459527, Hà Nội, 25/06/2001</v>
          </cell>
          <cell r="E191" t="str">
            <v>46 Ngõ 176 Trương Định, Hà Nội</v>
          </cell>
          <cell r="F191"/>
          <cell r="G191">
            <v>3200</v>
          </cell>
          <cell r="H191">
            <v>3840000</v>
          </cell>
        </row>
        <row r="192">
          <cell r="B192" t="str">
            <v>TVS000228</v>
          </cell>
          <cell r="C192" t="str">
            <v>Nguyễn Thị Hồng Hạnh</v>
          </cell>
          <cell r="D192" t="str">
            <v>012894908, Hà Nội, 06/07/2006</v>
          </cell>
          <cell r="E192" t="str">
            <v>4 Hẻm 349/7/7 Minh Khai, Hà Nội</v>
          </cell>
          <cell r="F192" t="str">
            <v>0913026877</v>
          </cell>
          <cell r="G192">
            <v>18500</v>
          </cell>
          <cell r="H192">
            <v>22200000</v>
          </cell>
        </row>
        <row r="193">
          <cell r="B193" t="str">
            <v>TVS000229</v>
          </cell>
          <cell r="C193" t="str">
            <v>Phạm Quỳnh Mai</v>
          </cell>
          <cell r="D193" t="str">
            <v>225030412, Khánh Hòa, 19/11/1993</v>
          </cell>
          <cell r="E193" t="str">
            <v>11 Quốc Tử Giám, Đống Đa, Hà Nội</v>
          </cell>
          <cell r="F193" t="str">
            <v>0913242026</v>
          </cell>
          <cell r="G193">
            <v>10000</v>
          </cell>
          <cell r="H193">
            <v>12000000</v>
          </cell>
        </row>
        <row r="194">
          <cell r="B194" t="str">
            <v>TVS000230</v>
          </cell>
          <cell r="C194" t="str">
            <v>Nguyễn Hồng Hạnh</v>
          </cell>
          <cell r="D194" t="str">
            <v>011997747, Hà Nội, 27/10/2006</v>
          </cell>
          <cell r="E194" t="str">
            <v>P502 B8 Nghĩa Tân, Cầu Giấy, Hà Nội</v>
          </cell>
          <cell r="F194" t="str">
            <v>0916398668</v>
          </cell>
          <cell r="G194">
            <v>22300</v>
          </cell>
          <cell r="H194">
            <v>26760000</v>
          </cell>
        </row>
        <row r="195">
          <cell r="B195" t="str">
            <v>TVS000231</v>
          </cell>
          <cell r="C195" t="str">
            <v>Trần Nam Giang</v>
          </cell>
          <cell r="D195" t="str">
            <v>011744664, Hà Nội, 08/02/2006</v>
          </cell>
          <cell r="E195" t="str">
            <v>17 Ngõ 30 Đội Cấn, Ba Đình, Hà Nội</v>
          </cell>
          <cell r="F195" t="str">
            <v>0903239900</v>
          </cell>
          <cell r="G195">
            <v>2200</v>
          </cell>
          <cell r="H195">
            <v>2640000</v>
          </cell>
        </row>
        <row r="196">
          <cell r="B196" t="str">
            <v>TVS000232</v>
          </cell>
          <cell r="C196" t="str">
            <v>Nguyễn Gia Tuyên</v>
          </cell>
          <cell r="D196" t="str">
            <v>010969136, Hà Nội, 06/09/2002</v>
          </cell>
          <cell r="E196" t="str">
            <v>8 Ngô Quyền, Hà Nội</v>
          </cell>
          <cell r="F196"/>
          <cell r="G196">
            <v>4200</v>
          </cell>
          <cell r="H196">
            <v>5040000</v>
          </cell>
        </row>
        <row r="197">
          <cell r="B197" t="str">
            <v>TVS000233</v>
          </cell>
          <cell r="C197" t="str">
            <v>Nguyễn Thị Kim Thu</v>
          </cell>
          <cell r="D197" t="str">
            <v>162098380, Nam Hà, 23/07/1994</v>
          </cell>
          <cell r="E197" t="str">
            <v>Tầng 15 Tòa Ocean Park, 1 Đào Duy Anh, HN</v>
          </cell>
          <cell r="F197" t="str">
            <v>0903290790</v>
          </cell>
          <cell r="G197">
            <v>6000</v>
          </cell>
          <cell r="H197">
            <v>7200000</v>
          </cell>
        </row>
        <row r="198">
          <cell r="B198" t="str">
            <v>TVS000234</v>
          </cell>
          <cell r="C198" t="str">
            <v>Đào Trọng Đức</v>
          </cell>
          <cell r="D198" t="str">
            <v>011836809, Hà Nội, 06/10/2006</v>
          </cell>
          <cell r="E198" t="str">
            <v>F301 - C4 Nghĩa Tân, Cầu Giấy, HN</v>
          </cell>
          <cell r="F198" t="str">
            <v>0906199455</v>
          </cell>
          <cell r="G198">
            <v>2000</v>
          </cell>
          <cell r="H198">
            <v>2400000</v>
          </cell>
        </row>
        <row r="199">
          <cell r="B199" t="str">
            <v>TVS000236</v>
          </cell>
          <cell r="C199" t="str">
            <v>Lê Duy Lam</v>
          </cell>
          <cell r="D199" t="str">
            <v>011820996, Hà Nội, 09/03/2006</v>
          </cell>
          <cell r="E199" t="str">
            <v>P6 A6 TT Giảng Võ, Hà Nội</v>
          </cell>
          <cell r="F199" t="str">
            <v>0915129999</v>
          </cell>
          <cell r="G199">
            <v>7200</v>
          </cell>
          <cell r="H199">
            <v>8640000</v>
          </cell>
        </row>
        <row r="200">
          <cell r="B200" t="str">
            <v>TVS000237</v>
          </cell>
          <cell r="C200" t="str">
            <v>Quách Văn Vinh</v>
          </cell>
          <cell r="D200" t="str">
            <v>121388592, Bắc Giang, 17/03/1999</v>
          </cell>
          <cell r="E200" t="str">
            <v>Cty Tài chính Bưu điện, Tầng 15, số 1 Đào Duy Anh, HN</v>
          </cell>
          <cell r="F200" t="str">
            <v>0904760008</v>
          </cell>
          <cell r="G200">
            <v>8000</v>
          </cell>
          <cell r="H200">
            <v>9600000</v>
          </cell>
        </row>
        <row r="201">
          <cell r="B201" t="str">
            <v>TVS000238</v>
          </cell>
          <cell r="C201" t="str">
            <v>Trần Thu Thủy</v>
          </cell>
          <cell r="D201" t="str">
            <v>011988850, Hà Nội, 20/09/1996</v>
          </cell>
          <cell r="E201" t="str">
            <v>Số 8 Tuệ Tĩnh, Hà Nội</v>
          </cell>
          <cell r="F201" t="str">
            <v>0953085588</v>
          </cell>
          <cell r="G201">
            <v>8200</v>
          </cell>
          <cell r="H201">
            <v>9840000</v>
          </cell>
        </row>
        <row r="202">
          <cell r="B202" t="str">
            <v>TVS000239</v>
          </cell>
          <cell r="C202" t="str">
            <v>Nguyễn Thị Thu Hà</v>
          </cell>
          <cell r="D202" t="str">
            <v>011660773, Hà Nội, 27/07/2004</v>
          </cell>
          <cell r="E202" t="str">
            <v>Cty Tài chính Bưu điện, Tầng 15, số 1 Đào Duy Anh, HN</v>
          </cell>
          <cell r="F202" t="str">
            <v>0904466266</v>
          </cell>
          <cell r="G202">
            <v>5000</v>
          </cell>
          <cell r="H202">
            <v>6000000</v>
          </cell>
        </row>
        <row r="203">
          <cell r="B203" t="str">
            <v>TVS000240</v>
          </cell>
          <cell r="C203" t="str">
            <v>Vũ Tố Quyên</v>
          </cell>
          <cell r="D203" t="str">
            <v>011458011, Hà Nội, 17/04/2006</v>
          </cell>
          <cell r="E203" t="str">
            <v>P301 - D2B TT Phương Mai, ĐĐa, HN</v>
          </cell>
          <cell r="F203"/>
          <cell r="G203">
            <v>2000</v>
          </cell>
          <cell r="H203">
            <v>2400000</v>
          </cell>
        </row>
        <row r="204">
          <cell r="B204" t="str">
            <v>TVS000241</v>
          </cell>
          <cell r="C204" t="str">
            <v>Lưu Anh Tuấn</v>
          </cell>
          <cell r="D204" t="str">
            <v>182505265, Nghệ An, 13/05/2006</v>
          </cell>
          <cell r="E204" t="str">
            <v>P307 - TT A1 Bưu điện, Ngõ Thổ Quan, HN</v>
          </cell>
          <cell r="F204" t="str">
            <v>0912657222</v>
          </cell>
          <cell r="G204">
            <v>2000</v>
          </cell>
          <cell r="H204">
            <v>2400000</v>
          </cell>
        </row>
        <row r="205">
          <cell r="B205" t="str">
            <v>TVS000242</v>
          </cell>
          <cell r="C205" t="str">
            <v>Nguyễn Hồng Nhung</v>
          </cell>
          <cell r="D205" t="str">
            <v>011854489, Hà Nội, 20/04/2000</v>
          </cell>
          <cell r="E205" t="str">
            <v>Quan Hoa, Cầu Giấy, Hà Nội</v>
          </cell>
          <cell r="F205"/>
          <cell r="G205">
            <v>13000</v>
          </cell>
          <cell r="H205">
            <v>15600000</v>
          </cell>
        </row>
        <row r="206">
          <cell r="B206" t="str">
            <v>TVS000243</v>
          </cell>
          <cell r="C206" t="str">
            <v>Trần Chí Trung</v>
          </cell>
          <cell r="D206" t="str">
            <v>012748866, Hà Nội, 04/11/2005</v>
          </cell>
          <cell r="E206" t="str">
            <v>96 Ngõ 242 Đường Láng, Hà Nội</v>
          </cell>
          <cell r="F206" t="str">
            <v>0904169699</v>
          </cell>
          <cell r="G206">
            <v>5000</v>
          </cell>
          <cell r="H206">
            <v>6000000</v>
          </cell>
        </row>
        <row r="207">
          <cell r="B207" t="str">
            <v>TVS000244</v>
          </cell>
          <cell r="C207" t="str">
            <v xml:space="preserve">Lưu Thị Ngọc </v>
          </cell>
          <cell r="D207" t="str">
            <v>011023563, Hà Nội, 02/11/2005</v>
          </cell>
          <cell r="E207" t="str">
            <v>42 Hàng Đào, Hoàn Kiếm, Hà Nội</v>
          </cell>
          <cell r="F207" t="str">
            <v>0913209945</v>
          </cell>
          <cell r="G207">
            <v>8000</v>
          </cell>
          <cell r="H207">
            <v>9600000</v>
          </cell>
        </row>
        <row r="208">
          <cell r="B208" t="str">
            <v>TVS000245</v>
          </cell>
          <cell r="C208" t="str">
            <v>Nguyễn Thu Hằng</v>
          </cell>
          <cell r="D208" t="str">
            <v>030975999, Hải Phòng, 12/11/1987</v>
          </cell>
          <cell r="E208" t="str">
            <v>35/122 Đình Đông, Đông Hải, Hải Phòng</v>
          </cell>
          <cell r="F208" t="str">
            <v>0975174835</v>
          </cell>
          <cell r="G208">
            <v>2000</v>
          </cell>
          <cell r="H208">
            <v>2400000</v>
          </cell>
        </row>
        <row r="209">
          <cell r="B209" t="str">
            <v>TVS000246</v>
          </cell>
          <cell r="C209" t="str">
            <v>Phan Thị Anh Tú</v>
          </cell>
          <cell r="D209" t="str">
            <v>011079690, Hà Nội, 03/04/1997</v>
          </cell>
          <cell r="E209" t="str">
            <v>342 Nhà B1, Nam Đồng, HN</v>
          </cell>
          <cell r="F209" t="str">
            <v>0912189982</v>
          </cell>
          <cell r="G209">
            <v>4090</v>
          </cell>
          <cell r="H209">
            <v>4908000</v>
          </cell>
        </row>
        <row r="210">
          <cell r="B210" t="str">
            <v>TVS000247</v>
          </cell>
          <cell r="C210" t="str">
            <v>Trần Công Đoàn</v>
          </cell>
          <cell r="D210" t="str">
            <v>012772290, Hà Nội, 20/03/2005</v>
          </cell>
          <cell r="E210" t="str">
            <v>Tổ 25, Đường Bưởi, Cống Vị, HN</v>
          </cell>
          <cell r="F210"/>
          <cell r="G210">
            <v>6600</v>
          </cell>
          <cell r="H210">
            <v>7920000</v>
          </cell>
        </row>
        <row r="211">
          <cell r="B211" t="str">
            <v>TVS000248</v>
          </cell>
          <cell r="C211" t="str">
            <v>Đào Cao Quý</v>
          </cell>
          <cell r="D211" t="str">
            <v>012081477, Hà Nội, 02/04/2007</v>
          </cell>
          <cell r="E211" t="str">
            <v>10A Phố Lương Yên, Bạch Đằng, Hà Nội</v>
          </cell>
          <cell r="F211" t="str">
            <v>0912475689</v>
          </cell>
          <cell r="G211">
            <v>11720</v>
          </cell>
          <cell r="H211">
            <v>14064000</v>
          </cell>
        </row>
        <row r="212">
          <cell r="B212" t="str">
            <v>TVS000249</v>
          </cell>
          <cell r="C212" t="str">
            <v>Nguyễn Thị Hồng</v>
          </cell>
          <cell r="D212" t="str">
            <v>011792783, Hà Nội, 10/05/1993</v>
          </cell>
          <cell r="E212" t="str">
            <v>F12 C4B TT Trung Tự, Hà Nội</v>
          </cell>
          <cell r="F212"/>
          <cell r="G212">
            <v>34080</v>
          </cell>
          <cell r="H212">
            <v>40896000</v>
          </cell>
        </row>
        <row r="213">
          <cell r="B213" t="str">
            <v>TVS000250</v>
          </cell>
          <cell r="C213" t="str">
            <v>Đinh Quang Hòa</v>
          </cell>
          <cell r="D213" t="str">
            <v>012389549, Hà Nội, 06/10/2000</v>
          </cell>
          <cell r="E213" t="str">
            <v>16 Tăng Bạt Hổ, Hai Bà Trưng, HN</v>
          </cell>
          <cell r="F213" t="str">
            <v>0915010819</v>
          </cell>
          <cell r="G213">
            <v>11360</v>
          </cell>
          <cell r="H213">
            <v>13632000</v>
          </cell>
        </row>
        <row r="214">
          <cell r="B214" t="str">
            <v>TVS000251</v>
          </cell>
          <cell r="C214" t="str">
            <v>Nguyễn Tuấn Hanh</v>
          </cell>
          <cell r="D214" t="str">
            <v>011532132, Hà Nội, 26/05/1999</v>
          </cell>
          <cell r="E214" t="str">
            <v>30 Nguyễn Khuyến, Đống Đa, Hà Nội</v>
          </cell>
          <cell r="F214" t="str">
            <v>0912211833</v>
          </cell>
          <cell r="G214">
            <v>8000</v>
          </cell>
          <cell r="H214">
            <v>9600000</v>
          </cell>
        </row>
        <row r="215">
          <cell r="B215" t="str">
            <v>TVS000252</v>
          </cell>
          <cell r="C215" t="str">
            <v>Nguyễn Lý Thắng</v>
          </cell>
          <cell r="D215" t="str">
            <v>011107942, Hà Nội, 19/11/2003</v>
          </cell>
          <cell r="E215" t="str">
            <v>B5 - P301 TT Vĩnh Hồ, Đống Đa, HN</v>
          </cell>
          <cell r="F215" t="str">
            <v>0918229024</v>
          </cell>
          <cell r="G215">
            <v>1600</v>
          </cell>
          <cell r="H215">
            <v>1920000</v>
          </cell>
        </row>
        <row r="216">
          <cell r="B216" t="str">
            <v>TVS000253</v>
          </cell>
          <cell r="C216" t="str">
            <v>Lê Thanh Huyền</v>
          </cell>
          <cell r="D216" t="str">
            <v>012036372, Hà Nội, 10/05/1997</v>
          </cell>
          <cell r="E216" t="str">
            <v>4 Tổ 9 Phương Liệt, Hà Nội</v>
          </cell>
          <cell r="F216" t="str">
            <v>0904276226</v>
          </cell>
          <cell r="G216">
            <v>1600</v>
          </cell>
          <cell r="H216">
            <v>1920000</v>
          </cell>
        </row>
        <row r="217">
          <cell r="B217" t="str">
            <v>TVS000254</v>
          </cell>
          <cell r="C217" t="str">
            <v>Nguyễn Lê Anh</v>
          </cell>
          <cell r="D217" t="str">
            <v>011691663, Hà Nội, 18/05/2004</v>
          </cell>
          <cell r="E217" t="str">
            <v>P304 Nhà G1 TT Học viện NH, HN</v>
          </cell>
          <cell r="F217" t="str">
            <v>0935336868</v>
          </cell>
          <cell r="G217">
            <v>4600</v>
          </cell>
          <cell r="H217">
            <v>5520000</v>
          </cell>
        </row>
        <row r="218">
          <cell r="B218" t="str">
            <v>TVS000256</v>
          </cell>
          <cell r="C218" t="str">
            <v>Lê Xuân Hùng</v>
          </cell>
          <cell r="D218" t="str">
            <v>011740657, Hà Nội, 22/06/2004</v>
          </cell>
          <cell r="E218" t="str">
            <v>P212-B9 Nam Thành Công, Hà Nội</v>
          </cell>
          <cell r="F218" t="str">
            <v>0913587972</v>
          </cell>
          <cell r="G218">
            <v>1600</v>
          </cell>
          <cell r="H218">
            <v>1920000</v>
          </cell>
        </row>
        <row r="219">
          <cell r="B219" t="str">
            <v>TVS000257</v>
          </cell>
          <cell r="C219" t="str">
            <v>Nguyễn Thị Thanh</v>
          </cell>
          <cell r="D219" t="str">
            <v>012244015, Hà Nội, 14/02/2006</v>
          </cell>
          <cell r="E219" t="str">
            <v>47 Thuốc Bắc, Hoàn Kiếm, HN</v>
          </cell>
          <cell r="F219" t="str">
            <v>0904214402</v>
          </cell>
          <cell r="G219">
            <v>1600</v>
          </cell>
          <cell r="H219">
            <v>1920000</v>
          </cell>
        </row>
        <row r="220">
          <cell r="B220" t="str">
            <v>TVS000258</v>
          </cell>
          <cell r="C220" t="str">
            <v>Ngô Thị Thu Hiền</v>
          </cell>
          <cell r="D220" t="str">
            <v>011818905, Hà Nội, 01/03/1994</v>
          </cell>
          <cell r="E220" t="str">
            <v>84A Tổ 13 Lạc Trung A, Hà nội</v>
          </cell>
          <cell r="F220"/>
          <cell r="G220">
            <v>1600</v>
          </cell>
          <cell r="H220">
            <v>1920000</v>
          </cell>
        </row>
        <row r="221">
          <cell r="B221" t="str">
            <v>TVS000259</v>
          </cell>
          <cell r="C221" t="str">
            <v>Lê Thị Thanh Huyền</v>
          </cell>
          <cell r="D221" t="str">
            <v>012209501, Hà Nội, 02/05/1999</v>
          </cell>
          <cell r="E221" t="str">
            <v>36 Hàng Thiếc, Hoàn Kiếm, HN</v>
          </cell>
          <cell r="F221"/>
          <cell r="G221">
            <v>1600</v>
          </cell>
          <cell r="H221">
            <v>1920000</v>
          </cell>
        </row>
        <row r="222">
          <cell r="B222" t="str">
            <v>TVS000260</v>
          </cell>
          <cell r="C222" t="str">
            <v>Nguyễn Kiều Oanh</v>
          </cell>
          <cell r="D222" t="str">
            <v>012603536, Hà Nội, 13/11/2007</v>
          </cell>
          <cell r="E222" t="str">
            <v>P203 - A2 TT 105 Đê La Thành, HN</v>
          </cell>
          <cell r="F222" t="str">
            <v>0913341158</v>
          </cell>
          <cell r="G222">
            <v>4800</v>
          </cell>
          <cell r="H222">
            <v>5760000</v>
          </cell>
        </row>
        <row r="223">
          <cell r="B223" t="str">
            <v>TVS000261</v>
          </cell>
          <cell r="C223" t="str">
            <v>Nguyễn Thị Hương</v>
          </cell>
          <cell r="D223" t="str">
            <v>160852690, Nam Hà, 19/11/1996</v>
          </cell>
          <cell r="E223" t="str">
            <v>48A Chùa Cả, Nam Định, Nam Hà</v>
          </cell>
          <cell r="F223" t="str">
            <v>0912068657</v>
          </cell>
          <cell r="G223">
            <v>1600</v>
          </cell>
          <cell r="H223">
            <v>1920000</v>
          </cell>
        </row>
        <row r="224">
          <cell r="B224" t="str">
            <v>TVS000262</v>
          </cell>
          <cell r="C224" t="str">
            <v>Hồ Thị Thu Hiền</v>
          </cell>
          <cell r="D224" t="str">
            <v>PTA1624828, Hà Nội, 16/05/2005</v>
          </cell>
          <cell r="E224" t="str">
            <v>14 Lê Quý Đôn, Hà Nội</v>
          </cell>
          <cell r="F224" t="str">
            <v>0913558189</v>
          </cell>
          <cell r="G224">
            <v>16000</v>
          </cell>
          <cell r="H224">
            <v>19200000</v>
          </cell>
        </row>
        <row r="225">
          <cell r="B225" t="str">
            <v>TVS000263</v>
          </cell>
          <cell r="C225" t="str">
            <v>Đào Thị Phương Hà</v>
          </cell>
          <cell r="D225" t="str">
            <v>012105418, Hà Nội, 13/03/2003</v>
          </cell>
          <cell r="E225" t="str">
            <v>19 Chùa Hai Bà, Đồng Nhân, Hà Nội</v>
          </cell>
          <cell r="F225" t="str">
            <v>0904560388</v>
          </cell>
          <cell r="G225">
            <v>1600</v>
          </cell>
          <cell r="H225">
            <v>1920000</v>
          </cell>
        </row>
        <row r="226">
          <cell r="B226" t="str">
            <v>TVS000264</v>
          </cell>
          <cell r="C226" t="str">
            <v>Đỗ Như Quỳnh</v>
          </cell>
          <cell r="D226" t="str">
            <v>011783870, Hà Nội, 24/08/1993</v>
          </cell>
          <cell r="E226" t="str">
            <v>67/84 Ngọc Khánh, Ba Đình, HN</v>
          </cell>
          <cell r="F226" t="str">
            <v>0904333458</v>
          </cell>
          <cell r="G226">
            <v>8000</v>
          </cell>
          <cell r="H226">
            <v>9600000</v>
          </cell>
        </row>
        <row r="227">
          <cell r="B227" t="str">
            <v>TVS000265</v>
          </cell>
          <cell r="C227" t="str">
            <v>Nguyễn Ngọc Huyền</v>
          </cell>
          <cell r="D227" t="str">
            <v>010262972, Hà Nội, 15/09/2006</v>
          </cell>
          <cell r="E227" t="str">
            <v>12 Hàng Hòm, Hà Nội</v>
          </cell>
          <cell r="F227" t="str">
            <v>0913022293</v>
          </cell>
          <cell r="G227">
            <v>8000</v>
          </cell>
          <cell r="H227">
            <v>9600000</v>
          </cell>
        </row>
        <row r="228">
          <cell r="B228" t="str">
            <v>TVS000266</v>
          </cell>
          <cell r="C228" t="str">
            <v>Hoàng Thị Nhị</v>
          </cell>
          <cell r="D228" t="str">
            <v>012546992, Hà Nội, 03/11/2002</v>
          </cell>
          <cell r="E228" t="str">
            <v>6 Ngõ 184, Hoa Bằng, Yên Hòa, HN</v>
          </cell>
          <cell r="F228" t="str">
            <v>0913055977</v>
          </cell>
          <cell r="G228">
            <v>1600</v>
          </cell>
          <cell r="H228">
            <v>1920000</v>
          </cell>
        </row>
        <row r="229">
          <cell r="B229" t="str">
            <v>TVS000267</v>
          </cell>
          <cell r="C229" t="str">
            <v>Nguyễn Hà Luân</v>
          </cell>
          <cell r="D229" t="str">
            <v>011848330, Hà Nội, 22/07/1999</v>
          </cell>
          <cell r="E229" t="str">
            <v>Tổ 30 Hòa Mục, Trung Hòa, HN</v>
          </cell>
          <cell r="F229" t="str">
            <v>0953343422</v>
          </cell>
          <cell r="G229">
            <v>1600</v>
          </cell>
          <cell r="H229">
            <v>1920000</v>
          </cell>
        </row>
        <row r="230">
          <cell r="B230" t="str">
            <v>TVS000268</v>
          </cell>
          <cell r="C230" t="str">
            <v>Kiều Thị Vân Anh</v>
          </cell>
          <cell r="D230" t="str">
            <v>100749495, Quảng Ninh, 21/08/1998</v>
          </cell>
          <cell r="E230" t="str">
            <v>P205 A3 TT Bộ Tài chính, 466 Đê La Thành, HN</v>
          </cell>
          <cell r="F230" t="str">
            <v>0983366121</v>
          </cell>
          <cell r="G230">
            <v>1600</v>
          </cell>
          <cell r="H230">
            <v>1920000</v>
          </cell>
        </row>
        <row r="231">
          <cell r="B231" t="str">
            <v>TVS000269</v>
          </cell>
          <cell r="C231" t="str">
            <v>Lê Thị Mỹ Lương</v>
          </cell>
          <cell r="D231" t="str">
            <v>012373622, Hà Nội, 09/09/2000</v>
          </cell>
          <cell r="E231" t="str">
            <v>Tổ 44A Yên Hòa, Hà Nội</v>
          </cell>
          <cell r="F231" t="str">
            <v>0983038298</v>
          </cell>
          <cell r="G231">
            <v>1600</v>
          </cell>
          <cell r="H231">
            <v>1920000</v>
          </cell>
        </row>
        <row r="232">
          <cell r="B232" t="str">
            <v>TVS000270</v>
          </cell>
          <cell r="C232" t="str">
            <v>Trần Quốc Hùng</v>
          </cell>
          <cell r="D232" t="str">
            <v>011095241, Hà Nội, 17/01/2007</v>
          </cell>
          <cell r="E232" t="str">
            <v>65 Yên Ninh, Ba Đình, Hà Nội</v>
          </cell>
          <cell r="F232"/>
          <cell r="G232">
            <v>1600</v>
          </cell>
          <cell r="H232">
            <v>1920000</v>
          </cell>
        </row>
        <row r="233">
          <cell r="B233" t="str">
            <v>TVS000271</v>
          </cell>
          <cell r="C233" t="str">
            <v>Nguyễn Thị Dung</v>
          </cell>
          <cell r="D233" t="str">
            <v>011018225, Hà Nội, 06/04/2004</v>
          </cell>
          <cell r="E233" t="str">
            <v>68 H1 TT Nguyễn Công Trứ, Hà Nội</v>
          </cell>
          <cell r="F233"/>
          <cell r="G233">
            <v>3200</v>
          </cell>
          <cell r="H233">
            <v>3840000</v>
          </cell>
        </row>
        <row r="234">
          <cell r="B234" t="str">
            <v>TVS000272</v>
          </cell>
          <cell r="C234" t="str">
            <v>Tạ Như Văn lâm</v>
          </cell>
          <cell r="D234" t="str">
            <v>011772089, Hà Nội, 12/06/1992</v>
          </cell>
          <cell r="E234" t="str">
            <v>30 Hàn Thuyên, Hà Nội</v>
          </cell>
          <cell r="F234" t="str">
            <v>0913209900</v>
          </cell>
          <cell r="G234">
            <v>49600</v>
          </cell>
          <cell r="H234">
            <v>59520000</v>
          </cell>
        </row>
        <row r="235">
          <cell r="B235" t="str">
            <v>TVS000273</v>
          </cell>
          <cell r="C235" t="str">
            <v>Phạm Văn Thống</v>
          </cell>
          <cell r="D235" t="str">
            <v>011790712, Hà Nội, 15/12/1993</v>
          </cell>
          <cell r="E235" t="str">
            <v>8B Lê Trực, Ba Đình, HN</v>
          </cell>
          <cell r="F235" t="str">
            <v>0989588857</v>
          </cell>
          <cell r="G235">
            <v>1600</v>
          </cell>
          <cell r="H235">
            <v>1920000</v>
          </cell>
        </row>
        <row r="236">
          <cell r="B236" t="str">
            <v>TVS000274</v>
          </cell>
          <cell r="C236" t="str">
            <v>Nguyễn Quang Thành</v>
          </cell>
          <cell r="D236" t="str">
            <v>S1002441, Bộ Ngoại Giao, 01/11/2005</v>
          </cell>
          <cell r="E236" t="str">
            <v>P405, D9 TT Nam Đồng, Hà Nội</v>
          </cell>
          <cell r="F236" t="str">
            <v>0913234577</v>
          </cell>
          <cell r="G236">
            <v>35200</v>
          </cell>
          <cell r="H236">
            <v>42240000</v>
          </cell>
        </row>
        <row r="237">
          <cell r="B237" t="str">
            <v>TVS000275</v>
          </cell>
          <cell r="C237" t="str">
            <v>Tô Thị Thúy Hương</v>
          </cell>
          <cell r="D237" t="str">
            <v>011858995, Hà Nội, 20/02/2003</v>
          </cell>
          <cell r="E237" t="str">
            <v>2C TT Công Trường 104 Nghĩa Dũng, HN</v>
          </cell>
          <cell r="F237" t="str">
            <v>0902169327</v>
          </cell>
          <cell r="G237">
            <v>11200</v>
          </cell>
          <cell r="H237">
            <v>13440000</v>
          </cell>
        </row>
        <row r="238">
          <cell r="B238" t="str">
            <v>TVS000276</v>
          </cell>
          <cell r="C238" t="str">
            <v>Lê Thị Mai</v>
          </cell>
          <cell r="D238" t="str">
            <v>011801120, Hà Nội, 05/01/2007</v>
          </cell>
          <cell r="E238" t="str">
            <v>78A Ngõ 472 Lạc Long Quân, HN</v>
          </cell>
          <cell r="F238" t="str">
            <v>0989389289</v>
          </cell>
          <cell r="G238">
            <v>3200</v>
          </cell>
          <cell r="H238">
            <v>3840000</v>
          </cell>
        </row>
        <row r="239">
          <cell r="B239" t="str">
            <v>TVS000277</v>
          </cell>
          <cell r="C239" t="str">
            <v xml:space="preserve">Nguyễn Long Quân </v>
          </cell>
          <cell r="D239" t="str">
            <v>011840723, Hà Nội, 17/05/2007</v>
          </cell>
          <cell r="E239" t="str">
            <v>8K4 TT Trương Định, Hà Nội</v>
          </cell>
          <cell r="F239" t="str">
            <v>0903228657</v>
          </cell>
          <cell r="G239">
            <v>5800</v>
          </cell>
          <cell r="H239">
            <v>6960000</v>
          </cell>
        </row>
        <row r="240">
          <cell r="B240" t="str">
            <v>TVS000278</v>
          </cell>
          <cell r="C240" t="str">
            <v>Nguyễn Xuân Trúc</v>
          </cell>
          <cell r="D240" t="str">
            <v>131161252, Phú Thọ, 18/06/2003</v>
          </cell>
          <cell r="E240" t="str">
            <v>Minh Nông, Việt Trì, Phú Thọ</v>
          </cell>
          <cell r="F240" t="str">
            <v>0989092237</v>
          </cell>
          <cell r="G240">
            <v>11200</v>
          </cell>
          <cell r="H240">
            <v>13440000</v>
          </cell>
        </row>
        <row r="241">
          <cell r="B241" t="str">
            <v>TVS000280</v>
          </cell>
          <cell r="C241" t="str">
            <v>Lê Thu Hà</v>
          </cell>
          <cell r="D241" t="str">
            <v>135013270, Vĩnh Phúc, 22/05/1997</v>
          </cell>
          <cell r="E241" t="str">
            <v>C33 TT Trường CBQLNN Vĩnh Quỳnh, TTrì, HN</v>
          </cell>
          <cell r="F241" t="str">
            <v>0904442616</v>
          </cell>
          <cell r="G241">
            <v>890</v>
          </cell>
          <cell r="H241">
            <v>1068000</v>
          </cell>
        </row>
        <row r="242">
          <cell r="B242" t="str">
            <v>TVS000281</v>
          </cell>
          <cell r="C242" t="str">
            <v>Nguyễn Văn Sáng</v>
          </cell>
          <cell r="D242" t="str">
            <v>011581141, Hà Nội, 07/03/2001</v>
          </cell>
          <cell r="E242" t="str">
            <v>TT Đại học SP Hà Nội 2, Cầu Giấy, HN</v>
          </cell>
          <cell r="F242" t="str">
            <v>0913283940</v>
          </cell>
          <cell r="G242">
            <v>3200</v>
          </cell>
          <cell r="H242">
            <v>3840000</v>
          </cell>
        </row>
        <row r="243">
          <cell r="B243" t="str">
            <v>TVS000283</v>
          </cell>
          <cell r="C243" t="str">
            <v>Nguyễn Đăng Quý</v>
          </cell>
          <cell r="D243" t="str">
            <v>012030123, Hà Nội, 09/04/1997</v>
          </cell>
          <cell r="E243" t="str">
            <v>8B Lê Trực, Ba Đình, Hà Nội</v>
          </cell>
          <cell r="F243" t="str">
            <v>0904333233</v>
          </cell>
          <cell r="G243">
            <v>4800</v>
          </cell>
          <cell r="H243">
            <v>5760000</v>
          </cell>
        </row>
        <row r="244">
          <cell r="B244" t="str">
            <v>TVS000284</v>
          </cell>
          <cell r="C244" t="str">
            <v>Nguyễn Thị Mai Hương</v>
          </cell>
          <cell r="D244" t="str">
            <v>011783297, Hà Nội, 16/11/2006</v>
          </cell>
          <cell r="E244" t="str">
            <v>8T9 TT 361 Yên Hòa, Cầu Giấy, HN</v>
          </cell>
          <cell r="F244" t="str">
            <v>0904446666</v>
          </cell>
          <cell r="G244">
            <v>100800</v>
          </cell>
          <cell r="H244">
            <v>120960000</v>
          </cell>
        </row>
        <row r="245">
          <cell r="B245" t="str">
            <v>TVS000285</v>
          </cell>
          <cell r="C245" t="str">
            <v>Nguyễn Trung Anh</v>
          </cell>
          <cell r="D245" t="str">
            <v>010310987, Hà Nội, 30/07/1996</v>
          </cell>
          <cell r="E245" t="str">
            <v>Số 41 A19 TT Nghĩa Tân, Hà Nội</v>
          </cell>
          <cell r="F245" t="str">
            <v>0913204005</v>
          </cell>
          <cell r="G245">
            <v>6400</v>
          </cell>
          <cell r="H245">
            <v>7680000</v>
          </cell>
        </row>
        <row r="246">
          <cell r="B246" t="str">
            <v>TVS000286</v>
          </cell>
          <cell r="C246" t="str">
            <v>Phan Thanh Hải</v>
          </cell>
          <cell r="D246" t="str">
            <v>151692683, Thái Bình, 08/03/2004</v>
          </cell>
          <cell r="E246" t="str">
            <v>Tổ 20 P.Bồ Xuyên, Tp Thái Bình</v>
          </cell>
          <cell r="F246" t="str">
            <v>0989585575</v>
          </cell>
          <cell r="G246">
            <v>1100</v>
          </cell>
          <cell r="H246">
            <v>1320000</v>
          </cell>
        </row>
        <row r="247">
          <cell r="B247" t="str">
            <v>TVS000287</v>
          </cell>
          <cell r="C247" t="str">
            <v>Nguyễn Nhân</v>
          </cell>
          <cell r="D247" t="str">
            <v>011521246, Hà Nội, 01/07/1987</v>
          </cell>
          <cell r="E247" t="str">
            <v>Nhà D4, P12 TT Nam Đồng, HN</v>
          </cell>
          <cell r="F247"/>
          <cell r="G247">
            <v>80000</v>
          </cell>
          <cell r="H247">
            <v>96000000</v>
          </cell>
        </row>
        <row r="248">
          <cell r="B248" t="str">
            <v>TVS000288</v>
          </cell>
          <cell r="C248" t="str">
            <v>Nguyễn Thúy Hằng</v>
          </cell>
          <cell r="D248" t="str">
            <v>PTA1851744, Hà Nội, 20/09/2005</v>
          </cell>
          <cell r="E248" t="str">
            <v>Số 20 ngõ 12 Đặng Thai Mai, Tây Hồ, HN</v>
          </cell>
          <cell r="F248" t="str">
            <v>0913234775</v>
          </cell>
          <cell r="G248">
            <v>22400</v>
          </cell>
          <cell r="H248">
            <v>26880000</v>
          </cell>
        </row>
        <row r="249">
          <cell r="B249" t="str">
            <v>TVS000290</v>
          </cell>
          <cell r="C249" t="str">
            <v>Trần Nhật Nam</v>
          </cell>
          <cell r="D249" t="str">
            <v>011816954, CA Hà Nội, 16/06/1994</v>
          </cell>
          <cell r="E249" t="str">
            <v>Số 28, ngõ 81/24/47, Lạc Long Quân, Cầu giấy, Hà Nội</v>
          </cell>
          <cell r="F249" t="str">
            <v>0912055979</v>
          </cell>
          <cell r="G249">
            <v>10000</v>
          </cell>
          <cell r="H249">
            <v>12000000</v>
          </cell>
        </row>
        <row r="250">
          <cell r="B250" t="str">
            <v>TVS000291</v>
          </cell>
          <cell r="C250" t="str">
            <v>Nguyễn Thị Tú Trang</v>
          </cell>
          <cell r="D250" t="str">
            <v>012019426, CA Hà Nội, 21/03/1997</v>
          </cell>
          <cell r="E250" t="str">
            <v>28B, đường 5, khu TT F361, An Dương, Tây Hồ, Hà Nội</v>
          </cell>
          <cell r="F250" t="str">
            <v>0904234964</v>
          </cell>
          <cell r="G250">
            <v>10000</v>
          </cell>
          <cell r="H250">
            <v>12000000</v>
          </cell>
        </row>
        <row r="251">
          <cell r="B251" t="str">
            <v>TVS000293</v>
          </cell>
          <cell r="C251" t="str">
            <v>Nguyễn Thị Phương Vân</v>
          </cell>
          <cell r="D251" t="str">
            <v>012547876, CA Hà Nội, 14/01/2005</v>
          </cell>
          <cell r="E251" t="str">
            <v>Phòng C803 Khu The - Manor Mễ Trì, Từ Liêm, Hà Nội</v>
          </cell>
          <cell r="F251" t="str">
            <v>0904250660</v>
          </cell>
          <cell r="G251">
            <v>10000</v>
          </cell>
          <cell r="H251">
            <v>12000000</v>
          </cell>
        </row>
        <row r="252">
          <cell r="B252" t="str">
            <v>TVS000298</v>
          </cell>
          <cell r="C252" t="str">
            <v>Lê Thị Thùy Dương</v>
          </cell>
          <cell r="D252" t="str">
            <v>012859168, CA Hà Nội, 03/10/2006</v>
          </cell>
          <cell r="E252" t="str">
            <v>Số 12, ngõ 87, Nguyễn Khang, Cầu Giấy, Hà Nội</v>
          </cell>
          <cell r="F252" t="str">
            <v>0912472974</v>
          </cell>
          <cell r="G252">
            <v>120</v>
          </cell>
          <cell r="H252">
            <v>144000</v>
          </cell>
        </row>
        <row r="253">
          <cell r="B253" t="str">
            <v>TVS000300</v>
          </cell>
          <cell r="C253" t="str">
            <v>Phạm Thúy Hương</v>
          </cell>
          <cell r="D253" t="str">
            <v>011593677, CA Hà Nội, 26/04/2004</v>
          </cell>
          <cell r="E253" t="str">
            <v>Phòng 509A, khu TT E2B Phương Mai, Đống Đa, HN</v>
          </cell>
          <cell r="F253" t="str">
            <v>0985288820</v>
          </cell>
          <cell r="G253">
            <v>3000</v>
          </cell>
          <cell r="H253">
            <v>3600000</v>
          </cell>
        </row>
        <row r="254">
          <cell r="B254" t="str">
            <v>TVS000301</v>
          </cell>
          <cell r="C254" t="str">
            <v>Nguyễn Duy Thiện</v>
          </cell>
          <cell r="D254" t="str">
            <v>012169623, CA Hà Nội, 21/07/2006</v>
          </cell>
          <cell r="E254" t="str">
            <v>Tổ 2, khu TT Cầu Diễn, Từ Liêm, HN</v>
          </cell>
          <cell r="F254" t="str">
            <v>0904256269</v>
          </cell>
          <cell r="G254">
            <v>2000</v>
          </cell>
          <cell r="H254">
            <v>2400000</v>
          </cell>
        </row>
        <row r="255">
          <cell r="B255" t="str">
            <v>TVS000302</v>
          </cell>
          <cell r="C255" t="str">
            <v>Trần Trường Giang</v>
          </cell>
          <cell r="D255" t="str">
            <v>225004045, CA Khánh Hòa, 12/08/2004</v>
          </cell>
          <cell r="E255" t="str">
            <v>Phòng 1, nhà C5A, Nam Thành Công, HN</v>
          </cell>
          <cell r="F255" t="str">
            <v>0903431363</v>
          </cell>
          <cell r="G255">
            <v>12000</v>
          </cell>
          <cell r="H255">
            <v>14400000</v>
          </cell>
        </row>
        <row r="256">
          <cell r="B256" t="str">
            <v>TVS000306</v>
          </cell>
          <cell r="C256" t="str">
            <v>Ngô Thị Thu Hương</v>
          </cell>
          <cell r="D256" t="str">
            <v>012033290, CA Hà Nội, 05/05/1997</v>
          </cell>
          <cell r="E256" t="str">
            <v>Thôn 2, Đông Mỹ, Thanh Trì, Hà Nội</v>
          </cell>
          <cell r="F256" t="str">
            <v>0915553368</v>
          </cell>
          <cell r="G256">
            <v>6000</v>
          </cell>
          <cell r="H256">
            <v>7200000</v>
          </cell>
        </row>
        <row r="257">
          <cell r="B257" t="str">
            <v>TVS000310</v>
          </cell>
          <cell r="C257" t="str">
            <v>Lê Thị Tuyết Nhung</v>
          </cell>
          <cell r="D257" t="str">
            <v>194211157, CA Quảng Bình, 17/11/2000</v>
          </cell>
          <cell r="E257" t="str">
            <v>Khu phố 5, thị trấn Ba Đồn, Quảng Trạch, Quảng Bình</v>
          </cell>
          <cell r="F257" t="str">
            <v>0926565118</v>
          </cell>
          <cell r="G257">
            <v>200</v>
          </cell>
          <cell r="H257">
            <v>240000</v>
          </cell>
        </row>
        <row r="258">
          <cell r="B258" t="str">
            <v>TVS000313</v>
          </cell>
          <cell r="C258" t="str">
            <v>Vũ Mạnh Quang</v>
          </cell>
          <cell r="D258" t="str">
            <v>011670335, CA Hà Nội, 30/01/2007</v>
          </cell>
          <cell r="E258" t="str">
            <v>Số 2, F2, Bách Khoa, Hà Nội</v>
          </cell>
          <cell r="F258" t="str">
            <v>0982866880</v>
          </cell>
          <cell r="G258">
            <v>1369</v>
          </cell>
          <cell r="H258">
            <v>1642800</v>
          </cell>
        </row>
        <row r="259">
          <cell r="B259" t="str">
            <v>TVS000316</v>
          </cell>
          <cell r="C259" t="str">
            <v>Lê Quang Duy</v>
          </cell>
          <cell r="D259" t="str">
            <v>012671263, CA Hà Nội, 30/11/2007</v>
          </cell>
          <cell r="E259" t="str">
            <v>Số 7, ngõ 449, đường Ngọc Lâm, Gia Lâm, HN</v>
          </cell>
          <cell r="F259" t="str">
            <v>0913580578</v>
          </cell>
          <cell r="G259">
            <v>2250</v>
          </cell>
          <cell r="H259">
            <v>2700000</v>
          </cell>
        </row>
        <row r="260">
          <cell r="B260" t="str">
            <v>TVS000320</v>
          </cell>
          <cell r="C260" t="str">
            <v>Nguyễn Cường</v>
          </cell>
          <cell r="D260" t="str">
            <v>205063025, C.A Quảng Nam, 01/08/1998</v>
          </cell>
          <cell r="E260" t="str">
            <v>Tổ 1, Khối phố 10, Phường An Xuân, TP. Tam Kỳ, Tỉnh Quảng Nam</v>
          </cell>
          <cell r="F260" t="str">
            <v>0905139579</v>
          </cell>
          <cell r="G260">
            <v>25000</v>
          </cell>
          <cell r="H260">
            <v>30000000</v>
          </cell>
        </row>
        <row r="261">
          <cell r="B261" t="str">
            <v>TVS000323</v>
          </cell>
          <cell r="C261" t="str">
            <v>Nguyễn Thảo Quỳnh</v>
          </cell>
          <cell r="D261" t="str">
            <v>225179037, C.A Khánh Hòa, 19/03/1999</v>
          </cell>
          <cell r="E261" t="str">
            <v>305/1 Lê Hồng Phong, Nha Trang, Khánh Hòa</v>
          </cell>
          <cell r="F261" t="str">
            <v>0903193378</v>
          </cell>
          <cell r="G261">
            <v>10000</v>
          </cell>
          <cell r="H261">
            <v>12000000</v>
          </cell>
        </row>
        <row r="262">
          <cell r="B262" t="str">
            <v>TVS000324</v>
          </cell>
          <cell r="C262" t="str">
            <v>Đinh Hàn Giang</v>
          </cell>
          <cell r="D262" t="str">
            <v>201449285, C.A Đà Nẵng, 12/08/1997</v>
          </cell>
          <cell r="E262" t="str">
            <v>Tổ 44. P. Hòa Cường Bắc, Q. Hải Châu, TP. Đà Nẵng</v>
          </cell>
          <cell r="F262" t="str">
            <v>0914183318</v>
          </cell>
          <cell r="G262">
            <v>4000</v>
          </cell>
          <cell r="H262">
            <v>4800000</v>
          </cell>
        </row>
        <row r="263">
          <cell r="B263" t="str">
            <v>TVS000328</v>
          </cell>
          <cell r="C263" t="str">
            <v>Lê Thị Kiều Loan</v>
          </cell>
          <cell r="D263" t="str">
            <v>290783567, C.A Tây Ninh, 01/08/2000</v>
          </cell>
          <cell r="E263" t="str">
            <v>Lộc Hiệp, Lộc Ninh, Dương Minh Châu, Tây Ninh</v>
          </cell>
          <cell r="F263" t="str">
            <v>0982775660</v>
          </cell>
          <cell r="G263">
            <v>2000</v>
          </cell>
          <cell r="H263">
            <v>2400000</v>
          </cell>
        </row>
        <row r="264">
          <cell r="B264" t="str">
            <v>TVS000331</v>
          </cell>
          <cell r="C264" t="str">
            <v>Phan Thị Oanh</v>
          </cell>
          <cell r="D264" t="str">
            <v>171684284, C.A Thanh Hóa, 29/12/1997</v>
          </cell>
          <cell r="E264" t="str">
            <v>78 Phan Chu Trinh, P. Đông Thọ, TP. Thanh Hóa</v>
          </cell>
          <cell r="F264" t="str">
            <v>0985886658</v>
          </cell>
          <cell r="G264">
            <v>5000</v>
          </cell>
          <cell r="H264">
            <v>6000000</v>
          </cell>
        </row>
        <row r="265">
          <cell r="B265" t="str">
            <v>TVS000336</v>
          </cell>
          <cell r="C265" t="str">
            <v>Nguyễn Thu Trang</v>
          </cell>
          <cell r="D265" t="str">
            <v>111421462, C.A Hà Đông, 26/12/2005</v>
          </cell>
          <cell r="E265" t="str">
            <v>131 Phan Đình Phùng, P. Yết Kiêu, Hà Đông, Hà Tây</v>
          </cell>
          <cell r="F265" t="str">
            <v>0953456606</v>
          </cell>
          <cell r="G265">
            <v>5500</v>
          </cell>
          <cell r="H265">
            <v>6600000</v>
          </cell>
        </row>
        <row r="266">
          <cell r="B266" t="str">
            <v>TVS000338</v>
          </cell>
          <cell r="C266" t="str">
            <v>Nguyễn Khánh Tùng</v>
          </cell>
          <cell r="D266" t="str">
            <v>012184492, C.A Hà Nội, 05/03/1999</v>
          </cell>
          <cell r="E266" t="str">
            <v>Số 46 Nam Ngư, Q. Hoàn Kiếm, Hà Nội</v>
          </cell>
          <cell r="F266" t="str">
            <v>0989558589</v>
          </cell>
          <cell r="G266">
            <v>10000</v>
          </cell>
          <cell r="H266">
            <v>12000000</v>
          </cell>
        </row>
        <row r="267">
          <cell r="B267" t="str">
            <v>TVS000339</v>
          </cell>
          <cell r="C267" t="str">
            <v>Nguyễn Trần Trung</v>
          </cell>
          <cell r="D267" t="str">
            <v>022974466, C.A TP.HCM, 23/08/2000</v>
          </cell>
          <cell r="E267" t="str">
            <v>14Y Tôn Thất Đạm, P. Nguyễn Thái Bình, Q.1, TP. HCM</v>
          </cell>
          <cell r="F267" t="str">
            <v>0913895207</v>
          </cell>
          <cell r="G267">
            <v>5000</v>
          </cell>
          <cell r="H267">
            <v>6000000</v>
          </cell>
        </row>
        <row r="268">
          <cell r="B268" t="str">
            <v>TVS000340</v>
          </cell>
          <cell r="C268" t="str">
            <v>Lại Hải Hoa</v>
          </cell>
          <cell r="D268" t="str">
            <v>272119250, C.A Đồng Nai, 23/01/2007</v>
          </cell>
          <cell r="E268" t="str">
            <v>53 Khu phố 4, P Trảng Dài, Biên Hòa Đồng Nai</v>
          </cell>
          <cell r="F268" t="str">
            <v>0983260675</v>
          </cell>
          <cell r="G268">
            <v>10000</v>
          </cell>
          <cell r="H268">
            <v>12000000</v>
          </cell>
        </row>
        <row r="269">
          <cell r="B269" t="str">
            <v>TVS000341</v>
          </cell>
          <cell r="C269" t="str">
            <v>Lê Thị Ngọc Thảo</v>
          </cell>
          <cell r="D269" t="str">
            <v>023408382, C.A TP.HCM, 27/02/1997</v>
          </cell>
          <cell r="E269" t="str">
            <v>92/41/19 Tôn Thất Thuyết, P.16, Q. 4, TP.HCM</v>
          </cell>
          <cell r="F269" t="str">
            <v>0978446679</v>
          </cell>
          <cell r="G269">
            <v>4090</v>
          </cell>
          <cell r="H269">
            <v>4908000</v>
          </cell>
        </row>
        <row r="270">
          <cell r="B270" t="str">
            <v>TVS000342</v>
          </cell>
          <cell r="C270" t="str">
            <v>Nguyễn Thị Diệu Thúy</v>
          </cell>
          <cell r="D270" t="str">
            <v>113104518, C.A Hòa Bình, 25/08/1999</v>
          </cell>
          <cell r="E270" t="str">
            <v>Phường Tân Thịnh, Thị xã Hòa Bình</v>
          </cell>
          <cell r="F270" t="str">
            <v>0985162281</v>
          </cell>
          <cell r="G270">
            <v>61800</v>
          </cell>
          <cell r="H270">
            <v>74160000</v>
          </cell>
        </row>
        <row r="271">
          <cell r="B271" t="str">
            <v>TVS000343</v>
          </cell>
          <cell r="C271" t="str">
            <v>Nguyễn Thị Anh Tú</v>
          </cell>
          <cell r="D271" t="str">
            <v>090741166, C.A Thái Nguyên, 15/06/1996</v>
          </cell>
          <cell r="E271" t="str">
            <v>99 Nguyễn Đình Chiểu, P.6, Q.3, TP.HCM</v>
          </cell>
          <cell r="F271" t="str">
            <v>0903751130</v>
          </cell>
          <cell r="G271">
            <v>6500</v>
          </cell>
          <cell r="H271">
            <v>7800000</v>
          </cell>
        </row>
        <row r="272">
          <cell r="B272" t="str">
            <v>TVS000344</v>
          </cell>
          <cell r="C272" t="str">
            <v>Trần Thị Kim Oanh</v>
          </cell>
          <cell r="D272" t="str">
            <v>024280914, C.A TP.HCM, 30/06/2007</v>
          </cell>
          <cell r="E272" t="str">
            <v>453/9 Nguyễn Tri Phương, P.8, Q.10, TP.HCM</v>
          </cell>
          <cell r="F272" t="str">
            <v>0907979414</v>
          </cell>
          <cell r="G272">
            <v>10000</v>
          </cell>
          <cell r="H272">
            <v>12000000</v>
          </cell>
        </row>
        <row r="273">
          <cell r="B273" t="str">
            <v>TVS000348</v>
          </cell>
          <cell r="C273" t="str">
            <v>Nguyễn Mạnh Hải</v>
          </cell>
          <cell r="D273" t="str">
            <v>011323732, Hà Nội, 26/12/2001</v>
          </cell>
          <cell r="E273" t="str">
            <v>P5-B15 Yên Lãng, Hà Nội</v>
          </cell>
          <cell r="F273" t="str">
            <v>0904096666</v>
          </cell>
          <cell r="G273">
            <v>178000</v>
          </cell>
          <cell r="H273">
            <v>213600000</v>
          </cell>
        </row>
        <row r="274">
          <cell r="B274" t="str">
            <v>TVS000349</v>
          </cell>
          <cell r="C274" t="str">
            <v>Hoàng Dũng</v>
          </cell>
          <cell r="D274" t="str">
            <v>012642968, Hà Nội, 14/07/2007</v>
          </cell>
          <cell r="E274" t="str">
            <v>P12 A04 Chung cư 71 Nguyễn Chí Thanh, HN</v>
          </cell>
          <cell r="F274" t="str">
            <v>0904322299</v>
          </cell>
          <cell r="G274">
            <v>1100</v>
          </cell>
          <cell r="H274">
            <v>1320000</v>
          </cell>
        </row>
        <row r="275">
          <cell r="B275" t="str">
            <v>TVS000350</v>
          </cell>
          <cell r="C275" t="str">
            <v>Quản Xuân Trung</v>
          </cell>
          <cell r="D275" t="str">
            <v>011553348, Hà Nội, 21/05/1991</v>
          </cell>
          <cell r="E275" t="str">
            <v>6/114 An Xá, Phúc Xá, Ba Đình, HN</v>
          </cell>
          <cell r="F275"/>
          <cell r="G275">
            <v>1100</v>
          </cell>
          <cell r="H275">
            <v>1320000</v>
          </cell>
        </row>
        <row r="276">
          <cell r="B276" t="str">
            <v>TVS000351</v>
          </cell>
          <cell r="C276" t="str">
            <v>Phạm Thị Ngọc Hoa</v>
          </cell>
          <cell r="D276" t="str">
            <v>011726970, Hà Nội, 11/08/2004</v>
          </cell>
          <cell r="E276" t="str">
            <v>95 Ngõ 117 Thái Hà, ĐĐa, Hà Nội</v>
          </cell>
          <cell r="F276" t="str">
            <v>0912325500</v>
          </cell>
          <cell r="G276">
            <v>1600</v>
          </cell>
          <cell r="H276">
            <v>1920000</v>
          </cell>
        </row>
        <row r="277">
          <cell r="B277" t="str">
            <v>TVS000352</v>
          </cell>
          <cell r="C277" t="str">
            <v>Nguyễn Ngọc Tú</v>
          </cell>
          <cell r="D277" t="str">
            <v>012213511, Hà Nội, 03/06/1999</v>
          </cell>
          <cell r="E277" t="str">
            <v>7/25/61 Lạc Trung, Hà Nội</v>
          </cell>
          <cell r="F277" t="str">
            <v>0904118336</v>
          </cell>
          <cell r="G277">
            <v>12800</v>
          </cell>
          <cell r="H277">
            <v>15360000</v>
          </cell>
        </row>
        <row r="278">
          <cell r="B278" t="str">
            <v>TVS000353</v>
          </cell>
          <cell r="C278" t="str">
            <v>Đặng Hồng Yến</v>
          </cell>
          <cell r="D278" t="str">
            <v>011526527, Hà Nội, 06/02/1991</v>
          </cell>
          <cell r="E278" t="str">
            <v>Khương Đình, Thanh Trì, Hà Nội</v>
          </cell>
          <cell r="F278" t="str">
            <v>0904311715</v>
          </cell>
          <cell r="G278">
            <v>1600</v>
          </cell>
          <cell r="H278">
            <v>1920000</v>
          </cell>
        </row>
        <row r="279">
          <cell r="B279" t="str">
            <v>TVS000354</v>
          </cell>
          <cell r="C279" t="str">
            <v>Lê Quang Bình</v>
          </cell>
          <cell r="D279" t="str">
            <v>111652474, Hà Tây, 10/09/2002</v>
          </cell>
          <cell r="E279" t="str">
            <v>8 Ngõ 5 Đường Chiến Thắng, Hà Đông</v>
          </cell>
          <cell r="F279" t="str">
            <v>0975215255</v>
          </cell>
          <cell r="G279">
            <v>1600</v>
          </cell>
          <cell r="H279">
            <v>1920000</v>
          </cell>
        </row>
        <row r="280">
          <cell r="B280" t="str">
            <v>TVS000355</v>
          </cell>
          <cell r="C280" t="str">
            <v>Nguyễn Chí Dũng</v>
          </cell>
          <cell r="D280" t="str">
            <v>011904257, Hà Nội, 17/12/1998</v>
          </cell>
          <cell r="E280" t="str">
            <v>98 Ngõ 2 Xã Đàn, Nam Đồng, Hà Nội</v>
          </cell>
          <cell r="F280"/>
          <cell r="G280">
            <v>1600</v>
          </cell>
          <cell r="H280">
            <v>1920000</v>
          </cell>
        </row>
        <row r="281">
          <cell r="B281" t="str">
            <v>TVS000356</v>
          </cell>
          <cell r="C281" t="str">
            <v>Nguyễn Minh Hiếu</v>
          </cell>
          <cell r="D281" t="str">
            <v>012087675, Hà Nội, 06/03/1998</v>
          </cell>
          <cell r="E281" t="str">
            <v>40 Ngõ 91 Nguyễn Chí Thanh, Hà Nội</v>
          </cell>
          <cell r="F281" t="str">
            <v>0903291357</v>
          </cell>
          <cell r="G281">
            <v>1600</v>
          </cell>
          <cell r="H281">
            <v>1920000</v>
          </cell>
        </row>
        <row r="282">
          <cell r="B282" t="str">
            <v>TVS000357</v>
          </cell>
          <cell r="C282" t="str">
            <v>Võ Hồng Dương</v>
          </cell>
          <cell r="D282" t="str">
            <v>011820400, Hà Nội, 06/01/2000</v>
          </cell>
          <cell r="E282" t="str">
            <v>TT Giáo dục, Cống Vị, Hà Nội</v>
          </cell>
          <cell r="F282" t="str">
            <v>0912184515</v>
          </cell>
          <cell r="G282">
            <v>1600</v>
          </cell>
          <cell r="H282">
            <v>1920000</v>
          </cell>
        </row>
        <row r="283">
          <cell r="B283" t="str">
            <v>TVS000358</v>
          </cell>
          <cell r="C283" t="str">
            <v>Lương Thị Lan Hương</v>
          </cell>
          <cell r="D283" t="str">
            <v>011318435, Hà Nội, 23/03/2005</v>
          </cell>
          <cell r="E283" t="str">
            <v>42 Ngõ 2 Cầu Đất, Chương Dương, Hà Nội</v>
          </cell>
          <cell r="F283" t="str">
            <v>0953325768</v>
          </cell>
          <cell r="G283">
            <v>4800</v>
          </cell>
          <cell r="H283">
            <v>5760000</v>
          </cell>
        </row>
        <row r="284">
          <cell r="B284" t="str">
            <v>TVS000359</v>
          </cell>
          <cell r="C284" t="str">
            <v>Hoàng Thị Minh Hiền</v>
          </cell>
          <cell r="D284" t="str">
            <v>111166345, Hà Tây, 01/09/2004</v>
          </cell>
          <cell r="E284" t="str">
            <v>1 Ngách 10/3 Ngõ 10 Láng Hạ, Hà Nội</v>
          </cell>
          <cell r="F284" t="str">
            <v>0912371010</v>
          </cell>
          <cell r="G284">
            <v>1600</v>
          </cell>
          <cell r="H284">
            <v>1920000</v>
          </cell>
        </row>
        <row r="285">
          <cell r="B285" t="str">
            <v>TVS000360</v>
          </cell>
          <cell r="C285" t="str">
            <v>Đinh Hồng Châu</v>
          </cell>
          <cell r="D285" t="str">
            <v>011537135, Hà Nội, 05/08/2003</v>
          </cell>
          <cell r="E285" t="str">
            <v>P30 - K8 P.Bách Khoa, Hà Nội</v>
          </cell>
          <cell r="F285" t="str">
            <v>0953318969</v>
          </cell>
          <cell r="G285">
            <v>6200</v>
          </cell>
          <cell r="H285">
            <v>7440000</v>
          </cell>
        </row>
        <row r="286">
          <cell r="B286" t="str">
            <v>TVS000361</v>
          </cell>
          <cell r="C286" t="str">
            <v>Võ Hồng Vân</v>
          </cell>
          <cell r="D286" t="str">
            <v>012053929, Hà Nội, 02/06/2005</v>
          </cell>
          <cell r="E286" t="str">
            <v>2+4 V1 Vĩnh Phúc (TT Bộ GD) Ba Đình, HN</v>
          </cell>
          <cell r="F286" t="str">
            <v>0914122195</v>
          </cell>
          <cell r="G286">
            <v>4800</v>
          </cell>
          <cell r="H286">
            <v>5760000</v>
          </cell>
        </row>
        <row r="287">
          <cell r="B287" t="str">
            <v>TVS000362</v>
          </cell>
          <cell r="C287" t="str">
            <v>Phạm Thị Mai Anh</v>
          </cell>
          <cell r="D287" t="str">
            <v>011724460, Hà Nội, 16/06/2007</v>
          </cell>
          <cell r="E287" t="str">
            <v>P306 E6 Thái Thịnh, Đống Đa, Hà Nội</v>
          </cell>
          <cell r="F287" t="str">
            <v>0912698275</v>
          </cell>
          <cell r="G287">
            <v>2800</v>
          </cell>
          <cell r="H287">
            <v>3360000</v>
          </cell>
        </row>
        <row r="288">
          <cell r="B288" t="str">
            <v>TVS000363</v>
          </cell>
          <cell r="C288" t="str">
            <v>Trần Thị Y Lan</v>
          </cell>
          <cell r="D288" t="str">
            <v>011399145, Hà Nội, 16/07/2002</v>
          </cell>
          <cell r="E288" t="str">
            <v>C6A P301 P.Quỳnh Mai, HBT, Hà Nội</v>
          </cell>
          <cell r="F288" t="str">
            <v>0913534732</v>
          </cell>
          <cell r="G288">
            <v>4600</v>
          </cell>
          <cell r="H288">
            <v>5520000</v>
          </cell>
        </row>
        <row r="289">
          <cell r="B289" t="str">
            <v>TVS000364</v>
          </cell>
          <cell r="C289" t="str">
            <v>Bùi Vũ Hùng</v>
          </cell>
          <cell r="D289" t="str">
            <v>011423074, Hà Nội, 28/02/2003</v>
          </cell>
          <cell r="E289" t="str">
            <v>C6A P301 P.Quỳnh Mai, HBT, Hà Nội</v>
          </cell>
          <cell r="F289" t="str">
            <v>0913534732</v>
          </cell>
          <cell r="G289">
            <v>5000</v>
          </cell>
          <cell r="H289">
            <v>6000000</v>
          </cell>
        </row>
        <row r="290">
          <cell r="B290" t="str">
            <v>TVS000365</v>
          </cell>
          <cell r="C290" t="str">
            <v>Nguyễn Thị Thắm</v>
          </cell>
          <cell r="D290" t="str">
            <v>090713007, Thái Nguyên, 18/09/1995</v>
          </cell>
          <cell r="E290" t="str">
            <v>Lương Sơn, Thái Nguyên</v>
          </cell>
          <cell r="F290"/>
          <cell r="G290">
            <v>3200</v>
          </cell>
          <cell r="H290">
            <v>3840000</v>
          </cell>
        </row>
        <row r="291">
          <cell r="B291" t="str">
            <v>TVS000366</v>
          </cell>
          <cell r="C291" t="str">
            <v>Lục Quốc Sơn</v>
          </cell>
          <cell r="D291" t="str">
            <v>011902823, Hà Nội, 19/06/2007</v>
          </cell>
          <cell r="E291" t="str">
            <v>20 Ngõ 165 Đường Giáp Bát, Hoàng Mai, HN</v>
          </cell>
          <cell r="F291"/>
          <cell r="G291">
            <v>4800</v>
          </cell>
          <cell r="H291">
            <v>5760000</v>
          </cell>
        </row>
        <row r="292">
          <cell r="B292" t="str">
            <v>TVS000367</v>
          </cell>
          <cell r="C292" t="str">
            <v>Trần Lệ Hà</v>
          </cell>
          <cell r="D292" t="str">
            <v>012427773, Hà Nội, 08/04/2001</v>
          </cell>
          <cell r="E292" t="str">
            <v>Tổ 23 Cầu Diễn, Từ Liêm, Hà Nội</v>
          </cell>
          <cell r="F292" t="str">
            <v>0912479499</v>
          </cell>
          <cell r="G292">
            <v>17600</v>
          </cell>
          <cell r="H292">
            <v>21120000</v>
          </cell>
        </row>
        <row r="293">
          <cell r="B293" t="str">
            <v>TVS000368</v>
          </cell>
          <cell r="C293" t="str">
            <v>Hoàng Văn Linh</v>
          </cell>
          <cell r="D293" t="str">
            <v>162198789, Nam Đinh, 04/04/1995</v>
          </cell>
          <cell r="E293" t="str">
            <v>P716 - CT4A X2 Bắc Linh Đàm mở rộng, HN</v>
          </cell>
          <cell r="F293" t="str">
            <v>0914405880</v>
          </cell>
          <cell r="G293">
            <v>1600</v>
          </cell>
          <cell r="H293">
            <v>1920000</v>
          </cell>
        </row>
        <row r="294">
          <cell r="B294" t="str">
            <v>TVS000371</v>
          </cell>
          <cell r="C294" t="str">
            <v>Trần Đình Dũng</v>
          </cell>
          <cell r="D294" t="str">
            <v>012232080, Hà Nội, 12/06/2002</v>
          </cell>
          <cell r="E294" t="str">
            <v>102 Tổ 12 Hồ Tùng Mậu, Cầu Diễn, HN</v>
          </cell>
          <cell r="F294" t="str">
            <v>0904661689</v>
          </cell>
          <cell r="G294">
            <v>1600</v>
          </cell>
          <cell r="H294">
            <v>1920000</v>
          </cell>
        </row>
        <row r="295">
          <cell r="B295" t="str">
            <v>TVS000372</v>
          </cell>
          <cell r="C295" t="str">
            <v>Nguyễn Phú Tuấn</v>
          </cell>
          <cell r="D295" t="str">
            <v>B1341456, Cục QL Xuất nhập cảnh, 16/07/2007</v>
          </cell>
          <cell r="E295" t="str">
            <v>503 Đ10 TT Vĩnh Hồ, Thịnh Quang, HN</v>
          </cell>
          <cell r="F295" t="str">
            <v>0909399986</v>
          </cell>
          <cell r="G295">
            <v>1600</v>
          </cell>
          <cell r="H295">
            <v>1920000</v>
          </cell>
        </row>
        <row r="296">
          <cell r="B296" t="str">
            <v>TVS000373</v>
          </cell>
          <cell r="C296" t="str">
            <v>Đặng Quang Hưng</v>
          </cell>
          <cell r="D296" t="str">
            <v>141318741, Hải Dương, 31/05/2000</v>
          </cell>
          <cell r="E296" t="str">
            <v>9 Tổ 63 Yên Hòa, Cầu Giấy, Hà Nội</v>
          </cell>
          <cell r="F296" t="str">
            <v>0988096719</v>
          </cell>
          <cell r="G296">
            <v>1600</v>
          </cell>
          <cell r="H296">
            <v>1920000</v>
          </cell>
        </row>
        <row r="297">
          <cell r="B297" t="str">
            <v>TVS000374</v>
          </cell>
          <cell r="C297" t="str">
            <v>Lê Minh Tiến</v>
          </cell>
          <cell r="D297" t="str">
            <v>011987035, Hà Nội, 30/08/2002</v>
          </cell>
          <cell r="E297" t="str">
            <v>123 Hàng Bông, Hà Nội</v>
          </cell>
          <cell r="F297" t="str">
            <v>0983445698</v>
          </cell>
          <cell r="G297">
            <v>4800</v>
          </cell>
          <cell r="H297">
            <v>5760000</v>
          </cell>
        </row>
        <row r="298">
          <cell r="B298" t="str">
            <v>TVS000375</v>
          </cell>
          <cell r="C298" t="str">
            <v>Phạm Lan Hương</v>
          </cell>
          <cell r="D298" t="str">
            <v>011974673, Hà Nội, 12/08/1996</v>
          </cell>
          <cell r="E298" t="str">
            <v>121 Phủ Doãn, Hoàn Kiếm, Hà Nội</v>
          </cell>
          <cell r="F298" t="str">
            <v>0902198933</v>
          </cell>
          <cell r="G298">
            <v>3200</v>
          </cell>
          <cell r="H298">
            <v>3840000</v>
          </cell>
        </row>
        <row r="299">
          <cell r="B299" t="str">
            <v>TVS000376</v>
          </cell>
          <cell r="C299" t="str">
            <v>Nguyễn Đức Quyên</v>
          </cell>
          <cell r="D299" t="str">
            <v>011971506, Hà Nội, 27/06/1996</v>
          </cell>
          <cell r="E299" t="str">
            <v>1 Tổ 45 Ô Chợ Dừa, Đống Đa, Hà Nội</v>
          </cell>
          <cell r="F299"/>
          <cell r="G299">
            <v>1600</v>
          </cell>
          <cell r="H299">
            <v>1920000</v>
          </cell>
        </row>
        <row r="300">
          <cell r="B300" t="str">
            <v>TVS000377</v>
          </cell>
          <cell r="C300" t="str">
            <v>Lê Tuấn Hiệp</v>
          </cell>
          <cell r="D300" t="str">
            <v>011563996, Hà Nội, 11/08/2004</v>
          </cell>
          <cell r="E300" t="str">
            <v>154B Tổ 13 Phương Liệt, Thanh Xuân, HN</v>
          </cell>
          <cell r="F300" t="str">
            <v>0913043703</v>
          </cell>
          <cell r="G300">
            <v>11200</v>
          </cell>
          <cell r="H300">
            <v>13440000</v>
          </cell>
        </row>
        <row r="301">
          <cell r="B301" t="str">
            <v>TVS000378</v>
          </cell>
          <cell r="C301" t="str">
            <v>Vũ Mạnh Cường</v>
          </cell>
          <cell r="D301" t="str">
            <v>012024081, Hà Nội, 14/04/1997</v>
          </cell>
          <cell r="E301" t="str">
            <v>58 Tổ 81 Kim Liên, Đống Đa, Hà Nội</v>
          </cell>
          <cell r="F301" t="str">
            <v>0983228226</v>
          </cell>
          <cell r="G301">
            <v>3200</v>
          </cell>
          <cell r="H301">
            <v>3840000</v>
          </cell>
        </row>
        <row r="302">
          <cell r="B302" t="str">
            <v>TVS000379</v>
          </cell>
          <cell r="C302" t="str">
            <v>Nguyễn Xuân Huy</v>
          </cell>
          <cell r="D302" t="str">
            <v>011700503, Hà Nội, 28/09/2000</v>
          </cell>
          <cell r="E302" t="str">
            <v>32 Lê Thái Tổ, Hà Nội</v>
          </cell>
          <cell r="F302" t="str">
            <v>0913306007</v>
          </cell>
          <cell r="G302">
            <v>1600</v>
          </cell>
          <cell r="H302">
            <v>1920000</v>
          </cell>
        </row>
        <row r="303">
          <cell r="B303" t="str">
            <v>TVS000380</v>
          </cell>
          <cell r="C303" t="str">
            <v>Trương Phúc Cường</v>
          </cell>
          <cell r="D303" t="str">
            <v>010317394, Hà Nội, 05/12/1994</v>
          </cell>
          <cell r="E303" t="str">
            <v>2M7 Trương Định, Tương Mai, Hà Nội</v>
          </cell>
          <cell r="F303"/>
          <cell r="G303">
            <v>24000</v>
          </cell>
          <cell r="H303">
            <v>28800000</v>
          </cell>
        </row>
        <row r="304">
          <cell r="B304" t="str">
            <v>TVS000381</v>
          </cell>
          <cell r="C304" t="str">
            <v>Nguyễn Thị Anh Trang</v>
          </cell>
          <cell r="D304" t="str">
            <v>121414199, Bắc Giang, 17/09/1999</v>
          </cell>
          <cell r="E304" t="str">
            <v>69 Khu Cơ Khí, Thọ Xương, Bắc Giang</v>
          </cell>
          <cell r="F304" t="str">
            <v>0912152299</v>
          </cell>
          <cell r="G304">
            <v>7600</v>
          </cell>
          <cell r="H304">
            <v>9120000</v>
          </cell>
        </row>
        <row r="305">
          <cell r="B305" t="str">
            <v>TVS000382</v>
          </cell>
          <cell r="C305" t="str">
            <v>Hồ Thủy Tiên</v>
          </cell>
          <cell r="D305" t="str">
            <v>011604175, Hà Nội, 29/06/2001</v>
          </cell>
          <cell r="E305" t="str">
            <v>19 Ngõ 112 Tây Sơn, Đống Đa, HN</v>
          </cell>
          <cell r="F305" t="str">
            <v>0983651834</v>
          </cell>
          <cell r="G305">
            <v>4000</v>
          </cell>
          <cell r="H305">
            <v>4800000</v>
          </cell>
        </row>
        <row r="306">
          <cell r="B306" t="str">
            <v>TVS000383</v>
          </cell>
          <cell r="C306" t="str">
            <v>Nguyễn Thị Thúy Hiền</v>
          </cell>
          <cell r="D306" t="str">
            <v>011629065, Hà Nội, 15/09/1999</v>
          </cell>
          <cell r="E306" t="str">
            <v>P110 TT Bệnh viện Hữu Nghị, Hà Nội</v>
          </cell>
          <cell r="F306" t="str">
            <v>0913522745</v>
          </cell>
          <cell r="G306">
            <v>4800</v>
          </cell>
          <cell r="H306">
            <v>5760000</v>
          </cell>
        </row>
        <row r="307">
          <cell r="B307" t="str">
            <v>TVS000384</v>
          </cell>
          <cell r="C307" t="str">
            <v>Lê Thị Tú</v>
          </cell>
          <cell r="D307" t="str">
            <v>010982098, Hà Nội, 05/10/2006</v>
          </cell>
          <cell r="E307" t="str">
            <v>Ban Thẩm định Ngân hàng ĐTPT 191 Bà Triệu, HN</v>
          </cell>
          <cell r="F307" t="str">
            <v>0984380408</v>
          </cell>
          <cell r="G307">
            <v>10000</v>
          </cell>
          <cell r="H307">
            <v>12000000</v>
          </cell>
        </row>
        <row r="308">
          <cell r="B308" t="str">
            <v>TVS000385</v>
          </cell>
          <cell r="C308" t="str">
            <v>Bùi Tuấn Hùng</v>
          </cell>
          <cell r="D308" t="str">
            <v>011865403, Hà Nội, 14/06/2006</v>
          </cell>
          <cell r="E308" t="str">
            <v>32 Mai Hắc Đế, Hà Nội</v>
          </cell>
          <cell r="F308" t="str">
            <v>0989996627</v>
          </cell>
          <cell r="G308">
            <v>2400</v>
          </cell>
          <cell r="H308">
            <v>2880000</v>
          </cell>
        </row>
        <row r="309">
          <cell r="B309" t="str">
            <v>TVS000386</v>
          </cell>
          <cell r="C309" t="str">
            <v>Phạm Lê Huy</v>
          </cell>
          <cell r="D309" t="str">
            <v>012099533, Hà Nội, 19/02/1998</v>
          </cell>
          <cell r="E309" t="str">
            <v>18/115 Nguyễn Khang, Cầu Giấy, HN</v>
          </cell>
          <cell r="F309" t="str">
            <v>0903456379</v>
          </cell>
          <cell r="G309">
            <v>12400</v>
          </cell>
          <cell r="H309">
            <v>14880000</v>
          </cell>
        </row>
        <row r="310">
          <cell r="B310" t="str">
            <v>TVS000387</v>
          </cell>
          <cell r="C310" t="str">
            <v>Chu Quốc Vinh</v>
          </cell>
          <cell r="D310" t="str">
            <v>010179435, Hà Nội, 03/12/2004</v>
          </cell>
          <cell r="E310" t="str">
            <v>145 Ngõ 79 Tổ 7 P.Yên Hòa, Cầu Giấy, HN</v>
          </cell>
          <cell r="F310" t="str">
            <v>0912693997</v>
          </cell>
          <cell r="G310">
            <v>12800</v>
          </cell>
          <cell r="H310">
            <v>15360000</v>
          </cell>
        </row>
        <row r="311">
          <cell r="B311" t="str">
            <v>TVS000388</v>
          </cell>
          <cell r="C311" t="str">
            <v>Hoàng Nguyên Vân</v>
          </cell>
          <cell r="D311" t="str">
            <v>B0627443, Cục QL Xuất nhập cảnh, 29/08/2006</v>
          </cell>
          <cell r="E311" t="str">
            <v>47/171 Nguyễn Ngọc Vũ, Cầu Giấy, HN</v>
          </cell>
          <cell r="F311" t="str">
            <v>0902285858</v>
          </cell>
          <cell r="G311">
            <v>16000</v>
          </cell>
          <cell r="H311">
            <v>19200000</v>
          </cell>
        </row>
        <row r="312">
          <cell r="B312" t="str">
            <v>TVS000389</v>
          </cell>
          <cell r="C312" t="str">
            <v>Vũ Tuấn Lâm</v>
          </cell>
          <cell r="D312" t="str">
            <v>010283737, Hà Nội, 30/05/2007</v>
          </cell>
          <cell r="E312" t="str">
            <v>46/100 Tây Sơn, Đống Đa, Hà Nội</v>
          </cell>
          <cell r="F312"/>
          <cell r="G312">
            <v>1000</v>
          </cell>
          <cell r="H312">
            <v>1200000</v>
          </cell>
        </row>
        <row r="313">
          <cell r="B313" t="str">
            <v>TVS000390</v>
          </cell>
          <cell r="C313" t="str">
            <v>Phạm Thị Mẫn</v>
          </cell>
          <cell r="D313" t="str">
            <v>1821144880, Nghệ An, 02/06/1995</v>
          </cell>
          <cell r="E313" t="str">
            <v>7 Đông Quan, Nghĩa Đô, Hà Nội</v>
          </cell>
          <cell r="F313"/>
          <cell r="G313">
            <v>1000</v>
          </cell>
          <cell r="H313">
            <v>1200000</v>
          </cell>
        </row>
        <row r="314">
          <cell r="B314" t="str">
            <v>TVS000391</v>
          </cell>
          <cell r="C314" t="str">
            <v>Phạm Văn Đức</v>
          </cell>
          <cell r="D314" t="str">
            <v>013019044, Hà Nội, 29/10/2007</v>
          </cell>
          <cell r="E314" t="str">
            <v>7 Đông Quan, Nghĩa Đô, Cầu Giấy, HN</v>
          </cell>
          <cell r="F314" t="str">
            <v>0904128064</v>
          </cell>
          <cell r="G314">
            <v>2800</v>
          </cell>
          <cell r="H314">
            <v>3360000</v>
          </cell>
        </row>
        <row r="315">
          <cell r="B315" t="str">
            <v>TVS000393</v>
          </cell>
          <cell r="C315" t="str">
            <v>Bùi Thế Vinh</v>
          </cell>
          <cell r="D315" t="str">
            <v>012059646, Hà Nội, 06/05/2004</v>
          </cell>
          <cell r="E315" t="str">
            <v>39 Lý Thường Kiệt, Hàng Bài, HN</v>
          </cell>
          <cell r="F315" t="str">
            <v>0914334304</v>
          </cell>
          <cell r="G315">
            <v>11200</v>
          </cell>
          <cell r="H315">
            <v>13440000</v>
          </cell>
        </row>
        <row r="316">
          <cell r="B316" t="str">
            <v>TVS000394</v>
          </cell>
          <cell r="C316" t="str">
            <v>Đoàn Ngọc Phương</v>
          </cell>
          <cell r="D316" t="str">
            <v>012927969, Hà Nội, 15/12/2006</v>
          </cell>
          <cell r="E316" t="str">
            <v>P916, CT2A Đô thị mới Mỹ Đình II, HN</v>
          </cell>
          <cell r="F316" t="str">
            <v>0922002399</v>
          </cell>
          <cell r="G316">
            <v>28800</v>
          </cell>
          <cell r="H316">
            <v>34560000</v>
          </cell>
        </row>
        <row r="317">
          <cell r="B317" t="str">
            <v>TVS000396</v>
          </cell>
          <cell r="C317" t="str">
            <v>Nguyễn Minh Tuấn</v>
          </cell>
          <cell r="D317" t="str">
            <v>011820524, Hà Nội, 04/05/2006</v>
          </cell>
          <cell r="E317" t="str">
            <v>631 Đường La Thành, Hà Nội</v>
          </cell>
          <cell r="F317" t="str">
            <v>0904111051</v>
          </cell>
          <cell r="G317">
            <v>1600</v>
          </cell>
          <cell r="H317">
            <v>1920000</v>
          </cell>
        </row>
        <row r="318">
          <cell r="B318" t="str">
            <v>TVS000397</v>
          </cell>
          <cell r="C318" t="str">
            <v>Nguyễn Anh Quốc</v>
          </cell>
          <cell r="D318" t="str">
            <v>011817988, Hà Nội, 21/12/2005</v>
          </cell>
          <cell r="E318" t="str">
            <v>Số 2 Phan Đình Phùng, Ba Đình, HN</v>
          </cell>
          <cell r="F318" t="str">
            <v>0913510639</v>
          </cell>
          <cell r="G318">
            <v>3200</v>
          </cell>
          <cell r="H318">
            <v>3840000</v>
          </cell>
        </row>
        <row r="319">
          <cell r="B319" t="str">
            <v>TVS000398</v>
          </cell>
          <cell r="C319" t="str">
            <v>Đào Vũ Long</v>
          </cell>
          <cell r="D319" t="str">
            <v>011832013, Hà Nội, 05/03/2001</v>
          </cell>
          <cell r="E319" t="str">
            <v>D4 Cát Linh, Đống Đa, Hà Nội</v>
          </cell>
          <cell r="F319" t="str">
            <v>0953369369</v>
          </cell>
          <cell r="G319">
            <v>9600</v>
          </cell>
          <cell r="H319">
            <v>11520000</v>
          </cell>
        </row>
        <row r="320">
          <cell r="B320" t="str">
            <v>TVS000399</v>
          </cell>
          <cell r="C320" t="str">
            <v>Dương Hồng Ngọc</v>
          </cell>
          <cell r="D320" t="str">
            <v>012006608, Hà Nội, 14/07/2006</v>
          </cell>
          <cell r="E320" t="str">
            <v>A3 P6 Khu TT Yên Lãng, Đống Đa, HN</v>
          </cell>
          <cell r="F320" t="str">
            <v>0904800897</v>
          </cell>
          <cell r="G320">
            <v>4800</v>
          </cell>
          <cell r="H320">
            <v>5760000</v>
          </cell>
        </row>
        <row r="321">
          <cell r="B321" t="str">
            <v>TVS000400</v>
          </cell>
          <cell r="C321" t="str">
            <v>Trần Trung Kiên</v>
          </cell>
          <cell r="D321" t="str">
            <v>011784062, Hà Nội, 19/07/2004</v>
          </cell>
          <cell r="E321" t="str">
            <v>C20 TT Hà Thủy, Tổ 110, Ô Chợ Dừa, HN</v>
          </cell>
          <cell r="F321" t="str">
            <v>0912390293</v>
          </cell>
          <cell r="G321">
            <v>1600</v>
          </cell>
          <cell r="H321">
            <v>1920000</v>
          </cell>
        </row>
        <row r="322">
          <cell r="B322" t="str">
            <v>TVS000401</v>
          </cell>
          <cell r="C322" t="str">
            <v>Lê Hồng Trang</v>
          </cell>
          <cell r="D322" t="str">
            <v>011912187, Hà Nội, 19/03/1999</v>
          </cell>
          <cell r="E322" t="str">
            <v>114 Nguyễn Ngọc Nại, Thanh Xuân, HN</v>
          </cell>
          <cell r="F322" t="str">
            <v>0912263222</v>
          </cell>
          <cell r="G322">
            <v>1600</v>
          </cell>
          <cell r="H322">
            <v>1920000</v>
          </cell>
        </row>
        <row r="323">
          <cell r="B323" t="str">
            <v>TVS000403</v>
          </cell>
          <cell r="C323" t="str">
            <v>Nguyễn Xuân Thanh</v>
          </cell>
          <cell r="D323" t="str">
            <v>012128105, Hà Nội, 26/11/2006</v>
          </cell>
          <cell r="E323" t="str">
            <v>312 C4 Nam Đồng, Đống Đa, HN</v>
          </cell>
          <cell r="F323" t="str">
            <v>0904255710</v>
          </cell>
          <cell r="G323">
            <v>8000</v>
          </cell>
          <cell r="H323">
            <v>9600000</v>
          </cell>
        </row>
        <row r="324">
          <cell r="B324" t="str">
            <v>TVS000405</v>
          </cell>
          <cell r="C324" t="str">
            <v>Bùi Tất Đạt</v>
          </cell>
          <cell r="D324" t="str">
            <v>162661001, Nam Định, 12/12/2001</v>
          </cell>
          <cell r="E324" t="str">
            <v>Tổ 27 TT Trường Xiếc Mai Dịch, Cầu Giấy, HN</v>
          </cell>
          <cell r="F324" t="str">
            <v>0903289119</v>
          </cell>
          <cell r="G324">
            <v>16000</v>
          </cell>
          <cell r="H324">
            <v>19200000</v>
          </cell>
        </row>
        <row r="325">
          <cell r="B325" t="str">
            <v>TVS000406</v>
          </cell>
          <cell r="C325" t="str">
            <v>Đỗ Hồng Hạnh</v>
          </cell>
          <cell r="D325" t="str">
            <v>011700860, Hà Nội, 26/09/2006</v>
          </cell>
          <cell r="E325" t="str">
            <v>75 Hàng Điếu, Hoàn Kiếm, HN</v>
          </cell>
          <cell r="F325" t="str">
            <v>0912492098</v>
          </cell>
          <cell r="G325">
            <v>2000</v>
          </cell>
          <cell r="H325">
            <v>2400000</v>
          </cell>
        </row>
        <row r="326">
          <cell r="B326" t="str">
            <v>TVS000407</v>
          </cell>
          <cell r="C326" t="str">
            <v>Nguyễn Thị Thanh Hải</v>
          </cell>
          <cell r="D326" t="str">
            <v>182122788, Nghệ An, 03/07/2007</v>
          </cell>
          <cell r="E326" t="str">
            <v>3 Ngõ 90/19/22 Hoa Bằng, Yên Hòa, HN</v>
          </cell>
          <cell r="F326" t="str">
            <v>0988722768</v>
          </cell>
          <cell r="G326">
            <v>17600</v>
          </cell>
          <cell r="H326">
            <v>21120000</v>
          </cell>
        </row>
        <row r="327">
          <cell r="B327" t="str">
            <v>TVS000408</v>
          </cell>
          <cell r="C327" t="str">
            <v>Phạm Thành Công</v>
          </cell>
          <cell r="D327" t="str">
            <v>162079539, Nam Định, 28/06/2007</v>
          </cell>
          <cell r="E327" t="str">
            <v>77 Ngõ 39 Đại Đồng, Thanh Trì, Hà Nội</v>
          </cell>
          <cell r="F327" t="str">
            <v>0913342454</v>
          </cell>
          <cell r="G327">
            <v>4800</v>
          </cell>
          <cell r="H327">
            <v>5760000</v>
          </cell>
        </row>
        <row r="328">
          <cell r="B328" t="str">
            <v>TVS000409</v>
          </cell>
          <cell r="C328" t="str">
            <v>Phạm Thị Thu Hằng</v>
          </cell>
          <cell r="D328" t="str">
            <v>011976200, Hà Nội, 19/09/2000</v>
          </cell>
          <cell r="E328" t="str">
            <v>17/389 Tổ 40 P.Dịch Vọng, Cầu Giấy, HN</v>
          </cell>
          <cell r="F328" t="str">
            <v>0913208000</v>
          </cell>
          <cell r="G328">
            <v>8000</v>
          </cell>
          <cell r="H328">
            <v>9600000</v>
          </cell>
        </row>
        <row r="329">
          <cell r="B329" t="str">
            <v>TVS000410</v>
          </cell>
          <cell r="C329" t="str">
            <v>Tạ Tường Linh</v>
          </cell>
          <cell r="D329" t="str">
            <v>b1571312, Xục QL Xuất nhập cảnh, 17/10/2007</v>
          </cell>
          <cell r="E329" t="str">
            <v>Số 3 Ngõ 9 Nguyễn Thái Học, Hà Đông, HTây</v>
          </cell>
          <cell r="F329" t="str">
            <v>0903255299</v>
          </cell>
          <cell r="G329">
            <v>25600</v>
          </cell>
          <cell r="H329">
            <v>30720000</v>
          </cell>
        </row>
        <row r="330">
          <cell r="B330" t="str">
            <v>TVS000411</v>
          </cell>
          <cell r="C330" t="str">
            <v>Nguyễn Thanh Thảo</v>
          </cell>
          <cell r="D330" t="str">
            <v>011840665, Hà Nội, 30/06/2006</v>
          </cell>
          <cell r="E330" t="str">
            <v>5 Ngõ 11 Nguyễn An Ninh, Hà Nội</v>
          </cell>
          <cell r="F330" t="str">
            <v>0909626688</v>
          </cell>
          <cell r="G330">
            <v>14400</v>
          </cell>
          <cell r="H330">
            <v>17280000</v>
          </cell>
        </row>
        <row r="331">
          <cell r="B331" t="str">
            <v>TVS000412</v>
          </cell>
          <cell r="C331" t="str">
            <v>Lê Vũ Long</v>
          </cell>
          <cell r="D331" t="str">
            <v>171707367, Thanh Hóa, 18/04/2005</v>
          </cell>
          <cell r="E331" t="str">
            <v>15 Ngõ 175/24 Xuân Thủy, CGiấy, HN</v>
          </cell>
          <cell r="F331" t="str">
            <v>0983983555</v>
          </cell>
          <cell r="G331">
            <v>4800</v>
          </cell>
          <cell r="H331">
            <v>5760000</v>
          </cell>
        </row>
        <row r="332">
          <cell r="B332" t="str">
            <v>TVS000413</v>
          </cell>
          <cell r="C332" t="str">
            <v>Trần Xuân Sơn</v>
          </cell>
          <cell r="D332" t="str">
            <v>011356387, Hà Nội, 18/01/2002</v>
          </cell>
          <cell r="E332" t="str">
            <v>187 Tổ 15 Trung Liệt, Đống Đa, HN</v>
          </cell>
          <cell r="F332" t="str">
            <v>0913225813</v>
          </cell>
          <cell r="G332">
            <v>14400</v>
          </cell>
          <cell r="H332">
            <v>17280000</v>
          </cell>
        </row>
        <row r="333">
          <cell r="B333" t="str">
            <v>TVS000414</v>
          </cell>
          <cell r="C333" t="str">
            <v>Lê Phương Anh</v>
          </cell>
          <cell r="D333" t="str">
            <v>011846522, Hà Nội, 19/03/2001</v>
          </cell>
          <cell r="E333" t="str">
            <v>16 Ngõ 180 Lò Đúc, Hai Bà Trưng, HN</v>
          </cell>
          <cell r="F333" t="str">
            <v>0903259922</v>
          </cell>
          <cell r="G333">
            <v>2800</v>
          </cell>
          <cell r="H333">
            <v>3360000</v>
          </cell>
        </row>
        <row r="334">
          <cell r="B334" t="str">
            <v>TVS000415</v>
          </cell>
          <cell r="C334" t="str">
            <v>Vũ Anh Tú</v>
          </cell>
          <cell r="D334" t="str">
            <v>011880240, Hà Nội, 29/06/2006</v>
          </cell>
          <cell r="E334" t="str">
            <v>67 Trần Xuân Soạn, Hai Bà Trưng, HN</v>
          </cell>
          <cell r="F334"/>
          <cell r="G334">
            <v>43200</v>
          </cell>
          <cell r="H334">
            <v>51840000</v>
          </cell>
        </row>
        <row r="335">
          <cell r="B335" t="str">
            <v>TVS000417</v>
          </cell>
          <cell r="C335" t="str">
            <v>Thái Hồng Hải</v>
          </cell>
          <cell r="D335" t="str">
            <v>011742389, Hà Nội, 07/10/1999</v>
          </cell>
          <cell r="E335" t="str">
            <v>P4 - D1 Văn Chương, Hà Nội</v>
          </cell>
          <cell r="F335" t="str">
            <v>0923858888</v>
          </cell>
          <cell r="G335">
            <v>36000</v>
          </cell>
          <cell r="H335">
            <v>43200000</v>
          </cell>
        </row>
        <row r="336">
          <cell r="B336" t="str">
            <v>TVS000418</v>
          </cell>
          <cell r="C336" t="str">
            <v>Phạm Anh Đức</v>
          </cell>
          <cell r="D336" t="str">
            <v>011967991, Hà Nội, 01/07/1996</v>
          </cell>
          <cell r="E336" t="str">
            <v>3K10 P.Tương Mai, HBT, Hà Nội</v>
          </cell>
          <cell r="F336" t="str">
            <v>0912451970</v>
          </cell>
          <cell r="G336">
            <v>38830</v>
          </cell>
          <cell r="H336">
            <v>46596000</v>
          </cell>
        </row>
        <row r="337">
          <cell r="B337" t="str">
            <v>TVS000421</v>
          </cell>
          <cell r="C337" t="str">
            <v>Nguyễn Thị Thanh Hương</v>
          </cell>
          <cell r="D337" t="str">
            <v>011312715, Hà Nội, 19/04/2007</v>
          </cell>
          <cell r="E337" t="str">
            <v>F20 TT 30 Trần Quốc Toản, Hoàn Kiếm, HN</v>
          </cell>
          <cell r="F337" t="str">
            <v>0912326527</v>
          </cell>
          <cell r="G337">
            <v>1000</v>
          </cell>
          <cell r="H337">
            <v>1200000</v>
          </cell>
        </row>
        <row r="338">
          <cell r="B338" t="str">
            <v>TVS000422</v>
          </cell>
          <cell r="C338" t="str">
            <v>Trịnh Minh Xuân</v>
          </cell>
          <cell r="D338" t="str">
            <v>010250418, Hà Nội, 24/05/2001</v>
          </cell>
          <cell r="E338" t="str">
            <v>P402 - D10 TT Nam Đồng, Hà Nội</v>
          </cell>
          <cell r="F338" t="str">
            <v>0904130254</v>
          </cell>
          <cell r="G338">
            <v>1600</v>
          </cell>
          <cell r="H338">
            <v>1920000</v>
          </cell>
        </row>
        <row r="339">
          <cell r="B339" t="str">
            <v>TVS000423</v>
          </cell>
          <cell r="C339" t="str">
            <v>Nguyễn Thanh Nga</v>
          </cell>
          <cell r="D339" t="str">
            <v>011026719, Hà Nội, 08/05/2002</v>
          </cell>
          <cell r="E339" t="str">
            <v>49 Nguyễn Phong Sắc, Hà Nội</v>
          </cell>
          <cell r="F339" t="str">
            <v>0912068898</v>
          </cell>
          <cell r="G339">
            <v>5000</v>
          </cell>
          <cell r="H339">
            <v>6000000</v>
          </cell>
        </row>
        <row r="340">
          <cell r="B340" t="str">
            <v>TVS000424</v>
          </cell>
          <cell r="C340" t="str">
            <v>Nguyễn Quang Hùng</v>
          </cell>
          <cell r="D340" t="str">
            <v>111498678, Hà Tây, 15/09/1997</v>
          </cell>
          <cell r="E340" t="str">
            <v>Phú Diễn, Từ Liêm, Hà Nội</v>
          </cell>
          <cell r="F340" t="str">
            <v>0912145840</v>
          </cell>
          <cell r="G340">
            <v>6475</v>
          </cell>
          <cell r="H340">
            <v>7770000</v>
          </cell>
        </row>
        <row r="341">
          <cell r="B341" t="str">
            <v>TVS000426</v>
          </cell>
          <cell r="C341" t="str">
            <v>Nguyễn Thị Việt Nga</v>
          </cell>
          <cell r="D341" t="str">
            <v>011616929, Hà Nội, 16/09/2005</v>
          </cell>
          <cell r="E341" t="str">
            <v>40/136 Trung Liệt, Đống Đa, Hà Nội</v>
          </cell>
          <cell r="F341" t="str">
            <v>0904195092</v>
          </cell>
          <cell r="G341">
            <v>21785</v>
          </cell>
          <cell r="H341">
            <v>26142000</v>
          </cell>
        </row>
        <row r="342">
          <cell r="B342" t="str">
            <v>TVS000428</v>
          </cell>
          <cell r="C342" t="str">
            <v>Ngô Thị Hồng Vân</v>
          </cell>
          <cell r="D342" t="str">
            <v>011733093, Hà Nội, 11/10/2005</v>
          </cell>
          <cell r="E342" t="str">
            <v>21 Ngõ 81 Láng Hạ, Hà Nội</v>
          </cell>
          <cell r="F342"/>
          <cell r="G342">
            <v>153065</v>
          </cell>
          <cell r="H342">
            <v>183678000</v>
          </cell>
        </row>
        <row r="343">
          <cell r="B343" t="str">
            <v>TVS000429</v>
          </cell>
          <cell r="C343" t="str">
            <v>Trần Thị Minh Phương</v>
          </cell>
          <cell r="D343" t="str">
            <v>010354897, Hà Nội, 11/07/2005</v>
          </cell>
          <cell r="E343" t="str">
            <v>P312 Nhà C3 Nam Thành Công  P.Láng Hạ, HN (cũ P5 F2 T/TN/MCKTTrần Hưng Đạo, Hà Nội)</v>
          </cell>
          <cell r="F343" t="str">
            <v>0982092828</v>
          </cell>
          <cell r="G343">
            <v>1000</v>
          </cell>
          <cell r="H343">
            <v>1200000</v>
          </cell>
        </row>
        <row r="344">
          <cell r="B344" t="str">
            <v>TVS000430</v>
          </cell>
          <cell r="C344" t="str">
            <v>Lê Thu Thủy</v>
          </cell>
          <cell r="D344" t="str">
            <v>011589169, Hà Nội, 22/12/2005</v>
          </cell>
          <cell r="E344" t="str">
            <v>7 A4 Đầm Trấu, Hai Bà Trưng, HN</v>
          </cell>
          <cell r="F344"/>
          <cell r="G344">
            <v>14000</v>
          </cell>
          <cell r="H344">
            <v>16800000</v>
          </cell>
        </row>
        <row r="345">
          <cell r="B345" t="str">
            <v>TVS000431</v>
          </cell>
          <cell r="C345" t="str">
            <v>Kim Ngọc Minh</v>
          </cell>
          <cell r="D345" t="str">
            <v>012205879, Hà Nội, 23/03/1999</v>
          </cell>
          <cell r="E345" t="str">
            <v>101Đ2 TT Nam Đồng, Hà Nội</v>
          </cell>
          <cell r="F345" t="str">
            <v>0903237775</v>
          </cell>
          <cell r="G345">
            <v>3525</v>
          </cell>
          <cell r="H345">
            <v>4230000</v>
          </cell>
        </row>
        <row r="346">
          <cell r="B346" t="str">
            <v>TVS000432</v>
          </cell>
          <cell r="C346" t="str">
            <v>Đỗ Bích Ngọc</v>
          </cell>
          <cell r="D346" t="str">
            <v>011634387, Hà Nội, 13/04/2001</v>
          </cell>
          <cell r="E346" t="str">
            <v>6 Ngách 34A/16 Trần Phú, Hà Nội</v>
          </cell>
          <cell r="F346" t="str">
            <v>0913097639</v>
          </cell>
          <cell r="G346">
            <v>10000</v>
          </cell>
          <cell r="H346">
            <v>12000000</v>
          </cell>
        </row>
        <row r="347">
          <cell r="B347" t="str">
            <v>TVS000433</v>
          </cell>
          <cell r="C347" t="str">
            <v>Lê Thị Khang</v>
          </cell>
          <cell r="D347" t="str">
            <v>020149691, Tp. Hồ Chí Minh, 19/10/1999</v>
          </cell>
          <cell r="E347" t="str">
            <v>373/1/135 Lý Thường Kiệt, P9, Q.Tân Bình, HCM</v>
          </cell>
          <cell r="F347" t="str">
            <v>0908124499</v>
          </cell>
          <cell r="G347">
            <v>102460</v>
          </cell>
          <cell r="H347">
            <v>122952000</v>
          </cell>
        </row>
        <row r="348">
          <cell r="B348" t="str">
            <v>TVS000434</v>
          </cell>
          <cell r="C348" t="str">
            <v>Vũ Thị Thái Hà</v>
          </cell>
          <cell r="D348" t="str">
            <v>011904110, Hà Nội, 14/02/2006</v>
          </cell>
          <cell r="E348" t="str">
            <v>6/104 Nguyễn Phúc Lai, Hà Nội</v>
          </cell>
          <cell r="F348" t="str">
            <v>0904155274</v>
          </cell>
          <cell r="G348">
            <v>7548</v>
          </cell>
          <cell r="H348">
            <v>9057600</v>
          </cell>
        </row>
        <row r="349">
          <cell r="B349" t="str">
            <v>TVS000435</v>
          </cell>
          <cell r="C349" t="str">
            <v>Trần Thị Minh Nguyệt</v>
          </cell>
          <cell r="D349" t="str">
            <v>022413681, Tp. Hồ Chí Minh, 26/07/1997</v>
          </cell>
          <cell r="E349" t="str">
            <v>219 Ngô Tất Tố, P22 Q.Bình Thạnh, HCM</v>
          </cell>
          <cell r="F349" t="str">
            <v>0908124499</v>
          </cell>
          <cell r="G349">
            <v>10204</v>
          </cell>
          <cell r="H349">
            <v>12244800</v>
          </cell>
        </row>
        <row r="350">
          <cell r="B350" t="str">
            <v>TVS000436</v>
          </cell>
          <cell r="C350" t="str">
            <v>Bùi Thị Mỹ Hạnh</v>
          </cell>
          <cell r="D350" t="str">
            <v>011912014, Hà Nội, 21/12/2004</v>
          </cell>
          <cell r="E350" t="str">
            <v>Số 17 Ngõ Trạm, Hàng Bông, HN</v>
          </cell>
          <cell r="F350"/>
          <cell r="G350">
            <v>1000</v>
          </cell>
          <cell r="H350">
            <v>1200000</v>
          </cell>
        </row>
        <row r="351">
          <cell r="B351" t="str">
            <v>TVS000437</v>
          </cell>
          <cell r="C351" t="str">
            <v>Lê Thu Hương</v>
          </cell>
          <cell r="D351" t="str">
            <v>011435807, Hà Nội, 14/09/2005</v>
          </cell>
          <cell r="E351" t="str">
            <v>Số 60 Cửa Bắc, Hà Nội</v>
          </cell>
          <cell r="F351"/>
          <cell r="G351">
            <v>7000</v>
          </cell>
          <cell r="H351">
            <v>8400000</v>
          </cell>
        </row>
        <row r="352">
          <cell r="B352" t="str">
            <v>TVS000438</v>
          </cell>
          <cell r="C352" t="str">
            <v>Nguyễn Thị Thu Dung</v>
          </cell>
          <cell r="D352" t="str">
            <v>010130743, Hà Nội, 22/12/1999</v>
          </cell>
          <cell r="E352" t="str">
            <v>Số 102 Đại La, Hà Nội</v>
          </cell>
          <cell r="F352"/>
          <cell r="G352">
            <v>5000</v>
          </cell>
          <cell r="H352">
            <v>6000000</v>
          </cell>
        </row>
        <row r="353">
          <cell r="B353" t="str">
            <v>TVS000439</v>
          </cell>
          <cell r="C353" t="str">
            <v>Hoàng Thị Thanh Tâm</v>
          </cell>
          <cell r="D353" t="str">
            <v>011077721, Hà Nội, 30/08/1993</v>
          </cell>
          <cell r="E353" t="str">
            <v>Số 16 ngách 1/2 Ngõ 1 Tạ Quang Bửu, HN</v>
          </cell>
          <cell r="F353" t="str">
            <v>0912642751</v>
          </cell>
          <cell r="G353">
            <v>5000</v>
          </cell>
          <cell r="H353">
            <v>6000000</v>
          </cell>
        </row>
        <row r="354">
          <cell r="B354" t="str">
            <v>TVS000440</v>
          </cell>
          <cell r="C354" t="str">
            <v>Nguyễn Thanh Sơn</v>
          </cell>
          <cell r="D354" t="str">
            <v>010120788, Hà Nội, 06/12/2005</v>
          </cell>
          <cell r="E354" t="str">
            <v>Tổ 33 Hoàng Cầu, Hà Nội</v>
          </cell>
          <cell r="F354" t="str">
            <v>0912151818</v>
          </cell>
          <cell r="G354">
            <v>5000</v>
          </cell>
          <cell r="H354">
            <v>6000000</v>
          </cell>
        </row>
        <row r="355">
          <cell r="B355" t="str">
            <v>TVS000442</v>
          </cell>
          <cell r="C355" t="str">
            <v>Vy Thị Vân Anh</v>
          </cell>
          <cell r="D355" t="str">
            <v>011879567, Hà Nội, 24/04/1995</v>
          </cell>
          <cell r="E355" t="str">
            <v>74 Ngõ 109 Đường Nguyễn Sơn, Long Biên, HN</v>
          </cell>
          <cell r="F355" t="str">
            <v>0947853289</v>
          </cell>
          <cell r="G355">
            <v>2000</v>
          </cell>
          <cell r="H355">
            <v>2400000</v>
          </cell>
        </row>
        <row r="356">
          <cell r="B356" t="str">
            <v>TVS000443</v>
          </cell>
          <cell r="C356" t="str">
            <v>Hoàng Thị Lan</v>
          </cell>
          <cell r="D356" t="str">
            <v>011760054, Hà Nội, 28/04/1993</v>
          </cell>
          <cell r="E356" t="str">
            <v>15/109 Nguyễn Sơn, Gia Thụy, Hà Nội</v>
          </cell>
          <cell r="F356" t="str">
            <v>0989845258</v>
          </cell>
          <cell r="G356">
            <v>1000</v>
          </cell>
          <cell r="H356">
            <v>1200000</v>
          </cell>
        </row>
        <row r="357">
          <cell r="B357" t="str">
            <v>TVS000446</v>
          </cell>
          <cell r="C357" t="str">
            <v>Hoàng Thị Mỹ Hiền</v>
          </cell>
          <cell r="D357" t="str">
            <v>023170395, Tp Hồ Chí Minh, 28/10/1993</v>
          </cell>
          <cell r="E357" t="str">
            <v>340/1A2 Nguyễn Trọng Tuyển, P2, Q.Tân Bình, Tp HCM</v>
          </cell>
          <cell r="F357" t="str">
            <v>0989005764</v>
          </cell>
          <cell r="G357">
            <v>16000</v>
          </cell>
          <cell r="H357">
            <v>19200000</v>
          </cell>
        </row>
        <row r="358">
          <cell r="B358" t="str">
            <v>TVS000447</v>
          </cell>
          <cell r="C358" t="str">
            <v>Đỗ Đăng Khoa</v>
          </cell>
          <cell r="D358" t="str">
            <v>011829325, Hà Nội, 10/04/1994</v>
          </cell>
          <cell r="E358" t="str">
            <v>Tổ 13 P.Thạch Bàn, Long Biên, Hà Nội</v>
          </cell>
          <cell r="F358" t="str">
            <v>0913395750</v>
          </cell>
          <cell r="G358">
            <v>5070</v>
          </cell>
          <cell r="H358">
            <v>6084000</v>
          </cell>
        </row>
        <row r="359">
          <cell r="B359" t="str">
            <v>TVS000448</v>
          </cell>
          <cell r="C359" t="str">
            <v>Lê Văn Thư</v>
          </cell>
          <cell r="D359" t="str">
            <v>011735657, Hà Nội, 08/06/2004</v>
          </cell>
          <cell r="E359" t="str">
            <v>Số 3 ngõ 280 Ngọc Thụy, Long Biên, HN</v>
          </cell>
          <cell r="F359" t="str">
            <v>0902196869</v>
          </cell>
          <cell r="G359">
            <v>5070</v>
          </cell>
          <cell r="H359">
            <v>6084000</v>
          </cell>
        </row>
        <row r="360">
          <cell r="B360" t="str">
            <v>TVS000449</v>
          </cell>
          <cell r="C360" t="str">
            <v>Trần Thu Hà</v>
          </cell>
          <cell r="D360" t="str">
            <v>011997257, Hà Nội, 04/06/1999</v>
          </cell>
          <cell r="E360" t="str">
            <v>Số 4 Ngõ 102 Ngụy Như Kon Tum, Nhân Chính, HN</v>
          </cell>
          <cell r="F360" t="str">
            <v>0986933366</v>
          </cell>
          <cell r="G360">
            <v>3660</v>
          </cell>
          <cell r="H360">
            <v>4392000</v>
          </cell>
        </row>
        <row r="361">
          <cell r="B361" t="str">
            <v>TVS000450</v>
          </cell>
          <cell r="C361" t="str">
            <v>Đỗ Phú Cường</v>
          </cell>
          <cell r="D361" t="str">
            <v>011450506, Hà Nội, 27/06/2002</v>
          </cell>
          <cell r="E361" t="str">
            <v>10 Tổ 31 Ngõ 196 Quan Hoa, CGiấy, HN</v>
          </cell>
          <cell r="F361" t="str">
            <v>0903211866</v>
          </cell>
          <cell r="G361">
            <v>17500</v>
          </cell>
          <cell r="H361">
            <v>21000000</v>
          </cell>
        </row>
        <row r="362">
          <cell r="B362" t="str">
            <v>TVS000451</v>
          </cell>
          <cell r="C362" t="str">
            <v>Đỗ Thị Kim Đoan</v>
          </cell>
          <cell r="D362" t="str">
            <v>010127486, Hà Nội, 12/03/2003</v>
          </cell>
          <cell r="E362" t="str">
            <v>58 Lò Đúc, Hai Bà Trưng, HN</v>
          </cell>
          <cell r="F362"/>
          <cell r="G362">
            <v>5800</v>
          </cell>
          <cell r="H362">
            <v>6960000</v>
          </cell>
        </row>
        <row r="363">
          <cell r="B363" t="str">
            <v>TVS000452</v>
          </cell>
          <cell r="C363" t="str">
            <v>Phạm Quốc Khánh</v>
          </cell>
          <cell r="D363" t="str">
            <v>011869331, Hà Nội, 06/03/2002</v>
          </cell>
          <cell r="E363" t="str">
            <v>P306 Nhà CT6 Mỹ Đình-Sông Đà, HN</v>
          </cell>
          <cell r="F363" t="str">
            <v>0906006686</v>
          </cell>
          <cell r="G363">
            <v>4500</v>
          </cell>
          <cell r="H363">
            <v>5400000</v>
          </cell>
        </row>
        <row r="364">
          <cell r="B364" t="str">
            <v>TVS000453</v>
          </cell>
          <cell r="C364" t="str">
            <v>Đỗ Thị Định</v>
          </cell>
          <cell r="D364" t="str">
            <v>012275657, Hà Nội, 17/11/1999</v>
          </cell>
          <cell r="E364" t="str">
            <v>110 Phố Huế, Hà Nội</v>
          </cell>
          <cell r="F364" t="str">
            <v>0983024140</v>
          </cell>
          <cell r="G364">
            <v>2900</v>
          </cell>
          <cell r="H364">
            <v>3480000</v>
          </cell>
        </row>
        <row r="365">
          <cell r="B365" t="str">
            <v>TVS000455</v>
          </cell>
          <cell r="C365" t="str">
            <v>Nguyễn Hồng Minh</v>
          </cell>
          <cell r="D365" t="str">
            <v>011792775, Hà Nội, 10/05/1993</v>
          </cell>
          <cell r="E365" t="str">
            <v>P204B Tòa nhà TDL, 22 Láng Hạ, HN</v>
          </cell>
          <cell r="F365" t="str">
            <v>0913234553</v>
          </cell>
          <cell r="G365">
            <v>10000</v>
          </cell>
          <cell r="H365">
            <v>12000000</v>
          </cell>
        </row>
        <row r="366">
          <cell r="B366" t="str">
            <v>TVS000456</v>
          </cell>
          <cell r="C366" t="str">
            <v>Đinh Thị Thùy Chi</v>
          </cell>
          <cell r="D366" t="str">
            <v>142201883, Hải Dương, 12/11/2001</v>
          </cell>
          <cell r="E366" t="str">
            <v>2A Hàng Giấy, Hoàn Kiếm, Hà Nội</v>
          </cell>
          <cell r="F366" t="str">
            <v>0989206155</v>
          </cell>
          <cell r="G366">
            <v>30000</v>
          </cell>
          <cell r="H366">
            <v>36000000</v>
          </cell>
        </row>
        <row r="367">
          <cell r="B367" t="str">
            <v>TVS000457</v>
          </cell>
          <cell r="C367" t="str">
            <v>Lê Việt Hùng</v>
          </cell>
          <cell r="D367" t="str">
            <v>011805507, Hà Nội, 05/08/1999</v>
          </cell>
          <cell r="E367" t="str">
            <v>P413 Nhà 21 Láng Hạ, Hà Nội</v>
          </cell>
          <cell r="F367" t="str">
            <v>0913222522</v>
          </cell>
          <cell r="G367">
            <v>10000</v>
          </cell>
          <cell r="H367">
            <v>12000000</v>
          </cell>
        </row>
        <row r="368">
          <cell r="B368" t="str">
            <v>TVS000458</v>
          </cell>
          <cell r="C368" t="str">
            <v>Trần Văn Thanh</v>
          </cell>
          <cell r="D368" t="str">
            <v>011756061, Hà Nội, 05/09/1962</v>
          </cell>
          <cell r="E368" t="str">
            <v>Số 52 Quán Sứ, Hà Nội</v>
          </cell>
          <cell r="F368" t="str">
            <v>0913526214</v>
          </cell>
          <cell r="G368">
            <v>2300</v>
          </cell>
          <cell r="H368">
            <v>2760000</v>
          </cell>
        </row>
        <row r="369">
          <cell r="B369" t="str">
            <v>TVS000459</v>
          </cell>
          <cell r="C369" t="str">
            <v>Nguyễn Hồng Lam</v>
          </cell>
          <cell r="D369" t="str">
            <v>011872825, Hà Nội, 16/09/2003</v>
          </cell>
          <cell r="E369" t="str">
            <v>9 Ngách 127/123 Hào Nam, Hà Nội</v>
          </cell>
          <cell r="F369" t="str">
            <v>0983770115</v>
          </cell>
          <cell r="G369">
            <v>3500</v>
          </cell>
          <cell r="H369">
            <v>4200000</v>
          </cell>
        </row>
        <row r="370">
          <cell r="B370" t="str">
            <v>TVS000460</v>
          </cell>
          <cell r="C370" t="str">
            <v>Phùng Đức Phúc</v>
          </cell>
          <cell r="D370" t="str">
            <v>011614694, Hà Nội, 30/03/2006</v>
          </cell>
          <cell r="E370" t="str">
            <v>12 Quán Sứ, Hàng Bông, Hà Nội</v>
          </cell>
          <cell r="F370" t="str">
            <v>0946202222</v>
          </cell>
          <cell r="G370">
            <v>11500</v>
          </cell>
          <cell r="H370">
            <v>13800000</v>
          </cell>
        </row>
        <row r="371">
          <cell r="B371" t="str">
            <v>TVS000461</v>
          </cell>
          <cell r="C371" t="str">
            <v>Lưu Quốc Khánh</v>
          </cell>
          <cell r="D371" t="str">
            <v>011708072, Hà Nội, 29/09/2006</v>
          </cell>
          <cell r="E371" t="str">
            <v>P101A Số 6 Lê Thánh Tông, Hà Nội</v>
          </cell>
          <cell r="F371" t="str">
            <v>0903246508</v>
          </cell>
          <cell r="G371">
            <v>8000</v>
          </cell>
          <cell r="H371">
            <v>9600000</v>
          </cell>
        </row>
        <row r="372">
          <cell r="B372" t="str">
            <v>TVS000462</v>
          </cell>
          <cell r="C372" t="str">
            <v>Nguyễn Thị Minh Lân</v>
          </cell>
          <cell r="D372" t="str">
            <v>011214524, Hà Nội, 08/06/1999</v>
          </cell>
          <cell r="E372" t="str">
            <v>175 Phùng Hưng, Hoàn Kiếm, Hà Nội</v>
          </cell>
          <cell r="F372" t="str">
            <v>0902206666</v>
          </cell>
          <cell r="G372">
            <v>19136</v>
          </cell>
          <cell r="H372">
            <v>22963200</v>
          </cell>
        </row>
        <row r="373">
          <cell r="B373" t="str">
            <v>TVS000464</v>
          </cell>
          <cell r="C373" t="str">
            <v>Nguyễn Sỹ Lợi</v>
          </cell>
          <cell r="D373" t="str">
            <v>012381719, Hà Nội, 27/11/2000</v>
          </cell>
          <cell r="E373" t="str">
            <v>15 Ngõ 68 Quan Nhân, Hà Nội</v>
          </cell>
          <cell r="F373" t="str">
            <v>0912022021</v>
          </cell>
          <cell r="G373">
            <v>14440</v>
          </cell>
          <cell r="H373">
            <v>17328000</v>
          </cell>
        </row>
        <row r="374">
          <cell r="B374" t="str">
            <v>TVS000465</v>
          </cell>
          <cell r="C374" t="str">
            <v>Đỗ Phương An</v>
          </cell>
          <cell r="D374" t="str">
            <v>011674667, Hà Nội, 29/03/1996</v>
          </cell>
          <cell r="E374" t="str">
            <v>50 Ngõ 203 Hoàng Quốc Việt, Hà Nội</v>
          </cell>
          <cell r="F374" t="str">
            <v>0983653960</v>
          </cell>
          <cell r="G374">
            <v>4362</v>
          </cell>
          <cell r="H374">
            <v>5234400</v>
          </cell>
        </row>
        <row r="375">
          <cell r="B375" t="str">
            <v>TVS000466</v>
          </cell>
          <cell r="C375" t="str">
            <v>Phạm Thị Hoài Minh</v>
          </cell>
          <cell r="D375" t="str">
            <v>011795221, Hà Nội, 27/10/2006</v>
          </cell>
          <cell r="E375" t="str">
            <v>238 A16 An Dương, Yên Phụ, Hà Nội</v>
          </cell>
          <cell r="F375" t="str">
            <v>0904285582</v>
          </cell>
          <cell r="G375">
            <v>407</v>
          </cell>
          <cell r="H375">
            <v>488400</v>
          </cell>
        </row>
        <row r="376">
          <cell r="B376" t="str">
            <v>TVS000467</v>
          </cell>
          <cell r="C376" t="str">
            <v>Nguyễn Thị Minh Thi</v>
          </cell>
          <cell r="D376" t="str">
            <v>011778733, Hà Nội, 07/05/2007</v>
          </cell>
          <cell r="E376" t="str">
            <v>Số 4 Ngõ 9 Liễu Giai, Hà Nội</v>
          </cell>
          <cell r="F376"/>
          <cell r="G376">
            <v>10000</v>
          </cell>
          <cell r="H376">
            <v>12000000</v>
          </cell>
        </row>
        <row r="377">
          <cell r="B377" t="str">
            <v>TVS000468</v>
          </cell>
          <cell r="C377" t="str">
            <v>Nguyễn Thị Mai Liên</v>
          </cell>
          <cell r="D377" t="str">
            <v>121176364, Hà Nội, 13/10/1992</v>
          </cell>
          <cell r="E377" t="str">
            <v>260 Lê Lợi, Hoàng Văn Thụ, Bắc Giang</v>
          </cell>
          <cell r="F377" t="str">
            <v>0904478868</v>
          </cell>
          <cell r="G377">
            <v>9800</v>
          </cell>
          <cell r="H377">
            <v>11760000</v>
          </cell>
        </row>
        <row r="378">
          <cell r="B378" t="str">
            <v>TVS000469</v>
          </cell>
          <cell r="C378" t="str">
            <v>Lê Quốc Vương</v>
          </cell>
          <cell r="D378" t="str">
            <v>B0544448, Cục QL Xuất nhập cảnh, 24/07/2006</v>
          </cell>
          <cell r="E378" t="str">
            <v>55/477 Nguyễn Trãi, Hà Nội</v>
          </cell>
          <cell r="F378" t="str">
            <v>0989141768</v>
          </cell>
          <cell r="G378">
            <v>3160</v>
          </cell>
          <cell r="H378">
            <v>3792000</v>
          </cell>
        </row>
        <row r="379">
          <cell r="B379" t="str">
            <v>TVS000471</v>
          </cell>
          <cell r="C379" t="str">
            <v>Nguyễn Thanh Huyền</v>
          </cell>
          <cell r="D379" t="str">
            <v>183121088, Hà Tĩnh, 25/05/1996</v>
          </cell>
          <cell r="E379" t="str">
            <v>206 P1 Tân Mai, Hoàng Mai, Hà Nội</v>
          </cell>
          <cell r="F379" t="str">
            <v>0903290013</v>
          </cell>
          <cell r="G379">
            <v>3000</v>
          </cell>
          <cell r="H379">
            <v>3600000</v>
          </cell>
        </row>
        <row r="380">
          <cell r="B380" t="str">
            <v>TVS000472</v>
          </cell>
          <cell r="C380" t="str">
            <v>Tôn Lâm Tùng</v>
          </cell>
          <cell r="D380" t="str">
            <v>250771806, Lâm Đồng, 29/05/2006</v>
          </cell>
          <cell r="E380" t="str">
            <v>22 Tổ 59 Trung Kính, Yên Hòa, HN</v>
          </cell>
          <cell r="F380" t="str">
            <v>0902080806</v>
          </cell>
          <cell r="G380">
            <v>9000</v>
          </cell>
          <cell r="H380">
            <v>10800000</v>
          </cell>
        </row>
        <row r="381">
          <cell r="B381" t="str">
            <v>TVS000473</v>
          </cell>
          <cell r="C381" t="str">
            <v>Khuất Thị Mai Phương</v>
          </cell>
          <cell r="D381" t="str">
            <v>012005282, Hà Nội, 05/12/1996</v>
          </cell>
          <cell r="E381" t="str">
            <v>15 Ngõ 392 Bạch Mai, Hà Nội</v>
          </cell>
          <cell r="F381" t="str">
            <v>0904169455</v>
          </cell>
          <cell r="G381">
            <v>8800</v>
          </cell>
          <cell r="H381">
            <v>10560000</v>
          </cell>
        </row>
        <row r="382">
          <cell r="B382" t="str">
            <v>TVS000474</v>
          </cell>
          <cell r="C382" t="str">
            <v>Lê Ngọc Quý</v>
          </cell>
          <cell r="D382" t="str">
            <v>011960094, Hà Nội, 24/05/1996</v>
          </cell>
          <cell r="E382" t="str">
            <v>18 Ngõ 18 Võng Thị, Tây Hồ, Hà Nội</v>
          </cell>
          <cell r="F382" t="str">
            <v>0904229349</v>
          </cell>
          <cell r="G382">
            <v>2000</v>
          </cell>
          <cell r="H382">
            <v>2400000</v>
          </cell>
        </row>
        <row r="383">
          <cell r="B383" t="str">
            <v>TVS000475</v>
          </cell>
          <cell r="C383" t="str">
            <v>Phạm Thị Kim Ngân</v>
          </cell>
          <cell r="D383" t="str">
            <v>011882303, Hà Nội, 19/04/1995</v>
          </cell>
          <cell r="E383" t="str">
            <v>Số 5 Láng Hạ, Ba Đình, Hà Nội</v>
          </cell>
          <cell r="F383" t="str">
            <v>0915268705</v>
          </cell>
          <cell r="G383">
            <v>15000</v>
          </cell>
          <cell r="H383">
            <v>18000000</v>
          </cell>
        </row>
        <row r="384">
          <cell r="B384" t="str">
            <v>TVS000477</v>
          </cell>
          <cell r="C384" t="str">
            <v>Vũ Thị Kim Thoa</v>
          </cell>
          <cell r="D384" t="str">
            <v>011153857, Hà Nội, 30/03/2005</v>
          </cell>
          <cell r="E384" t="str">
            <v>28 Đình Đông, Ô Chợ Dừa, Đống Đa, HN</v>
          </cell>
          <cell r="F384" t="str">
            <v>0902070809</v>
          </cell>
          <cell r="G384">
            <v>76800</v>
          </cell>
          <cell r="H384">
            <v>92160000</v>
          </cell>
        </row>
        <row r="385">
          <cell r="B385" t="str">
            <v>TVS000478</v>
          </cell>
          <cell r="C385" t="str">
            <v>Nguyễn Thanh Sơn</v>
          </cell>
          <cell r="D385" t="str">
            <v>012295285, Hà Nội, 28/02/2006</v>
          </cell>
          <cell r="E385" t="str">
            <v>5 Ngõ Hàng Thịt, Cửa Nam, Hà Nội</v>
          </cell>
          <cell r="F385" t="str">
            <v>0913217800</v>
          </cell>
          <cell r="G385">
            <v>20800</v>
          </cell>
          <cell r="H385">
            <v>24960000</v>
          </cell>
        </row>
        <row r="386">
          <cell r="B386" t="str">
            <v>TVS000479</v>
          </cell>
          <cell r="C386" t="str">
            <v>Nguyễn Thành Long</v>
          </cell>
          <cell r="D386" t="str">
            <v>PTAX0109516, Cục QL Xuất nhập cảnh, 10/04/2000</v>
          </cell>
          <cell r="E386" t="str">
            <v>62 Trung Liệt, Đống Đa, Hà Nội</v>
          </cell>
          <cell r="F386" t="str">
            <v>0906098866</v>
          </cell>
          <cell r="G386">
            <v>19200</v>
          </cell>
          <cell r="H386">
            <v>23040000</v>
          </cell>
        </row>
        <row r="387">
          <cell r="B387" t="str">
            <v>TVS000480</v>
          </cell>
          <cell r="C387" t="str">
            <v>Lê Thị Minh Tâm</v>
          </cell>
          <cell r="D387" t="str">
            <v>011691589, Hà Nội, 07/09/1998</v>
          </cell>
          <cell r="E387" t="str">
            <v>Công ty Tài chính Bưu điện</v>
          </cell>
          <cell r="F387" t="str">
            <v>0904042202</v>
          </cell>
          <cell r="G387">
            <v>25000</v>
          </cell>
          <cell r="H387">
            <v>30000000</v>
          </cell>
        </row>
        <row r="388">
          <cell r="B388" t="str">
            <v>TVS000481</v>
          </cell>
          <cell r="C388" t="str">
            <v>Nguyễn Thị Phương Nga</v>
          </cell>
          <cell r="D388" t="str">
            <v>011686829, Hà Nội, 16/06/1998</v>
          </cell>
          <cell r="E388" t="str">
            <v>B5 TT GT208 Đại Kim, TTrì, Hà Nội</v>
          </cell>
          <cell r="F388" t="str">
            <v>0913233039</v>
          </cell>
          <cell r="G388">
            <v>1600</v>
          </cell>
          <cell r="H388">
            <v>1920000</v>
          </cell>
        </row>
        <row r="389">
          <cell r="B389" t="str">
            <v>TVS000482</v>
          </cell>
          <cell r="C389" t="str">
            <v>Nguyễn Thị Thu Phương</v>
          </cell>
          <cell r="D389" t="str">
            <v>011452864, Hà Nội, 19/12/2003</v>
          </cell>
          <cell r="E389" t="str">
            <v>20 Đoàn Trần Nghiệp, Hà Nội</v>
          </cell>
          <cell r="F389" t="str">
            <v>0903286268</v>
          </cell>
          <cell r="G389">
            <v>18000</v>
          </cell>
          <cell r="H389">
            <v>21600000</v>
          </cell>
        </row>
        <row r="390">
          <cell r="B390" t="str">
            <v>TVS000483</v>
          </cell>
          <cell r="C390" t="str">
            <v>Trịnh Đại</v>
          </cell>
          <cell r="D390" t="str">
            <v>011490997, Hà Nội, 20/03/1998</v>
          </cell>
          <cell r="E390" t="str">
            <v>6 M8 Trương Định, Hà Nội</v>
          </cell>
          <cell r="F390" t="str">
            <v>0913210203</v>
          </cell>
          <cell r="G390">
            <v>131328</v>
          </cell>
          <cell r="H390">
            <v>157593600</v>
          </cell>
        </row>
        <row r="391">
          <cell r="B391" t="str">
            <v>TVS000485</v>
          </cell>
          <cell r="C391" t="str">
            <v>Nguyễn Thị Hằng</v>
          </cell>
          <cell r="D391" t="str">
            <v>010271379, Hà Nội, 21/11/2007</v>
          </cell>
          <cell r="E391" t="str">
            <v>62 Mai Hắc Đế, Hà Nội</v>
          </cell>
          <cell r="F391" t="str">
            <v>0912570943</v>
          </cell>
          <cell r="G391">
            <v>5000</v>
          </cell>
          <cell r="H391">
            <v>6000000</v>
          </cell>
        </row>
        <row r="392">
          <cell r="B392" t="str">
            <v>TVS000486</v>
          </cell>
          <cell r="C392" t="str">
            <v>Nguyễn Tất Kiên</v>
          </cell>
          <cell r="D392" t="str">
            <v>011997368, Hà Nội, 02/07/2007</v>
          </cell>
          <cell r="E392" t="str">
            <v>Số 26 Cửa Đông, Hà Nội</v>
          </cell>
          <cell r="F392" t="str">
            <v>0936624579</v>
          </cell>
          <cell r="G392">
            <v>8000</v>
          </cell>
          <cell r="H392">
            <v>9600000</v>
          </cell>
        </row>
        <row r="393">
          <cell r="B393" t="str">
            <v>TVS000487</v>
          </cell>
          <cell r="C393" t="str">
            <v>Vũ Minh Tuấn</v>
          </cell>
          <cell r="D393" t="str">
            <v>031006272, Hải Phòng, 24/09/1994</v>
          </cell>
          <cell r="E393" t="str">
            <v>103/805 Giải Phóng, Hoàng Mai, HN</v>
          </cell>
          <cell r="F393" t="str">
            <v>0902006686</v>
          </cell>
          <cell r="G393">
            <v>16500</v>
          </cell>
          <cell r="H393">
            <v>19800000</v>
          </cell>
        </row>
        <row r="394">
          <cell r="B394" t="str">
            <v>TVS000488</v>
          </cell>
          <cell r="C394" t="str">
            <v>Vũ Thanh Cảnh</v>
          </cell>
          <cell r="D394" t="str">
            <v>010220033, Hà Nội, 13/05/2003</v>
          </cell>
          <cell r="E394" t="str">
            <v>19 A2 An Dương, Tây Hồ, Hà Nội</v>
          </cell>
          <cell r="F394" t="str">
            <v>0904337799</v>
          </cell>
          <cell r="G394">
            <v>5000</v>
          </cell>
          <cell r="H394">
            <v>6000000</v>
          </cell>
        </row>
        <row r="395">
          <cell r="B395" t="str">
            <v>TVS000489</v>
          </cell>
          <cell r="C395" t="str">
            <v>Ngô Quý Đạt</v>
          </cell>
          <cell r="D395" t="str">
            <v>011641338, Hà Nội, 27/02/1998</v>
          </cell>
          <cell r="E395" t="str">
            <v>212 G4 Thành Công, Hà Nội</v>
          </cell>
          <cell r="F395" t="str">
            <v>0903219399</v>
          </cell>
          <cell r="G395">
            <v>17175</v>
          </cell>
          <cell r="H395">
            <v>20610000</v>
          </cell>
        </row>
        <row r="396">
          <cell r="B396" t="str">
            <v>TVS000490</v>
          </cell>
          <cell r="C396" t="str">
            <v>Võ Thanh Lâm</v>
          </cell>
          <cell r="D396" t="str">
            <v>011388168, Hà Nội, 03/02/2005</v>
          </cell>
          <cell r="E396" t="str">
            <v>304 E5 Thanh Xuân, Hà Nội</v>
          </cell>
          <cell r="F396"/>
          <cell r="G396">
            <v>10000</v>
          </cell>
          <cell r="H396">
            <v>12000000</v>
          </cell>
        </row>
        <row r="397">
          <cell r="B397" t="str">
            <v>TVS000491</v>
          </cell>
          <cell r="C397" t="str">
            <v>Hà Thị Tuyết Nhung</v>
          </cell>
          <cell r="D397" t="str">
            <v>011807478, Hà Nội, 10/10/1993</v>
          </cell>
          <cell r="E397" t="str">
            <v>P133 A5 Nam Đồng, Hà Nội</v>
          </cell>
          <cell r="F397" t="str">
            <v>0913534366</v>
          </cell>
          <cell r="G397">
            <v>5000</v>
          </cell>
          <cell r="H397">
            <v>6000000</v>
          </cell>
        </row>
        <row r="398">
          <cell r="B398" t="str">
            <v>TVS000492</v>
          </cell>
          <cell r="C398" t="str">
            <v>Nguyễn Thị Thanh Hương</v>
          </cell>
          <cell r="D398" t="str">
            <v>011527647, Hà Nội, 03/06/2004</v>
          </cell>
          <cell r="E398" t="str">
            <v>C3 Ngõ 172 Lạc Long Quân, Hà Nội</v>
          </cell>
          <cell r="F398" t="str">
            <v>0904177177</v>
          </cell>
          <cell r="G398">
            <v>5000</v>
          </cell>
          <cell r="H398">
            <v>6000000</v>
          </cell>
        </row>
        <row r="399">
          <cell r="B399" t="str">
            <v>TVS000493</v>
          </cell>
          <cell r="C399" t="str">
            <v>Lê Ngọc Tú</v>
          </cell>
          <cell r="D399" t="str">
            <v>011931045, Hà Nội, 24/02/2003</v>
          </cell>
          <cell r="E399" t="str">
            <v>P104 B9 Nghĩa Tân, Cầu Giấy, HN</v>
          </cell>
          <cell r="F399" t="str">
            <v>0904593555</v>
          </cell>
          <cell r="G399">
            <v>5000</v>
          </cell>
          <cell r="H399">
            <v>6000000</v>
          </cell>
        </row>
        <row r="400">
          <cell r="B400" t="str">
            <v>TVS000494</v>
          </cell>
          <cell r="C400" t="str">
            <v>Hoàng Thị Thu Thủy</v>
          </cell>
          <cell r="D400" t="str">
            <v>100698222, Quảng Ninh, 06/11/2006</v>
          </cell>
          <cell r="E400" t="str">
            <v>P210 D6 Trung Tự, Đống Đa, HN</v>
          </cell>
          <cell r="F400" t="str">
            <v>0902529636</v>
          </cell>
          <cell r="G400">
            <v>4000</v>
          </cell>
          <cell r="H400">
            <v>4800000</v>
          </cell>
        </row>
        <row r="401">
          <cell r="B401" t="str">
            <v>TVS000495</v>
          </cell>
          <cell r="C401" t="str">
            <v>Bùi Tuấn Ngọc</v>
          </cell>
          <cell r="D401" t="str">
            <v>022762898, Tp Hồ Chí Minh, 12/07/2004</v>
          </cell>
          <cell r="E401" t="str">
            <v>6 Đặng Tất, P.Tân Định, Q1, Tp HCM</v>
          </cell>
          <cell r="F401"/>
          <cell r="G401">
            <v>10000</v>
          </cell>
          <cell r="H401">
            <v>12000000</v>
          </cell>
        </row>
        <row r="402">
          <cell r="B402" t="str">
            <v>TVS000496</v>
          </cell>
          <cell r="C402" t="str">
            <v>Hoàng Thị Tuyết Nhung</v>
          </cell>
          <cell r="D402" t="str">
            <v>011828918, Hà Nội, 07/07/1999</v>
          </cell>
          <cell r="E402" t="str">
            <v>3 ngõ 131 Thái Hà, Đống Đa, HN</v>
          </cell>
          <cell r="F402" t="str">
            <v>0913225566</v>
          </cell>
          <cell r="G402">
            <v>15000</v>
          </cell>
          <cell r="H402">
            <v>18000000</v>
          </cell>
        </row>
        <row r="403">
          <cell r="B403" t="str">
            <v>TVS000497</v>
          </cell>
          <cell r="C403" t="str">
            <v>Trần Thị Mai Hiên</v>
          </cell>
          <cell r="D403" t="str">
            <v>012641775, Hà Nội, 20/11/2003</v>
          </cell>
          <cell r="E403" t="str">
            <v>3 Ngõ 131 Thái Hà, Đống Đa, HN</v>
          </cell>
          <cell r="F403" t="str">
            <v>0912636166</v>
          </cell>
          <cell r="G403">
            <v>5000</v>
          </cell>
          <cell r="H403">
            <v>6000000</v>
          </cell>
        </row>
        <row r="404">
          <cell r="B404" t="str">
            <v>TVS000498</v>
          </cell>
          <cell r="C404" t="str">
            <v>Hoàng Thị Phượng</v>
          </cell>
          <cell r="D404" t="str">
            <v>011825386, Hà Nội, 22/03/1994</v>
          </cell>
          <cell r="E404" t="str">
            <v>35 Hai Bà Trưng, Hà Nội</v>
          </cell>
          <cell r="F404" t="str">
            <v>0912328657</v>
          </cell>
          <cell r="G404">
            <v>9686</v>
          </cell>
          <cell r="H404">
            <v>11623200</v>
          </cell>
        </row>
        <row r="405">
          <cell r="B405" t="str">
            <v>TVS000499</v>
          </cell>
          <cell r="C405" t="str">
            <v>Nguyễn Thị Bắc Hà</v>
          </cell>
          <cell r="D405" t="str">
            <v>011354396, Hà Nội, 17/12/1997</v>
          </cell>
          <cell r="E405" t="str">
            <v>Số 27B Cát Linh, Hà Nội</v>
          </cell>
          <cell r="F405" t="str">
            <v>0904223499</v>
          </cell>
          <cell r="G405">
            <v>3000</v>
          </cell>
          <cell r="H405">
            <v>3600000</v>
          </cell>
        </row>
        <row r="406">
          <cell r="B406" t="str">
            <v>TVS000500</v>
          </cell>
          <cell r="C406" t="str">
            <v xml:space="preserve">Trần Hồng Kiên </v>
          </cell>
          <cell r="D406" t="str">
            <v>012059014, Hà Nội, 08/03/2007</v>
          </cell>
          <cell r="E406" t="str">
            <v>Số 3 Ngô Quyền, Hà Nội</v>
          </cell>
          <cell r="F406"/>
          <cell r="G406">
            <v>5000</v>
          </cell>
          <cell r="H406">
            <v>6000000</v>
          </cell>
        </row>
        <row r="407">
          <cell r="B407" t="str">
            <v>TVS000501</v>
          </cell>
          <cell r="C407" t="str">
            <v>Đỗ Thị Kim Liên</v>
          </cell>
          <cell r="D407" t="str">
            <v>012825799, Hà Nội, 18/11/2005</v>
          </cell>
          <cell r="E407" t="str">
            <v>Công ty Tài chính Bưu điện</v>
          </cell>
          <cell r="F407" t="str">
            <v>0912185868</v>
          </cell>
          <cell r="G407">
            <v>5000</v>
          </cell>
          <cell r="H407">
            <v>6000000</v>
          </cell>
        </row>
        <row r="408">
          <cell r="B408" t="str">
            <v>TVS000502</v>
          </cell>
          <cell r="C408" t="str">
            <v>Nguyễn Thị Hải Đường</v>
          </cell>
          <cell r="D408" t="str">
            <v>030763420, Hải Phòng, 11/07/2005</v>
          </cell>
          <cell r="E408" t="str">
            <v>84/9  Trần Phú, Hải Phòng</v>
          </cell>
          <cell r="F408" t="str">
            <v>0903285532</v>
          </cell>
          <cell r="G408">
            <v>4000</v>
          </cell>
          <cell r="H408">
            <v>4800000</v>
          </cell>
        </row>
        <row r="409">
          <cell r="B409" t="str">
            <v>TVS000503</v>
          </cell>
          <cell r="C409" t="str">
            <v>Nguyễn Thanh Tùng</v>
          </cell>
          <cell r="D409" t="str">
            <v>011067099, Hà Nội, 10/12/1997</v>
          </cell>
          <cell r="E409" t="str">
            <v>35 Hai Bà Trưng, Hà Nội</v>
          </cell>
          <cell r="F409" t="str">
            <v>0913232161</v>
          </cell>
          <cell r="G409">
            <v>5000</v>
          </cell>
          <cell r="H409">
            <v>6000000</v>
          </cell>
        </row>
        <row r="410">
          <cell r="B410" t="str">
            <v>TVS000504</v>
          </cell>
          <cell r="C410" t="str">
            <v>Nguyễn Thị Thảo</v>
          </cell>
          <cell r="D410" t="str">
            <v>012313838, Hà Nội, 23/03/2000</v>
          </cell>
          <cell r="E410" t="str">
            <v>392 Đường Cầu Giấy, Hà Nội</v>
          </cell>
          <cell r="F410" t="str">
            <v>0916391768</v>
          </cell>
          <cell r="G410">
            <v>6000</v>
          </cell>
          <cell r="H410">
            <v>7200000</v>
          </cell>
        </row>
        <row r="411">
          <cell r="B411" t="str">
            <v>TVS000505</v>
          </cell>
          <cell r="C411" t="str">
            <v>Mai Hữu Thung</v>
          </cell>
          <cell r="D411" t="str">
            <v>022674701, Tp Hồ Chí Minh, 20/06/1997</v>
          </cell>
          <cell r="E411" t="str">
            <v>40/25 Trần Quang Diệu, Q3, Tp HCm</v>
          </cell>
          <cell r="F411" t="str">
            <v>0913913239</v>
          </cell>
          <cell r="G411">
            <v>130000</v>
          </cell>
          <cell r="H411">
            <v>156000000</v>
          </cell>
        </row>
        <row r="412">
          <cell r="B412" t="str">
            <v>TVS000506</v>
          </cell>
          <cell r="C412" t="str">
            <v>Nguyễn Công Minh</v>
          </cell>
          <cell r="D412" t="str">
            <v>011663990, Hà Nội, 07/06/2007</v>
          </cell>
          <cell r="E412" t="str">
            <v>P404 Tòa nhà Hacisco, 5 ngõ 107 Ng Chí Thanh, HN</v>
          </cell>
          <cell r="F412" t="str">
            <v>0903489999</v>
          </cell>
          <cell r="G412">
            <v>70000</v>
          </cell>
          <cell r="H412">
            <v>84000000</v>
          </cell>
        </row>
        <row r="413">
          <cell r="B413" t="str">
            <v>TVS000507</v>
          </cell>
          <cell r="C413" t="str">
            <v>Trần Thị Kim Thanh</v>
          </cell>
          <cell r="D413" t="str">
            <v>011539014, Hà Nội, 29/01/2004</v>
          </cell>
          <cell r="E413" t="str">
            <v>13B Chân Cầm, Hoàn Kiếm, HN</v>
          </cell>
          <cell r="F413" t="str">
            <v>0913226770</v>
          </cell>
          <cell r="G413">
            <v>5000</v>
          </cell>
          <cell r="H413">
            <v>6000000</v>
          </cell>
        </row>
        <row r="414">
          <cell r="B414" t="str">
            <v>TVS000508</v>
          </cell>
          <cell r="C414" t="str">
            <v>Nguyễn Hoàng Việt</v>
          </cell>
          <cell r="D414" t="str">
            <v>011742167, Hà Nội, 21/11/2001</v>
          </cell>
          <cell r="E414" t="str">
            <v>P25 TT 25B Ngô Sỹ Liên, Hà Nội</v>
          </cell>
          <cell r="F414" t="str">
            <v>0913531000</v>
          </cell>
          <cell r="G414">
            <v>5000</v>
          </cell>
          <cell r="H414">
            <v>6000000</v>
          </cell>
        </row>
        <row r="415">
          <cell r="B415" t="str">
            <v>TVS000509</v>
          </cell>
          <cell r="C415" t="str">
            <v xml:space="preserve">Phạm Kiều Liên </v>
          </cell>
          <cell r="D415" t="str">
            <v>011773164, Hà Nội, 01/11/2007</v>
          </cell>
          <cell r="E415" t="str">
            <v>P1B dãy 41 khu TT ĐH Bách Khoa, HN</v>
          </cell>
          <cell r="F415" t="str">
            <v>0904289800</v>
          </cell>
          <cell r="G415">
            <v>4000</v>
          </cell>
          <cell r="H415">
            <v>4800000</v>
          </cell>
        </row>
        <row r="416">
          <cell r="B416" t="str">
            <v>TVS000510</v>
          </cell>
          <cell r="C416" t="str">
            <v>Ngô Đức Quỳnh</v>
          </cell>
          <cell r="D416" t="str">
            <v>012054605, Hà Nội, 30/03/2006</v>
          </cell>
          <cell r="E416" t="str">
            <v>Tổ 35 Quảng An, Tây Hồ, Hà Nội</v>
          </cell>
          <cell r="F416"/>
          <cell r="G416">
            <v>266575</v>
          </cell>
          <cell r="H416">
            <v>319890000</v>
          </cell>
        </row>
        <row r="417">
          <cell r="B417" t="str">
            <v>TVS000511</v>
          </cell>
          <cell r="C417" t="str">
            <v>Nguyễn Diệu Linh</v>
          </cell>
          <cell r="D417" t="str">
            <v>011898086, Hà Nội, 30/09/1997</v>
          </cell>
          <cell r="E417" t="str">
            <v>Số 42 Ngõ Chợ Khâm Thiên, Hà Nội</v>
          </cell>
          <cell r="F417" t="str">
            <v>0915138238</v>
          </cell>
          <cell r="G417">
            <v>11410</v>
          </cell>
          <cell r="H417">
            <v>13692000</v>
          </cell>
        </row>
        <row r="418">
          <cell r="B418" t="str">
            <v>TVS000512</v>
          </cell>
          <cell r="C418" t="str">
            <v>Nguyễn Ngọc Sơn</v>
          </cell>
          <cell r="D418" t="str">
            <v>011921020, Hà Nội, 22/09/2005</v>
          </cell>
          <cell r="E418" t="str">
            <v>3 Dãy B5 - 28 Điện Biên Phủ, Hà Nội</v>
          </cell>
          <cell r="F418" t="str">
            <v>0989983388</v>
          </cell>
          <cell r="G418">
            <v>22830</v>
          </cell>
          <cell r="H418">
            <v>27396000</v>
          </cell>
        </row>
        <row r="419">
          <cell r="B419" t="str">
            <v>TVS000513</v>
          </cell>
          <cell r="C419" t="str">
            <v xml:space="preserve">Ngô Quốc Tuấn </v>
          </cell>
          <cell r="D419" t="str">
            <v>012661246, Hà Nội, 29/12/2003</v>
          </cell>
          <cell r="E419" t="str">
            <v>30 Tổ 52 Tương Mai, Hà Nội</v>
          </cell>
          <cell r="F419"/>
          <cell r="G419">
            <v>6747</v>
          </cell>
          <cell r="H419">
            <v>8096400</v>
          </cell>
        </row>
        <row r="420">
          <cell r="B420" t="str">
            <v>TVS000514</v>
          </cell>
          <cell r="C420" t="str">
            <v>Phan Thanh Toàn</v>
          </cell>
          <cell r="D420" t="str">
            <v>012589387, Hà Nội, 19/03/2003</v>
          </cell>
          <cell r="E420" t="str">
            <v>402 E3 Thanh Xuân Bắc, Hà Nội</v>
          </cell>
          <cell r="F420" t="str">
            <v>0904999300</v>
          </cell>
          <cell r="G420">
            <v>14000</v>
          </cell>
          <cell r="H420">
            <v>16800000</v>
          </cell>
        </row>
        <row r="421">
          <cell r="B421" t="str">
            <v>TVS000515</v>
          </cell>
          <cell r="C421" t="str">
            <v>Nguyễn Ngọc Khanh</v>
          </cell>
          <cell r="D421" t="str">
            <v>011952991, Hà Nội, 08/10/1996</v>
          </cell>
          <cell r="E421" t="str">
            <v>27/B3 P304 Cát Linh, Hà Nội</v>
          </cell>
          <cell r="F421"/>
          <cell r="G421">
            <v>9808</v>
          </cell>
          <cell r="H421">
            <v>11769600</v>
          </cell>
        </row>
        <row r="422">
          <cell r="B422" t="str">
            <v>TVS000516</v>
          </cell>
          <cell r="C422" t="str">
            <v>Lê Thành Khôi</v>
          </cell>
          <cell r="D422" t="str">
            <v>010090831, Hà Nội, 09/09/2004</v>
          </cell>
          <cell r="E422" t="str">
            <v>P5 Nhà A TT NMTLTL, Thượng Đình, HN</v>
          </cell>
          <cell r="F422"/>
          <cell r="G422">
            <v>5000</v>
          </cell>
          <cell r="H422">
            <v>6000000</v>
          </cell>
        </row>
        <row r="423">
          <cell r="B423" t="str">
            <v>TVS000517</v>
          </cell>
          <cell r="C423" t="str">
            <v>Thi Thị Lâm</v>
          </cell>
          <cell r="D423" t="str">
            <v>014364460, Hà Nội, 10/02/1995</v>
          </cell>
          <cell r="E423" t="str">
            <v>27/B3 P304 Cát Linh, Hà Nội</v>
          </cell>
          <cell r="F423"/>
          <cell r="G423">
            <v>28600</v>
          </cell>
          <cell r="H423">
            <v>34320000</v>
          </cell>
        </row>
        <row r="424">
          <cell r="B424" t="str">
            <v>TVS000518</v>
          </cell>
          <cell r="C424" t="str">
            <v>Lê Quang Đức</v>
          </cell>
          <cell r="D424" t="str">
            <v>012122448, Hà Nội, 17/04/1998</v>
          </cell>
          <cell r="E424" t="str">
            <v>5 Nhà A TLTL Thượng Đình, Hà Nội</v>
          </cell>
          <cell r="F424"/>
          <cell r="G424">
            <v>14068</v>
          </cell>
          <cell r="H424">
            <v>16881600</v>
          </cell>
        </row>
        <row r="425">
          <cell r="B425" t="str">
            <v>TVS000519</v>
          </cell>
          <cell r="C425" t="str">
            <v>Vũ Lê Trang</v>
          </cell>
          <cell r="D425" t="str">
            <v>011888294, Hà Nội, 19/05/1995</v>
          </cell>
          <cell r="E425" t="str">
            <v>402 B4 Thanh Xuân Bắc, Hà Nội</v>
          </cell>
          <cell r="F425"/>
          <cell r="G425">
            <v>5000</v>
          </cell>
          <cell r="H425">
            <v>6000000</v>
          </cell>
        </row>
        <row r="426">
          <cell r="B426" t="str">
            <v>TVS000520</v>
          </cell>
          <cell r="C426" t="str">
            <v>Hoàng Minh Đức</v>
          </cell>
          <cell r="D426" t="str">
            <v>111345129, Hà Tây, 02/04/2001</v>
          </cell>
          <cell r="E426" t="str">
            <v>72/97 Thịnh Quang, Thái Thịnh, Hà Nội</v>
          </cell>
          <cell r="F426" t="str">
            <v>0988366396</v>
          </cell>
          <cell r="G426">
            <v>1000</v>
          </cell>
          <cell r="H426">
            <v>1200000</v>
          </cell>
        </row>
        <row r="427">
          <cell r="B427" t="str">
            <v>TVS000521</v>
          </cell>
          <cell r="C427" t="str">
            <v>Nguyễn Quan Sơn</v>
          </cell>
          <cell r="D427" t="str">
            <v>011223516, Hà Nội, 19/11/2003</v>
          </cell>
          <cell r="E427" t="str">
            <v>2 BT2A Khu đô thị Mỹ Đình 2, TLiêm, HN</v>
          </cell>
          <cell r="F427"/>
          <cell r="G427">
            <v>54090</v>
          </cell>
          <cell r="H427">
            <v>64908000</v>
          </cell>
        </row>
        <row r="428">
          <cell r="B428" t="str">
            <v>TVS000522</v>
          </cell>
          <cell r="C428" t="str">
            <v>Chu Thị Trung Hậu</v>
          </cell>
          <cell r="D428" t="str">
            <v>012834292, Hà Nội, 15/03/2007</v>
          </cell>
          <cell r="E428" t="str">
            <v>P69-C3 Kim Liên, Hà Nội</v>
          </cell>
          <cell r="F428" t="str">
            <v>0912817830</v>
          </cell>
          <cell r="G428">
            <v>8000</v>
          </cell>
          <cell r="H428">
            <v>9600000</v>
          </cell>
        </row>
        <row r="429">
          <cell r="B429" t="str">
            <v>TVS000524</v>
          </cell>
          <cell r="C429" t="str">
            <v>Ngô Thanh Hương</v>
          </cell>
          <cell r="D429" t="str">
            <v>011753369, Hà Nội, 08/11/2007</v>
          </cell>
          <cell r="E429" t="str">
            <v>Số 83 Ngõ 68 Đội Cấn, Ba Đình, HN</v>
          </cell>
          <cell r="F429" t="str">
            <v>0903223229</v>
          </cell>
          <cell r="G429">
            <v>10000</v>
          </cell>
          <cell r="H429">
            <v>12000000</v>
          </cell>
        </row>
        <row r="430">
          <cell r="B430" t="str">
            <v>TVS000525</v>
          </cell>
          <cell r="C430" t="str">
            <v>Lê Dương Thùy Chi</v>
          </cell>
          <cell r="D430" t="str">
            <v>010622098, Hà Nội, 11/11/2005</v>
          </cell>
          <cell r="E430" t="str">
            <v>P303 Nhà 40 Lý Thường Kiệt, Hà Nội</v>
          </cell>
          <cell r="F430" t="str">
            <v>0904036161</v>
          </cell>
          <cell r="G430">
            <v>1000</v>
          </cell>
          <cell r="H430">
            <v>1200000</v>
          </cell>
        </row>
        <row r="431">
          <cell r="B431" t="str">
            <v>TVS000527</v>
          </cell>
          <cell r="C431" t="str">
            <v>Đỗ Văn Khuê</v>
          </cell>
          <cell r="D431" t="str">
            <v>012928571, Hà Nội, 29/12/2006</v>
          </cell>
          <cell r="E431" t="str">
            <v>15B N72 Ngách 73, số 59 Quan Nhân, Hà Nội</v>
          </cell>
          <cell r="F431"/>
          <cell r="G431">
            <v>1000</v>
          </cell>
          <cell r="H431">
            <v>1200000</v>
          </cell>
        </row>
        <row r="432">
          <cell r="B432" t="str">
            <v>TVS000528</v>
          </cell>
          <cell r="C432" t="str">
            <v>Nguyễn Việt Anh</v>
          </cell>
          <cell r="D432" t="str">
            <v>011849967, Hà Nội, 12/07/2007</v>
          </cell>
          <cell r="E432" t="str">
            <v>10 Ngõ 281 Phương Mai, HN</v>
          </cell>
          <cell r="F432" t="str">
            <v>0912895555</v>
          </cell>
          <cell r="G432">
            <v>5000</v>
          </cell>
          <cell r="H432">
            <v>6000000</v>
          </cell>
        </row>
        <row r="433">
          <cell r="B433" t="str">
            <v>TVS000529</v>
          </cell>
          <cell r="C433" t="str">
            <v>Lã Thị Thanh Hằng</v>
          </cell>
          <cell r="D433" t="str">
            <v>011805466, Hà Nội, 10/08/1993</v>
          </cell>
          <cell r="E433" t="str">
            <v>P4 - D11 TT Kim Liên, Đống Đa, HN</v>
          </cell>
          <cell r="F433" t="str">
            <v>0912442196</v>
          </cell>
          <cell r="G433">
            <v>4000</v>
          </cell>
          <cell r="H433">
            <v>4800000</v>
          </cell>
        </row>
        <row r="434">
          <cell r="B434" t="str">
            <v>TVS000530</v>
          </cell>
          <cell r="C434" t="str">
            <v>Dương Thu Hằng</v>
          </cell>
          <cell r="D434" t="str">
            <v>011382872, Hà Nội, 10/05/2004</v>
          </cell>
          <cell r="E434" t="str">
            <v>62 Hoàng Hoa Thám, Ba Đình, Hà Nội</v>
          </cell>
          <cell r="F434" t="str">
            <v>0912442196</v>
          </cell>
          <cell r="G434">
            <v>2000</v>
          </cell>
          <cell r="H434">
            <v>2400000</v>
          </cell>
        </row>
        <row r="435">
          <cell r="B435" t="str">
            <v>TVS000531</v>
          </cell>
          <cell r="C435" t="str">
            <v>Nguyễn Thị Phương Hà</v>
          </cell>
          <cell r="D435" t="str">
            <v>011805004, Hà Nội, 01/08/1993</v>
          </cell>
          <cell r="E435" t="str">
            <v>102 B5 Phương Mai, Hà Nội</v>
          </cell>
          <cell r="F435" t="str">
            <v>0983600743</v>
          </cell>
          <cell r="G435">
            <v>2000</v>
          </cell>
          <cell r="H435">
            <v>2400000</v>
          </cell>
        </row>
        <row r="436">
          <cell r="B436" t="str">
            <v>TVS000532</v>
          </cell>
          <cell r="C436" t="str">
            <v>Dương Nhật Linh</v>
          </cell>
          <cell r="D436" t="str">
            <v>012149804, Hà Nội, 15/07/1998</v>
          </cell>
          <cell r="E436" t="str">
            <v>2 Ngõ 223 Đặng Tiến Đông, Hà Nội</v>
          </cell>
          <cell r="F436" t="str">
            <v>0912040208</v>
          </cell>
          <cell r="G436">
            <v>1000</v>
          </cell>
          <cell r="H436">
            <v>1200000</v>
          </cell>
        </row>
        <row r="437">
          <cell r="B437" t="str">
            <v>TVS000533</v>
          </cell>
          <cell r="C437" t="str">
            <v>Lê Ngọc Linh</v>
          </cell>
          <cell r="D437" t="str">
            <v>011958755, Hà Nội, 20/06/1996</v>
          </cell>
          <cell r="E437" t="str">
            <v>312 A4 Thành Công, Ba Đình, Hà Nội</v>
          </cell>
          <cell r="F437" t="str">
            <v>0906568844</v>
          </cell>
          <cell r="G437">
            <v>3000</v>
          </cell>
          <cell r="H437">
            <v>3600000</v>
          </cell>
        </row>
        <row r="438">
          <cell r="B438" t="str">
            <v>TVS000534</v>
          </cell>
          <cell r="C438" t="str">
            <v>Nguyễn Hồng Quang</v>
          </cell>
          <cell r="D438" t="str">
            <v>022750103, Tp Hồ Chí Minh, 02/10/2003</v>
          </cell>
          <cell r="E438" t="str">
            <v>14 Đường 31 P4, Q4, Tp Hồ Chí Minh</v>
          </cell>
          <cell r="F438" t="str">
            <v>0913905253</v>
          </cell>
          <cell r="G438">
            <v>11428</v>
          </cell>
          <cell r="H438">
            <v>13713600</v>
          </cell>
        </row>
        <row r="439">
          <cell r="B439" t="str">
            <v>TVS000535</v>
          </cell>
          <cell r="C439" t="str">
            <v xml:space="preserve">Nguyễn Chiến Thắng </v>
          </cell>
          <cell r="D439" t="str">
            <v>011846996, Hà Nội, 27/12/2006</v>
          </cell>
          <cell r="E439" t="str">
            <v>14 Ngõ 780 La Thành, Hà Nội</v>
          </cell>
          <cell r="F439"/>
          <cell r="G439">
            <v>4800</v>
          </cell>
          <cell r="H439">
            <v>5760000</v>
          </cell>
        </row>
        <row r="440">
          <cell r="B440" t="str">
            <v>TVS000536</v>
          </cell>
          <cell r="C440" t="str">
            <v>Trần Thị Định</v>
          </cell>
          <cell r="D440" t="str">
            <v>161996465, Hà Nam, 02/07/1991</v>
          </cell>
          <cell r="E440" t="str">
            <v>72I Ngõ 302 Đường Láng, Hà Nội</v>
          </cell>
          <cell r="F440" t="str">
            <v>0913386697</v>
          </cell>
          <cell r="G440">
            <v>12600</v>
          </cell>
          <cell r="H440">
            <v>15120000</v>
          </cell>
        </row>
        <row r="441">
          <cell r="B441" t="str">
            <v>TVS000537</v>
          </cell>
          <cell r="C441" t="str">
            <v>Nguyễn Quý Linh</v>
          </cell>
          <cell r="D441" t="str">
            <v>012357887, Hà Nội, 02/06/2007</v>
          </cell>
          <cell r="E441" t="str">
            <v>73 Hàng Giấy, Hoàn Kiếm, Hà Nội</v>
          </cell>
          <cell r="F441" t="str">
            <v>0936383333</v>
          </cell>
          <cell r="G441">
            <v>6000</v>
          </cell>
          <cell r="H441">
            <v>7200000</v>
          </cell>
        </row>
        <row r="442">
          <cell r="B442" t="str">
            <v>TVS000538</v>
          </cell>
          <cell r="C442" t="str">
            <v>Hoàng Anh Việt</v>
          </cell>
          <cell r="D442" t="str">
            <v>012209616, Hà Nội, 05/11/2001</v>
          </cell>
          <cell r="E442" t="str">
            <v>P2 T6-20 Hàng Vôi, Hà Nội</v>
          </cell>
          <cell r="F442" t="str">
            <v>0902220084</v>
          </cell>
          <cell r="G442">
            <v>5000</v>
          </cell>
          <cell r="H442">
            <v>6000000</v>
          </cell>
        </row>
        <row r="443">
          <cell r="B443" t="str">
            <v>TVS000539</v>
          </cell>
          <cell r="C443" t="str">
            <v>Hà Ngọc Linh</v>
          </cell>
          <cell r="D443" t="str">
            <v>011669321, Hà Nội, 17/07/2007</v>
          </cell>
          <cell r="E443" t="str">
            <v>37A Ngõ 127/38 Hào Nam, Hà Nội</v>
          </cell>
          <cell r="F443" t="str">
            <v>0913215677</v>
          </cell>
          <cell r="G443">
            <v>5800</v>
          </cell>
          <cell r="H443">
            <v>6960000</v>
          </cell>
        </row>
        <row r="444">
          <cell r="B444" t="str">
            <v>TVS000540</v>
          </cell>
          <cell r="C444" t="str">
            <v>Nguyễn Văn Dũng</v>
          </cell>
          <cell r="D444" t="str">
            <v>011233903, Hà Nội, 25/09/2003</v>
          </cell>
          <cell r="E444" t="str">
            <v>B29 Lô 11 Khu đô thị mới Định Công - Hà Nội</v>
          </cell>
          <cell r="F444"/>
          <cell r="G444">
            <v>19200</v>
          </cell>
          <cell r="H444">
            <v>23040000</v>
          </cell>
        </row>
        <row r="445">
          <cell r="B445" t="str">
            <v>TVS000541</v>
          </cell>
          <cell r="C445" t="str">
            <v>Hoàng Hồng Cương</v>
          </cell>
          <cell r="D445" t="str">
            <v>011797243, Hà Nội, 19/07/2005</v>
          </cell>
          <cell r="E445" t="str">
            <v>46 Ngọc Lâm, Long Biên, Hà Nội</v>
          </cell>
          <cell r="F445" t="str">
            <v>0912201216</v>
          </cell>
          <cell r="G445">
            <v>900</v>
          </cell>
          <cell r="H445">
            <v>1080000</v>
          </cell>
        </row>
        <row r="446">
          <cell r="B446" t="str">
            <v>TVS000542</v>
          </cell>
          <cell r="C446" t="str">
            <v>Trịnh Thị Hồng Lê</v>
          </cell>
          <cell r="D446" t="str">
            <v>011863786, Hà Nội, 05/03/2007</v>
          </cell>
          <cell r="E446" t="str">
            <v>27 Tổ 45 ngõ 22 Phan Đình Giót, HN</v>
          </cell>
          <cell r="F446" t="str">
            <v>0904906910</v>
          </cell>
          <cell r="G446">
            <v>9200</v>
          </cell>
          <cell r="H446">
            <v>11040000</v>
          </cell>
        </row>
        <row r="447">
          <cell r="B447" t="str">
            <v>TVS000544</v>
          </cell>
          <cell r="C447" t="str">
            <v>Phạm Thị Hòa</v>
          </cell>
          <cell r="D447" t="str">
            <v>011500402, Hà Nội, 14/07/2004</v>
          </cell>
          <cell r="E447" t="str">
            <v>11/318 Bạch Mai, Hà Nội</v>
          </cell>
          <cell r="F447" t="str">
            <v>0984168686</v>
          </cell>
          <cell r="G447">
            <v>21250</v>
          </cell>
          <cell r="H447">
            <v>25500000</v>
          </cell>
        </row>
        <row r="448">
          <cell r="B448" t="str">
            <v>TVS000545</v>
          </cell>
          <cell r="C448" t="str">
            <v>Hoàng Liên Sơn</v>
          </cell>
          <cell r="D448" t="str">
            <v>012589374, Hà Nội, 17/03/2003</v>
          </cell>
          <cell r="E448" t="str">
            <v>7 Ngõ 97 Vương Thừa Vũ, Hà Nội</v>
          </cell>
          <cell r="F448" t="str">
            <v>0983502429</v>
          </cell>
          <cell r="G448">
            <v>10165</v>
          </cell>
          <cell r="H448">
            <v>12198000</v>
          </cell>
        </row>
        <row r="449">
          <cell r="B449" t="str">
            <v>TVS000546</v>
          </cell>
          <cell r="C449" t="str">
            <v xml:space="preserve">Nguyễn Đức Nghĩa </v>
          </cell>
          <cell r="D449" t="str">
            <v>011882317, Hà Nội, 14/06/1999</v>
          </cell>
          <cell r="E449" t="str">
            <v>31 Tổ 30 Ngọc Hà, Ba Đình, HN</v>
          </cell>
          <cell r="F449"/>
          <cell r="G449">
            <v>7000</v>
          </cell>
          <cell r="H449">
            <v>8400000</v>
          </cell>
        </row>
        <row r="450">
          <cell r="B450" t="str">
            <v>TVS000547</v>
          </cell>
          <cell r="C450" t="str">
            <v>Nguyễn Thành Công</v>
          </cell>
          <cell r="D450" t="str">
            <v>011489433, Hà Nội, 05/03/1987</v>
          </cell>
          <cell r="E450" t="str">
            <v>24 Trần Kế Xương, Hà Nội</v>
          </cell>
          <cell r="F450" t="str">
            <v>0926662279</v>
          </cell>
          <cell r="G450">
            <v>1600</v>
          </cell>
          <cell r="H450">
            <v>1920000</v>
          </cell>
        </row>
        <row r="451">
          <cell r="B451" t="str">
            <v>TVS000548</v>
          </cell>
          <cell r="C451" t="str">
            <v>Lê Dũng</v>
          </cell>
          <cell r="D451" t="str">
            <v>011553749, Hà Nội, 15/06/2006</v>
          </cell>
          <cell r="E451" t="str">
            <v>138A Giảng Võ, Ba Đình, Hà Nội</v>
          </cell>
          <cell r="F451" t="str">
            <v>0922551169</v>
          </cell>
          <cell r="G451">
            <v>1600</v>
          </cell>
          <cell r="H451">
            <v>1920000</v>
          </cell>
        </row>
        <row r="452">
          <cell r="B452" t="str">
            <v>TVS000549</v>
          </cell>
          <cell r="C452" t="str">
            <v>Nguyễn Mạnh Hà</v>
          </cell>
          <cell r="D452" t="str">
            <v>9A7E884522, Bộ quốc phòng, 15/03/2006</v>
          </cell>
          <cell r="E452" t="str">
            <v>17/11 Đường 800A Nghĩa Đô, CGiấy, HN</v>
          </cell>
          <cell r="F452" t="str">
            <v>0904153606</v>
          </cell>
          <cell r="G452">
            <v>1600</v>
          </cell>
          <cell r="H452">
            <v>1920000</v>
          </cell>
        </row>
        <row r="453">
          <cell r="B453" t="str">
            <v>TVS000550</v>
          </cell>
          <cell r="C453" t="str">
            <v>Vũ Việt Hải</v>
          </cell>
          <cell r="D453" t="str">
            <v>012019875, Hà Nội, 30/06/2003</v>
          </cell>
          <cell r="E453" t="str">
            <v>21 Ngõ 102 Kim Ngưu, HBT, HN</v>
          </cell>
          <cell r="F453" t="str">
            <v>0912005544</v>
          </cell>
          <cell r="G453">
            <v>20800</v>
          </cell>
          <cell r="H453">
            <v>24960000</v>
          </cell>
        </row>
        <row r="454">
          <cell r="B454" t="str">
            <v>TVS000551</v>
          </cell>
          <cell r="C454" t="str">
            <v>Nguyễn Hữu Toàn</v>
          </cell>
          <cell r="D454" t="str">
            <v>012457707, Hà Nội, 07/08/2006</v>
          </cell>
          <cell r="E454" t="str">
            <v>10 Ngõ 338 Phố Bạch Đằng, Hoàn Kiếm, HN</v>
          </cell>
          <cell r="F454" t="str">
            <v>0903431899</v>
          </cell>
          <cell r="G454">
            <v>1600</v>
          </cell>
          <cell r="H454">
            <v>1920000</v>
          </cell>
        </row>
        <row r="455">
          <cell r="B455" t="str">
            <v>TVS000552</v>
          </cell>
          <cell r="C455" t="str">
            <v>Trương Thế Phương</v>
          </cell>
          <cell r="D455" t="str">
            <v>011521922, Hà Nội, 24/11/2005</v>
          </cell>
          <cell r="E455" t="str">
            <v>Tổ 5 cụm 1 Khương Đình, Hà Nội</v>
          </cell>
          <cell r="F455" t="str">
            <v>0926660888</v>
          </cell>
          <cell r="G455">
            <v>3200</v>
          </cell>
          <cell r="H455">
            <v>3840000</v>
          </cell>
        </row>
        <row r="456">
          <cell r="B456" t="str">
            <v>TVS000553</v>
          </cell>
          <cell r="C456" t="str">
            <v>Nguyễn Thành Liên Châu</v>
          </cell>
          <cell r="D456" t="str">
            <v>022642363, Tp Hồ Chí Minh, 29/11/2004</v>
          </cell>
          <cell r="E456" t="str">
            <v>44 Võ Văn Tần, Q3, Tp Hồ Chí Minh</v>
          </cell>
          <cell r="F456" t="str">
            <v>0903853463</v>
          </cell>
          <cell r="G456">
            <v>5000</v>
          </cell>
          <cell r="H456">
            <v>6000000</v>
          </cell>
        </row>
        <row r="457">
          <cell r="B457" t="str">
            <v>TVS000554</v>
          </cell>
          <cell r="C457" t="str">
            <v>Nguyễn Trọng Liêm</v>
          </cell>
          <cell r="D457" t="str">
            <v>023875524, Tp Hồ Chí Minh, 22/10/2001</v>
          </cell>
          <cell r="E457" t="str">
            <v>59 Đường 2 Khu Báo chí, P.Thảo Điền, Tp HCM</v>
          </cell>
          <cell r="F457" t="str">
            <v>0913918998</v>
          </cell>
          <cell r="G457">
            <v>26000</v>
          </cell>
          <cell r="H457">
            <v>31200000</v>
          </cell>
        </row>
        <row r="458">
          <cell r="B458" t="str">
            <v>TVS000555</v>
          </cell>
          <cell r="C458" t="str">
            <v>Vũ Thị Toan</v>
          </cell>
          <cell r="D458" t="str">
            <v>024149422, Tp Hồ Chí Minh, 01/02/2007</v>
          </cell>
          <cell r="E458" t="str">
            <v>84 Bưng Ông Thoàn (Tân Điền A), Q9, Tp HCM</v>
          </cell>
          <cell r="F458"/>
          <cell r="G458">
            <v>5000</v>
          </cell>
          <cell r="H458">
            <v>6000000</v>
          </cell>
        </row>
        <row r="459">
          <cell r="B459" t="str">
            <v>TVS000556</v>
          </cell>
          <cell r="C459" t="str">
            <v>Chử Linh Chi</v>
          </cell>
          <cell r="D459" t="str">
            <v>022974876, Tp Hồ Chí Minh, 27/07/1993</v>
          </cell>
          <cell r="E459" t="str">
            <v>72 Lý Tự Trọng, P.Bến Thành, Q1, Tp HCM</v>
          </cell>
          <cell r="F459" t="str">
            <v>0913809310</v>
          </cell>
          <cell r="G459">
            <v>5000</v>
          </cell>
          <cell r="H459">
            <v>6000000</v>
          </cell>
        </row>
        <row r="460">
          <cell r="B460" t="str">
            <v>TVS000557</v>
          </cell>
          <cell r="C460" t="str">
            <v>Đặng Vĩnh Hoàng</v>
          </cell>
          <cell r="D460" t="str">
            <v>230513518, Gia Lai, 18/02/2003</v>
          </cell>
          <cell r="E460" t="str">
            <v>36 Đinh Tiên Hoàng, Pleiku, Gia Lai</v>
          </cell>
          <cell r="F460" t="str">
            <v>0907010818</v>
          </cell>
          <cell r="G460">
            <v>5454</v>
          </cell>
          <cell r="H460">
            <v>6544800</v>
          </cell>
        </row>
        <row r="461">
          <cell r="B461" t="str">
            <v>TVS000558</v>
          </cell>
          <cell r="C461" t="str">
            <v>Nguyễn Thị Huệ</v>
          </cell>
          <cell r="D461" t="str">
            <v>012458677 , Hà Nội, 25/07/2001</v>
          </cell>
          <cell r="E461" t="str">
            <v>591 kim Mã, Ba Đình, HN</v>
          </cell>
          <cell r="F461" t="str">
            <v>0984059026</v>
          </cell>
          <cell r="G461">
            <v>3000</v>
          </cell>
          <cell r="H461">
            <v>3600000</v>
          </cell>
        </row>
        <row r="462">
          <cell r="B462" t="str">
            <v>TVS000560</v>
          </cell>
          <cell r="C462" t="str">
            <v>Nguyễn Ngân Hà</v>
          </cell>
          <cell r="D462" t="str">
            <v>011949369, Hà Nội, 19/04/1996</v>
          </cell>
          <cell r="E462" t="str">
            <v>12 B10 Mai Động, Hà Nội</v>
          </cell>
          <cell r="F462"/>
          <cell r="G462">
            <v>2800</v>
          </cell>
          <cell r="H462">
            <v>3360000</v>
          </cell>
        </row>
        <row r="463">
          <cell r="B463" t="str">
            <v>TVS000561</v>
          </cell>
          <cell r="C463" t="str">
            <v>Đậu Tiến Dũng</v>
          </cell>
          <cell r="D463" t="str">
            <v>012145089, Hà Nội, 12/12/2007</v>
          </cell>
          <cell r="E463" t="str">
            <v>B14 TT VCN Ô Chợ Dừa, HN</v>
          </cell>
          <cell r="F463"/>
          <cell r="G463">
            <v>5000</v>
          </cell>
          <cell r="H463">
            <v>6000000</v>
          </cell>
        </row>
        <row r="464">
          <cell r="B464" t="str">
            <v>TVS000562</v>
          </cell>
          <cell r="C464" t="str">
            <v>Nguyễn Kim Cương</v>
          </cell>
          <cell r="D464" t="str">
            <v>011848168, Hà Nội, 20/07/1995</v>
          </cell>
          <cell r="E464" t="str">
            <v>27 Phố Huế, Hà Nội</v>
          </cell>
          <cell r="F464"/>
          <cell r="G464">
            <v>26000</v>
          </cell>
          <cell r="H464">
            <v>31200000</v>
          </cell>
        </row>
        <row r="465">
          <cell r="B465" t="str">
            <v>TVS000563</v>
          </cell>
          <cell r="C465" t="str">
            <v>Cao Thị Thảo Phương</v>
          </cell>
          <cell r="D465" t="str">
            <v>011933628, Hà Nội, 30/03/1996</v>
          </cell>
          <cell r="E465" t="str">
            <v>6 Ngách 9 Ngõ Đền Tương Thuận, Khâm Thiên, HN</v>
          </cell>
          <cell r="F465" t="str">
            <v>0914521219</v>
          </cell>
          <cell r="G465">
            <v>10000</v>
          </cell>
          <cell r="H465">
            <v>12000000</v>
          </cell>
        </row>
        <row r="466">
          <cell r="B466" t="str">
            <v>TVS000565</v>
          </cell>
          <cell r="C466" t="str">
            <v>Trần Thanh Mai</v>
          </cell>
          <cell r="D466" t="str">
            <v>012506468, Hà Nội, 02/02/2008</v>
          </cell>
          <cell r="E466" t="str">
            <v>P701 17T10 Trung Hòa, Nhân Chính, HN</v>
          </cell>
          <cell r="F466" t="str">
            <v>0982821952</v>
          </cell>
          <cell r="G466">
            <v>3000</v>
          </cell>
          <cell r="H466">
            <v>3600000</v>
          </cell>
        </row>
        <row r="467">
          <cell r="B467" t="str">
            <v>TVS000566</v>
          </cell>
          <cell r="C467" t="str">
            <v>Nguyễn Quốc Tuấn</v>
          </cell>
          <cell r="D467" t="str">
            <v>012750128, Hà Nội, 25/10/2004</v>
          </cell>
          <cell r="E467" t="str">
            <v>42 Tổ 5C Ngõ 73 Nguyễn Trãi, HN</v>
          </cell>
          <cell r="F467" t="str">
            <v>0903225547</v>
          </cell>
          <cell r="G467">
            <v>7000</v>
          </cell>
          <cell r="H467">
            <v>8400000</v>
          </cell>
        </row>
        <row r="468">
          <cell r="B468" t="str">
            <v>TVS000567</v>
          </cell>
          <cell r="C468" t="str">
            <v>Nguyễn Thanh Tùng</v>
          </cell>
          <cell r="D468" t="str">
            <v>011828403, Hà Nội, 08/04/1994</v>
          </cell>
          <cell r="E468" t="str">
            <v>118 Hoàng Sâm, Cầu Giấy, HN</v>
          </cell>
          <cell r="F468" t="str">
            <v>0903264027</v>
          </cell>
          <cell r="G468">
            <v>5000</v>
          </cell>
          <cell r="H468">
            <v>6000000</v>
          </cell>
        </row>
        <row r="469">
          <cell r="B469" t="str">
            <v>TVS000568</v>
          </cell>
          <cell r="C469" t="str">
            <v>Trần Sơn Thạch</v>
          </cell>
          <cell r="D469" t="str">
            <v>011929869, Hà Nội, 28/03/1996</v>
          </cell>
          <cell r="E469" t="str">
            <v>41 Hàng Đậu, Hòan Kiếm, HN</v>
          </cell>
          <cell r="F469" t="str">
            <v>0989679999</v>
          </cell>
          <cell r="G469">
            <v>2000</v>
          </cell>
          <cell r="H469">
            <v>2400000</v>
          </cell>
        </row>
        <row r="470">
          <cell r="B470" t="str">
            <v>TVS000570</v>
          </cell>
          <cell r="C470" t="str">
            <v>Đinh Thị Xuân</v>
          </cell>
          <cell r="D470" t="str">
            <v>012225927, Hà Nội, 04/04/1999</v>
          </cell>
          <cell r="E470" t="str">
            <v>11 Khu B Hoàng Cầu, Ô chợ Dừa, HN</v>
          </cell>
          <cell r="F470"/>
          <cell r="G470">
            <v>982850</v>
          </cell>
          <cell r="H470">
            <v>1179420000</v>
          </cell>
        </row>
        <row r="471">
          <cell r="B471" t="str">
            <v>TVS000571</v>
          </cell>
          <cell r="C471" t="str">
            <v>Phạm Việt Tuấn</v>
          </cell>
          <cell r="D471" t="str">
            <v>011440187, Hà Nội, 22/11/2006</v>
          </cell>
          <cell r="E471" t="str">
            <v>P10 Nhà 41 Bách Khoa, Hà Nội</v>
          </cell>
          <cell r="F471" t="str">
            <v>0903232195</v>
          </cell>
          <cell r="G471">
            <v>10000</v>
          </cell>
          <cell r="H471">
            <v>12000000</v>
          </cell>
        </row>
        <row r="472">
          <cell r="B472" t="str">
            <v>TVS000572</v>
          </cell>
          <cell r="C472" t="str">
            <v>Nguyễn Chiến Thắng</v>
          </cell>
          <cell r="D472" t="str">
            <v>011675978, Hà Nội, 15/02/2001</v>
          </cell>
          <cell r="E472" t="str">
            <v>Xóm 7 Định Công, Hà Nội</v>
          </cell>
          <cell r="F472" t="str">
            <v>0903232195</v>
          </cell>
          <cell r="G472">
            <v>2000</v>
          </cell>
          <cell r="H472">
            <v>2400000</v>
          </cell>
        </row>
        <row r="473">
          <cell r="B473" t="str">
            <v>TVS000573</v>
          </cell>
          <cell r="C473" t="str">
            <v>Đinh Quang Dân</v>
          </cell>
          <cell r="D473" t="str">
            <v>012570532, Hà Nội, 05/04/2007</v>
          </cell>
          <cell r="E473" t="str">
            <v>TT Trung học Kinh tế Tả Thanh Oai, Hà Tây</v>
          </cell>
          <cell r="F473" t="str">
            <v>0913588588</v>
          </cell>
          <cell r="G473">
            <v>7000</v>
          </cell>
          <cell r="H473">
            <v>8400000</v>
          </cell>
        </row>
        <row r="474">
          <cell r="B474" t="str">
            <v>TVS000574</v>
          </cell>
          <cell r="C474" t="str">
            <v>Bùi Thị Mến</v>
          </cell>
          <cell r="D474" t="str">
            <v>162314999, Nam Đinh, 07/04/2000</v>
          </cell>
          <cell r="E474" t="str">
            <v>Yên Xá, Ý Yên, Nam Đinh</v>
          </cell>
          <cell r="F474"/>
          <cell r="G474">
            <v>2000</v>
          </cell>
          <cell r="H474">
            <v>2400000</v>
          </cell>
        </row>
        <row r="475">
          <cell r="B475" t="str">
            <v>TVS000575</v>
          </cell>
          <cell r="C475" t="str">
            <v>Trần Thị Phương Oanh</v>
          </cell>
          <cell r="D475" t="str">
            <v>011922115, Hà Nội, 01/12/1995</v>
          </cell>
          <cell r="E475" t="str">
            <v>99 Tổ 6A Trung Liệt, Hà Nội</v>
          </cell>
          <cell r="F475" t="str">
            <v>0912573708</v>
          </cell>
          <cell r="G475">
            <v>3000</v>
          </cell>
          <cell r="H475">
            <v>3600000</v>
          </cell>
        </row>
        <row r="476">
          <cell r="B476" t="str">
            <v>TVS000577</v>
          </cell>
          <cell r="C476" t="str">
            <v>Trần Vĩnh Phương</v>
          </cell>
          <cell r="D476" t="str">
            <v>111184484, Hà Tây, 21/01/2002</v>
          </cell>
          <cell r="E476" t="str">
            <v>3C Tòa nhà Sông Đà, ngõ 165 Cầu Giấy, Hn</v>
          </cell>
          <cell r="F476" t="str">
            <v>0913068284</v>
          </cell>
          <cell r="G476">
            <v>3000</v>
          </cell>
          <cell r="H476">
            <v>3600000</v>
          </cell>
        </row>
        <row r="477">
          <cell r="B477" t="str">
            <v>TVS000578</v>
          </cell>
          <cell r="C477" t="str">
            <v>Đỗ Quang Huy</v>
          </cell>
          <cell r="D477" t="str">
            <v>011676013, Hà Nội, 17/10/2001</v>
          </cell>
          <cell r="E477" t="str">
            <v>36 ngõ 259 ngách 9 phố Vọng, Hn</v>
          </cell>
          <cell r="F477" t="str">
            <v>0913015930</v>
          </cell>
          <cell r="G477">
            <v>4000</v>
          </cell>
          <cell r="H477">
            <v>4800000</v>
          </cell>
        </row>
        <row r="478">
          <cell r="B478" t="str">
            <v>TVS000580</v>
          </cell>
          <cell r="C478" t="str">
            <v>Lê Quang Khải</v>
          </cell>
          <cell r="D478" t="str">
            <v>011471493, Hà Nội, 13/05/2002</v>
          </cell>
          <cell r="E478" t="str">
            <v>139 Tổ 8 Trung Liệt, Hà Nội</v>
          </cell>
          <cell r="F478" t="str">
            <v>0913210562</v>
          </cell>
          <cell r="G478">
            <v>10000</v>
          </cell>
          <cell r="H478">
            <v>12000000</v>
          </cell>
        </row>
        <row r="479">
          <cell r="B479" t="str">
            <v>TVS000581</v>
          </cell>
          <cell r="C479" t="str">
            <v>Nguyễn Thị Hải Yến</v>
          </cell>
          <cell r="D479" t="str">
            <v>011818517, Hà Nội, 19/01/1994</v>
          </cell>
          <cell r="E479" t="str">
            <v>Ngân hàng Ngoại thương - 198 Trần Quang Khải</v>
          </cell>
          <cell r="F479" t="str">
            <v>0912191520</v>
          </cell>
          <cell r="G479">
            <v>1000</v>
          </cell>
          <cell r="H479">
            <v>1200000</v>
          </cell>
        </row>
        <row r="480">
          <cell r="B480" t="str">
            <v>TVS000582</v>
          </cell>
          <cell r="C480" t="str">
            <v>Đỗ Thúy Nga</v>
          </cell>
          <cell r="D480" t="str">
            <v>010982061, Hà Nội, 10/09/2002</v>
          </cell>
          <cell r="E480" t="str">
            <v>Phòng 1B dãy 42 P.Bách Khoa, HN</v>
          </cell>
          <cell r="F480"/>
          <cell r="G480">
            <v>1000</v>
          </cell>
          <cell r="H480">
            <v>1200000</v>
          </cell>
        </row>
        <row r="481">
          <cell r="B481" t="str">
            <v>TVS000583</v>
          </cell>
          <cell r="C481" t="str">
            <v>Phạm Thị Hải Yến</v>
          </cell>
          <cell r="D481" t="str">
            <v>023651795, Tp Hồ Chí Minh, 08/02/2006</v>
          </cell>
          <cell r="E481" t="str">
            <v>P1104 A5 Làng Quốc tế TLong, CGiấy, HN</v>
          </cell>
          <cell r="F481"/>
          <cell r="G481">
            <v>5000</v>
          </cell>
          <cell r="H481">
            <v>6000000</v>
          </cell>
        </row>
        <row r="482">
          <cell r="B482" t="str">
            <v>TVS000584</v>
          </cell>
          <cell r="C482" t="str">
            <v>Nguyễn Ngọc Ban</v>
          </cell>
          <cell r="D482" t="str">
            <v>012438800, Hà Nội, 05/07/2001</v>
          </cell>
          <cell r="E482" t="str">
            <v>5 ngách 2 ngõ 535 Kim Mã, Hà Nội</v>
          </cell>
          <cell r="F482" t="str">
            <v>0903252518</v>
          </cell>
          <cell r="G482">
            <v>11580</v>
          </cell>
          <cell r="H482">
            <v>13896000</v>
          </cell>
        </row>
        <row r="483">
          <cell r="B483" t="str">
            <v>TVS000585</v>
          </cell>
          <cell r="C483" t="str">
            <v>Đinh Thị Mỹ Hạnh</v>
          </cell>
          <cell r="D483" t="str">
            <v>030169390, Hải Phòng, 12/05/1991</v>
          </cell>
          <cell r="E483" t="str">
            <v>61 Trần Nguyên Hãn - Hải Phòng</v>
          </cell>
          <cell r="F483" t="str">
            <v>0906010080</v>
          </cell>
          <cell r="G483">
            <v>8000</v>
          </cell>
          <cell r="H483">
            <v>9600000</v>
          </cell>
        </row>
        <row r="484">
          <cell r="B484" t="str">
            <v>TVS000586</v>
          </cell>
          <cell r="C484" t="str">
            <v>Nguyễn Chí Thành</v>
          </cell>
          <cell r="D484" t="str">
            <v>030750150, Hải Phòng, 02/01/2004</v>
          </cell>
          <cell r="E484" t="str">
            <v>22 Điện Biên Phủ - Hải Phòng</v>
          </cell>
          <cell r="F484"/>
          <cell r="G484">
            <v>3000</v>
          </cell>
          <cell r="H484">
            <v>3600000</v>
          </cell>
        </row>
        <row r="485">
          <cell r="B485" t="str">
            <v>TVS000587</v>
          </cell>
          <cell r="C485" t="str">
            <v>Nguyễn Thị Lương</v>
          </cell>
          <cell r="D485" t="str">
            <v>011673764, Hà Nội, 13/12/2007</v>
          </cell>
          <cell r="E485" t="str">
            <v>44 Nguyễn Du, Hà Nội</v>
          </cell>
          <cell r="F485" t="str">
            <v>0904333622</v>
          </cell>
          <cell r="G485">
            <v>5000</v>
          </cell>
          <cell r="H485">
            <v>6000000</v>
          </cell>
        </row>
        <row r="486">
          <cell r="B486" t="str">
            <v>TVS000588</v>
          </cell>
          <cell r="C486" t="str">
            <v>Nguyễn Thị Mỹ Hạnh</v>
          </cell>
          <cell r="D486" t="str">
            <v>012720848, Hà Nội, 09/09/2004</v>
          </cell>
          <cell r="E486" t="str">
            <v>44 Nguyễn Du, Hà Nội</v>
          </cell>
          <cell r="F486"/>
          <cell r="G486">
            <v>5000</v>
          </cell>
          <cell r="H486">
            <v>6000000</v>
          </cell>
        </row>
        <row r="487">
          <cell r="B487" t="str">
            <v>TVS000589</v>
          </cell>
          <cell r="C487" t="str">
            <v>Đặng Thị Phương Ba</v>
          </cell>
          <cell r="D487" t="str">
            <v>012754190, Hà Nội, 02/03/2007</v>
          </cell>
          <cell r="E487" t="str">
            <v>23 Ngách 33 ngõ 61 Lạc Trung, HN</v>
          </cell>
          <cell r="F487" t="str">
            <v>0904262263</v>
          </cell>
          <cell r="G487">
            <v>10000</v>
          </cell>
          <cell r="H487">
            <v>12000000</v>
          </cell>
        </row>
        <row r="488">
          <cell r="B488" t="str">
            <v>TVS000590</v>
          </cell>
          <cell r="C488" t="str">
            <v>Nguyễn Hạnh Hiên</v>
          </cell>
          <cell r="D488" t="str">
            <v>031003539, Hải Phòng, 04/04/2001</v>
          </cell>
          <cell r="E488" t="str">
            <v>44 Nguyễn Du, Hà Nội</v>
          </cell>
          <cell r="F488"/>
          <cell r="G488">
            <v>1396</v>
          </cell>
          <cell r="H488">
            <v>1675200</v>
          </cell>
        </row>
        <row r="489">
          <cell r="B489" t="str">
            <v>TVS000591</v>
          </cell>
          <cell r="C489" t="str">
            <v>Trần Thị Ngọc Anh</v>
          </cell>
          <cell r="D489" t="str">
            <v>011757172, Hà Nội, 13/06/2006</v>
          </cell>
          <cell r="E489" t="str">
            <v>70A Hoàng Hoa Thám, Hà Nội</v>
          </cell>
          <cell r="F489" t="str">
            <v>0953356727</v>
          </cell>
          <cell r="G489">
            <v>5000</v>
          </cell>
          <cell r="H489">
            <v>6000000</v>
          </cell>
        </row>
        <row r="490">
          <cell r="B490" t="str">
            <v>TVS000592</v>
          </cell>
          <cell r="C490" t="str">
            <v>Phan Đặng Như Hoa</v>
          </cell>
          <cell r="D490" t="str">
            <v>031156762, Hải Phòng, 14/05/1998</v>
          </cell>
          <cell r="E490" t="str">
            <v>44 Nguyễn Du, Hà Nội</v>
          </cell>
          <cell r="F490" t="str">
            <v>0989081061</v>
          </cell>
          <cell r="G490">
            <v>10000</v>
          </cell>
          <cell r="H490">
            <v>12000000</v>
          </cell>
        </row>
        <row r="491">
          <cell r="B491" t="str">
            <v>TVS000595</v>
          </cell>
          <cell r="C491" t="str">
            <v>Nguyễn Ngọc Lâm</v>
          </cell>
          <cell r="D491" t="str">
            <v>023804040, Tp. Hồ Chí Minh, 08/06/2000</v>
          </cell>
          <cell r="E491" t="str">
            <v>1C Cao Thắng, F2, Q3, Tp.Hồ Chí Minh</v>
          </cell>
          <cell r="F491" t="str">
            <v>0903905485</v>
          </cell>
          <cell r="G491">
            <v>3200</v>
          </cell>
          <cell r="H491">
            <v>3840000</v>
          </cell>
        </row>
        <row r="492">
          <cell r="B492" t="str">
            <v>TVS000596</v>
          </cell>
          <cell r="C492" t="str">
            <v>Nguyễn Quang Diệu</v>
          </cell>
          <cell r="D492" t="str">
            <v>024729858, Tp Hồ Chí Minh, 10/04/2007</v>
          </cell>
          <cell r="E492" t="str">
            <v>47 Kha Vạn Cân, Khu phố 1, Q.Thủ Đức, Tp Hồ Chí Minh</v>
          </cell>
          <cell r="F492"/>
          <cell r="G492">
            <v>4800</v>
          </cell>
          <cell r="H492">
            <v>5760000</v>
          </cell>
        </row>
        <row r="493">
          <cell r="B493" t="str">
            <v>TVS000597</v>
          </cell>
          <cell r="C493" t="str">
            <v>Nguyễn Anh Đức</v>
          </cell>
          <cell r="D493" t="str">
            <v>011854650, Hà Nội, 13/04/2006</v>
          </cell>
          <cell r="E493" t="str">
            <v>31/41 Thái Hà, Đống Đa, Hà Nội</v>
          </cell>
          <cell r="F493" t="str">
            <v>0904020222</v>
          </cell>
          <cell r="G493">
            <v>14400</v>
          </cell>
          <cell r="H493">
            <v>17280000</v>
          </cell>
        </row>
        <row r="494">
          <cell r="B494" t="str">
            <v>TVS000598</v>
          </cell>
          <cell r="C494" t="str">
            <v>Bùi Thị Vân Anh</v>
          </cell>
          <cell r="D494" t="str">
            <v>012945387, Hà Nội, 19/04/2007</v>
          </cell>
          <cell r="E494" t="str">
            <v>10 ngách 155/206 Trường Chinh, HN</v>
          </cell>
          <cell r="F494" t="str">
            <v>0912648997</v>
          </cell>
          <cell r="G494">
            <v>6400</v>
          </cell>
          <cell r="H494">
            <v>7680000</v>
          </cell>
        </row>
        <row r="495">
          <cell r="B495" t="str">
            <v>TVS000599</v>
          </cell>
          <cell r="C495" t="str">
            <v>Trần Giáng Châu</v>
          </cell>
          <cell r="D495" t="str">
            <v>011676248, Hà Nội, 10/08/2000</v>
          </cell>
          <cell r="E495" t="str">
            <v>23 Hàng Chuối, Hà Nội</v>
          </cell>
          <cell r="F495" t="str">
            <v>0912150292</v>
          </cell>
          <cell r="G495">
            <v>11200</v>
          </cell>
          <cell r="H495">
            <v>13440000</v>
          </cell>
        </row>
        <row r="496">
          <cell r="B496" t="str">
            <v>TVS000600</v>
          </cell>
          <cell r="C496" t="str">
            <v xml:space="preserve">Nguyễn Thượng Hiền </v>
          </cell>
          <cell r="D496" t="str">
            <v>010627983, Hà Nội, 02/03/2005</v>
          </cell>
          <cell r="E496" t="str">
            <v>152 Bà Triệu, Hà Nội</v>
          </cell>
          <cell r="F496" t="str">
            <v>0913207332</v>
          </cell>
          <cell r="G496">
            <v>11200</v>
          </cell>
          <cell r="H496">
            <v>13440000</v>
          </cell>
        </row>
        <row r="497">
          <cell r="B497" t="str">
            <v>TVS000601</v>
          </cell>
          <cell r="C497" t="str">
            <v>Lê Thị Tuyết Mai</v>
          </cell>
          <cell r="D497" t="str">
            <v>020748804, Tp Hồ Chí Minh, 31/08/2006</v>
          </cell>
          <cell r="E497" t="str">
            <v>5 Ngõ 4 Ngách 22 Phương Mai, Hà Nội</v>
          </cell>
          <cell r="F497"/>
          <cell r="G497">
            <v>12800</v>
          </cell>
          <cell r="H497">
            <v>15360000</v>
          </cell>
        </row>
        <row r="498">
          <cell r="B498" t="str">
            <v>TVS000602</v>
          </cell>
          <cell r="C498" t="str">
            <v>Nguyễn Thị Trang Nhung</v>
          </cell>
          <cell r="D498" t="str">
            <v>191299899, Thừa Thiên Huế, 22/12/1998</v>
          </cell>
          <cell r="E498" t="str">
            <v>265/4 Bùi Đình Túy, P.24, Q.Bình Thạnh, Tp HCM</v>
          </cell>
          <cell r="F498"/>
          <cell r="G498">
            <v>20200</v>
          </cell>
          <cell r="H498">
            <v>24240000</v>
          </cell>
        </row>
        <row r="499">
          <cell r="B499" t="str">
            <v>TVS000603</v>
          </cell>
          <cell r="C499" t="str">
            <v>Phan Thị Túy Vân</v>
          </cell>
          <cell r="D499" t="str">
            <v>024099126, Tp Hồ Chí Minh, 17/06/2003</v>
          </cell>
          <cell r="E499" t="str">
            <v>182/19 Lê Văn Sỹ, P10, Q.Phú Nhuận, Tp HCM</v>
          </cell>
          <cell r="F499"/>
          <cell r="G499">
            <v>83200</v>
          </cell>
          <cell r="H499">
            <v>99840000</v>
          </cell>
        </row>
        <row r="500">
          <cell r="B500" t="str">
            <v>TVS000604</v>
          </cell>
          <cell r="C500" t="str">
            <v>Hoàng Minh Quang</v>
          </cell>
          <cell r="D500" t="str">
            <v>023459434, Tp Hồ Chí Minh, 06/04/2004</v>
          </cell>
          <cell r="E500" t="str">
            <v>43R/26 Hồ Văn Huê, P.9 Q.Phú Nhuận, Tp HCM</v>
          </cell>
          <cell r="F500"/>
          <cell r="G500">
            <v>15000</v>
          </cell>
          <cell r="H500">
            <v>18000000</v>
          </cell>
        </row>
        <row r="501">
          <cell r="B501" t="str">
            <v>TVS000605</v>
          </cell>
          <cell r="C501" t="str">
            <v>Nguyễn Hoàng Bảo Khuyên</v>
          </cell>
          <cell r="D501" t="str">
            <v>023324843, Tp Hồ Chí Minh, 09/08/1995</v>
          </cell>
          <cell r="E501" t="str">
            <v>23/220A Nơ Trang Long, P.7, Q.Bình Thạnh, HCM</v>
          </cell>
          <cell r="F501"/>
          <cell r="G501">
            <v>6400</v>
          </cell>
          <cell r="H501">
            <v>7680000</v>
          </cell>
        </row>
        <row r="502">
          <cell r="B502" t="str">
            <v>TVS000607</v>
          </cell>
          <cell r="C502" t="str">
            <v>Dương Đăng Chính</v>
          </cell>
          <cell r="D502" t="str">
            <v>070525249, Tuyên Quang, 23/05/1996</v>
          </cell>
          <cell r="E502" t="str">
            <v>23A Ngõ 141 Quan Nhân, Thanh Xuân, HN</v>
          </cell>
          <cell r="F502" t="str">
            <v>0915636865</v>
          </cell>
          <cell r="G502">
            <v>2000</v>
          </cell>
          <cell r="H502">
            <v>2400000</v>
          </cell>
        </row>
        <row r="503">
          <cell r="B503" t="str">
            <v>TVS000608</v>
          </cell>
          <cell r="C503" t="str">
            <v>Hoàng Thị Tố Trinh</v>
          </cell>
          <cell r="D503" t="str">
            <v>011746175, Hà Nội, 20/05/1997</v>
          </cell>
          <cell r="E503" t="str">
            <v>P110 A5 Khương Thượng, Hà Nội</v>
          </cell>
          <cell r="F503" t="str">
            <v>0913040601</v>
          </cell>
          <cell r="G503">
            <v>2000</v>
          </cell>
          <cell r="H503">
            <v>2400000</v>
          </cell>
        </row>
        <row r="504">
          <cell r="B504" t="str">
            <v>TVS000609</v>
          </cell>
          <cell r="C504" t="str">
            <v>Trần Trung Tuấn</v>
          </cell>
          <cell r="D504" t="str">
            <v>012748569, Hà Nội, 28/10/2005</v>
          </cell>
          <cell r="E504" t="str">
            <v>F8 Nhà C - TT Ban QL lăng, Đống Đa, HN</v>
          </cell>
          <cell r="F504" t="str">
            <v>0912238485</v>
          </cell>
          <cell r="G504">
            <v>4000</v>
          </cell>
          <cell r="H504">
            <v>4800000</v>
          </cell>
        </row>
        <row r="505">
          <cell r="B505" t="str">
            <v>TVS000610</v>
          </cell>
          <cell r="C505" t="str">
            <v>Bùi Thị Thu Hiền</v>
          </cell>
          <cell r="D505" t="str">
            <v>011921031, Hà Nội, 10/11/1995</v>
          </cell>
          <cell r="E505" t="str">
            <v>NH ngoại thương, 285 Đội Cấn, HN</v>
          </cell>
          <cell r="F505" t="str">
            <v>0913050027</v>
          </cell>
          <cell r="G505">
            <v>3000</v>
          </cell>
          <cell r="H505">
            <v>3600000</v>
          </cell>
        </row>
        <row r="506">
          <cell r="B506" t="str">
            <v>TVS000611</v>
          </cell>
          <cell r="C506" t="str">
            <v>Trần Hữu Nghĩa</v>
          </cell>
          <cell r="D506" t="str">
            <v>164042560, Ninh Bình, 20/05/2005</v>
          </cell>
          <cell r="E506" t="str">
            <v>19 Ngõ 164 Lê Trọng Tấn, Thanh Xuân, HN</v>
          </cell>
          <cell r="F506" t="str">
            <v>0903201228</v>
          </cell>
          <cell r="G506">
            <v>500</v>
          </cell>
          <cell r="H506">
            <v>600000</v>
          </cell>
        </row>
        <row r="507">
          <cell r="B507" t="str">
            <v>TVS000612</v>
          </cell>
          <cell r="C507" t="str">
            <v>Trần Thị Long</v>
          </cell>
          <cell r="D507" t="str">
            <v>012661146, Hà Nội, 08/12/2003</v>
          </cell>
          <cell r="E507" t="str">
            <v>F1B - B26 - TT Yên Lãng, Đống Đa, HN</v>
          </cell>
          <cell r="F507" t="str">
            <v>0985393408</v>
          </cell>
          <cell r="G507">
            <v>4636</v>
          </cell>
          <cell r="H507">
            <v>5563200</v>
          </cell>
        </row>
        <row r="508">
          <cell r="B508" t="str">
            <v>TVS000613</v>
          </cell>
          <cell r="C508" t="str">
            <v>Lưu Thị Hoàng Anh</v>
          </cell>
          <cell r="D508" t="str">
            <v>010626882, Hà Nội, 21/03/2007</v>
          </cell>
          <cell r="E508" t="str">
            <v>244 Đặng Tiến Đông, Hà Nội</v>
          </cell>
          <cell r="F508"/>
          <cell r="G508">
            <v>15000</v>
          </cell>
          <cell r="H508">
            <v>18000000</v>
          </cell>
        </row>
        <row r="509">
          <cell r="B509" t="str">
            <v>TVS000616</v>
          </cell>
          <cell r="C509" t="str">
            <v>Trần Việt Trung</v>
          </cell>
          <cell r="D509" t="str">
            <v>011624262, Hà Nội, 25/03/2007</v>
          </cell>
          <cell r="E509" t="str">
            <v>7 K28 - Tập thể Trương Định, Hà Nội</v>
          </cell>
          <cell r="F509" t="str">
            <v>0913207779</v>
          </cell>
          <cell r="G509">
            <v>6800</v>
          </cell>
          <cell r="H509">
            <v>8160000</v>
          </cell>
        </row>
        <row r="510">
          <cell r="B510" t="str">
            <v>TVS000617</v>
          </cell>
          <cell r="C510" t="str">
            <v>Nguyễn Thị Bình</v>
          </cell>
          <cell r="D510" t="str">
            <v>090731913, Bắc Thái, 02/12/1995</v>
          </cell>
          <cell r="E510" t="str">
            <v>P707 Nhà 17, số 71 Trung Hòa Nhân Chính, HN</v>
          </cell>
          <cell r="F510" t="str">
            <v>0982001306</v>
          </cell>
          <cell r="G510">
            <v>5500</v>
          </cell>
          <cell r="H510">
            <v>6600000</v>
          </cell>
        </row>
        <row r="511">
          <cell r="B511" t="str">
            <v>TVS000619</v>
          </cell>
          <cell r="C511" t="str">
            <v>Nguyễn Quang Tuấn</v>
          </cell>
          <cell r="D511" t="str">
            <v>011543965, Hà Nội, 12/08/1993</v>
          </cell>
          <cell r="E511" t="str">
            <v>P206 Nhà A1 Khu TT Trung Tự, HN</v>
          </cell>
          <cell r="F511" t="str">
            <v>0913234589</v>
          </cell>
          <cell r="G511">
            <v>1600</v>
          </cell>
          <cell r="H511">
            <v>1920000</v>
          </cell>
        </row>
        <row r="512">
          <cell r="B512" t="str">
            <v>TVS000621</v>
          </cell>
          <cell r="C512" t="str">
            <v>Dương Tuyết Khánh</v>
          </cell>
          <cell r="D512" t="str">
            <v>010022498, Hà Nội, 15/06/2003</v>
          </cell>
          <cell r="E512" t="str">
            <v>59B Lý Nam Đế, Hoàn Kiếm, Hà Nội</v>
          </cell>
          <cell r="F512" t="str">
            <v>0913533345</v>
          </cell>
          <cell r="G512">
            <v>162857</v>
          </cell>
          <cell r="H512">
            <v>195428400</v>
          </cell>
        </row>
        <row r="513">
          <cell r="B513" t="str">
            <v>TVS000622</v>
          </cell>
          <cell r="C513" t="str">
            <v>Phan Thị Mỹ Hạnh</v>
          </cell>
          <cell r="D513" t="str">
            <v>011553144, Hà Nội, 30/10/2000</v>
          </cell>
          <cell r="E513" t="str">
            <v>Cty Tài chính Dầu khí - 4 Láng Hạ, HN</v>
          </cell>
          <cell r="F513" t="str">
            <v>0915051199</v>
          </cell>
          <cell r="G513">
            <v>2000</v>
          </cell>
          <cell r="H513">
            <v>2400000</v>
          </cell>
        </row>
        <row r="514">
          <cell r="B514" t="str">
            <v>TVS000623</v>
          </cell>
          <cell r="C514" t="str">
            <v>Lê Trọng Hoa</v>
          </cell>
          <cell r="D514" t="str">
            <v>010197869, Hà Nội, 11/10/2002</v>
          </cell>
          <cell r="E514" t="str">
            <v>1A3 TT ĐH Kinh tế Quốc dân Hà Nội</v>
          </cell>
          <cell r="F514" t="str">
            <v>0912041879</v>
          </cell>
          <cell r="G514">
            <v>5000</v>
          </cell>
          <cell r="H514">
            <v>6000000</v>
          </cell>
        </row>
        <row r="515">
          <cell r="B515" t="str">
            <v>TVS000624</v>
          </cell>
          <cell r="C515" t="str">
            <v>Lê Mạnh Cường</v>
          </cell>
          <cell r="D515" t="str">
            <v>012233116, Hà Nội, 05/08/2003</v>
          </cell>
          <cell r="E515" t="str">
            <v>1A3 TT Đại học Kinh tế quốc dân Hà Nội</v>
          </cell>
          <cell r="F515" t="str">
            <v>0904958383</v>
          </cell>
          <cell r="G515">
            <v>5000</v>
          </cell>
          <cell r="H515">
            <v>6000000</v>
          </cell>
        </row>
        <row r="516">
          <cell r="B516" t="str">
            <v>TVS000625</v>
          </cell>
          <cell r="C516" t="str">
            <v>Nguyễn Bảo Huyền</v>
          </cell>
          <cell r="D516" t="str">
            <v>012048633, Hà Nội, 25/06/1997</v>
          </cell>
          <cell r="E516" t="str">
            <v>P401 TThể I4 ngách 91/2 Lương Đình Của, Hà Nội</v>
          </cell>
          <cell r="F516" t="str">
            <v>0984306886</v>
          </cell>
          <cell r="G516">
            <v>5500</v>
          </cell>
          <cell r="H516">
            <v>6600000</v>
          </cell>
        </row>
        <row r="517">
          <cell r="B517" t="str">
            <v>TVS000626</v>
          </cell>
          <cell r="C517" t="str">
            <v>Nguyễn Xuân Cương</v>
          </cell>
          <cell r="D517" t="str">
            <v>012828387, Hà Nội, 30/09/2005</v>
          </cell>
          <cell r="E517" t="str">
            <v>26 tổ 9 Vĩnh Phúc 2, Ba Đình, HN</v>
          </cell>
          <cell r="F517"/>
          <cell r="G517">
            <v>2000</v>
          </cell>
          <cell r="H517">
            <v>2400000</v>
          </cell>
        </row>
        <row r="518">
          <cell r="B518" t="str">
            <v>TVS000627</v>
          </cell>
          <cell r="C518" t="str">
            <v>Lưu Quốc Yên</v>
          </cell>
          <cell r="D518" t="str">
            <v>011567164, Hà Nội, 10/07/2007</v>
          </cell>
          <cell r="E518" t="str">
            <v>18 Ngách 1/105 Nguyễn Công Hoan, HN</v>
          </cell>
          <cell r="F518" t="str">
            <v>0913346116</v>
          </cell>
          <cell r="G518">
            <v>2000</v>
          </cell>
          <cell r="H518">
            <v>2400000</v>
          </cell>
        </row>
        <row r="519">
          <cell r="B519" t="str">
            <v>TVS000628</v>
          </cell>
          <cell r="C519" t="str">
            <v>Nguyễn Thị Hải Hà</v>
          </cell>
          <cell r="D519" t="str">
            <v>011629591, Hà Nội, 10/12/1997</v>
          </cell>
          <cell r="E519" t="str">
            <v>35 Hai Bà Trưng, Hà Nội</v>
          </cell>
          <cell r="F519" t="str">
            <v>0903214612</v>
          </cell>
          <cell r="G519">
            <v>4500</v>
          </cell>
          <cell r="H519">
            <v>5400000</v>
          </cell>
        </row>
        <row r="520">
          <cell r="B520" t="str">
            <v>TVS000629</v>
          </cell>
          <cell r="C520" t="str">
            <v>Trần Mỹ Hà</v>
          </cell>
          <cell r="D520" t="str">
            <v>011225219, Hà Nội, 05/05/1995</v>
          </cell>
          <cell r="E520" t="str">
            <v>1010 Nơ 3 Bán đảo Linh Đàm, Hà Nội</v>
          </cell>
          <cell r="F520" t="str">
            <v>0912043876</v>
          </cell>
          <cell r="G520">
            <v>5000</v>
          </cell>
          <cell r="H520">
            <v>6000000</v>
          </cell>
        </row>
        <row r="521">
          <cell r="B521" t="str">
            <v>TVS000630</v>
          </cell>
          <cell r="C521" t="str">
            <v>Nguyễn Hoàng Hải</v>
          </cell>
          <cell r="D521" t="str">
            <v>011806154, Hà Nội, 14/07/2005</v>
          </cell>
          <cell r="E521" t="str">
            <v>63 Nguyễn Tuân, Hà Nội</v>
          </cell>
          <cell r="F521"/>
          <cell r="G521">
            <v>1500</v>
          </cell>
          <cell r="H521">
            <v>1800000</v>
          </cell>
        </row>
        <row r="522">
          <cell r="B522" t="str">
            <v>TVS000631</v>
          </cell>
          <cell r="C522" t="str">
            <v>Đặng Ngọc Hòa</v>
          </cell>
          <cell r="D522" t="str">
            <v>162670040, Nam Định, 16/01/2002</v>
          </cell>
          <cell r="E522" t="str">
            <v>Phố Tây, Đông Biên, Hải Bắc, Hải Hậu, NĐịnh</v>
          </cell>
          <cell r="F522" t="str">
            <v>0983262228</v>
          </cell>
          <cell r="G522">
            <v>1000</v>
          </cell>
          <cell r="H522">
            <v>1200000</v>
          </cell>
        </row>
        <row r="523">
          <cell r="B523" t="str">
            <v>TVS000632</v>
          </cell>
          <cell r="C523" t="str">
            <v>Trương Huy Cường</v>
          </cell>
          <cell r="D523" t="str">
            <v>011824620, Hà Nội, 11/05/1994</v>
          </cell>
          <cell r="E523" t="str">
            <v>31 Hẻm 200/15/35 Nguyễn Sơn, Bồ Đề, Long Biên, Hà Nội</v>
          </cell>
          <cell r="F523" t="str">
            <v>0989069618</v>
          </cell>
          <cell r="G523">
            <v>1000</v>
          </cell>
          <cell r="H523">
            <v>1200000</v>
          </cell>
        </row>
        <row r="524">
          <cell r="B524" t="str">
            <v>TVS000633</v>
          </cell>
          <cell r="C524" t="str">
            <v>Đào Thu Hà</v>
          </cell>
          <cell r="D524" t="str">
            <v>011363503, Hà Nội, 18/03/1999</v>
          </cell>
          <cell r="E524" t="str">
            <v>Tầng 15 Cty TC Bưu điện, 1 Đào Duy Anh, HN</v>
          </cell>
          <cell r="F524" t="str">
            <v>0903492488</v>
          </cell>
          <cell r="G524">
            <v>5000</v>
          </cell>
          <cell r="H524">
            <v>6000000</v>
          </cell>
        </row>
        <row r="525">
          <cell r="B525" t="str">
            <v>TVS000634</v>
          </cell>
          <cell r="C525" t="str">
            <v>Đinh Thị Phượng</v>
          </cell>
          <cell r="D525" t="str">
            <v>011621490, Hà Nội, 22/03/2007</v>
          </cell>
          <cell r="E525" t="str">
            <v>Cty TC Dầu khí, 4 Láng Hạ, HN</v>
          </cell>
          <cell r="F525" t="str">
            <v>0912375859</v>
          </cell>
          <cell r="G525">
            <v>3000</v>
          </cell>
          <cell r="H525">
            <v>3600000</v>
          </cell>
        </row>
        <row r="526">
          <cell r="B526" t="str">
            <v>TVS000635</v>
          </cell>
          <cell r="C526" t="str">
            <v xml:space="preserve">Lê Sĩ Hà </v>
          </cell>
          <cell r="D526" t="str">
            <v>011698912, Hà Nội, 16/09/1998</v>
          </cell>
          <cell r="E526" t="str">
            <v>115 K2 Tthể N/M Trần Hưng Đạo, Hà Nội</v>
          </cell>
          <cell r="F526" t="str">
            <v>0913082071</v>
          </cell>
          <cell r="G526">
            <v>3000</v>
          </cell>
          <cell r="H526">
            <v>3600000</v>
          </cell>
        </row>
        <row r="527">
          <cell r="B527" t="str">
            <v>TVS000637</v>
          </cell>
          <cell r="C527" t="str">
            <v>Vũ Thị Ngọc An</v>
          </cell>
          <cell r="D527" t="str">
            <v>010143598, Hà Nội, 16/06/2005</v>
          </cell>
          <cell r="E527" t="str">
            <v>35 Hai Bà Trưng, Hà Nội</v>
          </cell>
          <cell r="F527" t="str">
            <v>0902066236</v>
          </cell>
          <cell r="G527">
            <v>3500</v>
          </cell>
          <cell r="H527">
            <v>4200000</v>
          </cell>
        </row>
        <row r="528">
          <cell r="B528" t="str">
            <v>TVS000640</v>
          </cell>
          <cell r="C528" t="str">
            <v>Đào Hải Long</v>
          </cell>
          <cell r="D528" t="str">
            <v>012899058, Hà Nội, 14/07/2006</v>
          </cell>
          <cell r="E528" t="str">
            <v>623 Tổ 30B Phương Liệt, Hà Nội</v>
          </cell>
          <cell r="F528" t="str">
            <v>0913377751</v>
          </cell>
          <cell r="G528">
            <v>5000</v>
          </cell>
          <cell r="H528">
            <v>6000000</v>
          </cell>
        </row>
        <row r="529">
          <cell r="B529" t="str">
            <v>TVS000641</v>
          </cell>
          <cell r="C529" t="str">
            <v>Nguyễn Thị Mai</v>
          </cell>
          <cell r="D529" t="str">
            <v>012538177, Hà Nội, 24/06/2002</v>
          </cell>
          <cell r="E529" t="str">
            <v>P4 I4 Láng Hạ, Đống Đa, Hà Nội</v>
          </cell>
          <cell r="F529" t="str">
            <v>0933586888</v>
          </cell>
          <cell r="G529">
            <v>10000</v>
          </cell>
          <cell r="H529">
            <v>12000000</v>
          </cell>
        </row>
        <row r="530">
          <cell r="B530" t="str">
            <v>TVS000642</v>
          </cell>
          <cell r="C530" t="str">
            <v>Nguyễn Thị Lâm Hà</v>
          </cell>
          <cell r="D530" t="str">
            <v>063085888, Lào Cai, 21/09/2000</v>
          </cell>
          <cell r="E530" t="str">
            <v>Trường CĐ KTế KT TM TW1, Ba La, Hà Đông</v>
          </cell>
          <cell r="F530" t="str">
            <v>0985798440</v>
          </cell>
          <cell r="G530">
            <v>4800</v>
          </cell>
          <cell r="H530">
            <v>5760000</v>
          </cell>
        </row>
        <row r="531">
          <cell r="B531" t="str">
            <v>TVS000643</v>
          </cell>
          <cell r="C531" t="str">
            <v>Nguyễn Thị Mai</v>
          </cell>
          <cell r="D531" t="str">
            <v>011211378, Hà Nội, 04/09/1996</v>
          </cell>
          <cell r="E531" t="str">
            <v>65 Lạc Trung, Hai Bà Trưng, HN</v>
          </cell>
          <cell r="F531"/>
          <cell r="G531">
            <v>1600</v>
          </cell>
          <cell r="H531">
            <v>1920000</v>
          </cell>
        </row>
        <row r="532">
          <cell r="B532" t="str">
            <v>TVS000644</v>
          </cell>
          <cell r="C532" t="str">
            <v>Nguyễn Thị Thu Thủy</v>
          </cell>
          <cell r="D532" t="str">
            <v>023582400, Tp Hồ Chí Minh, 22/10/1997</v>
          </cell>
          <cell r="E532" t="str">
            <v>31/3 Nguyễn Duy Trinh, P.Bình Trưng Tây, Q2, Tp HCM</v>
          </cell>
          <cell r="F532" t="str">
            <v>0908824030</v>
          </cell>
          <cell r="G532">
            <v>2000</v>
          </cell>
          <cell r="H532">
            <v>2400000</v>
          </cell>
        </row>
        <row r="533">
          <cell r="B533" t="str">
            <v>TVS000645</v>
          </cell>
          <cell r="C533" t="str">
            <v>Văn Chí Hùng</v>
          </cell>
          <cell r="D533" t="str">
            <v>022397579, Tp Hồ Chí Minh, 09/05/1997</v>
          </cell>
          <cell r="E533" t="str">
            <v>357 Lê Văn Lương, Quận 7, Tp HCM</v>
          </cell>
          <cell r="F533"/>
          <cell r="G533">
            <v>8000</v>
          </cell>
          <cell r="H533">
            <v>9600000</v>
          </cell>
        </row>
        <row r="534">
          <cell r="B534" t="str">
            <v>TVS000646</v>
          </cell>
          <cell r="C534" t="str">
            <v>Đinh Thị Thanh Hường</v>
          </cell>
          <cell r="D534" t="str">
            <v>012511497, Hà Nội, 11/04/2002</v>
          </cell>
          <cell r="E534" t="str">
            <v>99 Ngõ 64 Kim Giang, Thanh Xuân, HN</v>
          </cell>
          <cell r="F534" t="str">
            <v>0903234678</v>
          </cell>
          <cell r="G534">
            <v>693767</v>
          </cell>
          <cell r="H534">
            <v>832520400</v>
          </cell>
        </row>
        <row r="535">
          <cell r="B535" t="str">
            <v>TVS000647</v>
          </cell>
          <cell r="C535" t="str">
            <v>Nguyễn Định Công</v>
          </cell>
          <cell r="D535" t="str">
            <v>012333667, Hà Nội, 04/05/2000</v>
          </cell>
          <cell r="E535" t="str">
            <v>Tổ 105 Hoàng Cầu, Ô Chợ Dừa, Hà Nội</v>
          </cell>
          <cell r="F535" t="str">
            <v>0904767887</v>
          </cell>
          <cell r="G535">
            <v>1631</v>
          </cell>
          <cell r="H535">
            <v>1957200</v>
          </cell>
        </row>
        <row r="536">
          <cell r="B536" t="str">
            <v>TVS000648</v>
          </cell>
          <cell r="C536" t="str">
            <v>Nguyễn Đức Văn</v>
          </cell>
          <cell r="D536" t="str">
            <v>011513138, Hà Nội, 09/09/1999</v>
          </cell>
          <cell r="E536" t="str">
            <v>4 Ngách 15/2 Vĩnh Hồ, Đống Đa, HN</v>
          </cell>
          <cell r="F536" t="str">
            <v>0913583816</v>
          </cell>
          <cell r="G536">
            <v>4892</v>
          </cell>
          <cell r="H536">
            <v>5870400</v>
          </cell>
        </row>
        <row r="537">
          <cell r="B537" t="str">
            <v>TVS000649</v>
          </cell>
          <cell r="C537" t="str">
            <v>Nguyễn Khánh Lan</v>
          </cell>
          <cell r="D537" t="str">
            <v>011937077, Hà Nội, 10/04/1996</v>
          </cell>
          <cell r="E537" t="str">
            <v>108 A1 Khương Trung, Thanh Xuân, Hà Nội</v>
          </cell>
          <cell r="F537" t="str">
            <v>0983021969</v>
          </cell>
          <cell r="G537">
            <v>7338</v>
          </cell>
          <cell r="H537">
            <v>8805600</v>
          </cell>
        </row>
        <row r="538">
          <cell r="B538" t="str">
            <v>TVS000650</v>
          </cell>
          <cell r="C538" t="str">
            <v>Hoàng Kim Anh</v>
          </cell>
          <cell r="D538" t="str">
            <v>012024353, Hà Nội, 16/04/1997</v>
          </cell>
          <cell r="E538" t="str">
            <v>2 Ngõ 9 Đường 80 Khương Trung, TX, HN</v>
          </cell>
          <cell r="F538" t="str">
            <v>0989287298</v>
          </cell>
          <cell r="G538">
            <v>8153</v>
          </cell>
          <cell r="H538">
            <v>9783600</v>
          </cell>
        </row>
        <row r="539">
          <cell r="B539" t="str">
            <v>TVS000651</v>
          </cell>
          <cell r="C539" t="str">
            <v>Tống Kim Dung</v>
          </cell>
          <cell r="D539" t="str">
            <v>012097505, Hà Nội, 07/05/1998</v>
          </cell>
          <cell r="E539" t="str">
            <v>8 Ngõ 58 Phố Trần Bình, Mai Dịch, HN</v>
          </cell>
          <cell r="F539" t="str">
            <v>0983226888</v>
          </cell>
          <cell r="G539">
            <v>8153</v>
          </cell>
          <cell r="H539">
            <v>9783600</v>
          </cell>
        </row>
        <row r="540">
          <cell r="B540" t="str">
            <v>TVS000652</v>
          </cell>
          <cell r="C540" t="str">
            <v>Trịnh Thị Thanh Tâm</v>
          </cell>
          <cell r="D540" t="str">
            <v>011811449, Hà Nội, 31/10/2003</v>
          </cell>
          <cell r="E540" t="str">
            <v>24 Ngõ 41 Đường An Dương Vương, HN</v>
          </cell>
          <cell r="F540" t="str">
            <v>0988175258</v>
          </cell>
          <cell r="G540">
            <v>7338</v>
          </cell>
          <cell r="H540">
            <v>8805600</v>
          </cell>
        </row>
        <row r="541">
          <cell r="B541" t="str">
            <v>TVS000653</v>
          </cell>
          <cell r="C541" t="str">
            <v>Đỗ Kim Cuông</v>
          </cell>
          <cell r="D541" t="str">
            <v>012705708, Hà Nội, 22/03/2006</v>
          </cell>
          <cell r="E541" t="str">
            <v>P304 khu 222D Đội Cấn, Hà Nội</v>
          </cell>
          <cell r="F541" t="str">
            <v>0906153720</v>
          </cell>
          <cell r="G541">
            <v>1631</v>
          </cell>
          <cell r="H541">
            <v>1957200</v>
          </cell>
        </row>
        <row r="542">
          <cell r="B542" t="str">
            <v>TVS000654</v>
          </cell>
          <cell r="C542" t="str">
            <v>Nguyễn Minh Ngọc</v>
          </cell>
          <cell r="D542" t="str">
            <v>023182923, Tp Hồ Chí Minh, 12/12/2005</v>
          </cell>
          <cell r="E542" t="str">
            <v>7/22 Nguyễn Thị Minh Khai, P.Bến Nghé, HCM</v>
          </cell>
          <cell r="F542" t="str">
            <v>0903983989</v>
          </cell>
          <cell r="G542">
            <v>79782</v>
          </cell>
          <cell r="H542">
            <v>95738400</v>
          </cell>
        </row>
        <row r="543">
          <cell r="B543" t="str">
            <v>TVS000655</v>
          </cell>
          <cell r="C543" t="str">
            <v>Huỳnh Ngọc Đoan Trang</v>
          </cell>
          <cell r="D543" t="str">
            <v>023383062, Tp Hồ Chí Minh, 30/05/1996</v>
          </cell>
          <cell r="E543" t="str">
            <v>1/11A Lý Thường Kiệt, P4, Q.Gò Vấp, HCM</v>
          </cell>
          <cell r="F543" t="str">
            <v>0908577992</v>
          </cell>
          <cell r="G543">
            <v>8276</v>
          </cell>
          <cell r="H543">
            <v>9931200</v>
          </cell>
        </row>
        <row r="544">
          <cell r="B544" t="str">
            <v>TVS000656</v>
          </cell>
          <cell r="C544" t="str">
            <v>Ngô Tuấn Anh</v>
          </cell>
          <cell r="D544" t="str">
            <v>023452822, Tp Hồ Chí Minh, 12/05/2005</v>
          </cell>
          <cell r="E544" t="str">
            <v>24/9 Đặng Văn Bi, P.Bình thọ, Q.Thủ Đức, HCM</v>
          </cell>
          <cell r="F544" t="str">
            <v>0982305079</v>
          </cell>
          <cell r="G544">
            <v>3976</v>
          </cell>
          <cell r="H544">
            <v>4771200</v>
          </cell>
        </row>
        <row r="545">
          <cell r="B545" t="str">
            <v>TVS000657</v>
          </cell>
          <cell r="C545" t="str">
            <v>Đỗ Thị Ngọc Dung</v>
          </cell>
          <cell r="D545" t="str">
            <v>280791678, Bình Dương, 25/03/1998</v>
          </cell>
          <cell r="E545" t="str">
            <v>98A/4 Ấp 1, Tân Định, Bến Cát, Bình Dương</v>
          </cell>
          <cell r="F545" t="str">
            <v>0907100818</v>
          </cell>
          <cell r="G545">
            <v>154</v>
          </cell>
          <cell r="H545">
            <v>184800</v>
          </cell>
        </row>
        <row r="546">
          <cell r="B546" t="str">
            <v>TVS000658</v>
          </cell>
          <cell r="C546" t="str">
            <v>Đỗ Thị Thu Huyền</v>
          </cell>
          <cell r="D546" t="str">
            <v>111421558, Hà Tây, 12/01/1997</v>
          </cell>
          <cell r="E546" t="str">
            <v>5B3 Khối 8, P.Vạn Phúc, Hà Đông, Hà Tây</v>
          </cell>
          <cell r="F546" t="str">
            <v>0989091744</v>
          </cell>
          <cell r="G546">
            <v>4954</v>
          </cell>
          <cell r="H546">
            <v>5944800</v>
          </cell>
        </row>
        <row r="547">
          <cell r="B547" t="str">
            <v>TVS000659</v>
          </cell>
          <cell r="C547" t="str">
            <v>Phạm Hải Anh</v>
          </cell>
          <cell r="D547" t="str">
            <v>NK9018098, Hà Nội, 08/05/2006</v>
          </cell>
          <cell r="E547" t="str">
            <v>14 Ngõ 130 Thụy Khuê, Hà Nội</v>
          </cell>
          <cell r="F547" t="str">
            <v>0988828656</v>
          </cell>
          <cell r="G547">
            <v>21199</v>
          </cell>
          <cell r="H547">
            <v>25438800</v>
          </cell>
        </row>
        <row r="548">
          <cell r="B548" t="str">
            <v>TVS000660</v>
          </cell>
          <cell r="C548" t="str">
            <v>Đinh Hùng</v>
          </cell>
          <cell r="D548" t="str">
            <v>011123900, Hà Nội, 05/06/2007</v>
          </cell>
          <cell r="E548" t="str">
            <v>4 Ngách 150/88 Phố Kim Hoa, Đống Đa, Hn</v>
          </cell>
          <cell r="F548" t="str">
            <v>0913223033</v>
          </cell>
          <cell r="G548">
            <v>57820</v>
          </cell>
          <cell r="H548">
            <v>69384000</v>
          </cell>
        </row>
        <row r="549">
          <cell r="B549" t="str">
            <v>TVS000661</v>
          </cell>
          <cell r="C549" t="str">
            <v>Nguyễn Thanh Tú</v>
          </cell>
          <cell r="D549" t="str">
            <v>111570910, Hà Tây, 20/08/2004</v>
          </cell>
          <cell r="E549" t="str">
            <v>256 Bà Triệu, Hà Nội</v>
          </cell>
          <cell r="F549" t="str">
            <v>0902019779</v>
          </cell>
          <cell r="G549">
            <v>2450</v>
          </cell>
          <cell r="H549">
            <v>2940000</v>
          </cell>
        </row>
        <row r="550">
          <cell r="B550" t="str">
            <v>TVS000662</v>
          </cell>
          <cell r="C550" t="str">
            <v>Phạm Thị Hồng Hoa</v>
          </cell>
          <cell r="D550" t="str">
            <v>012152343, Hà Nội, 08/07/1998</v>
          </cell>
          <cell r="E550" t="str">
            <v>31B Yên Bái II, Phố Huế, Hai Bà Trưng, HN</v>
          </cell>
          <cell r="F550" t="str">
            <v>0912667730</v>
          </cell>
          <cell r="G550">
            <v>1630</v>
          </cell>
          <cell r="H550">
            <v>1956000</v>
          </cell>
        </row>
        <row r="551">
          <cell r="B551" t="str">
            <v>TVS000663</v>
          </cell>
          <cell r="C551" t="str">
            <v>Nguyễn Thị Hà Minh</v>
          </cell>
          <cell r="D551" t="str">
            <v>012342910, Hà Nội, 02/06/2000</v>
          </cell>
          <cell r="E551" t="str">
            <v>P303 Nhà 55 Huỳnh Thúc Kháng, Đ Đa, HN</v>
          </cell>
          <cell r="F551" t="str">
            <v>0918401248</v>
          </cell>
          <cell r="G551">
            <v>14680</v>
          </cell>
          <cell r="H551">
            <v>17616000</v>
          </cell>
        </row>
        <row r="552">
          <cell r="B552" t="str">
            <v>TVS000664</v>
          </cell>
          <cell r="C552" t="str">
            <v>Nguyễn Đức Quang</v>
          </cell>
          <cell r="D552" t="str">
            <v>011807424, Hà Nội, 28/07/2003</v>
          </cell>
          <cell r="E552" t="str">
            <v>5 Bích Câu, Đống Đa, Hà Nội</v>
          </cell>
          <cell r="F552" t="str">
            <v>0987783388</v>
          </cell>
          <cell r="G552">
            <v>8192</v>
          </cell>
          <cell r="H552">
            <v>9830400</v>
          </cell>
        </row>
        <row r="553">
          <cell r="B553" t="str">
            <v>TVS000665</v>
          </cell>
          <cell r="C553" t="str">
            <v>Bùi Thị Thu Hà</v>
          </cell>
          <cell r="D553" t="str">
            <v>012919362, Hà Nội, 10/11/2006</v>
          </cell>
          <cell r="E553" t="str">
            <v>27 Ngõ 10 Văn Công, Mai Dịch, Hà Nội</v>
          </cell>
          <cell r="F553" t="str">
            <v>0983653458</v>
          </cell>
          <cell r="G553">
            <v>11424</v>
          </cell>
          <cell r="H553">
            <v>13708800</v>
          </cell>
        </row>
        <row r="554">
          <cell r="B554" t="str">
            <v>TVS000666</v>
          </cell>
          <cell r="C554" t="str">
            <v>Đặng Thị Thu Hiền</v>
          </cell>
          <cell r="D554" t="str">
            <v>012252078, Hà Nội, 09/06/1999</v>
          </cell>
          <cell r="E554" t="str">
            <v>26 H2 Trương Định, Hoàng Mai, Hà Nội</v>
          </cell>
          <cell r="F554" t="str">
            <v>0912872304</v>
          </cell>
          <cell r="G554">
            <v>4890</v>
          </cell>
          <cell r="H554">
            <v>5868000</v>
          </cell>
        </row>
        <row r="555">
          <cell r="B555" t="str">
            <v>TVS000667</v>
          </cell>
          <cell r="C555" t="str">
            <v>Nguyễn Thị Hương Hoài</v>
          </cell>
          <cell r="D555" t="str">
            <v>012300652, Hà Nội, 21/01/2000</v>
          </cell>
          <cell r="E555" t="str">
            <v>13 Ngách 172/46/47 Ngõ 12A Âu Cơ, Hà Nội</v>
          </cell>
          <cell r="F555" t="str">
            <v>0988505682</v>
          </cell>
          <cell r="G555">
            <v>1630</v>
          </cell>
          <cell r="H555">
            <v>1956000</v>
          </cell>
        </row>
        <row r="556">
          <cell r="B556" t="str">
            <v>TVS000668</v>
          </cell>
          <cell r="C556" t="str">
            <v>Cao Bảo Trang</v>
          </cell>
          <cell r="D556" t="str">
            <v>011849648, Hà Nội, 16/07/2004</v>
          </cell>
          <cell r="E556" t="str">
            <v>Số 12 Ngõ 113 Thái Thịnh, Hà Nội</v>
          </cell>
          <cell r="F556" t="str">
            <v>0983383328</v>
          </cell>
          <cell r="G556">
            <v>4810</v>
          </cell>
          <cell r="H556">
            <v>5772000</v>
          </cell>
        </row>
        <row r="557">
          <cell r="B557" t="str">
            <v>TVS000669</v>
          </cell>
          <cell r="C557" t="str">
            <v>Lê Thu Nguyệt</v>
          </cell>
          <cell r="D557" t="str">
            <v>012149754, Hà Nội, 11/07/1998</v>
          </cell>
          <cell r="E557" t="str">
            <v>54 Tôn Đức Thắng, Hà Nội</v>
          </cell>
          <cell r="F557"/>
          <cell r="G557">
            <v>2450</v>
          </cell>
          <cell r="H557">
            <v>2940000</v>
          </cell>
        </row>
        <row r="558">
          <cell r="B558" t="str">
            <v>TVS000670</v>
          </cell>
          <cell r="C558" t="str">
            <v>Nguyễn Thị Thu Trang</v>
          </cell>
          <cell r="D558" t="str">
            <v>012115648, Hà Nội, 16/04/1998</v>
          </cell>
          <cell r="E558" t="str">
            <v>7 ngõ 176 Yên Thái, Bưởi, Tây Hồ, HN</v>
          </cell>
          <cell r="F558" t="str">
            <v>0904151806</v>
          </cell>
          <cell r="G558">
            <v>6530</v>
          </cell>
          <cell r="H558">
            <v>7836000</v>
          </cell>
        </row>
        <row r="559">
          <cell r="B559" t="str">
            <v>TVS000671</v>
          </cell>
          <cell r="C559" t="str">
            <v>Lê Bảo Khánh</v>
          </cell>
          <cell r="D559" t="str">
            <v>011808395, Hà Nội, 24/12/2003</v>
          </cell>
          <cell r="E559" t="str">
            <v>252 Bà Triệu, Hà Nội</v>
          </cell>
          <cell r="F559" t="str">
            <v>0913224477</v>
          </cell>
          <cell r="G559">
            <v>4890</v>
          </cell>
          <cell r="H559">
            <v>5868000</v>
          </cell>
        </row>
        <row r="560">
          <cell r="B560" t="str">
            <v>TVS000672</v>
          </cell>
          <cell r="C560" t="str">
            <v>Đinh Đào Ánh Thủy</v>
          </cell>
          <cell r="D560" t="str">
            <v>011059193, Hà Nội, 17/01/1997</v>
          </cell>
          <cell r="E560" t="str">
            <v>105/22/124 Đường Âu Cơ, Tây Hồ, HN</v>
          </cell>
          <cell r="F560" t="str">
            <v>0913047704</v>
          </cell>
          <cell r="G560">
            <v>12240</v>
          </cell>
          <cell r="H560">
            <v>14688000</v>
          </cell>
        </row>
        <row r="561">
          <cell r="B561" t="str">
            <v>TVS000673</v>
          </cell>
          <cell r="C561" t="str">
            <v>Nguyễn Thanh Thùy</v>
          </cell>
          <cell r="D561" t="str">
            <v>111448618, Hà Tây, 24/05/1997</v>
          </cell>
          <cell r="E561" t="str">
            <v>Vạn Phúc, Hà Đông, Hà Tây</v>
          </cell>
          <cell r="F561" t="str">
            <v>0908333929</v>
          </cell>
          <cell r="G561">
            <v>3260</v>
          </cell>
          <cell r="H561">
            <v>3912000</v>
          </cell>
        </row>
        <row r="562">
          <cell r="B562" t="str">
            <v>TVS000674</v>
          </cell>
          <cell r="C562" t="str">
            <v>Ngô Thị Bình Huế</v>
          </cell>
          <cell r="D562" t="str">
            <v>023166687, Hồ Chí Minh, 16/07/2002</v>
          </cell>
          <cell r="E562" t="str">
            <v>32A Trần Cao Vân, P6, Q3, Tp Hồ Chí Minh</v>
          </cell>
          <cell r="F562" t="str">
            <v>0903203420</v>
          </cell>
          <cell r="G562">
            <v>4890</v>
          </cell>
          <cell r="H562">
            <v>5868000</v>
          </cell>
        </row>
        <row r="563">
          <cell r="B563" t="str">
            <v>TVS000676</v>
          </cell>
          <cell r="C563" t="str">
            <v>Nguyễn Anh Thư</v>
          </cell>
          <cell r="D563" t="str">
            <v>023772051, Tp Hồ Chí Minh, 15/03/2007</v>
          </cell>
          <cell r="E563" t="str">
            <v>1C1 Trần Cao Vân, P12, Q.Phú Nhuận, HCM</v>
          </cell>
          <cell r="F563" t="str">
            <v>0903676735</v>
          </cell>
          <cell r="G563">
            <v>1630</v>
          </cell>
          <cell r="H563">
            <v>1956000</v>
          </cell>
        </row>
        <row r="564">
          <cell r="B564" t="str">
            <v>TVS000677</v>
          </cell>
          <cell r="C564" t="str">
            <v>Nguyễn Hồng Đăng</v>
          </cell>
          <cell r="D564" t="str">
            <v>164172394, Ninh Bình, 17/02/2006</v>
          </cell>
          <cell r="E564" t="str">
            <v>101/A13 Quang Trung, Gò Vấp, HCM</v>
          </cell>
          <cell r="F564" t="str">
            <v>0979898692</v>
          </cell>
          <cell r="G564">
            <v>1630</v>
          </cell>
          <cell r="H564">
            <v>1956000</v>
          </cell>
        </row>
        <row r="565">
          <cell r="B565" t="str">
            <v>TVS000678</v>
          </cell>
          <cell r="C565" t="str">
            <v>Vũ Thị Thu Hương</v>
          </cell>
          <cell r="D565" t="str">
            <v>023442180, Tp Hồ Chí Minh, 24/02/2005</v>
          </cell>
          <cell r="E565" t="str">
            <v>211/23 Hoàng Hoa Thám, P5, Q.Phú Nhuận, HCm</v>
          </cell>
          <cell r="F565" t="str">
            <v>0908081590</v>
          </cell>
          <cell r="G565">
            <v>1630</v>
          </cell>
          <cell r="H565">
            <v>1956000</v>
          </cell>
        </row>
        <row r="566">
          <cell r="B566" t="str">
            <v>TVS000679</v>
          </cell>
          <cell r="C566" t="str">
            <v>Trần Phước Đức Thục</v>
          </cell>
          <cell r="D566" t="str">
            <v>311543574, Tiền Giang, 30/07/1994</v>
          </cell>
          <cell r="E566" t="str">
            <v>94 Nguyễn Thanh Tuyền, P3, Q.TB, HCM</v>
          </cell>
          <cell r="F566" t="str">
            <v>0918804084</v>
          </cell>
          <cell r="G566">
            <v>1630</v>
          </cell>
          <cell r="H566">
            <v>1956000</v>
          </cell>
        </row>
        <row r="567">
          <cell r="B567" t="str">
            <v>TVS000680</v>
          </cell>
          <cell r="C567" t="str">
            <v>Phạm Thị Minh Phượng</v>
          </cell>
          <cell r="D567" t="str">
            <v>211660727, Bình Định, 16/08/1995</v>
          </cell>
          <cell r="E567" t="str">
            <v>Tổ 1 Khu vực 7, P.Bùi Thị Xuân, Qui Nhơn, Bình Định</v>
          </cell>
          <cell r="F567" t="str">
            <v>0989042952</v>
          </cell>
          <cell r="G567">
            <v>3260</v>
          </cell>
          <cell r="H567">
            <v>3912000</v>
          </cell>
        </row>
        <row r="568">
          <cell r="B568" t="str">
            <v>TVS000681</v>
          </cell>
          <cell r="C568" t="str">
            <v>Trương Thị Dinh</v>
          </cell>
          <cell r="D568" t="str">
            <v>010620891, Hà Nội, 20/01/2005</v>
          </cell>
          <cell r="E568" t="str">
            <v>40 Ngõ 6 Doãn Thế Thiện, Cầu Giấy, HN</v>
          </cell>
          <cell r="F568"/>
          <cell r="G568">
            <v>17950</v>
          </cell>
          <cell r="H568">
            <v>21540000</v>
          </cell>
        </row>
        <row r="569">
          <cell r="B569" t="str">
            <v>TVS000682</v>
          </cell>
          <cell r="C569" t="str">
            <v>Nguyễn Thị Dịu</v>
          </cell>
          <cell r="D569" t="str">
            <v>030920513, Hải Phòng, 12/03/2004</v>
          </cell>
          <cell r="E569" t="str">
            <v>P404, 83B Lý Thường Kiệt, Khu Căn Hộ</v>
          </cell>
          <cell r="F569"/>
          <cell r="G569">
            <v>13050</v>
          </cell>
          <cell r="H569">
            <v>15660000</v>
          </cell>
        </row>
        <row r="570">
          <cell r="B570" t="str">
            <v>TVS000683</v>
          </cell>
          <cell r="C570" t="str">
            <v>Đinh Thị Vân Anh</v>
          </cell>
          <cell r="D570" t="str">
            <v>011660505, Hà Nội, 25/04/2003</v>
          </cell>
          <cell r="E570" t="str">
            <v>Số 79 Ngõ 252 Ngọc Thụy, Long Biên, HN</v>
          </cell>
          <cell r="F570" t="str">
            <v>0903409111</v>
          </cell>
          <cell r="G570">
            <v>21200</v>
          </cell>
          <cell r="H570">
            <v>25440000</v>
          </cell>
        </row>
        <row r="571">
          <cell r="B571" t="str">
            <v>TVS000684</v>
          </cell>
          <cell r="C571" t="str">
            <v>Đoàn Bảo Linh</v>
          </cell>
          <cell r="D571" t="str">
            <v>011756558, Hà Nội, 18/07/1997</v>
          </cell>
          <cell r="E571" t="str">
            <v>BT D5 Làng Quốc tế Thăng Long, Hà Nội</v>
          </cell>
          <cell r="F571"/>
          <cell r="G571">
            <v>16310</v>
          </cell>
          <cell r="H571">
            <v>19572000</v>
          </cell>
        </row>
        <row r="572">
          <cell r="B572" t="str">
            <v>TVS000685</v>
          </cell>
          <cell r="C572" t="str">
            <v>Trần Thị Hạnh Dung</v>
          </cell>
          <cell r="D572" t="str">
            <v>012165247, Hà Nội, 19/09/1998</v>
          </cell>
          <cell r="E572" t="str">
            <v>P10-A9 TT ĐH NN, ĐHQG Cầu Giấy, HN</v>
          </cell>
          <cell r="F572" t="str">
            <v>0903746866</v>
          </cell>
          <cell r="G572">
            <v>13200</v>
          </cell>
          <cell r="H572">
            <v>15840000</v>
          </cell>
        </row>
        <row r="573">
          <cell r="B573" t="str">
            <v>TVS000686</v>
          </cell>
          <cell r="C573" t="str">
            <v>Nguyễn Thị Phương Hồng</v>
          </cell>
          <cell r="D573" t="str">
            <v>011938532, Hà Nội, 09/07/2002</v>
          </cell>
          <cell r="E573" t="str">
            <v>Số 1 ngõ 3 đường 800A, Nghĩa Đô, Hn</v>
          </cell>
          <cell r="F573" t="str">
            <v>0903246878</v>
          </cell>
          <cell r="G573">
            <v>28540</v>
          </cell>
          <cell r="H573">
            <v>34248000</v>
          </cell>
        </row>
        <row r="574">
          <cell r="B574" t="str">
            <v>TVS000687</v>
          </cell>
          <cell r="C574" t="str">
            <v>Nguyễn Minh Anh</v>
          </cell>
          <cell r="D574" t="str">
            <v>011814422, Hà Nội, 17/12/1993</v>
          </cell>
          <cell r="E574" t="str">
            <v>70 Nguyễn Du, Hà Nội</v>
          </cell>
          <cell r="F574" t="str">
            <v>0913580885</v>
          </cell>
          <cell r="G574">
            <v>14670</v>
          </cell>
          <cell r="H574">
            <v>17604000</v>
          </cell>
        </row>
        <row r="575">
          <cell r="B575" t="str">
            <v>TVS000688</v>
          </cell>
          <cell r="C575" t="str">
            <v>Phạm Minh Hiền</v>
          </cell>
          <cell r="D575" t="str">
            <v>023936851, Tp Hồ Chí Minh, 10/07/2001</v>
          </cell>
          <cell r="E575" t="str">
            <v>11/4 Vườn Chuối, P.4, Q.3, Tp Hồ Chí Minh</v>
          </cell>
          <cell r="F575" t="str">
            <v>0903392265</v>
          </cell>
          <cell r="G575">
            <v>3260</v>
          </cell>
          <cell r="H575">
            <v>3912000</v>
          </cell>
        </row>
        <row r="576">
          <cell r="B576" t="str">
            <v>TVS000689</v>
          </cell>
          <cell r="C576" t="str">
            <v>Nguyễn Thị Bích Phượng</v>
          </cell>
          <cell r="D576" t="str">
            <v>012639047, Hà Nội, 13/01/2006</v>
          </cell>
          <cell r="E576" t="str">
            <v>TT Học viện cảnh sát, Cổ Nhuế, TLiêm, HN</v>
          </cell>
          <cell r="F576" t="str">
            <v>0912532678</v>
          </cell>
          <cell r="G576">
            <v>5270</v>
          </cell>
          <cell r="H576">
            <v>6324000</v>
          </cell>
        </row>
        <row r="577">
          <cell r="B577" t="str">
            <v>TVS000690</v>
          </cell>
          <cell r="C577" t="str">
            <v>Bùi Thị Thanh Bình</v>
          </cell>
          <cell r="D577" t="str">
            <v>010980902, Hà Nội, 15/06/2007</v>
          </cell>
          <cell r="E577" t="str">
            <v>4 Ngõ 191/46 Đường Lạc Long Quân, HN</v>
          </cell>
          <cell r="F577" t="str">
            <v>0904108705</v>
          </cell>
          <cell r="G577">
            <v>3240</v>
          </cell>
          <cell r="H577">
            <v>3888000</v>
          </cell>
        </row>
        <row r="578">
          <cell r="B578" t="str">
            <v>TVS000691</v>
          </cell>
          <cell r="C578" t="str">
            <v>Nguyễn Thanh Tuấn</v>
          </cell>
          <cell r="D578" t="str">
            <v>012077236, Hà Nội, 07/10/1997</v>
          </cell>
          <cell r="E578" t="str">
            <v>8 Ngách 15/10 An Dương Vương, Tây Hồ, HN</v>
          </cell>
          <cell r="F578" t="str">
            <v>0904199348</v>
          </cell>
          <cell r="G578">
            <v>410</v>
          </cell>
          <cell r="H578">
            <v>492000</v>
          </cell>
        </row>
        <row r="579">
          <cell r="B579" t="str">
            <v>TVS000692</v>
          </cell>
          <cell r="C579" t="str">
            <v>Nguyễn Công Hanh</v>
          </cell>
          <cell r="D579" t="str">
            <v>164009522, Ninh Bình, 13/09/1993</v>
          </cell>
          <cell r="E579" t="str">
            <v>43B TT Công Binh, Xóm 18B Cổ Nhuế, HN</v>
          </cell>
          <cell r="F579" t="str">
            <v>0972740639</v>
          </cell>
          <cell r="G579">
            <v>810</v>
          </cell>
          <cell r="H579">
            <v>972000</v>
          </cell>
        </row>
        <row r="580">
          <cell r="B580" t="str">
            <v>TVS000693</v>
          </cell>
          <cell r="C580" t="str">
            <v>Vũ Anh Tuấn</v>
          </cell>
          <cell r="D580" t="str">
            <v>131060484, Phú Thọ, 09/05/2006</v>
          </cell>
          <cell r="E580" t="str">
            <v>8 Ngách 173/38 Dốc 173 Hoàng Hoa Thám, HN</v>
          </cell>
          <cell r="F580" t="str">
            <v>0903440527</v>
          </cell>
          <cell r="G580">
            <v>8160</v>
          </cell>
          <cell r="H580">
            <v>9792000</v>
          </cell>
        </row>
        <row r="581">
          <cell r="B581" t="str">
            <v>TVS000694</v>
          </cell>
          <cell r="C581" t="str">
            <v>Phùng Thị Ngọc Hà</v>
          </cell>
          <cell r="D581" t="str">
            <v>141882902, Hải Dương, 02/10/1999</v>
          </cell>
          <cell r="E581" t="str">
            <v>P512, B20 Kim Liên, Đống Đa, HN</v>
          </cell>
          <cell r="F581" t="str">
            <v>0983205735</v>
          </cell>
          <cell r="G581">
            <v>5710</v>
          </cell>
          <cell r="H581">
            <v>6852000</v>
          </cell>
        </row>
        <row r="582">
          <cell r="B582" t="str">
            <v>TVS000695</v>
          </cell>
          <cell r="C582" t="str">
            <v>Hoàng Thị Hậu</v>
          </cell>
          <cell r="D582" t="str">
            <v>151267256, Thái Bình, 10/04/1996</v>
          </cell>
          <cell r="E582" t="str">
            <v>Tây Lương, Tiền Hải, Thái Binh</v>
          </cell>
          <cell r="F582" t="str">
            <v>0903277279</v>
          </cell>
          <cell r="G582">
            <v>810</v>
          </cell>
          <cell r="H582">
            <v>972000</v>
          </cell>
        </row>
        <row r="583">
          <cell r="B583" t="str">
            <v>TVS000697</v>
          </cell>
          <cell r="C583" t="str">
            <v>Hoàng Đức Duy</v>
          </cell>
          <cell r="D583" t="str">
            <v>012214258, Hà Nội, 08/12/2005</v>
          </cell>
          <cell r="E583" t="str">
            <v>123 Yên Phụ, Tây Hồ, Hà Nội</v>
          </cell>
          <cell r="F583" t="str">
            <v>0986220004</v>
          </cell>
          <cell r="G583">
            <v>1630</v>
          </cell>
          <cell r="H583">
            <v>1956000</v>
          </cell>
        </row>
        <row r="584">
          <cell r="B584" t="str">
            <v>TVS000698</v>
          </cell>
          <cell r="C584" t="str">
            <v>Nguyễn Thùy Linh</v>
          </cell>
          <cell r="D584" t="str">
            <v>012322305, Hà Nội, 15/03/2000</v>
          </cell>
          <cell r="E584" t="str">
            <v>99 Mai Hắc Đế, Hai Bà Trưng, HN</v>
          </cell>
          <cell r="F584" t="str">
            <v>0947776622</v>
          </cell>
          <cell r="G584">
            <v>810</v>
          </cell>
          <cell r="H584">
            <v>972000</v>
          </cell>
        </row>
        <row r="585">
          <cell r="B585" t="str">
            <v>TVS000699</v>
          </cell>
          <cell r="C585" t="str">
            <v>Lưu Thị Thanh Lan</v>
          </cell>
          <cell r="D585" t="str">
            <v>022262158, Tp Hồ Chí Minh, 13/03/2001</v>
          </cell>
          <cell r="E585" t="str">
            <v>2A2-4-10 Grand View, Phú Mỹ Hưng, Tân Phong, Q7, HCM</v>
          </cell>
          <cell r="F585" t="str">
            <v>0903760866</v>
          </cell>
          <cell r="G585">
            <v>45680</v>
          </cell>
          <cell r="H585">
            <v>54816000</v>
          </cell>
        </row>
        <row r="586">
          <cell r="B586" t="str">
            <v>TVS000700</v>
          </cell>
          <cell r="C586" t="str">
            <v>Phùng Thị Tuyết Mai</v>
          </cell>
          <cell r="D586" t="str">
            <v>012174121, Hà Nội, 22/09/1998</v>
          </cell>
          <cell r="E586" t="str">
            <v>8 Ngách 34A/36 Trần Phú, Hà Nội</v>
          </cell>
          <cell r="F586"/>
          <cell r="G586">
            <v>5920</v>
          </cell>
          <cell r="H586">
            <v>7104000</v>
          </cell>
        </row>
        <row r="587">
          <cell r="B587" t="str">
            <v>TVS000701</v>
          </cell>
          <cell r="C587" t="str">
            <v>Phùng Trung Thạch</v>
          </cell>
          <cell r="D587" t="str">
            <v>012174017, Hà Nội, 12/09/1998</v>
          </cell>
          <cell r="E587" t="str">
            <v>8 Ngách 34A/36 Trần Phú, Hà Nội</v>
          </cell>
          <cell r="F587"/>
          <cell r="G587">
            <v>6120</v>
          </cell>
          <cell r="H587">
            <v>7344000</v>
          </cell>
        </row>
        <row r="588">
          <cell r="B588" t="str">
            <v>TVS000702</v>
          </cell>
          <cell r="C588" t="str">
            <v>Nguyễn Thị Nguyệt</v>
          </cell>
          <cell r="D588" t="str">
            <v>011124032, Hà Nội, 15/08/1991</v>
          </cell>
          <cell r="E588" t="str">
            <v>16, ngõ 332 Đường Nguyễn Trãi, P.Thanh Xuân, HN</v>
          </cell>
          <cell r="F588"/>
          <cell r="G588">
            <v>2000</v>
          </cell>
          <cell r="H588">
            <v>2400000</v>
          </cell>
        </row>
        <row r="589">
          <cell r="B589" t="str">
            <v>TVS000703</v>
          </cell>
          <cell r="C589" t="str">
            <v>Trần Thị Thanh Vinh</v>
          </cell>
          <cell r="D589" t="str">
            <v>181340576, Nghệ Tĩnh, 09/05/1981</v>
          </cell>
          <cell r="E589" t="str">
            <v>3 Thụy Khuê, Tây Hồ, Hà Nội</v>
          </cell>
          <cell r="F589" t="str">
            <v>0912103078</v>
          </cell>
          <cell r="G589">
            <v>2000</v>
          </cell>
          <cell r="H589">
            <v>2400000</v>
          </cell>
        </row>
        <row r="590">
          <cell r="B590" t="str">
            <v>TVS000704</v>
          </cell>
          <cell r="C590" t="str">
            <v>Hoàng Ngọc Bích</v>
          </cell>
          <cell r="D590" t="str">
            <v>011844337, Hà Nội, 08/06/1994</v>
          </cell>
          <cell r="E590" t="str">
            <v>P1503, 17T4, Trung Hòa, Nhân Chính, HN</v>
          </cell>
          <cell r="F590" t="str">
            <v>0904288233</v>
          </cell>
          <cell r="G590">
            <v>1000</v>
          </cell>
          <cell r="H590">
            <v>1200000</v>
          </cell>
        </row>
        <row r="591">
          <cell r="B591" t="str">
            <v>TVS000705</v>
          </cell>
          <cell r="C591" t="str">
            <v>Nguyễn Thị Tuyết</v>
          </cell>
          <cell r="D591" t="str">
            <v>012433430, Hà Nội, 05/05/2001</v>
          </cell>
          <cell r="E591" t="str">
            <v>3 Thụy Khuê, Tây Hồ, Hà Nội</v>
          </cell>
          <cell r="F591" t="str">
            <v>0983031095</v>
          </cell>
          <cell r="G591">
            <v>4000</v>
          </cell>
          <cell r="H591">
            <v>4800000</v>
          </cell>
        </row>
        <row r="592">
          <cell r="B592" t="str">
            <v>TVS000706</v>
          </cell>
          <cell r="C592" t="str">
            <v>Lưu Thị Thanh Hương</v>
          </cell>
          <cell r="D592" t="str">
            <v>011454148, Hà Nội, 15/10/1999</v>
          </cell>
          <cell r="E592" t="str">
            <v>317 Hoàng Hoa Thám, Ba Đình, Hà Nội</v>
          </cell>
          <cell r="F592" t="str">
            <v>0903423345</v>
          </cell>
          <cell r="G592">
            <v>1000</v>
          </cell>
          <cell r="H592">
            <v>1200000</v>
          </cell>
        </row>
        <row r="593">
          <cell r="B593" t="str">
            <v>TVS000707</v>
          </cell>
          <cell r="C593" t="str">
            <v>Trần Thu Hà</v>
          </cell>
          <cell r="D593" t="str">
            <v>011511141, Hà Nội, 29/09/2006</v>
          </cell>
          <cell r="E593" t="str">
            <v>P503 A2 TT 51 Cảm Hội, Hà Nội</v>
          </cell>
          <cell r="F593" t="str">
            <v>0914272726</v>
          </cell>
          <cell r="G593">
            <v>5000</v>
          </cell>
          <cell r="H593">
            <v>6000000</v>
          </cell>
        </row>
        <row r="594">
          <cell r="B594" t="str">
            <v>TVS000708</v>
          </cell>
          <cell r="C594" t="str">
            <v>Ngô Thị Tuyết Mai</v>
          </cell>
          <cell r="D594" t="str">
            <v>011639455, Hà Nội, 23/12/1998</v>
          </cell>
          <cell r="E594" t="str">
            <v>NXB Giáo dục Hà Nội, 187B Giảng Võ, Hà Nội</v>
          </cell>
          <cell r="F594" t="str">
            <v>0913320108</v>
          </cell>
          <cell r="G594">
            <v>1000</v>
          </cell>
          <cell r="H594">
            <v>1200000</v>
          </cell>
        </row>
        <row r="595">
          <cell r="B595" t="str">
            <v>TVS000709</v>
          </cell>
          <cell r="C595" t="str">
            <v>Nguyễn Thu Thủy</v>
          </cell>
          <cell r="D595" t="str">
            <v>011792934, Hà Nội, 13/02/2008</v>
          </cell>
          <cell r="E595" t="str">
            <v>87 Ngõ Chùa Liên Hoa, Khâm Thiên, HN</v>
          </cell>
          <cell r="F595"/>
          <cell r="G595">
            <v>4000</v>
          </cell>
          <cell r="H595">
            <v>4800000</v>
          </cell>
        </row>
        <row r="596">
          <cell r="B596" t="str">
            <v>TVS000710</v>
          </cell>
          <cell r="C596" t="str">
            <v>Phạm Ngọc Việt</v>
          </cell>
          <cell r="D596" t="str">
            <v>012465229, Hà Nội, 23/08/2001</v>
          </cell>
          <cell r="E596" t="str">
            <v>10 Ngõ 64 Lê Trọng Tấn, Khương Mai, HN</v>
          </cell>
          <cell r="F596" t="str">
            <v>0913037309</v>
          </cell>
          <cell r="G596">
            <v>23330</v>
          </cell>
          <cell r="H596">
            <v>27996000</v>
          </cell>
        </row>
        <row r="597">
          <cell r="B597" t="str">
            <v>TVS000711</v>
          </cell>
          <cell r="C597" t="str">
            <v>Nguyễn Thị Thu Hương</v>
          </cell>
          <cell r="D597" t="str">
            <v>011890438, Hà Nội, 04/01/2001</v>
          </cell>
          <cell r="E597" t="str">
            <v>22 B15 ĐHTH P.Đông Mác, Hà Nội</v>
          </cell>
          <cell r="F597" t="str">
            <v>0983506680</v>
          </cell>
          <cell r="G597">
            <v>6600</v>
          </cell>
          <cell r="H597">
            <v>7920000</v>
          </cell>
        </row>
        <row r="598">
          <cell r="B598" t="str">
            <v>TVS000712</v>
          </cell>
          <cell r="C598" t="str">
            <v>Đổng Thị Phượng</v>
          </cell>
          <cell r="D598" t="str">
            <v>011860304, Hà Nội, 23/09/1994</v>
          </cell>
          <cell r="E598" t="str">
            <v>P405 Nhà A2 TT ĐH Tổng hợp, Cảm Hội, HBT, HN</v>
          </cell>
          <cell r="F598" t="str">
            <v>0912087666</v>
          </cell>
          <cell r="G598">
            <v>1000</v>
          </cell>
          <cell r="H598">
            <v>1200000</v>
          </cell>
        </row>
        <row r="599">
          <cell r="B599" t="str">
            <v>TVS000714</v>
          </cell>
          <cell r="C599" t="str">
            <v>Trần Toàn Thắng</v>
          </cell>
          <cell r="D599" t="str">
            <v>011745149, Hà Nội, 07/05/2001</v>
          </cell>
          <cell r="E599" t="str">
            <v>6 Ngõ Đào Duy Từ, Hà Nội</v>
          </cell>
          <cell r="F599" t="str">
            <v>0903219984</v>
          </cell>
          <cell r="G599">
            <v>16323</v>
          </cell>
          <cell r="H599">
            <v>19587600</v>
          </cell>
        </row>
        <row r="600">
          <cell r="B600" t="str">
            <v>TVS000716</v>
          </cell>
          <cell r="C600" t="str">
            <v>Nguyễn Trung Phong</v>
          </cell>
          <cell r="D600" t="str">
            <v>012123533, Hà Nội, 15/05/1998</v>
          </cell>
          <cell r="E600" t="str">
            <v>34 Dương Quảng Hàm, Hà Nội</v>
          </cell>
          <cell r="F600" t="str">
            <v>0912312386</v>
          </cell>
          <cell r="G600">
            <v>3000</v>
          </cell>
          <cell r="H600">
            <v>3600000</v>
          </cell>
        </row>
        <row r="601">
          <cell r="B601" t="str">
            <v>TVS000718</v>
          </cell>
          <cell r="C601" t="str">
            <v>Nguyễn Thị Thu Dung</v>
          </cell>
          <cell r="D601" t="str">
            <v>012610370, Hà Nội, 08/05/2003</v>
          </cell>
          <cell r="E601" t="str">
            <v>P403 C7 Láng Hạ, Hà Nội</v>
          </cell>
          <cell r="F601"/>
          <cell r="G601">
            <v>5600</v>
          </cell>
          <cell r="H601">
            <v>6720000</v>
          </cell>
        </row>
        <row r="602">
          <cell r="B602" t="str">
            <v>TVS000719</v>
          </cell>
          <cell r="C602" t="str">
            <v>Nguyễn Quang Trung</v>
          </cell>
          <cell r="D602" t="str">
            <v>011864586, Hà Nội, 11/03/1999</v>
          </cell>
          <cell r="E602" t="str">
            <v>35 Ngõ 115 Nguyễn Khang, Cầu Giấy, HN</v>
          </cell>
          <cell r="F602"/>
          <cell r="G602">
            <v>1000</v>
          </cell>
          <cell r="H602">
            <v>1200000</v>
          </cell>
        </row>
        <row r="603">
          <cell r="B603" t="str">
            <v>TVS000720</v>
          </cell>
          <cell r="C603" t="str">
            <v>Nguyễn Xuân Thanh</v>
          </cell>
          <cell r="D603" t="str">
            <v>012243306, Hà Nội, 02/06/1999</v>
          </cell>
          <cell r="E603" t="str">
            <v>P504 - G1, TT Trung Tự, Đống Đa, HN</v>
          </cell>
          <cell r="F603"/>
          <cell r="G603">
            <v>7000</v>
          </cell>
          <cell r="H603">
            <v>8400000</v>
          </cell>
        </row>
        <row r="604">
          <cell r="B604" t="str">
            <v>TVS000721</v>
          </cell>
          <cell r="C604" t="str">
            <v>Trần Việt Dũng</v>
          </cell>
          <cell r="D604" t="str">
            <v>011713686, Hà Nội, 27/06/2003</v>
          </cell>
          <cell r="E604" t="str">
            <v>4 Ngõ Vạn Anh, Khâm Thiên, HN</v>
          </cell>
          <cell r="F604"/>
          <cell r="G604">
            <v>3200</v>
          </cell>
          <cell r="H604">
            <v>3840000</v>
          </cell>
        </row>
        <row r="605">
          <cell r="B605" t="str">
            <v>TVS000722</v>
          </cell>
          <cell r="C605" t="str">
            <v>Phan Thanh Phú</v>
          </cell>
          <cell r="D605" t="str">
            <v>012789824, Hà Nội, 12/04/2007</v>
          </cell>
          <cell r="E605" t="str">
            <v>179 Tổ 17 Ngọc Hà, Ba Đình, HN</v>
          </cell>
          <cell r="F605"/>
          <cell r="G605">
            <v>1000</v>
          </cell>
          <cell r="H605">
            <v>1200000</v>
          </cell>
        </row>
        <row r="606">
          <cell r="B606" t="str">
            <v>TVS000723</v>
          </cell>
          <cell r="C606" t="str">
            <v>Phùng Thị Bích Ngọc</v>
          </cell>
          <cell r="D606" t="str">
            <v>011889292, Hà Nội, 27/04/2005</v>
          </cell>
          <cell r="E606" t="str">
            <v>Thôn Phú Diễn, Phú Diễn, TLiêm, HN</v>
          </cell>
          <cell r="F606"/>
          <cell r="G606">
            <v>1000</v>
          </cell>
          <cell r="H606">
            <v>1200000</v>
          </cell>
        </row>
        <row r="607">
          <cell r="B607" t="str">
            <v>TVS000724</v>
          </cell>
          <cell r="C607" t="str">
            <v>Nguyễn Việt Phương</v>
          </cell>
          <cell r="D607" t="str">
            <v>011944588, Hà Nội, 10/04/1996</v>
          </cell>
          <cell r="E607" t="str">
            <v>9 M2 TT6 Bắc Linh Đàm, Hoàng Mai, HN</v>
          </cell>
          <cell r="F607"/>
          <cell r="G607">
            <v>2000</v>
          </cell>
          <cell r="H607">
            <v>2400000</v>
          </cell>
        </row>
        <row r="608">
          <cell r="B608" t="str">
            <v>TVS000725</v>
          </cell>
          <cell r="C608" t="str">
            <v>Nguyễn Anh Tuấn</v>
          </cell>
          <cell r="D608" t="str">
            <v>011589873, Hà Nội, 15/03/2007</v>
          </cell>
          <cell r="E608" t="str">
            <v>11 Hẻm 86/16/23 Tô Vĩnh Diện, Hà Nội</v>
          </cell>
          <cell r="F608"/>
          <cell r="G608">
            <v>3200</v>
          </cell>
          <cell r="H608">
            <v>3840000</v>
          </cell>
        </row>
        <row r="609">
          <cell r="B609" t="str">
            <v>TVS000726</v>
          </cell>
          <cell r="C609" t="str">
            <v>Thái Hồng Đăng</v>
          </cell>
          <cell r="D609" t="str">
            <v>011875475, Hà Nội, 24/06/2002</v>
          </cell>
          <cell r="E609" t="str">
            <v>B9, Tổ 111, Hoàng Cầu, Ô Chợ Dừa, HN</v>
          </cell>
          <cell r="F609"/>
          <cell r="G609">
            <v>9600</v>
          </cell>
          <cell r="H609">
            <v>11520000</v>
          </cell>
        </row>
        <row r="610">
          <cell r="B610" t="str">
            <v>TVS000727</v>
          </cell>
          <cell r="C610" t="str">
            <v>Nguyễn Phi Hùng</v>
          </cell>
          <cell r="D610" t="str">
            <v>162005734, Nam Định, 04/08/1991</v>
          </cell>
          <cell r="E610" t="str">
            <v>57 Quang Trung, Hà Nội</v>
          </cell>
          <cell r="F610" t="str">
            <v>0916397979</v>
          </cell>
          <cell r="G610">
            <v>11400</v>
          </cell>
          <cell r="H610">
            <v>13680000</v>
          </cell>
        </row>
        <row r="611">
          <cell r="B611" t="str">
            <v>TVS000728</v>
          </cell>
          <cell r="C611" t="str">
            <v>Đỗ Thị Kim Chi</v>
          </cell>
          <cell r="D611" t="str">
            <v>273061251, Vũng Tàu, 27/06/1996</v>
          </cell>
          <cell r="E611" t="str">
            <v>182/2A Trần Kế Xương, P7, Q.Phú Nhuận, HCM</v>
          </cell>
          <cell r="F611"/>
          <cell r="G611">
            <v>8000</v>
          </cell>
          <cell r="H611">
            <v>9600000</v>
          </cell>
        </row>
        <row r="612">
          <cell r="B612" t="str">
            <v>TVS000729</v>
          </cell>
          <cell r="C612" t="str">
            <v>Dương Thanh Tùng</v>
          </cell>
          <cell r="D612" t="str">
            <v>011625200, Hà Nội, 10/03/1996</v>
          </cell>
          <cell r="E612" t="str">
            <v>41 Ngõ 14 Tổ 82 Khương Trung, Thanh Xuân, HN</v>
          </cell>
          <cell r="F612" t="str">
            <v>0903453737</v>
          </cell>
          <cell r="G612">
            <v>2000</v>
          </cell>
          <cell r="H612">
            <v>2400000</v>
          </cell>
        </row>
        <row r="613">
          <cell r="B613" t="str">
            <v>TVS000730</v>
          </cell>
          <cell r="C613" t="str">
            <v>Nguyễn Thế Trường</v>
          </cell>
          <cell r="D613" t="str">
            <v>011849696, Hà Nội, 31/08/2000</v>
          </cell>
          <cell r="E613" t="str">
            <v>34 Lò Rèn, hà Nội</v>
          </cell>
          <cell r="F613"/>
          <cell r="G613">
            <v>4800</v>
          </cell>
          <cell r="H613">
            <v>5760000</v>
          </cell>
        </row>
        <row r="614">
          <cell r="B614" t="str">
            <v>TVS000731</v>
          </cell>
          <cell r="C614" t="str">
            <v>Trần Trung Hiếu</v>
          </cell>
          <cell r="D614" t="str">
            <v>012109874, Hà Nội, 07/08/1998</v>
          </cell>
          <cell r="E614" t="str">
            <v>81 B Trần Quốc Toản, Hà Nội</v>
          </cell>
          <cell r="F614"/>
          <cell r="G614">
            <v>4000</v>
          </cell>
          <cell r="H614">
            <v>4800000</v>
          </cell>
        </row>
        <row r="615">
          <cell r="B615" t="str">
            <v>TVS000732</v>
          </cell>
          <cell r="C615" t="str">
            <v>Hà Anh Tuấn</v>
          </cell>
          <cell r="D615" t="str">
            <v>011648003, Hà Nội, 14/07/2007</v>
          </cell>
          <cell r="E615" t="str">
            <v>131 Hồ Đắc Di, Hà Nội</v>
          </cell>
          <cell r="F615"/>
          <cell r="G615">
            <v>10000</v>
          </cell>
          <cell r="H615">
            <v>12000000</v>
          </cell>
        </row>
        <row r="616">
          <cell r="B616" t="str">
            <v>TVS000733</v>
          </cell>
          <cell r="C616" t="str">
            <v>Mạc Thị Thanh Xuân</v>
          </cell>
          <cell r="D616" t="str">
            <v>142032447, Hải Dương, 01/02/1999</v>
          </cell>
          <cell r="E616" t="str">
            <v>TT Sao Đỏ, Chí Linh, Hải Dương</v>
          </cell>
          <cell r="F616"/>
          <cell r="G616">
            <v>2000</v>
          </cell>
          <cell r="H616">
            <v>2400000</v>
          </cell>
        </row>
        <row r="617">
          <cell r="B617" t="str">
            <v>TVS000734</v>
          </cell>
          <cell r="C617" t="str">
            <v>Phạm Thị Lợi</v>
          </cell>
          <cell r="D617" t="str">
            <v>010334063, Hà Nội, 20/10/2004</v>
          </cell>
          <cell r="E617" t="str">
            <v>Số 3 Hàn Thuyên, Hà Nội</v>
          </cell>
          <cell r="F617"/>
          <cell r="G617">
            <v>2000</v>
          </cell>
          <cell r="H617">
            <v>2400000</v>
          </cell>
        </row>
        <row r="618">
          <cell r="B618" t="str">
            <v>TVS000735</v>
          </cell>
          <cell r="C618" t="str">
            <v>Trần Anh Sơn</v>
          </cell>
          <cell r="D618" t="str">
            <v>011375558, Hà Nội, 16/03/2007</v>
          </cell>
          <cell r="E618" t="str">
            <v>268 Tôn Đức Thắng, Đống Đa, HN</v>
          </cell>
          <cell r="F618"/>
          <cell r="G618">
            <v>3000</v>
          </cell>
          <cell r="H618">
            <v>3600000</v>
          </cell>
        </row>
        <row r="619">
          <cell r="B619" t="str">
            <v>TVS000737</v>
          </cell>
          <cell r="C619" t="str">
            <v>Vũ Phương Lan</v>
          </cell>
          <cell r="D619" t="str">
            <v>011721031, Hà Nội, 19/05/2000</v>
          </cell>
          <cell r="E619" t="str">
            <v>11A3 Tổ 106, P.Ô chợ Dừa, Hà Nội</v>
          </cell>
          <cell r="F619" t="str">
            <v>0912277909</v>
          </cell>
          <cell r="G619">
            <v>11000</v>
          </cell>
          <cell r="H619">
            <v>13200000</v>
          </cell>
        </row>
        <row r="620">
          <cell r="B620" t="str">
            <v>TVS000738</v>
          </cell>
          <cell r="C620" t="str">
            <v>Nguyễn Như Mai</v>
          </cell>
          <cell r="D620" t="str">
            <v>031121304, Hải Phòng, 30/07/1997</v>
          </cell>
          <cell r="E620" t="str">
            <v>12 Ngõ 2 Tây Sơn, Đống Đa, HN</v>
          </cell>
          <cell r="F620" t="str">
            <v>0904470334</v>
          </cell>
          <cell r="G620">
            <v>1000</v>
          </cell>
          <cell r="H620">
            <v>1200000</v>
          </cell>
        </row>
        <row r="621">
          <cell r="B621" t="str">
            <v>TVS000740</v>
          </cell>
          <cell r="C621" t="str">
            <v>Lại Khánh Chi</v>
          </cell>
          <cell r="D621" t="str">
            <v>012153910, Hà Nội, 24/08/1998</v>
          </cell>
          <cell r="E621" t="str">
            <v>33 Ngõ 93 Vũ Hữu, Thanh Xuân, Hà Nội</v>
          </cell>
          <cell r="F621"/>
          <cell r="G621">
            <v>1000</v>
          </cell>
          <cell r="H621">
            <v>1200000</v>
          </cell>
        </row>
        <row r="622">
          <cell r="B622" t="str">
            <v>TVS000742</v>
          </cell>
          <cell r="C622" t="str">
            <v>Lê Thị Minh Hạnh</v>
          </cell>
          <cell r="D622" t="str">
            <v>012962998, Hà Nội, 18/05/2007</v>
          </cell>
          <cell r="E622" t="str">
            <v>17 Ngô Quyền, Hà Nội</v>
          </cell>
          <cell r="F622" t="str">
            <v>0903255355</v>
          </cell>
          <cell r="G622">
            <v>1000</v>
          </cell>
          <cell r="H622">
            <v>1200000</v>
          </cell>
        </row>
        <row r="623">
          <cell r="B623" t="str">
            <v>TVS000744</v>
          </cell>
          <cell r="C623" t="str">
            <v>Lê Phan Long</v>
          </cell>
          <cell r="D623" t="str">
            <v>012017095, Hà Nội, 10/03/1997</v>
          </cell>
          <cell r="E623" t="str">
            <v>39 Hàng Đậu, Đồng Xuân, Hoàn Kiếm, HN</v>
          </cell>
          <cell r="F623" t="str">
            <v>0982152911</v>
          </cell>
          <cell r="G623">
            <v>6400</v>
          </cell>
          <cell r="H623">
            <v>7680000</v>
          </cell>
        </row>
        <row r="624">
          <cell r="B624" t="str">
            <v>TVS000745</v>
          </cell>
          <cell r="C624" t="str">
            <v>Đỗ Hải Anh</v>
          </cell>
          <cell r="D624" t="str">
            <v>011488151, Hà Nội, 19/07/1999</v>
          </cell>
          <cell r="E624" t="str">
            <v>50B Ngõ Ngô Sĩ Liên, Đống Đa, HN</v>
          </cell>
          <cell r="F624"/>
          <cell r="G624">
            <v>21000</v>
          </cell>
          <cell r="H624">
            <v>25200000</v>
          </cell>
        </row>
        <row r="625">
          <cell r="B625" t="str">
            <v>TVS000747</v>
          </cell>
          <cell r="C625" t="str">
            <v>Vũ Tuấn Việt</v>
          </cell>
          <cell r="D625" t="str">
            <v>011857455, Hà Nội, 06/06/2001</v>
          </cell>
          <cell r="E625" t="str">
            <v>28 Tăng Bạt Hổ, Hà Nội</v>
          </cell>
          <cell r="F625"/>
          <cell r="G625">
            <v>7200</v>
          </cell>
          <cell r="H625">
            <v>8640000</v>
          </cell>
        </row>
        <row r="626">
          <cell r="B626" t="str">
            <v>TVS000750</v>
          </cell>
          <cell r="C626" t="str">
            <v>Vũ Hồng Quân</v>
          </cell>
          <cell r="D626" t="str">
            <v>011817441, Hà Nội, 22/04/1999</v>
          </cell>
          <cell r="E626" t="str">
            <v>P10-B6 Thành Công, Hà Nội</v>
          </cell>
          <cell r="F626" t="str">
            <v>0913367788</v>
          </cell>
          <cell r="G626">
            <v>15200</v>
          </cell>
          <cell r="H626">
            <v>18240000</v>
          </cell>
        </row>
        <row r="627">
          <cell r="B627" t="str">
            <v>TVS000751</v>
          </cell>
          <cell r="C627" t="str">
            <v>Thái Duy Nghĩa</v>
          </cell>
          <cell r="D627" t="str">
            <v>011553866, Hà Nội, 26/08/1991</v>
          </cell>
          <cell r="E627" t="str">
            <v>11 E1 TT Viện KHXHVN, Ngõ 35 Kim Mã Thượng, HN</v>
          </cell>
          <cell r="F627" t="str">
            <v>0912893638</v>
          </cell>
          <cell r="G627">
            <v>9600</v>
          </cell>
          <cell r="H627">
            <v>11520000</v>
          </cell>
        </row>
        <row r="628">
          <cell r="B628" t="str">
            <v>TVS000752</v>
          </cell>
          <cell r="C628" t="str">
            <v>Lê Thị Phúc</v>
          </cell>
          <cell r="D628" t="str">
            <v>011090372, Hà Nội, 04/09/1982</v>
          </cell>
          <cell r="E628" t="str">
            <v>P504 G3 TT Học viện Ngân hàng, Chùa Bộc, HN</v>
          </cell>
          <cell r="F628" t="str">
            <v>0976196923</v>
          </cell>
          <cell r="G628">
            <v>2000</v>
          </cell>
          <cell r="H628">
            <v>2400000</v>
          </cell>
        </row>
        <row r="629">
          <cell r="B629" t="str">
            <v>TVS000753</v>
          </cell>
          <cell r="C629" t="str">
            <v>Nguyễn Thị Hoài</v>
          </cell>
          <cell r="D629" t="str">
            <v>030919759, Hải Phòng, 22/06/1989</v>
          </cell>
          <cell r="E629" t="str">
            <v>Dư Hàng Kênh, An Hải, Hải Phòng</v>
          </cell>
          <cell r="F629"/>
          <cell r="G629">
            <v>9800</v>
          </cell>
          <cell r="H629">
            <v>11760000</v>
          </cell>
        </row>
        <row r="630">
          <cell r="B630" t="str">
            <v>TVS000754</v>
          </cell>
          <cell r="C630" t="str">
            <v>Lưu Bá Vương</v>
          </cell>
          <cell r="D630" t="str">
            <v>031086865, Hải Phòng, 13/11/1996</v>
          </cell>
          <cell r="E630" t="str">
            <v>Đồng Giang, Hải Phòng</v>
          </cell>
          <cell r="F630"/>
          <cell r="G630">
            <v>4800</v>
          </cell>
          <cell r="H630">
            <v>5760000</v>
          </cell>
        </row>
        <row r="631">
          <cell r="B631" t="str">
            <v>TVS000755</v>
          </cell>
          <cell r="C631" t="str">
            <v>Đỗ Phương Liên</v>
          </cell>
          <cell r="D631" t="str">
            <v>011816936, Hà Nội, 08/07/2002</v>
          </cell>
          <cell r="E631" t="str">
            <v>Hàng Hòm, Hà Nội</v>
          </cell>
          <cell r="F631" t="str">
            <v>0915341397</v>
          </cell>
          <cell r="G631">
            <v>3232</v>
          </cell>
          <cell r="H631">
            <v>3878400</v>
          </cell>
        </row>
        <row r="632">
          <cell r="B632" t="str">
            <v>TVS000756</v>
          </cell>
          <cell r="C632" t="str">
            <v>Dương Thị Minh Hà</v>
          </cell>
          <cell r="D632" t="str">
            <v>011982471, Hà Nội, 20/09/2004</v>
          </cell>
          <cell r="E632" t="str">
            <v>190 tổ 21 Vĩnh Tuy, Hà Nội</v>
          </cell>
          <cell r="F632" t="str">
            <v>0915341342</v>
          </cell>
          <cell r="G632">
            <v>3232</v>
          </cell>
          <cell r="H632">
            <v>3878400</v>
          </cell>
        </row>
        <row r="633">
          <cell r="B633" t="str">
            <v>TVS000758</v>
          </cell>
          <cell r="C633" t="str">
            <v>Nguyễn Việt Nga</v>
          </cell>
          <cell r="D633" t="str">
            <v>012288244, Hà Nội, 25/01/2007</v>
          </cell>
          <cell r="E633" t="str">
            <v>93 Ngõ Quỳnh, Hai Bà Trưng, Hà Nội</v>
          </cell>
          <cell r="F633" t="str">
            <v>0912014389</v>
          </cell>
          <cell r="G633">
            <v>1600</v>
          </cell>
          <cell r="H633">
            <v>1920000</v>
          </cell>
        </row>
        <row r="634">
          <cell r="B634" t="str">
            <v>TVS000759</v>
          </cell>
          <cell r="C634" t="str">
            <v>Hoàng Thị Thu Hà</v>
          </cell>
          <cell r="D634" t="str">
            <v>011854362, Hà Nội, 17/01/2006</v>
          </cell>
          <cell r="E634" t="str">
            <v>T2-59 Quang Trung, Hà Nội</v>
          </cell>
          <cell r="F634" t="str">
            <v>0915666686</v>
          </cell>
          <cell r="G634">
            <v>1600</v>
          </cell>
          <cell r="H634">
            <v>1920000</v>
          </cell>
        </row>
        <row r="635">
          <cell r="B635" t="str">
            <v>TVS000760</v>
          </cell>
          <cell r="C635" t="str">
            <v>Nguyễn Thị Thu Hằng</v>
          </cell>
          <cell r="D635" t="str">
            <v>011979797, Hà Nội, 19/08/1996</v>
          </cell>
          <cell r="E635" t="str">
            <v>50 Khâm Đức, Trung Phụng, Đống Đa, HN</v>
          </cell>
          <cell r="F635" t="str">
            <v>0988900799</v>
          </cell>
          <cell r="G635">
            <v>8000</v>
          </cell>
          <cell r="H635">
            <v>9600000</v>
          </cell>
        </row>
        <row r="636">
          <cell r="B636" t="str">
            <v>TVS000761</v>
          </cell>
          <cell r="C636" t="str">
            <v>Đỗ Thị Thanh Nga</v>
          </cell>
          <cell r="D636" t="str">
            <v>013022558, Hà Nội, 08/12/2007</v>
          </cell>
          <cell r="E636" t="str">
            <v>P805, CT1-KĐT Mỹ Đình, TLiêm, HN</v>
          </cell>
          <cell r="F636" t="str">
            <v>0904068868</v>
          </cell>
          <cell r="G636">
            <v>1600</v>
          </cell>
          <cell r="H636">
            <v>1920000</v>
          </cell>
        </row>
        <row r="637">
          <cell r="B637" t="str">
            <v>TVS000762</v>
          </cell>
          <cell r="C637" t="str">
            <v>Nguyễn Tiến Hòa</v>
          </cell>
          <cell r="D637" t="str">
            <v>011744768, Hà Nội, 20/10/2005</v>
          </cell>
          <cell r="E637" t="str">
            <v>P104 D3 TT Thanh Xuân Bắc, Hà Nội</v>
          </cell>
          <cell r="F637" t="str">
            <v>0903460046</v>
          </cell>
          <cell r="G637">
            <v>3200</v>
          </cell>
          <cell r="H637">
            <v>3840000</v>
          </cell>
        </row>
        <row r="638">
          <cell r="B638" t="str">
            <v>TVS000763</v>
          </cell>
          <cell r="C638" t="str">
            <v>Nguyễn Thị Hạnh</v>
          </cell>
          <cell r="D638" t="str">
            <v>010326804, Hà Nội, 05/12/1995</v>
          </cell>
          <cell r="E638" t="str">
            <v>54 Tôn Đức Thắng, Đống Đa, HN</v>
          </cell>
          <cell r="F638" t="str">
            <v>0912066026</v>
          </cell>
          <cell r="G638">
            <v>1600</v>
          </cell>
          <cell r="H638">
            <v>1920000</v>
          </cell>
        </row>
        <row r="639">
          <cell r="B639" t="str">
            <v>TVS000764</v>
          </cell>
          <cell r="C639" t="str">
            <v>Nguyễn Thị Mười</v>
          </cell>
          <cell r="D639" t="str">
            <v>012150164, Hà Nội, 01/07/1998</v>
          </cell>
          <cell r="E639" t="str">
            <v>107 Trần Hưng Đạo, Hoàn Kiếm, HN</v>
          </cell>
          <cell r="F639" t="str">
            <v>0902079898</v>
          </cell>
          <cell r="G639">
            <v>2000</v>
          </cell>
          <cell r="H639">
            <v>2400000</v>
          </cell>
        </row>
        <row r="640">
          <cell r="B640" t="str">
            <v>TVS000765</v>
          </cell>
          <cell r="C640" t="str">
            <v>Bùi Phương Thảo</v>
          </cell>
          <cell r="D640" t="str">
            <v>012359754, Hà Nội, 07/07/2000</v>
          </cell>
          <cell r="E640" t="str">
            <v>H-B2 K724 Cống Vị, Hà Nội</v>
          </cell>
          <cell r="F640" t="str">
            <v>0983080467</v>
          </cell>
          <cell r="G640">
            <v>2700</v>
          </cell>
          <cell r="H640">
            <v>3240000</v>
          </cell>
        </row>
        <row r="641">
          <cell r="B641" t="str">
            <v>TVS000766</v>
          </cell>
          <cell r="C641" t="str">
            <v>Hoàng Thị Mai Lan</v>
          </cell>
          <cell r="D641" t="str">
            <v>012067899, Hà Nội, 07/02/2007</v>
          </cell>
          <cell r="E641" t="str">
            <v>2A Nguyễn Hữu Huân, Hà Nội</v>
          </cell>
          <cell r="F641" t="str">
            <v>0903450505</v>
          </cell>
          <cell r="G641">
            <v>9710</v>
          </cell>
          <cell r="H641">
            <v>11652000</v>
          </cell>
        </row>
        <row r="642">
          <cell r="B642" t="str">
            <v>TVS000767</v>
          </cell>
          <cell r="C642" t="str">
            <v>Nguyễn Thị Minh Yến</v>
          </cell>
          <cell r="D642" t="str">
            <v>011740682, Hà Nội, 20/03/1996</v>
          </cell>
          <cell r="E642" t="str">
            <v>P535 - B9, 44 Láng Hạ, Hà Nội</v>
          </cell>
          <cell r="F642"/>
          <cell r="G642">
            <v>22830</v>
          </cell>
          <cell r="H642">
            <v>27396000</v>
          </cell>
        </row>
        <row r="643">
          <cell r="B643" t="str">
            <v>TVS000768</v>
          </cell>
          <cell r="C643" t="str">
            <v>Huỳnh Thăng Long</v>
          </cell>
          <cell r="D643" t="str">
            <v>011653183, Hà Nội, 25/02/2003</v>
          </cell>
          <cell r="E643" t="str">
            <v>P202-N15 K9 Bạch Đằng, Hai Bà Trưng, HN</v>
          </cell>
          <cell r="F643" t="str">
            <v>0913526682</v>
          </cell>
          <cell r="G643">
            <v>4890</v>
          </cell>
          <cell r="H643">
            <v>5868000</v>
          </cell>
        </row>
        <row r="644">
          <cell r="B644" t="str">
            <v>TVS000769</v>
          </cell>
          <cell r="C644" t="str">
            <v>Nguyễn Anh Dũng</v>
          </cell>
          <cell r="D644" t="str">
            <v>111618640, Hà Tây, 11/08/1999</v>
          </cell>
          <cell r="E644" t="str">
            <v>26 Trần Đăng Ninh, TX Hà Đông, Hà Tây</v>
          </cell>
          <cell r="F644"/>
          <cell r="G644">
            <v>2000</v>
          </cell>
          <cell r="H644">
            <v>2400000</v>
          </cell>
        </row>
        <row r="645">
          <cell r="B645" t="str">
            <v>TVS000770</v>
          </cell>
          <cell r="C645" t="str">
            <v>Đinh Anh Hoàng</v>
          </cell>
          <cell r="D645" t="str">
            <v>011716304, Hà Nội, 24/11/2005</v>
          </cell>
          <cell r="E645" t="str">
            <v>67 Trần Hưng Đạo, Hà Nội</v>
          </cell>
          <cell r="F645"/>
          <cell r="G645">
            <v>5000</v>
          </cell>
          <cell r="H645">
            <v>6000000</v>
          </cell>
        </row>
        <row r="646">
          <cell r="B646" t="str">
            <v>TVS000771</v>
          </cell>
          <cell r="C646" t="str">
            <v>Nguyễn Thị Yến</v>
          </cell>
          <cell r="D646" t="str">
            <v>011793424, Hà Nội, 10/05/1993</v>
          </cell>
          <cell r="E646" t="str">
            <v>Thượng Thanh, Thượng Cát, Gia Lâm, HN</v>
          </cell>
          <cell r="F646"/>
          <cell r="G646">
            <v>1000</v>
          </cell>
          <cell r="H646">
            <v>1200000</v>
          </cell>
        </row>
        <row r="647">
          <cell r="B647" t="str">
            <v>TVS000772</v>
          </cell>
          <cell r="C647" t="str">
            <v>Nguyễn Ngọc Cách</v>
          </cell>
          <cell r="D647" t="str">
            <v>030055433, Hải Phòng, 27/07/2005</v>
          </cell>
          <cell r="E647" t="str">
            <v>44/133 Hai Bà Trưng, Hải Phòng</v>
          </cell>
          <cell r="F647"/>
          <cell r="G647">
            <v>1600</v>
          </cell>
          <cell r="H647">
            <v>1920000</v>
          </cell>
        </row>
        <row r="648">
          <cell r="B648" t="str">
            <v>TVS000773</v>
          </cell>
          <cell r="C648" t="str">
            <v>Đoàn Thị Bích Hà</v>
          </cell>
          <cell r="D648" t="str">
            <v>011645413, Hà Nội, 22/07/2002</v>
          </cell>
          <cell r="E648" t="str">
            <v>10 Ngõ 8 Đường 800A Tổ 33 Nghĩa Đô, HN</v>
          </cell>
          <cell r="F648" t="str">
            <v>0913018477</v>
          </cell>
          <cell r="G648">
            <v>16500</v>
          </cell>
          <cell r="H648">
            <v>19800000</v>
          </cell>
        </row>
        <row r="649">
          <cell r="B649" t="str">
            <v>TVS000775</v>
          </cell>
          <cell r="C649" t="str">
            <v>Trần Việt Kiều</v>
          </cell>
          <cell r="D649" t="str">
            <v>011914906, Hà Nội, 14/04/1996</v>
          </cell>
          <cell r="E649" t="str">
            <v>P209 Nhà D, tổ 51 Yên Hòa, Cầu Giấy, HN</v>
          </cell>
          <cell r="F649" t="str">
            <v>0914661566</v>
          </cell>
          <cell r="G649">
            <v>8000</v>
          </cell>
          <cell r="H649">
            <v>9600000</v>
          </cell>
        </row>
        <row r="650">
          <cell r="B650" t="str">
            <v>TVS000777</v>
          </cell>
          <cell r="C650" t="str">
            <v>Phạm Hữu Chí</v>
          </cell>
          <cell r="D650" t="str">
            <v>010790291, Hà Nội, 03/05/2000</v>
          </cell>
          <cell r="E650" t="str">
            <v>Số 29 Ngách 188/35/20 Tư Đình, Long Biên, HN</v>
          </cell>
          <cell r="F650"/>
          <cell r="G650">
            <v>4800</v>
          </cell>
          <cell r="H650">
            <v>5760000</v>
          </cell>
        </row>
        <row r="651">
          <cell r="B651" t="str">
            <v>TVS000778</v>
          </cell>
          <cell r="C651" t="str">
            <v>Lê Thị Minh Phương</v>
          </cell>
          <cell r="D651" t="str">
            <v>010436602, Hà Nội, 23/02/2007</v>
          </cell>
          <cell r="E651" t="str">
            <v>7 Tuệ Tĩnh, Hà Nội</v>
          </cell>
          <cell r="F651"/>
          <cell r="G651">
            <v>2600</v>
          </cell>
          <cell r="H651">
            <v>3120000</v>
          </cell>
        </row>
        <row r="652">
          <cell r="B652" t="str">
            <v>TVS000779</v>
          </cell>
          <cell r="C652" t="str">
            <v>Hoàng Văn Dương</v>
          </cell>
          <cell r="D652" t="str">
            <v>012309273, Hà Nội, 08/03/2007</v>
          </cell>
          <cell r="E652" t="str">
            <v>H6, Ngõ 28 Xuân La, Tây Hồ, Hà Nội</v>
          </cell>
          <cell r="F652" t="str">
            <v>0903232533</v>
          </cell>
          <cell r="G652">
            <v>10200</v>
          </cell>
          <cell r="H652">
            <v>12240000</v>
          </cell>
        </row>
        <row r="653">
          <cell r="B653" t="str">
            <v>TVS000781</v>
          </cell>
          <cell r="C653" t="str">
            <v>Lê Thanh Bình</v>
          </cell>
          <cell r="D653" t="str">
            <v>012191086, Hà Nội, 25/01/2006</v>
          </cell>
          <cell r="E653" t="str">
            <v>P208 TT Phương Mai, Hà Nội</v>
          </cell>
          <cell r="F653" t="str">
            <v>0914331818</v>
          </cell>
          <cell r="G653">
            <v>5200</v>
          </cell>
          <cell r="H653">
            <v>6240000</v>
          </cell>
        </row>
        <row r="654">
          <cell r="B654" t="str">
            <v>TVS000782</v>
          </cell>
          <cell r="C654" t="str">
            <v>Lê Thị Thu Hương</v>
          </cell>
          <cell r="D654" t="str">
            <v>011567554, Hà nội, 15/03/2007</v>
          </cell>
          <cell r="E654" t="str">
            <v>P2605, nhà 34T, Đường Hoàng Đạo Thúy, CGiấy, HN</v>
          </cell>
          <cell r="F654" t="str">
            <v>0989996098</v>
          </cell>
          <cell r="G654">
            <v>16000</v>
          </cell>
          <cell r="H654">
            <v>19200000</v>
          </cell>
        </row>
        <row r="655">
          <cell r="B655" t="str">
            <v>TVS000783</v>
          </cell>
          <cell r="C655" t="str">
            <v>Nguyễn Thị Mai Hồng</v>
          </cell>
          <cell r="D655" t="str">
            <v>011974066, Hà nội, 13/06/2005</v>
          </cell>
          <cell r="E655" t="str">
            <v>35 Hai Bà Trưng, HN</v>
          </cell>
          <cell r="F655" t="str">
            <v>0903219370</v>
          </cell>
          <cell r="G655">
            <v>5094</v>
          </cell>
          <cell r="H655">
            <v>6112800</v>
          </cell>
        </row>
        <row r="656">
          <cell r="B656" t="str">
            <v>TVS000784</v>
          </cell>
          <cell r="C656" t="str">
            <v>Phạm Thị Hòe</v>
          </cell>
          <cell r="D656" t="str">
            <v>012566879, Hà nội, 26/02/2008</v>
          </cell>
          <cell r="E656" t="str">
            <v>58- B5 Thành Công, HN</v>
          </cell>
          <cell r="F656" t="str">
            <v>0904395063</v>
          </cell>
          <cell r="G656">
            <v>2000</v>
          </cell>
          <cell r="H656">
            <v>2400000</v>
          </cell>
        </row>
        <row r="657">
          <cell r="B657" t="str">
            <v>TVS000786</v>
          </cell>
          <cell r="C657" t="str">
            <v>Đào Trọng Hậu</v>
          </cell>
          <cell r="D657" t="str">
            <v>031435883, Hải Phòng, 06/08/2003</v>
          </cell>
          <cell r="E657" t="str">
            <v>250 Lý Thường Kiệt, Hải Phòng</v>
          </cell>
          <cell r="F657"/>
          <cell r="G657">
            <v>5000</v>
          </cell>
          <cell r="H657">
            <v>6000000</v>
          </cell>
        </row>
        <row r="658">
          <cell r="B658" t="str">
            <v>TVS000787</v>
          </cell>
          <cell r="C658" t="str">
            <v>Mai Xuân Trung</v>
          </cell>
          <cell r="D658" t="str">
            <v>012638929, Hà Nội, 13/09/2003</v>
          </cell>
          <cell r="E658" t="str">
            <v>3/41/35 Đặng Thai Mai, Tây Hồ, Hà Nội</v>
          </cell>
          <cell r="F658" t="str">
            <v>0913520397</v>
          </cell>
          <cell r="G658">
            <v>8000</v>
          </cell>
          <cell r="H658">
            <v>9600000</v>
          </cell>
        </row>
        <row r="659">
          <cell r="B659" t="str">
            <v>TVS000788</v>
          </cell>
          <cell r="C659" t="str">
            <v>Nguyễn Minh Hoàng</v>
          </cell>
          <cell r="D659" t="str">
            <v>111067953, Hà Tây, 16/01/2007</v>
          </cell>
          <cell r="E659" t="str">
            <v>Số 63 KTT Bà Triệu, P.Nguyễn Trãi, Hà Đông, HTây</v>
          </cell>
          <cell r="F659" t="str">
            <v>0913288888</v>
          </cell>
          <cell r="G659">
            <v>3000</v>
          </cell>
          <cell r="H659">
            <v>3600000</v>
          </cell>
        </row>
        <row r="660">
          <cell r="B660" t="str">
            <v>TVS000789</v>
          </cell>
          <cell r="C660" t="str">
            <v>Nguyễn Trọng Quang</v>
          </cell>
          <cell r="D660" t="str">
            <v>011685932, Hà Nội, 02/03/2004</v>
          </cell>
          <cell r="E660" t="str">
            <v>43 Ngõ 165 Đường Xuân Thủy, Cầu Giấy, HN</v>
          </cell>
          <cell r="F660" t="str">
            <v>0903401789</v>
          </cell>
          <cell r="G660">
            <v>1500</v>
          </cell>
          <cell r="H660">
            <v>1800000</v>
          </cell>
        </row>
        <row r="661">
          <cell r="B661" t="str">
            <v>TVS000790</v>
          </cell>
          <cell r="C661" t="str">
            <v>Nguyễn Thị Mỹ Linh</v>
          </cell>
          <cell r="D661" t="str">
            <v>022219930, Tp Hồ Chí Minh, 31/05/2005</v>
          </cell>
          <cell r="E661" t="str">
            <v>10 Đường 26 KP2, P.Bình Trưng Tây, Q2, Tp HCM</v>
          </cell>
          <cell r="F661" t="str">
            <v>0989026035</v>
          </cell>
          <cell r="G661">
            <v>3000</v>
          </cell>
          <cell r="H661">
            <v>3600000</v>
          </cell>
        </row>
        <row r="662">
          <cell r="B662" t="str">
            <v>TVS000791</v>
          </cell>
          <cell r="C662" t="str">
            <v>Nguyễn Thành Phương</v>
          </cell>
          <cell r="D662" t="str">
            <v>021445570, Tp Hồ Chí Minh, 28/12/2006</v>
          </cell>
          <cell r="E662" t="str">
            <v>289/2H Phan Đình Phùng, P15, PN, Tp HCM</v>
          </cell>
          <cell r="F662" t="str">
            <v>0983708369</v>
          </cell>
          <cell r="G662">
            <v>3000</v>
          </cell>
          <cell r="H662">
            <v>3600000</v>
          </cell>
        </row>
        <row r="663">
          <cell r="B663" t="str">
            <v>TVS000792</v>
          </cell>
          <cell r="C663" t="str">
            <v>Nguyễn Thị Hồng Thái</v>
          </cell>
          <cell r="D663" t="str">
            <v>020342209, Tp Hồ Chí Minh, 25/06/1999</v>
          </cell>
          <cell r="E663" t="str">
            <v>D2 NGuyễn Hồng Đào, P13, TB, TP HCM</v>
          </cell>
          <cell r="F663" t="str">
            <v>0909581868</v>
          </cell>
          <cell r="G663">
            <v>2000</v>
          </cell>
          <cell r="H663">
            <v>2400000</v>
          </cell>
        </row>
        <row r="664">
          <cell r="B664" t="str">
            <v>TVS000793</v>
          </cell>
          <cell r="C664" t="str">
            <v>Trần Quốc Cường</v>
          </cell>
          <cell r="D664" t="str">
            <v>021790831, Tp Hồ Chí Minh, 30/05/1997</v>
          </cell>
          <cell r="E664" t="str">
            <v>146/8B Tổ 8, TT Củ Chi, Tp Hồ Chí Minh</v>
          </cell>
          <cell r="F664" t="str">
            <v>0913751013</v>
          </cell>
          <cell r="G664">
            <v>1000</v>
          </cell>
          <cell r="H664">
            <v>1200000</v>
          </cell>
        </row>
        <row r="665">
          <cell r="B665" t="str">
            <v>TVS000794</v>
          </cell>
          <cell r="C665" t="str">
            <v>Trần Thị Tuyết Hồng</v>
          </cell>
          <cell r="D665" t="str">
            <v>023754914, Tp Hồ Chí Minh, 02/06/2006</v>
          </cell>
          <cell r="E665" t="str">
            <v>20 Nguyễn Trãi, P.Bến Thành, Q1, Tp HCM</v>
          </cell>
          <cell r="F665" t="str">
            <v>0903931095</v>
          </cell>
          <cell r="G665">
            <v>2000</v>
          </cell>
          <cell r="H665">
            <v>2400000</v>
          </cell>
        </row>
        <row r="666">
          <cell r="B666" t="str">
            <v>TVS000795</v>
          </cell>
          <cell r="C666" t="str">
            <v>Tôn Hoàng Thuận Anh</v>
          </cell>
          <cell r="D666" t="str">
            <v>023095882, Tp Hồ Chí Minh, 13/09/2004</v>
          </cell>
          <cell r="E666" t="str">
            <v>275 Trần Bình Trọng, P4, Q5, Tp HCM</v>
          </cell>
          <cell r="F666" t="str">
            <v>0903534688</v>
          </cell>
          <cell r="G666">
            <v>5000</v>
          </cell>
          <cell r="H666">
            <v>6000000</v>
          </cell>
        </row>
        <row r="667">
          <cell r="B667" t="str">
            <v>TVS000796</v>
          </cell>
          <cell r="C667" t="str">
            <v>Hoàng Thanh Bình</v>
          </cell>
          <cell r="D667" t="str">
            <v>011883389, Hà Nội, 28/07/2006</v>
          </cell>
          <cell r="E667" t="str">
            <v>Nội An, Liên Ninh, Thanh Trì, Hà Nội</v>
          </cell>
          <cell r="F667"/>
          <cell r="G667">
            <v>1600</v>
          </cell>
          <cell r="H667">
            <v>1920000</v>
          </cell>
        </row>
        <row r="668">
          <cell r="B668" t="str">
            <v>TVS000797</v>
          </cell>
          <cell r="C668" t="str">
            <v>Trần Việt Dũng</v>
          </cell>
          <cell r="D668" t="str">
            <v>022206358, Tp Hồ Chí Minh, 09/07/1996</v>
          </cell>
          <cell r="E668" t="str">
            <v>73 Vũ Tùng, P.2, Q.Bình Thạnh, Tp HCM</v>
          </cell>
          <cell r="F668" t="str">
            <v>0989616939</v>
          </cell>
          <cell r="G668">
            <v>16000</v>
          </cell>
          <cell r="H668">
            <v>19200000</v>
          </cell>
        </row>
        <row r="669">
          <cell r="B669" t="str">
            <v>TVS000798</v>
          </cell>
          <cell r="C669" t="str">
            <v>Trần Xuân Tiến</v>
          </cell>
          <cell r="D669" t="str">
            <v>011660998, Hà Nội, 05/05/2006</v>
          </cell>
          <cell r="E669" t="str">
            <v>Số 3, Ngõ 971 Đường Hồng Hà, P.Chương Dương, HN</v>
          </cell>
          <cell r="F669" t="str">
            <v>0936197915</v>
          </cell>
          <cell r="G669">
            <v>1420</v>
          </cell>
          <cell r="H669">
            <v>1704000</v>
          </cell>
        </row>
        <row r="670">
          <cell r="B670" t="str">
            <v>TVS000799</v>
          </cell>
          <cell r="C670" t="str">
            <v>Nguyễn Thị Diệu Trang</v>
          </cell>
          <cell r="D670" t="str">
            <v>011701989, Hà Nội, 17/06/1999</v>
          </cell>
          <cell r="E670" t="str">
            <v>P.914, CT5, Khu X2, Bắc Linh Đàm mở rộng, Hoàng Mai, HN</v>
          </cell>
          <cell r="F670" t="str">
            <v>0988226622</v>
          </cell>
          <cell r="G670">
            <v>5100</v>
          </cell>
          <cell r="H670">
            <v>6120000</v>
          </cell>
        </row>
        <row r="671">
          <cell r="B671" t="str">
            <v>TVS000800</v>
          </cell>
          <cell r="C671" t="str">
            <v>Lê Hồng Phương</v>
          </cell>
          <cell r="D671" t="str">
            <v>012261281, Hà Nội, 16/07/2005</v>
          </cell>
          <cell r="E671" t="str">
            <v>164 Quán Thánh, Ba Đình, Hà Nội</v>
          </cell>
          <cell r="F671" t="str">
            <v>0904101366</v>
          </cell>
          <cell r="G671">
            <v>8000</v>
          </cell>
          <cell r="H671">
            <v>9600000</v>
          </cell>
        </row>
        <row r="672">
          <cell r="B672" t="str">
            <v>TVS000801</v>
          </cell>
          <cell r="C672" t="str">
            <v>Christopher E, Freund</v>
          </cell>
          <cell r="D672" t="str">
            <v>710383179, Mỹ, 12/02/2004</v>
          </cell>
          <cell r="E672" t="str">
            <v>132 E. Delaware, Apt. 5306, Chicago, Illinois 60611, USA</v>
          </cell>
          <cell r="F672"/>
          <cell r="G672">
            <v>160000</v>
          </cell>
          <cell r="H672">
            <v>192000000</v>
          </cell>
        </row>
        <row r="673">
          <cell r="B673" t="str">
            <v>TVS000802</v>
          </cell>
          <cell r="C673" t="str">
            <v>Nguyễn Hà Trung</v>
          </cell>
          <cell r="D673" t="str">
            <v>011923119, Hà Nội, 02/03/2007</v>
          </cell>
          <cell r="E673" t="str">
            <v>Số 8 Hẻm 299/39/3 Hoàng Mai, Hà Nội</v>
          </cell>
          <cell r="F673" t="str">
            <v>0972680880</v>
          </cell>
          <cell r="G673">
            <v>10000</v>
          </cell>
          <cell r="H673">
            <v>12000000</v>
          </cell>
        </row>
        <row r="674">
          <cell r="B674" t="str">
            <v>TVS000803</v>
          </cell>
          <cell r="C674" t="str">
            <v>Đinh Thị Thúy Hằng</v>
          </cell>
          <cell r="D674" t="str">
            <v>010538351, Hà Nội, 29/08/2005</v>
          </cell>
          <cell r="E674" t="str">
            <v>Số 8 Ngõ 568, P.Giảng Võ, Hà Nội</v>
          </cell>
          <cell r="F674"/>
          <cell r="G674">
            <v>4000</v>
          </cell>
          <cell r="H674">
            <v>4800000</v>
          </cell>
        </row>
        <row r="675">
          <cell r="B675" t="str">
            <v>TVS000804</v>
          </cell>
          <cell r="C675" t="str">
            <v>Trần Thị Diệu Hương</v>
          </cell>
          <cell r="D675" t="str">
            <v>011983782, Hà Nội, 11/09/1996</v>
          </cell>
          <cell r="E675" t="str">
            <v>P73-74, B18 Kim Liên, Đống Đa, Hà Nội</v>
          </cell>
          <cell r="F675"/>
          <cell r="G675">
            <v>1000</v>
          </cell>
          <cell r="H675">
            <v>1200000</v>
          </cell>
        </row>
        <row r="676">
          <cell r="B676" t="str">
            <v>TVS000805</v>
          </cell>
          <cell r="C676" t="str">
            <v>Nguyễn Mạnh Lân</v>
          </cell>
          <cell r="D676" t="str">
            <v>011897941, Hà Nội, 22/06/2006</v>
          </cell>
          <cell r="E676" t="str">
            <v>Số 67 Nguyễn Thái Học, Hà Nội</v>
          </cell>
          <cell r="F676"/>
          <cell r="G676">
            <v>1600</v>
          </cell>
          <cell r="H676">
            <v>1920000</v>
          </cell>
        </row>
        <row r="677">
          <cell r="B677" t="str">
            <v>TVS000806</v>
          </cell>
          <cell r="C677" t="str">
            <v>Trịnh Thanh Tuyến</v>
          </cell>
          <cell r="D677" t="str">
            <v>011877035, Hà Nội, 30/03/1995</v>
          </cell>
          <cell r="E677" t="str">
            <v>22 Láng Hạ, Đống Đa, Hà Nội</v>
          </cell>
          <cell r="F677"/>
          <cell r="G677">
            <v>800</v>
          </cell>
          <cell r="H677">
            <v>960000</v>
          </cell>
        </row>
        <row r="678">
          <cell r="B678" t="str">
            <v>TVS000807</v>
          </cell>
          <cell r="C678" t="str">
            <v>Nguyễn Thúy Hằng</v>
          </cell>
          <cell r="D678" t="str">
            <v>011746523, Hà Nội, 18/08/1991</v>
          </cell>
          <cell r="E678" t="str">
            <v>P7, Nhà D Thuốc lá Thăng Long, Hà Nội</v>
          </cell>
          <cell r="F678" t="str">
            <v>0913234775</v>
          </cell>
          <cell r="G678">
            <v>8820</v>
          </cell>
          <cell r="H678">
            <v>10584000</v>
          </cell>
        </row>
        <row r="679">
          <cell r="B679" t="str">
            <v>TVS000808</v>
          </cell>
          <cell r="C679" t="str">
            <v>Nguyễn Minh Vỹ</v>
          </cell>
          <cell r="D679" t="str">
            <v>164073377, Ninh Bình, 21/03/2001</v>
          </cell>
          <cell r="E679" t="str">
            <v>Dịch Vọng, Cầu Giấy, Hà Nội</v>
          </cell>
          <cell r="F679" t="str">
            <v>0903222090</v>
          </cell>
          <cell r="G679">
            <v>2500</v>
          </cell>
          <cell r="H679">
            <v>3000000</v>
          </cell>
        </row>
        <row r="680">
          <cell r="B680" t="str">
            <v>TVS000813</v>
          </cell>
          <cell r="C680" t="str">
            <v>Nguyễn Vũ Thành</v>
          </cell>
          <cell r="D680" t="str">
            <v>012010019, Hà nội, 29/12/1996</v>
          </cell>
          <cell r="E680" t="str">
            <v>116a-A4  Thành công- Ba đình- hà nội</v>
          </cell>
          <cell r="F680" t="str">
            <v>0913513557</v>
          </cell>
          <cell r="G680">
            <v>4800</v>
          </cell>
          <cell r="H680">
            <v>5760000</v>
          </cell>
        </row>
        <row r="681">
          <cell r="B681" t="str">
            <v>TVS000814</v>
          </cell>
          <cell r="C681" t="str">
            <v>Đỗ Xuân Sơn</v>
          </cell>
          <cell r="D681" t="str">
            <v>010439162, Hà nội, 24/01/1996</v>
          </cell>
          <cell r="E681" t="str">
            <v>105-E8-Phương Mai</v>
          </cell>
          <cell r="F681" t="str">
            <v>0912174022</v>
          </cell>
          <cell r="G681">
            <v>2285</v>
          </cell>
          <cell r="H681">
            <v>2742000</v>
          </cell>
        </row>
        <row r="682">
          <cell r="B682" t="str">
            <v>TVS000815</v>
          </cell>
          <cell r="C682" t="str">
            <v>Đoàn Thúy Nga</v>
          </cell>
          <cell r="D682" t="str">
            <v>012275196, Hà nội, 08/11/2001</v>
          </cell>
          <cell r="E682" t="str">
            <v>Số 3 Vọng Đức- Hoàn Kiếm-Hà nội</v>
          </cell>
          <cell r="F682" t="str">
            <v>0913108978</v>
          </cell>
          <cell r="G682">
            <v>4570</v>
          </cell>
          <cell r="H682">
            <v>5484000</v>
          </cell>
        </row>
        <row r="683">
          <cell r="B683" t="str">
            <v>TVS000816</v>
          </cell>
          <cell r="C683" t="str">
            <v>Nguyễn Thị Hồng Hải</v>
          </cell>
          <cell r="D683" t="str">
            <v>273045307, Bà rịa-Vũng tàu, 09/12/2003</v>
          </cell>
          <cell r="E683" t="str">
            <v>Villa 07 Lê Hồng Phong, P7, Vũng Tàu</v>
          </cell>
          <cell r="F683" t="str">
            <v>0989115501</v>
          </cell>
          <cell r="G683">
            <v>6000</v>
          </cell>
          <cell r="H683">
            <v>7200000</v>
          </cell>
        </row>
        <row r="684">
          <cell r="B684" t="str">
            <v>TVS000817</v>
          </cell>
          <cell r="C684" t="str">
            <v>Huỳnh Bích Ngọc</v>
          </cell>
          <cell r="D684" t="str">
            <v>022720914, TP.Hồ Chí Minh, 13/12/2007</v>
          </cell>
          <cell r="E684" t="str">
            <v>55/17/2 Thành Mỹ, F8, Q.Tân Bình, HCM</v>
          </cell>
          <cell r="F684" t="str">
            <v>0982002991</v>
          </cell>
          <cell r="G684">
            <v>4000</v>
          </cell>
          <cell r="H684">
            <v>4800000</v>
          </cell>
        </row>
        <row r="685">
          <cell r="B685" t="str">
            <v>TVS000818</v>
          </cell>
          <cell r="C685" t="str">
            <v>Nguyễn Phước Anh</v>
          </cell>
          <cell r="D685" t="str">
            <v>012368520, Hà nội, 12/01/2007</v>
          </cell>
          <cell r="E685" t="str">
            <v>Số 2 khu 23B Lý nam đế, Hoàn kiếm, HN</v>
          </cell>
          <cell r="F685" t="str">
            <v>0988550188</v>
          </cell>
          <cell r="G685">
            <v>4000</v>
          </cell>
          <cell r="H685">
            <v>4800000</v>
          </cell>
        </row>
        <row r="686">
          <cell r="B686" t="str">
            <v>TVS000819</v>
          </cell>
          <cell r="C686" t="str">
            <v>Hà Mạnh Cường</v>
          </cell>
          <cell r="D686" t="str">
            <v>012437589, Hà Nội, 18/06/2001</v>
          </cell>
          <cell r="E686" t="str">
            <v>Tập thể K72, Cống Vị, Ba Đình, Hà Nội</v>
          </cell>
          <cell r="F686" t="str">
            <v>0904721868</v>
          </cell>
          <cell r="G686">
            <v>3000</v>
          </cell>
          <cell r="H686">
            <v>3600000</v>
          </cell>
        </row>
        <row r="687">
          <cell r="B687" t="str">
            <v>TVS000820</v>
          </cell>
          <cell r="C687" t="str">
            <v>Nguyễn Bá Huy</v>
          </cell>
          <cell r="D687" t="str">
            <v>201271585, Đà Nẵng, 13/07/1992</v>
          </cell>
          <cell r="E687" t="str">
            <v>Tổ 40 Chính Gián, TP. Đà nẵng</v>
          </cell>
          <cell r="F687" t="str">
            <v>0905201301</v>
          </cell>
          <cell r="G687">
            <v>6000</v>
          </cell>
          <cell r="H687">
            <v>7200000</v>
          </cell>
        </row>
        <row r="688">
          <cell r="B688" t="str">
            <v>TVS000821</v>
          </cell>
          <cell r="C688" t="str">
            <v>Nguyễn Quốc Tuấn</v>
          </cell>
          <cell r="D688" t="str">
            <v>011351062, Hà nội, 26/05/1999</v>
          </cell>
          <cell r="E688" t="str">
            <v>119 Kim ngưu- Hai bà trưng- Hà nội</v>
          </cell>
          <cell r="F688" t="str">
            <v>0903403507</v>
          </cell>
          <cell r="G688">
            <v>3000</v>
          </cell>
          <cell r="H688">
            <v>3600000</v>
          </cell>
        </row>
        <row r="689">
          <cell r="B689" t="str">
            <v>TVS000822</v>
          </cell>
          <cell r="C689" t="str">
            <v>Phạm thị thanh Hải</v>
          </cell>
          <cell r="D689" t="str">
            <v>023177087, Hồ chí minh, 30/08/1994</v>
          </cell>
          <cell r="E689" t="str">
            <v>187/9/6 Bạch đằng, P2, Quận Tân Bình, TP. HCM</v>
          </cell>
          <cell r="F689" t="str">
            <v>0903310193</v>
          </cell>
          <cell r="G689">
            <v>5000</v>
          </cell>
          <cell r="H689">
            <v>6000000</v>
          </cell>
        </row>
        <row r="690">
          <cell r="B690" t="str">
            <v>TVS000823</v>
          </cell>
          <cell r="C690" t="str">
            <v>Nguyễn Huỳnh Hồng Tâm</v>
          </cell>
          <cell r="D690" t="str">
            <v>311482841, Tiền Giang, 04/02/2005</v>
          </cell>
          <cell r="E690" t="str">
            <v>45/49 Phường bình thuận- Quận 7- HCM</v>
          </cell>
          <cell r="F690" t="str">
            <v>0909576668</v>
          </cell>
          <cell r="G690">
            <v>4000</v>
          </cell>
          <cell r="H690">
            <v>4800000</v>
          </cell>
        </row>
        <row r="691">
          <cell r="B691" t="str">
            <v>TVS000824</v>
          </cell>
          <cell r="C691" t="str">
            <v>Đỗ Minh Chánh</v>
          </cell>
          <cell r="D691" t="str">
            <v>022540393, Hồ chí minh, 04/12/1995</v>
          </cell>
          <cell r="E691" t="str">
            <v>126 Bùi thị xuân, Quận 1, TP. Hồ chí minh</v>
          </cell>
          <cell r="F691"/>
          <cell r="G691">
            <v>2000</v>
          </cell>
          <cell r="H691">
            <v>2400000</v>
          </cell>
        </row>
        <row r="692">
          <cell r="B692" t="str">
            <v>TVS000825</v>
          </cell>
          <cell r="C692" t="str">
            <v>Nguyễn Quốc Nam</v>
          </cell>
          <cell r="D692" t="str">
            <v>022776483, Hồ chí minh, 06/01/2004</v>
          </cell>
          <cell r="E692" t="str">
            <v>91 nguyễn hữu cảnh, AE906, Q.Bình thạnh, HCM</v>
          </cell>
          <cell r="F692" t="str">
            <v>0989018688</v>
          </cell>
          <cell r="G692">
            <v>12300</v>
          </cell>
          <cell r="H692">
            <v>14760000</v>
          </cell>
        </row>
        <row r="693">
          <cell r="B693" t="str">
            <v>TVS000827</v>
          </cell>
          <cell r="C693" t="str">
            <v>Nguyễn Thị Thúy Nga</v>
          </cell>
          <cell r="D693" t="str">
            <v>011927791, Hà nội, 07/12/2001</v>
          </cell>
          <cell r="E693" t="str">
            <v>Số nhà 30, Phố Trương Định- Hà nội</v>
          </cell>
          <cell r="F693"/>
          <cell r="G693">
            <v>4890</v>
          </cell>
          <cell r="H693">
            <v>5868000</v>
          </cell>
        </row>
        <row r="694">
          <cell r="B694" t="str">
            <v>TVS000828</v>
          </cell>
          <cell r="C694" t="str">
            <v>Võ Ngọc Khánh</v>
          </cell>
          <cell r="D694" t="str">
            <v>012371464, Hà nội, 12/09/2000</v>
          </cell>
          <cell r="E694" t="str">
            <v>Số 41 ngách 180A/3 Nguyễn Lương Bằng, Đống Đa</v>
          </cell>
          <cell r="F694" t="str">
            <v>0913299399</v>
          </cell>
          <cell r="G694">
            <v>3500</v>
          </cell>
          <cell r="H694">
            <v>4200000</v>
          </cell>
        </row>
        <row r="695">
          <cell r="B695" t="str">
            <v>TVS000829</v>
          </cell>
          <cell r="C695" t="str">
            <v>Đặng Thị Thanh Minh</v>
          </cell>
          <cell r="D695" t="str">
            <v>011371387, Hà nội, 19/05/1997</v>
          </cell>
          <cell r="E695" t="str">
            <v>Số 54 ngõ 2 nguyên hồng, Hà nội</v>
          </cell>
          <cell r="F695" t="str">
            <v>0922882888</v>
          </cell>
          <cell r="G695">
            <v>1500</v>
          </cell>
          <cell r="H695">
            <v>1800000</v>
          </cell>
        </row>
        <row r="696">
          <cell r="B696" t="str">
            <v>TVS000830</v>
          </cell>
          <cell r="C696" t="str">
            <v>Vũ Thị Thanh Thủy</v>
          </cell>
          <cell r="D696" t="str">
            <v>023775964, TP.Hồ chí minh, 11/03/2002</v>
          </cell>
          <cell r="E696" t="str">
            <v>95/2 Phổ quang, F2, Tân bình,TP.HCM</v>
          </cell>
          <cell r="F696"/>
          <cell r="G696">
            <v>11200</v>
          </cell>
          <cell r="H696">
            <v>13440000</v>
          </cell>
        </row>
        <row r="697">
          <cell r="B697" t="str">
            <v>TVS000831</v>
          </cell>
          <cell r="C697" t="str">
            <v>Lê Thu Huyền</v>
          </cell>
          <cell r="D697" t="str">
            <v>022777099, Tp.Hồ chí minh, 19/10/2006</v>
          </cell>
          <cell r="E697" t="str">
            <v>1/15 và 1/17 Trần Bình Trọng,P5, Q. Bình Thạnh</v>
          </cell>
          <cell r="F697" t="str">
            <v>0982555718</v>
          </cell>
          <cell r="G697">
            <v>1000</v>
          </cell>
          <cell r="H697">
            <v>1200000</v>
          </cell>
        </row>
        <row r="698">
          <cell r="B698" t="str">
            <v>TVS000832</v>
          </cell>
          <cell r="C698" t="str">
            <v>Nguyễn Hải Vân</v>
          </cell>
          <cell r="D698" t="str">
            <v>023163864, TP.Hồ chí minh, 03/01/2008</v>
          </cell>
          <cell r="E698" t="str">
            <v>105/2 Vườn chuối, F4, Q3, Tp. HCM</v>
          </cell>
          <cell r="F698" t="str">
            <v>0983191998</v>
          </cell>
          <cell r="G698">
            <v>4000</v>
          </cell>
          <cell r="H698">
            <v>4800000</v>
          </cell>
        </row>
        <row r="699">
          <cell r="B699" t="str">
            <v>TVS000833</v>
          </cell>
          <cell r="C699" t="str">
            <v>Vũ Bích Thu</v>
          </cell>
          <cell r="D699" t="str">
            <v>162194604, Nam Định, 18/05/2007</v>
          </cell>
          <cell r="E699" t="str">
            <v>110 Hàng sắt- Nam định</v>
          </cell>
          <cell r="F699"/>
          <cell r="G699">
            <v>9600</v>
          </cell>
          <cell r="H699">
            <v>11520000</v>
          </cell>
        </row>
        <row r="700">
          <cell r="B700" t="str">
            <v>TVS000834</v>
          </cell>
          <cell r="C700" t="str">
            <v>Đỗ Mạnh Tuấn</v>
          </cell>
          <cell r="D700" t="str">
            <v>131471874, Phú Thọ, 26/03/1999</v>
          </cell>
          <cell r="E700" t="str">
            <v>97 Tổ 4B, Trung liệt, Đống Đa, Hà nội</v>
          </cell>
          <cell r="F700" t="str">
            <v>0912858781</v>
          </cell>
          <cell r="G700">
            <v>12858</v>
          </cell>
          <cell r="H700">
            <v>15429600</v>
          </cell>
        </row>
        <row r="701">
          <cell r="B701" t="str">
            <v>TVS000835</v>
          </cell>
          <cell r="C701" t="str">
            <v>Nguyễn Văn Hòa</v>
          </cell>
          <cell r="D701" t="str">
            <v>121035521, Bắc Giang, 22/11/1999</v>
          </cell>
          <cell r="E701" t="str">
            <v>Hương Mai, Việt Yên, Bắc Giang</v>
          </cell>
          <cell r="F701" t="str">
            <v>0912112271</v>
          </cell>
          <cell r="G701">
            <v>27429</v>
          </cell>
          <cell r="H701">
            <v>32914800</v>
          </cell>
        </row>
        <row r="702">
          <cell r="B702" t="str">
            <v>TVS000836</v>
          </cell>
          <cell r="C702" t="str">
            <v>Nguyễn Thị Hương Giang</v>
          </cell>
          <cell r="D702" t="str">
            <v>012163885, Hà nội, 18/08/2000</v>
          </cell>
          <cell r="E702" t="str">
            <v>C1- ngõ 49- Xuân La- Tây hồ</v>
          </cell>
          <cell r="F702" t="str">
            <v>0913360760</v>
          </cell>
          <cell r="G702">
            <v>12000</v>
          </cell>
          <cell r="H702">
            <v>14400000</v>
          </cell>
        </row>
        <row r="703">
          <cell r="B703" t="str">
            <v>TVS000837</v>
          </cell>
          <cell r="C703" t="str">
            <v>Nguyễn Thị Lược</v>
          </cell>
          <cell r="D703" t="str">
            <v>011694562, hà nội, 22/03/2008</v>
          </cell>
          <cell r="E703" t="str">
            <v>C3- ngõ 49 Xuân La- Tây hồ</v>
          </cell>
          <cell r="F703"/>
          <cell r="G703">
            <v>22857</v>
          </cell>
          <cell r="H703">
            <v>27428400</v>
          </cell>
        </row>
        <row r="704">
          <cell r="B704" t="str">
            <v>TVS000839</v>
          </cell>
          <cell r="C704" t="str">
            <v>Hoàng Văn Lĩnh</v>
          </cell>
          <cell r="D704" t="str">
            <v>012413385, Hà nội, 09/03/2001</v>
          </cell>
          <cell r="E704" t="str">
            <v>04- ngõ 1 Mai Dịch, Cầu giấy</v>
          </cell>
          <cell r="F704" t="str">
            <v>0912876963</v>
          </cell>
          <cell r="G704">
            <v>20000</v>
          </cell>
          <cell r="H704">
            <v>24000000</v>
          </cell>
        </row>
        <row r="705">
          <cell r="B705" t="str">
            <v>TVS000840</v>
          </cell>
          <cell r="C705" t="str">
            <v>Nguyễn Thị Thu Thuỷ</v>
          </cell>
          <cell r="D705" t="str">
            <v>011902450, Hà nội, 04/08/1995</v>
          </cell>
          <cell r="E705" t="str">
            <v>171 Phố Huế, Hai Bà Trưng</v>
          </cell>
          <cell r="F705" t="str">
            <v>0982210971</v>
          </cell>
          <cell r="G705">
            <v>28572</v>
          </cell>
          <cell r="H705">
            <v>34286400</v>
          </cell>
        </row>
        <row r="706">
          <cell r="B706" t="str">
            <v>TVS000843</v>
          </cell>
          <cell r="C706" t="str">
            <v>Hồ Thị Ngọc Liên</v>
          </cell>
          <cell r="D706" t="str">
            <v>024042090, TP.Hồ Chí Minh, 09/07/2002</v>
          </cell>
          <cell r="E706" t="str">
            <v>011 Mỹ Kim 3, Phú mỹ hưng, Q7,Tp.HCM</v>
          </cell>
          <cell r="F706" t="str">
            <v>0903686676</v>
          </cell>
          <cell r="G706">
            <v>25000</v>
          </cell>
          <cell r="H706">
            <v>30000000</v>
          </cell>
        </row>
        <row r="707">
          <cell r="B707" t="str">
            <v>TVS000844</v>
          </cell>
          <cell r="C707" t="str">
            <v>Vũ Thị Hậu</v>
          </cell>
          <cell r="D707" t="str">
            <v>012622355, Hà nội, 12/07/2003</v>
          </cell>
          <cell r="E707" t="str">
            <v>Số 4 Tổ 38 Yên Hòa- Cầu Giấy- HN</v>
          </cell>
          <cell r="F707" t="str">
            <v>0915038599</v>
          </cell>
          <cell r="G707">
            <v>1000</v>
          </cell>
          <cell r="H707">
            <v>1200000</v>
          </cell>
        </row>
        <row r="708">
          <cell r="B708" t="str">
            <v>TVS000845</v>
          </cell>
          <cell r="C708" t="str">
            <v>Trần Thị Dung</v>
          </cell>
          <cell r="D708" t="str">
            <v>012902196, Hà  nội, 14/07/2006</v>
          </cell>
          <cell r="E708" t="str">
            <v>75 Ngõ Quỳnh, Thanh Nhàn</v>
          </cell>
          <cell r="F708" t="str">
            <v>0904026886</v>
          </cell>
          <cell r="G708">
            <v>2000</v>
          </cell>
          <cell r="H708">
            <v>2400000</v>
          </cell>
        </row>
        <row r="709">
          <cell r="B709" t="str">
            <v>TVS000846</v>
          </cell>
          <cell r="C709" t="str">
            <v>Phạm Thu Thủy</v>
          </cell>
          <cell r="D709" t="str">
            <v>012711307, Hà nội, 03/08/2004</v>
          </cell>
          <cell r="E709" t="str">
            <v>Tổ 54 Yên Hòa, Cầu giấy, Hà nội</v>
          </cell>
          <cell r="F709" t="str">
            <v>0904011236</v>
          </cell>
          <cell r="G709">
            <v>500</v>
          </cell>
          <cell r="H709">
            <v>600000</v>
          </cell>
        </row>
        <row r="710">
          <cell r="B710" t="str">
            <v>TVS000847</v>
          </cell>
          <cell r="C710" t="str">
            <v>Nguyễn Sơn Anh</v>
          </cell>
          <cell r="D710" t="str">
            <v>011689113, Hà nội, 12/03/2003</v>
          </cell>
          <cell r="E710" t="str">
            <v>6A Phó Đức Chính, Ba Đình, Hà nội</v>
          </cell>
          <cell r="F710" t="str">
            <v>0913587745</v>
          </cell>
          <cell r="G710">
            <v>11700</v>
          </cell>
          <cell r="H710">
            <v>14040000</v>
          </cell>
        </row>
        <row r="711">
          <cell r="B711" t="str">
            <v>TVS000848</v>
          </cell>
          <cell r="C711" t="str">
            <v>Đào Thùy Linh</v>
          </cell>
          <cell r="D711" t="str">
            <v>012168036, Hà nội, 21/08/1998</v>
          </cell>
          <cell r="E711" t="str">
            <v>25-B7 Đầm trấu-P.Bạch Đằng- HN</v>
          </cell>
          <cell r="F711" t="str">
            <v>0988565821</v>
          </cell>
          <cell r="G711">
            <v>600</v>
          </cell>
          <cell r="H711">
            <v>720000</v>
          </cell>
        </row>
        <row r="712">
          <cell r="B712" t="str">
            <v>TVS000849</v>
          </cell>
          <cell r="C712" t="str">
            <v>Đoàn Thị Giang</v>
          </cell>
          <cell r="D712" t="str">
            <v>011861460, Hà Nội, 25/10/1994</v>
          </cell>
          <cell r="E712" t="str">
            <v>12 Ngọc Lâm- Long Biên- hà nội</v>
          </cell>
          <cell r="F712" t="str">
            <v>0913275875</v>
          </cell>
          <cell r="G712">
            <v>5000</v>
          </cell>
          <cell r="H712">
            <v>6000000</v>
          </cell>
        </row>
        <row r="713">
          <cell r="B713" t="str">
            <v>TVS000850</v>
          </cell>
          <cell r="C713" t="str">
            <v>Lê Đăng Hoàn</v>
          </cell>
          <cell r="D713" t="str">
            <v>011947532, Hà nội, 18/09/2006</v>
          </cell>
          <cell r="E713" t="str">
            <v>Số 45 đường sông nhuệ, đông ngạc</v>
          </cell>
          <cell r="F713" t="str">
            <v>0979248068</v>
          </cell>
          <cell r="G713">
            <v>2000</v>
          </cell>
          <cell r="H713">
            <v>2400000</v>
          </cell>
        </row>
        <row r="714">
          <cell r="B714" t="str">
            <v>TVS000851</v>
          </cell>
          <cell r="C714" t="str">
            <v>Phan Văn Phán</v>
          </cell>
          <cell r="D714" t="str">
            <v>011694447, Hà nội, 24/07/1990</v>
          </cell>
          <cell r="E714" t="str">
            <v>Số 20 tổ 14 Trung hòa- Cầu giấy- HN</v>
          </cell>
          <cell r="F714" t="str">
            <v>0982217855</v>
          </cell>
          <cell r="G714">
            <v>11430</v>
          </cell>
          <cell r="H714">
            <v>13716000</v>
          </cell>
        </row>
        <row r="715">
          <cell r="B715" t="str">
            <v>TVS000852</v>
          </cell>
          <cell r="C715" t="str">
            <v>Vũ Thị Nhâm</v>
          </cell>
          <cell r="D715" t="str">
            <v>011853082, Hà nội, 04/08/1994</v>
          </cell>
          <cell r="E715" t="str">
            <v>Cty CP TM &amp; VT Petrolimex-49 Đức giang</v>
          </cell>
          <cell r="F715"/>
          <cell r="G715">
            <v>600</v>
          </cell>
          <cell r="H715">
            <v>720000</v>
          </cell>
        </row>
        <row r="716">
          <cell r="B716" t="str">
            <v>TVS000853</v>
          </cell>
          <cell r="C716" t="str">
            <v>Trần Thị Thanh Hằng</v>
          </cell>
          <cell r="D716" t="str">
            <v>012088547, Hà Nội, 23/02/2001</v>
          </cell>
          <cell r="E716" t="str">
            <v>M3-M4 Nguyễn Chí Thanh- HN</v>
          </cell>
          <cell r="F716" t="str">
            <v>0913234837</v>
          </cell>
          <cell r="G716">
            <v>1000</v>
          </cell>
          <cell r="H716">
            <v>1200000</v>
          </cell>
        </row>
        <row r="717">
          <cell r="B717" t="str">
            <v>TVS000854</v>
          </cell>
          <cell r="C717" t="str">
            <v>Nguyễn Việt Hải</v>
          </cell>
          <cell r="D717" t="str">
            <v>011701636, Hà nội, 08/03/2007</v>
          </cell>
          <cell r="E717" t="str">
            <v>Số 274 phố chợ Khâm Thiên- hà nội</v>
          </cell>
          <cell r="F717" t="str">
            <v>0912151524</v>
          </cell>
          <cell r="G717">
            <v>1000</v>
          </cell>
          <cell r="H717">
            <v>1200000</v>
          </cell>
        </row>
        <row r="718">
          <cell r="B718" t="str">
            <v>TVS000855</v>
          </cell>
          <cell r="C718" t="str">
            <v>Văn Thị Tuyết</v>
          </cell>
          <cell r="D718" t="str">
            <v>011376943, Hà Nội, 05/08/2003</v>
          </cell>
          <cell r="E718" t="str">
            <v>Số 50 ngõ 52 TE trần nhân tông</v>
          </cell>
          <cell r="F718" t="str">
            <v>0912929594</v>
          </cell>
          <cell r="G718">
            <v>1200</v>
          </cell>
          <cell r="H718">
            <v>1440000</v>
          </cell>
        </row>
        <row r="719">
          <cell r="B719" t="str">
            <v>TVS000856</v>
          </cell>
          <cell r="C719" t="str">
            <v>Lê Hồng Vân</v>
          </cell>
          <cell r="D719" t="str">
            <v>010007880, Hà Nội, 14/10/2003</v>
          </cell>
          <cell r="E719" t="str">
            <v>Số 3 xóm Hạ Hồi, P. Trần hưng đạo</v>
          </cell>
          <cell r="F719" t="str">
            <v>0912062697</v>
          </cell>
          <cell r="G719">
            <v>1600</v>
          </cell>
          <cell r="H719">
            <v>1920000</v>
          </cell>
        </row>
        <row r="720">
          <cell r="B720" t="str">
            <v>TVS000857</v>
          </cell>
          <cell r="C720" t="str">
            <v>Vương Hồng Diễm</v>
          </cell>
          <cell r="D720" t="str">
            <v>023650919, Hồ chí Minh, 09/11/2000</v>
          </cell>
          <cell r="E720" t="str">
            <v>57 Trúc Đường, KP3, P.Thảo Điền, Q2</v>
          </cell>
          <cell r="F720" t="str">
            <v>0908050920</v>
          </cell>
          <cell r="G720">
            <v>2200</v>
          </cell>
          <cell r="H720">
            <v>2640000</v>
          </cell>
        </row>
        <row r="721">
          <cell r="B721" t="str">
            <v>TVS000858</v>
          </cell>
          <cell r="C721" t="str">
            <v>Trần Đỗ Khoa</v>
          </cell>
          <cell r="D721" t="str">
            <v>030904540, Hải phòng, 07/03/2007</v>
          </cell>
          <cell r="E721" t="str">
            <v>2A 17 An Đà- Hải phòng</v>
          </cell>
          <cell r="F721" t="str">
            <v>0912262395</v>
          </cell>
          <cell r="G721">
            <v>2000</v>
          </cell>
          <cell r="H721">
            <v>2400000</v>
          </cell>
        </row>
        <row r="722">
          <cell r="B722" t="str">
            <v>TVS000859</v>
          </cell>
          <cell r="C722" t="str">
            <v>Nguyễn Thị Thu Hà</v>
          </cell>
          <cell r="D722" t="str">
            <v>011036777, Hà Nội, 27/01/1994</v>
          </cell>
          <cell r="E722" t="str">
            <v>P6-A1 KTT Bộ GTVT, cầu giấy, HN</v>
          </cell>
          <cell r="F722"/>
          <cell r="G722">
            <v>3400</v>
          </cell>
          <cell r="H722">
            <v>4080000</v>
          </cell>
        </row>
        <row r="723">
          <cell r="B723" t="str">
            <v>TVS000860</v>
          </cell>
          <cell r="C723" t="str">
            <v>Nguyễn Thị Thái</v>
          </cell>
          <cell r="D723" t="str">
            <v>012564165, Hà nội, 28/10/2002</v>
          </cell>
          <cell r="E723" t="str">
            <v>Số 5 ngõ 82 Nguyễn Phúc Lai, Đống Đa</v>
          </cell>
          <cell r="F723" t="str">
            <v>0936218663</v>
          </cell>
          <cell r="G723">
            <v>1000</v>
          </cell>
          <cell r="H723">
            <v>1200000</v>
          </cell>
        </row>
        <row r="724">
          <cell r="B724" t="str">
            <v>TVS000861</v>
          </cell>
          <cell r="C724" t="str">
            <v>Nguyễn  Thị Cận</v>
          </cell>
          <cell r="D724" t="str">
            <v>013027489, Hà nội, 17/12/2007</v>
          </cell>
          <cell r="E724" t="str">
            <v>503- A2 TT Dầu Khí Láng Hạ, Hà nội</v>
          </cell>
          <cell r="F724"/>
          <cell r="G724">
            <v>1000</v>
          </cell>
          <cell r="H724">
            <v>1200000</v>
          </cell>
        </row>
        <row r="725">
          <cell r="B725" t="str">
            <v>TVS000862</v>
          </cell>
          <cell r="C725" t="str">
            <v>Hoàng Xuân Liên</v>
          </cell>
          <cell r="D725" t="str">
            <v>012181326, Hà nội, 10/02/2003</v>
          </cell>
          <cell r="E725" t="str">
            <v>201-D1 Thành Công- hà nội</v>
          </cell>
          <cell r="F725" t="str">
            <v>0913341602</v>
          </cell>
          <cell r="G725">
            <v>1000</v>
          </cell>
          <cell r="H725">
            <v>1200000</v>
          </cell>
        </row>
        <row r="726">
          <cell r="B726" t="str">
            <v>TVS000863</v>
          </cell>
          <cell r="C726" t="str">
            <v>Nguyễn Thị Châm</v>
          </cell>
          <cell r="D726" t="str">
            <v>011319388, Hà Nội, 15/09/2006</v>
          </cell>
          <cell r="E726" t="str">
            <v>53/86 TT Dầu Khí- Chùa Hà- Cầu giấy</v>
          </cell>
          <cell r="F726" t="str">
            <v>0916525161</v>
          </cell>
          <cell r="G726">
            <v>1000</v>
          </cell>
          <cell r="H726">
            <v>1200000</v>
          </cell>
        </row>
        <row r="727">
          <cell r="B727" t="str">
            <v>TVS000865</v>
          </cell>
          <cell r="C727" t="str">
            <v>Võ Thị Thu Hiền</v>
          </cell>
          <cell r="D727" t="str">
            <v>012868395, Hà Nội, 14/04/2006</v>
          </cell>
          <cell r="E727" t="str">
            <v>Số 2 dãy F2 Bách Khoa - Hà Nội</v>
          </cell>
          <cell r="F727" t="str">
            <v>0913905253</v>
          </cell>
          <cell r="G727">
            <v>17000</v>
          </cell>
          <cell r="H727">
            <v>20400000</v>
          </cell>
        </row>
        <row r="728">
          <cell r="B728" t="str">
            <v>TVS000866</v>
          </cell>
          <cell r="C728" t="str">
            <v>Đoàn Lan Anh</v>
          </cell>
          <cell r="D728" t="str">
            <v>011431031, Hà nội, 16/09/1992</v>
          </cell>
          <cell r="E728" t="str">
            <v>3 A1 Đầm Trấu- Hai Bà trưng- hà nội</v>
          </cell>
          <cell r="F728"/>
          <cell r="G728">
            <v>16000</v>
          </cell>
          <cell r="H728">
            <v>19200000</v>
          </cell>
        </row>
        <row r="729">
          <cell r="B729" t="str">
            <v>TVS000867</v>
          </cell>
          <cell r="C729" t="str">
            <v>Nguyễn Hồng Minh</v>
          </cell>
          <cell r="D729" t="str">
            <v>023239721, TP. Hồ chí minh, 07/10/1995</v>
          </cell>
          <cell r="E729" t="str">
            <v>160 Quốc lộ 1k,KP1,p.Linh xuân, Thủ đức</v>
          </cell>
          <cell r="F729" t="str">
            <v>0982990309</v>
          </cell>
          <cell r="G729">
            <v>1600</v>
          </cell>
          <cell r="H729">
            <v>1920000</v>
          </cell>
        </row>
        <row r="730">
          <cell r="B730" t="str">
            <v>TVS000868</v>
          </cell>
          <cell r="C730" t="str">
            <v>Nguyễn Thị Liên Anh</v>
          </cell>
          <cell r="D730" t="str">
            <v>023108500, TP. Hồ Chí Minh, 20/06/2008</v>
          </cell>
          <cell r="E730" t="str">
            <v>489 KP1, Tỉnh lộ 43, P. Tam phú, Thủ đức</v>
          </cell>
          <cell r="F730"/>
          <cell r="G730">
            <v>4800</v>
          </cell>
          <cell r="H730">
            <v>5760000</v>
          </cell>
        </row>
        <row r="731">
          <cell r="B731" t="str">
            <v>TVS000869</v>
          </cell>
          <cell r="C731" t="str">
            <v>Nguyễn Thái Phương</v>
          </cell>
          <cell r="D731" t="str">
            <v>012068194, Hà Nội, 06/10/2005</v>
          </cell>
          <cell r="E731" t="str">
            <v>Số 37 Ngõ 5 Hoàng Sâm- Hà Nội</v>
          </cell>
          <cell r="F731" t="str">
            <v>0989085803</v>
          </cell>
          <cell r="G731">
            <v>1600</v>
          </cell>
          <cell r="H731">
            <v>1920000</v>
          </cell>
        </row>
        <row r="732">
          <cell r="B732" t="str">
            <v>TVS000870</v>
          </cell>
          <cell r="C732" t="str">
            <v>Vũ Thị Mai Hương</v>
          </cell>
          <cell r="D732" t="str">
            <v>011565007, Hà Nội, 25/05/2006</v>
          </cell>
          <cell r="E732" t="str">
            <v>Tầng 2, 71 nguyễn chí thanh, Đống đa</v>
          </cell>
          <cell r="F732" t="str">
            <v>0903223288</v>
          </cell>
          <cell r="G732">
            <v>22830</v>
          </cell>
          <cell r="H732">
            <v>27396000</v>
          </cell>
        </row>
        <row r="733">
          <cell r="B733" t="str">
            <v>TVS000871</v>
          </cell>
          <cell r="C733" t="str">
            <v>Nguyễn Quang Minh</v>
          </cell>
          <cell r="D733" t="str">
            <v>011810125, Hà Nội, 07/01/2007</v>
          </cell>
          <cell r="E733" t="str">
            <v>Xóm 7, Phường định công, Hoàng Mai</v>
          </cell>
          <cell r="F733" t="str">
            <v>0903238444</v>
          </cell>
          <cell r="G733">
            <v>22830</v>
          </cell>
          <cell r="H733">
            <v>27396000</v>
          </cell>
        </row>
        <row r="734">
          <cell r="B734" t="str">
            <v>TVS000872</v>
          </cell>
          <cell r="C734" t="str">
            <v>Nguyễn Như Hùng</v>
          </cell>
          <cell r="D734" t="str">
            <v>012208297, Hà Nội, 27/03/1999</v>
          </cell>
          <cell r="E734" t="str">
            <v>Tập thể Bệnh viện E, nghĩa tân, cầu giấy</v>
          </cell>
          <cell r="F734" t="str">
            <v>0903237952</v>
          </cell>
          <cell r="G734">
            <v>4930</v>
          </cell>
          <cell r="H734">
            <v>5916000</v>
          </cell>
        </row>
        <row r="735">
          <cell r="B735" t="str">
            <v>TVS000874</v>
          </cell>
          <cell r="C735" t="str">
            <v>Bùi An Giang</v>
          </cell>
          <cell r="D735" t="str">
            <v>011629316, Hà Nội, 13/04/2001</v>
          </cell>
          <cell r="E735" t="str">
            <v>P905B,M3M4 Nguyễn Chí Thanh, Hà nội</v>
          </cell>
          <cell r="F735" t="str">
            <v>0903418910</v>
          </cell>
          <cell r="G735">
            <v>22480</v>
          </cell>
          <cell r="H735">
            <v>26976000</v>
          </cell>
        </row>
        <row r="736">
          <cell r="B736" t="str">
            <v>TVS000876</v>
          </cell>
          <cell r="C736" t="str">
            <v>Nguyễn Văn Khoa</v>
          </cell>
          <cell r="D736" t="str">
            <v>012233959,  Hà Nội, 19/05/1999</v>
          </cell>
          <cell r="E736" t="str">
            <v>Tổ 38 Phường Mai Động- Hoàng Mai- HN</v>
          </cell>
          <cell r="F736" t="str">
            <v>0983005651</v>
          </cell>
          <cell r="G736">
            <v>1000</v>
          </cell>
          <cell r="H736">
            <v>1200000</v>
          </cell>
        </row>
        <row r="737">
          <cell r="B737" t="str">
            <v>TVS000877</v>
          </cell>
          <cell r="C737" t="str">
            <v>Võ Hồng Phương</v>
          </cell>
          <cell r="D737" t="str">
            <v>011077692, Hà Nội, 29/03/2007</v>
          </cell>
          <cell r="E737" t="str">
            <v>Nhà 26 Ngõ Thống Nhất, Đại La, Hà nội</v>
          </cell>
          <cell r="F737" t="str">
            <v>0902179398</v>
          </cell>
          <cell r="G737">
            <v>1000</v>
          </cell>
          <cell r="H737">
            <v>1200000</v>
          </cell>
        </row>
        <row r="738">
          <cell r="B738" t="str">
            <v>TVS000878</v>
          </cell>
          <cell r="C738" t="str">
            <v>Đỗ Thị Tân</v>
          </cell>
          <cell r="D738" t="str">
            <v>011300937, , 05/11/2006</v>
          </cell>
          <cell r="E738" t="str">
            <v>P203, C18 Láng Hạ, Đống đa, Hà nội</v>
          </cell>
          <cell r="F738"/>
          <cell r="G738">
            <v>7000</v>
          </cell>
          <cell r="H738">
            <v>8400000</v>
          </cell>
        </row>
        <row r="739">
          <cell r="B739" t="str">
            <v>TVS000879</v>
          </cell>
          <cell r="C739" t="str">
            <v>Nguyễn Hương Giang</v>
          </cell>
          <cell r="D739" t="str">
            <v>012661086, Hà Nội, 14/11/2003</v>
          </cell>
          <cell r="E739" t="str">
            <v>P.1206 nhà 18T2 Khu đô thị Trung hòa- Nhân chính</v>
          </cell>
          <cell r="F739" t="str">
            <v>0982068712</v>
          </cell>
          <cell r="G739">
            <v>27480</v>
          </cell>
          <cell r="H739">
            <v>32976000</v>
          </cell>
        </row>
        <row r="740">
          <cell r="B740" t="str">
            <v>TVS000880</v>
          </cell>
          <cell r="C740" t="str">
            <v>Lê Ngọc Cường</v>
          </cell>
          <cell r="D740" t="str">
            <v>168077431, Hà Nam, 16/03/2004</v>
          </cell>
          <cell r="E740" t="str">
            <v>P206A nhà E1 TT Thành công- Hà Nội</v>
          </cell>
          <cell r="F740" t="str">
            <v>0983303161</v>
          </cell>
          <cell r="G740">
            <v>3000</v>
          </cell>
          <cell r="H740">
            <v>3600000</v>
          </cell>
        </row>
        <row r="741">
          <cell r="B741" t="str">
            <v>TVS000883</v>
          </cell>
          <cell r="C741" t="str">
            <v>Trần Tuấn Hùng</v>
          </cell>
          <cell r="D741" t="str">
            <v>012328977, Hà Nội, 09/03/2006</v>
          </cell>
          <cell r="E741" t="str">
            <v>P 308, E10 TT Phương mai, Hà Nội</v>
          </cell>
          <cell r="F741" t="str">
            <v>0982098259</v>
          </cell>
          <cell r="G741">
            <v>15905</v>
          </cell>
          <cell r="H741">
            <v>19086000</v>
          </cell>
        </row>
        <row r="742">
          <cell r="B742" t="str">
            <v>TVS000884</v>
          </cell>
          <cell r="C742" t="str">
            <v>Đỗ Thị Thủy</v>
          </cell>
          <cell r="D742" t="str">
            <v>011363465, Hà Nội, 24/04/1985</v>
          </cell>
          <cell r="E742" t="str">
            <v>C103, 11A ĐH Thủy Lợi, ngõ 95 chùa bộc</v>
          </cell>
          <cell r="F742"/>
          <cell r="G742">
            <v>2400</v>
          </cell>
          <cell r="H742">
            <v>2880000</v>
          </cell>
        </row>
        <row r="743">
          <cell r="B743" t="str">
            <v>TVS000885</v>
          </cell>
          <cell r="C743" t="str">
            <v>Nguyễn Hoàng Giang</v>
          </cell>
          <cell r="D743" t="str">
            <v>011765478, Hà Nội, 31/01/2002</v>
          </cell>
          <cell r="E743" t="str">
            <v>31 Lạc Trung, P. Vĩnh Tuy, Hai bà trưng</v>
          </cell>
          <cell r="F743" t="str">
            <v>0903224224</v>
          </cell>
          <cell r="G743">
            <v>6400</v>
          </cell>
          <cell r="H743">
            <v>7680000</v>
          </cell>
        </row>
        <row r="744">
          <cell r="B744" t="str">
            <v>TVS000886</v>
          </cell>
          <cell r="C744" t="str">
            <v>Nguyễn Đức Nghĩa</v>
          </cell>
          <cell r="D744" t="str">
            <v>011716377, 06/01/2005, 06/01/2005</v>
          </cell>
          <cell r="E744" t="str">
            <v>37 Đường Chiến Thắng</v>
          </cell>
          <cell r="F744" t="str">
            <v>0903266499</v>
          </cell>
          <cell r="G744">
            <v>12800</v>
          </cell>
          <cell r="H744">
            <v>15360000</v>
          </cell>
        </row>
        <row r="745">
          <cell r="B745" t="str">
            <v>TVS000889</v>
          </cell>
          <cell r="C745" t="str">
            <v>Nguyễn Tú Anh</v>
          </cell>
          <cell r="D745" t="str">
            <v>011485430, Hà Nội, 15/09/2003</v>
          </cell>
          <cell r="E745" t="str">
            <v>P 106 N13 K9 Biên Phòng, P.Bạch Đằng, HBT</v>
          </cell>
          <cell r="F745"/>
          <cell r="G745">
            <v>5204</v>
          </cell>
          <cell r="H745">
            <v>6244800</v>
          </cell>
        </row>
        <row r="746">
          <cell r="B746" t="str">
            <v>TVS000891</v>
          </cell>
          <cell r="C746" t="str">
            <v>Lê Phú Trường</v>
          </cell>
          <cell r="D746" t="str">
            <v>010001594, Hà Nội, 09/12/2003</v>
          </cell>
          <cell r="E746" t="str">
            <v>12 Ngõ Trạm, Phường Hàng Bông, HN</v>
          </cell>
          <cell r="F746" t="str">
            <v>0913230678</v>
          </cell>
          <cell r="G746">
            <v>25466</v>
          </cell>
          <cell r="H746">
            <v>30559200</v>
          </cell>
        </row>
        <row r="747">
          <cell r="B747" t="str">
            <v>TVS000894</v>
          </cell>
          <cell r="C747" t="str">
            <v>Nguyễn Ngọc Long</v>
          </cell>
          <cell r="D747" t="str">
            <v>011878892, Hà Nội, 28/04/2003</v>
          </cell>
          <cell r="E747" t="str">
            <v>Khu TT đội xe 220- Tổ 33- Cụm 5- Xuân La- Tây Hồ- HN</v>
          </cell>
          <cell r="F747" t="str">
            <v>0906157525</v>
          </cell>
          <cell r="G747">
            <v>1620</v>
          </cell>
          <cell r="H747">
            <v>1944000</v>
          </cell>
        </row>
        <row r="748">
          <cell r="B748" t="str">
            <v>TVS000895</v>
          </cell>
          <cell r="C748" t="str">
            <v>Nguyễn Thị Bích Thu</v>
          </cell>
          <cell r="D748" t="str">
            <v>011286080, Hà Nội, 13/03/1984</v>
          </cell>
          <cell r="E748" t="str">
            <v>33 hàng cân- Hà nội</v>
          </cell>
          <cell r="F748" t="str">
            <v>0904951134</v>
          </cell>
          <cell r="G748">
            <v>500</v>
          </cell>
          <cell r="H748">
            <v>600000</v>
          </cell>
        </row>
        <row r="749">
          <cell r="B749" t="str">
            <v>TVS000896</v>
          </cell>
          <cell r="C749" t="str">
            <v>Nguyễn Thị Kim Oanh</v>
          </cell>
          <cell r="D749" t="str">
            <v>023454265, Hồ chí minh, 27/09/2006</v>
          </cell>
          <cell r="E749" t="str">
            <v>491/18 Huỳnh Văn Bánh, P14, Q. Phú nhuận, HCM</v>
          </cell>
          <cell r="F749" t="str">
            <v>0903331279</v>
          </cell>
          <cell r="G749">
            <v>30500</v>
          </cell>
          <cell r="H749">
            <v>36600000</v>
          </cell>
        </row>
        <row r="750">
          <cell r="B750" t="str">
            <v>TVS000898</v>
          </cell>
          <cell r="C750" t="str">
            <v>Bùi Thế Phong</v>
          </cell>
          <cell r="D750" t="str">
            <v>011555001, Hà Nội, 15/10/1998</v>
          </cell>
          <cell r="E750" t="str">
            <v>Tổ 14 Phường Thịnh Liệt, Quận Hoàng Mai</v>
          </cell>
          <cell r="F750" t="str">
            <v>0904215292</v>
          </cell>
          <cell r="G750">
            <v>2000</v>
          </cell>
          <cell r="H750">
            <v>2400000</v>
          </cell>
        </row>
        <row r="751">
          <cell r="B751" t="str">
            <v>TVS000899</v>
          </cell>
          <cell r="C751" t="str">
            <v>Bùi Tất Trịnh</v>
          </cell>
          <cell r="D751" t="str">
            <v>111454087, Hà Tây, 01/11/2005</v>
          </cell>
          <cell r="E751" t="str">
            <v>Đội 8, Hạ Mỗ, Đan Phượng</v>
          </cell>
          <cell r="F751" t="str">
            <v>0912848893</v>
          </cell>
          <cell r="G751">
            <v>3000</v>
          </cell>
          <cell r="H751">
            <v>3600000</v>
          </cell>
        </row>
        <row r="752">
          <cell r="B752" t="str">
            <v>TVS000901</v>
          </cell>
          <cell r="C752" t="str">
            <v>Phạm Lộc Ninh</v>
          </cell>
          <cell r="D752" t="str">
            <v>011783839, Hà Nội, 08/06/2007</v>
          </cell>
          <cell r="E752" t="str">
            <v>491 Tổ 19 Ngọc Hà</v>
          </cell>
          <cell r="F752" t="str">
            <v>0903422768</v>
          </cell>
          <cell r="G752">
            <v>4653</v>
          </cell>
          <cell r="H752">
            <v>5583600</v>
          </cell>
        </row>
        <row r="753">
          <cell r="B753" t="str">
            <v>TVS000902</v>
          </cell>
          <cell r="C753" t="str">
            <v>Dương Minh Hoàng</v>
          </cell>
          <cell r="D753" t="str">
            <v>145156696, Hưng Yên, 11/06/2001</v>
          </cell>
          <cell r="E753" t="str">
            <v>P301 B26 TT Nam Thành Công, Đống Đa</v>
          </cell>
          <cell r="F753" t="str">
            <v>0904681673</v>
          </cell>
          <cell r="G753">
            <v>3000</v>
          </cell>
          <cell r="H753">
            <v>3600000</v>
          </cell>
        </row>
        <row r="754">
          <cell r="B754" t="str">
            <v>TVS000903</v>
          </cell>
          <cell r="C754" t="str">
            <v>Đào Thị Huyền</v>
          </cell>
          <cell r="D754" t="str">
            <v>013088392, Hà Nội, 28/06/2008</v>
          </cell>
          <cell r="E754" t="str">
            <v>TT ĐH Tài Chính Kế Toán, Đông Ngạc, Từ Liêm</v>
          </cell>
          <cell r="F754" t="str">
            <v>0904558555</v>
          </cell>
          <cell r="G754">
            <v>6000</v>
          </cell>
          <cell r="H754">
            <v>7200000</v>
          </cell>
        </row>
        <row r="755">
          <cell r="B755" t="str">
            <v>TVS000904</v>
          </cell>
          <cell r="C755" t="str">
            <v>Bùi Mỹ Hạnh</v>
          </cell>
          <cell r="D755" t="str">
            <v>010369037, Hà Nội, 04/09/1998</v>
          </cell>
          <cell r="E755" t="str">
            <v>P1 - G5A TT Hào Nam, Ô Chợ Dừa, Đống Đa</v>
          </cell>
          <cell r="F755"/>
          <cell r="G755">
            <v>10000</v>
          </cell>
          <cell r="H755">
            <v>12000000</v>
          </cell>
        </row>
        <row r="756">
          <cell r="B756" t="str">
            <v>TVS000905</v>
          </cell>
          <cell r="C756" t="str">
            <v>Lương Thùy Dương</v>
          </cell>
          <cell r="D756" t="str">
            <v>168064087, Hà Nam, 13/09/2008</v>
          </cell>
          <cell r="E756" t="str">
            <v>SN 23 phố Thịnh Hòa, TT Hòa Mạc, Huyện Duy Tiên</v>
          </cell>
          <cell r="F756" t="str">
            <v>0972209868</v>
          </cell>
          <cell r="G756">
            <v>2000</v>
          </cell>
          <cell r="H756">
            <v>2400000</v>
          </cell>
        </row>
        <row r="757">
          <cell r="B757" t="str">
            <v>TVS000906</v>
          </cell>
          <cell r="C757" t="str">
            <v>Nguyễn Thị Hoa</v>
          </cell>
          <cell r="D757" t="str">
            <v>011723431, Hà Nội, 12/04/1991</v>
          </cell>
          <cell r="E757" t="str">
            <v>TT ĐH Tài Chính Kế Toán, Đông Ngạc, Từ Liêm</v>
          </cell>
          <cell r="F757" t="str">
            <v>0903425170</v>
          </cell>
          <cell r="G757">
            <v>6000</v>
          </cell>
          <cell r="H757">
            <v>7200000</v>
          </cell>
        </row>
        <row r="758">
          <cell r="B758" t="str">
            <v>TVS000907</v>
          </cell>
          <cell r="C758" t="str">
            <v>Lưu Tiến Ngọc</v>
          </cell>
          <cell r="D758" t="str">
            <v>012198554, Hà Nội, 21/03/1999</v>
          </cell>
          <cell r="E758" t="str">
            <v>Tổ 18 Khương Mai</v>
          </cell>
          <cell r="F758" t="str">
            <v>0903251617</v>
          </cell>
          <cell r="G758">
            <v>32000</v>
          </cell>
          <cell r="H758">
            <v>38400000</v>
          </cell>
        </row>
        <row r="759">
          <cell r="B759" t="str">
            <v>TVS000908</v>
          </cell>
          <cell r="C759" t="str">
            <v>Hà Thị Minh Nguyệt</v>
          </cell>
          <cell r="D759" t="str">
            <v>011377052, Hà Nội, 02/12/2005</v>
          </cell>
          <cell r="E759" t="str">
            <v>11C1 TTHĐ Ngoại Thương, Chùa Láng</v>
          </cell>
          <cell r="F759" t="str">
            <v>0912119464</v>
          </cell>
          <cell r="G759">
            <v>22000</v>
          </cell>
          <cell r="H759">
            <v>26400000</v>
          </cell>
        </row>
        <row r="760">
          <cell r="B760" t="str">
            <v>TVS000909</v>
          </cell>
          <cell r="C760" t="str">
            <v>Nguyễn Hoài Nam</v>
          </cell>
          <cell r="D760" t="str">
            <v>011691304, Hà Nội, 25/01/2007</v>
          </cell>
          <cell r="E760" t="str">
            <v>Tổ 11 Láng Hạ</v>
          </cell>
          <cell r="F760" t="str">
            <v>0903448898</v>
          </cell>
          <cell r="G760">
            <v>32000</v>
          </cell>
          <cell r="H760">
            <v>38400000</v>
          </cell>
        </row>
        <row r="761">
          <cell r="B761" t="str">
            <v>TVS000910</v>
          </cell>
          <cell r="C761" t="str">
            <v>Nguyễn Kim Lân</v>
          </cell>
          <cell r="D761" t="str">
            <v>012972677, Hà Nội, 22/06/2007</v>
          </cell>
          <cell r="E761" t="str">
            <v>TT Văn Hóa, Giang Văn Minh</v>
          </cell>
          <cell r="F761" t="str">
            <v>0913003316</v>
          </cell>
          <cell r="G761">
            <v>16000</v>
          </cell>
          <cell r="H761">
            <v>19200000</v>
          </cell>
        </row>
        <row r="762">
          <cell r="B762" t="str">
            <v>TVS000912</v>
          </cell>
          <cell r="C762" t="str">
            <v>Hà Ngọc Sơn</v>
          </cell>
          <cell r="D762" t="str">
            <v>121341944, Bắc Giang, 07/08/2001</v>
          </cell>
          <cell r="E762" t="str">
            <v>Số 5, Tổ 40, DỊch Vọng, Cầu Giấy</v>
          </cell>
          <cell r="F762" t="str">
            <v>0912419519</v>
          </cell>
          <cell r="G762">
            <v>2000</v>
          </cell>
          <cell r="H762">
            <v>2400000</v>
          </cell>
        </row>
        <row r="763">
          <cell r="B763" t="str">
            <v>TVS000913</v>
          </cell>
          <cell r="C763" t="str">
            <v>Nguyễn Trung Nghĩa</v>
          </cell>
          <cell r="D763" t="str">
            <v>011789343, Hà Nội, 25/03/2005</v>
          </cell>
          <cell r="E763" t="str">
            <v>11A Tổ 2 Dịch Vọng, Cầu Giấy</v>
          </cell>
          <cell r="F763"/>
          <cell r="G763">
            <v>2500</v>
          </cell>
          <cell r="H763">
            <v>3000000</v>
          </cell>
        </row>
        <row r="764">
          <cell r="B764" t="str">
            <v>TVS000916</v>
          </cell>
          <cell r="C764" t="str">
            <v>Đỗ Quang Huy</v>
          </cell>
          <cell r="D764" t="str">
            <v>011513585, Hà Nội, 20/04/2004</v>
          </cell>
          <cell r="E764" t="str">
            <v>412 tổ 12B_phường Láng Hạ</v>
          </cell>
          <cell r="F764" t="str">
            <v>0903234786</v>
          </cell>
          <cell r="G764">
            <v>3000</v>
          </cell>
          <cell r="H764">
            <v>3600000</v>
          </cell>
        </row>
        <row r="765">
          <cell r="B765" t="str">
            <v>TVS000917</v>
          </cell>
          <cell r="C765" t="str">
            <v>Nguyễn Thị Tuyết Mai</v>
          </cell>
          <cell r="D765" t="str">
            <v>011276476, Hà Nội, 07/02/2005</v>
          </cell>
          <cell r="E765" t="str">
            <v>163 Nguyễn Thái Học</v>
          </cell>
          <cell r="F765" t="str">
            <v>0903608630</v>
          </cell>
          <cell r="G765">
            <v>8000</v>
          </cell>
          <cell r="H765">
            <v>9600000</v>
          </cell>
        </row>
        <row r="766">
          <cell r="B766" t="str">
            <v>TVS000918</v>
          </cell>
          <cell r="C766" t="str">
            <v>Hoàng Liên Hương</v>
          </cell>
          <cell r="D766" t="str">
            <v>012259330, Hà Nội, 01/07/1999</v>
          </cell>
          <cell r="E766" t="str">
            <v>Nhà A3_Phòng 402_Nam Đồng</v>
          </cell>
          <cell r="F766" t="str">
            <v>0988880906</v>
          </cell>
          <cell r="G766">
            <v>1000</v>
          </cell>
          <cell r="H766">
            <v>1200000</v>
          </cell>
        </row>
        <row r="767">
          <cell r="B767" t="str">
            <v>TVS000919</v>
          </cell>
          <cell r="C767" t="str">
            <v>Đỗ Thị Thanh Vân</v>
          </cell>
          <cell r="D767" t="str">
            <v>010555515, Hà Nội, 06/08/2004</v>
          </cell>
          <cell r="E767" t="str">
            <v>Số 3 Ngô Quyền</v>
          </cell>
          <cell r="F767" t="str">
            <v>0988558892</v>
          </cell>
          <cell r="G767">
            <v>1000</v>
          </cell>
          <cell r="H767">
            <v>1200000</v>
          </cell>
        </row>
        <row r="768">
          <cell r="B768" t="str">
            <v>TVS000920</v>
          </cell>
          <cell r="C768" t="str">
            <v>Bùi Thị Hoàn</v>
          </cell>
          <cell r="D768" t="str">
            <v>012099554, Hà Nội, 19/02/1998</v>
          </cell>
          <cell r="E768" t="str">
            <v>P502_B1 Dầu khí, Láng Hạ</v>
          </cell>
          <cell r="F768" t="str">
            <v>0912113865</v>
          </cell>
          <cell r="G768">
            <v>2000</v>
          </cell>
          <cell r="H768">
            <v>2400000</v>
          </cell>
        </row>
        <row r="769">
          <cell r="B769" t="str">
            <v>TVS000921</v>
          </cell>
          <cell r="C769" t="str">
            <v>Lê Thị Trà My</v>
          </cell>
          <cell r="D769" t="str">
            <v>012179893, Hà Nội, 17/03/1999</v>
          </cell>
          <cell r="E769" t="str">
            <v>Số 20 Lý Quốc Sư</v>
          </cell>
          <cell r="F769"/>
          <cell r="G769">
            <v>1000</v>
          </cell>
          <cell r="H769">
            <v>1200000</v>
          </cell>
        </row>
        <row r="770">
          <cell r="B770" t="str">
            <v>TVS000922</v>
          </cell>
          <cell r="C770" t="str">
            <v>Chu Thị Kim Oanh</v>
          </cell>
          <cell r="D770" t="str">
            <v>011660984, Hà Nội, 20/08/2004</v>
          </cell>
          <cell r="E770" t="str">
            <v>13 Hàng Đào, Hòan Kiếm</v>
          </cell>
          <cell r="F770" t="str">
            <v>0912561626</v>
          </cell>
          <cell r="G770">
            <v>1000</v>
          </cell>
          <cell r="H770">
            <v>1200000</v>
          </cell>
        </row>
        <row r="771">
          <cell r="B771" t="str">
            <v>TVS000923</v>
          </cell>
          <cell r="C771" t="str">
            <v>Lê Ngọc Tuấn</v>
          </cell>
          <cell r="D771" t="str">
            <v>011957067, Hà Nội, 04/05/2007</v>
          </cell>
          <cell r="E771" t="str">
            <v>Tổ 23, cụm 3 Xuân La, Tây Hồ</v>
          </cell>
          <cell r="F771"/>
          <cell r="G771">
            <v>16150</v>
          </cell>
          <cell r="H771">
            <v>19380000</v>
          </cell>
        </row>
        <row r="772">
          <cell r="B772" t="str">
            <v>TVS000924</v>
          </cell>
          <cell r="C772" t="str">
            <v>Lê Hương Giang</v>
          </cell>
          <cell r="D772" t="str">
            <v>011907847, Hà Nội, 28/08/1995</v>
          </cell>
          <cell r="E772" t="str">
            <v>301 B3 Nam Thành Công_Đống Đa</v>
          </cell>
          <cell r="F772"/>
          <cell r="G772">
            <v>18370</v>
          </cell>
          <cell r="H772">
            <v>22044000</v>
          </cell>
        </row>
        <row r="773">
          <cell r="B773" t="str">
            <v>TVS000925</v>
          </cell>
          <cell r="C773" t="str">
            <v>Hoàng Diễm Thùy</v>
          </cell>
          <cell r="D773" t="str">
            <v>011905050, Hà Nội, 28/08/1995</v>
          </cell>
          <cell r="E773" t="str">
            <v>Số 3/103 ngõ 1194 Đường Láng_Đống Đa</v>
          </cell>
          <cell r="F773" t="str">
            <v>0903291212</v>
          </cell>
          <cell r="G773">
            <v>14494</v>
          </cell>
          <cell r="H773">
            <v>17392800</v>
          </cell>
        </row>
        <row r="774">
          <cell r="B774" t="str">
            <v>TVS000926</v>
          </cell>
          <cell r="C774" t="str">
            <v>Nguyễn Hồng Linh</v>
          </cell>
          <cell r="D774" t="str">
            <v>011960815, Hà Nội, 24/03/2000</v>
          </cell>
          <cell r="E774" t="str">
            <v>11 nhà 36 Bách khoa</v>
          </cell>
          <cell r="F774" t="str">
            <v>0937898868</v>
          </cell>
          <cell r="G774">
            <v>10000</v>
          </cell>
          <cell r="H774">
            <v>12000000</v>
          </cell>
        </row>
        <row r="775">
          <cell r="B775" t="str">
            <v>TVS000927</v>
          </cell>
          <cell r="C775" t="str">
            <v>Lê Phi Hải</v>
          </cell>
          <cell r="D775" t="str">
            <v>011858373, Hà Nội, 06/07/2006</v>
          </cell>
          <cell r="E775" t="str">
            <v>Số 6 ngõ Hàng Đậu</v>
          </cell>
          <cell r="F775" t="str">
            <v>0902428899</v>
          </cell>
          <cell r="G775">
            <v>35200</v>
          </cell>
          <cell r="H775">
            <v>42240000</v>
          </cell>
        </row>
        <row r="776">
          <cell r="B776" t="str">
            <v>TVS000928</v>
          </cell>
          <cell r="C776" t="str">
            <v>Hồ Trí Luân</v>
          </cell>
          <cell r="D776" t="str">
            <v>011245982, Hà Nội, 16/03/2001</v>
          </cell>
          <cell r="E776" t="str">
            <v>17/11A Khu đô thị Trung Yên</v>
          </cell>
          <cell r="F776" t="str">
            <v>0903416789</v>
          </cell>
          <cell r="G776">
            <v>30000</v>
          </cell>
          <cell r="H776">
            <v>36000000</v>
          </cell>
        </row>
        <row r="777">
          <cell r="B777" t="str">
            <v>TVS000930</v>
          </cell>
          <cell r="C777" t="str">
            <v>Đặng Thị Thảo</v>
          </cell>
          <cell r="D777" t="str">
            <v>010271446, Hà Nội, 16/04/2000</v>
          </cell>
          <cell r="E777" t="str">
            <v>Số 9 dãy A ngõ 22 phố Văn Cao</v>
          </cell>
          <cell r="F777" t="str">
            <v>0913081897</v>
          </cell>
          <cell r="G777">
            <v>22920</v>
          </cell>
          <cell r="H777">
            <v>27504000</v>
          </cell>
        </row>
        <row r="778">
          <cell r="B778" t="str">
            <v>TVS000931</v>
          </cell>
          <cell r="C778" t="str">
            <v>Nguyễn Trung Tấn</v>
          </cell>
          <cell r="D778" t="str">
            <v>012620747, Hà Nội, 25/08/2003</v>
          </cell>
          <cell r="E778" t="str">
            <v>17 Yết Kiêu</v>
          </cell>
          <cell r="F778" t="str">
            <v>0913236364</v>
          </cell>
          <cell r="G778">
            <v>12500</v>
          </cell>
          <cell r="H778">
            <v>15000000</v>
          </cell>
        </row>
        <row r="779">
          <cell r="B779" t="str">
            <v>TVS000932</v>
          </cell>
          <cell r="C779" t="str">
            <v>Phạm Quốc Đạt</v>
          </cell>
          <cell r="D779" t="str">
            <v>012134741, Hà Nội, 22/05/1998</v>
          </cell>
          <cell r="E779" t="str">
            <v>Trung tâm chiếu phim Quốc Gia_87 Láng Hạ_Ba Đình</v>
          </cell>
          <cell r="F779" t="str">
            <v>0903436099</v>
          </cell>
          <cell r="G779">
            <v>5000</v>
          </cell>
          <cell r="H779">
            <v>6000000</v>
          </cell>
        </row>
        <row r="780">
          <cell r="B780" t="str">
            <v>TVS000933</v>
          </cell>
          <cell r="C780" t="str">
            <v>Phan Thị Thu Thảo</v>
          </cell>
          <cell r="D780" t="str">
            <v>011889169, Hà Nội, 29/11/2001</v>
          </cell>
          <cell r="E780" t="str">
            <v>P303 Nhà F3 Thái Hà</v>
          </cell>
          <cell r="F780" t="str">
            <v>0904121977</v>
          </cell>
          <cell r="G780">
            <v>1000</v>
          </cell>
          <cell r="H780">
            <v>1200000</v>
          </cell>
        </row>
        <row r="781">
          <cell r="B781" t="str">
            <v>TVS000934</v>
          </cell>
          <cell r="C781" t="str">
            <v>Nguyễn Hoàng Minh</v>
          </cell>
          <cell r="D781" t="str">
            <v>012081700, Hà Nội, 08/10/1997</v>
          </cell>
          <cell r="E781" t="str">
            <v>B29 Lô 11 Đô thị mới Định Công_Hoàng Mai</v>
          </cell>
          <cell r="F781" t="str">
            <v>0983150772</v>
          </cell>
          <cell r="G781">
            <v>30122</v>
          </cell>
          <cell r="H781">
            <v>36146400</v>
          </cell>
        </row>
        <row r="782">
          <cell r="B782" t="str">
            <v>TVS000936</v>
          </cell>
          <cell r="C782" t="str">
            <v>Nguyễn Thị Phương Chi</v>
          </cell>
          <cell r="D782" t="str">
            <v>010211711, Hà Nội, 17/02/1992</v>
          </cell>
          <cell r="E782" t="str">
            <v>29 Nguyễn Đình Chiểu</v>
          </cell>
          <cell r="F782" t="str">
            <v>0913534795</v>
          </cell>
          <cell r="G782">
            <v>500</v>
          </cell>
          <cell r="H782">
            <v>600000</v>
          </cell>
        </row>
        <row r="783">
          <cell r="B783" t="str">
            <v>TVS000937</v>
          </cell>
          <cell r="C783" t="str">
            <v>CHHOR Eang Heang</v>
          </cell>
          <cell r="D783" t="str">
            <v>07CL99292, Đại sứ quán Pháp tại Nhật Bản, 08/10/2007</v>
          </cell>
          <cell r="E783" t="str">
            <v>Garden Passage 7, 3-8-11, Hiroo, Shibuya-Ku, TOKYO 150 00 12, JAPAN</v>
          </cell>
          <cell r="F783"/>
          <cell r="G783">
            <v>458000</v>
          </cell>
          <cell r="H783">
            <v>549600000</v>
          </cell>
        </row>
        <row r="784">
          <cell r="B784" t="str">
            <v>TVS000938</v>
          </cell>
          <cell r="C784" t="str">
            <v>Nguyễn Quốc Bình</v>
          </cell>
          <cell r="D784" t="str">
            <v>012020449, Hà Nội, 05/10/2006</v>
          </cell>
          <cell r="E784" t="str">
            <v>288 Tôn Đức Thắng</v>
          </cell>
          <cell r="F784"/>
          <cell r="G784">
            <v>30000</v>
          </cell>
          <cell r="H784">
            <v>36000000</v>
          </cell>
        </row>
        <row r="785">
          <cell r="B785" t="str">
            <v>TVS000939</v>
          </cell>
          <cell r="C785" t="str">
            <v>Trần Mai Anh</v>
          </cell>
          <cell r="D785" t="str">
            <v>011907114, Hà Nội, 19/07/1995</v>
          </cell>
          <cell r="E785" t="str">
            <v>56 ngõ 7 Thái Hà_Đống Đa</v>
          </cell>
          <cell r="F785" t="str">
            <v>0913008252</v>
          </cell>
          <cell r="G785">
            <v>6600</v>
          </cell>
          <cell r="H785">
            <v>7920000</v>
          </cell>
        </row>
        <row r="786">
          <cell r="B786" t="str">
            <v>TVS000940</v>
          </cell>
          <cell r="C786" t="str">
            <v>Đàm Thủy Hương</v>
          </cell>
          <cell r="D786" t="str">
            <v>011928374, Hà Nội, 26/01/1996</v>
          </cell>
          <cell r="E786" t="str">
            <v>23 ngõ 61 Phùng Chí Kiên_Nghĩa Đô_Cầu Giấy</v>
          </cell>
          <cell r="F786"/>
          <cell r="G786">
            <v>10642</v>
          </cell>
          <cell r="H786">
            <v>12770400</v>
          </cell>
        </row>
        <row r="787">
          <cell r="B787" t="str">
            <v>TVS000941</v>
          </cell>
          <cell r="C787" t="str">
            <v>Đinh Kim Cường</v>
          </cell>
          <cell r="D787" t="str">
            <v>011937156, Hà Nội, 17/11/2008</v>
          </cell>
          <cell r="E787" t="str">
            <v>5/6/12 Đội Nhân_Ba Đình</v>
          </cell>
          <cell r="F787" t="str">
            <v>0918766032</v>
          </cell>
          <cell r="G787">
            <v>1143</v>
          </cell>
          <cell r="H787">
            <v>1371600</v>
          </cell>
        </row>
        <row r="788">
          <cell r="B788" t="str">
            <v>TVS000942</v>
          </cell>
          <cell r="C788" t="str">
            <v>Đỗ Hà Thanh</v>
          </cell>
          <cell r="D788" t="str">
            <v>011983586, Hà Nội, 05/09/2003</v>
          </cell>
          <cell r="E788" t="str">
            <v>18 ngõ 37/64 Nguyễn Lương Bằng</v>
          </cell>
          <cell r="F788" t="str">
            <v>0912641648</v>
          </cell>
          <cell r="G788">
            <v>1000</v>
          </cell>
          <cell r="H788">
            <v>1200000</v>
          </cell>
        </row>
        <row r="789">
          <cell r="B789" t="str">
            <v>TVS000943</v>
          </cell>
          <cell r="C789" t="str">
            <v>Nguyễn Thị Thanh Hương</v>
          </cell>
          <cell r="D789" t="str">
            <v>011700391, Hà Nội, 19/07/2007</v>
          </cell>
          <cell r="E789" t="str">
            <v>P15 TT XNCH cụm 9 Giảng Võ</v>
          </cell>
          <cell r="F789" t="str">
            <v>0912449696</v>
          </cell>
          <cell r="G789">
            <v>3215</v>
          </cell>
          <cell r="H789">
            <v>3858000</v>
          </cell>
        </row>
        <row r="790">
          <cell r="B790" t="str">
            <v>TVS000944</v>
          </cell>
          <cell r="C790" t="str">
            <v>Trịnh Văn Túc</v>
          </cell>
          <cell r="D790" t="str">
            <v>012893116, Hà Nội, 22/06/2006</v>
          </cell>
          <cell r="E790" t="str">
            <v>Số nhà 8 nghách 4A/2 Phương Liên_Đống Đa</v>
          </cell>
          <cell r="F790" t="str">
            <v>0904861662</v>
          </cell>
          <cell r="G790">
            <v>5830</v>
          </cell>
          <cell r="H790">
            <v>6996000</v>
          </cell>
        </row>
        <row r="791">
          <cell r="B791" t="str">
            <v>TVS000945</v>
          </cell>
          <cell r="C791" t="str">
            <v>Nguyễn Thị Bích Thủy</v>
          </cell>
          <cell r="D791" t="str">
            <v>030186695, Hải phòng, 04/12/2006</v>
          </cell>
          <cell r="E791" t="str">
            <v>23 Tôn Đản</v>
          </cell>
          <cell r="F791" t="str">
            <v>0913047194</v>
          </cell>
          <cell r="G791">
            <v>3000</v>
          </cell>
          <cell r="H791">
            <v>3600000</v>
          </cell>
        </row>
        <row r="792">
          <cell r="B792" t="str">
            <v>TVS000946</v>
          </cell>
          <cell r="C792" t="str">
            <v>Phạm Quỳnh Lan</v>
          </cell>
          <cell r="D792" t="str">
            <v>012808252, Hà Nội, 22/06/2005</v>
          </cell>
          <cell r="E792" t="str">
            <v>C5 P207 Tập thể Kim Liên_ Đống Đa</v>
          </cell>
          <cell r="F792"/>
          <cell r="G792">
            <v>3500</v>
          </cell>
          <cell r="H792">
            <v>4200000</v>
          </cell>
        </row>
        <row r="793">
          <cell r="B793" t="str">
            <v>TVS000947</v>
          </cell>
          <cell r="C793" t="str">
            <v>Nguyễn Thành Nam</v>
          </cell>
          <cell r="D793" t="str">
            <v>012371516, Hà Nội, 14/09/2000</v>
          </cell>
          <cell r="E793" t="str">
            <v>457 Nguyễn Khang</v>
          </cell>
          <cell r="F793" t="str">
            <v>0912287272</v>
          </cell>
          <cell r="G793">
            <v>11400</v>
          </cell>
          <cell r="H793">
            <v>13680000</v>
          </cell>
        </row>
        <row r="794">
          <cell r="B794" t="str">
            <v>TVS000948</v>
          </cell>
          <cell r="C794" t="str">
            <v>Vũ Tuấn Anh</v>
          </cell>
          <cell r="D794" t="str">
            <v>011131624, Hà Nội, 29/08/2006</v>
          </cell>
          <cell r="E794" t="str">
            <v>303 C8 Quỳnh Mai_Hai Bà Trưng</v>
          </cell>
          <cell r="F794" t="str">
            <v>0904000193</v>
          </cell>
          <cell r="G794">
            <v>18250</v>
          </cell>
          <cell r="H794">
            <v>21900000</v>
          </cell>
        </row>
        <row r="795">
          <cell r="B795" t="str">
            <v>TVS000949</v>
          </cell>
          <cell r="C795" t="str">
            <v>Nguyễn Duy Hải</v>
          </cell>
          <cell r="D795" t="str">
            <v>030912656, Hải Phòng, 14/08/2003</v>
          </cell>
          <cell r="E795" t="str">
            <v>1906e4 Ciputra Tây Hồ</v>
          </cell>
          <cell r="F795" t="str">
            <v>0913514384</v>
          </cell>
          <cell r="G795">
            <v>3000</v>
          </cell>
          <cell r="H795">
            <v>3600000</v>
          </cell>
        </row>
        <row r="796">
          <cell r="B796" t="str">
            <v>TVS000950</v>
          </cell>
          <cell r="C796" t="str">
            <v>Vũ Tiến Đạt</v>
          </cell>
          <cell r="D796" t="str">
            <v>012124474, Hà Nội, 20/05/2004</v>
          </cell>
          <cell r="E796" t="str">
            <v>126 Hoàng Quốc Việt</v>
          </cell>
          <cell r="F796" t="str">
            <v>0915655094</v>
          </cell>
          <cell r="G796">
            <v>19444</v>
          </cell>
          <cell r="H796">
            <v>23332800</v>
          </cell>
        </row>
        <row r="797">
          <cell r="B797" t="str">
            <v>TVS000951</v>
          </cell>
          <cell r="C797" t="str">
            <v>Nguyễn Thị Thái Bình</v>
          </cell>
          <cell r="D797" t="str">
            <v>011156177, Hà Nội, 20/12/2007</v>
          </cell>
          <cell r="E797" t="str">
            <v>9A Đặng Tất_Ba Đình</v>
          </cell>
          <cell r="F797" t="str">
            <v>0904040555</v>
          </cell>
          <cell r="G797">
            <v>10000</v>
          </cell>
          <cell r="H797">
            <v>12000000</v>
          </cell>
        </row>
        <row r="798">
          <cell r="B798" t="str">
            <v>TVS000952</v>
          </cell>
          <cell r="C798" t="str">
            <v>Phạm Kính</v>
          </cell>
          <cell r="D798" t="str">
            <v>010392281, Hà Nội, 23/03/1996</v>
          </cell>
          <cell r="E798" t="str">
            <v>Số 50 Nguyễn Trường Tộ, Ba Đình, Hà Nội</v>
          </cell>
          <cell r="F798"/>
          <cell r="G798">
            <v>1000</v>
          </cell>
          <cell r="H798">
            <v>1200000</v>
          </cell>
        </row>
        <row r="799">
          <cell r="B799" t="str">
            <v>TVS000953</v>
          </cell>
          <cell r="C799" t="str">
            <v>Trần Thanh Liêm</v>
          </cell>
          <cell r="D799" t="str">
            <v>010413575, Hà Nội, 26/06/2007</v>
          </cell>
          <cell r="E799" t="str">
            <v>21 Lò Đúc</v>
          </cell>
          <cell r="F799" t="str">
            <v>0902116286</v>
          </cell>
          <cell r="G799">
            <v>1000</v>
          </cell>
          <cell r="H799">
            <v>1200000</v>
          </cell>
        </row>
        <row r="800">
          <cell r="B800" t="str">
            <v>TVS000954</v>
          </cell>
          <cell r="C800" t="str">
            <v>Nguyễn Tường Phan</v>
          </cell>
          <cell r="D800" t="str">
            <v>011784068, Hà Nội, 09/10/2003</v>
          </cell>
          <cell r="E800" t="str">
            <v>28 ngõ 145 Quan Nhân</v>
          </cell>
          <cell r="F800" t="str">
            <v>0913309700</v>
          </cell>
          <cell r="G800">
            <v>4896</v>
          </cell>
          <cell r="H800">
            <v>5875200</v>
          </cell>
        </row>
        <row r="801">
          <cell r="B801" t="str">
            <v>TVS000955</v>
          </cell>
          <cell r="C801" t="str">
            <v>Đặng Thị Kim Cúc</v>
          </cell>
          <cell r="D801" t="str">
            <v>011887744, Hà nội, 11/11/2005</v>
          </cell>
          <cell r="E801" t="str">
            <v>14B ngõ chùa Nền - Láng Thượng</v>
          </cell>
          <cell r="F801"/>
          <cell r="G801">
            <v>1600</v>
          </cell>
          <cell r="H801">
            <v>1920000</v>
          </cell>
        </row>
        <row r="802">
          <cell r="B802" t="str">
            <v>TVS000956</v>
          </cell>
          <cell r="C802" t="str">
            <v>Trần Thị Sáng</v>
          </cell>
          <cell r="D802" t="str">
            <v>010306681, Hà Nội, 21/10/1997</v>
          </cell>
          <cell r="E802" t="str">
            <v>27 hàng Hòm - Hòan kiếm</v>
          </cell>
          <cell r="F802"/>
          <cell r="G802">
            <v>1632</v>
          </cell>
          <cell r="H802">
            <v>1958400</v>
          </cell>
        </row>
        <row r="803">
          <cell r="B803" t="str">
            <v>TVS000957</v>
          </cell>
          <cell r="C803" t="str">
            <v>Trương Anh Hùng</v>
          </cell>
          <cell r="D803" t="str">
            <v>011920717, Hà Nội, 25/03/1996</v>
          </cell>
          <cell r="E803" t="str">
            <v>42 Hàng Gai</v>
          </cell>
          <cell r="F803"/>
          <cell r="G803">
            <v>816</v>
          </cell>
          <cell r="H803">
            <v>979200</v>
          </cell>
        </row>
        <row r="804">
          <cell r="B804" t="str">
            <v>TVS000958</v>
          </cell>
          <cell r="C804" t="str">
            <v>Phạm Thị Hoa</v>
          </cell>
          <cell r="D804" t="str">
            <v>012381861, Hà nội, 05/02/2001</v>
          </cell>
          <cell r="E804" t="str">
            <v>Tổ 5 Cụm 4 Khương Đình</v>
          </cell>
          <cell r="F804"/>
          <cell r="G804">
            <v>816</v>
          </cell>
          <cell r="H804">
            <v>979200</v>
          </cell>
        </row>
        <row r="805">
          <cell r="B805" t="str">
            <v>TVS000959</v>
          </cell>
          <cell r="C805" t="str">
            <v>Nguyễn Sinh Khoa</v>
          </cell>
          <cell r="D805" t="str">
            <v>012124620, Hà Nội, 17/04/1998</v>
          </cell>
          <cell r="E805" t="str">
            <v>38 Hàng Điếu_P Cửa Đông_Hòan Kiếm</v>
          </cell>
          <cell r="F805" t="str">
            <v>0915111983</v>
          </cell>
          <cell r="G805">
            <v>800</v>
          </cell>
          <cell r="H805">
            <v>960000</v>
          </cell>
        </row>
        <row r="806">
          <cell r="B806" t="str">
            <v>TVS000960</v>
          </cell>
          <cell r="C806" t="str">
            <v>Nguyễn Quang Hải</v>
          </cell>
          <cell r="D806" t="str">
            <v>131128874, Phú Thọ, 16/05/2005</v>
          </cell>
          <cell r="E806" t="str">
            <v>Hạ Hòa</v>
          </cell>
          <cell r="F806"/>
          <cell r="G806">
            <v>1000</v>
          </cell>
          <cell r="H806">
            <v>1200000</v>
          </cell>
        </row>
        <row r="807">
          <cell r="B807" t="str">
            <v>TVS000961</v>
          </cell>
          <cell r="C807" t="str">
            <v>Phạm Cúc Phương</v>
          </cell>
          <cell r="D807" t="str">
            <v>011848250, Hà Nội, 25/08/1994</v>
          </cell>
          <cell r="E807" t="str">
            <v>20 Nam Ngư_Cửa Nam_Hoàn Kiếm</v>
          </cell>
          <cell r="F807" t="str">
            <v>0982992868</v>
          </cell>
          <cell r="G807">
            <v>3200</v>
          </cell>
          <cell r="H807">
            <v>3840000</v>
          </cell>
        </row>
        <row r="808">
          <cell r="B808" t="str">
            <v>TVS000962</v>
          </cell>
          <cell r="C808" t="str">
            <v>Bùi Thị Hoa Hồng</v>
          </cell>
          <cell r="D808" t="str">
            <v>011818911, Hà Nội, 15/07/2002</v>
          </cell>
          <cell r="E808" t="str">
            <v>Tổ 21 - TTĐ/máy 144 Phương Liệt</v>
          </cell>
          <cell r="F808"/>
          <cell r="G808">
            <v>22428</v>
          </cell>
          <cell r="H808">
            <v>26913600</v>
          </cell>
        </row>
        <row r="809">
          <cell r="B809" t="str">
            <v>TVS000963</v>
          </cell>
          <cell r="C809" t="str">
            <v>Trịnh Lan Hương</v>
          </cell>
          <cell r="D809" t="str">
            <v>012149509, Hà Nội, 08/07/1998</v>
          </cell>
          <cell r="E809" t="str">
            <v>Số nhà 15 - ngõ 199 - Khương Thượng  - Đống Đa</v>
          </cell>
          <cell r="F809" t="str">
            <v>0913581583</v>
          </cell>
          <cell r="G809">
            <v>400</v>
          </cell>
          <cell r="H809">
            <v>480000</v>
          </cell>
        </row>
        <row r="810">
          <cell r="B810" t="str">
            <v>TVS000964</v>
          </cell>
          <cell r="C810" t="str">
            <v>Hoàng Đình Hoàn</v>
          </cell>
          <cell r="D810" t="str">
            <v>010138695, Hà Nội, 20/04/2007</v>
          </cell>
          <cell r="E810" t="str">
            <v>26 ngõ 210 Đội Cấn_Ba Đình</v>
          </cell>
          <cell r="F810"/>
          <cell r="G810">
            <v>5000</v>
          </cell>
          <cell r="H810">
            <v>6000000</v>
          </cell>
        </row>
        <row r="811">
          <cell r="B811" t="str">
            <v>TVS000965</v>
          </cell>
          <cell r="C811" t="str">
            <v>Ngô Đặng Thúy Trinh</v>
          </cell>
          <cell r="D811" t="str">
            <v>012833878, Hà Nội, 17/03/2006</v>
          </cell>
          <cell r="E811" t="str">
            <v>84 Yên Phụ - Tây Hồ</v>
          </cell>
          <cell r="F811" t="str">
            <v>0915891668</v>
          </cell>
          <cell r="G811">
            <v>11000</v>
          </cell>
          <cell r="H811">
            <v>13200000</v>
          </cell>
        </row>
        <row r="812">
          <cell r="B812" t="str">
            <v>TVS000966</v>
          </cell>
          <cell r="C812" t="str">
            <v>Nguyễn Thu Nga</v>
          </cell>
          <cell r="D812" t="str">
            <v>011794229, Hà Nội, 15/04/2005</v>
          </cell>
          <cell r="E812" t="str">
            <v>96 Hàng Gai - Hoàn Kiếm - Hà Nội</v>
          </cell>
          <cell r="F812" t="str">
            <v>0903223215</v>
          </cell>
          <cell r="G812">
            <v>5246</v>
          </cell>
          <cell r="H812">
            <v>6295200</v>
          </cell>
        </row>
        <row r="813">
          <cell r="B813" t="str">
            <v>TVS000967</v>
          </cell>
          <cell r="C813" t="str">
            <v>Nguyễn Thị Yên</v>
          </cell>
          <cell r="D813" t="str">
            <v>011304328, , 10/04/1984</v>
          </cell>
          <cell r="E813" t="str">
            <v xml:space="preserve">A9H7 Tập thể ĐH Xây dựng - P BKhoa - HBT </v>
          </cell>
          <cell r="F813"/>
          <cell r="G813">
            <v>6000</v>
          </cell>
          <cell r="H813">
            <v>7200000</v>
          </cell>
        </row>
        <row r="814">
          <cell r="B814" t="str">
            <v>TVS000968</v>
          </cell>
          <cell r="C814" t="str">
            <v>Trần Thị Cẩm Thanh</v>
          </cell>
          <cell r="D814" t="str">
            <v>012390966, Hà Nội, 11/02/2001</v>
          </cell>
          <cell r="E814" t="str">
            <v>110-D4 Thành Công - Ba Đinh</v>
          </cell>
          <cell r="F814" t="str">
            <v>0979370217</v>
          </cell>
          <cell r="G814">
            <v>87500</v>
          </cell>
          <cell r="H814">
            <v>105000000</v>
          </cell>
        </row>
        <row r="815">
          <cell r="B815" t="str">
            <v>TVS000971</v>
          </cell>
          <cell r="C815" t="str">
            <v>Công ty TNHH QT</v>
          </cell>
          <cell r="D815" t="str">
            <v>0102038877, Sở KH &amp; ĐT Hà Nội, 06/05/2009</v>
          </cell>
          <cell r="E815" t="str">
            <v>Phòng W1901, Khu chung cư The Manor, Xã Mễ Trì, Huyện Từ Liêm, TP Hà Nội</v>
          </cell>
          <cell r="F815" t="str">
            <v>0903404006</v>
          </cell>
          <cell r="G815">
            <v>950000</v>
          </cell>
          <cell r="H815">
            <v>1140000000</v>
          </cell>
        </row>
        <row r="816">
          <cell r="B816" t="str">
            <v>TVS000972</v>
          </cell>
          <cell r="C816" t="str">
            <v>Đoàn Vinh Quang</v>
          </cell>
          <cell r="D816" t="str">
            <v>011751568, Hà Nội, 08/10/2001</v>
          </cell>
          <cell r="E816" t="str">
            <v>P13 - B3 TT Kim Liên</v>
          </cell>
          <cell r="F816"/>
          <cell r="G816">
            <v>15000</v>
          </cell>
          <cell r="H816">
            <v>18000000</v>
          </cell>
        </row>
        <row r="817">
          <cell r="B817" t="str">
            <v>TVS000973</v>
          </cell>
          <cell r="C817" t="str">
            <v>Lê Văn Xuất</v>
          </cell>
          <cell r="D817" t="str">
            <v>060760307, Yên Bái, 20/11/2003</v>
          </cell>
          <cell r="E817" t="str">
            <v>Văn Yên</v>
          </cell>
          <cell r="F817"/>
          <cell r="G817">
            <v>15000</v>
          </cell>
          <cell r="H817">
            <v>18000000</v>
          </cell>
        </row>
        <row r="818">
          <cell r="B818" t="str">
            <v>TVS000975</v>
          </cell>
          <cell r="C818" t="str">
            <v>Hoàng Viết Trinh</v>
          </cell>
          <cell r="D818" t="str">
            <v>271339612, Đồng Nai, 06/03/1998</v>
          </cell>
          <cell r="E818" t="str">
            <v>173 K1 Tân Tiến, BIên Hòa, Đồng Nai</v>
          </cell>
          <cell r="F818" t="str">
            <v>0913895553</v>
          </cell>
          <cell r="G818">
            <v>4890</v>
          </cell>
          <cell r="H818">
            <v>5868000</v>
          </cell>
        </row>
        <row r="819">
          <cell r="B819" t="str">
            <v>TVS000976</v>
          </cell>
          <cell r="C819" t="str">
            <v>Công ty TNHH Công nghệ và Hệ thống</v>
          </cell>
          <cell r="D819" t="str">
            <v>044283, Hà Nội, 30/08/2005</v>
          </cell>
          <cell r="E819" t="str">
            <v>Số 38 Thanh Nhàn - Hai Bà Trưng - Hà Nội</v>
          </cell>
          <cell r="F819"/>
          <cell r="G819">
            <v>33875</v>
          </cell>
          <cell r="H819">
            <v>40650000</v>
          </cell>
        </row>
        <row r="820">
          <cell r="B820" t="str">
            <v>TVS000977</v>
          </cell>
          <cell r="C820" t="str">
            <v>Phạm Ngọc Thanh</v>
          </cell>
          <cell r="D820" t="str">
            <v>011855368, Hà Nội, 24/05/2000</v>
          </cell>
          <cell r="E820" t="str">
            <v>149 Bùi Thị Xuân</v>
          </cell>
          <cell r="F820"/>
          <cell r="G820">
            <v>13550</v>
          </cell>
          <cell r="H820">
            <v>16260000</v>
          </cell>
        </row>
        <row r="821">
          <cell r="B821" t="str">
            <v>TVS000978</v>
          </cell>
          <cell r="C821" t="str">
            <v>Đoàn Thị Kim Lan</v>
          </cell>
          <cell r="D821" t="str">
            <v>011198383, Hà Nội, 05/03/2001</v>
          </cell>
          <cell r="E821" t="str">
            <v>25H ngõ 3 Hàm Long</v>
          </cell>
          <cell r="F821"/>
          <cell r="G821">
            <v>3388</v>
          </cell>
          <cell r="H821">
            <v>4065600</v>
          </cell>
        </row>
        <row r="822">
          <cell r="B822" t="str">
            <v>TVS000979</v>
          </cell>
          <cell r="C822" t="str">
            <v>Nguyễn Mạnh Tuấn</v>
          </cell>
          <cell r="D822" t="str">
            <v>011903075, Hà Nội, 21/07/1995</v>
          </cell>
          <cell r="E822" t="str">
            <v>87 Quán Thánh</v>
          </cell>
          <cell r="F822"/>
          <cell r="G822">
            <v>10200</v>
          </cell>
          <cell r="H822">
            <v>12240000</v>
          </cell>
        </row>
        <row r="823">
          <cell r="B823" t="str">
            <v>TVS000981</v>
          </cell>
          <cell r="C823" t="str">
            <v>Vũ Thị Song Nga</v>
          </cell>
          <cell r="D823" t="str">
            <v>011156939, Hà Nội, 27/04/2007</v>
          </cell>
          <cell r="E823" t="str">
            <v>G34 Làng quốc tế Thăng Long - Dịch Vọng</v>
          </cell>
          <cell r="F823"/>
          <cell r="G823">
            <v>80000</v>
          </cell>
          <cell r="H823">
            <v>96000000</v>
          </cell>
        </row>
        <row r="824">
          <cell r="B824" t="str">
            <v>TVS000983</v>
          </cell>
          <cell r="C824" t="str">
            <v>Đoàn Tiến Giang</v>
          </cell>
          <cell r="D824" t="str">
            <v>012454373, Hà Nội, 18/07/2001</v>
          </cell>
          <cell r="E824" t="str">
            <v>P207 nhà D5 Tập thể Nghĩa Tân - Dịch Vọng</v>
          </cell>
          <cell r="F824" t="str">
            <v>0904136063</v>
          </cell>
          <cell r="G824">
            <v>9790</v>
          </cell>
          <cell r="H824">
            <v>11748000</v>
          </cell>
        </row>
        <row r="825">
          <cell r="B825" t="str">
            <v>TVS000985</v>
          </cell>
          <cell r="C825" t="str">
            <v>Lê Thị Minh Phương</v>
          </cell>
          <cell r="D825" t="str">
            <v>012144137, Hà Nội, 19/07/2006</v>
          </cell>
          <cell r="E825" t="str">
            <v>22 Hàng Nón</v>
          </cell>
          <cell r="F825"/>
          <cell r="G825">
            <v>50000</v>
          </cell>
          <cell r="H825">
            <v>60000000</v>
          </cell>
        </row>
        <row r="826">
          <cell r="B826" t="str">
            <v>TVS000986</v>
          </cell>
          <cell r="C826" t="str">
            <v>Lưu Quang Hiền</v>
          </cell>
          <cell r="D826" t="str">
            <v>011686683, Hà Nội, 20/11/2008</v>
          </cell>
          <cell r="E826" t="str">
            <v>99 ngõ 64 Kim Giang - Thanh Xuân</v>
          </cell>
          <cell r="F826" t="str">
            <v>0903206222</v>
          </cell>
          <cell r="G826">
            <v>41000</v>
          </cell>
          <cell r="H826">
            <v>49200000</v>
          </cell>
        </row>
        <row r="827">
          <cell r="B827" t="str">
            <v>TVS000988</v>
          </cell>
          <cell r="C827" t="str">
            <v>Nguyễn Văn Đông</v>
          </cell>
          <cell r="D827" t="str">
            <v>011417888, Hà Nội, 10/04/2007</v>
          </cell>
          <cell r="E827" t="str">
            <v>164A ngõ Thịnh Hào 1 - Hàng Bột - Đống Đa</v>
          </cell>
          <cell r="F827" t="str">
            <v>0903430907</v>
          </cell>
          <cell r="G827">
            <v>50000</v>
          </cell>
          <cell r="H827">
            <v>60000000</v>
          </cell>
        </row>
        <row r="828">
          <cell r="B828" t="str">
            <v>TVS000989</v>
          </cell>
          <cell r="C828" t="str">
            <v>Nguyễn Thị Xuân Hòa</v>
          </cell>
          <cell r="D828" t="str">
            <v>151455741, Thái Bình, 27/11/2003</v>
          </cell>
          <cell r="E828" t="str">
            <v>P706 nhà D Tổ 45 Phường Dịch Vọng</v>
          </cell>
          <cell r="F828"/>
          <cell r="G828">
            <v>25000</v>
          </cell>
          <cell r="H828">
            <v>30000000</v>
          </cell>
        </row>
        <row r="829">
          <cell r="B829" t="str">
            <v>TVS000991</v>
          </cell>
          <cell r="C829" t="str">
            <v>Ngô Thị Thanh Vân</v>
          </cell>
          <cell r="D829" t="str">
            <v>011708724, Hà Nội, 29/11/2007</v>
          </cell>
          <cell r="E829" t="str">
            <v>số 6 ngõ 179 Đội Cấn</v>
          </cell>
          <cell r="F829"/>
          <cell r="G829">
            <v>25000</v>
          </cell>
          <cell r="H829">
            <v>30000000</v>
          </cell>
        </row>
        <row r="830">
          <cell r="B830" t="str">
            <v>TVS000992</v>
          </cell>
          <cell r="C830" t="str">
            <v>Nguyễn Thị Diệu Hồng</v>
          </cell>
          <cell r="D830" t="str">
            <v>030996971, Hải Phòng, 24/06/1994</v>
          </cell>
          <cell r="E830" t="str">
            <v>34 ngõ 2 Thái Hà</v>
          </cell>
          <cell r="F830" t="str">
            <v>0904182620</v>
          </cell>
          <cell r="G830">
            <v>1000</v>
          </cell>
          <cell r="H830">
            <v>1200000</v>
          </cell>
        </row>
        <row r="831">
          <cell r="B831" t="str">
            <v>TVS000993</v>
          </cell>
          <cell r="C831" t="str">
            <v>Hoàng Thị Nụ</v>
          </cell>
          <cell r="D831" t="str">
            <v>012624383, Hà Nội, 26/06/2003</v>
          </cell>
          <cell r="E831" t="str">
            <v>1A ngõ 6 Ao Sen Hà Đông</v>
          </cell>
          <cell r="F831" t="str">
            <v>0912572663</v>
          </cell>
          <cell r="G831">
            <v>26200</v>
          </cell>
          <cell r="H831">
            <v>31440000</v>
          </cell>
        </row>
        <row r="832">
          <cell r="B832" t="str">
            <v>TVS000995</v>
          </cell>
          <cell r="C832" t="str">
            <v>Doãn Thị Kim Thoa</v>
          </cell>
          <cell r="D832" t="str">
            <v>010980856, Hà Nội, 17/07/2007</v>
          </cell>
          <cell r="E832" t="str">
            <v>12A06 nhà 34T Trung Hòa Nhân Chính</v>
          </cell>
          <cell r="F832"/>
          <cell r="G832">
            <v>10000</v>
          </cell>
          <cell r="H832">
            <v>12000000</v>
          </cell>
        </row>
        <row r="833">
          <cell r="B833" t="str">
            <v>TVS000996</v>
          </cell>
          <cell r="C833" t="str">
            <v>Lê Quốc Hưng</v>
          </cell>
          <cell r="D833" t="str">
            <v>171831727, Thanh Hóa, 09/10/1996</v>
          </cell>
          <cell r="E833" t="str">
            <v>426, L3, Thái Thịnh, Láng Hạ</v>
          </cell>
          <cell r="F833" t="str">
            <v>0912101459</v>
          </cell>
          <cell r="G833">
            <v>2000</v>
          </cell>
          <cell r="H833">
            <v>2400000</v>
          </cell>
        </row>
        <row r="834">
          <cell r="B834" t="str">
            <v>TVS000998</v>
          </cell>
          <cell r="C834" t="str">
            <v>Đoàn Duy Thiếu Hoa</v>
          </cell>
          <cell r="D834" t="str">
            <v>012118090, Hà Nội, 27/03/1998</v>
          </cell>
          <cell r="E834" t="str">
            <v>304 C28 Tân Mai</v>
          </cell>
          <cell r="F834" t="str">
            <v>0989991383</v>
          </cell>
          <cell r="G834">
            <v>5000</v>
          </cell>
          <cell r="H834">
            <v>6000000</v>
          </cell>
        </row>
        <row r="835">
          <cell r="B835" t="str">
            <v>TVS000999</v>
          </cell>
          <cell r="C835" t="str">
            <v>Lương Nhất Huy</v>
          </cell>
          <cell r="D835" t="str">
            <v>024290174, HCM, 13/07/2004</v>
          </cell>
          <cell r="E835" t="str">
            <v>159/36 Trần Văn Đăng, P11, Q3</v>
          </cell>
          <cell r="F835"/>
          <cell r="G835">
            <v>10000</v>
          </cell>
          <cell r="H835">
            <v>12000000</v>
          </cell>
        </row>
        <row r="836">
          <cell r="B836" t="str">
            <v>TVS001000</v>
          </cell>
          <cell r="C836" t="str">
            <v>Phạm Thị Hoa</v>
          </cell>
          <cell r="D836" t="str">
            <v>011542681, Hà Nội, 13/10/2005</v>
          </cell>
          <cell r="E836" t="str">
            <v>B1 Tập thể BCA Ô Chợ Dừa, Hà Nội</v>
          </cell>
          <cell r="F836"/>
          <cell r="G836">
            <v>22857</v>
          </cell>
          <cell r="H836">
            <v>27428400</v>
          </cell>
        </row>
        <row r="837">
          <cell r="B837" t="str">
            <v>TVS001001</v>
          </cell>
          <cell r="C837" t="str">
            <v>Phạm Văn Vượng</v>
          </cell>
          <cell r="D837" t="str">
            <v>010022218, Hà Nội, 22/02/2000</v>
          </cell>
          <cell r="E837" t="str">
            <v>Số 15 Trần Bình Trọng, Hà Nội</v>
          </cell>
          <cell r="F837"/>
          <cell r="G837">
            <v>22857</v>
          </cell>
          <cell r="H837">
            <v>27428400</v>
          </cell>
        </row>
        <row r="838">
          <cell r="B838" t="str">
            <v>TVS001002</v>
          </cell>
          <cell r="C838" t="str">
            <v>Ngô Thị Minh Nguyệt</v>
          </cell>
          <cell r="D838" t="str">
            <v>010412021, Hà Nội, 04/05/2004</v>
          </cell>
          <cell r="E838" t="str">
            <v>Số 2 ngõ 34 Ngọc Hà</v>
          </cell>
          <cell r="F838" t="str">
            <v>0983218648</v>
          </cell>
          <cell r="G838">
            <v>2000</v>
          </cell>
          <cell r="H838">
            <v>2400000</v>
          </cell>
        </row>
        <row r="839">
          <cell r="B839" t="str">
            <v>TVS001003</v>
          </cell>
          <cell r="C839" t="str">
            <v>Trần Trung Hiếu</v>
          </cell>
          <cell r="D839" t="str">
            <v>011819355, Hà Nội, 15/09/2005</v>
          </cell>
          <cell r="E839" t="str">
            <v>Tổ 50 Cụm 8 - Phú Thượng  - Tây Hồ</v>
          </cell>
          <cell r="F839"/>
          <cell r="G839">
            <v>7320</v>
          </cell>
          <cell r="H839">
            <v>8784000</v>
          </cell>
        </row>
        <row r="840">
          <cell r="B840" t="str">
            <v>TVS001004</v>
          </cell>
          <cell r="C840" t="str">
            <v>Nguyễn Vũ Thành</v>
          </cell>
          <cell r="D840" t="str">
            <v>011994469, Hà Nội, 16/06/2007</v>
          </cell>
          <cell r="E840" t="str">
            <v>C803 The Manor _ Mễ Trì - Từ liêm</v>
          </cell>
          <cell r="F840" t="str">
            <v>0903426869</v>
          </cell>
          <cell r="G840">
            <v>106220</v>
          </cell>
          <cell r="H840">
            <v>127464000</v>
          </cell>
        </row>
        <row r="841">
          <cell r="B841" t="str">
            <v>TVS001005</v>
          </cell>
          <cell r="C841" t="str">
            <v>Lê Anh Tuân</v>
          </cell>
          <cell r="D841" t="str">
            <v>012408261, Hà Nội, 19/02/2001</v>
          </cell>
          <cell r="E841" t="str">
            <v>24 ngõ 101 Núi Trúc - Kim Mã</v>
          </cell>
          <cell r="F841" t="str">
            <v>0903434347</v>
          </cell>
          <cell r="G841">
            <v>2600</v>
          </cell>
          <cell r="H841">
            <v>3120000</v>
          </cell>
        </row>
        <row r="842">
          <cell r="B842" t="str">
            <v>TVS001006</v>
          </cell>
          <cell r="C842" t="str">
            <v>Ngô Sỹ Tuấn Anh</v>
          </cell>
          <cell r="D842" t="str">
            <v>A1535052, Hà Nội, 16/02/2005</v>
          </cell>
          <cell r="E842" t="str">
            <v>P305 nhà A6 Tập thể Thành Công - Ba Đình</v>
          </cell>
          <cell r="F842" t="str">
            <v>0922922922</v>
          </cell>
          <cell r="G842">
            <v>1600</v>
          </cell>
          <cell r="H842">
            <v>1920000</v>
          </cell>
        </row>
        <row r="843">
          <cell r="B843" t="str">
            <v>TVS001007</v>
          </cell>
          <cell r="C843" t="str">
            <v>Phạm Thị Nga</v>
          </cell>
          <cell r="D843" t="str">
            <v>012603035, Hà Nội, 07/04/2003</v>
          </cell>
          <cell r="E843" t="str">
            <v>29 Liên Việt - Nguyễn Lương Bằng</v>
          </cell>
          <cell r="F843"/>
          <cell r="G843">
            <v>17200</v>
          </cell>
          <cell r="H843">
            <v>20640000</v>
          </cell>
        </row>
        <row r="844">
          <cell r="B844" t="str">
            <v>TVS001008</v>
          </cell>
          <cell r="C844" t="str">
            <v>Nguyễn Thị Tuyết Mai</v>
          </cell>
          <cell r="D844" t="str">
            <v>012344048, Hà Nội, 12/05/2000</v>
          </cell>
          <cell r="E844" t="str">
            <v>60, tổ 43 Phương Liệt</v>
          </cell>
          <cell r="F844"/>
          <cell r="G844">
            <v>5000</v>
          </cell>
          <cell r="H844">
            <v>6000000</v>
          </cell>
        </row>
        <row r="845">
          <cell r="B845" t="str">
            <v>TVS001009</v>
          </cell>
          <cell r="C845" t="str">
            <v>Vương Ngọc Hà</v>
          </cell>
          <cell r="D845" t="str">
            <v>011976315, Hà Nội, 01/12/2007</v>
          </cell>
          <cell r="E845" t="str">
            <v>LienVietBank 50A đường Kim Liên mới</v>
          </cell>
          <cell r="F845" t="str">
            <v>0983383878</v>
          </cell>
          <cell r="G845">
            <v>20000</v>
          </cell>
          <cell r="H845">
            <v>24000000</v>
          </cell>
        </row>
        <row r="846">
          <cell r="B846" t="str">
            <v>TVS001010</v>
          </cell>
          <cell r="C846" t="str">
            <v>Lê Thị Thanh Nga</v>
          </cell>
          <cell r="D846" t="str">
            <v>A1724683, Hà Nội, 14/07/2005</v>
          </cell>
          <cell r="E846" t="str">
            <v>Khu Đô thị Mỹ Đình II - Từ liêm</v>
          </cell>
          <cell r="F846" t="str">
            <v>0904171525</v>
          </cell>
          <cell r="G846">
            <v>34410</v>
          </cell>
          <cell r="H846">
            <v>41292000</v>
          </cell>
        </row>
        <row r="847">
          <cell r="B847" t="str">
            <v>TVS001011</v>
          </cell>
          <cell r="C847" t="str">
            <v>Công ty Cổ phần Thương mại Tổng hợp Đức Minh</v>
          </cell>
          <cell r="D847" t="str">
            <v>0103035864, Sở KH &amp; ĐT Hà Nội, 19/03/2009</v>
          </cell>
          <cell r="E847" t="str">
            <v>Lô đất số 90 - Khu đất TT4 - Khu đô thị mới Mỹ Đình - Mễ Trì - Từ Liêm - Hà Nội</v>
          </cell>
          <cell r="F847"/>
          <cell r="G847">
            <v>16300</v>
          </cell>
          <cell r="H847">
            <v>19560000</v>
          </cell>
        </row>
        <row r="848">
          <cell r="B848" t="str">
            <v>TVS001012</v>
          </cell>
          <cell r="C848" t="str">
            <v>Nguyễn Việt Anh</v>
          </cell>
          <cell r="D848" t="str">
            <v>022992207, TP HCM, 21/07/2008</v>
          </cell>
          <cell r="E848" t="str">
            <v>31 Phạm Ngọc Thạch - P6 - Q3 -TP HCM</v>
          </cell>
          <cell r="F848" t="str">
            <v>0933231977</v>
          </cell>
          <cell r="G848">
            <v>800</v>
          </cell>
          <cell r="H848">
            <v>960000</v>
          </cell>
        </row>
        <row r="849">
          <cell r="B849" t="str">
            <v>TVS001013</v>
          </cell>
          <cell r="C849" t="str">
            <v>Trịnh Thu Hằng</v>
          </cell>
          <cell r="D849" t="str">
            <v>121244536, Bắc Giang, 26/08/1997</v>
          </cell>
          <cell r="E849" t="str">
            <v>292 Tây Sơn - VP Bank Kinh Đô</v>
          </cell>
          <cell r="F849" t="str">
            <v>0915790000</v>
          </cell>
          <cell r="G849">
            <v>11000</v>
          </cell>
          <cell r="H849">
            <v>13200000</v>
          </cell>
        </row>
        <row r="850">
          <cell r="B850" t="str">
            <v>TVS001014</v>
          </cell>
          <cell r="C850" t="str">
            <v>Bùi Thị Thu Hằng</v>
          </cell>
          <cell r="D850" t="str">
            <v>011831602, Hà Nội, 29/10/2001</v>
          </cell>
          <cell r="E850" t="str">
            <v>P15 ngõ 141 Hồ Đắc Di</v>
          </cell>
          <cell r="F850" t="str">
            <v>0983603686</v>
          </cell>
          <cell r="G850">
            <v>2000</v>
          </cell>
          <cell r="H850">
            <v>2400000</v>
          </cell>
        </row>
        <row r="851">
          <cell r="B851" t="str">
            <v>TVS001015</v>
          </cell>
          <cell r="C851" t="str">
            <v>Lê Hoàng Long</v>
          </cell>
          <cell r="D851" t="str">
            <v>012451287, Hà Nội, 20/04/2005</v>
          </cell>
          <cell r="E851" t="str">
            <v>96 Tổ 39 Hào Nam - Đống Đa - Hà Nội</v>
          </cell>
          <cell r="F851" t="str">
            <v>0989188908</v>
          </cell>
          <cell r="G851">
            <v>3000</v>
          </cell>
          <cell r="H851">
            <v>3600000</v>
          </cell>
        </row>
        <row r="852">
          <cell r="B852" t="str">
            <v>TVS001016</v>
          </cell>
          <cell r="C852" t="str">
            <v>Nguyễn Xuân Thành</v>
          </cell>
          <cell r="D852" t="str">
            <v>182134052, Nghệ An, 29/04/2009</v>
          </cell>
          <cell r="E852" t="str">
            <v>K1 - Đội Cung - TP Vinh</v>
          </cell>
          <cell r="F852"/>
          <cell r="G852">
            <v>1000</v>
          </cell>
          <cell r="H852">
            <v>1200000</v>
          </cell>
        </row>
        <row r="853">
          <cell r="B853" t="str">
            <v>TVS001017</v>
          </cell>
          <cell r="C853" t="str">
            <v>Nguyễn Trung Kiên</v>
          </cell>
          <cell r="D853" t="str">
            <v>145241389, Hưng Yên, 07/04/2003</v>
          </cell>
          <cell r="E853" t="str">
            <v>P304 Chung cư 118 Hoàng Quốc Việt</v>
          </cell>
          <cell r="F853" t="str">
            <v>0904577777</v>
          </cell>
          <cell r="G853">
            <v>40000</v>
          </cell>
          <cell r="H853">
            <v>48000000</v>
          </cell>
        </row>
        <row r="854">
          <cell r="B854" t="str">
            <v>TVS001018</v>
          </cell>
          <cell r="C854" t="str">
            <v>Phạm Hoàng Giang</v>
          </cell>
          <cell r="D854" t="str">
            <v>012323466, Hà Nội, 06/10/2005</v>
          </cell>
          <cell r="E854" t="str">
            <v>Số 20 ngách 32/2/32 Thủ Lệ - Ngọc Khánh</v>
          </cell>
          <cell r="F854" t="str">
            <v>0904406633</v>
          </cell>
          <cell r="G854">
            <v>4800</v>
          </cell>
          <cell r="H854">
            <v>5760000</v>
          </cell>
        </row>
        <row r="855">
          <cell r="B855" t="str">
            <v>TVS001019</v>
          </cell>
          <cell r="C855" t="str">
            <v>Công ty Cổ phần tài nguyên Việt</v>
          </cell>
          <cell r="D855" t="str">
            <v>0103015758, Hà Nội, 02/02/2007</v>
          </cell>
          <cell r="E855" t="str">
            <v>P408-B5 Trung Tự - phường Trung Tự - Đống Đa</v>
          </cell>
          <cell r="F855"/>
          <cell r="G855">
            <v>25230</v>
          </cell>
          <cell r="H855">
            <v>30276000</v>
          </cell>
        </row>
        <row r="856">
          <cell r="B856" t="str">
            <v>TVS001020</v>
          </cell>
          <cell r="C856" t="str">
            <v>Nguyễn Lan Anh</v>
          </cell>
          <cell r="D856" t="str">
            <v>011848876, Hà Nội, 20/04/2009</v>
          </cell>
          <cell r="E856" t="str">
            <v>5 Tổ 2B Thanh Nhàn - Hai Bà Trưng</v>
          </cell>
          <cell r="F856" t="str">
            <v>0913234744</v>
          </cell>
          <cell r="G856">
            <v>35000</v>
          </cell>
          <cell r="H856">
            <v>42000000</v>
          </cell>
        </row>
        <row r="857">
          <cell r="B857" t="str">
            <v>TVS001021</v>
          </cell>
          <cell r="C857" t="str">
            <v>Nguyễn Thị Tịnh Tâm</v>
          </cell>
          <cell r="D857" t="str">
            <v>011899554, Hà Nội, 17/07/1995</v>
          </cell>
          <cell r="E857" t="str">
            <v>P908 Chung cư 130 Đốc Ngữ - Ba Đình</v>
          </cell>
          <cell r="F857" t="str">
            <v>0904079898</v>
          </cell>
          <cell r="G857">
            <v>7175</v>
          </cell>
          <cell r="H857">
            <v>8610000</v>
          </cell>
        </row>
        <row r="858">
          <cell r="B858" t="str">
            <v>TVS001022</v>
          </cell>
          <cell r="C858" t="str">
            <v>Đào Thị Tuyết Mai</v>
          </cell>
          <cell r="D858" t="str">
            <v>024531529, Tp HCM, 22/06/2006</v>
          </cell>
          <cell r="E858" t="str">
            <v>LL 1 Ba Vì - Cư xá Bắc Hải - P15 - Q10</v>
          </cell>
          <cell r="F858"/>
          <cell r="G858">
            <v>2000</v>
          </cell>
          <cell r="H858">
            <v>2400000</v>
          </cell>
        </row>
        <row r="859">
          <cell r="B859" t="str">
            <v>TVS001023</v>
          </cell>
          <cell r="C859" t="str">
            <v>Phạm Quốc Tân</v>
          </cell>
          <cell r="D859" t="str">
            <v>012294437, Hà nội, 11/04/2007</v>
          </cell>
          <cell r="E859" t="str">
            <v>102 Hàng Buồm</v>
          </cell>
          <cell r="F859" t="str">
            <v>0983452858</v>
          </cell>
          <cell r="G859">
            <v>1000</v>
          </cell>
          <cell r="H859">
            <v>1200000</v>
          </cell>
        </row>
        <row r="860">
          <cell r="B860" t="str">
            <v>TVS001024</v>
          </cell>
          <cell r="C860" t="str">
            <v>Huỳnh Vũ Thắng</v>
          </cell>
          <cell r="D860" t="str">
            <v>011920274, Hà Nội, 02/06/1997</v>
          </cell>
          <cell r="E860" t="str">
            <v>P9-K6 Bách Khoa</v>
          </cell>
          <cell r="F860"/>
          <cell r="G860">
            <v>30000</v>
          </cell>
          <cell r="H860">
            <v>36000000</v>
          </cell>
        </row>
        <row r="861">
          <cell r="B861" t="str">
            <v>TVS001025</v>
          </cell>
          <cell r="C861" t="str">
            <v>Lê Thị Thanh Điệp</v>
          </cell>
          <cell r="D861" t="str">
            <v>012505157, Hà Nội, 21/03/2002</v>
          </cell>
          <cell r="E861">
            <v>0</v>
          </cell>
          <cell r="F861"/>
          <cell r="G861">
            <v>4000</v>
          </cell>
          <cell r="H861">
            <v>4800000</v>
          </cell>
        </row>
        <row r="862">
          <cell r="B862" t="str">
            <v>TVS001026</v>
          </cell>
          <cell r="C862" t="str">
            <v>Phạm Quỳnh Mai</v>
          </cell>
          <cell r="D862" t="str">
            <v>012371234, Hà Nội, 20/08/2000</v>
          </cell>
          <cell r="E862" t="str">
            <v>P 306 - A5 Làng quốc tế Thăng Long - Dịch Vọng - Cầu Giấy</v>
          </cell>
          <cell r="F862" t="str">
            <v>0923688888</v>
          </cell>
          <cell r="G862">
            <v>8000</v>
          </cell>
          <cell r="H862">
            <v>9600000</v>
          </cell>
        </row>
        <row r="863">
          <cell r="B863" t="str">
            <v>TVS001027</v>
          </cell>
          <cell r="C863" t="str">
            <v>Mã Thị Kim Khánh</v>
          </cell>
          <cell r="D863" t="str">
            <v>010622509, Hà Nội, 07/07/2006</v>
          </cell>
          <cell r="E863" t="str">
            <v>Số 5 - ngõ 43 - Dịch Vọng - Cầu Giấy</v>
          </cell>
          <cell r="F863" t="str">
            <v>0915115336</v>
          </cell>
          <cell r="G863">
            <v>3000</v>
          </cell>
          <cell r="H863">
            <v>3600000</v>
          </cell>
        </row>
        <row r="864">
          <cell r="B864" t="str">
            <v>TVS001028</v>
          </cell>
          <cell r="C864" t="str">
            <v>Nguyễn Gia Cương</v>
          </cell>
          <cell r="D864" t="str">
            <v>012128010, Hà Nội, 09/09/2005</v>
          </cell>
          <cell r="E864" t="str">
            <v xml:space="preserve">14/33 Tân Ấp - Ba Đình </v>
          </cell>
          <cell r="F864" t="str">
            <v>0916451286</v>
          </cell>
          <cell r="G864">
            <v>5000</v>
          </cell>
          <cell r="H864">
            <v>6000000</v>
          </cell>
        </row>
        <row r="865">
          <cell r="B865" t="str">
            <v>TVS001029</v>
          </cell>
          <cell r="C865" t="str">
            <v>Bùi Thị Tuyết</v>
          </cell>
          <cell r="D865" t="str">
            <v>013122945, Hà Nội, 10/01/2009</v>
          </cell>
          <cell r="E865" t="str">
            <v>6E1 TT Lâm Nghiệp - 197 Ngõ Quỳnh - Quỳnh Lôi -HBT</v>
          </cell>
          <cell r="F865" t="str">
            <v>0984657868</v>
          </cell>
          <cell r="G865">
            <v>1600</v>
          </cell>
          <cell r="H865">
            <v>1920000</v>
          </cell>
        </row>
        <row r="866">
          <cell r="B866" t="str">
            <v>TVS001030</v>
          </cell>
          <cell r="C866" t="str">
            <v>Vũ Kim Phượng</v>
          </cell>
          <cell r="D866" t="str">
            <v>013215452, Hà Nội, 08/07/2009</v>
          </cell>
          <cell r="E866" t="str">
            <v>717 CT4B - Đại Kim - Hoàng Mai</v>
          </cell>
          <cell r="F866" t="str">
            <v>0904909828</v>
          </cell>
          <cell r="G866">
            <v>1500</v>
          </cell>
          <cell r="H866">
            <v>1800000</v>
          </cell>
        </row>
        <row r="867">
          <cell r="B867" t="str">
            <v>TVS001031</v>
          </cell>
          <cell r="C867" t="str">
            <v>Bùi Thị Mai Anh</v>
          </cell>
          <cell r="D867" t="str">
            <v>012893080, Hà Nội, 14/06/2006</v>
          </cell>
          <cell r="E867" t="str">
            <v>Số 44 ngõ 7 TT Viện KTQS - Tổ 36 - Nghĩa Đô</v>
          </cell>
          <cell r="F867" t="str">
            <v>0913225697</v>
          </cell>
          <cell r="G867">
            <v>11200</v>
          </cell>
          <cell r="H867">
            <v>13440000</v>
          </cell>
        </row>
        <row r="868">
          <cell r="B868" t="str">
            <v>TVS001032</v>
          </cell>
          <cell r="C868" t="str">
            <v>Trần Hữu Đức</v>
          </cell>
          <cell r="D868" t="str">
            <v>012049169, Hà Nội, 02/06/1997</v>
          </cell>
          <cell r="E868" t="str">
            <v xml:space="preserve">Số 28 ngõ 81/24/47 Lạc Long Quân </v>
          </cell>
          <cell r="F868" t="str">
            <v>0904179779</v>
          </cell>
          <cell r="G868">
            <v>8000</v>
          </cell>
          <cell r="H868">
            <v>9600000</v>
          </cell>
        </row>
        <row r="869">
          <cell r="B869" t="str">
            <v>TVS001033</v>
          </cell>
          <cell r="C869" t="str">
            <v>Công ty TNHH Dịch vụ hỗ trợ doanh nghiệp</v>
          </cell>
          <cell r="D869" t="str">
            <v>0102002429, Hà Nội, 23/04/2001</v>
          </cell>
          <cell r="E869" t="str">
            <v>36 Hoàng Cầu - Đống Đa - Hà Nội</v>
          </cell>
          <cell r="F869"/>
          <cell r="G869">
            <v>900000</v>
          </cell>
          <cell r="H869">
            <v>1080000000</v>
          </cell>
        </row>
        <row r="870">
          <cell r="B870" t="str">
            <v>TVS001034</v>
          </cell>
          <cell r="C870" t="str">
            <v>Nguyễn Mạnh Hoà</v>
          </cell>
          <cell r="D870" t="str">
            <v>011318382, Hà Nội, 22/07/2002</v>
          </cell>
          <cell r="E870" t="str">
            <v>Tổ 36 -- TT 242 Minh Khai - Hà Nội</v>
          </cell>
          <cell r="F870"/>
          <cell r="G870">
            <v>600000</v>
          </cell>
          <cell r="H870">
            <v>720000000</v>
          </cell>
        </row>
      </sheetData>
      <sheetData sheetId="41" refreshError="1">
        <row r="3">
          <cell r="A3" t="str">
            <v>TVS000001</v>
          </cell>
          <cell r="B3" t="str">
            <v>Nguyễn Trung Hà</v>
          </cell>
          <cell r="C3" t="str">
            <v>Cá nhân trong nước</v>
          </cell>
          <cell r="D3" t="str">
            <v>010310988, Hà Nội, 14/07/2006</v>
          </cell>
          <cell r="E3" t="str">
            <v>96 Linh Lang - Cống Vị - Ba Đình - Hà Nội</v>
          </cell>
          <cell r="F3" t="str">
            <v>0913207428</v>
          </cell>
        </row>
        <row r="4">
          <cell r="A4" t="str">
            <v>TVS000002</v>
          </cell>
          <cell r="B4" t="str">
            <v>Đinh Thị Hoa</v>
          </cell>
          <cell r="C4" t="str">
            <v>Cá nhân trong nước</v>
          </cell>
          <cell r="D4" t="str">
            <v>010078518, Hà Nội, 15/07/1997</v>
          </cell>
          <cell r="E4" t="str">
            <v>Số 3 Cao Bá Quát - Ba Đình - Hà Nội</v>
          </cell>
          <cell r="F4" t="str">
            <v>0913809319</v>
          </cell>
        </row>
        <row r="5">
          <cell r="A5" t="str">
            <v>TVS000003</v>
          </cell>
          <cell r="B5" t="str">
            <v>Trần Vũ Hoài</v>
          </cell>
          <cell r="C5" t="str">
            <v>Cá nhân trong nước</v>
          </cell>
          <cell r="D5" t="str">
            <v>B0026957, Cục QL XNC, 13/10/2005</v>
          </cell>
          <cell r="E5" t="str">
            <v>24 Hạ Hồi, Trần Hưng Đạo, Hoàn kiếm, Hà Nội</v>
          </cell>
          <cell r="F5" t="str">
            <v>0913214011</v>
          </cell>
        </row>
        <row r="6">
          <cell r="A6" t="str">
            <v>TVS000005</v>
          </cell>
          <cell r="B6" t="str">
            <v>Phan Thanh Diện</v>
          </cell>
          <cell r="C6" t="str">
            <v>Cá nhân trong nước</v>
          </cell>
          <cell r="D6" t="str">
            <v>011604257, Hà Nội, 01/08/2005</v>
          </cell>
          <cell r="E6" t="str">
            <v>A9-49 Mỹ Phú 1, Phú Mỹ Hưng, P.Tân Phú, Q.7, Tp.HCM</v>
          </cell>
          <cell r="F6" t="str">
            <v>0984121339</v>
          </cell>
        </row>
        <row r="7">
          <cell r="A7" t="str">
            <v>TVS000006</v>
          </cell>
          <cell r="B7" t="str">
            <v>Cao Minh Trúc</v>
          </cell>
          <cell r="C7" t="str">
            <v>Cá nhân trong nước</v>
          </cell>
          <cell r="D7" t="str">
            <v>010446339, Hà Nội, 13/07/2000</v>
          </cell>
          <cell r="E7" t="str">
            <v>457 Nguyễn Khang - Hà Nội</v>
          </cell>
          <cell r="F7" t="str">
            <v>0912183435</v>
          </cell>
        </row>
        <row r="8">
          <cell r="A8" t="str">
            <v>TVS000009</v>
          </cell>
          <cell r="B8" t="str">
            <v>Tổng Công ty Tài chính Cổ phần Dầu khí Việt Nam</v>
          </cell>
          <cell r="C8" t="str">
            <v>Tổ chức trong nước</v>
          </cell>
          <cell r="D8" t="str">
            <v>0103023045, Sở KH ĐT Hà Nội, 17/03/2008</v>
          </cell>
          <cell r="E8" t="str">
            <v>Số 72 Trần Hưng Đạo, Hoàn Kiếm, Hà Nội</v>
          </cell>
        </row>
        <row r="9">
          <cell r="A9" t="str">
            <v>TVS000010</v>
          </cell>
          <cell r="B9" t="str">
            <v>Công ty Cổ phần Đầu tư Tài chính Việt Nam (VMF)</v>
          </cell>
          <cell r="C9" t="str">
            <v>Tổ chức trong nước</v>
          </cell>
          <cell r="D9" t="str">
            <v>0103011185, Sở KHĐT Hà Nội, 10/03/2006</v>
          </cell>
          <cell r="E9" t="str">
            <v>Số 10 Chu Văn An, Quận Ba Đình, Hà Nội</v>
          </cell>
        </row>
        <row r="10">
          <cell r="A10" t="str">
            <v>TVS000011</v>
          </cell>
          <cell r="B10" t="str">
            <v>Nguyễn Trường Giang</v>
          </cell>
          <cell r="C10" t="str">
            <v>Cá nhân trong nước</v>
          </cell>
          <cell r="D10" t="str">
            <v>011778010, Hà Nội, 25/07/2006</v>
          </cell>
          <cell r="E10" t="str">
            <v>13/14B Lý Nam Đế - Hàng Mã - Hoàn Kiếm - Hà Nội</v>
          </cell>
          <cell r="F10" t="str">
            <v>0913232634</v>
          </cell>
          <cell r="G10">
            <v>7330551</v>
          </cell>
        </row>
        <row r="11">
          <cell r="A11" t="str">
            <v>TVS000012</v>
          </cell>
          <cell r="B11" t="str">
            <v>Phạm Ngọc Quỳnh</v>
          </cell>
          <cell r="C11" t="str">
            <v>Cá nhân trong nước</v>
          </cell>
          <cell r="D11" t="str">
            <v>010275894, Hà Nội, 28/09/1998</v>
          </cell>
          <cell r="E11" t="str">
            <v>Số 171 Đê La Thành, Hà Nội</v>
          </cell>
          <cell r="F11" t="str">
            <v>0903232662</v>
          </cell>
        </row>
        <row r="12">
          <cell r="A12" t="str">
            <v>TVS000013</v>
          </cell>
          <cell r="B12" t="str">
            <v>Bùi Thị Kim Oanh</v>
          </cell>
          <cell r="C12" t="str">
            <v>Cá nhân trong nước</v>
          </cell>
          <cell r="D12" t="str">
            <v>011645438, Hà Nội, 15/03/2005</v>
          </cell>
          <cell r="E12" t="str">
            <v>C7 Láng Hạ - Thành Công - Ba Đình - Hà Nội</v>
          </cell>
          <cell r="F12" t="str">
            <v>0903416369</v>
          </cell>
        </row>
        <row r="13">
          <cell r="A13" t="str">
            <v>TVS000014</v>
          </cell>
          <cell r="B13" t="str">
            <v>Nguyễn Phương Anh</v>
          </cell>
          <cell r="C13" t="str">
            <v>Cá nhân trong nước</v>
          </cell>
          <cell r="D13" t="str">
            <v>111343940, Hà Tây, 11/05/1993</v>
          </cell>
          <cell r="E13" t="str">
            <v>Số 2/12 Võ Trường Toản, P.An Phú, Quận 2, Tp Hồ Chí Minh</v>
          </cell>
        </row>
        <row r="14">
          <cell r="A14" t="str">
            <v>TVS000015</v>
          </cell>
          <cell r="B14" t="str">
            <v>Lưu Thị Việt Hồng</v>
          </cell>
          <cell r="C14" t="str">
            <v>Cá nhân trong nước</v>
          </cell>
          <cell r="D14" t="str">
            <v>011914390, Hà Nội, 14/10/2002</v>
          </cell>
          <cell r="E14" t="str">
            <v>Số 33 Ngõ 2 Giảng Võ, Hà Nội</v>
          </cell>
          <cell r="F14" t="str">
            <v>0903258033</v>
          </cell>
        </row>
        <row r="15">
          <cell r="A15" t="str">
            <v>TVS000016</v>
          </cell>
          <cell r="B15" t="str">
            <v>Đinh Dũng</v>
          </cell>
          <cell r="C15" t="str">
            <v>Cá nhân trong nước</v>
          </cell>
          <cell r="D15" t="str">
            <v>010957902, Hà Nội, 28/07/1995</v>
          </cell>
          <cell r="E15" t="str">
            <v>Số 9 Điện Biên Phủ - Ba Đình - Hà Nội</v>
          </cell>
          <cell r="F15" t="str">
            <v>0912390660</v>
          </cell>
        </row>
        <row r="16">
          <cell r="A16" t="str">
            <v>TVS000017</v>
          </cell>
          <cell r="B16" t="str">
            <v>Lê Thị Lương</v>
          </cell>
          <cell r="C16" t="str">
            <v>Cá nhân trong nước</v>
          </cell>
          <cell r="D16" t="str">
            <v>010162099, Hà Nội, 22/12/2005</v>
          </cell>
          <cell r="E16" t="str">
            <v>Số 3 Cao Bá Quát - Ba Đình - Hà Nội</v>
          </cell>
        </row>
        <row r="17">
          <cell r="A17" t="str">
            <v>TVS000018</v>
          </cell>
          <cell r="B17" t="str">
            <v>Vũ Quang Vinh</v>
          </cell>
          <cell r="C17" t="str">
            <v>Cá nhân trong nước</v>
          </cell>
          <cell r="D17" t="str">
            <v>011341125, Hà Nội, 20/04/2000</v>
          </cell>
          <cell r="E17" t="str">
            <v>P5 B1 Tập thể Quân đội - Mai Dịch - Hà Nội</v>
          </cell>
          <cell r="F17" t="str">
            <v>0903409616</v>
          </cell>
        </row>
        <row r="18">
          <cell r="A18" t="str">
            <v>TVS000019</v>
          </cell>
          <cell r="B18" t="str">
            <v>Nguyễn Trung Thành</v>
          </cell>
          <cell r="C18" t="str">
            <v>Cá nhân trong nước</v>
          </cell>
          <cell r="D18" t="str">
            <v>011396696, Hà Nội, 03/02/2004</v>
          </cell>
          <cell r="E18" t="str">
            <v>Nhà D4 - P12 Khu TT Nam Đồng - Đống Đa - HN</v>
          </cell>
          <cell r="F18" t="str">
            <v>0903422862</v>
          </cell>
        </row>
        <row r="19">
          <cell r="A19" t="str">
            <v>TVS000020</v>
          </cell>
          <cell r="B19" t="str">
            <v>Trần Hoài Nam</v>
          </cell>
          <cell r="C19" t="str">
            <v>Cá nhân trong nước</v>
          </cell>
          <cell r="D19" t="str">
            <v>011396755, Hà Nội, 03/04/2007</v>
          </cell>
          <cell r="E19" t="str">
            <v>P211 - B1 Nam Đồng, Đống Đa, Hà Nội</v>
          </cell>
          <cell r="F19" t="str">
            <v>0913536715</v>
          </cell>
        </row>
        <row r="20">
          <cell r="A20" t="str">
            <v>TVS000021</v>
          </cell>
          <cell r="B20" t="str">
            <v>Trần Thị Hải Yến</v>
          </cell>
          <cell r="C20" t="str">
            <v>Cá nhân trong nước</v>
          </cell>
          <cell r="D20" t="str">
            <v>011840847, Hà Nội, 05/01/2004</v>
          </cell>
          <cell r="E20" t="str">
            <v>P402 Nhà B7 - TT Nam Thành Công, Ba Đình, Hà Nội</v>
          </cell>
        </row>
        <row r="21">
          <cell r="A21" t="str">
            <v>TVS000022</v>
          </cell>
          <cell r="B21" t="str">
            <v>Nguyễn Thị Vân</v>
          </cell>
          <cell r="C21" t="str">
            <v>Cá nhân trong nước</v>
          </cell>
          <cell r="D21" t="str">
            <v>111645512, Hà Tây, 01/10/1999</v>
          </cell>
          <cell r="E21" t="str">
            <v>Hương Canh, Bình Xuyên, Vĩnh Phúc</v>
          </cell>
        </row>
        <row r="22">
          <cell r="A22" t="str">
            <v>TVS000023</v>
          </cell>
          <cell r="B22" t="str">
            <v>Vũ Thị Thủy</v>
          </cell>
          <cell r="C22" t="str">
            <v>Cá nhân trong nước</v>
          </cell>
          <cell r="D22" t="str">
            <v>010028191, Hà Nội, 29/03/2005</v>
          </cell>
          <cell r="E22" t="str">
            <v>TT Viện vật lý - Tổ 49 Nghĩa Đô - HN</v>
          </cell>
          <cell r="F22" t="str">
            <v>0913082856</v>
          </cell>
        </row>
        <row r="23">
          <cell r="A23" t="str">
            <v>TVS000024</v>
          </cell>
          <cell r="B23" t="str">
            <v>Đỗ Kim Phượng</v>
          </cell>
          <cell r="C23" t="str">
            <v>Cá nhân trong nước</v>
          </cell>
          <cell r="D23" t="str">
            <v>011558885, Hà Nội, 16/09/2005</v>
          </cell>
          <cell r="E23" t="str">
            <v>Số 9 Điện Biên Phủ - Ba Đình - Hà Nội</v>
          </cell>
          <cell r="F23" t="str">
            <v>0953339089</v>
          </cell>
        </row>
        <row r="24">
          <cell r="A24" t="str">
            <v>TVS000025</v>
          </cell>
          <cell r="B24" t="str">
            <v>Phan Chiến Thắng</v>
          </cell>
          <cell r="C24" t="str">
            <v>Cá nhân trong nước</v>
          </cell>
          <cell r="D24" t="str">
            <v>012408999, Hà Nội, 12/04/2001</v>
          </cell>
          <cell r="E24" t="str">
            <v>18 Nguyễn Chí Thanh - Hà Nội</v>
          </cell>
          <cell r="F24" t="str">
            <v>0912388888</v>
          </cell>
        </row>
        <row r="25">
          <cell r="A25" t="str">
            <v>TVS000027</v>
          </cell>
          <cell r="B25" t="str">
            <v>Hoàng Tô</v>
          </cell>
          <cell r="C25" t="str">
            <v>Cá nhân trong nước</v>
          </cell>
          <cell r="D25" t="str">
            <v>011453322, Hà Nội, 13/04/2006</v>
          </cell>
          <cell r="E25" t="str">
            <v>16.2 I2 Khuất Duy Tiến - Thanh Xuân - Hà Nội</v>
          </cell>
          <cell r="F25" t="str">
            <v>0903416100</v>
          </cell>
        </row>
        <row r="26">
          <cell r="A26" t="str">
            <v>TVS000028</v>
          </cell>
          <cell r="B26" t="str">
            <v>Hoàng Việt Liên</v>
          </cell>
          <cell r="C26" t="str">
            <v>Cá nhân trong nước</v>
          </cell>
          <cell r="D26" t="str">
            <v>010267830, Hà Nội, 28/01/1997</v>
          </cell>
          <cell r="E26" t="str">
            <v>Số 5 Trương Hán Siêu - Hà Nội</v>
          </cell>
          <cell r="F26" t="str">
            <v>0912816767</v>
          </cell>
        </row>
        <row r="27">
          <cell r="A27" t="str">
            <v>TVS000029</v>
          </cell>
          <cell r="B27" t="str">
            <v>Đỗ Việt Hùng</v>
          </cell>
          <cell r="C27" t="str">
            <v>Cá nhân trong nước</v>
          </cell>
          <cell r="D27" t="str">
            <v>05AE40503, Thái Lan, 24/06/2005</v>
          </cell>
          <cell r="E27" t="str">
            <v>2A1-2-16 Tòa nhà Grand View, Phú Mỹ Hưng, Đường Nguyễn Đức Cảnh, P.Tân Phong, Q7, Tp HCM</v>
          </cell>
          <cell r="F27" t="str">
            <v>0903772734</v>
          </cell>
        </row>
        <row r="28">
          <cell r="A28" t="str">
            <v>TVS000031</v>
          </cell>
          <cell r="B28" t="str">
            <v>Bùi Việt Anh</v>
          </cell>
          <cell r="C28" t="str">
            <v>Cá nhân trong nước</v>
          </cell>
          <cell r="D28" t="str">
            <v>011607321, Hà Nội, 06/06/2006</v>
          </cell>
          <cell r="E28" t="str">
            <v>Số 1 tổ 28 Thanh Lương - HBT - HN</v>
          </cell>
          <cell r="F28" t="str">
            <v>0913380518</v>
          </cell>
        </row>
        <row r="29">
          <cell r="A29" t="str">
            <v>TVS000032</v>
          </cell>
          <cell r="B29" t="str">
            <v>Nghiêm Khắc Hải</v>
          </cell>
          <cell r="C29" t="str">
            <v>Cá nhân trong nước</v>
          </cell>
          <cell r="D29" t="str">
            <v>010224818, Hà Nội, 18/04/2007</v>
          </cell>
          <cell r="E29" t="str">
            <v>91 Nguyễn Thái Học - HN</v>
          </cell>
          <cell r="F29" t="str">
            <v>0903401441</v>
          </cell>
          <cell r="G29">
            <v>7472808</v>
          </cell>
        </row>
        <row r="30">
          <cell r="A30" t="str">
            <v>TVS000033</v>
          </cell>
          <cell r="B30" t="str">
            <v>Nguyễn Văn Ngọc</v>
          </cell>
          <cell r="C30" t="str">
            <v>Cá nhân trong nước</v>
          </cell>
          <cell r="D30" t="str">
            <v>130082293, Vĩnh Phúc, 03/07/1978</v>
          </cell>
          <cell r="E30" t="str">
            <v>Xuân La - Tây Hồ - Hà Nội</v>
          </cell>
          <cell r="F30" t="str">
            <v>0913210090</v>
          </cell>
        </row>
        <row r="31">
          <cell r="A31" t="str">
            <v>TVS000034</v>
          </cell>
          <cell r="B31" t="str">
            <v>Phạm Hồng Phong</v>
          </cell>
          <cell r="C31" t="str">
            <v>Cá nhân trong nước</v>
          </cell>
          <cell r="D31" t="str">
            <v>023457317, Tp HCM, 29/11/1996</v>
          </cell>
          <cell r="E31" t="str">
            <v>28/A5 Huỳnh Hữu Bạc, P4, TB, Tp HCM</v>
          </cell>
          <cell r="F31" t="str">
            <v>0986991458</v>
          </cell>
        </row>
        <row r="32">
          <cell r="A32" t="str">
            <v>TVS000036</v>
          </cell>
          <cell r="B32" t="str">
            <v>Trịnh Thúy Nga</v>
          </cell>
          <cell r="C32" t="str">
            <v>Cá nhân trong nước</v>
          </cell>
          <cell r="D32" t="str">
            <v>010413198, Hà Nội, 06/01/2005</v>
          </cell>
          <cell r="E32" t="str">
            <v>Số 4 Ngõ Võng Thị - Tây Hồ - HN</v>
          </cell>
          <cell r="F32" t="str">
            <v>0904389886</v>
          </cell>
        </row>
        <row r="33">
          <cell r="A33" t="str">
            <v>TVS000037</v>
          </cell>
          <cell r="B33" t="str">
            <v>Võ Thị Triển</v>
          </cell>
          <cell r="C33" t="str">
            <v>Cá nhân trong nước</v>
          </cell>
          <cell r="D33" t="str">
            <v>011904561, Hà Nội, 01/08/1995</v>
          </cell>
          <cell r="E33" t="str">
            <v>Số 8 ngõ 52 Phố Quan Nhân - P. Trung Hòa - Cầu Giấy - HN</v>
          </cell>
          <cell r="F33" t="str">
            <v>0912418585</v>
          </cell>
        </row>
        <row r="34">
          <cell r="A34" t="str">
            <v>TVS000038</v>
          </cell>
          <cell r="B34" t="str">
            <v>Nguyễn Chính Nghĩa</v>
          </cell>
          <cell r="C34" t="str">
            <v>Cá nhân trong nước</v>
          </cell>
          <cell r="D34" t="str">
            <v>010281519, Hà Nội, 17/09/1996</v>
          </cell>
          <cell r="E34" t="str">
            <v>P320 Nhà CT16 Khu đô thị mới Định Công - Hoàng Mai - HN</v>
          </cell>
          <cell r="F34" t="str">
            <v>0913805652</v>
          </cell>
        </row>
        <row r="35">
          <cell r="A35" t="str">
            <v>TVS000039</v>
          </cell>
          <cell r="B35" t="str">
            <v>Vũ Thị Phi Nga</v>
          </cell>
          <cell r="C35" t="str">
            <v>Cá nhân trong nước</v>
          </cell>
          <cell r="D35" t="str">
            <v>011023992, Hà Nội, 19/06/1993</v>
          </cell>
          <cell r="E35" t="str">
            <v>Số 24 ngách 1/5 Đường Âu Cơ, Quảng An, Tây Hồ, Hà Nội</v>
          </cell>
          <cell r="F35" t="str">
            <v>0913535506</v>
          </cell>
        </row>
        <row r="36">
          <cell r="A36" t="str">
            <v>TVS000040</v>
          </cell>
          <cell r="B36" t="str">
            <v>Phùng Thị Minh Tuyết</v>
          </cell>
          <cell r="C36" t="str">
            <v>Cá nhân trong nước</v>
          </cell>
          <cell r="D36" t="str">
            <v>012174018, Hà Nội, 09/12/1998</v>
          </cell>
          <cell r="E36" t="str">
            <v>Số 8 ngách 36 ngõ 34A Trần Phú, Hà Nội</v>
          </cell>
          <cell r="G36">
            <v>49149326</v>
          </cell>
        </row>
        <row r="37">
          <cell r="A37" t="str">
            <v>TVS000042</v>
          </cell>
          <cell r="B37" t="str">
            <v>Lê Thu Quyên</v>
          </cell>
          <cell r="C37" t="str">
            <v>Cá nhân trong nước</v>
          </cell>
          <cell r="D37" t="str">
            <v>011773750, Hà Nội, 09/11/2006</v>
          </cell>
          <cell r="E37" t="str">
            <v>Số 37, Biệt thự 1, Bắc Linh Đàm, Hà Nội</v>
          </cell>
          <cell r="F37" t="str">
            <v>0903429980</v>
          </cell>
        </row>
        <row r="38">
          <cell r="A38" t="str">
            <v>TVS000043</v>
          </cell>
          <cell r="B38" t="str">
            <v>Phạm Thanh Nga</v>
          </cell>
          <cell r="C38" t="str">
            <v>Cá nhân trong nước</v>
          </cell>
          <cell r="D38" t="str">
            <v>B2040567, Hà Nội, 08/04/2008</v>
          </cell>
          <cell r="E38" t="str">
            <v>P304 nhà 17 T2, Phố Hoàng Đạo Thúy, Hà Nội</v>
          </cell>
          <cell r="F38" t="str">
            <v>0903410987</v>
          </cell>
        </row>
        <row r="39">
          <cell r="A39" t="str">
            <v>TVS000044</v>
          </cell>
          <cell r="B39" t="str">
            <v>Trần Quốc Huy</v>
          </cell>
          <cell r="C39" t="str">
            <v>Cá nhân trong nước</v>
          </cell>
          <cell r="D39" t="str">
            <v>010159824, Hà Nội, 07/02/2006</v>
          </cell>
          <cell r="E39" t="str">
            <v>D9 - P101 Khu TT Nam Đồng - Hà Nội</v>
          </cell>
          <cell r="G39">
            <v>48570952</v>
          </cell>
        </row>
        <row r="40">
          <cell r="A40" t="str">
            <v>TVS000045</v>
          </cell>
          <cell r="B40" t="str">
            <v>Nguyễn Minh Hải</v>
          </cell>
          <cell r="C40" t="str">
            <v>Cá nhân trong nước</v>
          </cell>
          <cell r="D40" t="str">
            <v>010022463, Hà Nội, 11/01/2007</v>
          </cell>
          <cell r="E40" t="str">
            <v>8A Ngô Văn Sở - Hoàn Kiếm - Hà Nội</v>
          </cell>
          <cell r="F40" t="str">
            <v>0913387866</v>
          </cell>
        </row>
        <row r="41">
          <cell r="A41" t="str">
            <v>TVS000046</v>
          </cell>
          <cell r="B41" t="str">
            <v>Nguyễn Đức</v>
          </cell>
          <cell r="C41" t="str">
            <v>Cá nhân trong nước</v>
          </cell>
          <cell r="D41" t="str">
            <v>011783680, Hà Nội, 18/10/1999</v>
          </cell>
          <cell r="E41" t="str">
            <v>TT Viện vệ sinh dịch tễ, Phường Đồng Nhân, Hai</v>
          </cell>
          <cell r="F41" t="str">
            <v>0913201616</v>
          </cell>
        </row>
        <row r="42">
          <cell r="A42" t="str">
            <v>TVS000047</v>
          </cell>
          <cell r="B42" t="str">
            <v>Đinh Thị Thanh Hương</v>
          </cell>
          <cell r="C42" t="str">
            <v>Cá nhân trong nước</v>
          </cell>
          <cell r="D42" t="str">
            <v>012442676, Hà Nội, 21/05/2001</v>
          </cell>
          <cell r="E42" t="str">
            <v>Số 67 ngõ 126 Đường Khuất Duy Tiến, Nhân Chính, TX, HN</v>
          </cell>
          <cell r="F42" t="str">
            <v>0903256655</v>
          </cell>
        </row>
        <row r="43">
          <cell r="A43" t="str">
            <v>TVS000048</v>
          </cell>
          <cell r="B43" t="str">
            <v>Bùi Thị Thanh Nga</v>
          </cell>
          <cell r="C43" t="str">
            <v>Cá nhân trong nước</v>
          </cell>
          <cell r="D43" t="str">
            <v>011448492, Hà Nội, 11/10/1994</v>
          </cell>
          <cell r="E43" t="str">
            <v>16A Lý Nam Đế - Hà Nội</v>
          </cell>
          <cell r="F43" t="str">
            <v>0913220958</v>
          </cell>
        </row>
        <row r="44">
          <cell r="A44" t="str">
            <v>TVS000049</v>
          </cell>
          <cell r="B44" t="str">
            <v>Nguyễn Văn Hạ</v>
          </cell>
          <cell r="C44" t="str">
            <v>Cá nhân trong nước</v>
          </cell>
          <cell r="D44" t="str">
            <v>012271554, Hà Nội, 14/08/1999</v>
          </cell>
          <cell r="E44" t="str">
            <v>59 Tràng Thi, Hàng Bông, Hoàn Kiếm, Hà Nội</v>
          </cell>
          <cell r="F44" t="str">
            <v>0983521839</v>
          </cell>
          <cell r="G44">
            <v>6416247</v>
          </cell>
        </row>
        <row r="45">
          <cell r="A45" t="str">
            <v>TVS000050</v>
          </cell>
          <cell r="B45" t="str">
            <v>Trịnh Dũng</v>
          </cell>
          <cell r="C45" t="str">
            <v>Cá nhân trong nước</v>
          </cell>
          <cell r="D45" t="str">
            <v>011030691, Hà Nội, 28/04/2000</v>
          </cell>
          <cell r="E45" t="str">
            <v>Số 44 Hàng Tre - Hà Nội</v>
          </cell>
          <cell r="F45" t="str">
            <v>0903456331</v>
          </cell>
        </row>
        <row r="46">
          <cell r="A46" t="str">
            <v>TVS000051</v>
          </cell>
          <cell r="B46" t="str">
            <v>Dương Dũng Triều</v>
          </cell>
          <cell r="C46" t="str">
            <v>Cá nhân trong nước</v>
          </cell>
          <cell r="D46" t="str">
            <v>011674617, Hà Nội, 07/06/2007</v>
          </cell>
          <cell r="E46" t="str">
            <v>C9 TT Đại học Xây dựng, Tổ 3 Phương Liệt - Hà Nội</v>
          </cell>
          <cell r="F46" t="str">
            <v>0903412567</v>
          </cell>
        </row>
        <row r="47">
          <cell r="A47" t="str">
            <v>TVS000052</v>
          </cell>
          <cell r="B47" t="str">
            <v>Hà Hồng Thái</v>
          </cell>
          <cell r="C47" t="str">
            <v>Cá nhân trong nước</v>
          </cell>
          <cell r="D47" t="str">
            <v>012931409, Hà Nội, 07/01/2007</v>
          </cell>
          <cell r="E47" t="str">
            <v>Số 2 ngõ 185 Đặng Tiến Đông - Trung Liệt - Đống Đa - HN</v>
          </cell>
          <cell r="F47" t="str">
            <v>0936093272</v>
          </cell>
        </row>
        <row r="48">
          <cell r="A48" t="str">
            <v>TVS000053</v>
          </cell>
          <cell r="B48" t="str">
            <v>Nguyễn Tiến Luyện</v>
          </cell>
          <cell r="C48" t="str">
            <v>Cá nhân trong nước</v>
          </cell>
          <cell r="D48" t="str">
            <v>6Q8E375323, Quân chủng, 25/09/2003</v>
          </cell>
          <cell r="E48" t="str">
            <v>Số 3 ngõ 192 Thái Thịnh - Đống Đa - HN</v>
          </cell>
          <cell r="F48" t="str">
            <v>0903223000</v>
          </cell>
        </row>
        <row r="49">
          <cell r="A49" t="str">
            <v>TVS000054</v>
          </cell>
          <cell r="B49" t="str">
            <v>Trần Anh Sơn</v>
          </cell>
          <cell r="C49" t="str">
            <v>Cá nhân trong nước</v>
          </cell>
          <cell r="D49" t="str">
            <v>012207090, Hà Nội, 15/11/2001</v>
          </cell>
          <cell r="E49" t="str">
            <v>Số 45 ngõ 203 Trường Chinh - Thanh Xuân - Hà Nội</v>
          </cell>
          <cell r="F49" t="str">
            <v>0912335336</v>
          </cell>
        </row>
        <row r="50">
          <cell r="A50" t="str">
            <v>TVS000055</v>
          </cell>
          <cell r="B50" t="str">
            <v>Thành Thị Tuyết</v>
          </cell>
          <cell r="C50" t="str">
            <v>Cá nhân trong nước</v>
          </cell>
          <cell r="D50" t="str">
            <v>010026323, Hà Nội, 10/01/2007</v>
          </cell>
          <cell r="E50" t="str">
            <v>B32-BT1A Khu Đô thị Mỹ Đình II, Từ Liêm, Hà Nội</v>
          </cell>
          <cell r="F50" t="str">
            <v>0903209057</v>
          </cell>
        </row>
        <row r="51">
          <cell r="A51" t="str">
            <v>TVS000056</v>
          </cell>
          <cell r="B51" t="str">
            <v>Đặng Trần Hùng</v>
          </cell>
          <cell r="C51" t="str">
            <v>Cá nhân trong nước</v>
          </cell>
          <cell r="D51" t="str">
            <v>011762158, Hà Nội, 23/07/2001</v>
          </cell>
          <cell r="E51" t="str">
            <v>P1208 Số 101 Phố Láng Hạ, P.Láng Hạ, Đống Đa, Hà Nội</v>
          </cell>
          <cell r="F51" t="str">
            <v>0989811553</v>
          </cell>
        </row>
        <row r="52">
          <cell r="A52" t="str">
            <v>TVS000057</v>
          </cell>
          <cell r="B52" t="str">
            <v>Trịnh Hà Mai Long</v>
          </cell>
          <cell r="C52" t="str">
            <v>Cá nhân trong nước</v>
          </cell>
          <cell r="D52" t="str">
            <v>181987460, Nghệ An, 05/08/1991</v>
          </cell>
          <cell r="E52" t="str">
            <v>P312 - D2 Quang Trung, Tp Vinh, Nghệ An</v>
          </cell>
          <cell r="F52" t="str">
            <v>0904196949</v>
          </cell>
        </row>
        <row r="53">
          <cell r="A53" t="str">
            <v>TVS000058</v>
          </cell>
          <cell r="B53" t="str">
            <v>Phạm Thị Hòa</v>
          </cell>
          <cell r="C53" t="str">
            <v>Cá nhân trong nước</v>
          </cell>
          <cell r="D53" t="str">
            <v>011107012, Hà Nội, 27/02/2006</v>
          </cell>
          <cell r="E53" t="str">
            <v>B29 Bãi Cát Linh, Đống Đa, Hà Nội</v>
          </cell>
          <cell r="F53" t="str">
            <v>0903247136</v>
          </cell>
        </row>
        <row r="54">
          <cell r="A54" t="str">
            <v>TVS000059</v>
          </cell>
          <cell r="B54" t="str">
            <v>Vũ Thái Hà</v>
          </cell>
          <cell r="C54" t="str">
            <v>Cá nhân trong nước</v>
          </cell>
          <cell r="D54" t="str">
            <v>151178181, Thái Bình, 01/08/2007</v>
          </cell>
          <cell r="E54" t="str">
            <v>TT An Bài, Quỳnh Phụ, Thái Bình</v>
          </cell>
          <cell r="F54" t="str">
            <v>0913559944</v>
          </cell>
        </row>
        <row r="55">
          <cell r="A55" t="str">
            <v>TVS000060</v>
          </cell>
          <cell r="B55" t="str">
            <v>Nguyễn Hoàng Hải</v>
          </cell>
          <cell r="C55" t="str">
            <v>Cá nhân trong nước</v>
          </cell>
          <cell r="D55" t="str">
            <v>011994213, Hà Nội, 08/02/2007</v>
          </cell>
          <cell r="E55" t="str">
            <v>P1 - G5A Hào Nam - Đống Đa</v>
          </cell>
          <cell r="F55" t="str">
            <v>0915586886</v>
          </cell>
        </row>
        <row r="56">
          <cell r="A56" t="str">
            <v>TVS000061</v>
          </cell>
          <cell r="B56" t="str">
            <v>Hoàng Thị Phương Anh</v>
          </cell>
          <cell r="C56" t="str">
            <v>Cá nhân trong nước</v>
          </cell>
          <cell r="D56" t="str">
            <v>010022694, Hà Nội, 25/03/1998</v>
          </cell>
          <cell r="E56" t="str">
            <v>17 Yết Kiêu - Nguyễn Du - Hai Bà Trưng - Hà Nội</v>
          </cell>
          <cell r="F56" t="str">
            <v>0903412503</v>
          </cell>
        </row>
        <row r="57">
          <cell r="A57" t="str">
            <v>TVS000062</v>
          </cell>
          <cell r="B57" t="str">
            <v>Nguyễn Bích Hải</v>
          </cell>
          <cell r="C57" t="str">
            <v>Cá nhân trong nước</v>
          </cell>
          <cell r="D57" t="str">
            <v>012239828, Hà Nội, 08/06/1999</v>
          </cell>
          <cell r="E57" t="str">
            <v>Số 16 Ngõ 62 Cù Chính Lan, Thanh Xuân, Hà Nội</v>
          </cell>
          <cell r="F57" t="str">
            <v>0904186517</v>
          </cell>
        </row>
        <row r="58">
          <cell r="A58" t="str">
            <v>TVS000063</v>
          </cell>
          <cell r="B58" t="str">
            <v>Nguyễn Thị Hồng Hạnh</v>
          </cell>
          <cell r="C58" t="str">
            <v>Cá nhân trong nước</v>
          </cell>
          <cell r="D58" t="str">
            <v>012936583, Hà Nội, 30/03/2007</v>
          </cell>
          <cell r="E58" t="str">
            <v>P308 - A12 TT Đại học Kinh tế quốc dân Hà Nội</v>
          </cell>
          <cell r="F58" t="str">
            <v>0904136373</v>
          </cell>
        </row>
        <row r="59">
          <cell r="A59" t="str">
            <v>TVS000064</v>
          </cell>
          <cell r="B59" t="str">
            <v>Lê Quang Tiến</v>
          </cell>
          <cell r="C59" t="str">
            <v>Cá nhân trong nước</v>
          </cell>
          <cell r="D59" t="str">
            <v>011755557, Hà Nội, 22/06/2000</v>
          </cell>
          <cell r="E59" t="str">
            <v>Số 27 ngõ 263/18 Nguyễn Trãi, Thanh Xuân, Hà Nội</v>
          </cell>
          <cell r="F59" t="str">
            <v>0982815309</v>
          </cell>
        </row>
        <row r="60">
          <cell r="A60" t="str">
            <v>TVS000065</v>
          </cell>
          <cell r="B60" t="str">
            <v>Đinh Thái Chung</v>
          </cell>
          <cell r="C60" t="str">
            <v>Cá nhân trong nước</v>
          </cell>
          <cell r="D60" t="str">
            <v>012972645, Hà Nội, 22/06/2007</v>
          </cell>
          <cell r="E60" t="str">
            <v>P305 E4 Thành Công - Ba Đình - Hà Nội</v>
          </cell>
          <cell r="F60" t="str">
            <v>0913315580</v>
          </cell>
        </row>
        <row r="61">
          <cell r="A61" t="str">
            <v>TVS000066</v>
          </cell>
          <cell r="B61" t="str">
            <v>Nguyễn Thị Minh Nguyệt</v>
          </cell>
          <cell r="C61" t="str">
            <v>Cá nhân trong nước</v>
          </cell>
          <cell r="D61" t="str">
            <v>011799298, Hà Nội, 07/07/1993</v>
          </cell>
          <cell r="E61" t="str">
            <v>Số 208 - F3 Láng Hạ ( 171 Thái Hà, Đống Đa, Hà Nội )</v>
          </cell>
          <cell r="F61" t="str">
            <v>0904241804</v>
          </cell>
        </row>
        <row r="62">
          <cell r="A62" t="str">
            <v>TVS000067</v>
          </cell>
          <cell r="B62" t="str">
            <v>Phạm Duy Thắng</v>
          </cell>
          <cell r="C62" t="str">
            <v>Cá nhân trong nước</v>
          </cell>
          <cell r="D62" t="str">
            <v>011501248, Hà Nội, 29/10/1997</v>
          </cell>
          <cell r="E62" t="str">
            <v>Số 10 Đường số 6 Trung Yên - Hà Nội</v>
          </cell>
          <cell r="F62" t="str">
            <v>0903417428</v>
          </cell>
        </row>
        <row r="63">
          <cell r="A63" t="str">
            <v>TVS000068</v>
          </cell>
          <cell r="B63" t="str">
            <v>Nguyễn Trần Hải</v>
          </cell>
          <cell r="C63" t="str">
            <v>Cá nhân trong nước</v>
          </cell>
          <cell r="D63" t="str">
            <v>011498259, CA Hà nội, 27/07/2006</v>
          </cell>
          <cell r="E63" t="str">
            <v>Số 57 ngõ 290 Kim Mã - BĐ - HN</v>
          </cell>
        </row>
        <row r="64">
          <cell r="A64" t="str">
            <v>TVS000069</v>
          </cell>
          <cell r="B64" t="str">
            <v>Vũ Thị Hồng Thanh</v>
          </cell>
          <cell r="C64" t="str">
            <v>Cá nhân trong nước</v>
          </cell>
          <cell r="D64" t="str">
            <v>011575738, Hà Nội, 10/06/1988</v>
          </cell>
          <cell r="E64" t="str">
            <v>56 Phó Đức Chính - Ba Đình - Hà Nội</v>
          </cell>
          <cell r="F64" t="str">
            <v>0982531288</v>
          </cell>
        </row>
        <row r="65">
          <cell r="A65" t="str">
            <v>TVS000070</v>
          </cell>
          <cell r="B65" t="str">
            <v>Đỗ Thị Ngọc Oanh</v>
          </cell>
          <cell r="C65" t="str">
            <v>Cá nhân trong nước</v>
          </cell>
          <cell r="D65" t="str">
            <v>011258642, Hà Nội, 12/03/2003</v>
          </cell>
          <cell r="E65" t="str">
            <v>Số 27/C7 Tập thể Giảng Võ - Ba Đình - Hà Nội</v>
          </cell>
          <cell r="F65" t="str">
            <v>0914591717</v>
          </cell>
        </row>
        <row r="66">
          <cell r="A66" t="str">
            <v>TVS000071</v>
          </cell>
          <cell r="B66" t="str">
            <v>Vũ Kim Trang</v>
          </cell>
          <cell r="C66" t="str">
            <v>Cá nhân trong nước</v>
          </cell>
          <cell r="D66" t="str">
            <v>012881438, Hà Nội, 30/05/2006</v>
          </cell>
          <cell r="E66" t="str">
            <v>Số 1Z 7 Tập thể ĐH Bách Khoa, Hà Nội</v>
          </cell>
          <cell r="F66" t="str">
            <v>0983310561</v>
          </cell>
        </row>
        <row r="67">
          <cell r="A67" t="str">
            <v>TVS000072</v>
          </cell>
          <cell r="B67" t="str">
            <v>Đặng Bảo Hiền</v>
          </cell>
          <cell r="C67" t="str">
            <v>Cá nhân trong nước</v>
          </cell>
          <cell r="D67" t="str">
            <v>011217733, Hà Nội, 10/01/2007</v>
          </cell>
          <cell r="E67" t="str">
            <v>P308 - B5 Khu TT Nghĩa Tân - Cầu Giấy - HN</v>
          </cell>
          <cell r="F67" t="str">
            <v>0913394067</v>
          </cell>
        </row>
        <row r="68">
          <cell r="A68" t="str">
            <v>TVS000073</v>
          </cell>
          <cell r="B68" t="str">
            <v>Nguyễn Duy Hà</v>
          </cell>
          <cell r="C68" t="str">
            <v>Cá nhân trong nước</v>
          </cell>
          <cell r="D68" t="str">
            <v>012860074, Hà Nội, 08/03/2006</v>
          </cell>
          <cell r="E68" t="str">
            <v>TT nhà máy ôtô 3-2 , Phương Mai, Đống Đa, Hà Nội</v>
          </cell>
          <cell r="F68" t="str">
            <v>0936888589</v>
          </cell>
        </row>
        <row r="69">
          <cell r="A69" t="str">
            <v>TVS000074</v>
          </cell>
          <cell r="B69" t="str">
            <v>Nguyễn Anh Tuấn</v>
          </cell>
          <cell r="C69" t="str">
            <v>Cá nhân trong nước</v>
          </cell>
          <cell r="D69" t="str">
            <v>B0696606, Cục QL XNC, 25/09/2006</v>
          </cell>
          <cell r="E69" t="str">
            <v>Số 9 Ngõ 29 Láng Hạ, ĐỐng Đa, HN</v>
          </cell>
          <cell r="F69" t="str">
            <v>0982160333</v>
          </cell>
        </row>
        <row r="70">
          <cell r="A70" t="str">
            <v>TVS000076</v>
          </cell>
          <cell r="B70" t="str">
            <v>Ngô Thị Kim Dung</v>
          </cell>
          <cell r="C70" t="str">
            <v>Cá nhân trong nước</v>
          </cell>
          <cell r="D70" t="str">
            <v>010325086, Hà Nội, 27/09/2000</v>
          </cell>
          <cell r="E70" t="str">
            <v>84 Phố Yên Phụ - Tây Hồ - Hà Nội</v>
          </cell>
          <cell r="F70" t="str">
            <v>0913317777</v>
          </cell>
        </row>
        <row r="71">
          <cell r="A71" t="str">
            <v>TVS000077</v>
          </cell>
          <cell r="B71" t="str">
            <v>Nguyễn Minh Cương</v>
          </cell>
          <cell r="C71" t="str">
            <v>Cá nhân trong nước</v>
          </cell>
          <cell r="D71" t="str">
            <v>011255686, Hà Nội, 07/03/2005</v>
          </cell>
          <cell r="E71" t="str">
            <v>Tổ 31 Đại Kim - Hoàng Mai - Hà Nội</v>
          </cell>
          <cell r="F71" t="str">
            <v>0912356677</v>
          </cell>
          <cell r="G71" t="str">
            <v>04.8551473</v>
          </cell>
        </row>
        <row r="72">
          <cell r="A72" t="str">
            <v>TVS000078</v>
          </cell>
          <cell r="B72" t="str">
            <v>Hoàng Long</v>
          </cell>
          <cell r="C72" t="str">
            <v>Cá nhân trong nước</v>
          </cell>
          <cell r="D72" t="str">
            <v>011965289, Hà Nội, 18/06/1996</v>
          </cell>
          <cell r="E72" t="str">
            <v>P504 - C1B - Số 1 Hoàng Ngọc Phách - Hà Nội</v>
          </cell>
          <cell r="F72" t="str">
            <v>0904985188</v>
          </cell>
        </row>
        <row r="73">
          <cell r="A73" t="str">
            <v>TVS000080</v>
          </cell>
          <cell r="B73" t="str">
            <v>Nguyễn Ngọc Vẻ</v>
          </cell>
          <cell r="C73" t="str">
            <v>Cá nhân trong nước</v>
          </cell>
          <cell r="D73" t="str">
            <v>010686021, Hà Nội, 08/04/1992</v>
          </cell>
          <cell r="E73" t="str">
            <v>208Đ Đội Cấn - Ba Đình - Hà Nội</v>
          </cell>
          <cell r="F73" t="str">
            <v>0903257160</v>
          </cell>
        </row>
        <row r="74">
          <cell r="A74" t="str">
            <v>TVS000082</v>
          </cell>
          <cell r="B74" t="str">
            <v>Trần Văn Nhữ</v>
          </cell>
          <cell r="C74" t="str">
            <v>Cá nhân trong nước</v>
          </cell>
          <cell r="D74" t="str">
            <v>273061120, Bà Rịa - Vũng Tàu, 20/06/1996</v>
          </cell>
          <cell r="E74" t="str">
            <v>320 B6 Khu 5 tầng P7 Vũng Tàu, Bà Rịa - Vũng Tàu</v>
          </cell>
          <cell r="F74" t="str">
            <v>0918653444</v>
          </cell>
        </row>
        <row r="75">
          <cell r="A75" t="str">
            <v>TVS000083</v>
          </cell>
          <cell r="B75" t="str">
            <v>Bùi Thị Oanh</v>
          </cell>
          <cell r="C75" t="str">
            <v>Cá nhân trong nước</v>
          </cell>
          <cell r="D75" t="str">
            <v>011294512, Hà Nội, 13/11/2001</v>
          </cell>
          <cell r="E75" t="str">
            <v>162 Phố Hạ Đình - Thanh Xuân - Hà Nội</v>
          </cell>
          <cell r="F75" t="str">
            <v>0922781954</v>
          </cell>
        </row>
        <row r="76">
          <cell r="A76" t="str">
            <v>TVS000084</v>
          </cell>
          <cell r="B76" t="str">
            <v>Nguyễn Huy Long</v>
          </cell>
          <cell r="C76" t="str">
            <v>Cá nhân trong nước</v>
          </cell>
          <cell r="D76" t="str">
            <v>012564684, Hà Nội, 27/01/2003</v>
          </cell>
          <cell r="E76" t="str">
            <v>P108 - A3 Tổ 4 Thịnh Quang - Đống Đa - Hà Nội</v>
          </cell>
          <cell r="F76" t="str">
            <v>0913070976</v>
          </cell>
        </row>
        <row r="77">
          <cell r="A77" t="str">
            <v>TVS000085</v>
          </cell>
          <cell r="B77" t="str">
            <v>Bùi Xuân Cảnh</v>
          </cell>
          <cell r="C77" t="str">
            <v>Cá nhân trong nước</v>
          </cell>
          <cell r="D77" t="str">
            <v>011733036, Hà Nội, 23/07/2007</v>
          </cell>
          <cell r="E77" t="str">
            <v>P406 Nhà A TT Bưu điện, Láng Thượng, Hà Nội</v>
          </cell>
        </row>
        <row r="78">
          <cell r="A78" t="str">
            <v>TVS000086</v>
          </cell>
          <cell r="B78" t="str">
            <v>Đỗ Văn Đạo</v>
          </cell>
          <cell r="C78" t="str">
            <v>Cá nhân trong nước</v>
          </cell>
          <cell r="D78" t="str">
            <v>012470588, Hà Nội, 05/10/2001</v>
          </cell>
          <cell r="E78" t="str">
            <v>Số 14 ngõ 117 Thái Hà, Trung Liệt, Đống Đa, Hà Nội</v>
          </cell>
          <cell r="F78" t="str">
            <v>0913249059</v>
          </cell>
        </row>
        <row r="79">
          <cell r="A79" t="str">
            <v>TVS000087</v>
          </cell>
          <cell r="B79" t="str">
            <v>Phạm Nam Vân</v>
          </cell>
          <cell r="C79" t="str">
            <v>Cá nhân trong nước</v>
          </cell>
          <cell r="D79" t="str">
            <v>012064026, Hà Nội, 08/11/1997</v>
          </cell>
          <cell r="E79" t="str">
            <v>Số 42 Trần Phú - Ba Đình - Hà Nội</v>
          </cell>
        </row>
        <row r="80">
          <cell r="A80" t="str">
            <v>TVS000088</v>
          </cell>
          <cell r="B80" t="str">
            <v>Nguyễn Quốc Hùng</v>
          </cell>
          <cell r="C80" t="str">
            <v>Cá nhân trong nước</v>
          </cell>
          <cell r="D80" t="str">
            <v>011762423, Hà Nội, 08/03/2002</v>
          </cell>
          <cell r="E80" t="str">
            <v>198 Nguyễn Tuân - Thanh Xuân - Hà Nội</v>
          </cell>
          <cell r="F80" t="str">
            <v>0903248708</v>
          </cell>
        </row>
        <row r="81">
          <cell r="A81" t="str">
            <v>TVS000091</v>
          </cell>
          <cell r="B81" t="str">
            <v>Bùi Thị Mừng</v>
          </cell>
          <cell r="C81" t="str">
            <v>Cá nhân trong nước</v>
          </cell>
          <cell r="D81" t="str">
            <v>164184814, Thanh Hoá, 14/03/2002</v>
          </cell>
          <cell r="E81" t="str">
            <v>Số 11 Ngõ 2 Nguyễn Viết Xuân - Đống Đa - Hà Nội</v>
          </cell>
          <cell r="F81" t="str">
            <v>0904001504</v>
          </cell>
        </row>
        <row r="82">
          <cell r="A82" t="str">
            <v>TVS000093</v>
          </cell>
          <cell r="B82" t="str">
            <v>Dương Thị Lệ Hà</v>
          </cell>
          <cell r="C82" t="str">
            <v>Cá nhân trong nước</v>
          </cell>
          <cell r="D82" t="str">
            <v>011637883, Hà Nội, 25/01/1999</v>
          </cell>
          <cell r="E82" t="str">
            <v>Số 4 - B4 Đầm Trấu, Hai Bà Trưng, HN</v>
          </cell>
          <cell r="F82" t="str">
            <v>0903207998</v>
          </cell>
        </row>
        <row r="83">
          <cell r="A83" t="str">
            <v>TVS000094</v>
          </cell>
          <cell r="B83" t="str">
            <v>Lê Thị Bích Thủy</v>
          </cell>
          <cell r="C83" t="str">
            <v>Cá nhân trong nước</v>
          </cell>
          <cell r="D83" t="str">
            <v>011706607, Hà Nội, 16/05/2006</v>
          </cell>
          <cell r="E83" t="str">
            <v>Số 9 ngõ 45 Phan Đình Phùng, Ba Đình, HN</v>
          </cell>
          <cell r="F83" t="str">
            <v>0913599551</v>
          </cell>
        </row>
        <row r="84">
          <cell r="A84" t="str">
            <v>TVS000096</v>
          </cell>
          <cell r="B84" t="str">
            <v>Phan Mỹ Hạnh</v>
          </cell>
          <cell r="C84" t="str">
            <v>Cá nhân trong nước</v>
          </cell>
          <cell r="D84" t="str">
            <v>010270393, Hà Nội, 22/08/1978</v>
          </cell>
          <cell r="E84" t="str">
            <v>Số 18 Nguễn Du, Hà Nội</v>
          </cell>
          <cell r="F84" t="str">
            <v>0913217520</v>
          </cell>
        </row>
        <row r="85">
          <cell r="A85" t="str">
            <v>TVS000097</v>
          </cell>
          <cell r="B85" t="str">
            <v>Vũ Anh Tuấn</v>
          </cell>
          <cell r="C85" t="str">
            <v>Cá nhân trong nước</v>
          </cell>
          <cell r="D85" t="str">
            <v>012839080, Hà Nội, 10/11/2005</v>
          </cell>
          <cell r="E85" t="str">
            <v>Tổ 11 Bồ Đề, Long Biên, Hà Nội</v>
          </cell>
          <cell r="G85">
            <v>47532608</v>
          </cell>
        </row>
        <row r="86">
          <cell r="A86" t="str">
            <v>TVS000098</v>
          </cell>
          <cell r="B86" t="str">
            <v>Đỗ Thị Thanh Hà</v>
          </cell>
          <cell r="C86" t="str">
            <v>Cá nhân trong nước</v>
          </cell>
          <cell r="D86" t="str">
            <v>012487073, Hà Nội, 04/03/2003</v>
          </cell>
          <cell r="E86" t="str">
            <v>Số 31 Ngõ 61 Lạc Trung, Vĩnh Tuy, HBT, HN</v>
          </cell>
          <cell r="F86" t="str">
            <v>0904336742</v>
          </cell>
        </row>
        <row r="87">
          <cell r="A87" t="str">
            <v>TVS000099</v>
          </cell>
          <cell r="B87" t="str">
            <v>Đặng Thị Kim Ngân</v>
          </cell>
          <cell r="C87" t="str">
            <v>Cá nhân trong nước</v>
          </cell>
          <cell r="D87" t="str">
            <v>010538712, Hà Nội, 01/03/2005</v>
          </cell>
          <cell r="E87" t="str">
            <v>P206 - 17T1 Trung Hòa, Nhân Chính, Hà Nội</v>
          </cell>
          <cell r="F87" t="str">
            <v>0983062659</v>
          </cell>
        </row>
        <row r="88">
          <cell r="A88" t="str">
            <v>TVS000100</v>
          </cell>
          <cell r="B88" t="str">
            <v>Phan Thị Hồng Hà</v>
          </cell>
          <cell r="C88" t="str">
            <v>Cá nhân trong nước</v>
          </cell>
          <cell r="D88" t="str">
            <v>011369862, Hà Nội, 20/04/2006</v>
          </cell>
          <cell r="E88" t="str">
            <v>Số 43 Dãy G3 Phố 8/3 Khu TT Quỳnh Mai, HBT, HN</v>
          </cell>
          <cell r="F88" t="str">
            <v>0913235334</v>
          </cell>
        </row>
        <row r="89">
          <cell r="A89" t="str">
            <v>TVS000101</v>
          </cell>
          <cell r="B89" t="str">
            <v>Nguyễn Ngọc Sự</v>
          </cell>
          <cell r="C89" t="str">
            <v>Cá nhân trong nước</v>
          </cell>
          <cell r="D89" t="str">
            <v>011685026, Hà Nội, 28/06/2007</v>
          </cell>
          <cell r="E89" t="str">
            <v>Số 43 Ngách 72/73/30 Hoàng Ngân, Nhân Chính, TX, HN</v>
          </cell>
          <cell r="F89" t="str">
            <v>0913215723</v>
          </cell>
        </row>
        <row r="90">
          <cell r="A90" t="str">
            <v>TVS000103</v>
          </cell>
          <cell r="B90" t="str">
            <v>Nguyễn Thắng</v>
          </cell>
          <cell r="C90" t="str">
            <v>Cá nhân trong nước</v>
          </cell>
          <cell r="D90" t="str">
            <v>011629811, Hà Nội, 08/03/2005</v>
          </cell>
          <cell r="E90" t="str">
            <v>P208 - C1 34A Trần Phú - Hà Nội</v>
          </cell>
          <cell r="F90" t="str">
            <v>0904123086</v>
          </cell>
        </row>
        <row r="91">
          <cell r="A91" t="str">
            <v>TVS000104</v>
          </cell>
          <cell r="B91" t="str">
            <v>Trần Thanh Hiền</v>
          </cell>
          <cell r="C91" t="str">
            <v>Cá nhân trong nước</v>
          </cell>
          <cell r="D91" t="str">
            <v>011485649, Hà Nội, 10/12/1999</v>
          </cell>
          <cell r="E91" t="str">
            <v>Số 43 Ngô Quyền - Hà Nội</v>
          </cell>
          <cell r="F91" t="str">
            <v>0913275437</v>
          </cell>
        </row>
        <row r="92">
          <cell r="A92" t="str">
            <v>TVS000105</v>
          </cell>
          <cell r="B92" t="str">
            <v>Hoàng Anh Châu</v>
          </cell>
          <cell r="C92" t="str">
            <v>Cá nhân trong nước</v>
          </cell>
          <cell r="D92" t="str">
            <v>011314820, Hà Nội, 21/06/2005</v>
          </cell>
          <cell r="E92" t="str">
            <v>Số 14 Hẻm 8/3/74 Phương Mai, Đống Đa, HN</v>
          </cell>
          <cell r="F92" t="str">
            <v>0903213930</v>
          </cell>
        </row>
        <row r="93">
          <cell r="A93" t="str">
            <v>TVS000106</v>
          </cell>
          <cell r="B93" t="str">
            <v>Nguyễn Thùy Dương</v>
          </cell>
          <cell r="C93" t="str">
            <v>Cá nhân trong nước</v>
          </cell>
          <cell r="D93" t="str">
            <v>012184710, Hà Nội, 01/07/2004</v>
          </cell>
          <cell r="E93" t="str">
            <v>Số 8A Ngô Văn Sở - Hoàn Kiếm - Hà Nội</v>
          </cell>
          <cell r="F93" t="str">
            <v>0913387866</v>
          </cell>
        </row>
        <row r="94">
          <cell r="A94" t="str">
            <v>TVS000107</v>
          </cell>
          <cell r="B94" t="str">
            <v>Trần Thị Quỳnh Yên</v>
          </cell>
          <cell r="C94" t="str">
            <v>Cá nhân trong nước</v>
          </cell>
          <cell r="D94" t="str">
            <v>012972245, Hà Nội, 25/05/2007</v>
          </cell>
          <cell r="E94" t="str">
            <v>Số 6 Ngõ 93 Trung Kính, Cầu Giấy, Hà Nội</v>
          </cell>
          <cell r="F94" t="str">
            <v>0913316688</v>
          </cell>
        </row>
        <row r="95">
          <cell r="A95" t="str">
            <v>TVS000111</v>
          </cell>
          <cell r="B95" t="str">
            <v>Vũ Quốc Hùng</v>
          </cell>
          <cell r="C95" t="str">
            <v>Cá nhân trong nước</v>
          </cell>
          <cell r="D95" t="str">
            <v>011482587, Hà Nội, 02/08/2001</v>
          </cell>
          <cell r="E95" t="str">
            <v>P802-B5 Làng Quốc tế Thăng Long, DVụ, Cầu Giấy, HN</v>
          </cell>
          <cell r="F95" t="str">
            <v>0913514336</v>
          </cell>
        </row>
        <row r="96">
          <cell r="A96" t="str">
            <v>TVS000112</v>
          </cell>
          <cell r="B96" t="str">
            <v xml:space="preserve">Nguyễn Thị Minh Hiền </v>
          </cell>
          <cell r="C96" t="str">
            <v>Cá nhân trong nước</v>
          </cell>
          <cell r="D96" t="str">
            <v>012708020, Hà Nội, 23/07/2001</v>
          </cell>
          <cell r="E96" t="str">
            <v>Số 84 Trung Liệt, Đống Đa, Hà Nội</v>
          </cell>
          <cell r="G96">
            <v>48572706</v>
          </cell>
        </row>
        <row r="97">
          <cell r="A97" t="str">
            <v>TVS000113</v>
          </cell>
          <cell r="B97" t="str">
            <v>Phạm Đình Phương</v>
          </cell>
          <cell r="C97" t="str">
            <v>Cá nhân trong nước</v>
          </cell>
          <cell r="D97" t="str">
            <v>011846929, Hà Nội, 27/11/2002</v>
          </cell>
          <cell r="F97" t="str">
            <v>0905686666</v>
          </cell>
        </row>
        <row r="98">
          <cell r="A98" t="str">
            <v>TVS000114</v>
          </cell>
          <cell r="B98" t="str">
            <v xml:space="preserve">Nguyễn Duy Dũng </v>
          </cell>
          <cell r="C98" t="str">
            <v>Cá nhân trong nước</v>
          </cell>
          <cell r="D98" t="str">
            <v>012445507, Hà Nội, 23/05/2001</v>
          </cell>
          <cell r="E98" t="str">
            <v>E3 PC Cty XD số 2, TX Bắc, TXuân, HN</v>
          </cell>
          <cell r="F98" t="str">
            <v>0913008314</v>
          </cell>
        </row>
        <row r="99">
          <cell r="A99" t="str">
            <v>TVS000117</v>
          </cell>
          <cell r="B99" t="str">
            <v>Nguyễn Minh Hà</v>
          </cell>
          <cell r="C99" t="str">
            <v>Cá nhân trong nước</v>
          </cell>
          <cell r="D99" t="str">
            <v>012152308, Hà Nội, 07/07/1998</v>
          </cell>
          <cell r="E99" t="str">
            <v>P43-44 D1 TT Nguyễn Công Trứ - Hà Nội</v>
          </cell>
          <cell r="F99" t="str">
            <v>0904031183</v>
          </cell>
        </row>
        <row r="100">
          <cell r="A100" t="str">
            <v>TVS000119</v>
          </cell>
          <cell r="B100" t="str">
            <v>Trần Hoài Nam</v>
          </cell>
          <cell r="C100" t="str">
            <v>Cá nhân trong nước</v>
          </cell>
          <cell r="D100" t="str">
            <v>012283808, Hà Nội, 28/09/1999</v>
          </cell>
          <cell r="E100" t="str">
            <v>27A Trần Hưng Đạo, Hà Nội</v>
          </cell>
          <cell r="F100" t="str">
            <v>0903224789</v>
          </cell>
        </row>
        <row r="101">
          <cell r="A101" t="str">
            <v>TVS000120</v>
          </cell>
          <cell r="B101" t="str">
            <v>Trần Thị Thọ Xuân</v>
          </cell>
          <cell r="C101" t="str">
            <v>Cá nhân trong nước</v>
          </cell>
          <cell r="D101" t="str">
            <v>020026631, Hồ Chí Minh, 11/02/2006</v>
          </cell>
          <cell r="E101" t="str">
            <v>Số 41 Hồ Xuân Hương, P6, Quận 3, Tp Hồ Chí Minh</v>
          </cell>
          <cell r="F101" t="str">
            <v>0903901417</v>
          </cell>
        </row>
        <row r="102">
          <cell r="A102" t="str">
            <v>TVS000121</v>
          </cell>
          <cell r="B102" t="str">
            <v>Nguyễn Trung Hiếu</v>
          </cell>
          <cell r="C102" t="str">
            <v>Cá nhân trong nước</v>
          </cell>
          <cell r="D102" t="str">
            <v>011431322, Hà Nội, 20/05/2004</v>
          </cell>
          <cell r="E102" t="str">
            <v>243B Tổ 19 Phương Liên, Hà Nội</v>
          </cell>
          <cell r="F102" t="str">
            <v>0903238229</v>
          </cell>
        </row>
        <row r="103">
          <cell r="A103" t="str">
            <v>TVS000122</v>
          </cell>
          <cell r="B103" t="str">
            <v>Viết Thị Thúy Khuê</v>
          </cell>
          <cell r="C103" t="str">
            <v>Cá nhân trong nước</v>
          </cell>
          <cell r="D103" t="str">
            <v>010168911, Hà Nội, 13/12/2007</v>
          </cell>
          <cell r="E103" t="str">
            <v>P14 A01 Nhà A3 Láng Quốc tế Thăng Long</v>
          </cell>
          <cell r="F103" t="str">
            <v>0913238087</v>
          </cell>
        </row>
        <row r="104">
          <cell r="A104" t="str">
            <v>TVS000123</v>
          </cell>
          <cell r="B104" t="str">
            <v>Nguyễn Hòa Bắc</v>
          </cell>
          <cell r="C104" t="str">
            <v>Cá nhân trong nước</v>
          </cell>
          <cell r="D104" t="str">
            <v>020521136, Hồ Chí Minh, 09/08/2007</v>
          </cell>
          <cell r="E104" t="str">
            <v>Số 58 Phó Đức Chính - Q1 Tp Hồ Chí Minh</v>
          </cell>
          <cell r="F104" t="str">
            <v>0983484360</v>
          </cell>
        </row>
        <row r="105">
          <cell r="A105" t="str">
            <v>TVS000125</v>
          </cell>
          <cell r="B105" t="str">
            <v>Ngô Mai Anh</v>
          </cell>
          <cell r="C105" t="str">
            <v>Cá nhân trong nước</v>
          </cell>
          <cell r="D105" t="str">
            <v>011799336, Hà Nội, 08/07/1993</v>
          </cell>
          <cell r="E105" t="str">
            <v>Số 18 Ngách 22 ngõ 4 Phương Mai, Đống Đa, HN</v>
          </cell>
          <cell r="F105" t="str">
            <v>0912027282</v>
          </cell>
        </row>
        <row r="106">
          <cell r="A106" t="str">
            <v>TVS000126</v>
          </cell>
          <cell r="B106" t="str">
            <v>Nguyễn Thùy Dung</v>
          </cell>
          <cell r="C106" t="str">
            <v>Cá nhân trong nước</v>
          </cell>
          <cell r="D106" t="str">
            <v>012528534, Hà Nội, 07/03/2002</v>
          </cell>
          <cell r="E106" t="str">
            <v>Số 43 Hẻm 72/73/30 Phố Quan Nhân, Nhân Chính, TX, HN</v>
          </cell>
          <cell r="F106" t="str">
            <v>0904065785</v>
          </cell>
        </row>
        <row r="107">
          <cell r="A107" t="str">
            <v>TVS000127</v>
          </cell>
          <cell r="B107" t="str">
            <v>Đặng Thị Ngọc</v>
          </cell>
          <cell r="C107" t="str">
            <v>Cá nhân trong nước</v>
          </cell>
          <cell r="D107" t="str">
            <v>271497263, Bà Rịa Vũng Tàu, 10/11/2006</v>
          </cell>
          <cell r="E107" t="str">
            <v>Số 57 Đường Trần Khánh Dư - P7 Tp Vũng Tàu</v>
          </cell>
          <cell r="F107" t="str">
            <v>0913695258</v>
          </cell>
        </row>
        <row r="108">
          <cell r="A108" t="str">
            <v>TVS000128</v>
          </cell>
          <cell r="B108" t="str">
            <v>Lê Thị Thanh Bình</v>
          </cell>
          <cell r="C108" t="str">
            <v>Cá nhân trong nước</v>
          </cell>
          <cell r="D108" t="str">
            <v>011893663, Hà Nội, 18/06/1995</v>
          </cell>
          <cell r="E108" t="str">
            <v>P5 A1 Tập thể cơ khí đầu tư - Thanh Xuân - HN</v>
          </cell>
          <cell r="F108" t="str">
            <v>0912377897</v>
          </cell>
        </row>
        <row r="109">
          <cell r="A109" t="str">
            <v>TVS000129</v>
          </cell>
          <cell r="B109" t="str">
            <v>Nguyễn Thị Oanh</v>
          </cell>
          <cell r="C109" t="str">
            <v>Cá nhân trong nước</v>
          </cell>
          <cell r="D109" t="str">
            <v>010104624, Hà Nội, 22/05/2006</v>
          </cell>
          <cell r="E109" t="str">
            <v>Số 41 Hàng Bài - Hà Nội</v>
          </cell>
          <cell r="F109" t="str">
            <v>0913040963</v>
          </cell>
        </row>
        <row r="110">
          <cell r="A110" t="str">
            <v>TVS000130</v>
          </cell>
          <cell r="B110" t="str">
            <v>Hoàng Thị Thu Hà</v>
          </cell>
          <cell r="C110" t="str">
            <v>Cá nhân trong nước</v>
          </cell>
          <cell r="D110" t="str">
            <v>012087062, Hà Nội, 24/09/2002</v>
          </cell>
          <cell r="E110" t="str">
            <v>Số 22 ngõ 97 Hoàng Hoa Thám, Ba Đình, Hà Nội</v>
          </cell>
          <cell r="F110" t="str">
            <v>0902096100</v>
          </cell>
        </row>
        <row r="111">
          <cell r="A111" t="str">
            <v>TVS000133</v>
          </cell>
          <cell r="B111" t="str">
            <v>OKI KENZI</v>
          </cell>
          <cell r="C111" t="str">
            <v>Cá nhân nước ngoài</v>
          </cell>
          <cell r="D111" t="str">
            <v>TH3379091, Nhật Bản, 14/05/2007</v>
          </cell>
          <cell r="E111" t="str">
            <v>SAITAMA</v>
          </cell>
        </row>
        <row r="112">
          <cell r="A112" t="str">
            <v>TVS000134</v>
          </cell>
          <cell r="B112" t="str">
            <v>Huỳnh Vũ Hiền</v>
          </cell>
          <cell r="C112" t="str">
            <v>Cá nhân trong nước</v>
          </cell>
          <cell r="D112" t="str">
            <v>011670302, Hà Nội, 19/09/2005</v>
          </cell>
          <cell r="E112" t="str">
            <v>Số 13/14B Lý Nam Đế, Hà Nội</v>
          </cell>
        </row>
        <row r="113">
          <cell r="A113" t="str">
            <v>TVS000136</v>
          </cell>
          <cell r="B113" t="str">
            <v>Nguyễn Quang Chung</v>
          </cell>
          <cell r="C113" t="str">
            <v>Cá nhân trong nước</v>
          </cell>
          <cell r="D113" t="str">
            <v>011876841, Hà Nội, 20/04/1995</v>
          </cell>
          <cell r="E113" t="str">
            <v>Xóm 7 Định Công, Thanh Trì, Hà Nội</v>
          </cell>
          <cell r="F113" t="str">
            <v>0912211060</v>
          </cell>
        </row>
        <row r="114">
          <cell r="A114" t="str">
            <v>TVS000139</v>
          </cell>
          <cell r="B114" t="str">
            <v>Công ty cổ phần công nghệ Tinh Vân</v>
          </cell>
          <cell r="C114" t="str">
            <v>Tổ chức trong nước</v>
          </cell>
          <cell r="D114" t="str">
            <v>0103015622, Sỏ KH-ĐT Hà Nội, 28/06/2007</v>
          </cell>
          <cell r="E114" t="str">
            <v>Tầng 8 KS Thể Thao, Làng SV Hacinco, Thanh Xuân, Hà Nội</v>
          </cell>
          <cell r="G114">
            <v>45589970</v>
          </cell>
        </row>
        <row r="115">
          <cell r="A115" t="str">
            <v>TVS000140</v>
          </cell>
          <cell r="B115" t="str">
            <v>Dương Thanh Thủy</v>
          </cell>
          <cell r="C115" t="str">
            <v>Cá nhân trong nước</v>
          </cell>
          <cell r="D115" t="str">
            <v>010217166, Hà Nội, 04/04/2002</v>
          </cell>
          <cell r="E115" t="str">
            <v>Số 136 Bà Triệu, Hà Nội</v>
          </cell>
          <cell r="F115" t="str">
            <v>0913594016</v>
          </cell>
        </row>
        <row r="116">
          <cell r="A116" t="str">
            <v>TVS000141</v>
          </cell>
          <cell r="B116" t="str">
            <v>Nguyễn Phúc Lợi</v>
          </cell>
          <cell r="C116" t="str">
            <v>Cá nhân trong nước</v>
          </cell>
          <cell r="D116" t="str">
            <v>011678953, Hà Nội, 27/09/1999</v>
          </cell>
          <cell r="E116" t="str">
            <v>33 Lê Văn Hưu - Hà Nội</v>
          </cell>
          <cell r="F116" t="str">
            <v>0915668888</v>
          </cell>
        </row>
        <row r="117">
          <cell r="A117" t="str">
            <v>TVS000142</v>
          </cell>
          <cell r="B117" t="str">
            <v>Trương Thanh Hà</v>
          </cell>
          <cell r="C117" t="str">
            <v>Cá nhân trong nước</v>
          </cell>
          <cell r="D117" t="str">
            <v>012758074, Hà Nội, 28/01/2005</v>
          </cell>
          <cell r="E117" t="str">
            <v>63 Trần Duy Hưng - Hà Nội</v>
          </cell>
          <cell r="G117">
            <v>9131224322</v>
          </cell>
        </row>
        <row r="118">
          <cell r="A118" t="str">
            <v>TVS000143</v>
          </cell>
          <cell r="B118" t="str">
            <v>Đào Thị Tuyết</v>
          </cell>
          <cell r="C118" t="str">
            <v>Cá nhân trong nước</v>
          </cell>
          <cell r="D118" t="str">
            <v>010010642, Hà Nội, 28/06/2004</v>
          </cell>
          <cell r="E118" t="str">
            <v>83/97 Thái Thinh, Đống Đa, Hà Nội</v>
          </cell>
          <cell r="F118" t="str">
            <v>0913220438</v>
          </cell>
        </row>
        <row r="119">
          <cell r="A119" t="str">
            <v>TVS000144</v>
          </cell>
          <cell r="B119" t="str">
            <v>Nguyễn Mạnh Quân</v>
          </cell>
          <cell r="C119" t="str">
            <v>Cá nhân trong nước</v>
          </cell>
          <cell r="D119" t="str">
            <v>012279931, Hà Nội, 13/09/1999</v>
          </cell>
          <cell r="E119" t="str">
            <v>54 Hai Bà Trưng, Hà Nội</v>
          </cell>
          <cell r="F119" t="str">
            <v>0903438775</v>
          </cell>
        </row>
        <row r="120">
          <cell r="A120" t="str">
            <v>TVS000145</v>
          </cell>
          <cell r="B120" t="str">
            <v>Lê Thị Bạch Yến</v>
          </cell>
          <cell r="C120" t="str">
            <v>Cá nhân trong nước</v>
          </cell>
          <cell r="D120" t="str">
            <v>010610172, Hà Nội, 24/09/1999</v>
          </cell>
          <cell r="E120" t="str">
            <v>59 Đường số 2, Làng Báo chí, P.Thảo Điền, Q 2</v>
          </cell>
          <cell r="F120" t="str">
            <v>0908124499</v>
          </cell>
        </row>
        <row r="121">
          <cell r="A121" t="str">
            <v>TVS000146</v>
          </cell>
          <cell r="B121" t="str">
            <v>Mai Thị Thu Hiền</v>
          </cell>
          <cell r="C121" t="str">
            <v>Cá nhân trong nước</v>
          </cell>
          <cell r="D121" t="str">
            <v>011624976, Hà Nội, 05/07/2002</v>
          </cell>
          <cell r="E121" t="str">
            <v>Số 9, ngách 175 Ngõ Thịnh Quang, Vĩnh Hồ, Đống Đa, HN</v>
          </cell>
          <cell r="G121">
            <v>47613739</v>
          </cell>
        </row>
        <row r="122">
          <cell r="A122" t="str">
            <v>TVS000147</v>
          </cell>
          <cell r="B122" t="str">
            <v>Nguyễn Thị Linh Chi</v>
          </cell>
          <cell r="C122" t="str">
            <v>Cá nhân trong nước</v>
          </cell>
          <cell r="D122" t="str">
            <v>011666890, Hà Nội, 06/06/2005</v>
          </cell>
          <cell r="E122" t="str">
            <v>72 Lý Thường Kiệt, Hoàn Kiếm, HN (24B Trần Hưng Đạo, HN )</v>
          </cell>
          <cell r="F122" t="str">
            <v>0913247573</v>
          </cell>
        </row>
        <row r="123">
          <cell r="A123" t="str">
            <v>TVS000148</v>
          </cell>
          <cell r="B123" t="str">
            <v>Nguyễn Thanh Tùng</v>
          </cell>
          <cell r="C123" t="str">
            <v>Cá nhân trong nước</v>
          </cell>
          <cell r="D123" t="str">
            <v>011814756, Hà Nội, 11/03/1994</v>
          </cell>
          <cell r="E123" t="str">
            <v>49 Lê Duẩn, Hoàn Kiếm, Hà Nội</v>
          </cell>
          <cell r="F123" t="str">
            <v>0903429825</v>
          </cell>
        </row>
        <row r="124">
          <cell r="A124" t="str">
            <v>TVS000149</v>
          </cell>
          <cell r="B124" t="str">
            <v>Đặng Thúy Hương</v>
          </cell>
          <cell r="C124" t="str">
            <v>Cá nhân trong nước</v>
          </cell>
          <cell r="D124" t="str">
            <v>011465322, Hà Nội, 14/09/2004</v>
          </cell>
          <cell r="E124" t="str">
            <v>34A Lý Nam Đế, Hoàn Kiếm, Hà Nội</v>
          </cell>
          <cell r="F124" t="str">
            <v>0904008686</v>
          </cell>
        </row>
        <row r="125">
          <cell r="A125" t="str">
            <v>TVS000151</v>
          </cell>
          <cell r="B125" t="str">
            <v>Đỗ Thị Kim Dung</v>
          </cell>
          <cell r="C125" t="str">
            <v>Cá nhân trong nước</v>
          </cell>
          <cell r="D125" t="str">
            <v>011018027, Hà Nội, 07/03/2005</v>
          </cell>
          <cell r="E125" t="str">
            <v>Số 57 Lê Duẩn, Hà Nội</v>
          </cell>
        </row>
        <row r="126">
          <cell r="A126" t="str">
            <v>TVS000152</v>
          </cell>
          <cell r="B126" t="str">
            <v>Phạm Thu Hằng</v>
          </cell>
          <cell r="C126" t="str">
            <v>Cá nhân trong nước</v>
          </cell>
          <cell r="D126" t="str">
            <v>012905538, Hà Nội, 21/07/2006</v>
          </cell>
          <cell r="E126" t="str">
            <v>Số 117D Vương Thừa Vũ, Thanh Xuân, Hn</v>
          </cell>
          <cell r="F126" t="str">
            <v>0904277115</v>
          </cell>
        </row>
        <row r="127">
          <cell r="A127" t="str">
            <v>TVS000153</v>
          </cell>
          <cell r="B127" t="str">
            <v>Trần Thị Kim Thanh</v>
          </cell>
          <cell r="C127" t="str">
            <v>Cá nhân trong nước</v>
          </cell>
          <cell r="D127" t="str">
            <v>011033540, Hà Nội, 25/08/2005</v>
          </cell>
          <cell r="E127" t="str">
            <v>405- Z8 TT Bách Khoa, Hai Bà Trưng, HN</v>
          </cell>
          <cell r="F127" t="str">
            <v>0902094171</v>
          </cell>
        </row>
        <row r="128">
          <cell r="A128" t="str">
            <v>TVS000154</v>
          </cell>
          <cell r="B128" t="str">
            <v>Kiều Anh Quân</v>
          </cell>
          <cell r="C128" t="str">
            <v>Cá nhân trong nước</v>
          </cell>
          <cell r="D128" t="str">
            <v>011920382, Hà Nội, 09/11/1995</v>
          </cell>
          <cell r="E128" t="str">
            <v>17 Ngách 4/14 Phương Mai, ĐĐa, HN</v>
          </cell>
          <cell r="F128" t="str">
            <v>0912107750</v>
          </cell>
        </row>
        <row r="129">
          <cell r="A129" t="str">
            <v>TVS000155</v>
          </cell>
          <cell r="B129" t="str">
            <v>Vũ Quang Thịnh</v>
          </cell>
          <cell r="C129" t="str">
            <v>Cá nhân trong nước</v>
          </cell>
          <cell r="D129" t="str">
            <v>011574744, Hà Nội, 26/01/2000</v>
          </cell>
          <cell r="E129" t="str">
            <v>11 Ngõ Hậu Khuông, P Bạch Mai, HBT, HN</v>
          </cell>
          <cell r="F129" t="str">
            <v>0903449740</v>
          </cell>
        </row>
        <row r="130">
          <cell r="A130" t="str">
            <v>TVS000156</v>
          </cell>
          <cell r="B130" t="str">
            <v>Thành Thị Nhung</v>
          </cell>
          <cell r="C130" t="str">
            <v>Cá nhân trong nước</v>
          </cell>
          <cell r="D130" t="str">
            <v>011887978, Hà Nội, 20/06/1995</v>
          </cell>
          <cell r="E130" t="str">
            <v>Nhà 48 Ngõ 12 Đường 800A, Nghĩa Đô, Cầu Giấy, HN</v>
          </cell>
          <cell r="F130" t="str">
            <v>0988081969</v>
          </cell>
        </row>
        <row r="131">
          <cell r="A131" t="str">
            <v>TVS000157</v>
          </cell>
          <cell r="B131" t="str">
            <v>Nguyễn Kim Thanh</v>
          </cell>
          <cell r="C131" t="str">
            <v>Cá nhân trong nước</v>
          </cell>
          <cell r="D131" t="str">
            <v>011353359, Hà Nội, 27/01/2003</v>
          </cell>
          <cell r="E131" t="str">
            <v>68 Phan Đình Phùng, Ba Đình, Hà Nội</v>
          </cell>
          <cell r="F131" t="str">
            <v>0904049868</v>
          </cell>
        </row>
        <row r="132">
          <cell r="A132" t="str">
            <v>TVS000158</v>
          </cell>
          <cell r="B132" t="str">
            <v>Trần Thị Hạnh</v>
          </cell>
          <cell r="C132" t="str">
            <v>Cá nhân trong nước</v>
          </cell>
          <cell r="D132" t="str">
            <v>011804801, Hà Nội, 06/09/1993</v>
          </cell>
          <cell r="E132" t="str">
            <v>Phòng Đào Tạo, Đại học Bách Khoa, HN</v>
          </cell>
        </row>
        <row r="133">
          <cell r="A133" t="str">
            <v>TVS000159</v>
          </cell>
          <cell r="B133" t="str">
            <v>Nguyễn Thị Diễm Hằng</v>
          </cell>
          <cell r="C133" t="str">
            <v>Cá nhân trong nước</v>
          </cell>
          <cell r="D133" t="str">
            <v>011816681, Hà Nội, 30/07/2007</v>
          </cell>
          <cell r="E133" t="str">
            <v>22 Hàng Nón, Hoàn Kiếm, Hà Nội</v>
          </cell>
          <cell r="F133" t="str">
            <v>0904191735</v>
          </cell>
        </row>
        <row r="134">
          <cell r="A134" t="str">
            <v>TVS000160</v>
          </cell>
          <cell r="B134" t="str">
            <v>Nguyễn Ngọc Phong</v>
          </cell>
          <cell r="C134" t="str">
            <v>Cá nhân trong nước</v>
          </cell>
          <cell r="D134" t="str">
            <v>011398624, Hà Nội, 22/08/1994</v>
          </cell>
          <cell r="E134" t="str">
            <v>Số 3 ngõ 41/10 Đường Hồng Hà, Ba Đình, Hn</v>
          </cell>
          <cell r="F134" t="str">
            <v>0904113425</v>
          </cell>
        </row>
        <row r="135">
          <cell r="A135" t="str">
            <v>TVS000161</v>
          </cell>
          <cell r="B135" t="str">
            <v>Vũ Lan Hương</v>
          </cell>
          <cell r="C135" t="str">
            <v>Cá nhân trong nước</v>
          </cell>
          <cell r="D135" t="str">
            <v>011214543, Hà Nội, 11/11/2003</v>
          </cell>
          <cell r="E135" t="str">
            <v>11A Hàn Thuyên, Hai Bà Trưng, Hà Nội</v>
          </cell>
          <cell r="F135" t="str">
            <v>0913239955</v>
          </cell>
        </row>
        <row r="136">
          <cell r="A136" t="str">
            <v>TVS000162</v>
          </cell>
          <cell r="B136" t="str">
            <v>Phạm Nghiêm Xuân Bắc</v>
          </cell>
          <cell r="C136" t="str">
            <v>Cá nhân trong nước</v>
          </cell>
          <cell r="D136" t="str">
            <v>010160129, Hà Nội, 06/01/2004</v>
          </cell>
          <cell r="E136" t="str">
            <v>33 Ngách 6/14 Đội Nhân, Ba Đình, HN</v>
          </cell>
          <cell r="F136" t="str">
            <v>0913216031</v>
          </cell>
        </row>
        <row r="137">
          <cell r="A137" t="str">
            <v>TVS000163</v>
          </cell>
          <cell r="B137" t="str">
            <v>Phạm Nghiêm Xuân Bình</v>
          </cell>
          <cell r="C137" t="str">
            <v>Cá nhân trong nước</v>
          </cell>
          <cell r="D137" t="str">
            <v>010426729, Hà Nội, 16/10/2002</v>
          </cell>
          <cell r="E137" t="str">
            <v>12, Ngách 6/6 Đội Nhân, Ba Đình, HN</v>
          </cell>
          <cell r="F137" t="str">
            <v>0903218671</v>
          </cell>
          <cell r="G137" t="str">
            <v>04.8328767</v>
          </cell>
        </row>
        <row r="138">
          <cell r="A138" t="str">
            <v>TVS000164</v>
          </cell>
          <cell r="B138" t="str">
            <v>Đỗ Quang Hưng</v>
          </cell>
          <cell r="C138" t="str">
            <v>Cá nhân trong nước</v>
          </cell>
          <cell r="D138" t="str">
            <v>011561967, Hà Nội, 17/11/1994</v>
          </cell>
          <cell r="E138" t="str">
            <v>213 B6, TT Giảng Võ, Hà Nội</v>
          </cell>
          <cell r="F138" t="str">
            <v>0903251125</v>
          </cell>
          <cell r="G138" t="str">
            <v xml:space="preserve"> 04.8462153</v>
          </cell>
        </row>
        <row r="139">
          <cell r="A139" t="str">
            <v>TVS000165</v>
          </cell>
          <cell r="B139" t="str">
            <v>Nguyễn Thúy Hiền</v>
          </cell>
          <cell r="C139" t="str">
            <v>Cá nhân trong nước</v>
          </cell>
          <cell r="D139" t="str">
            <v>010448354, Hà Nội, 11/11/2002</v>
          </cell>
          <cell r="E139" t="str">
            <v>3 Ngách 41/10 Đường Hồng Hà, Ba Đình, HN</v>
          </cell>
          <cell r="F139" t="str">
            <v>0983196277</v>
          </cell>
          <cell r="G139" t="str">
            <v xml:space="preserve"> 04.7166205</v>
          </cell>
        </row>
        <row r="140">
          <cell r="A140" t="str">
            <v>TVS000167</v>
          </cell>
          <cell r="B140" t="str">
            <v>Hồ Thị Kim Mai</v>
          </cell>
          <cell r="C140" t="str">
            <v>Cá nhân trong nước</v>
          </cell>
          <cell r="D140" t="str">
            <v>011984024, Hà Nội, 25/06/2003</v>
          </cell>
          <cell r="E140" t="str">
            <v>P212 B9 Nam Thành Công, Láng Hạ, HN</v>
          </cell>
          <cell r="F140" t="str">
            <v>0903453914</v>
          </cell>
        </row>
        <row r="141">
          <cell r="A141" t="str">
            <v>TVS000169</v>
          </cell>
          <cell r="B141" t="str">
            <v>Đỗ Đức Long</v>
          </cell>
          <cell r="C141" t="str">
            <v>Cá nhân trong nước</v>
          </cell>
          <cell r="D141" t="str">
            <v>011772312, Hà Nội, 30/05/2007</v>
          </cell>
          <cell r="E141" t="str">
            <v>16 ngõ 61/2 Lạc Trung, Hà Nội</v>
          </cell>
          <cell r="F141" t="str">
            <v>0903405156</v>
          </cell>
        </row>
        <row r="142">
          <cell r="A142" t="str">
            <v>TVS000171</v>
          </cell>
          <cell r="B142" t="str">
            <v>Nguyễn Bội Lan</v>
          </cell>
          <cell r="C142" t="str">
            <v>Cá nhân trong nước</v>
          </cell>
          <cell r="D142" t="str">
            <v>011905046, Hà Nội, 30/05/2002</v>
          </cell>
          <cell r="E142" t="str">
            <v>92 Phương Liệt, Đống Đa, Hà Nội</v>
          </cell>
          <cell r="F142" t="str">
            <v>0904358774</v>
          </cell>
        </row>
        <row r="143">
          <cell r="A143" t="str">
            <v>TVS000172</v>
          </cell>
          <cell r="B143" t="str">
            <v>Lê Trương</v>
          </cell>
          <cell r="C143" t="str">
            <v>Cá nhân trong nước</v>
          </cell>
          <cell r="D143" t="str">
            <v>011706501, Hà Nội, 18/07/2001</v>
          </cell>
          <cell r="E143" t="str">
            <v>10 Ngõ 149 Nguyễn Ngọc Nại, Thanh Xuân, HN</v>
          </cell>
          <cell r="F143" t="str">
            <v>0903439349</v>
          </cell>
        </row>
        <row r="144">
          <cell r="A144" t="str">
            <v>TVS000174</v>
          </cell>
          <cell r="B144" t="str">
            <v>Võ Thị Kim Giao</v>
          </cell>
          <cell r="C144" t="str">
            <v>Cá nhân trong nước</v>
          </cell>
          <cell r="D144" t="str">
            <v>011024690, Hà Nội, 04/09/2003</v>
          </cell>
          <cell r="E144" t="str">
            <v>P305 - A12 Thanh Xuân Bắc, Hà Nội</v>
          </cell>
          <cell r="F144" t="str">
            <v>0912325055</v>
          </cell>
        </row>
        <row r="145">
          <cell r="A145" t="str">
            <v>TVS000175</v>
          </cell>
          <cell r="B145" t="str">
            <v>Cao Văn Lộc</v>
          </cell>
          <cell r="C145" t="str">
            <v>Cá nhân trong nước</v>
          </cell>
          <cell r="D145" t="str">
            <v>011713700, Hà Nội, 08/03/1991</v>
          </cell>
          <cell r="E145" t="str">
            <v>55B Lý Thường Kiệt, Hoàn Kiếm, Hà Nội</v>
          </cell>
          <cell r="G145" t="str">
            <v>048243622</v>
          </cell>
        </row>
        <row r="146">
          <cell r="A146" t="str">
            <v>TVS000176</v>
          </cell>
          <cell r="B146" t="str">
            <v>Phạm Tuấn Anh</v>
          </cell>
          <cell r="C146" t="str">
            <v>Cá nhân trong nước</v>
          </cell>
          <cell r="D146" t="str">
            <v>112148872, Hà Tây, 14/01/2004</v>
          </cell>
          <cell r="E146" t="str">
            <v>Kiến Hưng, Tx Hà Đông, Hà Tây</v>
          </cell>
          <cell r="F146" t="str">
            <v>0913598477</v>
          </cell>
        </row>
        <row r="147">
          <cell r="A147" t="str">
            <v>TVS000177</v>
          </cell>
          <cell r="B147" t="str">
            <v>Nguyễn Thị Quỳnh Mai</v>
          </cell>
          <cell r="C147" t="str">
            <v>Cá nhân trong nước</v>
          </cell>
          <cell r="D147" t="str">
            <v>011757548, Hà Nội, 27/04/2007</v>
          </cell>
          <cell r="E147" t="str">
            <v>64 Nguyễn Lương Bằng, ĐĐa, Hà Nội</v>
          </cell>
        </row>
        <row r="148">
          <cell r="A148" t="str">
            <v>TVS000179</v>
          </cell>
          <cell r="B148" t="str">
            <v>Nguyễn Trung Hiếu</v>
          </cell>
          <cell r="C148" t="str">
            <v>Cá nhân trong nước</v>
          </cell>
          <cell r="D148" t="str">
            <v>012124488, Hà Nội, 27/08/2002</v>
          </cell>
          <cell r="E148" t="str">
            <v>165B Phùng Hưng, Hà Nội</v>
          </cell>
          <cell r="F148" t="str">
            <v>0904144666</v>
          </cell>
        </row>
        <row r="149">
          <cell r="A149" t="str">
            <v>TVS000180</v>
          </cell>
          <cell r="B149" t="str">
            <v>Phạm Thị Lan Hương</v>
          </cell>
          <cell r="C149" t="str">
            <v>Cá nhân trong nước</v>
          </cell>
          <cell r="D149" t="str">
            <v>011829594, Hà Nội, 15/04/1994</v>
          </cell>
          <cell r="E149" t="str">
            <v>2A, Ngách 144/2 Quan Nhân, Nhân Chính, TX, HN</v>
          </cell>
          <cell r="F149" t="str">
            <v>0988508980</v>
          </cell>
        </row>
        <row r="150">
          <cell r="A150" t="str">
            <v>TVS000181</v>
          </cell>
          <cell r="B150" t="str">
            <v>Nguyễn Mạnh Thắng</v>
          </cell>
          <cell r="C150" t="str">
            <v>Cá nhân trong nước</v>
          </cell>
          <cell r="D150" t="str">
            <v>012227833, Hà Nội, 09/05/1999</v>
          </cell>
          <cell r="E150" t="str">
            <v>25 Ngõ 4/14 Phương Mai, Hà Nội</v>
          </cell>
          <cell r="F150" t="str">
            <v>0913249071</v>
          </cell>
        </row>
        <row r="151">
          <cell r="A151" t="str">
            <v>TVS000183</v>
          </cell>
          <cell r="B151" t="str">
            <v>Dương Tuyết Trinh</v>
          </cell>
          <cell r="C151" t="str">
            <v>Cá nhân trong nước</v>
          </cell>
          <cell r="D151" t="str">
            <v>012019790, Hà Nội, 08/04/1997</v>
          </cell>
          <cell r="E151" t="str">
            <v>3, Ngõ 37 Mạc Thị Bưởi, Hai Bà Trưng, HN</v>
          </cell>
          <cell r="F151" t="str">
            <v>0912493832</v>
          </cell>
        </row>
        <row r="152">
          <cell r="A152" t="str">
            <v>TVS000184</v>
          </cell>
          <cell r="B152" t="str">
            <v>Lê Trung Dũng</v>
          </cell>
          <cell r="C152" t="str">
            <v>Cá nhân trong nước</v>
          </cell>
          <cell r="D152" t="str">
            <v>011744708, Hà Nội, 20/02/2004</v>
          </cell>
          <cell r="E152" t="str">
            <v>P803 TT A6 Giảng Võ, Ba Đình, HN</v>
          </cell>
          <cell r="F152" t="str">
            <v>0903441068</v>
          </cell>
        </row>
        <row r="153">
          <cell r="A153" t="str">
            <v>TVS000185</v>
          </cell>
          <cell r="B153" t="str">
            <v>Nguyễn Minh Phi</v>
          </cell>
          <cell r="C153" t="str">
            <v>Cá nhân trong nước</v>
          </cell>
          <cell r="D153" t="str">
            <v>011401521, Hà Nội, 01/03/1999</v>
          </cell>
          <cell r="E153" t="str">
            <v>75B Thụy Khuê, Tây Hồ, Hà Nội</v>
          </cell>
          <cell r="F153" t="str">
            <v>0904200808</v>
          </cell>
        </row>
        <row r="154">
          <cell r="A154" t="str">
            <v>TVS000187</v>
          </cell>
          <cell r="B154" t="str">
            <v>Võ Phong</v>
          </cell>
          <cell r="C154" t="str">
            <v>Cá nhân trong nước</v>
          </cell>
          <cell r="D154" t="str">
            <v>011815466, Hà Nội, 02/12/2004</v>
          </cell>
          <cell r="E154" t="str">
            <v>67 TT Máy đèn, Chương Dương, Hà Nội</v>
          </cell>
          <cell r="F154" t="str">
            <v>0903441199</v>
          </cell>
        </row>
        <row r="155">
          <cell r="A155" t="str">
            <v>TVS000188</v>
          </cell>
          <cell r="B155" t="str">
            <v>Bùi Thị Kim Phượng</v>
          </cell>
          <cell r="C155" t="str">
            <v>Cá nhân trong nước</v>
          </cell>
          <cell r="D155" t="str">
            <v>010171451, Hà Nội, 19/12/2001</v>
          </cell>
          <cell r="E155" t="str">
            <v>8B Lê Trực, Ba Đình, Hà Nội</v>
          </cell>
          <cell r="F155" t="str">
            <v>0903256121</v>
          </cell>
        </row>
        <row r="156">
          <cell r="A156" t="str">
            <v>TVS000189</v>
          </cell>
          <cell r="B156" t="str">
            <v>Nguyễn Trung Hiếu</v>
          </cell>
          <cell r="C156" t="str">
            <v>Cá nhân trong nước</v>
          </cell>
          <cell r="D156" t="str">
            <v>011814322, Hà Nội, 29/04/2004</v>
          </cell>
          <cell r="E156" t="str">
            <v>8A TT Hội tin học VN, Cụm 14 Cống Vị, HN</v>
          </cell>
        </row>
        <row r="157">
          <cell r="A157" t="str">
            <v>TVS000190</v>
          </cell>
          <cell r="B157" t="str">
            <v>Nguyễn Thị Việt Hà</v>
          </cell>
          <cell r="C157" t="str">
            <v>Cá nhân trong nước</v>
          </cell>
          <cell r="D157" t="str">
            <v>011744762, Hà Nội, 31/12/2003</v>
          </cell>
          <cell r="E157" t="str">
            <v>114 D2 Thanh Xuân Bắc, Hà Nội</v>
          </cell>
          <cell r="F157" t="str">
            <v>0903230686</v>
          </cell>
        </row>
        <row r="158">
          <cell r="A158" t="str">
            <v>TVS000191</v>
          </cell>
          <cell r="B158" t="str">
            <v>Nguyễn Quốc Hùng</v>
          </cell>
          <cell r="C158" t="str">
            <v>Cá nhân trong nước</v>
          </cell>
          <cell r="D158" t="str">
            <v>010207455, Hà Nội, 09/02/2006</v>
          </cell>
          <cell r="E158" t="str">
            <v>11 Ngõ 46 Linh Lang, BĐình, Hà Nội</v>
          </cell>
          <cell r="F158" t="str">
            <v>0903403314</v>
          </cell>
          <cell r="G158" t="str">
            <v>7626318</v>
          </cell>
        </row>
        <row r="159">
          <cell r="A159" t="str">
            <v>TVS000194</v>
          </cell>
          <cell r="B159" t="str">
            <v>Phan Thanh Hương</v>
          </cell>
          <cell r="C159" t="str">
            <v>Cá nhân trong nước</v>
          </cell>
          <cell r="D159" t="str">
            <v>011875321, Hà Nội, 19/06/2007</v>
          </cell>
          <cell r="E159" t="str">
            <v>35/73 Nguyễn Lương Bằng, ĐĐa, Hà Nội</v>
          </cell>
          <cell r="F159" t="str">
            <v>0983989688</v>
          </cell>
        </row>
        <row r="160">
          <cell r="A160" t="str">
            <v>TVS000195</v>
          </cell>
          <cell r="B160" t="str">
            <v>Nguyễn Thị Hồng Nga</v>
          </cell>
          <cell r="C160" t="str">
            <v>Cá nhân trong nước</v>
          </cell>
          <cell r="D160" t="str">
            <v>012012056, Hà Nội, 24/02/1997</v>
          </cell>
          <cell r="E160" t="str">
            <v>8B Lê Trực, Ba Đình, HN</v>
          </cell>
          <cell r="F160" t="str">
            <v>0904220808</v>
          </cell>
        </row>
        <row r="161">
          <cell r="A161" t="str">
            <v>TVS000196</v>
          </cell>
          <cell r="B161" t="str">
            <v>Vũ Văn Biên</v>
          </cell>
          <cell r="C161" t="str">
            <v>Cá nhân trong nước</v>
          </cell>
          <cell r="D161" t="str">
            <v>012438064, Hà Nội, 18/04/2001</v>
          </cell>
          <cell r="E161" t="str">
            <v>57/72 Quan Nhân, Nhân Chính, Hà Nội</v>
          </cell>
          <cell r="F161" t="str">
            <v>0903438775</v>
          </cell>
        </row>
        <row r="162">
          <cell r="A162" t="str">
            <v>TVS000197</v>
          </cell>
          <cell r="B162" t="str">
            <v>Hoàng Thị Nguyệt Tú</v>
          </cell>
          <cell r="C162" t="str">
            <v>Cá nhân trong nước</v>
          </cell>
          <cell r="D162" t="str">
            <v>012354501, Hà Nội, 09/06/2000</v>
          </cell>
          <cell r="E162" t="str">
            <v>P706 Chung cư 27 Huỳnh Thúc Kháng, Hà Nội</v>
          </cell>
          <cell r="G162">
            <v>47735345</v>
          </cell>
        </row>
        <row r="163">
          <cell r="A163" t="str">
            <v>TVS000198</v>
          </cell>
          <cell r="B163" t="str">
            <v>Dương Quyết Thắng</v>
          </cell>
          <cell r="C163" t="str">
            <v>Cá nhân trong nước</v>
          </cell>
          <cell r="D163" t="str">
            <v>125040771, Bắc Ninh, 23/05/2007</v>
          </cell>
          <cell r="E163" t="str">
            <v>88 A2 Đại Kim, Định Công, Hoàng Mai, HN</v>
          </cell>
          <cell r="F163" t="str">
            <v>0913259292</v>
          </cell>
        </row>
        <row r="164">
          <cell r="A164" t="str">
            <v>TVS000199</v>
          </cell>
          <cell r="B164" t="str">
            <v>Lê Trần Sỹ</v>
          </cell>
          <cell r="C164" t="str">
            <v>Cá nhân trong nước</v>
          </cell>
          <cell r="D164" t="str">
            <v>012848492, Hà Nội, 24/02/2001</v>
          </cell>
          <cell r="E164" t="str">
            <v>8 Cao Bá Quát, Ba Đình, Hà Nội</v>
          </cell>
          <cell r="F164" t="str">
            <v>0913204930</v>
          </cell>
        </row>
        <row r="165">
          <cell r="A165" t="str">
            <v>TVS000200</v>
          </cell>
          <cell r="B165" t="str">
            <v>Vũ Thị Tuyết Nhung</v>
          </cell>
          <cell r="C165" t="str">
            <v>Cá nhân trong nước</v>
          </cell>
          <cell r="D165" t="str">
            <v>168002439, Nam Hà, 10/04/1997</v>
          </cell>
          <cell r="E165" t="str">
            <v>H1 TT Viện Năng Lượng, ngõ 6 Tôn Thất Tùng, HN</v>
          </cell>
          <cell r="F165" t="str">
            <v>0912018627</v>
          </cell>
        </row>
        <row r="166">
          <cell r="A166" t="str">
            <v>TVS000201</v>
          </cell>
          <cell r="B166" t="str">
            <v>Bùi Thị Tuyết Dung</v>
          </cell>
          <cell r="C166" t="str">
            <v>Cá nhân trong nước</v>
          </cell>
          <cell r="D166" t="str">
            <v>010431541, Hà Nội, 23/12/2005</v>
          </cell>
          <cell r="E166" t="str">
            <v>6 Trần Xuân Soạn, Hà Nội</v>
          </cell>
        </row>
        <row r="167">
          <cell r="A167" t="str">
            <v>TVS000202</v>
          </cell>
          <cell r="B167" t="str">
            <v>Nguyễn Mỹ Linh</v>
          </cell>
          <cell r="C167" t="str">
            <v>Cá nhân trong nước</v>
          </cell>
          <cell r="D167" t="str">
            <v>011756699, Hà Nội, 22/12/1999</v>
          </cell>
          <cell r="E167" t="str">
            <v>32 Phó Đức Chính, Hà Nội</v>
          </cell>
          <cell r="F167" t="str">
            <v>0904222937</v>
          </cell>
        </row>
        <row r="168">
          <cell r="A168" t="str">
            <v>TVS000203</v>
          </cell>
          <cell r="B168" t="str">
            <v>Nguyễn Minh Châu</v>
          </cell>
          <cell r="C168" t="str">
            <v>Cá nhân trong nước</v>
          </cell>
          <cell r="D168" t="str">
            <v>012699787, Hà Nội, 06/09/2004</v>
          </cell>
          <cell r="E168" t="str">
            <v>P403, B2 Láng Hạ, Đống Đa, Hà Nội</v>
          </cell>
          <cell r="F168" t="str">
            <v>0903293366</v>
          </cell>
        </row>
        <row r="169">
          <cell r="A169" t="str">
            <v>TVS000204</v>
          </cell>
          <cell r="B169" t="str">
            <v>Lê Đức Trung</v>
          </cell>
          <cell r="C169" t="str">
            <v>Cá nhân trong nước</v>
          </cell>
          <cell r="D169" t="str">
            <v>011341236, Hà Nội, 17/11/1995</v>
          </cell>
          <cell r="E169" t="str">
            <v>20 Nguyễn Biểu, Hà Nội</v>
          </cell>
          <cell r="F169" t="str">
            <v>0903215581</v>
          </cell>
        </row>
        <row r="170">
          <cell r="A170" t="str">
            <v>TVS000205</v>
          </cell>
          <cell r="B170" t="str">
            <v>Lê Tiến Hải</v>
          </cell>
          <cell r="C170" t="str">
            <v>Cá nhân trong nước</v>
          </cell>
          <cell r="D170" t="str">
            <v>012816511, Hà Nội, 18/08/2005</v>
          </cell>
          <cell r="E170" t="str">
            <v>P12A05 Nhà 17T6, KĐT Trung Hòa Nhân Chính, HN</v>
          </cell>
          <cell r="F170" t="str">
            <v>0903223449</v>
          </cell>
        </row>
        <row r="171">
          <cell r="A171" t="str">
            <v>TVS000206</v>
          </cell>
          <cell r="B171" t="str">
            <v>Lê Trung Dũng</v>
          </cell>
          <cell r="C171" t="str">
            <v>Cá nhân trong nước</v>
          </cell>
          <cell r="D171" t="str">
            <v>012551058, Hà Nội, 06/09/2002</v>
          </cell>
          <cell r="E171" t="str">
            <v>52 Nguyễn Công Hoan, Hà Nội</v>
          </cell>
          <cell r="F171" t="str">
            <v>0989588901</v>
          </cell>
        </row>
        <row r="172">
          <cell r="A172" t="str">
            <v>TVS000207</v>
          </cell>
          <cell r="B172" t="str">
            <v>Đặng Bích Ngọc</v>
          </cell>
          <cell r="C172" t="str">
            <v>Cá nhân trong nước</v>
          </cell>
          <cell r="D172" t="str">
            <v>010312131, Hà Nội, 15/07/1994</v>
          </cell>
          <cell r="E172" t="str">
            <v>P704 Toàn nhà 101 Láng Hạ, ĐĐa, HN</v>
          </cell>
          <cell r="F172" t="str">
            <v>0983267668</v>
          </cell>
        </row>
        <row r="173">
          <cell r="A173" t="str">
            <v>TVS000208</v>
          </cell>
          <cell r="B173" t="str">
            <v>Nguyễn Tuấn Anh</v>
          </cell>
          <cell r="C173" t="str">
            <v>Cá nhân trong nước</v>
          </cell>
          <cell r="D173" t="str">
            <v>012029640, Hà Nội, 05/08/2002</v>
          </cell>
          <cell r="E173" t="str">
            <v>37 Nguyễn Thái Học, Ba Đình, HN</v>
          </cell>
          <cell r="F173" t="str">
            <v>0912390755</v>
          </cell>
        </row>
        <row r="174">
          <cell r="A174" t="str">
            <v>TVS000209</v>
          </cell>
          <cell r="B174" t="str">
            <v>Lý Công Nguyên</v>
          </cell>
          <cell r="C174" t="str">
            <v>Cá nhân trong nước</v>
          </cell>
          <cell r="D174" t="str">
            <v>010255702, Hà Nội, 05/07/1994</v>
          </cell>
          <cell r="E174" t="str">
            <v>168 Xuân Diệu, Tây Hồ, Hà Nội</v>
          </cell>
          <cell r="F174" t="str">
            <v>0903291999</v>
          </cell>
        </row>
        <row r="175">
          <cell r="A175" t="str">
            <v>TVS000210</v>
          </cell>
          <cell r="B175" t="str">
            <v>Nguyễn Đức Long</v>
          </cell>
          <cell r="C175" t="str">
            <v>Cá nhân trong nước</v>
          </cell>
          <cell r="D175" t="str">
            <v>010006357, Hà Nội, 02/03/2006</v>
          </cell>
          <cell r="E175" t="str">
            <v>55 Trần Quốc Toản, Hà Nội</v>
          </cell>
          <cell r="F175" t="str">
            <v>0912425599</v>
          </cell>
        </row>
        <row r="176">
          <cell r="A176" t="str">
            <v>TVS000211</v>
          </cell>
          <cell r="B176" t="str">
            <v>Vũ Quốc Hùng</v>
          </cell>
          <cell r="C176" t="str">
            <v>Cá nhân trong nước</v>
          </cell>
          <cell r="D176" t="str">
            <v>01008484, Hà Nội, 06/05/1999</v>
          </cell>
          <cell r="E176" t="str">
            <v>28 D5 Vườn Đào, Lạc Long Quân, Hà Nội</v>
          </cell>
          <cell r="F176" t="str">
            <v>0913201577</v>
          </cell>
        </row>
        <row r="177">
          <cell r="A177" t="str">
            <v>TVS000212</v>
          </cell>
          <cell r="B177" t="str">
            <v>Bùi Thanh Hải</v>
          </cell>
          <cell r="C177" t="str">
            <v>Cá nhân trong nước</v>
          </cell>
          <cell r="D177" t="str">
            <v>011663429, Hà Nội, 12/01/2006</v>
          </cell>
          <cell r="E177" t="str">
            <v>3D Trường Chinh, Hà Nội</v>
          </cell>
          <cell r="F177" t="str">
            <v>0912998998</v>
          </cell>
        </row>
        <row r="178">
          <cell r="A178" t="str">
            <v>TVS000213</v>
          </cell>
          <cell r="B178" t="str">
            <v>Bùi Khắc Sơn</v>
          </cell>
          <cell r="C178" t="str">
            <v>Cá nhân trong nước</v>
          </cell>
          <cell r="D178" t="str">
            <v>011454451, Hà Nội, 02/04/2002</v>
          </cell>
          <cell r="E178" t="str">
            <v>3D Trường Chinh, Hà Nội</v>
          </cell>
          <cell r="F178" t="str">
            <v>0903406149</v>
          </cell>
        </row>
        <row r="179">
          <cell r="A179" t="str">
            <v>TVS000214</v>
          </cell>
          <cell r="B179" t="str">
            <v>Đào Thị Liễu</v>
          </cell>
          <cell r="C179" t="str">
            <v>Cá nhân trong nước</v>
          </cell>
          <cell r="D179" t="str">
            <v>010969274, Hà Nội, 14/06/2001</v>
          </cell>
          <cell r="E179" t="str">
            <v>2 Ngõ 40, Vạn Bảo, Hà Nội</v>
          </cell>
          <cell r="F179" t="str">
            <v>0904170537</v>
          </cell>
        </row>
        <row r="180">
          <cell r="A180" t="str">
            <v>TVS000215</v>
          </cell>
          <cell r="B180" t="str">
            <v>Lê Thị Kiều Oanh</v>
          </cell>
          <cell r="C180" t="str">
            <v>Cá nhân trong nước</v>
          </cell>
          <cell r="D180" t="str">
            <v>012999357, Hà Nội, 14/12/2007</v>
          </cell>
          <cell r="E180" t="str">
            <v>10 Nguyễn Gia Thiều, Hà Nội</v>
          </cell>
        </row>
        <row r="181">
          <cell r="A181" t="str">
            <v>TVS000216</v>
          </cell>
          <cell r="B181" t="str">
            <v>Nguyễn Xuân Hiếu</v>
          </cell>
          <cell r="C181" t="str">
            <v>Cá nhân trong nước</v>
          </cell>
          <cell r="D181" t="str">
            <v>010981390, Hà Nội, 30/10/2001</v>
          </cell>
          <cell r="E181" t="str">
            <v>19 Lò Đúc, Hà Nội</v>
          </cell>
          <cell r="F181" t="str">
            <v>0903404401</v>
          </cell>
        </row>
        <row r="182">
          <cell r="A182" t="str">
            <v>TVS000218</v>
          </cell>
          <cell r="B182" t="str">
            <v>Nguyễn Thu Giang</v>
          </cell>
          <cell r="C182" t="str">
            <v>Cá nhân trong nước</v>
          </cell>
          <cell r="D182" t="str">
            <v>PTA1407641A, Hà Nội, 27/10/2004</v>
          </cell>
          <cell r="E182" t="str">
            <v>9 Hàng Bè, Hà Nội</v>
          </cell>
          <cell r="G182">
            <v>48244341</v>
          </cell>
        </row>
        <row r="183">
          <cell r="A183" t="str">
            <v>TVS000220</v>
          </cell>
          <cell r="B183" t="str">
            <v>Trần Tiến Dũng</v>
          </cell>
          <cell r="C183" t="str">
            <v>Cá nhân trong nước</v>
          </cell>
          <cell r="D183" t="str">
            <v>011840038, Hà Nội, 24/05/1994</v>
          </cell>
          <cell r="E183" t="str">
            <v>61 Ngách 51 Linh Quang, Đống Đa, HN</v>
          </cell>
          <cell r="F183" t="str">
            <v>0975155665</v>
          </cell>
        </row>
        <row r="184">
          <cell r="A184" t="str">
            <v>TVS000221</v>
          </cell>
          <cell r="B184" t="str">
            <v>Sử Thị Thanh Hoài</v>
          </cell>
          <cell r="C184" t="str">
            <v>Cá nhân trong nước</v>
          </cell>
          <cell r="D184" t="str">
            <v>012800977, Hà Nội, 01/07/2005</v>
          </cell>
          <cell r="E184" t="str">
            <v>206 Phố Vọng, Phương Liệt, Hà Nội</v>
          </cell>
          <cell r="F184" t="str">
            <v>0913379708</v>
          </cell>
        </row>
        <row r="185">
          <cell r="A185" t="str">
            <v>TVS000222</v>
          </cell>
          <cell r="B185" t="str">
            <v>Trần Việt Cường</v>
          </cell>
          <cell r="C185" t="str">
            <v>Cá nhân trong nước</v>
          </cell>
          <cell r="D185" t="str">
            <v>011831892, Hà Nội, 04/06/2004</v>
          </cell>
          <cell r="E185" t="str">
            <v>6 Dãy 19 P. Bách Khoa, Hai Bà Trưng, HN</v>
          </cell>
        </row>
        <row r="186">
          <cell r="A186" t="str">
            <v>TVS000223</v>
          </cell>
          <cell r="B186" t="str">
            <v>Trần Minh Hiển</v>
          </cell>
          <cell r="C186" t="str">
            <v>Cá nhân trong nước</v>
          </cell>
          <cell r="D186" t="str">
            <v>011281830, Hà Nội, 16/01/2006</v>
          </cell>
          <cell r="E186" t="str">
            <v>P8 - D8 Quỳnh Mai, Hà Nội</v>
          </cell>
        </row>
        <row r="187">
          <cell r="A187" t="str">
            <v>TVS000224</v>
          </cell>
          <cell r="B187" t="str">
            <v>Trần Vinh Quang</v>
          </cell>
          <cell r="C187" t="str">
            <v>Cá nhân trong nước</v>
          </cell>
          <cell r="D187" t="str">
            <v>011974326, Hà Nội, 16/07/1996</v>
          </cell>
          <cell r="E187" t="str">
            <v>11A Tông Đản, Hà Nội</v>
          </cell>
          <cell r="F187" t="str">
            <v>0913551123</v>
          </cell>
        </row>
        <row r="188">
          <cell r="A188" t="str">
            <v>TVS000225</v>
          </cell>
          <cell r="B188" t="str">
            <v>Đào Vũ Thịnh Vân</v>
          </cell>
          <cell r="C188" t="str">
            <v>Cá nhân trong nước</v>
          </cell>
          <cell r="D188" t="str">
            <v>151355863, Thái Bình, 06/11/2003</v>
          </cell>
          <cell r="E188" t="str">
            <v>P805 Nhà B6 Khu đô thị Mỹ đình I - HN</v>
          </cell>
          <cell r="F188" t="str">
            <v>0983511668</v>
          </cell>
        </row>
        <row r="189">
          <cell r="A189" t="str">
            <v>TVS000226</v>
          </cell>
          <cell r="B189" t="str">
            <v xml:space="preserve">Mai Thị Hồng Vân </v>
          </cell>
          <cell r="C189" t="str">
            <v>Cá nhân trong nước</v>
          </cell>
          <cell r="D189" t="str">
            <v>011565065, Hà Nội, 22/03/1988</v>
          </cell>
          <cell r="E189" t="str">
            <v>4 Tổ 56 Hoàng Văn Thụ, Hoàng Mai, Hn</v>
          </cell>
        </row>
        <row r="190">
          <cell r="A190" t="str">
            <v>TVS000227</v>
          </cell>
          <cell r="B190" t="str">
            <v>Ngô Thị Thúy Hòa</v>
          </cell>
          <cell r="C190" t="str">
            <v>Cá nhân trong nước</v>
          </cell>
          <cell r="D190" t="str">
            <v>012459527, Hà Nội, 25/06/2001</v>
          </cell>
          <cell r="E190" t="str">
            <v>46 Ngõ 176 Trương Định, Hà Nội</v>
          </cell>
        </row>
        <row r="191">
          <cell r="A191" t="str">
            <v>TVS000228</v>
          </cell>
          <cell r="B191" t="str">
            <v>Nguyễn Thị Hồng Hạnh</v>
          </cell>
          <cell r="C191" t="str">
            <v>Cá nhân trong nước</v>
          </cell>
          <cell r="D191" t="str">
            <v>012894908, Hà Nội, 06/07/2006</v>
          </cell>
          <cell r="E191" t="str">
            <v>4 Hẻm 349/7/7 Minh Khai, Hà Nội</v>
          </cell>
          <cell r="F191" t="str">
            <v>0913026877</v>
          </cell>
        </row>
        <row r="192">
          <cell r="A192" t="str">
            <v>TVS000229</v>
          </cell>
          <cell r="B192" t="str">
            <v>Phạm Quỳnh Mai</v>
          </cell>
          <cell r="C192" t="str">
            <v>Cá nhân trong nước</v>
          </cell>
          <cell r="D192" t="str">
            <v>225030412, Khánh Hòa, 19/11/1993</v>
          </cell>
          <cell r="E192" t="str">
            <v>11 Quốc Tử Giám, Đống Đa, Hà Nội</v>
          </cell>
          <cell r="F192" t="str">
            <v>0913242026</v>
          </cell>
        </row>
        <row r="193">
          <cell r="A193" t="str">
            <v>TVS000230</v>
          </cell>
          <cell r="B193" t="str">
            <v>Nguyễn Hồng Hạnh</v>
          </cell>
          <cell r="C193" t="str">
            <v>Cá nhân trong nước</v>
          </cell>
          <cell r="D193" t="str">
            <v>011997747, Hà Nội, 27/10/2006</v>
          </cell>
          <cell r="E193" t="str">
            <v>P502 B8 Nghĩa Tân, Cầu Giấy, Hà Nội</v>
          </cell>
          <cell r="F193" t="str">
            <v>0916398668</v>
          </cell>
        </row>
        <row r="194">
          <cell r="A194" t="str">
            <v>TVS000231</v>
          </cell>
          <cell r="B194" t="str">
            <v>Trần Nam Giang</v>
          </cell>
          <cell r="C194" t="str">
            <v>Cá nhân trong nước</v>
          </cell>
          <cell r="D194" t="str">
            <v>011744664, Hà Nội, 08/02/2006</v>
          </cell>
          <cell r="E194" t="str">
            <v>17 Ngõ 30 Đội Cấn, Ba Đình, Hà Nội</v>
          </cell>
          <cell r="F194" t="str">
            <v>0903239900</v>
          </cell>
        </row>
        <row r="195">
          <cell r="A195" t="str">
            <v>TVS000232</v>
          </cell>
          <cell r="B195" t="str">
            <v>Nguyễn Gia Tuyên</v>
          </cell>
          <cell r="C195" t="str">
            <v>Cá nhân trong nước</v>
          </cell>
          <cell r="D195" t="str">
            <v>010969136, Hà Nội, 06/09/2002</v>
          </cell>
          <cell r="E195" t="str">
            <v>8 Ngô Quyền, Hà Nội</v>
          </cell>
        </row>
        <row r="196">
          <cell r="A196" t="str">
            <v>TVS000233</v>
          </cell>
          <cell r="B196" t="str">
            <v>Nguyễn Thị Kim Thu</v>
          </cell>
          <cell r="C196" t="str">
            <v>Cá nhân trong nước</v>
          </cell>
          <cell r="D196" t="str">
            <v>162098380, Nam Hà, 23/07/1994</v>
          </cell>
          <cell r="E196" t="str">
            <v>Tầng 15 Tòa Ocean Park, 1 Đào Duy Anh, HN</v>
          </cell>
          <cell r="F196" t="str">
            <v>0903290790</v>
          </cell>
        </row>
        <row r="197">
          <cell r="A197" t="str">
            <v>TVS000234</v>
          </cell>
          <cell r="B197" t="str">
            <v>Đào Trọng Đức</v>
          </cell>
          <cell r="C197" t="str">
            <v>Cá nhân trong nước</v>
          </cell>
          <cell r="D197" t="str">
            <v>011836809, Hà Nội, 06/10/2006</v>
          </cell>
          <cell r="E197" t="str">
            <v>F301 - C4 Nghĩa Tân, Cầu Giấy, HN</v>
          </cell>
          <cell r="F197" t="str">
            <v>0906199455</v>
          </cell>
        </row>
        <row r="198">
          <cell r="A198" t="str">
            <v>TVS000236</v>
          </cell>
          <cell r="B198" t="str">
            <v>Lê Duy Lam</v>
          </cell>
          <cell r="C198" t="str">
            <v>Cá nhân trong nước</v>
          </cell>
          <cell r="D198" t="str">
            <v>011820996, Hà Nội, 09/03/2006</v>
          </cell>
          <cell r="E198" t="str">
            <v>P6 A6 TT Giảng Võ, Hà Nội</v>
          </cell>
          <cell r="F198" t="str">
            <v>0915129999</v>
          </cell>
        </row>
        <row r="199">
          <cell r="A199" t="str">
            <v>TVS000237</v>
          </cell>
          <cell r="B199" t="str">
            <v>Quách Văn Vinh</v>
          </cell>
          <cell r="C199" t="str">
            <v>Cá nhân trong nước</v>
          </cell>
          <cell r="D199" t="str">
            <v>121388592, Bắc Giang, 17/03/1999</v>
          </cell>
          <cell r="E199" t="str">
            <v>Cty Tài chính Bưu điện, Tầng 15, số 1 Đào Duy Anh, HN</v>
          </cell>
          <cell r="F199" t="str">
            <v>0904760008</v>
          </cell>
        </row>
        <row r="200">
          <cell r="A200" t="str">
            <v>TVS000238</v>
          </cell>
          <cell r="B200" t="str">
            <v>Trần Thu Thủy</v>
          </cell>
          <cell r="C200" t="str">
            <v>Cá nhân trong nước</v>
          </cell>
          <cell r="D200" t="str">
            <v>011988850, Hà Nội, 20/09/1996</v>
          </cell>
          <cell r="E200" t="str">
            <v>Số 8 Tuệ Tĩnh, Hà Nội</v>
          </cell>
          <cell r="F200" t="str">
            <v>0953085588</v>
          </cell>
        </row>
        <row r="201">
          <cell r="A201" t="str">
            <v>TVS000239</v>
          </cell>
          <cell r="B201" t="str">
            <v>Nguyễn Thị Thu Hà</v>
          </cell>
          <cell r="C201" t="str">
            <v>Cá nhân trong nước</v>
          </cell>
          <cell r="D201" t="str">
            <v>011660773, Hà Nội, 27/07/2004</v>
          </cell>
          <cell r="E201" t="str">
            <v>Cty Tài chính Bưu điện, Tầng 15, số 1 Đào Duy Anh, HN</v>
          </cell>
          <cell r="F201" t="str">
            <v>0904466266</v>
          </cell>
        </row>
        <row r="202">
          <cell r="A202" t="str">
            <v>TVS000240</v>
          </cell>
          <cell r="B202" t="str">
            <v>Vũ Tố Quyên</v>
          </cell>
          <cell r="C202" t="str">
            <v>Cá nhân trong nước</v>
          </cell>
          <cell r="D202" t="str">
            <v>011458011, Hà Nội, 17/04/2006</v>
          </cell>
          <cell r="E202" t="str">
            <v>P301 - D2B TT Phương Mai, ĐĐa, HN</v>
          </cell>
          <cell r="G202">
            <v>45761576</v>
          </cell>
        </row>
        <row r="203">
          <cell r="A203" t="str">
            <v>TVS000241</v>
          </cell>
          <cell r="B203" t="str">
            <v>Lưu Anh Tuấn</v>
          </cell>
          <cell r="C203" t="str">
            <v>Cá nhân trong nước</v>
          </cell>
          <cell r="D203" t="str">
            <v>182505265, Nghệ An, 13/05/2006</v>
          </cell>
          <cell r="E203" t="str">
            <v>P307 - TT A1 Bưu điện, Ngõ Thổ Quan, HN</v>
          </cell>
          <cell r="F203" t="str">
            <v>0912657222</v>
          </cell>
        </row>
        <row r="204">
          <cell r="A204" t="str">
            <v>TVS000242</v>
          </cell>
          <cell r="B204" t="str">
            <v>Nguyễn Hồng Nhung</v>
          </cell>
          <cell r="C204" t="str">
            <v>Cá nhân trong nước</v>
          </cell>
          <cell r="D204" t="str">
            <v>011854489, Hà Nội, 20/04/2000</v>
          </cell>
          <cell r="E204" t="str">
            <v>Quan Hoa, Cầu Giấy, Hà Nội</v>
          </cell>
        </row>
        <row r="205">
          <cell r="A205" t="str">
            <v>TVS000243</v>
          </cell>
          <cell r="B205" t="str">
            <v>Trần Chí Trung</v>
          </cell>
          <cell r="C205" t="str">
            <v>Cá nhân trong nước</v>
          </cell>
          <cell r="D205" t="str">
            <v>012748866, Hà Nội, 04/11/2005</v>
          </cell>
          <cell r="E205" t="str">
            <v>96 Ngõ 242 Đường Láng, Hà Nội</v>
          </cell>
          <cell r="F205" t="str">
            <v>0904169699</v>
          </cell>
        </row>
        <row r="206">
          <cell r="A206" t="str">
            <v>TVS000244</v>
          </cell>
          <cell r="B206" t="str">
            <v xml:space="preserve">Lưu Thị Ngọc </v>
          </cell>
          <cell r="C206" t="str">
            <v>Cá nhân trong nước</v>
          </cell>
          <cell r="D206" t="str">
            <v>011023563, Hà Nội, 02/11/2005</v>
          </cell>
          <cell r="E206" t="str">
            <v>42 Hàng Đào, Hoàn Kiếm, Hà Nội</v>
          </cell>
          <cell r="F206" t="str">
            <v>0913209945</v>
          </cell>
        </row>
        <row r="207">
          <cell r="A207" t="str">
            <v>TVS000245</v>
          </cell>
          <cell r="B207" t="str">
            <v>Nguyễn Thu Hằng</v>
          </cell>
          <cell r="C207" t="str">
            <v>Cá nhân trong nước</v>
          </cell>
          <cell r="D207" t="str">
            <v>030975999, Hải Phòng, 12/11/1987</v>
          </cell>
          <cell r="E207" t="str">
            <v>35/122 Đình Đông, Đông Hải, Hải Phòng</v>
          </cell>
          <cell r="F207" t="str">
            <v>0975174835</v>
          </cell>
        </row>
        <row r="208">
          <cell r="A208" t="str">
            <v>TVS000246</v>
          </cell>
          <cell r="B208" t="str">
            <v>Phan Thị Anh Tú</v>
          </cell>
          <cell r="C208" t="str">
            <v>Cá nhân trong nước</v>
          </cell>
          <cell r="D208" t="str">
            <v>011079690, Hà Nội, 03/04/1997</v>
          </cell>
          <cell r="E208" t="str">
            <v>342 Nhà B1, Nam Đồng, HN</v>
          </cell>
          <cell r="F208" t="str">
            <v>0912189982</v>
          </cell>
        </row>
        <row r="209">
          <cell r="A209" t="str">
            <v>TVS000247</v>
          </cell>
          <cell r="B209" t="str">
            <v>Trần Công Đoàn</v>
          </cell>
          <cell r="C209" t="str">
            <v>Cá nhân trong nước</v>
          </cell>
          <cell r="D209" t="str">
            <v>012772290, Hà Nội, 20/03/2005</v>
          </cell>
          <cell r="E209" t="str">
            <v>Tổ 25, Đường Bưởi, Cống Vị, HN</v>
          </cell>
        </row>
        <row r="210">
          <cell r="A210" t="str">
            <v>TVS000248</v>
          </cell>
          <cell r="B210" t="str">
            <v>Đào Cao Quý</v>
          </cell>
          <cell r="C210" t="str">
            <v>Cá nhân trong nước</v>
          </cell>
          <cell r="D210" t="str">
            <v>012081477, Hà Nội, 02/04/2007</v>
          </cell>
          <cell r="E210" t="str">
            <v>10A Phố Lương Yên, Bạch Đằng, Hà Nội</v>
          </cell>
          <cell r="F210" t="str">
            <v>0912475689</v>
          </cell>
        </row>
        <row r="211">
          <cell r="A211" t="str">
            <v>TVS000249</v>
          </cell>
          <cell r="B211" t="str">
            <v>Nguyễn Thị Hồng</v>
          </cell>
          <cell r="C211" t="str">
            <v>Cá nhân trong nước</v>
          </cell>
          <cell r="D211" t="str">
            <v>011792783, Hà Nội, 10/05/1993</v>
          </cell>
          <cell r="E211" t="str">
            <v>F12 C4B TT Trung Tự, Hà Nội</v>
          </cell>
        </row>
        <row r="212">
          <cell r="A212" t="str">
            <v>TVS000250</v>
          </cell>
          <cell r="B212" t="str">
            <v>Đinh Quang Hòa</v>
          </cell>
          <cell r="C212" t="str">
            <v>Cá nhân trong nước</v>
          </cell>
          <cell r="D212" t="str">
            <v>012389549, Hà Nội, 06/10/2000</v>
          </cell>
          <cell r="E212" t="str">
            <v>16 Tăng Bạt Hổ, Hai Bà Trưng, HN</v>
          </cell>
          <cell r="F212" t="str">
            <v>0915010819</v>
          </cell>
        </row>
        <row r="213">
          <cell r="A213" t="str">
            <v>TVS000251</v>
          </cell>
          <cell r="B213" t="str">
            <v>Nguyễn Tuấn Hanh</v>
          </cell>
          <cell r="C213" t="str">
            <v>Cá nhân trong nước</v>
          </cell>
          <cell r="D213" t="str">
            <v>011532132, Hà Nội, 26/05/1999</v>
          </cell>
          <cell r="E213" t="str">
            <v>30 Nguyễn Khuyến, Đống Đa, Hà Nội</v>
          </cell>
          <cell r="F213" t="str">
            <v>0912211833</v>
          </cell>
        </row>
        <row r="214">
          <cell r="A214" t="str">
            <v>TVS000252</v>
          </cell>
          <cell r="B214" t="str">
            <v>Nguyễn Lý Thắng</v>
          </cell>
          <cell r="C214" t="str">
            <v>Cá nhân trong nước</v>
          </cell>
          <cell r="D214" t="str">
            <v>011107942, Hà Nội, 19/11/2003</v>
          </cell>
          <cell r="E214" t="str">
            <v>B5 - P301 TT Vĩnh Hồ, Đống Đa, HN</v>
          </cell>
          <cell r="F214" t="str">
            <v>0918229024</v>
          </cell>
        </row>
        <row r="215">
          <cell r="A215" t="str">
            <v>TVS000253</v>
          </cell>
          <cell r="B215" t="str">
            <v>Lê Thanh Huyền</v>
          </cell>
          <cell r="C215" t="str">
            <v>Cá nhân trong nước</v>
          </cell>
          <cell r="D215" t="str">
            <v>012036372, Hà Nội, 10/05/1997</v>
          </cell>
          <cell r="E215" t="str">
            <v>4 Tổ 9 Phương Liệt, Hà Nội</v>
          </cell>
          <cell r="F215" t="str">
            <v>0904276226</v>
          </cell>
        </row>
        <row r="216">
          <cell r="A216" t="str">
            <v>TVS000254</v>
          </cell>
          <cell r="B216" t="str">
            <v>Nguyễn Lê Anh</v>
          </cell>
          <cell r="C216" t="str">
            <v>Cá nhân trong nước</v>
          </cell>
          <cell r="D216" t="str">
            <v>011691663, Hà Nội, 18/05/2004</v>
          </cell>
          <cell r="E216" t="str">
            <v>P304 Nhà G1 TT Học viện NH, HN</v>
          </cell>
          <cell r="F216" t="str">
            <v>0935336868</v>
          </cell>
        </row>
        <row r="217">
          <cell r="A217" t="str">
            <v>TVS000256</v>
          </cell>
          <cell r="B217" t="str">
            <v>Lê Xuân Hùng</v>
          </cell>
          <cell r="C217" t="str">
            <v>Cá nhân trong nước</v>
          </cell>
          <cell r="D217" t="str">
            <v>011740657, Hà Nội, 22/06/2004</v>
          </cell>
          <cell r="E217" t="str">
            <v>P212-B9 Nam Thành Công, Hà Nội</v>
          </cell>
          <cell r="F217" t="str">
            <v>0913587972</v>
          </cell>
        </row>
        <row r="218">
          <cell r="A218" t="str">
            <v>TVS000257</v>
          </cell>
          <cell r="B218" t="str">
            <v>Nguyễn Thị Thanh</v>
          </cell>
          <cell r="C218" t="str">
            <v>Cá nhân trong nước</v>
          </cell>
          <cell r="D218" t="str">
            <v>012244015, Hà Nội, 14/02/2006</v>
          </cell>
          <cell r="E218" t="str">
            <v>47 Thuốc Bắc, Hoàn Kiếm, HN</v>
          </cell>
          <cell r="F218" t="str">
            <v>0904214402</v>
          </cell>
        </row>
        <row r="219">
          <cell r="A219" t="str">
            <v>TVS000258</v>
          </cell>
          <cell r="B219" t="str">
            <v>Ngô Thị Thu Hiền</v>
          </cell>
          <cell r="C219" t="str">
            <v>Cá nhân trong nước</v>
          </cell>
          <cell r="D219" t="str">
            <v>011818905, Hà Nội, 01/03/1994</v>
          </cell>
          <cell r="E219" t="str">
            <v>84A Tổ 13 Lạc Trung A, Hà nội</v>
          </cell>
          <cell r="G219">
            <v>49873368</v>
          </cell>
        </row>
        <row r="220">
          <cell r="A220" t="str">
            <v>TVS000259</v>
          </cell>
          <cell r="B220" t="str">
            <v>Lê Thị Thanh Huyền</v>
          </cell>
          <cell r="C220" t="str">
            <v>Cá nhân trong nước</v>
          </cell>
          <cell r="D220" t="str">
            <v>012209501, Hà Nội, 02/05/1999</v>
          </cell>
          <cell r="E220" t="str">
            <v>36 Hàng Thiếc, Hoàn Kiếm, HN</v>
          </cell>
          <cell r="G220">
            <v>49330588</v>
          </cell>
        </row>
        <row r="221">
          <cell r="A221" t="str">
            <v>TVS000260</v>
          </cell>
          <cell r="B221" t="str">
            <v>Nguyễn Kiều Oanh</v>
          </cell>
          <cell r="C221" t="str">
            <v>Cá nhân trong nước</v>
          </cell>
          <cell r="D221" t="str">
            <v>012603536, Hà Nội, 13/11/2007</v>
          </cell>
          <cell r="E221" t="str">
            <v>P203 - A2 TT 105 Đê La Thành, HN</v>
          </cell>
          <cell r="F221" t="str">
            <v>0913341158</v>
          </cell>
        </row>
        <row r="222">
          <cell r="A222" t="str">
            <v>TVS000261</v>
          </cell>
          <cell r="B222" t="str">
            <v>Nguyễn Thị Hương</v>
          </cell>
          <cell r="C222" t="str">
            <v>Cá nhân trong nước</v>
          </cell>
          <cell r="D222" t="str">
            <v>160852690, Nam Hà, 19/11/1996</v>
          </cell>
          <cell r="E222" t="str">
            <v>48A Chùa Cả, Nam Định, Nam Hà</v>
          </cell>
          <cell r="F222" t="str">
            <v>0912068657</v>
          </cell>
        </row>
        <row r="223">
          <cell r="A223" t="str">
            <v>TVS000262</v>
          </cell>
          <cell r="B223" t="str">
            <v>Hồ Thị Thu Hiền</v>
          </cell>
          <cell r="C223" t="str">
            <v>Cá nhân trong nước</v>
          </cell>
          <cell r="D223" t="str">
            <v>PTA1624828, Hà Nội, 16/05/2005</v>
          </cell>
          <cell r="E223" t="str">
            <v>14 Lê Quý Đôn, Hà Nội</v>
          </cell>
          <cell r="F223" t="str">
            <v>0913558189</v>
          </cell>
        </row>
        <row r="224">
          <cell r="A224" t="str">
            <v>TVS000263</v>
          </cell>
          <cell r="B224" t="str">
            <v>Đào Thị Phương Hà</v>
          </cell>
          <cell r="C224" t="str">
            <v>Cá nhân trong nước</v>
          </cell>
          <cell r="D224" t="str">
            <v>012105418, Hà Nội, 13/03/2003</v>
          </cell>
          <cell r="E224" t="str">
            <v>19 Chùa Hai Bà, Đồng Nhân, Hà Nội</v>
          </cell>
          <cell r="F224" t="str">
            <v>0904560388</v>
          </cell>
        </row>
        <row r="225">
          <cell r="A225" t="str">
            <v>TVS000264</v>
          </cell>
          <cell r="B225" t="str">
            <v>Đỗ Như Quỳnh</v>
          </cell>
          <cell r="C225" t="str">
            <v>Cá nhân trong nước</v>
          </cell>
          <cell r="D225" t="str">
            <v>011783870, Hà Nội, 24/08/1993</v>
          </cell>
          <cell r="E225" t="str">
            <v>67/84 Ngọc Khánh, Ba Đình, HN</v>
          </cell>
          <cell r="F225" t="str">
            <v>0904333458</v>
          </cell>
        </row>
        <row r="226">
          <cell r="A226" t="str">
            <v>TVS000265</v>
          </cell>
          <cell r="B226" t="str">
            <v>Nguyễn Ngọc Huyền</v>
          </cell>
          <cell r="C226" t="str">
            <v>Cá nhân trong nước</v>
          </cell>
          <cell r="D226" t="str">
            <v>010262972, Hà Nội, 15/09/2006</v>
          </cell>
          <cell r="E226" t="str">
            <v>12 Hàng Hòm, Hà Nội</v>
          </cell>
          <cell r="F226" t="str">
            <v>0913022293</v>
          </cell>
        </row>
        <row r="227">
          <cell r="A227" t="str">
            <v>TVS000266</v>
          </cell>
          <cell r="B227" t="str">
            <v>Hoàng Thị Nhị</v>
          </cell>
          <cell r="C227" t="str">
            <v>Cá nhân trong nước</v>
          </cell>
          <cell r="D227" t="str">
            <v>012546992, Hà Nội, 03/11/2002</v>
          </cell>
          <cell r="E227" t="str">
            <v>6 Ngõ 184, Hoa Bằng, Yên Hòa, HN</v>
          </cell>
          <cell r="F227" t="str">
            <v>0913055977</v>
          </cell>
        </row>
        <row r="228">
          <cell r="A228" t="str">
            <v>TVS000267</v>
          </cell>
          <cell r="B228" t="str">
            <v>Nguyễn Hà Luân</v>
          </cell>
          <cell r="C228" t="str">
            <v>Cá nhân trong nước</v>
          </cell>
          <cell r="D228" t="str">
            <v>011848330, Hà Nội, 22/07/1999</v>
          </cell>
          <cell r="E228" t="str">
            <v>Tổ 30 Hòa Mục, Trung Hòa, HN</v>
          </cell>
          <cell r="F228" t="str">
            <v>0953343422</v>
          </cell>
        </row>
        <row r="229">
          <cell r="A229" t="str">
            <v>TVS000268</v>
          </cell>
          <cell r="B229" t="str">
            <v>Kiều Thị Vân Anh</v>
          </cell>
          <cell r="C229" t="str">
            <v>Cá nhân trong nước</v>
          </cell>
          <cell r="D229" t="str">
            <v>100749495, Quảng Ninh, 21/08/1998</v>
          </cell>
          <cell r="E229" t="str">
            <v>P205 A3 TT Bộ Tài chính, 466 Đê La Thành, HN</v>
          </cell>
          <cell r="F229" t="str">
            <v>0983366121</v>
          </cell>
        </row>
        <row r="230">
          <cell r="A230" t="str">
            <v>TVS000269</v>
          </cell>
          <cell r="B230" t="str">
            <v>Lê Thị Mỹ Lương</v>
          </cell>
          <cell r="C230" t="str">
            <v>Cá nhân trong nước</v>
          </cell>
          <cell r="D230" t="str">
            <v>012373622, Hà Nội, 09/09/2000</v>
          </cell>
          <cell r="E230" t="str">
            <v>Tổ 44A Yên Hòa, Hà Nội</v>
          </cell>
          <cell r="F230" t="str">
            <v>0983038298</v>
          </cell>
        </row>
        <row r="231">
          <cell r="A231" t="str">
            <v>TVS000270</v>
          </cell>
          <cell r="B231" t="str">
            <v>Trần Quốc Hùng</v>
          </cell>
          <cell r="C231" t="str">
            <v>Cá nhân trong nước</v>
          </cell>
          <cell r="D231" t="str">
            <v>011095241, Hà Nội, 17/01/2007</v>
          </cell>
          <cell r="E231" t="str">
            <v>65 Yên Ninh, Ba Đình, Hà Nội</v>
          </cell>
        </row>
        <row r="232">
          <cell r="A232" t="str">
            <v>TVS000271</v>
          </cell>
          <cell r="B232" t="str">
            <v>Nguyễn Thị Dung</v>
          </cell>
          <cell r="C232" t="str">
            <v>Cá nhân trong nước</v>
          </cell>
          <cell r="D232" t="str">
            <v>011018225, Hà Nội, 06/04/2004</v>
          </cell>
          <cell r="E232" t="str">
            <v>68 H1 TT Nguyễn Công Trứ, Hà Nội</v>
          </cell>
          <cell r="G232">
            <v>46251650</v>
          </cell>
        </row>
        <row r="233">
          <cell r="A233" t="str">
            <v>TVS000272</v>
          </cell>
          <cell r="B233" t="str">
            <v>Tạ Như Văn lâm</v>
          </cell>
          <cell r="C233" t="str">
            <v>Cá nhân trong nước</v>
          </cell>
          <cell r="D233" t="str">
            <v>011772089, Hà Nội, 12/06/1992</v>
          </cell>
          <cell r="E233" t="str">
            <v>30 Hàn Thuyên, Hà Nội</v>
          </cell>
          <cell r="F233" t="str">
            <v>0913209900</v>
          </cell>
        </row>
        <row r="234">
          <cell r="A234" t="str">
            <v>TVS000273</v>
          </cell>
          <cell r="B234" t="str">
            <v>Phạm Văn Thống</v>
          </cell>
          <cell r="C234" t="str">
            <v>Cá nhân trong nước</v>
          </cell>
          <cell r="D234" t="str">
            <v>011790712, Hà Nội, 15/12/1993</v>
          </cell>
          <cell r="E234" t="str">
            <v>8B Lê Trực, Ba Đình, HN</v>
          </cell>
          <cell r="F234" t="str">
            <v>0989588857</v>
          </cell>
        </row>
        <row r="235">
          <cell r="A235" t="str">
            <v>TVS000274</v>
          </cell>
          <cell r="B235" t="str">
            <v>Nguyễn Quang Thành</v>
          </cell>
          <cell r="C235" t="str">
            <v>Cá nhân trong nước</v>
          </cell>
          <cell r="D235" t="str">
            <v>S1002441, Bộ Ngoại Giao, 01/11/2005</v>
          </cell>
          <cell r="E235" t="str">
            <v>P405, D9 TT Nam Đồng, Hà Nội</v>
          </cell>
          <cell r="F235" t="str">
            <v>0913234577</v>
          </cell>
        </row>
        <row r="236">
          <cell r="A236" t="str">
            <v>TVS000275</v>
          </cell>
          <cell r="B236" t="str">
            <v>Tô Thị Thúy Hương</v>
          </cell>
          <cell r="C236" t="str">
            <v>Cá nhân trong nước</v>
          </cell>
          <cell r="D236" t="str">
            <v>011858995, Hà Nội, 20/02/2003</v>
          </cell>
          <cell r="E236" t="str">
            <v>2C TT Công Trường 104 Nghĩa Dũng, HN</v>
          </cell>
          <cell r="F236" t="str">
            <v>0902169327</v>
          </cell>
        </row>
        <row r="237">
          <cell r="A237" t="str">
            <v>TVS000276</v>
          </cell>
          <cell r="B237" t="str">
            <v>Lê Thị Mai</v>
          </cell>
          <cell r="C237" t="str">
            <v>Cá nhân trong nước</v>
          </cell>
          <cell r="D237" t="str">
            <v>011801120, Hà Nội, 05/01/2007</v>
          </cell>
          <cell r="E237" t="str">
            <v>78A Ngõ 472 Lạc Long Quân, HN</v>
          </cell>
          <cell r="F237" t="str">
            <v>0989389289</v>
          </cell>
        </row>
        <row r="238">
          <cell r="A238" t="str">
            <v>TVS000277</v>
          </cell>
          <cell r="B238" t="str">
            <v xml:space="preserve">Nguyễn Long Quân </v>
          </cell>
          <cell r="C238" t="str">
            <v>Cá nhân trong nước</v>
          </cell>
          <cell r="D238" t="str">
            <v>011840723, Hà Nội, 17/05/2007</v>
          </cell>
          <cell r="E238" t="str">
            <v>8K4 TT Trương Định, Hà Nội</v>
          </cell>
          <cell r="F238" t="str">
            <v>0903228657</v>
          </cell>
        </row>
        <row r="239">
          <cell r="A239" t="str">
            <v>TVS000278</v>
          </cell>
          <cell r="B239" t="str">
            <v>Nguyễn Xuân Trúc</v>
          </cell>
          <cell r="C239" t="str">
            <v>Cá nhân trong nước</v>
          </cell>
          <cell r="D239" t="str">
            <v>131161252, Phú Thọ, 18/06/2003</v>
          </cell>
          <cell r="E239" t="str">
            <v>Minh Nông, Việt Trì, Phú Thọ</v>
          </cell>
          <cell r="F239" t="str">
            <v>0989092237</v>
          </cell>
        </row>
        <row r="240">
          <cell r="A240" t="str">
            <v>TVS000280</v>
          </cell>
          <cell r="B240" t="str">
            <v>Lê Thu Hà</v>
          </cell>
          <cell r="C240" t="str">
            <v>Cá nhân trong nước</v>
          </cell>
          <cell r="D240" t="str">
            <v>135013270, Vĩnh Phúc, 22/05/1997</v>
          </cell>
          <cell r="E240" t="str">
            <v>C33 TT Trường CBQLNN Vĩnh Quỳnh, TTrì, HN</v>
          </cell>
          <cell r="F240" t="str">
            <v>0904442616</v>
          </cell>
        </row>
        <row r="241">
          <cell r="A241" t="str">
            <v>TVS000281</v>
          </cell>
          <cell r="B241" t="str">
            <v>Nguyễn Văn Sáng</v>
          </cell>
          <cell r="C241" t="str">
            <v>Cá nhân trong nước</v>
          </cell>
          <cell r="D241" t="str">
            <v>011581141, Hà Nội, 07/03/2001</v>
          </cell>
          <cell r="E241" t="str">
            <v>TT Đại học SP Hà Nội 2, Cầu Giấy, HN</v>
          </cell>
          <cell r="F241" t="str">
            <v>0913283940</v>
          </cell>
        </row>
        <row r="242">
          <cell r="A242" t="str">
            <v>TVS000283</v>
          </cell>
          <cell r="B242" t="str">
            <v>Nguyễn Đăng Quý</v>
          </cell>
          <cell r="C242" t="str">
            <v>Cá nhân trong nước</v>
          </cell>
          <cell r="D242" t="str">
            <v>012030123, Hà Nội, 09/04/1997</v>
          </cell>
          <cell r="E242" t="str">
            <v>8B Lê Trực, Ba Đình, Hà Nội</v>
          </cell>
          <cell r="F242" t="str">
            <v>0904333233</v>
          </cell>
        </row>
        <row r="243">
          <cell r="A243" t="str">
            <v>TVS000284</v>
          </cell>
          <cell r="B243" t="str">
            <v>Nguyễn Thị Mai Hương</v>
          </cell>
          <cell r="C243" t="str">
            <v>Cá nhân trong nước</v>
          </cell>
          <cell r="D243" t="str">
            <v>011783297, Hà Nội, 16/11/2006</v>
          </cell>
          <cell r="E243" t="str">
            <v>8T9 TT 361 Yên Hòa, Cầu Giấy, HN</v>
          </cell>
          <cell r="F243" t="str">
            <v>0904446666</v>
          </cell>
        </row>
        <row r="244">
          <cell r="A244" t="str">
            <v>TVS000285</v>
          </cell>
          <cell r="B244" t="str">
            <v>Nguyễn Trung Anh</v>
          </cell>
          <cell r="C244" t="str">
            <v>Cá nhân trong nước</v>
          </cell>
          <cell r="D244" t="str">
            <v>010310987, Hà Nội, 30/07/1996</v>
          </cell>
          <cell r="E244" t="str">
            <v>Số 41 A19 TT Nghĩa Tân, Hà Nội</v>
          </cell>
          <cell r="F244" t="str">
            <v>0913204005</v>
          </cell>
        </row>
        <row r="245">
          <cell r="A245" t="str">
            <v>TVS000286</v>
          </cell>
          <cell r="B245" t="str">
            <v>Phan Thanh Hải</v>
          </cell>
          <cell r="C245" t="str">
            <v>Cá nhân trong nước</v>
          </cell>
          <cell r="D245" t="str">
            <v>151692683, Thái Bình, 08/03/2004</v>
          </cell>
          <cell r="E245" t="str">
            <v>Tổ 20 P.Bồ Xuyên, Tp Thái Bình</v>
          </cell>
          <cell r="F245" t="str">
            <v>0989585575</v>
          </cell>
        </row>
        <row r="246">
          <cell r="A246" t="str">
            <v>TVS000287</v>
          </cell>
          <cell r="B246" t="str">
            <v>Nguyễn Nhân</v>
          </cell>
          <cell r="C246" t="str">
            <v>Cá nhân trong nước</v>
          </cell>
          <cell r="D246" t="str">
            <v>011521246, Hà Nội, 01/07/1987</v>
          </cell>
          <cell r="E246" t="str">
            <v>Nhà D4, P12 TT Nam Đồng, HN</v>
          </cell>
        </row>
        <row r="247">
          <cell r="A247" t="str">
            <v>TVS000288</v>
          </cell>
          <cell r="B247" t="str">
            <v>Nguyễn Thúy Hằng</v>
          </cell>
          <cell r="C247" t="str">
            <v>Cá nhân trong nước</v>
          </cell>
          <cell r="D247" t="str">
            <v>PTA1851744, Hà Nội, 20/09/2005</v>
          </cell>
          <cell r="E247" t="str">
            <v>Số 20 ngõ 12 Đặng Thai Mai, Tây Hồ, HN</v>
          </cell>
          <cell r="F247" t="str">
            <v>0913234775</v>
          </cell>
        </row>
        <row r="248">
          <cell r="A248" t="str">
            <v>TVS000290</v>
          </cell>
          <cell r="B248" t="str">
            <v>Trần Nhật Nam</v>
          </cell>
          <cell r="C248" t="str">
            <v>Cá nhân trong nước</v>
          </cell>
          <cell r="D248" t="str">
            <v>011816954, CA Hà Nội, 16/06/1994</v>
          </cell>
          <cell r="E248" t="str">
            <v>Số 28, ngõ 81/24/47, Lạc Long Quân, Cầu giấy, Hà Nội</v>
          </cell>
          <cell r="F248" t="str">
            <v>0912055979</v>
          </cell>
        </row>
        <row r="249">
          <cell r="A249" t="str">
            <v>TVS000291</v>
          </cell>
          <cell r="B249" t="str">
            <v>Nguyễn Thị Tú Trang</v>
          </cell>
          <cell r="C249" t="str">
            <v>Cá nhân trong nước</v>
          </cell>
          <cell r="D249" t="str">
            <v>012019426, CA Hà Nội, 21/03/1997</v>
          </cell>
          <cell r="E249" t="str">
            <v>28B, đường 5, khu TT F361, An Dương, Tây Hồ, Hà Nội</v>
          </cell>
          <cell r="F249" t="str">
            <v>0904234964</v>
          </cell>
        </row>
        <row r="250">
          <cell r="A250" t="str">
            <v>TVS000293</v>
          </cell>
          <cell r="B250" t="str">
            <v>Nguyễn Thị Phương Vân</v>
          </cell>
          <cell r="C250" t="str">
            <v>Cá nhân trong nước</v>
          </cell>
          <cell r="D250" t="str">
            <v>012547876, CA Hà Nội, 14/01/2005</v>
          </cell>
          <cell r="E250" t="str">
            <v>Phòng C803 Khu The - Manor Mễ Trì, Từ Liêm, Hà Nội</v>
          </cell>
          <cell r="F250" t="str">
            <v>0904250660</v>
          </cell>
        </row>
        <row r="251">
          <cell r="A251" t="str">
            <v>TVS000298</v>
          </cell>
          <cell r="B251" t="str">
            <v>Lê Thị Thùy Dương</v>
          </cell>
          <cell r="C251" t="str">
            <v>Cá nhân trong nước</v>
          </cell>
          <cell r="D251" t="str">
            <v>012859168, CA Hà Nội, 03/10/2006</v>
          </cell>
          <cell r="E251" t="str">
            <v>Số 12, ngõ 87, Nguyễn Khang, Cầu Giấy, Hà Nội</v>
          </cell>
          <cell r="F251" t="str">
            <v>0912472974</v>
          </cell>
        </row>
        <row r="252">
          <cell r="A252" t="str">
            <v>TVS000300</v>
          </cell>
          <cell r="B252" t="str">
            <v>Phạm Thúy Hương</v>
          </cell>
          <cell r="C252" t="str">
            <v>Cá nhân trong nước</v>
          </cell>
          <cell r="D252" t="str">
            <v>011593677, CA Hà Nội, 26/04/2004</v>
          </cell>
          <cell r="E252" t="str">
            <v>Phòng 509A, khu TT E2B Phương Mai, Đống Đa, HN</v>
          </cell>
          <cell r="F252" t="str">
            <v>0985288820</v>
          </cell>
        </row>
        <row r="253">
          <cell r="A253" t="str">
            <v>TVS000301</v>
          </cell>
          <cell r="B253" t="str">
            <v>Nguyễn Duy Thiện</v>
          </cell>
          <cell r="C253" t="str">
            <v>Cá nhân trong nước</v>
          </cell>
          <cell r="D253" t="str">
            <v>012169623, CA Hà Nội, 21/07/2006</v>
          </cell>
          <cell r="E253" t="str">
            <v>Tổ 2, khu TT Cầu Diễn, Từ Liêm, HN</v>
          </cell>
          <cell r="F253" t="str">
            <v>0904256269</v>
          </cell>
        </row>
        <row r="254">
          <cell r="A254" t="str">
            <v>TVS000302</v>
          </cell>
          <cell r="B254" t="str">
            <v>Trần Trường Giang</v>
          </cell>
          <cell r="C254" t="str">
            <v>Cá nhân trong nước</v>
          </cell>
          <cell r="D254" t="str">
            <v>225004045, CA Khánh Hòa, 12/08/2004</v>
          </cell>
          <cell r="E254" t="str">
            <v>Phòng 1, nhà C5A, Nam Thành Công, HN</v>
          </cell>
          <cell r="F254" t="str">
            <v>0903431363</v>
          </cell>
        </row>
        <row r="255">
          <cell r="A255" t="str">
            <v>TVS000306</v>
          </cell>
          <cell r="B255" t="str">
            <v>Ngô Thị Thu Hương</v>
          </cell>
          <cell r="C255" t="str">
            <v>Cá nhân trong nước</v>
          </cell>
          <cell r="D255" t="str">
            <v>012033290, CA Hà Nội, 05/05/1997</v>
          </cell>
          <cell r="E255" t="str">
            <v>Thôn 2, Đông Mỹ, Thanh Trì, Hà Nội</v>
          </cell>
          <cell r="F255" t="str">
            <v>0915553368</v>
          </cell>
        </row>
        <row r="256">
          <cell r="A256" t="str">
            <v>TVS000310</v>
          </cell>
          <cell r="B256" t="str">
            <v>Lê Thị Tuyết Nhung</v>
          </cell>
          <cell r="C256" t="str">
            <v>Cá nhân trong nước</v>
          </cell>
          <cell r="D256" t="str">
            <v>194211157, CA Quảng Bình, 17/11/2000</v>
          </cell>
          <cell r="E256" t="str">
            <v>Khu phố 5, thị trấn Ba Đồn, Quảng Trạch, Quảng Bình</v>
          </cell>
          <cell r="F256" t="str">
            <v>0926565118</v>
          </cell>
        </row>
        <row r="257">
          <cell r="A257" t="str">
            <v>TVS000313</v>
          </cell>
          <cell r="B257" t="str">
            <v>Vũ Mạnh Quang</v>
          </cell>
          <cell r="C257" t="str">
            <v>Cá nhân trong nước</v>
          </cell>
          <cell r="D257" t="str">
            <v>011670335, CA Hà Nội, 30/01/2007</v>
          </cell>
          <cell r="E257" t="str">
            <v>Số 2, F2, Bách Khoa, Hà Nội</v>
          </cell>
          <cell r="F257" t="str">
            <v>0982866880</v>
          </cell>
        </row>
        <row r="258">
          <cell r="A258" t="str">
            <v>TVS000316</v>
          </cell>
          <cell r="B258" t="str">
            <v>Lê Quang Duy</v>
          </cell>
          <cell r="C258" t="str">
            <v>Cá nhân trong nước</v>
          </cell>
          <cell r="D258" t="str">
            <v>012671263, CA Hà Nội, 30/11/2007</v>
          </cell>
          <cell r="E258" t="str">
            <v>Số 7, ngõ 449, đường Ngọc Lâm, Gia Lâm, HN</v>
          </cell>
          <cell r="F258" t="str">
            <v>0913580578</v>
          </cell>
        </row>
        <row r="259">
          <cell r="A259" t="str">
            <v>TVS000320</v>
          </cell>
          <cell r="B259" t="str">
            <v>Nguyễn Cường</v>
          </cell>
          <cell r="C259" t="str">
            <v>Cá nhân trong nước</v>
          </cell>
          <cell r="D259" t="str">
            <v>205063025, C.A Quảng Nam, 01/08/1998</v>
          </cell>
          <cell r="E259" t="str">
            <v>Tổ 1, Khối phố 10, Phường An Xuân, TP. Tam Kỳ, Tỉnh Quảng Nam</v>
          </cell>
          <cell r="F259" t="str">
            <v>0905139579</v>
          </cell>
        </row>
        <row r="260">
          <cell r="A260" t="str">
            <v>TVS000323</v>
          </cell>
          <cell r="B260" t="str">
            <v>Nguyễn Thảo Quỳnh</v>
          </cell>
          <cell r="C260" t="str">
            <v>Cá nhân trong nước</v>
          </cell>
          <cell r="D260" t="str">
            <v>225179037, C.A Khánh Hòa, 19/03/1999</v>
          </cell>
          <cell r="E260" t="str">
            <v>305/1 Lê Hồng Phong, Nha Trang, Khánh Hòa</v>
          </cell>
          <cell r="F260" t="str">
            <v>0903193378</v>
          </cell>
        </row>
        <row r="261">
          <cell r="A261" t="str">
            <v>TVS000324</v>
          </cell>
          <cell r="B261" t="str">
            <v>Đinh Hàn Giang</v>
          </cell>
          <cell r="C261" t="str">
            <v>Cá nhân trong nước</v>
          </cell>
          <cell r="D261" t="str">
            <v>201449285, C.A Đà Nẵng, 12/08/1997</v>
          </cell>
          <cell r="E261" t="str">
            <v>Tổ 44. P. Hòa Cường Bắc, Q. Hải Châu, TP. Đà Nẵng</v>
          </cell>
          <cell r="F261" t="str">
            <v>0914183318</v>
          </cell>
        </row>
        <row r="262">
          <cell r="A262" t="str">
            <v>TVS000328</v>
          </cell>
          <cell r="B262" t="str">
            <v>Lê Thị Kiều Loan</v>
          </cell>
          <cell r="C262" t="str">
            <v>Cá nhân trong nước</v>
          </cell>
          <cell r="D262" t="str">
            <v>290783567, C.A Tây Ninh, 01/08/2000</v>
          </cell>
          <cell r="E262" t="str">
            <v>Lộc Hiệp, Lộc Ninh, Dương Minh Châu, Tây Ninh</v>
          </cell>
          <cell r="F262" t="str">
            <v>0982775660</v>
          </cell>
        </row>
        <row r="263">
          <cell r="A263" t="str">
            <v>TVS000331</v>
          </cell>
          <cell r="B263" t="str">
            <v>Phan Thị Oanh</v>
          </cell>
          <cell r="C263" t="str">
            <v>Cá nhân trong nước</v>
          </cell>
          <cell r="D263" t="str">
            <v>171684284, C.A Thanh Hóa, 29/12/1997</v>
          </cell>
          <cell r="E263" t="str">
            <v>78 Phan Chu Trinh, P. Đông Thọ, TP. Thanh Hóa</v>
          </cell>
          <cell r="F263" t="str">
            <v>0985886658</v>
          </cell>
        </row>
        <row r="264">
          <cell r="A264" t="str">
            <v>TVS000336</v>
          </cell>
          <cell r="B264" t="str">
            <v>Nguyễn Thu Trang</v>
          </cell>
          <cell r="C264" t="str">
            <v>Cá nhân trong nước</v>
          </cell>
          <cell r="D264" t="str">
            <v>111421462, C.A Hà Đông, 26/12/2005</v>
          </cell>
          <cell r="E264" t="str">
            <v>131 Phan Đình Phùng, P. Yết Kiêu, Hà Đông, Hà Tây</v>
          </cell>
          <cell r="F264" t="str">
            <v>0953456606</v>
          </cell>
        </row>
        <row r="265">
          <cell r="A265" t="str">
            <v>TVS000338</v>
          </cell>
          <cell r="B265" t="str">
            <v>Nguyễn Khánh Tùng</v>
          </cell>
          <cell r="C265" t="str">
            <v>Cá nhân trong nước</v>
          </cell>
          <cell r="D265" t="str">
            <v>012184492, C.A Hà Nội, 05/03/1999</v>
          </cell>
          <cell r="E265" t="str">
            <v>Số 46 Nam Ngư, Q. Hoàn Kiếm, Hà Nội</v>
          </cell>
          <cell r="F265" t="str">
            <v>0989558589</v>
          </cell>
        </row>
        <row r="266">
          <cell r="A266" t="str">
            <v>TVS000339</v>
          </cell>
          <cell r="B266" t="str">
            <v>Nguyễn Trần Trung</v>
          </cell>
          <cell r="C266" t="str">
            <v>Cá nhân trong nước</v>
          </cell>
          <cell r="D266" t="str">
            <v>022974466, C.A TP.HCM, 23/08/2000</v>
          </cell>
          <cell r="E266" t="str">
            <v>14Y Tôn Thất Đạm, P. Nguyễn Thái Bình, Q.1, TP. HCM</v>
          </cell>
          <cell r="F266" t="str">
            <v>0913895207</v>
          </cell>
        </row>
        <row r="267">
          <cell r="A267" t="str">
            <v>TVS000340</v>
          </cell>
          <cell r="B267" t="str">
            <v>Lại Hải Hoa</v>
          </cell>
          <cell r="C267" t="str">
            <v>Cá nhân trong nước</v>
          </cell>
          <cell r="D267" t="str">
            <v>272119250, C.A Đồng Nai, 23/01/2007</v>
          </cell>
          <cell r="E267" t="str">
            <v>53 Khu phố 4, P Trảng Dài, Biên Hòa Đồng Nai</v>
          </cell>
          <cell r="F267" t="str">
            <v>0983260675</v>
          </cell>
        </row>
        <row r="268">
          <cell r="A268" t="str">
            <v>TVS000341</v>
          </cell>
          <cell r="B268" t="str">
            <v>Lê Thị Ngọc Thảo</v>
          </cell>
          <cell r="C268" t="str">
            <v>Cá nhân trong nước</v>
          </cell>
          <cell r="D268" t="str">
            <v>023408382, C.A TP.HCM, 27/02/1997</v>
          </cell>
          <cell r="E268" t="str">
            <v>92/41/19 Tôn Thất Thuyết, P.16, Q. 4, TP.HCM</v>
          </cell>
          <cell r="F268" t="str">
            <v>0978446679</v>
          </cell>
        </row>
        <row r="269">
          <cell r="A269" t="str">
            <v>TVS000342</v>
          </cell>
          <cell r="B269" t="str">
            <v>Nguyễn Thị Diệu Thúy</v>
          </cell>
          <cell r="C269" t="str">
            <v>Cá nhân trong nước</v>
          </cell>
          <cell r="D269" t="str">
            <v>113104518, C.A Hòa Bình, 25/08/1999</v>
          </cell>
          <cell r="E269" t="str">
            <v>Phường Tân Thịnh, Thị xã Hòa Bình</v>
          </cell>
          <cell r="F269" t="str">
            <v>0985162281</v>
          </cell>
        </row>
        <row r="270">
          <cell r="A270" t="str">
            <v>TVS000343</v>
          </cell>
          <cell r="B270" t="str">
            <v>Nguyễn Thị Anh Tú</v>
          </cell>
          <cell r="C270" t="str">
            <v>Cá nhân trong nước</v>
          </cell>
          <cell r="D270" t="str">
            <v>090741166, C.A Thái Nguyên, 15/06/1996</v>
          </cell>
          <cell r="E270" t="str">
            <v>99 Nguyễn Đình Chiểu, P.6, Q.3, TP.HCM</v>
          </cell>
          <cell r="F270" t="str">
            <v>0903751130</v>
          </cell>
        </row>
        <row r="271">
          <cell r="A271" t="str">
            <v>TVS000344</v>
          </cell>
          <cell r="B271" t="str">
            <v>Trần Thị Kim Oanh</v>
          </cell>
          <cell r="C271" t="str">
            <v>Cá nhân trong nước</v>
          </cell>
          <cell r="D271" t="str">
            <v>024280914, C.A TP.HCM, 30/06/2007</v>
          </cell>
          <cell r="E271" t="str">
            <v>453/9 Nguyễn Tri Phương, P.8, Q.10, TP.HCM</v>
          </cell>
          <cell r="F271" t="str">
            <v>0907979414</v>
          </cell>
        </row>
        <row r="272">
          <cell r="A272" t="str">
            <v>TVS000349</v>
          </cell>
          <cell r="B272" t="str">
            <v>Hoàng Dũng</v>
          </cell>
          <cell r="C272" t="str">
            <v>Cá nhân trong nước</v>
          </cell>
          <cell r="D272" t="str">
            <v>012642968, Hà Nội, 14/07/2007</v>
          </cell>
          <cell r="E272" t="str">
            <v>P12 A04 Chung cư 71 Nguyễn Chí Thanh, HN</v>
          </cell>
          <cell r="F272" t="str">
            <v>0904322299</v>
          </cell>
        </row>
        <row r="273">
          <cell r="A273" t="str">
            <v>TVS000350</v>
          </cell>
          <cell r="B273" t="str">
            <v>Quản Xuân Trung</v>
          </cell>
          <cell r="C273" t="str">
            <v>Cá nhân trong nước</v>
          </cell>
          <cell r="D273" t="str">
            <v>011553348, Hà Nội, 21/05/1991</v>
          </cell>
          <cell r="E273" t="str">
            <v>6/114 An Xá, Phúc Xá, Ba Đình, HN</v>
          </cell>
          <cell r="G273">
            <v>47168369</v>
          </cell>
        </row>
        <row r="274">
          <cell r="A274" t="str">
            <v>TVS000351</v>
          </cell>
          <cell r="B274" t="str">
            <v>Phạm Thị Ngọc Hoa</v>
          </cell>
          <cell r="C274" t="str">
            <v>Cá nhân trong nước</v>
          </cell>
          <cell r="D274" t="str">
            <v>011726970, Hà Nội, 11/08/2004</v>
          </cell>
          <cell r="E274" t="str">
            <v>95 Ngõ 117 Thái Hà, ĐĐa, Hà Nội</v>
          </cell>
          <cell r="F274" t="str">
            <v>0912325500</v>
          </cell>
        </row>
        <row r="275">
          <cell r="A275" t="str">
            <v>TVS000352</v>
          </cell>
          <cell r="B275" t="str">
            <v>Nguyễn Ngọc Tú</v>
          </cell>
          <cell r="C275" t="str">
            <v>Cá nhân trong nước</v>
          </cell>
          <cell r="D275" t="str">
            <v>012213511, Hà Nội, 03/06/1999</v>
          </cell>
          <cell r="E275" t="str">
            <v>7/25/61 Lạc Trung, Hà Nội</v>
          </cell>
          <cell r="F275" t="str">
            <v>0904118336</v>
          </cell>
        </row>
        <row r="276">
          <cell r="A276" t="str">
            <v>TVS000353</v>
          </cell>
          <cell r="B276" t="str">
            <v>Đặng Hồng Yến</v>
          </cell>
          <cell r="C276" t="str">
            <v>Cá nhân trong nước</v>
          </cell>
          <cell r="D276" t="str">
            <v>011526527, Hà Nội, 06/02/1991</v>
          </cell>
          <cell r="E276" t="str">
            <v>Khương Đình, Thanh Trì, Hà Nội</v>
          </cell>
          <cell r="F276" t="str">
            <v>0904311715</v>
          </cell>
        </row>
        <row r="277">
          <cell r="A277" t="str">
            <v>TVS000354</v>
          </cell>
          <cell r="B277" t="str">
            <v>Lê Quang Bình</v>
          </cell>
          <cell r="C277" t="str">
            <v>Cá nhân trong nước</v>
          </cell>
          <cell r="D277" t="str">
            <v>111652474, Hà Tây, 10/09/2002</v>
          </cell>
          <cell r="E277" t="str">
            <v>8 Ngõ 5 Đường Chiến Thắng, Hà Đông</v>
          </cell>
          <cell r="F277" t="str">
            <v>0975215255</v>
          </cell>
        </row>
        <row r="278">
          <cell r="A278" t="str">
            <v>TVS000355</v>
          </cell>
          <cell r="B278" t="str">
            <v>Nguyễn Chí Dũng</v>
          </cell>
          <cell r="C278" t="str">
            <v>Cá nhân trong nước</v>
          </cell>
          <cell r="D278" t="str">
            <v>011904257, Hà Nội, 17/12/1998</v>
          </cell>
          <cell r="E278" t="str">
            <v>98 Ngõ 2 Xã Đàn, Nam Đồng, Hà Nội</v>
          </cell>
        </row>
        <row r="279">
          <cell r="A279" t="str">
            <v>TVS000356</v>
          </cell>
          <cell r="B279" t="str">
            <v>Nguyễn Minh Hiếu</v>
          </cell>
          <cell r="C279" t="str">
            <v>Cá nhân trong nước</v>
          </cell>
          <cell r="D279" t="str">
            <v>012087675, Hà Nội, 06/03/1998</v>
          </cell>
          <cell r="E279" t="str">
            <v>40 Ngõ 91 Nguyễn Chí Thanh, Hà Nội</v>
          </cell>
          <cell r="F279" t="str">
            <v>0903291357</v>
          </cell>
        </row>
        <row r="280">
          <cell r="A280" t="str">
            <v>TVS000357</v>
          </cell>
          <cell r="B280" t="str">
            <v>Võ Hồng Dương</v>
          </cell>
          <cell r="C280" t="str">
            <v>Cá nhân trong nước</v>
          </cell>
          <cell r="D280" t="str">
            <v>011820400, Hà Nội, 06/01/2000</v>
          </cell>
          <cell r="E280" t="str">
            <v>TT Giáo dục, Cống Vị, Hà Nội</v>
          </cell>
          <cell r="F280" t="str">
            <v>0912184515</v>
          </cell>
        </row>
        <row r="281">
          <cell r="A281" t="str">
            <v>TVS000358</v>
          </cell>
          <cell r="B281" t="str">
            <v>Lương Thị Lan Hương</v>
          </cell>
          <cell r="C281" t="str">
            <v>Cá nhân trong nước</v>
          </cell>
          <cell r="D281" t="str">
            <v>011318435, Hà Nội, 23/03/2005</v>
          </cell>
          <cell r="E281" t="str">
            <v>42 Ngõ 2 Cầu Đất, Chương Dương, Hà Nội</v>
          </cell>
          <cell r="F281" t="str">
            <v>0953325768</v>
          </cell>
        </row>
        <row r="282">
          <cell r="A282" t="str">
            <v>TVS000359</v>
          </cell>
          <cell r="B282" t="str">
            <v>Hoàng Thị Minh Hiền</v>
          </cell>
          <cell r="C282" t="str">
            <v>Cá nhân trong nước</v>
          </cell>
          <cell r="D282" t="str">
            <v>111166345, Hà Tây, 01/09/2004</v>
          </cell>
          <cell r="E282" t="str">
            <v>1 Ngách 10/3 Ngõ 10 Láng Hạ, Hà Nội</v>
          </cell>
          <cell r="F282" t="str">
            <v>0912371010</v>
          </cell>
        </row>
        <row r="283">
          <cell r="A283" t="str">
            <v>TVS000360</v>
          </cell>
          <cell r="B283" t="str">
            <v>Đinh Hồng Châu</v>
          </cell>
          <cell r="C283" t="str">
            <v>Cá nhân trong nước</v>
          </cell>
          <cell r="D283" t="str">
            <v>011537135, Hà Nội, 05/08/2003</v>
          </cell>
          <cell r="E283" t="str">
            <v>P30 - K8 P.Bách Khoa, Hà Nội</v>
          </cell>
          <cell r="F283" t="str">
            <v>0953318969</v>
          </cell>
        </row>
        <row r="284">
          <cell r="A284" t="str">
            <v>TVS000361</v>
          </cell>
          <cell r="B284" t="str">
            <v>Võ Hồng Vân</v>
          </cell>
          <cell r="C284" t="str">
            <v>Cá nhân trong nước</v>
          </cell>
          <cell r="D284" t="str">
            <v>012053929, Hà Nội, 02/06/2005</v>
          </cell>
          <cell r="E284" t="str">
            <v>2+4 V1 Vĩnh Phúc (TT Bộ GD) Ba Đình, HN</v>
          </cell>
          <cell r="F284" t="str">
            <v>0914122195</v>
          </cell>
        </row>
        <row r="285">
          <cell r="A285" t="str">
            <v>TVS000362</v>
          </cell>
          <cell r="B285" t="str">
            <v>Phạm Thị Mai Anh</v>
          </cell>
          <cell r="C285" t="str">
            <v>Cá nhân trong nước</v>
          </cell>
          <cell r="D285" t="str">
            <v>011724460, Hà Nội, 16/06/2007</v>
          </cell>
          <cell r="E285" t="str">
            <v>P306 E6 Thái Thịnh, Đống Đa, Hà Nội</v>
          </cell>
          <cell r="F285" t="str">
            <v>0912698275</v>
          </cell>
        </row>
        <row r="286">
          <cell r="A286" t="str">
            <v>TVS000363</v>
          </cell>
          <cell r="B286" t="str">
            <v>Trần Thị Y Lan</v>
          </cell>
          <cell r="C286" t="str">
            <v>Cá nhân trong nước</v>
          </cell>
          <cell r="D286" t="str">
            <v>011399145, Hà Nội, 16/07/2002</v>
          </cell>
          <cell r="E286" t="str">
            <v>C6A P301 P.Quỳnh Mai, HBT, Hà Nội</v>
          </cell>
          <cell r="F286" t="str">
            <v>0913534732</v>
          </cell>
        </row>
        <row r="287">
          <cell r="A287" t="str">
            <v>TVS000364</v>
          </cell>
          <cell r="B287" t="str">
            <v>Bùi Vũ Hùng</v>
          </cell>
          <cell r="C287" t="str">
            <v>Cá nhân trong nước</v>
          </cell>
          <cell r="D287" t="str">
            <v>011423074, Hà Nội, 28/02/2003</v>
          </cell>
          <cell r="E287" t="str">
            <v>C6A P301 P.Quỳnh Mai, HBT, Hà Nội</v>
          </cell>
          <cell r="F287" t="str">
            <v>0913534732</v>
          </cell>
        </row>
        <row r="288">
          <cell r="A288" t="str">
            <v>TVS000365</v>
          </cell>
          <cell r="B288" t="str">
            <v>Nguyễn Thị Thắm</v>
          </cell>
          <cell r="C288" t="str">
            <v>Cá nhân trong nước</v>
          </cell>
          <cell r="D288" t="str">
            <v>090713007, Thái Nguyên, 18/09/1995</v>
          </cell>
          <cell r="E288" t="str">
            <v>Lương Sơn, Thái Nguyên</v>
          </cell>
        </row>
        <row r="289">
          <cell r="A289" t="str">
            <v>TVS000366</v>
          </cell>
          <cell r="B289" t="str">
            <v>Lục Quốc Sơn</v>
          </cell>
          <cell r="C289" t="str">
            <v>Cá nhân trong nước</v>
          </cell>
          <cell r="D289" t="str">
            <v>011902823, Hà Nội, 19/06/2007</v>
          </cell>
          <cell r="E289" t="str">
            <v>20 Ngõ 165 Đường Giáp Bát, Hoàng Mai, HN</v>
          </cell>
        </row>
        <row r="290">
          <cell r="A290" t="str">
            <v>TVS000367</v>
          </cell>
          <cell r="B290" t="str">
            <v>Trần Lệ Hà</v>
          </cell>
          <cell r="C290" t="str">
            <v>Cá nhân trong nước</v>
          </cell>
          <cell r="D290" t="str">
            <v>012427773, Hà Nội, 08/04/2001</v>
          </cell>
          <cell r="E290" t="str">
            <v>Tổ 23 Cầu Diễn, Từ Liêm, Hà Nội</v>
          </cell>
          <cell r="F290" t="str">
            <v>0912479499</v>
          </cell>
        </row>
        <row r="291">
          <cell r="A291" t="str">
            <v>TVS000368</v>
          </cell>
          <cell r="B291" t="str">
            <v>Hoàng Văn Linh</v>
          </cell>
          <cell r="C291" t="str">
            <v>Cá nhân trong nước</v>
          </cell>
          <cell r="D291" t="str">
            <v>162198789, Nam Đinh, 04/04/1995</v>
          </cell>
          <cell r="E291" t="str">
            <v>P716 - CT4A X2 Bắc Linh Đàm mở rộng, HN</v>
          </cell>
          <cell r="F291" t="str">
            <v>0914405880</v>
          </cell>
        </row>
        <row r="292">
          <cell r="A292" t="str">
            <v>TVS000371</v>
          </cell>
          <cell r="B292" t="str">
            <v>Trần Đình Dũng</v>
          </cell>
          <cell r="C292" t="str">
            <v>Cá nhân trong nước</v>
          </cell>
          <cell r="D292" t="str">
            <v>012232080, Hà Nội, 12/06/2002</v>
          </cell>
          <cell r="E292" t="str">
            <v>102 Tổ 12 Hồ Tùng Mậu, Cầu Diễn, HN</v>
          </cell>
          <cell r="F292" t="str">
            <v>0904661689</v>
          </cell>
        </row>
        <row r="293">
          <cell r="A293" t="str">
            <v>TVS000372</v>
          </cell>
          <cell r="B293" t="str">
            <v>Nguyễn Phú Tuấn</v>
          </cell>
          <cell r="C293" t="str">
            <v>Cá nhân trong nước</v>
          </cell>
          <cell r="D293" t="str">
            <v>B1341456, Cục QL Xuất nhập cảnh, 16/07/2007</v>
          </cell>
          <cell r="E293" t="str">
            <v>503 Đ10 TT Vĩnh Hồ, Thịnh Quang, HN</v>
          </cell>
          <cell r="F293" t="str">
            <v>0909399986</v>
          </cell>
        </row>
        <row r="294">
          <cell r="A294" t="str">
            <v>TVS000373</v>
          </cell>
          <cell r="B294" t="str">
            <v>Đặng Quang Hưng</v>
          </cell>
          <cell r="C294" t="str">
            <v>Cá nhân trong nước</v>
          </cell>
          <cell r="D294" t="str">
            <v>141318741, Hải Dương, 31/05/2000</v>
          </cell>
          <cell r="E294" t="str">
            <v>9 Tổ 63 Yên Hòa, Cầu Giấy, Hà Nội</v>
          </cell>
          <cell r="F294" t="str">
            <v>0988096719</v>
          </cell>
        </row>
        <row r="295">
          <cell r="A295" t="str">
            <v>TVS000374</v>
          </cell>
          <cell r="B295" t="str">
            <v>Lê Minh Tiến</v>
          </cell>
          <cell r="C295" t="str">
            <v>Cá nhân trong nước</v>
          </cell>
          <cell r="D295" t="str">
            <v>011987035, Hà Nội, 30/08/2002</v>
          </cell>
          <cell r="E295" t="str">
            <v>123 Hàng Bông, Hà Nội</v>
          </cell>
          <cell r="F295" t="str">
            <v>0983445698</v>
          </cell>
        </row>
        <row r="296">
          <cell r="A296" t="str">
            <v>TVS000375</v>
          </cell>
          <cell r="B296" t="str">
            <v>Phạm Lan Hương</v>
          </cell>
          <cell r="C296" t="str">
            <v>Cá nhân trong nước</v>
          </cell>
          <cell r="D296" t="str">
            <v>011974673, Hà Nội, 12/08/1996</v>
          </cell>
          <cell r="E296" t="str">
            <v>121 Phủ Doãn, Hoàn Kiếm, Hà Nội</v>
          </cell>
          <cell r="F296" t="str">
            <v>0902198933</v>
          </cell>
        </row>
        <row r="297">
          <cell r="A297" t="str">
            <v>TVS000376</v>
          </cell>
          <cell r="B297" t="str">
            <v>Nguyễn Đức Quyên</v>
          </cell>
          <cell r="C297" t="str">
            <v>Cá nhân trong nước</v>
          </cell>
          <cell r="D297" t="str">
            <v>011971506, Hà Nội, 27/06/1996</v>
          </cell>
          <cell r="E297" t="str">
            <v>1 Tổ 45 Ô Chợ Dừa, Đống Đa, Hà Nội</v>
          </cell>
        </row>
        <row r="298">
          <cell r="A298" t="str">
            <v>TVS000377</v>
          </cell>
          <cell r="B298" t="str">
            <v>Lê Tuấn Hiệp</v>
          </cell>
          <cell r="C298" t="str">
            <v>Cá nhân trong nước</v>
          </cell>
          <cell r="D298" t="str">
            <v>011563996, Hà Nội, 11/08/2004</v>
          </cell>
          <cell r="E298" t="str">
            <v>154B Tổ 13 Phương Liệt, Thanh Xuân, HN</v>
          </cell>
          <cell r="F298" t="str">
            <v>0913043703</v>
          </cell>
        </row>
        <row r="299">
          <cell r="A299" t="str">
            <v>TVS000378</v>
          </cell>
          <cell r="B299" t="str">
            <v>Vũ Mạnh Cường</v>
          </cell>
          <cell r="C299" t="str">
            <v>Cá nhân trong nước</v>
          </cell>
          <cell r="D299" t="str">
            <v>012024081, Hà Nội, 14/04/1997</v>
          </cell>
          <cell r="E299" t="str">
            <v>58 Tổ 81 Kim Liên, Đống Đa, Hà Nội</v>
          </cell>
          <cell r="F299" t="str">
            <v>0983228226</v>
          </cell>
        </row>
        <row r="300">
          <cell r="A300" t="str">
            <v>TVS000379</v>
          </cell>
          <cell r="B300" t="str">
            <v>Nguyễn Xuân Huy</v>
          </cell>
          <cell r="C300" t="str">
            <v>Cá nhân trong nước</v>
          </cell>
          <cell r="D300" t="str">
            <v>011700503, Hà Nội, 28/09/2000</v>
          </cell>
          <cell r="E300" t="str">
            <v>32 Lê Thái Tổ, Hà Nội</v>
          </cell>
          <cell r="F300" t="str">
            <v>0913306007</v>
          </cell>
        </row>
        <row r="301">
          <cell r="A301" t="str">
            <v>TVS000380</v>
          </cell>
          <cell r="B301" t="str">
            <v>Trương Phúc Cường</v>
          </cell>
          <cell r="C301" t="str">
            <v>Cá nhân trong nước</v>
          </cell>
          <cell r="D301" t="str">
            <v>010317394, Hà Nội, 05/12/1994</v>
          </cell>
          <cell r="E301" t="str">
            <v>2M7 Trương Định, Tương Mai, Hà Nội</v>
          </cell>
          <cell r="G301">
            <v>45650117</v>
          </cell>
        </row>
        <row r="302">
          <cell r="A302" t="str">
            <v>TVS000381</v>
          </cell>
          <cell r="B302" t="str">
            <v>Nguyễn Thị Anh Trang</v>
          </cell>
          <cell r="C302" t="str">
            <v>Cá nhân trong nước</v>
          </cell>
          <cell r="D302" t="str">
            <v>121414199, Bắc Giang, 17/09/1999</v>
          </cell>
          <cell r="E302" t="str">
            <v>69 Khu Cơ Khí, Thọ Xương, Bắc Giang</v>
          </cell>
          <cell r="F302" t="str">
            <v>0912152299</v>
          </cell>
        </row>
        <row r="303">
          <cell r="A303" t="str">
            <v>TVS000382</v>
          </cell>
          <cell r="B303" t="str">
            <v>Hồ Thủy Tiên</v>
          </cell>
          <cell r="C303" t="str">
            <v>Cá nhân trong nước</v>
          </cell>
          <cell r="D303" t="str">
            <v>011604175, Hà Nội, 29/06/2001</v>
          </cell>
          <cell r="E303" t="str">
            <v>19 Ngõ 112 Tây Sơn, Đống Đa, HN</v>
          </cell>
          <cell r="F303" t="str">
            <v>0983651834</v>
          </cell>
          <cell r="G303" t="str">
            <v>04.8511944</v>
          </cell>
        </row>
        <row r="304">
          <cell r="A304" t="str">
            <v>TVS000383</v>
          </cell>
          <cell r="B304" t="str">
            <v>Nguyễn Thị Thúy Hiền</v>
          </cell>
          <cell r="C304" t="str">
            <v>Cá nhân trong nước</v>
          </cell>
          <cell r="D304" t="str">
            <v>011629065, Hà Nội, 15/09/1999</v>
          </cell>
          <cell r="E304" t="str">
            <v>P110 TT Bệnh viện Hữu Nghị, Hà Nội</v>
          </cell>
          <cell r="F304" t="str">
            <v>0913522745</v>
          </cell>
        </row>
        <row r="305">
          <cell r="A305" t="str">
            <v>TVS000384</v>
          </cell>
          <cell r="B305" t="str">
            <v>Lê Thị Tú</v>
          </cell>
          <cell r="C305" t="str">
            <v>Cá nhân trong nước</v>
          </cell>
          <cell r="D305" t="str">
            <v>010982098, Hà Nội, 05/10/2006</v>
          </cell>
          <cell r="E305" t="str">
            <v>Ban Thẩm định Ngân hàng ĐTPT 191 Bà Triệu, HN</v>
          </cell>
          <cell r="F305" t="str">
            <v>0984380408</v>
          </cell>
        </row>
        <row r="306">
          <cell r="A306" t="str">
            <v>TVS000385</v>
          </cell>
          <cell r="B306" t="str">
            <v>Bùi Tuấn Hùng</v>
          </cell>
          <cell r="C306" t="str">
            <v>Cá nhân trong nước</v>
          </cell>
          <cell r="D306" t="str">
            <v>011865403, Hà Nội, 14/06/2006</v>
          </cell>
          <cell r="E306" t="str">
            <v>32 Mai Hắc Đế, Hà Nội</v>
          </cell>
          <cell r="F306" t="str">
            <v>0989996627</v>
          </cell>
        </row>
        <row r="307">
          <cell r="A307" t="str">
            <v>TVS000386</v>
          </cell>
          <cell r="B307" t="str">
            <v>Phạm Lê Huy</v>
          </cell>
          <cell r="C307" t="str">
            <v>Cá nhân trong nước</v>
          </cell>
          <cell r="D307" t="str">
            <v>012099533, Hà Nội, 19/02/1998</v>
          </cell>
          <cell r="E307" t="str">
            <v>18/115 Nguyễn Khang, Cầu Giấy, HN</v>
          </cell>
          <cell r="F307" t="str">
            <v>0903456379</v>
          </cell>
        </row>
        <row r="308">
          <cell r="A308" t="str">
            <v>TVS000387</v>
          </cell>
          <cell r="B308" t="str">
            <v>Chu Quốc Vinh</v>
          </cell>
          <cell r="C308" t="str">
            <v>Cá nhân trong nước</v>
          </cell>
          <cell r="D308" t="str">
            <v>010179435, Hà Nội, 03/12/2004</v>
          </cell>
          <cell r="E308" t="str">
            <v>145 Ngõ 79 Tổ 7 P.Yên Hòa, Cầu Giấy, HN</v>
          </cell>
          <cell r="F308" t="str">
            <v>0912693997</v>
          </cell>
        </row>
        <row r="309">
          <cell r="A309" t="str">
            <v>TVS000388</v>
          </cell>
          <cell r="B309" t="str">
            <v>Hoàng Nguyên Vân</v>
          </cell>
          <cell r="C309" t="str">
            <v>Cá nhân trong nước</v>
          </cell>
          <cell r="D309" t="str">
            <v>B0627443, Cục QL Xuất nhập cảnh, 29/08/2006</v>
          </cell>
          <cell r="E309" t="str">
            <v>47/171 Nguyễn Ngọc Vũ, Cầu Giấy, HN</v>
          </cell>
          <cell r="F309" t="str">
            <v>0902285858</v>
          </cell>
        </row>
        <row r="310">
          <cell r="A310" t="str">
            <v>TVS000389</v>
          </cell>
          <cell r="B310" t="str">
            <v>Vũ Tuấn Lâm</v>
          </cell>
          <cell r="C310" t="str">
            <v>Cá nhân trong nước</v>
          </cell>
          <cell r="D310" t="str">
            <v>010283737, Hà Nội, 30/05/2007</v>
          </cell>
          <cell r="E310" t="str">
            <v>46/100 Tây Sơn, Đống Đa, Hà Nội</v>
          </cell>
        </row>
        <row r="311">
          <cell r="A311" t="str">
            <v>TVS000390</v>
          </cell>
          <cell r="B311" t="str">
            <v>Phạm Thị Mẫn</v>
          </cell>
          <cell r="C311" t="str">
            <v>Cá nhân trong nước</v>
          </cell>
          <cell r="D311" t="str">
            <v>1821144880, Nghệ An, 02/06/1995</v>
          </cell>
          <cell r="E311" t="str">
            <v>7 Đông Quan, Nghĩa Đô, Hà Nội</v>
          </cell>
        </row>
        <row r="312">
          <cell r="A312" t="str">
            <v>TVS000391</v>
          </cell>
          <cell r="B312" t="str">
            <v>Phạm Văn Đức</v>
          </cell>
          <cell r="C312" t="str">
            <v>Cá nhân trong nước</v>
          </cell>
          <cell r="D312" t="str">
            <v>013019044, Hà Nội, 29/10/2007</v>
          </cell>
          <cell r="E312" t="str">
            <v>7 Đông Quan, Nghĩa Đô, Cầu Giấy, HN</v>
          </cell>
          <cell r="F312" t="str">
            <v>0904128064</v>
          </cell>
        </row>
        <row r="313">
          <cell r="A313" t="str">
            <v>TVS000393</v>
          </cell>
          <cell r="B313" t="str">
            <v>Bùi Thế Vinh</v>
          </cell>
          <cell r="C313" t="str">
            <v>Cá nhân trong nước</v>
          </cell>
          <cell r="D313" t="str">
            <v>012059646, Hà Nội, 06/05/2004</v>
          </cell>
          <cell r="E313" t="str">
            <v>39 Lý Thường Kiệt, Hàng Bài, HN</v>
          </cell>
          <cell r="F313" t="str">
            <v>0914334304</v>
          </cell>
        </row>
        <row r="314">
          <cell r="A314" t="str">
            <v>TVS000394</v>
          </cell>
          <cell r="B314" t="str">
            <v>Đoàn Ngọc Phương</v>
          </cell>
          <cell r="C314" t="str">
            <v>Cá nhân trong nước</v>
          </cell>
          <cell r="D314" t="str">
            <v>012927969, Hà Nội, 15/12/2006</v>
          </cell>
          <cell r="E314" t="str">
            <v>P916, CT2A Đô thị mới Mỹ Đình II, HN</v>
          </cell>
          <cell r="F314" t="str">
            <v>0922002399</v>
          </cell>
        </row>
        <row r="315">
          <cell r="A315" t="str">
            <v>TVS000396</v>
          </cell>
          <cell r="B315" t="str">
            <v>Nguyễn Minh Tuấn</v>
          </cell>
          <cell r="C315" t="str">
            <v>Cá nhân trong nước</v>
          </cell>
          <cell r="D315" t="str">
            <v>011820524, Hà Nội, 04/05/2006</v>
          </cell>
          <cell r="E315" t="str">
            <v>631 Đường La Thành, Hà Nội</v>
          </cell>
          <cell r="F315" t="str">
            <v>0904111051</v>
          </cell>
        </row>
        <row r="316">
          <cell r="A316" t="str">
            <v>TVS000397</v>
          </cell>
          <cell r="B316" t="str">
            <v>Nguyễn Anh Quốc</v>
          </cell>
          <cell r="C316" t="str">
            <v>Cá nhân trong nước</v>
          </cell>
          <cell r="D316" t="str">
            <v>011817988, Hà Nội, 21/12/2005</v>
          </cell>
          <cell r="E316" t="str">
            <v>Số 2 Phan Đình Phùng, Ba Đình, HN</v>
          </cell>
          <cell r="F316" t="str">
            <v>0913510639</v>
          </cell>
        </row>
        <row r="317">
          <cell r="A317" t="str">
            <v>TVS000398</v>
          </cell>
          <cell r="B317" t="str">
            <v>Đào Vũ Long</v>
          </cell>
          <cell r="C317" t="str">
            <v>Cá nhân trong nước</v>
          </cell>
          <cell r="D317" t="str">
            <v>011832013, Hà Nội, 05/03/2001</v>
          </cell>
          <cell r="E317" t="str">
            <v>D4 Cát Linh, Đống Đa, Hà Nội</v>
          </cell>
          <cell r="F317" t="str">
            <v>0953369369</v>
          </cell>
        </row>
        <row r="318">
          <cell r="A318" t="str">
            <v>TVS000399</v>
          </cell>
          <cell r="B318" t="str">
            <v>Dương Hồng Ngọc</v>
          </cell>
          <cell r="C318" t="str">
            <v>Cá nhân trong nước</v>
          </cell>
          <cell r="D318" t="str">
            <v>012006608, Hà Nội, 14/07/2006</v>
          </cell>
          <cell r="E318" t="str">
            <v>A3 P6 Khu TT Yên Lãng, Đống Đa, HN</v>
          </cell>
          <cell r="F318" t="str">
            <v>0904800897</v>
          </cell>
        </row>
        <row r="319">
          <cell r="A319" t="str">
            <v>TVS000400</v>
          </cell>
          <cell r="B319" t="str">
            <v>Trần Trung Kiên</v>
          </cell>
          <cell r="C319" t="str">
            <v>Cá nhân trong nước</v>
          </cell>
          <cell r="D319" t="str">
            <v>011784062, Hà Nội, 19/07/2004</v>
          </cell>
          <cell r="E319" t="str">
            <v>C20 TT Hà Thủy, Tổ 110, Ô Chợ Dừa, HN</v>
          </cell>
          <cell r="F319" t="str">
            <v>0912390293</v>
          </cell>
        </row>
        <row r="320">
          <cell r="A320" t="str">
            <v>TVS000401</v>
          </cell>
          <cell r="B320" t="str">
            <v>Lê Hồng Trang</v>
          </cell>
          <cell r="C320" t="str">
            <v>Cá nhân trong nước</v>
          </cell>
          <cell r="D320" t="str">
            <v>011912187, Hà Nội, 19/03/1999</v>
          </cell>
          <cell r="E320" t="str">
            <v>114 Nguyễn Ngọc Nại, Thanh Xuân, HN</v>
          </cell>
          <cell r="F320" t="str">
            <v>0912263222</v>
          </cell>
        </row>
        <row r="321">
          <cell r="A321" t="str">
            <v>TVS000403</v>
          </cell>
          <cell r="B321" t="str">
            <v>Nguyễn Xuân Thanh</v>
          </cell>
          <cell r="C321" t="str">
            <v>Cá nhân trong nước</v>
          </cell>
          <cell r="D321" t="str">
            <v>012128105, Hà Nội, 26/11/2006</v>
          </cell>
          <cell r="E321" t="str">
            <v>312 C4 Nam Đồng, Đống Đa, HN</v>
          </cell>
          <cell r="F321" t="str">
            <v>0904255710</v>
          </cell>
        </row>
        <row r="322">
          <cell r="A322" t="str">
            <v>TVS000405</v>
          </cell>
          <cell r="B322" t="str">
            <v>Bùi Tất Đạt</v>
          </cell>
          <cell r="C322" t="str">
            <v>Cá nhân trong nước</v>
          </cell>
          <cell r="D322" t="str">
            <v>162661001, Nam Định, 12/12/2001</v>
          </cell>
          <cell r="E322" t="str">
            <v>Tổ 27 TT Trường Xiếc Mai Dịch, Cầu Giấy, HN</v>
          </cell>
          <cell r="F322" t="str">
            <v>0903289119</v>
          </cell>
        </row>
        <row r="323">
          <cell r="A323" t="str">
            <v>TVS000406</v>
          </cell>
          <cell r="B323" t="str">
            <v>Đỗ Hồng Hạnh</v>
          </cell>
          <cell r="C323" t="str">
            <v>Cá nhân trong nước</v>
          </cell>
          <cell r="D323" t="str">
            <v>011700860, Hà Nội, 26/09/2006</v>
          </cell>
          <cell r="E323" t="str">
            <v>75 Hàng Điếu, Hoàn Kiếm, HN</v>
          </cell>
          <cell r="F323" t="str">
            <v>0912492098</v>
          </cell>
        </row>
        <row r="324">
          <cell r="A324" t="str">
            <v>TVS000407</v>
          </cell>
          <cell r="B324" t="str">
            <v>Nguyễn Thị Thanh Hải</v>
          </cell>
          <cell r="C324" t="str">
            <v>Cá nhân trong nước</v>
          </cell>
          <cell r="D324" t="str">
            <v>182122788, Nghệ An, 03/07/2007</v>
          </cell>
          <cell r="E324" t="str">
            <v>3 Ngõ 90/19/22 Hoa Bằng, Yên Hòa, HN</v>
          </cell>
          <cell r="F324" t="str">
            <v>0988722768</v>
          </cell>
        </row>
        <row r="325">
          <cell r="A325" t="str">
            <v>TVS000408</v>
          </cell>
          <cell r="B325" t="str">
            <v>Phạm Thành Công</v>
          </cell>
          <cell r="C325" t="str">
            <v>Cá nhân trong nước</v>
          </cell>
          <cell r="D325" t="str">
            <v>162079539, Nam Định, 28/06/2007</v>
          </cell>
          <cell r="E325" t="str">
            <v>77 Ngõ 39 Đại Đồng, Thanh Trì, Hà Nội</v>
          </cell>
          <cell r="F325" t="str">
            <v>0913342454</v>
          </cell>
        </row>
        <row r="326">
          <cell r="A326" t="str">
            <v>TVS000409</v>
          </cell>
          <cell r="B326" t="str">
            <v>Phạm Thị Thu Hằng</v>
          </cell>
          <cell r="C326" t="str">
            <v>Cá nhân trong nước</v>
          </cell>
          <cell r="D326" t="str">
            <v>011976200, Hà Nội, 19/09/2000</v>
          </cell>
          <cell r="E326" t="str">
            <v>17/389 Tổ 40 P.Dịch Vọng, Cầu Giấy, HN</v>
          </cell>
          <cell r="F326" t="str">
            <v>0913208000</v>
          </cell>
        </row>
        <row r="327">
          <cell r="A327" t="str">
            <v>TVS000410</v>
          </cell>
          <cell r="B327" t="str">
            <v>Tạ Tường Linh</v>
          </cell>
          <cell r="C327" t="str">
            <v>Cá nhân trong nước</v>
          </cell>
          <cell r="D327" t="str">
            <v>b1571312, Xục QL Xuất nhập cảnh, 17/10/2007</v>
          </cell>
          <cell r="E327" t="str">
            <v>Số 3 Ngõ 9 Nguyễn Thái Học, Hà Đông, HTây</v>
          </cell>
          <cell r="F327" t="str">
            <v>0903255299</v>
          </cell>
        </row>
        <row r="328">
          <cell r="A328" t="str">
            <v>TVS000411</v>
          </cell>
          <cell r="B328" t="str">
            <v>Nguyễn Thanh Thảo</v>
          </cell>
          <cell r="C328" t="str">
            <v>Cá nhân trong nước</v>
          </cell>
          <cell r="D328" t="str">
            <v>011840665, Hà Nội, 30/06/2006</v>
          </cell>
          <cell r="E328" t="str">
            <v>5 Ngõ 11 Nguyễn An Ninh, Hà Nội</v>
          </cell>
          <cell r="F328" t="str">
            <v>0909626688</v>
          </cell>
        </row>
        <row r="329">
          <cell r="A329" t="str">
            <v>TVS000412</v>
          </cell>
          <cell r="B329" t="str">
            <v>Lê Vũ Long</v>
          </cell>
          <cell r="C329" t="str">
            <v>Cá nhân trong nước</v>
          </cell>
          <cell r="D329" t="str">
            <v>171707367, Thanh Hóa, 18/04/2005</v>
          </cell>
          <cell r="E329" t="str">
            <v>15 Ngõ 175/24 Xuân Thủy, CGiấy, HN</v>
          </cell>
          <cell r="F329" t="str">
            <v>0983983555</v>
          </cell>
        </row>
        <row r="330">
          <cell r="A330" t="str">
            <v>TVS000413</v>
          </cell>
          <cell r="B330" t="str">
            <v>Trần Xuân Sơn</v>
          </cell>
          <cell r="C330" t="str">
            <v>Cá nhân trong nước</v>
          </cell>
          <cell r="D330" t="str">
            <v>011356387, Hà Nội, 18/01/2002</v>
          </cell>
          <cell r="E330" t="str">
            <v>187 Tổ 15 Trung Liệt, Đống Đa, HN</v>
          </cell>
          <cell r="F330" t="str">
            <v>0913225813</v>
          </cell>
        </row>
        <row r="331">
          <cell r="A331" t="str">
            <v>TVS000414</v>
          </cell>
          <cell r="B331" t="str">
            <v>Lê Phương Anh</v>
          </cell>
          <cell r="C331" t="str">
            <v>Cá nhân trong nước</v>
          </cell>
          <cell r="D331" t="str">
            <v>011846522, Hà Nội, 19/03/2001</v>
          </cell>
          <cell r="E331" t="str">
            <v>16 Ngõ 180 Lò Đúc, Hai Bà Trưng, HN</v>
          </cell>
          <cell r="F331" t="str">
            <v>0903259922</v>
          </cell>
        </row>
        <row r="332">
          <cell r="A332" t="str">
            <v>TVS000415</v>
          </cell>
          <cell r="B332" t="str">
            <v>Vũ Anh Tú</v>
          </cell>
          <cell r="C332" t="str">
            <v>Cá nhân trong nước</v>
          </cell>
          <cell r="D332" t="str">
            <v>011880240, Hà Nội, 29/06/2006</v>
          </cell>
          <cell r="E332" t="str">
            <v>67 Trần Xuân Soạn, Hai Bà Trưng, HN</v>
          </cell>
        </row>
        <row r="333">
          <cell r="A333" t="str">
            <v>TVS000417</v>
          </cell>
          <cell r="B333" t="str">
            <v>Thái Hồng Hải</v>
          </cell>
          <cell r="C333" t="str">
            <v>Cá nhân trong nước</v>
          </cell>
          <cell r="D333" t="str">
            <v>011742389, Hà Nội, 07/10/1999</v>
          </cell>
          <cell r="E333" t="str">
            <v>P4 - D1 Văn Chương, Hà Nội</v>
          </cell>
          <cell r="F333" t="str">
            <v>0923858888</v>
          </cell>
        </row>
        <row r="334">
          <cell r="A334" t="str">
            <v>TVS000418</v>
          </cell>
          <cell r="B334" t="str">
            <v>Phạm Anh Đức</v>
          </cell>
          <cell r="C334" t="str">
            <v>Cá nhân trong nước</v>
          </cell>
          <cell r="D334" t="str">
            <v>011967991, Hà Nội, 01/07/1996</v>
          </cell>
          <cell r="E334" t="str">
            <v>3K10 P.Tương Mai, HBT, Hà Nội</v>
          </cell>
          <cell r="F334" t="str">
            <v>0912451970</v>
          </cell>
        </row>
        <row r="335">
          <cell r="A335" t="str">
            <v>TVS000421</v>
          </cell>
          <cell r="B335" t="str">
            <v>Nguyễn Thị Thanh Hương</v>
          </cell>
          <cell r="C335" t="str">
            <v>Cá nhân trong nước</v>
          </cell>
          <cell r="D335" t="str">
            <v>011312715, Hà Nội, 19/04/2007</v>
          </cell>
          <cell r="E335" t="str">
            <v>F20 TT 30 Trần Quốc Toản, Hoàn Kiếm, HN</v>
          </cell>
          <cell r="F335" t="str">
            <v>0912326527</v>
          </cell>
        </row>
        <row r="336">
          <cell r="A336" t="str">
            <v>TVS000422</v>
          </cell>
          <cell r="B336" t="str">
            <v>Trịnh Minh Xuân</v>
          </cell>
          <cell r="C336" t="str">
            <v>Cá nhân trong nước</v>
          </cell>
          <cell r="D336" t="str">
            <v>010250418, Hà Nội, 24/05/2001</v>
          </cell>
          <cell r="E336" t="str">
            <v>P402 - D10 TT Nam Đồng, Hà Nội</v>
          </cell>
          <cell r="F336" t="str">
            <v>0904130254</v>
          </cell>
        </row>
        <row r="337">
          <cell r="A337" t="str">
            <v>TVS000423</v>
          </cell>
          <cell r="B337" t="str">
            <v>Nguyễn Thanh Nga</v>
          </cell>
          <cell r="C337" t="str">
            <v>Cá nhân trong nước</v>
          </cell>
          <cell r="D337" t="str">
            <v>011026719, Hà Nội, 08/05/2002</v>
          </cell>
          <cell r="E337" t="str">
            <v>49 Nguyễn Phong Sắc, Hà Nội</v>
          </cell>
          <cell r="F337" t="str">
            <v>0912068898</v>
          </cell>
        </row>
        <row r="338">
          <cell r="A338" t="str">
            <v>TVS000424</v>
          </cell>
          <cell r="B338" t="str">
            <v>Nguyễn Quang Hùng</v>
          </cell>
          <cell r="C338" t="str">
            <v>Cá nhân trong nước</v>
          </cell>
          <cell r="D338" t="str">
            <v>111498678, Hà Tây, 15/09/1997</v>
          </cell>
          <cell r="E338" t="str">
            <v>Phú Diễn, Từ Liêm, Hà Nội</v>
          </cell>
          <cell r="F338" t="str">
            <v>0912145840</v>
          </cell>
        </row>
        <row r="339">
          <cell r="A339" t="str">
            <v>TVS000426</v>
          </cell>
          <cell r="B339" t="str">
            <v>Nguyễn Thị Việt Nga</v>
          </cell>
          <cell r="C339" t="str">
            <v>Cá nhân trong nước</v>
          </cell>
          <cell r="D339" t="str">
            <v>011616929, Hà Nội, 16/09/2005</v>
          </cell>
          <cell r="E339" t="str">
            <v>40/136 Trung Liệt, Đống Đa, Hà Nội</v>
          </cell>
          <cell r="F339" t="str">
            <v>0904195092</v>
          </cell>
        </row>
        <row r="340">
          <cell r="A340" t="str">
            <v>TVS000428</v>
          </cell>
          <cell r="B340" t="str">
            <v>Ngô Thị Hồng Vân</v>
          </cell>
          <cell r="C340" t="str">
            <v>Cá nhân trong nước</v>
          </cell>
          <cell r="D340" t="str">
            <v>011733093, Hà Nội, 11/10/2005</v>
          </cell>
          <cell r="E340" t="str">
            <v>21 Ngõ 81 Láng Hạ, Hà Nội</v>
          </cell>
        </row>
        <row r="341">
          <cell r="A341" t="str">
            <v>TVS000429</v>
          </cell>
          <cell r="B341" t="str">
            <v>Trần Thị Minh Phương</v>
          </cell>
          <cell r="C341" t="str">
            <v>Cá nhân trong nước</v>
          </cell>
          <cell r="D341" t="str">
            <v>010354897, Hà Nội, 11/07/2005</v>
          </cell>
          <cell r="E341" t="str">
            <v>P312 Nhà C3 Nam Thành Công  P.Láng Hạ, HN (cũ P5 F2 T/TN/MCKTTrần Hưng Đạo, Hà Nội)</v>
          </cell>
          <cell r="F341" t="str">
            <v>0982092828</v>
          </cell>
        </row>
        <row r="342">
          <cell r="A342" t="str">
            <v>TVS000430</v>
          </cell>
          <cell r="B342" t="str">
            <v>Lê Thu Thủy</v>
          </cell>
          <cell r="C342" t="str">
            <v>Cá nhân trong nước</v>
          </cell>
          <cell r="D342" t="str">
            <v>011589169, Hà Nội, 22/12/2005</v>
          </cell>
          <cell r="E342" t="str">
            <v>7 A4 Đầm Trấu, Hai Bà Trưng, HN</v>
          </cell>
        </row>
        <row r="343">
          <cell r="A343" t="str">
            <v>TVS000431</v>
          </cell>
          <cell r="B343" t="str">
            <v>Kim Ngọc Minh</v>
          </cell>
          <cell r="C343" t="str">
            <v>Cá nhân trong nước</v>
          </cell>
          <cell r="D343" t="str">
            <v>012205879, Hà Nội, 23/03/1999</v>
          </cell>
          <cell r="E343" t="str">
            <v>101Đ2 TT Nam Đồng, Hà Nội</v>
          </cell>
          <cell r="F343" t="str">
            <v>0903237775</v>
          </cell>
        </row>
        <row r="344">
          <cell r="A344" t="str">
            <v>TVS000432</v>
          </cell>
          <cell r="B344" t="str">
            <v>Đỗ Bích Ngọc</v>
          </cell>
          <cell r="C344" t="str">
            <v>Cá nhân trong nước</v>
          </cell>
          <cell r="D344" t="str">
            <v>011634387, Hà Nội, 13/04/2001</v>
          </cell>
          <cell r="E344" t="str">
            <v>6 Ngách 34A/16 Trần Phú, Hà Nội</v>
          </cell>
          <cell r="F344" t="str">
            <v>0913097639</v>
          </cell>
        </row>
        <row r="345">
          <cell r="A345" t="str">
            <v>TVS000433</v>
          </cell>
          <cell r="B345" t="str">
            <v>Lê Thị Khang</v>
          </cell>
          <cell r="C345" t="str">
            <v>Cá nhân trong nước</v>
          </cell>
          <cell r="D345" t="str">
            <v>020149691, Tp. Hồ Chí Minh, 19/10/1999</v>
          </cell>
          <cell r="E345" t="str">
            <v>373/1/135 Lý Thường Kiệt, P9, Q.Tân Bình, HCM</v>
          </cell>
          <cell r="F345" t="str">
            <v>0908124499</v>
          </cell>
        </row>
        <row r="346">
          <cell r="A346" t="str">
            <v>TVS000434</v>
          </cell>
          <cell r="B346" t="str">
            <v>Vũ Thị Thái Hà</v>
          </cell>
          <cell r="C346" t="str">
            <v>Cá nhân trong nước</v>
          </cell>
          <cell r="D346" t="str">
            <v>011904110, Hà Nội, 14/02/2006</v>
          </cell>
          <cell r="E346" t="str">
            <v>6/104 Nguyễn Phúc Lai, Hà Nội</v>
          </cell>
          <cell r="F346" t="str">
            <v>0904155274</v>
          </cell>
        </row>
        <row r="347">
          <cell r="A347" t="str">
            <v>TVS000435</v>
          </cell>
          <cell r="B347" t="str">
            <v>Trần Thị Minh Nguyệt</v>
          </cell>
          <cell r="C347" t="str">
            <v>Cá nhân trong nước</v>
          </cell>
          <cell r="D347" t="str">
            <v>022413681, Tp. Hồ Chí Minh, 26/07/1997</v>
          </cell>
          <cell r="E347" t="str">
            <v>219 Ngô Tất Tố, P22 Q.Bình Thạnh, HCM</v>
          </cell>
          <cell r="F347" t="str">
            <v>0908124499</v>
          </cell>
        </row>
        <row r="348">
          <cell r="A348" t="str">
            <v>TVS000436</v>
          </cell>
          <cell r="B348" t="str">
            <v>Bùi Thị Mỹ Hạnh</v>
          </cell>
          <cell r="C348" t="str">
            <v>Cá nhân trong nước</v>
          </cell>
          <cell r="D348" t="str">
            <v>011912014, Hà Nội, 21/12/2004</v>
          </cell>
          <cell r="E348" t="str">
            <v>Số 17 Ngõ Trạm, Hàng Bông, HN</v>
          </cell>
        </row>
        <row r="349">
          <cell r="A349" t="str">
            <v>TVS000437</v>
          </cell>
          <cell r="B349" t="str">
            <v>Lê Thu Hương</v>
          </cell>
          <cell r="C349" t="str">
            <v>Cá nhân trong nước</v>
          </cell>
          <cell r="D349" t="str">
            <v>011435807, Hà Nội, 14/09/2005</v>
          </cell>
          <cell r="E349" t="str">
            <v>Số 60 Cửa Bắc, Hà Nội</v>
          </cell>
        </row>
        <row r="350">
          <cell r="A350" t="str">
            <v>TVS000438</v>
          </cell>
          <cell r="B350" t="str">
            <v>Nguyễn Thị Thu Dung</v>
          </cell>
          <cell r="C350" t="str">
            <v>Cá nhân trong nước</v>
          </cell>
          <cell r="D350" t="str">
            <v>010130743, Hà Nội, 22/12/1999</v>
          </cell>
          <cell r="E350" t="str">
            <v>Số 102 Đại La, Hà Nội</v>
          </cell>
        </row>
        <row r="351">
          <cell r="A351" t="str">
            <v>TVS000439</v>
          </cell>
          <cell r="B351" t="str">
            <v>Hoàng Thị Thanh Tâm</v>
          </cell>
          <cell r="C351" t="str">
            <v>Cá nhân trong nước</v>
          </cell>
          <cell r="D351" t="str">
            <v>011077721, Hà Nội, 30/08/1993</v>
          </cell>
          <cell r="E351" t="str">
            <v>Số 16 ngách 1/2 Ngõ 1 Tạ Quang Bửu, HN</v>
          </cell>
          <cell r="F351" t="str">
            <v>0912642751</v>
          </cell>
        </row>
        <row r="352">
          <cell r="A352" t="str">
            <v>TVS000440</v>
          </cell>
          <cell r="B352" t="str">
            <v>Nguyễn Thanh Sơn</v>
          </cell>
          <cell r="C352" t="str">
            <v>Cá nhân trong nước</v>
          </cell>
          <cell r="D352" t="str">
            <v>010120788, Hà Nội, 06/12/2005</v>
          </cell>
          <cell r="E352" t="str">
            <v>Tổ 33 Hoàng Cầu, Hà Nội</v>
          </cell>
          <cell r="F352" t="str">
            <v>0912151818</v>
          </cell>
        </row>
        <row r="353">
          <cell r="A353" t="str">
            <v>TVS000442</v>
          </cell>
          <cell r="B353" t="str">
            <v>Vy Thị Vân Anh</v>
          </cell>
          <cell r="C353" t="str">
            <v>Cá nhân trong nước</v>
          </cell>
          <cell r="D353" t="str">
            <v>011879567, Hà Nội, 24/04/1995</v>
          </cell>
          <cell r="E353" t="str">
            <v>74 Ngõ 109 Đường Nguyễn Sơn, Long Biên, HN</v>
          </cell>
          <cell r="F353" t="str">
            <v>0947853289</v>
          </cell>
        </row>
        <row r="354">
          <cell r="A354" t="str">
            <v>TVS000443</v>
          </cell>
          <cell r="B354" t="str">
            <v>Hoàng Thị Lan</v>
          </cell>
          <cell r="C354" t="str">
            <v>Cá nhân trong nước</v>
          </cell>
          <cell r="D354" t="str">
            <v>011760054, Hà Nội, 28/04/1993</v>
          </cell>
          <cell r="E354" t="str">
            <v>15/109 Nguyễn Sơn, Gia Thụy, Hà Nội</v>
          </cell>
          <cell r="F354" t="str">
            <v>0989845258</v>
          </cell>
        </row>
        <row r="355">
          <cell r="A355" t="str">
            <v>TVS000446</v>
          </cell>
          <cell r="B355" t="str">
            <v>Hoàng Thị Mỹ Hiền</v>
          </cell>
          <cell r="C355" t="str">
            <v>Cá nhân trong nước</v>
          </cell>
          <cell r="D355" t="str">
            <v>023170395, Tp Hồ Chí Minh, 28/10/1993</v>
          </cell>
          <cell r="E355" t="str">
            <v>340/1A2 Nguyễn Trọng Tuyển, P2, Q.Tân Bình, Tp HCM</v>
          </cell>
          <cell r="F355" t="str">
            <v>0989005764</v>
          </cell>
        </row>
        <row r="356">
          <cell r="A356" t="str">
            <v>TVS000447</v>
          </cell>
          <cell r="B356" t="str">
            <v>Đỗ Đăng Khoa</v>
          </cell>
          <cell r="C356" t="str">
            <v>Cá nhân trong nước</v>
          </cell>
          <cell r="D356" t="str">
            <v>011829325, Hà Nội, 10/04/1994</v>
          </cell>
          <cell r="E356" t="str">
            <v>Tổ 13 P.Thạch Bàn, Long Biên, Hà Nội</v>
          </cell>
          <cell r="F356" t="str">
            <v>0913395750</v>
          </cell>
        </row>
        <row r="357">
          <cell r="A357" t="str">
            <v>TVS000448</v>
          </cell>
          <cell r="B357" t="str">
            <v>Lê Văn Thư</v>
          </cell>
          <cell r="C357" t="str">
            <v>Cá nhân trong nước</v>
          </cell>
          <cell r="D357" t="str">
            <v>011735657, Hà Nội, 08/06/2004</v>
          </cell>
          <cell r="E357" t="str">
            <v>Số 3 ngõ 280 Ngọc Thụy, Long Biên, HN</v>
          </cell>
          <cell r="F357" t="str">
            <v>0902196869</v>
          </cell>
        </row>
        <row r="358">
          <cell r="A358" t="str">
            <v>TVS000449</v>
          </cell>
          <cell r="B358" t="str">
            <v>Trần Thu Hà</v>
          </cell>
          <cell r="C358" t="str">
            <v>Cá nhân trong nước</v>
          </cell>
          <cell r="D358" t="str">
            <v>011997257, Hà Nội, 04/06/1999</v>
          </cell>
          <cell r="E358" t="str">
            <v>Số 4 Ngõ 102 Ngụy Như Kon Tum, Nhân Chính, HN</v>
          </cell>
          <cell r="F358" t="str">
            <v>0986933366</v>
          </cell>
        </row>
        <row r="359">
          <cell r="A359" t="str">
            <v>TVS000450</v>
          </cell>
          <cell r="B359" t="str">
            <v>Đỗ Phú Cường</v>
          </cell>
          <cell r="C359" t="str">
            <v>Cá nhân trong nước</v>
          </cell>
          <cell r="D359" t="str">
            <v>011450506, Hà Nội, 27/06/2002</v>
          </cell>
          <cell r="E359" t="str">
            <v>10 Tổ 31 Ngõ 196 Quan Hoa, CGiấy, HN</v>
          </cell>
          <cell r="F359" t="str">
            <v>0903211866</v>
          </cell>
        </row>
        <row r="360">
          <cell r="A360" t="str">
            <v>TVS000451</v>
          </cell>
          <cell r="B360" t="str">
            <v>Đỗ Thị Kim Đoan</v>
          </cell>
          <cell r="C360" t="str">
            <v>Cá nhân trong nước</v>
          </cell>
          <cell r="D360" t="str">
            <v>010127486, Hà Nội, 12/03/2003</v>
          </cell>
          <cell r="E360" t="str">
            <v>58 Lò Đúc, Hai Bà Trưng, HN</v>
          </cell>
          <cell r="G360">
            <v>48214891</v>
          </cell>
        </row>
        <row r="361">
          <cell r="A361" t="str">
            <v>TVS000452</v>
          </cell>
          <cell r="B361" t="str">
            <v>Phạm Quốc Khánh</v>
          </cell>
          <cell r="C361" t="str">
            <v>Cá nhân trong nước</v>
          </cell>
          <cell r="D361" t="str">
            <v>011869331, Hà Nội, 06/03/2002</v>
          </cell>
          <cell r="E361" t="str">
            <v>P306 Nhà CT6 Mỹ Đình-Sông Đà, HN</v>
          </cell>
          <cell r="F361" t="str">
            <v>0906006686</v>
          </cell>
        </row>
        <row r="362">
          <cell r="A362" t="str">
            <v>TVS000453</v>
          </cell>
          <cell r="B362" t="str">
            <v>Đỗ Thị Định</v>
          </cell>
          <cell r="C362" t="str">
            <v>Cá nhân trong nước</v>
          </cell>
          <cell r="D362" t="str">
            <v>012275657, Hà Nội, 17/11/1999</v>
          </cell>
          <cell r="E362" t="str">
            <v>110 Phố Huế, Hà Nội</v>
          </cell>
          <cell r="F362" t="str">
            <v>0983024140</v>
          </cell>
        </row>
        <row r="363">
          <cell r="A363" t="str">
            <v>TVS000455</v>
          </cell>
          <cell r="B363" t="str">
            <v>Nguyễn Hồng Minh</v>
          </cell>
          <cell r="C363" t="str">
            <v>Cá nhân trong nước</v>
          </cell>
          <cell r="D363" t="str">
            <v>011792775, Hà Nội, 10/05/1993</v>
          </cell>
          <cell r="E363" t="str">
            <v>P204B Tòa nhà TDL, 22 Láng Hạ, HN</v>
          </cell>
          <cell r="F363" t="str">
            <v>0913234553</v>
          </cell>
        </row>
        <row r="364">
          <cell r="A364" t="str">
            <v>TVS000456</v>
          </cell>
          <cell r="B364" t="str">
            <v>Đinh Thị Thùy Chi</v>
          </cell>
          <cell r="C364" t="str">
            <v>Cá nhân trong nước</v>
          </cell>
          <cell r="D364" t="str">
            <v>142201883, Hải Dương, 12/11/2001</v>
          </cell>
          <cell r="E364" t="str">
            <v>2A Hàng Giấy, Hoàn Kiếm, Hà Nội</v>
          </cell>
          <cell r="F364" t="str">
            <v>0989206155</v>
          </cell>
        </row>
        <row r="365">
          <cell r="A365" t="str">
            <v>TVS000457</v>
          </cell>
          <cell r="B365" t="str">
            <v>Lê Việt Hùng</v>
          </cell>
          <cell r="C365" t="str">
            <v>Cá nhân trong nước</v>
          </cell>
          <cell r="D365" t="str">
            <v>011805507, Hà Nội, 05/08/1999</v>
          </cell>
          <cell r="E365" t="str">
            <v>P413 Nhà 21 Láng Hạ, Hà Nội</v>
          </cell>
          <cell r="F365" t="str">
            <v>0913222522</v>
          </cell>
        </row>
        <row r="366">
          <cell r="A366" t="str">
            <v>TVS000458</v>
          </cell>
          <cell r="B366" t="str">
            <v>Trần Văn Thanh</v>
          </cell>
          <cell r="C366" t="str">
            <v>Cá nhân trong nước</v>
          </cell>
          <cell r="D366" t="str">
            <v>011756061, Hà Nội, 05/09/1962</v>
          </cell>
          <cell r="E366" t="str">
            <v>Số 52 Quán Sứ, Hà Nội</v>
          </cell>
          <cell r="F366" t="str">
            <v>0913526214</v>
          </cell>
        </row>
        <row r="367">
          <cell r="A367" t="str">
            <v>TVS000459</v>
          </cell>
          <cell r="B367" t="str">
            <v>Nguyễn Hồng Lam</v>
          </cell>
          <cell r="C367" t="str">
            <v>Cá nhân trong nước</v>
          </cell>
          <cell r="D367" t="str">
            <v>011872825, Hà Nội, 16/09/2003</v>
          </cell>
          <cell r="E367" t="str">
            <v>9 Ngách 127/123 Hào Nam, Hà Nội</v>
          </cell>
          <cell r="F367" t="str">
            <v>0983770115</v>
          </cell>
        </row>
        <row r="368">
          <cell r="A368" t="str">
            <v>TVS000460</v>
          </cell>
          <cell r="B368" t="str">
            <v>Phùng Đức Phúc</v>
          </cell>
          <cell r="C368" t="str">
            <v>Cá nhân trong nước</v>
          </cell>
          <cell r="D368" t="str">
            <v>011614694, Hà Nội, 30/03/2006</v>
          </cell>
          <cell r="E368" t="str">
            <v>12 Quán Sứ, Hàng Bông, Hà Nội</v>
          </cell>
          <cell r="F368" t="str">
            <v>0946202222</v>
          </cell>
        </row>
        <row r="369">
          <cell r="A369" t="str">
            <v>TVS000461</v>
          </cell>
          <cell r="B369" t="str">
            <v>Lưu Quốc Khánh</v>
          </cell>
          <cell r="C369" t="str">
            <v>Cá nhân trong nước</v>
          </cell>
          <cell r="D369" t="str">
            <v>011708072, Hà Nội, 29/09/2006</v>
          </cell>
          <cell r="E369" t="str">
            <v>P101A Số 6 Lê Thánh Tông, Hà Nội</v>
          </cell>
          <cell r="F369" t="str">
            <v>0903246508</v>
          </cell>
        </row>
        <row r="370">
          <cell r="A370" t="str">
            <v>TVS000462</v>
          </cell>
          <cell r="B370" t="str">
            <v>Nguyễn Thị Minh Lân</v>
          </cell>
          <cell r="C370" t="str">
            <v>Cá nhân trong nước</v>
          </cell>
          <cell r="D370" t="str">
            <v>011214524, Hà Nội, 08/06/1999</v>
          </cell>
          <cell r="E370" t="str">
            <v>175 Phùng Hưng, Hoàn Kiếm, Hà Nội</v>
          </cell>
          <cell r="F370" t="str">
            <v>0902206666</v>
          </cell>
        </row>
        <row r="371">
          <cell r="A371" t="str">
            <v>TVS000464</v>
          </cell>
          <cell r="B371" t="str">
            <v>Nguyễn Sỹ Lợi</v>
          </cell>
          <cell r="C371" t="str">
            <v>Cá nhân trong nước</v>
          </cell>
          <cell r="D371" t="str">
            <v>012381719, Hà Nội, 27/11/2000</v>
          </cell>
          <cell r="E371" t="str">
            <v>15 Ngõ 68 Quan Nhân, Hà Nội</v>
          </cell>
          <cell r="F371" t="str">
            <v>0912022021</v>
          </cell>
        </row>
        <row r="372">
          <cell r="A372" t="str">
            <v>TVS000465</v>
          </cell>
          <cell r="B372" t="str">
            <v>Đỗ Phương An</v>
          </cell>
          <cell r="C372" t="str">
            <v>Cá nhân trong nước</v>
          </cell>
          <cell r="D372" t="str">
            <v>011674667, Hà Nội, 29/03/1996</v>
          </cell>
          <cell r="E372" t="str">
            <v>50 Ngõ 203 Hoàng Quốc Việt, Hà Nội</v>
          </cell>
          <cell r="F372" t="str">
            <v>0983653960</v>
          </cell>
        </row>
        <row r="373">
          <cell r="A373" t="str">
            <v>TVS000466</v>
          </cell>
          <cell r="B373" t="str">
            <v>Phạm Thị Hoài Minh</v>
          </cell>
          <cell r="C373" t="str">
            <v>Cá nhân trong nước</v>
          </cell>
          <cell r="D373" t="str">
            <v>011795221, Hà Nội, 27/10/2006</v>
          </cell>
          <cell r="E373" t="str">
            <v>238 A16 An Dương, Yên Phụ, Hà Nội</v>
          </cell>
          <cell r="F373" t="str">
            <v>0904285582</v>
          </cell>
        </row>
        <row r="374">
          <cell r="A374" t="str">
            <v>TVS000467</v>
          </cell>
          <cell r="B374" t="str">
            <v>Nguyễn Thị Minh Thi</v>
          </cell>
          <cell r="C374" t="str">
            <v>Cá nhân trong nước</v>
          </cell>
          <cell r="D374" t="str">
            <v>011778733, Hà Nội, 07/05/2007</v>
          </cell>
          <cell r="E374" t="str">
            <v>Số 4 Ngõ 9 Liễu Giai, Hà Nội</v>
          </cell>
        </row>
        <row r="375">
          <cell r="A375" t="str">
            <v>TVS000468</v>
          </cell>
          <cell r="B375" t="str">
            <v>Nguyễn Thị Mai Liên</v>
          </cell>
          <cell r="C375" t="str">
            <v>Cá nhân trong nước</v>
          </cell>
          <cell r="D375" t="str">
            <v>121176364, Hà Nội, 13/10/1992</v>
          </cell>
          <cell r="E375" t="str">
            <v>260 Lê Lợi, Hoàng Văn Thụ, Bắc Giang</v>
          </cell>
          <cell r="F375" t="str">
            <v>0904478868</v>
          </cell>
        </row>
        <row r="376">
          <cell r="A376" t="str">
            <v>TVS000469</v>
          </cell>
          <cell r="B376" t="str">
            <v>Lê Quốc Vương</v>
          </cell>
          <cell r="C376" t="str">
            <v>Cá nhân trong nước</v>
          </cell>
          <cell r="D376" t="str">
            <v>B0544448, Cục QL Xuất nhập cảnh, 24/07/2006</v>
          </cell>
          <cell r="E376" t="str">
            <v>55/477 Nguyễn Trãi, Hà Nội</v>
          </cell>
          <cell r="F376" t="str">
            <v>0989141768</v>
          </cell>
        </row>
        <row r="377">
          <cell r="A377" t="str">
            <v>TVS000471</v>
          </cell>
          <cell r="B377" t="str">
            <v>Nguyễn Thanh Huyền</v>
          </cell>
          <cell r="C377" t="str">
            <v>Cá nhân trong nước</v>
          </cell>
          <cell r="D377" t="str">
            <v>183121088, Hà Tĩnh, 25/05/1996</v>
          </cell>
          <cell r="E377" t="str">
            <v>206 P1 Tân Mai, Hoàng Mai, Hà Nội</v>
          </cell>
          <cell r="F377" t="str">
            <v>0903290013</v>
          </cell>
        </row>
        <row r="378">
          <cell r="A378" t="str">
            <v>TVS000472</v>
          </cell>
          <cell r="B378" t="str">
            <v>Tôn Lâm Tùng</v>
          </cell>
          <cell r="C378" t="str">
            <v>Cá nhân trong nước</v>
          </cell>
          <cell r="D378" t="str">
            <v>250771806, Lâm Đồng, 29/05/2006</v>
          </cell>
          <cell r="E378" t="str">
            <v>22 Tổ 59 Trung Kính, Yên Hòa, HN</v>
          </cell>
          <cell r="F378" t="str">
            <v>0902080806</v>
          </cell>
        </row>
        <row r="379">
          <cell r="A379" t="str">
            <v>TVS000473</v>
          </cell>
          <cell r="B379" t="str">
            <v>Khuất Thị Mai Phương</v>
          </cell>
          <cell r="C379" t="str">
            <v>Cá nhân trong nước</v>
          </cell>
          <cell r="D379" t="str">
            <v>012005282, Hà Nội, 05/12/1996</v>
          </cell>
          <cell r="E379" t="str">
            <v>15 Ngõ 392 Bạch Mai, Hà Nội</v>
          </cell>
          <cell r="F379" t="str">
            <v>0904169455</v>
          </cell>
        </row>
        <row r="380">
          <cell r="A380" t="str">
            <v>TVS000474</v>
          </cell>
          <cell r="B380" t="str">
            <v>Lê Ngọc Quý</v>
          </cell>
          <cell r="C380" t="str">
            <v>Cá nhân trong nước</v>
          </cell>
          <cell r="D380" t="str">
            <v>011960094, Hà Nội, 24/05/1996</v>
          </cell>
          <cell r="E380" t="str">
            <v>18 Ngõ 18 Võng Thị, Tây Hồ, Hà Nội</v>
          </cell>
          <cell r="F380" t="str">
            <v>0904229349</v>
          </cell>
        </row>
        <row r="381">
          <cell r="A381" t="str">
            <v>TVS000475</v>
          </cell>
          <cell r="B381" t="str">
            <v>Phạm Thị Kim Ngân</v>
          </cell>
          <cell r="C381" t="str">
            <v>Cá nhân trong nước</v>
          </cell>
          <cell r="D381" t="str">
            <v>011882303, Hà Nội, 19/04/1995</v>
          </cell>
          <cell r="E381" t="str">
            <v>Số 5 Láng Hạ, Ba Đình, Hà Nội</v>
          </cell>
          <cell r="F381" t="str">
            <v>0915268705</v>
          </cell>
        </row>
        <row r="382">
          <cell r="A382" t="str">
            <v>TVS000477</v>
          </cell>
          <cell r="B382" t="str">
            <v>Vũ Thị Kim Thoa</v>
          </cell>
          <cell r="C382" t="str">
            <v>Cá nhân trong nước</v>
          </cell>
          <cell r="D382" t="str">
            <v>011153857, Hà Nội, 30/03/2005</v>
          </cell>
          <cell r="E382" t="str">
            <v>28 Đình Đông, Ô Chợ Dừa, Đống Đa, HN</v>
          </cell>
          <cell r="F382" t="str">
            <v>0902070809</v>
          </cell>
        </row>
        <row r="383">
          <cell r="A383" t="str">
            <v>TVS000478</v>
          </cell>
          <cell r="B383" t="str">
            <v>Nguyễn Thanh Sơn</v>
          </cell>
          <cell r="C383" t="str">
            <v>Cá nhân trong nước</v>
          </cell>
          <cell r="D383" t="str">
            <v>012295285, Hà Nội, 28/02/2006</v>
          </cell>
          <cell r="E383" t="str">
            <v>5 Ngõ Hàng Thịt, Cửa Nam, Hà Nội</v>
          </cell>
          <cell r="F383" t="str">
            <v>0913217800</v>
          </cell>
        </row>
        <row r="384">
          <cell r="A384" t="str">
            <v>TVS000479</v>
          </cell>
          <cell r="B384" t="str">
            <v>Nguyễn Thành Long</v>
          </cell>
          <cell r="C384" t="str">
            <v>Cá nhân trong nước</v>
          </cell>
          <cell r="D384" t="str">
            <v>PTAX0109516, Cục QL Xuất nhập cảnh, 10/04/2000</v>
          </cell>
          <cell r="E384" t="str">
            <v>62 Trung Liệt, Đống Đa, Hà Nội</v>
          </cell>
          <cell r="F384" t="str">
            <v>0906098866</v>
          </cell>
        </row>
        <row r="385">
          <cell r="A385" t="str">
            <v>TVS000480</v>
          </cell>
          <cell r="B385" t="str">
            <v>Lê Thị Minh Tâm</v>
          </cell>
          <cell r="C385" t="str">
            <v>Cá nhân trong nước</v>
          </cell>
          <cell r="D385" t="str">
            <v>011691589, Hà Nội, 07/09/1998</v>
          </cell>
          <cell r="E385" t="str">
            <v>Công ty Tài chính Bưu điện</v>
          </cell>
          <cell r="F385" t="str">
            <v>0904042202</v>
          </cell>
        </row>
        <row r="386">
          <cell r="A386" t="str">
            <v>TVS000481</v>
          </cell>
          <cell r="B386" t="str">
            <v>Nguyễn Thị Phương Nga</v>
          </cell>
          <cell r="C386" t="str">
            <v>Cá nhân trong nước</v>
          </cell>
          <cell r="D386" t="str">
            <v>011686829, Hà Nội, 16/06/1998</v>
          </cell>
          <cell r="E386" t="str">
            <v>B5 TT GT208 Đại Kim, TTrì, Hà Nội</v>
          </cell>
          <cell r="F386" t="str">
            <v>0913233039</v>
          </cell>
        </row>
        <row r="387">
          <cell r="A387" t="str">
            <v>TVS000482</v>
          </cell>
          <cell r="B387" t="str">
            <v>Nguyễn Thị Thu Phương</v>
          </cell>
          <cell r="C387" t="str">
            <v>Cá nhân trong nước</v>
          </cell>
          <cell r="D387" t="str">
            <v>011452864, Hà Nội, 19/12/2003</v>
          </cell>
          <cell r="E387" t="str">
            <v>20 Đoàn Trần Nghiệp, Hà Nội</v>
          </cell>
          <cell r="F387" t="str">
            <v>0903286268</v>
          </cell>
        </row>
        <row r="388">
          <cell r="A388" t="str">
            <v>TVS000483</v>
          </cell>
          <cell r="B388" t="str">
            <v>Trịnh Đại</v>
          </cell>
          <cell r="C388" t="str">
            <v>Cá nhân trong nước</v>
          </cell>
          <cell r="D388" t="str">
            <v>011490997, Hà Nội, 20/03/1998</v>
          </cell>
          <cell r="E388" t="str">
            <v>6 M8 Trương Định, Hà Nội</v>
          </cell>
          <cell r="F388" t="str">
            <v>0913210203</v>
          </cell>
        </row>
        <row r="389">
          <cell r="A389" t="str">
            <v>TVS000485</v>
          </cell>
          <cell r="B389" t="str">
            <v>Nguyễn Thị Hằng</v>
          </cell>
          <cell r="C389" t="str">
            <v>Cá nhân trong nước</v>
          </cell>
          <cell r="D389" t="str">
            <v>010271379, Hà Nội, 21/11/2007</v>
          </cell>
          <cell r="E389" t="str">
            <v>62 Mai Hắc Đế, Hà Nội</v>
          </cell>
          <cell r="F389" t="str">
            <v>0912570943</v>
          </cell>
        </row>
        <row r="390">
          <cell r="A390" t="str">
            <v>TVS000486</v>
          </cell>
          <cell r="B390" t="str">
            <v>Nguyễn Tất Kiên</v>
          </cell>
          <cell r="C390" t="str">
            <v>Cá nhân trong nước</v>
          </cell>
          <cell r="D390" t="str">
            <v>011997368, Hà Nội, 02/07/2007</v>
          </cell>
          <cell r="E390" t="str">
            <v>Số 26 Cửa Đông, Hà Nội</v>
          </cell>
          <cell r="F390" t="str">
            <v>0936624579</v>
          </cell>
        </row>
        <row r="391">
          <cell r="A391" t="str">
            <v>TVS000487</v>
          </cell>
          <cell r="B391" t="str">
            <v>Vũ Minh Tuấn</v>
          </cell>
          <cell r="C391" t="str">
            <v>Cá nhân trong nước</v>
          </cell>
          <cell r="D391" t="str">
            <v>031006272, Hải Phòng, 24/09/1994</v>
          </cell>
          <cell r="E391" t="str">
            <v>103/805 Giải Phóng, Hoàng Mai, HN</v>
          </cell>
          <cell r="F391" t="str">
            <v>0902006686</v>
          </cell>
        </row>
        <row r="392">
          <cell r="A392" t="str">
            <v>TVS000488</v>
          </cell>
          <cell r="B392" t="str">
            <v>Vũ Thanh Cảnh</v>
          </cell>
          <cell r="C392" t="str">
            <v>Cá nhân trong nước</v>
          </cell>
          <cell r="D392" t="str">
            <v>010220033, Hà Nội, 13/05/2003</v>
          </cell>
          <cell r="E392" t="str">
            <v>19 A2 An Dương, Tây Hồ, Hà Nội</v>
          </cell>
          <cell r="F392" t="str">
            <v>0904337799</v>
          </cell>
        </row>
        <row r="393">
          <cell r="A393" t="str">
            <v>TVS000489</v>
          </cell>
          <cell r="B393" t="str">
            <v>Ngô Quý Đạt</v>
          </cell>
          <cell r="C393" t="str">
            <v>Cá nhân trong nước</v>
          </cell>
          <cell r="D393" t="str">
            <v>011641338, Hà Nội, 27/02/1998</v>
          </cell>
          <cell r="E393" t="str">
            <v>212 G4 Thành Công, Hà Nội</v>
          </cell>
          <cell r="F393" t="str">
            <v>0903219399</v>
          </cell>
          <cell r="G393" t="str">
            <v xml:space="preserve"> 0933557799</v>
          </cell>
        </row>
        <row r="394">
          <cell r="A394" t="str">
            <v>TVS000490</v>
          </cell>
          <cell r="B394" t="str">
            <v>Võ Thanh Lâm</v>
          </cell>
          <cell r="C394" t="str">
            <v>Cá nhân trong nước</v>
          </cell>
          <cell r="D394" t="str">
            <v>011388168, Hà Nội, 03/02/2005</v>
          </cell>
          <cell r="E394" t="str">
            <v>304 E5 Thanh Xuân, Hà Nội</v>
          </cell>
        </row>
        <row r="395">
          <cell r="A395" t="str">
            <v>TVS000491</v>
          </cell>
          <cell r="B395" t="str">
            <v>Hà Thị Tuyết Nhung</v>
          </cell>
          <cell r="C395" t="str">
            <v>Cá nhân trong nước</v>
          </cell>
          <cell r="D395" t="str">
            <v>011807478, Hà Nội, 10/10/1993</v>
          </cell>
          <cell r="E395" t="str">
            <v>P133 A5 Nam Đồng, Hà Nội</v>
          </cell>
          <cell r="F395" t="str">
            <v>0913534366</v>
          </cell>
        </row>
        <row r="396">
          <cell r="A396" t="str">
            <v>TVS000492</v>
          </cell>
          <cell r="B396" t="str">
            <v>Nguyễn Thị Thanh Hương</v>
          </cell>
          <cell r="C396" t="str">
            <v>Cá nhân trong nước</v>
          </cell>
          <cell r="D396" t="str">
            <v>011527647, Hà Nội, 03/06/2004</v>
          </cell>
          <cell r="E396" t="str">
            <v>C3 Ngõ 172 Lạc Long Quân, Hà Nội</v>
          </cell>
          <cell r="F396" t="str">
            <v>0904177177</v>
          </cell>
        </row>
        <row r="397">
          <cell r="A397" t="str">
            <v>TVS000493</v>
          </cell>
          <cell r="B397" t="str">
            <v>Lê Ngọc Tú</v>
          </cell>
          <cell r="C397" t="str">
            <v>Cá nhân trong nước</v>
          </cell>
          <cell r="D397" t="str">
            <v>011931045, Hà Nội, 24/02/2003</v>
          </cell>
          <cell r="E397" t="str">
            <v>P104 B9 Nghĩa Tân, Cầu Giấy, HN</v>
          </cell>
          <cell r="F397" t="str">
            <v>0904593555</v>
          </cell>
          <cell r="G397" t="str">
            <v xml:space="preserve"> 04.7560232</v>
          </cell>
        </row>
        <row r="398">
          <cell r="A398" t="str">
            <v>TVS000494</v>
          </cell>
          <cell r="B398" t="str">
            <v>Hoàng Thị Thu Thủy</v>
          </cell>
          <cell r="C398" t="str">
            <v>Cá nhân trong nước</v>
          </cell>
          <cell r="D398" t="str">
            <v>100698222, Quảng Ninh, 06/11/2006</v>
          </cell>
          <cell r="E398" t="str">
            <v>P210 D6 Trung Tự, Đống Đa, HN</v>
          </cell>
          <cell r="F398" t="str">
            <v>0902529636</v>
          </cell>
        </row>
        <row r="399">
          <cell r="A399" t="str">
            <v>TVS000495</v>
          </cell>
          <cell r="B399" t="str">
            <v>Bùi Tuấn Ngọc</v>
          </cell>
          <cell r="C399" t="str">
            <v>Cá nhân trong nước</v>
          </cell>
          <cell r="D399" t="str">
            <v>022762898, Tp Hồ Chí Minh, 12/07/2004</v>
          </cell>
          <cell r="E399" t="str">
            <v>6 Đặng Tất, P.Tân Định, Q1, Tp HCM</v>
          </cell>
        </row>
        <row r="400">
          <cell r="A400" t="str">
            <v>TVS000496</v>
          </cell>
          <cell r="B400" t="str">
            <v>Hoàng Thị Tuyết Nhung</v>
          </cell>
          <cell r="C400" t="str">
            <v>Cá nhân trong nước</v>
          </cell>
          <cell r="D400" t="str">
            <v>011828918, Hà Nội, 07/07/1999</v>
          </cell>
          <cell r="E400" t="str">
            <v>3 ngõ 131 Thái Hà, Đống Đa, HN</v>
          </cell>
          <cell r="F400" t="str">
            <v>0913225566</v>
          </cell>
        </row>
        <row r="401">
          <cell r="A401" t="str">
            <v>TVS000497</v>
          </cell>
          <cell r="B401" t="str">
            <v>Trần Thị Mai Hiên</v>
          </cell>
          <cell r="C401" t="str">
            <v>Cá nhân trong nước</v>
          </cell>
          <cell r="D401" t="str">
            <v>012641775, Hà Nội, 20/11/2003</v>
          </cell>
          <cell r="E401" t="str">
            <v>3 Ngõ 131 Thái Hà, Đống Đa, HN</v>
          </cell>
          <cell r="F401" t="str">
            <v>0912636166</v>
          </cell>
        </row>
        <row r="402">
          <cell r="A402" t="str">
            <v>TVS000498</v>
          </cell>
          <cell r="B402" t="str">
            <v>Hoàng Thị Phượng</v>
          </cell>
          <cell r="C402" t="str">
            <v>Cá nhân trong nước</v>
          </cell>
          <cell r="D402" t="str">
            <v>011825386, Hà Nội, 22/03/1994</v>
          </cell>
          <cell r="E402" t="str">
            <v>35 Hai Bà Trưng, Hà Nội</v>
          </cell>
          <cell r="F402" t="str">
            <v>0912328657</v>
          </cell>
        </row>
        <row r="403">
          <cell r="A403" t="str">
            <v>TVS000499</v>
          </cell>
          <cell r="B403" t="str">
            <v>Nguyễn Thị Bắc Hà</v>
          </cell>
          <cell r="C403" t="str">
            <v>Cá nhân trong nước</v>
          </cell>
          <cell r="D403" t="str">
            <v>011354396, Hà Nội, 17/12/1997</v>
          </cell>
          <cell r="E403" t="str">
            <v>Số 27B Cát Linh, Hà Nội</v>
          </cell>
          <cell r="F403" t="str">
            <v>0904223499</v>
          </cell>
        </row>
        <row r="404">
          <cell r="A404" t="str">
            <v>TVS000500</v>
          </cell>
          <cell r="B404" t="str">
            <v xml:space="preserve">Trần Hồng Kiên </v>
          </cell>
          <cell r="C404" t="str">
            <v>Cá nhân trong nước</v>
          </cell>
          <cell r="D404" t="str">
            <v>012059014, Hà Nội, 08/03/2007</v>
          </cell>
          <cell r="E404" t="str">
            <v>Số 3 Ngô Quyền, Hà Nội</v>
          </cell>
        </row>
        <row r="405">
          <cell r="A405" t="str">
            <v>TVS000501</v>
          </cell>
          <cell r="B405" t="str">
            <v>Đỗ Thị Kim Liên</v>
          </cell>
          <cell r="C405" t="str">
            <v>Cá nhân trong nước</v>
          </cell>
          <cell r="D405" t="str">
            <v>012825799, Hà Nội, 18/11/2005</v>
          </cell>
          <cell r="E405" t="str">
            <v>Công ty Tài chính Bưu điện</v>
          </cell>
          <cell r="F405" t="str">
            <v>0912185868</v>
          </cell>
        </row>
        <row r="406">
          <cell r="A406" t="str">
            <v>TVS000502</v>
          </cell>
          <cell r="B406" t="str">
            <v>Nguyễn Thị Hải Đường</v>
          </cell>
          <cell r="C406" t="str">
            <v>Cá nhân trong nước</v>
          </cell>
          <cell r="D406" t="str">
            <v>030763420, Hải Phòng, 11/07/2005</v>
          </cell>
          <cell r="E406" t="str">
            <v>84/9  Trần Phú, Hải Phòng</v>
          </cell>
          <cell r="F406" t="str">
            <v>0903285532</v>
          </cell>
          <cell r="G406" t="str">
            <v>031.3836675</v>
          </cell>
        </row>
        <row r="407">
          <cell r="A407" t="str">
            <v>TVS000503</v>
          </cell>
          <cell r="B407" t="str">
            <v>Nguyễn Thanh Tùng</v>
          </cell>
          <cell r="C407" t="str">
            <v>Cá nhân trong nước</v>
          </cell>
          <cell r="D407" t="str">
            <v>011067099, Hà Nội, 10/12/1997</v>
          </cell>
          <cell r="E407" t="str">
            <v>35 Hai Bà Trưng, Hà Nội</v>
          </cell>
          <cell r="F407" t="str">
            <v>0913232161</v>
          </cell>
        </row>
        <row r="408">
          <cell r="A408" t="str">
            <v>TVS000504</v>
          </cell>
          <cell r="B408" t="str">
            <v>Nguyễn Thị Thảo</v>
          </cell>
          <cell r="C408" t="str">
            <v>Cá nhân trong nước</v>
          </cell>
          <cell r="D408" t="str">
            <v>012313838, Hà Nội, 23/03/2000</v>
          </cell>
          <cell r="E408" t="str">
            <v>392 Đường Cầu Giấy, Hà Nội</v>
          </cell>
          <cell r="F408" t="str">
            <v>0916391768</v>
          </cell>
        </row>
        <row r="409">
          <cell r="A409" t="str">
            <v>TVS000505</v>
          </cell>
          <cell r="B409" t="str">
            <v>Mai Hữu Thung</v>
          </cell>
          <cell r="C409" t="str">
            <v>Cá nhân trong nước</v>
          </cell>
          <cell r="D409" t="str">
            <v>022674701, Tp Hồ Chí Minh, 20/06/1997</v>
          </cell>
          <cell r="E409" t="str">
            <v>40/25 Trần Quang Diệu, Q3, Tp HCm</v>
          </cell>
          <cell r="F409" t="str">
            <v>0913913239</v>
          </cell>
        </row>
        <row r="410">
          <cell r="A410" t="str">
            <v>TVS000506</v>
          </cell>
          <cell r="B410" t="str">
            <v>Nguyễn Công Minh</v>
          </cell>
          <cell r="C410" t="str">
            <v>Cá nhân trong nước</v>
          </cell>
          <cell r="D410" t="str">
            <v>011663990, Hà Nội, 07/06/2007</v>
          </cell>
          <cell r="E410" t="str">
            <v>P404 Tòa nhà Hacisco, 5 ngõ 107 Ng Chí Thanh, HN</v>
          </cell>
          <cell r="F410" t="str">
            <v>0903489999</v>
          </cell>
        </row>
        <row r="411">
          <cell r="A411" t="str">
            <v>TVS000507</v>
          </cell>
          <cell r="B411" t="str">
            <v>Trần Thị Kim Thanh</v>
          </cell>
          <cell r="C411" t="str">
            <v>Cá nhân trong nước</v>
          </cell>
          <cell r="D411" t="str">
            <v>011539014, Hà Nội, 29/01/2004</v>
          </cell>
          <cell r="E411" t="str">
            <v>13B Chân Cầm, Hoàn Kiếm, HN</v>
          </cell>
          <cell r="F411" t="str">
            <v>0913226770</v>
          </cell>
        </row>
        <row r="412">
          <cell r="A412" t="str">
            <v>TVS000508</v>
          </cell>
          <cell r="B412" t="str">
            <v>Nguyễn Hoàng Việt</v>
          </cell>
          <cell r="C412" t="str">
            <v>Cá nhân trong nước</v>
          </cell>
          <cell r="D412" t="str">
            <v>011742167, Hà Nội, 21/11/2001</v>
          </cell>
          <cell r="E412" t="str">
            <v>P25 TT 25B Ngô Sỹ Liên, Hà Nội</v>
          </cell>
          <cell r="F412" t="str">
            <v>0913531000</v>
          </cell>
        </row>
        <row r="413">
          <cell r="A413" t="str">
            <v>TVS000509</v>
          </cell>
          <cell r="B413" t="str">
            <v xml:space="preserve">Phạm Kiều Liên </v>
          </cell>
          <cell r="C413" t="str">
            <v>Cá nhân trong nước</v>
          </cell>
          <cell r="D413" t="str">
            <v>011773164, Hà Nội, 01/11/2007</v>
          </cell>
          <cell r="E413" t="str">
            <v>P1B dãy 41 khu TT ĐH Bách Khoa, HN</v>
          </cell>
          <cell r="F413" t="str">
            <v>0904289800</v>
          </cell>
        </row>
        <row r="414">
          <cell r="A414" t="str">
            <v>TVS000510</v>
          </cell>
          <cell r="B414" t="str">
            <v>Ngô Đức Quỳnh</v>
          </cell>
          <cell r="C414" t="str">
            <v>Cá nhân trong nước</v>
          </cell>
          <cell r="D414" t="str">
            <v>012054605, Hà Nội, 30/03/2006</v>
          </cell>
          <cell r="E414" t="str">
            <v>Tổ 35 Quảng An, Tây Hồ, Hà Nội</v>
          </cell>
        </row>
        <row r="415">
          <cell r="A415" t="str">
            <v>TVS000511</v>
          </cell>
          <cell r="B415" t="str">
            <v>Nguyễn Diệu Linh</v>
          </cell>
          <cell r="C415" t="str">
            <v>Cá nhân trong nước</v>
          </cell>
          <cell r="D415" t="str">
            <v>011898086, Hà Nội, 30/09/1997</v>
          </cell>
          <cell r="E415" t="str">
            <v>Số 42 Ngõ Chợ Khâm Thiên, Hà Nội</v>
          </cell>
          <cell r="F415" t="str">
            <v>0915138238</v>
          </cell>
        </row>
        <row r="416">
          <cell r="A416" t="str">
            <v>TVS000512</v>
          </cell>
          <cell r="B416" t="str">
            <v>Nguyễn Ngọc Sơn</v>
          </cell>
          <cell r="C416" t="str">
            <v>Cá nhân trong nước</v>
          </cell>
          <cell r="D416" t="str">
            <v>011921020, Hà Nội, 22/09/2005</v>
          </cell>
          <cell r="E416" t="str">
            <v>3 Dãy B5 - 28 Điện Biên Phủ, Hà Nội</v>
          </cell>
          <cell r="F416" t="str">
            <v>0989983388</v>
          </cell>
        </row>
        <row r="417">
          <cell r="A417" t="str">
            <v>TVS000513</v>
          </cell>
          <cell r="B417" t="str">
            <v xml:space="preserve">Ngô Quốc Tuấn </v>
          </cell>
          <cell r="C417" t="str">
            <v>Cá nhân trong nước</v>
          </cell>
          <cell r="D417" t="str">
            <v>012661246, Hà Nội, 29/12/2003</v>
          </cell>
          <cell r="E417" t="str">
            <v>30 Tổ 52 Tương Mai, Hà Nội</v>
          </cell>
        </row>
        <row r="418">
          <cell r="A418" t="str">
            <v>TVS000514</v>
          </cell>
          <cell r="B418" t="str">
            <v>Phan Thanh Toàn</v>
          </cell>
          <cell r="C418" t="str">
            <v>Cá nhân trong nước</v>
          </cell>
          <cell r="D418" t="str">
            <v>012589387, Hà Nội, 19/03/2003</v>
          </cell>
          <cell r="E418" t="str">
            <v>402 E3 Thanh Xuân Bắc, Hà Nội</v>
          </cell>
          <cell r="F418" t="str">
            <v>0904999300</v>
          </cell>
        </row>
        <row r="419">
          <cell r="A419" t="str">
            <v>TVS000515</v>
          </cell>
          <cell r="B419" t="str">
            <v>Nguyễn Ngọc Khanh</v>
          </cell>
          <cell r="C419" t="str">
            <v>Cá nhân trong nước</v>
          </cell>
          <cell r="D419" t="str">
            <v>011952991, Hà Nội, 08/10/1996</v>
          </cell>
          <cell r="E419" t="str">
            <v>27/B3 P304 Cát Linh, Hà Nội</v>
          </cell>
        </row>
        <row r="420">
          <cell r="A420" t="str">
            <v>TVS000516</v>
          </cell>
          <cell r="B420" t="str">
            <v>Lê Thành Khôi</v>
          </cell>
          <cell r="C420" t="str">
            <v>Cá nhân trong nước</v>
          </cell>
          <cell r="D420" t="str">
            <v>010090831, Hà Nội, 09/09/2004</v>
          </cell>
          <cell r="E420" t="str">
            <v>P5 Nhà A TT NMTLTL, Thượng Đình, HN</v>
          </cell>
        </row>
        <row r="421">
          <cell r="A421" t="str">
            <v>TVS000517</v>
          </cell>
          <cell r="B421" t="str">
            <v>Thi Thị Lâm</v>
          </cell>
          <cell r="C421" t="str">
            <v>Cá nhân trong nước</v>
          </cell>
          <cell r="D421" t="str">
            <v>014364460, Hà Nội, 10/02/1995</v>
          </cell>
          <cell r="E421" t="str">
            <v>27/B3 P304 Cát Linh, Hà Nội</v>
          </cell>
        </row>
        <row r="422">
          <cell r="A422" t="str">
            <v>TVS000518</v>
          </cell>
          <cell r="B422" t="str">
            <v>Lê Quang Đức</v>
          </cell>
          <cell r="C422" t="str">
            <v>Cá nhân trong nước</v>
          </cell>
          <cell r="D422" t="str">
            <v>012122448, Hà Nội, 17/04/1998</v>
          </cell>
          <cell r="E422" t="str">
            <v>5 Nhà A TLTL Thượng Đình, Hà Nội</v>
          </cell>
        </row>
        <row r="423">
          <cell r="A423" t="str">
            <v>TVS000519</v>
          </cell>
          <cell r="B423" t="str">
            <v>Vũ Lê Trang</v>
          </cell>
          <cell r="C423" t="str">
            <v>Cá nhân trong nước</v>
          </cell>
          <cell r="D423" t="str">
            <v>011888294, Hà Nội, 19/05/1995</v>
          </cell>
          <cell r="E423" t="str">
            <v>402 B4 Thanh Xuân Bắc, Hà Nội</v>
          </cell>
        </row>
        <row r="424">
          <cell r="A424" t="str">
            <v>TVS000520</v>
          </cell>
          <cell r="B424" t="str">
            <v>Hoàng Minh Đức</v>
          </cell>
          <cell r="C424" t="str">
            <v>Cá nhân trong nước</v>
          </cell>
          <cell r="D424" t="str">
            <v>111345129, Hà Tây, 02/04/2001</v>
          </cell>
          <cell r="E424" t="str">
            <v>72/97 Thịnh Quang, Thái Thịnh, Hà Nội</v>
          </cell>
          <cell r="F424" t="str">
            <v>0988366396</v>
          </cell>
        </row>
        <row r="425">
          <cell r="A425" t="str">
            <v>TVS000521</v>
          </cell>
          <cell r="B425" t="str">
            <v>Nguyễn Quan Sơn</v>
          </cell>
          <cell r="C425" t="str">
            <v>Cá nhân trong nước</v>
          </cell>
          <cell r="D425" t="str">
            <v>011223516, Hà Nội, 19/11/2003</v>
          </cell>
          <cell r="E425" t="str">
            <v>2 BT2A Khu đô thị Mỹ Đình 2, TLiêm, HN</v>
          </cell>
        </row>
        <row r="426">
          <cell r="A426" t="str">
            <v>TVS000522</v>
          </cell>
          <cell r="B426" t="str">
            <v>Chu Thị Trung Hậu</v>
          </cell>
          <cell r="C426" t="str">
            <v>Cá nhân trong nước</v>
          </cell>
          <cell r="D426" t="str">
            <v>012834292, Hà Nội, 15/03/2007</v>
          </cell>
          <cell r="E426" t="str">
            <v>P69-C3 Kim Liên, Hà Nội</v>
          </cell>
          <cell r="F426" t="str">
            <v>0912817830</v>
          </cell>
        </row>
        <row r="427">
          <cell r="A427" t="str">
            <v>TVS000524</v>
          </cell>
          <cell r="B427" t="str">
            <v>Ngô Thanh Hương</v>
          </cell>
          <cell r="C427" t="str">
            <v>Cá nhân trong nước</v>
          </cell>
          <cell r="D427" t="str">
            <v>011753369, Hà Nội, 08/11/2007</v>
          </cell>
          <cell r="E427" t="str">
            <v>Số 83 Ngõ 68 Đội Cấn, Ba Đình, HN</v>
          </cell>
          <cell r="F427" t="str">
            <v>0903223229</v>
          </cell>
        </row>
        <row r="428">
          <cell r="A428" t="str">
            <v>TVS000525</v>
          </cell>
          <cell r="B428" t="str">
            <v>Lê Dương Thùy Chi</v>
          </cell>
          <cell r="C428" t="str">
            <v>Cá nhân trong nước</v>
          </cell>
          <cell r="D428" t="str">
            <v>010622098, Hà Nội, 11/11/2005</v>
          </cell>
          <cell r="E428" t="str">
            <v>P303 Nhà 40 Lý Thường Kiệt, Hà Nội</v>
          </cell>
          <cell r="F428" t="str">
            <v>0904036161</v>
          </cell>
        </row>
        <row r="429">
          <cell r="A429" t="str">
            <v>TVS000527</v>
          </cell>
          <cell r="B429" t="str">
            <v>Đỗ Văn Khuê</v>
          </cell>
          <cell r="C429" t="str">
            <v>Cá nhân trong nước</v>
          </cell>
          <cell r="D429" t="str">
            <v>012928571, Hà Nội, 29/12/2006</v>
          </cell>
          <cell r="E429" t="str">
            <v>15B N72 Ngách 73, số 59 Quan Nhân, Hà Nội</v>
          </cell>
        </row>
        <row r="430">
          <cell r="A430" t="str">
            <v>TVS000528</v>
          </cell>
          <cell r="B430" t="str">
            <v>Nguyễn Việt Anh</v>
          </cell>
          <cell r="C430" t="str">
            <v>Cá nhân trong nước</v>
          </cell>
          <cell r="D430" t="str">
            <v>011849967, Hà Nội, 12/07/2007</v>
          </cell>
          <cell r="E430" t="str">
            <v>10 Ngõ 281 Phương Mai, HN</v>
          </cell>
          <cell r="F430" t="str">
            <v>0912895555</v>
          </cell>
        </row>
        <row r="431">
          <cell r="A431" t="str">
            <v>TVS000529</v>
          </cell>
          <cell r="B431" t="str">
            <v>Lã Thị Thanh Hằng</v>
          </cell>
          <cell r="C431" t="str">
            <v>Cá nhân trong nước</v>
          </cell>
          <cell r="D431" t="str">
            <v>011805466, Hà Nội, 10/08/1993</v>
          </cell>
          <cell r="E431" t="str">
            <v>P4 - D11 TT Kim Liên, Đống Đa, HN</v>
          </cell>
          <cell r="F431" t="str">
            <v>0912442196</v>
          </cell>
        </row>
        <row r="432">
          <cell r="A432" t="str">
            <v>TVS000530</v>
          </cell>
          <cell r="B432" t="str">
            <v>Dương Thu Hằng</v>
          </cell>
          <cell r="C432" t="str">
            <v>Cá nhân trong nước</v>
          </cell>
          <cell r="D432" t="str">
            <v>011382872, Hà Nội, 10/05/2004</v>
          </cell>
          <cell r="E432" t="str">
            <v>62 Hoàng Hoa Thám, Ba Đình, Hà Nội</v>
          </cell>
          <cell r="F432" t="str">
            <v>0912442196</v>
          </cell>
        </row>
        <row r="433">
          <cell r="A433" t="str">
            <v>TVS000531</v>
          </cell>
          <cell r="B433" t="str">
            <v>Nguyễn Thị Phương Hà</v>
          </cell>
          <cell r="C433" t="str">
            <v>Cá nhân trong nước</v>
          </cell>
          <cell r="D433" t="str">
            <v>011805004, Hà Nội, 01/08/1993</v>
          </cell>
          <cell r="E433" t="str">
            <v>102 B5 Phương Mai, Hà Nội</v>
          </cell>
          <cell r="F433" t="str">
            <v>0983600743</v>
          </cell>
        </row>
        <row r="434">
          <cell r="A434" t="str">
            <v>TVS000532</v>
          </cell>
          <cell r="B434" t="str">
            <v>Dương Nhật Linh</v>
          </cell>
          <cell r="C434" t="str">
            <v>Cá nhân trong nước</v>
          </cell>
          <cell r="D434" t="str">
            <v>012149804, Hà Nội, 15/07/1998</v>
          </cell>
          <cell r="E434" t="str">
            <v>2 Ngõ 223 Đặng Tiến Đông, Hà Nội</v>
          </cell>
          <cell r="F434" t="str">
            <v>0912040208</v>
          </cell>
        </row>
        <row r="435">
          <cell r="A435" t="str">
            <v>TVS000533</v>
          </cell>
          <cell r="B435" t="str">
            <v>Lê Ngọc Linh</v>
          </cell>
          <cell r="C435" t="str">
            <v>Cá nhân trong nước</v>
          </cell>
          <cell r="D435" t="str">
            <v>011958755, Hà Nội, 20/06/1996</v>
          </cell>
          <cell r="E435" t="str">
            <v>312 A4 Thành Công, Ba Đình, Hà Nội</v>
          </cell>
          <cell r="F435" t="str">
            <v>0906568844</v>
          </cell>
        </row>
        <row r="436">
          <cell r="A436" t="str">
            <v>TVS000534</v>
          </cell>
          <cell r="B436" t="str">
            <v>Nguyễn Hồng Quang</v>
          </cell>
          <cell r="C436" t="str">
            <v>Cá nhân trong nước</v>
          </cell>
          <cell r="D436" t="str">
            <v>022750103, Tp Hồ Chí Minh, 02/10/2003</v>
          </cell>
          <cell r="E436" t="str">
            <v>14 Đường 31 P4, Q4, Tp Hồ Chí Minh</v>
          </cell>
          <cell r="F436" t="str">
            <v>0913905253</v>
          </cell>
        </row>
        <row r="437">
          <cell r="A437" t="str">
            <v>TVS000535</v>
          </cell>
          <cell r="B437" t="str">
            <v xml:space="preserve">Nguyễn Chiến Thắng </v>
          </cell>
          <cell r="C437" t="str">
            <v>Cá nhân trong nước</v>
          </cell>
          <cell r="D437" t="str">
            <v>011846996, Hà Nội, 27/12/2006</v>
          </cell>
          <cell r="E437" t="str">
            <v>14 Ngõ 780 La Thành, Hà Nội</v>
          </cell>
          <cell r="G437">
            <v>47718075</v>
          </cell>
        </row>
        <row r="438">
          <cell r="A438" t="str">
            <v>TVS000536</v>
          </cell>
          <cell r="B438" t="str">
            <v>Trần Thị Định</v>
          </cell>
          <cell r="C438" t="str">
            <v>Cá nhân trong nước</v>
          </cell>
          <cell r="D438" t="str">
            <v>161996465, Hà Nam, 02/07/1991</v>
          </cell>
          <cell r="E438" t="str">
            <v>72I Ngõ 302 Đường Láng, Hà Nội</v>
          </cell>
          <cell r="F438" t="str">
            <v>0913386697</v>
          </cell>
        </row>
        <row r="439">
          <cell r="A439" t="str">
            <v>TVS000537</v>
          </cell>
          <cell r="B439" t="str">
            <v>Nguyễn Quý Linh</v>
          </cell>
          <cell r="C439" t="str">
            <v>Cá nhân trong nước</v>
          </cell>
          <cell r="D439" t="str">
            <v>012357887, Hà Nội, 02/06/2007</v>
          </cell>
          <cell r="E439" t="str">
            <v>73 Hàng Giấy, Hoàn Kiếm, Hà Nội</v>
          </cell>
          <cell r="F439" t="str">
            <v>0936383333</v>
          </cell>
        </row>
        <row r="440">
          <cell r="A440" t="str">
            <v>TVS000538</v>
          </cell>
          <cell r="B440" t="str">
            <v>Hoàng Anh Việt</v>
          </cell>
          <cell r="C440" t="str">
            <v>Cá nhân trong nước</v>
          </cell>
          <cell r="D440" t="str">
            <v>012209616, Hà Nội, 05/11/2001</v>
          </cell>
          <cell r="E440" t="str">
            <v>P2 T6-20 Hàng Vôi, Hà Nội</v>
          </cell>
          <cell r="F440" t="str">
            <v>0902220084</v>
          </cell>
        </row>
        <row r="441">
          <cell r="A441" t="str">
            <v>TVS000539</v>
          </cell>
          <cell r="B441" t="str">
            <v>Hà Ngọc Linh</v>
          </cell>
          <cell r="C441" t="str">
            <v>Cá nhân trong nước</v>
          </cell>
          <cell r="D441" t="str">
            <v>011669321, Hà Nội, 17/07/2007</v>
          </cell>
          <cell r="E441" t="str">
            <v>37A Ngõ 127/38 Hào Nam, Hà Nội</v>
          </cell>
          <cell r="F441" t="str">
            <v>0913215677</v>
          </cell>
        </row>
        <row r="442">
          <cell r="A442" t="str">
            <v>TVS000540</v>
          </cell>
          <cell r="B442" t="str">
            <v>Nguyễn Văn Dũng</v>
          </cell>
          <cell r="C442" t="str">
            <v>Cá nhân trong nước</v>
          </cell>
          <cell r="D442" t="str">
            <v>011233903, Hà Nội, 25/09/2003</v>
          </cell>
          <cell r="E442" t="str">
            <v>B29 Lô 11 Khu đô thị mới Định Công - Hà Nội</v>
          </cell>
          <cell r="G442">
            <v>46405244</v>
          </cell>
        </row>
        <row r="443">
          <cell r="A443" t="str">
            <v>TVS000541</v>
          </cell>
          <cell r="B443" t="str">
            <v>Hoàng Hồng Cương</v>
          </cell>
          <cell r="C443" t="str">
            <v>Cá nhân trong nước</v>
          </cell>
          <cell r="D443" t="str">
            <v>011797243, Hà Nội, 19/07/2005</v>
          </cell>
          <cell r="E443" t="str">
            <v>46 Ngọc Lâm, Long Biên, Hà Nội</v>
          </cell>
          <cell r="F443" t="str">
            <v>0912201216</v>
          </cell>
        </row>
        <row r="444">
          <cell r="A444" t="str">
            <v>TVS000542</v>
          </cell>
          <cell r="B444" t="str">
            <v>Trịnh Thị Hồng Lê</v>
          </cell>
          <cell r="C444" t="str">
            <v>Cá nhân trong nước</v>
          </cell>
          <cell r="D444" t="str">
            <v>011863786, Hà Nội, 05/03/2007</v>
          </cell>
          <cell r="E444" t="str">
            <v>27 Tổ 45 ngõ 22 Phan Đình Giót, HN</v>
          </cell>
          <cell r="F444" t="str">
            <v>0904906910</v>
          </cell>
        </row>
        <row r="445">
          <cell r="A445" t="str">
            <v>TVS000544</v>
          </cell>
          <cell r="B445" t="str">
            <v>Phạm Thị Hòa</v>
          </cell>
          <cell r="C445" t="str">
            <v>Cá nhân trong nước</v>
          </cell>
          <cell r="D445" t="str">
            <v>011500402, Hà Nội, 14/07/2004</v>
          </cell>
          <cell r="E445" t="str">
            <v>11/318 Bạch Mai, Hà Nội</v>
          </cell>
          <cell r="F445" t="str">
            <v>0984168686</v>
          </cell>
        </row>
        <row r="446">
          <cell r="A446" t="str">
            <v>TVS000545</v>
          </cell>
          <cell r="B446" t="str">
            <v>Hoàng Liên Sơn</v>
          </cell>
          <cell r="C446" t="str">
            <v>Cá nhân trong nước</v>
          </cell>
          <cell r="D446" t="str">
            <v>012589374, Hà Nội, 17/03/2003</v>
          </cell>
          <cell r="E446" t="str">
            <v>7 Ngõ 97 Vương Thừa Vũ, Hà Nội</v>
          </cell>
          <cell r="F446" t="str">
            <v>0983502429</v>
          </cell>
        </row>
        <row r="447">
          <cell r="A447" t="str">
            <v>TVS000546</v>
          </cell>
          <cell r="B447" t="str">
            <v xml:space="preserve">Nguyễn Đức Nghĩa </v>
          </cell>
          <cell r="C447" t="str">
            <v>Cá nhân trong nước</v>
          </cell>
          <cell r="D447" t="str">
            <v>011882317, Hà Nội, 14/06/1999</v>
          </cell>
          <cell r="E447" t="str">
            <v>31 Tổ 30 Ngọc Hà, Ba Đình, HN</v>
          </cell>
          <cell r="G447">
            <v>47336823</v>
          </cell>
        </row>
        <row r="448">
          <cell r="A448" t="str">
            <v>TVS000547</v>
          </cell>
          <cell r="B448" t="str">
            <v>Nguyễn Thành Công</v>
          </cell>
          <cell r="C448" t="str">
            <v>Cá nhân trong nước</v>
          </cell>
          <cell r="D448" t="str">
            <v>011489433, Hà Nội, 05/03/1987</v>
          </cell>
          <cell r="E448" t="str">
            <v>24 Trần Kế Xương, Hà Nội</v>
          </cell>
          <cell r="F448" t="str">
            <v>0926662279</v>
          </cell>
        </row>
        <row r="449">
          <cell r="A449" t="str">
            <v>TVS000548</v>
          </cell>
          <cell r="B449" t="str">
            <v>Lê Dũng</v>
          </cell>
          <cell r="C449" t="str">
            <v>Cá nhân trong nước</v>
          </cell>
          <cell r="D449" t="str">
            <v>011553749, Hà Nội, 15/06/2006</v>
          </cell>
          <cell r="E449" t="str">
            <v>138A Giảng Võ, Ba Đình, Hà Nội</v>
          </cell>
          <cell r="F449" t="str">
            <v>0922551169</v>
          </cell>
        </row>
        <row r="450">
          <cell r="A450" t="str">
            <v>TVS000549</v>
          </cell>
          <cell r="B450" t="str">
            <v>Nguyễn Mạnh Hà</v>
          </cell>
          <cell r="C450" t="str">
            <v>Cá nhân trong nước</v>
          </cell>
          <cell r="D450" t="str">
            <v>9A7E884522, Bộ quốc phòng, 15/03/2006</v>
          </cell>
          <cell r="E450" t="str">
            <v>17/11 Đường 800A Nghĩa Đô, CGiấy, HN</v>
          </cell>
          <cell r="F450" t="str">
            <v>0904153606</v>
          </cell>
        </row>
        <row r="451">
          <cell r="A451" t="str">
            <v>TVS000550</v>
          </cell>
          <cell r="B451" t="str">
            <v>Vũ Việt Hải</v>
          </cell>
          <cell r="C451" t="str">
            <v>Cá nhân trong nước</v>
          </cell>
          <cell r="D451" t="str">
            <v>012019875, Hà Nội, 30/06/2003</v>
          </cell>
          <cell r="E451" t="str">
            <v>21 Ngõ 102 Kim Ngưu, HBT, HN</v>
          </cell>
          <cell r="F451" t="str">
            <v>0912005544</v>
          </cell>
        </row>
        <row r="452">
          <cell r="A452" t="str">
            <v>TVS000551</v>
          </cell>
          <cell r="B452" t="str">
            <v>Nguyễn Hữu Toàn</v>
          </cell>
          <cell r="C452" t="str">
            <v>Cá nhân trong nước</v>
          </cell>
          <cell r="D452" t="str">
            <v>012457707, Hà Nội, 07/08/2006</v>
          </cell>
          <cell r="E452" t="str">
            <v>10 Ngõ 338 Phố Bạch Đằng, Hoàn Kiếm, HN</v>
          </cell>
          <cell r="F452" t="str">
            <v>0903431899</v>
          </cell>
        </row>
        <row r="453">
          <cell r="A453" t="str">
            <v>TVS000552</v>
          </cell>
          <cell r="B453" t="str">
            <v>Trương Thế Phương</v>
          </cell>
          <cell r="C453" t="str">
            <v>Cá nhân trong nước</v>
          </cell>
          <cell r="D453" t="str">
            <v>011521922, Hà Nội, 24/11/2005</v>
          </cell>
          <cell r="E453" t="str">
            <v>Tổ 5 cụm 1 Khương Đình, Hà Nội</v>
          </cell>
          <cell r="F453" t="str">
            <v>0926660888</v>
          </cell>
        </row>
        <row r="454">
          <cell r="A454" t="str">
            <v>TVS000553</v>
          </cell>
          <cell r="B454" t="str">
            <v>Nguyễn Thành Liên Châu</v>
          </cell>
          <cell r="C454" t="str">
            <v>Cá nhân trong nước</v>
          </cell>
          <cell r="D454" t="str">
            <v>022642363, Tp Hồ Chí Minh, 29/11/2004</v>
          </cell>
          <cell r="E454" t="str">
            <v>44 Võ Văn Tần, Q3, Tp Hồ Chí Minh</v>
          </cell>
          <cell r="F454" t="str">
            <v>0903853463</v>
          </cell>
        </row>
        <row r="455">
          <cell r="A455" t="str">
            <v>TVS000554</v>
          </cell>
          <cell r="B455" t="str">
            <v>Nguyễn Trọng Liêm</v>
          </cell>
          <cell r="C455" t="str">
            <v>Cá nhân trong nước</v>
          </cell>
          <cell r="D455" t="str">
            <v>023875524, Tp Hồ Chí Minh, 22/10/2001</v>
          </cell>
          <cell r="E455" t="str">
            <v>59 Đường 2 Khu Báo chí, P.Thảo Điền, Tp HCM</v>
          </cell>
          <cell r="F455" t="str">
            <v>0913918998</v>
          </cell>
        </row>
        <row r="456">
          <cell r="A456" t="str">
            <v>TVS000555</v>
          </cell>
          <cell r="B456" t="str">
            <v>Vũ Thị Toan</v>
          </cell>
          <cell r="C456" t="str">
            <v>Cá nhân trong nước</v>
          </cell>
          <cell r="D456" t="str">
            <v>024149422, Tp Hồ Chí Minh, 01/02/2007</v>
          </cell>
          <cell r="E456" t="str">
            <v>84 Bưng Ông Thoàn (Tân Điền A), Q9, Tp HCM</v>
          </cell>
          <cell r="G456">
            <v>84485704</v>
          </cell>
        </row>
        <row r="457">
          <cell r="A457" t="str">
            <v>TVS000556</v>
          </cell>
          <cell r="B457" t="str">
            <v>Chử Linh Chi</v>
          </cell>
          <cell r="C457" t="str">
            <v>Cá nhân trong nước</v>
          </cell>
          <cell r="D457" t="str">
            <v>022974876, Tp Hồ Chí Minh, 27/07/1993</v>
          </cell>
          <cell r="E457" t="str">
            <v>72 Lý Tự Trọng, P.Bến Thành, Q1, Tp HCM</v>
          </cell>
          <cell r="F457" t="str">
            <v>0913809310</v>
          </cell>
        </row>
        <row r="458">
          <cell r="A458" t="str">
            <v>TVS000557</v>
          </cell>
          <cell r="B458" t="str">
            <v>Đặng Vĩnh Hoàng</v>
          </cell>
          <cell r="C458" t="str">
            <v>Cá nhân trong nước</v>
          </cell>
          <cell r="D458" t="str">
            <v>230513518, Gia Lai, 18/02/2003</v>
          </cell>
          <cell r="E458" t="str">
            <v>36 Đinh Tiên Hoàng, Pleiku, Gia Lai</v>
          </cell>
          <cell r="F458" t="str">
            <v>0907010818</v>
          </cell>
        </row>
        <row r="459">
          <cell r="A459" t="str">
            <v>TVS000558</v>
          </cell>
          <cell r="B459" t="str">
            <v>Nguyễn Thị Huệ</v>
          </cell>
          <cell r="C459" t="str">
            <v>Cá nhân trong nước</v>
          </cell>
          <cell r="D459" t="str">
            <v>012458677 , Hà Nội, 25/07/2001</v>
          </cell>
          <cell r="E459" t="str">
            <v>591 kim Mã, Ba Đình, HN</v>
          </cell>
          <cell r="F459" t="str">
            <v>0984059026</v>
          </cell>
        </row>
        <row r="460">
          <cell r="A460" t="str">
            <v>TVS000560</v>
          </cell>
          <cell r="B460" t="str">
            <v>Nguyễn Ngân Hà</v>
          </cell>
          <cell r="C460" t="str">
            <v>Cá nhân trong nước</v>
          </cell>
          <cell r="D460" t="str">
            <v>011949369, Hà Nội, 19/04/1996</v>
          </cell>
          <cell r="E460" t="str">
            <v>12 B10 Mai Động, Hà Nội</v>
          </cell>
        </row>
        <row r="461">
          <cell r="A461" t="str">
            <v>TVS000561</v>
          </cell>
          <cell r="B461" t="str">
            <v>Đậu Tiến Dũng</v>
          </cell>
          <cell r="C461" t="str">
            <v>Cá nhân trong nước</v>
          </cell>
          <cell r="D461" t="str">
            <v>012145089, Hà Nội, 12/12/2007</v>
          </cell>
          <cell r="E461" t="str">
            <v>B14 TT VCN Ô Chợ Dừa, HN</v>
          </cell>
        </row>
        <row r="462">
          <cell r="A462" t="str">
            <v>TVS000562</v>
          </cell>
          <cell r="B462" t="str">
            <v>Nguyễn Kim Cương</v>
          </cell>
          <cell r="C462" t="str">
            <v>Cá nhân trong nước</v>
          </cell>
          <cell r="D462" t="str">
            <v>011848168, Hà Nội, 20/07/1995</v>
          </cell>
          <cell r="E462" t="str">
            <v>27 Phố Huế, Hà Nội</v>
          </cell>
        </row>
        <row r="463">
          <cell r="A463" t="str">
            <v>TVS000563</v>
          </cell>
          <cell r="B463" t="str">
            <v>Cao Thị Thảo Phương</v>
          </cell>
          <cell r="C463" t="str">
            <v>Cá nhân trong nước</v>
          </cell>
          <cell r="D463" t="str">
            <v>011933628, Hà Nội, 30/03/1996</v>
          </cell>
          <cell r="E463" t="str">
            <v>6 Ngách 9 Ngõ Đền Tương Thuận, Khâm Thiên, HN</v>
          </cell>
          <cell r="F463" t="str">
            <v>0914521219</v>
          </cell>
        </row>
        <row r="464">
          <cell r="A464" t="str">
            <v>TVS000565</v>
          </cell>
          <cell r="B464" t="str">
            <v>Trần Thanh Mai</v>
          </cell>
          <cell r="C464" t="str">
            <v>Cá nhân trong nước</v>
          </cell>
          <cell r="D464" t="str">
            <v>012506468, Hà Nội, 02/02/2008</v>
          </cell>
          <cell r="E464" t="str">
            <v>P701 17T10 Trung Hòa, Nhân Chính, HN</v>
          </cell>
          <cell r="F464" t="str">
            <v>0982821952</v>
          </cell>
        </row>
        <row r="465">
          <cell r="A465" t="str">
            <v>TVS000566</v>
          </cell>
          <cell r="B465" t="str">
            <v>Nguyễn Quốc Tuấn</v>
          </cell>
          <cell r="C465" t="str">
            <v>Cá nhân trong nước</v>
          </cell>
          <cell r="D465" t="str">
            <v>012750128, Hà Nội, 25/10/2004</v>
          </cell>
          <cell r="E465" t="str">
            <v>42 Tổ 5C Ngõ 73 Nguyễn Trãi, HN</v>
          </cell>
          <cell r="F465" t="str">
            <v>0903225547</v>
          </cell>
        </row>
        <row r="466">
          <cell r="A466" t="str">
            <v>TVS000567</v>
          </cell>
          <cell r="B466" t="str">
            <v>Nguyễn Thanh Tùng</v>
          </cell>
          <cell r="C466" t="str">
            <v>Cá nhân trong nước</v>
          </cell>
          <cell r="D466" t="str">
            <v>011828403, Hà Nội, 08/04/1994</v>
          </cell>
          <cell r="E466" t="str">
            <v>118 Hoàng Sâm, Cầu Giấy, HN</v>
          </cell>
          <cell r="F466" t="str">
            <v>0903264027</v>
          </cell>
        </row>
        <row r="467">
          <cell r="A467" t="str">
            <v>TVS000568</v>
          </cell>
          <cell r="B467" t="str">
            <v>Trần Sơn Thạch</v>
          </cell>
          <cell r="C467" t="str">
            <v>Cá nhân trong nước</v>
          </cell>
          <cell r="D467" t="str">
            <v>011929869, Hà Nội, 28/03/1996</v>
          </cell>
          <cell r="E467" t="str">
            <v>41 Hàng Đậu, Hòan Kiếm, HN</v>
          </cell>
          <cell r="F467" t="str">
            <v>0989679999</v>
          </cell>
        </row>
        <row r="468">
          <cell r="A468" t="str">
            <v>TVS000570</v>
          </cell>
          <cell r="B468" t="str">
            <v>Đinh Thị Xuân</v>
          </cell>
          <cell r="C468" t="str">
            <v>Cá nhân trong nước</v>
          </cell>
          <cell r="D468" t="str">
            <v>012225927, Hà Nội, 04/04/1999</v>
          </cell>
          <cell r="E468" t="str">
            <v>11 Khu B Hoàng Cầu, Ô chợ Dừa, HN</v>
          </cell>
        </row>
        <row r="469">
          <cell r="A469" t="str">
            <v>TVS000571</v>
          </cell>
          <cell r="B469" t="str">
            <v>Phạm Việt Tuấn</v>
          </cell>
          <cell r="C469" t="str">
            <v>Cá nhân trong nước</v>
          </cell>
          <cell r="D469" t="str">
            <v>011440187, Hà Nội, 22/11/2006</v>
          </cell>
          <cell r="E469" t="str">
            <v>P10 Nhà 41 Bách Khoa, Hà Nội</v>
          </cell>
          <cell r="F469" t="str">
            <v>0903232195</v>
          </cell>
        </row>
        <row r="470">
          <cell r="A470" t="str">
            <v>TVS000572</v>
          </cell>
          <cell r="B470" t="str">
            <v>Nguyễn Chiến Thắng</v>
          </cell>
          <cell r="C470" t="str">
            <v>Cá nhân trong nước</v>
          </cell>
          <cell r="D470" t="str">
            <v>011675978, Hà Nội, 15/02/2001</v>
          </cell>
          <cell r="E470" t="str">
            <v>Xóm 7 Định Công, Hà Nội</v>
          </cell>
          <cell r="F470" t="str">
            <v>0903232195</v>
          </cell>
        </row>
        <row r="471">
          <cell r="A471" t="str">
            <v>TVS000573</v>
          </cell>
          <cell r="B471" t="str">
            <v>Đinh Quang Dân</v>
          </cell>
          <cell r="C471" t="str">
            <v>Cá nhân trong nước</v>
          </cell>
          <cell r="D471" t="str">
            <v>012570532, Hà Nội, 05/04/2007</v>
          </cell>
          <cell r="E471" t="str">
            <v>TT Trung học Kinh tế Tả Thanh Oai, Hà Tây</v>
          </cell>
          <cell r="F471" t="str">
            <v>0913588588</v>
          </cell>
        </row>
        <row r="472">
          <cell r="A472" t="str">
            <v>TVS000574</v>
          </cell>
          <cell r="B472" t="str">
            <v>Bùi Thị Mến</v>
          </cell>
          <cell r="C472" t="str">
            <v>Cá nhân trong nước</v>
          </cell>
          <cell r="D472" t="str">
            <v>162314999, Nam Đinh, 07/04/2000</v>
          </cell>
          <cell r="E472" t="str">
            <v>Yên Xá, Ý Yên, Nam Đinh</v>
          </cell>
        </row>
        <row r="473">
          <cell r="A473" t="str">
            <v>TVS000575</v>
          </cell>
          <cell r="B473" t="str">
            <v>Trần Thị Phương Oanh</v>
          </cell>
          <cell r="C473" t="str">
            <v>Cá nhân trong nước</v>
          </cell>
          <cell r="D473" t="str">
            <v>011922115, Hà Nội, 01/12/1995</v>
          </cell>
          <cell r="E473" t="str">
            <v>99 Tổ 6A Trung Liệt, Hà Nội</v>
          </cell>
          <cell r="F473" t="str">
            <v>0912573708</v>
          </cell>
        </row>
        <row r="474">
          <cell r="A474" t="str">
            <v>TVS000577</v>
          </cell>
          <cell r="B474" t="str">
            <v>Trần Vĩnh Phương</v>
          </cell>
          <cell r="C474" t="str">
            <v>Cá nhân trong nước</v>
          </cell>
          <cell r="D474" t="str">
            <v>111184484, Hà Tây, 21/01/2002</v>
          </cell>
          <cell r="E474" t="str">
            <v>3C Tòa nhà Sông Đà, ngõ 165 Cầu Giấy, Hn</v>
          </cell>
          <cell r="F474" t="str">
            <v>0913068284</v>
          </cell>
        </row>
        <row r="475">
          <cell r="A475" t="str">
            <v>TVS000578</v>
          </cell>
          <cell r="B475" t="str">
            <v>Đỗ Quang Huy</v>
          </cell>
          <cell r="C475" t="str">
            <v>Cá nhân trong nước</v>
          </cell>
          <cell r="D475" t="str">
            <v>011676013, Hà Nội, 17/10/2001</v>
          </cell>
          <cell r="E475" t="str">
            <v>36 ngõ 259 ngách 9 phố Vọng, Hn</v>
          </cell>
          <cell r="F475" t="str">
            <v>0913015930</v>
          </cell>
        </row>
        <row r="476">
          <cell r="A476" t="str">
            <v>TVS000580</v>
          </cell>
          <cell r="B476" t="str">
            <v>Lê Quang Khải</v>
          </cell>
          <cell r="C476" t="str">
            <v>Cá nhân trong nước</v>
          </cell>
          <cell r="D476" t="str">
            <v>011471493, Hà Nội, 13/05/2002</v>
          </cell>
          <cell r="E476" t="str">
            <v>139 Tổ 8 Trung Liệt, Hà Nội</v>
          </cell>
          <cell r="F476" t="str">
            <v>0913210562</v>
          </cell>
        </row>
        <row r="477">
          <cell r="A477" t="str">
            <v>TVS000581</v>
          </cell>
          <cell r="B477" t="str">
            <v>Nguyễn Thị Hải Yến</v>
          </cell>
          <cell r="C477" t="str">
            <v>Cá nhân trong nước</v>
          </cell>
          <cell r="D477" t="str">
            <v>011818517, Hà Nội, 19/01/1994</v>
          </cell>
          <cell r="E477" t="str">
            <v>Ngân hàng Ngoại thương - 198 Trần Quang Khải</v>
          </cell>
          <cell r="F477" t="str">
            <v>0912191520</v>
          </cell>
          <cell r="G477" t="str">
            <v>04.8244454</v>
          </cell>
        </row>
        <row r="478">
          <cell r="A478" t="str">
            <v>TVS000582</v>
          </cell>
          <cell r="B478" t="str">
            <v>Đỗ Thúy Nga</v>
          </cell>
          <cell r="C478" t="str">
            <v>Cá nhân trong nước</v>
          </cell>
          <cell r="D478" t="str">
            <v>010982061, Hà Nội, 10/09/2002</v>
          </cell>
          <cell r="E478" t="str">
            <v>Phòng 1B dãy 42 P.Bách Khoa, HN</v>
          </cell>
        </row>
        <row r="479">
          <cell r="A479" t="str">
            <v>TVS000583</v>
          </cell>
          <cell r="B479" t="str">
            <v>Phạm Thị Hải Yến</v>
          </cell>
          <cell r="C479" t="str">
            <v>Cá nhân trong nước</v>
          </cell>
          <cell r="D479" t="str">
            <v>023651795, Tp Hồ Chí Minh, 08/02/2006</v>
          </cell>
          <cell r="E479" t="str">
            <v>P1104 A5 Làng Quốc tế TLong, CGiấy, HN</v>
          </cell>
        </row>
        <row r="480">
          <cell r="A480" t="str">
            <v>TVS000584</v>
          </cell>
          <cell r="B480" t="str">
            <v>Nguyễn Ngọc Ban</v>
          </cell>
          <cell r="C480" t="str">
            <v>Cá nhân trong nước</v>
          </cell>
          <cell r="D480" t="str">
            <v>012438800, Hà Nội, 05/07/2001</v>
          </cell>
          <cell r="E480" t="str">
            <v>5 ngách 2 ngõ 535 Kim Mã, Hà Nội</v>
          </cell>
          <cell r="F480" t="str">
            <v>0903252518</v>
          </cell>
        </row>
        <row r="481">
          <cell r="A481" t="str">
            <v>TVS000585</v>
          </cell>
          <cell r="B481" t="str">
            <v>Đinh Thị Mỹ Hạnh</v>
          </cell>
          <cell r="C481" t="str">
            <v>Cá nhân trong nước</v>
          </cell>
          <cell r="D481" t="str">
            <v>030169390, Hải Phòng, 12/05/1991</v>
          </cell>
          <cell r="E481" t="str">
            <v>61 Trần Nguyên Hãn - Hải Phòng</v>
          </cell>
          <cell r="F481" t="str">
            <v>0906010080</v>
          </cell>
        </row>
        <row r="482">
          <cell r="A482" t="str">
            <v>TVS000586</v>
          </cell>
          <cell r="B482" t="str">
            <v>Nguyễn Chí Thành</v>
          </cell>
          <cell r="C482" t="str">
            <v>Cá nhân trong nước</v>
          </cell>
          <cell r="D482" t="str">
            <v>030750150, Hải Phòng, 02/01/2004</v>
          </cell>
          <cell r="E482" t="str">
            <v>22 Điện Biên Phủ - Hải Phòng</v>
          </cell>
        </row>
        <row r="483">
          <cell r="A483" t="str">
            <v>TVS000587</v>
          </cell>
          <cell r="B483" t="str">
            <v>Nguyễn Thị Lương</v>
          </cell>
          <cell r="C483" t="str">
            <v>Cá nhân trong nước</v>
          </cell>
          <cell r="D483" t="str">
            <v>011673764, Hà Nội, 13/12/2007</v>
          </cell>
          <cell r="E483" t="str">
            <v>44 Nguyễn Du, Hà Nội</v>
          </cell>
          <cell r="F483" t="str">
            <v>0904333622</v>
          </cell>
        </row>
        <row r="484">
          <cell r="A484" t="str">
            <v>TVS000588</v>
          </cell>
          <cell r="B484" t="str">
            <v>Nguyễn Thị Mỹ Hạnh</v>
          </cell>
          <cell r="C484" t="str">
            <v>Cá nhân trong nước</v>
          </cell>
          <cell r="D484" t="str">
            <v>012720848, Hà Nội, 09/09/2004</v>
          </cell>
          <cell r="E484" t="str">
            <v>44 Nguyễn Du, Hà Nội</v>
          </cell>
        </row>
        <row r="485">
          <cell r="A485" t="str">
            <v>TVS000589</v>
          </cell>
          <cell r="B485" t="str">
            <v>Đặng Thị Phương Ba</v>
          </cell>
          <cell r="C485" t="str">
            <v>Cá nhân trong nước</v>
          </cell>
          <cell r="D485" t="str">
            <v>012754190, Hà Nội, 02/03/2007</v>
          </cell>
          <cell r="E485" t="str">
            <v>23 Ngách 33 ngõ 61 Lạc Trung, HN</v>
          </cell>
          <cell r="F485" t="str">
            <v>0904262263</v>
          </cell>
        </row>
        <row r="486">
          <cell r="A486" t="str">
            <v>TVS000590</v>
          </cell>
          <cell r="B486" t="str">
            <v>Nguyễn Hạnh Hiên</v>
          </cell>
          <cell r="C486" t="str">
            <v>Cá nhân trong nước</v>
          </cell>
          <cell r="D486" t="str">
            <v>031003539, Hải Phòng, 04/04/2001</v>
          </cell>
          <cell r="E486" t="str">
            <v>44 Nguyễn Du, Hà Nội</v>
          </cell>
        </row>
        <row r="487">
          <cell r="A487" t="str">
            <v>TVS000591</v>
          </cell>
          <cell r="B487" t="str">
            <v>Trần Thị Ngọc Anh</v>
          </cell>
          <cell r="C487" t="str">
            <v>Cá nhân trong nước</v>
          </cell>
          <cell r="D487" t="str">
            <v>011757172, Hà Nội, 13/06/2006</v>
          </cell>
          <cell r="E487" t="str">
            <v>70A Hoàng Hoa Thám, Hà Nội</v>
          </cell>
          <cell r="F487" t="str">
            <v>0953356727</v>
          </cell>
          <cell r="G487" t="str">
            <v>04.8355876</v>
          </cell>
        </row>
        <row r="488">
          <cell r="A488" t="str">
            <v>TVS000592</v>
          </cell>
          <cell r="B488" t="str">
            <v>Phan Đặng Như Hoa</v>
          </cell>
          <cell r="C488" t="str">
            <v>Cá nhân trong nước</v>
          </cell>
          <cell r="D488" t="str">
            <v>031156762, Hải Phòng, 14/05/1998</v>
          </cell>
          <cell r="E488" t="str">
            <v>44 Nguyễn Du, Hà Nội</v>
          </cell>
          <cell r="F488" t="str">
            <v>0989081061</v>
          </cell>
        </row>
        <row r="489">
          <cell r="A489" t="str">
            <v>TVS000593</v>
          </cell>
          <cell r="B489" t="str">
            <v>Spencer D Surenkok White</v>
          </cell>
          <cell r="C489" t="str">
            <v>Cá nhân nước ngoài</v>
          </cell>
          <cell r="D489" t="str">
            <v>706148116, Đại sứ quán Hồng Kông, 16/08/2006</v>
          </cell>
          <cell r="E489" t="str">
            <v>27B Nguyễn U Di, P.Thảo Điền, Q2, Tp HCM</v>
          </cell>
          <cell r="F489" t="str">
            <v>0918763417</v>
          </cell>
        </row>
        <row r="490">
          <cell r="A490" t="str">
            <v>TVS000595</v>
          </cell>
          <cell r="B490" t="str">
            <v>Nguyễn Ngọc Lâm</v>
          </cell>
          <cell r="C490" t="str">
            <v>Cá nhân trong nước</v>
          </cell>
          <cell r="D490" t="str">
            <v>023804040, Tp. Hồ Chí Minh, 08/06/2000</v>
          </cell>
          <cell r="E490" t="str">
            <v>1C Cao Thắng, F2, Q3, Tp.Hồ Chí Minh</v>
          </cell>
          <cell r="F490" t="str">
            <v>0903905485</v>
          </cell>
        </row>
        <row r="491">
          <cell r="A491" t="str">
            <v>TVS000596</v>
          </cell>
          <cell r="B491" t="str">
            <v>Nguyễn Quang Diệu</v>
          </cell>
          <cell r="C491" t="str">
            <v>Cá nhân trong nước</v>
          </cell>
          <cell r="D491" t="str">
            <v>024729858, Tp Hồ Chí Minh, 10/04/2007</v>
          </cell>
          <cell r="E491" t="str">
            <v>47 Kha Vạn Cân, Khu phố 1, Q.Thủ Đức, Tp Hồ Chí Minh</v>
          </cell>
        </row>
        <row r="492">
          <cell r="A492" t="str">
            <v>TVS000597</v>
          </cell>
          <cell r="B492" t="str">
            <v>Nguyễn Anh Đức</v>
          </cell>
          <cell r="C492" t="str">
            <v>Cá nhân trong nước</v>
          </cell>
          <cell r="D492" t="str">
            <v>011854650, Hà Nội, 13/04/2006</v>
          </cell>
          <cell r="E492" t="str">
            <v>31/41 Thái Hà, Đống Đa, Hà Nội</v>
          </cell>
          <cell r="F492" t="str">
            <v>0904020222</v>
          </cell>
        </row>
        <row r="493">
          <cell r="A493" t="str">
            <v>TVS000598</v>
          </cell>
          <cell r="B493" t="str">
            <v>Bùi Thị Vân Anh</v>
          </cell>
          <cell r="C493" t="str">
            <v>Cá nhân trong nước</v>
          </cell>
          <cell r="D493" t="str">
            <v>012945387, Hà Nội, 19/04/2007</v>
          </cell>
          <cell r="E493" t="str">
            <v>10 ngách 155/206 Trường Chinh, HN</v>
          </cell>
          <cell r="F493" t="str">
            <v>0912648997</v>
          </cell>
        </row>
        <row r="494">
          <cell r="A494" t="str">
            <v>TVS000599</v>
          </cell>
          <cell r="B494" t="str">
            <v>Trần Giáng Châu</v>
          </cell>
          <cell r="C494" t="str">
            <v>Cá nhân trong nước</v>
          </cell>
          <cell r="D494" t="str">
            <v>011676248, Hà Nội, 10/08/2000</v>
          </cell>
          <cell r="E494" t="str">
            <v>23 Hàng Chuối, Hà Nội</v>
          </cell>
          <cell r="F494" t="str">
            <v>0912150292</v>
          </cell>
        </row>
        <row r="495">
          <cell r="A495" t="str">
            <v>TVS000600</v>
          </cell>
          <cell r="B495" t="str">
            <v xml:space="preserve">Nguyễn Thượng Hiền </v>
          </cell>
          <cell r="C495" t="str">
            <v>Cá nhân trong nước</v>
          </cell>
          <cell r="D495" t="str">
            <v>010627983, Hà Nội, 02/03/2005</v>
          </cell>
          <cell r="E495" t="str">
            <v>152 Bà Triệu, Hà Nội</v>
          </cell>
          <cell r="F495" t="str">
            <v>0913207332</v>
          </cell>
        </row>
        <row r="496">
          <cell r="A496" t="str">
            <v>TVS000601</v>
          </cell>
          <cell r="B496" t="str">
            <v>Lê Thị Tuyết Mai</v>
          </cell>
          <cell r="C496" t="str">
            <v>Cá nhân trong nước</v>
          </cell>
          <cell r="D496" t="str">
            <v>020748804, Tp Hồ Chí Minh, 31/08/2006</v>
          </cell>
          <cell r="E496" t="str">
            <v>5 Ngõ 4 Ngách 22 Phương Mai, Hà Nội</v>
          </cell>
          <cell r="G496">
            <v>48523328</v>
          </cell>
        </row>
        <row r="497">
          <cell r="A497" t="str">
            <v>TVS000602</v>
          </cell>
          <cell r="B497" t="str">
            <v>Nguyễn Thị Trang Nhung</v>
          </cell>
          <cell r="C497" t="str">
            <v>Cá nhân trong nước</v>
          </cell>
          <cell r="D497" t="str">
            <v>191299899, Thừa Thiên Huế, 22/12/1998</v>
          </cell>
          <cell r="E497" t="str">
            <v>265/4 Bùi Đình Túy, P.24, Q.Bình Thạnh, Tp HCM</v>
          </cell>
        </row>
        <row r="498">
          <cell r="A498" t="str">
            <v>TVS000603</v>
          </cell>
          <cell r="B498" t="str">
            <v>Phan Thị Túy Vân</v>
          </cell>
          <cell r="C498" t="str">
            <v>Cá nhân trong nước</v>
          </cell>
          <cell r="D498" t="str">
            <v>024099126, Tp Hồ Chí Minh, 17/06/2003</v>
          </cell>
          <cell r="E498" t="str">
            <v>182/19 Lê Văn Sỹ, P10, Q.Phú Nhuận, Tp HCM</v>
          </cell>
        </row>
        <row r="499">
          <cell r="A499" t="str">
            <v>TVS000604</v>
          </cell>
          <cell r="B499" t="str">
            <v>Hoàng Minh Quang</v>
          </cell>
          <cell r="C499" t="str">
            <v>Cá nhân trong nước</v>
          </cell>
          <cell r="D499" t="str">
            <v>023459434, Tp Hồ Chí Minh, 06/04/2004</v>
          </cell>
          <cell r="E499" t="str">
            <v>43R/26 Hồ Văn Huê, P.9 Q.Phú Nhuận, Tp HCM</v>
          </cell>
        </row>
        <row r="500">
          <cell r="A500" t="str">
            <v>TVS000605</v>
          </cell>
          <cell r="B500" t="str">
            <v>Nguyễn Hoàng Bảo Khuyên</v>
          </cell>
          <cell r="C500" t="str">
            <v>Cá nhân trong nước</v>
          </cell>
          <cell r="D500" t="str">
            <v>023324843, Tp Hồ Chí Minh, 09/08/1995</v>
          </cell>
          <cell r="E500" t="str">
            <v>23/220A Nơ Trang Long, P.7, Q.Bình Thạnh, HCM</v>
          </cell>
        </row>
        <row r="501">
          <cell r="A501" t="str">
            <v>TVS000607</v>
          </cell>
          <cell r="B501" t="str">
            <v>Dương Đăng Chính</v>
          </cell>
          <cell r="C501" t="str">
            <v>Cá nhân trong nước</v>
          </cell>
          <cell r="D501" t="str">
            <v>070525249, Tuyên Quang, 23/05/1996</v>
          </cell>
          <cell r="E501" t="str">
            <v>23A Ngõ 141 Quan Nhân, Thanh Xuân, HN</v>
          </cell>
          <cell r="F501" t="str">
            <v>0915636865</v>
          </cell>
        </row>
        <row r="502">
          <cell r="A502" t="str">
            <v>TVS000608</v>
          </cell>
          <cell r="B502" t="str">
            <v>Hoàng Thị Tố Trinh</v>
          </cell>
          <cell r="C502" t="str">
            <v>Cá nhân trong nước</v>
          </cell>
          <cell r="D502" t="str">
            <v>011746175, Hà Nội, 20/05/1997</v>
          </cell>
          <cell r="E502" t="str">
            <v>P110 A5 Khương Thượng, Hà Nội</v>
          </cell>
          <cell r="F502" t="str">
            <v>0913040601</v>
          </cell>
        </row>
        <row r="503">
          <cell r="A503" t="str">
            <v>TVS000609</v>
          </cell>
          <cell r="B503" t="str">
            <v>Trần Trung Tuấn</v>
          </cell>
          <cell r="C503" t="str">
            <v>Cá nhân trong nước</v>
          </cell>
          <cell r="D503" t="str">
            <v>012748569, Hà Nội, 28/10/2005</v>
          </cell>
          <cell r="E503" t="str">
            <v>F8 Nhà C - TT Ban QL lăng, Đống Đa, HN</v>
          </cell>
          <cell r="F503" t="str">
            <v>0912238485</v>
          </cell>
        </row>
        <row r="504">
          <cell r="A504" t="str">
            <v>TVS000610</v>
          </cell>
          <cell r="B504" t="str">
            <v>Bùi Thị Thu Hiền</v>
          </cell>
          <cell r="C504" t="str">
            <v>Cá nhân trong nước</v>
          </cell>
          <cell r="D504" t="str">
            <v>011921031, Hà Nội, 10/11/1995</v>
          </cell>
          <cell r="E504" t="str">
            <v>NH ngoại thương, 285 Đội Cấn, HN</v>
          </cell>
          <cell r="F504" t="str">
            <v>0913050027</v>
          </cell>
        </row>
        <row r="505">
          <cell r="A505" t="str">
            <v>TVS000611</v>
          </cell>
          <cell r="B505" t="str">
            <v>Trần Hữu Nghĩa</v>
          </cell>
          <cell r="C505" t="str">
            <v>Cá nhân trong nước</v>
          </cell>
          <cell r="D505" t="str">
            <v>164042560, Ninh Bình, 20/05/2005</v>
          </cell>
          <cell r="E505" t="str">
            <v>19 Ngõ 164 Lê Trọng Tấn, Thanh Xuân, HN</v>
          </cell>
          <cell r="F505" t="str">
            <v>0903201228</v>
          </cell>
        </row>
        <row r="506">
          <cell r="A506" t="str">
            <v>TVS000612</v>
          </cell>
          <cell r="B506" t="str">
            <v>Trần Thị Long</v>
          </cell>
          <cell r="C506" t="str">
            <v>Cá nhân trong nước</v>
          </cell>
          <cell r="D506" t="str">
            <v>012661146, Hà Nội, 08/12/2003</v>
          </cell>
          <cell r="E506" t="str">
            <v>F1B - B26 - TT Yên Lãng, Đống Đa, HN</v>
          </cell>
          <cell r="F506" t="str">
            <v>0985393408</v>
          </cell>
        </row>
        <row r="507">
          <cell r="A507" t="str">
            <v>TVS000613</v>
          </cell>
          <cell r="B507" t="str">
            <v>Lưu Thị Hoàng Anh</v>
          </cell>
          <cell r="C507" t="str">
            <v>Cá nhân trong nước</v>
          </cell>
          <cell r="D507" t="str">
            <v>010626882, Hà Nội, 21/03/2007</v>
          </cell>
          <cell r="E507" t="str">
            <v>244 Đặng Tiến Đông, Hà Nội</v>
          </cell>
        </row>
        <row r="508">
          <cell r="A508" t="str">
            <v>TVS000616</v>
          </cell>
          <cell r="B508" t="str">
            <v>Trần Việt Trung</v>
          </cell>
          <cell r="C508" t="str">
            <v>Cá nhân trong nước</v>
          </cell>
          <cell r="D508" t="str">
            <v>011624262, Hà Nội, 25/03/2007</v>
          </cell>
          <cell r="E508" t="str">
            <v>7 K28 - Tập thể Trương Định, Hà Nội</v>
          </cell>
          <cell r="F508" t="str">
            <v>0913207779</v>
          </cell>
        </row>
        <row r="509">
          <cell r="A509" t="str">
            <v>TVS000617</v>
          </cell>
          <cell r="B509" t="str">
            <v>Nguyễn Thị Bình</v>
          </cell>
          <cell r="C509" t="str">
            <v>Cá nhân trong nước</v>
          </cell>
          <cell r="D509" t="str">
            <v>090731913, Bắc Thái, 02/12/1995</v>
          </cell>
          <cell r="E509" t="str">
            <v>P707 Nhà 17, số 71 Trung Hòa Nhân Chính, HN</v>
          </cell>
          <cell r="F509" t="str">
            <v>0982001306</v>
          </cell>
        </row>
        <row r="510">
          <cell r="A510" t="str">
            <v>TVS000619</v>
          </cell>
          <cell r="B510" t="str">
            <v>Nguyễn Quang Tuấn</v>
          </cell>
          <cell r="C510" t="str">
            <v>Cá nhân trong nước</v>
          </cell>
          <cell r="D510" t="str">
            <v>011543965, Hà Nội, 12/08/1993</v>
          </cell>
          <cell r="E510" t="str">
            <v>P206 Nhà A1 Khu TT Trung Tự, HN</v>
          </cell>
          <cell r="F510" t="str">
            <v>0913234589</v>
          </cell>
        </row>
        <row r="511">
          <cell r="A511" t="str">
            <v>TVS000621</v>
          </cell>
          <cell r="B511" t="str">
            <v>Dương Tuyết Khánh</v>
          </cell>
          <cell r="C511" t="str">
            <v>Cá nhân trong nước</v>
          </cell>
          <cell r="D511" t="str">
            <v>010022498, Hà Nội, 15/06/2003</v>
          </cell>
          <cell r="E511" t="str">
            <v>59B Lý Nam Đế, Hoàn Kiếm, Hà Nội</v>
          </cell>
          <cell r="F511" t="str">
            <v>0913533345</v>
          </cell>
        </row>
        <row r="512">
          <cell r="A512" t="str">
            <v>TVS000622</v>
          </cell>
          <cell r="B512" t="str">
            <v>Phan Thị Mỹ Hạnh</v>
          </cell>
          <cell r="C512" t="str">
            <v>Cá nhân trong nước</v>
          </cell>
          <cell r="D512" t="str">
            <v>011553144, Hà Nội, 30/10/2000</v>
          </cell>
          <cell r="E512" t="str">
            <v>Cty Tài chính Dầu khí - 4 Láng Hạ, HN</v>
          </cell>
          <cell r="F512" t="str">
            <v>0915051199</v>
          </cell>
        </row>
        <row r="513">
          <cell r="A513" t="str">
            <v>TVS000623</v>
          </cell>
          <cell r="B513" t="str">
            <v>Lê Trọng Hoa</v>
          </cell>
          <cell r="C513" t="str">
            <v>Cá nhân trong nước</v>
          </cell>
          <cell r="D513" t="str">
            <v>010197869, Hà Nội, 11/10/2002</v>
          </cell>
          <cell r="E513" t="str">
            <v>1A3 TT ĐH Kinh tế Quốc dân Hà Nội</v>
          </cell>
          <cell r="F513" t="str">
            <v>0912041879</v>
          </cell>
        </row>
        <row r="514">
          <cell r="A514" t="str">
            <v>TVS000624</v>
          </cell>
          <cell r="B514" t="str">
            <v>Lê Mạnh Cường</v>
          </cell>
          <cell r="C514" t="str">
            <v>Cá nhân trong nước</v>
          </cell>
          <cell r="D514" t="str">
            <v>012233116, Hà Nội, 05/08/2003</v>
          </cell>
          <cell r="E514" t="str">
            <v>1A3 TT Đại học Kinh tế quốc dân Hà Nội</v>
          </cell>
          <cell r="F514" t="str">
            <v>0904958383</v>
          </cell>
        </row>
        <row r="515">
          <cell r="A515" t="str">
            <v>TVS000625</v>
          </cell>
          <cell r="B515" t="str">
            <v>Nguyễn Bảo Huyền</v>
          </cell>
          <cell r="C515" t="str">
            <v>Cá nhân trong nước</v>
          </cell>
          <cell r="D515" t="str">
            <v>012048633, Hà Nội, 25/06/1997</v>
          </cell>
          <cell r="E515" t="str">
            <v>P401 TThể I4 ngách 91/2 Lương Đình Của, Hà Nội</v>
          </cell>
          <cell r="F515" t="str">
            <v>0984306886</v>
          </cell>
        </row>
        <row r="516">
          <cell r="A516" t="str">
            <v>TVS000626</v>
          </cell>
          <cell r="B516" t="str">
            <v>Nguyễn Xuân Cương</v>
          </cell>
          <cell r="C516" t="str">
            <v>Cá nhân trong nước</v>
          </cell>
          <cell r="D516" t="str">
            <v>012828387, Hà Nội, 30/09/2005</v>
          </cell>
          <cell r="E516" t="str">
            <v>26 tổ 9 Vĩnh Phúc 2, Ba Đình, HN</v>
          </cell>
          <cell r="G516">
            <v>47614014</v>
          </cell>
        </row>
        <row r="517">
          <cell r="A517" t="str">
            <v>TVS000627</v>
          </cell>
          <cell r="B517" t="str">
            <v>Lưu Quốc Yên</v>
          </cell>
          <cell r="C517" t="str">
            <v>Cá nhân trong nước</v>
          </cell>
          <cell r="D517" t="str">
            <v>011567164, Hà Nội, 10/07/2007</v>
          </cell>
          <cell r="E517" t="str">
            <v>18 Ngách 1/105 Nguyễn Công Hoan, HN</v>
          </cell>
          <cell r="F517" t="str">
            <v>0913346116</v>
          </cell>
        </row>
        <row r="518">
          <cell r="A518" t="str">
            <v>TVS000628</v>
          </cell>
          <cell r="B518" t="str">
            <v>Nguyễn Thị Hải Hà</v>
          </cell>
          <cell r="C518" t="str">
            <v>Cá nhân trong nước</v>
          </cell>
          <cell r="D518" t="str">
            <v>011629591, Hà Nội, 10/12/1997</v>
          </cell>
          <cell r="E518" t="str">
            <v>35 Hai Bà Trưng, Hà Nội</v>
          </cell>
          <cell r="F518" t="str">
            <v>0903214612</v>
          </cell>
        </row>
        <row r="519">
          <cell r="A519" t="str">
            <v>TVS000629</v>
          </cell>
          <cell r="B519" t="str">
            <v>Trần Mỹ Hà</v>
          </cell>
          <cell r="C519" t="str">
            <v>Cá nhân trong nước</v>
          </cell>
          <cell r="D519" t="str">
            <v>011225219, Hà Nội, 05/05/1995</v>
          </cell>
          <cell r="E519" t="str">
            <v>1010 Nơ 3 Bán đảo Linh Đàm, Hà Nội</v>
          </cell>
          <cell r="F519" t="str">
            <v>0912043876</v>
          </cell>
        </row>
        <row r="520">
          <cell r="A520" t="str">
            <v>TVS000630</v>
          </cell>
          <cell r="B520" t="str">
            <v>Nguyễn Hoàng Hải</v>
          </cell>
          <cell r="C520" t="str">
            <v>Cá nhân trong nước</v>
          </cell>
          <cell r="D520" t="str">
            <v>011806154, Hà Nội, 14/07/2005</v>
          </cell>
          <cell r="E520" t="str">
            <v>63 Nguyễn Tuân, Hà Nội</v>
          </cell>
        </row>
        <row r="521">
          <cell r="A521" t="str">
            <v>TVS000631</v>
          </cell>
          <cell r="B521" t="str">
            <v>Đặng Ngọc Hòa</v>
          </cell>
          <cell r="C521" t="str">
            <v>Cá nhân trong nước</v>
          </cell>
          <cell r="D521" t="str">
            <v>162670040, Nam Định, 16/01/2002</v>
          </cell>
          <cell r="E521" t="str">
            <v>Phố Tây, Đông Biên, Hải Bắc, Hải Hậu, NĐịnh</v>
          </cell>
          <cell r="F521" t="str">
            <v>0983262228</v>
          </cell>
        </row>
        <row r="522">
          <cell r="A522" t="str">
            <v>TVS000632</v>
          </cell>
          <cell r="B522" t="str">
            <v>Trương Huy Cường</v>
          </cell>
          <cell r="C522" t="str">
            <v>Cá nhân trong nước</v>
          </cell>
          <cell r="D522" t="str">
            <v>011824620, Hà Nội, 11/05/1994</v>
          </cell>
          <cell r="E522" t="str">
            <v>31 Hẻm 200/15/35 Nguyễn Sơn, Bồ Đề, Long Biên, Hà Nội</v>
          </cell>
          <cell r="F522" t="str">
            <v>0989069618</v>
          </cell>
        </row>
        <row r="523">
          <cell r="A523" t="str">
            <v>TVS000633</v>
          </cell>
          <cell r="B523" t="str">
            <v>Đào Thu Hà</v>
          </cell>
          <cell r="C523" t="str">
            <v>Cá nhân trong nước</v>
          </cell>
          <cell r="D523" t="str">
            <v>011363503, Hà Nội, 18/03/1999</v>
          </cell>
          <cell r="E523" t="str">
            <v>Tầng 15 Cty TC Bưu điện, 1 Đào Duy Anh, HN</v>
          </cell>
          <cell r="F523" t="str">
            <v>0903492488</v>
          </cell>
        </row>
        <row r="524">
          <cell r="A524" t="str">
            <v>TVS000634</v>
          </cell>
          <cell r="B524" t="str">
            <v>Đinh Thị Phượng</v>
          </cell>
          <cell r="C524" t="str">
            <v>Cá nhân trong nước</v>
          </cell>
          <cell r="D524" t="str">
            <v>011621490, Hà Nội, 22/03/2007</v>
          </cell>
          <cell r="E524" t="str">
            <v>Cty TC Dầu khí, 4 Láng Hạ, HN</v>
          </cell>
          <cell r="F524" t="str">
            <v>0912375859</v>
          </cell>
        </row>
        <row r="525">
          <cell r="A525" t="str">
            <v>TVS000635</v>
          </cell>
          <cell r="B525" t="str">
            <v xml:space="preserve">Lê Sĩ Hà </v>
          </cell>
          <cell r="C525" t="str">
            <v>Cá nhân trong nước</v>
          </cell>
          <cell r="D525" t="str">
            <v>011698912, Hà Nội, 16/09/1998</v>
          </cell>
          <cell r="E525" t="str">
            <v>115 K2 Tthể N/M Trần Hưng Đạo, Hà Nội</v>
          </cell>
          <cell r="F525" t="str">
            <v>0913082071</v>
          </cell>
          <cell r="G525" t="str">
            <v xml:space="preserve"> 8214603</v>
          </cell>
        </row>
        <row r="526">
          <cell r="A526" t="str">
            <v>TVS000637</v>
          </cell>
          <cell r="B526" t="str">
            <v>Vũ Thị Ngọc An</v>
          </cell>
          <cell r="C526" t="str">
            <v>Cá nhân trong nước</v>
          </cell>
          <cell r="D526" t="str">
            <v>010143598, Hà Nội, 16/06/2005</v>
          </cell>
          <cell r="E526" t="str">
            <v>35 Hai Bà Trưng, Hà Nội</v>
          </cell>
          <cell r="F526" t="str">
            <v>0902066236</v>
          </cell>
        </row>
        <row r="527">
          <cell r="A527" t="str">
            <v>TVS000640</v>
          </cell>
          <cell r="B527" t="str">
            <v>Đào Hải Long</v>
          </cell>
          <cell r="C527" t="str">
            <v>Cá nhân trong nước</v>
          </cell>
          <cell r="D527" t="str">
            <v>012899058, Hà Nội, 14/07/2006</v>
          </cell>
          <cell r="E527" t="str">
            <v>623 Tổ 30B Phương Liệt, Hà Nội</v>
          </cell>
          <cell r="F527" t="str">
            <v>0913377751</v>
          </cell>
        </row>
        <row r="528">
          <cell r="A528" t="str">
            <v>TVS000641</v>
          </cell>
          <cell r="B528" t="str">
            <v>Nguyễn Thị Mai</v>
          </cell>
          <cell r="C528" t="str">
            <v>Cá nhân trong nước</v>
          </cell>
          <cell r="D528" t="str">
            <v>012538177, Hà Nội, 24/06/2002</v>
          </cell>
          <cell r="E528" t="str">
            <v>P4 I4 Láng Hạ, Đống Đa, Hà Nội</v>
          </cell>
          <cell r="F528" t="str">
            <v>0933586888</v>
          </cell>
        </row>
        <row r="529">
          <cell r="A529" t="str">
            <v>TVS000642</v>
          </cell>
          <cell r="B529" t="str">
            <v>Nguyễn Thị Lâm Hà</v>
          </cell>
          <cell r="C529" t="str">
            <v>Cá nhân trong nước</v>
          </cell>
          <cell r="D529" t="str">
            <v>063085888, Lào Cai, 21/09/2000</v>
          </cell>
          <cell r="E529" t="str">
            <v>Trường CĐ KTế KT TM TW1, Ba La, Hà Đông</v>
          </cell>
          <cell r="F529" t="str">
            <v>0985798440</v>
          </cell>
        </row>
        <row r="530">
          <cell r="A530" t="str">
            <v>TVS000643</v>
          </cell>
          <cell r="B530" t="str">
            <v>Nguyễn Thị Mai</v>
          </cell>
          <cell r="C530" t="str">
            <v>Cá nhân trong nước</v>
          </cell>
          <cell r="D530" t="str">
            <v>011211378, Hà Nội, 04/09/1996</v>
          </cell>
          <cell r="E530" t="str">
            <v>65 Lạc Trung, Hai Bà Trưng, HN</v>
          </cell>
          <cell r="G530">
            <v>49710401</v>
          </cell>
        </row>
        <row r="531">
          <cell r="A531" t="str">
            <v>TVS000644</v>
          </cell>
          <cell r="B531" t="str">
            <v>Nguyễn Thị Thu Thủy</v>
          </cell>
          <cell r="C531" t="str">
            <v>Cá nhân trong nước</v>
          </cell>
          <cell r="D531" t="str">
            <v>023582400, Tp Hồ Chí Minh, 22/10/1997</v>
          </cell>
          <cell r="E531" t="str">
            <v>31/3 Nguyễn Duy Trinh, P.Bình Trưng Tây, Q2, Tp HCM</v>
          </cell>
          <cell r="F531" t="str">
            <v>0908824030</v>
          </cell>
        </row>
        <row r="532">
          <cell r="A532" t="str">
            <v>TVS000645</v>
          </cell>
          <cell r="B532" t="str">
            <v>Văn Chí Hùng</v>
          </cell>
          <cell r="C532" t="str">
            <v>Cá nhân trong nước</v>
          </cell>
          <cell r="D532" t="str">
            <v>022397579, Tp Hồ Chí Minh, 09/05/1997</v>
          </cell>
          <cell r="E532" t="str">
            <v>357 Lê Văn Lương, Quận 7, Tp HCM</v>
          </cell>
        </row>
        <row r="533">
          <cell r="A533" t="str">
            <v>TVS000646</v>
          </cell>
          <cell r="B533" t="str">
            <v>Đinh Thị Thanh Hường</v>
          </cell>
          <cell r="C533" t="str">
            <v>Cá nhân trong nước</v>
          </cell>
          <cell r="D533" t="str">
            <v>012511497, Hà Nội, 11/04/2002</v>
          </cell>
          <cell r="E533" t="str">
            <v>99 Ngõ 64 Kim Giang, Thanh Xuân, HN</v>
          </cell>
          <cell r="F533" t="str">
            <v>0903234678</v>
          </cell>
        </row>
        <row r="534">
          <cell r="A534" t="str">
            <v>TVS000647</v>
          </cell>
          <cell r="B534" t="str">
            <v>Nguyễn Định Công</v>
          </cell>
          <cell r="C534" t="str">
            <v>Cá nhân trong nước</v>
          </cell>
          <cell r="D534" t="str">
            <v>012333667, Hà Nội, 04/05/2000</v>
          </cell>
          <cell r="E534" t="str">
            <v>Tổ 105 Hoàng Cầu, Ô Chợ Dừa, Hà Nội</v>
          </cell>
          <cell r="F534" t="str">
            <v>0904767887</v>
          </cell>
        </row>
        <row r="535">
          <cell r="A535" t="str">
            <v>TVS000648</v>
          </cell>
          <cell r="B535" t="str">
            <v>Nguyễn Đức Văn</v>
          </cell>
          <cell r="C535" t="str">
            <v>Cá nhân trong nước</v>
          </cell>
          <cell r="D535" t="str">
            <v>011513138, Hà Nội, 09/09/1999</v>
          </cell>
          <cell r="E535" t="str">
            <v>4 Ngách 15/2 Vĩnh Hồ, Đống Đa, HN</v>
          </cell>
          <cell r="F535" t="str">
            <v>0913583816</v>
          </cell>
        </row>
        <row r="536">
          <cell r="A536" t="str">
            <v>TVS000649</v>
          </cell>
          <cell r="B536" t="str">
            <v>Nguyễn Khánh Lan</v>
          </cell>
          <cell r="C536" t="str">
            <v>Cá nhân trong nước</v>
          </cell>
          <cell r="D536" t="str">
            <v>011937077, Hà Nội, 10/04/1996</v>
          </cell>
          <cell r="E536" t="str">
            <v>108 A1 Khương Trung, Thanh Xuân, Hà Nội</v>
          </cell>
          <cell r="F536" t="str">
            <v>0983021969</v>
          </cell>
        </row>
        <row r="537">
          <cell r="A537" t="str">
            <v>TVS000650</v>
          </cell>
          <cell r="B537" t="str">
            <v>Hoàng Kim Anh</v>
          </cell>
          <cell r="C537" t="str">
            <v>Cá nhân trong nước</v>
          </cell>
          <cell r="D537" t="str">
            <v>012024353, Hà Nội, 16/04/1997</v>
          </cell>
          <cell r="E537" t="str">
            <v>2 Ngõ 9 Đường 80 Khương Trung, TX, HN</v>
          </cell>
          <cell r="F537" t="str">
            <v>0989287298</v>
          </cell>
        </row>
        <row r="538">
          <cell r="A538" t="str">
            <v>TVS000651</v>
          </cell>
          <cell r="B538" t="str">
            <v>Tống Kim Dung</v>
          </cell>
          <cell r="C538" t="str">
            <v>Cá nhân trong nước</v>
          </cell>
          <cell r="D538" t="str">
            <v>012097505, Hà Nội, 07/05/1998</v>
          </cell>
          <cell r="E538" t="str">
            <v>8 Ngõ 58 Phố Trần Bình, Mai Dịch, HN</v>
          </cell>
          <cell r="F538" t="str">
            <v>0983226888</v>
          </cell>
        </row>
        <row r="539">
          <cell r="A539" t="str">
            <v>TVS000652</v>
          </cell>
          <cell r="B539" t="str">
            <v>Trịnh Thị Thanh Tâm</v>
          </cell>
          <cell r="C539" t="str">
            <v>Cá nhân trong nước</v>
          </cell>
          <cell r="D539" t="str">
            <v>011811449, Hà Nội, 31/10/2003</v>
          </cell>
          <cell r="E539" t="str">
            <v>24 Ngõ 41 Đường An Dương Vương, HN</v>
          </cell>
          <cell r="F539" t="str">
            <v>0988175258</v>
          </cell>
        </row>
        <row r="540">
          <cell r="A540" t="str">
            <v>TVS000653</v>
          </cell>
          <cell r="B540" t="str">
            <v>Đỗ Kim Cuông</v>
          </cell>
          <cell r="C540" t="str">
            <v>Cá nhân trong nước</v>
          </cell>
          <cell r="D540" t="str">
            <v>012705708, Hà Nội, 22/03/2006</v>
          </cell>
          <cell r="E540" t="str">
            <v>P304 khu 222D Đội Cấn, Hà Nội</v>
          </cell>
          <cell r="F540" t="str">
            <v>0906153720</v>
          </cell>
        </row>
        <row r="541">
          <cell r="A541" t="str">
            <v>TVS000654</v>
          </cell>
          <cell r="B541" t="str">
            <v>Nguyễn Minh Ngọc</v>
          </cell>
          <cell r="C541" t="str">
            <v>Cá nhân trong nước</v>
          </cell>
          <cell r="D541" t="str">
            <v>023182923, Tp Hồ Chí Minh, 12/12/2005</v>
          </cell>
          <cell r="E541" t="str">
            <v>7/22 Nguyễn Thị Minh Khai, P.Bến Nghé, HCM</v>
          </cell>
          <cell r="F541" t="str">
            <v>0903983989</v>
          </cell>
        </row>
        <row r="542">
          <cell r="A542" t="str">
            <v>TVS000655</v>
          </cell>
          <cell r="B542" t="str">
            <v>Huỳnh Ngọc Đoan Trang</v>
          </cell>
          <cell r="C542" t="str">
            <v>Cá nhân trong nước</v>
          </cell>
          <cell r="D542" t="str">
            <v>023383062, Tp Hồ Chí Minh, 30/05/1996</v>
          </cell>
          <cell r="E542" t="str">
            <v>1/11A Lý Thường Kiệt, P4, Q.Gò Vấp, HCM</v>
          </cell>
          <cell r="F542" t="str">
            <v>0908577992</v>
          </cell>
        </row>
        <row r="543">
          <cell r="A543" t="str">
            <v>TVS000656</v>
          </cell>
          <cell r="B543" t="str">
            <v>Ngô Tuấn Anh</v>
          </cell>
          <cell r="C543" t="str">
            <v>Cá nhân trong nước</v>
          </cell>
          <cell r="D543" t="str">
            <v>023452822, Tp Hồ Chí Minh, 12/05/2005</v>
          </cell>
          <cell r="E543" t="str">
            <v>24/9 Đặng Văn Bi, P.Bình thọ, Q.Thủ Đức, HCM</v>
          </cell>
          <cell r="F543" t="str">
            <v>0982305079</v>
          </cell>
        </row>
        <row r="544">
          <cell r="A544" t="str">
            <v>TVS000657</v>
          </cell>
          <cell r="B544" t="str">
            <v>Đỗ Thị Ngọc Dung</v>
          </cell>
          <cell r="C544" t="str">
            <v>Cá nhân trong nước</v>
          </cell>
          <cell r="D544" t="str">
            <v>280791678, Bình Dương, 25/03/1998</v>
          </cell>
          <cell r="E544" t="str">
            <v>98A/4 Ấp 1, Tân Định, Bến Cát, Bình Dương</v>
          </cell>
          <cell r="F544" t="str">
            <v>0907100818</v>
          </cell>
        </row>
        <row r="545">
          <cell r="A545" t="str">
            <v>TVS000658</v>
          </cell>
          <cell r="B545" t="str">
            <v>Đỗ Thị Thu Huyền</v>
          </cell>
          <cell r="C545" t="str">
            <v>Cá nhân trong nước</v>
          </cell>
          <cell r="D545" t="str">
            <v>111421558, Hà Tây, 12/01/1997</v>
          </cell>
          <cell r="E545" t="str">
            <v>5B3 Khối 8, P.Vạn Phúc, Hà Đông, Hà Tây</v>
          </cell>
          <cell r="F545" t="str">
            <v>0989091744</v>
          </cell>
        </row>
        <row r="546">
          <cell r="A546" t="str">
            <v>TVS000659</v>
          </cell>
          <cell r="B546" t="str">
            <v>Phạm Hải Anh</v>
          </cell>
          <cell r="C546" t="str">
            <v>Cá nhân trong nước</v>
          </cell>
          <cell r="D546" t="str">
            <v>NK9018098, Hà Nội, 08/05/2006</v>
          </cell>
          <cell r="E546" t="str">
            <v>14 Ngõ 130 Thụy Khuê, Hà Nội</v>
          </cell>
          <cell r="F546" t="str">
            <v>0988828656</v>
          </cell>
        </row>
        <row r="547">
          <cell r="A547" t="str">
            <v>TVS000660</v>
          </cell>
          <cell r="B547" t="str">
            <v>Đinh Hùng</v>
          </cell>
          <cell r="C547" t="str">
            <v>Cá nhân trong nước</v>
          </cell>
          <cell r="D547" t="str">
            <v>011123900, Hà Nội, 05/06/2007</v>
          </cell>
          <cell r="E547" t="str">
            <v>4 Ngách 150/88 Phố Kim Hoa, Đống Đa, Hn</v>
          </cell>
          <cell r="F547" t="str">
            <v>0913223033</v>
          </cell>
        </row>
        <row r="548">
          <cell r="A548" t="str">
            <v>TVS000661</v>
          </cell>
          <cell r="B548" t="str">
            <v>Nguyễn Thanh Tú</v>
          </cell>
          <cell r="C548" t="str">
            <v>Cá nhân trong nước</v>
          </cell>
          <cell r="D548" t="str">
            <v>111570910, Hà Tây, 20/08/2004</v>
          </cell>
          <cell r="E548" t="str">
            <v>256 Bà Triệu, Hà Nội</v>
          </cell>
          <cell r="F548" t="str">
            <v>0902019779</v>
          </cell>
        </row>
        <row r="549">
          <cell r="A549" t="str">
            <v>TVS000662</v>
          </cell>
          <cell r="B549" t="str">
            <v>Phạm Thị Hồng Hoa</v>
          </cell>
          <cell r="C549" t="str">
            <v>Cá nhân trong nước</v>
          </cell>
          <cell r="D549" t="str">
            <v>012152343, Hà Nội, 08/07/1998</v>
          </cell>
          <cell r="E549" t="str">
            <v>31B Yên Bái II, Phố Huế, Hai Bà Trưng, HN</v>
          </cell>
          <cell r="F549" t="str">
            <v>0912667730</v>
          </cell>
        </row>
        <row r="550">
          <cell r="A550" t="str">
            <v>TVS000663</v>
          </cell>
          <cell r="B550" t="str">
            <v>Nguyễn Thị Hà Minh</v>
          </cell>
          <cell r="C550" t="str">
            <v>Cá nhân trong nước</v>
          </cell>
          <cell r="D550" t="str">
            <v>012342910, Hà Nội, 02/06/2000</v>
          </cell>
          <cell r="E550" t="str">
            <v>P303 Nhà 55 Huỳnh Thúc Kháng, Đ Đa, HN</v>
          </cell>
          <cell r="F550" t="str">
            <v>0918401248</v>
          </cell>
        </row>
        <row r="551">
          <cell r="A551" t="str">
            <v>TVS000664</v>
          </cell>
          <cell r="B551" t="str">
            <v>Nguyễn Đức Quang</v>
          </cell>
          <cell r="C551" t="str">
            <v>Cá nhân trong nước</v>
          </cell>
          <cell r="D551" t="str">
            <v>011807424, Hà Nội, 28/07/2003</v>
          </cell>
          <cell r="E551" t="str">
            <v>5 Bích Câu, Đống Đa, Hà Nội</v>
          </cell>
          <cell r="F551" t="str">
            <v>0987783388</v>
          </cell>
        </row>
        <row r="552">
          <cell r="A552" t="str">
            <v>TVS000665</v>
          </cell>
          <cell r="B552" t="str">
            <v>Bùi Thị Thu Hà</v>
          </cell>
          <cell r="C552" t="str">
            <v>Cá nhân trong nước</v>
          </cell>
          <cell r="D552" t="str">
            <v>012919362, Hà Nội, 10/11/2006</v>
          </cell>
          <cell r="E552" t="str">
            <v>27 Ngõ 10 Văn Công, Mai Dịch, Hà Nội</v>
          </cell>
          <cell r="F552" t="str">
            <v>0983653458</v>
          </cell>
        </row>
        <row r="553">
          <cell r="A553" t="str">
            <v>TVS000666</v>
          </cell>
          <cell r="B553" t="str">
            <v>Đặng Thị Thu Hiền</v>
          </cell>
          <cell r="C553" t="str">
            <v>Cá nhân trong nước</v>
          </cell>
          <cell r="D553" t="str">
            <v>012252078, Hà Nội, 09/06/1999</v>
          </cell>
          <cell r="E553" t="str">
            <v>26 H2 Trương Định, Hoàng Mai, Hà Nội</v>
          </cell>
          <cell r="F553" t="str">
            <v>0912872304</v>
          </cell>
        </row>
        <row r="554">
          <cell r="A554" t="str">
            <v>TVS000667</v>
          </cell>
          <cell r="B554" t="str">
            <v>Nguyễn Thị Hương Hoài</v>
          </cell>
          <cell r="C554" t="str">
            <v>Cá nhân trong nước</v>
          </cell>
          <cell r="D554" t="str">
            <v>012300652, Hà Nội, 21/01/2000</v>
          </cell>
          <cell r="E554" t="str">
            <v>13 Ngách 172/46/47 Ngõ 12A Âu Cơ, Hà Nội</v>
          </cell>
          <cell r="F554" t="str">
            <v>0988505682</v>
          </cell>
        </row>
        <row r="555">
          <cell r="A555" t="str">
            <v>TVS000668</v>
          </cell>
          <cell r="B555" t="str">
            <v>Cao Bảo Trang</v>
          </cell>
          <cell r="C555" t="str">
            <v>Cá nhân trong nước</v>
          </cell>
          <cell r="D555" t="str">
            <v>011849648, Hà Nội, 16/07/2004</v>
          </cell>
          <cell r="E555" t="str">
            <v>Số 12 Ngõ 113 Thái Thịnh, Hà Nội</v>
          </cell>
          <cell r="F555" t="str">
            <v>0983383328</v>
          </cell>
        </row>
        <row r="556">
          <cell r="A556" t="str">
            <v>TVS000669</v>
          </cell>
          <cell r="B556" t="str">
            <v>Lê Thu Nguyệt</v>
          </cell>
          <cell r="C556" t="str">
            <v>Cá nhân trong nước</v>
          </cell>
          <cell r="D556" t="str">
            <v>012149754, Hà Nội, 11/07/1998</v>
          </cell>
          <cell r="E556" t="str">
            <v>54 Tôn Đức Thắng, Hà Nội</v>
          </cell>
        </row>
        <row r="557">
          <cell r="A557" t="str">
            <v>TVS000670</v>
          </cell>
          <cell r="B557" t="str">
            <v>Nguyễn Thị Thu Trang</v>
          </cell>
          <cell r="C557" t="str">
            <v>Cá nhân trong nước</v>
          </cell>
          <cell r="D557" t="str">
            <v>012115648, Hà Nội, 16/04/1998</v>
          </cell>
          <cell r="E557" t="str">
            <v>7 ngõ 176 Yên Thái, Bưởi, Tây Hồ, HN</v>
          </cell>
          <cell r="F557" t="str">
            <v>0904151806</v>
          </cell>
        </row>
        <row r="558">
          <cell r="A558" t="str">
            <v>TVS000671</v>
          </cell>
          <cell r="B558" t="str">
            <v>Lê Bảo Khánh</v>
          </cell>
          <cell r="C558" t="str">
            <v>Cá nhân trong nước</v>
          </cell>
          <cell r="D558" t="str">
            <v>011808395, Hà Nội, 24/12/2003</v>
          </cell>
          <cell r="E558" t="str">
            <v>252 Bà Triệu, Hà Nội</v>
          </cell>
          <cell r="F558" t="str">
            <v>0913224477</v>
          </cell>
        </row>
        <row r="559">
          <cell r="A559" t="str">
            <v>TVS000672</v>
          </cell>
          <cell r="B559" t="str">
            <v>Đinh Đào Ánh Thủy</v>
          </cell>
          <cell r="C559" t="str">
            <v>Cá nhân trong nước</v>
          </cell>
          <cell r="D559" t="str">
            <v>011059193, Hà Nội, 17/01/1997</v>
          </cell>
          <cell r="E559" t="str">
            <v>105/22/124 Đường Âu Cơ, Tây Hồ, HN</v>
          </cell>
          <cell r="F559" t="str">
            <v>0913047704</v>
          </cell>
        </row>
        <row r="560">
          <cell r="A560" t="str">
            <v>TVS000673</v>
          </cell>
          <cell r="B560" t="str">
            <v>Nguyễn Thanh Thùy</v>
          </cell>
          <cell r="C560" t="str">
            <v>Cá nhân trong nước</v>
          </cell>
          <cell r="D560" t="str">
            <v>111448618, Hà Tây, 24/05/1997</v>
          </cell>
          <cell r="E560" t="str">
            <v>Vạn Phúc, Hà Đông, Hà Tây</v>
          </cell>
          <cell r="F560" t="str">
            <v>0908333929</v>
          </cell>
        </row>
        <row r="561">
          <cell r="A561" t="str">
            <v>TVS000674</v>
          </cell>
          <cell r="B561" t="str">
            <v>Ngô Thị Bình Huế</v>
          </cell>
          <cell r="C561" t="str">
            <v>Cá nhân trong nước</v>
          </cell>
          <cell r="D561" t="str">
            <v>023166687, Hồ Chí Minh, 16/07/2002</v>
          </cell>
          <cell r="E561" t="str">
            <v>32A Trần Cao Vân, P6, Q3, Tp Hồ Chí Minh</v>
          </cell>
          <cell r="F561" t="str">
            <v>0903203420</v>
          </cell>
        </row>
        <row r="562">
          <cell r="A562" t="str">
            <v>TVS000676</v>
          </cell>
          <cell r="B562" t="str">
            <v>Nguyễn Anh Thư</v>
          </cell>
          <cell r="C562" t="str">
            <v>Cá nhân trong nước</v>
          </cell>
          <cell r="D562" t="str">
            <v>023772051, Tp Hồ Chí Minh, 15/03/2007</v>
          </cell>
          <cell r="E562" t="str">
            <v>1C1 Trần Cao Vân, P12, Q.Phú Nhuận, HCM</v>
          </cell>
          <cell r="F562" t="str">
            <v>0903676735</v>
          </cell>
        </row>
        <row r="563">
          <cell r="A563" t="str">
            <v>TVS000677</v>
          </cell>
          <cell r="B563" t="str">
            <v>Nguyễn Hồng Đăng</v>
          </cell>
          <cell r="C563" t="str">
            <v>Cá nhân trong nước</v>
          </cell>
          <cell r="D563" t="str">
            <v>164172394, Ninh Bình, 17/02/2006</v>
          </cell>
          <cell r="E563" t="str">
            <v>101/A13 Quang Trung, Gò Vấp, HCM</v>
          </cell>
          <cell r="F563" t="str">
            <v>0979898692</v>
          </cell>
        </row>
        <row r="564">
          <cell r="A564" t="str">
            <v>TVS000678</v>
          </cell>
          <cell r="B564" t="str">
            <v>Vũ Thị Thu Hương</v>
          </cell>
          <cell r="C564" t="str">
            <v>Cá nhân trong nước</v>
          </cell>
          <cell r="D564" t="str">
            <v>023442180, Tp Hồ Chí Minh, 24/02/2005</v>
          </cell>
          <cell r="E564" t="str">
            <v>211/23 Hoàng Hoa Thám, P5, Q.Phú Nhuận, HCm</v>
          </cell>
          <cell r="F564" t="str">
            <v>0908081590</v>
          </cell>
        </row>
        <row r="565">
          <cell r="A565" t="str">
            <v>TVS000679</v>
          </cell>
          <cell r="B565" t="str">
            <v>Trần Phước Đức Thục</v>
          </cell>
          <cell r="C565" t="str">
            <v>Cá nhân trong nước</v>
          </cell>
          <cell r="D565" t="str">
            <v>311543574, Tiền Giang, 30/07/1994</v>
          </cell>
          <cell r="E565" t="str">
            <v>94 Nguyễn Thanh Tuyền, P3, Q.TB, HCM</v>
          </cell>
          <cell r="F565" t="str">
            <v>0918804084</v>
          </cell>
        </row>
        <row r="566">
          <cell r="A566" t="str">
            <v>TVS000680</v>
          </cell>
          <cell r="B566" t="str">
            <v>Phạm Thị Minh Phượng</v>
          </cell>
          <cell r="C566" t="str">
            <v>Cá nhân trong nước</v>
          </cell>
          <cell r="D566" t="str">
            <v>211660727, Bình Định, 16/08/1995</v>
          </cell>
          <cell r="E566" t="str">
            <v>Tổ 1 Khu vực 7, P.Bùi Thị Xuân, Qui Nhơn, Bình Định</v>
          </cell>
          <cell r="F566" t="str">
            <v>0989042952</v>
          </cell>
        </row>
        <row r="567">
          <cell r="A567" t="str">
            <v>TVS000681</v>
          </cell>
          <cell r="B567" t="str">
            <v>Trương Thị Dinh</v>
          </cell>
          <cell r="C567" t="str">
            <v>Cá nhân trong nước</v>
          </cell>
          <cell r="D567" t="str">
            <v>010620891, Hà Nội, 20/01/2005</v>
          </cell>
          <cell r="E567" t="str">
            <v>40 Ngõ 6 Doãn Thế Thiện, Cầu Giấy, HN</v>
          </cell>
        </row>
        <row r="568">
          <cell r="A568" t="str">
            <v>TVS000682</v>
          </cell>
          <cell r="B568" t="str">
            <v>Nguyễn Thị Dịu</v>
          </cell>
          <cell r="C568" t="str">
            <v>Cá nhân trong nước</v>
          </cell>
          <cell r="D568" t="str">
            <v>030920513, Hải Phòng, 12/03/2004</v>
          </cell>
          <cell r="E568" t="str">
            <v>P404, 83B Lý Thường Kiệt, Khu Căn Hộ</v>
          </cell>
          <cell r="G568">
            <v>49460468</v>
          </cell>
        </row>
        <row r="569">
          <cell r="A569" t="str">
            <v>TVS000683</v>
          </cell>
          <cell r="B569" t="str">
            <v>Đinh Thị Vân Anh</v>
          </cell>
          <cell r="C569" t="str">
            <v>Cá nhân trong nước</v>
          </cell>
          <cell r="D569" t="str">
            <v>011660505, Hà Nội, 25/04/2003</v>
          </cell>
          <cell r="E569" t="str">
            <v>Số 79 Ngõ 252 Ngọc Thụy, Long Biên, HN</v>
          </cell>
          <cell r="F569" t="str">
            <v>0903409111</v>
          </cell>
        </row>
        <row r="570">
          <cell r="A570" t="str">
            <v>TVS000684</v>
          </cell>
          <cell r="B570" t="str">
            <v>Đoàn Bảo Linh</v>
          </cell>
          <cell r="C570" t="str">
            <v>Cá nhân trong nước</v>
          </cell>
          <cell r="D570" t="str">
            <v>011756558, Hà Nội, 18/07/1997</v>
          </cell>
          <cell r="E570" t="str">
            <v>BT D5 Làng Quốc tế Thăng Long, Hà Nội</v>
          </cell>
        </row>
        <row r="571">
          <cell r="A571" t="str">
            <v>TVS000685</v>
          </cell>
          <cell r="B571" t="str">
            <v>Trần Thị Hạnh Dung</v>
          </cell>
          <cell r="C571" t="str">
            <v>Cá nhân trong nước</v>
          </cell>
          <cell r="D571" t="str">
            <v>012165247, Hà Nội, 19/09/1998</v>
          </cell>
          <cell r="E571" t="str">
            <v>P10-A9 TT ĐH NN, ĐHQG Cầu Giấy, HN</v>
          </cell>
          <cell r="F571" t="str">
            <v>0903746866</v>
          </cell>
        </row>
        <row r="572">
          <cell r="A572" t="str">
            <v>TVS000686</v>
          </cell>
          <cell r="B572" t="str">
            <v>Nguyễn Thị Phương Hồng</v>
          </cell>
          <cell r="C572" t="str">
            <v>Cá nhân trong nước</v>
          </cell>
          <cell r="D572" t="str">
            <v>011938532, Hà Nội, 09/07/2002</v>
          </cell>
          <cell r="E572" t="str">
            <v>Số 1 ngõ 3 đường 800A, Nghĩa Đô, Hn</v>
          </cell>
          <cell r="F572" t="str">
            <v>0903246878</v>
          </cell>
        </row>
        <row r="573">
          <cell r="A573" t="str">
            <v>TVS000687</v>
          </cell>
          <cell r="B573" t="str">
            <v>Nguyễn Minh Anh</v>
          </cell>
          <cell r="C573" t="str">
            <v>Cá nhân trong nước</v>
          </cell>
          <cell r="D573" t="str">
            <v>011814422, Hà Nội, 17/12/1993</v>
          </cell>
          <cell r="E573" t="str">
            <v>70 Nguyễn Du, Hà Nội</v>
          </cell>
          <cell r="F573" t="str">
            <v>0913580885</v>
          </cell>
        </row>
        <row r="574">
          <cell r="A574" t="str">
            <v>TVS000688</v>
          </cell>
          <cell r="B574" t="str">
            <v>Phạm Minh Hiền</v>
          </cell>
          <cell r="C574" t="str">
            <v>Cá nhân trong nước</v>
          </cell>
          <cell r="D574" t="str">
            <v>023936851, Tp Hồ Chí Minh, 10/07/2001</v>
          </cell>
          <cell r="E574" t="str">
            <v>11/4 Vườn Chuối, P.4, Q.3, Tp Hồ Chí Minh</v>
          </cell>
          <cell r="F574" t="str">
            <v>0903392265</v>
          </cell>
        </row>
        <row r="575">
          <cell r="A575" t="str">
            <v>TVS000689</v>
          </cell>
          <cell r="B575" t="str">
            <v>Nguyễn Thị Bích Phượng</v>
          </cell>
          <cell r="C575" t="str">
            <v>Cá nhân trong nước</v>
          </cell>
          <cell r="D575" t="str">
            <v>012639047, Hà Nội, 13/01/2006</v>
          </cell>
          <cell r="E575" t="str">
            <v>TT Học viện cảnh sát, Cổ Nhuế, TLiêm, HN</v>
          </cell>
          <cell r="F575" t="str">
            <v>0912532678</v>
          </cell>
        </row>
        <row r="576">
          <cell r="A576" t="str">
            <v>TVS000690</v>
          </cell>
          <cell r="B576" t="str">
            <v>Bùi Thị Thanh Bình</v>
          </cell>
          <cell r="C576" t="str">
            <v>Cá nhân trong nước</v>
          </cell>
          <cell r="D576" t="str">
            <v>010980902, Hà Nội, 15/06/2007</v>
          </cell>
          <cell r="E576" t="str">
            <v>4 Ngõ 191/46 Đường Lạc Long Quân, HN</v>
          </cell>
          <cell r="F576" t="str">
            <v>0904108705</v>
          </cell>
        </row>
        <row r="577">
          <cell r="A577" t="str">
            <v>TVS000691</v>
          </cell>
          <cell r="B577" t="str">
            <v>Nguyễn Thanh Tuấn</v>
          </cell>
          <cell r="C577" t="str">
            <v>Cá nhân trong nước</v>
          </cell>
          <cell r="D577" t="str">
            <v>012077236, Hà Nội, 07/10/1997</v>
          </cell>
          <cell r="E577" t="str">
            <v>8 Ngách 15/10 An Dương Vương, Tây Hồ, HN</v>
          </cell>
          <cell r="F577" t="str">
            <v>0904199348</v>
          </cell>
        </row>
        <row r="578">
          <cell r="A578" t="str">
            <v>TVS000692</v>
          </cell>
          <cell r="B578" t="str">
            <v>Nguyễn Công Hanh</v>
          </cell>
          <cell r="C578" t="str">
            <v>Cá nhân trong nước</v>
          </cell>
          <cell r="D578" t="str">
            <v>164009522, Ninh Bình, 13/09/1993</v>
          </cell>
          <cell r="E578" t="str">
            <v>43B TT Công Binh, Xóm 18B Cổ Nhuế, HN</v>
          </cell>
          <cell r="F578" t="str">
            <v>0972740639</v>
          </cell>
        </row>
        <row r="579">
          <cell r="A579" t="str">
            <v>TVS000693</v>
          </cell>
          <cell r="B579" t="str">
            <v>Vũ Anh Tuấn</v>
          </cell>
          <cell r="C579" t="str">
            <v>Cá nhân trong nước</v>
          </cell>
          <cell r="D579" t="str">
            <v>131060484, Phú Thọ, 09/05/2006</v>
          </cell>
          <cell r="E579" t="str">
            <v>8 Ngách 173/38 Dốc 173 Hoàng Hoa Thám, HN</v>
          </cell>
          <cell r="F579" t="str">
            <v>0903440527</v>
          </cell>
        </row>
        <row r="580">
          <cell r="A580" t="str">
            <v>TVS000694</v>
          </cell>
          <cell r="B580" t="str">
            <v>Phùng Thị Ngọc Hà</v>
          </cell>
          <cell r="C580" t="str">
            <v>Cá nhân trong nước</v>
          </cell>
          <cell r="D580" t="str">
            <v>141882902, Hải Dương, 02/10/1999</v>
          </cell>
          <cell r="E580" t="str">
            <v>P512, B20 Kim Liên, Đống Đa, HN</v>
          </cell>
          <cell r="F580" t="str">
            <v>0983205735</v>
          </cell>
        </row>
        <row r="581">
          <cell r="A581" t="str">
            <v>TVS000695</v>
          </cell>
          <cell r="B581" t="str">
            <v>Hoàng Thị Hậu</v>
          </cell>
          <cell r="C581" t="str">
            <v>Cá nhân trong nước</v>
          </cell>
          <cell r="D581" t="str">
            <v>151267256, Thái Bình, 10/04/1996</v>
          </cell>
          <cell r="E581" t="str">
            <v>Tây Lương, Tiền Hải, Thái Binh</v>
          </cell>
          <cell r="F581" t="str">
            <v>0903277279</v>
          </cell>
        </row>
        <row r="582">
          <cell r="A582" t="str">
            <v>TVS000697</v>
          </cell>
          <cell r="B582" t="str">
            <v>Hoàng Đức Duy</v>
          </cell>
          <cell r="C582" t="str">
            <v>Cá nhân trong nước</v>
          </cell>
          <cell r="D582" t="str">
            <v>012214258, Hà Nội, 08/12/2005</v>
          </cell>
          <cell r="E582" t="str">
            <v>123 Yên Phụ, Tây Hồ, Hà Nội</v>
          </cell>
          <cell r="F582" t="str">
            <v>0986220004</v>
          </cell>
        </row>
        <row r="583">
          <cell r="A583" t="str">
            <v>TVS000698</v>
          </cell>
          <cell r="B583" t="str">
            <v>Nguyễn Thùy Linh</v>
          </cell>
          <cell r="C583" t="str">
            <v>Cá nhân trong nước</v>
          </cell>
          <cell r="D583" t="str">
            <v>012322305, Hà Nội, 15/03/2000</v>
          </cell>
          <cell r="E583" t="str">
            <v>99 Mai Hắc Đế, Hai Bà Trưng, HN</v>
          </cell>
          <cell r="F583" t="str">
            <v>0947776622</v>
          </cell>
        </row>
        <row r="584">
          <cell r="A584" t="str">
            <v>TVS000699</v>
          </cell>
          <cell r="B584" t="str">
            <v>Lưu Thị Thanh Lan</v>
          </cell>
          <cell r="C584" t="str">
            <v>Cá nhân trong nước</v>
          </cell>
          <cell r="D584" t="str">
            <v>022262158, Tp Hồ Chí Minh, 13/03/2001</v>
          </cell>
          <cell r="E584" t="str">
            <v>2A2-4-10 Grand View, Phú Mỹ Hưng, Tân Phong, Q7, HCM</v>
          </cell>
          <cell r="F584" t="str">
            <v>0903760866</v>
          </cell>
        </row>
        <row r="585">
          <cell r="A585" t="str">
            <v>TVS000700</v>
          </cell>
          <cell r="B585" t="str">
            <v>Phùng Thị Tuyết Mai</v>
          </cell>
          <cell r="C585" t="str">
            <v>Cá nhân trong nước</v>
          </cell>
          <cell r="D585" t="str">
            <v>012174121, Hà Nội, 22/09/1998</v>
          </cell>
          <cell r="E585" t="str">
            <v>8 Ngách 34A/36 Trần Phú, Hà Nội</v>
          </cell>
        </row>
        <row r="586">
          <cell r="A586" t="str">
            <v>TVS000701</v>
          </cell>
          <cell r="B586" t="str">
            <v>Phùng Trung Thạch</v>
          </cell>
          <cell r="C586" t="str">
            <v>Cá nhân trong nước</v>
          </cell>
          <cell r="D586" t="str">
            <v>012174017, Hà Nội, 12/09/1998</v>
          </cell>
          <cell r="E586" t="str">
            <v>8 Ngách 34A/36 Trần Phú, Hà Nội</v>
          </cell>
        </row>
        <row r="587">
          <cell r="A587" t="str">
            <v>TVS000702</v>
          </cell>
          <cell r="B587" t="str">
            <v>Nguyễn Thị Nguyệt</v>
          </cell>
          <cell r="C587" t="str">
            <v>Cá nhân trong nước</v>
          </cell>
          <cell r="D587" t="str">
            <v>011124032, Hà Nội, 15/08/1991</v>
          </cell>
          <cell r="E587" t="str">
            <v>16, ngõ 332 Đường Nguyễn Trãi, P.Thanh Xuân, HN</v>
          </cell>
          <cell r="G587">
            <v>48582634</v>
          </cell>
        </row>
        <row r="588">
          <cell r="A588" t="str">
            <v>TVS000703</v>
          </cell>
          <cell r="B588" t="str">
            <v>Trần Thị Thanh Vinh</v>
          </cell>
          <cell r="C588" t="str">
            <v>Cá nhân trong nước</v>
          </cell>
          <cell r="D588" t="str">
            <v>181340576, Nghệ Tĩnh, 09/05/1981</v>
          </cell>
          <cell r="E588" t="str">
            <v>3 Thụy Khuê, Tây Hồ, Hà Nội</v>
          </cell>
          <cell r="F588" t="str">
            <v>0912103078</v>
          </cell>
        </row>
        <row r="589">
          <cell r="A589" t="str">
            <v>TVS000704</v>
          </cell>
          <cell r="B589" t="str">
            <v>Hoàng Ngọc Bích</v>
          </cell>
          <cell r="C589" t="str">
            <v>Cá nhân trong nước</v>
          </cell>
          <cell r="D589" t="str">
            <v>011844337, Hà Nội, 08/06/1994</v>
          </cell>
          <cell r="E589" t="str">
            <v>P1503, 17T4, Trung Hòa, Nhân Chính, HN</v>
          </cell>
          <cell r="F589" t="str">
            <v>0904288233</v>
          </cell>
        </row>
        <row r="590">
          <cell r="A590" t="str">
            <v>TVS000705</v>
          </cell>
          <cell r="B590" t="str">
            <v>Nguyễn Thị Tuyết</v>
          </cell>
          <cell r="C590" t="str">
            <v>Cá nhân trong nước</v>
          </cell>
          <cell r="D590" t="str">
            <v>012433430, Hà Nội, 05/05/2001</v>
          </cell>
          <cell r="E590" t="str">
            <v>3 Thụy Khuê, Tây Hồ, Hà Nội</v>
          </cell>
          <cell r="F590" t="str">
            <v>0983031095</v>
          </cell>
        </row>
        <row r="591">
          <cell r="A591" t="str">
            <v>TVS000706</v>
          </cell>
          <cell r="B591" t="str">
            <v>Lưu Thị Thanh Hương</v>
          </cell>
          <cell r="C591" t="str">
            <v>Cá nhân trong nước</v>
          </cell>
          <cell r="D591" t="str">
            <v>011454148, Hà Nội, 15/10/1999</v>
          </cell>
          <cell r="E591" t="str">
            <v>317 Hoàng Hoa Thám, Ba Đình, Hà Nội</v>
          </cell>
          <cell r="F591" t="str">
            <v>0903423345</v>
          </cell>
        </row>
        <row r="592">
          <cell r="A592" t="str">
            <v>TVS000707</v>
          </cell>
          <cell r="B592" t="str">
            <v>Trần Thu Hà</v>
          </cell>
          <cell r="C592" t="str">
            <v>Cá nhân trong nước</v>
          </cell>
          <cell r="D592" t="str">
            <v>011511141, Hà Nội, 29/09/2006</v>
          </cell>
          <cell r="E592" t="str">
            <v>P503 A2 TT 51 Cảm Hội, Hà Nội</v>
          </cell>
          <cell r="F592" t="str">
            <v>0914272726</v>
          </cell>
        </row>
        <row r="593">
          <cell r="A593" t="str">
            <v>TVS000708</v>
          </cell>
          <cell r="B593" t="str">
            <v>Ngô Thị Tuyết Mai</v>
          </cell>
          <cell r="C593" t="str">
            <v>Cá nhân trong nước</v>
          </cell>
          <cell r="D593" t="str">
            <v>011639455, Hà Nội, 23/12/1998</v>
          </cell>
          <cell r="E593" t="str">
            <v>NXB Giáo dục Hà Nội, 187B Giảng Võ, Hà Nội</v>
          </cell>
          <cell r="F593" t="str">
            <v>0913320108</v>
          </cell>
        </row>
        <row r="594">
          <cell r="A594" t="str">
            <v>TVS000709</v>
          </cell>
          <cell r="B594" t="str">
            <v>Nguyễn Thu Thủy</v>
          </cell>
          <cell r="C594" t="str">
            <v>Cá nhân trong nước</v>
          </cell>
          <cell r="D594" t="str">
            <v>011792934, Hà Nội, 13/02/2008</v>
          </cell>
          <cell r="E594" t="str">
            <v>87 Ngõ Chùa Liên Hoa, Khâm Thiên, HN</v>
          </cell>
        </row>
        <row r="595">
          <cell r="A595" t="str">
            <v>TVS000710</v>
          </cell>
          <cell r="B595" t="str">
            <v>Phạm Ngọc Việt</v>
          </cell>
          <cell r="C595" t="str">
            <v>Cá nhân trong nước</v>
          </cell>
          <cell r="D595" t="str">
            <v>012465229, Hà Nội, 23/08/2001</v>
          </cell>
          <cell r="E595" t="str">
            <v>10 Ngõ 64 Lê Trọng Tấn, Khương Mai, HN</v>
          </cell>
          <cell r="F595" t="str">
            <v>0913037309</v>
          </cell>
        </row>
        <row r="596">
          <cell r="A596" t="str">
            <v>TVS000711</v>
          </cell>
          <cell r="B596" t="str">
            <v>Nguyễn Thị Thu Hương</v>
          </cell>
          <cell r="C596" t="str">
            <v>Cá nhân trong nước</v>
          </cell>
          <cell r="D596" t="str">
            <v>011890438, Hà Nội, 04/01/2001</v>
          </cell>
          <cell r="E596" t="str">
            <v>22 B15 ĐHTH P.Đông Mác, Hà Nội</v>
          </cell>
          <cell r="F596" t="str">
            <v>0983506680</v>
          </cell>
        </row>
        <row r="597">
          <cell r="A597" t="str">
            <v>TVS000712</v>
          </cell>
          <cell r="B597" t="str">
            <v>Đổng Thị Phượng</v>
          </cell>
          <cell r="C597" t="str">
            <v>Cá nhân trong nước</v>
          </cell>
          <cell r="D597" t="str">
            <v>011860304, Hà Nội, 23/09/1994</v>
          </cell>
          <cell r="E597" t="str">
            <v>P405 Nhà A2 TT ĐH Tổng hợp, Cảm Hội, HBT, HN</v>
          </cell>
          <cell r="F597" t="str">
            <v>0912087666</v>
          </cell>
        </row>
        <row r="598">
          <cell r="A598" t="str">
            <v>TVS000714</v>
          </cell>
          <cell r="B598" t="str">
            <v>Trần Toàn Thắng</v>
          </cell>
          <cell r="C598" t="str">
            <v>Cá nhân trong nước</v>
          </cell>
          <cell r="D598" t="str">
            <v>011745149, Hà Nội, 07/05/2001</v>
          </cell>
          <cell r="E598" t="str">
            <v>6 Ngõ Đào Duy Từ, Hà Nội</v>
          </cell>
          <cell r="F598" t="str">
            <v>0903219984</v>
          </cell>
        </row>
        <row r="599">
          <cell r="A599" t="str">
            <v>TVS000716</v>
          </cell>
          <cell r="B599" t="str">
            <v>Nguyễn Trung Phong</v>
          </cell>
          <cell r="C599" t="str">
            <v>Cá nhân trong nước</v>
          </cell>
          <cell r="D599" t="str">
            <v>012123533, Hà Nội, 15/05/1998</v>
          </cell>
          <cell r="E599" t="str">
            <v>34 Dương Quảng Hàm, Hà Nội</v>
          </cell>
          <cell r="F599" t="str">
            <v>0912312386</v>
          </cell>
        </row>
        <row r="600">
          <cell r="A600" t="str">
            <v>TVS000718</v>
          </cell>
          <cell r="B600" t="str">
            <v>Nguyễn Thị Thu Dung</v>
          </cell>
          <cell r="C600" t="str">
            <v>Cá nhân trong nước</v>
          </cell>
          <cell r="D600" t="str">
            <v>012610370, Hà Nội, 08/05/2003</v>
          </cell>
          <cell r="E600" t="str">
            <v>P403 C7 Láng Hạ, Hà Nội</v>
          </cell>
        </row>
        <row r="601">
          <cell r="A601" t="str">
            <v>TVS000719</v>
          </cell>
          <cell r="B601" t="str">
            <v>Nguyễn Quang Trung</v>
          </cell>
          <cell r="C601" t="str">
            <v>Cá nhân trong nước</v>
          </cell>
          <cell r="D601" t="str">
            <v>011864586, Hà Nội, 11/03/1999</v>
          </cell>
          <cell r="E601" t="str">
            <v>35 Ngõ 115 Nguyễn Khang, Cầu Giấy, HN</v>
          </cell>
        </row>
        <row r="602">
          <cell r="A602" t="str">
            <v>TVS000720</v>
          </cell>
          <cell r="B602" t="str">
            <v>Nguyễn Xuân Thanh</v>
          </cell>
          <cell r="C602" t="str">
            <v>Cá nhân trong nước</v>
          </cell>
          <cell r="D602" t="str">
            <v>012243306, Hà Nội, 02/06/1999</v>
          </cell>
          <cell r="E602" t="str">
            <v>P504 - G1, TT Trung Tự, Đống Đa, HN</v>
          </cell>
        </row>
        <row r="603">
          <cell r="A603" t="str">
            <v>TVS000721</v>
          </cell>
          <cell r="B603" t="str">
            <v>Trần Việt Dũng</v>
          </cell>
          <cell r="C603" t="str">
            <v>Cá nhân trong nước</v>
          </cell>
          <cell r="D603" t="str">
            <v>011713686, Hà Nội, 27/06/2003</v>
          </cell>
          <cell r="E603" t="str">
            <v>4 Ngõ Vạn Anh, Khâm Thiên, HN</v>
          </cell>
        </row>
        <row r="604">
          <cell r="A604" t="str">
            <v>TVS000722</v>
          </cell>
          <cell r="B604" t="str">
            <v>Phan Thanh Phú</v>
          </cell>
          <cell r="C604" t="str">
            <v>Cá nhân trong nước</v>
          </cell>
          <cell r="D604" t="str">
            <v>012789824, Hà Nội, 12/04/2007</v>
          </cell>
          <cell r="E604" t="str">
            <v>179 Tổ 17 Ngọc Hà, Ba Đình, HN</v>
          </cell>
        </row>
        <row r="605">
          <cell r="A605" t="str">
            <v>TVS000723</v>
          </cell>
          <cell r="B605" t="str">
            <v>Phùng Thị Bích Ngọc</v>
          </cell>
          <cell r="C605" t="str">
            <v>Cá nhân trong nước</v>
          </cell>
          <cell r="D605" t="str">
            <v>011889292, Hà Nội, 27/04/2005</v>
          </cell>
          <cell r="E605" t="str">
            <v>Thôn Phú Diễn, Phú Diễn, TLiêm, HN</v>
          </cell>
        </row>
        <row r="606">
          <cell r="A606" t="str">
            <v>TVS000724</v>
          </cell>
          <cell r="B606" t="str">
            <v>Nguyễn Việt Phương</v>
          </cell>
          <cell r="C606" t="str">
            <v>Cá nhân trong nước</v>
          </cell>
          <cell r="D606" t="str">
            <v>011944588, Hà Nội, 10/04/1996</v>
          </cell>
          <cell r="E606" t="str">
            <v>9 M2 TT6 Bắc Linh Đàm, Hoàng Mai, HN</v>
          </cell>
        </row>
        <row r="607">
          <cell r="A607" t="str">
            <v>TVS000725</v>
          </cell>
          <cell r="B607" t="str">
            <v>Nguyễn Anh Tuấn</v>
          </cell>
          <cell r="C607" t="str">
            <v>Cá nhân trong nước</v>
          </cell>
          <cell r="D607" t="str">
            <v>011589873, Hà Nội, 15/03/2007</v>
          </cell>
          <cell r="E607" t="str">
            <v>11 Hẻm 86/16/23 Tô Vĩnh Diện, Hà Nội</v>
          </cell>
        </row>
        <row r="608">
          <cell r="A608" t="str">
            <v>TVS000726</v>
          </cell>
          <cell r="B608" t="str">
            <v>Thái Hồng Đăng</v>
          </cell>
          <cell r="C608" t="str">
            <v>Cá nhân trong nước</v>
          </cell>
          <cell r="D608" t="str">
            <v>011875475, Hà Nội, 24/06/2002</v>
          </cell>
          <cell r="E608" t="str">
            <v>B9, Tổ 111, Hoàng Cầu, Ô Chợ Dừa, HN</v>
          </cell>
        </row>
        <row r="609">
          <cell r="A609" t="str">
            <v>TVS000727</v>
          </cell>
          <cell r="B609" t="str">
            <v>Nguyễn Phi Hùng</v>
          </cell>
          <cell r="C609" t="str">
            <v>Cá nhân trong nước</v>
          </cell>
          <cell r="D609" t="str">
            <v>162005734, Nam Định, 04/08/1991</v>
          </cell>
          <cell r="E609" t="str">
            <v>57 Quang Trung, Hà Nội</v>
          </cell>
          <cell r="F609" t="str">
            <v>0916397979</v>
          </cell>
        </row>
        <row r="610">
          <cell r="A610" t="str">
            <v>TVS000728</v>
          </cell>
          <cell r="B610" t="str">
            <v>Đỗ Thị Kim Chi</v>
          </cell>
          <cell r="C610" t="str">
            <v>Cá nhân trong nước</v>
          </cell>
          <cell r="D610" t="str">
            <v>273061251, Vũng Tàu, 27/06/1996</v>
          </cell>
          <cell r="E610" t="str">
            <v>182/2A Trần Kế Xương, P7, Q.Phú Nhuận, HCM</v>
          </cell>
        </row>
        <row r="611">
          <cell r="A611" t="str">
            <v>TVS000729</v>
          </cell>
          <cell r="B611" t="str">
            <v>Dương Thanh Tùng</v>
          </cell>
          <cell r="C611" t="str">
            <v>Cá nhân trong nước</v>
          </cell>
          <cell r="D611" t="str">
            <v>011625200, Hà Nội, 10/03/1996</v>
          </cell>
          <cell r="E611" t="str">
            <v>41 Ngõ 14 Tổ 82 Khương Trung, Thanh Xuân, HN</v>
          </cell>
          <cell r="F611" t="str">
            <v>0903453737</v>
          </cell>
        </row>
        <row r="612">
          <cell r="A612" t="str">
            <v>TVS000730</v>
          </cell>
          <cell r="B612" t="str">
            <v>Nguyễn Thế Trường</v>
          </cell>
          <cell r="C612" t="str">
            <v>Cá nhân trong nước</v>
          </cell>
          <cell r="D612" t="str">
            <v>011849696, Hà Nội, 31/08/2000</v>
          </cell>
          <cell r="E612" t="str">
            <v>34 Lò Rèn, hà Nội</v>
          </cell>
        </row>
        <row r="613">
          <cell r="A613" t="str">
            <v>TVS000731</v>
          </cell>
          <cell r="B613" t="str">
            <v>Trần Trung Hiếu</v>
          </cell>
          <cell r="C613" t="str">
            <v>Cá nhân trong nước</v>
          </cell>
          <cell r="D613" t="str">
            <v>012109874, Hà Nội, 07/08/1998</v>
          </cell>
          <cell r="E613" t="str">
            <v>81 B Trần Quốc Toản, Hà Nội</v>
          </cell>
        </row>
        <row r="614">
          <cell r="A614" t="str">
            <v>TVS000732</v>
          </cell>
          <cell r="B614" t="str">
            <v>Hà Anh Tuấn</v>
          </cell>
          <cell r="C614" t="str">
            <v>Cá nhân trong nước</v>
          </cell>
          <cell r="D614" t="str">
            <v>011648003, Hà Nội, 14/07/2007</v>
          </cell>
          <cell r="E614" t="str">
            <v>131 Hồ Đắc Di, Hà Nội</v>
          </cell>
        </row>
        <row r="615">
          <cell r="A615" t="str">
            <v>TVS000733</v>
          </cell>
          <cell r="B615" t="str">
            <v>Mạc Thị Thanh Xuân</v>
          </cell>
          <cell r="C615" t="str">
            <v>Cá nhân trong nước</v>
          </cell>
          <cell r="D615" t="str">
            <v>142032447, Hải Dương, 01/02/1999</v>
          </cell>
          <cell r="E615" t="str">
            <v>TT Sao Đỏ, Chí Linh, Hải Dương</v>
          </cell>
          <cell r="G615">
            <v>42200645</v>
          </cell>
        </row>
        <row r="616">
          <cell r="A616" t="str">
            <v>TVS000734</v>
          </cell>
          <cell r="B616" t="str">
            <v>Phạm Thị Lợi</v>
          </cell>
          <cell r="C616" t="str">
            <v>Cá nhân trong nước</v>
          </cell>
          <cell r="D616" t="str">
            <v>010334063, Hà Nội, 20/10/2004</v>
          </cell>
          <cell r="E616" t="str">
            <v>Số 3 Hàn Thuyên, Hà Nội</v>
          </cell>
          <cell r="G616">
            <v>49722902</v>
          </cell>
        </row>
        <row r="617">
          <cell r="A617" t="str">
            <v>TVS000735</v>
          </cell>
          <cell r="B617" t="str">
            <v>Trần Anh Sơn</v>
          </cell>
          <cell r="C617" t="str">
            <v>Cá nhân trong nước</v>
          </cell>
          <cell r="D617" t="str">
            <v>011375558, Hà Nội, 16/03/2007</v>
          </cell>
          <cell r="E617" t="str">
            <v>268 Tôn Đức Thắng, Đống Đa, HN</v>
          </cell>
        </row>
        <row r="618">
          <cell r="A618" t="str">
            <v>TVS000737</v>
          </cell>
          <cell r="B618" t="str">
            <v>Vũ Phương Lan</v>
          </cell>
          <cell r="C618" t="str">
            <v>Cá nhân trong nước</v>
          </cell>
          <cell r="D618" t="str">
            <v>011721031, Hà Nội, 19/05/2000</v>
          </cell>
          <cell r="E618" t="str">
            <v>11A3 Tổ 106, P.Ô chợ Dừa, Hà Nội</v>
          </cell>
          <cell r="F618" t="str">
            <v>0912277909</v>
          </cell>
        </row>
        <row r="619">
          <cell r="A619" t="str">
            <v>TVS000738</v>
          </cell>
          <cell r="B619" t="str">
            <v>Nguyễn Như Mai</v>
          </cell>
          <cell r="C619" t="str">
            <v>Cá nhân trong nước</v>
          </cell>
          <cell r="D619" t="str">
            <v>031121304, Hải Phòng, 30/07/1997</v>
          </cell>
          <cell r="E619" t="str">
            <v>12 Ngõ 2 Tây Sơn, Đống Đa, HN</v>
          </cell>
          <cell r="F619" t="str">
            <v>0904470334</v>
          </cell>
        </row>
        <row r="620">
          <cell r="A620" t="str">
            <v>TVS000740</v>
          </cell>
          <cell r="B620" t="str">
            <v>Lại Khánh Chi</v>
          </cell>
          <cell r="C620" t="str">
            <v>Cá nhân trong nước</v>
          </cell>
          <cell r="D620" t="str">
            <v>012153910, Hà Nội, 24/08/1998</v>
          </cell>
          <cell r="E620" t="str">
            <v>33 Ngõ 93 Vũ Hữu, Thanh Xuân, Hà Nội</v>
          </cell>
        </row>
        <row r="621">
          <cell r="A621" t="str">
            <v>TVS000742</v>
          </cell>
          <cell r="B621" t="str">
            <v>Lê Thị Minh Hạnh</v>
          </cell>
          <cell r="C621" t="str">
            <v>Cá nhân trong nước</v>
          </cell>
          <cell r="D621" t="str">
            <v>012962998, Hà Nội, 18/05/2007</v>
          </cell>
          <cell r="E621" t="str">
            <v>17 Ngô Quyền, Hà Nội</v>
          </cell>
          <cell r="F621" t="str">
            <v>0903255355</v>
          </cell>
        </row>
        <row r="622">
          <cell r="A622" t="str">
            <v>TVS000744</v>
          </cell>
          <cell r="B622" t="str">
            <v>Lê Phan Long</v>
          </cell>
          <cell r="C622" t="str">
            <v>Cá nhân trong nước</v>
          </cell>
          <cell r="D622" t="str">
            <v>012017095, Hà Nội, 10/03/1997</v>
          </cell>
          <cell r="E622" t="str">
            <v>39 Hàng Đậu, Đồng Xuân, Hoàn Kiếm, HN</v>
          </cell>
          <cell r="F622" t="str">
            <v>0982152911</v>
          </cell>
        </row>
        <row r="623">
          <cell r="A623" t="str">
            <v>TVS000745</v>
          </cell>
          <cell r="B623" t="str">
            <v>Đỗ Hải Anh</v>
          </cell>
          <cell r="C623" t="str">
            <v>Cá nhân trong nước</v>
          </cell>
          <cell r="D623" t="str">
            <v>011488151, Hà Nội, 19/07/1999</v>
          </cell>
          <cell r="E623" t="str">
            <v>50B Ngõ Ngô Sĩ Liên, Đống Đa, HN</v>
          </cell>
          <cell r="G623">
            <v>47473396</v>
          </cell>
        </row>
        <row r="624">
          <cell r="A624" t="str">
            <v>TVS000747</v>
          </cell>
          <cell r="B624" t="str">
            <v>Vũ Tuấn Việt</v>
          </cell>
          <cell r="C624" t="str">
            <v>Cá nhân trong nước</v>
          </cell>
          <cell r="D624" t="str">
            <v>011857455, Hà Nội, 06/06/2001</v>
          </cell>
          <cell r="E624" t="str">
            <v>28 Tăng Bạt Hổ, Hà Nội</v>
          </cell>
          <cell r="G624">
            <v>49712672</v>
          </cell>
        </row>
        <row r="625">
          <cell r="A625" t="str">
            <v>TVS000750</v>
          </cell>
          <cell r="B625" t="str">
            <v>Vũ Hồng Quân</v>
          </cell>
          <cell r="C625" t="str">
            <v>Cá nhân trong nước</v>
          </cell>
          <cell r="D625" t="str">
            <v>011817441, Hà Nội, 22/04/1999</v>
          </cell>
          <cell r="E625" t="str">
            <v>P10-B6 Thành Công, Hà Nội</v>
          </cell>
          <cell r="F625" t="str">
            <v>0913367788</v>
          </cell>
        </row>
        <row r="626">
          <cell r="A626" t="str">
            <v>TVS000751</v>
          </cell>
          <cell r="B626" t="str">
            <v>Thái Duy Nghĩa</v>
          </cell>
          <cell r="C626" t="str">
            <v>Cá nhân trong nước</v>
          </cell>
          <cell r="D626" t="str">
            <v>011553866, Hà Nội, 26/08/1991</v>
          </cell>
          <cell r="E626" t="str">
            <v>11 E1 TT Viện KHXHVN, Ngõ 35 Kim Mã Thượng, HN</v>
          </cell>
          <cell r="F626" t="str">
            <v>0912893638</v>
          </cell>
        </row>
        <row r="627">
          <cell r="A627" t="str">
            <v>TVS000752</v>
          </cell>
          <cell r="B627" t="str">
            <v>Lê Thị Phúc</v>
          </cell>
          <cell r="C627" t="str">
            <v>Cá nhân trong nước</v>
          </cell>
          <cell r="D627" t="str">
            <v>011090372, Hà Nội, 04/09/1982</v>
          </cell>
          <cell r="E627" t="str">
            <v>P504 G3 TT Học viện Ngân hàng, Chùa Bộc, HN</v>
          </cell>
          <cell r="F627" t="str">
            <v>0976196923</v>
          </cell>
        </row>
        <row r="628">
          <cell r="A628" t="str">
            <v>TVS000753</v>
          </cell>
          <cell r="B628" t="str">
            <v>Nguyễn Thị Hoài</v>
          </cell>
          <cell r="C628" t="str">
            <v>Cá nhân trong nước</v>
          </cell>
          <cell r="D628" t="str">
            <v>030919759, Hải Phòng, 22/06/1989</v>
          </cell>
          <cell r="E628" t="str">
            <v>Dư Hàng Kênh, An Hải, Hải Phòng</v>
          </cell>
        </row>
        <row r="629">
          <cell r="A629" t="str">
            <v>TVS000754</v>
          </cell>
          <cell r="B629" t="str">
            <v>Lưu Bá Vương</v>
          </cell>
          <cell r="C629" t="str">
            <v>Cá nhân trong nước</v>
          </cell>
          <cell r="D629" t="str">
            <v>031086865, Hải Phòng, 13/11/1996</v>
          </cell>
          <cell r="E629" t="str">
            <v>Đồng Giang, Hải Phòng</v>
          </cell>
        </row>
        <row r="630">
          <cell r="A630" t="str">
            <v>TVS000755</v>
          </cell>
          <cell r="B630" t="str">
            <v>Đỗ Phương Liên</v>
          </cell>
          <cell r="C630" t="str">
            <v>Cá nhân trong nước</v>
          </cell>
          <cell r="D630" t="str">
            <v>011816936, Hà Nội, 08/07/2002</v>
          </cell>
          <cell r="E630" t="str">
            <v>Hàng Hòm, Hà Nội</v>
          </cell>
          <cell r="F630" t="str">
            <v>0915341397</v>
          </cell>
        </row>
        <row r="631">
          <cell r="A631" t="str">
            <v>TVS000756</v>
          </cell>
          <cell r="B631" t="str">
            <v>Dương Thị Minh Hà</v>
          </cell>
          <cell r="C631" t="str">
            <v>Cá nhân trong nước</v>
          </cell>
          <cell r="D631" t="str">
            <v>011982471, Hà Nội, 20/09/2004</v>
          </cell>
          <cell r="E631" t="str">
            <v>190 tổ 21 Vĩnh Tuy, Hà Nội</v>
          </cell>
          <cell r="F631" t="str">
            <v>0915341342</v>
          </cell>
        </row>
        <row r="632">
          <cell r="A632" t="str">
            <v>TVS000758</v>
          </cell>
          <cell r="B632" t="str">
            <v>Nguyễn Việt Nga</v>
          </cell>
          <cell r="C632" t="str">
            <v>Cá nhân trong nước</v>
          </cell>
          <cell r="D632" t="str">
            <v>012288244, Hà Nội, 25/01/2007</v>
          </cell>
          <cell r="E632" t="str">
            <v>93 Ngõ Quỳnh, Hai Bà Trưng, Hà Nội</v>
          </cell>
          <cell r="F632" t="str">
            <v>0912014389</v>
          </cell>
        </row>
        <row r="633">
          <cell r="A633" t="str">
            <v>TVS000759</v>
          </cell>
          <cell r="B633" t="str">
            <v>Hoàng Thị Thu Hà</v>
          </cell>
          <cell r="C633" t="str">
            <v>Cá nhân trong nước</v>
          </cell>
          <cell r="D633" t="str">
            <v>011854362, Hà Nội, 17/01/2006</v>
          </cell>
          <cell r="E633" t="str">
            <v>T2-59 Quang Trung, Hà Nội</v>
          </cell>
          <cell r="F633" t="str">
            <v>0915666686</v>
          </cell>
        </row>
        <row r="634">
          <cell r="A634" t="str">
            <v>TVS000760</v>
          </cell>
          <cell r="B634" t="str">
            <v>Nguyễn Thị Thu Hằng</v>
          </cell>
          <cell r="C634" t="str">
            <v>Cá nhân trong nước</v>
          </cell>
          <cell r="D634" t="str">
            <v>011979797, Hà Nội, 19/08/1996</v>
          </cell>
          <cell r="E634" t="str">
            <v>50 Khâm Đức, Trung Phụng, Đống Đa, HN</v>
          </cell>
          <cell r="F634" t="str">
            <v>0988900799</v>
          </cell>
        </row>
        <row r="635">
          <cell r="A635" t="str">
            <v>TVS000761</v>
          </cell>
          <cell r="B635" t="str">
            <v>Đỗ Thị Thanh Nga</v>
          </cell>
          <cell r="C635" t="str">
            <v>Cá nhân trong nước</v>
          </cell>
          <cell r="D635" t="str">
            <v>013022558, Hà Nội, 08/12/2007</v>
          </cell>
          <cell r="E635" t="str">
            <v>P805, CT1-KĐT Mỹ Đình, TLiêm, HN</v>
          </cell>
          <cell r="F635" t="str">
            <v>0904068868</v>
          </cell>
        </row>
        <row r="636">
          <cell r="A636" t="str">
            <v>TVS000762</v>
          </cell>
          <cell r="B636" t="str">
            <v>Nguyễn Tiến Hòa</v>
          </cell>
          <cell r="C636" t="str">
            <v>Cá nhân trong nước</v>
          </cell>
          <cell r="D636" t="str">
            <v>011744768, Hà Nội, 20/10/2005</v>
          </cell>
          <cell r="E636" t="str">
            <v>P104 D3 TT Thanh Xuân Bắc, Hà Nội</v>
          </cell>
          <cell r="F636" t="str">
            <v>0903460046</v>
          </cell>
        </row>
        <row r="637">
          <cell r="A637" t="str">
            <v>TVS000763</v>
          </cell>
          <cell r="B637" t="str">
            <v>Nguyễn Thị Hạnh</v>
          </cell>
          <cell r="C637" t="str">
            <v>Cá nhân trong nước</v>
          </cell>
          <cell r="D637" t="str">
            <v>010326804, Hà Nội, 05/12/1995</v>
          </cell>
          <cell r="E637" t="str">
            <v>54 Tôn Đức Thắng, Đống Đa, HN</v>
          </cell>
          <cell r="F637" t="str">
            <v>0912066026</v>
          </cell>
        </row>
        <row r="638">
          <cell r="A638" t="str">
            <v>TVS000764</v>
          </cell>
          <cell r="B638" t="str">
            <v>Nguyễn Thị Mười</v>
          </cell>
          <cell r="C638" t="str">
            <v>Cá nhân trong nước</v>
          </cell>
          <cell r="D638" t="str">
            <v>012150164, Hà Nội, 01/07/1998</v>
          </cell>
          <cell r="E638" t="str">
            <v>107 Trần Hưng Đạo, Hoàn Kiếm, HN</v>
          </cell>
          <cell r="F638" t="str">
            <v>0902079898</v>
          </cell>
        </row>
        <row r="639">
          <cell r="A639" t="str">
            <v>TVS000765</v>
          </cell>
          <cell r="B639" t="str">
            <v>Bùi Phương Thảo</v>
          </cell>
          <cell r="C639" t="str">
            <v>Cá nhân trong nước</v>
          </cell>
          <cell r="D639" t="str">
            <v>012359754, Hà Nội, 07/07/2000</v>
          </cell>
          <cell r="E639" t="str">
            <v>H-B2 K724 Cống Vị, Hà Nội</v>
          </cell>
          <cell r="F639" t="str">
            <v>0983080467</v>
          </cell>
        </row>
        <row r="640">
          <cell r="A640" t="str">
            <v>TVS000766</v>
          </cell>
          <cell r="B640" t="str">
            <v>Hoàng Thị Mai Lan</v>
          </cell>
          <cell r="C640" t="str">
            <v>Cá nhân trong nước</v>
          </cell>
          <cell r="D640" t="str">
            <v>012067899, Hà Nội, 07/02/2007</v>
          </cell>
          <cell r="E640" t="str">
            <v>2A Nguyễn Hữu Huân, Hà Nội</v>
          </cell>
          <cell r="F640" t="str">
            <v>0903450505</v>
          </cell>
        </row>
        <row r="641">
          <cell r="A641" t="str">
            <v>TVS000767</v>
          </cell>
          <cell r="B641" t="str">
            <v>Nguyễn Thị Minh Yến</v>
          </cell>
          <cell r="C641" t="str">
            <v>Cá nhân trong nước</v>
          </cell>
          <cell r="D641" t="str">
            <v>011740682, Hà Nội, 20/03/1996</v>
          </cell>
          <cell r="E641" t="str">
            <v>P535 - B9, 44 Láng Hạ, Hà Nội</v>
          </cell>
        </row>
        <row r="642">
          <cell r="A642" t="str">
            <v>TVS000768</v>
          </cell>
          <cell r="B642" t="str">
            <v>Huỳnh Thăng Long</v>
          </cell>
          <cell r="C642" t="str">
            <v>Cá nhân trong nước</v>
          </cell>
          <cell r="D642" t="str">
            <v>011653183, Hà Nội, 25/02/2003</v>
          </cell>
          <cell r="E642" t="str">
            <v>P202-N15 K9 Bạch Đằng, Hai Bà Trưng, HN</v>
          </cell>
          <cell r="F642" t="str">
            <v>0913526682</v>
          </cell>
        </row>
        <row r="643">
          <cell r="A643" t="str">
            <v>TVS000769</v>
          </cell>
          <cell r="B643" t="str">
            <v>Nguyễn Anh Dũng</v>
          </cell>
          <cell r="C643" t="str">
            <v>Cá nhân trong nước</v>
          </cell>
          <cell r="D643" t="str">
            <v>111618640, Hà Tây, 11/08/1999</v>
          </cell>
          <cell r="E643" t="str">
            <v>26 Trần Đăng Ninh, TX Hà Đông, Hà Tây</v>
          </cell>
        </row>
        <row r="644">
          <cell r="A644" t="str">
            <v>TVS000770</v>
          </cell>
          <cell r="B644" t="str">
            <v>Đinh Anh Hoàng</v>
          </cell>
          <cell r="C644" t="str">
            <v>Cá nhân trong nước</v>
          </cell>
          <cell r="D644" t="str">
            <v>011716304, Hà Nội, 24/11/2005</v>
          </cell>
          <cell r="E644" t="str">
            <v>67 Trần Hưng Đạo, Hà Nội</v>
          </cell>
        </row>
        <row r="645">
          <cell r="A645" t="str">
            <v>TVS000771</v>
          </cell>
          <cell r="B645" t="str">
            <v>Nguyễn Thị Yến</v>
          </cell>
          <cell r="C645" t="str">
            <v>Cá nhân trong nước</v>
          </cell>
          <cell r="D645" t="str">
            <v>011793424, Hà Nội, 10/05/1993</v>
          </cell>
          <cell r="E645" t="str">
            <v>Thượng Thanh, Thượng Cát, Gia Lâm, HN</v>
          </cell>
        </row>
        <row r="646">
          <cell r="A646" t="str">
            <v>TVS000772</v>
          </cell>
          <cell r="B646" t="str">
            <v>Nguyễn Ngọc Cách</v>
          </cell>
          <cell r="C646" t="str">
            <v>Cá nhân trong nước</v>
          </cell>
          <cell r="D646" t="str">
            <v>030055433, Hải Phòng, 27/07/2005</v>
          </cell>
          <cell r="E646" t="str">
            <v>44/133 Hai Bà Trưng, Hải Phòng</v>
          </cell>
        </row>
        <row r="647">
          <cell r="A647" t="str">
            <v>TVS000773</v>
          </cell>
          <cell r="B647" t="str">
            <v>Đoàn Thị Bích Hà</v>
          </cell>
          <cell r="C647" t="str">
            <v>Cá nhân trong nước</v>
          </cell>
          <cell r="D647" t="str">
            <v>011645413, Hà Nội, 22/07/2002</v>
          </cell>
          <cell r="E647" t="str">
            <v>10 Ngõ 8 Đường 800A Tổ 33 Nghĩa Đô, HN</v>
          </cell>
          <cell r="F647" t="str">
            <v>0913018477</v>
          </cell>
        </row>
        <row r="648">
          <cell r="A648" t="str">
            <v>TVS000775</v>
          </cell>
          <cell r="B648" t="str">
            <v>Trần Việt Kiều</v>
          </cell>
          <cell r="C648" t="str">
            <v>Cá nhân trong nước</v>
          </cell>
          <cell r="D648" t="str">
            <v>011914906, Hà Nội, 14/04/1996</v>
          </cell>
          <cell r="E648" t="str">
            <v>P209 Nhà D, tổ 51 Yên Hòa, Cầu Giấy, HN</v>
          </cell>
          <cell r="F648" t="str">
            <v>0914661566</v>
          </cell>
        </row>
        <row r="649">
          <cell r="A649" t="str">
            <v>TVS000777</v>
          </cell>
          <cell r="B649" t="str">
            <v>Phạm Hữu Chí</v>
          </cell>
          <cell r="C649" t="str">
            <v>Cá nhân trong nước</v>
          </cell>
          <cell r="D649" t="str">
            <v>010790291, Hà Nội, 03/05/2000</v>
          </cell>
          <cell r="E649" t="str">
            <v>Số 29 Ngách 188/35/20 Tư Đình, Long Biên, HN</v>
          </cell>
          <cell r="G649">
            <v>46756191</v>
          </cell>
        </row>
        <row r="650">
          <cell r="A650" t="str">
            <v>TVS000778</v>
          </cell>
          <cell r="B650" t="str">
            <v>Lê Thị Minh Phương</v>
          </cell>
          <cell r="C650" t="str">
            <v>Cá nhân trong nước</v>
          </cell>
          <cell r="D650" t="str">
            <v>010436602, Hà Nội, 23/02/2007</v>
          </cell>
          <cell r="E650" t="str">
            <v>7 Tuệ Tĩnh, Hà Nội</v>
          </cell>
        </row>
        <row r="651">
          <cell r="A651" t="str">
            <v>TVS000779</v>
          </cell>
          <cell r="B651" t="str">
            <v>Hoàng Văn Dương</v>
          </cell>
          <cell r="C651" t="str">
            <v>Cá nhân trong nước</v>
          </cell>
          <cell r="D651" t="str">
            <v>012309273, Hà Nội, 08/03/2007</v>
          </cell>
          <cell r="E651" t="str">
            <v>H6, Ngõ 28 Xuân La, Tây Hồ, Hà Nội</v>
          </cell>
          <cell r="F651" t="str">
            <v>0903232533</v>
          </cell>
        </row>
        <row r="652">
          <cell r="A652" t="str">
            <v>TVS000781</v>
          </cell>
          <cell r="B652" t="str">
            <v>Lê Thanh Bình</v>
          </cell>
          <cell r="C652" t="str">
            <v>Cá nhân trong nước</v>
          </cell>
          <cell r="D652" t="str">
            <v>012191086, Hà Nội, 25/01/2006</v>
          </cell>
          <cell r="E652" t="str">
            <v>P208 TT Phương Mai, Hà Nội</v>
          </cell>
          <cell r="F652" t="str">
            <v>0914331818</v>
          </cell>
        </row>
        <row r="653">
          <cell r="A653" t="str">
            <v>TVS000782</v>
          </cell>
          <cell r="B653" t="str">
            <v>Lê Thị Thu Hương</v>
          </cell>
          <cell r="C653" t="str">
            <v>Cá nhân trong nước</v>
          </cell>
          <cell r="D653" t="str">
            <v>011567554, Hà nội, 15/03/2007</v>
          </cell>
          <cell r="E653" t="str">
            <v>P2605, nhà 34T, Đường Hoàng Đạo Thúy, CGiấy, HN</v>
          </cell>
          <cell r="F653" t="str">
            <v>0989996098</v>
          </cell>
        </row>
        <row r="654">
          <cell r="A654" t="str">
            <v>TVS000783</v>
          </cell>
          <cell r="B654" t="str">
            <v>Nguyễn Thị Mai Hồng</v>
          </cell>
          <cell r="C654" t="str">
            <v>Cá nhân trong nước</v>
          </cell>
          <cell r="D654" t="str">
            <v>011974066, Hà nội, 13/06/2005</v>
          </cell>
          <cell r="E654" t="str">
            <v>35 Hai Bà Trưng, HN</v>
          </cell>
          <cell r="F654" t="str">
            <v>0903219370</v>
          </cell>
        </row>
        <row r="655">
          <cell r="A655" t="str">
            <v>TVS000784</v>
          </cell>
          <cell r="B655" t="str">
            <v>Phạm Thị Hòe</v>
          </cell>
          <cell r="C655" t="str">
            <v>Cá nhân trong nước</v>
          </cell>
          <cell r="D655" t="str">
            <v>012566879, Hà nội, 26/02/2008</v>
          </cell>
          <cell r="E655" t="str">
            <v>58- B5 Thành Công, HN</v>
          </cell>
          <cell r="F655" t="str">
            <v>0904395063</v>
          </cell>
        </row>
        <row r="656">
          <cell r="A656" t="str">
            <v>TVS000786</v>
          </cell>
          <cell r="B656" t="str">
            <v>Đào Trọng Hậu</v>
          </cell>
          <cell r="C656" t="str">
            <v>Cá nhân trong nước</v>
          </cell>
          <cell r="D656" t="str">
            <v>031435883, Hải Phòng, 06/08/2003</v>
          </cell>
          <cell r="E656" t="str">
            <v>250 Lý Thường Kiệt, Hải Phòng</v>
          </cell>
        </row>
        <row r="657">
          <cell r="A657" t="str">
            <v>TVS000787</v>
          </cell>
          <cell r="B657" t="str">
            <v>Mai Xuân Trung</v>
          </cell>
          <cell r="C657" t="str">
            <v>Cá nhân trong nước</v>
          </cell>
          <cell r="D657" t="str">
            <v>012638929, Hà Nội, 13/09/2003</v>
          </cell>
          <cell r="E657" t="str">
            <v>3/41/35 Đặng Thai Mai, Tây Hồ, Hà Nội</v>
          </cell>
          <cell r="F657" t="str">
            <v>0913520397</v>
          </cell>
        </row>
        <row r="658">
          <cell r="A658" t="str">
            <v>TVS000788</v>
          </cell>
          <cell r="B658" t="str">
            <v>Nguyễn Minh Hoàng</v>
          </cell>
          <cell r="C658" t="str">
            <v>Cá nhân trong nước</v>
          </cell>
          <cell r="D658" t="str">
            <v>111067953, Hà Tây, 16/01/2007</v>
          </cell>
          <cell r="E658" t="str">
            <v>Số 63 KTT Bà Triệu, P.Nguyễn Trãi, Hà Đông, HTây</v>
          </cell>
          <cell r="F658" t="str">
            <v>0913288888</v>
          </cell>
        </row>
        <row r="659">
          <cell r="A659" t="str">
            <v>TVS000789</v>
          </cell>
          <cell r="B659" t="str">
            <v>Nguyễn Trọng Quang</v>
          </cell>
          <cell r="C659" t="str">
            <v>Cá nhân trong nước</v>
          </cell>
          <cell r="D659" t="str">
            <v>011685932, Hà Nội, 02/03/2004</v>
          </cell>
          <cell r="E659" t="str">
            <v>43 Ngõ 165 Đường Xuân Thủy, Cầu Giấy, HN</v>
          </cell>
          <cell r="F659" t="str">
            <v>0903401789</v>
          </cell>
        </row>
        <row r="660">
          <cell r="A660" t="str">
            <v>TVS000790</v>
          </cell>
          <cell r="B660" t="str">
            <v>Nguyễn Thị Mỹ Linh</v>
          </cell>
          <cell r="C660" t="str">
            <v>Cá nhân trong nước</v>
          </cell>
          <cell r="D660" t="str">
            <v>022219930, Tp Hồ Chí Minh, 31/05/2005</v>
          </cell>
          <cell r="E660" t="str">
            <v>10 Đường 26 KP2, P.Bình Trưng Tây, Q2, Tp HCM</v>
          </cell>
          <cell r="F660" t="str">
            <v>0989026035</v>
          </cell>
        </row>
        <row r="661">
          <cell r="A661" t="str">
            <v>TVS000791</v>
          </cell>
          <cell r="B661" t="str">
            <v>Nguyễn Thành Phương</v>
          </cell>
          <cell r="C661" t="str">
            <v>Cá nhân trong nước</v>
          </cell>
          <cell r="D661" t="str">
            <v>021445570, Tp Hồ Chí Minh, 28/12/2006</v>
          </cell>
          <cell r="E661" t="str">
            <v>289/2H Phan Đình Phùng, P15, PN, Tp HCM</v>
          </cell>
          <cell r="F661" t="str">
            <v>0983708369</v>
          </cell>
        </row>
        <row r="662">
          <cell r="A662" t="str">
            <v>TVS000792</v>
          </cell>
          <cell r="B662" t="str">
            <v>Nguyễn Thị Hồng Thái</v>
          </cell>
          <cell r="C662" t="str">
            <v>Cá nhân trong nước</v>
          </cell>
          <cell r="D662" t="str">
            <v>020342209, Tp Hồ Chí Minh, 25/06/1999</v>
          </cell>
          <cell r="E662" t="str">
            <v>D2 NGuyễn Hồng Đào, P13, TB, TP HCM</v>
          </cell>
          <cell r="F662" t="str">
            <v>0909581868</v>
          </cell>
        </row>
        <row r="663">
          <cell r="A663" t="str">
            <v>TVS000793</v>
          </cell>
          <cell r="B663" t="str">
            <v>Trần Quốc Cường</v>
          </cell>
          <cell r="C663" t="str">
            <v>Cá nhân trong nước</v>
          </cell>
          <cell r="D663" t="str">
            <v>021790831, Tp Hồ Chí Minh, 30/05/1997</v>
          </cell>
          <cell r="E663" t="str">
            <v>146/8B Tổ 8, TT Củ Chi, Tp Hồ Chí Minh</v>
          </cell>
          <cell r="F663" t="str">
            <v>0913751013</v>
          </cell>
        </row>
        <row r="664">
          <cell r="A664" t="str">
            <v>TVS000794</v>
          </cell>
          <cell r="B664" t="str">
            <v>Trần Thị Tuyết Hồng</v>
          </cell>
          <cell r="C664" t="str">
            <v>Cá nhân trong nước</v>
          </cell>
          <cell r="D664" t="str">
            <v>023754914, Tp Hồ Chí Minh, 02/06/2006</v>
          </cell>
          <cell r="E664" t="str">
            <v>20 Nguyễn Trãi, P.Bến Thành, Q1, Tp HCM</v>
          </cell>
          <cell r="F664" t="str">
            <v>0903931095</v>
          </cell>
        </row>
        <row r="665">
          <cell r="A665" t="str">
            <v>TVS000795</v>
          </cell>
          <cell r="B665" t="str">
            <v>Tôn Hoàng Thuận Anh</v>
          </cell>
          <cell r="C665" t="str">
            <v>Cá nhân trong nước</v>
          </cell>
          <cell r="D665" t="str">
            <v>023095882, Tp Hồ Chí Minh, 13/09/2004</v>
          </cell>
          <cell r="E665" t="str">
            <v>275 Trần Bình Trọng, P4, Q5, Tp HCM</v>
          </cell>
          <cell r="F665" t="str">
            <v>0903534688</v>
          </cell>
        </row>
        <row r="666">
          <cell r="A666" t="str">
            <v>TVS000796</v>
          </cell>
          <cell r="B666" t="str">
            <v>Hoàng Thanh Bình</v>
          </cell>
          <cell r="C666" t="str">
            <v>Cá nhân trong nước</v>
          </cell>
          <cell r="D666" t="str">
            <v>011883389, Hà Nội, 28/07/2006</v>
          </cell>
          <cell r="E666" t="str">
            <v>Nội An, Liên Ninh, Thanh Trì, Hà Nội</v>
          </cell>
        </row>
        <row r="667">
          <cell r="A667" t="str">
            <v>TVS000797</v>
          </cell>
          <cell r="B667" t="str">
            <v>Trần Việt Dũng</v>
          </cell>
          <cell r="C667" t="str">
            <v>Cá nhân trong nước</v>
          </cell>
          <cell r="D667" t="str">
            <v>022206358, Tp Hồ Chí Minh, 09/07/1996</v>
          </cell>
          <cell r="E667" t="str">
            <v>73 Vũ Tùng, P.2, Q.Bình Thạnh, Tp HCM</v>
          </cell>
          <cell r="F667" t="str">
            <v>0989616939</v>
          </cell>
        </row>
        <row r="668">
          <cell r="A668" t="str">
            <v>TVS000798</v>
          </cell>
          <cell r="B668" t="str">
            <v>Trần Xuân Tiến</v>
          </cell>
          <cell r="C668" t="str">
            <v>Cá nhân trong nước</v>
          </cell>
          <cell r="D668" t="str">
            <v>011660998, Hà Nội, 05/05/2006</v>
          </cell>
          <cell r="E668" t="str">
            <v>Số 3, Ngõ 971 Đường Hồng Hà, P.Chương Dương, HN</v>
          </cell>
          <cell r="F668" t="str">
            <v>0936197915</v>
          </cell>
        </row>
        <row r="669">
          <cell r="A669" t="str">
            <v>TVS000799</v>
          </cell>
          <cell r="B669" t="str">
            <v>Nguyễn Thị Diệu Trang</v>
          </cell>
          <cell r="C669" t="str">
            <v>Cá nhân trong nước</v>
          </cell>
          <cell r="D669" t="str">
            <v>011701989, Hà Nội, 17/06/1999</v>
          </cell>
          <cell r="E669" t="str">
            <v>P.914, CT5, Khu X2, Bắc Linh Đàm mở rộng, Hoàng Mai, HN</v>
          </cell>
          <cell r="F669" t="str">
            <v>0988226622</v>
          </cell>
        </row>
        <row r="670">
          <cell r="A670" t="str">
            <v>TVS000800</v>
          </cell>
          <cell r="B670" t="str">
            <v>Lê Hồng Phương</v>
          </cell>
          <cell r="C670" t="str">
            <v>Cá nhân trong nước</v>
          </cell>
          <cell r="D670" t="str">
            <v>012261281, Hà Nội, 16/07/2005</v>
          </cell>
          <cell r="E670" t="str">
            <v>164 Quán Thánh, Ba Đình, Hà Nội</v>
          </cell>
          <cell r="F670" t="str">
            <v>0904101366</v>
          </cell>
        </row>
        <row r="671">
          <cell r="A671" t="str">
            <v>TVS000801</v>
          </cell>
          <cell r="B671" t="str">
            <v>Christopher E. Freund</v>
          </cell>
          <cell r="C671" t="str">
            <v>Cá nhân nước ngoài</v>
          </cell>
          <cell r="D671" t="str">
            <v>710383179, Mỹ, 12/02/2004</v>
          </cell>
          <cell r="E671" t="str">
            <v>132 E. Delaware, Apt. 5306, Chicago, Illinois 60611, USA</v>
          </cell>
          <cell r="G671">
            <v>88273161</v>
          </cell>
        </row>
        <row r="672">
          <cell r="A672" t="str">
            <v>TVS000802</v>
          </cell>
          <cell r="B672" t="str">
            <v>Nguyễn Hà Trung</v>
          </cell>
          <cell r="C672" t="str">
            <v>Cá nhân trong nước</v>
          </cell>
          <cell r="D672" t="str">
            <v>011923119, Hà Nội, 02/03/2007</v>
          </cell>
          <cell r="E672" t="str">
            <v>Số 8 Hẻm 299/39/3 Hoàng Mai, Hà Nội</v>
          </cell>
          <cell r="F672" t="str">
            <v>0972680880</v>
          </cell>
        </row>
        <row r="673">
          <cell r="A673" t="str">
            <v>TVS000803</v>
          </cell>
          <cell r="B673" t="str">
            <v>Đinh Thị Thúy Hằng</v>
          </cell>
          <cell r="C673" t="str">
            <v>Cá nhân trong nước</v>
          </cell>
          <cell r="D673" t="str">
            <v>010538351, Hà Nội, 29/08/2005</v>
          </cell>
          <cell r="E673" t="str">
            <v>Số 8 Ngõ 568, P.Giảng Võ, Hà Nội</v>
          </cell>
        </row>
        <row r="674">
          <cell r="A674" t="str">
            <v>TVS000804</v>
          </cell>
          <cell r="B674" t="str">
            <v>Trần Thị Diệu Hương</v>
          </cell>
          <cell r="C674" t="str">
            <v>Cá nhân trong nước</v>
          </cell>
          <cell r="D674" t="str">
            <v>011983782, Hà Nội, 11/09/1996</v>
          </cell>
          <cell r="E674" t="str">
            <v>P73-74, B18 Kim Liên, Đống Đa, Hà Nội</v>
          </cell>
        </row>
        <row r="675">
          <cell r="A675" t="str">
            <v>TVS000805</v>
          </cell>
          <cell r="B675" t="str">
            <v>Nguyễn Mạnh Lân</v>
          </cell>
          <cell r="C675" t="str">
            <v>Cá nhân trong nước</v>
          </cell>
          <cell r="D675" t="str">
            <v>011897941, Hà Nội, 22/06/2006</v>
          </cell>
          <cell r="E675" t="str">
            <v>Số 67 Nguyễn Thái Học, Hà Nội</v>
          </cell>
        </row>
        <row r="676">
          <cell r="A676" t="str">
            <v>TVS000806</v>
          </cell>
          <cell r="B676" t="str">
            <v>Trịnh Thanh Tuyến</v>
          </cell>
          <cell r="C676" t="str">
            <v>Cá nhân trong nước</v>
          </cell>
          <cell r="D676" t="str">
            <v>011877035, Hà Nội, 30/03/1995</v>
          </cell>
          <cell r="E676" t="str">
            <v>22 Láng Hạ, Đống Đa, Hà Nội</v>
          </cell>
        </row>
        <row r="677">
          <cell r="A677" t="str">
            <v>TVS000807</v>
          </cell>
          <cell r="B677" t="str">
            <v>Nguyễn Thúy Hằng</v>
          </cell>
          <cell r="C677" t="str">
            <v>Cá nhân trong nước</v>
          </cell>
          <cell r="D677" t="str">
            <v>011746523, Hà Nội, 18/08/1991</v>
          </cell>
          <cell r="E677" t="str">
            <v>P7, Nhà D Thuốc lá Thăng Long, Hà Nội</v>
          </cell>
          <cell r="F677" t="str">
            <v>0913234775</v>
          </cell>
        </row>
        <row r="678">
          <cell r="A678" t="str">
            <v>TVS000808</v>
          </cell>
          <cell r="B678" t="str">
            <v>Nguyễn Minh Vỹ</v>
          </cell>
          <cell r="C678" t="str">
            <v>Cá nhân trong nước</v>
          </cell>
          <cell r="D678" t="str">
            <v>164073377, Ninh Bình, 21/03/2001</v>
          </cell>
          <cell r="E678" t="str">
            <v>Dịch Vọng, Cầu Giấy, Hà Nội</v>
          </cell>
          <cell r="F678" t="str">
            <v>0903222090</v>
          </cell>
        </row>
        <row r="679">
          <cell r="A679" t="str">
            <v>TVS000813</v>
          </cell>
          <cell r="B679" t="str">
            <v>Nguyễn Vũ Thành</v>
          </cell>
          <cell r="C679" t="str">
            <v>Cá nhân trong nước</v>
          </cell>
          <cell r="D679" t="str">
            <v>012010019, Hà nội, 29/12/1996</v>
          </cell>
          <cell r="E679" t="str">
            <v>116a-A4  Thành công- Ba đình- hà nội</v>
          </cell>
          <cell r="F679" t="str">
            <v>0913513557</v>
          </cell>
        </row>
        <row r="680">
          <cell r="A680" t="str">
            <v>TVS000814</v>
          </cell>
          <cell r="B680" t="str">
            <v>Đỗ Xuân Sơn</v>
          </cell>
          <cell r="C680" t="str">
            <v>Cá nhân trong nước</v>
          </cell>
          <cell r="D680" t="str">
            <v>010439162, Hà nội, 24/01/1996</v>
          </cell>
          <cell r="E680" t="str">
            <v>105-E8-Phương Mai</v>
          </cell>
          <cell r="F680" t="str">
            <v>0912174022</v>
          </cell>
        </row>
        <row r="681">
          <cell r="A681" t="str">
            <v>TVS000815</v>
          </cell>
          <cell r="B681" t="str">
            <v>Đoàn Thúy Nga</v>
          </cell>
          <cell r="C681" t="str">
            <v>Cá nhân trong nước</v>
          </cell>
          <cell r="D681" t="str">
            <v>012275196, Hà nội, 08/11/2001</v>
          </cell>
          <cell r="E681" t="str">
            <v>Số 3 Vọng Đức- Hoàn Kiếm-Hà nội</v>
          </cell>
          <cell r="F681" t="str">
            <v>0913108978</v>
          </cell>
        </row>
        <row r="682">
          <cell r="A682" t="str">
            <v>TVS000816</v>
          </cell>
          <cell r="B682" t="str">
            <v>Nguyễn Thị Hồng Hải</v>
          </cell>
          <cell r="C682" t="str">
            <v>Cá nhân trong nước</v>
          </cell>
          <cell r="D682" t="str">
            <v>273045307, Bà rịa-Vũng tàu, 09/12/2003</v>
          </cell>
          <cell r="E682" t="str">
            <v>Villa 07 Lê Hồng Phong, P7, Vũng Tàu</v>
          </cell>
          <cell r="F682" t="str">
            <v>0989115501</v>
          </cell>
        </row>
        <row r="683">
          <cell r="A683" t="str">
            <v>TVS000817</v>
          </cell>
          <cell r="B683" t="str">
            <v>Huỳnh Bích Ngọc</v>
          </cell>
          <cell r="C683" t="str">
            <v>Cá nhân trong nước</v>
          </cell>
          <cell r="D683" t="str">
            <v>022720914, TP.Hồ Chí Minh, 13/12/2007</v>
          </cell>
          <cell r="E683" t="str">
            <v>55/17/2 Thành Mỹ, F8, Q.Tân Bình, HCM</v>
          </cell>
          <cell r="F683" t="str">
            <v>0982002991</v>
          </cell>
        </row>
        <row r="684">
          <cell r="A684" t="str">
            <v>TVS000818</v>
          </cell>
          <cell r="B684" t="str">
            <v>Nguyễn Phước Anh</v>
          </cell>
          <cell r="C684" t="str">
            <v>Cá nhân trong nước</v>
          </cell>
          <cell r="D684" t="str">
            <v>012368520, Hà nội, 12/01/2007</v>
          </cell>
          <cell r="E684" t="str">
            <v>Số 2 khu 23B Lý nam đế, Hoàn kiếm, HN</v>
          </cell>
          <cell r="F684" t="str">
            <v>0988550188</v>
          </cell>
        </row>
        <row r="685">
          <cell r="A685" t="str">
            <v>TVS000819</v>
          </cell>
          <cell r="B685" t="str">
            <v>Hà Mạnh Cường</v>
          </cell>
          <cell r="C685" t="str">
            <v>Cá nhân trong nước</v>
          </cell>
          <cell r="D685" t="str">
            <v>012437589, Hà Nội, 18/06/2001</v>
          </cell>
          <cell r="E685" t="str">
            <v>Tập thể K72, Cống Vị, Ba Đình, Hà Nội</v>
          </cell>
          <cell r="F685" t="str">
            <v>0904721868</v>
          </cell>
        </row>
        <row r="686">
          <cell r="A686" t="str">
            <v>TVS000820</v>
          </cell>
          <cell r="B686" t="str">
            <v>Nguyễn Bá Huy</v>
          </cell>
          <cell r="C686" t="str">
            <v>Cá nhân trong nước</v>
          </cell>
          <cell r="D686" t="str">
            <v>201271585, Đà Nẵng, 13/07/1992</v>
          </cell>
          <cell r="E686" t="str">
            <v>Tổ 40 Chính Gián, TP. Đà nẵng</v>
          </cell>
          <cell r="F686" t="str">
            <v>0905201301</v>
          </cell>
        </row>
        <row r="687">
          <cell r="A687" t="str">
            <v>TVS000821</v>
          </cell>
          <cell r="B687" t="str">
            <v>Nguyễn Quốc Tuấn</v>
          </cell>
          <cell r="C687" t="str">
            <v>Cá nhân trong nước</v>
          </cell>
          <cell r="D687" t="str">
            <v>011351062, Hà nội, 26/05/1999</v>
          </cell>
          <cell r="E687" t="str">
            <v>119 Kim ngưu- Hai bà trưng- Hà nội</v>
          </cell>
          <cell r="F687" t="str">
            <v>0903403507</v>
          </cell>
        </row>
        <row r="688">
          <cell r="A688" t="str">
            <v>TVS000822</v>
          </cell>
          <cell r="B688" t="str">
            <v>Phạm thị thanh Hải</v>
          </cell>
          <cell r="C688" t="str">
            <v>Cá nhân trong nước</v>
          </cell>
          <cell r="D688" t="str">
            <v>023177087, Hồ chí minh, 30/08/1994</v>
          </cell>
          <cell r="E688" t="str">
            <v>187/9/6 Bạch đằng, P2, Quận Tân Bình, TP. HCM</v>
          </cell>
          <cell r="F688" t="str">
            <v>0903310193</v>
          </cell>
        </row>
        <row r="689">
          <cell r="A689" t="str">
            <v>TVS000823</v>
          </cell>
          <cell r="B689" t="str">
            <v>Nguyễn Huỳnh Hồng Tâm</v>
          </cell>
          <cell r="C689" t="str">
            <v>Cá nhân trong nước</v>
          </cell>
          <cell r="D689" t="str">
            <v>311482841, Tiền Giang, 04/02/2005</v>
          </cell>
          <cell r="E689" t="str">
            <v>45/49 Phường bình thuận- Quận 7- HCM</v>
          </cell>
          <cell r="F689" t="str">
            <v>0909576668</v>
          </cell>
        </row>
        <row r="690">
          <cell r="A690" t="str">
            <v>TVS000824</v>
          </cell>
          <cell r="B690" t="str">
            <v>Đỗ Minh Chánh</v>
          </cell>
          <cell r="C690" t="str">
            <v>Cá nhân trong nước</v>
          </cell>
          <cell r="D690" t="str">
            <v>022540393, Hồ chí minh, 04/12/1995</v>
          </cell>
          <cell r="E690" t="str">
            <v>126 Bùi thị xuân, Quận 1, TP. Hồ chí minh</v>
          </cell>
          <cell r="G690" t="str">
            <v>08-8334581</v>
          </cell>
        </row>
        <row r="691">
          <cell r="A691" t="str">
            <v>TVS000825</v>
          </cell>
          <cell r="B691" t="str">
            <v>Nguyễn Quốc Nam</v>
          </cell>
          <cell r="C691" t="str">
            <v>Cá nhân trong nước</v>
          </cell>
          <cell r="D691" t="str">
            <v>022776483, Hồ chí minh, 06/01/2004</v>
          </cell>
          <cell r="E691" t="str">
            <v>91 nguyễn hữu cảnh, AE906, Q.Bình thạnh, HCM</v>
          </cell>
          <cell r="F691" t="str">
            <v>0989018688</v>
          </cell>
        </row>
        <row r="692">
          <cell r="A692" t="str">
            <v>TVS000827</v>
          </cell>
          <cell r="B692" t="str">
            <v>Nguyễn Thị Thúy Nga</v>
          </cell>
          <cell r="C692" t="str">
            <v>Cá nhân trong nước</v>
          </cell>
          <cell r="D692" t="str">
            <v>011927791, Hà nội, 07/12/2001</v>
          </cell>
          <cell r="E692" t="str">
            <v>Số nhà 30, Phố Trương Định- Hà nội</v>
          </cell>
        </row>
        <row r="693">
          <cell r="A693" t="str">
            <v>TVS000828</v>
          </cell>
          <cell r="B693" t="str">
            <v>Võ Ngọc Khánh</v>
          </cell>
          <cell r="C693" t="str">
            <v>Cá nhân trong nước</v>
          </cell>
          <cell r="D693" t="str">
            <v>012371464, Hà nội, 12/09/2000</v>
          </cell>
          <cell r="E693" t="str">
            <v>Số 41 ngách 180A/3 Nguyễn Lương Bằng, Đống Đa</v>
          </cell>
          <cell r="F693" t="str">
            <v>0913299399</v>
          </cell>
        </row>
        <row r="694">
          <cell r="A694" t="str">
            <v>TVS000829</v>
          </cell>
          <cell r="B694" t="str">
            <v>Đặng Thị Thanh Minh</v>
          </cell>
          <cell r="C694" t="str">
            <v>Cá nhân trong nước</v>
          </cell>
          <cell r="D694" t="str">
            <v>011371387, Hà nội, 19/05/1997</v>
          </cell>
          <cell r="E694" t="str">
            <v>Số 54 ngõ 2 nguyên hồng, Hà nội</v>
          </cell>
          <cell r="F694" t="str">
            <v>0922882888</v>
          </cell>
        </row>
        <row r="695">
          <cell r="A695" t="str">
            <v>TVS000830</v>
          </cell>
          <cell r="B695" t="str">
            <v>Vũ Thị Thanh Thủy</v>
          </cell>
          <cell r="C695" t="str">
            <v>Cá nhân trong nước</v>
          </cell>
          <cell r="D695" t="str">
            <v>023775964, TP.Hồ chí minh, 11/03/2002</v>
          </cell>
          <cell r="E695" t="str">
            <v>95/2 Phổ quang, F2, Tân bình,TP.HCM</v>
          </cell>
        </row>
        <row r="696">
          <cell r="A696" t="str">
            <v>TVS000831</v>
          </cell>
          <cell r="B696" t="str">
            <v>Lê Thu Huyền</v>
          </cell>
          <cell r="C696" t="str">
            <v>Cá nhân trong nước</v>
          </cell>
          <cell r="D696" t="str">
            <v>022777099, Tp.Hồ chí minh, 19/10/2006</v>
          </cell>
          <cell r="E696" t="str">
            <v>1/15 và 1/17 Trần Bình Trọng,P5, Q. Bình Thạnh</v>
          </cell>
          <cell r="F696" t="str">
            <v>0982555718</v>
          </cell>
        </row>
        <row r="697">
          <cell r="A697" t="str">
            <v>TVS000832</v>
          </cell>
          <cell r="B697" t="str">
            <v>Nguyễn Hải Vân</v>
          </cell>
          <cell r="C697" t="str">
            <v>Cá nhân trong nước</v>
          </cell>
          <cell r="D697" t="str">
            <v>023163864, TP.Hồ chí minh, 03/01/2008</v>
          </cell>
          <cell r="E697" t="str">
            <v>105/2 Vườn chuối, F4, Q3, Tp. HCM</v>
          </cell>
          <cell r="F697" t="str">
            <v>0983191998</v>
          </cell>
        </row>
        <row r="698">
          <cell r="A698" t="str">
            <v>TVS000833</v>
          </cell>
          <cell r="B698" t="str">
            <v>Vũ Bích Thu</v>
          </cell>
          <cell r="C698" t="str">
            <v>Cá nhân trong nước</v>
          </cell>
          <cell r="D698" t="str">
            <v>162194604, Nam Định, 18/05/2007</v>
          </cell>
          <cell r="E698" t="str">
            <v>110 Hàng sắt- Nam định</v>
          </cell>
        </row>
        <row r="699">
          <cell r="A699" t="str">
            <v>TVS000834</v>
          </cell>
          <cell r="B699" t="str">
            <v>Đỗ Mạnh Tuấn</v>
          </cell>
          <cell r="C699" t="str">
            <v>Cá nhân trong nước</v>
          </cell>
          <cell r="D699" t="str">
            <v>131471874, Phú Thọ, 26/03/1999</v>
          </cell>
          <cell r="E699" t="str">
            <v>97 Tổ 4B, Trung liệt, Đống Đa, Hà nội</v>
          </cell>
          <cell r="F699" t="str">
            <v>0912858781</v>
          </cell>
        </row>
        <row r="700">
          <cell r="A700" t="str">
            <v>TVS000835</v>
          </cell>
          <cell r="B700" t="str">
            <v>Nguyễn Văn Hòa</v>
          </cell>
          <cell r="C700" t="str">
            <v>Cá nhân trong nước</v>
          </cell>
          <cell r="D700" t="str">
            <v>121035521, Bắc Giang, 22/11/1999</v>
          </cell>
          <cell r="E700" t="str">
            <v>Hương Mai, Việt Yên, Bắc Giang</v>
          </cell>
          <cell r="F700" t="str">
            <v>0912112271</v>
          </cell>
        </row>
        <row r="701">
          <cell r="A701" t="str">
            <v>TVS000836</v>
          </cell>
          <cell r="B701" t="str">
            <v>Nguyễn Thị Hương Giang</v>
          </cell>
          <cell r="C701" t="str">
            <v>Cá nhân trong nước</v>
          </cell>
          <cell r="D701" t="str">
            <v>012163885, Hà nội, 18/08/2000</v>
          </cell>
          <cell r="E701" t="str">
            <v>C1- ngõ 49- Xuân La- Tây hồ</v>
          </cell>
          <cell r="F701" t="str">
            <v>0913360760</v>
          </cell>
        </row>
        <row r="702">
          <cell r="A702" t="str">
            <v>TVS000837</v>
          </cell>
          <cell r="B702" t="str">
            <v>Nguyễn Thị Lược</v>
          </cell>
          <cell r="C702" t="str">
            <v>Cá nhân trong nước</v>
          </cell>
          <cell r="D702" t="str">
            <v>011694562, hà nội, 22/03/2008</v>
          </cell>
          <cell r="E702" t="str">
            <v>C3- ngõ 49 Xuân La- Tây hồ</v>
          </cell>
          <cell r="G702">
            <v>7580417</v>
          </cell>
        </row>
        <row r="703">
          <cell r="A703" t="str">
            <v>TVS000839</v>
          </cell>
          <cell r="B703" t="str">
            <v>Hoàng Văn Lĩnh</v>
          </cell>
          <cell r="C703" t="str">
            <v>Cá nhân trong nước</v>
          </cell>
          <cell r="D703" t="str">
            <v>012413385, Hà nội, 09/03/2001</v>
          </cell>
          <cell r="E703" t="str">
            <v>04- ngõ 1 Mai Dịch, Cầu giấy</v>
          </cell>
          <cell r="F703" t="str">
            <v>0912876963</v>
          </cell>
        </row>
        <row r="704">
          <cell r="A704" t="str">
            <v>TVS000840</v>
          </cell>
          <cell r="B704" t="str">
            <v>Nguyễn Thị Thu Thuỷ</v>
          </cell>
          <cell r="C704" t="str">
            <v>Cá nhân trong nước</v>
          </cell>
          <cell r="D704" t="str">
            <v>011902450, Hà nội, 04/08/1995</v>
          </cell>
          <cell r="E704" t="str">
            <v>171 Phố Huế, Hai Bà Trưng</v>
          </cell>
          <cell r="F704" t="str">
            <v>0982210971</v>
          </cell>
        </row>
        <row r="705">
          <cell r="A705" t="str">
            <v>TVS000843</v>
          </cell>
          <cell r="B705" t="str">
            <v>Hồ Thị Ngọc Liên</v>
          </cell>
          <cell r="C705" t="str">
            <v>Cá nhân trong nước</v>
          </cell>
          <cell r="D705" t="str">
            <v>024042090, TP.Hồ Chí Minh, 09/07/2002</v>
          </cell>
          <cell r="E705" t="str">
            <v>011 Mỹ Kim 3, Phú mỹ hưng, Q7,Tp.HCM</v>
          </cell>
          <cell r="F705" t="str">
            <v>0903686676</v>
          </cell>
        </row>
        <row r="706">
          <cell r="A706" t="str">
            <v>TVS000844</v>
          </cell>
          <cell r="B706" t="str">
            <v>Vũ Thị Hậu</v>
          </cell>
          <cell r="C706" t="str">
            <v>Cá nhân trong nước</v>
          </cell>
          <cell r="D706" t="str">
            <v>012622355, Hà nội, 12/07/2003</v>
          </cell>
          <cell r="E706" t="str">
            <v>Số 4 Tổ 38 Yên Hòa- Cầu Giấy- HN</v>
          </cell>
          <cell r="F706" t="str">
            <v>0915038599</v>
          </cell>
        </row>
        <row r="707">
          <cell r="A707" t="str">
            <v>TVS000845</v>
          </cell>
          <cell r="B707" t="str">
            <v>Trần Thị Dung</v>
          </cell>
          <cell r="C707" t="str">
            <v>Cá nhân trong nước</v>
          </cell>
          <cell r="D707" t="str">
            <v>012902196, Hà  nội, 14/07/2006</v>
          </cell>
          <cell r="E707" t="str">
            <v>75 Ngõ Quỳnh, Thanh Nhàn</v>
          </cell>
          <cell r="F707" t="str">
            <v>0904026886</v>
          </cell>
        </row>
        <row r="708">
          <cell r="A708" t="str">
            <v>TVS000846</v>
          </cell>
          <cell r="B708" t="str">
            <v>Phạm Thu Thủy</v>
          </cell>
          <cell r="C708" t="str">
            <v>Cá nhân trong nước</v>
          </cell>
          <cell r="D708" t="str">
            <v>012711307, Hà nội, 03/08/2004</v>
          </cell>
          <cell r="E708" t="str">
            <v>Tổ 54 Yên Hòa, Cầu giấy, Hà nội</v>
          </cell>
          <cell r="F708" t="str">
            <v>0904011236</v>
          </cell>
        </row>
        <row r="709">
          <cell r="A709" t="str">
            <v>TVS000847</v>
          </cell>
          <cell r="B709" t="str">
            <v>Nguyễn Sơn Anh</v>
          </cell>
          <cell r="C709" t="str">
            <v>Cá nhân trong nước</v>
          </cell>
          <cell r="D709" t="str">
            <v>011689113, Hà nội, 12/03/2003</v>
          </cell>
          <cell r="E709" t="str">
            <v>6A Phó Đức Chính, Ba Đình, Hà nội</v>
          </cell>
          <cell r="F709" t="str">
            <v>0913587745</v>
          </cell>
        </row>
        <row r="710">
          <cell r="A710" t="str">
            <v>TVS000848</v>
          </cell>
          <cell r="B710" t="str">
            <v>Đào Thùy Linh</v>
          </cell>
          <cell r="C710" t="str">
            <v>Cá nhân trong nước</v>
          </cell>
          <cell r="D710" t="str">
            <v>012168036, Hà nội, 21/08/1998</v>
          </cell>
          <cell r="E710" t="str">
            <v>25-B7 Đầm trấu-P.Bạch Đằng- HN</v>
          </cell>
          <cell r="F710" t="str">
            <v>0988565821</v>
          </cell>
        </row>
        <row r="711">
          <cell r="A711" t="str">
            <v>TVS000849</v>
          </cell>
          <cell r="B711" t="str">
            <v>Đoàn Thị Giang</v>
          </cell>
          <cell r="C711" t="str">
            <v>Cá nhân trong nước</v>
          </cell>
          <cell r="D711" t="str">
            <v>011861460, Hà Nội, 25/10/1994</v>
          </cell>
          <cell r="E711" t="str">
            <v>12 Ngọc Lâm- Long Biên- hà nội</v>
          </cell>
          <cell r="F711" t="str">
            <v>0913275875</v>
          </cell>
        </row>
        <row r="712">
          <cell r="A712" t="str">
            <v>TVS000850</v>
          </cell>
          <cell r="B712" t="str">
            <v>Lê Đăng Hoàn</v>
          </cell>
          <cell r="C712" t="str">
            <v>Cá nhân trong nước</v>
          </cell>
          <cell r="D712" t="str">
            <v>011947532, Hà nội, 18/09/2006</v>
          </cell>
          <cell r="E712" t="str">
            <v>Số 45 đường sông nhuệ, đông ngạc</v>
          </cell>
          <cell r="F712" t="str">
            <v>0979248068</v>
          </cell>
        </row>
        <row r="713">
          <cell r="A713" t="str">
            <v>TVS000851</v>
          </cell>
          <cell r="B713" t="str">
            <v>Phan Văn Phán</v>
          </cell>
          <cell r="C713" t="str">
            <v>Cá nhân trong nước</v>
          </cell>
          <cell r="D713" t="str">
            <v>011694447, Hà nội, 24/07/1990</v>
          </cell>
          <cell r="E713" t="str">
            <v>Số 20 tổ 14 Trung hòa- Cầu giấy- HN</v>
          </cell>
          <cell r="F713" t="str">
            <v>0982217855</v>
          </cell>
        </row>
        <row r="714">
          <cell r="A714" t="str">
            <v>TVS000852</v>
          </cell>
          <cell r="B714" t="str">
            <v>Vũ Thị Nhâm</v>
          </cell>
          <cell r="C714" t="str">
            <v>Cá nhân trong nước</v>
          </cell>
          <cell r="D714" t="str">
            <v>011853082, Hà nội, 04/08/1994</v>
          </cell>
          <cell r="E714" t="str">
            <v>Cty CP TM &amp; VT Petrolimex-49 Đức giang</v>
          </cell>
          <cell r="G714" t="str">
            <v>04-6559910</v>
          </cell>
        </row>
        <row r="715">
          <cell r="A715" t="str">
            <v>TVS000853</v>
          </cell>
          <cell r="B715" t="str">
            <v>Trần Thị Thanh Hằng</v>
          </cell>
          <cell r="C715" t="str">
            <v>Cá nhân trong nước</v>
          </cell>
          <cell r="D715" t="str">
            <v>012088547, Hà Nội, 23/02/2001</v>
          </cell>
          <cell r="E715" t="str">
            <v>M3-M4 Nguyễn Chí Thanh- HN</v>
          </cell>
          <cell r="F715" t="str">
            <v>0913234837</v>
          </cell>
        </row>
        <row r="716">
          <cell r="A716" t="str">
            <v>TVS000854</v>
          </cell>
          <cell r="B716" t="str">
            <v>Nguyễn Việt Hải</v>
          </cell>
          <cell r="C716" t="str">
            <v>Cá nhân trong nước</v>
          </cell>
          <cell r="D716" t="str">
            <v>011701636, Hà nội, 08/03/2007</v>
          </cell>
          <cell r="E716" t="str">
            <v>Số 274 phố chợ Khâm Thiên- hà nội</v>
          </cell>
          <cell r="F716" t="str">
            <v>0912151524</v>
          </cell>
        </row>
        <row r="717">
          <cell r="A717" t="str">
            <v>TVS000855</v>
          </cell>
          <cell r="B717" t="str">
            <v>Văn Thị Tuyết</v>
          </cell>
          <cell r="C717" t="str">
            <v>Cá nhân trong nước</v>
          </cell>
          <cell r="D717" t="str">
            <v>011376943, Hà Nội, 05/08/2003</v>
          </cell>
          <cell r="E717" t="str">
            <v>Số 50 ngõ 52 TE trần nhân tông</v>
          </cell>
          <cell r="F717" t="str">
            <v>0912929594</v>
          </cell>
        </row>
        <row r="718">
          <cell r="A718" t="str">
            <v>TVS000856</v>
          </cell>
          <cell r="B718" t="str">
            <v>Lê Hồng Vân</v>
          </cell>
          <cell r="C718" t="str">
            <v>Cá nhân trong nước</v>
          </cell>
          <cell r="D718" t="str">
            <v>010007880, Hà Nội, 14/10/2003</v>
          </cell>
          <cell r="E718" t="str">
            <v>Số 3 xóm Hạ Hồi, P. Trần hưng đạo</v>
          </cell>
          <cell r="F718" t="str">
            <v>0912062697</v>
          </cell>
        </row>
        <row r="719">
          <cell r="A719" t="str">
            <v>TVS000857</v>
          </cell>
          <cell r="B719" t="str">
            <v>Vương Hồng Diễm</v>
          </cell>
          <cell r="C719" t="str">
            <v>Cá nhân trong nước</v>
          </cell>
          <cell r="D719" t="str">
            <v>023650919, Hồ chí Minh, 09/11/2000</v>
          </cell>
          <cell r="E719" t="str">
            <v>57 Trúc Đường, KP3, P.Thảo Điền, Q2</v>
          </cell>
          <cell r="F719" t="str">
            <v>0908050920</v>
          </cell>
        </row>
        <row r="720">
          <cell r="A720" t="str">
            <v>TVS000858</v>
          </cell>
          <cell r="B720" t="str">
            <v>Trần Đỗ Khoa</v>
          </cell>
          <cell r="C720" t="str">
            <v>Cá nhân trong nước</v>
          </cell>
          <cell r="D720" t="str">
            <v>030904540, Hải phòng, 07/03/2007</v>
          </cell>
          <cell r="E720" t="str">
            <v>2A 17 An Đà- Hải phòng</v>
          </cell>
          <cell r="F720" t="str">
            <v>0912262395</v>
          </cell>
        </row>
        <row r="721">
          <cell r="A721" t="str">
            <v>TVS000859</v>
          </cell>
          <cell r="B721" t="str">
            <v>Nguyễn Thị Thu Hà</v>
          </cell>
          <cell r="C721" t="str">
            <v>Cá nhân trong nước</v>
          </cell>
          <cell r="D721" t="str">
            <v>011036777, Hà Nội, 27/01/1994</v>
          </cell>
          <cell r="E721" t="str">
            <v>P6-A1 KTT Bộ GTVT, cầu giấy, HN</v>
          </cell>
          <cell r="G721" t="str">
            <v>04-7719063</v>
          </cell>
        </row>
        <row r="722">
          <cell r="A722" t="str">
            <v>TVS000860</v>
          </cell>
          <cell r="B722" t="str">
            <v>Nguyễn Thị Thái</v>
          </cell>
          <cell r="C722" t="str">
            <v>Cá nhân trong nước</v>
          </cell>
          <cell r="D722" t="str">
            <v>012564165, Hà nội, 28/10/2002</v>
          </cell>
          <cell r="E722" t="str">
            <v>Số 5 ngõ 82 Nguyễn Phúc Lai, Đống Đa</v>
          </cell>
          <cell r="F722" t="str">
            <v>0936218663</v>
          </cell>
        </row>
        <row r="723">
          <cell r="A723" t="str">
            <v>TVS000861</v>
          </cell>
          <cell r="B723" t="str">
            <v>Nguyễn  Thị Cận</v>
          </cell>
          <cell r="C723" t="str">
            <v>Cá nhân trong nước</v>
          </cell>
          <cell r="D723" t="str">
            <v>013027489, Hà nội, 17/12/2007</v>
          </cell>
          <cell r="E723" t="str">
            <v>503- A2 TT Dầu Khí Láng Hạ, Hà nội</v>
          </cell>
          <cell r="G723" t="str">
            <v>04-8560166</v>
          </cell>
        </row>
        <row r="724">
          <cell r="A724" t="str">
            <v>TVS000862</v>
          </cell>
          <cell r="B724" t="str">
            <v>Hoàng Xuân Liên</v>
          </cell>
          <cell r="C724" t="str">
            <v>Cá nhân trong nước</v>
          </cell>
          <cell r="D724" t="str">
            <v>012181326, Hà nội, 10/02/2003</v>
          </cell>
          <cell r="E724" t="str">
            <v>201-D1 Thành Công- hà nội</v>
          </cell>
          <cell r="F724" t="str">
            <v>0913341602</v>
          </cell>
        </row>
        <row r="725">
          <cell r="A725" t="str">
            <v>TVS000863</v>
          </cell>
          <cell r="B725" t="str">
            <v>Nguyễn Thị Châm</v>
          </cell>
          <cell r="C725" t="str">
            <v>Cá nhân trong nước</v>
          </cell>
          <cell r="D725" t="str">
            <v>011319388, Hà Nội, 15/09/2006</v>
          </cell>
          <cell r="E725" t="str">
            <v>53/86 TT Dầu Khí- Chùa Hà- Cầu giấy</v>
          </cell>
          <cell r="F725" t="str">
            <v>0916525161</v>
          </cell>
        </row>
        <row r="726">
          <cell r="A726" t="str">
            <v>TVS000865</v>
          </cell>
          <cell r="B726" t="str">
            <v>Võ Thị Thu Hiền</v>
          </cell>
          <cell r="C726" t="str">
            <v>Cá nhân trong nước</v>
          </cell>
          <cell r="D726" t="str">
            <v>012868395, Hà Nội, 14/04/2006</v>
          </cell>
          <cell r="E726" t="str">
            <v>Số 2 dãy F2 Bách Khoa - Hà Nội</v>
          </cell>
          <cell r="F726" t="str">
            <v>0913905253</v>
          </cell>
        </row>
        <row r="727">
          <cell r="A727" t="str">
            <v>TVS000866</v>
          </cell>
          <cell r="B727" t="str">
            <v>Đoàn Lan Anh</v>
          </cell>
          <cell r="C727" t="str">
            <v>Cá nhân trong nước</v>
          </cell>
          <cell r="D727" t="str">
            <v>011431031, Hà nội, 16/09/1992</v>
          </cell>
          <cell r="E727" t="str">
            <v>3 A1 Đầm Trấu- Hai Bà trưng- hà nội</v>
          </cell>
          <cell r="G727">
            <v>9840406</v>
          </cell>
        </row>
        <row r="728">
          <cell r="A728" t="str">
            <v>TVS000867</v>
          </cell>
          <cell r="B728" t="str">
            <v>Nguyễn Hồng Minh</v>
          </cell>
          <cell r="C728" t="str">
            <v>Cá nhân trong nước</v>
          </cell>
          <cell r="D728" t="str">
            <v>023239721, TP. Hồ chí minh, 07/10/1995</v>
          </cell>
          <cell r="E728" t="str">
            <v>160 Quốc lộ 1k,KP1,p.Linh xuân, Thủ đức</v>
          </cell>
          <cell r="F728" t="str">
            <v>0982990309</v>
          </cell>
        </row>
        <row r="729">
          <cell r="A729" t="str">
            <v>TVS000868</v>
          </cell>
          <cell r="B729" t="str">
            <v>Nguyễn Thị Liên Anh</v>
          </cell>
          <cell r="C729" t="str">
            <v>Cá nhân trong nước</v>
          </cell>
          <cell r="D729" t="str">
            <v>023108500, TP. Hồ Chí Minh, 20/06/2008</v>
          </cell>
          <cell r="E729" t="str">
            <v>489 KP1, Tỉnh lộ 43, P. Tam phú, Thủ đức</v>
          </cell>
        </row>
        <row r="730">
          <cell r="A730" t="str">
            <v>TVS000869</v>
          </cell>
          <cell r="B730" t="str">
            <v>Nguyễn Thái Phương</v>
          </cell>
          <cell r="C730" t="str">
            <v>Cá nhân trong nước</v>
          </cell>
          <cell r="D730" t="str">
            <v>012068194, Hà Nội, 06/10/2005</v>
          </cell>
          <cell r="E730" t="str">
            <v>Số 37 Ngõ 5 Hoàng Sâm- Hà Nội</v>
          </cell>
          <cell r="F730" t="str">
            <v>0989085803</v>
          </cell>
        </row>
        <row r="731">
          <cell r="A731" t="str">
            <v>TVS000870</v>
          </cell>
          <cell r="B731" t="str">
            <v>Vũ Thị Mai Hương</v>
          </cell>
          <cell r="C731" t="str">
            <v>Cá nhân trong nước</v>
          </cell>
          <cell r="D731" t="str">
            <v>011565007, Hà Nội, 25/05/2006</v>
          </cell>
          <cell r="E731" t="str">
            <v>Tầng 2, 71 nguyễn chí thanh, Đống đa</v>
          </cell>
          <cell r="F731" t="str">
            <v>0903223288</v>
          </cell>
        </row>
        <row r="732">
          <cell r="A732" t="str">
            <v>TVS000871</v>
          </cell>
          <cell r="B732" t="str">
            <v>Nguyễn Quang Minh</v>
          </cell>
          <cell r="C732" t="str">
            <v>Cá nhân trong nước</v>
          </cell>
          <cell r="D732" t="str">
            <v>011810125, Hà Nội, 07/01/2007</v>
          </cell>
          <cell r="E732" t="str">
            <v>Xóm 7, Phường định công, Hoàng Mai</v>
          </cell>
          <cell r="F732" t="str">
            <v>0903238444</v>
          </cell>
        </row>
        <row r="733">
          <cell r="A733" t="str">
            <v>TVS000872</v>
          </cell>
          <cell r="B733" t="str">
            <v>Nguyễn Như Hùng</v>
          </cell>
          <cell r="C733" t="str">
            <v>Cá nhân trong nước</v>
          </cell>
          <cell r="D733" t="str">
            <v>012208297, Hà Nội, 27/03/1999</v>
          </cell>
          <cell r="E733" t="str">
            <v>Tập thể Bệnh viện E, nghĩa tân, cầu giấy</v>
          </cell>
          <cell r="F733" t="str">
            <v>0903237952</v>
          </cell>
        </row>
        <row r="734">
          <cell r="A734" t="str">
            <v>TVS000874</v>
          </cell>
          <cell r="B734" t="str">
            <v>Bùi An Giang</v>
          </cell>
          <cell r="C734" t="str">
            <v>Cá nhân trong nước</v>
          </cell>
          <cell r="D734" t="str">
            <v>011629316, Hà Nội, 13/04/2001</v>
          </cell>
          <cell r="E734" t="str">
            <v>P905B,M3M4 Nguyễn Chí Thanh, Hà nội</v>
          </cell>
          <cell r="F734" t="str">
            <v>0903418910</v>
          </cell>
        </row>
        <row r="735">
          <cell r="A735" t="str">
            <v>TVS000876</v>
          </cell>
          <cell r="B735" t="str">
            <v>Nguyễn Văn Khoa</v>
          </cell>
          <cell r="C735" t="str">
            <v>Cá nhân trong nước</v>
          </cell>
          <cell r="D735" t="str">
            <v>012233959,  Hà Nội, 19/05/1999</v>
          </cell>
          <cell r="E735" t="str">
            <v>Tổ 38 Phường Mai Động- Hoàng Mai- HN</v>
          </cell>
          <cell r="F735" t="str">
            <v>0983005651</v>
          </cell>
        </row>
        <row r="736">
          <cell r="A736" t="str">
            <v>TVS000877</v>
          </cell>
          <cell r="B736" t="str">
            <v>Võ Hồng Phương</v>
          </cell>
          <cell r="C736" t="str">
            <v>Cá nhân trong nước</v>
          </cell>
          <cell r="D736" t="str">
            <v>011077692, Hà Nội, 29/03/2007</v>
          </cell>
          <cell r="E736" t="str">
            <v>Nhà 26 Ngõ Thống Nhất, Đại La, Hà nội</v>
          </cell>
          <cell r="F736" t="str">
            <v>0902179398</v>
          </cell>
        </row>
        <row r="737">
          <cell r="A737" t="str">
            <v>TVS000878</v>
          </cell>
          <cell r="B737" t="str">
            <v>Đỗ Thị Tân</v>
          </cell>
          <cell r="C737" t="str">
            <v>Cá nhân trong nước</v>
          </cell>
          <cell r="D737" t="str">
            <v>011300937, , 05/11/2006</v>
          </cell>
          <cell r="E737" t="str">
            <v>P203, C18 Láng Hạ, Đống đa, Hà nội</v>
          </cell>
        </row>
        <row r="738">
          <cell r="A738" t="str">
            <v>TVS000879</v>
          </cell>
          <cell r="B738" t="str">
            <v>Nguyễn Hương Giang</v>
          </cell>
          <cell r="C738" t="str">
            <v>Cá nhân trong nước</v>
          </cell>
          <cell r="D738" t="str">
            <v>012661086, Hà Nội, 14/11/2003</v>
          </cell>
          <cell r="E738" t="str">
            <v>P.1206 nhà 18T2 Khu đô thị Trung hòa- Nhân chính</v>
          </cell>
          <cell r="F738" t="str">
            <v>0982068712</v>
          </cell>
        </row>
        <row r="739">
          <cell r="A739" t="str">
            <v>TVS000880</v>
          </cell>
          <cell r="B739" t="str">
            <v>Lê Ngọc Cường</v>
          </cell>
          <cell r="C739" t="str">
            <v>Cá nhân trong nước</v>
          </cell>
          <cell r="D739" t="str">
            <v>168077431, Hà Nam, 16/03/2004</v>
          </cell>
          <cell r="E739" t="str">
            <v>P206A nhà E1 TT Thành công- Hà Nội</v>
          </cell>
          <cell r="F739" t="str">
            <v>0983303161</v>
          </cell>
        </row>
        <row r="740">
          <cell r="A740" t="str">
            <v>TVS000883</v>
          </cell>
          <cell r="B740" t="str">
            <v>Trần Tuấn Hùng</v>
          </cell>
          <cell r="C740" t="str">
            <v>Cá nhân trong nước</v>
          </cell>
          <cell r="D740" t="str">
            <v>012328977, Hà Nội, 09/03/2006</v>
          </cell>
          <cell r="E740" t="str">
            <v>P 308, E10 TT Phương mai, Hà Nội</v>
          </cell>
          <cell r="F740" t="str">
            <v>0982098259</v>
          </cell>
        </row>
        <row r="741">
          <cell r="A741" t="str">
            <v>TVS000884</v>
          </cell>
          <cell r="B741" t="str">
            <v>Đỗ Thị Thủy</v>
          </cell>
          <cell r="C741" t="str">
            <v>Cá nhân trong nước</v>
          </cell>
          <cell r="D741" t="str">
            <v>011363465, Hà Nội, 24/04/1985</v>
          </cell>
          <cell r="E741" t="str">
            <v>C103, 11A ĐH Thủy Lợi, ngõ 95 chùa bộc</v>
          </cell>
          <cell r="G741">
            <v>8530188</v>
          </cell>
        </row>
        <row r="742">
          <cell r="A742" t="str">
            <v>TVS000885</v>
          </cell>
          <cell r="B742" t="str">
            <v>Nguyễn Hoàng Giang</v>
          </cell>
          <cell r="C742" t="str">
            <v>Cá nhân trong nước</v>
          </cell>
          <cell r="D742" t="str">
            <v>011765478, Hà Nội, 31/01/2002</v>
          </cell>
          <cell r="E742" t="str">
            <v>31 Lạc Trung, P. Vĩnh Tuy, Hai bà trưng</v>
          </cell>
          <cell r="F742" t="str">
            <v>0903224224</v>
          </cell>
        </row>
        <row r="743">
          <cell r="A743" t="str">
            <v>TVS000886</v>
          </cell>
          <cell r="B743" t="str">
            <v>Nguyễn Đức Nghĩa</v>
          </cell>
          <cell r="C743" t="str">
            <v>Cá nhân trong nước</v>
          </cell>
          <cell r="D743" t="str">
            <v>011716377, 06/01/2005, 06/01/2005</v>
          </cell>
          <cell r="E743" t="str">
            <v>37 Đường Chiến Thắng</v>
          </cell>
          <cell r="F743" t="str">
            <v>0903266499</v>
          </cell>
        </row>
        <row r="744">
          <cell r="A744" t="str">
            <v>TVS000889</v>
          </cell>
          <cell r="B744" t="str">
            <v>Nguyễn Tú Anh</v>
          </cell>
          <cell r="C744" t="str">
            <v>Cá nhân trong nước</v>
          </cell>
          <cell r="D744" t="str">
            <v>011485430, Hà Nội, 15/09/2003</v>
          </cell>
          <cell r="E744" t="str">
            <v>P 106 N13 K9 Biên Phòng, P.Bạch Đằng, HBT</v>
          </cell>
          <cell r="G744" t="str">
            <v>04-9840468</v>
          </cell>
        </row>
        <row r="745">
          <cell r="A745" t="str">
            <v>TVS000891</v>
          </cell>
          <cell r="B745" t="str">
            <v>Lê Phú Trường</v>
          </cell>
          <cell r="C745" t="str">
            <v>Cá nhân trong nước</v>
          </cell>
          <cell r="D745" t="str">
            <v>010001594, Hà Nội, 09/12/2003</v>
          </cell>
          <cell r="E745" t="str">
            <v>12 Ngõ Trạm, Phường Hàng Bông, HN</v>
          </cell>
          <cell r="F745" t="str">
            <v>0913230678</v>
          </cell>
        </row>
        <row r="746">
          <cell r="A746" t="str">
            <v>TVS000894</v>
          </cell>
          <cell r="B746" t="str">
            <v>Nguyễn Ngọc Long</v>
          </cell>
          <cell r="C746" t="str">
            <v>Cá nhân trong nước</v>
          </cell>
          <cell r="D746" t="str">
            <v>011878892, Hà Nội, 28/04/2003</v>
          </cell>
          <cell r="E746" t="str">
            <v>Khu TT đội xe 220- Tổ 33- Cụm 5- Xuân La- Tây Hồ- HN</v>
          </cell>
          <cell r="F746" t="str">
            <v>0906157525</v>
          </cell>
        </row>
        <row r="747">
          <cell r="A747" t="str">
            <v>TVS000895</v>
          </cell>
          <cell r="B747" t="str">
            <v>Nguyễn Thị Bích Thu</v>
          </cell>
          <cell r="C747" t="str">
            <v>Cá nhân trong nước</v>
          </cell>
          <cell r="D747" t="str">
            <v>011286080, Hà Nội, 13/03/1984</v>
          </cell>
          <cell r="E747" t="str">
            <v>33 hàng cân- Hà nội</v>
          </cell>
          <cell r="F747" t="str">
            <v>0904951134</v>
          </cell>
        </row>
        <row r="748">
          <cell r="A748" t="str">
            <v>TVS000896</v>
          </cell>
          <cell r="B748" t="str">
            <v>Nguyễn Thị Kim Oanh</v>
          </cell>
          <cell r="C748" t="str">
            <v>Cá nhân trong nước</v>
          </cell>
          <cell r="D748" t="str">
            <v>023454265, Hồ chí minh, 27/09/2006</v>
          </cell>
          <cell r="E748" t="str">
            <v>491/18 Huỳnh Văn Bánh, P14, Q. Phú nhuận, HCM</v>
          </cell>
          <cell r="F748" t="str">
            <v>0903331279</v>
          </cell>
        </row>
        <row r="749">
          <cell r="A749" t="str">
            <v>TVS000898</v>
          </cell>
          <cell r="B749" t="str">
            <v>Bùi Thế Phong</v>
          </cell>
          <cell r="C749" t="str">
            <v>Cá nhân trong nước</v>
          </cell>
          <cell r="D749" t="str">
            <v>011555001, Hà Nội, 15/10/1998</v>
          </cell>
          <cell r="E749" t="str">
            <v>Tổ 14 Phường Thịnh Liệt, Quận Hoàng Mai</v>
          </cell>
          <cell r="F749" t="str">
            <v>0904215292</v>
          </cell>
        </row>
        <row r="750">
          <cell r="A750" t="str">
            <v>TVS000899</v>
          </cell>
          <cell r="B750" t="str">
            <v>Bùi Tất Trịnh</v>
          </cell>
          <cell r="C750" t="str">
            <v>Cá nhân trong nước</v>
          </cell>
          <cell r="D750" t="str">
            <v>111454087, Hà Tây, 01/11/2005</v>
          </cell>
          <cell r="E750" t="str">
            <v>Đội 8, Hạ Mỗ, Đan Phượng</v>
          </cell>
          <cell r="F750" t="str">
            <v>0912848893</v>
          </cell>
        </row>
        <row r="751">
          <cell r="A751" t="str">
            <v>TVS000901</v>
          </cell>
          <cell r="B751" t="str">
            <v>Phạm Lộc Ninh</v>
          </cell>
          <cell r="C751" t="str">
            <v>Cá nhân trong nước</v>
          </cell>
          <cell r="D751" t="str">
            <v>011783839, Hà Nội, 08/06/2007</v>
          </cell>
          <cell r="E751" t="str">
            <v>491 Tổ 19 Ngọc Hà</v>
          </cell>
          <cell r="F751" t="str">
            <v>0903422768</v>
          </cell>
        </row>
        <row r="752">
          <cell r="A752" t="str">
            <v>TVS000902</v>
          </cell>
          <cell r="B752" t="str">
            <v>Dương Minh Hoàng</v>
          </cell>
          <cell r="C752" t="str">
            <v>Cá nhân trong nước</v>
          </cell>
          <cell r="D752" t="str">
            <v>145156696, Hưng Yên, 11/06/2001</v>
          </cell>
          <cell r="E752" t="str">
            <v>P301 B26 TT Nam Thành Công, Đống Đa</v>
          </cell>
          <cell r="F752" t="str">
            <v>0904681673</v>
          </cell>
        </row>
        <row r="753">
          <cell r="A753" t="str">
            <v>TVS000903</v>
          </cell>
          <cell r="B753" t="str">
            <v>Đào Thị Huyền</v>
          </cell>
          <cell r="C753" t="str">
            <v>Cá nhân trong nước</v>
          </cell>
          <cell r="D753" t="str">
            <v>013088392, Hà Nội, 28/06/2008</v>
          </cell>
          <cell r="E753" t="str">
            <v>TT ĐH Tài Chính Kế Toán, Đông Ngạc, Từ Liêm</v>
          </cell>
          <cell r="F753" t="str">
            <v>0904558555</v>
          </cell>
        </row>
        <row r="754">
          <cell r="A754" t="str">
            <v>TVS000904</v>
          </cell>
          <cell r="B754" t="str">
            <v>Bùi Mỹ Hạnh</v>
          </cell>
          <cell r="C754" t="str">
            <v>Cá nhân trong nước</v>
          </cell>
          <cell r="D754" t="str">
            <v>010369037, Hà Nội, 04/09/1998</v>
          </cell>
          <cell r="E754" t="str">
            <v>P1 - G5A TT Hào Nam, Ô Chợ Dừa, Đống Đa</v>
          </cell>
        </row>
        <row r="755">
          <cell r="A755" t="str">
            <v>TVS000905</v>
          </cell>
          <cell r="B755" t="str">
            <v>Lương Thùy Dương</v>
          </cell>
          <cell r="C755" t="str">
            <v>Cá nhân trong nước</v>
          </cell>
          <cell r="D755" t="str">
            <v>168064087, Hà Nam, 13/09/2008</v>
          </cell>
          <cell r="E755" t="str">
            <v>SN 23 phố Thịnh Hòa, TT Hòa Mạc, Huyện Duy Tiên</v>
          </cell>
          <cell r="F755" t="str">
            <v>0972209868</v>
          </cell>
        </row>
        <row r="756">
          <cell r="A756" t="str">
            <v>TVS000906</v>
          </cell>
          <cell r="B756" t="str">
            <v>Nguyễn Thị Hoa</v>
          </cell>
          <cell r="C756" t="str">
            <v>Cá nhân trong nước</v>
          </cell>
          <cell r="D756" t="str">
            <v>011723431, Hà Nội, 12/04/1991</v>
          </cell>
          <cell r="E756" t="str">
            <v>TT ĐH Tài Chính Kế Toán, Đông Ngạc, Từ Liêm</v>
          </cell>
          <cell r="F756" t="str">
            <v>0903425170</v>
          </cell>
        </row>
        <row r="757">
          <cell r="A757" t="str">
            <v>TVS000907</v>
          </cell>
          <cell r="B757" t="str">
            <v>Lưu Tiến Ngọc</v>
          </cell>
          <cell r="C757" t="str">
            <v>Cá nhân trong nước</v>
          </cell>
          <cell r="D757" t="str">
            <v>012198554, Hà Nội, 21/03/1999</v>
          </cell>
          <cell r="E757" t="str">
            <v>Tổ 18 Khương Mai</v>
          </cell>
          <cell r="F757" t="str">
            <v>0903251617</v>
          </cell>
        </row>
        <row r="758">
          <cell r="A758" t="str">
            <v>TVS000908</v>
          </cell>
          <cell r="B758" t="str">
            <v>Hà Thị Minh Nguyệt</v>
          </cell>
          <cell r="C758" t="str">
            <v>Cá nhân trong nước</v>
          </cell>
          <cell r="D758" t="str">
            <v>011377052, Hà Nội, 02/12/2005</v>
          </cell>
          <cell r="E758" t="str">
            <v>11C1 TTHĐ Ngoại Thương, Chùa Láng</v>
          </cell>
          <cell r="F758" t="str">
            <v>0912119464</v>
          </cell>
        </row>
        <row r="759">
          <cell r="A759" t="str">
            <v>TVS000909</v>
          </cell>
          <cell r="B759" t="str">
            <v>Nguyễn Hoài Nam</v>
          </cell>
          <cell r="C759" t="str">
            <v>Cá nhân trong nước</v>
          </cell>
          <cell r="D759" t="str">
            <v>011691304, Hà Nội, 25/01/2007</v>
          </cell>
          <cell r="E759" t="str">
            <v>Tổ 11 Láng Hạ</v>
          </cell>
          <cell r="F759" t="str">
            <v>0903448898</v>
          </cell>
        </row>
        <row r="760">
          <cell r="A760" t="str">
            <v>TVS000910</v>
          </cell>
          <cell r="B760" t="str">
            <v>Nguyễn Kim Lân</v>
          </cell>
          <cell r="C760" t="str">
            <v>Cá nhân trong nước</v>
          </cell>
          <cell r="D760" t="str">
            <v>012972677, Hà Nội, 22/06/2007</v>
          </cell>
          <cell r="E760" t="str">
            <v>TT Văn Hóa, Giang Văn Minh</v>
          </cell>
          <cell r="F760" t="str">
            <v>0913003316</v>
          </cell>
        </row>
        <row r="761">
          <cell r="A761" t="str">
            <v>TVS000912</v>
          </cell>
          <cell r="B761" t="str">
            <v>Hà Ngọc Sơn</v>
          </cell>
          <cell r="C761" t="str">
            <v>Cá nhân trong nước</v>
          </cell>
          <cell r="D761" t="str">
            <v>121341944, Bắc Giang, 07/08/2001</v>
          </cell>
          <cell r="E761" t="str">
            <v>Số 5, Tổ 40, DỊch Vọng, Cầu Giấy</v>
          </cell>
          <cell r="F761" t="str">
            <v>0912419519</v>
          </cell>
        </row>
        <row r="762">
          <cell r="A762" t="str">
            <v>TVS000913</v>
          </cell>
          <cell r="B762" t="str">
            <v>Nguyễn Trung Nghĩa</v>
          </cell>
          <cell r="C762" t="str">
            <v>Cá nhân trong nước</v>
          </cell>
          <cell r="D762" t="str">
            <v>011789343, Hà Nội, 25/03/2005</v>
          </cell>
          <cell r="E762" t="str">
            <v>11A Tổ 2 Dịch Vọng, Cầu Giấy</v>
          </cell>
        </row>
        <row r="763">
          <cell r="A763" t="str">
            <v>TVS000916</v>
          </cell>
          <cell r="B763" t="str">
            <v>Đỗ Quang Huy</v>
          </cell>
          <cell r="C763" t="str">
            <v>Cá nhân trong nước</v>
          </cell>
          <cell r="D763" t="str">
            <v>011513585, Hà Nội, 20/04/2004</v>
          </cell>
          <cell r="E763" t="str">
            <v>412 tổ 12B_phường Láng Hạ</v>
          </cell>
          <cell r="F763" t="str">
            <v>0903234786</v>
          </cell>
        </row>
        <row r="764">
          <cell r="A764" t="str">
            <v>TVS000917</v>
          </cell>
          <cell r="B764" t="str">
            <v>Nguyễn Thị Tuyết Mai</v>
          </cell>
          <cell r="C764" t="str">
            <v>Cá nhân trong nước</v>
          </cell>
          <cell r="D764" t="str">
            <v>011276476, Hà Nội, 07/02/2005</v>
          </cell>
          <cell r="E764" t="str">
            <v>163 Nguyễn Thái Học</v>
          </cell>
          <cell r="F764" t="str">
            <v>0903608630</v>
          </cell>
        </row>
        <row r="765">
          <cell r="A765" t="str">
            <v>TVS000918</v>
          </cell>
          <cell r="B765" t="str">
            <v>Hoàng Liên Hương</v>
          </cell>
          <cell r="C765" t="str">
            <v>Cá nhân trong nước</v>
          </cell>
          <cell r="D765" t="str">
            <v>012259330, Hà Nội, 01/07/1999</v>
          </cell>
          <cell r="E765" t="str">
            <v>Nhà A3_Phòng 402_Nam Đồng</v>
          </cell>
          <cell r="F765" t="str">
            <v>0988880906</v>
          </cell>
        </row>
        <row r="766">
          <cell r="A766" t="str">
            <v>TVS000919</v>
          </cell>
          <cell r="B766" t="str">
            <v>Đỗ Thị Thanh Vân</v>
          </cell>
          <cell r="C766" t="str">
            <v>Cá nhân trong nước</v>
          </cell>
          <cell r="D766" t="str">
            <v>010555515, Hà Nội, 06/08/2004</v>
          </cell>
          <cell r="E766" t="str">
            <v>Số 3 Ngô Quyền</v>
          </cell>
          <cell r="F766" t="str">
            <v>0988558892</v>
          </cell>
        </row>
        <row r="767">
          <cell r="A767" t="str">
            <v>TVS000920</v>
          </cell>
          <cell r="B767" t="str">
            <v>Bùi Thị Hoàn</v>
          </cell>
          <cell r="C767" t="str">
            <v>Cá nhân trong nước</v>
          </cell>
          <cell r="D767" t="str">
            <v>012099554, Hà Nội, 19/02/1998</v>
          </cell>
          <cell r="E767" t="str">
            <v>P502_B1 Dầu khí, Láng Hạ</v>
          </cell>
          <cell r="F767" t="str">
            <v>0912113865</v>
          </cell>
        </row>
        <row r="768">
          <cell r="A768" t="str">
            <v>TVS000921</v>
          </cell>
          <cell r="B768" t="str">
            <v>Lê Thị Trà My</v>
          </cell>
          <cell r="C768" t="str">
            <v>Cá nhân trong nước</v>
          </cell>
          <cell r="D768" t="str">
            <v>012179893, Hà Nội, 17/03/1999</v>
          </cell>
          <cell r="E768" t="str">
            <v>Số 20 Lý Quốc Sư</v>
          </cell>
        </row>
        <row r="769">
          <cell r="A769" t="str">
            <v>TVS000922</v>
          </cell>
          <cell r="B769" t="str">
            <v>Chu Thị Kim Oanh</v>
          </cell>
          <cell r="C769" t="str">
            <v>Cá nhân trong nước</v>
          </cell>
          <cell r="D769" t="str">
            <v>011660984, Hà Nội, 20/08/2004</v>
          </cell>
          <cell r="E769" t="str">
            <v>13 Hàng Đào, Hòan Kiếm</v>
          </cell>
          <cell r="F769" t="str">
            <v>0912561626</v>
          </cell>
        </row>
        <row r="770">
          <cell r="A770" t="str">
            <v>TVS000923</v>
          </cell>
          <cell r="B770" t="str">
            <v>Lê Ngọc Tuấn</v>
          </cell>
          <cell r="C770" t="str">
            <v>Cá nhân trong nước</v>
          </cell>
          <cell r="D770" t="str">
            <v>011957067, Hà Nội, 04/05/2007</v>
          </cell>
          <cell r="E770" t="str">
            <v>Tổ 23, cụm 3 Xuân La, Tây Hồ</v>
          </cell>
        </row>
        <row r="771">
          <cell r="A771" t="str">
            <v>TVS000924</v>
          </cell>
          <cell r="B771" t="str">
            <v>Lê Hương Giang</v>
          </cell>
          <cell r="C771" t="str">
            <v>Cá nhân trong nước</v>
          </cell>
          <cell r="D771" t="str">
            <v>011907847, Hà Nội, 28/08/1995</v>
          </cell>
          <cell r="E771" t="str">
            <v>301 B3 Nam Thành Công_Đống Đa</v>
          </cell>
          <cell r="G771">
            <v>8352682</v>
          </cell>
        </row>
        <row r="772">
          <cell r="A772" t="str">
            <v>TVS000925</v>
          </cell>
          <cell r="B772" t="str">
            <v>Hoàng Diễm Thùy</v>
          </cell>
          <cell r="C772" t="str">
            <v>Cá nhân trong nước</v>
          </cell>
          <cell r="D772" t="str">
            <v>011905050, Hà Nội, 28/08/1995</v>
          </cell>
          <cell r="E772" t="str">
            <v>Số 3/103 ngõ 1194 Đường Láng_Đống Đa</v>
          </cell>
          <cell r="F772" t="str">
            <v>0903291212</v>
          </cell>
        </row>
        <row r="773">
          <cell r="A773" t="str">
            <v>TVS000926</v>
          </cell>
          <cell r="B773" t="str">
            <v>Nguyễn Hồng Linh</v>
          </cell>
          <cell r="C773" t="str">
            <v>Cá nhân trong nước</v>
          </cell>
          <cell r="D773" t="str">
            <v>011960815, Hà Nội, 24/03/2000</v>
          </cell>
          <cell r="E773" t="str">
            <v>11 nhà 36 Bách khoa</v>
          </cell>
          <cell r="F773" t="str">
            <v>0937898868</v>
          </cell>
        </row>
        <row r="774">
          <cell r="A774" t="str">
            <v>TVS000927</v>
          </cell>
          <cell r="B774" t="str">
            <v>Lê Phi Hải</v>
          </cell>
          <cell r="C774" t="str">
            <v>Cá nhân trong nước</v>
          </cell>
          <cell r="D774" t="str">
            <v>011858373, Hà Nội, 06/07/2006</v>
          </cell>
          <cell r="E774" t="str">
            <v>Số 6 ngõ Hàng Đậu</v>
          </cell>
          <cell r="F774" t="str">
            <v>0902428899</v>
          </cell>
        </row>
        <row r="775">
          <cell r="A775" t="str">
            <v>TVS000928</v>
          </cell>
          <cell r="B775" t="str">
            <v>Hồ Trí Luân</v>
          </cell>
          <cell r="C775" t="str">
            <v>Cá nhân trong nước</v>
          </cell>
          <cell r="D775" t="str">
            <v>011245982, Hà Nội, 16/03/2001</v>
          </cell>
          <cell r="E775" t="str">
            <v>17/11A Khu đô thị Trung Yên</v>
          </cell>
          <cell r="F775" t="str">
            <v>0903416789</v>
          </cell>
        </row>
        <row r="776">
          <cell r="A776" t="str">
            <v>TVS000930</v>
          </cell>
          <cell r="B776" t="str">
            <v>Đặng Thị Thảo</v>
          </cell>
          <cell r="C776" t="str">
            <v>Cá nhân trong nước</v>
          </cell>
          <cell r="D776" t="str">
            <v>010271446, Hà Nội, 16/04/2000</v>
          </cell>
          <cell r="E776" t="str">
            <v>Số 9 dãy A ngõ 22 phố Văn Cao</v>
          </cell>
          <cell r="F776" t="str">
            <v>0913081897</v>
          </cell>
        </row>
        <row r="777">
          <cell r="A777" t="str">
            <v>TVS000931</v>
          </cell>
          <cell r="B777" t="str">
            <v>Nguyễn Trung Tấn</v>
          </cell>
          <cell r="C777" t="str">
            <v>Cá nhân trong nước</v>
          </cell>
          <cell r="D777" t="str">
            <v>012620747, Hà Nội, 25/08/2003</v>
          </cell>
          <cell r="E777" t="str">
            <v>17 Yết Kiêu</v>
          </cell>
          <cell r="F777" t="str">
            <v>0913236364</v>
          </cell>
        </row>
        <row r="778">
          <cell r="A778" t="str">
            <v>TVS000932</v>
          </cell>
          <cell r="B778" t="str">
            <v>Phạm Quốc Đạt</v>
          </cell>
          <cell r="C778" t="str">
            <v>Cá nhân trong nước</v>
          </cell>
          <cell r="D778" t="str">
            <v>012134741, Hà Nội, 22/05/1998</v>
          </cell>
          <cell r="E778" t="str">
            <v>Trung tâm chiếu phim Quốc Gia_87 Láng Hạ_Ba Đình</v>
          </cell>
          <cell r="F778" t="str">
            <v>0903436099</v>
          </cell>
        </row>
        <row r="779">
          <cell r="A779" t="str">
            <v>TVS000933</v>
          </cell>
          <cell r="B779" t="str">
            <v>Phan Thị Thu Thảo</v>
          </cell>
          <cell r="C779" t="str">
            <v>Cá nhân trong nước</v>
          </cell>
          <cell r="D779" t="str">
            <v>011889169, Hà Nội, 29/11/2001</v>
          </cell>
          <cell r="E779" t="str">
            <v>P303 Nhà F3 Thái Hà</v>
          </cell>
          <cell r="F779" t="str">
            <v>0904121977</v>
          </cell>
        </row>
        <row r="780">
          <cell r="A780" t="str">
            <v>TVS000934</v>
          </cell>
          <cell r="B780" t="str">
            <v>Nguyễn Hoàng Minh</v>
          </cell>
          <cell r="C780" t="str">
            <v>Cá nhân trong nước</v>
          </cell>
          <cell r="D780" t="str">
            <v>012081700, Hà Nội, 08/10/1997</v>
          </cell>
          <cell r="E780" t="str">
            <v>B29 Lô 11 Đô thị mới Định Công_Hoàng Mai</v>
          </cell>
          <cell r="F780" t="str">
            <v>0983150772</v>
          </cell>
        </row>
        <row r="781">
          <cell r="A781" t="str">
            <v>TVS000936</v>
          </cell>
          <cell r="B781" t="str">
            <v>Nguyễn Thị Phương Chi</v>
          </cell>
          <cell r="C781" t="str">
            <v>Cá nhân trong nước</v>
          </cell>
          <cell r="D781" t="str">
            <v>010211711, Hà Nội, 17/02/1992</v>
          </cell>
          <cell r="E781" t="str">
            <v>29 Nguyễn Đình Chiểu</v>
          </cell>
          <cell r="F781" t="str">
            <v>0913534795</v>
          </cell>
        </row>
        <row r="782">
          <cell r="A782" t="str">
            <v>TVS999999</v>
          </cell>
          <cell r="B782" t="str">
            <v>Công ty Cổ phần Chứng khoán Thiên Việt - CP quỹ</v>
          </cell>
          <cell r="C782" t="str">
            <v>Cá nhân trong nước</v>
          </cell>
          <cell r="D782" t="str">
            <v>0103014996, Sở KHĐT Hà Nội, 13/12/2006</v>
          </cell>
          <cell r="E782" t="str">
            <v>535 Kim Mã, Ba Đình, Hà Nội</v>
          </cell>
          <cell r="G782" t="str">
            <v>0422203228</v>
          </cell>
        </row>
        <row r="783">
          <cell r="A783" t="str">
            <v>TVS000937</v>
          </cell>
          <cell r="B783" t="str">
            <v>Mr.CHHOR Eang Heang</v>
          </cell>
          <cell r="C783" t="str">
            <v>Cá nhân nước ngoài</v>
          </cell>
          <cell r="D783" t="str">
            <v>07CL99292, Đại sứ quán Pháp tại Nhật Bản, 08/10/2007</v>
          </cell>
          <cell r="E783" t="str">
            <v>Garden Passage 7, 3-8-11, Hiroo, Shibuya-Ku, TOKYO 150 00 12, JAPAN</v>
          </cell>
          <cell r="G783">
            <v>9055895573</v>
          </cell>
        </row>
        <row r="784">
          <cell r="A784" t="str">
            <v>TVS000938</v>
          </cell>
          <cell r="B784" t="str">
            <v>Nguyễn Quốc Bình</v>
          </cell>
          <cell r="C784" t="str">
            <v>Cá nhân trong nước</v>
          </cell>
          <cell r="D784" t="str">
            <v>012020449, Hà Nội, 05/10/2006</v>
          </cell>
          <cell r="E784" t="str">
            <v>288 Tôn Đức Thắng</v>
          </cell>
        </row>
        <row r="785">
          <cell r="A785" t="str">
            <v>TVS000939</v>
          </cell>
          <cell r="B785" t="str">
            <v>Trần Mai Anh</v>
          </cell>
          <cell r="C785" t="str">
            <v>Cá nhân trong nước</v>
          </cell>
          <cell r="D785" t="str">
            <v>011907114, Hà Nội, 19/07/1995</v>
          </cell>
          <cell r="E785" t="str">
            <v>56 ngõ 7 Thái Hà_Đống Đa</v>
          </cell>
          <cell r="F785" t="str">
            <v>0913008252</v>
          </cell>
        </row>
        <row r="786">
          <cell r="A786" t="str">
            <v>TVS000940</v>
          </cell>
          <cell r="B786" t="str">
            <v>Đàm Thủy Hương</v>
          </cell>
          <cell r="C786" t="str">
            <v>Cá nhân trong nước</v>
          </cell>
          <cell r="D786" t="str">
            <v>011928374, Hà Nội, 26/01/1996</v>
          </cell>
          <cell r="E786" t="str">
            <v>23 ngõ 61 Phùng Chí Kiên_Nghĩa Đô_Cầu Giấy</v>
          </cell>
          <cell r="G786" t="str">
            <v>0437560968</v>
          </cell>
        </row>
        <row r="787">
          <cell r="A787" t="str">
            <v>TVS000941</v>
          </cell>
          <cell r="B787" t="str">
            <v>Đinh Kim Cường</v>
          </cell>
          <cell r="C787" t="str">
            <v>Cá nhân trong nước</v>
          </cell>
          <cell r="D787" t="str">
            <v>011937156, Hà Nội, 17/11/2008</v>
          </cell>
          <cell r="E787" t="str">
            <v>5/6/12 Đội Nhân_Ba Đình</v>
          </cell>
          <cell r="F787" t="str">
            <v>0918766032</v>
          </cell>
        </row>
        <row r="788">
          <cell r="A788" t="str">
            <v>TVS000942</v>
          </cell>
          <cell r="B788" t="str">
            <v>Đỗ Hà Thanh</v>
          </cell>
          <cell r="C788" t="str">
            <v>Cá nhân trong nước</v>
          </cell>
          <cell r="D788" t="str">
            <v>011983586, Hà Nội, 05/09/2003</v>
          </cell>
          <cell r="E788" t="str">
            <v>18 ngõ 37/64 Nguyễn Lương Bằng</v>
          </cell>
          <cell r="F788" t="str">
            <v>0912641648</v>
          </cell>
        </row>
        <row r="789">
          <cell r="A789" t="str">
            <v>TVS000943</v>
          </cell>
          <cell r="B789" t="str">
            <v>Nguyễn Thị Thanh Hương</v>
          </cell>
          <cell r="C789" t="str">
            <v>Cá nhân trong nước</v>
          </cell>
          <cell r="D789" t="str">
            <v>011700391, Hà Nội, 19/07/2007</v>
          </cell>
          <cell r="E789" t="str">
            <v>P15 TT XNCH cụm 9 Giảng Võ</v>
          </cell>
          <cell r="F789" t="str">
            <v>0912449696</v>
          </cell>
        </row>
        <row r="790">
          <cell r="A790" t="str">
            <v>TVS000944</v>
          </cell>
          <cell r="B790" t="str">
            <v>Trịnh Văn Túc</v>
          </cell>
          <cell r="C790" t="str">
            <v>Cá nhân trong nước</v>
          </cell>
          <cell r="D790" t="str">
            <v>012893116, Hà Nội, 22/06/2006</v>
          </cell>
          <cell r="E790" t="str">
            <v>Số nhà 8 nghách 4A/2 Phương Liên_Đống Đa</v>
          </cell>
          <cell r="F790" t="str">
            <v>0904861662</v>
          </cell>
        </row>
        <row r="791">
          <cell r="A791" t="str">
            <v>TVS000945</v>
          </cell>
          <cell r="B791" t="str">
            <v>Nguyễn Thị Bích Thủy</v>
          </cell>
          <cell r="C791" t="str">
            <v>Cá nhân trong nước</v>
          </cell>
          <cell r="D791" t="str">
            <v>030186695, Hải phòng, 04/12/2006</v>
          </cell>
          <cell r="E791" t="str">
            <v>23 Tôn Đản</v>
          </cell>
          <cell r="F791" t="str">
            <v>0913047194</v>
          </cell>
        </row>
        <row r="792">
          <cell r="A792" t="str">
            <v>TVS000946</v>
          </cell>
          <cell r="B792" t="str">
            <v>Phạm Quỳnh Lan</v>
          </cell>
          <cell r="C792" t="str">
            <v>Cá nhân trong nước</v>
          </cell>
          <cell r="D792" t="str">
            <v>012808252, Hà Nội, 22/06/2005</v>
          </cell>
          <cell r="E792" t="str">
            <v>C5 P207 Tập thể Kim Liên_ Đống Đa</v>
          </cell>
          <cell r="G792">
            <v>35760189</v>
          </cell>
        </row>
        <row r="793">
          <cell r="A793" t="str">
            <v>TVS000947</v>
          </cell>
          <cell r="B793" t="str">
            <v>Nguyễn Thành Nam</v>
          </cell>
          <cell r="C793" t="str">
            <v>Cá nhân trong nước</v>
          </cell>
          <cell r="D793" t="str">
            <v>012371516, Hà Nội, 14/09/2000</v>
          </cell>
          <cell r="E793" t="str">
            <v>457 Nguyễn Khang</v>
          </cell>
          <cell r="F793" t="str">
            <v>0912287272</v>
          </cell>
        </row>
        <row r="794">
          <cell r="A794" t="str">
            <v>TVS000948</v>
          </cell>
          <cell r="B794" t="str">
            <v>Vũ Tuấn Anh</v>
          </cell>
          <cell r="C794" t="str">
            <v>Cá nhân trong nước</v>
          </cell>
          <cell r="D794" t="str">
            <v>011131624, Hà Nội, 29/08/2006</v>
          </cell>
          <cell r="E794" t="str">
            <v>303 C8 Quỳnh Mai_Hai Bà Trưng</v>
          </cell>
          <cell r="F794" t="str">
            <v>0904000193</v>
          </cell>
        </row>
        <row r="795">
          <cell r="A795" t="str">
            <v>TVS000949</v>
          </cell>
          <cell r="B795" t="str">
            <v>Nguyễn Duy Hải</v>
          </cell>
          <cell r="C795" t="str">
            <v>Cá nhân trong nước</v>
          </cell>
          <cell r="D795" t="str">
            <v>030912656, Hải Phòng, 14/08/2003</v>
          </cell>
          <cell r="E795" t="str">
            <v>1906e4 Ciputra Tây Hồ</v>
          </cell>
          <cell r="F795" t="str">
            <v>0913514384</v>
          </cell>
        </row>
        <row r="796">
          <cell r="A796" t="str">
            <v>TVS000950</v>
          </cell>
          <cell r="B796" t="str">
            <v>Vũ Tiến Đạt</v>
          </cell>
          <cell r="C796" t="str">
            <v>Cá nhân trong nước</v>
          </cell>
          <cell r="D796" t="str">
            <v>012124474, Hà Nội, 20/05/2004</v>
          </cell>
          <cell r="E796" t="str">
            <v>126 Hoàng Quốc Việt</v>
          </cell>
          <cell r="F796" t="str">
            <v>0915655094</v>
          </cell>
        </row>
        <row r="797">
          <cell r="A797" t="str">
            <v>TVS000951</v>
          </cell>
          <cell r="B797" t="str">
            <v>Nguyễn Thị Thái Bình</v>
          </cell>
          <cell r="C797" t="str">
            <v>Cá nhân trong nước</v>
          </cell>
          <cell r="D797" t="str">
            <v>011156177, Hà Nội, 20/12/2007</v>
          </cell>
          <cell r="E797" t="str">
            <v>9A Đặng Tất_Ba Đình</v>
          </cell>
          <cell r="F797" t="str">
            <v>0904040555</v>
          </cell>
        </row>
        <row r="798">
          <cell r="A798" t="str">
            <v>TVS000952</v>
          </cell>
          <cell r="B798" t="str">
            <v>Phạm Kính</v>
          </cell>
          <cell r="C798" t="str">
            <v>Cá nhân trong nước</v>
          </cell>
          <cell r="D798" t="str">
            <v>010392281, Hà Nội, 23/03/1996</v>
          </cell>
          <cell r="E798" t="str">
            <v>Số 50 Nguyễn Trường Tộ, Ba Đình, Hà Nội</v>
          </cell>
        </row>
        <row r="799">
          <cell r="A799" t="str">
            <v>TVS000953</v>
          </cell>
          <cell r="B799" t="str">
            <v>Trần Thanh Liêm</v>
          </cell>
          <cell r="C799" t="str">
            <v>Cá nhân trong nước</v>
          </cell>
          <cell r="D799" t="str">
            <v>010413575, Hà Nội, 26/06/2007</v>
          </cell>
          <cell r="E799" t="str">
            <v>21 Lò Đúc</v>
          </cell>
          <cell r="F799" t="str">
            <v>0902116286</v>
          </cell>
        </row>
        <row r="800">
          <cell r="A800" t="str">
            <v>TVS000954</v>
          </cell>
          <cell r="B800" t="str">
            <v>Nguyễn Tường Phan</v>
          </cell>
          <cell r="C800" t="str">
            <v>Cá nhân trong nước</v>
          </cell>
          <cell r="D800" t="str">
            <v>011784068, Hà Nội, 09/10/2003</v>
          </cell>
          <cell r="E800" t="str">
            <v>28 ngõ 145 Quan Nhân</v>
          </cell>
          <cell r="F800" t="str">
            <v>0913309700</v>
          </cell>
        </row>
        <row r="801">
          <cell r="A801" t="str">
            <v>TVS000955</v>
          </cell>
          <cell r="B801" t="str">
            <v>Đặng Thị Kim Cúc</v>
          </cell>
          <cell r="C801" t="str">
            <v>Cá nhân trong nước</v>
          </cell>
          <cell r="D801" t="str">
            <v>011887744, Hà nội, 11/11/2005</v>
          </cell>
          <cell r="E801" t="str">
            <v>14B ngõ chùa Nền - Láng Thượng</v>
          </cell>
        </row>
        <row r="802">
          <cell r="A802" t="str">
            <v>TVS000956</v>
          </cell>
          <cell r="B802" t="str">
            <v>Trần Thị Sáng</v>
          </cell>
          <cell r="C802" t="str">
            <v>Cá nhân trong nước</v>
          </cell>
          <cell r="D802" t="str">
            <v>010306681, Hà Nội, 21/10/1997</v>
          </cell>
          <cell r="E802" t="str">
            <v>27 hàng Hòm - Hòan kiếm</v>
          </cell>
          <cell r="G802" t="str">
            <v>0438266086</v>
          </cell>
        </row>
        <row r="803">
          <cell r="A803" t="str">
            <v>TVS000957</v>
          </cell>
          <cell r="B803" t="str">
            <v>Trương Anh Hùng</v>
          </cell>
          <cell r="C803" t="str">
            <v>Cá nhân trong nước</v>
          </cell>
          <cell r="D803" t="str">
            <v>011920717, Hà Nội, 25/03/1996</v>
          </cell>
          <cell r="E803" t="str">
            <v>42 Hàng Gai</v>
          </cell>
        </row>
        <row r="804">
          <cell r="A804" t="str">
            <v>TVS000958</v>
          </cell>
          <cell r="B804" t="str">
            <v>Phạm Thị Hoa</v>
          </cell>
          <cell r="C804" t="str">
            <v>Cá nhân trong nước</v>
          </cell>
          <cell r="D804" t="str">
            <v>012381861, Hà nội, 05/02/2001</v>
          </cell>
          <cell r="E804" t="str">
            <v>Tổ 5 Cụm 4 Khương Đình</v>
          </cell>
        </row>
        <row r="805">
          <cell r="A805" t="str">
            <v>TVS000959</v>
          </cell>
          <cell r="B805" t="str">
            <v>Nguyễn Sinh Khoa</v>
          </cell>
          <cell r="C805" t="str">
            <v>Cá nhân trong nước</v>
          </cell>
          <cell r="D805" t="str">
            <v>012124620, Hà Nội, 17/04/1998</v>
          </cell>
          <cell r="E805" t="str">
            <v>38 Hàng Điếu_P Cửa Đông_Hòan Kiếm</v>
          </cell>
          <cell r="F805" t="str">
            <v>0915111983</v>
          </cell>
        </row>
        <row r="806">
          <cell r="A806" t="str">
            <v>TVS000960</v>
          </cell>
          <cell r="B806" t="str">
            <v>Nguyễn Quang Hải</v>
          </cell>
          <cell r="C806" t="str">
            <v>Cá nhân trong nước</v>
          </cell>
          <cell r="D806" t="str">
            <v>131128874, Phú Thọ, 16/05/2005</v>
          </cell>
          <cell r="E806" t="str">
            <v>Hạ Hòa</v>
          </cell>
        </row>
        <row r="807">
          <cell r="A807" t="str">
            <v>TVS000961</v>
          </cell>
          <cell r="B807" t="str">
            <v>Phạm Cúc Phương</v>
          </cell>
          <cell r="C807" t="str">
            <v>Cá nhân trong nước</v>
          </cell>
          <cell r="D807" t="str">
            <v>011848250, Hà Nội, 25/08/1994</v>
          </cell>
          <cell r="E807" t="str">
            <v>20 Nam Ngư_Cửa Nam_Hoàn Kiếm</v>
          </cell>
          <cell r="F807" t="str">
            <v>0982992868</v>
          </cell>
        </row>
        <row r="808">
          <cell r="A808" t="str">
            <v>TVS000962</v>
          </cell>
          <cell r="B808" t="str">
            <v>Bùi Thị Hoa Hồng</v>
          </cell>
          <cell r="C808" t="str">
            <v>Cá nhân trong nước</v>
          </cell>
          <cell r="D808" t="str">
            <v>011818911, Hà Nội, 15/07/2002</v>
          </cell>
          <cell r="E808" t="str">
            <v>Tổ 21 - TTĐ/máy 144 Phương Liệt</v>
          </cell>
        </row>
        <row r="809">
          <cell r="A809" t="str">
            <v>TVS000963</v>
          </cell>
          <cell r="B809" t="str">
            <v>Trịnh Lan Hương</v>
          </cell>
          <cell r="C809" t="str">
            <v>Cá nhân trong nước</v>
          </cell>
          <cell r="D809" t="str">
            <v>012149509, Hà Nội, 08/07/1998</v>
          </cell>
          <cell r="E809" t="str">
            <v>Số nhà 15 - ngõ 199 - Khương Thượng  - Đống Đa</v>
          </cell>
          <cell r="F809" t="str">
            <v>0913581583</v>
          </cell>
        </row>
        <row r="810">
          <cell r="A810" t="str">
            <v>TVS000964</v>
          </cell>
          <cell r="B810" t="str">
            <v>Hoàng Đình Hoàn</v>
          </cell>
          <cell r="C810" t="str">
            <v>Cá nhân trong nước</v>
          </cell>
          <cell r="D810" t="str">
            <v>010138695, Hà Nội, 20/04/2007</v>
          </cell>
          <cell r="E810" t="str">
            <v>26 ngõ 210 Đội Cấn_Ba Đình</v>
          </cell>
        </row>
        <row r="811">
          <cell r="A811" t="str">
            <v>TVS000965</v>
          </cell>
          <cell r="B811" t="str">
            <v>Ngô Đặng Thúy Trinh</v>
          </cell>
          <cell r="C811" t="str">
            <v>Cá nhân trong nước</v>
          </cell>
          <cell r="D811" t="str">
            <v>012833878, Hà Nội, 17/03/2006</v>
          </cell>
          <cell r="E811" t="str">
            <v>84 Yên Phụ - Tây Hồ</v>
          </cell>
          <cell r="F811" t="str">
            <v>0915891668</v>
          </cell>
        </row>
        <row r="812">
          <cell r="A812" t="str">
            <v>TVS000966</v>
          </cell>
          <cell r="B812" t="str">
            <v>Nguyễn Thu Nga</v>
          </cell>
          <cell r="C812" t="str">
            <v>Cá nhân trong nước</v>
          </cell>
          <cell r="D812" t="str">
            <v>011794229, Hà Nội, 15/04/2005</v>
          </cell>
          <cell r="E812" t="str">
            <v>96 Hàng Gai - Hoàn Kiếm - Hà Nội</v>
          </cell>
          <cell r="F812" t="str">
            <v>0903223215</v>
          </cell>
        </row>
        <row r="813">
          <cell r="A813" t="str">
            <v>TVS000967</v>
          </cell>
          <cell r="B813" t="str">
            <v>Nguyễn Thị Yên</v>
          </cell>
          <cell r="C813" t="str">
            <v>Cá nhân trong nước</v>
          </cell>
          <cell r="D813" t="str">
            <v>011304328, , 10/04/1984</v>
          </cell>
          <cell r="E813" t="str">
            <v xml:space="preserve">A9H7 Tập thể ĐH Xây dựng - P BKhoa - HBT </v>
          </cell>
        </row>
        <row r="814">
          <cell r="A814" t="str">
            <v>TVS000968</v>
          </cell>
          <cell r="B814" t="str">
            <v>Trần Thị Cẩm Thanh</v>
          </cell>
          <cell r="C814" t="str">
            <v>Cá nhân trong nước</v>
          </cell>
          <cell r="D814" t="str">
            <v>012390966, Hà Nội, 11/02/2001</v>
          </cell>
          <cell r="E814" t="str">
            <v>110-D4 Thành Công - Ba Đinh</v>
          </cell>
          <cell r="F814" t="str">
            <v>0979370217</v>
          </cell>
        </row>
        <row r="815">
          <cell r="A815" t="str">
            <v>TVS000971</v>
          </cell>
          <cell r="B815" t="str">
            <v>Công ty TNHH QT</v>
          </cell>
          <cell r="C815" t="str">
            <v>Tổ chức trong nước</v>
          </cell>
          <cell r="D815" t="str">
            <v>0102038877, Sở KH &amp; ĐT Hà Nội, 06/05/2009</v>
          </cell>
          <cell r="E815" t="str">
            <v>Phòng W1901, Khu chung cư The Manor, Xã Mễ Trì, Huyện Từ Liêm, TP Hà Nội</v>
          </cell>
          <cell r="F815" t="str">
            <v>0903404006</v>
          </cell>
        </row>
        <row r="816">
          <cell r="A816" t="str">
            <v>TVS000972</v>
          </cell>
          <cell r="B816" t="str">
            <v>Đoàn Vinh Quang</v>
          </cell>
          <cell r="C816" t="str">
            <v>Cá nhân trong nước</v>
          </cell>
          <cell r="D816" t="str">
            <v>011751568, Hà Nội, 08/10/2001</v>
          </cell>
          <cell r="E816" t="str">
            <v>P13 - B3 TT Kim Liên</v>
          </cell>
        </row>
        <row r="817">
          <cell r="A817" t="str">
            <v>TVS000973</v>
          </cell>
          <cell r="B817" t="str">
            <v>Lê Văn Xuất</v>
          </cell>
          <cell r="C817" t="str">
            <v>Cá nhân trong nước</v>
          </cell>
          <cell r="D817" t="str">
            <v>060760307, Yên Bái, 20/11/2003</v>
          </cell>
          <cell r="E817" t="str">
            <v>Văn Yên</v>
          </cell>
        </row>
        <row r="818">
          <cell r="A818" t="str">
            <v>TVS000975</v>
          </cell>
          <cell r="B818" t="str">
            <v>Hoàng Viết Trinh</v>
          </cell>
          <cell r="C818" t="str">
            <v>Cá nhân trong nước</v>
          </cell>
          <cell r="D818" t="str">
            <v>271339612, Đồng Nai, 06/03/1998</v>
          </cell>
          <cell r="E818" t="str">
            <v>173 K1 Tân Tiến, BIên Hòa, Đồng Nai</v>
          </cell>
          <cell r="F818" t="str">
            <v>0913895553</v>
          </cell>
        </row>
        <row r="819">
          <cell r="A819" t="str">
            <v>TVS000976</v>
          </cell>
          <cell r="B819" t="str">
            <v>Công ty TNHH Công nghệ và Hệ thống</v>
          </cell>
          <cell r="C819" t="str">
            <v>Tổ chức trong nước</v>
          </cell>
          <cell r="D819" t="str">
            <v>044283, Hà Nội, 30/08/2005</v>
          </cell>
          <cell r="E819" t="str">
            <v>Số 38 Thanh Nhàn - Hai Bà Trưng - Hà Nội</v>
          </cell>
          <cell r="G819" t="str">
            <v>043 8264728</v>
          </cell>
        </row>
        <row r="820">
          <cell r="A820" t="str">
            <v>TVS000977</v>
          </cell>
          <cell r="B820" t="str">
            <v>Phạm Ngọc Thanh</v>
          </cell>
          <cell r="C820" t="str">
            <v>Cá nhân trong nước</v>
          </cell>
          <cell r="D820" t="str">
            <v>011855368, Hà Nội, 24/05/2000</v>
          </cell>
          <cell r="E820" t="str">
            <v>149 Bùi Thị Xuân</v>
          </cell>
        </row>
        <row r="821">
          <cell r="A821" t="str">
            <v>TVS000978</v>
          </cell>
          <cell r="B821" t="str">
            <v>Đoàn Thị Kim Lan</v>
          </cell>
          <cell r="C821" t="str">
            <v>Cá nhân trong nước</v>
          </cell>
          <cell r="D821" t="str">
            <v>011198383, Hà Nội, 05/03/2001</v>
          </cell>
          <cell r="E821" t="str">
            <v>25H ngõ 3 Hàm Long</v>
          </cell>
        </row>
        <row r="822">
          <cell r="A822" t="str">
            <v>TVS000979</v>
          </cell>
          <cell r="B822" t="str">
            <v>Nguyễn Mạnh Tuấn</v>
          </cell>
          <cell r="C822" t="str">
            <v>Cá nhân trong nước</v>
          </cell>
          <cell r="D822" t="str">
            <v>011903075, Hà Nội, 21/07/1995</v>
          </cell>
          <cell r="E822" t="str">
            <v>87 Quán Thánh</v>
          </cell>
        </row>
        <row r="823">
          <cell r="A823" t="str">
            <v>TVS000981</v>
          </cell>
          <cell r="B823" t="str">
            <v>Vũ Thị Song Nga</v>
          </cell>
          <cell r="C823" t="str">
            <v>Cá nhân trong nước</v>
          </cell>
          <cell r="D823" t="str">
            <v>011156939, Hà Nội, 27/04/2007</v>
          </cell>
          <cell r="E823" t="str">
            <v>G34 Làng quốc tế Thăng Long - Dịch Vọng</v>
          </cell>
        </row>
        <row r="824">
          <cell r="A824" t="str">
            <v>TVS000983</v>
          </cell>
          <cell r="B824" t="str">
            <v>Đoàn Tiến Giang</v>
          </cell>
          <cell r="C824" t="str">
            <v>Cá nhân trong nước</v>
          </cell>
          <cell r="D824" t="str">
            <v>012454373, Hà Nội, 18/07/2001</v>
          </cell>
          <cell r="E824" t="str">
            <v>P207 nhà D5 Tập thể Nghĩa Tân - Dịch Vọng</v>
          </cell>
          <cell r="F824" t="str">
            <v>0904136063</v>
          </cell>
        </row>
        <row r="825">
          <cell r="A825" t="str">
            <v>TVS000985</v>
          </cell>
          <cell r="B825" t="str">
            <v>Lê Thị Minh Phương</v>
          </cell>
          <cell r="C825" t="str">
            <v>Cá nhân trong nước</v>
          </cell>
          <cell r="D825" t="str">
            <v>012144137, Hà Nội, 19/07/2006</v>
          </cell>
          <cell r="E825" t="str">
            <v>22 Hàng Nón</v>
          </cell>
        </row>
        <row r="826">
          <cell r="A826" t="str">
            <v>TVS000986</v>
          </cell>
          <cell r="B826" t="str">
            <v>Lưu Quang Hiền</v>
          </cell>
          <cell r="C826" t="str">
            <v>Cá nhân trong nước</v>
          </cell>
          <cell r="D826" t="str">
            <v>011686683, Hà Nội, 20/11/2008</v>
          </cell>
          <cell r="E826" t="str">
            <v>99 ngõ 64 Kim Giang - Thanh Xuân</v>
          </cell>
          <cell r="F826" t="str">
            <v>0903206222</v>
          </cell>
        </row>
        <row r="827">
          <cell r="A827" t="str">
            <v>TVS000988</v>
          </cell>
          <cell r="B827" t="str">
            <v>Nguyễn Văn Đông</v>
          </cell>
          <cell r="C827" t="str">
            <v>Cá nhân trong nước</v>
          </cell>
          <cell r="D827" t="str">
            <v>011417888, Hà Nội, 10/04/2007</v>
          </cell>
          <cell r="E827" t="str">
            <v>164A ngõ Thịnh Hào 1 - Hàng Bột - Đống Đa</v>
          </cell>
          <cell r="F827" t="str">
            <v>0903430907</v>
          </cell>
        </row>
        <row r="828">
          <cell r="A828" t="str">
            <v>TVS000989</v>
          </cell>
          <cell r="B828" t="str">
            <v>Nguyễn Thị Xuân Hòa</v>
          </cell>
          <cell r="C828" t="str">
            <v>Cá nhân trong nước</v>
          </cell>
          <cell r="D828" t="str">
            <v>151455741, Thái Bình, 27/11/2003</v>
          </cell>
          <cell r="E828" t="str">
            <v>P706 nhà D Tổ 45 Phường Dịch Vọng</v>
          </cell>
        </row>
        <row r="829">
          <cell r="A829" t="str">
            <v>TVS000991</v>
          </cell>
          <cell r="B829" t="str">
            <v>Ngô Thị Thanh Vân</v>
          </cell>
          <cell r="C829" t="str">
            <v>Cá nhân trong nước</v>
          </cell>
          <cell r="D829" t="str">
            <v>011708724, Hà Nội, 29/11/2007</v>
          </cell>
          <cell r="E829" t="str">
            <v>số 6 ngõ 179 Đội Cấn</v>
          </cell>
        </row>
        <row r="830">
          <cell r="A830" t="str">
            <v>TVS000992</v>
          </cell>
          <cell r="B830" t="str">
            <v>Nguyễn Thị Diệu Hồng</v>
          </cell>
          <cell r="C830" t="str">
            <v>Cá nhân trong nước</v>
          </cell>
          <cell r="D830" t="str">
            <v>030996971, Hải Phòng, 24/06/1994</v>
          </cell>
          <cell r="E830" t="str">
            <v>34 ngõ 2 Thái Hà</v>
          </cell>
          <cell r="F830" t="str">
            <v>0904182620</v>
          </cell>
        </row>
        <row r="831">
          <cell r="A831" t="str">
            <v>TVS000993</v>
          </cell>
          <cell r="B831" t="str">
            <v>Hoàng Thị Nụ</v>
          </cell>
          <cell r="C831" t="str">
            <v>Cá nhân trong nước</v>
          </cell>
          <cell r="D831" t="str">
            <v>012624383, Hà Nội, 26/06/2003</v>
          </cell>
          <cell r="E831" t="str">
            <v>1A ngõ 6 Ao Sen Hà Đông</v>
          </cell>
          <cell r="F831" t="str">
            <v>0912572663</v>
          </cell>
        </row>
        <row r="832">
          <cell r="A832" t="str">
            <v>TVS000995</v>
          </cell>
          <cell r="B832" t="str">
            <v>Doãn Thị Kim Thoa</v>
          </cell>
          <cell r="C832" t="str">
            <v>Cá nhân trong nước</v>
          </cell>
          <cell r="D832" t="str">
            <v>010980856, Hà Nội, 17/07/2007</v>
          </cell>
          <cell r="E832" t="str">
            <v>12A06 nhà 34T Trung Hòa Nhân Chính</v>
          </cell>
        </row>
        <row r="833">
          <cell r="A833" t="str">
            <v>TVS000996</v>
          </cell>
          <cell r="B833" t="str">
            <v>Lê Quốc Hưng</v>
          </cell>
          <cell r="C833" t="str">
            <v>Cá nhân trong nước</v>
          </cell>
          <cell r="D833" t="str">
            <v>171831727, Thanh Hóa, 09/10/1996</v>
          </cell>
          <cell r="E833" t="str">
            <v>426, L3, Thái Thịnh, Láng Hạ</v>
          </cell>
          <cell r="F833" t="str">
            <v>0912101459</v>
          </cell>
        </row>
        <row r="834">
          <cell r="A834" t="str">
            <v>TVS000998</v>
          </cell>
          <cell r="B834" t="str">
            <v>Đoàn Duy Thiếu Hoa</v>
          </cell>
          <cell r="C834" t="str">
            <v>Cá nhân trong nước</v>
          </cell>
          <cell r="D834" t="str">
            <v>012118090, Hà Nội, 27/03/1998</v>
          </cell>
          <cell r="E834" t="str">
            <v>304 C28 Tân Mai</v>
          </cell>
          <cell r="F834" t="str">
            <v>0989991383</v>
          </cell>
        </row>
        <row r="835">
          <cell r="A835" t="str">
            <v>TVS000999</v>
          </cell>
          <cell r="B835" t="str">
            <v>Lương Nhất Huy</v>
          </cell>
          <cell r="C835" t="str">
            <v>Cá nhân trong nước</v>
          </cell>
          <cell r="D835" t="str">
            <v>024290174, HCM, 13/07/2004</v>
          </cell>
          <cell r="E835" t="str">
            <v>159/36 Trần Văn Đăng, P11, Q3</v>
          </cell>
        </row>
        <row r="836">
          <cell r="A836" t="str">
            <v>TVS001000</v>
          </cell>
          <cell r="B836" t="str">
            <v>Phạm Thị Hoa</v>
          </cell>
          <cell r="C836" t="str">
            <v>Cá nhân trong nước</v>
          </cell>
          <cell r="D836" t="str">
            <v>011542681, Hà Nội, 13/10/2005</v>
          </cell>
          <cell r="E836" t="str">
            <v>B1 Tập thể BCA Ô Chợ Dừa, Hà Nội</v>
          </cell>
        </row>
        <row r="837">
          <cell r="A837" t="str">
            <v>TVS001001</v>
          </cell>
          <cell r="B837" t="str">
            <v>Phạm Văn Vượng</v>
          </cell>
          <cell r="C837" t="str">
            <v>Cá nhân trong nước</v>
          </cell>
          <cell r="D837" t="str">
            <v>010022218, Hà Nội, 22/02/2000</v>
          </cell>
          <cell r="E837" t="str">
            <v>Số 15 Trần Bình Trọng, Hà Nội</v>
          </cell>
        </row>
        <row r="838">
          <cell r="A838" t="str">
            <v>TVS001002</v>
          </cell>
          <cell r="B838" t="str">
            <v>Ngô Thị Minh Nguyệt</v>
          </cell>
          <cell r="C838" t="str">
            <v>Cá nhân trong nước</v>
          </cell>
          <cell r="D838" t="str">
            <v>010412021, Hà Nội, 04/05/2004</v>
          </cell>
          <cell r="E838" t="str">
            <v>Số 2 ngõ 34 Ngọc Hà</v>
          </cell>
          <cell r="F838" t="str">
            <v>0983218648</v>
          </cell>
        </row>
        <row r="839">
          <cell r="A839" t="str">
            <v>TVS001003</v>
          </cell>
          <cell r="B839" t="str">
            <v>Trần Trung Hiếu</v>
          </cell>
          <cell r="C839" t="str">
            <v>Cá nhân trong nước</v>
          </cell>
          <cell r="D839" t="str">
            <v>011819355, Hà Nội, 15/09/2005</v>
          </cell>
          <cell r="E839" t="str">
            <v>Tổ 50 Cụm 8 - Phú Thượng  - Tây Hồ</v>
          </cell>
        </row>
        <row r="840">
          <cell r="A840" t="str">
            <v>TVS001004</v>
          </cell>
          <cell r="B840" t="str">
            <v>Nguyễn Vũ Thành</v>
          </cell>
          <cell r="C840" t="str">
            <v>Cá nhân trong nước</v>
          </cell>
          <cell r="D840" t="str">
            <v>011994469, Hà Nội, 16/06/2007</v>
          </cell>
          <cell r="E840" t="str">
            <v>C803 The Manor _ Mễ Trì - Từ liêm</v>
          </cell>
          <cell r="F840" t="str">
            <v>0903426869</v>
          </cell>
        </row>
        <row r="841">
          <cell r="A841" t="str">
            <v>TVS001005</v>
          </cell>
          <cell r="B841" t="str">
            <v>Lê Anh Tuân</v>
          </cell>
          <cell r="C841" t="str">
            <v>Cá nhân trong nước</v>
          </cell>
          <cell r="D841" t="str">
            <v>012408261, Hà Nội, 19/02/2001</v>
          </cell>
          <cell r="E841" t="str">
            <v>24 ngõ 101 Núi Trúc - Kim Mã</v>
          </cell>
          <cell r="F841" t="str">
            <v>0903434347</v>
          </cell>
        </row>
        <row r="842">
          <cell r="A842" t="str">
            <v>TVS001006</v>
          </cell>
          <cell r="B842" t="str">
            <v>Ngô Sỹ Tuấn Anh</v>
          </cell>
          <cell r="C842" t="str">
            <v>Cá nhân trong nước</v>
          </cell>
          <cell r="D842" t="str">
            <v>A1535052, Hà Nội, 16/02/2005</v>
          </cell>
          <cell r="E842" t="str">
            <v>P305 nhà A6 Tập thể Thành Công - Ba Đình</v>
          </cell>
          <cell r="F842" t="str">
            <v>0922922922</v>
          </cell>
        </row>
        <row r="843">
          <cell r="A843" t="str">
            <v>TVS001007</v>
          </cell>
          <cell r="B843" t="str">
            <v>Phạm Thị Nga</v>
          </cell>
          <cell r="C843" t="str">
            <v>Cá nhân trong nước</v>
          </cell>
          <cell r="D843" t="str">
            <v>012603035, Hà Nội, 07/04/2003</v>
          </cell>
          <cell r="E843" t="str">
            <v>29 Liên Việt - Nguyễn Lương Bằng</v>
          </cell>
        </row>
        <row r="844">
          <cell r="A844" t="str">
            <v>TVS001008</v>
          </cell>
          <cell r="B844" t="str">
            <v>Nguyễn Thị Tuyết Mai</v>
          </cell>
          <cell r="C844" t="str">
            <v>Cá nhân trong nước</v>
          </cell>
          <cell r="D844" t="str">
            <v>012344048, Hà Nội, 12/05/2000</v>
          </cell>
          <cell r="E844" t="str">
            <v>60, tổ 43 Phương Liệt</v>
          </cell>
        </row>
        <row r="845">
          <cell r="A845" t="str">
            <v>TVS001009</v>
          </cell>
          <cell r="B845" t="str">
            <v>Vương Ngọc Hà</v>
          </cell>
          <cell r="C845" t="str">
            <v>Cá nhân trong nước</v>
          </cell>
          <cell r="D845" t="str">
            <v>011976315, Hà Nội, 01/12/2007</v>
          </cell>
          <cell r="E845" t="str">
            <v>LienVietBank 50A đường Kim Liên mới</v>
          </cell>
          <cell r="F845" t="str">
            <v>0983383878</v>
          </cell>
        </row>
        <row r="846">
          <cell r="A846" t="str">
            <v>TVS001010</v>
          </cell>
          <cell r="B846" t="str">
            <v>Lê Thị Thanh Nga</v>
          </cell>
          <cell r="C846" t="str">
            <v>Cá nhân trong nước</v>
          </cell>
          <cell r="D846" t="str">
            <v>A1724683, Hà Nội, 14/07/2005</v>
          </cell>
          <cell r="E846" t="str">
            <v>Khu Đô thị Mỹ Đình II - Từ liêm</v>
          </cell>
          <cell r="F846" t="str">
            <v>0904171525</v>
          </cell>
        </row>
        <row r="847">
          <cell r="A847" t="str">
            <v>TVS001011</v>
          </cell>
          <cell r="B847" t="str">
            <v>Công ty Cổ phần Thương mại Tổng hợp Đức Minh</v>
          </cell>
          <cell r="C847" t="str">
            <v>Tổ chức trong nước</v>
          </cell>
          <cell r="D847" t="str">
            <v>0103035864, Sở KH &amp; ĐT Hà Nội, 19/03/2009</v>
          </cell>
          <cell r="E847" t="str">
            <v>Lô đất số 90 - Khu đất TT4 - Khu đô thị mới Mỹ Đình - Mễ Trì - Từ Liêm - Hà Nội</v>
          </cell>
          <cell r="G847" t="str">
            <v>043 5723005</v>
          </cell>
        </row>
        <row r="848">
          <cell r="A848" t="str">
            <v>TVS001012</v>
          </cell>
          <cell r="B848" t="str">
            <v>Nguyễn Việt Anh</v>
          </cell>
          <cell r="C848" t="str">
            <v>Cá nhân trong nước</v>
          </cell>
          <cell r="D848" t="str">
            <v>022992207, TP HCM, 21/07/2008</v>
          </cell>
          <cell r="E848" t="str">
            <v>31 Phạm Ngọc Thạch - P6 - Q3 -TP HCM</v>
          </cell>
          <cell r="F848" t="str">
            <v>0933231977</v>
          </cell>
        </row>
        <row r="849">
          <cell r="A849" t="str">
            <v>TVS001013</v>
          </cell>
          <cell r="B849" t="str">
            <v>Trịnh Thu Hằng</v>
          </cell>
          <cell r="C849" t="str">
            <v>Cá nhân trong nước</v>
          </cell>
          <cell r="D849" t="str">
            <v>121244536, Bắc Giang, 26/08/1997</v>
          </cell>
          <cell r="E849" t="str">
            <v>292 Tây Sơn - VP Bank Kinh Đô</v>
          </cell>
          <cell r="F849" t="str">
            <v>0915790000</v>
          </cell>
        </row>
        <row r="850">
          <cell r="A850" t="str">
            <v>TVS001014</v>
          </cell>
          <cell r="B850" t="str">
            <v>Bùi Thị Thu Hằng</v>
          </cell>
          <cell r="C850" t="str">
            <v>Cá nhân trong nước</v>
          </cell>
          <cell r="D850" t="str">
            <v>011831602, Hà Nội, 29/10/2001</v>
          </cell>
          <cell r="E850" t="str">
            <v>P15 ngõ 141 Hồ Đắc Di</v>
          </cell>
          <cell r="F850" t="str">
            <v>0983603686</v>
          </cell>
        </row>
        <row r="851">
          <cell r="A851" t="str">
            <v>TVS001015</v>
          </cell>
          <cell r="B851" t="str">
            <v>Lê Hoàng Long</v>
          </cell>
          <cell r="C851" t="str">
            <v>Cá nhân trong nước</v>
          </cell>
          <cell r="D851" t="str">
            <v>012451287, Hà Nội, 20/04/2005</v>
          </cell>
          <cell r="E851" t="str">
            <v>96 Tổ 39 Hào Nam - Đống Đa - Hà Nội</v>
          </cell>
          <cell r="F851" t="str">
            <v>0989188908</v>
          </cell>
        </row>
        <row r="852">
          <cell r="A852" t="str">
            <v>TVS001016</v>
          </cell>
          <cell r="B852" t="str">
            <v>Nguyễn Xuân Thành</v>
          </cell>
          <cell r="C852" t="str">
            <v>Cá nhân trong nước</v>
          </cell>
          <cell r="D852" t="str">
            <v>182134052, Nghệ An, 29/04/2009</v>
          </cell>
          <cell r="E852" t="str">
            <v>K1 - Đội Cung - TP Vinh</v>
          </cell>
        </row>
        <row r="853">
          <cell r="A853" t="str">
            <v>TVS001017</v>
          </cell>
          <cell r="B853" t="str">
            <v>Nguyễn Trung Kiên</v>
          </cell>
          <cell r="C853" t="str">
            <v>Cá nhân trong nước</v>
          </cell>
          <cell r="D853" t="str">
            <v>145241389, Hưng Yên, 07/04/2003</v>
          </cell>
          <cell r="E853" t="str">
            <v>P304 Chung cư 118 Hoàng Quốc Việt</v>
          </cell>
          <cell r="F853" t="str">
            <v>0904577777</v>
          </cell>
        </row>
        <row r="854">
          <cell r="A854" t="str">
            <v>TVS001018</v>
          </cell>
          <cell r="B854" t="str">
            <v>Phạm Hoàng Giang</v>
          </cell>
          <cell r="C854" t="str">
            <v>Cá nhân trong nước</v>
          </cell>
          <cell r="D854" t="str">
            <v>012323466, Hà Nội, 06/10/2005</v>
          </cell>
          <cell r="E854" t="str">
            <v>Số 20 ngách 32/2/32 Thủ Lệ - Ngọc Khánh</v>
          </cell>
          <cell r="F854" t="str">
            <v>0904406633</v>
          </cell>
          <cell r="G854" t="str">
            <v>7669681</v>
          </cell>
        </row>
        <row r="855">
          <cell r="A855" t="str">
            <v>TVS001019</v>
          </cell>
          <cell r="B855" t="str">
            <v>Công ty Cổ phần tài nguyên Việt</v>
          </cell>
          <cell r="C855" t="str">
            <v>Cá nhân trong nước</v>
          </cell>
          <cell r="D855" t="str">
            <v>0103015758, Hà Nội, 02/02/2007</v>
          </cell>
          <cell r="E855" t="str">
            <v>P408-B5 Trung Tự - phường Trung Tự - Đống Đa</v>
          </cell>
        </row>
        <row r="856">
          <cell r="A856" t="str">
            <v>TVS001020</v>
          </cell>
          <cell r="B856" t="str">
            <v>Nguyễn Lan Anh</v>
          </cell>
          <cell r="C856" t="str">
            <v>Cá nhân trong nước</v>
          </cell>
          <cell r="D856" t="str">
            <v>011848876, Hà Nội, 20/04/2009</v>
          </cell>
          <cell r="E856" t="str">
            <v>5 Tổ 2B Thanh Nhàn - Hai Bà Trưng</v>
          </cell>
          <cell r="F856" t="str">
            <v>0913234744</v>
          </cell>
        </row>
        <row r="857">
          <cell r="A857" t="str">
            <v>TVS001021</v>
          </cell>
          <cell r="B857" t="str">
            <v>Nguyễn Thị Tịnh Tâm</v>
          </cell>
          <cell r="C857" t="str">
            <v>Cá nhân trong nước</v>
          </cell>
          <cell r="D857" t="str">
            <v>011899554, Hà Nội, 17/07/1995</v>
          </cell>
          <cell r="E857" t="str">
            <v>P908 Chung cư 130 Đốc Ngữ - Ba Đình</v>
          </cell>
          <cell r="F857" t="str">
            <v>0904079898</v>
          </cell>
        </row>
        <row r="858">
          <cell r="A858" t="str">
            <v>TVS001022</v>
          </cell>
          <cell r="B858" t="str">
            <v>Đào Thị Tuyết Mai</v>
          </cell>
          <cell r="C858" t="str">
            <v>Cá nhân trong nước</v>
          </cell>
          <cell r="D858" t="str">
            <v>024531529, Tp HCM, 22/06/2006</v>
          </cell>
          <cell r="E858" t="str">
            <v>LL 1 Ba Vì - Cư xá Bắc Hải - P15 - Q10</v>
          </cell>
          <cell r="G858" t="str">
            <v>0862934736</v>
          </cell>
        </row>
        <row r="859">
          <cell r="A859" t="str">
            <v>TVS001023</v>
          </cell>
          <cell r="B859" t="str">
            <v>Phạm Quốc Tân</v>
          </cell>
          <cell r="C859" t="str">
            <v>Cá nhân trong nước</v>
          </cell>
          <cell r="D859" t="str">
            <v>012294437, Hà nội, 11/04/2007</v>
          </cell>
          <cell r="E859" t="str">
            <v>102 Hàng Buồm</v>
          </cell>
          <cell r="F859" t="str">
            <v>0983452858</v>
          </cell>
        </row>
        <row r="860">
          <cell r="A860" t="str">
            <v>TVS001024</v>
          </cell>
          <cell r="B860" t="str">
            <v>Huỳnh Vũ Thắng</v>
          </cell>
          <cell r="C860" t="str">
            <v>Cá nhân trong nước</v>
          </cell>
          <cell r="D860" t="str">
            <v>011920274, Hà Nội, 02/06/1997</v>
          </cell>
          <cell r="E860" t="str">
            <v>P9-K6 Bách Khoa</v>
          </cell>
        </row>
        <row r="861">
          <cell r="A861" t="str">
            <v>TVS001025</v>
          </cell>
          <cell r="B861" t="str">
            <v>Lê Thị Thanh Điệp</v>
          </cell>
          <cell r="C861" t="str">
            <v>Cá nhân trong nước</v>
          </cell>
          <cell r="D861" t="str">
            <v>012505157, Hà Nội, 21/03/2002</v>
          </cell>
        </row>
        <row r="862">
          <cell r="A862" t="str">
            <v>TVS001026</v>
          </cell>
          <cell r="B862" t="str">
            <v>Phạm Quỳnh Mai</v>
          </cell>
          <cell r="C862" t="str">
            <v>Cá nhân trong nước</v>
          </cell>
          <cell r="D862" t="str">
            <v>012371234, Hà Nội, 20/08/2000</v>
          </cell>
          <cell r="E862" t="str">
            <v>P 306 - A5 Làng quốc tế Thăng Long - Dịch Vọng - Cầu Giấy</v>
          </cell>
          <cell r="F862" t="str">
            <v>0923688888</v>
          </cell>
        </row>
        <row r="863">
          <cell r="A863" t="str">
            <v>TVS001027</v>
          </cell>
          <cell r="B863" t="str">
            <v>Mã Thị Kim Khánh</v>
          </cell>
          <cell r="C863" t="str">
            <v>Cá nhân trong nước</v>
          </cell>
          <cell r="D863" t="str">
            <v>010622509, Hà Nội, 07/07/2006</v>
          </cell>
          <cell r="E863" t="str">
            <v>Số 5 - ngõ 43 - Dịch Vọng - Cầu Giấy</v>
          </cell>
          <cell r="F863" t="str">
            <v>0915115336</v>
          </cell>
        </row>
        <row r="864">
          <cell r="A864" t="str">
            <v>TVS001028</v>
          </cell>
          <cell r="B864" t="str">
            <v>Nguyễn Gia Cương</v>
          </cell>
          <cell r="C864" t="str">
            <v>Cá nhân trong nước</v>
          </cell>
          <cell r="D864" t="str">
            <v>012128010, Hà Nội, 09/09/2005</v>
          </cell>
          <cell r="E864" t="str">
            <v xml:space="preserve">14/33 Tân Ấp - Ba Đình </v>
          </cell>
          <cell r="F864" t="str">
            <v>0916451286</v>
          </cell>
        </row>
        <row r="865">
          <cell r="A865" t="str">
            <v>TVS001029</v>
          </cell>
          <cell r="B865" t="str">
            <v>Bùi Thị Tuyết</v>
          </cell>
          <cell r="C865" t="str">
            <v>Cá nhân trong nước</v>
          </cell>
          <cell r="D865" t="str">
            <v>013122945, Hà Nội, 10/01/2009</v>
          </cell>
          <cell r="E865" t="str">
            <v>6E1 TT Lâm Nghiệp - 197 Ngõ Quỳnh - Quỳnh Lôi -HBT</v>
          </cell>
          <cell r="F865" t="str">
            <v>0984657868</v>
          </cell>
        </row>
        <row r="866">
          <cell r="A866" t="str">
            <v>TVS001030</v>
          </cell>
          <cell r="B866" t="str">
            <v>Vũ Kim Phượng</v>
          </cell>
          <cell r="C866" t="str">
            <v>Cá nhân trong nước</v>
          </cell>
          <cell r="D866" t="str">
            <v>013215452, Hà Nội, 08/07/2009</v>
          </cell>
          <cell r="E866" t="str">
            <v>717 CT4B - Đại Kim - Hoàng Mai</v>
          </cell>
          <cell r="F866" t="str">
            <v>0904909828</v>
          </cell>
        </row>
        <row r="867">
          <cell r="A867" t="str">
            <v>TVS001031</v>
          </cell>
          <cell r="B867" t="str">
            <v>Bùi Thị Mai Anh</v>
          </cell>
          <cell r="C867" t="str">
            <v>Cá nhân trong nước</v>
          </cell>
          <cell r="D867" t="str">
            <v>012893080, Hà Nội, 14/06/2006</v>
          </cell>
          <cell r="E867" t="str">
            <v>Số 44 ngõ 7 TT Viện KTQS - Tổ 36 - Nghĩa Đô</v>
          </cell>
          <cell r="F867" t="str">
            <v>0913225697</v>
          </cell>
        </row>
        <row r="868">
          <cell r="A868" t="str">
            <v>TVS001032</v>
          </cell>
          <cell r="B868" t="str">
            <v>Trần Hữu Đức</v>
          </cell>
          <cell r="C868" t="str">
            <v>Cá nhân trong nước</v>
          </cell>
          <cell r="D868" t="str">
            <v>012049169, Hà Nội, 02/06/1997</v>
          </cell>
          <cell r="E868" t="str">
            <v xml:space="preserve">Số 28 ngõ 81/24/47 Lạc Long Quân </v>
          </cell>
          <cell r="F868" t="str">
            <v>0904179779</v>
          </cell>
        </row>
        <row r="869">
          <cell r="A869" t="str">
            <v>TVS001033</v>
          </cell>
          <cell r="B869" t="str">
            <v>Công ty TNHH Dịch vụ hỗ trợ doanh nghiệp</v>
          </cell>
          <cell r="C869" t="str">
            <v>Tổ chức trong nước</v>
          </cell>
          <cell r="D869" t="str">
            <v>0102002429, Hà Nội, 23/04/2001</v>
          </cell>
          <cell r="E869" t="str">
            <v>36 Hoàng Cầu - Đống Đa - Hà Nội</v>
          </cell>
          <cell r="G869" t="str">
            <v>0435146772</v>
          </cell>
        </row>
        <row r="870">
          <cell r="A870" t="str">
            <v>TVS001034</v>
          </cell>
          <cell r="B870" t="str">
            <v>Nguyễn Mạnh Hoà</v>
          </cell>
          <cell r="C870" t="str">
            <v>Cá nhân trong nước</v>
          </cell>
          <cell r="D870" t="str">
            <v>011318382, Hà Nội, 22/07/2002</v>
          </cell>
          <cell r="E870" t="str">
            <v>Tổ 36 -- TT 242 Minh Khai - Hà Nội</v>
          </cell>
        </row>
        <row r="871">
          <cell r="A871" t="str">
            <v>TVS000348</v>
          </cell>
          <cell r="B871" t="str">
            <v>Nguyễn Mạnh Hải</v>
          </cell>
          <cell r="C871" t="str">
            <v>Cá nhân trong nước</v>
          </cell>
          <cell r="D871" t="str">
            <v>011323732, Hà Nội, 26/12/2001</v>
          </cell>
          <cell r="E871" t="str">
            <v>P5-B15 Yên Lãng, Hà Nội</v>
          </cell>
          <cell r="F871" t="str">
            <v>0904096666</v>
          </cell>
        </row>
      </sheetData>
      <sheetData sheetId="42"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HT"/>
      <sheetName val="THKP"/>
      <sheetName val="KL XL2000"/>
      <sheetName val="KLXL2001"/>
      <sheetName val="THKP2001"/>
      <sheetName val="KLphanbo"/>
      <sheetName val="Chiet tinh"/>
      <sheetName val="XL4Poppy"/>
      <sheetName val="Van chuyen"/>
      <sheetName val="THKP (2)"/>
      <sheetName val="T.Bi"/>
      <sheetName val="Thiet ke"/>
      <sheetName val="Sheet2"/>
      <sheetName val="Sheet1"/>
      <sheetName val="CT"/>
      <sheetName val="K.luong"/>
      <sheetName val="Sheet4"/>
      <sheetName val="Sheet3"/>
      <sheetName val="TT L2"/>
      <sheetName val="TT L1"/>
      <sheetName val="Thue Ngoai"/>
      <sheetName val="KH"/>
      <sheetName val="DM"/>
      <sheetName val="DD&amp;TV"/>
      <sheetName val="CDSL"/>
      <sheetName val="PTSL"/>
      <sheetName val="THCP"/>
      <sheetName val="VT"/>
      <sheetName val="NL"/>
      <sheetName val="SoSanh"/>
      <sheetName val="QTVT"/>
      <sheetName val="QTNC"/>
      <sheetName val="PIPE-03E"/>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00000000"/>
      <sheetName val="1"/>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BC_KKTSCD"/>
      <sheetName val="Chitiet"/>
      <sheetName val="Sheet2 (2)"/>
      <sheetName val="Mau_BC_KKTSCD"/>
      <sheetName val="KH 2003 (moi max)"/>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MD"/>
      <sheetName val="ND"/>
      <sheetName val="CONG"/>
      <sheetName val="DGCT"/>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9"/>
      <sheetName val="10"/>
      <sheetName val="Congty"/>
      <sheetName val="VPPN"/>
      <sheetName val="XN74"/>
      <sheetName val="XN54"/>
      <sheetName val="XN33"/>
      <sheetName val="NK96"/>
      <sheetName val="XL4Test5"/>
      <sheetName val="KH12"/>
      <sheetName val="CN12"/>
      <sheetName val="HD12"/>
      <sheetName val="KH1"/>
      <sheetName val="THCT"/>
      <sheetName val="cap cho cac DT"/>
      <sheetName val="Ung - hoan"/>
      <sheetName val="CP may"/>
      <sheetName val="SS"/>
      <sheetName val="NVL"/>
      <sheetName val="10000000"/>
      <sheetName val="Chi tiet - Dv lap"/>
      <sheetName val="TH KHTC"/>
      <sheetName val="000"/>
      <sheetName val="Dong Dau"/>
      <sheetName val="Dong Dau (2)"/>
      <sheetName val="Sau dong"/>
      <sheetName val="Ma xa"/>
      <sheetName val="My dinh"/>
      <sheetName val="Tong cong"/>
      <sheetName val="VL"/>
      <sheetName val="CTXD"/>
      <sheetName val=".."/>
      <sheetName val="CTDN"/>
      <sheetName val="san vuon"/>
      <sheetName val="khu phu tro"/>
      <sheetName val="TH"/>
      <sheetName val="Phu luc"/>
      <sheetName val="Gia trÞ"/>
      <sheetName val="Chart2"/>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PTCT"/>
      <sheetName val="CDghino"/>
      <sheetName val="Tonghop"/>
      <sheetName val="TH (T1-6)"/>
      <sheetName val="ThueTB"/>
      <sheetName val="SCD5"/>
      <sheetName val=" NL"/>
      <sheetName val="CPVL-CPM"/>
      <sheetName val="PTVL"/>
      <sheetName val="CD1"/>
      <sheetName val=" NL (2)"/>
      <sheetName val="CDTHCT"/>
      <sheetName val="CDTHCT (3)"/>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cong bien t10"/>
      <sheetName val="luong t9 "/>
      <sheetName val="bb t9"/>
      <sheetName val="XETT10-03"/>
      <sheetName val="bxet"/>
      <sheetName val="sent to"/>
      <sheetName val="be tong"/>
      <sheetName val="Thep"/>
      <sheetName val="Tong hop thep"/>
      <sheetName val="Thuyet minh"/>
      <sheetName val="CQ-HQ"/>
      <sheetName val="tscd"/>
      <sheetName val="KM"/>
      <sheetName val="KHOANMUC"/>
      <sheetName val="CPQL"/>
      <sheetName val="SANLUONG"/>
      <sheetName val="SSCP-SL"/>
      <sheetName val="CPSX"/>
      <sheetName val="KQKD"/>
      <sheetName val="CDSL (2)"/>
      <sheetName val="00000001"/>
      <sheetName val="00000002"/>
      <sheetName val="00000003"/>
      <sheetName val="00000004"/>
      <sheetName val="Thep "/>
      <sheetName val="Chi tiet Khoi luong"/>
      <sheetName val="TH khoi luong"/>
      <sheetName val="Chiet tinh vat lieu "/>
      <sheetName val="TH KL VL"/>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Quyet toan"/>
      <sheetName val="Thu hoi"/>
      <sheetName val="Lai vay"/>
      <sheetName val="Tien vay"/>
      <sheetName val="Cong no"/>
      <sheetName val="Cop pha"/>
      <sheetName val="2000000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phan tich DG"/>
      <sheetName val="gia vat lieu"/>
      <sheetName val="gia xe may"/>
      <sheetName val="gia nhan cong"/>
      <sheetName val="dutoan1"/>
      <sheetName val="Anhtoan"/>
      <sheetName val="dutoan2"/>
      <sheetName val="vat tu"/>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PXuat"/>
      <sheetName val="THVT.T5"/>
      <sheetName val="XL1.t5"/>
      <sheetName val="XL2.T5"/>
      <sheetName val="XL3.T5"/>
      <sheetName val="XL5.T5"/>
      <sheetName val="THCCDCXN"/>
      <sheetName val="CC.XL1"/>
      <sheetName val="XL2"/>
      <sheetName val="XL3"/>
      <sheetName val="XL5"/>
      <sheetName val="Cpa"/>
      <sheetName val="khXN"/>
      <sheetName val="KKTS.04"/>
      <sheetName val="nha kct"/>
      <sheetName val="BKVT"/>
      <sheetName val="DT"/>
      <sheetName val="THND"/>
      <sheetName val="THMD"/>
      <sheetName val="Phtro1"/>
      <sheetName val="DTKS1"/>
      <sheetName val="CT1m"/>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CHIT"/>
      <sheetName val="THXH"/>
      <sheetName val="BHXH"/>
      <sheetName val="TH mau moi tu T10"/>
      <sheetName val="Tong hop Quy IV"/>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C45A-BH"/>
      <sheetName val="C46A-BH"/>
      <sheetName val="C47A-BH"/>
      <sheetName val="C48A-BH"/>
      <sheetName val="S-53-1"/>
      <sheetName val="cong Q2"/>
      <sheetName val="T.U luong Q1"/>
      <sheetName val="T.U luong Q2"/>
      <sheetName val="T.U luong Q3"/>
      <sheetName val="KL VL"/>
      <sheetName val="KHCTiet"/>
      <sheetName val="QT 9-6"/>
      <sheetName val="Thuong luu HB"/>
      <sheetName val="QT03"/>
      <sheetName val="QT"/>
      <sheetName val="PTmay"/>
      <sheetName val="KK"/>
      <sheetName val="QT Ky T"/>
      <sheetName val="BCKT"/>
      <sheetName val="bc vt TON BAI"/>
      <sheetName val="XXXXXXX0"/>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Quang Tri"/>
      <sheetName val="TTHue"/>
      <sheetName val="Da Nang"/>
      <sheetName val="Quang Nam"/>
      <sheetName val="Quang Ngai"/>
      <sheetName val="TH DH-QN"/>
      <sheetName val="KP HD"/>
      <sheetName val="DB HD"/>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aodo"/>
      <sheetName val="Dat"/>
      <sheetName val="KL-CTTK"/>
      <sheetName val="BTH"/>
      <sheetName val="TM"/>
      <sheetName val="BU-gian"/>
      <sheetName val="Bu-Ha"/>
      <sheetName val="PTVT"/>
      <sheetName val="Gia DAN"/>
      <sheetName val="Dan"/>
      <sheetName val="Cuoc"/>
      <sheetName val="Bugia"/>
      <sheetName val="KL57"/>
      <sheetName val="XN79"/>
      <sheetName val="CTMT"/>
      <sheetName val="N1111"/>
      <sheetName val="C1111"/>
      <sheetName val="1121"/>
      <sheetName val="daura"/>
      <sheetName val="dauvao"/>
      <sheetName val="clvl"/>
      <sheetName val="Chenh lech"/>
      <sheetName val="Kinh phí"/>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tc"/>
      <sheetName val="TDT"/>
      <sheetName val="xl"/>
      <sheetName val="NN"/>
      <sheetName val="Tralaivay"/>
      <sheetName val="TBTN"/>
      <sheetName val="CPTV"/>
      <sheetName val="PCCHAY"/>
      <sheetName val="dtks"/>
      <sheetName val="Phu luc HD"/>
      <sheetName val="Gia du thau"/>
      <sheetName val="PTDG"/>
      <sheetName val="Ca xe"/>
      <sheetName val="CT xa"/>
      <sheetName val="T1(T1)04"/>
      <sheetName val="TLGC"/>
      <sheetName val="BL"/>
      <sheetName val="DGXDCB"/>
      <sheetName val="DEM"/>
      <sheetName val="KHOILUONG"/>
      <sheetName val="DONGIA"/>
      <sheetName val="CPKSTK"/>
      <sheetName val="THIETBI"/>
      <sheetName val="VC1"/>
      <sheetName val="VC2"/>
      <sheetName val="VC3"/>
      <sheetName val="VC4"/>
      <sheetName val="VC5"/>
      <sheetName val="BaoCao"/>
      <sheetName val="TT"/>
      <sheetName val="CO SO DU LIEU PTVL"/>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Tien ung"/>
      <sheetName val="phi luong3"/>
      <sheetName val="00000005"/>
      <sheetName val="00000006"/>
      <sheetName val="HTSD6LD"/>
      <sheetName val="HTSDDNN"/>
      <sheetName val="HTSDKT"/>
      <sheetName val="BD"/>
      <sheetName val="HTNT"/>
      <sheetName val="CHART"/>
      <sheetName val="HTDT"/>
      <sheetName val="HTSDD"/>
      <sheetName val="Q1-02"/>
      <sheetName val="Q2-02"/>
      <sheetName val="Q3-02"/>
      <sheetName val="Cau 2(3)"/>
      <sheetName val="THDT"/>
      <sheetName val="DM-Goc"/>
      <sheetName val="Gia-CT"/>
      <sheetName val="PTCP"/>
      <sheetName val="cphoi"/>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Co quan TCT"/>
      <sheetName val="BOT"/>
      <sheetName val="binh do"/>
      <sheetName val="cot lieu"/>
      <sheetName val="van khuon"/>
      <sheetName val="CT BT"/>
      <sheetName val="lay mau"/>
      <sheetName val="mat ngoai goi"/>
      <sheetName val="coc tram-bt"/>
      <sheetName val="Dec31"/>
      <sheetName val=""/>
      <sheetName val="28+!60-28+420.5K95"/>
      <sheetName val="TH du toan "/>
      <sheetName val="Du toan "/>
      <sheetName val="C.Tinh"/>
      <sheetName val="TK_cap"/>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KH-2001"/>
      <sheetName val="KH-2002"/>
      <sheetName val="KH-2003"/>
      <sheetName val="DGTL"/>
      <sheetName val="XE DAU"/>
      <sheetName val="XE XANG"/>
      <sheetName val="MD03-4"/>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gvl"/>
      <sheetName val="Tong Thu"/>
      <sheetName val="Tong Chi"/>
      <sheetName val="Truong hoc"/>
      <sheetName val="Cty CP"/>
      <sheetName val="G.thau 3B"/>
      <sheetName val="T.Hop Thu-chi"/>
      <sheetName val="Chiet tinh 6at lieu "/>
      <sheetName val="gia vat ,ieu"/>
      <sheetName val="Dutoan"/>
      <sheetName val="congtac vien-uy"/>
      <sheetName val="Thang 12"/>
      <sheetName val="Thang 1"/>
      <sheetName val="moi"/>
      <sheetName val="Thang 12 (2)"/>
      <sheetName val="Thang 01"/>
      <sheetName val="TH VL, NC, DDHT Thanhphuoc"/>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TIEN"/>
      <sheetName val="PHUONG"/>
      <sheetName val="ANH"/>
      <sheetName val="HUYNH"/>
      <sheetName val="TONKHO"/>
      <sheetName val="BANLE"/>
      <sheetName val="NHAPKHO"/>
      <sheetName val="Nhan luc2001"/>
      <sheetName val="Vattu2"/>
      <sheetName val="Vattu"/>
      <sheetName val="huy dong von"/>
      <sheetName val="Lai vayxd"/>
      <sheetName val="®¬ngi¸"/>
      <sheetName val="dongle"/>
      <sheetName val="Du_lieu"/>
      <sheetName val="luong thang 10"/>
      <sheetName val="tong hop thang 10"/>
      <sheetName val="loung11"/>
      <sheetName val="TH 11"/>
      <sheetName val="T122"/>
      <sheetName val="T121"/>
      <sheetName val="px khai thac 2"/>
      <sheetName val="dao lo so 2"/>
      <sheetName val="luong vp thang 10"/>
      <sheetName val="KH 200³ (moi max)"/>
      <sheetName val="CT 03"/>
      <sheetName val="TH 03"/>
      <sheetName val="NAM 2004"/>
      <sheetName val="VAT TU NHAN TXQN"/>
      <sheetName val="bang tong ke khoi luong vat tu"/>
      <sheetName val="hcong tkhe"/>
      <sheetName val="VAT TU NHAN TKHE"/>
      <sheetName val="hcong qn"/>
      <sheetName val="VAT TU NHAN (2)"/>
      <sheetName val="LUU"/>
      <sheetName val="BAONO"/>
      <sheetName val="BAONOCHUAXONG"/>
      <sheetName val="PHI"/>
      <sheetName val="DTCT"/>
      <sheetName val="THVT"/>
      <sheetName val="THG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Du toan"/>
      <sheetName val="Phan tich vat tu"/>
      <sheetName val="Tong hop vat tu"/>
      <sheetName val="Gia tri vat tu"/>
      <sheetName val="Chenh lech vat tu"/>
      <sheetName val="Chi phi van chuyen"/>
      <sheetName val="Don gia chi tiet"/>
      <sheetName val="Du thau"/>
      <sheetName val="Tong hop kinh phi"/>
      <sheetName val="CTTSCD"/>
      <sheetName val="TSCD ko dung"/>
      <sheetName val="Tong vat tu"/>
      <sheetName val="VT luu"/>
      <sheetName val="VTu1"/>
      <sheetName val="Vtu u dong"/>
      <sheetName val="TSLD khac"/>
      <sheetName val="CC da pbo het"/>
      <sheetName val="Phaitra"/>
      <sheetName val="THKL37"/>
      <sheetName val="Cong37"/>
      <sheetName val="VTCY37"/>
      <sheetName val="CLVL37"/>
      <sheetName val="QTC37"/>
      <sheetName val="THKL.H9"/>
      <sheetName val="CongH9"/>
      <sheetName val="VTCYH9"/>
      <sheetName val="CLVTH9"/>
      <sheetName val="QTC9"/>
      <sheetName val="PGV-Th (2)"/>
      <sheetName val="PGV-C"/>
      <sheetName val="VVT"/>
      <sheetName val="T12"/>
      <sheetName val="T11"/>
      <sheetName val="T10"/>
      <sheetName val="T9"/>
      <sheetName val="T8"/>
      <sheetName val="T7"/>
      <sheetName val="T6"/>
      <sheetName val="T5"/>
      <sheetName val="T4"/>
      <sheetName val="T3"/>
      <sheetName val="T2"/>
      <sheetName val="T1"/>
      <sheetName val="D.toan chi thet"/>
      <sheetName val="Income Statement"/>
      <sheetName val="Shareholders' Equity"/>
      <sheetName val="KTCB"/>
      <sheetName val="PXL+TB"/>
      <sheetName val="Mucluc"/>
      <sheetName val="TMDT"/>
      <sheetName val="PBVDT"/>
      <sheetName val="LPS"/>
      <sheetName val="VONTB"/>
      <sheetName val="KHTN"/>
      <sheetName val="GT"/>
      <sheetName val="Chart5"/>
      <sheetName val="LL"/>
      <sheetName val="CDTN"/>
      <sheetName val="HV"/>
      <sheetName val="lUONGTIEN"/>
      <sheetName val="Chart3"/>
      <sheetName val="Chart4"/>
      <sheetName val="Chart6"/>
      <sheetName val="DN"/>
      <sheetName val="CSDV"/>
      <sheetName val="PTKT"/>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QT Duoc (Hai)"/>
      <sheetName val="Cua"/>
      <sheetName val="NS"/>
      <sheetName val="K"/>
      <sheetName val="COT"/>
      <sheetName val="Ca.D"/>
      <sheetName val="H.long"/>
      <sheetName val="C.Mong"/>
      <sheetName val="M.Phu"/>
      <sheetName val="T.Son"/>
      <sheetName val="V.Don"/>
      <sheetName val="Y.Kien"/>
      <sheetName val="V.Quang"/>
      <sheetName val="Q.Lam"/>
      <sheetName val="P.Thu"/>
      <sheetName val="T.Coc"/>
      <sheetName val="D.Nghia"/>
      <sheetName val="TT.DH"/>
      <sheetName val="P.Phu"/>
      <sheetName val="P.Lai"/>
      <sheetName val="N.Xuyen"/>
      <sheetName val="H.quan"/>
      <sheetName val="S.Dang"/>
      <sheetName val="N.Quan"/>
      <sheetName val="C.Dam"/>
      <sheetName val="B.luan"/>
      <sheetName val="M.Luong"/>
      <sheetName val="B.Doan"/>
      <sheetName val="H.Do"/>
      <sheetName val="D.Khe"/>
      <sheetName val="P.Trung"/>
      <sheetName val="V.du"/>
      <sheetName val="SILICATE"/>
      <sheetName val="MTL$-INTER"/>
      <sheetName val="MTO REV.0"/>
      <sheetName val="Detail pg 5"/>
      <sheetName val="MTO REV.2(ARMOR)"/>
      <sheetName val="DF"/>
      <sheetName val="tuan"/>
      <sheetName val="Phan tich don gia (doc)"/>
      <sheetName val="Dept"/>
      <sheetName val="15.MMUS GOI"/>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C45(DAU NAM)"/>
      <sheetName val="C45.(B.DONG)"/>
      <sheetName val="C47.1"/>
      <sheetName val="C47.2"/>
      <sheetName val="C47.3"/>
      <sheetName val="C47.4"/>
      <sheetName val="C47.5"/>
      <sheetName val="C47.6"/>
      <sheetName val="C47.7"/>
      <sheetName val="S53.1"/>
      <sheetName val="S53.2"/>
      <sheetName val="S53.3"/>
      <sheetName val="S53.4"/>
      <sheetName val="C46.1"/>
      <sheetName val="C46.2"/>
      <sheetName val="C46.3"/>
      <sheetName val="C46.4"/>
      <sheetName val="MLDV"/>
      <sheetName val="catongcu"/>
      <sheetName val="BC"/>
      <sheetName val="NNCONGNHAN"/>
      <sheetName val="bangtonghop"/>
      <sheetName val="B T HOP"/>
      <sheetName val="HT HE DUONG"/>
      <sheetName val="MLPP"/>
      <sheetName val="DH D1,2"/>
      <sheetName val="Tro giup"/>
      <sheetName val="Level"/>
      <sheetName val="기계시공"/>
      <sheetName val="BLR 1"/>
      <sheetName val="GEN"/>
      <sheetName val="GAS"/>
      <sheetName val="DEAE"/>
      <sheetName val="BLR2"/>
      <sheetName val="BLR3"/>
      <sheetName val="BLR4"/>
      <sheetName val="BLR5"/>
      <sheetName val="SAM"/>
      <sheetName val="CHEM"/>
      <sheetName val="COP"/>
      <sheetName val="bugiatheùpmong"/>
      <sheetName val="gia phan mong"/>
      <sheetName val="SILICAT_x0005_"/>
      <sheetName val="ND13-13+374"/>
      <sheetName val="CostBook"/>
      <sheetName val="BANGMTC"/>
      <sheetName val="Bang gia NC"/>
      <sheetName val="THDZ0,4"/>
      <sheetName val="TH DZ35"/>
      <sheetName val="THTram"/>
      <sheetName val="BB NT GD H-thanh"/>
      <sheetName val="BB NT KL"/>
      <sheetName val="Goi2"/>
      <sheetName val="THpp"/>
      <sheetName val="pp"/>
      <sheetName val="CL PP"/>
      <sheetName val="TH DgPP"/>
      <sheetName val="Dg PP"/>
      <sheetName val="CL DgPP"/>
      <sheetName val="TH DDau"/>
      <sheetName val="DDau"/>
      <sheetName val="GT3PP"/>
      <sheetName val="CLDD"/>
      <sheetName val="GT3DD"/>
      <sheetName val="TH DVu"/>
      <sheetName val="Dichvu"/>
      <sheetName val="CL Dvu"/>
      <sheetName val="TH DgDvu"/>
      <sheetName val="Dg DV"/>
      <sheetName val="PTDdv"/>
      <sheetName val="CLDdv"/>
      <sheetName val="GT3DV"/>
      <sheetName val="TH-CO"/>
      <sheetName val="C.O"/>
      <sheetName val="TH dg OC"/>
      <sheetName val="DCO"/>
      <sheetName val="CL CatOng"/>
      <sheetName val="Bang qui cach Vtu"/>
      <sheetName val="D.Da0"/>
      <sheetName val="Muavao6"/>
      <sheetName val="Muavao7"/>
      <sheetName val="Don gia"/>
      <sheetName val="NAM 200"/>
      <sheetName val="NAM 200&lt;"/>
      <sheetName val="NAM 200_x0005_"/>
      <sheetName val="KL_XL2000"/>
      <sheetName val="Chiet_tinh"/>
      <sheetName val="Van_chuyen"/>
      <sheetName val="THKP_(2)"/>
      <sheetName val="T_Bi"/>
      <sheetName val="Thiet_ke"/>
      <sheetName val="K_luong"/>
      <sheetName val="TT_L2"/>
      <sheetName val="TT_L1"/>
      <sheetName val="Thue_Ngoai"/>
      <sheetName val="Dong_Dau"/>
      <sheetName val="Dong_Dau_(2)"/>
      <sheetName val="Sau_dong"/>
      <sheetName val="Ma_xa"/>
      <sheetName val="My_dinh"/>
      <sheetName val="Tong_cong"/>
      <sheetName val="Chi_tiet_-_Dv_lap"/>
      <sheetName val="TH_KHTC"/>
      <sheetName val="Sheet2_(2)"/>
      <sheetName val="Phu_luc"/>
      <sheetName val="Gia_trÞ"/>
      <sheetName val="LUAN_CHUYEN"/>
      <sheetName val="KE_QUY"/>
      <sheetName val="LUONGGIAN_TIEP"/>
      <sheetName val="VAY_VON"/>
      <sheetName val="O_THAO"/>
      <sheetName val="Q_TRUNG"/>
      <sheetName val="Y_THANH"/>
      <sheetName val="Interim_payment"/>
      <sheetName val="Bid_Sum"/>
      <sheetName val="Item_B"/>
      <sheetName val="Dg_A"/>
      <sheetName val="Dg_B&amp;C"/>
      <sheetName val="Material_at_site"/>
      <sheetName val="DS_them_luong_qui_4-2002"/>
      <sheetName val="Phuc_loi_2-9-02"/>
      <sheetName val="Thuong_nhan_dip_21-12-02"/>
      <sheetName val="Thuong_dip_nhan_danh_hieu_AHL§"/>
      <sheetName val="Thang_luong_thu_13_nam_2002"/>
      <sheetName val="Luong_SX#_dip_Tet_Qui_Mui(dong)"/>
      <sheetName val="__"/>
      <sheetName val="san_vuon"/>
      <sheetName val="khu_phu_tro"/>
      <sheetName val="KH_2003_(moi_max)"/>
      <sheetName val="be_tong"/>
      <sheetName val="Tong_hop_thep"/>
      <sheetName val="vat_tu"/>
      <sheetName val="Tong_hop"/>
      <sheetName val="Gia_VL"/>
      <sheetName val="Bang_gia_ca_may"/>
      <sheetName val="Bang_luong_CB"/>
      <sheetName val="Bang_P_tich_CT"/>
      <sheetName val="D_toan_chi_tiet"/>
      <sheetName val="Bang_TH_Dtoan"/>
      <sheetName val="BCC_(2)"/>
      <sheetName val="Bao_cao"/>
      <sheetName val="Bao_cao_2"/>
      <sheetName val="Khoi_luong"/>
      <sheetName val="Khoi_luong_mat"/>
      <sheetName val="Bang_ke"/>
      <sheetName val="T_HopKL"/>
      <sheetName val="S_Luong"/>
      <sheetName val="D_Dap"/>
      <sheetName val="Q_Toan"/>
      <sheetName val="Phan_tich_chi_phi"/>
      <sheetName val="Chi_phi_nen_theo_BVTC"/>
      <sheetName val="nhan_cong_phu"/>
      <sheetName val="nhan_cong_Hung"/>
      <sheetName val="Nhan_cong"/>
      <sheetName val="Khoi_luong_nen_theo_BVTC"/>
      <sheetName val="TAI_TRONG"/>
      <sheetName val="NOI_LUC"/>
      <sheetName val="TINH_DUYET_THTT_CHINH"/>
      <sheetName val="TDUYET_THTT_PHU"/>
      <sheetName val="TINH_DAO_DONG_VA_DO_VONG"/>
      <sheetName val="TINH_NEO"/>
      <sheetName val="AC_PC"/>
      <sheetName val="Bang_VL"/>
      <sheetName val="VL(No_V-c)"/>
      <sheetName val="He_so"/>
      <sheetName val="PL_Vua"/>
      <sheetName val="Chitieu-dam_cac_loai"/>
      <sheetName val="DG_Dam"/>
      <sheetName val="DG_chung"/>
      <sheetName val="VL-dac_chung"/>
      <sheetName val="CT_1md_&amp;_dau_cong"/>
      <sheetName val="CT_cong"/>
      <sheetName val="dg_cong"/>
      <sheetName val="CT_Duong"/>
      <sheetName val="D_gia"/>
      <sheetName val="T_hop"/>
      <sheetName val="CtP_tro"/>
      <sheetName val="Nha_moi"/>
      <sheetName val="TT-T_Tron_So_2"/>
      <sheetName val="Ct_Dam_"/>
      <sheetName val="Ct_Duoi"/>
      <sheetName val="Ct_Tren"/>
      <sheetName val="D_giaMay"/>
      <sheetName val="Thuyet_minh"/>
      <sheetName val="26+180-400_2"/>
      <sheetName val="26+180_Sub1"/>
      <sheetName val="26+180_Sub4"/>
      <sheetName val="26+180-400_5(k95)"/>
      <sheetName val="26+400-620_3(k95)"/>
      <sheetName val="26+400-640_1(k95)"/>
      <sheetName val="26+960-27+150_9"/>
      <sheetName val="26+960-27+150_10"/>
      <sheetName val="26+960-27+150_11"/>
      <sheetName val="26+960-27+150_12"/>
      <sheetName val="26+960-27+150_5(k95)"/>
      <sheetName val="26+960-27+150_4(k95)"/>
      <sheetName val="26+960-27+150_1(k95)"/>
      <sheetName val="27+500-700_5(k95)"/>
      <sheetName val="27+500-700_4(k95)"/>
      <sheetName val="27+500-700_3(k95)"/>
      <sheetName val="27+500-700_1(k95)"/>
      <sheetName val="27+740-920_3(k95)"/>
      <sheetName val="27+740-920_21"/>
      <sheetName val="27+920-28+040_6,7"/>
      <sheetName val="27+920-28+040_10"/>
      <sheetName val="27+920-28+160_Su3"/>
      <sheetName val="28+160-28+420_5K95"/>
      <sheetName val="28+430-657_7"/>
      <sheetName val="Km28+430-657_8"/>
      <sheetName val="28+430-657_9"/>
      <sheetName val="28+430-667_10"/>
      <sheetName val="28+430-657_11"/>
      <sheetName val="28+430-657_4k95"/>
      <sheetName val="28+500-657_18"/>
      <sheetName val="28+520-657_19"/>
      <sheetName val="BU_CTPH"/>
      <sheetName val="BU_tran3+360_22"/>
      <sheetName val="Tran3+360_22"/>
      <sheetName val="BU_tran2+386_4"/>
      <sheetName val="Tran2+386_4"/>
      <sheetName val="DTcong_4-5"/>
      <sheetName val="Bu_1-2"/>
      <sheetName val="Bu_12-13"/>
      <sheetName val="DTcong_12-13"/>
      <sheetName val="DT_cong13-13+"/>
      <sheetName val="BU-_nhanh"/>
      <sheetName val="dtcong_nh1-2"/>
      <sheetName val="dtcong_nh0-1"/>
      <sheetName val="BU_11-12"/>
      <sheetName val="DTcong_11-12"/>
      <sheetName val="Pr-_CC"/>
      <sheetName val="MD_3-4"/>
      <sheetName val="ND_3-4"/>
      <sheetName val="MD_1-2"/>
      <sheetName val="ND_1-2"/>
      <sheetName val="MD_0-1"/>
      <sheetName val="ND_0-1"/>
      <sheetName val="KL_tong"/>
      <sheetName val="cd_viaK0-T6"/>
      <sheetName val="cdvia_T6-Tc24"/>
      <sheetName val="cdvia_Tc24-T46"/>
      <sheetName val="cd_btnL2k0+361-T19"/>
      <sheetName val="cap_cho_cac_DT"/>
      <sheetName val="Ung_-_hoan"/>
      <sheetName val="CP_may"/>
      <sheetName val="Thep_"/>
      <sheetName val="Chi_tiet_Khoi_luong"/>
      <sheetName val="TH_khoi_luong"/>
      <sheetName val="Chiet_tinh_vat_lieu_"/>
      <sheetName val="TH_KL_VL"/>
      <sheetName val="phan_tich_DG"/>
      <sheetName val="gia_vat_lieu"/>
      <sheetName val="gia_xe_may"/>
      <sheetName val="gia_nhan_cong"/>
      <sheetName val="TH_(T1-6)"/>
      <sheetName val="_NL"/>
      <sheetName val="_NL_(2)"/>
      <sheetName val="CDTHCT_(3)"/>
      <sheetName val="Quang_Tri"/>
      <sheetName val="Da_Nang"/>
      <sheetName val="Quang_Nam"/>
      <sheetName val="Quang_Ngai"/>
      <sheetName val="TH_DH-QN"/>
      <sheetName val="KP_HD"/>
      <sheetName val="DB_HD"/>
      <sheetName val="tong_hop_thanh_toan_thue"/>
      <sheetName val="bang_ke_nop_thue"/>
      <sheetName val="Tonh_hop_chi_phi"/>
      <sheetName val="BK_chi_phi"/>
      <sheetName val="KTra_DS_va_thue_GTGT"/>
      <sheetName val="Kiãøm_tra_DS_thue_GTGT"/>
      <sheetName val="XUAT(gia_von)"/>
      <sheetName val="Xuat_(gia_ban)"/>
      <sheetName val="Dchinh_TH_N-X-T"/>
      <sheetName val="Tong_hop_N-X-T"/>
      <sheetName val="thue_TH"/>
      <sheetName val="tong_hop_2001"/>
      <sheetName val="qUYET_TOAN_THUE"/>
      <sheetName val="thkl_(2)"/>
      <sheetName val="long_tec"/>
      <sheetName val="cong_Q2"/>
      <sheetName val="T_U_luong_Q1"/>
      <sheetName val="T_U_luong_Q2"/>
      <sheetName val="T_U_luong_Q3"/>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CDSL_(2)"/>
      <sheetName val="CDTHU_CHI_T1"/>
      <sheetName val="THUCHI_2"/>
      <sheetName val="THU_CHI3"/>
      <sheetName val="THU_CHI_4"/>
      <sheetName val="THU_CHI5"/>
      <sheetName val="THU_CHI_6"/>
      <sheetName val="TU_CHI_7"/>
      <sheetName val="THU_CHI9"/>
      <sheetName val="THU_CHI_8"/>
      <sheetName val="THU_CHI_10"/>
      <sheetName val="THU_CHI_11"/>
      <sheetName val="THU_CHI_12"/>
      <sheetName val="KL_VL"/>
      <sheetName val="QT_9-6"/>
      <sheetName val="Thuong_luu_HB"/>
      <sheetName val="QT_Ky_T"/>
      <sheetName val="bc_vt_TON_BAI"/>
      <sheetName val="Xep_hang_201"/>
      <sheetName val="toan_Cty"/>
      <sheetName val="Cong_ty"/>
      <sheetName val="XN_2"/>
      <sheetName val="XN_ong_CHi"/>
      <sheetName val="N_XDCT&amp;_XKLD"/>
      <sheetName val="CN_HCM"/>
      <sheetName val="TT_XKLD(Nhan)"/>
      <sheetName val="Ong_Hong"/>
      <sheetName val="CN_hung_yen"/>
      <sheetName val="Dong_nai"/>
      <sheetName val="KLTong_hop"/>
      <sheetName val="Lan_can"/>
      <sheetName val="Ranh_doc_(2)"/>
      <sheetName val="Ranh_doc"/>
      <sheetName val="Coc_tieu"/>
      <sheetName val="Bien_bao"/>
      <sheetName val="Nan_tuyen"/>
      <sheetName val="Lan_1"/>
      <sheetName val="Lan__2"/>
      <sheetName val="Lan_3"/>
      <sheetName val="Gia_tri"/>
      <sheetName val="Lan_5"/>
      <sheetName val="binh_do"/>
      <sheetName val="cot_lieu"/>
      <sheetName val="van_khuon"/>
      <sheetName val="CT_BT"/>
      <sheetName val="lay_mau"/>
      <sheetName val="mat_ngoai_goi"/>
      <sheetName val="coc_tram-bt"/>
      <sheetName val="Cong_hop"/>
      <sheetName val="kldukien_(107)"/>
      <sheetName val="qui1_(2)"/>
      <sheetName val="Quyet_toan"/>
      <sheetName val="Thu_hoi"/>
      <sheetName val="Lai_vay"/>
      <sheetName val="Tien_vay"/>
      <sheetName val="Cong_no"/>
      <sheetName val="Cop_pha"/>
      <sheetName val="Dc_Dau"/>
      <sheetName val="_o_to_Hien_8"/>
      <sheetName val="_o_to_Hien9"/>
      <sheetName val="_o_to_Hien10"/>
      <sheetName val="_o_to_Hien11"/>
      <sheetName val="_o_to_Hien12)"/>
      <sheetName val="_o_to_Hien1"/>
      <sheetName val="_o_to_Hien2"/>
      <sheetName val="_o_to_Hien3"/>
      <sheetName val="_o_to_Hien4"/>
      <sheetName val="_o_to_Hien5"/>
      <sheetName val="_o_to_Phong_8"/>
      <sheetName val="_o_to_Phong9"/>
      <sheetName val="_o_to_Phong10"/>
      <sheetName val="_o_to_Phong11"/>
      <sheetName val="_o_to_Phong12)"/>
      <sheetName val="_o_to_Phong1"/>
      <sheetName val="_o_to_Phong2"/>
      <sheetName val="_o_to_Phong3"/>
      <sheetName val="_o_to_Phong4"/>
      <sheetName val="_o_to_Phong5"/>
      <sheetName val="_o_to_Dung_8_"/>
      <sheetName val="_D_tt_dau8"/>
      <sheetName val="_o_to_Dung_9"/>
      <sheetName val="_D9_tt_dau"/>
      <sheetName val="_D10_tt_dau"/>
      <sheetName val="_o_to_Dung_10"/>
      <sheetName val="_o_to_Dung_11"/>
      <sheetName val="_o_to_Dung_12)"/>
      <sheetName val="_o_to_Dung_1"/>
      <sheetName val="_o_to_Dung2"/>
      <sheetName val="_o_to_Dung3"/>
      <sheetName val="_o_to_Dung4"/>
      <sheetName val="_o_totrongT10-12"/>
      <sheetName val="_o_totrongT2"/>
      <sheetName val="_o_totrungT10-12"/>
      <sheetName val="_o_toMinhT10-12_"/>
      <sheetName val="_o_toMinhT2"/>
      <sheetName val="_o_toTrieuT10-12__"/>
      <sheetName val="Luong_8_SP"/>
      <sheetName val="Luong_9_SP_"/>
      <sheetName val="Luong_10_SP_"/>
      <sheetName val="Luong_11_SP_"/>
      <sheetName val="Luong_12_SP"/>
      <sheetName val="Luong_1_SP1"/>
      <sheetName val="Luong_2_SP2"/>
      <sheetName val="Luong_3_SP3"/>
      <sheetName val="Luong_4_SP4"/>
      <sheetName val="Luong_4_SP5"/>
      <sheetName val="sent_to"/>
      <sheetName val="Tien_ung"/>
      <sheetName val="phi_luong3"/>
      <sheetName val="Phu_luc_HD"/>
      <sheetName val="Gia_du_thau"/>
      <sheetName val="Ca_xe"/>
      <sheetName val="Gia_DAN"/>
      <sheetName val="Chenh_lech"/>
      <sheetName val="Kinh_phí"/>
      <sheetName val="C_TIEU"/>
      <sheetName val="T_Luong"/>
      <sheetName val="T_HAO"/>
      <sheetName val="DT_TUYEN"/>
      <sheetName val="DT_GIA"/>
      <sheetName val="KHDT_(2)"/>
      <sheetName val="CL_"/>
      <sheetName val="KQ_(2)"/>
      <sheetName val="THKL_H9"/>
      <sheetName val="KL_Tram_Cty"/>
      <sheetName val="Gam_may_Cty"/>
      <sheetName val="KL_tram_KH"/>
      <sheetName val="Gam_may_KH"/>
      <sheetName val="Cach_dien"/>
      <sheetName val="Mang_tai"/>
      <sheetName val="KL_DDK"/>
      <sheetName val="Mang_tai_DDK"/>
      <sheetName val="KL_DDK0,4"/>
      <sheetName val="TT_Ky_thuat"/>
      <sheetName val="CT_moi"/>
      <sheetName val="Tu_dien"/>
      <sheetName val="May_cat"/>
      <sheetName val="Dao_Cly"/>
      <sheetName val="Dao_Ptai"/>
      <sheetName val="Tu_RMU"/>
      <sheetName val="C_set"/>
      <sheetName val="Sco_Cap"/>
      <sheetName val="Sco_TB"/>
      <sheetName val="TN_tram"/>
      <sheetName val="TN_C_set"/>
      <sheetName val="TN_TD_DDay"/>
      <sheetName val="Phan_chung"/>
      <sheetName val="congtac_vien-uy"/>
      <sheetName val="Nhan_luc2001"/>
      <sheetName val="CT_xa"/>
      <sheetName val="cap_so_lan_2"/>
      <sheetName val="cap_so_BHXH"/>
      <sheetName val="tru_tien"/>
      <sheetName val="yt_q2"/>
      <sheetName val="c45_t3"/>
      <sheetName val="c45_t6"/>
      <sheetName val="BHYT_Q3_2003"/>
      <sheetName val="C45_t7"/>
      <sheetName val="C47-t07_2003"/>
      <sheetName val="C45_t8"/>
      <sheetName val="C47-t08_2003"/>
      <sheetName val="C45_t09"/>
      <sheetName val="C47-t09_2003"/>
      <sheetName val="C47_T12"/>
      <sheetName val="BHYT_Q4-2003"/>
      <sheetName val="C45_T10"/>
      <sheetName val="Tong_Thu"/>
      <sheetName val="Tong_Chi"/>
      <sheetName val="Truong_hoc"/>
      <sheetName val="Cty_CP"/>
      <sheetName val="G_thau_3B"/>
      <sheetName val="T_Hop_Thu-chi"/>
      <sheetName val="cong_bien_t10"/>
      <sheetName val="luong_t9_"/>
      <sheetName val="bb_t9"/>
      <sheetName val="DG_SOC"/>
      <sheetName val="DG_HQ"/>
      <sheetName val="NAM_2004"/>
      <sheetName val="Hat_1"/>
      <sheetName val="_H8_duong"/>
      <sheetName val="Hat_7dg"/>
      <sheetName val="TH_duong_1B"/>
      <sheetName val="TH_cau_1B"/>
      <sheetName val="cau_H1"/>
      <sheetName val="Son_dg"/>
      <sheetName val="THKL_H4"/>
      <sheetName val="THVT_T5"/>
      <sheetName val="XL1_t5"/>
      <sheetName val="XL2_T5"/>
      <sheetName val="XL3_T5"/>
      <sheetName val="XL5_T5"/>
      <sheetName val="CC_XL1"/>
      <sheetName val="KKTS_04"/>
      <sheetName val="nha_kct"/>
      <sheetName val="NAM_200"/>
      <sheetName val="XE_DAU"/>
      <sheetName val="NAM_200&lt;"/>
      <sheetName val="NAM_200"/>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bang_so_sanh_tong_hop_(_PA_chon"/>
      <sheetName val="dang_ap_dung"/>
      <sheetName val="bang_tong_hop_(dang_huong)"/>
      <sheetName val="TH_du_toan_"/>
      <sheetName val="Du_toan_"/>
      <sheetName val="C_Tinh"/>
      <sheetName val="XE_XANG"/>
      <sheetName val="Bot_Giat_C"/>
      <sheetName val="Bot_Giat_P_"/>
      <sheetName val="THAY_THUNG_H"/>
      <sheetName val="thi_nghiem"/>
      <sheetName val="沈阳"/>
      <sheetName val="重庆"/>
      <sheetName val="杭州调"/>
      <sheetName val="11"/>
      <sheetName val="THop"/>
      <sheetName val="T01"/>
      <sheetName val="bANG THANH TOAN LUONG SC"/>
      <sheetName val="DON GIA TIEN LUONG SXCB"/>
      <sheetName val="bang ke luong sc"/>
      <sheetName val="DICH VU"/>
      <sheetName val="BD LE TET"/>
      <sheetName val="BANG THANH TOAN LUONG TO SO CHE"/>
      <sheetName val="BANG TONG HOP LUONG SP"/>
      <sheetName val="Bang ke tien luong O phong"/>
      <sheetName val="bang ke luong SP"/>
      <sheetName val="tam ung luong ky I"/>
      <sheetName val="bao cao BHXH 6 thang"/>
      <sheetName val="#REF"/>
      <sheetName val="B9_SCL (2)"/>
      <sheetName val="T-9"/>
      <sheetName val="Thang 7-05"/>
      <sheetName val="Bia dvi"/>
      <sheetName val="B3_Tonghop thang"/>
      <sheetName val="B4_TTG"/>
      <sheetName val="B7_TaiNan"/>
      <sheetName val="B8_DongDien"/>
      <sheetName val="B9_SCL"/>
      <sheetName val="B10_SCTX"/>
      <sheetName val="B11_XTM"/>
      <sheetName val="B12_TBDC"/>
      <sheetName val="B13_LanKT"/>
      <sheetName val="van phong Quy 1"/>
      <sheetName val="Cong ty Quy 1"/>
      <sheetName val="A"/>
      <sheetName val="CT_LCGT"/>
      <sheetName val="CT_LCTT"/>
      <sheetName val="TM_ChenhLechCT"/>
      <sheetName val="Dieu_chinh"/>
      <sheetName val="Danh_muc"/>
      <sheetName val="Phan_bo"/>
      <sheetName val="Thong_tin"/>
      <sheetName val="PTS䁌"/>
      <sheetName val="CDԀ"/>
      <sheetName val="Harga ME "/>
      <sheetName val="PIPE-03E.XLS"/>
      <sheetName val="T_x0003__x0000_ong dip nhan danh hieu AHL§"/>
      <sheetName val="[PIPE-03E.XLSÝ26+960-27+150.4(k"/>
      <sheetName val="Data"/>
      <sheetName val="B3D"/>
      <sheetName val="402"/>
      <sheetName val="Div. A"/>
      <sheetName val="nphuၯck"/>
      <sheetName val="26+960-27+050.9"/>
      <sheetName val="TK331A"/>
      <sheetName val="TK131B"/>
      <sheetName val="TK131A"/>
      <sheetName val="TK 331c1"/>
      <sheetName val="TK331C"/>
      <sheetName val="CT331-2003"/>
      <sheetName val="CT 331"/>
      <sheetName val="CT131-2003"/>
      <sheetName val="CT 131"/>
      <sheetName val="TK331B"/>
      <sheetName val="DGCT1"/>
      <sheetName val="Tu van Thiet ke"/>
      <sheetName val="Tien do thi cong"/>
      <sheetName val="Bia du toan"/>
      <sheetName val="Config"/>
      <sheetName val="_x0002__x0001_"/>
      <sheetName val="_x0000__x0000__x0005__x0000_"/>
      <sheetName val="B"/>
      <sheetName val="C"/>
      <sheetName val="D"/>
      <sheetName val="F"/>
      <sheetName val="G"/>
      <sheetName val="I"/>
      <sheetName val="L"/>
      <sheetName val="M"/>
      <sheetName val="N"/>
      <sheetName val="O"/>
      <sheetName val="P"/>
      <sheetName val="S"/>
      <sheetName val="U"/>
      <sheetName val="T"/>
      <sheetName val="XNT"/>
      <sheetName val="BBKKT11"/>
      <sheetName val="Dec3X"/>
      <sheetName val="Pipe"/>
      <sheetName val="Summary"/>
      <sheetName val="B-B"/>
      <sheetName val="DMVT1 (2)"/>
      <sheetName val="DTGG1"/>
      <sheetName val="DTBB1"/>
      <sheetName val="DTK1"/>
      <sheetName val="TH1"/>
      <sheetName val="DMVT1"/>
      <sheetName val="LB"/>
      <sheetName val="P.LIST"/>
      <sheetName val="INSPECTION"/>
      <sheetName val="INVOICE"/>
      <sheetName val="BOOKING"/>
      <sheetName val="MAKING BILL"/>
      <sheetName val="CO FORM A"/>
      <sheetName val="EC"/>
      <sheetName val="HOI PHIEU"/>
      <sheetName val="YEU CAU TT TECH (LC)"/>
      <sheetName val="beneficiary"/>
      <sheetName val="shipping advice"/>
      <sheetName val="SAMPLE"/>
      <sheetName val="ch"/>
      <sheetName val="cv019"/>
      <sheetName val="cv013"/>
      <sheetName val="cv012"/>
      <sheetName val="cv010"/>
      <sheetName val="cv09"/>
      <sheetName val="Tong hop gia"/>
      <sheetName val="May thi cong"/>
      <sheetName val="Chi phi chung"/>
      <sheetName val="GHKII"/>
      <sheetName val="TH K II"/>
      <sheetName val="TH K I"/>
      <sheetName val="phieu-dgio"/>
      <sheetName val="BKE CT GOC"/>
      <sheetName val="BK-CT"/>
      <sheetName val="CTGS10"/>
      <sheetName val="BKE CT GOC (2)"/>
      <sheetName val="CTGS10 (2)"/>
      <sheetName val="Thi sinh"/>
      <sheetName val="SPS"/>
      <sheetName val="DSNV"/>
      <sheetName val="Cham cong"/>
      <sheetName val="Bang luong"/>
      <sheetName val="LCB"/>
      <sheetName val="CN131"/>
      <sheetName val="STH 152"/>
      <sheetName val="CN 331"/>
      <sheetName val="VLSPHH"/>
      <sheetName val="DVKH"/>
      <sheetName val="Kho"/>
      <sheetName val="THV CHI 6"/>
      <sheetName val="27+500-700.4(k85)"/>
      <sheetName val="n`nh"/>
      <sheetName val="CHIET TINH TBA"/>
      <sheetName val="CHIET TINH DZ 0,4"/>
      <sheetName val="CHIET TINH CCT"/>
      <sheetName val="GIAVLIEU"/>
      <sheetName val="cong bien t1&lt;"/>
      <sheetName val="Bang 2B"/>
      <sheetName val="GiaVL"/>
      <sheetName val="DG"/>
      <sheetName val="Dgia vat tu"/>
      <sheetName val="Don gia_III"/>
      <sheetName val="Dgia VT"/>
      <sheetName val="dnc4"/>
      <sheetName val="Cau_2(3)"/>
      <sheetName val="KH_200³_(moi_max)"/>
      <sheetName val="Thang_12"/>
      <sheetName val="Thang_1"/>
      <sheetName val="Thang_12_(2)"/>
      <sheetName val="Thang_01"/>
      <sheetName val="CO_SO_DU_LIEU_PTVL"/>
      <sheetName val="huy_dong_von"/>
      <sheetName val="Lai_vayxd"/>
      <sheetName val="Lai_vayphaitra"/>
      <sheetName val="Lai_vay_"/>
      <sheetName val="tra_von"/>
      <sheetName val="KH_chi_tiet"/>
      <sheetName val="nguyen_lieu"/>
      <sheetName val="soi_tho_soi_det"/>
      <sheetName val="soi_thuong"/>
      <sheetName val="vai_det"/>
      <sheetName val="chi_phi_1tan"/>
      <sheetName val="von_luu_dong"/>
      <sheetName val="thue_VAT"/>
      <sheetName val="doanh_thu"/>
      <sheetName val="doanh_thu_loi_nhuan"/>
      <sheetName val="dong_tien"/>
      <sheetName val="thu_hoi_von"/>
      <sheetName val="hoan_von"/>
      <sheetName val="dothi_npv"/>
      <sheetName val="diem_hoa_von"/>
      <sheetName val="nop_ngan_sach"/>
      <sheetName val="chi_tieu"/>
      <sheetName val="CT_03"/>
      <sheetName val="TH_03"/>
      <sheetName val="CAT_5"/>
      <sheetName val="단면가정"/>
      <sheetName val="ITB COST"/>
      <sheetName val="costing_CV"/>
      <sheetName val="costing_ESDV"/>
      <sheetName val="costing_FE"/>
      <sheetName val="costing_Misc"/>
      <sheetName val="costing_MOV"/>
      <sheetName val="costing_Press"/>
      <sheetName val="표지"/>
      <sheetName val="BU6-_x0005_"/>
      <sheetName val="TIEN GOI"/>
      <sheetName val="TB-내역서"/>
      <sheetName val="NHAT KY THU TIEN T.GOI"/>
      <sheetName val="LUONG GIAN TIEP"/>
      <sheetName val="NHAT KY THU TIEN TM"/>
      <sheetName val="UOC THUC HIEN THUE TNDN"/>
      <sheetName val="QUY TM"/>
      <sheetName val="131"/>
      <sheetName val="NKCT - 01"/>
      <sheetName val="w't table"/>
      <sheetName val="LAI - LO"/>
      <sheetName val="TO KHAI CHI TIET"/>
      <sheetName val="THUE PII"/>
      <sheetName val="THUE PIII"/>
      <sheetName val="QUYET TOAN THUE TNDN"/>
      <sheetName val="BANG CAN DOI RUT GON"/>
      <sheetName val="BANG CAN DOI"/>
      <sheetName val="NHAT KY CHI TIEN"/>
      <sheetName val="LAI LO"/>
      <sheetName val="TO KHAI THUE DT -TNDN- CP"/>
      <sheetName val="QUYET TOAN THUE- CAC KHOAN"/>
      <sheetName val="GIA THANH"/>
      <sheetName val="BAI DUNG "/>
      <sheetName val="BIA NAM"/>
      <sheetName val="TM BAO CAO"/>
      <sheetName val="SXKD"/>
      <sheetName val="Y-WORK"/>
      <sheetName val="기계锼_x0013_"/>
      <sheetName val="기계ᰖ〚"/>
      <sheetName val="기계灼_x0013_"/>
      <sheetName val="Ki泺m tra DS thue GTGT"/>
      <sheetName val="27+740-820.3(k95)"/>
      <sheetName val="MONG"/>
      <sheetName val="Liệt kê"/>
      <sheetName val="CLVC"/>
      <sheetName val="THDN MBA phu tai"/>
      <sheetName val="TBA CC"/>
      <sheetName val="L D1704"/>
      <sheetName val="Annual_CFs_Asset"/>
      <sheetName val="Purchase Order"/>
      <sheetName val="Customize Your Purchase Order"/>
      <sheetName val="Comparison"/>
      <sheetName val="A .Building  "/>
      <sheetName val="Qty-(Arc )"/>
      <sheetName val="Input"/>
      <sheetName val="Electrical Breakdown"/>
      <sheetName val="UBi"/>
      <sheetName val="Group"/>
      <sheetName val="THGTXL"/>
      <sheetName val="Kenh"/>
      <sheetName val="BVCkenh"/>
      <sheetName val="THKenh"/>
      <sheetName val="congn140"/>
      <sheetName val="BVCc40"/>
      <sheetName val="cong30"/>
      <sheetName val="BVCcong30"/>
      <sheetName val="congQD"/>
      <sheetName val="BVCCQD"/>
      <sheetName val="tran"/>
      <sheetName val="Bvctran"/>
      <sheetName val="klctiet"/>
      <sheetName val="VC MONG"/>
      <sheetName val="LUONG NC"/>
      <sheetName val="30000000"/>
      <sheetName val="Cong doan"/>
      <sheetName val="VËt liÖu"/>
      <sheetName val="THVL"/>
      <sheetName val="K_L­¬ng "/>
      <sheetName val="GTDT "/>
      <sheetName val="Bï VL "/>
      <sheetName val="Tæng Hîp"/>
      <sheetName val="Kinh PhÝ"/>
      <sheetName val="T kÕ"/>
      <sheetName val="chiettinhkenh"/>
      <sheetName val="tÝnh VL"/>
      <sheetName val="thuyetminh"/>
      <sheetName val="KL ®Ëp"/>
      <sheetName val="Lµng Lµ"/>
      <sheetName val="T04"/>
      <sheetName val="XXXXXXX_x0018_"/>
      <sheetName val="LM"/>
      <sheetName val="START"/>
      <sheetName val="DTcojg 4-5"/>
      <sheetName val="LUAN_CHUYEN1"/>
      <sheetName val="KE_QUY1"/>
      <sheetName val="LUONGGIAN_TIEP1"/>
      <sheetName val="VAY_VON1"/>
      <sheetName val="O_THAO1"/>
      <sheetName val="Q_TRUNG1"/>
      <sheetName val="Y_THANH1"/>
      <sheetName val="Interim_payment1"/>
      <sheetName val="Bid_Sum1"/>
      <sheetName val="Item_B1"/>
      <sheetName val="Dg_A1"/>
      <sheetName val="Dg_B&amp;C1"/>
      <sheetName val="Material_at_site1"/>
      <sheetName val="KL_XL20001"/>
      <sheetName val="Chiet_tinh1"/>
      <sheetName val="Van_chuyen1"/>
      <sheetName val="THKP_(2)1"/>
      <sheetName val="T_Bi1"/>
      <sheetName val="Thiet_ke1"/>
      <sheetName val="K_luong1"/>
      <sheetName val="TT_L21"/>
      <sheetName val="TT_L11"/>
      <sheetName val="Thue_Ngoai1"/>
      <sheetName val="Chi_tiet_-_Dv_lap1"/>
      <sheetName val="TH_KHTC1"/>
      <sheetName val="be_tong1"/>
      <sheetName val="Tong_hop_thep1"/>
      <sheetName val="Sheet2_(2)1"/>
      <sheetName val="KH_2003_(moi_max)1"/>
      <sheetName val="Dong_Dau1"/>
      <sheetName val="Dong_Dau_(2)1"/>
      <sheetName val="Sau_dong1"/>
      <sheetName val="Ma_xa1"/>
      <sheetName val="My_dinh1"/>
      <sheetName val="Tong_cong1"/>
      <sheetName val="BCC_(2)1"/>
      <sheetName val="Bao_cao1"/>
      <sheetName val="Bao_cao_21"/>
      <sheetName val="Khoi_luong1"/>
      <sheetName val="Khoi_luong_mat1"/>
      <sheetName val="Bang_ke1"/>
      <sheetName val="T_HopKL1"/>
      <sheetName val="S_Luong1"/>
      <sheetName val="D_Dap1"/>
      <sheetName val="Q_Toan1"/>
      <sheetName val="Phan_tich_chi_phi1"/>
      <sheetName val="Chi_phi_nen_theo_BVTC1"/>
      <sheetName val="nhan_cong_phu1"/>
      <sheetName val="nhan_cong_Hung1"/>
      <sheetName val="Nhan_cong1"/>
      <sheetName val="Khoi_luong_nen_theo_BVTC1"/>
      <sheetName val="Bang_VL1"/>
      <sheetName val="VL(No_V-c)1"/>
      <sheetName val="He_so1"/>
      <sheetName val="PL_Vua1"/>
      <sheetName val="Chitieu-dam_cac_loai1"/>
      <sheetName val="DG_Dam1"/>
      <sheetName val="DG_chung1"/>
      <sheetName val="VL-dac_chung1"/>
      <sheetName val="CT_1md_&amp;_dau_cong1"/>
      <sheetName val="Tong_hop1"/>
      <sheetName val="CT_cong1"/>
      <sheetName val="dg_cong1"/>
      <sheetName val="Gia_VL1"/>
      <sheetName val="Bang_gia_ca_may1"/>
      <sheetName val="Bang_luong_CB1"/>
      <sheetName val="Bang_P_tich_CT1"/>
      <sheetName val="D_toan_chi_tiet1"/>
      <sheetName val="Bang_TH_Dtoan1"/>
      <sheetName val="BU_CTPH1"/>
      <sheetName val="BU_tran3+360_221"/>
      <sheetName val="Tran3+360_221"/>
      <sheetName val="BU_tran2+386_41"/>
      <sheetName val="Tran2+386_41"/>
      <sheetName val="DTcong_4-51"/>
      <sheetName val="Bu_1-21"/>
      <sheetName val="Bu_12-131"/>
      <sheetName val="DTcong_12-131"/>
      <sheetName val="DT_cong13-13+1"/>
      <sheetName val="BU-_nhanh1"/>
      <sheetName val="dtcong_nh1-21"/>
      <sheetName val="dtcong_nh0-11"/>
      <sheetName val="BU_11-121"/>
      <sheetName val="DTcong_11-121"/>
      <sheetName val="Pr-_CC1"/>
      <sheetName val="MD_3-41"/>
      <sheetName val="ND_3-41"/>
      <sheetName val="MD_1-21"/>
      <sheetName val="ND_1-21"/>
      <sheetName val="MD_0-11"/>
      <sheetName val="ND_0-11"/>
      <sheetName val="KL_tong1"/>
      <sheetName val="AC_PC1"/>
      <sheetName val="cd_viaK0-T61"/>
      <sheetName val="cdvia_T6-Tc241"/>
      <sheetName val="cdvia_Tc24-T461"/>
      <sheetName val="cd_btnL2k0+361-T191"/>
      <sheetName val="TAI_TRONG1"/>
      <sheetName val="NOI_LUC1"/>
      <sheetName val="TINH_DUYET_THTT_CHINH1"/>
      <sheetName val="TDUYET_THTT_PHU1"/>
      <sheetName val="TINH_DAO_DONG_VA_DO_VONG1"/>
      <sheetName val="TINH_NEO1"/>
      <sheetName val="26+180-400_21"/>
      <sheetName val="26+180_Sub11"/>
      <sheetName val="26+180_Sub41"/>
      <sheetName val="26+180-400_5(k95)1"/>
      <sheetName val="26+400-620_3(k95)1"/>
      <sheetName val="26+400-640_1(k95)1"/>
      <sheetName val="26+960-27+150_91"/>
      <sheetName val="26+960-27+150_101"/>
      <sheetName val="26+960-27+150_111"/>
      <sheetName val="26+960-27+150_121"/>
      <sheetName val="26+960-27+150_5(k95)1"/>
      <sheetName val="26+960-27+150_4(k95)1"/>
      <sheetName val="26+960-27+150_1(k95)1"/>
      <sheetName val="27+500-700_5(k95)1"/>
      <sheetName val="27+500-700_4(k95)1"/>
      <sheetName val="27+500-700_3(k95)1"/>
      <sheetName val="27+500-700_1(k95)1"/>
      <sheetName val="27+740-920_3(k95)1"/>
      <sheetName val="27+740-920_211"/>
      <sheetName val="27+920-28+040_6,71"/>
      <sheetName val="27+920-28+040_101"/>
      <sheetName val="27+920-28+160_Su31"/>
      <sheetName val="28+160-28+420_5K951"/>
      <sheetName val="28+430-657_71"/>
      <sheetName val="Km28+430-657_81"/>
      <sheetName val="28+430-657_91"/>
      <sheetName val="28+430-667_101"/>
      <sheetName val="28+430-657_111"/>
      <sheetName val="28+430-657_4k951"/>
      <sheetName val="28+500-657_181"/>
      <sheetName val="28+520-657_191"/>
      <sheetName val="__1"/>
      <sheetName val="san_vuon1"/>
      <sheetName val="khu_phu_tro1"/>
      <sheetName val="Thuyet_minh1"/>
      <sheetName val="Quang_Tri1"/>
      <sheetName val="Da_Nang1"/>
      <sheetName val="Quang_Nam1"/>
      <sheetName val="Quang_Ngai1"/>
      <sheetName val="TH_DH-QN1"/>
      <sheetName val="KP_HD1"/>
      <sheetName val="DB_HD1"/>
      <sheetName val="Phu_luc1"/>
      <sheetName val="Gia_trÞ1"/>
      <sheetName val="thkl_(2)1"/>
      <sheetName val="long_tec1"/>
      <sheetName val="DS_them_luong_qui_4-20021"/>
      <sheetName val="Phuc_loi_2-9-021"/>
      <sheetName val="Thuong_nhan_dip_21-12-021"/>
      <sheetName val="Thuong_dip_nhan_danh_hieu_AHL§1"/>
      <sheetName val="Thang_luong_thu_13_nam_20021"/>
      <sheetName val="Luong_SX#_dip_Tet_Qui_Mui(dong1"/>
      <sheetName val="vat_tu1"/>
      <sheetName val="CDSL_(2)1"/>
      <sheetName val="cap_cho_cac_DT1"/>
      <sheetName val="Ung_-_hoan1"/>
      <sheetName val="CP_may1"/>
      <sheetName val="CT_xa1"/>
      <sheetName val="CT_Duong1"/>
      <sheetName val="D_gia1"/>
      <sheetName val="T_hop1"/>
      <sheetName val="CtP_tro1"/>
      <sheetName val="Nha_moi1"/>
      <sheetName val="TT-T_Tron_So_21"/>
      <sheetName val="Ct_Dam_1"/>
      <sheetName val="Ct_Duoi1"/>
      <sheetName val="Ct_Tren1"/>
      <sheetName val="D_giaMay1"/>
      <sheetName val="Dc_Dau1"/>
      <sheetName val="_o_to_Hien_81"/>
      <sheetName val="_o_to_Hien91"/>
      <sheetName val="_o_to_Hien101"/>
      <sheetName val="_o_to_Hien111"/>
      <sheetName val="_o_to_Hien12)1"/>
      <sheetName val="_o_to_Hien12"/>
      <sheetName val="_o_to_Hien21"/>
      <sheetName val="_o_to_Hien31"/>
      <sheetName val="_o_to_Hien41"/>
      <sheetName val="_o_to_Hien51"/>
      <sheetName val="_o_to_Phong_81"/>
      <sheetName val="_o_to_Phong91"/>
      <sheetName val="_o_to_Phong101"/>
      <sheetName val="_o_to_Phong111"/>
      <sheetName val="_o_to_Phong12)1"/>
      <sheetName val="_o_to_Phong12"/>
      <sheetName val="_o_to_Phong21"/>
      <sheetName val="_o_to_Phong31"/>
      <sheetName val="_o_to_Phong41"/>
      <sheetName val="_o_to_Phong51"/>
      <sheetName val="_o_to_Dung_8_1"/>
      <sheetName val="_D_tt_dau81"/>
      <sheetName val="_o_to_Dung_91"/>
      <sheetName val="_D9_tt_dau1"/>
      <sheetName val="_D10_tt_dau1"/>
      <sheetName val="_o_to_Dung_101"/>
      <sheetName val="_o_to_Dung_111"/>
      <sheetName val="_o_to_Dung_12)1"/>
      <sheetName val="_o_to_Dung_12"/>
      <sheetName val="_o_to_Dung21"/>
      <sheetName val="_o_to_Dung31"/>
      <sheetName val="_o_to_Dung41"/>
      <sheetName val="_o_totrongT10-121"/>
      <sheetName val="_o_totrongT21"/>
      <sheetName val="_o_totrungT10-121"/>
      <sheetName val="_o_toMinhT10-12_1"/>
      <sheetName val="_o_toMinhT21"/>
      <sheetName val="_o_toTrieuT10-12__1"/>
      <sheetName val="Luong_8_SP1"/>
      <sheetName val="Luong_9_SP_1"/>
      <sheetName val="Luong_10_SP_1"/>
      <sheetName val="Luong_11_SP_1"/>
      <sheetName val="Luong_12_SP1"/>
      <sheetName val="Luong_1_SP11"/>
      <sheetName val="Luong_2_SP21"/>
      <sheetName val="Luong_3_SP31"/>
      <sheetName val="Luong_4_SP41"/>
      <sheetName val="Luong_4_SP51"/>
      <sheetName val="TH_(T1-6)1"/>
      <sheetName val="_NL1"/>
      <sheetName val="_NL_(2)1"/>
      <sheetName val="CDTHCT_(3)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tong_hop_thanh_toan_thue1"/>
      <sheetName val="bang_ke_nop_thue1"/>
      <sheetName val="Tonh_hop_chi_phi1"/>
      <sheetName val="BK_chi_phi1"/>
      <sheetName val="KTra_DS_va_thue_GTGT1"/>
      <sheetName val="Kiãøm_tra_DS_thue_GTGT1"/>
      <sheetName val="XUAT(gia_von)1"/>
      <sheetName val="Xuat_(gia_ban)1"/>
      <sheetName val="Dchinh_TH_N-X-T1"/>
      <sheetName val="Tong_hop_N-X-T1"/>
      <sheetName val="thue_TH1"/>
      <sheetName val="tong_hop_20011"/>
      <sheetName val="qUYET_TOAN_THUE1"/>
      <sheetName val="Thep_1"/>
      <sheetName val="Chi_tiet_Khoi_luong1"/>
      <sheetName val="TH_khoi_luong1"/>
      <sheetName val="Chiet_tinh_vat_lieu_1"/>
      <sheetName val="TH_KL_VL1"/>
      <sheetName val="Cong_hop1"/>
      <sheetName val="kldukien_(107)1"/>
      <sheetName val="qui1_(2)1"/>
      <sheetName val="Gia_DAN1"/>
      <sheetName val="KLTong_hop1"/>
      <sheetName val="Lan_can1"/>
      <sheetName val="Ranh_doc_(2)1"/>
      <sheetName val="Ranh_doc1"/>
      <sheetName val="Coc_tieu1"/>
      <sheetName val="Bien_bao1"/>
      <sheetName val="Nan_tuyen1"/>
      <sheetName val="Lan_11"/>
      <sheetName val="Lan__21"/>
      <sheetName val="Lan_31"/>
      <sheetName val="Gia_tri1"/>
      <sheetName val="Lan_51"/>
      <sheetName val="phan_tich_DG1"/>
      <sheetName val="gia_vat_lieu1"/>
      <sheetName val="gia_xe_may1"/>
      <sheetName val="gia_nhan_cong1"/>
      <sheetName val="KL_VL1"/>
      <sheetName val="QT_9-61"/>
      <sheetName val="Thuong_luu_HB1"/>
      <sheetName val="QT_Ky_T1"/>
      <sheetName val="bc_vt_TON_BAI1"/>
      <sheetName val="cong_Q21"/>
      <sheetName val="T_U_luong_Q11"/>
      <sheetName val="T_U_luong_Q21"/>
      <sheetName val="T_U_luong_Q31"/>
      <sheetName val="sent_to1"/>
      <sheetName val="CDTHU_CHI_T11"/>
      <sheetName val="THUCHI_21"/>
      <sheetName val="THU_CHI31"/>
      <sheetName val="THU_CHI_41"/>
      <sheetName val="THU_CHI51"/>
      <sheetName val="THU_CHI_61"/>
      <sheetName val="TU_CHI_71"/>
      <sheetName val="THU_CHI91"/>
      <sheetName val="THU_CHI_81"/>
      <sheetName val="THU_CHI_101"/>
      <sheetName val="THU_CHI_111"/>
      <sheetName val="THU_CHI_121"/>
      <sheetName val="Tien_ung1"/>
      <sheetName val="phi_luong31"/>
      <sheetName val="binh_do1"/>
      <sheetName val="cot_lieu1"/>
      <sheetName val="van_khuon1"/>
      <sheetName val="CT_BT1"/>
      <sheetName val="lay_mau1"/>
      <sheetName val="mat_ngoai_goi1"/>
      <sheetName val="coc_tram-bt1"/>
      <sheetName val="Quyet_toan1"/>
      <sheetName val="Thu_hoi1"/>
      <sheetName val="Lai_vay1"/>
      <sheetName val="Tien_vay1"/>
      <sheetName val="Cong_no1"/>
      <sheetName val="Cop_pha1"/>
      <sheetName val="KL_Tram_Cty1"/>
      <sheetName val="Gam_may_Cty1"/>
      <sheetName val="KL_tram_KH1"/>
      <sheetName val="Gam_may_KH1"/>
      <sheetName val="Cach_dien1"/>
      <sheetName val="Mang_tai1"/>
      <sheetName val="KL_DDK1"/>
      <sheetName val="Mang_tai_DDK1"/>
      <sheetName val="KL_DDK0,41"/>
      <sheetName val="TT_Ky_thuat1"/>
      <sheetName val="CT_moi1"/>
      <sheetName val="Tu_dien1"/>
      <sheetName val="May_cat1"/>
      <sheetName val="Dao_Cly1"/>
      <sheetName val="Dao_Ptai1"/>
      <sheetName val="Tu_RMU1"/>
      <sheetName val="C_set1"/>
      <sheetName val="Sco_Cap1"/>
      <sheetName val="Sco_TB1"/>
      <sheetName val="TN_tram1"/>
      <sheetName val="TN_C_set1"/>
      <sheetName val="TN_TD_DDay1"/>
      <sheetName val="Phan_chung1"/>
      <sheetName val="THVT_T51"/>
      <sheetName val="XL1_t51"/>
      <sheetName val="XL2_T51"/>
      <sheetName val="XL3_T51"/>
      <sheetName val="XL5_T51"/>
      <sheetName val="CC_XL11"/>
      <sheetName val="KKTS_041"/>
      <sheetName val="nha_kct1"/>
      <sheetName val="Xep_hang_2011"/>
      <sheetName val="Thang_121"/>
      <sheetName val="Thang_11"/>
      <sheetName val="Thang_12_(2)1"/>
      <sheetName val="Thang_011"/>
      <sheetName val="XE_DAU1"/>
      <sheetName val="XE_XANG1"/>
      <sheetName val="toan_Cty1"/>
      <sheetName val="Cong_ty1"/>
      <sheetName val="XN_21"/>
      <sheetName val="XN_ong_CHi1"/>
      <sheetName val="N_XDCT&amp;_XKLD1"/>
      <sheetName val="CN_HCM1"/>
      <sheetName val="TT_XKLD(Nhan)1"/>
      <sheetName val="Ong_Hong1"/>
      <sheetName val="CN_hung_yen1"/>
      <sheetName val="Dong_nai1"/>
      <sheetName val="Phu_luc_HD1"/>
      <sheetName val="Gia_du_thau1"/>
      <sheetName val="Ca_xe1"/>
      <sheetName val="Cau_2(3)1"/>
      <sheetName val="cap_so_lan_21"/>
      <sheetName val="cap_so_BHXH1"/>
      <sheetName val="tru_tien1"/>
      <sheetName val="yt_q21"/>
      <sheetName val="c45_t31"/>
      <sheetName val="c45_t61"/>
      <sheetName val="BHYT_Q3_20031"/>
      <sheetName val="C45_t71"/>
      <sheetName val="C47-t07_20031"/>
      <sheetName val="C45_t81"/>
      <sheetName val="C47-t08_20031"/>
      <sheetName val="C45_t091"/>
      <sheetName val="C47-t09_20031"/>
      <sheetName val="C47_T121"/>
      <sheetName val="BHYT_Q4-20031"/>
      <sheetName val="C45_T101"/>
      <sheetName val="C_TIEU1"/>
      <sheetName val="T_Luong1"/>
      <sheetName val="T_HAO1"/>
      <sheetName val="DT_TUYEN1"/>
      <sheetName val="DT_GIA1"/>
      <sheetName val="KHDT_(2)1"/>
      <sheetName val="CL_1"/>
      <sheetName val="KQ_(2)1"/>
      <sheetName val="cong_bien_t101"/>
      <sheetName val="luong_t9_1"/>
      <sheetName val="bb_t91"/>
      <sheetName val="congtac_vien-uy1"/>
      <sheetName val="Nhan_luc20011"/>
      <sheetName val="KH_200³_(moi_max)1"/>
      <sheetName val="DG_SOC1"/>
      <sheetName val="DG_HQ1"/>
      <sheetName val="Hat_11"/>
      <sheetName val="_H8_duong1"/>
      <sheetName val="Hat_7dg1"/>
      <sheetName val="TH_duong_1B1"/>
      <sheetName val="TH_cau_1B1"/>
      <sheetName val="cau_H11"/>
      <sheetName val="Son_dg1"/>
      <sheetName val="THKL_H91"/>
      <sheetName val="THKL_H4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phuong_an_chon1"/>
      <sheetName val="bang_so_sanh_tong_hop_(_PA_cho1"/>
      <sheetName val="dang_ap_dung1"/>
      <sheetName val="bang_tong_hop_(dang_huong)1"/>
      <sheetName val="TH_du_toan_1"/>
      <sheetName val="Du_toan_1"/>
      <sheetName val="C_Tinh1"/>
      <sheetName val="B_T_HOP"/>
      <sheetName val="HT_HE_DUONG"/>
      <sheetName val="DH_D1,2"/>
      <sheetName val="Tro_giup"/>
      <sheetName val="BB_NT_GD_H-thanh"/>
      <sheetName val="BB_NT_KL"/>
      <sheetName val="CL_PP"/>
      <sheetName val="TH_DgPP"/>
      <sheetName val="Dg_PP"/>
      <sheetName val="CL_DgPP"/>
      <sheetName val="TH_DDau"/>
      <sheetName val="TH_DVu"/>
      <sheetName val="CL_Dvu"/>
      <sheetName val="TH_DgDvu"/>
      <sheetName val="Dg_DV"/>
      <sheetName val="C_O"/>
      <sheetName val="TH_dg_OC"/>
      <sheetName val="CL_CatOng"/>
      <sheetName val="Bang_qui_cach_Vtu"/>
      <sheetName val="CT_031"/>
      <sheetName val="TH_031"/>
      <sheetName val="Chenh_lech1"/>
      <sheetName val="Kinh_phí1"/>
      <sheetName val="VAT_TU_NHAN_TXQN"/>
      <sheetName val="bang_tong_ke_khoi_luong_vat_tu"/>
      <sheetName val="hcong_tkhe"/>
      <sheetName val="VAT_TU_NHAN_TKHE"/>
      <sheetName val="hcong_qn"/>
      <sheetName val="VAT_TU_NHAN_(2)"/>
      <sheetName val="CO_SO_DU_LIEU_PTVL1"/>
      <sheetName val="QT_Duoc_(Hai)"/>
      <sheetName val="TH_mau_moi_tu_T10"/>
      <sheetName val="Tong_hop_Quy_IV"/>
      <sheetName val="Bot_Giat_C1"/>
      <sheetName val="Bot_Giat_P_1"/>
      <sheetName val="THAY_THUNG_H1"/>
      <sheetName val="thi_nghiem1"/>
      <sheetName val="BLR_1"/>
      <sheetName val="gia_phan_mong"/>
      <sheetName val="SILICAT"/>
      <sheetName val="NAM_20041"/>
      <sheetName val="huy_dong_von1"/>
      <sheetName val="Lai_vayxd1"/>
      <sheetName val="Lai_vayphaitra1"/>
      <sheetName val="Lai_vay_1"/>
      <sheetName val="tra_von1"/>
      <sheetName val="KH_chi_tiet1"/>
      <sheetName val="nguyen_lieu1"/>
      <sheetName val="soi_tho_soi_det1"/>
      <sheetName val="soi_thuong1"/>
      <sheetName val="vai_det1"/>
      <sheetName val="chi_phi_1tan1"/>
      <sheetName val="von_luu_dong1"/>
      <sheetName val="thue_VAT1"/>
      <sheetName val="doanh_thu1"/>
      <sheetName val="doanh_thu_loi_nhuan1"/>
      <sheetName val="dong_tien1"/>
      <sheetName val="thu_hoi_von1"/>
      <sheetName val="MTO_REV_0"/>
      <sheetName val="Bang_gia_NC"/>
      <sheetName val="TH_DZ35"/>
      <sheetName val="D_Da0"/>
      <sheetName val="hoan_von1"/>
      <sheetName val="dothi_npv1"/>
      <sheetName val="diem_hoa_von1"/>
      <sheetName val="nop_ngan_sach1"/>
      <sheetName val="chi_tieu1"/>
      <sheetName val="Div__A"/>
      <sheetName val="TSCD_ko_dung"/>
      <sheetName val="Tong_vat_tu"/>
      <sheetName val="VT_luu"/>
      <sheetName val="Vtu_u_dong"/>
      <sheetName val="TSLD_khac"/>
      <sheetName val="CC_da_pbo_het"/>
      <sheetName val="26+960-27+050_9"/>
      <sheetName val="luong_thang_10"/>
      <sheetName val="tong_hop_thang_10"/>
      <sheetName val="TH_11"/>
      <sheetName val="px_khai_thac_2"/>
      <sheetName val="dao_lo_so_2"/>
      <sheetName val="luong_vp_thang_10"/>
      <sheetName val="Du_thau"/>
      <sheetName val="Phan_tich_don_gia_(doc)"/>
      <sheetName val="Tong_dip_nhan_danh_hieu_AHL§"/>
      <sheetName val="THV_CHI_6"/>
      <sheetName val="27+500-700_4(k85)"/>
      <sheetName val="CHIET_TINH_TBA"/>
      <sheetName val="CHIET_TINH_DZ_0,4"/>
      <sheetName val="CHIET_TINH_CCT"/>
      <sheetName val="Du_toan"/>
      <sheetName val="Phan_tich_vat_tu"/>
      <sheetName val="Tong_hop_vat_tu"/>
      <sheetName val="Tong_hop_gia"/>
      <sheetName val="TK_331c1"/>
      <sheetName val="cong_bien_t1&lt;"/>
      <sheetName val="Bang_2B"/>
      <sheetName val="Dgia_vat_tu"/>
      <sheetName val="Don_gia_III"/>
      <sheetName val="Dgia_VT"/>
      <sheetName val="Chenh_lech_vat_tu"/>
      <sheetName val="Gia_tri_vat_tu"/>
      <sheetName val="Chi_phi_van_chuyen"/>
      <sheetName val="Don_gia_chi_tiet"/>
      <sheetName val="Tong_hop_kinh_phi"/>
      <sheetName val="Tu_van_Thiet_ke"/>
      <sheetName val="Tien_do_thi_cong"/>
      <sheetName val="Bia_du_toan"/>
      <sheetName val="L_D1704"/>
      <sheetName val="CT_331"/>
      <sheetName val="CT_131"/>
      <sheetName val="28+!60-28+420_5K95"/>
      <sheetName val="Thi_sinh"/>
      <sheetName val="Cham_cong"/>
      <sheetName val="Bang_luong"/>
      <sheetName val="STH_152"/>
      <sheetName val="CN_331"/>
      <sheetName val="VC_MONG"/>
      <sheetName val="LUONG_NC"/>
      <sheetName val="BKE_CT_GOC"/>
      <sheetName val="BKE_CT_GOC_(2)"/>
      <sheetName val="CTGS10_(2)"/>
      <sheetName val="PIPE-03E_XLS"/>
      <sheetName val="Cong_doan"/>
      <sheetName val="B9_SCL_(2)"/>
      <sheetName val="Thang_7-05"/>
      <sheetName val="Bia_dvi"/>
      <sheetName val="B3_Tonghop_thang"/>
      <sheetName val="DGchitiet "/>
      <sheetName val="20.9.05"/>
      <sheetName val="Thanh toan"/>
      <sheetName val="B11B"/>
      <sheetName val="B11C"/>
      <sheetName val="B 11D "/>
      <sheetName val="Gia tr?"/>
      <sheetName val="Ki??m tra DS thue GTGT"/>
      <sheetName val="Thuong dip nhan danh hieu AHL?"/>
      <sheetName val="C45A-BÈ"/>
      <sheetName val="T_x0003_"/>
      <sheetName val="dtxl"/>
      <sheetName val=" 03"/>
      <sheetName val="06"/>
      <sheetName val="07"/>
      <sheetName val="08"/>
      <sheetName val="09"/>
      <sheetName val="Đơn Giá "/>
      <sheetName val="T_x0003__x0000_ong dip nhan dan"/>
      <sheetName val="Gia tr_"/>
      <sheetName val="Ki__m tra DS thue GTGT"/>
      <sheetName val="Thuong dip nhan danh hieu AHL_"/>
      <sheetName val="1.R18 BF"/>
      <sheetName val="F-B"/>
      <sheetName val="H-J"/>
      <sheetName val="6.External works-R18"/>
      <sheetName val="PRI-LS"/>
      <sheetName val="Quantity"/>
      <sheetName val="ThongKe"/>
      <sheetName val="LEGEND"/>
      <sheetName val="ESCON"/>
      <sheetName val="bcth.Hoang"/>
      <sheetName val="bcth.Nhung"/>
      <sheetName val="bcth.Ngoc"/>
      <sheetName val="bcth.Vu"/>
      <sheetName val="CDQDT"/>
      <sheetName val=" 10 ngày"/>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Master"/>
      <sheetName val="AC_DATA"/>
      <sheetName val="28+160-&quot;8+420,17Top"/>
      <sheetName val="ctbetong"/>
      <sheetName val="Dchinh(chinhthuc)"/>
      <sheetName val="CT Thang Mo"/>
      <sheetName val="CT  PL"/>
      <sheetName val="KHTTSP"/>
      <sheetName val="Chi tieu KT-KT"/>
      <sheetName val="CP"/>
      <sheetName val="dbld"/>
      <sheetName val="THTL"/>
      <sheetName val="CTKT"/>
      <sheetName val="BGDO Sdong"/>
      <sheetName val="BBtrang SD"/>
      <sheetName val="Vuong do l2 sd 17"/>
      <sheetName val="Vuong do SD17"/>
      <sheetName val="BG T SD17"/>
      <sheetName val="BGDSD"/>
      <sheetName val="SD 17"/>
      <sheetName val="dn x"/>
      <sheetName val="dn xay"/>
      <sheetName val="Assumptions"/>
      <sheetName val="TH du toan¸"/>
      <sheetName val="TH du toann"/>
      <sheetName val="ND13-1_x0013_+334"/>
      <sheetName val="Sheet耵"/>
      <sheetName val="26+960-27+150.5(k95!"/>
      <sheetName val="TH du toanþ"/>
      <sheetName val="gia vt,nc,may"/>
      <sheetName val="THCP198"/>
      <sheetName val="MAIN_DATA"/>
      <sheetName val="CQuan"/>
      <sheetName val="CAU 1"/>
      <sheetName val="CAU3"/>
      <sheetName val="CAU5 A Thu"/>
      <sheetName val="yen lenh"/>
      <sheetName val="CAU5"/>
      <sheetName val="CAU5 (1+2)"/>
      <sheetName val="CAU 7 (O Hien)"/>
      <sheetName val="CAU 7"/>
      <sheetName val="CKCT"/>
      <sheetName val="TCCG ( NH)"/>
      <sheetName val="TCCG"/>
      <sheetName val="Cau 9"/>
      <sheetName val="Cau 11"/>
      <sheetName val="480"/>
      <sheetName val="khen thuong (2)"/>
      <sheetName val="khen thuong"/>
      <sheetName val="Thuong"/>
      <sheetName val="San luong"/>
      <sheetName val="Thu nhap"/>
      <sheetName val="Dieuchinh"/>
      <sheetName val="CNKH"/>
      <sheetName val="Chiettinh dz0,4"/>
      <sheetName val="cd_x0001_viaK0-T6"/>
    </sheetNames>
    <definedNames>
      <definedName name="DataFilter"/>
      <definedName name="DataSort"/>
      <definedName name="GoBack" sheetId="13"/>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refreshError="1"/>
      <sheetData sheetId="498" refreshError="1"/>
      <sheetData sheetId="499"/>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sheetData sheetId="773"/>
      <sheetData sheetId="774"/>
      <sheetData sheetId="775"/>
      <sheetData sheetId="776"/>
      <sheetData sheetId="777"/>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sheetData sheetId="792"/>
      <sheetData sheetId="793"/>
      <sheetData sheetId="794"/>
      <sheetData sheetId="795"/>
      <sheetData sheetId="796"/>
      <sheetData sheetId="797"/>
      <sheetData sheetId="798"/>
      <sheetData sheetId="799"/>
      <sheetData sheetId="800" refreshError="1"/>
      <sheetData sheetId="801" refreshError="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sheetData sheetId="938"/>
      <sheetData sheetId="939"/>
      <sheetData sheetId="940"/>
      <sheetData sheetId="941"/>
      <sheetData sheetId="942"/>
      <sheetData sheetId="943"/>
      <sheetData sheetId="944"/>
      <sheetData sheetId="945"/>
      <sheetData sheetId="946"/>
      <sheetData sheetId="947" refreshError="1"/>
      <sheetData sheetId="948" refreshError="1"/>
      <sheetData sheetId="949"/>
      <sheetData sheetId="950"/>
      <sheetData sheetId="951" refreshError="1"/>
      <sheetData sheetId="952"/>
      <sheetData sheetId="953"/>
      <sheetData sheetId="954"/>
      <sheetData sheetId="955"/>
      <sheetData sheetId="956"/>
      <sheetData sheetId="957"/>
      <sheetData sheetId="958"/>
      <sheetData sheetId="959"/>
      <sheetData sheetId="960"/>
      <sheetData sheetId="961" refreshError="1"/>
      <sheetData sheetId="962" refreshError="1"/>
      <sheetData sheetId="963" refreshError="1"/>
      <sheetData sheetId="964"/>
      <sheetData sheetId="965"/>
      <sheetData sheetId="966"/>
      <sheetData sheetId="967"/>
      <sheetData sheetId="968"/>
      <sheetData sheetId="969"/>
      <sheetData sheetId="970"/>
      <sheetData sheetId="971" refreshError="1"/>
      <sheetData sheetId="972" refreshError="1"/>
      <sheetData sheetId="973" refreshError="1"/>
      <sheetData sheetId="974" refreshError="1"/>
      <sheetData sheetId="975" refreshError="1"/>
      <sheetData sheetId="976" refreshError="1"/>
      <sheetData sheetId="977" refreshError="1"/>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refreshError="1"/>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refreshError="1"/>
      <sheetData sheetId="1024" refreshError="1"/>
      <sheetData sheetId="1025" refreshError="1"/>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refreshError="1"/>
      <sheetData sheetId="1040" refreshError="1"/>
      <sheetData sheetId="1041"/>
      <sheetData sheetId="1042" refreshError="1"/>
      <sheetData sheetId="1043"/>
      <sheetData sheetId="1044"/>
      <sheetData sheetId="1045"/>
      <sheetData sheetId="1046"/>
      <sheetData sheetId="1047"/>
      <sheetData sheetId="1048"/>
      <sheetData sheetId="1049"/>
      <sheetData sheetId="1050" refreshError="1"/>
      <sheetData sheetId="1051"/>
      <sheetData sheetId="1052"/>
      <sheetData sheetId="1053"/>
      <sheetData sheetId="1054"/>
      <sheetData sheetId="1055"/>
      <sheetData sheetId="1056" refreshError="1"/>
      <sheetData sheetId="1057"/>
      <sheetData sheetId="1058"/>
      <sheetData sheetId="1059"/>
      <sheetData sheetId="1060"/>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sheetData sheetId="1198"/>
      <sheetData sheetId="1199" refreshError="1"/>
      <sheetData sheetId="1200" refreshError="1"/>
      <sheetData sheetId="1201" refreshError="1"/>
      <sheetData sheetId="1202" refreshError="1"/>
      <sheetData sheetId="1203" refreshError="1"/>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refreshError="1"/>
      <sheetData sheetId="1229" refreshError="1"/>
      <sheetData sheetId="1230" refreshError="1"/>
      <sheetData sheetId="123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sheetData sheetId="1683" refreshError="1"/>
      <sheetData sheetId="1684"/>
      <sheetData sheetId="1685"/>
      <sheetData sheetId="1686"/>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sheetData sheetId="171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sheetData sheetId="1721" refreshError="1"/>
      <sheetData sheetId="1722" refreshError="1"/>
      <sheetData sheetId="1723" refreshError="1"/>
      <sheetData sheetId="1724"/>
      <sheetData sheetId="1725"/>
      <sheetData sheetId="1726" refreshError="1"/>
      <sheetData sheetId="1727" refreshError="1"/>
      <sheetData sheetId="1728" refreshError="1"/>
      <sheetData sheetId="1729" refreshError="1"/>
      <sheetData sheetId="1730" refreshError="1"/>
      <sheetData sheetId="1731" refreshError="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refreshError="1"/>
      <sheetData sheetId="1748" refreshError="1"/>
      <sheetData sheetId="1749" refreshError="1"/>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refreshError="1"/>
      <sheetData sheetId="1766" refreshError="1"/>
      <sheetData sheetId="1767" refreshError="1"/>
      <sheetData sheetId="1768" refreshError="1"/>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sheetData sheetId="1807"/>
      <sheetData sheetId="1808"/>
      <sheetData sheetId="1809"/>
      <sheetData sheetId="1810"/>
      <sheetData sheetId="1811"/>
      <sheetData sheetId="1812"/>
      <sheetData sheetId="1813"/>
      <sheetData sheetId="1814"/>
      <sheetData sheetId="1815"/>
      <sheetData sheetId="1816" refreshError="1"/>
      <sheetData sheetId="1817" refreshError="1"/>
      <sheetData sheetId="1818" refreshError="1"/>
      <sheetData sheetId="1819" refreshError="1"/>
      <sheetData sheetId="1820" refreshError="1"/>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sheetData sheetId="1876" refreshError="1"/>
      <sheetData sheetId="1877"/>
      <sheetData sheetId="1878"/>
      <sheetData sheetId="1879"/>
      <sheetData sheetId="1880"/>
      <sheetData sheetId="1881"/>
      <sheetData sheetId="1882"/>
      <sheetData sheetId="1883"/>
      <sheetData sheetId="1884" refreshError="1"/>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refreshError="1"/>
      <sheetData sheetId="1901" refreshError="1"/>
      <sheetData sheetId="1902" refreshError="1"/>
      <sheetData sheetId="1903" refreshError="1"/>
      <sheetData sheetId="1904" refreshError="1"/>
      <sheetData sheetId="1905"/>
      <sheetData sheetId="1906"/>
      <sheetData sheetId="1907" refreshError="1"/>
      <sheetData sheetId="1908" refreshError="1"/>
      <sheetData sheetId="1909" refreshError="1"/>
      <sheetData sheetId="1910" refreshError="1"/>
      <sheetData sheetId="1911" refreshError="1"/>
      <sheetData sheetId="1912" refreshError="1"/>
      <sheetData sheetId="1913"/>
      <sheetData sheetId="1914" refreshError="1"/>
      <sheetData sheetId="1915" refreshError="1"/>
      <sheetData sheetId="1916" refreshError="1"/>
      <sheetData sheetId="1917" refreshError="1"/>
      <sheetData sheetId="1918" refreshError="1"/>
      <sheetData sheetId="1919" refreshError="1"/>
      <sheetData sheetId="1920" refreshError="1"/>
      <sheetData sheetId="192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refreshError="1"/>
      <sheetData sheetId="1956" refreshError="1"/>
      <sheetData sheetId="1957" refreshError="1"/>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sheetData sheetId="2532"/>
      <sheetData sheetId="2533"/>
      <sheetData sheetId="2534" refreshError="1"/>
      <sheetData sheetId="2535"/>
      <sheetData sheetId="2536"/>
      <sheetData sheetId="2537"/>
      <sheetData sheetId="2538"/>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refreshError="1"/>
      <sheetData sheetId="2584" refreshError="1"/>
      <sheetData sheetId="2585"/>
      <sheetData sheetId="2586" refreshError="1"/>
      <sheetData sheetId="2587" refreshError="1"/>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refreshError="1"/>
      <sheetData sheetId="2636" refreshError="1"/>
      <sheetData sheetId="2637" refreshError="1"/>
      <sheetData sheetId="2638"/>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6T dau"/>
      <sheetName val="NC XL 6T cuoi 01 CTy"/>
      <sheetName val="Tien Thuong"/>
      <sheetName val="Cong 6T"/>
      <sheetName val="Data-year2001i"/>
      <sheetName val="DS KT Doan"/>
      <sheetName val="Sheet2"/>
      <sheetName val="Thuong = tien"/>
      <sheetName val="LD Out (2)"/>
      <sheetName val="SLg"/>
      <sheetName val="LT thua 6Tcuoi "/>
      <sheetName val="Thuong 6Tcuoi"/>
      <sheetName val="Data-year2001"/>
      <sheetName val="6 T cuoi PXSX"/>
      <sheetName val="XL KT PXSX 01 "/>
      <sheetName val="Cac K Thu"/>
      <sheetName val="Tong Hop"/>
      <sheetName val="Tong Hop Cong"/>
      <sheetName val="6T cuoi pxsx"/>
      <sheetName val="LD Out"/>
      <sheetName val="XL KT PXSX 01 data"/>
      <sheetName val="Data BKGK"/>
      <sheetName val="Data BKGK (2)"/>
      <sheetName val="Data BKGK (totrinh)"/>
      <sheetName val="Data BKGK tong hop"/>
      <sheetName val="Data _6T dau"/>
      <sheetName val="Data_year2001i"/>
      <sheetName val="Yaer 2001"/>
      <sheetName val="Sheet1"/>
    </sheetNames>
    <sheetDataSet>
      <sheetData sheetId="0" refreshError="1">
        <row r="6">
          <cell r="B6" t="str">
            <v>Traàn Vaên Nuoâi</v>
          </cell>
          <cell r="C6" t="str">
            <v>Tr.P</v>
          </cell>
          <cell r="D6">
            <v>1.8</v>
          </cell>
          <cell r="E6">
            <v>152</v>
          </cell>
          <cell r="F6">
            <v>1.6</v>
          </cell>
        </row>
        <row r="7">
          <cell r="B7" t="str">
            <v>Nguyeãn Thanh Nhaõ</v>
          </cell>
          <cell r="C7" t="str">
            <v>PP.</v>
          </cell>
          <cell r="D7">
            <v>1.65</v>
          </cell>
          <cell r="E7">
            <v>135</v>
          </cell>
          <cell r="F7">
            <v>1.6</v>
          </cell>
        </row>
        <row r="8">
          <cell r="B8" t="str">
            <v>Löu Thaùi Nhaïc</v>
          </cell>
          <cell r="C8" t="str">
            <v xml:space="preserve">CB </v>
          </cell>
          <cell r="D8">
            <v>1.3</v>
          </cell>
          <cell r="E8">
            <v>150</v>
          </cell>
          <cell r="F8">
            <v>1.4</v>
          </cell>
        </row>
        <row r="9">
          <cell r="B9" t="str">
            <v>Nguyeãn Vaên Thanh</v>
          </cell>
          <cell r="C9" t="str">
            <v>NV</v>
          </cell>
          <cell r="D9">
            <v>1.1000000000000001</v>
          </cell>
          <cell r="E9">
            <v>150</v>
          </cell>
          <cell r="F9">
            <v>1.4</v>
          </cell>
        </row>
        <row r="10">
          <cell r="B10" t="str">
            <v>Voõ Vaên Phuïng</v>
          </cell>
          <cell r="C10" t="str">
            <v>NV</v>
          </cell>
          <cell r="D10">
            <v>1.2</v>
          </cell>
          <cell r="E10">
            <v>151</v>
          </cell>
          <cell r="F10">
            <v>1.4</v>
          </cell>
        </row>
        <row r="11">
          <cell r="B11" t="str">
            <v>Ñoã Thuyû Tieân</v>
          </cell>
          <cell r="C11" t="str">
            <v>"</v>
          </cell>
          <cell r="D11">
            <v>1.1000000000000001</v>
          </cell>
          <cell r="E11">
            <v>150</v>
          </cell>
          <cell r="F11">
            <v>1.6</v>
          </cell>
        </row>
        <row r="12">
          <cell r="B12" t="str">
            <v>Traàn Phuù Quoác</v>
          </cell>
          <cell r="C12" t="str">
            <v>L.xe</v>
          </cell>
          <cell r="D12">
            <v>1.2</v>
          </cell>
          <cell r="E12">
            <v>155</v>
          </cell>
          <cell r="F12">
            <v>1.6</v>
          </cell>
        </row>
        <row r="13">
          <cell r="B13" t="str">
            <v>Traàn Vaên Tö</v>
          </cell>
          <cell r="C13" t="str">
            <v>"</v>
          </cell>
          <cell r="D13">
            <v>1.2</v>
          </cell>
          <cell r="E13">
            <v>154</v>
          </cell>
          <cell r="F13">
            <v>1.4</v>
          </cell>
        </row>
        <row r="14">
          <cell r="B14" t="str">
            <v>Hoà Ngoïc Lôïi</v>
          </cell>
          <cell r="C14" t="str">
            <v>"</v>
          </cell>
          <cell r="D14">
            <v>1.2</v>
          </cell>
          <cell r="E14">
            <v>150</v>
          </cell>
          <cell r="F14">
            <v>1</v>
          </cell>
        </row>
        <row r="15">
          <cell r="B15" t="str">
            <v>Huyønh Vaên Haø</v>
          </cell>
          <cell r="C15" t="str">
            <v>"</v>
          </cell>
          <cell r="D15">
            <v>1.2</v>
          </cell>
          <cell r="E15">
            <v>49</v>
          </cell>
          <cell r="F15">
            <v>1.4</v>
          </cell>
        </row>
        <row r="16">
          <cell r="B16" t="str">
            <v>Nguyeãn Trung Hieàn</v>
          </cell>
          <cell r="C16" t="str">
            <v>"</v>
          </cell>
          <cell r="D16">
            <v>1.1000000000000001</v>
          </cell>
          <cell r="E16">
            <v>150</v>
          </cell>
          <cell r="F16">
            <v>1.2</v>
          </cell>
        </row>
        <row r="17">
          <cell r="B17" t="str">
            <v>Trònh Thanh Thuûy</v>
          </cell>
          <cell r="C17" t="str">
            <v>YT</v>
          </cell>
          <cell r="D17">
            <v>1.1000000000000001</v>
          </cell>
          <cell r="E17">
            <v>89</v>
          </cell>
          <cell r="F17">
            <v>1.4</v>
          </cell>
        </row>
        <row r="18">
          <cell r="B18" t="str">
            <v>Ñaëng Coâng Chaâu</v>
          </cell>
          <cell r="C18" t="str">
            <v>BV</v>
          </cell>
          <cell r="D18">
            <v>0.95</v>
          </cell>
          <cell r="E18">
            <v>144</v>
          </cell>
          <cell r="F18">
            <v>1.4</v>
          </cell>
        </row>
        <row r="19">
          <cell r="B19" t="str">
            <v>Phuøng Thanh Phong</v>
          </cell>
          <cell r="C19" t="str">
            <v>"</v>
          </cell>
          <cell r="D19">
            <v>0.95</v>
          </cell>
          <cell r="E19">
            <v>157</v>
          </cell>
          <cell r="F19">
            <v>1.2</v>
          </cell>
        </row>
        <row r="20">
          <cell r="B20" t="str">
            <v>Ngoâ Vaên Naøm</v>
          </cell>
          <cell r="C20" t="str">
            <v>"</v>
          </cell>
          <cell r="D20">
            <v>0.95</v>
          </cell>
          <cell r="E20">
            <v>157</v>
          </cell>
          <cell r="F20">
            <v>1.4</v>
          </cell>
        </row>
        <row r="21">
          <cell r="B21" t="str">
            <v>Traàn Vaên Thaønh</v>
          </cell>
          <cell r="C21" t="str">
            <v>"</v>
          </cell>
          <cell r="D21">
            <v>0.95</v>
          </cell>
          <cell r="E21">
            <v>148</v>
          </cell>
          <cell r="F21">
            <v>1.6</v>
          </cell>
        </row>
        <row r="22">
          <cell r="B22" t="str">
            <v>Nguyeãn Hoaøng Ñaëng</v>
          </cell>
          <cell r="C22" t="str">
            <v>"</v>
          </cell>
          <cell r="D22">
            <v>1.05</v>
          </cell>
          <cell r="E22">
            <v>157</v>
          </cell>
          <cell r="F22">
            <v>1.4</v>
          </cell>
        </row>
        <row r="23">
          <cell r="B23" t="str">
            <v>Tröông Minh Duõng</v>
          </cell>
          <cell r="C23" t="str">
            <v>"</v>
          </cell>
          <cell r="D23">
            <v>0.95</v>
          </cell>
          <cell r="E23">
            <v>157</v>
          </cell>
          <cell r="F23">
            <v>1.4</v>
          </cell>
        </row>
        <row r="24">
          <cell r="B24" t="str">
            <v>Nguyeãn Tuaán Haûi</v>
          </cell>
          <cell r="C24" t="str">
            <v>"</v>
          </cell>
          <cell r="D24">
            <v>1.1000000000000001</v>
          </cell>
          <cell r="E24">
            <v>155</v>
          </cell>
          <cell r="F24">
            <v>1.4</v>
          </cell>
        </row>
        <row r="25">
          <cell r="B25" t="str">
            <v>Ng. Thò Ngoïc Ñieäp</v>
          </cell>
          <cell r="C25" t="str">
            <v>CDöôõng</v>
          </cell>
          <cell r="D25">
            <v>0.9</v>
          </cell>
          <cell r="E25">
            <v>154</v>
          </cell>
          <cell r="F25">
            <v>1.6</v>
          </cell>
        </row>
        <row r="26">
          <cell r="B26" t="str">
            <v>Toáng Thò Nguyeân</v>
          </cell>
          <cell r="C26" t="str">
            <v>"</v>
          </cell>
          <cell r="D26">
            <v>0.9</v>
          </cell>
          <cell r="E26">
            <v>150</v>
          </cell>
          <cell r="F26">
            <v>1.4</v>
          </cell>
        </row>
        <row r="27">
          <cell r="B27" t="str">
            <v>Leâ Vaên Phaùt</v>
          </cell>
          <cell r="C27" t="str">
            <v>"</v>
          </cell>
          <cell r="D27">
            <v>0.95</v>
          </cell>
          <cell r="E27">
            <v>152</v>
          </cell>
          <cell r="F27">
            <v>1.2</v>
          </cell>
        </row>
        <row r="28">
          <cell r="B28" t="str">
            <v>Lö  Hoàng Trang</v>
          </cell>
          <cell r="C28" t="str">
            <v>"</v>
          </cell>
          <cell r="D28">
            <v>0.9</v>
          </cell>
          <cell r="E28">
            <v>150</v>
          </cell>
          <cell r="F28">
            <v>1.4</v>
          </cell>
        </row>
        <row r="29">
          <cell r="B29" t="str">
            <v>Leâ Thò Kim Thanh</v>
          </cell>
          <cell r="C29" t="str">
            <v>"</v>
          </cell>
          <cell r="D29">
            <v>0.9</v>
          </cell>
          <cell r="E29">
            <v>146</v>
          </cell>
          <cell r="F29">
            <v>1.4</v>
          </cell>
        </row>
        <row r="30">
          <cell r="B30" t="str">
            <v>Nguyeãn T. Bình Cheáp</v>
          </cell>
          <cell r="C30" t="str">
            <v>T/vuï</v>
          </cell>
          <cell r="D30">
            <v>0.9</v>
          </cell>
          <cell r="E30">
            <v>153</v>
          </cell>
          <cell r="F30">
            <v>1.4</v>
          </cell>
        </row>
        <row r="31">
          <cell r="B31" t="str">
            <v>Vuõ Thò Haûi</v>
          </cell>
          <cell r="C31" t="str">
            <v>"</v>
          </cell>
          <cell r="D31">
            <v>0.9</v>
          </cell>
          <cell r="E31">
            <v>153</v>
          </cell>
          <cell r="F31">
            <v>1.4</v>
          </cell>
        </row>
        <row r="33">
          <cell r="B33" t="str">
            <v>Traàn Vaên Naêm</v>
          </cell>
          <cell r="C33" t="str">
            <v>QÑ</v>
          </cell>
          <cell r="D33">
            <v>1.8</v>
          </cell>
          <cell r="E33">
            <v>153</v>
          </cell>
          <cell r="F33">
            <v>1.6</v>
          </cell>
        </row>
        <row r="34">
          <cell r="B34" t="str">
            <v>Vuõ Tieán Laõm</v>
          </cell>
          <cell r="C34" t="str">
            <v>PQÑ</v>
          </cell>
          <cell r="D34">
            <v>1.65</v>
          </cell>
          <cell r="E34">
            <v>153</v>
          </cell>
          <cell r="F34">
            <v>1.6</v>
          </cell>
        </row>
        <row r="35">
          <cell r="B35" t="str">
            <v>Döông Thanh Haø</v>
          </cell>
          <cell r="C35" t="str">
            <v>PQÑ</v>
          </cell>
          <cell r="D35">
            <v>1.65</v>
          </cell>
          <cell r="E35">
            <v>153</v>
          </cell>
          <cell r="F35">
            <v>1.6</v>
          </cell>
        </row>
        <row r="36">
          <cell r="B36" t="str">
            <v>Löu Ñöùc  Hieán</v>
          </cell>
          <cell r="C36" t="str">
            <v>TK</v>
          </cell>
          <cell r="D36">
            <v>1.3</v>
          </cell>
          <cell r="E36">
            <v>154</v>
          </cell>
          <cell r="F36">
            <v>1.6</v>
          </cell>
        </row>
        <row r="37">
          <cell r="B37" t="str">
            <v>Nguyeãn Vaên Lyù</v>
          </cell>
          <cell r="C37" t="str">
            <v>TK</v>
          </cell>
          <cell r="D37">
            <v>1.3</v>
          </cell>
          <cell r="E37">
            <v>152</v>
          </cell>
          <cell r="F37">
            <v>1.6</v>
          </cell>
        </row>
        <row r="38">
          <cell r="B38" t="str">
            <v>Ñaøo Taát  Ñaït</v>
          </cell>
          <cell r="D38">
            <v>1.1499999999999999</v>
          </cell>
          <cell r="E38">
            <v>150</v>
          </cell>
          <cell r="F38">
            <v>1.2</v>
          </cell>
        </row>
        <row r="39">
          <cell r="B39" t="str">
            <v>Haø Vaên Khen</v>
          </cell>
          <cell r="D39">
            <v>1.1499999999999999</v>
          </cell>
          <cell r="E39">
            <v>144</v>
          </cell>
          <cell r="F39">
            <v>1.4</v>
          </cell>
        </row>
        <row r="40">
          <cell r="B40" t="str">
            <v>Laâm Ngoïc Chuyeân</v>
          </cell>
          <cell r="D40">
            <v>1.1499999999999999</v>
          </cell>
          <cell r="E40">
            <v>156</v>
          </cell>
          <cell r="F40">
            <v>1.4</v>
          </cell>
        </row>
        <row r="41">
          <cell r="B41" t="str">
            <v>Leâ Vaên Vuõ</v>
          </cell>
          <cell r="C41" t="str">
            <v>CT</v>
          </cell>
          <cell r="D41">
            <v>1.25</v>
          </cell>
          <cell r="E41">
            <v>155</v>
          </cell>
          <cell r="F41">
            <v>1.6</v>
          </cell>
        </row>
        <row r="42">
          <cell r="B42" t="str">
            <v>Haøng Vaên Taøo</v>
          </cell>
          <cell r="C42" t="str">
            <v>CT</v>
          </cell>
          <cell r="D42">
            <v>1.3249428571428572</v>
          </cell>
          <cell r="E42">
            <v>149</v>
          </cell>
          <cell r="F42">
            <v>1.6</v>
          </cell>
        </row>
        <row r="43">
          <cell r="B43" t="str">
            <v>Nguyeãn Ngoïc Bieân</v>
          </cell>
          <cell r="D43">
            <v>1.2749428571428572</v>
          </cell>
          <cell r="E43">
            <v>156</v>
          </cell>
          <cell r="F43">
            <v>1.4</v>
          </cell>
        </row>
        <row r="44">
          <cell r="B44" t="str">
            <v>Trònh Hoaøi Phöông</v>
          </cell>
          <cell r="D44">
            <v>1.2408166666666667</v>
          </cell>
          <cell r="E44">
            <v>156</v>
          </cell>
          <cell r="F44">
            <v>1.4</v>
          </cell>
        </row>
        <row r="45">
          <cell r="B45" t="str">
            <v>Ñaøo Duy Haûi</v>
          </cell>
          <cell r="D45">
            <v>1.2184952380952381</v>
          </cell>
          <cell r="E45">
            <v>155</v>
          </cell>
          <cell r="F45">
            <v>1.2</v>
          </cell>
        </row>
        <row r="46">
          <cell r="B46" t="str">
            <v>Ngoâ Quoác Maïnh</v>
          </cell>
          <cell r="D46">
            <v>1.1825619047619049</v>
          </cell>
          <cell r="E46">
            <v>155</v>
          </cell>
          <cell r="F46">
            <v>1.4</v>
          </cell>
        </row>
        <row r="47">
          <cell r="B47" t="str">
            <v>Traàn khaéc Ñieàu</v>
          </cell>
          <cell r="D47">
            <v>1.2184952380952381</v>
          </cell>
          <cell r="E47">
            <v>156</v>
          </cell>
          <cell r="F47">
            <v>1.4</v>
          </cell>
        </row>
        <row r="48">
          <cell r="B48" t="str">
            <v>Nguyeãn Thanh Hoàng</v>
          </cell>
          <cell r="D48">
            <v>1.2184952380952381</v>
          </cell>
          <cell r="E48">
            <v>155</v>
          </cell>
          <cell r="F48">
            <v>1.4</v>
          </cell>
        </row>
        <row r="49">
          <cell r="B49" t="str">
            <v>Trieäu Quang Thanh</v>
          </cell>
          <cell r="D49">
            <v>1.213742857142857</v>
          </cell>
          <cell r="E49">
            <v>97</v>
          </cell>
          <cell r="F49">
            <v>1.4</v>
          </cell>
        </row>
        <row r="50">
          <cell r="B50" t="str">
            <v>Nguyeãn Quang Vinh</v>
          </cell>
          <cell r="D50">
            <v>1.3249428571428572</v>
          </cell>
          <cell r="E50">
            <v>139</v>
          </cell>
          <cell r="F50">
            <v>1.6</v>
          </cell>
        </row>
        <row r="51">
          <cell r="B51" t="str">
            <v>Nguyeãn Thanh Sôn</v>
          </cell>
          <cell r="D51">
            <v>1.2999428571428571</v>
          </cell>
          <cell r="E51">
            <v>155</v>
          </cell>
          <cell r="F51">
            <v>1.6</v>
          </cell>
        </row>
        <row r="52">
          <cell r="B52" t="str">
            <v>Traàn Thanh Tuøng</v>
          </cell>
          <cell r="D52">
            <v>1.2184952380952381</v>
          </cell>
          <cell r="E52">
            <v>154</v>
          </cell>
          <cell r="F52">
            <v>1.4</v>
          </cell>
        </row>
        <row r="53">
          <cell r="B53" t="str">
            <v>Nguyeãn Höõu Taøi</v>
          </cell>
          <cell r="D53">
            <v>1.2184952380952381</v>
          </cell>
          <cell r="E53">
            <v>155</v>
          </cell>
          <cell r="F53">
            <v>1.4</v>
          </cell>
        </row>
        <row r="54">
          <cell r="B54" t="str">
            <v>Leâ Phaùt Ñaït</v>
          </cell>
          <cell r="D54">
            <v>1.2184952380952381</v>
          </cell>
          <cell r="E54">
            <v>156</v>
          </cell>
          <cell r="F54">
            <v>1.6</v>
          </cell>
        </row>
        <row r="55">
          <cell r="B55" t="str">
            <v>Nam Taán Löïc</v>
          </cell>
          <cell r="D55">
            <v>1.3</v>
          </cell>
          <cell r="E55">
            <v>154</v>
          </cell>
          <cell r="F55">
            <v>1.2</v>
          </cell>
        </row>
        <row r="56">
          <cell r="B56" t="str">
            <v>Huyønh Quoác Söû</v>
          </cell>
          <cell r="D56">
            <v>1.1499999999999999</v>
          </cell>
          <cell r="E56">
            <v>156</v>
          </cell>
          <cell r="F56">
            <v>1.4</v>
          </cell>
        </row>
        <row r="57">
          <cell r="B57" t="str">
            <v>Trònh Vaên Luøng</v>
          </cell>
          <cell r="D57">
            <v>1.1499999999999999</v>
          </cell>
          <cell r="E57">
            <v>151</v>
          </cell>
          <cell r="F57">
            <v>1.2</v>
          </cell>
        </row>
        <row r="58">
          <cell r="B58" t="str">
            <v>Taøo Chís Sal</v>
          </cell>
          <cell r="D58">
            <v>1.1499999999999999</v>
          </cell>
          <cell r="E58">
            <v>149</v>
          </cell>
          <cell r="F58">
            <v>1.4</v>
          </cell>
        </row>
        <row r="59">
          <cell r="B59" t="str">
            <v>Leâ Tröôøng Sa</v>
          </cell>
          <cell r="D59">
            <v>1.1499999999999999</v>
          </cell>
          <cell r="E59">
            <v>153</v>
          </cell>
          <cell r="F59">
            <v>1.2</v>
          </cell>
        </row>
        <row r="60">
          <cell r="B60" t="str">
            <v>Ñoã Trung Thöï</v>
          </cell>
          <cell r="D60">
            <v>1.3</v>
          </cell>
          <cell r="E60">
            <v>155</v>
          </cell>
          <cell r="F60">
            <v>1.6</v>
          </cell>
        </row>
        <row r="61">
          <cell r="B61" t="str">
            <v>Trònh Xuaân Thaéng</v>
          </cell>
          <cell r="D61">
            <v>1.1499999999999999</v>
          </cell>
          <cell r="E61">
            <v>155</v>
          </cell>
          <cell r="F61">
            <v>1.4</v>
          </cell>
        </row>
        <row r="62">
          <cell r="B62" t="str">
            <v>Nguyeãn Vaên Thaém</v>
          </cell>
          <cell r="D62">
            <v>1.1499999999999999</v>
          </cell>
          <cell r="E62">
            <v>156</v>
          </cell>
          <cell r="F62">
            <v>1.4</v>
          </cell>
        </row>
        <row r="63">
          <cell r="B63" t="str">
            <v>Leâ Coâng Luaän</v>
          </cell>
          <cell r="D63">
            <v>1.1499999999999999</v>
          </cell>
          <cell r="E63">
            <v>144</v>
          </cell>
          <cell r="F63">
            <v>1.2</v>
          </cell>
        </row>
        <row r="64">
          <cell r="B64" t="str">
            <v>Traàn Vaên Tieån</v>
          </cell>
          <cell r="D64">
            <v>1.1499999999999999</v>
          </cell>
          <cell r="E64">
            <v>156</v>
          </cell>
          <cell r="F64">
            <v>1.4</v>
          </cell>
        </row>
        <row r="65">
          <cell r="B65" t="str">
            <v>Leâ Thaùi Bình</v>
          </cell>
          <cell r="D65">
            <v>1.3</v>
          </cell>
          <cell r="E65">
            <v>156</v>
          </cell>
          <cell r="F65">
            <v>1.4</v>
          </cell>
        </row>
        <row r="66">
          <cell r="B66" t="str">
            <v>Nguyeãn Khaéc Vuõ</v>
          </cell>
          <cell r="D66">
            <v>1.1499999999999999</v>
          </cell>
          <cell r="E66">
            <v>156</v>
          </cell>
          <cell r="F66">
            <v>1.6</v>
          </cell>
        </row>
        <row r="67">
          <cell r="B67" t="str">
            <v>Hoà Quoác Böûu</v>
          </cell>
          <cell r="D67">
            <v>1.1499999999999999</v>
          </cell>
          <cell r="E67">
            <v>156</v>
          </cell>
          <cell r="F67">
            <v>1.4</v>
          </cell>
        </row>
        <row r="68">
          <cell r="B68" t="str">
            <v>Ngoâ Minh Taâm</v>
          </cell>
          <cell r="D68">
            <v>1.1499999999999999</v>
          </cell>
          <cell r="E68">
            <v>154</v>
          </cell>
          <cell r="F68">
            <v>1.4</v>
          </cell>
        </row>
        <row r="69">
          <cell r="B69" t="str">
            <v>Nguyeãn Vaên Ñoâng</v>
          </cell>
          <cell r="D69">
            <v>1.1499999999999999</v>
          </cell>
          <cell r="E69">
            <v>153</v>
          </cell>
          <cell r="F69">
            <v>1.2</v>
          </cell>
        </row>
        <row r="70">
          <cell r="B70" t="str">
            <v>Vuõ Duy Thaêng</v>
          </cell>
          <cell r="D70">
            <v>1.3657885304659498</v>
          </cell>
          <cell r="E70">
            <v>156</v>
          </cell>
          <cell r="F70">
            <v>1.6</v>
          </cell>
        </row>
        <row r="71">
          <cell r="B71" t="str">
            <v>Nguyeãn Nhö  Chöôøng</v>
          </cell>
          <cell r="C71" t="str">
            <v>CP</v>
          </cell>
          <cell r="D71">
            <v>1.3367293906810034</v>
          </cell>
          <cell r="E71">
            <v>133</v>
          </cell>
          <cell r="F71">
            <v>1.6</v>
          </cell>
        </row>
        <row r="72">
          <cell r="B72" t="str">
            <v>Löu Ñöùc Ñònh</v>
          </cell>
          <cell r="D72">
            <v>1.3542019713261648</v>
          </cell>
          <cell r="E72">
            <v>156</v>
          </cell>
          <cell r="F72">
            <v>1.6</v>
          </cell>
        </row>
        <row r="73">
          <cell r="B73" t="str">
            <v>Phaïm Thaùi Hoaø</v>
          </cell>
          <cell r="D73">
            <v>1.2265053763440861</v>
          </cell>
          <cell r="E73">
            <v>154</v>
          </cell>
          <cell r="F73">
            <v>1.4</v>
          </cell>
        </row>
        <row r="74">
          <cell r="B74" t="str">
            <v>Dö Minh Taâm</v>
          </cell>
          <cell r="D74">
            <v>1.2979928315412186</v>
          </cell>
          <cell r="E74">
            <v>156</v>
          </cell>
          <cell r="F74">
            <v>1.2</v>
          </cell>
        </row>
        <row r="75">
          <cell r="B75" t="str">
            <v>Nguyeãn Anh Tuaán A</v>
          </cell>
          <cell r="D75">
            <v>1.2205376344086021</v>
          </cell>
          <cell r="E75">
            <v>152</v>
          </cell>
          <cell r="F75">
            <v>1.4</v>
          </cell>
        </row>
        <row r="76">
          <cell r="B76" t="str">
            <v>Nguyeãn Xuaân Möôøi</v>
          </cell>
          <cell r="D76">
            <v>1.2575075268817206</v>
          </cell>
          <cell r="E76">
            <v>155</v>
          </cell>
          <cell r="F76">
            <v>1.4</v>
          </cell>
        </row>
        <row r="77">
          <cell r="B77" t="str">
            <v>Ngoâ Xuaân Tueä</v>
          </cell>
          <cell r="D77">
            <v>1.2758691756272402</v>
          </cell>
          <cell r="E77">
            <v>153</v>
          </cell>
          <cell r="F77">
            <v>1.2</v>
          </cell>
        </row>
        <row r="78">
          <cell r="B78" t="str">
            <v>Nguyeãn Tieán Duõng</v>
          </cell>
          <cell r="D78">
            <v>1.2187853046594981</v>
          </cell>
          <cell r="E78">
            <v>154</v>
          </cell>
          <cell r="F78">
            <v>1.4</v>
          </cell>
        </row>
        <row r="79">
          <cell r="B79" t="str">
            <v>Trònh Ngoïc Toaøn</v>
          </cell>
          <cell r="D79">
            <v>1.1776254480286739</v>
          </cell>
          <cell r="E79">
            <v>152</v>
          </cell>
          <cell r="F79">
            <v>1.4</v>
          </cell>
        </row>
        <row r="80">
          <cell r="B80" t="str">
            <v>Nguyeãn Coâng Danh</v>
          </cell>
          <cell r="D80">
            <v>1.2348207885304658</v>
          </cell>
          <cell r="E80">
            <v>155</v>
          </cell>
          <cell r="F80">
            <v>1.4</v>
          </cell>
        </row>
        <row r="81">
          <cell r="B81" t="str">
            <v>Cao Vaên Döông</v>
          </cell>
          <cell r="C81" t="str">
            <v>CT</v>
          </cell>
          <cell r="D81">
            <v>1.3359139784946237</v>
          </cell>
          <cell r="E81">
            <v>154</v>
          </cell>
          <cell r="F81">
            <v>1.6</v>
          </cell>
        </row>
        <row r="82">
          <cell r="B82" t="str">
            <v>Hoaøng Minh Taân</v>
          </cell>
          <cell r="D82">
            <v>1.2991666666666666</v>
          </cell>
          <cell r="E82">
            <v>151</v>
          </cell>
          <cell r="F82">
            <v>1.4</v>
          </cell>
        </row>
        <row r="83">
          <cell r="B83" t="str">
            <v>Nguyeãn Tuaán Anh</v>
          </cell>
          <cell r="D83">
            <v>1.3276168458781361</v>
          </cell>
          <cell r="E83">
            <v>156</v>
          </cell>
          <cell r="F83">
            <v>1.4</v>
          </cell>
        </row>
        <row r="84">
          <cell r="B84" t="str">
            <v>Phan Sinh Ngaân</v>
          </cell>
          <cell r="D84">
            <v>1.3520514336917564</v>
          </cell>
          <cell r="E84">
            <v>153</v>
          </cell>
          <cell r="F84">
            <v>1.4</v>
          </cell>
        </row>
        <row r="85">
          <cell r="B85" t="str">
            <v>Cao Vaên Thaønh</v>
          </cell>
          <cell r="D85">
            <v>1.2645878136200717</v>
          </cell>
          <cell r="E85">
            <v>156</v>
          </cell>
          <cell r="F85">
            <v>1.4</v>
          </cell>
        </row>
        <row r="86">
          <cell r="B86" t="str">
            <v>Huyønh Quoác Phuù</v>
          </cell>
          <cell r="D86">
            <v>1.267706093189964</v>
          </cell>
          <cell r="E86">
            <v>156</v>
          </cell>
          <cell r="F86">
            <v>1.4</v>
          </cell>
        </row>
        <row r="87">
          <cell r="B87" t="str">
            <v>Danh Quang</v>
          </cell>
          <cell r="D87">
            <v>1.2841884280593956</v>
          </cell>
          <cell r="E87">
            <v>154</v>
          </cell>
          <cell r="F87">
            <v>1.4</v>
          </cell>
        </row>
        <row r="88">
          <cell r="B88" t="str">
            <v>Ñoã Minh Taâm</v>
          </cell>
          <cell r="D88">
            <v>1.1675806451612902</v>
          </cell>
          <cell r="E88">
            <v>156</v>
          </cell>
          <cell r="F88">
            <v>1.4</v>
          </cell>
        </row>
        <row r="89">
          <cell r="B89" t="str">
            <v>Huyønh Chí Trung</v>
          </cell>
          <cell r="D89">
            <v>1.1558781362007169</v>
          </cell>
          <cell r="E89">
            <v>153</v>
          </cell>
          <cell r="F89">
            <v>1.4</v>
          </cell>
        </row>
        <row r="90">
          <cell r="B90" t="str">
            <v>Nguyeãn Thaùi Vieät</v>
          </cell>
          <cell r="D90">
            <v>1.1696071428571428</v>
          </cell>
          <cell r="E90">
            <v>156</v>
          </cell>
          <cell r="F90">
            <v>1.4</v>
          </cell>
        </row>
        <row r="91">
          <cell r="B91" t="str">
            <v>Traàn Vaên Tieán</v>
          </cell>
          <cell r="D91">
            <v>1.1572222222222222</v>
          </cell>
          <cell r="E91">
            <v>156</v>
          </cell>
          <cell r="F91">
            <v>1.2</v>
          </cell>
        </row>
        <row r="92">
          <cell r="B92" t="str">
            <v>Phaïm Taán Giaøu</v>
          </cell>
          <cell r="C92" t="str">
            <v>CT</v>
          </cell>
          <cell r="D92">
            <v>1.3337275985663082</v>
          </cell>
          <cell r="E92">
            <v>156</v>
          </cell>
          <cell r="F92">
            <v>1.4</v>
          </cell>
        </row>
        <row r="93">
          <cell r="B93" t="str">
            <v>Taï Vaên Beâ</v>
          </cell>
          <cell r="C93" t="str">
            <v>CP</v>
          </cell>
          <cell r="D93">
            <v>1.2983602150537634</v>
          </cell>
          <cell r="E93">
            <v>156</v>
          </cell>
          <cell r="F93">
            <v>1.4</v>
          </cell>
        </row>
        <row r="94">
          <cell r="B94" t="str">
            <v>Cao Trí Duõng</v>
          </cell>
          <cell r="D94">
            <v>1.2560573476702508</v>
          </cell>
          <cell r="E94">
            <v>156</v>
          </cell>
          <cell r="F94">
            <v>1.4</v>
          </cell>
        </row>
        <row r="95">
          <cell r="B95" t="str">
            <v>Söû Hoaøng Vinh</v>
          </cell>
          <cell r="D95">
            <v>1.2624532770097285</v>
          </cell>
          <cell r="E95">
            <v>151</v>
          </cell>
          <cell r="F95">
            <v>1.4</v>
          </cell>
        </row>
        <row r="96">
          <cell r="B96" t="str">
            <v>Nguyeãn Tuaán Höng</v>
          </cell>
          <cell r="D96">
            <v>1.3002963645673322</v>
          </cell>
          <cell r="E96">
            <v>156</v>
          </cell>
          <cell r="F96">
            <v>1.4</v>
          </cell>
        </row>
        <row r="97">
          <cell r="B97" t="str">
            <v>Tröông Tieán Huøng</v>
          </cell>
          <cell r="D97">
            <v>1.2719982078853047</v>
          </cell>
          <cell r="E97">
            <v>155</v>
          </cell>
          <cell r="F97">
            <v>1.4</v>
          </cell>
        </row>
        <row r="98">
          <cell r="B98" t="str">
            <v>Cao Vaên UÙt</v>
          </cell>
          <cell r="D98">
            <v>1.252616487455197</v>
          </cell>
          <cell r="E98">
            <v>155</v>
          </cell>
          <cell r="F98">
            <v>1.4</v>
          </cell>
        </row>
        <row r="99">
          <cell r="B99" t="str">
            <v>Nguyeãn Thanh Huøng</v>
          </cell>
          <cell r="D99">
            <v>1.2778218125960064</v>
          </cell>
          <cell r="E99">
            <v>153</v>
          </cell>
          <cell r="F99">
            <v>1.4</v>
          </cell>
        </row>
        <row r="100">
          <cell r="B100" t="str">
            <v>Vuõ Duy Theá</v>
          </cell>
          <cell r="D100">
            <v>1.2768996415770608</v>
          </cell>
          <cell r="E100">
            <v>156</v>
          </cell>
          <cell r="F100">
            <v>1.4</v>
          </cell>
        </row>
        <row r="101">
          <cell r="B101" t="str">
            <v>Traàn Ngoïc Ñoâng</v>
          </cell>
          <cell r="D101">
            <v>1.2266571684587813</v>
          </cell>
          <cell r="E101">
            <v>155</v>
          </cell>
          <cell r="F101">
            <v>1.4</v>
          </cell>
        </row>
        <row r="102">
          <cell r="B102" t="str">
            <v>Leâ Baù Vöông</v>
          </cell>
          <cell r="D102">
            <v>1.178431899641577</v>
          </cell>
          <cell r="E102">
            <v>156</v>
          </cell>
          <cell r="F102">
            <v>1.4</v>
          </cell>
        </row>
        <row r="103">
          <cell r="B103" t="str">
            <v>Nguyeãn Vaên Loäc</v>
          </cell>
          <cell r="D103">
            <v>1.1480017921146952</v>
          </cell>
          <cell r="E103">
            <v>153</v>
          </cell>
          <cell r="F103">
            <v>1.4</v>
          </cell>
        </row>
        <row r="104">
          <cell r="B104" t="str">
            <v>Phaïm Vaên Haûi</v>
          </cell>
          <cell r="C104" t="str">
            <v>TT</v>
          </cell>
          <cell r="D104">
            <v>1.375</v>
          </cell>
          <cell r="E104">
            <v>144</v>
          </cell>
          <cell r="F104">
            <v>1.6</v>
          </cell>
        </row>
        <row r="105">
          <cell r="B105" t="str">
            <v>Phan Vaên Naâng</v>
          </cell>
          <cell r="C105" t="str">
            <v>TP</v>
          </cell>
          <cell r="D105">
            <v>1.3</v>
          </cell>
          <cell r="E105">
            <v>151</v>
          </cell>
          <cell r="F105">
            <v>1.6</v>
          </cell>
        </row>
        <row r="106">
          <cell r="B106" t="str">
            <v>Ñaøm Ñöùc Minh</v>
          </cell>
          <cell r="C106" t="str">
            <v>TT</v>
          </cell>
          <cell r="D106">
            <v>1.25</v>
          </cell>
          <cell r="E106">
            <v>150</v>
          </cell>
          <cell r="F106">
            <v>1.4</v>
          </cell>
        </row>
        <row r="107">
          <cell r="B107" t="str">
            <v>Döông Thanh Sôn</v>
          </cell>
          <cell r="C107" t="str">
            <v>TP</v>
          </cell>
          <cell r="D107">
            <v>1.2916666666666665</v>
          </cell>
          <cell r="E107">
            <v>147</v>
          </cell>
          <cell r="F107">
            <v>1.4</v>
          </cell>
        </row>
        <row r="108">
          <cell r="B108" t="str">
            <v>Nguyeãn Vaên Hoaø</v>
          </cell>
          <cell r="D108">
            <v>1.3</v>
          </cell>
          <cell r="E108">
            <v>150</v>
          </cell>
          <cell r="F108">
            <v>1.6</v>
          </cell>
        </row>
        <row r="109">
          <cell r="B109" t="str">
            <v>Nguyeãn Taán Cöôøng</v>
          </cell>
          <cell r="D109">
            <v>1.25</v>
          </cell>
          <cell r="E109">
            <v>148</v>
          </cell>
          <cell r="F109">
            <v>1.6</v>
          </cell>
        </row>
        <row r="110">
          <cell r="B110" t="str">
            <v>Danh Höôøng</v>
          </cell>
          <cell r="D110">
            <v>1.25</v>
          </cell>
          <cell r="E110">
            <v>150</v>
          </cell>
          <cell r="F110">
            <v>1.6</v>
          </cell>
        </row>
        <row r="111">
          <cell r="B111" t="str">
            <v>Thaùi Truyeàn Thoáng</v>
          </cell>
          <cell r="D111">
            <v>1.25</v>
          </cell>
          <cell r="E111">
            <v>151</v>
          </cell>
          <cell r="F111">
            <v>1.4</v>
          </cell>
        </row>
        <row r="112">
          <cell r="B112" t="str">
            <v>Ng Thanh Sang</v>
          </cell>
          <cell r="D112">
            <v>1.25</v>
          </cell>
          <cell r="E112">
            <v>151</v>
          </cell>
          <cell r="F112">
            <v>1.4</v>
          </cell>
        </row>
        <row r="113">
          <cell r="B113" t="str">
            <v>Phaïm vaên Phuù</v>
          </cell>
          <cell r="D113">
            <v>1.25</v>
          </cell>
          <cell r="E113">
            <v>151</v>
          </cell>
          <cell r="F113">
            <v>1.4</v>
          </cell>
        </row>
        <row r="114">
          <cell r="B114" t="str">
            <v>Voõ ngoïc Phöôùc</v>
          </cell>
          <cell r="D114">
            <v>1.25</v>
          </cell>
          <cell r="E114">
            <v>147</v>
          </cell>
          <cell r="F114">
            <v>1.4</v>
          </cell>
        </row>
        <row r="115">
          <cell r="B115" t="str">
            <v>Buøi Ñình Giaùp</v>
          </cell>
          <cell r="D115">
            <v>1.25</v>
          </cell>
          <cell r="E115">
            <v>156</v>
          </cell>
          <cell r="F115">
            <v>1.6</v>
          </cell>
        </row>
        <row r="116">
          <cell r="B116" t="str">
            <v>Laâm Vaên Giang</v>
          </cell>
          <cell r="D116">
            <v>1.25</v>
          </cell>
          <cell r="E116">
            <v>156</v>
          </cell>
          <cell r="F116">
            <v>1.4</v>
          </cell>
        </row>
        <row r="117">
          <cell r="B117" t="str">
            <v>Trieäu Quang Höng</v>
          </cell>
          <cell r="D117">
            <v>1.25</v>
          </cell>
          <cell r="E117">
            <v>156</v>
          </cell>
          <cell r="F117">
            <v>1.4</v>
          </cell>
        </row>
        <row r="118">
          <cell r="B118" t="str">
            <v>Traàn ñình Long</v>
          </cell>
          <cell r="D118">
            <v>1.25</v>
          </cell>
          <cell r="E118">
            <v>156</v>
          </cell>
          <cell r="F118">
            <v>1.4</v>
          </cell>
        </row>
        <row r="119">
          <cell r="B119" t="str">
            <v>Nguyeãn Vaên Laäp</v>
          </cell>
          <cell r="D119">
            <v>1.25</v>
          </cell>
          <cell r="E119">
            <v>154</v>
          </cell>
          <cell r="F119">
            <v>1.4</v>
          </cell>
        </row>
        <row r="120">
          <cell r="B120" t="str">
            <v>Nguyeãn Phuù Tuùc</v>
          </cell>
          <cell r="D120">
            <v>1.2170000000000001</v>
          </cell>
          <cell r="E120">
            <v>156</v>
          </cell>
          <cell r="F120">
            <v>1.4</v>
          </cell>
        </row>
        <row r="121">
          <cell r="B121" t="str">
            <v>Leâ Ngoïc Bieân</v>
          </cell>
          <cell r="D121">
            <v>1.25</v>
          </cell>
          <cell r="E121">
            <v>156</v>
          </cell>
          <cell r="F121">
            <v>1</v>
          </cell>
        </row>
        <row r="122">
          <cell r="B122" t="str">
            <v>Toâ Ngoïc Mai</v>
          </cell>
          <cell r="D122">
            <v>1.3</v>
          </cell>
          <cell r="E122">
            <v>154</v>
          </cell>
          <cell r="F122">
            <v>1.6</v>
          </cell>
        </row>
        <row r="123">
          <cell r="B123" t="str">
            <v>Ng  Coâng Laønh</v>
          </cell>
          <cell r="D123">
            <v>1.25</v>
          </cell>
          <cell r="E123">
            <v>148</v>
          </cell>
          <cell r="F123">
            <v>1.4</v>
          </cell>
        </row>
        <row r="124">
          <cell r="B124" t="str">
            <v>Nguyeãn Vaên Ñöông</v>
          </cell>
          <cell r="D124">
            <v>1.25</v>
          </cell>
          <cell r="E124">
            <v>156</v>
          </cell>
          <cell r="F124">
            <v>1.4</v>
          </cell>
        </row>
        <row r="125">
          <cell r="B125" t="str">
            <v>Mai Vaên Tröïc</v>
          </cell>
          <cell r="D125">
            <v>1.25</v>
          </cell>
          <cell r="E125">
            <v>156</v>
          </cell>
          <cell r="F125">
            <v>1.4</v>
          </cell>
        </row>
        <row r="126">
          <cell r="B126" t="str">
            <v>Ng Vaên UÙt</v>
          </cell>
          <cell r="D126">
            <v>1.1499999999999999</v>
          </cell>
          <cell r="E126">
            <v>141</v>
          </cell>
          <cell r="F126">
            <v>1.4</v>
          </cell>
        </row>
        <row r="127">
          <cell r="B127" t="str">
            <v>Mai Vaên Haûi</v>
          </cell>
          <cell r="D127">
            <v>1.1499999999999999</v>
          </cell>
          <cell r="E127">
            <v>156</v>
          </cell>
          <cell r="F127">
            <v>1.4</v>
          </cell>
        </row>
        <row r="128">
          <cell r="B128" t="str">
            <v>Nguyeãn Thaønh Thaéng A</v>
          </cell>
          <cell r="D128">
            <v>1.1499999999999999</v>
          </cell>
          <cell r="E128">
            <v>156</v>
          </cell>
          <cell r="F128">
            <v>1.4</v>
          </cell>
        </row>
        <row r="129">
          <cell r="B129" t="str">
            <v>Nguyeãn Thaønh Thaéng B</v>
          </cell>
          <cell r="D129">
            <v>1.1499999999999999</v>
          </cell>
          <cell r="E129">
            <v>156</v>
          </cell>
          <cell r="F129">
            <v>1.4</v>
          </cell>
        </row>
        <row r="130">
          <cell r="B130" t="str">
            <v>Traàn Vaên Töôøng</v>
          </cell>
          <cell r="D130">
            <v>1.1499999999999999</v>
          </cell>
          <cell r="E130">
            <v>156</v>
          </cell>
          <cell r="F130">
            <v>1.4</v>
          </cell>
        </row>
        <row r="131">
          <cell r="B131" t="str">
            <v>Nguyeãn Thò Thu Vaân</v>
          </cell>
          <cell r="D131">
            <v>1.1499999999999999</v>
          </cell>
          <cell r="E131">
            <v>156</v>
          </cell>
          <cell r="F131">
            <v>1.4</v>
          </cell>
        </row>
        <row r="132">
          <cell r="B132" t="str">
            <v>Nguyeãn Thò Kim Hueä</v>
          </cell>
          <cell r="D132">
            <v>1.1499999999999999</v>
          </cell>
          <cell r="E132">
            <v>87</v>
          </cell>
          <cell r="F132">
            <v>1.4</v>
          </cell>
        </row>
        <row r="133">
          <cell r="B133" t="str">
            <v>Laâm Vaên Sang</v>
          </cell>
          <cell r="C133" t="str">
            <v>CT</v>
          </cell>
          <cell r="D133">
            <v>1.3</v>
          </cell>
          <cell r="E133">
            <v>156</v>
          </cell>
          <cell r="F133">
            <v>1.6</v>
          </cell>
        </row>
        <row r="134">
          <cell r="B134" t="str">
            <v>Buøi Huy Chöông</v>
          </cell>
          <cell r="D134">
            <v>1.1499999999999999</v>
          </cell>
          <cell r="E134">
            <v>141</v>
          </cell>
          <cell r="F134">
            <v>1.4</v>
          </cell>
        </row>
        <row r="135">
          <cell r="B135" t="str">
            <v>Nguyeãn Höõu Thaïnh</v>
          </cell>
          <cell r="D135">
            <v>1.1499999999999999</v>
          </cell>
          <cell r="E135">
            <v>156</v>
          </cell>
          <cell r="F135">
            <v>1.2</v>
          </cell>
        </row>
        <row r="136">
          <cell r="B136" t="str">
            <v>Nguyeãn Duyeân Thuaán</v>
          </cell>
          <cell r="D136">
            <v>1.1997261904761904</v>
          </cell>
          <cell r="E136">
            <v>156</v>
          </cell>
          <cell r="F136">
            <v>1.4</v>
          </cell>
        </row>
        <row r="137">
          <cell r="B137" t="str">
            <v>Traàn Vaên Ñaït</v>
          </cell>
          <cell r="D137">
            <v>1.1499999999999999</v>
          </cell>
          <cell r="E137">
            <v>153</v>
          </cell>
          <cell r="F137">
            <v>1.4</v>
          </cell>
        </row>
        <row r="138">
          <cell r="B138" t="str">
            <v>Leâ Kim Chuyeån</v>
          </cell>
          <cell r="C138" t="str">
            <v>CT</v>
          </cell>
          <cell r="D138">
            <v>1.3</v>
          </cell>
          <cell r="E138">
            <v>144</v>
          </cell>
          <cell r="F138">
            <v>1.6</v>
          </cell>
        </row>
        <row r="139">
          <cell r="B139" t="str">
            <v>Nguyeãn Hoaøng Nam</v>
          </cell>
          <cell r="D139">
            <v>1.1499999999999999</v>
          </cell>
          <cell r="E139">
            <v>148</v>
          </cell>
          <cell r="F139">
            <v>1.4</v>
          </cell>
        </row>
        <row r="140">
          <cell r="B140" t="str">
            <v>Traàn Anh Tuaán</v>
          </cell>
          <cell r="D140">
            <v>1.1499999999999999</v>
          </cell>
          <cell r="E140">
            <v>145</v>
          </cell>
          <cell r="F140">
            <v>1.4</v>
          </cell>
        </row>
        <row r="141">
          <cell r="B141" t="str">
            <v>Ñoã Ñaêng Khoa</v>
          </cell>
          <cell r="D141">
            <v>1.1499999999999999</v>
          </cell>
          <cell r="E141">
            <v>155</v>
          </cell>
          <cell r="F141">
            <v>1.4</v>
          </cell>
        </row>
        <row r="142">
          <cell r="B142" t="str">
            <v>Ñaøo Vaên Phuùc</v>
          </cell>
          <cell r="D142">
            <v>1.1499999999999999</v>
          </cell>
          <cell r="E142">
            <v>156</v>
          </cell>
          <cell r="F142">
            <v>1.4</v>
          </cell>
        </row>
        <row r="143">
          <cell r="B143" t="str">
            <v>Buøi Ñöùc Bieàn</v>
          </cell>
          <cell r="D143">
            <v>1.1753333333333333</v>
          </cell>
          <cell r="E143">
            <v>155</v>
          </cell>
          <cell r="F143">
            <v>1.4</v>
          </cell>
        </row>
        <row r="144">
          <cell r="B144" t="str">
            <v>Traàn Vieät Quoác</v>
          </cell>
          <cell r="C144" t="str">
            <v>CT</v>
          </cell>
          <cell r="D144">
            <v>1.3</v>
          </cell>
          <cell r="E144">
            <v>155</v>
          </cell>
          <cell r="F144">
            <v>1.4</v>
          </cell>
        </row>
        <row r="145">
          <cell r="B145" t="str">
            <v>Nguyeãn Anh Tuaán B</v>
          </cell>
          <cell r="D145">
            <v>1.185904761904762</v>
          </cell>
          <cell r="E145">
            <v>156</v>
          </cell>
          <cell r="F145">
            <v>1.4</v>
          </cell>
        </row>
        <row r="146">
          <cell r="B146" t="str">
            <v>Trieäu Vaên Long</v>
          </cell>
          <cell r="D146">
            <v>1.1499999999999999</v>
          </cell>
          <cell r="E146">
            <v>155</v>
          </cell>
          <cell r="F146">
            <v>1.4</v>
          </cell>
        </row>
        <row r="147">
          <cell r="B147" t="str">
            <v>Huyønh Chí Chaùnh</v>
          </cell>
          <cell r="D147">
            <v>1.1793333333333333</v>
          </cell>
          <cell r="E147">
            <v>156</v>
          </cell>
          <cell r="F147">
            <v>1.2</v>
          </cell>
        </row>
        <row r="149">
          <cell r="B149" t="str">
            <v>Buøi Huy Trung</v>
          </cell>
          <cell r="D149">
            <v>1.1499999999999999</v>
          </cell>
          <cell r="E149">
            <v>151</v>
          </cell>
          <cell r="F149">
            <v>1.4</v>
          </cell>
        </row>
        <row r="150">
          <cell r="B150" t="str">
            <v>Huyønh Vaên Quyù</v>
          </cell>
          <cell r="D150">
            <v>1.45</v>
          </cell>
          <cell r="E150">
            <v>151</v>
          </cell>
          <cell r="F150">
            <v>1.4</v>
          </cell>
        </row>
        <row r="151">
          <cell r="B151" t="str">
            <v>Traàn Vaên Teá</v>
          </cell>
          <cell r="D151">
            <v>1.4</v>
          </cell>
          <cell r="E151">
            <v>152</v>
          </cell>
          <cell r="F151">
            <v>1.6</v>
          </cell>
        </row>
        <row r="152">
          <cell r="B152" t="str">
            <v>Phaïm Nhö Thuaàn</v>
          </cell>
          <cell r="C152" t="str">
            <v>TT</v>
          </cell>
          <cell r="D152">
            <v>1.4</v>
          </cell>
          <cell r="E152">
            <v>151</v>
          </cell>
          <cell r="F152">
            <v>1.4</v>
          </cell>
        </row>
        <row r="153">
          <cell r="B153" t="str">
            <v>Huyønh Hoàng Ñöùc</v>
          </cell>
          <cell r="D153">
            <v>1.4</v>
          </cell>
          <cell r="E153">
            <v>150</v>
          </cell>
          <cell r="F153">
            <v>1.4</v>
          </cell>
        </row>
        <row r="154">
          <cell r="B154" t="str">
            <v>Traàn Phöông Anh</v>
          </cell>
          <cell r="D154">
            <v>1.4</v>
          </cell>
          <cell r="E154">
            <v>151</v>
          </cell>
          <cell r="F154">
            <v>1.4</v>
          </cell>
        </row>
        <row r="155">
          <cell r="B155" t="str">
            <v>Traàn Bình Trong</v>
          </cell>
          <cell r="D155">
            <v>1.4</v>
          </cell>
          <cell r="E155">
            <v>151</v>
          </cell>
          <cell r="F155">
            <v>1.4</v>
          </cell>
        </row>
        <row r="156">
          <cell r="B156" t="str">
            <v>Laâm Höõu Thöùc</v>
          </cell>
          <cell r="D156">
            <v>1.2</v>
          </cell>
          <cell r="E156">
            <v>139</v>
          </cell>
          <cell r="F156">
            <v>1.2</v>
          </cell>
        </row>
        <row r="157">
          <cell r="B157" t="str">
            <v>Huyønh Thieän Phuùc</v>
          </cell>
          <cell r="D157">
            <v>1.2</v>
          </cell>
          <cell r="E157">
            <v>149</v>
          </cell>
          <cell r="F157">
            <v>1.4</v>
          </cell>
        </row>
        <row r="158">
          <cell r="B158" t="str">
            <v>Nguyeãn Ngoïc Löôïng</v>
          </cell>
          <cell r="D158">
            <v>1.2</v>
          </cell>
          <cell r="E158">
            <v>156</v>
          </cell>
          <cell r="F158">
            <v>1.4</v>
          </cell>
        </row>
        <row r="159">
          <cell r="B159" t="str">
            <v>Phaïm Quoác Huøng</v>
          </cell>
          <cell r="C159" t="str">
            <v>VSCN</v>
          </cell>
          <cell r="D159">
            <v>1</v>
          </cell>
          <cell r="E159">
            <v>153</v>
          </cell>
          <cell r="F159">
            <v>1.4</v>
          </cell>
        </row>
        <row r="160">
          <cell r="B160" t="str">
            <v>Voõ Vaên Huøng</v>
          </cell>
          <cell r="C160" t="str">
            <v>VSCN</v>
          </cell>
          <cell r="D160">
            <v>1.0220476190476191</v>
          </cell>
          <cell r="E160">
            <v>154</v>
          </cell>
          <cell r="F160">
            <v>1.4</v>
          </cell>
        </row>
        <row r="161">
          <cell r="B161" t="str">
            <v>Ng. V. Quoác Ñaèng</v>
          </cell>
          <cell r="C161" t="str">
            <v>VSCN</v>
          </cell>
          <cell r="D161">
            <v>1.0017833333333332</v>
          </cell>
          <cell r="E161">
            <v>143</v>
          </cell>
          <cell r="F161">
            <v>1.2</v>
          </cell>
        </row>
        <row r="162">
          <cell r="B162" t="str">
            <v>Thaân Hoaøng Tieán</v>
          </cell>
          <cell r="C162" t="str">
            <v>VSCN</v>
          </cell>
          <cell r="D162">
            <v>1.0017833333333332</v>
          </cell>
          <cell r="E162">
            <v>148</v>
          </cell>
          <cell r="F162">
            <v>1.2</v>
          </cell>
        </row>
        <row r="164">
          <cell r="B164" t="str">
            <v>Phaïm Minh Taâm</v>
          </cell>
          <cell r="C164" t="str">
            <v>Tr.Phoøng</v>
          </cell>
          <cell r="D164">
            <v>1.75</v>
          </cell>
          <cell r="E164">
            <v>153</v>
          </cell>
          <cell r="F164">
            <v>1.6</v>
          </cell>
        </row>
        <row r="165">
          <cell r="B165" t="str">
            <v>Traàn Thò Lan Höông</v>
          </cell>
          <cell r="C165" t="str">
            <v>PP</v>
          </cell>
          <cell r="D165">
            <v>1.6</v>
          </cell>
          <cell r="E165">
            <v>153</v>
          </cell>
          <cell r="F165">
            <v>1.6</v>
          </cell>
        </row>
        <row r="166">
          <cell r="B166" t="str">
            <v>Traàn Tuaán Vieät</v>
          </cell>
          <cell r="C166" t="str">
            <v>PP</v>
          </cell>
          <cell r="D166">
            <v>1.6</v>
          </cell>
          <cell r="E166">
            <v>153</v>
          </cell>
          <cell r="F166">
            <v>1.6</v>
          </cell>
        </row>
        <row r="167">
          <cell r="B167" t="str">
            <v>Nguyeãn Höõu Hieáu</v>
          </cell>
          <cell r="C167" t="str">
            <v>TK.</v>
          </cell>
          <cell r="D167">
            <v>1.25</v>
          </cell>
          <cell r="E167">
            <v>154</v>
          </cell>
          <cell r="F167">
            <v>1.6</v>
          </cell>
        </row>
        <row r="168">
          <cell r="B168" t="str">
            <v>Taï Thò Hieàn</v>
          </cell>
          <cell r="C168" t="str">
            <v>Toå PT</v>
          </cell>
          <cell r="D168">
            <v>1.26</v>
          </cell>
          <cell r="E168">
            <v>153</v>
          </cell>
          <cell r="F168">
            <v>1.4</v>
          </cell>
        </row>
        <row r="169">
          <cell r="B169" t="str">
            <v>Nguyeãn Thò Hoàng</v>
          </cell>
          <cell r="C169" t="str">
            <v>"</v>
          </cell>
          <cell r="D169">
            <v>1.26</v>
          </cell>
          <cell r="E169">
            <v>139</v>
          </cell>
          <cell r="F169">
            <v>1.4</v>
          </cell>
        </row>
        <row r="170">
          <cell r="B170" t="str">
            <v>Traàn Thò Thaïch</v>
          </cell>
          <cell r="C170" t="str">
            <v>"</v>
          </cell>
          <cell r="D170">
            <v>1.31</v>
          </cell>
          <cell r="E170">
            <v>153</v>
          </cell>
          <cell r="F170">
            <v>1.6</v>
          </cell>
        </row>
        <row r="171">
          <cell r="B171" t="str">
            <v>Traàn Thò Hoàng Vaân</v>
          </cell>
          <cell r="C171" t="str">
            <v>"</v>
          </cell>
          <cell r="D171">
            <v>1.26</v>
          </cell>
          <cell r="E171">
            <v>153</v>
          </cell>
          <cell r="F171">
            <v>1.4</v>
          </cell>
        </row>
        <row r="172">
          <cell r="B172" t="str">
            <v>Phan Hoàng Huyønh</v>
          </cell>
          <cell r="C172" t="str">
            <v>"</v>
          </cell>
          <cell r="D172">
            <v>1.26</v>
          </cell>
          <cell r="E172">
            <v>152</v>
          </cell>
          <cell r="F172">
            <v>1.4</v>
          </cell>
        </row>
        <row r="173">
          <cell r="B173" t="str">
            <v>Nguyeãn Thanh Laâm</v>
          </cell>
          <cell r="C173" t="str">
            <v>"</v>
          </cell>
          <cell r="D173">
            <v>1.25</v>
          </cell>
          <cell r="E173">
            <v>151</v>
          </cell>
          <cell r="F173">
            <v>1.4</v>
          </cell>
        </row>
        <row r="174">
          <cell r="B174" t="str">
            <v>Ñinh Kieân Giang</v>
          </cell>
          <cell r="C174" t="str">
            <v>"</v>
          </cell>
          <cell r="D174">
            <v>1.25</v>
          </cell>
          <cell r="E174">
            <v>151</v>
          </cell>
          <cell r="F174">
            <v>1.4</v>
          </cell>
        </row>
        <row r="175">
          <cell r="B175" t="str">
            <v>Leâ Vaên Theâm</v>
          </cell>
          <cell r="C175" t="str">
            <v>"</v>
          </cell>
          <cell r="D175">
            <v>1.26</v>
          </cell>
          <cell r="E175">
            <v>153</v>
          </cell>
          <cell r="F175">
            <v>1.4</v>
          </cell>
        </row>
        <row r="176">
          <cell r="B176" t="str">
            <v>Ñoã Phöôùc Hieáu</v>
          </cell>
          <cell r="C176" t="str">
            <v>Toå C.lyù</v>
          </cell>
          <cell r="D176">
            <v>1.25</v>
          </cell>
          <cell r="E176">
            <v>151</v>
          </cell>
          <cell r="F176">
            <v>1.4</v>
          </cell>
        </row>
        <row r="177">
          <cell r="B177" t="str">
            <v>Nguyeãn Thanh Ñieàn</v>
          </cell>
          <cell r="C177" t="str">
            <v>"</v>
          </cell>
          <cell r="D177">
            <v>1.25</v>
          </cell>
          <cell r="E177">
            <v>154</v>
          </cell>
          <cell r="F177">
            <v>1.4</v>
          </cell>
        </row>
        <row r="178">
          <cell r="B178" t="str">
            <v>Tröông Myõ Tieân</v>
          </cell>
          <cell r="C178" t="str">
            <v>"</v>
          </cell>
          <cell r="D178">
            <v>1.25</v>
          </cell>
          <cell r="E178">
            <v>154</v>
          </cell>
          <cell r="F178">
            <v>1.6</v>
          </cell>
        </row>
        <row r="179">
          <cell r="B179" t="str">
            <v>Buøi Anh Ñöùc</v>
          </cell>
          <cell r="C179" t="str">
            <v>"</v>
          </cell>
          <cell r="D179">
            <v>1.3</v>
          </cell>
          <cell r="E179">
            <v>154</v>
          </cell>
          <cell r="F179">
            <v>1.6</v>
          </cell>
        </row>
        <row r="180">
          <cell r="B180" t="str">
            <v>Ñinh Quang Sôn</v>
          </cell>
          <cell r="C180" t="str">
            <v>"</v>
          </cell>
          <cell r="D180">
            <v>1.25</v>
          </cell>
          <cell r="E180">
            <v>149</v>
          </cell>
          <cell r="F180">
            <v>1.4</v>
          </cell>
        </row>
        <row r="181">
          <cell r="B181" t="str">
            <v>Thaùi Hoaøng Heân</v>
          </cell>
          <cell r="C181" t="str">
            <v>"</v>
          </cell>
          <cell r="D181">
            <v>1.25</v>
          </cell>
          <cell r="E181">
            <v>155</v>
          </cell>
          <cell r="F181">
            <v>1.4</v>
          </cell>
        </row>
        <row r="182">
          <cell r="B182" t="str">
            <v>Phuøng Minh Lyù</v>
          </cell>
          <cell r="C182" t="str">
            <v>Toå K.C</v>
          </cell>
          <cell r="D182">
            <v>1.3</v>
          </cell>
          <cell r="E182">
            <v>156</v>
          </cell>
          <cell r="F182">
            <v>1.6</v>
          </cell>
        </row>
        <row r="183">
          <cell r="B183" t="str">
            <v>Trònh Myõ Trang</v>
          </cell>
          <cell r="C183" t="str">
            <v>"</v>
          </cell>
          <cell r="D183">
            <v>1.25</v>
          </cell>
          <cell r="E183">
            <v>148</v>
          </cell>
          <cell r="F183">
            <v>1.4</v>
          </cell>
        </row>
        <row r="184">
          <cell r="B184" t="str">
            <v>Traàn Duõng Thaéng</v>
          </cell>
          <cell r="C184" t="str">
            <v>"</v>
          </cell>
          <cell r="D184">
            <v>1.25</v>
          </cell>
          <cell r="E184">
            <v>156</v>
          </cell>
          <cell r="F184">
            <v>1.4</v>
          </cell>
        </row>
        <row r="185">
          <cell r="B185" t="str">
            <v>Vuõ Thanh Tuøng</v>
          </cell>
          <cell r="C185" t="str">
            <v>"</v>
          </cell>
          <cell r="D185">
            <v>1.25</v>
          </cell>
          <cell r="E185">
            <v>155</v>
          </cell>
          <cell r="F185">
            <v>1.4</v>
          </cell>
        </row>
        <row r="186">
          <cell r="B186" t="str">
            <v>Phan Thò Löïu</v>
          </cell>
          <cell r="C186" t="str">
            <v>"</v>
          </cell>
          <cell r="D186">
            <v>1.25</v>
          </cell>
          <cell r="E186">
            <v>155</v>
          </cell>
          <cell r="F186">
            <v>1.4</v>
          </cell>
        </row>
        <row r="187">
          <cell r="B187" t="str">
            <v>Ng. T. Hoàng Hueá</v>
          </cell>
          <cell r="C187" t="str">
            <v>"</v>
          </cell>
          <cell r="D187">
            <v>1.25</v>
          </cell>
          <cell r="E187">
            <v>151</v>
          </cell>
          <cell r="F187">
            <v>1.4</v>
          </cell>
        </row>
        <row r="188">
          <cell r="B188" t="str">
            <v>Phuøng Höõu Thònh</v>
          </cell>
          <cell r="C188" t="str">
            <v>TP</v>
          </cell>
          <cell r="D188">
            <v>1.9</v>
          </cell>
          <cell r="E188">
            <v>153</v>
          </cell>
          <cell r="F188">
            <v>1.6</v>
          </cell>
        </row>
        <row r="189">
          <cell r="B189" t="str">
            <v>Huyønh Quang Vöõng</v>
          </cell>
          <cell r="C189" t="str">
            <v>PP</v>
          </cell>
          <cell r="D189">
            <v>1.75</v>
          </cell>
          <cell r="E189">
            <v>152</v>
          </cell>
          <cell r="F189">
            <v>1.6</v>
          </cell>
        </row>
        <row r="190">
          <cell r="B190" t="str">
            <v>Nguyeãn Thoaïi Oanh</v>
          </cell>
          <cell r="C190" t="str">
            <v>PP</v>
          </cell>
          <cell r="D190">
            <v>1.75</v>
          </cell>
          <cell r="E190">
            <v>152</v>
          </cell>
          <cell r="F190">
            <v>1.6</v>
          </cell>
        </row>
        <row r="191">
          <cell r="B191" t="str">
            <v>Nguyeãn Thò Kim Anh</v>
          </cell>
          <cell r="C191" t="str">
            <v>N.V</v>
          </cell>
          <cell r="D191">
            <v>1.3</v>
          </cell>
          <cell r="E191">
            <v>151</v>
          </cell>
          <cell r="F191">
            <v>1.6</v>
          </cell>
        </row>
        <row r="192">
          <cell r="B192" t="str">
            <v>Nguyeãn Baù Toång</v>
          </cell>
          <cell r="C192" t="str">
            <v>N.V</v>
          </cell>
          <cell r="D192">
            <v>1.25</v>
          </cell>
          <cell r="E192">
            <v>151</v>
          </cell>
          <cell r="F192">
            <v>1.2</v>
          </cell>
        </row>
        <row r="193">
          <cell r="B193" t="str">
            <v>Mai Thaønh Chính</v>
          </cell>
          <cell r="C193" t="str">
            <v>N.V</v>
          </cell>
          <cell r="D193">
            <v>1.25</v>
          </cell>
          <cell r="E193">
            <v>151</v>
          </cell>
          <cell r="F193">
            <v>1.2</v>
          </cell>
        </row>
        <row r="194">
          <cell r="B194" t="str">
            <v>Nguyeãn Vaên Hoaøng</v>
          </cell>
          <cell r="C194" t="str">
            <v>AÙp taûi</v>
          </cell>
          <cell r="D194">
            <v>1.1000000000000001</v>
          </cell>
          <cell r="E194">
            <v>142</v>
          </cell>
          <cell r="F194">
            <v>1.4</v>
          </cell>
        </row>
        <row r="195">
          <cell r="B195" t="str">
            <v>Huyønh Vaên Bình</v>
          </cell>
          <cell r="C195" t="str">
            <v>AÙp taûi</v>
          </cell>
          <cell r="D195">
            <v>1.1000000000000001</v>
          </cell>
          <cell r="E195">
            <v>151</v>
          </cell>
          <cell r="F195">
            <v>1.4</v>
          </cell>
        </row>
        <row r="196">
          <cell r="B196" t="str">
            <v>Tröông Thaønh Taâm</v>
          </cell>
          <cell r="C196" t="str">
            <v>AÙp taûi</v>
          </cell>
          <cell r="D196">
            <v>1.1000000000000001</v>
          </cell>
          <cell r="E196">
            <v>151</v>
          </cell>
          <cell r="F196">
            <v>1.4</v>
          </cell>
        </row>
        <row r="197">
          <cell r="B197" t="str">
            <v>Laâm Anh Duõng</v>
          </cell>
          <cell r="C197" t="str">
            <v>AÙp taûi</v>
          </cell>
          <cell r="D197">
            <v>1.1000000000000001</v>
          </cell>
          <cell r="E197">
            <v>151</v>
          </cell>
          <cell r="F197">
            <v>1.4</v>
          </cell>
        </row>
        <row r="198">
          <cell r="B198" t="str">
            <v>Huyønh Thieän Phong</v>
          </cell>
          <cell r="C198" t="str">
            <v>AÙp taûi</v>
          </cell>
          <cell r="D198">
            <v>1.1000000000000001</v>
          </cell>
          <cell r="E198">
            <v>145</v>
          </cell>
          <cell r="F198">
            <v>1.4</v>
          </cell>
        </row>
        <row r="199">
          <cell r="B199" t="str">
            <v>Vuõ Quoác Vieät</v>
          </cell>
          <cell r="C199" t="str">
            <v>AÙp taûi</v>
          </cell>
          <cell r="D199">
            <v>1.1000000000000001</v>
          </cell>
          <cell r="E199">
            <v>151</v>
          </cell>
          <cell r="F199">
            <v>1.4</v>
          </cell>
        </row>
        <row r="200">
          <cell r="B200" t="str">
            <v>Nguyeãn Phöông Phan</v>
          </cell>
          <cell r="C200" t="str">
            <v>AÙp taûi</v>
          </cell>
          <cell r="D200">
            <v>1.1000000000000001</v>
          </cell>
          <cell r="E200">
            <v>151</v>
          </cell>
          <cell r="F200">
            <v>1.4</v>
          </cell>
        </row>
        <row r="201">
          <cell r="B201" t="str">
            <v>Nguyeãn Quoác Maïnh</v>
          </cell>
          <cell r="C201" t="str">
            <v>AÙp taûi</v>
          </cell>
          <cell r="D201">
            <v>1.1000000000000001</v>
          </cell>
          <cell r="E201">
            <v>151</v>
          </cell>
          <cell r="F201">
            <v>1.4</v>
          </cell>
        </row>
        <row r="202">
          <cell r="B202" t="str">
            <v>Laâm Minh Vöông</v>
          </cell>
          <cell r="C202" t="str">
            <v>T.CN</v>
          </cell>
          <cell r="D202">
            <v>1.6</v>
          </cell>
          <cell r="E202">
            <v>152</v>
          </cell>
          <cell r="F202">
            <v>1.6</v>
          </cell>
        </row>
        <row r="203">
          <cell r="B203" t="str">
            <v>Leâ Thaønh Líp</v>
          </cell>
          <cell r="C203" t="str">
            <v>KT</v>
          </cell>
          <cell r="D203">
            <v>1.3</v>
          </cell>
          <cell r="E203">
            <v>153</v>
          </cell>
          <cell r="F203">
            <v>1.6</v>
          </cell>
        </row>
        <row r="204">
          <cell r="B204" t="str">
            <v>Voõ Hoaøng Trung</v>
          </cell>
          <cell r="C204" t="str">
            <v>NV</v>
          </cell>
          <cell r="D204">
            <v>1.25</v>
          </cell>
          <cell r="E204">
            <v>151</v>
          </cell>
          <cell r="F204">
            <v>1.6</v>
          </cell>
        </row>
        <row r="205">
          <cell r="B205" t="str">
            <v>Voõ Thoáng Nhaát</v>
          </cell>
          <cell r="C205" t="str">
            <v>Thuû quyõ</v>
          </cell>
          <cell r="D205">
            <v>1.2</v>
          </cell>
          <cell r="E205">
            <v>151</v>
          </cell>
          <cell r="F205">
            <v>1.4</v>
          </cell>
        </row>
        <row r="206">
          <cell r="B206" t="str">
            <v>Voõ Hoàng Taâm</v>
          </cell>
          <cell r="C206" t="str">
            <v>Thuû quyõ</v>
          </cell>
          <cell r="D206">
            <v>1.2</v>
          </cell>
          <cell r="E206">
            <v>153</v>
          </cell>
          <cell r="F206">
            <v>1.6</v>
          </cell>
        </row>
        <row r="207">
          <cell r="B207" t="str">
            <v>Nguyeãn Thaønh Thaân</v>
          </cell>
          <cell r="C207" t="str">
            <v>KT</v>
          </cell>
          <cell r="D207">
            <v>1.2</v>
          </cell>
          <cell r="E207">
            <v>105</v>
          </cell>
          <cell r="F207">
            <v>1.4</v>
          </cell>
        </row>
        <row r="208">
          <cell r="B208" t="str">
            <v>Ñinh Ñöùc Chính</v>
          </cell>
          <cell r="C208" t="str">
            <v>L.Xe</v>
          </cell>
          <cell r="D208">
            <v>1.1666666666666667</v>
          </cell>
          <cell r="E208">
            <v>152</v>
          </cell>
          <cell r="F208">
            <v>1.4</v>
          </cell>
        </row>
        <row r="209">
          <cell r="B209" t="str">
            <v>Buøi Tieán Coâng</v>
          </cell>
          <cell r="C209" t="str">
            <v>"</v>
          </cell>
          <cell r="D209">
            <v>1.2</v>
          </cell>
          <cell r="E209">
            <v>153</v>
          </cell>
          <cell r="F209">
            <v>1.4</v>
          </cell>
        </row>
        <row r="210">
          <cell r="B210" t="str">
            <v>Phaïm Vaên Nhieàu</v>
          </cell>
          <cell r="C210" t="str">
            <v>"</v>
          </cell>
          <cell r="D210">
            <v>1.2</v>
          </cell>
          <cell r="E210">
            <v>150</v>
          </cell>
          <cell r="F210">
            <v>1.4</v>
          </cell>
        </row>
        <row r="211">
          <cell r="B211" t="str">
            <v>Ngoâ Thaønh Phöôùc</v>
          </cell>
          <cell r="C211" t="str">
            <v>"</v>
          </cell>
          <cell r="D211">
            <v>1.2</v>
          </cell>
          <cell r="E211">
            <v>150</v>
          </cell>
          <cell r="F211">
            <v>1.4</v>
          </cell>
        </row>
        <row r="212">
          <cell r="B212" t="str">
            <v>Phaïm Anh Huøng</v>
          </cell>
          <cell r="C212" t="str">
            <v>"</v>
          </cell>
          <cell r="D212">
            <v>1.2</v>
          </cell>
          <cell r="E212">
            <v>150</v>
          </cell>
          <cell r="F212">
            <v>1.4</v>
          </cell>
        </row>
        <row r="213">
          <cell r="B213" t="str">
            <v>Nguyeãn Thanh Phong</v>
          </cell>
          <cell r="C213" t="str">
            <v>"</v>
          </cell>
          <cell r="D213">
            <v>1.2</v>
          </cell>
          <cell r="E213">
            <v>136</v>
          </cell>
          <cell r="F213">
            <v>1.4</v>
          </cell>
        </row>
        <row r="214">
          <cell r="B214" t="str">
            <v>Ñaøo Ngoïc Höông</v>
          </cell>
          <cell r="C214" t="str">
            <v>"</v>
          </cell>
          <cell r="D214">
            <v>1.2</v>
          </cell>
          <cell r="E214">
            <v>150</v>
          </cell>
          <cell r="F214">
            <v>1.6</v>
          </cell>
        </row>
        <row r="215">
          <cell r="B215" t="str">
            <v>Voõ Thaønh Nhaân</v>
          </cell>
          <cell r="C215" t="str">
            <v>"</v>
          </cell>
          <cell r="D215">
            <v>1.2</v>
          </cell>
          <cell r="E215">
            <v>72</v>
          </cell>
          <cell r="F215">
            <v>1.2</v>
          </cell>
        </row>
        <row r="216">
          <cell r="B216" t="str">
            <v>Ñoaøn ngoïc Thònh</v>
          </cell>
          <cell r="C216" t="str">
            <v>"</v>
          </cell>
          <cell r="D216">
            <v>1.2</v>
          </cell>
          <cell r="E216">
            <v>21</v>
          </cell>
          <cell r="F216">
            <v>1</v>
          </cell>
        </row>
        <row r="217">
          <cell r="B217" t="str">
            <v>Leâ Vaên Boán</v>
          </cell>
          <cell r="C217" t="str">
            <v>QÑPX</v>
          </cell>
          <cell r="D217">
            <v>1.75</v>
          </cell>
          <cell r="E217">
            <v>139</v>
          </cell>
          <cell r="F217">
            <v>1.6</v>
          </cell>
        </row>
        <row r="218">
          <cell r="B218" t="str">
            <v>Döông Kim Chi</v>
          </cell>
          <cell r="C218" t="str">
            <v>TK-PX</v>
          </cell>
          <cell r="D218">
            <v>1.2</v>
          </cell>
          <cell r="E218">
            <v>147</v>
          </cell>
          <cell r="F218">
            <v>1.4</v>
          </cell>
        </row>
        <row r="219">
          <cell r="B219" t="str">
            <v>Nguyeãn Khaéc Haûi</v>
          </cell>
          <cell r="C219" t="str">
            <v>CK.V/h</v>
          </cell>
          <cell r="D219">
            <v>1.25</v>
          </cell>
          <cell r="E219">
            <v>152</v>
          </cell>
          <cell r="F219">
            <v>1.4</v>
          </cell>
        </row>
        <row r="220">
          <cell r="B220" t="str">
            <v>Leâ Minh  Ñöùc</v>
          </cell>
          <cell r="C220" t="str">
            <v>TT.Khoan</v>
          </cell>
          <cell r="D220">
            <v>1.35</v>
          </cell>
          <cell r="E220">
            <v>152</v>
          </cell>
          <cell r="F220">
            <v>1.6</v>
          </cell>
        </row>
        <row r="221">
          <cell r="B221" t="str">
            <v>Giang Vaên Tónh</v>
          </cell>
          <cell r="C221" t="str">
            <v>Thôï khoan</v>
          </cell>
          <cell r="D221">
            <v>1.3</v>
          </cell>
          <cell r="E221">
            <v>151</v>
          </cell>
          <cell r="F221">
            <v>1.4</v>
          </cell>
        </row>
        <row r="222">
          <cell r="B222" t="str">
            <v>Trình Xuaân Baûng</v>
          </cell>
          <cell r="C222" t="str">
            <v>"</v>
          </cell>
          <cell r="D222">
            <v>1.3</v>
          </cell>
          <cell r="E222">
            <v>153</v>
          </cell>
          <cell r="F222">
            <v>1.4</v>
          </cell>
        </row>
        <row r="223">
          <cell r="B223" t="str">
            <v>Buøi Trung Tuaán</v>
          </cell>
          <cell r="C223" t="str">
            <v>"</v>
          </cell>
          <cell r="D223">
            <v>1.3</v>
          </cell>
          <cell r="E223">
            <v>151</v>
          </cell>
          <cell r="F223">
            <v>1.4</v>
          </cell>
        </row>
        <row r="224">
          <cell r="B224" t="str">
            <v>Phaïm Ngoïc Sôn</v>
          </cell>
          <cell r="C224" t="str">
            <v>"</v>
          </cell>
          <cell r="D224">
            <v>1.3</v>
          </cell>
          <cell r="E224">
            <v>151</v>
          </cell>
          <cell r="F224">
            <v>1.4</v>
          </cell>
        </row>
        <row r="225">
          <cell r="B225" t="str">
            <v>Ng. Ñình Nguyeân</v>
          </cell>
          <cell r="C225" t="str">
            <v>"</v>
          </cell>
          <cell r="D225">
            <v>1.3</v>
          </cell>
          <cell r="E225">
            <v>151</v>
          </cell>
          <cell r="F225">
            <v>1.4</v>
          </cell>
        </row>
        <row r="226">
          <cell r="B226" t="str">
            <v>Laïi Vaên Huyeân</v>
          </cell>
          <cell r="C226" t="str">
            <v>TT Pha boå</v>
          </cell>
          <cell r="D226">
            <v>1.2</v>
          </cell>
          <cell r="E226">
            <v>152</v>
          </cell>
          <cell r="F226">
            <v>1.6</v>
          </cell>
        </row>
        <row r="227">
          <cell r="B227" t="str">
            <v>Nguyeãn vaên Chaët</v>
          </cell>
          <cell r="C227" t="str">
            <v>CN Pha boå</v>
          </cell>
          <cell r="D227">
            <v>1.1499999999999999</v>
          </cell>
          <cell r="E227">
            <v>140</v>
          </cell>
          <cell r="F227">
            <v>1.2</v>
          </cell>
        </row>
        <row r="228">
          <cell r="B228" t="str">
            <v>Chaâu Thanh Lieâm</v>
          </cell>
          <cell r="C228" t="str">
            <v>"</v>
          </cell>
          <cell r="D228">
            <v>1.1499999999999999</v>
          </cell>
          <cell r="E228">
            <v>151</v>
          </cell>
          <cell r="F228">
            <v>1.4</v>
          </cell>
        </row>
        <row r="229">
          <cell r="B229" t="str">
            <v>Ong Döông Haûi</v>
          </cell>
          <cell r="C229" t="str">
            <v>"</v>
          </cell>
          <cell r="D229">
            <v>1.1499999999999999</v>
          </cell>
          <cell r="E229">
            <v>151</v>
          </cell>
          <cell r="F229">
            <v>1.2</v>
          </cell>
        </row>
        <row r="230">
          <cell r="B230" t="str">
            <v>Lyù Vaên Thaønh</v>
          </cell>
          <cell r="C230" t="str">
            <v>"</v>
          </cell>
          <cell r="D230">
            <v>1.1499999999999999</v>
          </cell>
          <cell r="E230">
            <v>151</v>
          </cell>
          <cell r="F230">
            <v>1.4</v>
          </cell>
        </row>
        <row r="231">
          <cell r="B231" t="str">
            <v>Danh Chung</v>
          </cell>
          <cell r="C231" t="str">
            <v>"</v>
          </cell>
          <cell r="D231">
            <v>1.1499999999999999</v>
          </cell>
          <cell r="E231">
            <v>145</v>
          </cell>
          <cell r="F231">
            <v>1.4</v>
          </cell>
        </row>
        <row r="232">
          <cell r="B232" t="str">
            <v>Laïi Vaên Tình</v>
          </cell>
          <cell r="C232" t="str">
            <v>"</v>
          </cell>
          <cell r="D232">
            <v>1.1499999999999999</v>
          </cell>
          <cell r="E232">
            <v>151</v>
          </cell>
          <cell r="F232">
            <v>1.4</v>
          </cell>
        </row>
        <row r="233">
          <cell r="B233" t="str">
            <v>Danh Xuaân</v>
          </cell>
          <cell r="C233" t="str">
            <v>"</v>
          </cell>
          <cell r="D233">
            <v>1.1499999999999999</v>
          </cell>
          <cell r="E233">
            <v>151</v>
          </cell>
          <cell r="F233">
            <v>1.4</v>
          </cell>
        </row>
        <row r="234">
          <cell r="B234" t="str">
            <v>Höùa Vaên Meán</v>
          </cell>
          <cell r="C234" t="str">
            <v>"</v>
          </cell>
          <cell r="D234">
            <v>1.1499999999999999</v>
          </cell>
          <cell r="E234">
            <v>151</v>
          </cell>
          <cell r="F234">
            <v>1.4</v>
          </cell>
        </row>
        <row r="235">
          <cell r="B235" t="str">
            <v>Du  Kim Thaønh</v>
          </cell>
          <cell r="C235" t="str">
            <v>"</v>
          </cell>
          <cell r="D235">
            <v>1.1499999999999999</v>
          </cell>
          <cell r="E235">
            <v>151</v>
          </cell>
          <cell r="F235">
            <v>1.4</v>
          </cell>
        </row>
        <row r="236">
          <cell r="B236" t="str">
            <v>Döông Vaên Tuaán</v>
          </cell>
          <cell r="C236" t="str">
            <v>CN</v>
          </cell>
          <cell r="D236">
            <v>1.1499999999999999</v>
          </cell>
          <cell r="E236">
            <v>153</v>
          </cell>
          <cell r="F236">
            <v>1.4</v>
          </cell>
        </row>
        <row r="237">
          <cell r="B237" t="str">
            <v>Hoà Vaên Em</v>
          </cell>
          <cell r="C237" t="str">
            <v>"</v>
          </cell>
          <cell r="D237">
            <v>1.1499999999999999</v>
          </cell>
          <cell r="E237">
            <v>151</v>
          </cell>
          <cell r="F237">
            <v>1.4</v>
          </cell>
        </row>
        <row r="238">
          <cell r="B238" t="str">
            <v>Cao Hoaøi Thanh</v>
          </cell>
          <cell r="C238" t="str">
            <v>"</v>
          </cell>
          <cell r="D238">
            <v>1.1499999999999999</v>
          </cell>
          <cell r="E238">
            <v>151</v>
          </cell>
          <cell r="F238">
            <v>1.4</v>
          </cell>
        </row>
        <row r="239">
          <cell r="B239" t="str">
            <v>Höùa Vaên Sao</v>
          </cell>
          <cell r="C239" t="str">
            <v>"</v>
          </cell>
          <cell r="D239">
            <v>1.1499999999999999</v>
          </cell>
          <cell r="E239">
            <v>151</v>
          </cell>
          <cell r="F239">
            <v>1.4</v>
          </cell>
        </row>
        <row r="240">
          <cell r="B240" t="str">
            <v>Trònh Xuaân Tröôûng</v>
          </cell>
          <cell r="C240" t="str">
            <v>"</v>
          </cell>
          <cell r="D240">
            <v>1.1499999999999999</v>
          </cell>
          <cell r="E240">
            <v>150</v>
          </cell>
          <cell r="F240">
            <v>1.4</v>
          </cell>
        </row>
        <row r="241">
          <cell r="B241" t="str">
            <v>Döông Phuùc Ñaït</v>
          </cell>
          <cell r="C241" t="str">
            <v>"</v>
          </cell>
          <cell r="D241">
            <v>1.1499999999999999</v>
          </cell>
          <cell r="E241">
            <v>141</v>
          </cell>
          <cell r="F241">
            <v>1.6</v>
          </cell>
        </row>
        <row r="242">
          <cell r="B242" t="str">
            <v>Nguyeãn Vaên Thaéng</v>
          </cell>
          <cell r="C242" t="str">
            <v>B.Veä</v>
          </cell>
          <cell r="D242">
            <v>0.95</v>
          </cell>
          <cell r="E242">
            <v>151</v>
          </cell>
          <cell r="F242">
            <v>1.4</v>
          </cell>
        </row>
        <row r="243">
          <cell r="B243" t="str">
            <v>Traàn Thuaän Phong</v>
          </cell>
          <cell r="C243" t="str">
            <v>B.Veä</v>
          </cell>
          <cell r="D243">
            <v>0.95</v>
          </cell>
          <cell r="E243">
            <v>153</v>
          </cell>
          <cell r="F243">
            <v>1.6</v>
          </cell>
        </row>
        <row r="244">
          <cell r="B244" t="str">
            <v>Leâ Vaên Quyeát</v>
          </cell>
          <cell r="C244" t="str">
            <v>B.Veä</v>
          </cell>
          <cell r="D244">
            <v>0.95</v>
          </cell>
          <cell r="E244">
            <v>153</v>
          </cell>
          <cell r="F244">
            <v>1.4</v>
          </cell>
        </row>
        <row r="245">
          <cell r="B245" t="str">
            <v xml:space="preserve">Vuõ Ñình Thaønh </v>
          </cell>
          <cell r="C245" t="str">
            <v>B.Veä</v>
          </cell>
          <cell r="D245">
            <v>0.95</v>
          </cell>
          <cell r="E245">
            <v>153</v>
          </cell>
          <cell r="F245">
            <v>1.4</v>
          </cell>
        </row>
        <row r="246">
          <cell r="B246" t="str">
            <v>Leâ Thò Kim Loan</v>
          </cell>
          <cell r="C246" t="str">
            <v>P.Vuï</v>
          </cell>
          <cell r="D246">
            <v>0.9</v>
          </cell>
          <cell r="E246">
            <v>151</v>
          </cell>
          <cell r="F246">
            <v>1.6</v>
          </cell>
        </row>
        <row r="247">
          <cell r="B247" t="str">
            <v>Ñaøo Troïng Ñaït</v>
          </cell>
          <cell r="C247" t="str">
            <v>PP</v>
          </cell>
          <cell r="D247">
            <v>1.75</v>
          </cell>
          <cell r="E247">
            <v>152</v>
          </cell>
          <cell r="F247">
            <v>1.6</v>
          </cell>
        </row>
        <row r="248">
          <cell r="B248" t="str">
            <v>Nguyeãn Vaên Hieån</v>
          </cell>
          <cell r="C248" t="str">
            <v>N.V</v>
          </cell>
          <cell r="D248">
            <v>1.3</v>
          </cell>
          <cell r="E248">
            <v>151</v>
          </cell>
          <cell r="F248">
            <v>1.4</v>
          </cell>
        </row>
        <row r="249">
          <cell r="B249" t="str">
            <v>Trònh Hoaøng Laâm</v>
          </cell>
          <cell r="C249" t="str">
            <v>N.V</v>
          </cell>
          <cell r="D249">
            <v>1.25</v>
          </cell>
          <cell r="E249">
            <v>151</v>
          </cell>
          <cell r="F249">
            <v>1.4</v>
          </cell>
        </row>
        <row r="250">
          <cell r="B250" t="str">
            <v>Döông Vaên Thaûo</v>
          </cell>
          <cell r="C250" t="str">
            <v>N.V</v>
          </cell>
          <cell r="D250">
            <v>1.25</v>
          </cell>
          <cell r="E250">
            <v>151</v>
          </cell>
          <cell r="F250">
            <v>1.6</v>
          </cell>
        </row>
        <row r="251">
          <cell r="B251" t="str">
            <v>Nguyeãn Thu Laøi</v>
          </cell>
          <cell r="C251" t="str">
            <v>N.V</v>
          </cell>
          <cell r="D251">
            <v>1.2</v>
          </cell>
          <cell r="E251">
            <v>151</v>
          </cell>
          <cell r="F251">
            <v>1.4</v>
          </cell>
        </row>
        <row r="253">
          <cell r="B253" t="str">
            <v>Laâm Duy Khaùnh</v>
          </cell>
          <cell r="C253" t="str">
            <v>T.P</v>
          </cell>
          <cell r="D253">
            <v>1.9</v>
          </cell>
          <cell r="E253">
            <v>152</v>
          </cell>
          <cell r="F253">
            <v>1.6</v>
          </cell>
        </row>
        <row r="254">
          <cell r="B254" t="str">
            <v>Hoà Nam Giang</v>
          </cell>
          <cell r="C254" t="str">
            <v>PP</v>
          </cell>
          <cell r="D254">
            <v>1.75</v>
          </cell>
          <cell r="E254">
            <v>152</v>
          </cell>
          <cell r="F254">
            <v>1.6</v>
          </cell>
        </row>
        <row r="255">
          <cell r="B255" t="str">
            <v>Traàn Chinh Chieán</v>
          </cell>
          <cell r="C255" t="str">
            <v>PP</v>
          </cell>
          <cell r="D255">
            <v>1.75</v>
          </cell>
          <cell r="E255">
            <v>152</v>
          </cell>
          <cell r="F255">
            <v>1.6</v>
          </cell>
        </row>
        <row r="256">
          <cell r="B256" t="str">
            <v>Nguyeãn Xuaân Trieäu</v>
          </cell>
          <cell r="C256" t="str">
            <v>NV</v>
          </cell>
          <cell r="D256">
            <v>1.2</v>
          </cell>
          <cell r="E256">
            <v>151</v>
          </cell>
          <cell r="F256">
            <v>1.2</v>
          </cell>
        </row>
        <row r="257">
          <cell r="B257" t="str">
            <v>Vaên Minh Maät</v>
          </cell>
          <cell r="C257" t="str">
            <v>ÑTVT</v>
          </cell>
          <cell r="D257">
            <v>1.3167</v>
          </cell>
          <cell r="E257">
            <v>151</v>
          </cell>
          <cell r="F257">
            <v>1.4</v>
          </cell>
        </row>
        <row r="258">
          <cell r="B258" t="str">
            <v>Maïc Thanh Duõng</v>
          </cell>
          <cell r="C258" t="str">
            <v>N.V</v>
          </cell>
          <cell r="D258">
            <v>1.3</v>
          </cell>
          <cell r="E258">
            <v>151</v>
          </cell>
          <cell r="F258">
            <v>1.6</v>
          </cell>
        </row>
        <row r="259">
          <cell r="B259" t="str">
            <v>Nguyeãn Vaên Thôm</v>
          </cell>
          <cell r="C259" t="str">
            <v>N.V</v>
          </cell>
          <cell r="D259">
            <v>1.35</v>
          </cell>
          <cell r="E259">
            <v>151</v>
          </cell>
          <cell r="F259">
            <v>1.6</v>
          </cell>
        </row>
        <row r="260">
          <cell r="B260" t="str">
            <v>Nguyeãn Thanh Bình</v>
          </cell>
          <cell r="C260" t="str">
            <v>T.Caân</v>
          </cell>
          <cell r="D260">
            <v>1.1000000000000001</v>
          </cell>
          <cell r="E260">
            <v>157</v>
          </cell>
          <cell r="F260">
            <v>1.4</v>
          </cell>
        </row>
        <row r="261">
          <cell r="B261" t="str">
            <v>Voõ Daân Quyeàn</v>
          </cell>
          <cell r="C261" t="str">
            <v>T.Caân</v>
          </cell>
          <cell r="D261">
            <v>1.1000000000000001</v>
          </cell>
          <cell r="E261">
            <v>157</v>
          </cell>
          <cell r="F261">
            <v>1.4</v>
          </cell>
        </row>
        <row r="262">
          <cell r="B262" t="str">
            <v>Huyønh Thanh Cöôøng</v>
          </cell>
          <cell r="C262" t="str">
            <v>"</v>
          </cell>
          <cell r="D262">
            <v>1.1000000000000001</v>
          </cell>
          <cell r="E262">
            <v>157</v>
          </cell>
          <cell r="F262">
            <v>1.4</v>
          </cell>
        </row>
        <row r="263">
          <cell r="B263" t="str">
            <v>Nguyeãn Sôn Haø</v>
          </cell>
          <cell r="C263" t="str">
            <v>T.BH</v>
          </cell>
          <cell r="D263">
            <v>1.35</v>
          </cell>
          <cell r="E263">
            <v>153</v>
          </cell>
          <cell r="F263">
            <v>1.4</v>
          </cell>
        </row>
        <row r="264">
          <cell r="B264" t="str">
            <v>Tröông Ngoïc Maãn</v>
          </cell>
          <cell r="C264" t="str">
            <v>T.BH</v>
          </cell>
          <cell r="D264">
            <v>1.35</v>
          </cell>
          <cell r="E264">
            <v>153</v>
          </cell>
          <cell r="F264">
            <v>1.6</v>
          </cell>
        </row>
        <row r="265">
          <cell r="B265" t="str">
            <v>Huyønh Thanh Lieâm</v>
          </cell>
          <cell r="C265" t="str">
            <v>TKVT</v>
          </cell>
          <cell r="D265">
            <v>1.25</v>
          </cell>
          <cell r="E265">
            <v>151</v>
          </cell>
          <cell r="F265">
            <v>1.4</v>
          </cell>
        </row>
        <row r="266">
          <cell r="B266" t="str">
            <v>Phuøng Höõu Ñaït</v>
          </cell>
          <cell r="C266" t="str">
            <v>TKXM</v>
          </cell>
          <cell r="D266">
            <v>1.45</v>
          </cell>
          <cell r="E266">
            <v>151</v>
          </cell>
          <cell r="F266">
            <v>1.6</v>
          </cell>
        </row>
        <row r="267">
          <cell r="B267" t="str">
            <v>Laâm Hoàng Haûi</v>
          </cell>
          <cell r="C267" t="str">
            <v>TKVLN</v>
          </cell>
          <cell r="D267">
            <v>1.35</v>
          </cell>
          <cell r="E267">
            <v>151</v>
          </cell>
          <cell r="F267">
            <v>1.4</v>
          </cell>
        </row>
        <row r="268">
          <cell r="B268" t="str">
            <v>Nguyeãn Ngoïc Duy</v>
          </cell>
          <cell r="C268" t="str">
            <v>NV</v>
          </cell>
          <cell r="D268">
            <v>1.2</v>
          </cell>
          <cell r="E268">
            <v>72</v>
          </cell>
          <cell r="F268">
            <v>1.4</v>
          </cell>
        </row>
        <row r="269">
          <cell r="B269" t="str">
            <v>Leâ Hoaøng Baù</v>
          </cell>
          <cell r="C269" t="str">
            <v>NV</v>
          </cell>
          <cell r="D269">
            <v>1.1000000000000001</v>
          </cell>
          <cell r="E269">
            <v>12</v>
          </cell>
          <cell r="F269">
            <v>1.4</v>
          </cell>
        </row>
        <row r="270">
          <cell r="B270" t="str">
            <v>Traàn Huy Thaïch</v>
          </cell>
          <cell r="C270" t="str">
            <v>NV</v>
          </cell>
          <cell r="D270">
            <v>1.1000000000000001</v>
          </cell>
          <cell r="E270">
            <v>9</v>
          </cell>
          <cell r="F270">
            <v>1.4</v>
          </cell>
        </row>
        <row r="271">
          <cell r="B271" t="str">
            <v>Traàn phuù Thuyû</v>
          </cell>
          <cell r="C271" t="str">
            <v>NV</v>
          </cell>
          <cell r="D271">
            <v>1.2</v>
          </cell>
          <cell r="E271">
            <v>151</v>
          </cell>
          <cell r="F271">
            <v>1.6</v>
          </cell>
        </row>
        <row r="272">
          <cell r="B272" t="str">
            <v>Nguyeãn Vaên Haûi</v>
          </cell>
          <cell r="C272" t="str">
            <v>BQL-DA</v>
          </cell>
          <cell r="D272">
            <v>1.25</v>
          </cell>
          <cell r="E272">
            <v>151</v>
          </cell>
          <cell r="F272">
            <v>1.4</v>
          </cell>
        </row>
        <row r="273">
          <cell r="B273" t="str">
            <v>Hoà Thò Caåm Huyønh</v>
          </cell>
          <cell r="C273" t="str">
            <v>BQL-DA</v>
          </cell>
          <cell r="D273">
            <v>1.25</v>
          </cell>
          <cell r="E273">
            <v>151</v>
          </cell>
          <cell r="F273">
            <v>1.4</v>
          </cell>
        </row>
        <row r="274">
          <cell r="B274" t="str">
            <v>Nguyeãn Vaên Cöôøng</v>
          </cell>
          <cell r="C274" t="str">
            <v>TT</v>
          </cell>
          <cell r="D274">
            <v>1.4</v>
          </cell>
          <cell r="E274">
            <v>154</v>
          </cell>
          <cell r="F274">
            <v>1.6</v>
          </cell>
        </row>
        <row r="275">
          <cell r="B275" t="str">
            <v>Phan Vaên Hoàng</v>
          </cell>
          <cell r="C275" t="str">
            <v>Toå Phoù</v>
          </cell>
          <cell r="D275">
            <v>1.3</v>
          </cell>
          <cell r="E275">
            <v>154</v>
          </cell>
          <cell r="F275">
            <v>1.6</v>
          </cell>
        </row>
        <row r="276">
          <cell r="B276" t="str">
            <v>Taï Quoác Quyønh</v>
          </cell>
          <cell r="C276" t="str">
            <v>CN</v>
          </cell>
          <cell r="D276">
            <v>1.25</v>
          </cell>
          <cell r="E276">
            <v>154</v>
          </cell>
          <cell r="F276">
            <v>1.4</v>
          </cell>
        </row>
        <row r="277">
          <cell r="B277" t="str">
            <v>Phan Vaên Hieàn</v>
          </cell>
          <cell r="C277" t="str">
            <v>"</v>
          </cell>
          <cell r="D277">
            <v>1.25</v>
          </cell>
          <cell r="E277">
            <v>154</v>
          </cell>
          <cell r="F277">
            <v>1.4</v>
          </cell>
        </row>
        <row r="278">
          <cell r="B278" t="str">
            <v>Leâ Töï Thieän</v>
          </cell>
          <cell r="C278" t="str">
            <v>"</v>
          </cell>
          <cell r="D278">
            <v>1.25</v>
          </cell>
          <cell r="E278">
            <v>154</v>
          </cell>
          <cell r="F278">
            <v>1.4</v>
          </cell>
        </row>
        <row r="279">
          <cell r="B279" t="str">
            <v>Phaïm Gia Bình</v>
          </cell>
          <cell r="C279" t="str">
            <v>"</v>
          </cell>
          <cell r="D279">
            <v>1.25</v>
          </cell>
          <cell r="E279">
            <v>155</v>
          </cell>
          <cell r="F279">
            <v>1.2</v>
          </cell>
        </row>
        <row r="280">
          <cell r="B280" t="str">
            <v>Nguyeãn Ngoïc Sôn</v>
          </cell>
          <cell r="C280" t="str">
            <v>"</v>
          </cell>
          <cell r="D280">
            <v>1.25</v>
          </cell>
          <cell r="E280">
            <v>154</v>
          </cell>
          <cell r="F280">
            <v>1.4</v>
          </cell>
        </row>
        <row r="281">
          <cell r="B281" t="str">
            <v>Nguyeãn Troïng Taøi</v>
          </cell>
          <cell r="C281" t="str">
            <v>"</v>
          </cell>
          <cell r="D281">
            <v>1.25</v>
          </cell>
          <cell r="E281">
            <v>154</v>
          </cell>
          <cell r="F281">
            <v>1.4</v>
          </cell>
        </row>
        <row r="282">
          <cell r="B282" t="str">
            <v>Phan Phöôùc Lôïi</v>
          </cell>
          <cell r="C282" t="str">
            <v>"</v>
          </cell>
          <cell r="D282">
            <v>1.25</v>
          </cell>
          <cell r="E282">
            <v>153</v>
          </cell>
          <cell r="F282">
            <v>1.4</v>
          </cell>
        </row>
        <row r="283">
          <cell r="B283" t="str">
            <v>Nguyeãn Hoàng Hoaøng</v>
          </cell>
          <cell r="C283" t="str">
            <v>L.xe taûi</v>
          </cell>
          <cell r="D283">
            <v>1.2</v>
          </cell>
          <cell r="E283">
            <v>153</v>
          </cell>
          <cell r="F283">
            <v>1.6</v>
          </cell>
        </row>
        <row r="284">
          <cell r="B284" t="str">
            <v>Traàn Ngoïc Phöông</v>
          </cell>
          <cell r="C284" t="str">
            <v>"</v>
          </cell>
          <cell r="D284">
            <v>1.2</v>
          </cell>
          <cell r="E284">
            <v>151</v>
          </cell>
          <cell r="F284">
            <v>1.4</v>
          </cell>
        </row>
        <row r="285">
          <cell r="B285" t="str">
            <v>Ñoã Vaên Loäc</v>
          </cell>
          <cell r="C285" t="str">
            <v>"</v>
          </cell>
          <cell r="D285">
            <v>1.2</v>
          </cell>
          <cell r="E285">
            <v>151</v>
          </cell>
          <cell r="F285">
            <v>1.4</v>
          </cell>
        </row>
        <row r="286">
          <cell r="B286" t="str">
            <v>Ñaëng Quoác Trung</v>
          </cell>
          <cell r="C286" t="str">
            <v>"</v>
          </cell>
          <cell r="D286">
            <v>1.2</v>
          </cell>
          <cell r="E286">
            <v>151</v>
          </cell>
          <cell r="F286">
            <v>1.4</v>
          </cell>
        </row>
        <row r="287">
          <cell r="B287" t="str">
            <v>Nguyeãn Thaønh Haûo</v>
          </cell>
          <cell r="C287" t="str">
            <v>"</v>
          </cell>
          <cell r="D287">
            <v>1.2</v>
          </cell>
          <cell r="E287">
            <v>150</v>
          </cell>
          <cell r="F287">
            <v>1.4</v>
          </cell>
        </row>
        <row r="288">
          <cell r="B288" t="str">
            <v>Phaïm Quoác Huy</v>
          </cell>
          <cell r="C288" t="str">
            <v>"</v>
          </cell>
          <cell r="D288">
            <v>1.2</v>
          </cell>
          <cell r="E288">
            <v>117</v>
          </cell>
          <cell r="F288">
            <v>1.4</v>
          </cell>
        </row>
        <row r="289">
          <cell r="B289" t="str">
            <v>Tröông Hoaøi Phong</v>
          </cell>
          <cell r="C289" t="str">
            <v>"</v>
          </cell>
          <cell r="D289">
            <v>1.2</v>
          </cell>
          <cell r="E289">
            <v>151</v>
          </cell>
          <cell r="F289">
            <v>1.4</v>
          </cell>
        </row>
        <row r="290">
          <cell r="B290" t="str">
            <v>Nguyeãn vaên Yeân</v>
          </cell>
          <cell r="C290" t="str">
            <v>"</v>
          </cell>
          <cell r="D290">
            <v>1.2</v>
          </cell>
          <cell r="E290">
            <v>151</v>
          </cell>
          <cell r="F290">
            <v>1.4</v>
          </cell>
        </row>
        <row r="291">
          <cell r="B291" t="str">
            <v>Ñaëng Quoác Duõng</v>
          </cell>
          <cell r="C291" t="str">
            <v>"</v>
          </cell>
          <cell r="D291">
            <v>1.2</v>
          </cell>
          <cell r="E291">
            <v>148</v>
          </cell>
          <cell r="F291">
            <v>1.4</v>
          </cell>
        </row>
        <row r="292">
          <cell r="B292" t="str">
            <v>Nguyeãn Thanh Tuaán</v>
          </cell>
          <cell r="C292" t="str">
            <v>Laùi caåu</v>
          </cell>
          <cell r="D292">
            <v>1.3</v>
          </cell>
          <cell r="E292">
            <v>150</v>
          </cell>
          <cell r="F292">
            <v>1.4</v>
          </cell>
        </row>
        <row r="293">
          <cell r="B293" t="str">
            <v>Traàn Vaên Sôn</v>
          </cell>
          <cell r="C293" t="str">
            <v>"</v>
          </cell>
          <cell r="D293">
            <v>1.3</v>
          </cell>
          <cell r="E293">
            <v>149</v>
          </cell>
          <cell r="F293">
            <v>1.2</v>
          </cell>
        </row>
        <row r="294">
          <cell r="B294" t="str">
            <v>Ñaøo Vaên Minh</v>
          </cell>
          <cell r="C294" t="str">
            <v>Laùi cuoác</v>
          </cell>
          <cell r="D294">
            <v>1.3</v>
          </cell>
          <cell r="E294">
            <v>152</v>
          </cell>
          <cell r="F294">
            <v>1.6</v>
          </cell>
        </row>
        <row r="295">
          <cell r="B295" t="str">
            <v>Phaïm Ñöùc Thieäp</v>
          </cell>
          <cell r="C295" t="str">
            <v>Xe xuùc</v>
          </cell>
          <cell r="D295">
            <v>1.2</v>
          </cell>
          <cell r="E295">
            <v>151</v>
          </cell>
          <cell r="F295">
            <v>1.4</v>
          </cell>
        </row>
        <row r="296">
          <cell r="B296" t="str">
            <v>Nguyeãn Xuaân Thaønh</v>
          </cell>
          <cell r="C296" t="str">
            <v>"</v>
          </cell>
          <cell r="D296">
            <v>1.2</v>
          </cell>
          <cell r="E296">
            <v>151</v>
          </cell>
          <cell r="F296">
            <v>1.4</v>
          </cell>
        </row>
        <row r="297">
          <cell r="B297" t="str">
            <v>Nguyeãn Ñöùc Thaéng</v>
          </cell>
          <cell r="C297" t="str">
            <v>X.xuùc 300</v>
          </cell>
          <cell r="D297">
            <v>1.2</v>
          </cell>
          <cell r="E297">
            <v>150</v>
          </cell>
          <cell r="F297">
            <v>1.6</v>
          </cell>
        </row>
        <row r="298">
          <cell r="B298" t="str">
            <v>Nguyeãn Thaønh Thoaïi</v>
          </cell>
          <cell r="C298" t="str">
            <v>Daewoo</v>
          </cell>
          <cell r="D298">
            <v>1.2</v>
          </cell>
          <cell r="E298">
            <v>138</v>
          </cell>
          <cell r="F298">
            <v>1.4</v>
          </cell>
        </row>
        <row r="299">
          <cell r="B299" t="str">
            <v>Ngoâ Vaên Taân</v>
          </cell>
          <cell r="C299" t="str">
            <v>Xe cuoác</v>
          </cell>
          <cell r="D299">
            <v>1.2</v>
          </cell>
          <cell r="E299">
            <v>153</v>
          </cell>
          <cell r="F299">
            <v>1.6</v>
          </cell>
        </row>
        <row r="300">
          <cell r="B300" t="str">
            <v>Buøi Quang Baèng</v>
          </cell>
          <cell r="C300" t="str">
            <v>Xe naâng</v>
          </cell>
          <cell r="D300">
            <v>1.2</v>
          </cell>
          <cell r="E300">
            <v>149</v>
          </cell>
          <cell r="F300">
            <v>1.4</v>
          </cell>
        </row>
        <row r="301">
          <cell r="B301" t="str">
            <v>Ngoâ Vaên Thaân</v>
          </cell>
          <cell r="C301" t="str">
            <v>Xe naâng</v>
          </cell>
          <cell r="D301">
            <v>1.2</v>
          </cell>
          <cell r="E301">
            <v>134</v>
          </cell>
          <cell r="F301">
            <v>1.2</v>
          </cell>
        </row>
        <row r="302">
          <cell r="B302" t="str">
            <v>Buøi Quang Laäp</v>
          </cell>
          <cell r="C302" t="str">
            <v>Xe naâng</v>
          </cell>
          <cell r="D302">
            <v>1.2</v>
          </cell>
          <cell r="E302">
            <v>150</v>
          </cell>
          <cell r="F302">
            <v>1.2</v>
          </cell>
        </row>
        <row r="303">
          <cell r="B303" t="str">
            <v>Phan Thanh Trung</v>
          </cell>
          <cell r="C303" t="str">
            <v>Xe naâng</v>
          </cell>
          <cell r="D303">
            <v>1.2</v>
          </cell>
          <cell r="E303">
            <v>149</v>
          </cell>
          <cell r="F303">
            <v>1.4</v>
          </cell>
        </row>
        <row r="304">
          <cell r="B304" t="str">
            <v>Laâm Hoàng Thu</v>
          </cell>
          <cell r="C304" t="str">
            <v>Xe naâng</v>
          </cell>
          <cell r="D304">
            <v>1.2</v>
          </cell>
          <cell r="E304">
            <v>18</v>
          </cell>
          <cell r="F304">
            <v>1.4</v>
          </cell>
        </row>
        <row r="306">
          <cell r="B306" t="str">
            <v>Phaïm Vuõ Hoàng</v>
          </cell>
          <cell r="C306" t="str">
            <v>Giaùm ñoác</v>
          </cell>
          <cell r="D306">
            <v>3.6</v>
          </cell>
          <cell r="E306">
            <v>152</v>
          </cell>
          <cell r="F306">
            <v>1.6</v>
          </cell>
        </row>
        <row r="307">
          <cell r="B307" t="str">
            <v>Nguyeãn Vaên Huøng</v>
          </cell>
          <cell r="C307" t="str">
            <v>P.GÑ</v>
          </cell>
          <cell r="D307">
            <v>3</v>
          </cell>
          <cell r="E307">
            <v>152</v>
          </cell>
          <cell r="F307">
            <v>1.6</v>
          </cell>
        </row>
        <row r="308">
          <cell r="B308" t="str">
            <v>Nguyeãn Vaên Tuoát</v>
          </cell>
          <cell r="C308" t="str">
            <v>KTT</v>
          </cell>
          <cell r="D308">
            <v>3</v>
          </cell>
          <cell r="E308">
            <v>151</v>
          </cell>
          <cell r="F308">
            <v>1.6</v>
          </cell>
        </row>
        <row r="309">
          <cell r="B309" t="str">
            <v>Coäng:</v>
          </cell>
          <cell r="D309">
            <v>373.74701472094171</v>
          </cell>
          <cell r="E309">
            <v>44160</v>
          </cell>
        </row>
      </sheetData>
      <sheetData sheetId="1" refreshError="1">
        <row r="6">
          <cell r="B6" t="str">
            <v>Traàn Vaên Nuoâi</v>
          </cell>
          <cell r="C6" t="str">
            <v>Tr.P</v>
          </cell>
          <cell r="D6">
            <v>152</v>
          </cell>
          <cell r="E6">
            <v>21</v>
          </cell>
          <cell r="F6">
            <v>27</v>
          </cell>
          <cell r="G6">
            <v>25</v>
          </cell>
          <cell r="H6">
            <v>27</v>
          </cell>
          <cell r="I6">
            <v>26</v>
          </cell>
          <cell r="J6">
            <v>26</v>
          </cell>
          <cell r="K6">
            <v>152</v>
          </cell>
          <cell r="L6">
            <v>304</v>
          </cell>
          <cell r="M6">
            <v>1.8</v>
          </cell>
          <cell r="N6" t="str">
            <v>Xuaát saéc</v>
          </cell>
          <cell r="O6">
            <v>1.6</v>
          </cell>
          <cell r="Q6" t="str">
            <v xml:space="preserve"> (pheùp naêm + cöôùi con =5 ngaøy)</v>
          </cell>
          <cell r="R6" t="str">
            <v>Xuaát saéc</v>
          </cell>
          <cell r="S6">
            <v>1.6</v>
          </cell>
        </row>
        <row r="7">
          <cell r="B7" t="str">
            <v>Nguyeãn Thanh Nhaõ</v>
          </cell>
          <cell r="C7" t="str">
            <v>PP.</v>
          </cell>
          <cell r="D7">
            <v>135</v>
          </cell>
          <cell r="E7">
            <v>26</v>
          </cell>
          <cell r="F7">
            <v>27</v>
          </cell>
          <cell r="G7">
            <v>25</v>
          </cell>
          <cell r="H7">
            <v>27</v>
          </cell>
          <cell r="I7">
            <v>26</v>
          </cell>
          <cell r="J7">
            <v>26</v>
          </cell>
          <cell r="K7">
            <v>157</v>
          </cell>
          <cell r="L7">
            <v>292</v>
          </cell>
          <cell r="M7">
            <v>1.65</v>
          </cell>
          <cell r="N7" t="str">
            <v>Xuaát saéc</v>
          </cell>
          <cell r="O7">
            <v>1.6</v>
          </cell>
          <cell r="R7" t="str">
            <v>A</v>
          </cell>
          <cell r="S7">
            <v>1.4</v>
          </cell>
        </row>
        <row r="8">
          <cell r="B8" t="str">
            <v>Löu Thaùi Nhaïc</v>
          </cell>
          <cell r="C8" t="str">
            <v xml:space="preserve">CB </v>
          </cell>
          <cell r="E8">
            <v>26</v>
          </cell>
          <cell r="F8">
            <v>18</v>
          </cell>
          <cell r="K8">
            <v>44</v>
          </cell>
          <cell r="L8">
            <v>44</v>
          </cell>
          <cell r="M8">
            <v>1.3</v>
          </cell>
          <cell r="N8" t="str">
            <v>C</v>
          </cell>
          <cell r="O8">
            <v>1</v>
          </cell>
          <cell r="Q8" t="str">
            <v>Nghæ vieäc</v>
          </cell>
          <cell r="R8" t="str">
            <v>B</v>
          </cell>
          <cell r="S8">
            <v>1.2</v>
          </cell>
        </row>
        <row r="9">
          <cell r="B9" t="str">
            <v>Voõ Vaên Phuïng</v>
          </cell>
          <cell r="C9" t="str">
            <v>NV</v>
          </cell>
          <cell r="D9">
            <v>151</v>
          </cell>
          <cell r="E9">
            <v>26</v>
          </cell>
          <cell r="F9">
            <v>27</v>
          </cell>
          <cell r="G9">
            <v>25</v>
          </cell>
          <cell r="H9">
            <v>27</v>
          </cell>
          <cell r="I9">
            <v>26</v>
          </cell>
          <cell r="J9">
            <v>26</v>
          </cell>
          <cell r="K9">
            <v>157</v>
          </cell>
          <cell r="L9">
            <v>308</v>
          </cell>
          <cell r="M9">
            <v>1.2</v>
          </cell>
          <cell r="N9" t="str">
            <v>Xuaát saéc</v>
          </cell>
          <cell r="O9">
            <v>1.6</v>
          </cell>
          <cell r="R9" t="str">
            <v>C</v>
          </cell>
          <cell r="S9">
            <v>1</v>
          </cell>
        </row>
        <row r="10">
          <cell r="B10" t="str">
            <v>Ñoã Thuyû Tieân</v>
          </cell>
          <cell r="C10" t="str">
            <v>"</v>
          </cell>
          <cell r="D10">
            <v>150</v>
          </cell>
          <cell r="E10">
            <v>26</v>
          </cell>
          <cell r="F10">
            <v>27</v>
          </cell>
          <cell r="G10">
            <v>25</v>
          </cell>
          <cell r="H10">
            <v>27</v>
          </cell>
          <cell r="I10">
            <v>26</v>
          </cell>
          <cell r="J10">
            <v>26</v>
          </cell>
          <cell r="K10">
            <v>157</v>
          </cell>
          <cell r="L10">
            <v>307</v>
          </cell>
          <cell r="M10">
            <v>1.1000000000000001</v>
          </cell>
          <cell r="N10" t="str">
            <v>A</v>
          </cell>
          <cell r="O10">
            <v>1.4</v>
          </cell>
        </row>
        <row r="11">
          <cell r="B11" t="str">
            <v>Traàn Phuù Quoác</v>
          </cell>
          <cell r="C11" t="str">
            <v>L.xe</v>
          </cell>
          <cell r="D11">
            <v>155</v>
          </cell>
          <cell r="E11">
            <v>26</v>
          </cell>
          <cell r="F11">
            <v>27</v>
          </cell>
          <cell r="G11">
            <v>25</v>
          </cell>
          <cell r="H11">
            <v>27</v>
          </cell>
          <cell r="I11">
            <v>26</v>
          </cell>
          <cell r="J11">
            <v>26</v>
          </cell>
          <cell r="K11">
            <v>157</v>
          </cell>
          <cell r="L11">
            <v>312</v>
          </cell>
          <cell r="M11">
            <v>1.2</v>
          </cell>
          <cell r="N11" t="str">
            <v>Xuaát saéc</v>
          </cell>
          <cell r="O11">
            <v>1.6</v>
          </cell>
        </row>
        <row r="12">
          <cell r="B12" t="str">
            <v>Traàn Vaên Tö</v>
          </cell>
          <cell r="C12" t="str">
            <v>"</v>
          </cell>
          <cell r="D12">
            <v>154</v>
          </cell>
          <cell r="E12">
            <v>26</v>
          </cell>
          <cell r="F12">
            <v>27</v>
          </cell>
          <cell r="G12">
            <v>25</v>
          </cell>
          <cell r="H12">
            <v>27</v>
          </cell>
          <cell r="I12">
            <v>26</v>
          </cell>
          <cell r="J12">
            <v>26</v>
          </cell>
          <cell r="K12">
            <v>157</v>
          </cell>
          <cell r="L12">
            <v>311</v>
          </cell>
          <cell r="M12">
            <v>1.2</v>
          </cell>
          <cell r="N12" t="str">
            <v>Xuaát saéc</v>
          </cell>
          <cell r="O12">
            <v>1.6</v>
          </cell>
        </row>
        <row r="13">
          <cell r="B13" t="str">
            <v>Huyønh Vaên Haø</v>
          </cell>
          <cell r="C13" t="str">
            <v>"</v>
          </cell>
          <cell r="D13">
            <v>49</v>
          </cell>
          <cell r="E13">
            <v>26</v>
          </cell>
          <cell r="F13">
            <v>27</v>
          </cell>
          <cell r="G13">
            <v>25</v>
          </cell>
          <cell r="H13">
            <v>27</v>
          </cell>
          <cell r="I13">
            <v>26</v>
          </cell>
          <cell r="J13">
            <v>26</v>
          </cell>
          <cell r="K13">
            <v>157</v>
          </cell>
          <cell r="L13">
            <v>206</v>
          </cell>
          <cell r="M13">
            <v>1.2</v>
          </cell>
          <cell r="N13" t="str">
            <v>A</v>
          </cell>
          <cell r="O13">
            <v>1.4</v>
          </cell>
        </row>
        <row r="14">
          <cell r="B14" t="str">
            <v>Nguyeãn Trung Hieàn</v>
          </cell>
          <cell r="C14" t="str">
            <v>"</v>
          </cell>
          <cell r="D14">
            <v>150</v>
          </cell>
          <cell r="E14">
            <v>26</v>
          </cell>
          <cell r="F14">
            <v>27</v>
          </cell>
          <cell r="G14">
            <v>25</v>
          </cell>
          <cell r="H14">
            <v>27</v>
          </cell>
          <cell r="I14">
            <v>26</v>
          </cell>
          <cell r="J14">
            <v>26</v>
          </cell>
          <cell r="K14">
            <v>157</v>
          </cell>
          <cell r="L14">
            <v>307</v>
          </cell>
          <cell r="M14">
            <v>1.1000000000000001</v>
          </cell>
          <cell r="N14" t="str">
            <v>B</v>
          </cell>
          <cell r="O14">
            <v>1.2</v>
          </cell>
        </row>
        <row r="15">
          <cell r="B15" t="str">
            <v>Trònh Thanh Thuûy</v>
          </cell>
          <cell r="C15" t="str">
            <v>YT</v>
          </cell>
          <cell r="D15">
            <v>59</v>
          </cell>
          <cell r="E15">
            <v>26</v>
          </cell>
          <cell r="F15">
            <v>27</v>
          </cell>
          <cell r="G15">
            <v>25</v>
          </cell>
          <cell r="H15">
            <v>27</v>
          </cell>
          <cell r="I15">
            <v>26</v>
          </cell>
          <cell r="J15">
            <v>26</v>
          </cell>
          <cell r="K15">
            <v>157</v>
          </cell>
          <cell r="L15">
            <v>216</v>
          </cell>
          <cell r="M15">
            <v>1.1000000000000001</v>
          </cell>
          <cell r="N15" t="str">
            <v>A</v>
          </cell>
          <cell r="O15">
            <v>1.4</v>
          </cell>
          <cell r="Q15" t="str">
            <v>ñaõ höôûng TS 30 c 6T ñaàu</v>
          </cell>
        </row>
        <row r="16">
          <cell r="B16" t="str">
            <v>Ñaëng Coâng Chaâu</v>
          </cell>
          <cell r="C16" t="str">
            <v>BV</v>
          </cell>
          <cell r="D16">
            <v>144</v>
          </cell>
          <cell r="E16">
            <v>26</v>
          </cell>
          <cell r="F16">
            <v>27</v>
          </cell>
          <cell r="G16">
            <v>25</v>
          </cell>
          <cell r="H16">
            <v>27</v>
          </cell>
          <cell r="I16">
            <v>26</v>
          </cell>
          <cell r="J16">
            <v>26</v>
          </cell>
          <cell r="K16">
            <v>157</v>
          </cell>
          <cell r="L16">
            <v>301</v>
          </cell>
          <cell r="M16">
            <v>0.95</v>
          </cell>
          <cell r="N16" t="str">
            <v>A</v>
          </cell>
          <cell r="O16">
            <v>1.4</v>
          </cell>
        </row>
        <row r="17">
          <cell r="B17" t="str">
            <v>Phuøng Thanh Phong</v>
          </cell>
          <cell r="C17" t="str">
            <v>"</v>
          </cell>
          <cell r="D17">
            <v>157</v>
          </cell>
          <cell r="F17">
            <v>27</v>
          </cell>
          <cell r="G17">
            <v>25</v>
          </cell>
          <cell r="H17">
            <v>27</v>
          </cell>
          <cell r="I17">
            <v>26</v>
          </cell>
          <cell r="J17">
            <v>26</v>
          </cell>
          <cell r="K17">
            <v>131</v>
          </cell>
          <cell r="L17">
            <v>288</v>
          </cell>
          <cell r="M17">
            <v>0.95</v>
          </cell>
          <cell r="N17" t="str">
            <v>B</v>
          </cell>
          <cell r="O17">
            <v>1.2</v>
          </cell>
        </row>
        <row r="18">
          <cell r="B18" t="str">
            <v>Ngoâ Vaên Naøm</v>
          </cell>
          <cell r="C18" t="str">
            <v>"</v>
          </cell>
          <cell r="D18">
            <v>157</v>
          </cell>
          <cell r="E18">
            <v>26</v>
          </cell>
          <cell r="F18">
            <v>21</v>
          </cell>
          <cell r="G18">
            <v>25</v>
          </cell>
          <cell r="H18">
            <v>27</v>
          </cell>
          <cell r="I18">
            <v>26</v>
          </cell>
          <cell r="J18">
            <v>26</v>
          </cell>
          <cell r="K18">
            <v>151</v>
          </cell>
          <cell r="L18">
            <v>308</v>
          </cell>
          <cell r="M18">
            <v>0.95</v>
          </cell>
          <cell r="N18" t="str">
            <v>A</v>
          </cell>
          <cell r="O18">
            <v>1.4</v>
          </cell>
        </row>
        <row r="19">
          <cell r="B19" t="str">
            <v>Traàn Vaên Thaønh</v>
          </cell>
          <cell r="C19" t="str">
            <v>"</v>
          </cell>
          <cell r="D19">
            <v>148</v>
          </cell>
          <cell r="E19">
            <v>26</v>
          </cell>
          <cell r="F19">
            <v>27</v>
          </cell>
          <cell r="G19">
            <v>25</v>
          </cell>
          <cell r="H19">
            <v>27</v>
          </cell>
          <cell r="I19">
            <v>26</v>
          </cell>
          <cell r="J19">
            <v>26</v>
          </cell>
          <cell r="K19">
            <v>157</v>
          </cell>
          <cell r="L19">
            <v>305</v>
          </cell>
          <cell r="M19">
            <v>0.95</v>
          </cell>
          <cell r="N19" t="str">
            <v>Xuaát saéc</v>
          </cell>
          <cell r="O19">
            <v>1.6</v>
          </cell>
        </row>
        <row r="20">
          <cell r="B20" t="str">
            <v>Nguyeãn Hoaøng Ñaëng</v>
          </cell>
          <cell r="C20" t="str">
            <v>"</v>
          </cell>
          <cell r="D20">
            <v>157</v>
          </cell>
          <cell r="E20">
            <v>26</v>
          </cell>
          <cell r="F20">
            <v>27</v>
          </cell>
          <cell r="G20">
            <v>25</v>
          </cell>
          <cell r="H20">
            <v>27</v>
          </cell>
          <cell r="I20">
            <v>26</v>
          </cell>
          <cell r="J20">
            <v>26</v>
          </cell>
          <cell r="K20">
            <v>157</v>
          </cell>
          <cell r="L20">
            <v>314</v>
          </cell>
          <cell r="M20">
            <v>1.05</v>
          </cell>
          <cell r="N20" t="str">
            <v>A</v>
          </cell>
          <cell r="O20">
            <v>1.4</v>
          </cell>
        </row>
        <row r="21">
          <cell r="B21" t="str">
            <v>Tröông Minh Duõng</v>
          </cell>
          <cell r="C21" t="str">
            <v>"</v>
          </cell>
          <cell r="D21">
            <v>157</v>
          </cell>
          <cell r="E21">
            <v>26</v>
          </cell>
          <cell r="F21">
            <v>26</v>
          </cell>
          <cell r="G21">
            <v>25</v>
          </cell>
          <cell r="H21">
            <v>27</v>
          </cell>
          <cell r="I21">
            <v>26</v>
          </cell>
          <cell r="J21">
            <v>26</v>
          </cell>
          <cell r="K21">
            <v>156</v>
          </cell>
          <cell r="L21">
            <v>313</v>
          </cell>
          <cell r="M21">
            <v>0.95</v>
          </cell>
          <cell r="N21" t="str">
            <v>A</v>
          </cell>
          <cell r="O21">
            <v>1.4</v>
          </cell>
        </row>
        <row r="22">
          <cell r="B22" t="str">
            <v>Nguyeãn Tuaán Haûi</v>
          </cell>
          <cell r="C22" t="str">
            <v>"</v>
          </cell>
          <cell r="D22">
            <v>155</v>
          </cell>
          <cell r="E22">
            <v>26</v>
          </cell>
          <cell r="F22">
            <v>27</v>
          </cell>
          <cell r="G22">
            <v>25</v>
          </cell>
          <cell r="H22">
            <v>27</v>
          </cell>
          <cell r="I22">
            <v>26</v>
          </cell>
          <cell r="J22">
            <v>26</v>
          </cell>
          <cell r="K22">
            <v>157</v>
          </cell>
          <cell r="L22">
            <v>312</v>
          </cell>
          <cell r="M22">
            <v>0.95</v>
          </cell>
          <cell r="N22" t="str">
            <v>A</v>
          </cell>
          <cell r="O22">
            <v>1.4</v>
          </cell>
        </row>
        <row r="23">
          <cell r="B23" t="str">
            <v>Ng. Thò Ngoïc Ñieäp</v>
          </cell>
          <cell r="C23" t="str">
            <v>CDöôõng</v>
          </cell>
          <cell r="D23">
            <v>154</v>
          </cell>
          <cell r="E23">
            <v>26</v>
          </cell>
          <cell r="F23">
            <v>27</v>
          </cell>
          <cell r="G23">
            <v>25</v>
          </cell>
          <cell r="H23">
            <v>27</v>
          </cell>
          <cell r="I23">
            <v>26</v>
          </cell>
          <cell r="J23">
            <v>26</v>
          </cell>
          <cell r="K23">
            <v>157</v>
          </cell>
          <cell r="L23">
            <v>311</v>
          </cell>
          <cell r="M23">
            <v>0.9</v>
          </cell>
          <cell r="N23" t="str">
            <v>B</v>
          </cell>
          <cell r="O23">
            <v>1.2</v>
          </cell>
        </row>
        <row r="24">
          <cell r="B24" t="str">
            <v>Toáng Thò Nguyeân</v>
          </cell>
          <cell r="C24" t="str">
            <v>"</v>
          </cell>
          <cell r="D24">
            <v>150</v>
          </cell>
          <cell r="E24">
            <v>26</v>
          </cell>
          <cell r="F24">
            <v>27</v>
          </cell>
          <cell r="G24">
            <v>25</v>
          </cell>
          <cell r="H24">
            <v>10</v>
          </cell>
          <cell r="I24">
            <v>25</v>
          </cell>
          <cell r="J24">
            <v>26</v>
          </cell>
          <cell r="K24">
            <v>139</v>
          </cell>
          <cell r="L24">
            <v>289</v>
          </cell>
          <cell r="M24">
            <v>0.9</v>
          </cell>
          <cell r="N24" t="str">
            <v>A</v>
          </cell>
          <cell r="O24">
            <v>1.4</v>
          </cell>
          <cell r="Q24" t="str">
            <v>6 pheùp</v>
          </cell>
        </row>
        <row r="25">
          <cell r="B25" t="str">
            <v>Leâ Vaên Phaùt</v>
          </cell>
          <cell r="C25" t="str">
            <v>"</v>
          </cell>
          <cell r="D25">
            <v>152</v>
          </cell>
          <cell r="E25">
            <v>26</v>
          </cell>
          <cell r="F25">
            <v>27</v>
          </cell>
          <cell r="G25">
            <v>25</v>
          </cell>
          <cell r="H25">
            <v>27</v>
          </cell>
          <cell r="I25">
            <v>26</v>
          </cell>
          <cell r="J25">
            <v>26</v>
          </cell>
          <cell r="K25">
            <v>157</v>
          </cell>
          <cell r="L25">
            <v>309</v>
          </cell>
          <cell r="M25">
            <v>1</v>
          </cell>
          <cell r="N25" t="str">
            <v>B</v>
          </cell>
          <cell r="O25">
            <v>1.2</v>
          </cell>
        </row>
        <row r="26">
          <cell r="B26" t="str">
            <v>Lö  Hoàng Trang</v>
          </cell>
          <cell r="C26" t="str">
            <v>"</v>
          </cell>
          <cell r="D26">
            <v>150</v>
          </cell>
          <cell r="E26">
            <v>26</v>
          </cell>
          <cell r="F26">
            <v>27</v>
          </cell>
          <cell r="G26">
            <v>25</v>
          </cell>
          <cell r="H26">
            <v>27</v>
          </cell>
          <cell r="I26">
            <v>26</v>
          </cell>
          <cell r="J26">
            <v>26</v>
          </cell>
          <cell r="K26">
            <v>157</v>
          </cell>
          <cell r="L26">
            <v>307</v>
          </cell>
          <cell r="M26">
            <v>0.9</v>
          </cell>
          <cell r="N26" t="str">
            <v>A</v>
          </cell>
          <cell r="O26">
            <v>1.4</v>
          </cell>
        </row>
        <row r="27">
          <cell r="B27" t="str">
            <v>Leâ Thò Kim Thanh</v>
          </cell>
          <cell r="C27" t="str">
            <v>"</v>
          </cell>
          <cell r="E27">
            <v>26</v>
          </cell>
          <cell r="F27">
            <v>26</v>
          </cell>
          <cell r="K27">
            <v>52</v>
          </cell>
          <cell r="L27">
            <v>52</v>
          </cell>
          <cell r="M27">
            <v>0.9</v>
          </cell>
          <cell r="N27" t="str">
            <v>C</v>
          </cell>
          <cell r="O27">
            <v>1</v>
          </cell>
          <cell r="Q27" t="str">
            <v>Nghæ vieäc</v>
          </cell>
        </row>
        <row r="28">
          <cell r="B28" t="str">
            <v>Nguyeãn Thò Kim Oanh</v>
          </cell>
          <cell r="C28" t="str">
            <v>"</v>
          </cell>
          <cell r="G28">
            <v>22</v>
          </cell>
          <cell r="H28">
            <v>27</v>
          </cell>
          <cell r="I28">
            <v>26</v>
          </cell>
          <cell r="J28">
            <v>26</v>
          </cell>
          <cell r="K28">
            <v>101</v>
          </cell>
          <cell r="L28">
            <v>101</v>
          </cell>
          <cell r="M28">
            <v>0.9</v>
          </cell>
          <cell r="N28" t="str">
            <v>A</v>
          </cell>
          <cell r="O28">
            <v>1.4</v>
          </cell>
        </row>
        <row r="29">
          <cell r="B29" t="str">
            <v>Nguyeãn Hoaøng Lyù</v>
          </cell>
          <cell r="C29" t="str">
            <v>NV</v>
          </cell>
          <cell r="J29">
            <v>17.5</v>
          </cell>
          <cell r="K29">
            <v>17.5</v>
          </cell>
          <cell r="L29">
            <v>17.5</v>
          </cell>
          <cell r="M29">
            <v>0.97500000000000009</v>
          </cell>
          <cell r="N29" t="str">
            <v>A</v>
          </cell>
          <cell r="O29">
            <v>1.4</v>
          </cell>
          <cell r="Q29" t="str">
            <v>HÑ môùi</v>
          </cell>
        </row>
        <row r="30">
          <cell r="B30" t="str">
            <v>Nguyeãn T. Bình Cheùp</v>
          </cell>
          <cell r="C30" t="str">
            <v>T/vuï</v>
          </cell>
          <cell r="D30">
            <v>153</v>
          </cell>
          <cell r="E30">
            <v>26</v>
          </cell>
          <cell r="F30">
            <v>27</v>
          </cell>
          <cell r="G30">
            <v>25</v>
          </cell>
          <cell r="H30">
            <v>27</v>
          </cell>
          <cell r="I30">
            <v>26</v>
          </cell>
          <cell r="J30">
            <v>26</v>
          </cell>
          <cell r="K30">
            <v>157</v>
          </cell>
          <cell r="L30">
            <v>310</v>
          </cell>
          <cell r="M30">
            <v>0.9</v>
          </cell>
          <cell r="N30" t="str">
            <v>A</v>
          </cell>
          <cell r="O30">
            <v>1.4</v>
          </cell>
        </row>
        <row r="31">
          <cell r="B31" t="str">
            <v>Vuõ Thò Haûi</v>
          </cell>
          <cell r="C31" t="str">
            <v>"</v>
          </cell>
          <cell r="D31">
            <v>153</v>
          </cell>
          <cell r="E31">
            <v>26</v>
          </cell>
          <cell r="F31">
            <v>27</v>
          </cell>
          <cell r="G31">
            <v>25</v>
          </cell>
          <cell r="H31">
            <v>27</v>
          </cell>
          <cell r="I31">
            <v>26</v>
          </cell>
          <cell r="J31">
            <v>26</v>
          </cell>
          <cell r="K31">
            <v>157</v>
          </cell>
          <cell r="L31">
            <v>310</v>
          </cell>
          <cell r="M31">
            <v>0.9</v>
          </cell>
          <cell r="N31" t="str">
            <v>A</v>
          </cell>
          <cell r="O31">
            <v>1.4</v>
          </cell>
        </row>
        <row r="32">
          <cell r="B32" t="str">
            <v>Coäng:</v>
          </cell>
        </row>
        <row r="34">
          <cell r="B34" t="str">
            <v xml:space="preserve"> - Löu Thaùi Nhaïc</v>
          </cell>
          <cell r="C34" t="str">
            <v>Nghæ vieäc (1/9/2001)</v>
          </cell>
          <cell r="N34" t="str">
            <v>Ngaøy ____ thaùng _____ naêm 2001</v>
          </cell>
        </row>
        <row r="35">
          <cell r="B35" t="str">
            <v xml:space="preserve"> - Leâ T. Kim Thanh</v>
          </cell>
          <cell r="C35" t="str">
            <v>Nghæ vieäc (1/9/2001)</v>
          </cell>
          <cell r="N35" t="str">
            <v>Phuï traùch boä phaän</v>
          </cell>
        </row>
        <row r="36">
          <cell r="N36" t="str">
            <v>(Kyù ghi hoï teân)</v>
          </cell>
        </row>
        <row r="37">
          <cell r="B37" t="str">
            <v xml:space="preserve"> - Tröôûng, phoù boä phaän =</v>
          </cell>
          <cell r="D37" t="str">
            <v xml:space="preserve"> (Nuoâi; Nhaõ)</v>
          </cell>
        </row>
        <row r="38">
          <cell r="B38" t="str">
            <v xml:space="preserve"> - Loaïi xuaát saéc             =</v>
          </cell>
          <cell r="C38">
            <v>6</v>
          </cell>
          <cell r="D38" t="str">
            <v>(Nuoâi; Nhaõ; Quoác; Tö; Phuïng; Thaønh)</v>
          </cell>
        </row>
        <row r="39">
          <cell r="B39" t="str">
            <v xml:space="preserve"> - Loaïi A                        =</v>
          </cell>
          <cell r="C39">
            <v>14</v>
          </cell>
        </row>
        <row r="40">
          <cell r="B40" t="str">
            <v xml:space="preserve"> - Loaïi B                        =</v>
          </cell>
          <cell r="C40">
            <v>4</v>
          </cell>
          <cell r="D40" t="str">
            <v xml:space="preserve"> (Hieàn; Phaùt; Ñieäp; Phong)</v>
          </cell>
        </row>
        <row r="41">
          <cell r="B41" t="str">
            <v xml:space="preserve"> - Loaïi C                        =</v>
          </cell>
          <cell r="C41">
            <v>2</v>
          </cell>
        </row>
        <row r="42">
          <cell r="B42" t="str">
            <v xml:space="preserve"> - Khoâng xeùt                  =</v>
          </cell>
        </row>
        <row r="43">
          <cell r="C43">
            <v>26</v>
          </cell>
        </row>
        <row r="56">
          <cell r="B56" t="str">
            <v xml:space="preserve">                                                          BAÛNG TOÅNG HÔÏP NGAØY COÂNG NAÊM 2001</v>
          </cell>
        </row>
        <row r="58">
          <cell r="B58" t="str">
            <v>HOÏ VAØ TEÂN</v>
          </cell>
          <cell r="C58" t="str">
            <v>Chöùc vuï</v>
          </cell>
          <cell r="D58" t="str">
            <v>NC. 6T ñaàu naêm</v>
          </cell>
          <cell r="E58" t="str">
            <v>Ngaøy coâng 6 thaùng cuoái naêm</v>
          </cell>
          <cell r="L58" t="str">
            <v>Toång NC caû naêm</v>
          </cell>
          <cell r="M58" t="str">
            <v>HSCV</v>
          </cell>
          <cell r="N58" t="str">
            <v>Xeáp loaïi    A-B-C</v>
          </cell>
          <cell r="O58" t="str">
            <v>Xeáp loaïi HS</v>
          </cell>
          <cell r="P58" t="str">
            <v>XL.Xuaát saéc</v>
          </cell>
          <cell r="Q58" t="str">
            <v>Ghi chuù</v>
          </cell>
        </row>
        <row r="59">
          <cell r="E59">
            <v>7</v>
          </cell>
          <cell r="F59">
            <v>8</v>
          </cell>
          <cell r="G59">
            <v>9</v>
          </cell>
          <cell r="H59">
            <v>10</v>
          </cell>
          <cell r="I59">
            <v>11</v>
          </cell>
          <cell r="J59">
            <v>12</v>
          </cell>
          <cell r="K59" t="str">
            <v>Coäng</v>
          </cell>
        </row>
        <row r="60">
          <cell r="B60" t="str">
            <v>Laâm Duy Khaùnh</v>
          </cell>
          <cell r="C60" t="str">
            <v>T.P</v>
          </cell>
          <cell r="D60">
            <v>152</v>
          </cell>
          <cell r="E60">
            <v>26</v>
          </cell>
          <cell r="F60">
            <v>27</v>
          </cell>
          <cell r="G60">
            <v>25</v>
          </cell>
          <cell r="H60">
            <v>27</v>
          </cell>
          <cell r="I60">
            <v>26</v>
          </cell>
          <cell r="J60">
            <v>26</v>
          </cell>
          <cell r="K60">
            <v>157</v>
          </cell>
          <cell r="L60">
            <v>309</v>
          </cell>
          <cell r="M60">
            <v>1.9</v>
          </cell>
          <cell r="N60" t="str">
            <v>Xuaát saéc</v>
          </cell>
          <cell r="O60">
            <v>1.6</v>
          </cell>
        </row>
        <row r="61">
          <cell r="B61" t="str">
            <v>Hoà Nam Giang</v>
          </cell>
          <cell r="C61" t="str">
            <v>PP</v>
          </cell>
          <cell r="D61">
            <v>152</v>
          </cell>
          <cell r="E61">
            <v>26</v>
          </cell>
          <cell r="F61">
            <v>27</v>
          </cell>
          <cell r="G61">
            <v>25</v>
          </cell>
          <cell r="H61">
            <v>27</v>
          </cell>
          <cell r="I61">
            <v>26</v>
          </cell>
          <cell r="J61">
            <v>26</v>
          </cell>
          <cell r="K61">
            <v>157</v>
          </cell>
          <cell r="L61">
            <v>309</v>
          </cell>
          <cell r="M61">
            <v>1.75</v>
          </cell>
          <cell r="N61" t="str">
            <v>Xuaát saéc</v>
          </cell>
          <cell r="O61">
            <v>1.6</v>
          </cell>
          <cell r="Q61" t="str">
            <v>(oùm thaùng 11- 4 ngaøy)</v>
          </cell>
        </row>
        <row r="62">
          <cell r="B62" t="str">
            <v>Traàn Chinh Chieán</v>
          </cell>
          <cell r="C62" t="str">
            <v>PP</v>
          </cell>
          <cell r="D62">
            <v>152</v>
          </cell>
          <cell r="E62">
            <v>26</v>
          </cell>
          <cell r="F62">
            <v>27</v>
          </cell>
          <cell r="G62">
            <v>25</v>
          </cell>
          <cell r="H62">
            <v>27</v>
          </cell>
          <cell r="I62">
            <v>26</v>
          </cell>
          <cell r="J62">
            <v>26</v>
          </cell>
          <cell r="K62">
            <v>157</v>
          </cell>
          <cell r="L62">
            <v>309</v>
          </cell>
          <cell r="M62">
            <v>1.75</v>
          </cell>
          <cell r="N62" t="str">
            <v>Xuaát saéc</v>
          </cell>
          <cell r="O62">
            <v>1.6</v>
          </cell>
        </row>
        <row r="63">
          <cell r="B63" t="str">
            <v>Nguyeãn Xuaân Trieäu</v>
          </cell>
          <cell r="C63" t="str">
            <v>NV</v>
          </cell>
          <cell r="D63">
            <v>151</v>
          </cell>
          <cell r="E63">
            <v>26</v>
          </cell>
          <cell r="F63">
            <v>27</v>
          </cell>
          <cell r="G63">
            <v>25</v>
          </cell>
          <cell r="H63">
            <v>27</v>
          </cell>
          <cell r="I63">
            <v>25</v>
          </cell>
          <cell r="J63">
            <v>26</v>
          </cell>
          <cell r="K63">
            <v>156</v>
          </cell>
          <cell r="L63">
            <v>307</v>
          </cell>
          <cell r="M63">
            <v>1.1500000000000001</v>
          </cell>
          <cell r="N63" t="str">
            <v>B</v>
          </cell>
          <cell r="O63">
            <v>1.2</v>
          </cell>
          <cell r="Q63" t="str">
            <v>(P.KD chuyeån veà 67c)</v>
          </cell>
        </row>
        <row r="64">
          <cell r="B64" t="str">
            <v>Maïc Thanh Duõng</v>
          </cell>
          <cell r="C64" t="str">
            <v>N.V</v>
          </cell>
          <cell r="D64">
            <v>151</v>
          </cell>
          <cell r="E64">
            <v>26</v>
          </cell>
          <cell r="F64">
            <v>27</v>
          </cell>
          <cell r="G64">
            <v>25</v>
          </cell>
          <cell r="H64">
            <v>27</v>
          </cell>
          <cell r="I64">
            <v>26</v>
          </cell>
          <cell r="J64">
            <v>26</v>
          </cell>
          <cell r="K64">
            <v>157</v>
          </cell>
          <cell r="L64">
            <v>308</v>
          </cell>
          <cell r="M64">
            <v>1.3</v>
          </cell>
          <cell r="N64" t="str">
            <v>Xuaát saéc</v>
          </cell>
          <cell r="O64">
            <v>1.6</v>
          </cell>
          <cell r="Q64" t="str">
            <v>3 Dl</v>
          </cell>
        </row>
        <row r="65">
          <cell r="B65" t="str">
            <v>Nguyeãn Vaên Thôm</v>
          </cell>
          <cell r="C65" t="str">
            <v>N.V</v>
          </cell>
          <cell r="D65">
            <v>151</v>
          </cell>
          <cell r="E65">
            <v>26</v>
          </cell>
          <cell r="F65">
            <v>27</v>
          </cell>
          <cell r="G65">
            <v>25</v>
          </cell>
          <cell r="H65">
            <v>27</v>
          </cell>
          <cell r="I65">
            <v>26</v>
          </cell>
          <cell r="J65">
            <v>26</v>
          </cell>
          <cell r="K65">
            <v>157</v>
          </cell>
          <cell r="L65">
            <v>308</v>
          </cell>
          <cell r="M65">
            <v>1.35</v>
          </cell>
          <cell r="N65" t="str">
            <v>A</v>
          </cell>
          <cell r="O65">
            <v>1.4</v>
          </cell>
        </row>
        <row r="66">
          <cell r="B66" t="str">
            <v>Nguyeãn Thanh Bình</v>
          </cell>
          <cell r="C66" t="str">
            <v>T.Caân</v>
          </cell>
          <cell r="D66">
            <v>157</v>
          </cell>
          <cell r="E66">
            <v>26</v>
          </cell>
          <cell r="F66">
            <v>27</v>
          </cell>
          <cell r="G66">
            <v>25</v>
          </cell>
          <cell r="H66">
            <v>27</v>
          </cell>
          <cell r="I66">
            <v>26</v>
          </cell>
          <cell r="J66">
            <v>26</v>
          </cell>
          <cell r="K66">
            <v>157</v>
          </cell>
          <cell r="L66">
            <v>314</v>
          </cell>
          <cell r="M66">
            <v>1.1000000000000001</v>
          </cell>
          <cell r="N66" t="str">
            <v>B</v>
          </cell>
          <cell r="O66">
            <v>1.2</v>
          </cell>
        </row>
        <row r="67">
          <cell r="B67" t="str">
            <v>Voõ Daân Quyeàn</v>
          </cell>
          <cell r="C67" t="str">
            <v>T.Caân</v>
          </cell>
          <cell r="D67">
            <v>157</v>
          </cell>
          <cell r="E67">
            <v>26</v>
          </cell>
          <cell r="F67">
            <v>27</v>
          </cell>
          <cell r="G67">
            <v>25</v>
          </cell>
          <cell r="H67">
            <v>27</v>
          </cell>
          <cell r="I67">
            <v>26</v>
          </cell>
          <cell r="J67">
            <v>26</v>
          </cell>
          <cell r="K67">
            <v>157</v>
          </cell>
          <cell r="L67">
            <v>314</v>
          </cell>
          <cell r="M67">
            <v>1.1000000000000001</v>
          </cell>
          <cell r="N67" t="str">
            <v>B</v>
          </cell>
          <cell r="O67">
            <v>1.2</v>
          </cell>
          <cell r="Q67" t="str">
            <v>3DL</v>
          </cell>
        </row>
        <row r="68">
          <cell r="B68" t="str">
            <v>Huyønh Thanh Cöôøng</v>
          </cell>
          <cell r="C68" t="str">
            <v>"</v>
          </cell>
          <cell r="D68">
            <v>157</v>
          </cell>
          <cell r="E68">
            <v>26</v>
          </cell>
          <cell r="F68">
            <v>27</v>
          </cell>
          <cell r="G68">
            <v>25</v>
          </cell>
          <cell r="H68">
            <v>27</v>
          </cell>
          <cell r="I68">
            <v>26</v>
          </cell>
          <cell r="J68">
            <v>26</v>
          </cell>
          <cell r="K68">
            <v>157</v>
          </cell>
          <cell r="L68">
            <v>314</v>
          </cell>
          <cell r="M68">
            <v>1.1000000000000001</v>
          </cell>
          <cell r="N68" t="str">
            <v>B</v>
          </cell>
          <cell r="O68">
            <v>1.2</v>
          </cell>
        </row>
        <row r="69">
          <cell r="B69" t="str">
            <v>Nguyeãn Sôn Haø</v>
          </cell>
          <cell r="C69" t="str">
            <v>T.BH</v>
          </cell>
          <cell r="D69">
            <v>153</v>
          </cell>
          <cell r="E69">
            <v>26</v>
          </cell>
          <cell r="F69">
            <v>27</v>
          </cell>
          <cell r="G69">
            <v>25</v>
          </cell>
          <cell r="H69">
            <v>27</v>
          </cell>
          <cell r="I69">
            <v>26</v>
          </cell>
          <cell r="J69">
            <v>26</v>
          </cell>
          <cell r="K69">
            <v>157</v>
          </cell>
          <cell r="L69">
            <v>310</v>
          </cell>
          <cell r="M69">
            <v>1.35</v>
          </cell>
          <cell r="N69" t="str">
            <v>A</v>
          </cell>
          <cell r="O69">
            <v>1.4</v>
          </cell>
        </row>
        <row r="70">
          <cell r="B70" t="str">
            <v>Tröông Ngoïc Maãn</v>
          </cell>
          <cell r="C70" t="str">
            <v>T.BH</v>
          </cell>
          <cell r="D70">
            <v>153</v>
          </cell>
          <cell r="E70">
            <v>26</v>
          </cell>
          <cell r="F70">
            <v>27</v>
          </cell>
          <cell r="G70">
            <v>25</v>
          </cell>
          <cell r="H70">
            <v>27</v>
          </cell>
          <cell r="I70">
            <v>26</v>
          </cell>
          <cell r="J70">
            <v>26</v>
          </cell>
          <cell r="K70">
            <v>157</v>
          </cell>
          <cell r="L70">
            <v>310</v>
          </cell>
          <cell r="M70">
            <v>1.2666666666666666</v>
          </cell>
          <cell r="N70" t="str">
            <v>C</v>
          </cell>
          <cell r="O70">
            <v>1</v>
          </cell>
        </row>
        <row r="71">
          <cell r="B71" t="str">
            <v>Huyønh Thanh Lieâm</v>
          </cell>
          <cell r="C71" t="str">
            <v>TKVT</v>
          </cell>
          <cell r="D71">
            <v>151</v>
          </cell>
          <cell r="E71">
            <v>26</v>
          </cell>
          <cell r="F71">
            <v>27</v>
          </cell>
          <cell r="G71">
            <v>25</v>
          </cell>
          <cell r="H71">
            <v>27</v>
          </cell>
          <cell r="I71">
            <v>26</v>
          </cell>
          <cell r="J71">
            <v>26</v>
          </cell>
          <cell r="K71">
            <v>157</v>
          </cell>
          <cell r="L71">
            <v>308</v>
          </cell>
          <cell r="M71">
            <v>1.25</v>
          </cell>
          <cell r="N71" t="str">
            <v>A</v>
          </cell>
          <cell r="O71">
            <v>1.4</v>
          </cell>
        </row>
        <row r="72">
          <cell r="B72" t="str">
            <v>Phuøng Höõu Ñaït</v>
          </cell>
          <cell r="C72" t="str">
            <v>TKXM</v>
          </cell>
          <cell r="D72">
            <v>151</v>
          </cell>
          <cell r="E72">
            <v>26</v>
          </cell>
          <cell r="F72">
            <v>27</v>
          </cell>
          <cell r="G72">
            <v>25</v>
          </cell>
          <cell r="H72">
            <v>27</v>
          </cell>
          <cell r="I72">
            <v>26</v>
          </cell>
          <cell r="J72">
            <v>26</v>
          </cell>
          <cell r="K72">
            <v>157</v>
          </cell>
          <cell r="L72">
            <v>308</v>
          </cell>
          <cell r="M72">
            <v>1.45</v>
          </cell>
          <cell r="N72" t="str">
            <v>Xuaát saéc</v>
          </cell>
          <cell r="O72">
            <v>1.6</v>
          </cell>
        </row>
        <row r="73">
          <cell r="B73" t="str">
            <v>Laâm Hoàng Haûi</v>
          </cell>
          <cell r="C73" t="str">
            <v>TKVLN</v>
          </cell>
          <cell r="D73">
            <v>151</v>
          </cell>
          <cell r="E73">
            <v>26</v>
          </cell>
          <cell r="F73">
            <v>27</v>
          </cell>
          <cell r="G73">
            <v>25</v>
          </cell>
          <cell r="H73">
            <v>27</v>
          </cell>
          <cell r="I73">
            <v>26</v>
          </cell>
          <cell r="J73">
            <v>26</v>
          </cell>
          <cell r="K73">
            <v>157</v>
          </cell>
          <cell r="L73">
            <v>308</v>
          </cell>
          <cell r="M73">
            <v>1.35</v>
          </cell>
          <cell r="N73" t="str">
            <v>A</v>
          </cell>
          <cell r="O73">
            <v>1.4</v>
          </cell>
          <cell r="Q73" t="str">
            <v>3DL</v>
          </cell>
        </row>
        <row r="74">
          <cell r="B74" t="str">
            <v>Nguyeãn Ngoïc Duy</v>
          </cell>
          <cell r="C74" t="str">
            <v>NV</v>
          </cell>
          <cell r="D74">
            <v>72</v>
          </cell>
          <cell r="E74">
            <v>26</v>
          </cell>
          <cell r="F74">
            <v>27</v>
          </cell>
          <cell r="G74">
            <v>25</v>
          </cell>
          <cell r="H74">
            <v>27</v>
          </cell>
          <cell r="I74">
            <v>26</v>
          </cell>
          <cell r="J74">
            <v>26</v>
          </cell>
          <cell r="K74">
            <v>157</v>
          </cell>
          <cell r="L74">
            <v>229</v>
          </cell>
          <cell r="M74">
            <v>1.2</v>
          </cell>
          <cell r="N74" t="str">
            <v>Xuaát saéc</v>
          </cell>
          <cell r="O74">
            <v>1.6</v>
          </cell>
          <cell r="Q74" t="str">
            <v>3DL</v>
          </cell>
        </row>
        <row r="75">
          <cell r="B75" t="str">
            <v>Leâ Hoaøng Baù</v>
          </cell>
          <cell r="C75" t="str">
            <v>NV</v>
          </cell>
          <cell r="D75">
            <v>12</v>
          </cell>
          <cell r="E75">
            <v>26</v>
          </cell>
          <cell r="F75">
            <v>27</v>
          </cell>
          <cell r="G75">
            <v>25</v>
          </cell>
          <cell r="H75">
            <v>27</v>
          </cell>
          <cell r="I75">
            <v>26</v>
          </cell>
          <cell r="J75">
            <v>26</v>
          </cell>
          <cell r="K75">
            <v>157</v>
          </cell>
          <cell r="L75">
            <v>169</v>
          </cell>
          <cell r="M75">
            <v>1.2249999999999999</v>
          </cell>
          <cell r="N75" t="str">
            <v>A</v>
          </cell>
          <cell r="O75">
            <v>1.4</v>
          </cell>
        </row>
        <row r="76">
          <cell r="B76" t="str">
            <v>Traàn Huy Thaïch</v>
          </cell>
          <cell r="C76" t="str">
            <v>NV</v>
          </cell>
          <cell r="D76">
            <v>9</v>
          </cell>
          <cell r="E76">
            <v>26</v>
          </cell>
          <cell r="F76">
            <v>27</v>
          </cell>
          <cell r="G76">
            <v>25</v>
          </cell>
          <cell r="H76">
            <v>27</v>
          </cell>
          <cell r="I76">
            <v>26</v>
          </cell>
          <cell r="J76">
            <v>26</v>
          </cell>
          <cell r="K76">
            <v>157</v>
          </cell>
          <cell r="L76">
            <v>166</v>
          </cell>
          <cell r="M76">
            <v>1.1833333333333333</v>
          </cell>
          <cell r="N76" t="str">
            <v>A</v>
          </cell>
          <cell r="O76">
            <v>1.4</v>
          </cell>
        </row>
        <row r="77">
          <cell r="B77" t="str">
            <v>Nguyeãn Vaên Haûi</v>
          </cell>
          <cell r="C77" t="str">
            <v>BQL-DA</v>
          </cell>
          <cell r="D77">
            <v>151</v>
          </cell>
          <cell r="E77">
            <v>26</v>
          </cell>
          <cell r="F77">
            <v>27</v>
          </cell>
          <cell r="G77">
            <v>25</v>
          </cell>
          <cell r="H77">
            <v>27</v>
          </cell>
          <cell r="I77">
            <v>26</v>
          </cell>
          <cell r="J77">
            <v>26</v>
          </cell>
          <cell r="K77">
            <v>157</v>
          </cell>
          <cell r="L77">
            <v>308</v>
          </cell>
          <cell r="M77">
            <v>1.25</v>
          </cell>
          <cell r="N77" t="str">
            <v>A</v>
          </cell>
          <cell r="O77">
            <v>1.4</v>
          </cell>
        </row>
        <row r="78">
          <cell r="B78" t="str">
            <v>Hoà Thò Caåm Huyønh</v>
          </cell>
          <cell r="C78" t="str">
            <v>BQL-DA</v>
          </cell>
          <cell r="D78">
            <v>151</v>
          </cell>
          <cell r="E78">
            <v>26</v>
          </cell>
          <cell r="F78">
            <v>27</v>
          </cell>
          <cell r="G78">
            <v>25</v>
          </cell>
          <cell r="H78">
            <v>27</v>
          </cell>
          <cell r="I78">
            <v>26</v>
          </cell>
          <cell r="J78">
            <v>26</v>
          </cell>
          <cell r="K78">
            <v>157</v>
          </cell>
          <cell r="L78">
            <v>308</v>
          </cell>
          <cell r="M78">
            <v>1.25</v>
          </cell>
          <cell r="N78" t="str">
            <v>A</v>
          </cell>
          <cell r="O78">
            <v>1.4</v>
          </cell>
        </row>
        <row r="79">
          <cell r="B79" t="str">
            <v>Nguyeãn Vaên Cöôøng</v>
          </cell>
          <cell r="C79" t="str">
            <v>TT</v>
          </cell>
          <cell r="D79">
            <v>154</v>
          </cell>
          <cell r="E79">
            <v>26</v>
          </cell>
          <cell r="F79">
            <v>27</v>
          </cell>
          <cell r="G79">
            <v>25</v>
          </cell>
          <cell r="H79">
            <v>27</v>
          </cell>
          <cell r="I79">
            <v>26</v>
          </cell>
          <cell r="J79">
            <v>26</v>
          </cell>
          <cell r="K79">
            <v>157</v>
          </cell>
          <cell r="L79">
            <v>311</v>
          </cell>
          <cell r="M79">
            <v>1.4</v>
          </cell>
          <cell r="N79" t="str">
            <v>Xuaát saéc</v>
          </cell>
          <cell r="O79">
            <v>1.6</v>
          </cell>
        </row>
        <row r="80">
          <cell r="B80" t="str">
            <v>Phan Vaên Hoàng</v>
          </cell>
          <cell r="C80" t="str">
            <v>Toå Phoù</v>
          </cell>
          <cell r="D80">
            <v>154</v>
          </cell>
          <cell r="E80">
            <v>26</v>
          </cell>
          <cell r="F80">
            <v>27</v>
          </cell>
          <cell r="G80">
            <v>22</v>
          </cell>
          <cell r="H80">
            <v>27</v>
          </cell>
          <cell r="I80">
            <v>26</v>
          </cell>
          <cell r="J80">
            <v>26</v>
          </cell>
          <cell r="K80">
            <v>154</v>
          </cell>
          <cell r="L80">
            <v>308</v>
          </cell>
          <cell r="M80">
            <v>1.3</v>
          </cell>
          <cell r="N80" t="str">
            <v>A</v>
          </cell>
          <cell r="O80">
            <v>1.4</v>
          </cell>
        </row>
        <row r="81">
          <cell r="B81" t="str">
            <v>Taï Quoác Quyønh</v>
          </cell>
          <cell r="C81" t="str">
            <v>CN</v>
          </cell>
          <cell r="D81">
            <v>154</v>
          </cell>
          <cell r="E81">
            <v>26</v>
          </cell>
          <cell r="F81">
            <v>25</v>
          </cell>
          <cell r="G81">
            <v>25</v>
          </cell>
          <cell r="H81">
            <v>27</v>
          </cell>
          <cell r="I81">
            <v>26</v>
          </cell>
          <cell r="J81">
            <v>26</v>
          </cell>
          <cell r="K81">
            <v>155</v>
          </cell>
          <cell r="L81">
            <v>309</v>
          </cell>
          <cell r="M81">
            <v>1.25</v>
          </cell>
          <cell r="N81" t="str">
            <v>Xuaát saéc</v>
          </cell>
          <cell r="O81">
            <v>1.6</v>
          </cell>
        </row>
        <row r="82">
          <cell r="B82" t="str">
            <v>Phan Vaên Hieàn</v>
          </cell>
          <cell r="C82" t="str">
            <v>"</v>
          </cell>
          <cell r="D82">
            <v>154</v>
          </cell>
          <cell r="E82">
            <v>26</v>
          </cell>
          <cell r="F82">
            <v>27</v>
          </cell>
          <cell r="G82">
            <v>25</v>
          </cell>
          <cell r="H82">
            <v>27</v>
          </cell>
          <cell r="I82">
            <v>26</v>
          </cell>
          <cell r="J82">
            <v>26</v>
          </cell>
          <cell r="K82">
            <v>157</v>
          </cell>
          <cell r="L82">
            <v>311</v>
          </cell>
          <cell r="M82">
            <v>1.25</v>
          </cell>
          <cell r="N82" t="str">
            <v>B</v>
          </cell>
          <cell r="O82">
            <v>1.2</v>
          </cell>
        </row>
        <row r="83">
          <cell r="B83" t="str">
            <v>Leâ Töï Thieän</v>
          </cell>
          <cell r="C83" t="str">
            <v>"</v>
          </cell>
          <cell r="D83">
            <v>154</v>
          </cell>
          <cell r="E83">
            <v>26</v>
          </cell>
          <cell r="F83">
            <v>27</v>
          </cell>
          <cell r="G83">
            <v>25</v>
          </cell>
          <cell r="H83">
            <v>26</v>
          </cell>
          <cell r="I83">
            <v>26</v>
          </cell>
          <cell r="J83">
            <v>26</v>
          </cell>
          <cell r="K83">
            <v>156</v>
          </cell>
          <cell r="L83">
            <v>310</v>
          </cell>
          <cell r="M83">
            <v>1.25</v>
          </cell>
          <cell r="N83" t="str">
            <v>A</v>
          </cell>
          <cell r="O83">
            <v>1.4</v>
          </cell>
        </row>
        <row r="84">
          <cell r="B84" t="str">
            <v>Phaïm Gia Bình</v>
          </cell>
          <cell r="C84" t="str">
            <v>"</v>
          </cell>
          <cell r="D84">
            <v>155</v>
          </cell>
          <cell r="E84">
            <v>26</v>
          </cell>
          <cell r="F84">
            <v>27</v>
          </cell>
          <cell r="G84">
            <v>25</v>
          </cell>
          <cell r="H84">
            <v>27</v>
          </cell>
          <cell r="I84">
            <v>26</v>
          </cell>
          <cell r="J84">
            <v>25</v>
          </cell>
          <cell r="K84">
            <v>156</v>
          </cell>
          <cell r="L84">
            <v>311</v>
          </cell>
          <cell r="M84">
            <v>1.25</v>
          </cell>
          <cell r="N84" t="str">
            <v>B</v>
          </cell>
          <cell r="O84">
            <v>1.2</v>
          </cell>
        </row>
        <row r="85">
          <cell r="B85" t="str">
            <v>Nguyeãn Ngoïc Sôn</v>
          </cell>
          <cell r="C85" t="str">
            <v>"</v>
          </cell>
          <cell r="D85">
            <v>154</v>
          </cell>
          <cell r="E85">
            <v>26</v>
          </cell>
          <cell r="F85">
            <v>25</v>
          </cell>
          <cell r="G85">
            <v>23</v>
          </cell>
          <cell r="H85">
            <v>27</v>
          </cell>
          <cell r="I85">
            <v>24</v>
          </cell>
          <cell r="J85">
            <v>22</v>
          </cell>
          <cell r="K85">
            <v>147</v>
          </cell>
          <cell r="L85">
            <v>301</v>
          </cell>
          <cell r="M85">
            <v>1.25</v>
          </cell>
          <cell r="N85" t="str">
            <v>A</v>
          </cell>
          <cell r="O85">
            <v>1.4</v>
          </cell>
        </row>
        <row r="86">
          <cell r="B86" t="str">
            <v>Nguyeãn Troïng Taøi</v>
          </cell>
          <cell r="C86" t="str">
            <v>"</v>
          </cell>
          <cell r="D86">
            <v>154</v>
          </cell>
          <cell r="E86">
            <v>26</v>
          </cell>
          <cell r="F86">
            <v>27</v>
          </cell>
          <cell r="G86">
            <v>25</v>
          </cell>
          <cell r="H86">
            <v>27</v>
          </cell>
          <cell r="I86">
            <v>26</v>
          </cell>
          <cell r="J86">
            <v>26</v>
          </cell>
          <cell r="K86">
            <v>157</v>
          </cell>
          <cell r="L86">
            <v>311</v>
          </cell>
          <cell r="M86">
            <v>1.25</v>
          </cell>
          <cell r="N86" t="str">
            <v>B</v>
          </cell>
          <cell r="O86">
            <v>1.2</v>
          </cell>
        </row>
        <row r="87">
          <cell r="B87" t="str">
            <v>Phan Phöôùc Lôïi</v>
          </cell>
          <cell r="C87" t="str">
            <v>"</v>
          </cell>
          <cell r="D87">
            <v>153</v>
          </cell>
          <cell r="E87">
            <v>26</v>
          </cell>
          <cell r="F87">
            <v>27</v>
          </cell>
          <cell r="G87">
            <v>23</v>
          </cell>
          <cell r="H87">
            <v>27</v>
          </cell>
          <cell r="I87">
            <v>3</v>
          </cell>
          <cell r="J87">
            <v>26</v>
          </cell>
          <cell r="K87">
            <v>132</v>
          </cell>
          <cell r="L87">
            <v>285</v>
          </cell>
          <cell r="M87">
            <v>1.25</v>
          </cell>
          <cell r="N87" t="str">
            <v>B</v>
          </cell>
          <cell r="O87">
            <v>1.2</v>
          </cell>
          <cell r="Q87" t="str">
            <v>(TNGT-Ngoaøi giôø)</v>
          </cell>
        </row>
        <row r="88">
          <cell r="B88" t="str">
            <v>Nguyeãn Vaên Ñöông</v>
          </cell>
          <cell r="C88" t="str">
            <v>"</v>
          </cell>
          <cell r="D88">
            <v>156</v>
          </cell>
          <cell r="E88">
            <v>26</v>
          </cell>
          <cell r="F88">
            <v>27</v>
          </cell>
          <cell r="G88">
            <v>25</v>
          </cell>
          <cell r="H88">
            <v>27</v>
          </cell>
          <cell r="I88">
            <v>26</v>
          </cell>
          <cell r="J88">
            <v>26</v>
          </cell>
          <cell r="K88">
            <v>157</v>
          </cell>
          <cell r="L88">
            <v>313</v>
          </cell>
          <cell r="M88">
            <v>1.25</v>
          </cell>
          <cell r="N88" t="str">
            <v>A</v>
          </cell>
          <cell r="O88">
            <v>1.4</v>
          </cell>
        </row>
        <row r="89">
          <cell r="B89" t="str">
            <v>Löõ Thanh Ñieàn</v>
          </cell>
          <cell r="C89" t="str">
            <v>"</v>
          </cell>
          <cell r="H89">
            <v>24</v>
          </cell>
          <cell r="I89">
            <v>26</v>
          </cell>
          <cell r="J89">
            <v>26</v>
          </cell>
          <cell r="K89">
            <v>76</v>
          </cell>
          <cell r="L89">
            <v>76</v>
          </cell>
          <cell r="M89">
            <v>0.9375</v>
          </cell>
          <cell r="N89" t="str">
            <v>A</v>
          </cell>
          <cell r="O89">
            <v>1.4</v>
          </cell>
        </row>
        <row r="90">
          <cell r="B90" t="str">
            <v>Phan Vaên Loäc</v>
          </cell>
          <cell r="C90" t="str">
            <v>"</v>
          </cell>
          <cell r="H90">
            <v>25</v>
          </cell>
          <cell r="I90">
            <v>26</v>
          </cell>
          <cell r="J90">
            <v>26</v>
          </cell>
          <cell r="K90">
            <v>77</v>
          </cell>
          <cell r="L90">
            <v>77</v>
          </cell>
          <cell r="M90">
            <v>0.9375</v>
          </cell>
          <cell r="N90" t="str">
            <v>A</v>
          </cell>
          <cell r="O90">
            <v>1.4</v>
          </cell>
        </row>
        <row r="91">
          <cell r="B91" t="str">
            <v>Traàn Thanh Sang</v>
          </cell>
          <cell r="C91" t="str">
            <v>"</v>
          </cell>
          <cell r="J91">
            <v>13</v>
          </cell>
          <cell r="K91">
            <v>13</v>
          </cell>
          <cell r="L91">
            <v>13</v>
          </cell>
          <cell r="M91">
            <v>0.9375</v>
          </cell>
          <cell r="N91" t="str">
            <v>B</v>
          </cell>
          <cell r="O91">
            <v>1.2</v>
          </cell>
          <cell r="Q91" t="str">
            <v>(HÑ môùi T.12)</v>
          </cell>
        </row>
        <row r="92">
          <cell r="B92" t="str">
            <v>Nguyeãn Hoàng Hoaøng</v>
          </cell>
          <cell r="C92" t="str">
            <v>L.xe taûi</v>
          </cell>
          <cell r="D92">
            <v>153</v>
          </cell>
          <cell r="E92">
            <v>26</v>
          </cell>
          <cell r="F92">
            <v>27</v>
          </cell>
          <cell r="G92">
            <v>25</v>
          </cell>
          <cell r="H92">
            <v>27</v>
          </cell>
          <cell r="I92">
            <v>26</v>
          </cell>
          <cell r="J92">
            <v>26</v>
          </cell>
          <cell r="K92">
            <v>157</v>
          </cell>
          <cell r="L92">
            <v>310</v>
          </cell>
          <cell r="M92">
            <v>1.2</v>
          </cell>
          <cell r="N92" t="str">
            <v>C</v>
          </cell>
          <cell r="O92">
            <v>1</v>
          </cell>
        </row>
        <row r="93">
          <cell r="B93" t="str">
            <v>Traàn Ngoïc Phöông</v>
          </cell>
          <cell r="C93" t="str">
            <v>"</v>
          </cell>
          <cell r="D93">
            <v>151</v>
          </cell>
          <cell r="E93">
            <v>26</v>
          </cell>
          <cell r="F93">
            <v>27</v>
          </cell>
          <cell r="G93">
            <v>25</v>
          </cell>
          <cell r="H93">
            <v>27</v>
          </cell>
          <cell r="I93">
            <v>26</v>
          </cell>
          <cell r="J93">
            <v>26</v>
          </cell>
          <cell r="K93">
            <v>157</v>
          </cell>
          <cell r="L93">
            <v>308</v>
          </cell>
          <cell r="M93">
            <v>1.2</v>
          </cell>
          <cell r="N93" t="str">
            <v>C</v>
          </cell>
          <cell r="O93">
            <v>1</v>
          </cell>
        </row>
        <row r="94">
          <cell r="B94" t="str">
            <v>Ñoã Vaên Loäc</v>
          </cell>
          <cell r="C94" t="str">
            <v>"</v>
          </cell>
          <cell r="D94">
            <v>151</v>
          </cell>
          <cell r="E94">
            <v>26</v>
          </cell>
          <cell r="F94">
            <v>27</v>
          </cell>
          <cell r="G94">
            <v>25</v>
          </cell>
          <cell r="H94">
            <v>27</v>
          </cell>
          <cell r="I94">
            <v>26</v>
          </cell>
          <cell r="J94">
            <v>26</v>
          </cell>
          <cell r="K94">
            <v>157</v>
          </cell>
          <cell r="L94">
            <v>308</v>
          </cell>
          <cell r="M94">
            <v>1.2</v>
          </cell>
          <cell r="N94" t="str">
            <v>C</v>
          </cell>
          <cell r="O94">
            <v>1</v>
          </cell>
        </row>
        <row r="95">
          <cell r="B95" t="str">
            <v>Ñaëng Quoác Trung</v>
          </cell>
          <cell r="C95" t="str">
            <v>"</v>
          </cell>
          <cell r="D95">
            <v>151</v>
          </cell>
          <cell r="E95">
            <v>26</v>
          </cell>
          <cell r="F95">
            <v>27</v>
          </cell>
          <cell r="G95">
            <v>25</v>
          </cell>
          <cell r="H95">
            <v>27</v>
          </cell>
          <cell r="I95">
            <v>26</v>
          </cell>
          <cell r="J95">
            <v>26</v>
          </cell>
          <cell r="K95">
            <v>157</v>
          </cell>
          <cell r="L95">
            <v>308</v>
          </cell>
          <cell r="M95">
            <v>1.2</v>
          </cell>
          <cell r="N95" t="str">
            <v>C</v>
          </cell>
          <cell r="O95">
            <v>1</v>
          </cell>
        </row>
        <row r="96">
          <cell r="B96" t="str">
            <v>Nguyeãn Thaønh Haûo</v>
          </cell>
          <cell r="C96" t="str">
            <v>"</v>
          </cell>
          <cell r="D96">
            <v>150</v>
          </cell>
          <cell r="E96">
            <v>26</v>
          </cell>
          <cell r="F96">
            <v>27</v>
          </cell>
          <cell r="G96">
            <v>25</v>
          </cell>
          <cell r="H96">
            <v>27</v>
          </cell>
          <cell r="I96">
            <v>26</v>
          </cell>
          <cell r="J96">
            <v>26</v>
          </cell>
          <cell r="K96">
            <v>157</v>
          </cell>
          <cell r="L96">
            <v>307</v>
          </cell>
          <cell r="M96">
            <v>1.2</v>
          </cell>
          <cell r="N96" t="str">
            <v>C</v>
          </cell>
          <cell r="O96">
            <v>1</v>
          </cell>
        </row>
        <row r="97">
          <cell r="B97" t="str">
            <v>Phaïm Quoác Huy</v>
          </cell>
          <cell r="C97" t="str">
            <v>"</v>
          </cell>
          <cell r="D97">
            <v>117</v>
          </cell>
          <cell r="E97">
            <v>26</v>
          </cell>
          <cell r="F97">
            <v>27</v>
          </cell>
          <cell r="G97">
            <v>25</v>
          </cell>
          <cell r="H97">
            <v>27</v>
          </cell>
          <cell r="I97">
            <v>26</v>
          </cell>
          <cell r="J97">
            <v>26</v>
          </cell>
          <cell r="K97">
            <v>157</v>
          </cell>
          <cell r="L97">
            <v>274</v>
          </cell>
          <cell r="M97">
            <v>1.2</v>
          </cell>
          <cell r="N97" t="str">
            <v>C</v>
          </cell>
          <cell r="O97">
            <v>1</v>
          </cell>
        </row>
        <row r="98">
          <cell r="B98" t="str">
            <v>Tröông Hoaøi Phong</v>
          </cell>
          <cell r="C98" t="str">
            <v>"</v>
          </cell>
          <cell r="D98">
            <v>151</v>
          </cell>
          <cell r="E98">
            <v>26</v>
          </cell>
          <cell r="F98">
            <v>27</v>
          </cell>
          <cell r="G98">
            <v>25</v>
          </cell>
          <cell r="H98">
            <v>27</v>
          </cell>
          <cell r="I98">
            <v>26</v>
          </cell>
          <cell r="J98">
            <v>26</v>
          </cell>
          <cell r="K98">
            <v>157</v>
          </cell>
          <cell r="L98">
            <v>308</v>
          </cell>
          <cell r="M98">
            <v>1.2</v>
          </cell>
          <cell r="N98" t="str">
            <v>C</v>
          </cell>
          <cell r="O98">
            <v>1</v>
          </cell>
        </row>
        <row r="99">
          <cell r="B99" t="str">
            <v>Nguyeãn vaên Yeân</v>
          </cell>
          <cell r="C99" t="str">
            <v>"</v>
          </cell>
          <cell r="D99">
            <v>151</v>
          </cell>
          <cell r="E99">
            <v>11</v>
          </cell>
          <cell r="F99">
            <v>27</v>
          </cell>
          <cell r="G99">
            <v>13</v>
          </cell>
          <cell r="H99">
            <v>16</v>
          </cell>
          <cell r="I99">
            <v>26</v>
          </cell>
          <cell r="J99">
            <v>26</v>
          </cell>
          <cell r="K99">
            <v>119</v>
          </cell>
          <cell r="L99">
            <v>270</v>
          </cell>
          <cell r="M99">
            <v>1.2</v>
          </cell>
          <cell r="N99" t="str">
            <v>C</v>
          </cell>
          <cell r="O99">
            <v>1</v>
          </cell>
          <cell r="Q99" t="str">
            <v>(Ngaøy coâng thieáu + KL caûnh caùo)</v>
          </cell>
        </row>
        <row r="100">
          <cell r="B100" t="str">
            <v>Ñaëng Quoác Duõng</v>
          </cell>
          <cell r="C100" t="str">
            <v>"</v>
          </cell>
          <cell r="D100">
            <v>148</v>
          </cell>
          <cell r="E100">
            <v>26</v>
          </cell>
          <cell r="F100">
            <v>27</v>
          </cell>
          <cell r="G100">
            <v>25</v>
          </cell>
          <cell r="H100">
            <v>27</v>
          </cell>
          <cell r="I100">
            <v>26</v>
          </cell>
          <cell r="J100">
            <v>26</v>
          </cell>
          <cell r="K100">
            <v>157</v>
          </cell>
          <cell r="L100">
            <v>305</v>
          </cell>
          <cell r="M100">
            <v>1.2</v>
          </cell>
          <cell r="N100" t="str">
            <v>C</v>
          </cell>
          <cell r="O100">
            <v>1</v>
          </cell>
        </row>
        <row r="101">
          <cell r="B101" t="str">
            <v>Nguyeãn Thanh Phong</v>
          </cell>
          <cell r="C101" t="str">
            <v>"</v>
          </cell>
          <cell r="D101">
            <v>136</v>
          </cell>
          <cell r="E101">
            <v>26</v>
          </cell>
          <cell r="F101">
            <v>27</v>
          </cell>
          <cell r="G101">
            <v>25</v>
          </cell>
          <cell r="H101">
            <v>27</v>
          </cell>
          <cell r="I101">
            <v>26</v>
          </cell>
          <cell r="J101">
            <v>26</v>
          </cell>
          <cell r="K101">
            <v>157</v>
          </cell>
          <cell r="L101">
            <v>293</v>
          </cell>
          <cell r="M101">
            <v>1.2</v>
          </cell>
          <cell r="N101" t="str">
            <v>C</v>
          </cell>
          <cell r="O101">
            <v>1</v>
          </cell>
        </row>
        <row r="102">
          <cell r="B102" t="str">
            <v>Nguyeãn Thanh Tuaán</v>
          </cell>
          <cell r="C102" t="str">
            <v>Laùi caåu</v>
          </cell>
          <cell r="D102">
            <v>150</v>
          </cell>
          <cell r="E102">
            <v>26</v>
          </cell>
          <cell r="F102">
            <v>27</v>
          </cell>
          <cell r="G102">
            <v>25</v>
          </cell>
          <cell r="H102">
            <v>27</v>
          </cell>
          <cell r="I102">
            <v>26</v>
          </cell>
          <cell r="J102">
            <v>26</v>
          </cell>
          <cell r="K102">
            <v>157</v>
          </cell>
          <cell r="L102">
            <v>307</v>
          </cell>
          <cell r="M102">
            <v>1.3</v>
          </cell>
          <cell r="N102" t="str">
            <v>A</v>
          </cell>
          <cell r="O102">
            <v>1.4</v>
          </cell>
        </row>
        <row r="103">
          <cell r="B103" t="str">
            <v>Traàn Vaên Sôn</v>
          </cell>
          <cell r="C103" t="str">
            <v>"</v>
          </cell>
          <cell r="D103">
            <v>149</v>
          </cell>
          <cell r="E103">
            <v>26</v>
          </cell>
          <cell r="F103">
            <v>27</v>
          </cell>
          <cell r="G103">
            <v>25</v>
          </cell>
          <cell r="H103">
            <v>27</v>
          </cell>
          <cell r="I103">
            <v>26</v>
          </cell>
          <cell r="J103">
            <v>26</v>
          </cell>
          <cell r="K103">
            <v>157</v>
          </cell>
          <cell r="L103">
            <v>306</v>
          </cell>
          <cell r="M103">
            <v>1.3</v>
          </cell>
          <cell r="N103" t="str">
            <v>A</v>
          </cell>
          <cell r="O103">
            <v>1.4</v>
          </cell>
        </row>
        <row r="104">
          <cell r="B104" t="str">
            <v>Ñaøo Vaên Minh</v>
          </cell>
          <cell r="C104" t="str">
            <v>Laùi cuoác</v>
          </cell>
          <cell r="D104">
            <v>152</v>
          </cell>
          <cell r="E104">
            <v>26</v>
          </cell>
          <cell r="F104">
            <v>27</v>
          </cell>
          <cell r="G104">
            <v>25</v>
          </cell>
          <cell r="H104">
            <v>27</v>
          </cell>
          <cell r="I104">
            <v>26</v>
          </cell>
          <cell r="J104">
            <v>26</v>
          </cell>
          <cell r="K104">
            <v>157</v>
          </cell>
          <cell r="L104">
            <v>309</v>
          </cell>
          <cell r="M104">
            <v>1.3</v>
          </cell>
          <cell r="N104" t="str">
            <v>Xuaát saéc</v>
          </cell>
          <cell r="O104">
            <v>1.6</v>
          </cell>
        </row>
        <row r="105">
          <cell r="B105" t="str">
            <v>Phaïm Ñöùc Thieäp</v>
          </cell>
          <cell r="C105" t="str">
            <v>Xe xuùc</v>
          </cell>
          <cell r="D105">
            <v>151</v>
          </cell>
          <cell r="E105">
            <v>24</v>
          </cell>
          <cell r="F105">
            <v>27</v>
          </cell>
          <cell r="G105">
            <v>25</v>
          </cell>
          <cell r="H105">
            <v>24</v>
          </cell>
          <cell r="I105">
            <v>24</v>
          </cell>
          <cell r="J105">
            <v>23</v>
          </cell>
          <cell r="K105">
            <v>147</v>
          </cell>
          <cell r="L105">
            <v>298</v>
          </cell>
          <cell r="M105">
            <v>1.2</v>
          </cell>
          <cell r="N105" t="str">
            <v>A</v>
          </cell>
          <cell r="O105">
            <v>1.4</v>
          </cell>
        </row>
        <row r="106">
          <cell r="B106" t="str">
            <v>Nguyeãn Xuaân Thaønh</v>
          </cell>
          <cell r="C106" t="str">
            <v>"</v>
          </cell>
          <cell r="D106">
            <v>151</v>
          </cell>
          <cell r="E106">
            <v>26</v>
          </cell>
          <cell r="F106">
            <v>27</v>
          </cell>
          <cell r="G106">
            <v>25</v>
          </cell>
          <cell r="H106">
            <v>26.5</v>
          </cell>
          <cell r="I106">
            <v>23</v>
          </cell>
          <cell r="J106">
            <v>23</v>
          </cell>
          <cell r="K106">
            <v>150.5</v>
          </cell>
          <cell r="L106">
            <v>301.5</v>
          </cell>
          <cell r="M106">
            <v>1.2</v>
          </cell>
          <cell r="N106" t="str">
            <v>A</v>
          </cell>
          <cell r="O106">
            <v>1.4</v>
          </cell>
        </row>
        <row r="107">
          <cell r="B107" t="str">
            <v>Nguyeãn Ñöùc Thaéng</v>
          </cell>
          <cell r="C107" t="str">
            <v>X.xuùc 300</v>
          </cell>
          <cell r="D107">
            <v>150</v>
          </cell>
          <cell r="E107">
            <v>26</v>
          </cell>
          <cell r="F107">
            <v>27</v>
          </cell>
          <cell r="G107">
            <v>24</v>
          </cell>
          <cell r="H107">
            <v>26.5</v>
          </cell>
          <cell r="I107">
            <v>24</v>
          </cell>
          <cell r="J107">
            <v>24</v>
          </cell>
          <cell r="K107">
            <v>151.5</v>
          </cell>
          <cell r="L107">
            <v>301.5</v>
          </cell>
          <cell r="M107">
            <v>1.2</v>
          </cell>
          <cell r="N107" t="str">
            <v>A</v>
          </cell>
          <cell r="O107">
            <v>1.4</v>
          </cell>
        </row>
        <row r="108">
          <cell r="B108" t="str">
            <v>Nguyeãn Thaønh Thoaïi</v>
          </cell>
          <cell r="C108" t="str">
            <v>Daewoo</v>
          </cell>
          <cell r="D108">
            <v>138</v>
          </cell>
          <cell r="E108">
            <v>26</v>
          </cell>
          <cell r="F108">
            <v>27</v>
          </cell>
          <cell r="G108">
            <v>25</v>
          </cell>
          <cell r="H108">
            <v>27</v>
          </cell>
          <cell r="I108">
            <v>26</v>
          </cell>
          <cell r="J108">
            <v>26</v>
          </cell>
          <cell r="K108">
            <v>157</v>
          </cell>
          <cell r="L108">
            <v>295</v>
          </cell>
          <cell r="M108">
            <v>1.2</v>
          </cell>
          <cell r="N108" t="str">
            <v>Xuaát saéc</v>
          </cell>
          <cell r="O108">
            <v>1.6</v>
          </cell>
        </row>
        <row r="109">
          <cell r="B109" t="str">
            <v>Ngoâ Vaên Taân</v>
          </cell>
          <cell r="C109" t="str">
            <v>Xe cuoác</v>
          </cell>
          <cell r="D109">
            <v>153</v>
          </cell>
          <cell r="E109">
            <v>26</v>
          </cell>
          <cell r="F109">
            <v>21</v>
          </cell>
          <cell r="G109">
            <v>0</v>
          </cell>
          <cell r="H109">
            <v>12</v>
          </cell>
          <cell r="I109">
            <v>26</v>
          </cell>
          <cell r="J109">
            <v>26</v>
          </cell>
          <cell r="K109">
            <v>141</v>
          </cell>
          <cell r="L109">
            <v>294</v>
          </cell>
          <cell r="M109">
            <v>1.2</v>
          </cell>
          <cell r="N109" t="str">
            <v>B</v>
          </cell>
          <cell r="O109">
            <v>1.2</v>
          </cell>
          <cell r="Q109" t="str">
            <v>(Coäng oùm 30 ngaøy cuoái naêm)</v>
          </cell>
        </row>
        <row r="110">
          <cell r="B110" t="str">
            <v>Buøi Quang Baèng</v>
          </cell>
          <cell r="C110" t="str">
            <v>Xe naâng</v>
          </cell>
          <cell r="D110">
            <v>149</v>
          </cell>
          <cell r="E110">
            <v>26</v>
          </cell>
          <cell r="F110">
            <v>27</v>
          </cell>
          <cell r="G110">
            <v>25</v>
          </cell>
          <cell r="H110">
            <v>27</v>
          </cell>
          <cell r="I110">
            <v>26</v>
          </cell>
          <cell r="J110">
            <v>24</v>
          </cell>
          <cell r="K110">
            <v>155</v>
          </cell>
          <cell r="L110">
            <v>304</v>
          </cell>
          <cell r="M110">
            <v>1.2</v>
          </cell>
          <cell r="N110" t="str">
            <v>A</v>
          </cell>
          <cell r="O110">
            <v>1.4</v>
          </cell>
        </row>
        <row r="111">
          <cell r="B111" t="str">
            <v>Ngoâ Vaên Thaân</v>
          </cell>
          <cell r="C111" t="str">
            <v>Xe naâng</v>
          </cell>
          <cell r="D111">
            <v>134</v>
          </cell>
          <cell r="E111">
            <v>26</v>
          </cell>
          <cell r="F111">
            <v>27</v>
          </cell>
          <cell r="G111">
            <v>25</v>
          </cell>
          <cell r="H111">
            <v>27</v>
          </cell>
          <cell r="I111">
            <v>26</v>
          </cell>
          <cell r="J111">
            <v>26</v>
          </cell>
          <cell r="K111">
            <v>157</v>
          </cell>
          <cell r="L111">
            <v>291</v>
          </cell>
          <cell r="M111">
            <v>1.2</v>
          </cell>
          <cell r="N111" t="str">
            <v>A</v>
          </cell>
          <cell r="O111">
            <v>1.4</v>
          </cell>
        </row>
        <row r="112">
          <cell r="B112" t="str">
            <v>Buøi Quang Laäp</v>
          </cell>
          <cell r="C112" t="str">
            <v>Xe naâng</v>
          </cell>
          <cell r="D112">
            <v>150</v>
          </cell>
          <cell r="E112">
            <v>26</v>
          </cell>
          <cell r="F112">
            <v>27</v>
          </cell>
          <cell r="G112">
            <v>25</v>
          </cell>
          <cell r="H112">
            <v>25</v>
          </cell>
          <cell r="I112">
            <v>21</v>
          </cell>
          <cell r="J112">
            <v>23</v>
          </cell>
          <cell r="K112">
            <v>147</v>
          </cell>
          <cell r="L112">
            <v>297</v>
          </cell>
          <cell r="M112">
            <v>1.2</v>
          </cell>
          <cell r="N112" t="str">
            <v>A</v>
          </cell>
          <cell r="O112">
            <v>1.4</v>
          </cell>
          <cell r="Q112" t="str">
            <v>(5 pheùp T.11)</v>
          </cell>
        </row>
        <row r="113">
          <cell r="B113" t="str">
            <v>Phan Thanh Trung</v>
          </cell>
          <cell r="C113" t="str">
            <v>Xe naâng</v>
          </cell>
          <cell r="D113">
            <v>149</v>
          </cell>
          <cell r="E113">
            <v>26</v>
          </cell>
          <cell r="F113">
            <v>27</v>
          </cell>
          <cell r="G113">
            <v>25</v>
          </cell>
          <cell r="H113">
            <v>27</v>
          </cell>
          <cell r="I113">
            <v>26</v>
          </cell>
          <cell r="J113">
            <v>26</v>
          </cell>
          <cell r="K113">
            <v>157</v>
          </cell>
          <cell r="L113">
            <v>306</v>
          </cell>
          <cell r="M113">
            <v>1.2</v>
          </cell>
          <cell r="N113" t="str">
            <v>A</v>
          </cell>
          <cell r="O113">
            <v>1.4</v>
          </cell>
        </row>
        <row r="114">
          <cell r="B114" t="str">
            <v>Laâm Hoàng Thu</v>
          </cell>
          <cell r="C114" t="str">
            <v>Xe naâng</v>
          </cell>
          <cell r="D114">
            <v>50</v>
          </cell>
          <cell r="E114">
            <v>26</v>
          </cell>
          <cell r="F114">
            <v>27</v>
          </cell>
          <cell r="G114">
            <v>25</v>
          </cell>
          <cell r="H114">
            <v>27</v>
          </cell>
          <cell r="I114">
            <v>26</v>
          </cell>
          <cell r="J114">
            <v>26</v>
          </cell>
          <cell r="K114">
            <v>157</v>
          </cell>
          <cell r="L114">
            <v>207</v>
          </cell>
          <cell r="M114">
            <v>1.2</v>
          </cell>
          <cell r="N114" t="str">
            <v>B</v>
          </cell>
          <cell r="O114">
            <v>1.2</v>
          </cell>
        </row>
        <row r="115">
          <cell r="B115" t="str">
            <v>Hoà Ngoïc Lôïi</v>
          </cell>
          <cell r="C115" t="str">
            <v>"</v>
          </cell>
          <cell r="D115">
            <v>150</v>
          </cell>
          <cell r="E115">
            <v>26</v>
          </cell>
          <cell r="F115">
            <v>27</v>
          </cell>
          <cell r="G115">
            <v>25</v>
          </cell>
          <cell r="H115">
            <v>27</v>
          </cell>
          <cell r="I115">
            <v>23</v>
          </cell>
          <cell r="J115">
            <v>17</v>
          </cell>
          <cell r="K115">
            <v>145</v>
          </cell>
          <cell r="L115">
            <v>295</v>
          </cell>
          <cell r="M115">
            <v>1.2</v>
          </cell>
          <cell r="N115" t="str">
            <v>A</v>
          </cell>
          <cell r="O115">
            <v>1.4</v>
          </cell>
          <cell r="Q115" t="str">
            <v>Pheùp T11&amp;12=12 ngaøy</v>
          </cell>
        </row>
        <row r="117">
          <cell r="B117" t="str">
            <v>Coäng:</v>
          </cell>
        </row>
        <row r="118">
          <cell r="B118" t="str">
            <v xml:space="preserve"> * Ñeà nghò Hoäi ñoàng xem xeùt :</v>
          </cell>
        </row>
        <row r="119">
          <cell r="B119" t="str">
            <v xml:space="preserve"> - Nguyeãn Xuaân Trieäu</v>
          </cell>
          <cell r="C119" t="str">
            <v xml:space="preserve"> ( taäp theå phoøng thoáng nhaát xeùt loaïi B - ñ/c khoâng ñoàng yù vaø ñeà nghò HÑ Cty xeùt).</v>
          </cell>
          <cell r="Q119" t="str">
            <v>Ngöôøi laäp</v>
          </cell>
        </row>
        <row r="120">
          <cell r="B120" t="str">
            <v xml:space="preserve"> - Phan Phöôùc Lôïi</v>
          </cell>
          <cell r="C120" t="str">
            <v xml:space="preserve"> (TNGT ngoaøi giôø)</v>
          </cell>
        </row>
        <row r="121">
          <cell r="C121" t="str">
            <v xml:space="preserve"> </v>
          </cell>
        </row>
        <row r="122">
          <cell r="B122" t="str">
            <v>Keát quaû bình xeùt :</v>
          </cell>
        </row>
        <row r="123">
          <cell r="B123" t="str">
            <v xml:space="preserve"> - Tröôûng, phoù boä phaän =</v>
          </cell>
          <cell r="D123" t="str">
            <v xml:space="preserve"> (Khaùnh; Giang; Chieán)</v>
          </cell>
          <cell r="M123" t="str">
            <v xml:space="preserve">         Phoøng Keá hoaïch</v>
          </cell>
        </row>
        <row r="124">
          <cell r="B124" t="str">
            <v xml:space="preserve"> - Loaïi xuaát saéc             =</v>
          </cell>
          <cell r="C124">
            <v>10</v>
          </cell>
          <cell r="D124" t="str">
            <v xml:space="preserve"> (X.Thaønh;Thoaïi;Minh;T.Duõng;Ñaït;Duy;Cöôøng (toå ñieän);Quyønh)</v>
          </cell>
        </row>
        <row r="125">
          <cell r="B125" t="str">
            <v xml:space="preserve"> - Loaïi A                        =</v>
          </cell>
          <cell r="C125">
            <v>24</v>
          </cell>
        </row>
        <row r="126">
          <cell r="B126" t="str">
            <v xml:space="preserve"> - Loaïi B                        =</v>
          </cell>
          <cell r="C126">
            <v>11</v>
          </cell>
        </row>
        <row r="127">
          <cell r="B127" t="str">
            <v xml:space="preserve"> - Loaïi C                        =</v>
          </cell>
          <cell r="C127">
            <v>11</v>
          </cell>
          <cell r="D127" t="str">
            <v>(Yeân;Phong;Huy;Haûo;Phöông;Hoaøng;T.Phong;Duõng;Loäc;Trung;Maãn;Bình;Quyeàn;Cöôøng(tr.caân);Hieàn;Taøi.)</v>
          </cell>
        </row>
        <row r="128">
          <cell r="B128" t="str">
            <v xml:space="preserve"> - Khoâng xeùt                  =</v>
          </cell>
          <cell r="D128" t="str">
            <v>(Trieäu;Toång; Sang; Lôïi (c/ñieän)</v>
          </cell>
        </row>
        <row r="129">
          <cell r="B129" t="str">
            <v>Coäng:</v>
          </cell>
          <cell r="C129">
            <v>56</v>
          </cell>
        </row>
        <row r="138">
          <cell r="B138" t="str">
            <v xml:space="preserve">                                                          BAÛNG TOÅNG HÔÏP NGAØY COÂNG NAÊM 2001</v>
          </cell>
        </row>
        <row r="140">
          <cell r="B140" t="str">
            <v>HOÏ VAØ TEÂN</v>
          </cell>
          <cell r="C140" t="str">
            <v>Chöùc vuï</v>
          </cell>
          <cell r="D140" t="str">
            <v>NC. 6T ñaàu naêm</v>
          </cell>
          <cell r="E140" t="str">
            <v>Ngaøy coâng 6 thaùng cuoái naêm</v>
          </cell>
          <cell r="L140" t="str">
            <v>Toång NC caû naêm</v>
          </cell>
          <cell r="M140" t="str">
            <v>HSCV</v>
          </cell>
          <cell r="N140" t="str">
            <v>Xeáp loaïi    A-B-C</v>
          </cell>
          <cell r="O140" t="str">
            <v>Xeáp loaïi HS</v>
          </cell>
          <cell r="P140" t="str">
            <v>XL.Xuaát saéc</v>
          </cell>
          <cell r="Q140" t="str">
            <v>Ghi chuù</v>
          </cell>
        </row>
        <row r="141">
          <cell r="E141">
            <v>7</v>
          </cell>
          <cell r="F141">
            <v>8</v>
          </cell>
          <cell r="G141">
            <v>9</v>
          </cell>
          <cell r="H141">
            <v>10</v>
          </cell>
          <cell r="I141">
            <v>11</v>
          </cell>
          <cell r="J141">
            <v>12</v>
          </cell>
          <cell r="K141" t="str">
            <v>Coäng</v>
          </cell>
        </row>
        <row r="142">
          <cell r="B142" t="str">
            <v>Phuøng Höõu Thònh</v>
          </cell>
          <cell r="C142" t="str">
            <v>TP</v>
          </cell>
          <cell r="D142">
            <v>153</v>
          </cell>
          <cell r="E142">
            <v>26</v>
          </cell>
          <cell r="F142">
            <v>27</v>
          </cell>
          <cell r="G142">
            <v>25</v>
          </cell>
          <cell r="H142">
            <v>27</v>
          </cell>
          <cell r="I142">
            <v>26</v>
          </cell>
          <cell r="J142">
            <v>26</v>
          </cell>
          <cell r="K142">
            <v>157</v>
          </cell>
          <cell r="L142">
            <v>310</v>
          </cell>
          <cell r="M142">
            <v>1.9</v>
          </cell>
          <cell r="N142" t="str">
            <v>Xuaát saéc</v>
          </cell>
          <cell r="O142">
            <v>1.6</v>
          </cell>
        </row>
        <row r="143">
          <cell r="B143" t="str">
            <v>Huyønh Quang Vöõng</v>
          </cell>
          <cell r="C143" t="str">
            <v>PP</v>
          </cell>
          <cell r="D143">
            <v>152</v>
          </cell>
          <cell r="E143">
            <v>26</v>
          </cell>
          <cell r="F143">
            <v>27</v>
          </cell>
          <cell r="G143">
            <v>25</v>
          </cell>
          <cell r="H143">
            <v>27</v>
          </cell>
          <cell r="I143">
            <v>26</v>
          </cell>
          <cell r="J143">
            <v>26</v>
          </cell>
          <cell r="K143">
            <v>157</v>
          </cell>
          <cell r="L143">
            <v>309</v>
          </cell>
          <cell r="M143">
            <v>1.75</v>
          </cell>
          <cell r="N143" t="str">
            <v>Xuaát saéc</v>
          </cell>
          <cell r="O143">
            <v>1.6</v>
          </cell>
        </row>
        <row r="144">
          <cell r="B144" t="str">
            <v>Nguyeãn Thò Kim Anh</v>
          </cell>
          <cell r="C144" t="str">
            <v>N.V</v>
          </cell>
          <cell r="D144">
            <v>151</v>
          </cell>
          <cell r="E144">
            <v>26</v>
          </cell>
          <cell r="F144">
            <v>27</v>
          </cell>
          <cell r="G144">
            <v>23</v>
          </cell>
          <cell r="H144">
            <v>27</v>
          </cell>
          <cell r="I144">
            <v>26</v>
          </cell>
          <cell r="J144">
            <v>26</v>
          </cell>
          <cell r="K144">
            <v>155</v>
          </cell>
          <cell r="L144">
            <v>306</v>
          </cell>
          <cell r="M144">
            <v>1.3</v>
          </cell>
          <cell r="N144" t="str">
            <v>Xuaát saéc</v>
          </cell>
          <cell r="O144">
            <v>1.6</v>
          </cell>
        </row>
        <row r="145">
          <cell r="B145" t="str">
            <v>Nguyeãn Baù Toång</v>
          </cell>
          <cell r="C145" t="str">
            <v>N.V</v>
          </cell>
          <cell r="D145">
            <v>151</v>
          </cell>
          <cell r="E145">
            <v>26</v>
          </cell>
          <cell r="F145">
            <v>27</v>
          </cell>
          <cell r="G145">
            <v>25</v>
          </cell>
          <cell r="H145">
            <v>22</v>
          </cell>
          <cell r="I145">
            <v>26</v>
          </cell>
          <cell r="J145">
            <v>26</v>
          </cell>
          <cell r="K145">
            <v>152</v>
          </cell>
          <cell r="L145">
            <v>303</v>
          </cell>
          <cell r="M145">
            <v>1.25</v>
          </cell>
          <cell r="N145" t="str">
            <v>A</v>
          </cell>
          <cell r="O145">
            <v>1.4</v>
          </cell>
        </row>
        <row r="146">
          <cell r="B146" t="str">
            <v>Mai Thaønh Chính</v>
          </cell>
          <cell r="C146" t="str">
            <v>N.V</v>
          </cell>
          <cell r="D146">
            <v>151</v>
          </cell>
          <cell r="E146">
            <v>26</v>
          </cell>
          <cell r="F146">
            <v>27</v>
          </cell>
          <cell r="G146">
            <v>25</v>
          </cell>
          <cell r="H146">
            <v>27</v>
          </cell>
          <cell r="I146">
            <v>26</v>
          </cell>
          <cell r="J146">
            <v>26</v>
          </cell>
          <cell r="K146">
            <v>157</v>
          </cell>
          <cell r="L146">
            <v>308</v>
          </cell>
          <cell r="M146">
            <v>1.25</v>
          </cell>
          <cell r="N146" t="str">
            <v>A</v>
          </cell>
          <cell r="O146">
            <v>1.4</v>
          </cell>
        </row>
        <row r="147">
          <cell r="B147" t="str">
            <v>Traàn Phuù Thuyû</v>
          </cell>
          <cell r="C147" t="str">
            <v>NV</v>
          </cell>
          <cell r="D147">
            <v>151</v>
          </cell>
          <cell r="E147">
            <v>26</v>
          </cell>
          <cell r="F147">
            <v>27</v>
          </cell>
          <cell r="G147">
            <v>25</v>
          </cell>
          <cell r="H147">
            <v>27</v>
          </cell>
          <cell r="I147">
            <v>26</v>
          </cell>
          <cell r="J147">
            <v>26</v>
          </cell>
          <cell r="K147">
            <v>157</v>
          </cell>
          <cell r="L147">
            <v>308</v>
          </cell>
          <cell r="M147">
            <v>1.2</v>
          </cell>
          <cell r="N147" t="str">
            <v>Xuaát saéc</v>
          </cell>
          <cell r="O147">
            <v>1.6</v>
          </cell>
        </row>
        <row r="148">
          <cell r="B148" t="str">
            <v>Nguyeãn Vaên Hoaøng</v>
          </cell>
          <cell r="C148" t="str">
            <v>AÙp taûi</v>
          </cell>
          <cell r="D148">
            <v>142</v>
          </cell>
          <cell r="E148">
            <v>26</v>
          </cell>
          <cell r="F148">
            <v>27</v>
          </cell>
          <cell r="G148">
            <v>25</v>
          </cell>
          <cell r="H148">
            <v>27</v>
          </cell>
          <cell r="I148">
            <v>26</v>
          </cell>
          <cell r="J148">
            <v>26</v>
          </cell>
          <cell r="K148">
            <v>157</v>
          </cell>
          <cell r="L148">
            <v>299</v>
          </cell>
          <cell r="M148">
            <v>1.1000000000000001</v>
          </cell>
          <cell r="N148" t="str">
            <v>A</v>
          </cell>
          <cell r="O148">
            <v>1.4</v>
          </cell>
        </row>
        <row r="149">
          <cell r="B149" t="str">
            <v>Huyønh Vaên Bình</v>
          </cell>
          <cell r="C149" t="str">
            <v>AÙp taûi</v>
          </cell>
          <cell r="D149">
            <v>151</v>
          </cell>
          <cell r="E149">
            <v>26</v>
          </cell>
          <cell r="F149">
            <v>23</v>
          </cell>
          <cell r="G149">
            <v>25</v>
          </cell>
          <cell r="H149">
            <v>26</v>
          </cell>
          <cell r="I149">
            <v>26</v>
          </cell>
          <cell r="J149">
            <v>26</v>
          </cell>
          <cell r="K149">
            <v>152</v>
          </cell>
          <cell r="L149">
            <v>303</v>
          </cell>
          <cell r="M149">
            <v>1.1000000000000001</v>
          </cell>
          <cell r="N149" t="str">
            <v>A</v>
          </cell>
          <cell r="O149">
            <v>1.4</v>
          </cell>
        </row>
        <row r="150">
          <cell r="B150" t="str">
            <v>Tröông Thaønh Taâm</v>
          </cell>
          <cell r="C150" t="str">
            <v>AÙp taûi</v>
          </cell>
          <cell r="D150">
            <v>151</v>
          </cell>
          <cell r="E150">
            <v>26</v>
          </cell>
          <cell r="F150">
            <v>27</v>
          </cell>
          <cell r="G150">
            <v>22</v>
          </cell>
          <cell r="H150">
            <v>27</v>
          </cell>
          <cell r="I150">
            <v>26</v>
          </cell>
          <cell r="J150">
            <v>26</v>
          </cell>
          <cell r="K150">
            <v>154</v>
          </cell>
          <cell r="L150">
            <v>305</v>
          </cell>
          <cell r="M150">
            <v>1.1000000000000001</v>
          </cell>
          <cell r="N150" t="str">
            <v>A</v>
          </cell>
          <cell r="O150">
            <v>1.4</v>
          </cell>
        </row>
        <row r="151">
          <cell r="B151" t="str">
            <v>Laâm Anh Duõng</v>
          </cell>
          <cell r="C151" t="str">
            <v>AÙp taûi</v>
          </cell>
          <cell r="D151">
            <v>151</v>
          </cell>
          <cell r="E151">
            <v>26</v>
          </cell>
          <cell r="F151">
            <v>27</v>
          </cell>
          <cell r="G151">
            <v>25</v>
          </cell>
          <cell r="H151">
            <v>27</v>
          </cell>
          <cell r="I151">
            <v>26</v>
          </cell>
          <cell r="J151">
            <v>26</v>
          </cell>
          <cell r="K151">
            <v>157</v>
          </cell>
          <cell r="L151">
            <v>308</v>
          </cell>
          <cell r="M151">
            <v>1.1000000000000001</v>
          </cell>
          <cell r="N151" t="str">
            <v>A</v>
          </cell>
          <cell r="O151">
            <v>1.4</v>
          </cell>
        </row>
        <row r="152">
          <cell r="B152" t="str">
            <v>Huyønh Thieän Phong</v>
          </cell>
          <cell r="C152" t="str">
            <v>AÙp taûi</v>
          </cell>
          <cell r="D152">
            <v>145</v>
          </cell>
          <cell r="E152">
            <v>26</v>
          </cell>
          <cell r="F152">
            <v>27</v>
          </cell>
          <cell r="G152">
            <v>25</v>
          </cell>
          <cell r="H152">
            <v>27</v>
          </cell>
          <cell r="I152">
            <v>26</v>
          </cell>
          <cell r="J152">
            <v>26</v>
          </cell>
          <cell r="K152">
            <v>157</v>
          </cell>
          <cell r="L152">
            <v>302</v>
          </cell>
          <cell r="M152">
            <v>1.1000000000000001</v>
          </cell>
          <cell r="N152" t="str">
            <v>A</v>
          </cell>
          <cell r="O152">
            <v>1.4</v>
          </cell>
        </row>
        <row r="153">
          <cell r="B153" t="str">
            <v>Vuõ Quoác Vieät</v>
          </cell>
          <cell r="C153" t="str">
            <v>AÙp taûi</v>
          </cell>
          <cell r="D153">
            <v>151</v>
          </cell>
          <cell r="E153">
            <v>26</v>
          </cell>
          <cell r="F153">
            <v>27</v>
          </cell>
          <cell r="G153">
            <v>25</v>
          </cell>
          <cell r="H153">
            <v>27</v>
          </cell>
          <cell r="I153">
            <v>26</v>
          </cell>
          <cell r="J153">
            <v>26</v>
          </cell>
          <cell r="K153">
            <v>157</v>
          </cell>
          <cell r="L153">
            <v>308</v>
          </cell>
          <cell r="M153">
            <v>1.1000000000000001</v>
          </cell>
          <cell r="N153" t="str">
            <v>A</v>
          </cell>
          <cell r="O153">
            <v>1.4</v>
          </cell>
        </row>
        <row r="154">
          <cell r="B154" t="str">
            <v>Nguyeãn Phöông Phan</v>
          </cell>
          <cell r="C154" t="str">
            <v>AÙp taûi</v>
          </cell>
          <cell r="D154">
            <v>151</v>
          </cell>
          <cell r="E154">
            <v>26</v>
          </cell>
          <cell r="F154">
            <v>24</v>
          </cell>
          <cell r="G154">
            <v>25</v>
          </cell>
          <cell r="H154">
            <v>27</v>
          </cell>
          <cell r="I154">
            <v>26</v>
          </cell>
          <cell r="J154">
            <v>26</v>
          </cell>
          <cell r="K154">
            <v>154</v>
          </cell>
          <cell r="L154">
            <v>305</v>
          </cell>
          <cell r="M154">
            <v>1.1000000000000001</v>
          </cell>
          <cell r="N154" t="str">
            <v>B</v>
          </cell>
          <cell r="O154">
            <v>1.2</v>
          </cell>
        </row>
        <row r="155">
          <cell r="B155" t="str">
            <v>Nguyeãn Quoác Maïnh</v>
          </cell>
          <cell r="C155" t="str">
            <v>AÙp taûi</v>
          </cell>
          <cell r="D155">
            <v>151</v>
          </cell>
          <cell r="E155">
            <v>26</v>
          </cell>
          <cell r="F155">
            <v>27</v>
          </cell>
          <cell r="G155">
            <v>25</v>
          </cell>
          <cell r="H155">
            <v>27</v>
          </cell>
          <cell r="I155">
            <v>26</v>
          </cell>
          <cell r="J155">
            <v>26</v>
          </cell>
          <cell r="K155">
            <v>157</v>
          </cell>
          <cell r="L155">
            <v>308</v>
          </cell>
          <cell r="M155">
            <v>1.1000000000000001</v>
          </cell>
          <cell r="N155" t="str">
            <v>A</v>
          </cell>
          <cell r="O155">
            <v>1.4</v>
          </cell>
        </row>
        <row r="156">
          <cell r="B156" t="str">
            <v>Traàn Vieát Khoâi</v>
          </cell>
          <cell r="C156" t="str">
            <v>NV</v>
          </cell>
          <cell r="H156">
            <v>20</v>
          </cell>
          <cell r="I156">
            <v>26</v>
          </cell>
          <cell r="J156">
            <v>26</v>
          </cell>
          <cell r="K156">
            <v>72</v>
          </cell>
          <cell r="L156">
            <v>72</v>
          </cell>
          <cell r="M156">
            <v>0.9375</v>
          </cell>
          <cell r="N156" t="str">
            <v>A</v>
          </cell>
          <cell r="O156">
            <v>1.4</v>
          </cell>
        </row>
        <row r="157">
          <cell r="B157" t="str">
            <v>Laâm Minh Vöông</v>
          </cell>
          <cell r="C157" t="str">
            <v>T.CN</v>
          </cell>
          <cell r="D157">
            <v>152</v>
          </cell>
          <cell r="E157">
            <v>26</v>
          </cell>
          <cell r="F157">
            <v>27</v>
          </cell>
          <cell r="G157">
            <v>25</v>
          </cell>
          <cell r="H157">
            <v>27</v>
          </cell>
          <cell r="I157">
            <v>26</v>
          </cell>
          <cell r="J157">
            <v>26</v>
          </cell>
          <cell r="K157">
            <v>157</v>
          </cell>
          <cell r="L157">
            <v>309</v>
          </cell>
          <cell r="M157">
            <v>1.6</v>
          </cell>
          <cell r="N157" t="str">
            <v>Xuaát saéc</v>
          </cell>
          <cell r="O157">
            <v>1.6</v>
          </cell>
        </row>
        <row r="158">
          <cell r="B158" t="str">
            <v>Leâ Thaønh Líp</v>
          </cell>
          <cell r="C158" t="str">
            <v>KT</v>
          </cell>
          <cell r="D158">
            <v>153</v>
          </cell>
          <cell r="E158">
            <v>26</v>
          </cell>
          <cell r="F158">
            <v>27</v>
          </cell>
          <cell r="G158">
            <v>25</v>
          </cell>
          <cell r="H158">
            <v>27</v>
          </cell>
          <cell r="I158">
            <v>26</v>
          </cell>
          <cell r="J158">
            <v>26</v>
          </cell>
          <cell r="K158">
            <v>157</v>
          </cell>
          <cell r="L158">
            <v>310</v>
          </cell>
          <cell r="M158">
            <v>1.3416666666666668</v>
          </cell>
          <cell r="N158" t="str">
            <v>Xuaát saéc</v>
          </cell>
          <cell r="O158">
            <v>1.6</v>
          </cell>
        </row>
        <row r="159">
          <cell r="B159" t="str">
            <v>Voõ Hoaøng Trung</v>
          </cell>
          <cell r="C159" t="str">
            <v>NV</v>
          </cell>
          <cell r="D159">
            <v>151</v>
          </cell>
          <cell r="E159">
            <v>26</v>
          </cell>
          <cell r="F159">
            <v>27</v>
          </cell>
          <cell r="G159">
            <v>25</v>
          </cell>
          <cell r="H159">
            <v>27</v>
          </cell>
          <cell r="I159">
            <v>26</v>
          </cell>
          <cell r="J159">
            <v>26</v>
          </cell>
          <cell r="K159">
            <v>157</v>
          </cell>
          <cell r="L159">
            <v>308</v>
          </cell>
          <cell r="M159">
            <v>1.3</v>
          </cell>
          <cell r="N159" t="str">
            <v>Xuaát saéc</v>
          </cell>
          <cell r="O159">
            <v>1.6</v>
          </cell>
        </row>
        <row r="160">
          <cell r="B160" t="str">
            <v>Voõ Thoáng Nhaát</v>
          </cell>
          <cell r="C160" t="str">
            <v>Thuû quyõ</v>
          </cell>
          <cell r="D160">
            <v>151</v>
          </cell>
          <cell r="E160">
            <v>26</v>
          </cell>
          <cell r="F160">
            <v>27</v>
          </cell>
          <cell r="G160">
            <v>25</v>
          </cell>
          <cell r="H160">
            <v>27</v>
          </cell>
          <cell r="I160">
            <v>26</v>
          </cell>
          <cell r="J160">
            <v>26</v>
          </cell>
          <cell r="K160">
            <v>157</v>
          </cell>
          <cell r="L160">
            <v>308</v>
          </cell>
          <cell r="M160">
            <v>1.2</v>
          </cell>
          <cell r="N160" t="str">
            <v>A</v>
          </cell>
          <cell r="O160">
            <v>1.4</v>
          </cell>
        </row>
        <row r="161">
          <cell r="B161" t="str">
            <v>Voõ Hoàng Taâm</v>
          </cell>
          <cell r="C161" t="str">
            <v>Thuû quyõ</v>
          </cell>
          <cell r="D161">
            <v>153</v>
          </cell>
          <cell r="E161">
            <v>26</v>
          </cell>
          <cell r="F161">
            <v>27</v>
          </cell>
          <cell r="G161">
            <v>25</v>
          </cell>
          <cell r="H161">
            <v>27</v>
          </cell>
          <cell r="I161">
            <v>26</v>
          </cell>
          <cell r="J161">
            <v>26</v>
          </cell>
          <cell r="K161">
            <v>157</v>
          </cell>
          <cell r="L161">
            <v>310</v>
          </cell>
          <cell r="M161">
            <v>1.2</v>
          </cell>
          <cell r="N161" t="str">
            <v>A</v>
          </cell>
          <cell r="O161">
            <v>1.4</v>
          </cell>
        </row>
        <row r="162">
          <cell r="B162" t="str">
            <v>Nguyeãn Thaønh Thaân</v>
          </cell>
          <cell r="C162" t="str">
            <v>KT</v>
          </cell>
          <cell r="D162">
            <v>105</v>
          </cell>
          <cell r="E162">
            <v>22</v>
          </cell>
          <cell r="F162">
            <v>27</v>
          </cell>
          <cell r="G162">
            <v>25</v>
          </cell>
          <cell r="H162">
            <v>27</v>
          </cell>
          <cell r="I162">
            <v>26</v>
          </cell>
          <cell r="J162">
            <v>26</v>
          </cell>
          <cell r="K162">
            <v>153</v>
          </cell>
          <cell r="L162">
            <v>258</v>
          </cell>
          <cell r="M162">
            <v>1.2</v>
          </cell>
          <cell r="N162" t="str">
            <v>A</v>
          </cell>
          <cell r="O162">
            <v>1.4</v>
          </cell>
        </row>
        <row r="163">
          <cell r="B163" t="str">
            <v>Ñinh Ñöùc Chính</v>
          </cell>
          <cell r="C163" t="str">
            <v>L.Xe</v>
          </cell>
          <cell r="D163">
            <v>152</v>
          </cell>
          <cell r="E163">
            <v>26</v>
          </cell>
          <cell r="F163">
            <v>27</v>
          </cell>
          <cell r="G163">
            <v>25</v>
          </cell>
          <cell r="H163">
            <v>27</v>
          </cell>
          <cell r="I163">
            <v>26</v>
          </cell>
          <cell r="J163">
            <v>26</v>
          </cell>
          <cell r="K163">
            <v>157</v>
          </cell>
          <cell r="L163">
            <v>309</v>
          </cell>
          <cell r="M163">
            <v>1.1000000000000001</v>
          </cell>
          <cell r="N163" t="str">
            <v>A</v>
          </cell>
          <cell r="O163">
            <v>1.4</v>
          </cell>
        </row>
        <row r="164">
          <cell r="B164" t="str">
            <v>Buøi Tieán Coâng</v>
          </cell>
          <cell r="C164" t="str">
            <v>"</v>
          </cell>
          <cell r="D164">
            <v>153</v>
          </cell>
          <cell r="E164">
            <v>26</v>
          </cell>
          <cell r="F164">
            <v>27</v>
          </cell>
          <cell r="G164">
            <v>25</v>
          </cell>
          <cell r="H164">
            <v>27</v>
          </cell>
          <cell r="I164">
            <v>26</v>
          </cell>
          <cell r="J164">
            <v>26</v>
          </cell>
          <cell r="K164">
            <v>157</v>
          </cell>
          <cell r="L164">
            <v>310</v>
          </cell>
          <cell r="M164">
            <v>1.2</v>
          </cell>
          <cell r="N164" t="str">
            <v>B</v>
          </cell>
          <cell r="O164">
            <v>1.2</v>
          </cell>
        </row>
        <row r="165">
          <cell r="B165" t="str">
            <v>Phaïm Vaên Nhieàu</v>
          </cell>
          <cell r="C165" t="str">
            <v>"</v>
          </cell>
          <cell r="D165">
            <v>150</v>
          </cell>
          <cell r="E165">
            <v>26</v>
          </cell>
          <cell r="F165">
            <v>27</v>
          </cell>
          <cell r="G165">
            <v>25</v>
          </cell>
          <cell r="H165">
            <v>27</v>
          </cell>
          <cell r="I165">
            <v>26</v>
          </cell>
          <cell r="J165">
            <v>26</v>
          </cell>
          <cell r="K165">
            <v>157</v>
          </cell>
          <cell r="L165">
            <v>307</v>
          </cell>
          <cell r="M165">
            <v>1.2</v>
          </cell>
          <cell r="N165" t="str">
            <v>A</v>
          </cell>
          <cell r="O165">
            <v>1.4</v>
          </cell>
        </row>
        <row r="166">
          <cell r="B166" t="str">
            <v>Phaïm Anh Huøng</v>
          </cell>
          <cell r="C166" t="str">
            <v>"</v>
          </cell>
          <cell r="D166">
            <v>150</v>
          </cell>
          <cell r="E166">
            <v>26</v>
          </cell>
          <cell r="J166">
            <v>26</v>
          </cell>
          <cell r="K166">
            <v>52</v>
          </cell>
          <cell r="L166">
            <v>202</v>
          </cell>
          <cell r="M166">
            <v>1.2</v>
          </cell>
          <cell r="N166" t="str">
            <v>B</v>
          </cell>
          <cell r="O166">
            <v>1.2</v>
          </cell>
          <cell r="Q166" t="str">
            <v>(Hoäi xeùt -4 thaùng chôø vieäc)</v>
          </cell>
        </row>
        <row r="167">
          <cell r="B167" t="str">
            <v>Ñaøo Ngoïc Höông</v>
          </cell>
          <cell r="C167" t="str">
            <v>"</v>
          </cell>
          <cell r="D167">
            <v>150</v>
          </cell>
          <cell r="E167">
            <v>26</v>
          </cell>
          <cell r="F167">
            <v>27</v>
          </cell>
          <cell r="G167">
            <v>25</v>
          </cell>
          <cell r="H167">
            <v>27</v>
          </cell>
          <cell r="I167">
            <v>26</v>
          </cell>
          <cell r="J167">
            <v>26</v>
          </cell>
          <cell r="K167">
            <v>157</v>
          </cell>
          <cell r="L167">
            <v>307</v>
          </cell>
          <cell r="M167">
            <v>1.2</v>
          </cell>
          <cell r="N167" t="str">
            <v>A</v>
          </cell>
          <cell r="O167">
            <v>1.4</v>
          </cell>
        </row>
        <row r="168">
          <cell r="B168" t="str">
            <v>Voõ Thaønh Nhaân</v>
          </cell>
          <cell r="C168" t="str">
            <v>"</v>
          </cell>
          <cell r="D168">
            <v>76</v>
          </cell>
          <cell r="E168">
            <v>26</v>
          </cell>
          <cell r="F168">
            <v>27</v>
          </cell>
          <cell r="G168">
            <v>25</v>
          </cell>
          <cell r="H168">
            <v>27</v>
          </cell>
          <cell r="I168">
            <v>26</v>
          </cell>
          <cell r="J168">
            <v>26</v>
          </cell>
          <cell r="K168">
            <v>157</v>
          </cell>
          <cell r="L168">
            <v>233</v>
          </cell>
          <cell r="M168">
            <v>1.2</v>
          </cell>
          <cell r="N168" t="str">
            <v>A</v>
          </cell>
          <cell r="O168">
            <v>1.4</v>
          </cell>
        </row>
        <row r="169">
          <cell r="B169" t="str">
            <v>Nguyeãn Ñaêng Khoa</v>
          </cell>
          <cell r="C169" t="str">
            <v>"</v>
          </cell>
          <cell r="F169">
            <v>21</v>
          </cell>
          <cell r="G169">
            <v>25</v>
          </cell>
          <cell r="H169">
            <v>27</v>
          </cell>
          <cell r="I169">
            <v>26</v>
          </cell>
          <cell r="J169">
            <v>26</v>
          </cell>
          <cell r="K169">
            <v>125</v>
          </cell>
          <cell r="L169">
            <v>125</v>
          </cell>
          <cell r="M169">
            <v>1.1000000000000001</v>
          </cell>
          <cell r="N169" t="str">
            <v>A</v>
          </cell>
          <cell r="O169">
            <v>1.4</v>
          </cell>
        </row>
        <row r="170">
          <cell r="B170" t="str">
            <v>Nguyeãn Phuù Quoác</v>
          </cell>
          <cell r="C170" t="str">
            <v>"</v>
          </cell>
          <cell r="H170">
            <v>21</v>
          </cell>
          <cell r="I170">
            <v>26</v>
          </cell>
          <cell r="J170">
            <v>26</v>
          </cell>
          <cell r="K170">
            <v>73</v>
          </cell>
          <cell r="L170">
            <v>73</v>
          </cell>
          <cell r="M170">
            <v>0.9</v>
          </cell>
          <cell r="N170" t="str">
            <v>A</v>
          </cell>
          <cell r="O170">
            <v>1.4</v>
          </cell>
        </row>
        <row r="171">
          <cell r="B171" t="str">
            <v>Ngoâ Thaønh Phöôùc</v>
          </cell>
          <cell r="C171" t="str">
            <v>"</v>
          </cell>
          <cell r="D171">
            <v>150</v>
          </cell>
          <cell r="E171">
            <v>26</v>
          </cell>
          <cell r="F171">
            <v>27</v>
          </cell>
          <cell r="G171">
            <v>25</v>
          </cell>
          <cell r="H171">
            <v>27</v>
          </cell>
          <cell r="I171">
            <v>26</v>
          </cell>
          <cell r="J171">
            <v>24</v>
          </cell>
          <cell r="K171">
            <v>155</v>
          </cell>
          <cell r="L171">
            <v>305</v>
          </cell>
          <cell r="M171">
            <v>1.2</v>
          </cell>
          <cell r="Q171" t="str">
            <v>(p.KH chuyeån 16)</v>
          </cell>
        </row>
        <row r="173">
          <cell r="B173" t="str">
            <v>BQL Chaát Löôïng:</v>
          </cell>
        </row>
        <row r="174">
          <cell r="B174" t="str">
            <v>Nguyeãn Thoaïi Oanh</v>
          </cell>
          <cell r="C174" t="str">
            <v>Tban</v>
          </cell>
          <cell r="D174">
            <v>152</v>
          </cell>
          <cell r="E174">
            <v>26</v>
          </cell>
          <cell r="F174">
            <v>27</v>
          </cell>
          <cell r="G174">
            <v>25</v>
          </cell>
          <cell r="H174">
            <v>27</v>
          </cell>
          <cell r="I174">
            <v>26</v>
          </cell>
          <cell r="J174">
            <v>26</v>
          </cell>
          <cell r="K174">
            <v>157</v>
          </cell>
          <cell r="L174">
            <v>309</v>
          </cell>
          <cell r="M174">
            <v>1.75</v>
          </cell>
          <cell r="N174" t="str">
            <v>Xuaát saéc</v>
          </cell>
          <cell r="O174">
            <v>1.6</v>
          </cell>
        </row>
        <row r="175">
          <cell r="B175" t="str">
            <v>Nguyeãn Höõu Hieáu</v>
          </cell>
          <cell r="C175" t="str">
            <v>NV</v>
          </cell>
          <cell r="D175">
            <v>154</v>
          </cell>
          <cell r="E175">
            <v>26</v>
          </cell>
          <cell r="F175">
            <v>27</v>
          </cell>
          <cell r="G175">
            <v>25</v>
          </cell>
          <cell r="H175">
            <v>27</v>
          </cell>
          <cell r="I175">
            <v>26</v>
          </cell>
          <cell r="J175">
            <v>26</v>
          </cell>
          <cell r="K175">
            <v>157</v>
          </cell>
          <cell r="L175">
            <v>311</v>
          </cell>
          <cell r="M175">
            <v>1.25</v>
          </cell>
          <cell r="N175" t="str">
            <v>A</v>
          </cell>
          <cell r="O175">
            <v>1.4</v>
          </cell>
        </row>
        <row r="176">
          <cell r="B176" t="str">
            <v>Phaïm Vaên Haûi</v>
          </cell>
          <cell r="C176" t="str">
            <v>NV</v>
          </cell>
          <cell r="D176">
            <v>144</v>
          </cell>
          <cell r="E176">
            <v>26</v>
          </cell>
          <cell r="F176">
            <v>27</v>
          </cell>
          <cell r="G176">
            <v>25</v>
          </cell>
          <cell r="H176">
            <v>27</v>
          </cell>
          <cell r="I176">
            <v>26</v>
          </cell>
          <cell r="J176">
            <v>26</v>
          </cell>
          <cell r="K176">
            <v>157</v>
          </cell>
          <cell r="L176">
            <v>301</v>
          </cell>
          <cell r="M176">
            <v>1.3120000000000001</v>
          </cell>
          <cell r="N176" t="str">
            <v>A</v>
          </cell>
          <cell r="O176">
            <v>1.4</v>
          </cell>
        </row>
        <row r="178">
          <cell r="B178" t="str">
            <v>Coäng:</v>
          </cell>
        </row>
        <row r="179">
          <cell r="B179" t="str">
            <v>*Ñeà nghò Hoäi ñoàng xeùt</v>
          </cell>
        </row>
        <row r="180">
          <cell r="B180" t="str">
            <v>Keát quaû bình xeùt : P.KD</v>
          </cell>
          <cell r="Q180" t="str">
            <v>Ngöôøi laäp</v>
          </cell>
        </row>
        <row r="181">
          <cell r="B181" t="str">
            <v xml:space="preserve"> - Tröôûng, phoù boä phaän =</v>
          </cell>
          <cell r="D181" t="str">
            <v>(Thònh;Vöõng)</v>
          </cell>
        </row>
        <row r="182">
          <cell r="B182" t="str">
            <v xml:space="preserve"> - Loaïi xuaát saéc             =</v>
          </cell>
          <cell r="C182">
            <v>8</v>
          </cell>
          <cell r="D182" t="str">
            <v>(Thònh; Vöõng; Oanh; K.Anh; Thuyû;Vöông;Líp;Trung)</v>
          </cell>
        </row>
        <row r="183">
          <cell r="B183" t="str">
            <v xml:space="preserve"> - Loaïi A                        =</v>
          </cell>
          <cell r="C183">
            <v>21</v>
          </cell>
        </row>
        <row r="184">
          <cell r="B184" t="str">
            <v xml:space="preserve"> - Loaïi B                        =</v>
          </cell>
          <cell r="C184">
            <v>3</v>
          </cell>
          <cell r="D184" t="str">
            <v xml:space="preserve"> (Coâng; Phan; Huøng)</v>
          </cell>
        </row>
        <row r="185">
          <cell r="B185" t="str">
            <v xml:space="preserve"> - Loaïi C                        =</v>
          </cell>
          <cell r="C185">
            <v>0</v>
          </cell>
        </row>
        <row r="186">
          <cell r="B186" t="str">
            <v xml:space="preserve"> - Khoâng xeùt                  =</v>
          </cell>
          <cell r="C186">
            <v>1</v>
          </cell>
          <cell r="D186" t="str">
            <v xml:space="preserve"> (Phöôùc)</v>
          </cell>
        </row>
        <row r="187">
          <cell r="B187" t="str">
            <v>Coäng:</v>
          </cell>
          <cell r="C187">
            <v>33</v>
          </cell>
        </row>
        <row r="189">
          <cell r="B189" t="str">
            <v xml:space="preserve">                                                          BAÛNG TOÅNG HÔÏP NGAØY COÂNG NAÊM 2001</v>
          </cell>
        </row>
        <row r="192">
          <cell r="B192" t="str">
            <v>HOÏ VAØ TEÂN</v>
          </cell>
          <cell r="C192" t="str">
            <v>Chöùc vuï</v>
          </cell>
          <cell r="D192" t="str">
            <v>NC. 6T ñaàu naêm</v>
          </cell>
          <cell r="E192" t="str">
            <v>Ngaøy coâng 6 thaùng cuoái naêm</v>
          </cell>
          <cell r="L192" t="str">
            <v>Toång NC caû naêm</v>
          </cell>
          <cell r="M192" t="str">
            <v>HSCV</v>
          </cell>
          <cell r="N192" t="str">
            <v>Xeáp loaïi    A-B-C</v>
          </cell>
          <cell r="O192" t="str">
            <v>Xeáp loaïi HS</v>
          </cell>
          <cell r="P192" t="str">
            <v>XL.Xuaát saéc</v>
          </cell>
          <cell r="Q192" t="str">
            <v>Ghi chuù</v>
          </cell>
        </row>
        <row r="193">
          <cell r="E193">
            <v>7</v>
          </cell>
          <cell r="F193">
            <v>8</v>
          </cell>
          <cell r="G193">
            <v>9</v>
          </cell>
          <cell r="H193">
            <v>10</v>
          </cell>
          <cell r="I193">
            <v>11</v>
          </cell>
          <cell r="J193">
            <v>12</v>
          </cell>
          <cell r="K193" t="str">
            <v>Coäng</v>
          </cell>
        </row>
        <row r="194">
          <cell r="B194" t="str">
            <v>Quaùch Ngoïc Minh</v>
          </cell>
          <cell r="C194" t="str">
            <v>KTT</v>
          </cell>
          <cell r="F194">
            <v>3</v>
          </cell>
          <cell r="G194">
            <v>25</v>
          </cell>
          <cell r="H194">
            <v>27</v>
          </cell>
          <cell r="I194">
            <v>26</v>
          </cell>
          <cell r="J194">
            <v>26</v>
          </cell>
          <cell r="K194">
            <v>107</v>
          </cell>
          <cell r="L194">
            <v>107</v>
          </cell>
          <cell r="M194">
            <v>3</v>
          </cell>
          <cell r="N194" t="str">
            <v>Xuaát saéc</v>
          </cell>
          <cell r="O194">
            <v>1.6</v>
          </cell>
        </row>
        <row r="195">
          <cell r="B195" t="str">
            <v>Nguyeãn Vaên Tuoát</v>
          </cell>
          <cell r="C195" t="str">
            <v>KTT cuõ</v>
          </cell>
          <cell r="D195">
            <v>151</v>
          </cell>
          <cell r="E195">
            <v>26</v>
          </cell>
          <cell r="F195">
            <v>27</v>
          </cell>
          <cell r="K195">
            <v>53</v>
          </cell>
          <cell r="L195">
            <v>204</v>
          </cell>
          <cell r="M195">
            <v>3</v>
          </cell>
          <cell r="N195" t="str">
            <v>Xuaát saéc</v>
          </cell>
          <cell r="O195">
            <v>1.6</v>
          </cell>
        </row>
        <row r="196">
          <cell r="B196" t="str">
            <v>Ñaøo Troïng Ñaït</v>
          </cell>
          <cell r="C196" t="str">
            <v>PP</v>
          </cell>
          <cell r="D196">
            <v>152</v>
          </cell>
          <cell r="E196">
            <v>26</v>
          </cell>
          <cell r="F196">
            <v>27</v>
          </cell>
          <cell r="G196">
            <v>25</v>
          </cell>
          <cell r="H196">
            <v>27</v>
          </cell>
          <cell r="I196">
            <v>26</v>
          </cell>
          <cell r="J196">
            <v>26</v>
          </cell>
          <cell r="K196">
            <v>157</v>
          </cell>
          <cell r="L196">
            <v>309</v>
          </cell>
          <cell r="M196">
            <v>1.75</v>
          </cell>
          <cell r="N196" t="str">
            <v>Xuaát saéc</v>
          </cell>
          <cell r="O196">
            <v>1.6</v>
          </cell>
        </row>
        <row r="197">
          <cell r="B197" t="str">
            <v>Nguyeãn Vaên Hieån</v>
          </cell>
          <cell r="C197" t="str">
            <v>N.V</v>
          </cell>
          <cell r="D197">
            <v>151</v>
          </cell>
          <cell r="E197">
            <v>26</v>
          </cell>
          <cell r="F197">
            <v>27</v>
          </cell>
          <cell r="G197">
            <v>25</v>
          </cell>
          <cell r="H197">
            <v>27</v>
          </cell>
          <cell r="I197">
            <v>23</v>
          </cell>
          <cell r="J197">
            <v>26</v>
          </cell>
          <cell r="K197">
            <v>154</v>
          </cell>
          <cell r="L197">
            <v>305</v>
          </cell>
          <cell r="M197">
            <v>1.3</v>
          </cell>
          <cell r="N197" t="str">
            <v>A</v>
          </cell>
          <cell r="O197">
            <v>1.4</v>
          </cell>
        </row>
        <row r="198">
          <cell r="B198" t="str">
            <v>Trònh Hoaøng Laâm</v>
          </cell>
          <cell r="C198" t="str">
            <v>N.V</v>
          </cell>
          <cell r="D198">
            <v>151</v>
          </cell>
          <cell r="E198">
            <v>26</v>
          </cell>
          <cell r="F198">
            <v>27</v>
          </cell>
          <cell r="G198">
            <v>25</v>
          </cell>
          <cell r="H198">
            <v>27</v>
          </cell>
          <cell r="I198">
            <v>26</v>
          </cell>
          <cell r="J198">
            <v>26</v>
          </cell>
          <cell r="K198">
            <v>157</v>
          </cell>
          <cell r="L198">
            <v>308</v>
          </cell>
          <cell r="M198">
            <v>1.25</v>
          </cell>
          <cell r="N198" t="str">
            <v>B</v>
          </cell>
          <cell r="O198">
            <v>1.2</v>
          </cell>
        </row>
        <row r="199">
          <cell r="B199" t="str">
            <v>Döông Vaên Thaûo</v>
          </cell>
          <cell r="C199" t="str">
            <v>N.V</v>
          </cell>
          <cell r="D199">
            <v>151</v>
          </cell>
          <cell r="E199">
            <v>26</v>
          </cell>
          <cell r="F199">
            <v>27</v>
          </cell>
          <cell r="G199">
            <v>25</v>
          </cell>
          <cell r="H199">
            <v>27</v>
          </cell>
          <cell r="I199">
            <v>26</v>
          </cell>
          <cell r="J199">
            <v>26</v>
          </cell>
          <cell r="K199">
            <v>157</v>
          </cell>
          <cell r="L199">
            <v>308</v>
          </cell>
          <cell r="M199">
            <v>1.25</v>
          </cell>
          <cell r="N199" t="str">
            <v>Xuaát saéc</v>
          </cell>
          <cell r="O199">
            <v>1.6</v>
          </cell>
        </row>
        <row r="200">
          <cell r="B200" t="str">
            <v>Nguyeãn Thu Laøi</v>
          </cell>
          <cell r="C200" t="str">
            <v>N.V</v>
          </cell>
          <cell r="D200">
            <v>151</v>
          </cell>
          <cell r="E200">
            <v>11</v>
          </cell>
          <cell r="F200">
            <v>27</v>
          </cell>
          <cell r="G200">
            <v>25</v>
          </cell>
          <cell r="H200">
            <v>27</v>
          </cell>
          <cell r="I200">
            <v>26</v>
          </cell>
          <cell r="J200">
            <v>26</v>
          </cell>
          <cell r="K200">
            <v>157</v>
          </cell>
          <cell r="L200">
            <v>308</v>
          </cell>
          <cell r="M200">
            <v>1.2</v>
          </cell>
          <cell r="N200" t="str">
            <v>A</v>
          </cell>
          <cell r="O200">
            <v>1.4</v>
          </cell>
          <cell r="Q200" t="str">
            <v xml:space="preserve"> ( Coäng Oám 15 ngaøy)</v>
          </cell>
        </row>
        <row r="201">
          <cell r="B201" t="str">
            <v>Coäng:</v>
          </cell>
        </row>
        <row r="203">
          <cell r="B203" t="str">
            <v>*Ñeà nghò Hoäi ñoàng xeùt</v>
          </cell>
          <cell r="Q203" t="str">
            <v>Ngöôøi laäp</v>
          </cell>
        </row>
        <row r="204">
          <cell r="B204" t="str">
            <v xml:space="preserve"> - Nguyeãn Vaên Tuoát </v>
          </cell>
          <cell r="C204" t="str">
            <v xml:space="preserve"> - Chuyeån coâng taùc thaùng 9</v>
          </cell>
        </row>
        <row r="205">
          <cell r="B205" t="str">
            <v xml:space="preserve"> - Nguyeãn Thu Laøi </v>
          </cell>
          <cell r="C205" t="str">
            <v xml:space="preserve"> - Nghæ oám 15 coâng</v>
          </cell>
        </row>
        <row r="206">
          <cell r="B206" t="str">
            <v>Keát quaû bình xeùt :</v>
          </cell>
        </row>
        <row r="207">
          <cell r="B207" t="str">
            <v xml:space="preserve"> - Tröôûng, phoù boä phaän =</v>
          </cell>
        </row>
        <row r="208">
          <cell r="B208" t="str">
            <v xml:space="preserve"> - Loaïi xuaát saéc             =</v>
          </cell>
          <cell r="C208">
            <v>4</v>
          </cell>
          <cell r="D208" t="str">
            <v xml:space="preserve"> (Minh; Ñaït; Tuoát; Thaûo)</v>
          </cell>
        </row>
        <row r="209">
          <cell r="B209" t="str">
            <v xml:space="preserve"> - Loaïi A                        =</v>
          </cell>
          <cell r="C209">
            <v>2</v>
          </cell>
        </row>
        <row r="210">
          <cell r="B210" t="str">
            <v xml:space="preserve"> - Loaïi B                        =</v>
          </cell>
          <cell r="C210">
            <v>1</v>
          </cell>
        </row>
        <row r="211">
          <cell r="B211" t="str">
            <v xml:space="preserve"> - Loaïi C                        =</v>
          </cell>
          <cell r="C211">
            <v>0</v>
          </cell>
        </row>
        <row r="212">
          <cell r="B212" t="str">
            <v xml:space="preserve"> - Khoâng xeùt                  =</v>
          </cell>
        </row>
        <row r="213">
          <cell r="B213" t="str">
            <v>Coäng:</v>
          </cell>
          <cell r="C213">
            <v>7</v>
          </cell>
        </row>
        <row r="217">
          <cell r="B217" t="str">
            <v xml:space="preserve">                                                          BAÛNG TOÅNG HÔÏP NGAØY COÂNG NAÊM 2001</v>
          </cell>
        </row>
        <row r="219">
          <cell r="B219" t="str">
            <v>HOÏ VAØ TEÂN</v>
          </cell>
          <cell r="C219" t="str">
            <v>Chöùc vuï</v>
          </cell>
          <cell r="D219" t="str">
            <v>NC. 6T ñaàu naêm</v>
          </cell>
          <cell r="E219" t="str">
            <v>Ngaøy coâng 6 thaùng cuoái naêm</v>
          </cell>
          <cell r="L219" t="str">
            <v>Toång NC caû naêm</v>
          </cell>
          <cell r="M219" t="str">
            <v>HSCV</v>
          </cell>
          <cell r="N219" t="str">
            <v>Xeáp loaïi    A-B-C</v>
          </cell>
          <cell r="O219" t="str">
            <v>Xeáp loaïi HS</v>
          </cell>
          <cell r="P219" t="str">
            <v>XL.Xuaát saéc</v>
          </cell>
          <cell r="Q219" t="str">
            <v>Ghi chuù</v>
          </cell>
        </row>
        <row r="220">
          <cell r="E220">
            <v>7</v>
          </cell>
          <cell r="F220">
            <v>8</v>
          </cell>
          <cell r="G220">
            <v>9</v>
          </cell>
          <cell r="H220">
            <v>10</v>
          </cell>
          <cell r="I220">
            <v>11</v>
          </cell>
          <cell r="J220">
            <v>12</v>
          </cell>
          <cell r="K220" t="str">
            <v>Coäng</v>
          </cell>
        </row>
        <row r="221">
          <cell r="B221" t="str">
            <v>Leâ Vaên Boán</v>
          </cell>
          <cell r="C221" t="str">
            <v>QÑPX</v>
          </cell>
          <cell r="D221">
            <v>139</v>
          </cell>
          <cell r="E221">
            <v>26</v>
          </cell>
          <cell r="F221">
            <v>27</v>
          </cell>
          <cell r="G221">
            <v>25</v>
          </cell>
          <cell r="H221">
            <v>27</v>
          </cell>
          <cell r="I221">
            <v>26</v>
          </cell>
          <cell r="J221">
            <v>26</v>
          </cell>
          <cell r="K221">
            <v>157</v>
          </cell>
          <cell r="L221">
            <v>296</v>
          </cell>
          <cell r="M221">
            <v>1.75</v>
          </cell>
          <cell r="N221" t="str">
            <v>Xuaát saéc</v>
          </cell>
          <cell r="O221">
            <v>1.6</v>
          </cell>
        </row>
        <row r="222">
          <cell r="B222" t="str">
            <v>Leâ Vieät Nam</v>
          </cell>
          <cell r="C222" t="str">
            <v>CBKT</v>
          </cell>
          <cell r="E222">
            <v>24</v>
          </cell>
          <cell r="F222">
            <v>27</v>
          </cell>
          <cell r="G222">
            <v>25</v>
          </cell>
          <cell r="H222">
            <v>27</v>
          </cell>
          <cell r="I222">
            <v>26</v>
          </cell>
          <cell r="J222">
            <v>26</v>
          </cell>
          <cell r="K222">
            <v>155</v>
          </cell>
          <cell r="L222">
            <v>155</v>
          </cell>
          <cell r="M222">
            <v>1.4</v>
          </cell>
          <cell r="N222" t="str">
            <v>A</v>
          </cell>
          <cell r="O222">
            <v>1.4</v>
          </cell>
        </row>
        <row r="223">
          <cell r="B223" t="str">
            <v>Döông Kim Chi</v>
          </cell>
          <cell r="C223" t="str">
            <v>TK-PX</v>
          </cell>
          <cell r="D223">
            <v>147</v>
          </cell>
          <cell r="E223">
            <v>26</v>
          </cell>
          <cell r="F223">
            <v>24</v>
          </cell>
          <cell r="G223">
            <v>25</v>
          </cell>
          <cell r="H223">
            <v>27</v>
          </cell>
          <cell r="I223">
            <v>25</v>
          </cell>
          <cell r="J223">
            <v>26</v>
          </cell>
          <cell r="K223">
            <v>153</v>
          </cell>
          <cell r="L223">
            <v>300</v>
          </cell>
          <cell r="M223">
            <v>1.2</v>
          </cell>
          <cell r="N223" t="str">
            <v>A</v>
          </cell>
          <cell r="O223">
            <v>1.4</v>
          </cell>
        </row>
        <row r="224">
          <cell r="B224" t="str">
            <v>Nguyeãn Khaéc Haûi</v>
          </cell>
          <cell r="C224" t="str">
            <v>CK.V/h</v>
          </cell>
          <cell r="D224">
            <v>152</v>
          </cell>
          <cell r="E224">
            <v>26</v>
          </cell>
          <cell r="F224">
            <v>27</v>
          </cell>
          <cell r="G224">
            <v>25</v>
          </cell>
          <cell r="H224">
            <v>27</v>
          </cell>
          <cell r="I224">
            <v>26</v>
          </cell>
          <cell r="J224">
            <v>26</v>
          </cell>
          <cell r="K224">
            <v>157</v>
          </cell>
          <cell r="L224">
            <v>309</v>
          </cell>
          <cell r="M224">
            <v>1.25</v>
          </cell>
          <cell r="N224" t="str">
            <v>Xuaát saéc</v>
          </cell>
          <cell r="O224">
            <v>1.6</v>
          </cell>
        </row>
        <row r="225">
          <cell r="B225" t="str">
            <v>Leâ Minh  Ñöùc</v>
          </cell>
          <cell r="C225" t="str">
            <v>TT.Khoan</v>
          </cell>
          <cell r="D225">
            <v>152</v>
          </cell>
          <cell r="E225">
            <v>25</v>
          </cell>
          <cell r="F225">
            <v>27</v>
          </cell>
          <cell r="G225">
            <v>25</v>
          </cell>
          <cell r="H225">
            <v>27</v>
          </cell>
          <cell r="I225">
            <v>26</v>
          </cell>
          <cell r="J225">
            <v>26</v>
          </cell>
          <cell r="K225">
            <v>156</v>
          </cell>
          <cell r="L225">
            <v>308</v>
          </cell>
          <cell r="M225">
            <v>1.35</v>
          </cell>
          <cell r="N225" t="str">
            <v>A</v>
          </cell>
          <cell r="O225">
            <v>1.4</v>
          </cell>
        </row>
        <row r="226">
          <cell r="B226" t="str">
            <v>Giang Vaên Tónh</v>
          </cell>
          <cell r="C226" t="str">
            <v>Thôï khoan</v>
          </cell>
          <cell r="D226">
            <v>151</v>
          </cell>
          <cell r="E226">
            <v>26</v>
          </cell>
          <cell r="F226">
            <v>27</v>
          </cell>
          <cell r="G226">
            <v>25</v>
          </cell>
          <cell r="H226">
            <v>27</v>
          </cell>
          <cell r="I226">
            <v>26</v>
          </cell>
          <cell r="J226">
            <v>26</v>
          </cell>
          <cell r="K226">
            <v>157</v>
          </cell>
          <cell r="L226">
            <v>308</v>
          </cell>
          <cell r="M226">
            <v>1.3</v>
          </cell>
          <cell r="N226" t="str">
            <v>A</v>
          </cell>
          <cell r="O226">
            <v>1.4</v>
          </cell>
        </row>
        <row r="227">
          <cell r="B227" t="str">
            <v>Trình Xuaân Baûng</v>
          </cell>
          <cell r="C227" t="str">
            <v>"</v>
          </cell>
          <cell r="D227">
            <v>153</v>
          </cell>
          <cell r="E227">
            <v>26</v>
          </cell>
          <cell r="F227">
            <v>27</v>
          </cell>
          <cell r="G227">
            <v>25</v>
          </cell>
          <cell r="H227">
            <v>27</v>
          </cell>
          <cell r="I227">
            <v>26</v>
          </cell>
          <cell r="J227">
            <v>26</v>
          </cell>
          <cell r="K227">
            <v>157</v>
          </cell>
          <cell r="L227">
            <v>310</v>
          </cell>
          <cell r="M227">
            <v>1.3</v>
          </cell>
          <cell r="N227" t="str">
            <v>Xuaát saéc</v>
          </cell>
          <cell r="O227">
            <v>1.6</v>
          </cell>
        </row>
        <row r="228">
          <cell r="B228" t="str">
            <v>Buøi Trung Tuaán</v>
          </cell>
          <cell r="C228" t="str">
            <v>"</v>
          </cell>
          <cell r="D228">
            <v>151</v>
          </cell>
          <cell r="E228">
            <v>25</v>
          </cell>
          <cell r="F228">
            <v>27</v>
          </cell>
          <cell r="G228">
            <v>25</v>
          </cell>
          <cell r="H228">
            <v>27</v>
          </cell>
          <cell r="I228">
            <v>26</v>
          </cell>
          <cell r="J228">
            <v>26</v>
          </cell>
          <cell r="K228">
            <v>156</v>
          </cell>
          <cell r="L228">
            <v>307</v>
          </cell>
          <cell r="M228">
            <v>1.3</v>
          </cell>
          <cell r="N228" t="str">
            <v>A</v>
          </cell>
          <cell r="O228">
            <v>1.4</v>
          </cell>
        </row>
        <row r="229">
          <cell r="B229" t="str">
            <v>Phaïm Ngoïc Sôn</v>
          </cell>
          <cell r="C229" t="str">
            <v>"</v>
          </cell>
          <cell r="D229">
            <v>151</v>
          </cell>
          <cell r="E229">
            <v>25</v>
          </cell>
          <cell r="F229">
            <v>27</v>
          </cell>
          <cell r="G229">
            <v>25</v>
          </cell>
          <cell r="H229">
            <v>27</v>
          </cell>
          <cell r="I229">
            <v>26</v>
          </cell>
          <cell r="J229">
            <v>26</v>
          </cell>
          <cell r="K229">
            <v>156</v>
          </cell>
          <cell r="L229">
            <v>307</v>
          </cell>
          <cell r="M229">
            <v>1.3</v>
          </cell>
          <cell r="N229" t="str">
            <v>A</v>
          </cell>
          <cell r="O229">
            <v>1.4</v>
          </cell>
        </row>
        <row r="230">
          <cell r="B230" t="str">
            <v>Ng. Ñình Nguyeân</v>
          </cell>
          <cell r="C230" t="str">
            <v>"</v>
          </cell>
          <cell r="D230">
            <v>151</v>
          </cell>
          <cell r="E230">
            <v>26</v>
          </cell>
          <cell r="F230">
            <v>27</v>
          </cell>
          <cell r="G230">
            <v>25</v>
          </cell>
          <cell r="H230">
            <v>27</v>
          </cell>
          <cell r="I230">
            <v>26</v>
          </cell>
          <cell r="J230">
            <v>26</v>
          </cell>
          <cell r="K230">
            <v>157</v>
          </cell>
          <cell r="L230">
            <v>308</v>
          </cell>
          <cell r="M230">
            <v>1.3</v>
          </cell>
          <cell r="N230" t="str">
            <v>A</v>
          </cell>
          <cell r="O230">
            <v>1.4</v>
          </cell>
        </row>
        <row r="231">
          <cell r="B231" t="str">
            <v>Laïi Vaên Huyeân</v>
          </cell>
          <cell r="C231" t="str">
            <v>TT Pha boå</v>
          </cell>
          <cell r="D231">
            <v>152</v>
          </cell>
          <cell r="E231">
            <v>26</v>
          </cell>
          <cell r="F231">
            <v>27</v>
          </cell>
          <cell r="G231">
            <v>25</v>
          </cell>
          <cell r="H231">
            <v>27</v>
          </cell>
          <cell r="I231">
            <v>26</v>
          </cell>
          <cell r="J231">
            <v>26</v>
          </cell>
          <cell r="K231">
            <v>157</v>
          </cell>
          <cell r="L231">
            <v>309</v>
          </cell>
          <cell r="M231">
            <v>1.2</v>
          </cell>
          <cell r="N231" t="str">
            <v>Xuaát saéc</v>
          </cell>
          <cell r="O231">
            <v>1.6</v>
          </cell>
        </row>
        <row r="232">
          <cell r="B232" t="str">
            <v>Nguyeãn vaên Chaët</v>
          </cell>
          <cell r="C232" t="str">
            <v>CN Pha boå</v>
          </cell>
          <cell r="D232">
            <v>140</v>
          </cell>
          <cell r="E232">
            <v>22</v>
          </cell>
          <cell r="F232">
            <v>22</v>
          </cell>
          <cell r="G232">
            <v>23</v>
          </cell>
          <cell r="H232">
            <v>27</v>
          </cell>
          <cell r="I232">
            <v>23</v>
          </cell>
          <cell r="J232">
            <v>26</v>
          </cell>
          <cell r="K232">
            <v>143</v>
          </cell>
          <cell r="L232">
            <v>283</v>
          </cell>
          <cell r="M232">
            <v>1.1499999999999999</v>
          </cell>
          <cell r="N232" t="str">
            <v>B</v>
          </cell>
          <cell r="O232">
            <v>1.2</v>
          </cell>
        </row>
        <row r="233">
          <cell r="B233" t="str">
            <v>Chaâu Thanh Lieâm</v>
          </cell>
          <cell r="C233" t="str">
            <v>"</v>
          </cell>
          <cell r="D233">
            <v>151</v>
          </cell>
          <cell r="E233">
            <v>25</v>
          </cell>
          <cell r="F233">
            <v>19</v>
          </cell>
          <cell r="G233">
            <v>25</v>
          </cell>
          <cell r="H233">
            <v>27</v>
          </cell>
          <cell r="I233">
            <v>26</v>
          </cell>
          <cell r="J233">
            <v>26</v>
          </cell>
          <cell r="K233">
            <v>148</v>
          </cell>
          <cell r="L233">
            <v>299</v>
          </cell>
          <cell r="M233">
            <v>1.1499999999999999</v>
          </cell>
          <cell r="N233" t="str">
            <v>A</v>
          </cell>
          <cell r="O233">
            <v>1.4</v>
          </cell>
        </row>
        <row r="234">
          <cell r="B234" t="str">
            <v>Ong Döông Haûi</v>
          </cell>
          <cell r="C234" t="str">
            <v>"</v>
          </cell>
          <cell r="D234">
            <v>151</v>
          </cell>
          <cell r="E234">
            <v>24</v>
          </cell>
          <cell r="F234">
            <v>25</v>
          </cell>
          <cell r="G234">
            <v>25</v>
          </cell>
          <cell r="H234">
            <v>20</v>
          </cell>
          <cell r="I234">
            <v>26</v>
          </cell>
          <cell r="J234">
            <v>26</v>
          </cell>
          <cell r="K234">
            <v>146</v>
          </cell>
          <cell r="L234">
            <v>297</v>
          </cell>
          <cell r="M234">
            <v>1.1499999999999999</v>
          </cell>
          <cell r="N234" t="str">
            <v>A</v>
          </cell>
          <cell r="O234">
            <v>1.4</v>
          </cell>
        </row>
        <row r="235">
          <cell r="B235" t="str">
            <v>Lyù Vaên Thaønh</v>
          </cell>
          <cell r="C235" t="str">
            <v>"</v>
          </cell>
          <cell r="D235">
            <v>151</v>
          </cell>
          <cell r="E235">
            <v>23</v>
          </cell>
          <cell r="F235">
            <v>26</v>
          </cell>
          <cell r="G235">
            <v>25</v>
          </cell>
          <cell r="H235">
            <v>27</v>
          </cell>
          <cell r="I235">
            <v>26</v>
          </cell>
          <cell r="J235">
            <v>25</v>
          </cell>
          <cell r="K235">
            <v>152</v>
          </cell>
          <cell r="L235">
            <v>303</v>
          </cell>
          <cell r="M235">
            <v>1.1499999999999999</v>
          </cell>
          <cell r="N235" t="str">
            <v>A</v>
          </cell>
          <cell r="O235">
            <v>1.4</v>
          </cell>
        </row>
        <row r="236">
          <cell r="B236" t="str">
            <v>Danh Chung</v>
          </cell>
          <cell r="C236" t="str">
            <v>"</v>
          </cell>
          <cell r="D236">
            <v>145</v>
          </cell>
          <cell r="E236">
            <v>23</v>
          </cell>
          <cell r="F236">
            <v>27</v>
          </cell>
          <cell r="G236">
            <v>25</v>
          </cell>
          <cell r="H236">
            <v>27</v>
          </cell>
          <cell r="I236">
            <v>26</v>
          </cell>
          <cell r="J236">
            <v>26</v>
          </cell>
          <cell r="K236">
            <v>154</v>
          </cell>
          <cell r="L236">
            <v>299</v>
          </cell>
          <cell r="M236">
            <v>1.1499999999999999</v>
          </cell>
          <cell r="N236" t="str">
            <v>A</v>
          </cell>
          <cell r="O236">
            <v>1.4</v>
          </cell>
        </row>
        <row r="237">
          <cell r="B237" t="str">
            <v>Laïi Vaên Tình</v>
          </cell>
          <cell r="C237" t="str">
            <v>"</v>
          </cell>
          <cell r="D237">
            <v>151</v>
          </cell>
          <cell r="E237">
            <v>26</v>
          </cell>
          <cell r="F237">
            <v>27</v>
          </cell>
          <cell r="G237">
            <v>25</v>
          </cell>
          <cell r="H237">
            <v>27</v>
          </cell>
          <cell r="I237">
            <v>26</v>
          </cell>
          <cell r="J237">
            <v>26</v>
          </cell>
          <cell r="K237">
            <v>157</v>
          </cell>
          <cell r="L237">
            <v>308</v>
          </cell>
          <cell r="M237">
            <v>1.1499999999999999</v>
          </cell>
          <cell r="N237" t="str">
            <v>A</v>
          </cell>
          <cell r="O237">
            <v>1.4</v>
          </cell>
        </row>
        <row r="238">
          <cell r="B238" t="str">
            <v>Danh Xuaân</v>
          </cell>
          <cell r="C238" t="str">
            <v>"</v>
          </cell>
          <cell r="D238">
            <v>151</v>
          </cell>
          <cell r="E238">
            <v>24</v>
          </cell>
          <cell r="F238">
            <v>27</v>
          </cell>
          <cell r="G238">
            <v>25</v>
          </cell>
          <cell r="H238">
            <v>27</v>
          </cell>
          <cell r="I238">
            <v>26</v>
          </cell>
          <cell r="J238">
            <v>26</v>
          </cell>
          <cell r="K238">
            <v>155</v>
          </cell>
          <cell r="L238">
            <v>306</v>
          </cell>
          <cell r="M238">
            <v>1.1499999999999999</v>
          </cell>
          <cell r="N238" t="str">
            <v>A</v>
          </cell>
          <cell r="O238">
            <v>1.4</v>
          </cell>
        </row>
        <row r="239">
          <cell r="B239" t="str">
            <v>Höùa Vaên Meán</v>
          </cell>
          <cell r="C239" t="str">
            <v>"</v>
          </cell>
          <cell r="D239">
            <v>151</v>
          </cell>
          <cell r="E239">
            <v>24</v>
          </cell>
          <cell r="F239">
            <v>27</v>
          </cell>
          <cell r="G239">
            <v>25</v>
          </cell>
          <cell r="H239">
            <v>27</v>
          </cell>
          <cell r="I239">
            <v>26</v>
          </cell>
          <cell r="J239">
            <v>26</v>
          </cell>
          <cell r="K239">
            <v>155</v>
          </cell>
          <cell r="L239">
            <v>306</v>
          </cell>
          <cell r="M239">
            <v>1.1499999999999999</v>
          </cell>
          <cell r="N239" t="str">
            <v>A</v>
          </cell>
          <cell r="O239">
            <v>1.4</v>
          </cell>
        </row>
        <row r="240">
          <cell r="B240" t="str">
            <v>Du  Kim Thaønh</v>
          </cell>
          <cell r="C240" t="str">
            <v>"</v>
          </cell>
          <cell r="D240">
            <v>151</v>
          </cell>
          <cell r="E240">
            <v>26</v>
          </cell>
          <cell r="F240">
            <v>27</v>
          </cell>
          <cell r="G240">
            <v>25</v>
          </cell>
          <cell r="H240">
            <v>27</v>
          </cell>
          <cell r="I240">
            <v>26</v>
          </cell>
          <cell r="J240">
            <v>26</v>
          </cell>
          <cell r="K240">
            <v>157</v>
          </cell>
          <cell r="L240">
            <v>308</v>
          </cell>
          <cell r="M240">
            <v>1.1499999999999999</v>
          </cell>
          <cell r="N240" t="str">
            <v>A</v>
          </cell>
          <cell r="O240">
            <v>1.4</v>
          </cell>
          <cell r="Q240" t="str">
            <v>( + 7 coâng oùm)</v>
          </cell>
        </row>
        <row r="241">
          <cell r="B241" t="str">
            <v>Döông Vaên Tuaán</v>
          </cell>
          <cell r="C241" t="str">
            <v>CN</v>
          </cell>
          <cell r="D241">
            <v>153</v>
          </cell>
          <cell r="E241">
            <v>25</v>
          </cell>
          <cell r="F241">
            <v>27</v>
          </cell>
          <cell r="G241">
            <v>25</v>
          </cell>
          <cell r="H241">
            <v>27</v>
          </cell>
          <cell r="I241">
            <v>26</v>
          </cell>
          <cell r="J241">
            <v>26</v>
          </cell>
          <cell r="K241">
            <v>156</v>
          </cell>
          <cell r="L241">
            <v>309</v>
          </cell>
          <cell r="M241">
            <v>1.1499999999999999</v>
          </cell>
          <cell r="N241" t="str">
            <v>A</v>
          </cell>
          <cell r="O241">
            <v>1.4</v>
          </cell>
        </row>
        <row r="242">
          <cell r="B242" t="str">
            <v>Hoà Vaên Em</v>
          </cell>
          <cell r="C242" t="str">
            <v>"</v>
          </cell>
          <cell r="D242">
            <v>151</v>
          </cell>
          <cell r="E242">
            <v>26</v>
          </cell>
          <cell r="F242">
            <v>27</v>
          </cell>
          <cell r="G242">
            <v>25</v>
          </cell>
          <cell r="H242">
            <v>27</v>
          </cell>
          <cell r="I242">
            <v>25</v>
          </cell>
          <cell r="J242">
            <v>26</v>
          </cell>
          <cell r="K242">
            <v>156</v>
          </cell>
          <cell r="L242">
            <v>307</v>
          </cell>
          <cell r="M242">
            <v>1.1499999999999999</v>
          </cell>
          <cell r="N242" t="str">
            <v>A</v>
          </cell>
          <cell r="O242">
            <v>1.4</v>
          </cell>
        </row>
        <row r="243">
          <cell r="B243" t="str">
            <v>Cao Hoaøi Thanh</v>
          </cell>
          <cell r="C243" t="str">
            <v>"</v>
          </cell>
          <cell r="D243">
            <v>151</v>
          </cell>
          <cell r="E243">
            <v>26</v>
          </cell>
          <cell r="F243">
            <v>27</v>
          </cell>
          <cell r="G243">
            <v>25</v>
          </cell>
          <cell r="H243">
            <v>27</v>
          </cell>
          <cell r="I243">
            <v>26</v>
          </cell>
          <cell r="J243">
            <v>26</v>
          </cell>
          <cell r="K243">
            <v>157</v>
          </cell>
          <cell r="L243">
            <v>308</v>
          </cell>
          <cell r="M243">
            <v>1.1499999999999999</v>
          </cell>
          <cell r="N243" t="str">
            <v>A</v>
          </cell>
          <cell r="O243">
            <v>1.4</v>
          </cell>
        </row>
        <row r="244">
          <cell r="B244" t="str">
            <v>Höùa Vaên Sao</v>
          </cell>
          <cell r="C244" t="str">
            <v>"</v>
          </cell>
          <cell r="D244">
            <v>151</v>
          </cell>
          <cell r="E244">
            <v>25</v>
          </cell>
          <cell r="F244">
            <v>27</v>
          </cell>
          <cell r="G244">
            <v>25</v>
          </cell>
          <cell r="H244">
            <v>27</v>
          </cell>
          <cell r="I244">
            <v>26</v>
          </cell>
          <cell r="J244">
            <v>26</v>
          </cell>
          <cell r="K244">
            <v>156</v>
          </cell>
          <cell r="L244">
            <v>307</v>
          </cell>
          <cell r="M244">
            <v>1.1499999999999999</v>
          </cell>
          <cell r="N244" t="str">
            <v>A</v>
          </cell>
          <cell r="O244">
            <v>1.4</v>
          </cell>
        </row>
        <row r="245">
          <cell r="B245" t="str">
            <v>Trònh Xuaân Tröôûng</v>
          </cell>
          <cell r="C245" t="str">
            <v>"</v>
          </cell>
          <cell r="D245">
            <v>150</v>
          </cell>
          <cell r="E245">
            <v>25</v>
          </cell>
          <cell r="F245">
            <v>27</v>
          </cell>
          <cell r="G245">
            <v>25</v>
          </cell>
          <cell r="H245">
            <v>27</v>
          </cell>
          <cell r="I245">
            <v>26</v>
          </cell>
          <cell r="J245">
            <v>25</v>
          </cell>
          <cell r="K245">
            <v>155</v>
          </cell>
          <cell r="L245">
            <v>305</v>
          </cell>
          <cell r="M245">
            <v>1.1499999999999999</v>
          </cell>
          <cell r="N245" t="str">
            <v>B</v>
          </cell>
          <cell r="O245">
            <v>1.2</v>
          </cell>
        </row>
        <row r="246">
          <cell r="B246" t="str">
            <v>Döông Phuùc Ñaït</v>
          </cell>
          <cell r="C246" t="str">
            <v>"</v>
          </cell>
          <cell r="D246">
            <v>141</v>
          </cell>
          <cell r="E246">
            <v>25</v>
          </cell>
          <cell r="F246">
            <v>27</v>
          </cell>
          <cell r="G246">
            <v>25</v>
          </cell>
          <cell r="H246">
            <v>23</v>
          </cell>
          <cell r="I246">
            <v>26</v>
          </cell>
          <cell r="J246">
            <v>26</v>
          </cell>
          <cell r="K246">
            <v>152</v>
          </cell>
          <cell r="L246">
            <v>293</v>
          </cell>
          <cell r="M246">
            <v>1.1499999999999999</v>
          </cell>
          <cell r="N246" t="str">
            <v>Xuaát saéc</v>
          </cell>
          <cell r="O246">
            <v>1.6</v>
          </cell>
        </row>
        <row r="247">
          <cell r="B247" t="str">
            <v>Nguyeãn Vaên Thaéng</v>
          </cell>
          <cell r="C247" t="str">
            <v>B.Veä</v>
          </cell>
          <cell r="D247">
            <v>151</v>
          </cell>
          <cell r="E247">
            <v>26</v>
          </cell>
          <cell r="F247">
            <v>27</v>
          </cell>
          <cell r="G247">
            <v>25</v>
          </cell>
          <cell r="H247">
            <v>27</v>
          </cell>
          <cell r="I247">
            <v>15</v>
          </cell>
          <cell r="J247">
            <v>19</v>
          </cell>
          <cell r="K247">
            <v>139</v>
          </cell>
          <cell r="L247">
            <v>290</v>
          </cell>
          <cell r="M247">
            <v>0.95</v>
          </cell>
          <cell r="N247" t="str">
            <v>A</v>
          </cell>
          <cell r="O247">
            <v>1.4</v>
          </cell>
          <cell r="Q247" t="str">
            <v>Pheùp naêm</v>
          </cell>
        </row>
        <row r="248">
          <cell r="B248" t="str">
            <v>Traàn Thuaän Phong</v>
          </cell>
          <cell r="C248" t="str">
            <v>B.Veä</v>
          </cell>
          <cell r="D248">
            <v>153</v>
          </cell>
          <cell r="E248">
            <v>26</v>
          </cell>
          <cell r="F248">
            <v>27</v>
          </cell>
          <cell r="G248">
            <v>25</v>
          </cell>
          <cell r="H248">
            <v>27</v>
          </cell>
          <cell r="I248">
            <v>26</v>
          </cell>
          <cell r="J248">
            <v>26</v>
          </cell>
          <cell r="K248">
            <v>157</v>
          </cell>
          <cell r="L248">
            <v>310</v>
          </cell>
          <cell r="M248">
            <v>0.95</v>
          </cell>
          <cell r="N248" t="str">
            <v>A</v>
          </cell>
          <cell r="O248">
            <v>1.4</v>
          </cell>
        </row>
        <row r="249">
          <cell r="B249" t="str">
            <v>Leâ Vaên Quyeát</v>
          </cell>
          <cell r="C249" t="str">
            <v>B.Veä</v>
          </cell>
          <cell r="D249">
            <v>153</v>
          </cell>
          <cell r="E249">
            <v>26</v>
          </cell>
          <cell r="F249">
            <v>27</v>
          </cell>
          <cell r="G249">
            <v>25</v>
          </cell>
          <cell r="H249">
            <v>26</v>
          </cell>
          <cell r="I249">
            <v>26</v>
          </cell>
          <cell r="J249">
            <v>26</v>
          </cell>
          <cell r="K249">
            <v>156</v>
          </cell>
          <cell r="L249">
            <v>309</v>
          </cell>
          <cell r="M249">
            <v>0.95</v>
          </cell>
          <cell r="N249" t="str">
            <v>A</v>
          </cell>
          <cell r="O249">
            <v>1.4</v>
          </cell>
        </row>
        <row r="250">
          <cell r="B250" t="str">
            <v xml:space="preserve">Vuõ Ñình Thaønh </v>
          </cell>
          <cell r="C250" t="str">
            <v>B.Veä</v>
          </cell>
          <cell r="D250">
            <v>153</v>
          </cell>
          <cell r="E250">
            <v>26</v>
          </cell>
          <cell r="F250">
            <v>27</v>
          </cell>
          <cell r="G250">
            <v>25</v>
          </cell>
          <cell r="H250">
            <v>26</v>
          </cell>
          <cell r="I250">
            <v>26</v>
          </cell>
          <cell r="J250">
            <v>26</v>
          </cell>
          <cell r="K250">
            <v>156</v>
          </cell>
          <cell r="L250">
            <v>309</v>
          </cell>
          <cell r="M250">
            <v>0.95</v>
          </cell>
          <cell r="N250" t="str">
            <v>B</v>
          </cell>
          <cell r="O250">
            <v>1.2</v>
          </cell>
        </row>
        <row r="251">
          <cell r="B251" t="str">
            <v>Leâ Thò Kim Loan</v>
          </cell>
          <cell r="C251" t="str">
            <v>P.Vuï</v>
          </cell>
          <cell r="D251">
            <v>151</v>
          </cell>
          <cell r="E251">
            <v>26</v>
          </cell>
          <cell r="F251">
            <v>27</v>
          </cell>
          <cell r="G251">
            <v>25</v>
          </cell>
          <cell r="H251">
            <v>27</v>
          </cell>
          <cell r="I251">
            <v>26</v>
          </cell>
          <cell r="J251">
            <v>26</v>
          </cell>
          <cell r="K251">
            <v>157</v>
          </cell>
          <cell r="L251">
            <v>308</v>
          </cell>
          <cell r="M251">
            <v>0.9</v>
          </cell>
          <cell r="N251" t="str">
            <v>Xuaát saéc</v>
          </cell>
          <cell r="O251">
            <v>1.6</v>
          </cell>
        </row>
        <row r="252">
          <cell r="B252" t="str">
            <v>Coäng:</v>
          </cell>
        </row>
        <row r="254">
          <cell r="B254" t="str">
            <v>*Ñeà nghò Hoäi ñoàng xeùt</v>
          </cell>
          <cell r="Q254" t="str">
            <v>Ngöôøi laäp</v>
          </cell>
        </row>
        <row r="257">
          <cell r="B257" t="str">
            <v>Keát quaû bình xeùt :</v>
          </cell>
        </row>
        <row r="258">
          <cell r="B258" t="str">
            <v xml:space="preserve"> - Tröôûng, phoù boä phaän =</v>
          </cell>
          <cell r="C258">
            <v>1</v>
          </cell>
          <cell r="D258" t="str">
            <v xml:space="preserve"> (Boán)</v>
          </cell>
        </row>
        <row r="259">
          <cell r="B259" t="str">
            <v xml:space="preserve"> - Loaïi xuaát saéc             =</v>
          </cell>
          <cell r="C259">
            <v>6</v>
          </cell>
          <cell r="D259" t="str">
            <v xml:space="preserve"> (Haûi; Baûng; Huyeân; Ñaït;Loan)</v>
          </cell>
        </row>
        <row r="260">
          <cell r="B260" t="str">
            <v xml:space="preserve"> - Loaïi A                        =</v>
          </cell>
          <cell r="C260">
            <v>22</v>
          </cell>
        </row>
        <row r="261">
          <cell r="B261" t="str">
            <v xml:space="preserve"> - Loaïi B                        =</v>
          </cell>
          <cell r="C261">
            <v>3</v>
          </cell>
          <cell r="D261" t="str">
            <v>(Chaët;Tröôûng;Thaønh)</v>
          </cell>
        </row>
        <row r="262">
          <cell r="B262" t="str">
            <v xml:space="preserve"> - Loaïi C                        =</v>
          </cell>
          <cell r="C262">
            <v>0</v>
          </cell>
        </row>
        <row r="263">
          <cell r="B263" t="str">
            <v xml:space="preserve"> - Khoâng xeùt                  =</v>
          </cell>
          <cell r="C263">
            <v>0</v>
          </cell>
        </row>
        <row r="264">
          <cell r="B264" t="str">
            <v>Coäng:</v>
          </cell>
          <cell r="C264">
            <v>32</v>
          </cell>
        </row>
        <row r="273">
          <cell r="B273" t="str">
            <v xml:space="preserve">                                                          BAÛNG TOÅNG HÔÏP NGAØY COÂNG NAÊM 2001</v>
          </cell>
        </row>
        <row r="275">
          <cell r="B275" t="str">
            <v>HOÏ VAØ TEÂN</v>
          </cell>
          <cell r="C275" t="str">
            <v>Chöùc vuï</v>
          </cell>
          <cell r="D275" t="str">
            <v>NC. 6T ñaàu naêm</v>
          </cell>
          <cell r="E275" t="str">
            <v>Ngaøy coâng 6 thaùng cuoái naêm</v>
          </cell>
          <cell r="L275" t="str">
            <v>Toång NC caû naêm</v>
          </cell>
          <cell r="M275" t="str">
            <v>HSCV</v>
          </cell>
          <cell r="N275" t="str">
            <v>Xeáp loaïi    A-B-C</v>
          </cell>
          <cell r="O275" t="str">
            <v>Xeáp loaïi HS</v>
          </cell>
          <cell r="P275" t="str">
            <v>XL.Xuaát saéc</v>
          </cell>
          <cell r="Q275" t="str">
            <v>Ghi chuù</v>
          </cell>
        </row>
        <row r="276">
          <cell r="E276">
            <v>7</v>
          </cell>
          <cell r="F276">
            <v>8</v>
          </cell>
          <cell r="G276">
            <v>9</v>
          </cell>
          <cell r="H276">
            <v>10</v>
          </cell>
          <cell r="I276">
            <v>11</v>
          </cell>
          <cell r="J276">
            <v>12</v>
          </cell>
          <cell r="K276" t="str">
            <v>Coäng</v>
          </cell>
        </row>
        <row r="277">
          <cell r="B277" t="str">
            <v>Phaïm Minh Taâm</v>
          </cell>
          <cell r="C277" t="str">
            <v>TP</v>
          </cell>
          <cell r="D277">
            <v>153</v>
          </cell>
          <cell r="E277">
            <v>26</v>
          </cell>
          <cell r="F277">
            <v>27</v>
          </cell>
          <cell r="G277">
            <v>25</v>
          </cell>
          <cell r="H277">
            <v>27</v>
          </cell>
          <cell r="I277">
            <v>26</v>
          </cell>
          <cell r="J277">
            <v>26</v>
          </cell>
          <cell r="K277">
            <v>157</v>
          </cell>
          <cell r="L277">
            <v>310</v>
          </cell>
          <cell r="M277">
            <v>1.75</v>
          </cell>
          <cell r="N277" t="str">
            <v>Xuaát saéc</v>
          </cell>
          <cell r="O277">
            <v>1.6</v>
          </cell>
        </row>
        <row r="278">
          <cell r="B278" t="str">
            <v>Traàn Tuaán Vieät</v>
          </cell>
          <cell r="C278" t="str">
            <v>PP</v>
          </cell>
          <cell r="D278">
            <v>153</v>
          </cell>
          <cell r="E278">
            <v>26</v>
          </cell>
          <cell r="F278">
            <v>27</v>
          </cell>
          <cell r="G278">
            <v>25</v>
          </cell>
          <cell r="H278">
            <v>27</v>
          </cell>
          <cell r="I278">
            <v>26</v>
          </cell>
          <cell r="J278">
            <v>26</v>
          </cell>
          <cell r="K278">
            <v>157</v>
          </cell>
          <cell r="L278">
            <v>310</v>
          </cell>
          <cell r="M278">
            <v>1.6</v>
          </cell>
          <cell r="N278" t="str">
            <v>Xuaát saéc</v>
          </cell>
          <cell r="O278">
            <v>1.6</v>
          </cell>
        </row>
        <row r="279">
          <cell r="B279" t="str">
            <v>Traàn Thò Lan Höông</v>
          </cell>
          <cell r="C279" t="str">
            <v>PP</v>
          </cell>
          <cell r="D279">
            <v>153</v>
          </cell>
          <cell r="E279">
            <v>26</v>
          </cell>
          <cell r="F279">
            <v>27</v>
          </cell>
          <cell r="G279">
            <v>25</v>
          </cell>
          <cell r="H279">
            <v>27</v>
          </cell>
          <cell r="I279">
            <v>26</v>
          </cell>
          <cell r="J279">
            <v>26</v>
          </cell>
          <cell r="K279">
            <v>157</v>
          </cell>
          <cell r="L279">
            <v>310</v>
          </cell>
          <cell r="M279">
            <v>1.6</v>
          </cell>
          <cell r="N279" t="str">
            <v>Xuaát saéc</v>
          </cell>
          <cell r="O279">
            <v>1.6</v>
          </cell>
        </row>
        <row r="280">
          <cell r="B280" t="str">
            <v>Ñoã Phöôùc Hieáu</v>
          </cell>
          <cell r="C280" t="str">
            <v>TK</v>
          </cell>
          <cell r="D280">
            <v>151</v>
          </cell>
          <cell r="E280">
            <v>26</v>
          </cell>
          <cell r="F280">
            <v>23</v>
          </cell>
          <cell r="G280">
            <v>25</v>
          </cell>
          <cell r="H280">
            <v>27</v>
          </cell>
          <cell r="I280">
            <v>26</v>
          </cell>
          <cell r="J280">
            <v>26</v>
          </cell>
          <cell r="K280">
            <v>153</v>
          </cell>
          <cell r="L280">
            <v>304</v>
          </cell>
          <cell r="M280">
            <v>1.25</v>
          </cell>
          <cell r="N280" t="str">
            <v>Xuaát saéc</v>
          </cell>
          <cell r="O280">
            <v>1.6</v>
          </cell>
        </row>
        <row r="281">
          <cell r="B281" t="str">
            <v>Traàn Thò Thaïch</v>
          </cell>
          <cell r="C281" t="str">
            <v>TT</v>
          </cell>
          <cell r="D281">
            <v>153</v>
          </cell>
          <cell r="E281">
            <v>26</v>
          </cell>
          <cell r="F281">
            <v>27</v>
          </cell>
          <cell r="G281">
            <v>26</v>
          </cell>
          <cell r="H281">
            <v>26</v>
          </cell>
          <cell r="I281">
            <v>26</v>
          </cell>
          <cell r="J281">
            <v>26</v>
          </cell>
          <cell r="K281">
            <v>157</v>
          </cell>
          <cell r="L281">
            <v>310</v>
          </cell>
          <cell r="M281">
            <v>1.31</v>
          </cell>
          <cell r="N281" t="str">
            <v>Xuaát saéc</v>
          </cell>
          <cell r="O281">
            <v>1.6</v>
          </cell>
        </row>
        <row r="282">
          <cell r="B282" t="str">
            <v>Nguyeãn Thò Hoàng</v>
          </cell>
          <cell r="D282">
            <v>139</v>
          </cell>
          <cell r="E282">
            <v>26</v>
          </cell>
          <cell r="F282">
            <v>27</v>
          </cell>
          <cell r="G282">
            <v>25</v>
          </cell>
          <cell r="H282">
            <v>26</v>
          </cell>
          <cell r="I282">
            <v>26</v>
          </cell>
          <cell r="J282">
            <v>26</v>
          </cell>
          <cell r="K282">
            <v>156</v>
          </cell>
          <cell r="L282">
            <v>295</v>
          </cell>
          <cell r="M282">
            <v>1.26</v>
          </cell>
          <cell r="N282" t="str">
            <v>A</v>
          </cell>
          <cell r="O282">
            <v>1.4</v>
          </cell>
        </row>
        <row r="283">
          <cell r="B283" t="str">
            <v>Taï Thò Hieàn</v>
          </cell>
          <cell r="D283">
            <v>153</v>
          </cell>
          <cell r="E283">
            <v>26</v>
          </cell>
          <cell r="F283">
            <v>27</v>
          </cell>
          <cell r="G283">
            <v>25</v>
          </cell>
          <cell r="H283">
            <v>24</v>
          </cell>
          <cell r="I283">
            <v>23</v>
          </cell>
          <cell r="J283">
            <v>25</v>
          </cell>
          <cell r="K283">
            <v>150</v>
          </cell>
          <cell r="L283">
            <v>303</v>
          </cell>
          <cell r="M283">
            <v>1.26</v>
          </cell>
          <cell r="N283" t="str">
            <v>A</v>
          </cell>
          <cell r="O283">
            <v>1.4</v>
          </cell>
        </row>
        <row r="284">
          <cell r="B284" t="str">
            <v>Traàn Thò Hoàng Vaân</v>
          </cell>
          <cell r="D284">
            <v>134</v>
          </cell>
          <cell r="E284">
            <v>0</v>
          </cell>
          <cell r="F284">
            <v>0</v>
          </cell>
          <cell r="G284">
            <v>0</v>
          </cell>
          <cell r="H284">
            <v>19</v>
          </cell>
          <cell r="I284">
            <v>24</v>
          </cell>
          <cell r="J284">
            <v>26</v>
          </cell>
          <cell r="K284">
            <v>80</v>
          </cell>
          <cell r="L284">
            <v>214</v>
          </cell>
          <cell r="M284">
            <v>1.26</v>
          </cell>
          <cell r="N284" t="str">
            <v>A</v>
          </cell>
          <cell r="O284">
            <v>1.4</v>
          </cell>
          <cell r="Q284" t="str">
            <v>6thaùng ñaàu naêm ñaõ tính 19c TS (cuoái naêm coøn laïi +11c )</v>
          </cell>
        </row>
        <row r="285">
          <cell r="B285" t="str">
            <v>Nguyeãn Thanh Laâm</v>
          </cell>
          <cell r="D285">
            <v>151</v>
          </cell>
          <cell r="E285">
            <v>26</v>
          </cell>
          <cell r="F285">
            <v>27</v>
          </cell>
          <cell r="G285">
            <v>22</v>
          </cell>
          <cell r="H285">
            <v>26</v>
          </cell>
          <cell r="I285">
            <v>25</v>
          </cell>
          <cell r="J285">
            <v>26</v>
          </cell>
          <cell r="K285">
            <v>152</v>
          </cell>
          <cell r="L285">
            <v>303</v>
          </cell>
          <cell r="M285">
            <v>1.25</v>
          </cell>
          <cell r="N285" t="str">
            <v>B</v>
          </cell>
          <cell r="O285">
            <v>1.2</v>
          </cell>
        </row>
        <row r="286">
          <cell r="B286" t="str">
            <v>Leâ Vaên Theâm</v>
          </cell>
          <cell r="D286">
            <v>153</v>
          </cell>
          <cell r="E286">
            <v>26</v>
          </cell>
          <cell r="F286">
            <v>26</v>
          </cell>
          <cell r="G286">
            <v>24</v>
          </cell>
          <cell r="H286">
            <v>26</v>
          </cell>
          <cell r="I286">
            <v>25</v>
          </cell>
          <cell r="J286">
            <v>26</v>
          </cell>
          <cell r="K286">
            <v>153</v>
          </cell>
          <cell r="L286">
            <v>306</v>
          </cell>
          <cell r="M286">
            <v>1.26</v>
          </cell>
          <cell r="N286" t="str">
            <v>A</v>
          </cell>
          <cell r="O286">
            <v>1.4</v>
          </cell>
        </row>
        <row r="287">
          <cell r="B287" t="str">
            <v>Phan Hoàng Huyønh</v>
          </cell>
          <cell r="C287" t="str">
            <v>TT</v>
          </cell>
          <cell r="D287">
            <v>152</v>
          </cell>
          <cell r="E287">
            <v>26</v>
          </cell>
          <cell r="F287">
            <v>27</v>
          </cell>
          <cell r="G287">
            <v>26</v>
          </cell>
          <cell r="H287">
            <v>26</v>
          </cell>
          <cell r="I287">
            <v>16</v>
          </cell>
          <cell r="J287">
            <v>26</v>
          </cell>
          <cell r="K287">
            <v>147</v>
          </cell>
          <cell r="L287">
            <v>299</v>
          </cell>
          <cell r="M287">
            <v>1.2725</v>
          </cell>
          <cell r="N287" t="str">
            <v>Xuaát saéc</v>
          </cell>
          <cell r="O287">
            <v>1.6</v>
          </cell>
          <cell r="Q287" t="str">
            <v>HSCV tính BQ caû naêm</v>
          </cell>
        </row>
        <row r="288">
          <cell r="B288" t="str">
            <v>Ñinh Kieân Giang</v>
          </cell>
          <cell r="D288">
            <v>151</v>
          </cell>
          <cell r="E288">
            <v>26</v>
          </cell>
          <cell r="F288">
            <v>27</v>
          </cell>
          <cell r="G288">
            <v>26</v>
          </cell>
          <cell r="H288">
            <v>26</v>
          </cell>
          <cell r="I288">
            <v>25</v>
          </cell>
          <cell r="J288">
            <v>26</v>
          </cell>
          <cell r="K288">
            <v>156</v>
          </cell>
          <cell r="L288">
            <v>307</v>
          </cell>
          <cell r="M288">
            <v>1.25</v>
          </cell>
          <cell r="N288" t="str">
            <v>B</v>
          </cell>
          <cell r="O288">
            <v>1.2</v>
          </cell>
        </row>
        <row r="289">
          <cell r="B289" t="str">
            <v>Phuøng Minh Lyù</v>
          </cell>
          <cell r="D289">
            <v>156</v>
          </cell>
          <cell r="E289">
            <v>26</v>
          </cell>
          <cell r="F289">
            <v>27</v>
          </cell>
          <cell r="G289">
            <v>26</v>
          </cell>
          <cell r="H289">
            <v>24</v>
          </cell>
          <cell r="I289">
            <v>25</v>
          </cell>
          <cell r="J289">
            <v>26</v>
          </cell>
          <cell r="K289">
            <v>154</v>
          </cell>
          <cell r="L289">
            <v>310</v>
          </cell>
          <cell r="M289">
            <v>1.2875000000000001</v>
          </cell>
          <cell r="N289" t="str">
            <v>A</v>
          </cell>
          <cell r="O289">
            <v>1.4</v>
          </cell>
          <cell r="Q289" t="str">
            <v>HSCV tính BQ caû naêm</v>
          </cell>
        </row>
        <row r="290">
          <cell r="B290" t="str">
            <v>Trònh Myõ Trang</v>
          </cell>
          <cell r="D290">
            <v>148</v>
          </cell>
          <cell r="E290">
            <v>26</v>
          </cell>
          <cell r="F290">
            <v>27</v>
          </cell>
          <cell r="G290">
            <v>24</v>
          </cell>
          <cell r="H290">
            <v>26</v>
          </cell>
          <cell r="I290">
            <v>26</v>
          </cell>
          <cell r="J290">
            <v>26</v>
          </cell>
          <cell r="K290">
            <v>155</v>
          </cell>
          <cell r="L290">
            <v>303</v>
          </cell>
          <cell r="M290">
            <v>1.25</v>
          </cell>
          <cell r="N290" t="str">
            <v>A</v>
          </cell>
          <cell r="O290">
            <v>1.4</v>
          </cell>
        </row>
        <row r="291">
          <cell r="B291" t="str">
            <v>Traàn Duõng Thaéng</v>
          </cell>
          <cell r="D291">
            <v>156</v>
          </cell>
          <cell r="E291">
            <v>26</v>
          </cell>
          <cell r="F291">
            <v>27</v>
          </cell>
          <cell r="G291">
            <v>25</v>
          </cell>
          <cell r="H291">
            <v>27</v>
          </cell>
          <cell r="I291">
            <v>26</v>
          </cell>
          <cell r="J291">
            <v>26</v>
          </cell>
          <cell r="K291">
            <v>157</v>
          </cell>
          <cell r="L291">
            <v>313</v>
          </cell>
          <cell r="M291">
            <v>1.238</v>
          </cell>
          <cell r="N291" t="str">
            <v>B</v>
          </cell>
          <cell r="O291">
            <v>1.2</v>
          </cell>
          <cell r="P291">
            <v>1.1779999999999999</v>
          </cell>
          <cell r="Q291" t="str">
            <v>(PX.SX chuyeån veà 14c HS 1,106)</v>
          </cell>
        </row>
        <row r="292">
          <cell r="B292" t="str">
            <v>Vuõ Thanh Tuøng</v>
          </cell>
          <cell r="D292">
            <v>155</v>
          </cell>
          <cell r="E292">
            <v>26</v>
          </cell>
          <cell r="F292">
            <v>27</v>
          </cell>
          <cell r="G292">
            <v>26</v>
          </cell>
          <cell r="H292">
            <v>27</v>
          </cell>
          <cell r="I292">
            <v>26</v>
          </cell>
          <cell r="J292">
            <v>19</v>
          </cell>
          <cell r="K292">
            <v>151</v>
          </cell>
          <cell r="L292">
            <v>306</v>
          </cell>
          <cell r="M292">
            <v>1.25</v>
          </cell>
          <cell r="N292" t="str">
            <v>A</v>
          </cell>
          <cell r="O292">
            <v>1.4</v>
          </cell>
        </row>
        <row r="293">
          <cell r="B293" t="str">
            <v>Phan Thò Löïu</v>
          </cell>
          <cell r="D293">
            <v>155</v>
          </cell>
          <cell r="E293">
            <v>26</v>
          </cell>
          <cell r="F293">
            <v>26</v>
          </cell>
          <cell r="G293">
            <v>26</v>
          </cell>
          <cell r="H293">
            <v>23</v>
          </cell>
          <cell r="I293">
            <v>20</v>
          </cell>
          <cell r="J293">
            <v>26</v>
          </cell>
          <cell r="K293">
            <v>147</v>
          </cell>
          <cell r="L293">
            <v>302</v>
          </cell>
          <cell r="M293">
            <v>1.25</v>
          </cell>
          <cell r="N293" t="str">
            <v>A</v>
          </cell>
          <cell r="O293">
            <v>1.4</v>
          </cell>
        </row>
        <row r="294">
          <cell r="B294" t="str">
            <v>Ng. T. Hoàng Hueá</v>
          </cell>
          <cell r="D294">
            <v>151</v>
          </cell>
          <cell r="E294">
            <v>26</v>
          </cell>
          <cell r="F294">
            <v>27</v>
          </cell>
          <cell r="G294">
            <v>23</v>
          </cell>
          <cell r="H294">
            <v>27</v>
          </cell>
          <cell r="I294">
            <v>26</v>
          </cell>
          <cell r="J294">
            <v>26</v>
          </cell>
          <cell r="K294">
            <v>155</v>
          </cell>
          <cell r="L294">
            <v>306</v>
          </cell>
          <cell r="M294">
            <v>1.25</v>
          </cell>
          <cell r="N294" t="str">
            <v>A</v>
          </cell>
          <cell r="O294">
            <v>1.4</v>
          </cell>
        </row>
        <row r="295">
          <cell r="B295" t="str">
            <v>Tröông Myõ Tieân</v>
          </cell>
          <cell r="D295">
            <v>154</v>
          </cell>
          <cell r="E295">
            <v>26</v>
          </cell>
          <cell r="F295">
            <v>27</v>
          </cell>
          <cell r="G295">
            <v>23</v>
          </cell>
          <cell r="H295">
            <v>22</v>
          </cell>
          <cell r="I295">
            <v>25</v>
          </cell>
          <cell r="J295">
            <v>25</v>
          </cell>
          <cell r="K295">
            <v>148</v>
          </cell>
          <cell r="L295">
            <v>302</v>
          </cell>
          <cell r="M295">
            <v>1.25</v>
          </cell>
          <cell r="N295" t="str">
            <v>Xuaát saéc</v>
          </cell>
          <cell r="O295">
            <v>1.6</v>
          </cell>
        </row>
        <row r="296">
          <cell r="B296" t="str">
            <v>Buøi Anh Ñöùc</v>
          </cell>
          <cell r="C296" t="str">
            <v>TT</v>
          </cell>
          <cell r="D296">
            <v>154</v>
          </cell>
          <cell r="E296">
            <v>26</v>
          </cell>
          <cell r="F296">
            <v>27</v>
          </cell>
          <cell r="G296">
            <v>19</v>
          </cell>
          <cell r="H296">
            <v>26</v>
          </cell>
          <cell r="I296">
            <v>26</v>
          </cell>
          <cell r="J296">
            <v>26</v>
          </cell>
          <cell r="K296">
            <v>150</v>
          </cell>
          <cell r="L296">
            <v>304</v>
          </cell>
          <cell r="M296">
            <v>1.3</v>
          </cell>
          <cell r="N296" t="str">
            <v>Xuaát saéc</v>
          </cell>
          <cell r="O296">
            <v>1.6</v>
          </cell>
        </row>
        <row r="297">
          <cell r="B297" t="str">
            <v>Thaùi Hoaøng Heân</v>
          </cell>
          <cell r="D297">
            <v>155</v>
          </cell>
          <cell r="E297">
            <v>26</v>
          </cell>
          <cell r="F297">
            <v>27</v>
          </cell>
          <cell r="G297">
            <v>23</v>
          </cell>
          <cell r="H297">
            <v>27</v>
          </cell>
          <cell r="I297">
            <v>26</v>
          </cell>
          <cell r="J297">
            <v>26</v>
          </cell>
          <cell r="K297">
            <v>155</v>
          </cell>
          <cell r="L297">
            <v>310</v>
          </cell>
          <cell r="M297">
            <v>1.25</v>
          </cell>
          <cell r="N297" t="str">
            <v>A</v>
          </cell>
          <cell r="O297">
            <v>1.4</v>
          </cell>
        </row>
        <row r="298">
          <cell r="B298" t="str">
            <v>Nguyeãn Thanh Ñieàn</v>
          </cell>
          <cell r="D298">
            <v>154</v>
          </cell>
          <cell r="E298">
            <v>26</v>
          </cell>
          <cell r="F298">
            <v>27</v>
          </cell>
          <cell r="G298">
            <v>26</v>
          </cell>
          <cell r="H298">
            <v>26</v>
          </cell>
          <cell r="I298">
            <v>26</v>
          </cell>
          <cell r="J298">
            <v>26</v>
          </cell>
          <cell r="K298">
            <v>157</v>
          </cell>
          <cell r="L298">
            <v>311</v>
          </cell>
          <cell r="M298">
            <v>1.25</v>
          </cell>
          <cell r="N298" t="str">
            <v>A</v>
          </cell>
          <cell r="O298">
            <v>1.4</v>
          </cell>
        </row>
        <row r="299">
          <cell r="B299" t="str">
            <v>Ñinh Quang Sôn</v>
          </cell>
          <cell r="D299">
            <v>149</v>
          </cell>
          <cell r="E299">
            <v>26</v>
          </cell>
          <cell r="F299">
            <v>27</v>
          </cell>
          <cell r="G299">
            <v>25</v>
          </cell>
          <cell r="H299">
            <v>27</v>
          </cell>
          <cell r="I299">
            <v>26</v>
          </cell>
          <cell r="J299">
            <v>26</v>
          </cell>
          <cell r="K299">
            <v>157</v>
          </cell>
          <cell r="L299">
            <v>306</v>
          </cell>
          <cell r="M299">
            <v>1.25</v>
          </cell>
          <cell r="N299" t="str">
            <v>A</v>
          </cell>
          <cell r="O299">
            <v>1.4</v>
          </cell>
        </row>
        <row r="300">
          <cell r="B300" t="str">
            <v>Traàn Thaùi Böûu</v>
          </cell>
          <cell r="D300">
            <v>0</v>
          </cell>
          <cell r="E300">
            <v>0</v>
          </cell>
          <cell r="F300">
            <v>0</v>
          </cell>
          <cell r="G300">
            <v>0</v>
          </cell>
          <cell r="H300">
            <v>25</v>
          </cell>
          <cell r="I300">
            <v>26</v>
          </cell>
          <cell r="J300">
            <v>26</v>
          </cell>
          <cell r="K300">
            <v>77</v>
          </cell>
          <cell r="L300">
            <v>77</v>
          </cell>
          <cell r="M300">
            <v>0.9375</v>
          </cell>
          <cell r="N300" t="str">
            <v>B</v>
          </cell>
          <cell r="O300">
            <v>1.2</v>
          </cell>
        </row>
        <row r="301">
          <cell r="B301" t="str">
            <v>Traàn Vaên Uùt</v>
          </cell>
          <cell r="D301">
            <v>0</v>
          </cell>
          <cell r="E301">
            <v>0</v>
          </cell>
          <cell r="F301">
            <v>0</v>
          </cell>
          <cell r="G301">
            <v>0</v>
          </cell>
          <cell r="H301">
            <v>21</v>
          </cell>
          <cell r="I301">
            <v>26</v>
          </cell>
          <cell r="J301">
            <v>25</v>
          </cell>
          <cell r="K301">
            <v>72</v>
          </cell>
          <cell r="L301">
            <v>72</v>
          </cell>
          <cell r="M301">
            <v>0.9375</v>
          </cell>
          <cell r="N301" t="str">
            <v>A</v>
          </cell>
          <cell r="O301">
            <v>1.4</v>
          </cell>
        </row>
        <row r="302">
          <cell r="B302" t="str">
            <v>Mai Vaên Haûi</v>
          </cell>
          <cell r="C302" t="str">
            <v>TT VTPL</v>
          </cell>
          <cell r="D302">
            <v>156</v>
          </cell>
          <cell r="E302">
            <v>26</v>
          </cell>
          <cell r="F302">
            <v>27</v>
          </cell>
          <cell r="G302">
            <v>25</v>
          </cell>
          <cell r="H302">
            <v>26</v>
          </cell>
          <cell r="I302">
            <v>26</v>
          </cell>
          <cell r="J302">
            <v>25</v>
          </cell>
          <cell r="K302">
            <v>155</v>
          </cell>
          <cell r="L302">
            <v>311</v>
          </cell>
          <cell r="M302">
            <v>1.1625000000000001</v>
          </cell>
          <cell r="N302" t="str">
            <v>A</v>
          </cell>
          <cell r="O302">
            <v>1.4</v>
          </cell>
          <cell r="Q302" t="str">
            <v>Toå tröôûng T./10</v>
          </cell>
        </row>
        <row r="303">
          <cell r="B303" t="str">
            <v>Nguyeãn Vaên Uùt</v>
          </cell>
          <cell r="D303">
            <v>141</v>
          </cell>
          <cell r="E303">
            <v>26</v>
          </cell>
          <cell r="F303">
            <v>27</v>
          </cell>
          <cell r="G303">
            <v>25</v>
          </cell>
          <cell r="H303">
            <v>26</v>
          </cell>
          <cell r="I303">
            <v>24</v>
          </cell>
          <cell r="J303">
            <v>26</v>
          </cell>
          <cell r="K303">
            <v>154</v>
          </cell>
          <cell r="L303">
            <v>295</v>
          </cell>
          <cell r="M303">
            <v>1.1499999999999999</v>
          </cell>
          <cell r="N303" t="str">
            <v>A</v>
          </cell>
          <cell r="O303">
            <v>1.4</v>
          </cell>
        </row>
        <row r="304">
          <cell r="B304" t="str">
            <v>Nguyeãn Thaønh Thaéng A</v>
          </cell>
          <cell r="D304">
            <v>156</v>
          </cell>
          <cell r="E304">
            <v>25</v>
          </cell>
          <cell r="F304">
            <v>27</v>
          </cell>
          <cell r="G304">
            <v>25</v>
          </cell>
          <cell r="H304">
            <v>26</v>
          </cell>
          <cell r="I304">
            <v>26</v>
          </cell>
          <cell r="J304">
            <v>26</v>
          </cell>
          <cell r="K304">
            <v>155</v>
          </cell>
          <cell r="L304">
            <v>311</v>
          </cell>
          <cell r="M304">
            <v>1.1499999999999999</v>
          </cell>
          <cell r="N304" t="str">
            <v>A</v>
          </cell>
          <cell r="O304">
            <v>1.4</v>
          </cell>
        </row>
        <row r="305">
          <cell r="B305" t="str">
            <v>Nguyeãn Thaønh Thaéng B</v>
          </cell>
          <cell r="D305">
            <v>156</v>
          </cell>
          <cell r="E305">
            <v>26</v>
          </cell>
          <cell r="F305">
            <v>27</v>
          </cell>
          <cell r="G305">
            <v>16</v>
          </cell>
          <cell r="H305">
            <v>26</v>
          </cell>
          <cell r="I305">
            <v>25</v>
          </cell>
          <cell r="J305">
            <v>26</v>
          </cell>
          <cell r="K305">
            <v>146</v>
          </cell>
          <cell r="L305">
            <v>302</v>
          </cell>
          <cell r="M305">
            <v>1.1499999999999999</v>
          </cell>
          <cell r="N305" t="str">
            <v>A</v>
          </cell>
          <cell r="O305">
            <v>1.4</v>
          </cell>
        </row>
        <row r="306">
          <cell r="B306" t="str">
            <v>Hoà Hoaøng Taëng</v>
          </cell>
          <cell r="D306">
            <v>0</v>
          </cell>
          <cell r="E306">
            <v>0</v>
          </cell>
          <cell r="F306">
            <v>0</v>
          </cell>
          <cell r="G306">
            <v>0</v>
          </cell>
          <cell r="H306">
            <v>25</v>
          </cell>
          <cell r="I306">
            <v>25</v>
          </cell>
          <cell r="J306">
            <v>26</v>
          </cell>
          <cell r="K306">
            <v>76</v>
          </cell>
          <cell r="L306">
            <v>76</v>
          </cell>
          <cell r="M306">
            <v>0.86249999999999993</v>
          </cell>
          <cell r="N306" t="str">
            <v>A</v>
          </cell>
          <cell r="O306">
            <v>1.4</v>
          </cell>
        </row>
        <row r="307">
          <cell r="B307" t="str">
            <v>Nguyeãn Thò Thu Vaân</v>
          </cell>
          <cell r="D307">
            <v>156</v>
          </cell>
          <cell r="E307">
            <v>26</v>
          </cell>
          <cell r="F307">
            <v>27</v>
          </cell>
          <cell r="G307">
            <v>25</v>
          </cell>
          <cell r="H307">
            <v>24</v>
          </cell>
          <cell r="I307">
            <v>26</v>
          </cell>
          <cell r="J307">
            <v>26</v>
          </cell>
          <cell r="K307">
            <v>154</v>
          </cell>
          <cell r="L307">
            <v>310</v>
          </cell>
          <cell r="M307">
            <v>1.1499999999999999</v>
          </cell>
          <cell r="N307" t="str">
            <v>A</v>
          </cell>
          <cell r="O307">
            <v>1.4</v>
          </cell>
        </row>
        <row r="308">
          <cell r="B308" t="str">
            <v>Nguyeãn Thò Kim Hueä</v>
          </cell>
          <cell r="D308">
            <v>57</v>
          </cell>
          <cell r="E308">
            <v>26</v>
          </cell>
          <cell r="F308">
            <v>27</v>
          </cell>
          <cell r="G308">
            <v>25</v>
          </cell>
          <cell r="H308">
            <v>27</v>
          </cell>
          <cell r="I308">
            <v>25</v>
          </cell>
          <cell r="J308">
            <v>26</v>
          </cell>
          <cell r="K308">
            <v>156</v>
          </cell>
          <cell r="L308">
            <v>213</v>
          </cell>
          <cell r="M308">
            <v>1.1499999999999999</v>
          </cell>
          <cell r="N308" t="str">
            <v>B</v>
          </cell>
          <cell r="O308">
            <v>1.2</v>
          </cell>
        </row>
        <row r="309">
          <cell r="B309" t="str">
            <v>Coäng:</v>
          </cell>
        </row>
        <row r="311">
          <cell r="B311" t="str">
            <v>*Ñeà nghò Hoäi ñoàng xeùt</v>
          </cell>
          <cell r="Q311" t="str">
            <v>Ngöôøi laäp</v>
          </cell>
        </row>
        <row r="314">
          <cell r="B314" t="str">
            <v>Keát quaû bình xeùt :</v>
          </cell>
        </row>
        <row r="315">
          <cell r="B315" t="str">
            <v xml:space="preserve"> - Tröôûng, phoù boä phaän =</v>
          </cell>
          <cell r="D315" t="str">
            <v>(Taâm;Vieät;Höông)</v>
          </cell>
        </row>
        <row r="316">
          <cell r="B316" t="str">
            <v xml:space="preserve"> - Loaïi xuaát saéc             =</v>
          </cell>
          <cell r="C316">
            <v>8</v>
          </cell>
          <cell r="D316" t="str">
            <v>(Hieáu;Thaïch;Huyønh;Tieân;Ñöùc;Thu Vaân)</v>
          </cell>
        </row>
        <row r="317">
          <cell r="B317" t="str">
            <v xml:space="preserve"> - Loaïi A                        =</v>
          </cell>
          <cell r="C317">
            <v>19</v>
          </cell>
        </row>
        <row r="318">
          <cell r="B318" t="str">
            <v xml:space="preserve"> - Loaïi (A-)                   =</v>
          </cell>
          <cell r="C318">
            <v>0</v>
          </cell>
        </row>
        <row r="319">
          <cell r="B319" t="str">
            <v xml:space="preserve"> - Loaïi B                        =</v>
          </cell>
          <cell r="C319">
            <v>5</v>
          </cell>
          <cell r="D319" t="str">
            <v>(Laâm;K.Giang;D.Thaéng;Hueä;Böûu)</v>
          </cell>
        </row>
        <row r="320">
          <cell r="B320" t="str">
            <v xml:space="preserve"> - Loaïi C                        =</v>
          </cell>
          <cell r="C320">
            <v>0</v>
          </cell>
        </row>
        <row r="321">
          <cell r="B321" t="str">
            <v xml:space="preserve"> - Khoâng xeùt                  =</v>
          </cell>
          <cell r="C321">
            <v>0</v>
          </cell>
        </row>
        <row r="322">
          <cell r="B322" t="str">
            <v>Coäng:</v>
          </cell>
          <cell r="C322">
            <v>32</v>
          </cell>
        </row>
        <row r="338">
          <cell r="B338" t="str">
            <v xml:space="preserve">                                                          BAÛNG TOÅNG HÔÏP NGAØY COÂNG NAÊM 2001</v>
          </cell>
        </row>
        <row r="340">
          <cell r="B340" t="str">
            <v>HOÏ VAØ TEÂN</v>
          </cell>
          <cell r="C340" t="str">
            <v>Chöùc vuï</v>
          </cell>
          <cell r="D340" t="str">
            <v>NC. 6T ñaàu naêm</v>
          </cell>
          <cell r="E340" t="str">
            <v>Ngaøy coâng 6 thaùng cuoái naêm</v>
          </cell>
          <cell r="L340" t="str">
            <v>Toång NC caû naêm</v>
          </cell>
          <cell r="M340" t="str">
            <v>HSCV</v>
          </cell>
          <cell r="N340" t="str">
            <v>Xeáp loaïi    A-B-C</v>
          </cell>
          <cell r="O340" t="str">
            <v>Xeáp loaïi HS</v>
          </cell>
          <cell r="P340" t="str">
            <v>XL.Xuaát saéc</v>
          </cell>
          <cell r="Q340" t="str">
            <v>Ghi chuù</v>
          </cell>
        </row>
        <row r="341">
          <cell r="E341">
            <v>7</v>
          </cell>
          <cell r="F341">
            <v>8</v>
          </cell>
          <cell r="G341">
            <v>9</v>
          </cell>
          <cell r="H341">
            <v>10</v>
          </cell>
          <cell r="I341">
            <v>11</v>
          </cell>
          <cell r="J341">
            <v>12</v>
          </cell>
          <cell r="K341" t="str">
            <v>Coäng</v>
          </cell>
        </row>
        <row r="342">
          <cell r="B342" t="str">
            <v>Traàn Vaên Naêm</v>
          </cell>
          <cell r="C342" t="str">
            <v>QÑ</v>
          </cell>
          <cell r="D342">
            <v>153</v>
          </cell>
          <cell r="E342">
            <v>26</v>
          </cell>
          <cell r="F342">
            <v>27</v>
          </cell>
          <cell r="G342">
            <v>25</v>
          </cell>
          <cell r="H342">
            <v>27</v>
          </cell>
          <cell r="I342">
            <v>26</v>
          </cell>
          <cell r="J342">
            <v>26</v>
          </cell>
          <cell r="K342">
            <v>157</v>
          </cell>
          <cell r="L342">
            <v>310</v>
          </cell>
          <cell r="M342">
            <v>1.8</v>
          </cell>
          <cell r="N342" t="str">
            <v>Xuaát Saéc</v>
          </cell>
          <cell r="O342">
            <v>1.6</v>
          </cell>
        </row>
        <row r="343">
          <cell r="B343" t="str">
            <v>Vuõ Tieán Laõm</v>
          </cell>
          <cell r="C343" t="str">
            <v>PQÑ</v>
          </cell>
          <cell r="D343">
            <v>153</v>
          </cell>
          <cell r="E343">
            <v>26</v>
          </cell>
          <cell r="F343">
            <v>27</v>
          </cell>
          <cell r="G343">
            <v>25</v>
          </cell>
          <cell r="H343">
            <v>27</v>
          </cell>
          <cell r="I343">
            <v>26</v>
          </cell>
          <cell r="J343">
            <v>26</v>
          </cell>
          <cell r="K343">
            <v>157</v>
          </cell>
          <cell r="L343">
            <v>310</v>
          </cell>
          <cell r="M343">
            <v>1.65</v>
          </cell>
          <cell r="N343" t="str">
            <v>Xuaát Saéc</v>
          </cell>
          <cell r="O343">
            <v>1.6</v>
          </cell>
        </row>
        <row r="344">
          <cell r="B344" t="str">
            <v>Döông Thanh Haø</v>
          </cell>
          <cell r="C344" t="str">
            <v>PQÑ</v>
          </cell>
          <cell r="D344">
            <v>153</v>
          </cell>
          <cell r="E344">
            <v>26</v>
          </cell>
          <cell r="F344">
            <v>27</v>
          </cell>
          <cell r="G344">
            <v>25</v>
          </cell>
          <cell r="H344">
            <v>27</v>
          </cell>
          <cell r="I344">
            <v>26</v>
          </cell>
          <cell r="J344">
            <v>26</v>
          </cell>
          <cell r="K344">
            <v>157</v>
          </cell>
          <cell r="L344">
            <v>310</v>
          </cell>
          <cell r="M344">
            <v>1.65</v>
          </cell>
          <cell r="N344" t="str">
            <v>Xuaát Saéc</v>
          </cell>
          <cell r="O344">
            <v>1.6</v>
          </cell>
        </row>
        <row r="345">
          <cell r="B345" t="str">
            <v>Löu Ñöùc  Hieán</v>
          </cell>
          <cell r="C345" t="str">
            <v>TK</v>
          </cell>
          <cell r="D345">
            <v>154</v>
          </cell>
          <cell r="E345">
            <v>26</v>
          </cell>
          <cell r="F345">
            <v>27</v>
          </cell>
          <cell r="G345">
            <v>25</v>
          </cell>
          <cell r="H345">
            <v>27</v>
          </cell>
          <cell r="I345">
            <v>26</v>
          </cell>
          <cell r="J345">
            <v>26</v>
          </cell>
          <cell r="K345">
            <v>157</v>
          </cell>
          <cell r="L345">
            <v>311</v>
          </cell>
          <cell r="M345">
            <v>1.3</v>
          </cell>
          <cell r="N345" t="str">
            <v>Xuaát Saéc</v>
          </cell>
          <cell r="O345">
            <v>1.6</v>
          </cell>
        </row>
        <row r="346">
          <cell r="B346" t="str">
            <v>Nguyeãn Vaên Lyù</v>
          </cell>
          <cell r="C346" t="str">
            <v>TK</v>
          </cell>
          <cell r="D346">
            <v>152</v>
          </cell>
          <cell r="E346">
            <v>26</v>
          </cell>
          <cell r="F346">
            <v>27</v>
          </cell>
          <cell r="G346">
            <v>25</v>
          </cell>
          <cell r="H346">
            <v>27</v>
          </cell>
          <cell r="I346">
            <v>26</v>
          </cell>
          <cell r="J346">
            <v>26</v>
          </cell>
          <cell r="K346">
            <v>157</v>
          </cell>
          <cell r="L346">
            <v>309</v>
          </cell>
          <cell r="M346">
            <v>1.3</v>
          </cell>
          <cell r="N346" t="str">
            <v>Xuaát Saéc</v>
          </cell>
          <cell r="O346">
            <v>1.6</v>
          </cell>
        </row>
        <row r="347">
          <cell r="B347" t="str">
            <v>Leâ Kim Chuyeån</v>
          </cell>
          <cell r="C347" t="str">
            <v>ÑC</v>
          </cell>
          <cell r="D347">
            <v>144</v>
          </cell>
          <cell r="E347">
            <v>25</v>
          </cell>
          <cell r="F347">
            <v>26</v>
          </cell>
          <cell r="G347">
            <v>25</v>
          </cell>
          <cell r="H347">
            <v>27</v>
          </cell>
          <cell r="I347">
            <v>26</v>
          </cell>
          <cell r="J347">
            <v>26</v>
          </cell>
          <cell r="K347">
            <v>155</v>
          </cell>
          <cell r="L347">
            <v>299</v>
          </cell>
          <cell r="M347">
            <v>1.383</v>
          </cell>
          <cell r="N347" t="str">
            <v>B</v>
          </cell>
          <cell r="O347">
            <v>1.2</v>
          </cell>
          <cell r="Q347" t="str">
            <v xml:space="preserve">caûnh caùo </v>
          </cell>
        </row>
        <row r="348">
          <cell r="B348" t="str">
            <v>Cao Vaên Döông</v>
          </cell>
          <cell r="C348" t="str">
            <v>ÑC</v>
          </cell>
          <cell r="D348">
            <v>154</v>
          </cell>
          <cell r="E348">
            <v>25</v>
          </cell>
          <cell r="F348">
            <v>27</v>
          </cell>
          <cell r="G348">
            <v>25</v>
          </cell>
          <cell r="H348">
            <v>27</v>
          </cell>
          <cell r="I348">
            <v>26</v>
          </cell>
          <cell r="J348">
            <v>26</v>
          </cell>
          <cell r="K348">
            <v>156</v>
          </cell>
          <cell r="L348">
            <v>310</v>
          </cell>
          <cell r="M348">
            <v>1.375</v>
          </cell>
          <cell r="N348" t="str">
            <v>B</v>
          </cell>
          <cell r="O348">
            <v>1.2</v>
          </cell>
          <cell r="Q348" t="str">
            <v xml:space="preserve">caûnh caùo </v>
          </cell>
        </row>
        <row r="349">
          <cell r="B349" t="str">
            <v>Ñoã Trung Thöï</v>
          </cell>
          <cell r="C349" t="str">
            <v>ÑC</v>
          </cell>
          <cell r="D349">
            <v>155</v>
          </cell>
          <cell r="E349">
            <v>26</v>
          </cell>
          <cell r="F349">
            <v>27</v>
          </cell>
          <cell r="G349">
            <v>25</v>
          </cell>
          <cell r="H349">
            <v>27</v>
          </cell>
          <cell r="I349">
            <v>25</v>
          </cell>
          <cell r="J349">
            <v>26</v>
          </cell>
          <cell r="K349">
            <v>156</v>
          </cell>
          <cell r="L349">
            <v>311</v>
          </cell>
          <cell r="M349">
            <v>1.383</v>
          </cell>
          <cell r="N349" t="str">
            <v>B</v>
          </cell>
          <cell r="O349">
            <v>1.2</v>
          </cell>
          <cell r="Q349" t="str">
            <v xml:space="preserve">caûnh caùo </v>
          </cell>
        </row>
        <row r="350">
          <cell r="B350" t="str">
            <v>Phan Vaên Naâng</v>
          </cell>
          <cell r="C350" t="str">
            <v>ÑC</v>
          </cell>
          <cell r="D350">
            <v>151</v>
          </cell>
          <cell r="E350">
            <v>26</v>
          </cell>
          <cell r="F350">
            <v>23</v>
          </cell>
          <cell r="G350">
            <v>25</v>
          </cell>
          <cell r="H350">
            <v>27</v>
          </cell>
          <cell r="I350">
            <v>26</v>
          </cell>
          <cell r="J350">
            <v>26</v>
          </cell>
          <cell r="K350">
            <v>153</v>
          </cell>
          <cell r="L350">
            <v>304</v>
          </cell>
          <cell r="M350">
            <v>1.383</v>
          </cell>
          <cell r="N350" t="str">
            <v>Xuaát Saéc</v>
          </cell>
          <cell r="O350">
            <v>1.6</v>
          </cell>
        </row>
        <row r="351">
          <cell r="B351" t="str">
            <v>Ñaøo Taát  Ñaït</v>
          </cell>
          <cell r="D351">
            <v>150</v>
          </cell>
          <cell r="E351">
            <v>26</v>
          </cell>
          <cell r="F351">
            <v>27</v>
          </cell>
          <cell r="G351">
            <v>25</v>
          </cell>
          <cell r="H351">
            <v>26</v>
          </cell>
          <cell r="I351">
            <v>26</v>
          </cell>
          <cell r="J351">
            <v>26</v>
          </cell>
          <cell r="K351">
            <v>156</v>
          </cell>
          <cell r="L351">
            <v>306</v>
          </cell>
          <cell r="M351">
            <v>1.1499999999999999</v>
          </cell>
          <cell r="N351" t="str">
            <v>A</v>
          </cell>
          <cell r="O351">
            <v>1.4</v>
          </cell>
        </row>
        <row r="352">
          <cell r="B352" t="str">
            <v>Haø Vaên Khen</v>
          </cell>
          <cell r="D352">
            <v>144</v>
          </cell>
          <cell r="E352">
            <v>24</v>
          </cell>
          <cell r="F352">
            <v>27</v>
          </cell>
          <cell r="G352">
            <v>25</v>
          </cell>
          <cell r="H352">
            <v>26</v>
          </cell>
          <cell r="I352">
            <v>25</v>
          </cell>
          <cell r="J352">
            <v>26</v>
          </cell>
          <cell r="K352">
            <v>153</v>
          </cell>
          <cell r="L352">
            <v>297</v>
          </cell>
          <cell r="M352">
            <v>1.1499999999999999</v>
          </cell>
          <cell r="N352" t="str">
            <v>Xuaát Saéc</v>
          </cell>
          <cell r="O352">
            <v>1.6</v>
          </cell>
        </row>
        <row r="353">
          <cell r="B353" t="str">
            <v>Laâm Ngoïc Chuyeân</v>
          </cell>
          <cell r="D353">
            <v>156</v>
          </cell>
          <cell r="E353">
            <v>26</v>
          </cell>
          <cell r="F353">
            <v>27</v>
          </cell>
          <cell r="G353">
            <v>25</v>
          </cell>
          <cell r="H353">
            <v>27</v>
          </cell>
          <cell r="I353">
            <v>26</v>
          </cell>
          <cell r="J353">
            <v>26</v>
          </cell>
          <cell r="K353">
            <v>157</v>
          </cell>
          <cell r="L353">
            <v>313</v>
          </cell>
          <cell r="M353">
            <v>1.1499999999999999</v>
          </cell>
          <cell r="N353" t="str">
            <v>Xuaát Saéc</v>
          </cell>
          <cell r="O353">
            <v>1.6</v>
          </cell>
        </row>
        <row r="354">
          <cell r="B354" t="str">
            <v>Leâ Vaên Vuõ</v>
          </cell>
          <cell r="C354" t="str">
            <v>CT</v>
          </cell>
          <cell r="D354">
            <v>155</v>
          </cell>
          <cell r="E354">
            <v>26</v>
          </cell>
          <cell r="F354">
            <v>26</v>
          </cell>
          <cell r="G354">
            <v>25</v>
          </cell>
          <cell r="H354">
            <v>27</v>
          </cell>
          <cell r="I354">
            <v>26</v>
          </cell>
          <cell r="J354">
            <v>26</v>
          </cell>
          <cell r="K354">
            <v>156</v>
          </cell>
          <cell r="L354">
            <v>311</v>
          </cell>
          <cell r="M354">
            <v>1.25</v>
          </cell>
          <cell r="N354" t="str">
            <v>B</v>
          </cell>
          <cell r="O354">
            <v>1.2</v>
          </cell>
          <cell r="Q354" t="str">
            <v xml:space="preserve">caûnh caùo </v>
          </cell>
        </row>
        <row r="355">
          <cell r="B355" t="str">
            <v>Haøng Vaên Taøo</v>
          </cell>
          <cell r="C355" t="str">
            <v>CT</v>
          </cell>
          <cell r="D355">
            <v>149</v>
          </cell>
          <cell r="E355">
            <v>25</v>
          </cell>
          <cell r="F355">
            <v>27</v>
          </cell>
          <cell r="G355">
            <v>25</v>
          </cell>
          <cell r="H355">
            <v>27</v>
          </cell>
          <cell r="I355">
            <v>26</v>
          </cell>
          <cell r="J355">
            <v>26</v>
          </cell>
          <cell r="K355">
            <v>156</v>
          </cell>
          <cell r="L355">
            <v>305</v>
          </cell>
          <cell r="M355">
            <v>1.349</v>
          </cell>
          <cell r="N355" t="str">
            <v>B</v>
          </cell>
          <cell r="O355">
            <v>1.2</v>
          </cell>
          <cell r="Q355" t="str">
            <v xml:space="preserve">caûnh caùo </v>
          </cell>
        </row>
        <row r="356">
          <cell r="B356" t="str">
            <v>Nguyeãn Ngoïc Bieân</v>
          </cell>
          <cell r="D356">
            <v>156</v>
          </cell>
          <cell r="E356">
            <v>26</v>
          </cell>
          <cell r="F356">
            <v>27</v>
          </cell>
          <cell r="G356">
            <v>25</v>
          </cell>
          <cell r="H356">
            <v>27</v>
          </cell>
          <cell r="I356">
            <v>26</v>
          </cell>
          <cell r="J356">
            <v>25</v>
          </cell>
          <cell r="K356">
            <v>156</v>
          </cell>
          <cell r="L356">
            <v>312</v>
          </cell>
          <cell r="M356">
            <v>1.2989999999999999</v>
          </cell>
          <cell r="N356" t="str">
            <v>A</v>
          </cell>
          <cell r="O356">
            <v>1.4</v>
          </cell>
        </row>
        <row r="357">
          <cell r="B357" t="str">
            <v>Trònh Hoaøi Phöông</v>
          </cell>
          <cell r="D357">
            <v>156</v>
          </cell>
          <cell r="E357">
            <v>26</v>
          </cell>
          <cell r="F357">
            <v>27</v>
          </cell>
          <cell r="G357">
            <v>25</v>
          </cell>
          <cell r="H357">
            <v>26</v>
          </cell>
          <cell r="I357">
            <v>26</v>
          </cell>
          <cell r="J357">
            <v>26</v>
          </cell>
          <cell r="K357">
            <v>156</v>
          </cell>
          <cell r="L357">
            <v>312</v>
          </cell>
          <cell r="M357">
            <v>1.264</v>
          </cell>
          <cell r="N357" t="str">
            <v>A</v>
          </cell>
          <cell r="O357">
            <v>1.4</v>
          </cell>
        </row>
        <row r="358">
          <cell r="B358" t="str">
            <v>Ñaøo Duy Haûi</v>
          </cell>
          <cell r="D358">
            <v>155</v>
          </cell>
          <cell r="E358">
            <v>26</v>
          </cell>
          <cell r="F358">
            <v>27</v>
          </cell>
          <cell r="G358">
            <v>25</v>
          </cell>
          <cell r="H358">
            <v>26</v>
          </cell>
          <cell r="I358">
            <v>26</v>
          </cell>
          <cell r="J358">
            <v>26</v>
          </cell>
          <cell r="K358">
            <v>156</v>
          </cell>
          <cell r="L358">
            <v>311</v>
          </cell>
          <cell r="M358">
            <v>1.25</v>
          </cell>
          <cell r="N358" t="str">
            <v>A</v>
          </cell>
          <cell r="O358">
            <v>1.4</v>
          </cell>
        </row>
        <row r="359">
          <cell r="B359" t="str">
            <v>Leâ Coâng Luaän</v>
          </cell>
          <cell r="D359">
            <v>144</v>
          </cell>
          <cell r="E359">
            <v>26</v>
          </cell>
          <cell r="F359">
            <v>27</v>
          </cell>
          <cell r="G359">
            <v>25</v>
          </cell>
          <cell r="H359">
            <v>26</v>
          </cell>
          <cell r="I359">
            <v>25</v>
          </cell>
          <cell r="J359">
            <v>26</v>
          </cell>
          <cell r="K359">
            <v>155</v>
          </cell>
          <cell r="L359">
            <v>299</v>
          </cell>
          <cell r="M359">
            <v>1.1890000000000001</v>
          </cell>
          <cell r="N359" t="str">
            <v>B</v>
          </cell>
          <cell r="O359">
            <v>1.2</v>
          </cell>
          <cell r="Q359" t="str">
            <v>Vi phaïm NQLÑ</v>
          </cell>
        </row>
        <row r="360">
          <cell r="B360" t="str">
            <v>Nguyeãn Thanh Sôn</v>
          </cell>
          <cell r="C360" t="str">
            <v>CT</v>
          </cell>
          <cell r="D360">
            <v>155</v>
          </cell>
          <cell r="E360">
            <v>26</v>
          </cell>
          <cell r="F360">
            <v>27</v>
          </cell>
          <cell r="G360">
            <v>24</v>
          </cell>
          <cell r="H360">
            <v>27</v>
          </cell>
          <cell r="I360">
            <v>26</v>
          </cell>
          <cell r="J360">
            <v>25</v>
          </cell>
          <cell r="K360">
            <v>155</v>
          </cell>
          <cell r="L360">
            <v>310</v>
          </cell>
          <cell r="M360">
            <v>1.329</v>
          </cell>
          <cell r="N360" t="str">
            <v>B</v>
          </cell>
          <cell r="O360">
            <v>1.2</v>
          </cell>
          <cell r="Q360" t="str">
            <v xml:space="preserve">caûnh caùo </v>
          </cell>
        </row>
        <row r="361">
          <cell r="B361" t="str">
            <v>Phaïm Vaên Beàn</v>
          </cell>
          <cell r="D361">
            <v>156</v>
          </cell>
          <cell r="E361">
            <v>26</v>
          </cell>
          <cell r="F361">
            <v>27</v>
          </cell>
          <cell r="G361">
            <v>25</v>
          </cell>
          <cell r="H361">
            <v>27</v>
          </cell>
          <cell r="I361">
            <v>26</v>
          </cell>
          <cell r="J361">
            <v>26</v>
          </cell>
          <cell r="K361">
            <v>157</v>
          </cell>
          <cell r="L361">
            <v>313</v>
          </cell>
          <cell r="M361">
            <v>1.2909999999999999</v>
          </cell>
          <cell r="Q361" t="str">
            <v>Kyû luaät caét KT</v>
          </cell>
        </row>
        <row r="362">
          <cell r="B362" t="str">
            <v>Traàn Khaéc Ñieàu</v>
          </cell>
          <cell r="D362">
            <v>156</v>
          </cell>
          <cell r="E362">
            <v>26</v>
          </cell>
          <cell r="F362">
            <v>27</v>
          </cell>
          <cell r="G362">
            <v>25</v>
          </cell>
          <cell r="H362">
            <v>27</v>
          </cell>
          <cell r="I362">
            <v>26</v>
          </cell>
          <cell r="J362">
            <v>26</v>
          </cell>
          <cell r="K362">
            <v>157</v>
          </cell>
          <cell r="L362">
            <v>313</v>
          </cell>
          <cell r="M362">
            <v>1.2390000000000001</v>
          </cell>
          <cell r="N362" t="str">
            <v>A</v>
          </cell>
          <cell r="O362">
            <v>1.4</v>
          </cell>
        </row>
        <row r="363">
          <cell r="B363" t="str">
            <v>Nguyeãn Thanh Hoàng</v>
          </cell>
          <cell r="D363">
            <v>155</v>
          </cell>
          <cell r="E363">
            <v>26</v>
          </cell>
          <cell r="F363">
            <v>26</v>
          </cell>
          <cell r="G363">
            <v>25</v>
          </cell>
          <cell r="H363">
            <v>27</v>
          </cell>
          <cell r="I363">
            <v>26</v>
          </cell>
          <cell r="J363">
            <v>26</v>
          </cell>
          <cell r="K363">
            <v>156</v>
          </cell>
          <cell r="L363">
            <v>311</v>
          </cell>
          <cell r="M363">
            <v>1.2430000000000001</v>
          </cell>
          <cell r="N363" t="str">
            <v>A</v>
          </cell>
          <cell r="O363">
            <v>1.4</v>
          </cell>
        </row>
        <row r="364">
          <cell r="B364" t="str">
            <v>Hoà Minh Sôn</v>
          </cell>
          <cell r="D364">
            <v>85</v>
          </cell>
          <cell r="E364">
            <v>26</v>
          </cell>
          <cell r="F364">
            <v>26</v>
          </cell>
          <cell r="G364">
            <v>25</v>
          </cell>
          <cell r="H364">
            <v>27</v>
          </cell>
          <cell r="I364">
            <v>26</v>
          </cell>
          <cell r="J364">
            <v>19</v>
          </cell>
          <cell r="K364">
            <v>149</v>
          </cell>
          <cell r="L364">
            <v>234</v>
          </cell>
          <cell r="M364">
            <v>1.1857</v>
          </cell>
          <cell r="Q364" t="str">
            <v>Kyû luaät caét KT</v>
          </cell>
        </row>
        <row r="365">
          <cell r="B365" t="str">
            <v>Nguyeãn Quang Vinh</v>
          </cell>
          <cell r="C365" t="str">
            <v>TT</v>
          </cell>
          <cell r="D365">
            <v>139</v>
          </cell>
          <cell r="E365">
            <v>26</v>
          </cell>
          <cell r="F365">
            <v>27</v>
          </cell>
          <cell r="G365">
            <v>25</v>
          </cell>
          <cell r="H365">
            <v>27</v>
          </cell>
          <cell r="I365">
            <v>26</v>
          </cell>
          <cell r="J365">
            <v>26</v>
          </cell>
          <cell r="K365">
            <v>157</v>
          </cell>
          <cell r="L365">
            <v>296</v>
          </cell>
          <cell r="M365">
            <v>1.341</v>
          </cell>
          <cell r="N365" t="str">
            <v>B</v>
          </cell>
          <cell r="O365">
            <v>1.2</v>
          </cell>
          <cell r="Q365" t="str">
            <v>caûnh caùo</v>
          </cell>
        </row>
        <row r="366">
          <cell r="B366" t="str">
            <v>Traàn vieät Toaøn</v>
          </cell>
          <cell r="D366">
            <v>156</v>
          </cell>
          <cell r="E366">
            <v>23</v>
          </cell>
          <cell r="F366">
            <v>27</v>
          </cell>
          <cell r="G366">
            <v>23</v>
          </cell>
          <cell r="H366">
            <v>25</v>
          </cell>
          <cell r="I366">
            <v>26</v>
          </cell>
          <cell r="J366">
            <v>25</v>
          </cell>
          <cell r="K366">
            <v>149</v>
          </cell>
          <cell r="L366">
            <v>305</v>
          </cell>
          <cell r="M366">
            <v>1.3029999999999999</v>
          </cell>
          <cell r="Q366" t="str">
            <v>Kyû luaät caét KT</v>
          </cell>
        </row>
        <row r="367">
          <cell r="B367" t="str">
            <v>Traàn Thanh Tuøng</v>
          </cell>
          <cell r="D367">
            <v>154</v>
          </cell>
          <cell r="E367">
            <v>21</v>
          </cell>
          <cell r="F367">
            <v>27</v>
          </cell>
          <cell r="G367">
            <v>23</v>
          </cell>
          <cell r="H367">
            <v>26</v>
          </cell>
          <cell r="I367">
            <v>25</v>
          </cell>
          <cell r="J367">
            <v>24</v>
          </cell>
          <cell r="K367">
            <v>146</v>
          </cell>
          <cell r="L367">
            <v>300</v>
          </cell>
          <cell r="M367">
            <v>1.242</v>
          </cell>
          <cell r="N367" t="str">
            <v>A</v>
          </cell>
          <cell r="O367">
            <v>1.4</v>
          </cell>
        </row>
        <row r="368">
          <cell r="B368" t="str">
            <v>Nguyeãn Höõu Taøi</v>
          </cell>
          <cell r="D368">
            <v>155</v>
          </cell>
          <cell r="E368">
            <v>26</v>
          </cell>
          <cell r="F368">
            <v>27</v>
          </cell>
          <cell r="G368">
            <v>25</v>
          </cell>
          <cell r="H368">
            <v>26</v>
          </cell>
          <cell r="I368">
            <v>18</v>
          </cell>
          <cell r="J368">
            <v>26</v>
          </cell>
          <cell r="K368">
            <v>148</v>
          </cell>
          <cell r="L368">
            <v>303</v>
          </cell>
          <cell r="M368">
            <v>1.242</v>
          </cell>
          <cell r="N368" t="str">
            <v>A</v>
          </cell>
          <cell r="O368">
            <v>1.4</v>
          </cell>
        </row>
        <row r="369">
          <cell r="B369" t="str">
            <v>Leâ Phaùt Ñaït</v>
          </cell>
          <cell r="D369">
            <v>156</v>
          </cell>
          <cell r="E369">
            <v>26</v>
          </cell>
          <cell r="F369">
            <v>27</v>
          </cell>
          <cell r="G369">
            <v>25</v>
          </cell>
          <cell r="H369">
            <v>27</v>
          </cell>
          <cell r="I369">
            <v>26</v>
          </cell>
          <cell r="J369">
            <v>26</v>
          </cell>
          <cell r="K369">
            <v>157</v>
          </cell>
          <cell r="L369">
            <v>313</v>
          </cell>
          <cell r="M369">
            <v>1.2430000000000001</v>
          </cell>
          <cell r="N369" t="str">
            <v>A</v>
          </cell>
          <cell r="O369">
            <v>1.4</v>
          </cell>
        </row>
        <row r="370">
          <cell r="B370" t="str">
            <v>Nam Taán Löïc</v>
          </cell>
          <cell r="C370" t="str">
            <v>CT</v>
          </cell>
          <cell r="D370">
            <v>154</v>
          </cell>
          <cell r="E370">
            <v>26</v>
          </cell>
          <cell r="F370">
            <v>26</v>
          </cell>
          <cell r="G370">
            <v>25</v>
          </cell>
          <cell r="H370">
            <v>26</v>
          </cell>
          <cell r="I370">
            <v>26</v>
          </cell>
          <cell r="J370">
            <v>17</v>
          </cell>
          <cell r="K370">
            <v>146</v>
          </cell>
          <cell r="L370">
            <v>300</v>
          </cell>
          <cell r="M370">
            <v>1.3</v>
          </cell>
          <cell r="N370" t="str">
            <v>B</v>
          </cell>
          <cell r="O370">
            <v>1.2</v>
          </cell>
          <cell r="Q370" t="str">
            <v>caûnh caùo</v>
          </cell>
        </row>
        <row r="371">
          <cell r="B371" t="str">
            <v>Huyønh Quoác Söû</v>
          </cell>
          <cell r="D371">
            <v>156</v>
          </cell>
          <cell r="E371">
            <v>26</v>
          </cell>
          <cell r="F371">
            <v>27</v>
          </cell>
          <cell r="G371">
            <v>25</v>
          </cell>
          <cell r="H371">
            <v>27</v>
          </cell>
          <cell r="I371">
            <v>6</v>
          </cell>
          <cell r="J371">
            <v>26</v>
          </cell>
          <cell r="K371">
            <v>137</v>
          </cell>
          <cell r="L371">
            <v>293</v>
          </cell>
          <cell r="M371">
            <v>1.1499999999999999</v>
          </cell>
          <cell r="N371" t="str">
            <v>B</v>
          </cell>
          <cell r="O371">
            <v>1.2</v>
          </cell>
          <cell r="Q371" t="str">
            <v>Naèm vieän thieáu coâng</v>
          </cell>
        </row>
        <row r="372">
          <cell r="B372" t="str">
            <v>Tröông Tieán Huøng</v>
          </cell>
          <cell r="D372">
            <v>155</v>
          </cell>
          <cell r="E372">
            <v>26</v>
          </cell>
          <cell r="F372">
            <v>27</v>
          </cell>
          <cell r="G372">
            <v>21</v>
          </cell>
          <cell r="H372">
            <v>27</v>
          </cell>
          <cell r="I372">
            <v>20</v>
          </cell>
          <cell r="J372">
            <v>24</v>
          </cell>
          <cell r="K372">
            <v>145</v>
          </cell>
          <cell r="L372">
            <v>300</v>
          </cell>
          <cell r="M372">
            <v>1.246</v>
          </cell>
          <cell r="N372" t="str">
            <v>A</v>
          </cell>
          <cell r="O372">
            <v>1.4</v>
          </cell>
        </row>
        <row r="373">
          <cell r="B373" t="str">
            <v>Leâ Tröôøng Sa</v>
          </cell>
          <cell r="D373">
            <v>153</v>
          </cell>
          <cell r="E373">
            <v>26</v>
          </cell>
          <cell r="F373">
            <v>27</v>
          </cell>
          <cell r="G373">
            <v>25</v>
          </cell>
          <cell r="H373">
            <v>27</v>
          </cell>
          <cell r="I373">
            <v>24</v>
          </cell>
          <cell r="J373">
            <v>26</v>
          </cell>
          <cell r="K373">
            <v>155</v>
          </cell>
          <cell r="L373">
            <v>308</v>
          </cell>
          <cell r="M373">
            <v>1.1499999999999999</v>
          </cell>
          <cell r="N373" t="str">
            <v>A</v>
          </cell>
          <cell r="O373">
            <v>1.4</v>
          </cell>
        </row>
        <row r="374">
          <cell r="B374" t="str">
            <v>Leâ Kyø Maïnh</v>
          </cell>
          <cell r="H374">
            <v>20</v>
          </cell>
          <cell r="I374">
            <v>26</v>
          </cell>
          <cell r="J374">
            <v>26</v>
          </cell>
          <cell r="K374">
            <v>72</v>
          </cell>
          <cell r="L374">
            <v>72</v>
          </cell>
          <cell r="M374">
            <v>0.86250000000000004</v>
          </cell>
          <cell r="N374" t="str">
            <v>A</v>
          </cell>
          <cell r="O374">
            <v>1.4</v>
          </cell>
        </row>
        <row r="375">
          <cell r="B375" t="str">
            <v>Traàn Vaên Tieån</v>
          </cell>
          <cell r="C375" t="str">
            <v>CT</v>
          </cell>
          <cell r="D375">
            <v>156</v>
          </cell>
          <cell r="E375">
            <v>26</v>
          </cell>
          <cell r="F375">
            <v>27</v>
          </cell>
          <cell r="G375">
            <v>25</v>
          </cell>
          <cell r="H375">
            <v>27</v>
          </cell>
          <cell r="I375">
            <v>25</v>
          </cell>
          <cell r="J375">
            <v>25</v>
          </cell>
          <cell r="K375">
            <v>155</v>
          </cell>
          <cell r="L375">
            <v>311</v>
          </cell>
          <cell r="M375">
            <v>1.2</v>
          </cell>
          <cell r="N375" t="str">
            <v>Xuaát Saéc</v>
          </cell>
          <cell r="O375">
            <v>1.6</v>
          </cell>
          <cell r="Q375" t="str">
            <v>( + 3 DL)</v>
          </cell>
        </row>
        <row r="376">
          <cell r="B376" t="str">
            <v>Trònh Xuaân Thaéng</v>
          </cell>
          <cell r="D376">
            <v>155</v>
          </cell>
          <cell r="E376">
            <v>26</v>
          </cell>
          <cell r="F376">
            <v>27</v>
          </cell>
          <cell r="G376">
            <v>25</v>
          </cell>
          <cell r="H376">
            <v>27</v>
          </cell>
          <cell r="I376">
            <v>26</v>
          </cell>
          <cell r="J376">
            <v>26</v>
          </cell>
          <cell r="K376">
            <v>157</v>
          </cell>
          <cell r="L376">
            <v>312</v>
          </cell>
          <cell r="M376">
            <v>1.1499999999999999</v>
          </cell>
          <cell r="N376" t="str">
            <v>A</v>
          </cell>
          <cell r="O376">
            <v>1.4</v>
          </cell>
        </row>
        <row r="377">
          <cell r="B377" t="str">
            <v>Nguyeãn Vaên Thaém</v>
          </cell>
          <cell r="D377">
            <v>156</v>
          </cell>
          <cell r="E377">
            <v>26</v>
          </cell>
          <cell r="F377">
            <v>27</v>
          </cell>
          <cell r="G377">
            <v>25</v>
          </cell>
          <cell r="H377">
            <v>27</v>
          </cell>
          <cell r="I377">
            <v>26</v>
          </cell>
          <cell r="J377">
            <v>26</v>
          </cell>
          <cell r="K377">
            <v>157</v>
          </cell>
          <cell r="L377">
            <v>313</v>
          </cell>
          <cell r="M377">
            <v>1.1499999999999999</v>
          </cell>
          <cell r="N377" t="str">
            <v>A</v>
          </cell>
          <cell r="O377">
            <v>1.4</v>
          </cell>
        </row>
        <row r="378">
          <cell r="B378" t="str">
            <v>Taøo Chís Sal</v>
          </cell>
          <cell r="D378">
            <v>149</v>
          </cell>
          <cell r="E378">
            <v>25</v>
          </cell>
          <cell r="F378">
            <v>26</v>
          </cell>
          <cell r="G378">
            <v>25</v>
          </cell>
          <cell r="H378">
            <v>25</v>
          </cell>
          <cell r="I378">
            <v>26</v>
          </cell>
          <cell r="J378">
            <v>25</v>
          </cell>
          <cell r="K378">
            <v>152</v>
          </cell>
          <cell r="L378">
            <v>301</v>
          </cell>
          <cell r="M378">
            <v>1.1499999999999999</v>
          </cell>
          <cell r="N378" t="str">
            <v>A</v>
          </cell>
          <cell r="O378">
            <v>1.4</v>
          </cell>
        </row>
        <row r="379">
          <cell r="B379" t="str">
            <v>Nguyeãn Tuaán Kieät</v>
          </cell>
          <cell r="H379">
            <v>20</v>
          </cell>
          <cell r="I379">
            <v>9</v>
          </cell>
          <cell r="J379">
            <v>26</v>
          </cell>
          <cell r="K379">
            <v>55</v>
          </cell>
          <cell r="L379">
            <v>55</v>
          </cell>
          <cell r="M379">
            <v>0.86250000000000004</v>
          </cell>
          <cell r="N379" t="str">
            <v>C</v>
          </cell>
          <cell r="O379">
            <v>1</v>
          </cell>
          <cell r="Q379" t="str">
            <v>Naèm vieän -TNGT ngoaøi</v>
          </cell>
        </row>
        <row r="380">
          <cell r="B380" t="str">
            <v>Leâ Thaùi Bình</v>
          </cell>
          <cell r="D380">
            <v>156</v>
          </cell>
          <cell r="E380">
            <v>26</v>
          </cell>
          <cell r="F380">
            <v>27</v>
          </cell>
          <cell r="G380">
            <v>25</v>
          </cell>
          <cell r="H380">
            <v>27</v>
          </cell>
          <cell r="I380">
            <v>21</v>
          </cell>
          <cell r="J380">
            <v>21</v>
          </cell>
          <cell r="K380">
            <v>147</v>
          </cell>
          <cell r="L380">
            <v>303</v>
          </cell>
          <cell r="M380">
            <v>1.294</v>
          </cell>
          <cell r="N380" t="str">
            <v>C</v>
          </cell>
          <cell r="O380">
            <v>1</v>
          </cell>
          <cell r="Q380" t="str">
            <v>Kyû luaät caûnh caùo</v>
          </cell>
        </row>
        <row r="381">
          <cell r="B381" t="str">
            <v>Nguyeãn Khaéc Vuõ</v>
          </cell>
          <cell r="D381">
            <v>156</v>
          </cell>
          <cell r="E381">
            <v>26</v>
          </cell>
          <cell r="F381">
            <v>27</v>
          </cell>
          <cell r="G381">
            <v>25</v>
          </cell>
          <cell r="H381">
            <v>27</v>
          </cell>
          <cell r="I381">
            <v>25</v>
          </cell>
          <cell r="J381">
            <v>26</v>
          </cell>
          <cell r="K381">
            <v>156</v>
          </cell>
          <cell r="L381">
            <v>312</v>
          </cell>
          <cell r="M381">
            <v>1.1559999999999999</v>
          </cell>
          <cell r="N381" t="str">
            <v>Xuaát Saéc</v>
          </cell>
          <cell r="O381">
            <v>1.6</v>
          </cell>
        </row>
        <row r="382">
          <cell r="B382" t="str">
            <v>Ngoâ Minh Taâm</v>
          </cell>
          <cell r="D382">
            <v>154</v>
          </cell>
          <cell r="E382">
            <v>26</v>
          </cell>
          <cell r="F382">
            <v>27</v>
          </cell>
          <cell r="G382">
            <v>25</v>
          </cell>
          <cell r="H382">
            <v>27</v>
          </cell>
          <cell r="I382">
            <v>25</v>
          </cell>
          <cell r="J382">
            <v>25</v>
          </cell>
          <cell r="K382">
            <v>155</v>
          </cell>
          <cell r="L382">
            <v>309</v>
          </cell>
          <cell r="M382">
            <v>1.1499999999999999</v>
          </cell>
          <cell r="N382" t="str">
            <v>A</v>
          </cell>
          <cell r="O382">
            <v>1.4</v>
          </cell>
        </row>
        <row r="383">
          <cell r="B383" t="str">
            <v>Nguyeãn Vaên Loäc</v>
          </cell>
          <cell r="D383">
            <v>153</v>
          </cell>
          <cell r="E383">
            <v>26</v>
          </cell>
          <cell r="F383">
            <v>27</v>
          </cell>
          <cell r="G383">
            <v>25</v>
          </cell>
          <cell r="H383">
            <v>27</v>
          </cell>
          <cell r="I383">
            <v>26</v>
          </cell>
          <cell r="J383">
            <v>26</v>
          </cell>
          <cell r="K383">
            <v>157</v>
          </cell>
          <cell r="L383">
            <v>310</v>
          </cell>
          <cell r="M383">
            <v>1.149</v>
          </cell>
          <cell r="N383" t="str">
            <v>B</v>
          </cell>
          <cell r="O383">
            <v>1.2</v>
          </cell>
          <cell r="Q383" t="str">
            <v>Khieån traùch</v>
          </cell>
        </row>
        <row r="384">
          <cell r="B384" t="str">
            <v>Traàn Vaên Töôøng</v>
          </cell>
          <cell r="D384">
            <v>156</v>
          </cell>
          <cell r="E384">
            <v>26</v>
          </cell>
          <cell r="F384">
            <v>27</v>
          </cell>
          <cell r="G384">
            <v>20</v>
          </cell>
          <cell r="H384">
            <v>25</v>
          </cell>
          <cell r="I384">
            <v>26</v>
          </cell>
          <cell r="J384">
            <v>25</v>
          </cell>
          <cell r="K384">
            <v>149</v>
          </cell>
          <cell r="L384">
            <v>305</v>
          </cell>
          <cell r="M384">
            <v>1.1499999999999999</v>
          </cell>
          <cell r="N384" t="str">
            <v>B</v>
          </cell>
          <cell r="O384">
            <v>1.2</v>
          </cell>
          <cell r="Q384" t="str">
            <v>Khieån traùch</v>
          </cell>
        </row>
        <row r="385">
          <cell r="B385" t="str">
            <v>Vuõ Duy Thaêng</v>
          </cell>
          <cell r="C385" t="str">
            <v>CT</v>
          </cell>
          <cell r="D385">
            <v>156</v>
          </cell>
          <cell r="E385">
            <v>26</v>
          </cell>
          <cell r="F385">
            <v>27</v>
          </cell>
          <cell r="G385">
            <v>25</v>
          </cell>
          <cell r="H385">
            <v>27</v>
          </cell>
          <cell r="I385">
            <v>25</v>
          </cell>
          <cell r="J385">
            <v>26</v>
          </cell>
          <cell r="K385">
            <v>156</v>
          </cell>
          <cell r="L385">
            <v>312</v>
          </cell>
          <cell r="M385">
            <v>1.3460000000000001</v>
          </cell>
          <cell r="N385" t="str">
            <v>B</v>
          </cell>
          <cell r="O385">
            <v>1.2</v>
          </cell>
          <cell r="Q385" t="str">
            <v>caûnh caùo</v>
          </cell>
        </row>
        <row r="386">
          <cell r="B386" t="str">
            <v>Cao Vaên Thaønh</v>
          </cell>
          <cell r="D386">
            <v>156</v>
          </cell>
          <cell r="E386">
            <v>22</v>
          </cell>
          <cell r="F386">
            <v>26</v>
          </cell>
          <cell r="G386">
            <v>22</v>
          </cell>
          <cell r="H386">
            <v>27</v>
          </cell>
          <cell r="I386">
            <v>26</v>
          </cell>
          <cell r="J386">
            <v>26</v>
          </cell>
          <cell r="K386">
            <v>149</v>
          </cell>
          <cell r="L386">
            <v>305</v>
          </cell>
          <cell r="M386">
            <v>1.268</v>
          </cell>
          <cell r="N386" t="str">
            <v>A</v>
          </cell>
          <cell r="O386">
            <v>1.4</v>
          </cell>
        </row>
        <row r="387">
          <cell r="B387" t="str">
            <v>Löu Ñöùc Ñònh</v>
          </cell>
          <cell r="C387" t="str">
            <v>CP</v>
          </cell>
          <cell r="D387">
            <v>156</v>
          </cell>
          <cell r="E387">
            <v>26</v>
          </cell>
          <cell r="F387">
            <v>27</v>
          </cell>
          <cell r="G387">
            <v>25</v>
          </cell>
          <cell r="H387">
            <v>26</v>
          </cell>
          <cell r="I387">
            <v>26</v>
          </cell>
          <cell r="J387">
            <v>26</v>
          </cell>
          <cell r="K387">
            <v>156</v>
          </cell>
          <cell r="L387">
            <v>312</v>
          </cell>
          <cell r="M387">
            <v>1.319</v>
          </cell>
          <cell r="N387" t="str">
            <v>Xuaát Saéc</v>
          </cell>
          <cell r="O387">
            <v>1.6</v>
          </cell>
        </row>
        <row r="388">
          <cell r="B388" t="str">
            <v>Phaïm Thaùi Hoaø</v>
          </cell>
          <cell r="D388">
            <v>154</v>
          </cell>
          <cell r="E388">
            <v>26</v>
          </cell>
          <cell r="F388">
            <v>27</v>
          </cell>
          <cell r="G388">
            <v>25</v>
          </cell>
          <cell r="H388">
            <v>27</v>
          </cell>
          <cell r="I388">
            <v>23</v>
          </cell>
          <cell r="J388">
            <v>19</v>
          </cell>
          <cell r="K388">
            <v>147</v>
          </cell>
          <cell r="L388">
            <v>301</v>
          </cell>
          <cell r="M388">
            <v>1.2330000000000001</v>
          </cell>
          <cell r="N388" t="str">
            <v>A</v>
          </cell>
          <cell r="O388">
            <v>1.4</v>
          </cell>
        </row>
        <row r="389">
          <cell r="B389" t="str">
            <v>Dö Minh Taâm</v>
          </cell>
          <cell r="D389">
            <v>156</v>
          </cell>
          <cell r="E389">
            <v>26</v>
          </cell>
          <cell r="F389">
            <v>27</v>
          </cell>
          <cell r="G389">
            <v>24</v>
          </cell>
          <cell r="H389">
            <v>27</v>
          </cell>
          <cell r="I389">
            <v>26</v>
          </cell>
          <cell r="J389">
            <v>26</v>
          </cell>
          <cell r="K389">
            <v>156</v>
          </cell>
          <cell r="L389">
            <v>312</v>
          </cell>
          <cell r="M389">
            <v>1.28</v>
          </cell>
          <cell r="N389" t="str">
            <v>A</v>
          </cell>
          <cell r="O389">
            <v>1.4</v>
          </cell>
        </row>
        <row r="390">
          <cell r="B390" t="str">
            <v>Nguyeãn Anh Tuaán A</v>
          </cell>
          <cell r="D390">
            <v>152</v>
          </cell>
          <cell r="E390">
            <v>26</v>
          </cell>
          <cell r="F390">
            <v>27</v>
          </cell>
          <cell r="G390">
            <v>25</v>
          </cell>
          <cell r="H390">
            <v>26</v>
          </cell>
          <cell r="I390">
            <v>26</v>
          </cell>
          <cell r="J390">
            <v>26</v>
          </cell>
          <cell r="K390">
            <v>156</v>
          </cell>
          <cell r="L390">
            <v>308</v>
          </cell>
          <cell r="M390">
            <v>1.228</v>
          </cell>
          <cell r="N390" t="str">
            <v>A</v>
          </cell>
          <cell r="O390">
            <v>1.4</v>
          </cell>
        </row>
        <row r="391">
          <cell r="B391" t="str">
            <v>Ngoâ Xuaân Tueä</v>
          </cell>
          <cell r="D391">
            <v>153</v>
          </cell>
          <cell r="E391">
            <v>26</v>
          </cell>
          <cell r="F391">
            <v>27</v>
          </cell>
          <cell r="G391">
            <v>24</v>
          </cell>
          <cell r="H391">
            <v>27</v>
          </cell>
          <cell r="I391">
            <v>26</v>
          </cell>
          <cell r="J391">
            <v>26</v>
          </cell>
          <cell r="K391">
            <v>156</v>
          </cell>
          <cell r="L391">
            <v>309</v>
          </cell>
          <cell r="M391">
            <v>1.2709999999999999</v>
          </cell>
          <cell r="N391" t="str">
            <v>A</v>
          </cell>
          <cell r="O391">
            <v>1.4</v>
          </cell>
        </row>
        <row r="392">
          <cell r="B392" t="str">
            <v>Nguyeãn Tieán Duõng</v>
          </cell>
          <cell r="D392">
            <v>154</v>
          </cell>
          <cell r="E392">
            <v>24</v>
          </cell>
          <cell r="F392">
            <v>20</v>
          </cell>
          <cell r="G392">
            <v>22</v>
          </cell>
          <cell r="H392">
            <v>25</v>
          </cell>
          <cell r="I392">
            <v>26</v>
          </cell>
          <cell r="J392">
            <v>26</v>
          </cell>
          <cell r="K392">
            <v>143</v>
          </cell>
          <cell r="L392">
            <v>297</v>
          </cell>
          <cell r="M392">
            <v>1.181</v>
          </cell>
          <cell r="N392" t="str">
            <v>A</v>
          </cell>
          <cell r="O392">
            <v>1.4</v>
          </cell>
          <cell r="Q392" t="str">
            <v>Pheùp naêm</v>
          </cell>
        </row>
        <row r="393">
          <cell r="B393" t="str">
            <v>Trònh Ngoïc Toaøn</v>
          </cell>
          <cell r="D393">
            <v>152</v>
          </cell>
          <cell r="E393">
            <v>26</v>
          </cell>
          <cell r="F393">
            <v>26</v>
          </cell>
          <cell r="G393">
            <v>24</v>
          </cell>
          <cell r="H393">
            <v>27</v>
          </cell>
          <cell r="I393">
            <v>25</v>
          </cell>
          <cell r="J393">
            <v>26</v>
          </cell>
          <cell r="K393">
            <v>154</v>
          </cell>
          <cell r="L393">
            <v>306</v>
          </cell>
          <cell r="M393">
            <v>1.1719999999999999</v>
          </cell>
          <cell r="N393" t="str">
            <v>Xuaát Saéc</v>
          </cell>
          <cell r="O393">
            <v>1.6</v>
          </cell>
        </row>
        <row r="394">
          <cell r="B394" t="str">
            <v>Nguyeãn Coâng Danh</v>
          </cell>
          <cell r="D394">
            <v>155</v>
          </cell>
          <cell r="E394">
            <v>26</v>
          </cell>
          <cell r="F394">
            <v>27</v>
          </cell>
          <cell r="G394">
            <v>25</v>
          </cell>
          <cell r="H394">
            <v>27</v>
          </cell>
          <cell r="I394">
            <v>26</v>
          </cell>
          <cell r="J394">
            <v>26</v>
          </cell>
          <cell r="K394">
            <v>157</v>
          </cell>
          <cell r="L394">
            <v>312</v>
          </cell>
          <cell r="M394">
            <v>1.236</v>
          </cell>
          <cell r="N394" t="str">
            <v>A</v>
          </cell>
          <cell r="O394">
            <v>1.4</v>
          </cell>
        </row>
        <row r="395">
          <cell r="B395" t="str">
            <v>Nguyeãn Nhö  Chöôøng</v>
          </cell>
          <cell r="C395" t="str">
            <v>CT</v>
          </cell>
          <cell r="D395">
            <v>133</v>
          </cell>
          <cell r="E395">
            <v>24</v>
          </cell>
          <cell r="F395">
            <v>27</v>
          </cell>
          <cell r="G395">
            <v>25</v>
          </cell>
          <cell r="H395">
            <v>27</v>
          </cell>
          <cell r="I395">
            <v>26</v>
          </cell>
          <cell r="J395">
            <v>26</v>
          </cell>
          <cell r="K395">
            <v>155</v>
          </cell>
          <cell r="L395">
            <v>288</v>
          </cell>
          <cell r="M395">
            <v>1.319</v>
          </cell>
          <cell r="N395" t="str">
            <v>Xuaát Saéc</v>
          </cell>
          <cell r="O395">
            <v>1.6</v>
          </cell>
          <cell r="Q395" t="str">
            <v>Pheùp naêm</v>
          </cell>
        </row>
        <row r="396">
          <cell r="B396" t="str">
            <v>Hoaøng Minh Taân</v>
          </cell>
          <cell r="C396" t="str">
            <v>CP</v>
          </cell>
          <cell r="D396">
            <v>151</v>
          </cell>
          <cell r="E396">
            <v>26</v>
          </cell>
          <cell r="F396">
            <v>27</v>
          </cell>
          <cell r="G396">
            <v>25</v>
          </cell>
          <cell r="H396">
            <v>27</v>
          </cell>
          <cell r="I396">
            <v>26</v>
          </cell>
          <cell r="J396">
            <v>26</v>
          </cell>
          <cell r="K396">
            <v>157</v>
          </cell>
          <cell r="L396">
            <v>308</v>
          </cell>
          <cell r="M396">
            <v>1.3029999999999999</v>
          </cell>
          <cell r="N396" t="str">
            <v>Xuaát Saéc</v>
          </cell>
          <cell r="O396">
            <v>1.6</v>
          </cell>
          <cell r="Q396" t="str">
            <v>( + 18ngaøy naèm vieän do TNGT)</v>
          </cell>
        </row>
        <row r="397">
          <cell r="B397" t="str">
            <v>Nguyeãn Tuaán Anh</v>
          </cell>
          <cell r="D397">
            <v>156</v>
          </cell>
          <cell r="E397">
            <v>26</v>
          </cell>
          <cell r="F397">
            <v>27</v>
          </cell>
          <cell r="G397">
            <v>25</v>
          </cell>
          <cell r="H397">
            <v>27</v>
          </cell>
          <cell r="I397">
            <v>26</v>
          </cell>
          <cell r="J397">
            <v>26</v>
          </cell>
          <cell r="K397">
            <v>157</v>
          </cell>
          <cell r="L397">
            <v>313</v>
          </cell>
          <cell r="M397">
            <v>1.302</v>
          </cell>
          <cell r="N397" t="str">
            <v>A</v>
          </cell>
          <cell r="O397">
            <v>1.4</v>
          </cell>
        </row>
        <row r="398">
          <cell r="B398" t="str">
            <v>Phan Sinh Ngaân</v>
          </cell>
          <cell r="D398">
            <v>153</v>
          </cell>
          <cell r="E398">
            <v>25</v>
          </cell>
          <cell r="F398">
            <v>27</v>
          </cell>
          <cell r="G398">
            <v>25</v>
          </cell>
          <cell r="H398">
            <v>27</v>
          </cell>
          <cell r="I398">
            <v>25</v>
          </cell>
          <cell r="J398">
            <v>25</v>
          </cell>
          <cell r="K398">
            <v>154</v>
          </cell>
          <cell r="L398">
            <v>307</v>
          </cell>
          <cell r="M398">
            <v>1.306</v>
          </cell>
          <cell r="N398" t="str">
            <v>A</v>
          </cell>
          <cell r="O398">
            <v>1.4</v>
          </cell>
        </row>
        <row r="399">
          <cell r="B399" t="str">
            <v>Vuõ Duy Theá</v>
          </cell>
          <cell r="D399">
            <v>156</v>
          </cell>
          <cell r="E399">
            <v>26</v>
          </cell>
          <cell r="F399">
            <v>27</v>
          </cell>
          <cell r="G399">
            <v>24</v>
          </cell>
          <cell r="H399">
            <v>27</v>
          </cell>
          <cell r="I399">
            <v>26</v>
          </cell>
          <cell r="J399">
            <v>26</v>
          </cell>
          <cell r="K399">
            <v>156</v>
          </cell>
          <cell r="L399">
            <v>312</v>
          </cell>
          <cell r="M399">
            <v>1.2709999999999999</v>
          </cell>
          <cell r="N399" t="str">
            <v>A</v>
          </cell>
          <cell r="O399">
            <v>1.4</v>
          </cell>
        </row>
        <row r="400">
          <cell r="B400" t="str">
            <v>Huyønh Quoác Phuù</v>
          </cell>
          <cell r="D400">
            <v>156</v>
          </cell>
          <cell r="E400">
            <v>26</v>
          </cell>
          <cell r="F400">
            <v>27</v>
          </cell>
          <cell r="G400">
            <v>25</v>
          </cell>
          <cell r="H400">
            <v>27</v>
          </cell>
          <cell r="I400">
            <v>26</v>
          </cell>
          <cell r="J400">
            <v>26</v>
          </cell>
          <cell r="K400">
            <v>157</v>
          </cell>
          <cell r="L400">
            <v>313</v>
          </cell>
          <cell r="M400">
            <v>1.2649999999999999</v>
          </cell>
          <cell r="N400" t="str">
            <v>A</v>
          </cell>
          <cell r="O400">
            <v>1.4</v>
          </cell>
        </row>
        <row r="401">
          <cell r="B401" t="str">
            <v>Danh Quang</v>
          </cell>
          <cell r="D401">
            <v>154</v>
          </cell>
          <cell r="E401">
            <v>26</v>
          </cell>
          <cell r="F401">
            <v>27</v>
          </cell>
          <cell r="G401">
            <v>25</v>
          </cell>
          <cell r="H401">
            <v>26</v>
          </cell>
          <cell r="I401">
            <v>26</v>
          </cell>
          <cell r="J401">
            <v>26</v>
          </cell>
          <cell r="K401">
            <v>156</v>
          </cell>
          <cell r="L401">
            <v>310</v>
          </cell>
          <cell r="M401">
            <v>1.2709999999999999</v>
          </cell>
          <cell r="N401" t="str">
            <v>Xuaát Saéc</v>
          </cell>
          <cell r="O401">
            <v>1.6</v>
          </cell>
        </row>
        <row r="402">
          <cell r="B402" t="str">
            <v>Ñoã Minh Taâm</v>
          </cell>
          <cell r="D402">
            <v>156</v>
          </cell>
          <cell r="E402">
            <v>26</v>
          </cell>
          <cell r="F402">
            <v>27</v>
          </cell>
          <cell r="G402">
            <v>25</v>
          </cell>
          <cell r="H402">
            <v>26</v>
          </cell>
          <cell r="I402">
            <v>26</v>
          </cell>
          <cell r="J402">
            <v>26</v>
          </cell>
          <cell r="K402">
            <v>156</v>
          </cell>
          <cell r="L402">
            <v>312</v>
          </cell>
          <cell r="M402">
            <v>1.159</v>
          </cell>
          <cell r="N402" t="str">
            <v>A</v>
          </cell>
          <cell r="O402">
            <v>1.4</v>
          </cell>
        </row>
        <row r="403">
          <cell r="B403" t="str">
            <v>Huyønh Chí Trung</v>
          </cell>
          <cell r="D403">
            <v>153</v>
          </cell>
          <cell r="E403">
            <v>26</v>
          </cell>
          <cell r="F403">
            <v>27</v>
          </cell>
          <cell r="G403">
            <v>25</v>
          </cell>
          <cell r="H403">
            <v>27</v>
          </cell>
          <cell r="I403">
            <v>25</v>
          </cell>
          <cell r="J403">
            <v>25</v>
          </cell>
          <cell r="K403">
            <v>155</v>
          </cell>
          <cell r="L403">
            <v>308</v>
          </cell>
          <cell r="M403">
            <v>1.1339999999999999</v>
          </cell>
          <cell r="N403" t="str">
            <v>A</v>
          </cell>
          <cell r="O403">
            <v>1.4</v>
          </cell>
        </row>
        <row r="404">
          <cell r="B404" t="str">
            <v>Nguyeãn Thaùi Vieät</v>
          </cell>
          <cell r="D404">
            <v>156</v>
          </cell>
          <cell r="E404">
            <v>26</v>
          </cell>
          <cell r="F404">
            <v>27</v>
          </cell>
          <cell r="G404">
            <v>25</v>
          </cell>
          <cell r="H404">
            <v>27</v>
          </cell>
          <cell r="I404">
            <v>26</v>
          </cell>
          <cell r="J404">
            <v>26</v>
          </cell>
          <cell r="K404">
            <v>157</v>
          </cell>
          <cell r="L404">
            <v>313</v>
          </cell>
          <cell r="M404">
            <v>1.177</v>
          </cell>
          <cell r="N404" t="str">
            <v>Xuaát Saéc</v>
          </cell>
          <cell r="O404">
            <v>1.6</v>
          </cell>
        </row>
        <row r="405">
          <cell r="B405" t="str">
            <v>Phaïm Taán Giaøu</v>
          </cell>
          <cell r="C405" t="str">
            <v>CT</v>
          </cell>
          <cell r="D405">
            <v>156</v>
          </cell>
          <cell r="E405">
            <v>26</v>
          </cell>
          <cell r="F405">
            <v>27</v>
          </cell>
          <cell r="G405">
            <v>25</v>
          </cell>
          <cell r="H405">
            <v>27</v>
          </cell>
          <cell r="I405">
            <v>26</v>
          </cell>
          <cell r="J405">
            <v>26</v>
          </cell>
          <cell r="K405">
            <v>157</v>
          </cell>
          <cell r="L405">
            <v>313</v>
          </cell>
          <cell r="M405">
            <v>1.337</v>
          </cell>
          <cell r="N405" t="str">
            <v>B</v>
          </cell>
          <cell r="O405">
            <v>1.2</v>
          </cell>
          <cell r="Q405" t="str">
            <v>caûnh caùo</v>
          </cell>
        </row>
        <row r="406">
          <cell r="B406" t="str">
            <v>Taï Vaên Beâ</v>
          </cell>
          <cell r="C406" t="str">
            <v>CP</v>
          </cell>
          <cell r="D406">
            <v>156</v>
          </cell>
          <cell r="E406">
            <v>26</v>
          </cell>
          <cell r="F406">
            <v>27</v>
          </cell>
          <cell r="G406">
            <v>23</v>
          </cell>
          <cell r="H406">
            <v>27</v>
          </cell>
          <cell r="I406">
            <v>25</v>
          </cell>
          <cell r="J406">
            <v>26</v>
          </cell>
          <cell r="K406">
            <v>154</v>
          </cell>
          <cell r="L406">
            <v>310</v>
          </cell>
          <cell r="M406">
            <v>1.2849999999999999</v>
          </cell>
          <cell r="N406" t="str">
            <v>A</v>
          </cell>
          <cell r="O406">
            <v>1.4</v>
          </cell>
        </row>
        <row r="407">
          <cell r="B407" t="str">
            <v>Cao Trí Duõng</v>
          </cell>
          <cell r="D407">
            <v>156</v>
          </cell>
          <cell r="E407">
            <v>26</v>
          </cell>
          <cell r="F407">
            <v>27</v>
          </cell>
          <cell r="G407">
            <v>23</v>
          </cell>
          <cell r="H407">
            <v>27</v>
          </cell>
          <cell r="I407">
            <v>26</v>
          </cell>
          <cell r="J407">
            <v>24</v>
          </cell>
          <cell r="K407">
            <v>153</v>
          </cell>
          <cell r="L407">
            <v>309</v>
          </cell>
          <cell r="M407">
            <v>1.2490000000000001</v>
          </cell>
          <cell r="N407" t="str">
            <v>A</v>
          </cell>
          <cell r="O407">
            <v>1.4</v>
          </cell>
        </row>
        <row r="408">
          <cell r="B408" t="str">
            <v>Söû Hoaøng Vinh</v>
          </cell>
          <cell r="D408">
            <v>151</v>
          </cell>
          <cell r="E408">
            <v>26</v>
          </cell>
          <cell r="F408">
            <v>27</v>
          </cell>
          <cell r="G408">
            <v>25</v>
          </cell>
          <cell r="H408">
            <v>27</v>
          </cell>
          <cell r="I408">
            <v>26</v>
          </cell>
          <cell r="J408">
            <v>26</v>
          </cell>
          <cell r="K408">
            <v>157</v>
          </cell>
          <cell r="L408">
            <v>308</v>
          </cell>
          <cell r="M408">
            <v>1.2789999999999999</v>
          </cell>
          <cell r="N408" t="str">
            <v>A</v>
          </cell>
          <cell r="O408">
            <v>1.4</v>
          </cell>
        </row>
        <row r="409">
          <cell r="B409" t="str">
            <v>Nguyeãn Tuaán Höng</v>
          </cell>
          <cell r="D409">
            <v>156</v>
          </cell>
          <cell r="E409">
            <v>26</v>
          </cell>
          <cell r="F409">
            <v>27</v>
          </cell>
          <cell r="G409">
            <v>25</v>
          </cell>
          <cell r="H409">
            <v>27</v>
          </cell>
          <cell r="I409">
            <v>26</v>
          </cell>
          <cell r="J409">
            <v>26</v>
          </cell>
          <cell r="K409">
            <v>157</v>
          </cell>
          <cell r="L409">
            <v>313</v>
          </cell>
          <cell r="M409">
            <v>1.282</v>
          </cell>
          <cell r="N409" t="str">
            <v>A</v>
          </cell>
          <cell r="O409">
            <v>1.4</v>
          </cell>
        </row>
        <row r="410">
          <cell r="B410" t="str">
            <v>Thaân Hoaøng Tieán</v>
          </cell>
          <cell r="D410">
            <v>148</v>
          </cell>
          <cell r="E410">
            <v>25</v>
          </cell>
          <cell r="F410">
            <v>27</v>
          </cell>
          <cell r="G410">
            <v>24</v>
          </cell>
          <cell r="H410">
            <v>27</v>
          </cell>
          <cell r="I410">
            <v>22</v>
          </cell>
          <cell r="J410">
            <v>21</v>
          </cell>
          <cell r="K410">
            <v>146</v>
          </cell>
          <cell r="L410">
            <v>294</v>
          </cell>
          <cell r="M410">
            <v>1.038</v>
          </cell>
          <cell r="N410" t="str">
            <v>B</v>
          </cell>
          <cell r="O410">
            <v>1.2</v>
          </cell>
          <cell r="Q410" t="str">
            <v>Vi phaïm NQLÑ</v>
          </cell>
        </row>
        <row r="411">
          <cell r="B411" t="str">
            <v>Cao Vaên UÙt</v>
          </cell>
          <cell r="D411">
            <v>155</v>
          </cell>
          <cell r="E411">
            <v>26</v>
          </cell>
          <cell r="F411">
            <v>27</v>
          </cell>
          <cell r="G411">
            <v>25</v>
          </cell>
          <cell r="H411">
            <v>26</v>
          </cell>
          <cell r="I411">
            <v>26</v>
          </cell>
          <cell r="J411">
            <v>25</v>
          </cell>
          <cell r="K411">
            <v>155</v>
          </cell>
          <cell r="L411">
            <v>310</v>
          </cell>
          <cell r="M411">
            <v>1.266</v>
          </cell>
          <cell r="N411" t="str">
            <v>A</v>
          </cell>
          <cell r="O411">
            <v>1.4</v>
          </cell>
        </row>
        <row r="412">
          <cell r="B412" t="str">
            <v>Nguyeãn Thanh Huøng</v>
          </cell>
          <cell r="D412">
            <v>153</v>
          </cell>
          <cell r="E412">
            <v>26</v>
          </cell>
          <cell r="F412">
            <v>27</v>
          </cell>
          <cell r="G412">
            <v>25</v>
          </cell>
          <cell r="H412">
            <v>27</v>
          </cell>
          <cell r="I412">
            <v>26</v>
          </cell>
          <cell r="J412">
            <v>26</v>
          </cell>
          <cell r="K412">
            <v>157</v>
          </cell>
          <cell r="L412">
            <v>310</v>
          </cell>
          <cell r="M412">
            <v>1.2629999999999999</v>
          </cell>
          <cell r="N412" t="str">
            <v>A</v>
          </cell>
          <cell r="O412">
            <v>1.4</v>
          </cell>
          <cell r="Q412" t="str">
            <v>P.KH chuyeån 7C T.12</v>
          </cell>
        </row>
        <row r="413">
          <cell r="B413" t="str">
            <v>Traàn Ngoïc Ñoâng</v>
          </cell>
          <cell r="D413">
            <v>155</v>
          </cell>
          <cell r="E413">
            <v>25</v>
          </cell>
          <cell r="F413">
            <v>27</v>
          </cell>
          <cell r="G413">
            <v>25</v>
          </cell>
          <cell r="H413">
            <v>27</v>
          </cell>
          <cell r="I413">
            <v>26</v>
          </cell>
          <cell r="J413">
            <v>26</v>
          </cell>
          <cell r="K413">
            <v>156</v>
          </cell>
          <cell r="L413">
            <v>311</v>
          </cell>
          <cell r="M413">
            <v>1.1719999999999999</v>
          </cell>
          <cell r="N413" t="str">
            <v>A</v>
          </cell>
          <cell r="O413">
            <v>1.4</v>
          </cell>
        </row>
        <row r="414">
          <cell r="B414" t="str">
            <v>Leâ Baù Vöông</v>
          </cell>
          <cell r="D414">
            <v>156</v>
          </cell>
          <cell r="E414">
            <v>26</v>
          </cell>
          <cell r="F414">
            <v>27</v>
          </cell>
          <cell r="G414">
            <v>14</v>
          </cell>
          <cell r="H414">
            <v>27</v>
          </cell>
          <cell r="I414">
            <v>26</v>
          </cell>
          <cell r="J414">
            <v>26</v>
          </cell>
          <cell r="K414">
            <v>146</v>
          </cell>
          <cell r="L414">
            <v>302</v>
          </cell>
          <cell r="M414">
            <v>1.167</v>
          </cell>
          <cell r="N414" t="str">
            <v>A</v>
          </cell>
          <cell r="O414">
            <v>1.4</v>
          </cell>
        </row>
        <row r="415">
          <cell r="B415" t="str">
            <v>Vaên Minh Maät</v>
          </cell>
          <cell r="C415" t="str">
            <v>TT</v>
          </cell>
          <cell r="E415">
            <v>26</v>
          </cell>
          <cell r="F415">
            <v>27</v>
          </cell>
          <cell r="G415">
            <v>25</v>
          </cell>
          <cell r="H415">
            <v>27</v>
          </cell>
          <cell r="I415">
            <v>26</v>
          </cell>
          <cell r="J415">
            <v>26</v>
          </cell>
          <cell r="K415">
            <v>157</v>
          </cell>
          <cell r="L415">
            <v>157</v>
          </cell>
          <cell r="M415">
            <v>1.359</v>
          </cell>
          <cell r="N415" t="str">
            <v>A</v>
          </cell>
          <cell r="O415">
            <v>1.4</v>
          </cell>
        </row>
        <row r="416">
          <cell r="B416" t="str">
            <v>Döông Thanh Sôn</v>
          </cell>
          <cell r="D416">
            <v>147</v>
          </cell>
          <cell r="E416">
            <v>26</v>
          </cell>
          <cell r="F416">
            <v>27</v>
          </cell>
          <cell r="G416">
            <v>23</v>
          </cell>
          <cell r="H416">
            <v>27</v>
          </cell>
          <cell r="I416">
            <v>26</v>
          </cell>
          <cell r="J416">
            <v>26</v>
          </cell>
          <cell r="K416">
            <v>155</v>
          </cell>
          <cell r="L416">
            <v>302</v>
          </cell>
          <cell r="M416">
            <v>1.296</v>
          </cell>
          <cell r="N416" t="str">
            <v>A</v>
          </cell>
          <cell r="O416">
            <v>1.4</v>
          </cell>
        </row>
        <row r="417">
          <cell r="B417" t="str">
            <v>Nguyeãn Vaên Hoaø</v>
          </cell>
          <cell r="C417" t="str">
            <v>TP</v>
          </cell>
          <cell r="D417">
            <v>150</v>
          </cell>
          <cell r="E417">
            <v>24</v>
          </cell>
          <cell r="F417">
            <v>26</v>
          </cell>
          <cell r="G417">
            <v>25</v>
          </cell>
          <cell r="H417">
            <v>26</v>
          </cell>
          <cell r="I417">
            <v>26</v>
          </cell>
          <cell r="J417">
            <v>26</v>
          </cell>
          <cell r="K417">
            <v>153</v>
          </cell>
          <cell r="L417">
            <v>303</v>
          </cell>
          <cell r="M417">
            <v>1.3</v>
          </cell>
          <cell r="N417" t="str">
            <v>Xuaát Saéc</v>
          </cell>
          <cell r="O417">
            <v>1.6</v>
          </cell>
        </row>
        <row r="418">
          <cell r="B418" t="str">
            <v>Nguyeãn Taán Cöôøng</v>
          </cell>
          <cell r="D418">
            <v>148</v>
          </cell>
          <cell r="E418">
            <v>26</v>
          </cell>
          <cell r="F418">
            <v>27</v>
          </cell>
          <cell r="G418">
            <v>25</v>
          </cell>
          <cell r="H418">
            <v>27</v>
          </cell>
          <cell r="I418">
            <v>26</v>
          </cell>
          <cell r="J418">
            <v>26</v>
          </cell>
          <cell r="K418">
            <v>157</v>
          </cell>
          <cell r="L418">
            <v>305</v>
          </cell>
          <cell r="M418">
            <v>1.25</v>
          </cell>
          <cell r="N418" t="str">
            <v>Xuaát Saéc</v>
          </cell>
          <cell r="O418">
            <v>1.6</v>
          </cell>
        </row>
        <row r="419">
          <cell r="B419" t="str">
            <v>Danh Höôøng</v>
          </cell>
          <cell r="D419">
            <v>150</v>
          </cell>
          <cell r="E419">
            <v>26</v>
          </cell>
          <cell r="F419">
            <v>27</v>
          </cell>
          <cell r="G419">
            <v>24</v>
          </cell>
          <cell r="H419">
            <v>27</v>
          </cell>
          <cell r="I419">
            <v>26</v>
          </cell>
          <cell r="J419">
            <v>26</v>
          </cell>
          <cell r="K419">
            <v>156</v>
          </cell>
          <cell r="L419">
            <v>306</v>
          </cell>
          <cell r="M419">
            <v>1.25</v>
          </cell>
          <cell r="N419" t="str">
            <v>A</v>
          </cell>
          <cell r="O419">
            <v>1.4</v>
          </cell>
        </row>
        <row r="420">
          <cell r="B420" t="str">
            <v>Thaùi Truyeàn Thoáng</v>
          </cell>
          <cell r="D420">
            <v>151</v>
          </cell>
          <cell r="E420">
            <v>26</v>
          </cell>
          <cell r="F420">
            <v>27</v>
          </cell>
          <cell r="G420">
            <v>25</v>
          </cell>
          <cell r="H420">
            <v>27</v>
          </cell>
          <cell r="I420">
            <v>26</v>
          </cell>
          <cell r="J420">
            <v>26</v>
          </cell>
          <cell r="K420">
            <v>157</v>
          </cell>
          <cell r="L420">
            <v>308</v>
          </cell>
          <cell r="M420">
            <v>1.25</v>
          </cell>
          <cell r="N420" t="str">
            <v>A</v>
          </cell>
          <cell r="O420">
            <v>1.4</v>
          </cell>
        </row>
        <row r="421">
          <cell r="B421" t="str">
            <v>Ng Thanh Sang</v>
          </cell>
          <cell r="D421">
            <v>151</v>
          </cell>
          <cell r="E421">
            <v>26</v>
          </cell>
          <cell r="F421">
            <v>27</v>
          </cell>
          <cell r="G421">
            <v>25</v>
          </cell>
          <cell r="H421">
            <v>27</v>
          </cell>
          <cell r="I421">
            <v>26</v>
          </cell>
          <cell r="J421">
            <v>26</v>
          </cell>
          <cell r="K421">
            <v>157</v>
          </cell>
          <cell r="L421">
            <v>308</v>
          </cell>
          <cell r="M421">
            <v>1.25</v>
          </cell>
          <cell r="N421" t="str">
            <v>A</v>
          </cell>
          <cell r="O421">
            <v>1.4</v>
          </cell>
        </row>
        <row r="422">
          <cell r="B422" t="str">
            <v>Phaïm Vaên Phuù</v>
          </cell>
          <cell r="D422">
            <v>151</v>
          </cell>
          <cell r="E422">
            <v>26</v>
          </cell>
          <cell r="F422">
            <v>27</v>
          </cell>
          <cell r="G422">
            <v>25</v>
          </cell>
          <cell r="H422">
            <v>27</v>
          </cell>
          <cell r="I422">
            <v>26</v>
          </cell>
          <cell r="J422">
            <v>26</v>
          </cell>
          <cell r="K422">
            <v>157</v>
          </cell>
          <cell r="L422">
            <v>308</v>
          </cell>
          <cell r="M422">
            <v>1.25</v>
          </cell>
          <cell r="N422" t="str">
            <v>A</v>
          </cell>
          <cell r="O422">
            <v>1.4</v>
          </cell>
        </row>
        <row r="423">
          <cell r="B423" t="str">
            <v>Voõ ngoïc Phöôùc</v>
          </cell>
          <cell r="D423">
            <v>147</v>
          </cell>
          <cell r="E423">
            <v>26</v>
          </cell>
          <cell r="F423">
            <v>27</v>
          </cell>
          <cell r="G423">
            <v>23</v>
          </cell>
          <cell r="H423">
            <v>27</v>
          </cell>
          <cell r="I423">
            <v>26</v>
          </cell>
          <cell r="J423">
            <v>26</v>
          </cell>
          <cell r="K423">
            <v>155</v>
          </cell>
          <cell r="L423">
            <v>302</v>
          </cell>
          <cell r="M423">
            <v>1.25</v>
          </cell>
          <cell r="N423" t="str">
            <v>A</v>
          </cell>
          <cell r="O423">
            <v>1.4</v>
          </cell>
        </row>
        <row r="424">
          <cell r="B424" t="str">
            <v>Lám Quang Sang</v>
          </cell>
          <cell r="H424">
            <v>20</v>
          </cell>
          <cell r="I424">
            <v>26</v>
          </cell>
          <cell r="J424">
            <v>26</v>
          </cell>
          <cell r="K424">
            <v>72</v>
          </cell>
          <cell r="L424">
            <v>72</v>
          </cell>
          <cell r="M424">
            <v>0.86250000000000004</v>
          </cell>
          <cell r="N424" t="str">
            <v>A</v>
          </cell>
          <cell r="O424">
            <v>1.4</v>
          </cell>
          <cell r="Q424" t="str">
            <v>HÑ môùi</v>
          </cell>
        </row>
        <row r="425">
          <cell r="B425" t="str">
            <v>Buøi Ñình Giaùp</v>
          </cell>
          <cell r="D425">
            <v>156</v>
          </cell>
          <cell r="E425">
            <v>26</v>
          </cell>
          <cell r="F425">
            <v>26</v>
          </cell>
          <cell r="G425">
            <v>25</v>
          </cell>
          <cell r="H425">
            <v>13</v>
          </cell>
          <cell r="I425">
            <v>18</v>
          </cell>
          <cell r="J425">
            <v>26</v>
          </cell>
          <cell r="K425">
            <v>134</v>
          </cell>
          <cell r="L425">
            <v>290</v>
          </cell>
          <cell r="M425">
            <v>1.25</v>
          </cell>
          <cell r="N425" t="str">
            <v>Xuaát Saéc</v>
          </cell>
          <cell r="O425">
            <v>1.6</v>
          </cell>
          <cell r="Q425" t="str">
            <v>?  Ngaøy coâng o ñuû-Pheùp naêm</v>
          </cell>
        </row>
        <row r="426">
          <cell r="B426" t="str">
            <v>Laâm Vaên Giang</v>
          </cell>
          <cell r="D426">
            <v>156</v>
          </cell>
          <cell r="E426">
            <v>26</v>
          </cell>
          <cell r="F426">
            <v>27</v>
          </cell>
          <cell r="G426">
            <v>25</v>
          </cell>
          <cell r="H426">
            <v>27</v>
          </cell>
          <cell r="I426">
            <v>26</v>
          </cell>
          <cell r="J426">
            <v>26</v>
          </cell>
          <cell r="K426">
            <v>157</v>
          </cell>
          <cell r="L426">
            <v>313</v>
          </cell>
          <cell r="M426">
            <v>1.25</v>
          </cell>
          <cell r="N426" t="str">
            <v>A</v>
          </cell>
          <cell r="O426">
            <v>1.4</v>
          </cell>
        </row>
        <row r="427">
          <cell r="B427" t="str">
            <v>Trieäu Quang Höng</v>
          </cell>
          <cell r="D427">
            <v>156</v>
          </cell>
          <cell r="E427">
            <v>22</v>
          </cell>
          <cell r="F427">
            <v>26</v>
          </cell>
          <cell r="G427">
            <v>25</v>
          </cell>
          <cell r="H427">
            <v>27</v>
          </cell>
          <cell r="I427">
            <v>26</v>
          </cell>
          <cell r="J427">
            <v>26</v>
          </cell>
          <cell r="K427">
            <v>152</v>
          </cell>
          <cell r="L427">
            <v>308</v>
          </cell>
          <cell r="M427">
            <v>1.25</v>
          </cell>
          <cell r="N427" t="str">
            <v>A</v>
          </cell>
          <cell r="O427">
            <v>1.4</v>
          </cell>
        </row>
        <row r="428">
          <cell r="B428" t="str">
            <v>Leâ ngoïc Bieân</v>
          </cell>
          <cell r="D428">
            <v>156</v>
          </cell>
          <cell r="E428">
            <v>26</v>
          </cell>
          <cell r="F428">
            <v>27</v>
          </cell>
          <cell r="G428">
            <v>24</v>
          </cell>
          <cell r="H428">
            <v>27</v>
          </cell>
          <cell r="I428">
            <v>26</v>
          </cell>
          <cell r="J428">
            <v>26</v>
          </cell>
          <cell r="K428">
            <v>156</v>
          </cell>
          <cell r="L428">
            <v>312</v>
          </cell>
          <cell r="M428">
            <v>1.25</v>
          </cell>
          <cell r="N428" t="str">
            <v>A</v>
          </cell>
          <cell r="O428">
            <v>1.4</v>
          </cell>
          <cell r="Q428" t="str">
            <v>caûnh caùo (Hoäi ñoàng xeùt A)</v>
          </cell>
        </row>
        <row r="429">
          <cell r="B429" t="str">
            <v>Nguyeãn Vaên Laäp</v>
          </cell>
          <cell r="D429">
            <v>154</v>
          </cell>
          <cell r="E429">
            <v>26</v>
          </cell>
          <cell r="F429">
            <v>27</v>
          </cell>
          <cell r="G429">
            <v>24</v>
          </cell>
          <cell r="H429">
            <v>27</v>
          </cell>
          <cell r="I429">
            <v>26</v>
          </cell>
          <cell r="J429">
            <v>26</v>
          </cell>
          <cell r="K429">
            <v>156</v>
          </cell>
          <cell r="L429">
            <v>310</v>
          </cell>
          <cell r="M429">
            <v>1.25</v>
          </cell>
          <cell r="N429" t="str">
            <v>A</v>
          </cell>
          <cell r="O429">
            <v>1.4</v>
          </cell>
        </row>
        <row r="430">
          <cell r="B430" t="str">
            <v>Nguyeãn Phuù Tuùc</v>
          </cell>
          <cell r="D430">
            <v>156</v>
          </cell>
          <cell r="E430">
            <v>26</v>
          </cell>
          <cell r="F430">
            <v>27</v>
          </cell>
          <cell r="G430">
            <v>25</v>
          </cell>
          <cell r="H430">
            <v>26</v>
          </cell>
          <cell r="I430">
            <v>26</v>
          </cell>
          <cell r="J430">
            <v>26</v>
          </cell>
          <cell r="K430">
            <v>156</v>
          </cell>
          <cell r="L430">
            <v>312</v>
          </cell>
          <cell r="M430">
            <v>1.234</v>
          </cell>
          <cell r="N430" t="str">
            <v>A</v>
          </cell>
          <cell r="O430">
            <v>1.4</v>
          </cell>
        </row>
        <row r="431">
          <cell r="B431" t="str">
            <v>Traàn Ñình Long</v>
          </cell>
          <cell r="D431">
            <v>156</v>
          </cell>
          <cell r="E431">
            <v>26</v>
          </cell>
          <cell r="F431">
            <v>27</v>
          </cell>
          <cell r="G431">
            <v>25</v>
          </cell>
          <cell r="H431">
            <v>27</v>
          </cell>
          <cell r="I431">
            <v>26</v>
          </cell>
          <cell r="J431">
            <v>26</v>
          </cell>
          <cell r="K431">
            <v>157</v>
          </cell>
          <cell r="L431">
            <v>313</v>
          </cell>
          <cell r="M431">
            <v>1.25</v>
          </cell>
          <cell r="N431" t="str">
            <v>A</v>
          </cell>
          <cell r="O431">
            <v>1.4</v>
          </cell>
        </row>
        <row r="432">
          <cell r="B432" t="str">
            <v>Toâ Ngoïc Mai</v>
          </cell>
          <cell r="D432">
            <v>154</v>
          </cell>
          <cell r="E432">
            <v>26</v>
          </cell>
          <cell r="F432">
            <v>27</v>
          </cell>
          <cell r="G432">
            <v>25</v>
          </cell>
          <cell r="H432">
            <v>27</v>
          </cell>
          <cell r="I432">
            <v>26</v>
          </cell>
          <cell r="J432">
            <v>26</v>
          </cell>
          <cell r="K432">
            <v>157</v>
          </cell>
          <cell r="L432">
            <v>311</v>
          </cell>
          <cell r="M432">
            <v>1.3</v>
          </cell>
          <cell r="N432" t="str">
            <v>Xuaát Saéc</v>
          </cell>
          <cell r="O432">
            <v>1.6</v>
          </cell>
        </row>
        <row r="433">
          <cell r="B433" t="str">
            <v>Ng  Coâng Laønh</v>
          </cell>
          <cell r="D433">
            <v>148</v>
          </cell>
          <cell r="E433">
            <v>26</v>
          </cell>
          <cell r="F433">
            <v>27</v>
          </cell>
          <cell r="G433">
            <v>25</v>
          </cell>
          <cell r="H433">
            <v>27</v>
          </cell>
          <cell r="I433">
            <v>23</v>
          </cell>
          <cell r="J433">
            <v>24</v>
          </cell>
          <cell r="K433">
            <v>152</v>
          </cell>
          <cell r="L433">
            <v>300</v>
          </cell>
          <cell r="M433">
            <v>1.25</v>
          </cell>
          <cell r="N433" t="str">
            <v>A</v>
          </cell>
          <cell r="O433">
            <v>1.4</v>
          </cell>
        </row>
        <row r="434">
          <cell r="B434" t="str">
            <v>Ñaøm Ñöùc Minh</v>
          </cell>
          <cell r="D434">
            <v>150</v>
          </cell>
          <cell r="E434">
            <v>26</v>
          </cell>
          <cell r="F434">
            <v>27</v>
          </cell>
          <cell r="G434">
            <v>25</v>
          </cell>
          <cell r="H434">
            <v>27</v>
          </cell>
          <cell r="I434">
            <v>26</v>
          </cell>
          <cell r="J434">
            <v>26</v>
          </cell>
          <cell r="K434">
            <v>157</v>
          </cell>
          <cell r="L434">
            <v>307</v>
          </cell>
          <cell r="M434">
            <v>1.25</v>
          </cell>
          <cell r="N434" t="str">
            <v>A</v>
          </cell>
          <cell r="O434">
            <v>1.4</v>
          </cell>
        </row>
        <row r="435">
          <cell r="B435" t="str">
            <v>Mai Vaên Tröïc</v>
          </cell>
          <cell r="D435">
            <v>156</v>
          </cell>
          <cell r="E435">
            <v>26</v>
          </cell>
          <cell r="F435">
            <v>27</v>
          </cell>
          <cell r="G435">
            <v>25</v>
          </cell>
          <cell r="H435">
            <v>18</v>
          </cell>
          <cell r="I435">
            <v>23</v>
          </cell>
          <cell r="J435">
            <v>26</v>
          </cell>
          <cell r="K435">
            <v>145</v>
          </cell>
          <cell r="L435">
            <v>301</v>
          </cell>
          <cell r="M435">
            <v>1.25</v>
          </cell>
          <cell r="N435" t="str">
            <v>A</v>
          </cell>
          <cell r="O435">
            <v>1.4</v>
          </cell>
        </row>
        <row r="436">
          <cell r="B436" t="str">
            <v>Laâm Vaên Sang</v>
          </cell>
          <cell r="C436" t="str">
            <v>CT</v>
          </cell>
          <cell r="D436">
            <v>156</v>
          </cell>
          <cell r="E436">
            <v>26</v>
          </cell>
          <cell r="F436">
            <v>27</v>
          </cell>
          <cell r="G436">
            <v>25</v>
          </cell>
          <cell r="H436">
            <v>27</v>
          </cell>
          <cell r="I436">
            <v>26</v>
          </cell>
          <cell r="J436">
            <v>26</v>
          </cell>
          <cell r="K436">
            <v>157</v>
          </cell>
          <cell r="L436">
            <v>313</v>
          </cell>
          <cell r="M436">
            <v>1.302</v>
          </cell>
          <cell r="N436" t="str">
            <v>B</v>
          </cell>
          <cell r="O436">
            <v>1.2</v>
          </cell>
          <cell r="Q436" t="str">
            <v>caûnh caùo</v>
          </cell>
        </row>
        <row r="437">
          <cell r="B437" t="str">
            <v>Buøi Huy Chöông</v>
          </cell>
          <cell r="D437">
            <v>141</v>
          </cell>
          <cell r="E437">
            <v>26</v>
          </cell>
          <cell r="F437">
            <v>27</v>
          </cell>
          <cell r="G437">
            <v>25</v>
          </cell>
          <cell r="H437">
            <v>27</v>
          </cell>
          <cell r="I437">
            <v>22</v>
          </cell>
          <cell r="J437">
            <v>25</v>
          </cell>
          <cell r="K437">
            <v>152</v>
          </cell>
          <cell r="L437">
            <v>293</v>
          </cell>
          <cell r="M437">
            <v>1.151</v>
          </cell>
          <cell r="N437" t="str">
            <v>A</v>
          </cell>
          <cell r="O437">
            <v>1.4</v>
          </cell>
        </row>
        <row r="438">
          <cell r="B438" t="str">
            <v>Nguyeãn Höõu Thaïnh</v>
          </cell>
          <cell r="D438">
            <v>156</v>
          </cell>
          <cell r="E438">
            <v>26</v>
          </cell>
          <cell r="F438">
            <v>27</v>
          </cell>
          <cell r="G438">
            <v>24</v>
          </cell>
          <cell r="H438">
            <v>27</v>
          </cell>
          <cell r="I438">
            <v>26</v>
          </cell>
          <cell r="J438">
            <v>26</v>
          </cell>
          <cell r="K438">
            <v>156</v>
          </cell>
          <cell r="L438">
            <v>312</v>
          </cell>
          <cell r="M438">
            <v>1.151</v>
          </cell>
          <cell r="N438" t="str">
            <v>A</v>
          </cell>
          <cell r="O438">
            <v>1.4</v>
          </cell>
        </row>
        <row r="439">
          <cell r="B439" t="str">
            <v>Laâm Höõu Thöùc</v>
          </cell>
          <cell r="D439">
            <v>139</v>
          </cell>
          <cell r="E439">
            <v>26</v>
          </cell>
          <cell r="F439">
            <v>24</v>
          </cell>
          <cell r="G439">
            <v>20</v>
          </cell>
          <cell r="H439">
            <v>27</v>
          </cell>
          <cell r="I439">
            <v>23</v>
          </cell>
          <cell r="J439">
            <v>23</v>
          </cell>
          <cell r="K439">
            <v>143</v>
          </cell>
          <cell r="L439">
            <v>282</v>
          </cell>
          <cell r="M439">
            <v>1.1850000000000001</v>
          </cell>
          <cell r="N439" t="str">
            <v>B</v>
          </cell>
          <cell r="O439">
            <v>1.2</v>
          </cell>
          <cell r="Q439" t="str">
            <v>Vi phaïm NQLÑ</v>
          </cell>
        </row>
        <row r="440">
          <cell r="B440" t="str">
            <v>Nguyeãn Xuaân Möôøi</v>
          </cell>
          <cell r="D440">
            <v>155</v>
          </cell>
          <cell r="E440">
            <v>26</v>
          </cell>
          <cell r="F440">
            <v>27</v>
          </cell>
          <cell r="G440">
            <v>25</v>
          </cell>
          <cell r="H440">
            <v>27</v>
          </cell>
          <cell r="I440">
            <v>19</v>
          </cell>
          <cell r="J440">
            <v>26</v>
          </cell>
          <cell r="K440">
            <v>150</v>
          </cell>
          <cell r="L440">
            <v>305</v>
          </cell>
          <cell r="M440">
            <v>1.206</v>
          </cell>
          <cell r="N440" t="str">
            <v>A</v>
          </cell>
          <cell r="O440">
            <v>1.4</v>
          </cell>
        </row>
        <row r="441">
          <cell r="B441" t="str">
            <v>Traàn Vaên Ñaït</v>
          </cell>
          <cell r="D441">
            <v>153</v>
          </cell>
          <cell r="E441">
            <v>26</v>
          </cell>
          <cell r="F441">
            <v>27</v>
          </cell>
          <cell r="G441">
            <v>25</v>
          </cell>
          <cell r="H441">
            <v>24</v>
          </cell>
          <cell r="I441">
            <v>26</v>
          </cell>
          <cell r="J441">
            <v>26</v>
          </cell>
          <cell r="K441">
            <v>154</v>
          </cell>
          <cell r="L441">
            <v>307</v>
          </cell>
          <cell r="M441">
            <v>1.171</v>
          </cell>
          <cell r="N441" t="str">
            <v>Xuaát Saéc</v>
          </cell>
          <cell r="O441">
            <v>1.6</v>
          </cell>
        </row>
        <row r="442">
          <cell r="B442" t="str">
            <v>Traàn Vaên Tieán</v>
          </cell>
          <cell r="D442">
            <v>156</v>
          </cell>
          <cell r="E442">
            <v>26</v>
          </cell>
          <cell r="F442">
            <v>25</v>
          </cell>
          <cell r="G442">
            <v>25</v>
          </cell>
          <cell r="H442">
            <v>27</v>
          </cell>
          <cell r="I442">
            <v>26</v>
          </cell>
          <cell r="J442">
            <v>26</v>
          </cell>
          <cell r="K442">
            <v>155</v>
          </cell>
          <cell r="L442">
            <v>311</v>
          </cell>
          <cell r="M442">
            <v>1.165</v>
          </cell>
          <cell r="N442" t="str">
            <v>A</v>
          </cell>
          <cell r="O442">
            <v>1.4</v>
          </cell>
        </row>
        <row r="443">
          <cell r="B443" t="str">
            <v>Trònh Vaên Thaùi</v>
          </cell>
          <cell r="H443">
            <v>24</v>
          </cell>
          <cell r="I443">
            <v>26</v>
          </cell>
          <cell r="J443">
            <v>26</v>
          </cell>
          <cell r="K443">
            <v>76</v>
          </cell>
          <cell r="L443">
            <v>76</v>
          </cell>
          <cell r="M443">
            <v>0.86250000000000004</v>
          </cell>
          <cell r="N443" t="str">
            <v>A</v>
          </cell>
          <cell r="O443">
            <v>1.4</v>
          </cell>
        </row>
        <row r="444">
          <cell r="B444" t="str">
            <v>Nguyeãn Hoaøng Nam</v>
          </cell>
          <cell r="C444" t="str">
            <v>CT</v>
          </cell>
          <cell r="D444">
            <v>148</v>
          </cell>
          <cell r="E444">
            <v>25</v>
          </cell>
          <cell r="F444">
            <v>27</v>
          </cell>
          <cell r="G444">
            <v>25</v>
          </cell>
          <cell r="H444">
            <v>27</v>
          </cell>
          <cell r="I444">
            <v>25</v>
          </cell>
          <cell r="J444">
            <v>26</v>
          </cell>
          <cell r="K444">
            <v>155</v>
          </cell>
          <cell r="L444">
            <v>303</v>
          </cell>
          <cell r="M444">
            <v>1.2</v>
          </cell>
          <cell r="N444" t="str">
            <v>Xuaát Saéc</v>
          </cell>
          <cell r="O444">
            <v>1.6</v>
          </cell>
        </row>
        <row r="445">
          <cell r="B445" t="str">
            <v>Traàn Anh Tuaán</v>
          </cell>
          <cell r="D445">
            <v>145</v>
          </cell>
          <cell r="E445">
            <v>26</v>
          </cell>
          <cell r="F445">
            <v>26</v>
          </cell>
          <cell r="G445">
            <v>25</v>
          </cell>
          <cell r="H445">
            <v>27</v>
          </cell>
          <cell r="I445">
            <v>21</v>
          </cell>
          <cell r="J445">
            <v>24</v>
          </cell>
          <cell r="K445">
            <v>149</v>
          </cell>
          <cell r="L445">
            <v>294</v>
          </cell>
          <cell r="M445">
            <v>1.1499999999999999</v>
          </cell>
          <cell r="N445" t="str">
            <v>B</v>
          </cell>
          <cell r="O445">
            <v>1.2</v>
          </cell>
          <cell r="Q445" t="str">
            <v>khieån traùch</v>
          </cell>
        </row>
        <row r="446">
          <cell r="B446" t="str">
            <v>Ñoã Ñaêng Khoa</v>
          </cell>
          <cell r="D446">
            <v>155</v>
          </cell>
          <cell r="E446">
            <v>26</v>
          </cell>
          <cell r="F446">
            <v>27</v>
          </cell>
          <cell r="G446">
            <v>25</v>
          </cell>
          <cell r="H446">
            <v>27</v>
          </cell>
          <cell r="I446">
            <v>25</v>
          </cell>
          <cell r="J446">
            <v>26</v>
          </cell>
          <cell r="K446">
            <v>156</v>
          </cell>
          <cell r="L446">
            <v>311</v>
          </cell>
          <cell r="M446">
            <v>1.1499999999999999</v>
          </cell>
          <cell r="N446" t="str">
            <v>B</v>
          </cell>
          <cell r="O446">
            <v>1.2</v>
          </cell>
          <cell r="Q446" t="str">
            <v>khieån traùch</v>
          </cell>
        </row>
        <row r="447">
          <cell r="B447" t="str">
            <v>Ñaøo Vaên Phuùc</v>
          </cell>
          <cell r="D447">
            <v>156</v>
          </cell>
          <cell r="E447">
            <v>26</v>
          </cell>
          <cell r="F447">
            <v>27</v>
          </cell>
          <cell r="G447">
            <v>25</v>
          </cell>
          <cell r="H447">
            <v>27</v>
          </cell>
          <cell r="I447">
            <v>25</v>
          </cell>
          <cell r="J447">
            <v>26</v>
          </cell>
          <cell r="K447">
            <v>156</v>
          </cell>
          <cell r="L447">
            <v>312</v>
          </cell>
          <cell r="M447">
            <v>1.1499999999999999</v>
          </cell>
          <cell r="N447" t="str">
            <v>Xuaát Saéc</v>
          </cell>
          <cell r="O447">
            <v>1.6</v>
          </cell>
        </row>
        <row r="448">
          <cell r="B448" t="str">
            <v>Buøi Ñöùc Bieàn</v>
          </cell>
          <cell r="D448">
            <v>155</v>
          </cell>
          <cell r="E448">
            <v>26</v>
          </cell>
          <cell r="F448">
            <v>27</v>
          </cell>
          <cell r="G448">
            <v>25</v>
          </cell>
          <cell r="H448">
            <v>24</v>
          </cell>
          <cell r="I448">
            <v>24</v>
          </cell>
          <cell r="J448">
            <v>26</v>
          </cell>
          <cell r="K448">
            <v>152</v>
          </cell>
          <cell r="L448">
            <v>307</v>
          </cell>
          <cell r="M448">
            <v>1.198</v>
          </cell>
          <cell r="N448" t="str">
            <v>A</v>
          </cell>
          <cell r="O448">
            <v>1.4</v>
          </cell>
        </row>
        <row r="449">
          <cell r="B449" t="str">
            <v>Nguyeãn Ngoïc Löôïng</v>
          </cell>
          <cell r="D449">
            <v>156</v>
          </cell>
          <cell r="E449">
            <v>24</v>
          </cell>
          <cell r="F449">
            <v>26</v>
          </cell>
          <cell r="G449">
            <v>25</v>
          </cell>
          <cell r="H449">
            <v>23</v>
          </cell>
          <cell r="I449">
            <v>26</v>
          </cell>
          <cell r="J449">
            <v>26</v>
          </cell>
          <cell r="K449">
            <v>150</v>
          </cell>
          <cell r="L449">
            <v>306</v>
          </cell>
          <cell r="M449">
            <v>1.2</v>
          </cell>
          <cell r="N449" t="str">
            <v>B</v>
          </cell>
          <cell r="O449">
            <v>1.2</v>
          </cell>
          <cell r="Q449" t="str">
            <v>khieån traùch</v>
          </cell>
        </row>
        <row r="450">
          <cell r="B450" t="str">
            <v>Laâm Nhaät Tröôøng</v>
          </cell>
          <cell r="H450">
            <v>24</v>
          </cell>
          <cell r="I450">
            <v>26</v>
          </cell>
          <cell r="J450">
            <v>26</v>
          </cell>
          <cell r="K450">
            <v>76</v>
          </cell>
          <cell r="L450">
            <v>76</v>
          </cell>
          <cell r="M450">
            <v>0.86250000000000004</v>
          </cell>
          <cell r="N450" t="str">
            <v>A</v>
          </cell>
          <cell r="O450">
            <v>1.4</v>
          </cell>
        </row>
        <row r="451">
          <cell r="B451" t="str">
            <v>Huyønh Thanh Phong</v>
          </cell>
          <cell r="H451">
            <v>24</v>
          </cell>
          <cell r="I451">
            <v>14</v>
          </cell>
          <cell r="L451">
            <v>0</v>
          </cell>
        </row>
        <row r="452">
          <cell r="B452" t="str">
            <v>Traàn Vieät Quoác</v>
          </cell>
          <cell r="C452" t="str">
            <v>CT</v>
          </cell>
          <cell r="D452">
            <v>155</v>
          </cell>
          <cell r="E452">
            <v>25</v>
          </cell>
          <cell r="F452">
            <v>26</v>
          </cell>
          <cell r="G452">
            <v>25</v>
          </cell>
          <cell r="H452">
            <v>27</v>
          </cell>
          <cell r="I452">
            <v>26</v>
          </cell>
          <cell r="J452">
            <v>26</v>
          </cell>
          <cell r="K452">
            <v>155</v>
          </cell>
          <cell r="L452">
            <v>310</v>
          </cell>
          <cell r="M452">
            <v>1.3</v>
          </cell>
          <cell r="N452" t="str">
            <v>B</v>
          </cell>
          <cell r="O452">
            <v>1.2</v>
          </cell>
          <cell r="Q452" t="str">
            <v>caûnh caùo</v>
          </cell>
        </row>
        <row r="453">
          <cell r="B453" t="str">
            <v>Nguyeãn Anh Tuaán B</v>
          </cell>
          <cell r="D453">
            <v>156</v>
          </cell>
          <cell r="E453">
            <v>26</v>
          </cell>
          <cell r="F453">
            <v>27</v>
          </cell>
          <cell r="G453">
            <v>25</v>
          </cell>
          <cell r="H453">
            <v>25</v>
          </cell>
          <cell r="I453">
            <v>26</v>
          </cell>
          <cell r="J453">
            <v>26</v>
          </cell>
          <cell r="K453">
            <v>155</v>
          </cell>
          <cell r="L453">
            <v>311</v>
          </cell>
          <cell r="M453">
            <v>1.1990000000000001</v>
          </cell>
          <cell r="N453" t="str">
            <v>Xuaát Saéc</v>
          </cell>
          <cell r="O453">
            <v>1.6</v>
          </cell>
        </row>
        <row r="454">
          <cell r="B454" t="str">
            <v>Trieäu Vaên Long</v>
          </cell>
          <cell r="D454">
            <v>155</v>
          </cell>
          <cell r="E454">
            <v>26</v>
          </cell>
          <cell r="F454">
            <v>27</v>
          </cell>
          <cell r="G454">
            <v>25</v>
          </cell>
          <cell r="H454">
            <v>27</v>
          </cell>
          <cell r="I454">
            <v>25</v>
          </cell>
          <cell r="J454">
            <v>26</v>
          </cell>
          <cell r="K454">
            <v>156</v>
          </cell>
          <cell r="L454">
            <v>311</v>
          </cell>
          <cell r="M454">
            <v>1.1499999999999999</v>
          </cell>
          <cell r="N454" t="str">
            <v>A</v>
          </cell>
          <cell r="O454">
            <v>1.4</v>
          </cell>
        </row>
        <row r="455">
          <cell r="B455" t="str">
            <v>Ngoâ Quoác Maïnh</v>
          </cell>
          <cell r="D455">
            <v>155</v>
          </cell>
          <cell r="E455">
            <v>26</v>
          </cell>
          <cell r="F455">
            <v>27</v>
          </cell>
          <cell r="G455">
            <v>25</v>
          </cell>
          <cell r="H455">
            <v>27</v>
          </cell>
          <cell r="I455">
            <v>25</v>
          </cell>
          <cell r="J455">
            <v>26</v>
          </cell>
          <cell r="K455">
            <v>156</v>
          </cell>
          <cell r="L455">
            <v>311</v>
          </cell>
          <cell r="M455">
            <v>1.1659999999999999</v>
          </cell>
          <cell r="N455" t="str">
            <v>A</v>
          </cell>
          <cell r="O455">
            <v>1.4</v>
          </cell>
        </row>
        <row r="456">
          <cell r="B456" t="str">
            <v>Nguyeãn Thanh Lieâm</v>
          </cell>
          <cell r="D456">
            <v>155</v>
          </cell>
          <cell r="E456">
            <v>26</v>
          </cell>
          <cell r="F456">
            <v>26</v>
          </cell>
          <cell r="G456">
            <v>25</v>
          </cell>
          <cell r="H456">
            <v>27</v>
          </cell>
          <cell r="I456">
            <v>26</v>
          </cell>
          <cell r="J456">
            <v>26</v>
          </cell>
          <cell r="K456">
            <v>156</v>
          </cell>
          <cell r="L456">
            <v>311</v>
          </cell>
          <cell r="M456">
            <v>1.1499999999999999</v>
          </cell>
          <cell r="N456" t="str">
            <v>A</v>
          </cell>
          <cell r="O456">
            <v>1.4</v>
          </cell>
        </row>
        <row r="457">
          <cell r="B457" t="str">
            <v>Buøi Huy Trung</v>
          </cell>
          <cell r="D457">
            <v>151</v>
          </cell>
          <cell r="E457">
            <v>26</v>
          </cell>
          <cell r="F457">
            <v>27</v>
          </cell>
          <cell r="G457">
            <v>25</v>
          </cell>
          <cell r="H457">
            <v>25</v>
          </cell>
          <cell r="I457">
            <v>25</v>
          </cell>
          <cell r="J457">
            <v>22</v>
          </cell>
          <cell r="K457">
            <v>150</v>
          </cell>
          <cell r="L457">
            <v>301</v>
          </cell>
          <cell r="M457">
            <v>1.1499999999999999</v>
          </cell>
          <cell r="N457" t="str">
            <v>A</v>
          </cell>
          <cell r="O457">
            <v>1.4</v>
          </cell>
        </row>
        <row r="458">
          <cell r="B458" t="str">
            <v>Huyønh Thieän Phuùc</v>
          </cell>
          <cell r="D458">
            <v>149</v>
          </cell>
          <cell r="E458">
            <v>25</v>
          </cell>
          <cell r="F458">
            <v>26</v>
          </cell>
          <cell r="G458">
            <v>25</v>
          </cell>
          <cell r="H458">
            <v>27</v>
          </cell>
          <cell r="I458">
            <v>26</v>
          </cell>
          <cell r="J458">
            <v>24</v>
          </cell>
          <cell r="K458">
            <v>153</v>
          </cell>
          <cell r="L458">
            <v>302</v>
          </cell>
          <cell r="M458">
            <v>1.2</v>
          </cell>
          <cell r="N458" t="str">
            <v>A</v>
          </cell>
          <cell r="O458">
            <v>1.4</v>
          </cell>
        </row>
        <row r="459">
          <cell r="B459" t="str">
            <v>Laâm Thaùi Döông</v>
          </cell>
          <cell r="H459">
            <v>23</v>
          </cell>
          <cell r="I459">
            <v>23</v>
          </cell>
          <cell r="J459">
            <v>25</v>
          </cell>
          <cell r="K459">
            <v>71</v>
          </cell>
          <cell r="L459">
            <v>71</v>
          </cell>
          <cell r="M459">
            <v>0.86250000000000004</v>
          </cell>
          <cell r="N459" t="str">
            <v>A</v>
          </cell>
          <cell r="O459">
            <v>1.4</v>
          </cell>
        </row>
        <row r="460">
          <cell r="B460" t="str">
            <v>Huyønh Vaên Quyù</v>
          </cell>
          <cell r="C460" t="str">
            <v>CT</v>
          </cell>
          <cell r="D460">
            <v>151</v>
          </cell>
          <cell r="E460">
            <v>26</v>
          </cell>
          <cell r="F460">
            <v>27</v>
          </cell>
          <cell r="G460">
            <v>25</v>
          </cell>
          <cell r="H460">
            <v>27</v>
          </cell>
          <cell r="I460">
            <v>26</v>
          </cell>
          <cell r="J460">
            <v>26</v>
          </cell>
          <cell r="K460">
            <v>157</v>
          </cell>
          <cell r="L460">
            <v>308</v>
          </cell>
          <cell r="M460">
            <v>1.45</v>
          </cell>
          <cell r="N460" t="str">
            <v>B</v>
          </cell>
          <cell r="O460">
            <v>1.2</v>
          </cell>
          <cell r="Q460" t="str">
            <v>caûnh caùo</v>
          </cell>
        </row>
        <row r="461">
          <cell r="B461" t="str">
            <v>Nguyeãn Duyeân Thuaán</v>
          </cell>
          <cell r="D461">
            <v>156</v>
          </cell>
          <cell r="E461">
            <v>26</v>
          </cell>
          <cell r="F461">
            <v>27</v>
          </cell>
          <cell r="G461">
            <v>20</v>
          </cell>
          <cell r="H461">
            <v>27</v>
          </cell>
          <cell r="I461">
            <v>26</v>
          </cell>
          <cell r="J461">
            <v>26</v>
          </cell>
          <cell r="K461">
            <v>152</v>
          </cell>
          <cell r="L461">
            <v>308</v>
          </cell>
          <cell r="M461">
            <v>1.262</v>
          </cell>
          <cell r="N461" t="str">
            <v>A</v>
          </cell>
          <cell r="O461">
            <v>1.4</v>
          </cell>
        </row>
        <row r="462">
          <cell r="B462" t="str">
            <v>Phaïm Nhö Thuaàn</v>
          </cell>
          <cell r="D462">
            <v>151</v>
          </cell>
          <cell r="E462">
            <v>26</v>
          </cell>
          <cell r="F462">
            <v>27</v>
          </cell>
          <cell r="G462">
            <v>22</v>
          </cell>
          <cell r="H462">
            <v>27</v>
          </cell>
          <cell r="I462">
            <v>26</v>
          </cell>
          <cell r="J462">
            <v>26</v>
          </cell>
          <cell r="K462">
            <v>154</v>
          </cell>
          <cell r="L462">
            <v>305</v>
          </cell>
          <cell r="M462">
            <v>1.4</v>
          </cell>
          <cell r="N462" t="str">
            <v>A</v>
          </cell>
          <cell r="O462">
            <v>1.4</v>
          </cell>
        </row>
        <row r="463">
          <cell r="B463" t="str">
            <v>Huyønh Hoàng Ñöùc</v>
          </cell>
          <cell r="D463">
            <v>150</v>
          </cell>
          <cell r="E463">
            <v>26</v>
          </cell>
          <cell r="F463">
            <v>27</v>
          </cell>
          <cell r="G463">
            <v>25</v>
          </cell>
          <cell r="H463">
            <v>27</v>
          </cell>
          <cell r="I463">
            <v>26</v>
          </cell>
          <cell r="J463">
            <v>18</v>
          </cell>
          <cell r="K463">
            <v>149</v>
          </cell>
          <cell r="L463">
            <v>299</v>
          </cell>
          <cell r="M463">
            <v>1.39</v>
          </cell>
          <cell r="N463" t="str">
            <v>B</v>
          </cell>
          <cell r="O463">
            <v>1.2</v>
          </cell>
          <cell r="Q463" t="str">
            <v>?  Nghæ oùm hay TNGT</v>
          </cell>
        </row>
        <row r="464">
          <cell r="B464" t="str">
            <v>Traàn Phöông Anh</v>
          </cell>
          <cell r="D464">
            <v>151</v>
          </cell>
          <cell r="E464">
            <v>26</v>
          </cell>
          <cell r="F464">
            <v>27</v>
          </cell>
          <cell r="G464">
            <v>25</v>
          </cell>
          <cell r="H464">
            <v>27</v>
          </cell>
          <cell r="I464">
            <v>26</v>
          </cell>
          <cell r="J464">
            <v>26</v>
          </cell>
          <cell r="K464">
            <v>157</v>
          </cell>
          <cell r="L464">
            <v>308</v>
          </cell>
          <cell r="M464">
            <v>1.4</v>
          </cell>
          <cell r="N464" t="str">
            <v>A</v>
          </cell>
          <cell r="O464">
            <v>1.4</v>
          </cell>
        </row>
        <row r="465">
          <cell r="B465" t="str">
            <v>Traàn Bình Trong</v>
          </cell>
          <cell r="D465">
            <v>151</v>
          </cell>
          <cell r="E465">
            <v>26</v>
          </cell>
          <cell r="F465">
            <v>27</v>
          </cell>
          <cell r="G465">
            <v>25</v>
          </cell>
          <cell r="H465">
            <v>27</v>
          </cell>
          <cell r="I465">
            <v>26</v>
          </cell>
          <cell r="J465">
            <v>26</v>
          </cell>
          <cell r="K465">
            <v>157</v>
          </cell>
          <cell r="L465">
            <v>308</v>
          </cell>
          <cell r="M465">
            <v>1.4</v>
          </cell>
          <cell r="N465" t="str">
            <v>A</v>
          </cell>
          <cell r="O465">
            <v>1.4</v>
          </cell>
        </row>
        <row r="466">
          <cell r="B466" t="str">
            <v>Nguyeãn Phuùc Anh</v>
          </cell>
          <cell r="H466">
            <v>24</v>
          </cell>
          <cell r="I466">
            <v>26</v>
          </cell>
          <cell r="J466">
            <v>26</v>
          </cell>
          <cell r="K466">
            <v>76</v>
          </cell>
          <cell r="L466">
            <v>76</v>
          </cell>
          <cell r="M466">
            <v>1.0349999999999999</v>
          </cell>
          <cell r="N466" t="str">
            <v>A</v>
          </cell>
          <cell r="O466">
            <v>1.4</v>
          </cell>
        </row>
        <row r="467">
          <cell r="B467" t="str">
            <v>Nguyeãn Vaên Thanh</v>
          </cell>
          <cell r="C467" t="str">
            <v>VSCN</v>
          </cell>
          <cell r="G467">
            <v>25</v>
          </cell>
          <cell r="H467">
            <v>27</v>
          </cell>
          <cell r="I467">
            <v>26</v>
          </cell>
          <cell r="J467">
            <v>26</v>
          </cell>
          <cell r="K467">
            <v>104</v>
          </cell>
          <cell r="L467">
            <v>104</v>
          </cell>
          <cell r="M467">
            <v>1.0666</v>
          </cell>
          <cell r="N467" t="str">
            <v>C</v>
          </cell>
          <cell r="O467">
            <v>1</v>
          </cell>
          <cell r="Q467" t="str">
            <v>caûnh caùo</v>
          </cell>
        </row>
        <row r="468">
          <cell r="B468" t="str">
            <v>Voõ Vaên Huøng</v>
          </cell>
          <cell r="C468" t="str">
            <v>VSCN</v>
          </cell>
          <cell r="D468">
            <v>154</v>
          </cell>
          <cell r="E468">
            <v>26</v>
          </cell>
          <cell r="F468">
            <v>27</v>
          </cell>
          <cell r="G468">
            <v>23</v>
          </cell>
          <cell r="H468">
            <v>27</v>
          </cell>
          <cell r="I468">
            <v>24</v>
          </cell>
          <cell r="J468">
            <v>26</v>
          </cell>
          <cell r="K468">
            <v>153</v>
          </cell>
          <cell r="L468">
            <v>307</v>
          </cell>
          <cell r="M468">
            <v>1.032</v>
          </cell>
          <cell r="N468" t="str">
            <v>A</v>
          </cell>
          <cell r="O468">
            <v>1.4</v>
          </cell>
        </row>
        <row r="469">
          <cell r="B469" t="str">
            <v>Ng. V. Quoác Ñaèng</v>
          </cell>
          <cell r="C469" t="str">
            <v>VSCN</v>
          </cell>
          <cell r="D469">
            <v>143</v>
          </cell>
          <cell r="E469">
            <v>24</v>
          </cell>
          <cell r="F469">
            <v>27</v>
          </cell>
          <cell r="G469">
            <v>23</v>
          </cell>
          <cell r="H469">
            <v>23</v>
          </cell>
          <cell r="I469">
            <v>24</v>
          </cell>
          <cell r="J469">
            <v>25</v>
          </cell>
          <cell r="K469">
            <v>146</v>
          </cell>
          <cell r="L469">
            <v>289</v>
          </cell>
          <cell r="M469">
            <v>1.0009999999999999</v>
          </cell>
          <cell r="N469" t="str">
            <v>B</v>
          </cell>
          <cell r="O469">
            <v>1.2</v>
          </cell>
          <cell r="Q469" t="str">
            <v>khieån traùch</v>
          </cell>
        </row>
        <row r="470">
          <cell r="B470" t="str">
            <v>Trònh Vaên Luøng</v>
          </cell>
          <cell r="C470" t="str">
            <v>VSCN</v>
          </cell>
          <cell r="D470">
            <v>151</v>
          </cell>
          <cell r="E470">
            <v>24</v>
          </cell>
          <cell r="F470">
            <v>27</v>
          </cell>
          <cell r="G470">
            <v>23</v>
          </cell>
          <cell r="H470">
            <v>22</v>
          </cell>
          <cell r="I470">
            <v>26</v>
          </cell>
          <cell r="J470">
            <v>25</v>
          </cell>
          <cell r="K470">
            <v>147</v>
          </cell>
          <cell r="L470">
            <v>298</v>
          </cell>
          <cell r="M470">
            <v>1.125</v>
          </cell>
          <cell r="N470" t="str">
            <v>B</v>
          </cell>
          <cell r="O470">
            <v>1.2</v>
          </cell>
          <cell r="Q470" t="str">
            <v>Vi phaïm NQLÑ</v>
          </cell>
        </row>
        <row r="471">
          <cell r="B471" t="str">
            <v>Nguyeãn Vaên Ñoâng</v>
          </cell>
          <cell r="D471">
            <v>153</v>
          </cell>
          <cell r="E471">
            <v>25</v>
          </cell>
          <cell r="F471">
            <v>27</v>
          </cell>
          <cell r="G471">
            <v>24</v>
          </cell>
          <cell r="H471">
            <v>27</v>
          </cell>
          <cell r="I471">
            <v>26</v>
          </cell>
          <cell r="J471">
            <v>26</v>
          </cell>
          <cell r="K471">
            <v>155</v>
          </cell>
          <cell r="L471">
            <v>308</v>
          </cell>
          <cell r="M471">
            <v>1.173</v>
          </cell>
          <cell r="N471" t="str">
            <v>A</v>
          </cell>
          <cell r="O471">
            <v>1.4</v>
          </cell>
        </row>
        <row r="472">
          <cell r="B472" t="str">
            <v>Phaïm Thaønh Ñònh</v>
          </cell>
          <cell r="H472">
            <v>25</v>
          </cell>
          <cell r="I472">
            <v>26</v>
          </cell>
          <cell r="J472">
            <v>26</v>
          </cell>
          <cell r="K472">
            <v>77</v>
          </cell>
          <cell r="L472">
            <v>77</v>
          </cell>
          <cell r="M472">
            <v>1.04</v>
          </cell>
          <cell r="N472" t="str">
            <v>A</v>
          </cell>
          <cell r="O472">
            <v>1.4</v>
          </cell>
        </row>
        <row r="473">
          <cell r="B473" t="str">
            <v>Haø Chí Linh</v>
          </cell>
          <cell r="H473">
            <v>25</v>
          </cell>
          <cell r="I473">
            <v>25</v>
          </cell>
          <cell r="J473">
            <v>26</v>
          </cell>
          <cell r="K473">
            <v>76</v>
          </cell>
          <cell r="L473">
            <v>76</v>
          </cell>
          <cell r="M473">
            <v>1.04</v>
          </cell>
          <cell r="N473" t="str">
            <v>A</v>
          </cell>
          <cell r="O473">
            <v>1.4</v>
          </cell>
        </row>
        <row r="474">
          <cell r="B474" t="str">
            <v>Leâ Hoaøng Uùt</v>
          </cell>
          <cell r="H474">
            <v>20</v>
          </cell>
          <cell r="I474">
            <v>24</v>
          </cell>
          <cell r="J474">
            <v>26</v>
          </cell>
          <cell r="K474">
            <v>70</v>
          </cell>
          <cell r="L474">
            <v>70</v>
          </cell>
          <cell r="M474">
            <v>1.04</v>
          </cell>
          <cell r="N474" t="str">
            <v>A</v>
          </cell>
          <cell r="O474">
            <v>1.4</v>
          </cell>
        </row>
        <row r="475">
          <cell r="B475" t="str">
            <v>Traàn Quang Kheän</v>
          </cell>
          <cell r="I475">
            <v>13</v>
          </cell>
          <cell r="J475">
            <v>16</v>
          </cell>
          <cell r="K475">
            <v>29</v>
          </cell>
          <cell r="L475">
            <v>29</v>
          </cell>
          <cell r="M475">
            <v>1.1085</v>
          </cell>
          <cell r="Q475" t="str">
            <v>khoâng xeùt (Caét khen thöôûng)</v>
          </cell>
        </row>
        <row r="476">
          <cell r="B476" t="str">
            <v>Phaïm Tieán Huøng</v>
          </cell>
          <cell r="H476">
            <v>25</v>
          </cell>
          <cell r="I476">
            <v>26</v>
          </cell>
          <cell r="J476">
            <v>26</v>
          </cell>
          <cell r="K476">
            <v>77</v>
          </cell>
          <cell r="L476">
            <v>77</v>
          </cell>
          <cell r="M476">
            <v>1.04</v>
          </cell>
          <cell r="N476" t="str">
            <v>A</v>
          </cell>
          <cell r="O476">
            <v>1.4</v>
          </cell>
        </row>
        <row r="477">
          <cell r="B477" t="str">
            <v>Laâm Duy Khanh</v>
          </cell>
          <cell r="H477">
            <v>25</v>
          </cell>
          <cell r="I477">
            <v>26</v>
          </cell>
          <cell r="J477">
            <v>22</v>
          </cell>
          <cell r="K477">
            <v>73</v>
          </cell>
          <cell r="L477">
            <v>73</v>
          </cell>
          <cell r="M477">
            <v>1.04</v>
          </cell>
          <cell r="N477" t="str">
            <v>A</v>
          </cell>
          <cell r="O477">
            <v>1.4</v>
          </cell>
        </row>
        <row r="478">
          <cell r="B478" t="str">
            <v>Nguyeãn Thanh Hoaø</v>
          </cell>
          <cell r="H478">
            <v>24</v>
          </cell>
          <cell r="I478">
            <v>26</v>
          </cell>
          <cell r="J478">
            <v>26</v>
          </cell>
          <cell r="K478">
            <v>76</v>
          </cell>
          <cell r="L478">
            <v>76</v>
          </cell>
          <cell r="M478">
            <v>1.04</v>
          </cell>
          <cell r="N478" t="str">
            <v>A</v>
          </cell>
          <cell r="O478">
            <v>1.4</v>
          </cell>
        </row>
        <row r="479">
          <cell r="B479" t="str">
            <v>Hoà Quoác Böûu</v>
          </cell>
          <cell r="D479">
            <v>156</v>
          </cell>
          <cell r="E479">
            <v>26</v>
          </cell>
          <cell r="F479">
            <v>27</v>
          </cell>
          <cell r="G479">
            <v>25</v>
          </cell>
          <cell r="H479">
            <v>27</v>
          </cell>
          <cell r="I479">
            <v>25</v>
          </cell>
          <cell r="J479">
            <v>26</v>
          </cell>
          <cell r="K479">
            <v>156</v>
          </cell>
          <cell r="L479">
            <v>312</v>
          </cell>
          <cell r="M479">
            <v>1.1679999999999999</v>
          </cell>
          <cell r="N479" t="str">
            <v>A</v>
          </cell>
          <cell r="O479">
            <v>1.4</v>
          </cell>
        </row>
        <row r="480">
          <cell r="B480" t="str">
            <v>Löông Haûi Ñaêng</v>
          </cell>
          <cell r="G480">
            <v>9</v>
          </cell>
          <cell r="H480">
            <v>27</v>
          </cell>
          <cell r="I480">
            <v>23</v>
          </cell>
          <cell r="J480">
            <v>22</v>
          </cell>
          <cell r="K480">
            <v>81</v>
          </cell>
          <cell r="L480">
            <v>81</v>
          </cell>
          <cell r="M480">
            <v>1.077</v>
          </cell>
          <cell r="N480" t="str">
            <v>B</v>
          </cell>
          <cell r="O480">
            <v>1.2</v>
          </cell>
          <cell r="Q480" t="str">
            <v>Vi phaïm NQLÑ</v>
          </cell>
        </row>
        <row r="481">
          <cell r="B481" t="str">
            <v>Nguyeãn Vaên Uùt B</v>
          </cell>
          <cell r="H481">
            <v>25</v>
          </cell>
          <cell r="I481">
            <v>26</v>
          </cell>
          <cell r="J481">
            <v>26</v>
          </cell>
          <cell r="K481">
            <v>77</v>
          </cell>
          <cell r="L481">
            <v>77</v>
          </cell>
          <cell r="M481">
            <v>1.04</v>
          </cell>
          <cell r="N481" t="str">
            <v>A</v>
          </cell>
          <cell r="O481">
            <v>1.4</v>
          </cell>
        </row>
        <row r="482">
          <cell r="B482" t="str">
            <v>Phuø Thoï Loäc</v>
          </cell>
          <cell r="H482">
            <v>20</v>
          </cell>
          <cell r="I482">
            <v>26</v>
          </cell>
          <cell r="J482">
            <v>26</v>
          </cell>
          <cell r="K482">
            <v>72</v>
          </cell>
          <cell r="L482">
            <v>72</v>
          </cell>
          <cell r="M482">
            <v>1.04</v>
          </cell>
          <cell r="N482" t="str">
            <v>A</v>
          </cell>
          <cell r="O482">
            <v>1.4</v>
          </cell>
        </row>
        <row r="483">
          <cell r="B483" t="str">
            <v>Trieäu Quang Thanh</v>
          </cell>
          <cell r="D483">
            <v>97</v>
          </cell>
          <cell r="E483">
            <v>0</v>
          </cell>
          <cell r="F483">
            <v>0</v>
          </cell>
          <cell r="G483">
            <v>0</v>
          </cell>
          <cell r="H483">
            <v>0</v>
          </cell>
          <cell r="I483">
            <v>0</v>
          </cell>
          <cell r="J483">
            <v>0</v>
          </cell>
          <cell r="K483">
            <v>0</v>
          </cell>
          <cell r="L483">
            <v>97</v>
          </cell>
          <cell r="M483">
            <v>1.2130000000000001</v>
          </cell>
          <cell r="N483" t="str">
            <v>C</v>
          </cell>
          <cell r="O483">
            <v>1</v>
          </cell>
          <cell r="Q483" t="str">
            <v>oám daøi haïn</v>
          </cell>
        </row>
        <row r="484">
          <cell r="B484" t="str">
            <v>Phaïm Quoác Huøng</v>
          </cell>
          <cell r="D484">
            <v>153</v>
          </cell>
          <cell r="E484">
            <v>4</v>
          </cell>
          <cell r="F484">
            <v>0</v>
          </cell>
          <cell r="G484">
            <v>0</v>
          </cell>
          <cell r="H484">
            <v>0</v>
          </cell>
          <cell r="I484">
            <v>0</v>
          </cell>
          <cell r="J484">
            <v>0</v>
          </cell>
          <cell r="K484">
            <v>4</v>
          </cell>
          <cell r="L484">
            <v>157</v>
          </cell>
          <cell r="M484">
            <v>1</v>
          </cell>
          <cell r="N484" t="str">
            <v>C</v>
          </cell>
          <cell r="O484">
            <v>1</v>
          </cell>
          <cell r="Q484" t="str">
            <v>oám coäng 26c cuoái naêm</v>
          </cell>
        </row>
        <row r="485">
          <cell r="B485" t="str">
            <v>Huyønh Chí Chaùnh</v>
          </cell>
          <cell r="D485">
            <v>156</v>
          </cell>
          <cell r="E485">
            <v>22</v>
          </cell>
          <cell r="F485">
            <v>27</v>
          </cell>
          <cell r="G485">
            <v>25</v>
          </cell>
          <cell r="H485">
            <v>10</v>
          </cell>
          <cell r="I485">
            <v>0</v>
          </cell>
          <cell r="J485">
            <v>0</v>
          </cell>
          <cell r="K485">
            <v>84</v>
          </cell>
          <cell r="L485">
            <v>240</v>
          </cell>
          <cell r="M485">
            <v>1.1639999999999999</v>
          </cell>
          <cell r="N485" t="str">
            <v>C</v>
          </cell>
          <cell r="O485">
            <v>1</v>
          </cell>
          <cell r="Q485" t="str">
            <v>oám daøi haïn</v>
          </cell>
        </row>
        <row r="486">
          <cell r="B486" t="str">
            <v>Traàn Vaên Teá</v>
          </cell>
          <cell r="D486">
            <v>152</v>
          </cell>
          <cell r="E486">
            <v>26</v>
          </cell>
          <cell r="F486">
            <v>27</v>
          </cell>
          <cell r="G486">
            <v>1</v>
          </cell>
          <cell r="I486">
            <v>0</v>
          </cell>
          <cell r="J486">
            <v>0</v>
          </cell>
          <cell r="K486">
            <v>54</v>
          </cell>
          <cell r="L486">
            <v>206</v>
          </cell>
          <cell r="M486">
            <v>1.4</v>
          </cell>
          <cell r="N486" t="str">
            <v>C</v>
          </cell>
          <cell r="O486">
            <v>1</v>
          </cell>
          <cell r="Q486" t="str">
            <v xml:space="preserve"> (ñình chæ coâng taùc)</v>
          </cell>
        </row>
        <row r="487">
          <cell r="B487" t="str">
            <v>Toâång Coäng</v>
          </cell>
          <cell r="L487">
            <v>39202</v>
          </cell>
          <cell r="N487">
            <v>83</v>
          </cell>
          <cell r="P487">
            <v>0</v>
          </cell>
        </row>
      </sheetData>
      <sheetData sheetId="2" refreshError="1">
        <row r="1">
          <cell r="A1" t="str">
            <v>CTY XIMAÊNG HAØ TIEÂN KIEÂN GIANG</v>
          </cell>
        </row>
        <row r="2">
          <cell r="A2" t="str">
            <v>Boä phaän: Phoøng Toå chöùc - haønh chaùnh</v>
          </cell>
          <cell r="E2" t="str">
            <v>BAÛNG THANH TOÙAN TIEÀN THÖÔÛNG 6 THAÙNG ÑAÀU NAÊM 2001</v>
          </cell>
        </row>
        <row r="4">
          <cell r="A4" t="str">
            <v>Stt</v>
          </cell>
          <cell r="B4" t="str">
            <v>Hoï vaø Teân</v>
          </cell>
          <cell r="C4" t="str">
            <v>Chöùc vuï</v>
          </cell>
          <cell r="D4" t="str">
            <v>HSCV</v>
          </cell>
          <cell r="E4" t="str">
            <v>Ngaøy coâng</v>
          </cell>
          <cell r="F4" t="str">
            <v>Heä soá X.Loaïi</v>
          </cell>
          <cell r="G4" t="str">
            <v>HSQÑ</v>
          </cell>
          <cell r="H4" t="str">
            <v>Ñôn giaù</v>
          </cell>
          <cell r="I4" t="str">
            <v>Thöïc laõnh (ñ)</v>
          </cell>
        </row>
        <row r="6">
          <cell r="A6">
            <v>1</v>
          </cell>
          <cell r="B6" t="str">
            <v>Traàn Vaên Nuoâi</v>
          </cell>
          <cell r="C6" t="str">
            <v>Tr.P</v>
          </cell>
          <cell r="D6">
            <v>1.8</v>
          </cell>
          <cell r="E6">
            <v>152</v>
          </cell>
          <cell r="F6">
            <v>1.6</v>
          </cell>
          <cell r="G6">
            <v>437.76000000000005</v>
          </cell>
          <cell r="H6">
            <v>7472.5</v>
          </cell>
          <cell r="I6">
            <v>3271000</v>
          </cell>
        </row>
        <row r="7">
          <cell r="A7">
            <v>2</v>
          </cell>
          <cell r="B7" t="str">
            <v>Nguyeãn Thanh Nhaõ</v>
          </cell>
          <cell r="C7" t="str">
            <v>PP.</v>
          </cell>
          <cell r="D7">
            <v>1.65</v>
          </cell>
          <cell r="E7">
            <v>135</v>
          </cell>
          <cell r="F7">
            <v>1.6</v>
          </cell>
          <cell r="G7">
            <v>356.40000000000003</v>
          </cell>
          <cell r="H7">
            <v>7472.5</v>
          </cell>
          <cell r="I7">
            <v>2663000</v>
          </cell>
        </row>
        <row r="8">
          <cell r="A8">
            <v>3</v>
          </cell>
          <cell r="B8" t="str">
            <v>Löu Thaùi Nhaïc</v>
          </cell>
          <cell r="C8" t="str">
            <v xml:space="preserve">CB </v>
          </cell>
          <cell r="D8">
            <v>1.3</v>
          </cell>
          <cell r="E8">
            <v>150</v>
          </cell>
          <cell r="F8">
            <v>1.4</v>
          </cell>
          <cell r="G8">
            <v>273</v>
          </cell>
          <cell r="H8">
            <v>7472.5</v>
          </cell>
          <cell r="I8">
            <v>2040000</v>
          </cell>
        </row>
        <row r="9">
          <cell r="A9">
            <v>4</v>
          </cell>
          <cell r="B9" t="str">
            <v>Nguyeãn Vaên Thanh</v>
          </cell>
          <cell r="C9" t="str">
            <v>NV</v>
          </cell>
          <cell r="D9">
            <v>1.1000000000000001</v>
          </cell>
          <cell r="E9">
            <v>150</v>
          </cell>
          <cell r="F9">
            <v>1.4</v>
          </cell>
          <cell r="G9">
            <v>230.99999999999997</v>
          </cell>
          <cell r="H9">
            <v>7472.5</v>
          </cell>
          <cell r="I9">
            <v>1726000</v>
          </cell>
        </row>
        <row r="10">
          <cell r="A10">
            <v>5</v>
          </cell>
          <cell r="B10" t="str">
            <v>Voõ Vaên Phuïng</v>
          </cell>
          <cell r="C10" t="str">
            <v>NV</v>
          </cell>
          <cell r="D10">
            <v>1.2</v>
          </cell>
          <cell r="E10">
            <v>151</v>
          </cell>
          <cell r="F10">
            <v>1.4</v>
          </cell>
          <cell r="G10">
            <v>253.67999999999998</v>
          </cell>
          <cell r="H10">
            <v>7472.5</v>
          </cell>
          <cell r="I10">
            <v>1901000</v>
          </cell>
        </row>
        <row r="11">
          <cell r="A11">
            <v>6</v>
          </cell>
          <cell r="B11" t="str">
            <v>Ñoã Thuyû Tieân</v>
          </cell>
          <cell r="C11" t="str">
            <v>"</v>
          </cell>
          <cell r="D11">
            <v>1.1000000000000001</v>
          </cell>
          <cell r="E11">
            <v>150</v>
          </cell>
          <cell r="F11">
            <v>1.6</v>
          </cell>
          <cell r="G11">
            <v>264</v>
          </cell>
          <cell r="H11">
            <v>7472.5</v>
          </cell>
          <cell r="I11">
            <v>1973000</v>
          </cell>
        </row>
        <row r="12">
          <cell r="A12">
            <v>7</v>
          </cell>
          <cell r="B12" t="str">
            <v>Traàn Phuù Quoác</v>
          </cell>
          <cell r="C12" t="str">
            <v>L.xe</v>
          </cell>
          <cell r="D12">
            <v>1.2</v>
          </cell>
          <cell r="E12">
            <v>155</v>
          </cell>
          <cell r="F12">
            <v>1.6</v>
          </cell>
          <cell r="G12">
            <v>297.60000000000002</v>
          </cell>
          <cell r="H12">
            <v>7472.5</v>
          </cell>
          <cell r="I12">
            <v>2224000</v>
          </cell>
        </row>
        <row r="13">
          <cell r="A13">
            <v>8</v>
          </cell>
          <cell r="B13" t="str">
            <v>Traàn Vaên Tö</v>
          </cell>
          <cell r="C13" t="str">
            <v>"</v>
          </cell>
          <cell r="D13">
            <v>1.2</v>
          </cell>
          <cell r="E13">
            <v>154</v>
          </cell>
          <cell r="F13">
            <v>1.4</v>
          </cell>
          <cell r="G13">
            <v>258.71999999999997</v>
          </cell>
          <cell r="H13">
            <v>7472.5</v>
          </cell>
          <cell r="I13">
            <v>1933000</v>
          </cell>
        </row>
        <row r="14">
          <cell r="A14">
            <v>9</v>
          </cell>
          <cell r="B14" t="str">
            <v>Hoà Ngoïc Lôïi</v>
          </cell>
          <cell r="C14" t="str">
            <v>"</v>
          </cell>
          <cell r="D14">
            <v>1.2</v>
          </cell>
          <cell r="E14">
            <v>150</v>
          </cell>
          <cell r="F14">
            <v>1</v>
          </cell>
          <cell r="G14">
            <v>180</v>
          </cell>
          <cell r="H14">
            <v>7472.5</v>
          </cell>
          <cell r="I14">
            <v>1345000</v>
          </cell>
        </row>
        <row r="15">
          <cell r="A15">
            <v>10</v>
          </cell>
          <cell r="B15" t="str">
            <v>Huyønh Vaên Haø</v>
          </cell>
          <cell r="C15" t="str">
            <v>"</v>
          </cell>
          <cell r="D15">
            <v>1.2</v>
          </cell>
          <cell r="E15">
            <v>49</v>
          </cell>
          <cell r="F15">
            <v>1.4</v>
          </cell>
          <cell r="G15">
            <v>82.32</v>
          </cell>
          <cell r="H15">
            <v>7472.5</v>
          </cell>
          <cell r="I15">
            <v>615000</v>
          </cell>
        </row>
        <row r="16">
          <cell r="A16">
            <v>11</v>
          </cell>
          <cell r="B16" t="str">
            <v>Nguyeãn Trung Hieàn</v>
          </cell>
          <cell r="C16" t="str">
            <v>"</v>
          </cell>
          <cell r="D16">
            <v>1.1000000000000001</v>
          </cell>
          <cell r="E16">
            <v>150</v>
          </cell>
          <cell r="F16">
            <v>1.2</v>
          </cell>
          <cell r="G16">
            <v>198</v>
          </cell>
          <cell r="H16">
            <v>7472.5</v>
          </cell>
          <cell r="I16">
            <v>1480000</v>
          </cell>
        </row>
        <row r="17">
          <cell r="A17">
            <v>12</v>
          </cell>
          <cell r="B17" t="str">
            <v>Trònh Thanh Thuûy</v>
          </cell>
          <cell r="C17" t="str">
            <v>YT</v>
          </cell>
          <cell r="D17">
            <v>1.1000000000000001</v>
          </cell>
          <cell r="E17">
            <v>89</v>
          </cell>
          <cell r="F17">
            <v>1.4</v>
          </cell>
          <cell r="G17">
            <v>137.06</v>
          </cell>
          <cell r="H17">
            <v>7472.5</v>
          </cell>
          <cell r="I17">
            <v>1024000</v>
          </cell>
        </row>
        <row r="18">
          <cell r="A18">
            <v>13</v>
          </cell>
          <cell r="B18" t="str">
            <v>Ñaëng Coâng Chaâu</v>
          </cell>
          <cell r="C18" t="str">
            <v>BV</v>
          </cell>
          <cell r="D18">
            <v>0.95</v>
          </cell>
          <cell r="E18">
            <v>144</v>
          </cell>
          <cell r="F18">
            <v>1.4</v>
          </cell>
          <cell r="G18">
            <v>191.51999999999995</v>
          </cell>
          <cell r="H18">
            <v>7472.5</v>
          </cell>
          <cell r="I18">
            <v>1431000</v>
          </cell>
        </row>
        <row r="19">
          <cell r="A19">
            <v>14</v>
          </cell>
          <cell r="B19" t="str">
            <v>Phuøng Thanh Phong</v>
          </cell>
          <cell r="C19" t="str">
            <v>"</v>
          </cell>
          <cell r="D19">
            <v>0.95</v>
          </cell>
          <cell r="E19">
            <v>157</v>
          </cell>
          <cell r="F19">
            <v>1.2</v>
          </cell>
          <cell r="G19">
            <v>178.98</v>
          </cell>
          <cell r="H19">
            <v>7472.5</v>
          </cell>
          <cell r="I19">
            <v>1337000</v>
          </cell>
        </row>
        <row r="20">
          <cell r="A20">
            <v>15</v>
          </cell>
          <cell r="B20" t="str">
            <v>Ngoâ Vaên Naøm</v>
          </cell>
          <cell r="C20" t="str">
            <v>"</v>
          </cell>
          <cell r="D20">
            <v>0.95</v>
          </cell>
          <cell r="E20">
            <v>157</v>
          </cell>
          <cell r="F20">
            <v>1.4</v>
          </cell>
          <cell r="G20">
            <v>208.81</v>
          </cell>
          <cell r="H20">
            <v>7472.5</v>
          </cell>
          <cell r="I20">
            <v>1560000</v>
          </cell>
        </row>
        <row r="21">
          <cell r="A21">
            <v>16</v>
          </cell>
          <cell r="B21" t="str">
            <v>Traàn Vaên Thaønh</v>
          </cell>
          <cell r="C21" t="str">
            <v>"</v>
          </cell>
          <cell r="D21">
            <v>0.95</v>
          </cell>
          <cell r="E21">
            <v>148</v>
          </cell>
          <cell r="F21">
            <v>1.6</v>
          </cell>
          <cell r="G21">
            <v>224.96</v>
          </cell>
          <cell r="H21">
            <v>7472.5</v>
          </cell>
          <cell r="I21">
            <v>1681000</v>
          </cell>
        </row>
        <row r="22">
          <cell r="A22">
            <v>17</v>
          </cell>
          <cell r="B22" t="str">
            <v>Nguyeãn Hoaøng Ñaëng</v>
          </cell>
          <cell r="C22" t="str">
            <v>"</v>
          </cell>
          <cell r="D22">
            <v>1.05</v>
          </cell>
          <cell r="E22">
            <v>157</v>
          </cell>
          <cell r="F22">
            <v>1.4</v>
          </cell>
          <cell r="G22">
            <v>230.78999999999996</v>
          </cell>
          <cell r="H22">
            <v>7472.5</v>
          </cell>
          <cell r="I22">
            <v>1725000</v>
          </cell>
        </row>
        <row r="23">
          <cell r="A23">
            <v>18</v>
          </cell>
          <cell r="B23" t="str">
            <v>Tröông Minh Duõng</v>
          </cell>
          <cell r="C23" t="str">
            <v>"</v>
          </cell>
          <cell r="D23">
            <v>0.95</v>
          </cell>
          <cell r="E23">
            <v>157</v>
          </cell>
          <cell r="F23">
            <v>1.4</v>
          </cell>
          <cell r="G23">
            <v>208.81</v>
          </cell>
          <cell r="H23">
            <v>7472.5</v>
          </cell>
          <cell r="I23">
            <v>1560000</v>
          </cell>
        </row>
        <row r="24">
          <cell r="A24">
            <v>19</v>
          </cell>
          <cell r="B24" t="str">
            <v>Nguyeãn Tuaán Haûi</v>
          </cell>
          <cell r="C24" t="str">
            <v>"</v>
          </cell>
          <cell r="D24">
            <v>1.1000000000000001</v>
          </cell>
          <cell r="E24">
            <v>155</v>
          </cell>
          <cell r="F24">
            <v>1.4</v>
          </cell>
          <cell r="G24">
            <v>238.7</v>
          </cell>
          <cell r="H24">
            <v>7472.5</v>
          </cell>
          <cell r="I24">
            <v>1784000</v>
          </cell>
        </row>
        <row r="25">
          <cell r="A25">
            <v>20</v>
          </cell>
          <cell r="B25" t="str">
            <v>Ng. Thò Ngoïc Ñieäp</v>
          </cell>
          <cell r="C25" t="str">
            <v>CDöôõng</v>
          </cell>
          <cell r="D25">
            <v>0.9</v>
          </cell>
          <cell r="E25">
            <v>154</v>
          </cell>
          <cell r="F25">
            <v>1.6</v>
          </cell>
          <cell r="G25">
            <v>221.76</v>
          </cell>
          <cell r="H25">
            <v>7472.5</v>
          </cell>
          <cell r="I25">
            <v>1657000</v>
          </cell>
        </row>
        <row r="26">
          <cell r="A26">
            <v>21</v>
          </cell>
          <cell r="B26" t="str">
            <v>Toáng Thò Nguyeân</v>
          </cell>
          <cell r="C26" t="str">
            <v>"</v>
          </cell>
          <cell r="D26">
            <v>0.9</v>
          </cell>
          <cell r="E26">
            <v>150</v>
          </cell>
          <cell r="F26">
            <v>1.4</v>
          </cell>
          <cell r="G26">
            <v>189</v>
          </cell>
          <cell r="H26">
            <v>7472.5</v>
          </cell>
          <cell r="I26">
            <v>1412000</v>
          </cell>
        </row>
        <row r="27">
          <cell r="A27">
            <v>22</v>
          </cell>
          <cell r="B27" t="str">
            <v>Leâ Vaên Phaùt</v>
          </cell>
          <cell r="C27" t="str">
            <v>"</v>
          </cell>
          <cell r="D27">
            <v>0.95</v>
          </cell>
          <cell r="E27">
            <v>152</v>
          </cell>
          <cell r="F27">
            <v>1.2</v>
          </cell>
          <cell r="G27">
            <v>173.28</v>
          </cell>
          <cell r="H27">
            <v>7472.5</v>
          </cell>
          <cell r="I27">
            <v>1295000</v>
          </cell>
        </row>
        <row r="28">
          <cell r="A28">
            <v>23</v>
          </cell>
          <cell r="B28" t="str">
            <v>Lö  Hoàng Trang</v>
          </cell>
          <cell r="C28" t="str">
            <v>"</v>
          </cell>
          <cell r="D28">
            <v>0.9</v>
          </cell>
          <cell r="E28">
            <v>150</v>
          </cell>
          <cell r="F28">
            <v>1.4</v>
          </cell>
          <cell r="G28">
            <v>189</v>
          </cell>
          <cell r="H28">
            <v>7472.5</v>
          </cell>
          <cell r="I28">
            <v>1412000</v>
          </cell>
        </row>
        <row r="29">
          <cell r="A29">
            <v>24</v>
          </cell>
          <cell r="B29" t="str">
            <v>Leâ Thò Kim Thanh</v>
          </cell>
          <cell r="C29" t="str">
            <v>"</v>
          </cell>
          <cell r="D29">
            <v>0.9</v>
          </cell>
          <cell r="E29">
            <v>146</v>
          </cell>
          <cell r="F29">
            <v>1.4</v>
          </cell>
          <cell r="G29">
            <v>183.96</v>
          </cell>
          <cell r="H29">
            <v>7472.5</v>
          </cell>
          <cell r="I29">
            <v>1375000</v>
          </cell>
        </row>
        <row r="30">
          <cell r="A30">
            <v>25</v>
          </cell>
          <cell r="B30" t="str">
            <v>Nguyeãn T. Bình Cheùp</v>
          </cell>
          <cell r="C30" t="str">
            <v>T/vuï</v>
          </cell>
          <cell r="D30">
            <v>0.9</v>
          </cell>
          <cell r="E30">
            <v>153</v>
          </cell>
          <cell r="F30">
            <v>1.4</v>
          </cell>
          <cell r="G30">
            <v>192.78</v>
          </cell>
          <cell r="H30">
            <v>7472.5</v>
          </cell>
          <cell r="I30">
            <v>1441000</v>
          </cell>
        </row>
        <row r="31">
          <cell r="A31">
            <v>26</v>
          </cell>
          <cell r="B31" t="str">
            <v>Vuõ Thò Haûi</v>
          </cell>
          <cell r="C31" t="str">
            <v>"</v>
          </cell>
          <cell r="D31">
            <v>0.9</v>
          </cell>
          <cell r="E31">
            <v>153</v>
          </cell>
          <cell r="F31">
            <v>1.4</v>
          </cell>
          <cell r="G31">
            <v>192.78</v>
          </cell>
          <cell r="H31">
            <v>7472.5</v>
          </cell>
          <cell r="I31">
            <v>1441000</v>
          </cell>
        </row>
        <row r="32">
          <cell r="B32" t="str">
            <v>Coäng:</v>
          </cell>
          <cell r="D32">
            <v>28.399999999999988</v>
          </cell>
          <cell r="G32">
            <v>5794.6699999999992</v>
          </cell>
          <cell r="I32">
            <v>43306000</v>
          </cell>
        </row>
        <row r="34">
          <cell r="D34" t="str">
            <v>Baèng chöõ:    (Boán möôi ba trieäu, ba traêm leû saùu ngaøn ñoàng).</v>
          </cell>
        </row>
        <row r="36">
          <cell r="B36" t="str">
            <v>Duyeät Ban Giaùm ñoác</v>
          </cell>
          <cell r="G36" t="str">
            <v>Keá toaùn tröôûng</v>
          </cell>
        </row>
        <row r="46">
          <cell r="A46" t="str">
            <v>CTY XIMAÊNG HAØ TIEÂN KIEÂN GIANG</v>
          </cell>
          <cell r="E46" t="str">
            <v>BAÛNG THANH TOÙAN TIEÀN THÖÔÛNG 6 THAÙNG ÑAÀU NAÊM 2001</v>
          </cell>
        </row>
        <row r="47">
          <cell r="A47" t="str">
            <v>Boä phaän: Phaân xöôûng Saûn Xuaát</v>
          </cell>
        </row>
        <row r="49">
          <cell r="A49" t="str">
            <v>Stt</v>
          </cell>
          <cell r="B49" t="str">
            <v>Hoï vaø Teân</v>
          </cell>
          <cell r="C49" t="str">
            <v>Chöùc vuï</v>
          </cell>
          <cell r="D49" t="str">
            <v>HSCV</v>
          </cell>
          <cell r="E49" t="str">
            <v>Ngaøy coâng</v>
          </cell>
          <cell r="F49" t="str">
            <v>Heä soá X.Loaïi</v>
          </cell>
          <cell r="G49" t="str">
            <v>HSQÑ</v>
          </cell>
          <cell r="H49" t="str">
            <v>Ñôn giaù</v>
          </cell>
          <cell r="I49" t="str">
            <v>Thöïc laõnh (ñ)</v>
          </cell>
        </row>
        <row r="51">
          <cell r="A51">
            <v>1</v>
          </cell>
          <cell r="B51" t="str">
            <v>Traàn Vaên Naêm</v>
          </cell>
          <cell r="C51" t="str">
            <v>QÑ</v>
          </cell>
          <cell r="D51">
            <v>1.8</v>
          </cell>
          <cell r="E51">
            <v>153</v>
          </cell>
          <cell r="F51">
            <v>1.6</v>
          </cell>
          <cell r="G51">
            <v>440.6400000000001</v>
          </cell>
          <cell r="H51">
            <v>7472.5</v>
          </cell>
          <cell r="I51">
            <v>3293000</v>
          </cell>
        </row>
        <row r="52">
          <cell r="A52">
            <v>2</v>
          </cell>
          <cell r="B52" t="str">
            <v>Vuõ Tieán Laõm</v>
          </cell>
          <cell r="C52" t="str">
            <v>PQÑ</v>
          </cell>
          <cell r="D52">
            <v>1.65</v>
          </cell>
          <cell r="E52">
            <v>153</v>
          </cell>
          <cell r="F52">
            <v>1.6</v>
          </cell>
          <cell r="G52">
            <v>403.92</v>
          </cell>
          <cell r="H52">
            <v>7472.5</v>
          </cell>
          <cell r="I52">
            <v>3018000</v>
          </cell>
        </row>
        <row r="53">
          <cell r="A53">
            <v>3</v>
          </cell>
          <cell r="B53" t="str">
            <v>Döông Thanh Haø</v>
          </cell>
          <cell r="C53" t="str">
            <v>PQÑ</v>
          </cell>
          <cell r="D53">
            <v>1.65</v>
          </cell>
          <cell r="E53">
            <v>153</v>
          </cell>
          <cell r="F53">
            <v>1.6</v>
          </cell>
          <cell r="G53">
            <v>403.92</v>
          </cell>
          <cell r="H53">
            <v>7472.5</v>
          </cell>
          <cell r="I53">
            <v>3018000</v>
          </cell>
        </row>
        <row r="54">
          <cell r="A54">
            <v>4</v>
          </cell>
          <cell r="B54" t="str">
            <v>Löu Ñöùc  Hieán</v>
          </cell>
          <cell r="C54" t="str">
            <v>TK</v>
          </cell>
          <cell r="D54">
            <v>1.3</v>
          </cell>
          <cell r="E54">
            <v>154</v>
          </cell>
          <cell r="F54">
            <v>1.6</v>
          </cell>
          <cell r="G54">
            <v>320.32000000000005</v>
          </cell>
          <cell r="H54">
            <v>7472.5</v>
          </cell>
          <cell r="I54">
            <v>2394000</v>
          </cell>
        </row>
        <row r="55">
          <cell r="A55">
            <v>5</v>
          </cell>
          <cell r="B55" t="str">
            <v>Nguyeãn Vaên Lyù</v>
          </cell>
          <cell r="C55" t="str">
            <v>TK</v>
          </cell>
          <cell r="D55">
            <v>1.3</v>
          </cell>
          <cell r="E55">
            <v>152</v>
          </cell>
          <cell r="F55">
            <v>1.6</v>
          </cell>
          <cell r="G55">
            <v>316.16000000000003</v>
          </cell>
          <cell r="H55">
            <v>7472.5</v>
          </cell>
          <cell r="I55">
            <v>2363000</v>
          </cell>
        </row>
        <row r="56">
          <cell r="A56">
            <v>6</v>
          </cell>
          <cell r="B56" t="str">
            <v>Ñaøo Taát  Ñaït</v>
          </cell>
          <cell r="D56">
            <v>1.1499999999999999</v>
          </cell>
          <cell r="E56">
            <v>150</v>
          </cell>
          <cell r="F56">
            <v>1.2</v>
          </cell>
          <cell r="G56">
            <v>207</v>
          </cell>
          <cell r="H56">
            <v>7472.5</v>
          </cell>
          <cell r="I56">
            <v>1547000</v>
          </cell>
        </row>
        <row r="57">
          <cell r="A57">
            <v>7</v>
          </cell>
          <cell r="B57" t="str">
            <v>Haø Vaên Khen</v>
          </cell>
          <cell r="D57">
            <v>1.1499999999999999</v>
          </cell>
          <cell r="E57">
            <v>144</v>
          </cell>
          <cell r="F57">
            <v>1.4</v>
          </cell>
          <cell r="G57">
            <v>231.83999999999997</v>
          </cell>
          <cell r="H57">
            <v>7472.5</v>
          </cell>
          <cell r="I57">
            <v>1732000</v>
          </cell>
        </row>
        <row r="58">
          <cell r="A58">
            <v>8</v>
          </cell>
          <cell r="B58" t="str">
            <v>Laâm Ngoïc Chuyeân</v>
          </cell>
          <cell r="D58">
            <v>1.1499999999999999</v>
          </cell>
          <cell r="E58">
            <v>156</v>
          </cell>
          <cell r="F58">
            <v>1.4</v>
          </cell>
          <cell r="G58">
            <v>251.15999999999994</v>
          </cell>
          <cell r="H58">
            <v>7472.5</v>
          </cell>
          <cell r="I58">
            <v>1877000</v>
          </cell>
        </row>
        <row r="59">
          <cell r="A59">
            <v>9</v>
          </cell>
          <cell r="B59" t="str">
            <v>Leâ Vaên Vuõ</v>
          </cell>
          <cell r="C59" t="str">
            <v>CT</v>
          </cell>
          <cell r="D59">
            <v>1.25</v>
          </cell>
          <cell r="E59">
            <v>155</v>
          </cell>
          <cell r="F59">
            <v>1.6</v>
          </cell>
          <cell r="G59">
            <v>310</v>
          </cell>
          <cell r="H59">
            <v>7472.5</v>
          </cell>
          <cell r="I59">
            <v>2316000</v>
          </cell>
        </row>
        <row r="60">
          <cell r="A60">
            <v>10</v>
          </cell>
          <cell r="B60" t="str">
            <v>Haøng Vaên Taøo</v>
          </cell>
          <cell r="C60" t="str">
            <v>CT</v>
          </cell>
          <cell r="D60">
            <v>1.3249428571428572</v>
          </cell>
          <cell r="E60">
            <v>149</v>
          </cell>
          <cell r="F60">
            <v>1.6</v>
          </cell>
          <cell r="G60">
            <v>315.86637714285717</v>
          </cell>
          <cell r="H60">
            <v>7472.5</v>
          </cell>
          <cell r="I60">
            <v>2360000</v>
          </cell>
        </row>
        <row r="61">
          <cell r="A61">
            <v>11</v>
          </cell>
          <cell r="B61" t="str">
            <v>Nguyeãn Ngoïc Bieân</v>
          </cell>
          <cell r="D61">
            <v>1.2749428571428572</v>
          </cell>
          <cell r="E61">
            <v>156</v>
          </cell>
          <cell r="F61">
            <v>1.4</v>
          </cell>
          <cell r="G61">
            <v>278.44752</v>
          </cell>
          <cell r="H61">
            <v>7472.5</v>
          </cell>
          <cell r="I61">
            <v>2081000</v>
          </cell>
        </row>
        <row r="62">
          <cell r="A62">
            <v>12</v>
          </cell>
          <cell r="B62" t="str">
            <v>Trònh Hoaøi Phöông</v>
          </cell>
          <cell r="D62">
            <v>1.2408166666666667</v>
          </cell>
          <cell r="E62">
            <v>156</v>
          </cell>
          <cell r="F62">
            <v>1.4</v>
          </cell>
          <cell r="G62">
            <v>270.99435999999997</v>
          </cell>
          <cell r="H62">
            <v>7472.5</v>
          </cell>
          <cell r="I62">
            <v>2025000</v>
          </cell>
        </row>
        <row r="63">
          <cell r="A63">
            <v>13</v>
          </cell>
          <cell r="B63" t="str">
            <v>Ñaøo Duy Haûi</v>
          </cell>
          <cell r="D63">
            <v>1.2184952380952381</v>
          </cell>
          <cell r="E63">
            <v>155</v>
          </cell>
          <cell r="F63">
            <v>1.2</v>
          </cell>
          <cell r="G63">
            <v>226.6401142857143</v>
          </cell>
          <cell r="H63">
            <v>7472.5</v>
          </cell>
          <cell r="I63">
            <v>1694000</v>
          </cell>
        </row>
        <row r="64">
          <cell r="A64">
            <v>14</v>
          </cell>
          <cell r="B64" t="str">
            <v>Ngoâ Quoác Maïnh</v>
          </cell>
          <cell r="D64">
            <v>1.1825619047619049</v>
          </cell>
          <cell r="E64">
            <v>155</v>
          </cell>
          <cell r="F64">
            <v>1.4</v>
          </cell>
          <cell r="G64">
            <v>256.61593333333337</v>
          </cell>
          <cell r="H64">
            <v>7472.5</v>
          </cell>
          <cell r="I64">
            <v>1918000</v>
          </cell>
        </row>
        <row r="65">
          <cell r="A65">
            <v>15</v>
          </cell>
          <cell r="B65" t="str">
            <v>Traàn khaéc Ñieàu</v>
          </cell>
          <cell r="D65">
            <v>1.2184952380952381</v>
          </cell>
          <cell r="E65">
            <v>156</v>
          </cell>
          <cell r="F65">
            <v>1.4</v>
          </cell>
          <cell r="G65">
            <v>266.11935999999997</v>
          </cell>
          <cell r="H65">
            <v>7472.5</v>
          </cell>
          <cell r="I65">
            <v>1989000</v>
          </cell>
        </row>
        <row r="66">
          <cell r="A66">
            <v>16</v>
          </cell>
          <cell r="B66" t="str">
            <v>Nguyeãn Thanh Hoàng</v>
          </cell>
          <cell r="D66">
            <v>1.2184952380952381</v>
          </cell>
          <cell r="E66">
            <v>155</v>
          </cell>
          <cell r="F66">
            <v>1.4</v>
          </cell>
          <cell r="G66">
            <v>264.41346666666669</v>
          </cell>
          <cell r="H66">
            <v>7472.5</v>
          </cell>
          <cell r="I66">
            <v>1976000</v>
          </cell>
        </row>
        <row r="67">
          <cell r="A67">
            <v>17</v>
          </cell>
          <cell r="B67" t="str">
            <v>Trieäu Quang Thanh</v>
          </cell>
          <cell r="D67">
            <v>1.213742857142857</v>
          </cell>
          <cell r="E67">
            <v>97</v>
          </cell>
          <cell r="F67">
            <v>1.4</v>
          </cell>
          <cell r="G67">
            <v>164.82627999999997</v>
          </cell>
          <cell r="H67">
            <v>7472.5</v>
          </cell>
          <cell r="I67">
            <v>1232000</v>
          </cell>
        </row>
        <row r="68">
          <cell r="A68">
            <v>18</v>
          </cell>
          <cell r="B68" t="str">
            <v>Nguyeãn Quang Vinh</v>
          </cell>
          <cell r="D68">
            <v>1.3249428571428572</v>
          </cell>
          <cell r="E68">
            <v>139</v>
          </cell>
          <cell r="F68">
            <v>1.6</v>
          </cell>
          <cell r="G68">
            <v>294.66729142857145</v>
          </cell>
          <cell r="H68">
            <v>7472.5</v>
          </cell>
          <cell r="I68">
            <v>2202000</v>
          </cell>
        </row>
        <row r="69">
          <cell r="A69">
            <v>19</v>
          </cell>
          <cell r="B69" t="str">
            <v>Nguyeãn Thanh Sôn</v>
          </cell>
          <cell r="D69">
            <v>1.2999428571428571</v>
          </cell>
          <cell r="E69">
            <v>155</v>
          </cell>
          <cell r="F69">
            <v>1.6</v>
          </cell>
          <cell r="G69">
            <v>322.38582857142859</v>
          </cell>
          <cell r="H69">
            <v>7472.5</v>
          </cell>
          <cell r="I69">
            <v>2409000</v>
          </cell>
        </row>
        <row r="70">
          <cell r="A70">
            <v>20</v>
          </cell>
          <cell r="B70" t="str">
            <v>Traàn Thanh Tuøng</v>
          </cell>
          <cell r="D70">
            <v>1.2184952380952381</v>
          </cell>
          <cell r="E70">
            <v>154</v>
          </cell>
          <cell r="F70">
            <v>1.4</v>
          </cell>
          <cell r="G70">
            <v>262.7075733333333</v>
          </cell>
          <cell r="H70">
            <v>7472.5</v>
          </cell>
          <cell r="I70">
            <v>1963000</v>
          </cell>
        </row>
        <row r="71">
          <cell r="A71">
            <v>21</v>
          </cell>
          <cell r="B71" t="str">
            <v>Nguyeãn Höõu Taøi</v>
          </cell>
          <cell r="D71">
            <v>1.2184952380952381</v>
          </cell>
          <cell r="E71">
            <v>155</v>
          </cell>
          <cell r="F71">
            <v>1.4</v>
          </cell>
          <cell r="G71">
            <v>264.41346666666669</v>
          </cell>
          <cell r="H71">
            <v>7472.5</v>
          </cell>
          <cell r="I71">
            <v>1976000</v>
          </cell>
        </row>
        <row r="72">
          <cell r="A72">
            <v>22</v>
          </cell>
          <cell r="B72" t="str">
            <v>Leâ Phaùt Ñaït</v>
          </cell>
          <cell r="D72">
            <v>1.2184952380952381</v>
          </cell>
          <cell r="E72">
            <v>156</v>
          </cell>
          <cell r="F72">
            <v>1.6</v>
          </cell>
          <cell r="G72">
            <v>304.13641142857142</v>
          </cell>
          <cell r="H72">
            <v>7472.5</v>
          </cell>
          <cell r="I72">
            <v>2273000</v>
          </cell>
        </row>
        <row r="73">
          <cell r="A73">
            <v>23</v>
          </cell>
          <cell r="B73" t="str">
            <v>Nam Taán Löïc</v>
          </cell>
          <cell r="D73">
            <v>1.3</v>
          </cell>
          <cell r="E73">
            <v>154</v>
          </cell>
          <cell r="F73">
            <v>1.2</v>
          </cell>
          <cell r="G73">
            <v>240.24</v>
          </cell>
          <cell r="H73">
            <v>7472.5</v>
          </cell>
          <cell r="I73">
            <v>1795000</v>
          </cell>
        </row>
        <row r="74">
          <cell r="A74">
            <v>24</v>
          </cell>
          <cell r="B74" t="str">
            <v>Huyønh Quoác Söû</v>
          </cell>
          <cell r="D74">
            <v>1.1499999999999999</v>
          </cell>
          <cell r="E74">
            <v>156</v>
          </cell>
          <cell r="F74">
            <v>1.4</v>
          </cell>
          <cell r="G74">
            <v>251.15999999999994</v>
          </cell>
          <cell r="H74">
            <v>7472.5</v>
          </cell>
          <cell r="I74">
            <v>1877000</v>
          </cell>
        </row>
        <row r="75">
          <cell r="A75">
            <v>25</v>
          </cell>
          <cell r="B75" t="str">
            <v>Trònh Vaên Luøng</v>
          </cell>
          <cell r="D75">
            <v>1.1499999999999999</v>
          </cell>
          <cell r="E75">
            <v>151</v>
          </cell>
          <cell r="F75">
            <v>1.2</v>
          </cell>
          <cell r="G75">
            <v>208.37999999999997</v>
          </cell>
          <cell r="H75">
            <v>7472.5</v>
          </cell>
          <cell r="I75">
            <v>1557000</v>
          </cell>
        </row>
        <row r="76">
          <cell r="A76">
            <v>26</v>
          </cell>
          <cell r="B76" t="str">
            <v>Taøo Chís Sal</v>
          </cell>
          <cell r="D76">
            <v>1.1499999999999999</v>
          </cell>
          <cell r="E76">
            <v>149</v>
          </cell>
          <cell r="F76">
            <v>1.4</v>
          </cell>
          <cell r="G76">
            <v>239.89</v>
          </cell>
          <cell r="H76">
            <v>7472.5</v>
          </cell>
          <cell r="I76">
            <v>1793000</v>
          </cell>
        </row>
        <row r="77">
          <cell r="A77">
            <v>27</v>
          </cell>
          <cell r="B77" t="str">
            <v>Leâ Tröôøng Sa</v>
          </cell>
          <cell r="D77">
            <v>1.1499999999999999</v>
          </cell>
          <cell r="E77">
            <v>153</v>
          </cell>
          <cell r="F77">
            <v>1.2</v>
          </cell>
          <cell r="G77">
            <v>211.14</v>
          </cell>
          <cell r="H77">
            <v>7472.5</v>
          </cell>
          <cell r="I77">
            <v>1578000</v>
          </cell>
        </row>
        <row r="78">
          <cell r="A78">
            <v>28</v>
          </cell>
          <cell r="B78" t="str">
            <v>Ñoã Trung Thöï</v>
          </cell>
          <cell r="D78">
            <v>1.3</v>
          </cell>
          <cell r="E78">
            <v>155</v>
          </cell>
          <cell r="F78">
            <v>1.6</v>
          </cell>
          <cell r="G78">
            <v>322.40000000000003</v>
          </cell>
          <cell r="H78">
            <v>7472.5</v>
          </cell>
          <cell r="I78">
            <v>2409000</v>
          </cell>
        </row>
        <row r="79">
          <cell r="A79">
            <v>29</v>
          </cell>
          <cell r="B79" t="str">
            <v>Trònh Xuaân Thaéng</v>
          </cell>
          <cell r="D79">
            <v>1.1499999999999999</v>
          </cell>
          <cell r="E79">
            <v>155</v>
          </cell>
          <cell r="F79">
            <v>1.4</v>
          </cell>
          <cell r="G79">
            <v>249.54999999999998</v>
          </cell>
          <cell r="H79">
            <v>7472.5</v>
          </cell>
          <cell r="I79">
            <v>1865000</v>
          </cell>
        </row>
        <row r="80">
          <cell r="A80">
            <v>30</v>
          </cell>
          <cell r="B80" t="str">
            <v>Nguyeãn Vaên Thaém</v>
          </cell>
          <cell r="D80">
            <v>1.1499999999999999</v>
          </cell>
          <cell r="E80">
            <v>156</v>
          </cell>
          <cell r="F80">
            <v>1.4</v>
          </cell>
          <cell r="G80">
            <v>251.15999999999994</v>
          </cell>
          <cell r="H80">
            <v>7472.5</v>
          </cell>
          <cell r="I80">
            <v>1877000</v>
          </cell>
        </row>
        <row r="81">
          <cell r="A81">
            <v>31</v>
          </cell>
          <cell r="B81" t="str">
            <v>Leâ Coâng Luaän</v>
          </cell>
          <cell r="D81">
            <v>1.1499999999999999</v>
          </cell>
          <cell r="E81">
            <v>144</v>
          </cell>
          <cell r="F81">
            <v>1.2</v>
          </cell>
          <cell r="G81">
            <v>198.72</v>
          </cell>
          <cell r="H81">
            <v>7472.5</v>
          </cell>
          <cell r="I81">
            <v>1485000</v>
          </cell>
        </row>
        <row r="82">
          <cell r="A82">
            <v>32</v>
          </cell>
          <cell r="B82" t="str">
            <v>Traàn Vaên Tieån</v>
          </cell>
          <cell r="D82">
            <v>1.1499999999999999</v>
          </cell>
          <cell r="E82">
            <v>156</v>
          </cell>
          <cell r="F82">
            <v>1.4</v>
          </cell>
          <cell r="G82">
            <v>251.15999999999994</v>
          </cell>
          <cell r="H82">
            <v>7472.5</v>
          </cell>
          <cell r="I82">
            <v>1877000</v>
          </cell>
        </row>
        <row r="83">
          <cell r="A83">
            <v>33</v>
          </cell>
          <cell r="B83" t="str">
            <v>Leâ Thaùi Bình</v>
          </cell>
          <cell r="D83">
            <v>1.3</v>
          </cell>
          <cell r="E83">
            <v>156</v>
          </cell>
          <cell r="F83">
            <v>1.4</v>
          </cell>
          <cell r="G83">
            <v>283.92</v>
          </cell>
          <cell r="H83">
            <v>7472.5</v>
          </cell>
          <cell r="I83">
            <v>2122000</v>
          </cell>
        </row>
        <row r="84">
          <cell r="A84">
            <v>34</v>
          </cell>
          <cell r="B84" t="str">
            <v>Nguyeãn Khaéc Vuõ</v>
          </cell>
          <cell r="D84">
            <v>1.1499999999999999</v>
          </cell>
          <cell r="E84">
            <v>156</v>
          </cell>
          <cell r="F84">
            <v>1.6</v>
          </cell>
          <cell r="G84">
            <v>287.03999999999996</v>
          </cell>
          <cell r="H84">
            <v>7472.5</v>
          </cell>
          <cell r="I84">
            <v>2145000</v>
          </cell>
        </row>
        <row r="85">
          <cell r="A85">
            <v>35</v>
          </cell>
          <cell r="B85" t="str">
            <v>Hoà Quoác Böûu</v>
          </cell>
          <cell r="D85">
            <v>1.1499999999999999</v>
          </cell>
          <cell r="E85">
            <v>156</v>
          </cell>
          <cell r="F85">
            <v>1.4</v>
          </cell>
          <cell r="G85">
            <v>251.15999999999994</v>
          </cell>
          <cell r="H85">
            <v>7472.5</v>
          </cell>
          <cell r="I85">
            <v>1877000</v>
          </cell>
        </row>
        <row r="86">
          <cell r="A86">
            <v>36</v>
          </cell>
          <cell r="B86" t="str">
            <v>Ngoâ Minh Taâm</v>
          </cell>
          <cell r="D86">
            <v>1.1499999999999999</v>
          </cell>
          <cell r="E86">
            <v>154</v>
          </cell>
          <cell r="F86">
            <v>1.4</v>
          </cell>
          <cell r="G86">
            <v>247.93999999999997</v>
          </cell>
          <cell r="H86">
            <v>7472.5</v>
          </cell>
          <cell r="I86">
            <v>1853000</v>
          </cell>
        </row>
        <row r="87">
          <cell r="A87">
            <v>37</v>
          </cell>
          <cell r="B87" t="str">
            <v>Nguyeãn Vaên Ñoâng</v>
          </cell>
          <cell r="D87">
            <v>1.1499999999999999</v>
          </cell>
          <cell r="E87">
            <v>153</v>
          </cell>
          <cell r="F87">
            <v>1.2</v>
          </cell>
          <cell r="G87">
            <v>211.14</v>
          </cell>
          <cell r="H87">
            <v>7472.5</v>
          </cell>
          <cell r="I87">
            <v>1578000</v>
          </cell>
        </row>
        <row r="88">
          <cell r="A88">
            <v>38</v>
          </cell>
          <cell r="B88" t="str">
            <v>Vuõ Duy Thaêng</v>
          </cell>
          <cell r="D88">
            <v>1.3657885304659498</v>
          </cell>
          <cell r="E88">
            <v>156</v>
          </cell>
          <cell r="F88">
            <v>1.6</v>
          </cell>
          <cell r="G88">
            <v>340.90081720430112</v>
          </cell>
          <cell r="H88">
            <v>7472.5</v>
          </cell>
          <cell r="I88">
            <v>2547000</v>
          </cell>
        </row>
        <row r="89">
          <cell r="A89">
            <v>39</v>
          </cell>
          <cell r="B89" t="str">
            <v>Nguyeãn Nhö  Chöôøng</v>
          </cell>
          <cell r="C89" t="str">
            <v>CP</v>
          </cell>
          <cell r="D89">
            <v>1.3367293906810034</v>
          </cell>
          <cell r="E89">
            <v>133</v>
          </cell>
          <cell r="F89">
            <v>1.6</v>
          </cell>
          <cell r="G89">
            <v>284.45601433691758</v>
          </cell>
          <cell r="H89">
            <v>7472.5</v>
          </cell>
          <cell r="I89">
            <v>2126000</v>
          </cell>
        </row>
        <row r="90">
          <cell r="A90">
            <v>40</v>
          </cell>
          <cell r="B90" t="str">
            <v>Löu Ñöùc Ñònh</v>
          </cell>
          <cell r="D90">
            <v>1.3542019713261648</v>
          </cell>
          <cell r="E90">
            <v>156</v>
          </cell>
          <cell r="F90">
            <v>1.6</v>
          </cell>
          <cell r="G90">
            <v>338.00881204301072</v>
          </cell>
          <cell r="H90">
            <v>7472.5</v>
          </cell>
          <cell r="I90">
            <v>2526000</v>
          </cell>
        </row>
        <row r="91">
          <cell r="A91">
            <v>41</v>
          </cell>
          <cell r="B91" t="str">
            <v>Phaïm Thaùi Hoaø</v>
          </cell>
          <cell r="D91">
            <v>1.2265053763440861</v>
          </cell>
          <cell r="E91">
            <v>154</v>
          </cell>
          <cell r="F91">
            <v>1.4</v>
          </cell>
          <cell r="G91">
            <v>264.43455913978494</v>
          </cell>
          <cell r="H91">
            <v>7472.5</v>
          </cell>
          <cell r="I91">
            <v>1976000</v>
          </cell>
        </row>
        <row r="92">
          <cell r="A92">
            <v>42</v>
          </cell>
          <cell r="B92" t="str">
            <v>Dö Minh Taâm</v>
          </cell>
          <cell r="D92">
            <v>1.2979928315412186</v>
          </cell>
          <cell r="E92">
            <v>156</v>
          </cell>
          <cell r="F92">
            <v>1.2</v>
          </cell>
          <cell r="G92">
            <v>242.9842580645161</v>
          </cell>
          <cell r="H92">
            <v>7472.5</v>
          </cell>
          <cell r="I92">
            <v>1816000</v>
          </cell>
        </row>
        <row r="93">
          <cell r="A93">
            <v>43</v>
          </cell>
          <cell r="B93" t="str">
            <v>Nguyeãn Anh Tuaán A</v>
          </cell>
          <cell r="D93">
            <v>1.2205376344086021</v>
          </cell>
          <cell r="E93">
            <v>152</v>
          </cell>
          <cell r="F93">
            <v>1.4</v>
          </cell>
          <cell r="G93">
            <v>259.73040860215048</v>
          </cell>
          <cell r="H93">
            <v>7472.5</v>
          </cell>
          <cell r="I93">
            <v>1941000</v>
          </cell>
        </row>
        <row r="94">
          <cell r="A94">
            <v>44</v>
          </cell>
          <cell r="B94" t="str">
            <v>Nguyeãn Xuaân Möôøi</v>
          </cell>
          <cell r="D94">
            <v>1.2575075268817206</v>
          </cell>
          <cell r="E94">
            <v>155</v>
          </cell>
          <cell r="F94">
            <v>1.4</v>
          </cell>
          <cell r="G94">
            <v>272.87913333333336</v>
          </cell>
          <cell r="H94">
            <v>7472.5</v>
          </cell>
          <cell r="I94">
            <v>2039000</v>
          </cell>
        </row>
        <row r="95">
          <cell r="A95">
            <v>45</v>
          </cell>
          <cell r="B95" t="str">
            <v>Ngoâ Xuaân Tueä</v>
          </cell>
          <cell r="D95">
            <v>1.2758691756272402</v>
          </cell>
          <cell r="E95">
            <v>153</v>
          </cell>
          <cell r="F95">
            <v>1.2</v>
          </cell>
          <cell r="G95">
            <v>234.2495806451613</v>
          </cell>
          <cell r="H95">
            <v>7472.5</v>
          </cell>
          <cell r="I95">
            <v>1750000</v>
          </cell>
        </row>
        <row r="96">
          <cell r="A96">
            <v>46</v>
          </cell>
          <cell r="B96" t="str">
            <v>Nguyeãn Tieán Duõng</v>
          </cell>
          <cell r="D96">
            <v>1.2187853046594981</v>
          </cell>
          <cell r="E96">
            <v>154</v>
          </cell>
          <cell r="F96">
            <v>1.4</v>
          </cell>
          <cell r="G96">
            <v>262.77011168458773</v>
          </cell>
          <cell r="H96">
            <v>7472.5</v>
          </cell>
          <cell r="I96">
            <v>1964000</v>
          </cell>
        </row>
        <row r="97">
          <cell r="A97">
            <v>47</v>
          </cell>
          <cell r="B97" t="str">
            <v>Trònh Ngoïc Toaøn</v>
          </cell>
          <cell r="D97">
            <v>1.1776254480286739</v>
          </cell>
          <cell r="E97">
            <v>152</v>
          </cell>
          <cell r="F97">
            <v>1.4</v>
          </cell>
          <cell r="G97">
            <v>250.59869534050176</v>
          </cell>
          <cell r="H97">
            <v>7472.5</v>
          </cell>
          <cell r="I97">
            <v>1873000</v>
          </cell>
        </row>
        <row r="98">
          <cell r="A98">
            <v>48</v>
          </cell>
          <cell r="B98" t="str">
            <v>Nguyeãn Coâng Danh</v>
          </cell>
          <cell r="D98">
            <v>1.2348207885304658</v>
          </cell>
          <cell r="E98">
            <v>155</v>
          </cell>
          <cell r="F98">
            <v>1.4</v>
          </cell>
          <cell r="G98">
            <v>267.95611111111106</v>
          </cell>
          <cell r="H98">
            <v>7472.5</v>
          </cell>
          <cell r="I98">
            <v>2002000</v>
          </cell>
        </row>
        <row r="99">
          <cell r="A99">
            <v>49</v>
          </cell>
          <cell r="B99" t="str">
            <v>Cao Vaên Döông</v>
          </cell>
          <cell r="C99" t="str">
            <v>TT</v>
          </cell>
          <cell r="D99">
            <v>1.3359139784946237</v>
          </cell>
          <cell r="E99">
            <v>154</v>
          </cell>
          <cell r="F99">
            <v>1.6</v>
          </cell>
          <cell r="G99">
            <v>329.1692043010753</v>
          </cell>
          <cell r="H99">
            <v>7472.5</v>
          </cell>
          <cell r="I99">
            <v>2460000</v>
          </cell>
        </row>
        <row r="100">
          <cell r="A100">
            <v>50</v>
          </cell>
          <cell r="B100" t="str">
            <v>Hoaøng Minh Taân</v>
          </cell>
          <cell r="D100">
            <v>1.2991666666666666</v>
          </cell>
          <cell r="E100">
            <v>151</v>
          </cell>
          <cell r="F100">
            <v>1.4</v>
          </cell>
          <cell r="G100">
            <v>274.6438333333333</v>
          </cell>
          <cell r="H100">
            <v>7472.5</v>
          </cell>
          <cell r="I100">
            <v>2052000</v>
          </cell>
        </row>
        <row r="101">
          <cell r="A101">
            <v>51</v>
          </cell>
          <cell r="B101" t="str">
            <v>Nguyeãn Tuaán Anh</v>
          </cell>
          <cell r="D101">
            <v>1.3276168458781361</v>
          </cell>
          <cell r="E101">
            <v>156</v>
          </cell>
          <cell r="F101">
            <v>1.4</v>
          </cell>
          <cell r="G101">
            <v>289.95151913978492</v>
          </cell>
          <cell r="H101">
            <v>7472.5</v>
          </cell>
          <cell r="I101">
            <v>2167000</v>
          </cell>
        </row>
        <row r="102">
          <cell r="A102">
            <v>52</v>
          </cell>
          <cell r="B102" t="str">
            <v>Phan Sinh Ngaân</v>
          </cell>
          <cell r="D102">
            <v>1.3520514336917564</v>
          </cell>
          <cell r="E102">
            <v>153</v>
          </cell>
          <cell r="F102">
            <v>1.4</v>
          </cell>
          <cell r="G102">
            <v>289.60941709677422</v>
          </cell>
          <cell r="H102">
            <v>7472.5</v>
          </cell>
          <cell r="I102">
            <v>2164000</v>
          </cell>
        </row>
        <row r="103">
          <cell r="A103">
            <v>53</v>
          </cell>
          <cell r="B103" t="str">
            <v>Cao Vaên Thaønh</v>
          </cell>
          <cell r="D103">
            <v>1.2645878136200717</v>
          </cell>
          <cell r="E103">
            <v>156</v>
          </cell>
          <cell r="F103">
            <v>1.4</v>
          </cell>
          <cell r="G103">
            <v>276.18597849462367</v>
          </cell>
          <cell r="H103">
            <v>7472.5</v>
          </cell>
          <cell r="I103">
            <v>2064000</v>
          </cell>
        </row>
        <row r="104">
          <cell r="A104">
            <v>54</v>
          </cell>
          <cell r="B104" t="str">
            <v>Huyønh Quoác Phuù</v>
          </cell>
          <cell r="D104">
            <v>1.267706093189964</v>
          </cell>
          <cell r="E104">
            <v>156</v>
          </cell>
          <cell r="F104">
            <v>1.4</v>
          </cell>
          <cell r="G104">
            <v>276.86701075268809</v>
          </cell>
          <cell r="H104">
            <v>7472.5</v>
          </cell>
          <cell r="I104">
            <v>2069000</v>
          </cell>
        </row>
        <row r="105">
          <cell r="A105">
            <v>55</v>
          </cell>
          <cell r="B105" t="str">
            <v>Danh Quang</v>
          </cell>
          <cell r="D105">
            <v>1.2841884280593956</v>
          </cell>
          <cell r="E105">
            <v>154</v>
          </cell>
          <cell r="F105">
            <v>1.4</v>
          </cell>
          <cell r="G105">
            <v>276.87102508960567</v>
          </cell>
          <cell r="H105">
            <v>7472.5</v>
          </cell>
          <cell r="I105">
            <v>2069000</v>
          </cell>
        </row>
        <row r="106">
          <cell r="A106">
            <v>56</v>
          </cell>
          <cell r="B106" t="str">
            <v>Ñoã Minh Taâm</v>
          </cell>
          <cell r="D106">
            <v>1.1675806451612902</v>
          </cell>
          <cell r="E106">
            <v>156</v>
          </cell>
          <cell r="F106">
            <v>1.4</v>
          </cell>
          <cell r="G106">
            <v>254.99961290322577</v>
          </cell>
          <cell r="H106">
            <v>7472.5</v>
          </cell>
          <cell r="I106">
            <v>1905000</v>
          </cell>
        </row>
        <row r="107">
          <cell r="A107">
            <v>57</v>
          </cell>
          <cell r="B107" t="str">
            <v>Huyønh Chí Trung</v>
          </cell>
          <cell r="D107">
            <v>1.1558781362007169</v>
          </cell>
          <cell r="E107">
            <v>153</v>
          </cell>
          <cell r="F107">
            <v>1.4</v>
          </cell>
          <cell r="G107">
            <v>247.58909677419354</v>
          </cell>
          <cell r="H107">
            <v>7472.5</v>
          </cell>
          <cell r="I107">
            <v>1850000</v>
          </cell>
        </row>
        <row r="108">
          <cell r="A108">
            <v>58</v>
          </cell>
          <cell r="B108" t="str">
            <v>Nguyeãn Thaùi Vieät</v>
          </cell>
          <cell r="D108">
            <v>1.1696071428571428</v>
          </cell>
          <cell r="E108">
            <v>156</v>
          </cell>
          <cell r="F108">
            <v>1.4</v>
          </cell>
          <cell r="G108">
            <v>255.44219999999999</v>
          </cell>
          <cell r="H108">
            <v>7472.5</v>
          </cell>
          <cell r="I108">
            <v>1909000</v>
          </cell>
        </row>
        <row r="109">
          <cell r="A109">
            <v>59</v>
          </cell>
          <cell r="B109" t="str">
            <v>Traàn Vaên Tieán</v>
          </cell>
          <cell r="D109">
            <v>1.1572222222222222</v>
          </cell>
          <cell r="E109">
            <v>156</v>
          </cell>
          <cell r="F109">
            <v>1.2</v>
          </cell>
          <cell r="G109">
            <v>216.63199999999998</v>
          </cell>
          <cell r="H109">
            <v>7472.5</v>
          </cell>
          <cell r="I109">
            <v>1619000</v>
          </cell>
        </row>
        <row r="110">
          <cell r="A110">
            <v>60</v>
          </cell>
          <cell r="B110" t="str">
            <v>Phaïm Taán Giaøu</v>
          </cell>
          <cell r="C110" t="str">
            <v>TT</v>
          </cell>
          <cell r="D110">
            <v>1.3337275985663082</v>
          </cell>
          <cell r="E110">
            <v>156</v>
          </cell>
          <cell r="F110">
            <v>1.4</v>
          </cell>
          <cell r="G110">
            <v>291.28610752688172</v>
          </cell>
          <cell r="H110">
            <v>7472.5</v>
          </cell>
          <cell r="I110">
            <v>2177000</v>
          </cell>
        </row>
        <row r="111">
          <cell r="A111">
            <v>61</v>
          </cell>
          <cell r="B111" t="str">
            <v>Taï Vaên Beâ</v>
          </cell>
          <cell r="C111" t="str">
            <v>CP</v>
          </cell>
          <cell r="D111">
            <v>1.2983602150537634</v>
          </cell>
          <cell r="E111">
            <v>156</v>
          </cell>
          <cell r="F111">
            <v>1.4</v>
          </cell>
          <cell r="G111">
            <v>283.56187096774192</v>
          </cell>
          <cell r="H111">
            <v>7472.5</v>
          </cell>
          <cell r="I111">
            <v>2119000</v>
          </cell>
        </row>
        <row r="112">
          <cell r="A112">
            <v>62</v>
          </cell>
          <cell r="B112" t="str">
            <v>Cao Trí Duõng</v>
          </cell>
          <cell r="D112">
            <v>1.2560573476702508</v>
          </cell>
          <cell r="E112">
            <v>156</v>
          </cell>
          <cell r="F112">
            <v>1.4</v>
          </cell>
          <cell r="G112">
            <v>274.32292473118275</v>
          </cell>
          <cell r="H112">
            <v>7472.5</v>
          </cell>
          <cell r="I112">
            <v>2050000</v>
          </cell>
        </row>
        <row r="113">
          <cell r="A113">
            <v>63</v>
          </cell>
          <cell r="B113" t="str">
            <v>Söû Hoaøng Vinh</v>
          </cell>
          <cell r="D113">
            <v>1.2624532770097285</v>
          </cell>
          <cell r="E113">
            <v>151</v>
          </cell>
          <cell r="F113">
            <v>1.4</v>
          </cell>
          <cell r="G113">
            <v>266.88262275985659</v>
          </cell>
          <cell r="H113">
            <v>7472.5</v>
          </cell>
          <cell r="I113">
            <v>1994000</v>
          </cell>
        </row>
        <row r="114">
          <cell r="A114">
            <v>64</v>
          </cell>
          <cell r="B114" t="str">
            <v>Nguyeãn Tuaán Höng</v>
          </cell>
          <cell r="D114">
            <v>1.3002963645673322</v>
          </cell>
          <cell r="E114">
            <v>156</v>
          </cell>
          <cell r="F114">
            <v>1.4</v>
          </cell>
          <cell r="G114">
            <v>283.98472602150537</v>
          </cell>
          <cell r="H114">
            <v>7472.5</v>
          </cell>
          <cell r="I114">
            <v>2122000</v>
          </cell>
        </row>
        <row r="115">
          <cell r="A115">
            <v>65</v>
          </cell>
          <cell r="B115" t="str">
            <v>Tröông Tieán Huøng</v>
          </cell>
          <cell r="D115">
            <v>1.2719982078853047</v>
          </cell>
          <cell r="E115">
            <v>155</v>
          </cell>
          <cell r="F115">
            <v>1.4</v>
          </cell>
          <cell r="G115">
            <v>276.02361111111111</v>
          </cell>
          <cell r="H115">
            <v>7472.5</v>
          </cell>
          <cell r="I115">
            <v>2063000</v>
          </cell>
        </row>
        <row r="116">
          <cell r="A116">
            <v>66</v>
          </cell>
          <cell r="B116" t="str">
            <v>Cao Vaên UÙt</v>
          </cell>
          <cell r="D116">
            <v>1.252616487455197</v>
          </cell>
          <cell r="E116">
            <v>155</v>
          </cell>
          <cell r="F116">
            <v>1.4</v>
          </cell>
          <cell r="G116">
            <v>271.81777777777774</v>
          </cell>
          <cell r="H116">
            <v>7472.5</v>
          </cell>
          <cell r="I116">
            <v>2031000</v>
          </cell>
        </row>
        <row r="117">
          <cell r="A117">
            <v>67</v>
          </cell>
          <cell r="B117" t="str">
            <v>Nguyeãn Thanh Huøng</v>
          </cell>
          <cell r="D117">
            <v>1.2778218125960064</v>
          </cell>
          <cell r="E117">
            <v>153</v>
          </cell>
          <cell r="F117">
            <v>1.4</v>
          </cell>
          <cell r="G117">
            <v>273.70943225806457</v>
          </cell>
          <cell r="H117">
            <v>7472.5</v>
          </cell>
          <cell r="I117">
            <v>2045000</v>
          </cell>
        </row>
        <row r="118">
          <cell r="A118">
            <v>68</v>
          </cell>
          <cell r="B118" t="str">
            <v>Vuõ Duy Theá</v>
          </cell>
          <cell r="D118">
            <v>1.2768996415770608</v>
          </cell>
          <cell r="E118">
            <v>156</v>
          </cell>
          <cell r="F118">
            <v>1.4</v>
          </cell>
          <cell r="G118">
            <v>278.8748817204301</v>
          </cell>
          <cell r="H118">
            <v>7472.5</v>
          </cell>
          <cell r="I118">
            <v>2084000</v>
          </cell>
        </row>
        <row r="119">
          <cell r="A119">
            <v>69</v>
          </cell>
          <cell r="B119" t="str">
            <v>Traàn Ngoïc Ñoâng</v>
          </cell>
          <cell r="D119">
            <v>1.2266571684587813</v>
          </cell>
          <cell r="E119">
            <v>155</v>
          </cell>
          <cell r="F119">
            <v>1.4</v>
          </cell>
          <cell r="G119">
            <v>266.18460555555555</v>
          </cell>
          <cell r="H119">
            <v>7472.5</v>
          </cell>
          <cell r="I119">
            <v>1989000</v>
          </cell>
        </row>
        <row r="120">
          <cell r="A120">
            <v>70</v>
          </cell>
          <cell r="B120" t="str">
            <v>Leâ Baù Vöông</v>
          </cell>
          <cell r="D120">
            <v>1.178431899641577</v>
          </cell>
          <cell r="E120">
            <v>156</v>
          </cell>
          <cell r="F120">
            <v>1.4</v>
          </cell>
          <cell r="G120">
            <v>257.36952688172039</v>
          </cell>
          <cell r="H120">
            <v>7472.5</v>
          </cell>
          <cell r="I120">
            <v>1923000</v>
          </cell>
        </row>
        <row r="121">
          <cell r="A121">
            <v>71</v>
          </cell>
          <cell r="B121" t="str">
            <v>Nguyeãn Vaên Loäc</v>
          </cell>
          <cell r="D121">
            <v>1.1480017921146952</v>
          </cell>
          <cell r="E121">
            <v>153</v>
          </cell>
          <cell r="F121">
            <v>1.4</v>
          </cell>
          <cell r="G121">
            <v>245.90198387096771</v>
          </cell>
          <cell r="H121">
            <v>7472.5</v>
          </cell>
          <cell r="I121">
            <v>1838000</v>
          </cell>
        </row>
        <row r="122">
          <cell r="A122">
            <v>72</v>
          </cell>
          <cell r="B122" t="str">
            <v>Phaïm Vaên Haûi</v>
          </cell>
          <cell r="C122" t="str">
            <v>TT</v>
          </cell>
          <cell r="D122">
            <v>1.375</v>
          </cell>
          <cell r="E122">
            <v>144</v>
          </cell>
          <cell r="F122">
            <v>1.6</v>
          </cell>
          <cell r="G122">
            <v>316.8</v>
          </cell>
          <cell r="H122">
            <v>7472.5</v>
          </cell>
          <cell r="I122">
            <v>2367000</v>
          </cell>
        </row>
        <row r="123">
          <cell r="A123">
            <v>73</v>
          </cell>
          <cell r="B123" t="str">
            <v>Phan Vaên Naâng</v>
          </cell>
          <cell r="C123" t="str">
            <v>TP</v>
          </cell>
          <cell r="D123">
            <v>1.3</v>
          </cell>
          <cell r="E123">
            <v>151</v>
          </cell>
          <cell r="F123">
            <v>1.6</v>
          </cell>
          <cell r="G123">
            <v>314.08000000000004</v>
          </cell>
          <cell r="H123">
            <v>7472.5</v>
          </cell>
          <cell r="I123">
            <v>2347000</v>
          </cell>
        </row>
        <row r="124">
          <cell r="A124">
            <v>74</v>
          </cell>
          <cell r="B124" t="str">
            <v>Ñaøm Ñöùc Minh</v>
          </cell>
          <cell r="C124" t="str">
            <v>TT</v>
          </cell>
          <cell r="D124">
            <v>1.25</v>
          </cell>
          <cell r="E124">
            <v>150</v>
          </cell>
          <cell r="F124">
            <v>1.4</v>
          </cell>
          <cell r="G124">
            <v>262.5</v>
          </cell>
          <cell r="H124">
            <v>7472.5</v>
          </cell>
          <cell r="I124">
            <v>1962000</v>
          </cell>
        </row>
        <row r="125">
          <cell r="A125">
            <v>75</v>
          </cell>
          <cell r="B125" t="str">
            <v>Döông Thanh Sôn</v>
          </cell>
          <cell r="C125" t="str">
            <v>TP</v>
          </cell>
          <cell r="D125">
            <v>1.2916666666666665</v>
          </cell>
          <cell r="E125">
            <v>147</v>
          </cell>
          <cell r="F125">
            <v>1.4</v>
          </cell>
          <cell r="G125">
            <v>265.82499999999993</v>
          </cell>
          <cell r="H125">
            <v>7472.5</v>
          </cell>
          <cell r="I125">
            <v>1986000</v>
          </cell>
        </row>
        <row r="126">
          <cell r="A126">
            <v>76</v>
          </cell>
          <cell r="B126" t="str">
            <v>Nguyeãn Vaên Hoaø</v>
          </cell>
          <cell r="D126">
            <v>1.3</v>
          </cell>
          <cell r="E126">
            <v>150</v>
          </cell>
          <cell r="F126">
            <v>1.6</v>
          </cell>
          <cell r="G126">
            <v>312</v>
          </cell>
          <cell r="H126">
            <v>7472.5</v>
          </cell>
          <cell r="I126">
            <v>2331000</v>
          </cell>
        </row>
        <row r="127">
          <cell r="A127">
            <v>77</v>
          </cell>
          <cell r="B127" t="str">
            <v>Nguyeãn Taán Cöôøng</v>
          </cell>
          <cell r="D127">
            <v>1.25</v>
          </cell>
          <cell r="E127">
            <v>148</v>
          </cell>
          <cell r="F127">
            <v>1.6</v>
          </cell>
          <cell r="G127">
            <v>296</v>
          </cell>
          <cell r="H127">
            <v>7472.5</v>
          </cell>
          <cell r="I127">
            <v>2212000</v>
          </cell>
        </row>
        <row r="128">
          <cell r="A128">
            <v>78</v>
          </cell>
          <cell r="B128" t="str">
            <v>Danh Höôøng</v>
          </cell>
          <cell r="D128">
            <v>1.25</v>
          </cell>
          <cell r="E128">
            <v>150</v>
          </cell>
          <cell r="F128">
            <v>1.6</v>
          </cell>
          <cell r="G128">
            <v>300</v>
          </cell>
          <cell r="H128">
            <v>7472.5</v>
          </cell>
          <cell r="I128">
            <v>2242000</v>
          </cell>
        </row>
        <row r="129">
          <cell r="A129">
            <v>79</v>
          </cell>
          <cell r="B129" t="str">
            <v>Thaùi Truyeàn Thoáng</v>
          </cell>
          <cell r="D129">
            <v>1.25</v>
          </cell>
          <cell r="E129">
            <v>151</v>
          </cell>
          <cell r="F129">
            <v>1.4</v>
          </cell>
          <cell r="G129">
            <v>264.25</v>
          </cell>
          <cell r="H129">
            <v>7472.5</v>
          </cell>
          <cell r="I129">
            <v>1975000</v>
          </cell>
        </row>
        <row r="130">
          <cell r="A130">
            <v>80</v>
          </cell>
          <cell r="B130" t="str">
            <v>Ng Thanh Sang</v>
          </cell>
          <cell r="D130">
            <v>1.25</v>
          </cell>
          <cell r="E130">
            <v>151</v>
          </cell>
          <cell r="F130">
            <v>1.4</v>
          </cell>
          <cell r="G130">
            <v>264.25</v>
          </cell>
          <cell r="H130">
            <v>7472.5</v>
          </cell>
          <cell r="I130">
            <v>1975000</v>
          </cell>
        </row>
        <row r="131">
          <cell r="A131">
            <v>81</v>
          </cell>
          <cell r="B131" t="str">
            <v>Phaïm vaên Phuù</v>
          </cell>
          <cell r="D131">
            <v>1.25</v>
          </cell>
          <cell r="E131">
            <v>151</v>
          </cell>
          <cell r="F131">
            <v>1.4</v>
          </cell>
          <cell r="G131">
            <v>264.25</v>
          </cell>
          <cell r="H131">
            <v>7472.5</v>
          </cell>
          <cell r="I131">
            <v>1975000</v>
          </cell>
        </row>
        <row r="132">
          <cell r="A132">
            <v>82</v>
          </cell>
          <cell r="B132" t="str">
            <v>Voõ ngoïc Phöôùc</v>
          </cell>
          <cell r="D132">
            <v>1.25</v>
          </cell>
          <cell r="E132">
            <v>147</v>
          </cell>
          <cell r="F132">
            <v>1.4</v>
          </cell>
          <cell r="G132">
            <v>257.25</v>
          </cell>
          <cell r="H132">
            <v>7472.5</v>
          </cell>
          <cell r="I132">
            <v>1922000</v>
          </cell>
        </row>
        <row r="133">
          <cell r="A133">
            <v>83</v>
          </cell>
          <cell r="B133" t="str">
            <v>Buøi Ñình Giaùp</v>
          </cell>
          <cell r="D133">
            <v>1.25</v>
          </cell>
          <cell r="E133">
            <v>156</v>
          </cell>
          <cell r="F133">
            <v>1.6</v>
          </cell>
          <cell r="G133">
            <v>312</v>
          </cell>
          <cell r="H133">
            <v>7472.5</v>
          </cell>
          <cell r="I133">
            <v>2331000</v>
          </cell>
        </row>
        <row r="134">
          <cell r="A134">
            <v>84</v>
          </cell>
          <cell r="B134" t="str">
            <v>Laâm Vaên Giang</v>
          </cell>
          <cell r="D134">
            <v>1.25</v>
          </cell>
          <cell r="E134">
            <v>156</v>
          </cell>
          <cell r="F134">
            <v>1.4</v>
          </cell>
          <cell r="G134">
            <v>273</v>
          </cell>
          <cell r="H134">
            <v>7472.5</v>
          </cell>
          <cell r="I134">
            <v>2040000</v>
          </cell>
        </row>
        <row r="135">
          <cell r="A135">
            <v>85</v>
          </cell>
          <cell r="B135" t="str">
            <v>Trieäu Quang Höng</v>
          </cell>
          <cell r="D135">
            <v>1.25</v>
          </cell>
          <cell r="E135">
            <v>156</v>
          </cell>
          <cell r="F135">
            <v>1.4</v>
          </cell>
          <cell r="G135">
            <v>273</v>
          </cell>
          <cell r="H135">
            <v>7472.5</v>
          </cell>
          <cell r="I135">
            <v>2040000</v>
          </cell>
        </row>
        <row r="136">
          <cell r="A136">
            <v>86</v>
          </cell>
          <cell r="B136" t="str">
            <v>Traàn ñình Long</v>
          </cell>
          <cell r="D136">
            <v>1.25</v>
          </cell>
          <cell r="E136">
            <v>156</v>
          </cell>
          <cell r="F136">
            <v>1.4</v>
          </cell>
          <cell r="G136">
            <v>273</v>
          </cell>
          <cell r="H136">
            <v>7472.5</v>
          </cell>
          <cell r="I136">
            <v>2040000</v>
          </cell>
        </row>
        <row r="137">
          <cell r="A137">
            <v>87</v>
          </cell>
          <cell r="B137" t="str">
            <v>Nguyeãn Vaên Laäp</v>
          </cell>
          <cell r="D137">
            <v>1.25</v>
          </cell>
          <cell r="E137">
            <v>154</v>
          </cell>
          <cell r="F137">
            <v>1.4</v>
          </cell>
          <cell r="G137">
            <v>269.5</v>
          </cell>
          <cell r="H137">
            <v>7472.5</v>
          </cell>
          <cell r="I137">
            <v>2014000</v>
          </cell>
        </row>
        <row r="138">
          <cell r="A138">
            <v>88</v>
          </cell>
          <cell r="B138" t="str">
            <v>Nguyeãn Phuù Tuùc</v>
          </cell>
          <cell r="D138">
            <v>1.2170000000000001</v>
          </cell>
          <cell r="E138">
            <v>156</v>
          </cell>
          <cell r="F138">
            <v>1.4</v>
          </cell>
          <cell r="G138">
            <v>265.7928</v>
          </cell>
          <cell r="H138">
            <v>7472.5</v>
          </cell>
          <cell r="I138">
            <v>1986000</v>
          </cell>
        </row>
        <row r="139">
          <cell r="A139">
            <v>89</v>
          </cell>
          <cell r="B139" t="str">
            <v>Leâ Ngoïc Bieân</v>
          </cell>
          <cell r="D139">
            <v>1.25</v>
          </cell>
          <cell r="E139">
            <v>156</v>
          </cell>
          <cell r="F139">
            <v>1</v>
          </cell>
          <cell r="G139">
            <v>195</v>
          </cell>
          <cell r="H139">
            <v>7472.5</v>
          </cell>
          <cell r="I139">
            <v>1457000</v>
          </cell>
        </row>
        <row r="140">
          <cell r="A140">
            <v>90</v>
          </cell>
          <cell r="B140" t="str">
            <v>Toâ Ngoïc Mai</v>
          </cell>
          <cell r="D140">
            <v>1.3</v>
          </cell>
          <cell r="E140">
            <v>154</v>
          </cell>
          <cell r="F140">
            <v>1.6</v>
          </cell>
          <cell r="G140">
            <v>320.32000000000005</v>
          </cell>
          <cell r="H140">
            <v>7472.5</v>
          </cell>
          <cell r="I140">
            <v>2394000</v>
          </cell>
        </row>
        <row r="141">
          <cell r="A141">
            <v>91</v>
          </cell>
          <cell r="B141" t="str">
            <v>Ng  Coâng Laønh</v>
          </cell>
          <cell r="D141">
            <v>1.25</v>
          </cell>
          <cell r="E141">
            <v>148</v>
          </cell>
          <cell r="F141">
            <v>1.4</v>
          </cell>
          <cell r="G141">
            <v>259</v>
          </cell>
          <cell r="H141">
            <v>7472.5</v>
          </cell>
          <cell r="I141">
            <v>1935000</v>
          </cell>
        </row>
        <row r="142">
          <cell r="A142">
            <v>92</v>
          </cell>
          <cell r="B142" t="str">
            <v>Nguyeãn Vaên Ñöông</v>
          </cell>
          <cell r="D142">
            <v>1.25</v>
          </cell>
          <cell r="E142">
            <v>156</v>
          </cell>
          <cell r="F142">
            <v>1.4</v>
          </cell>
          <cell r="G142">
            <v>273</v>
          </cell>
          <cell r="H142">
            <v>7472.5</v>
          </cell>
          <cell r="I142">
            <v>2040000</v>
          </cell>
        </row>
        <row r="143">
          <cell r="A143">
            <v>93</v>
          </cell>
          <cell r="B143" t="str">
            <v>Mai Vaên Tröïc</v>
          </cell>
          <cell r="D143">
            <v>1.25</v>
          </cell>
          <cell r="E143">
            <v>156</v>
          </cell>
          <cell r="F143">
            <v>1.4</v>
          </cell>
          <cell r="G143">
            <v>273</v>
          </cell>
          <cell r="H143">
            <v>7472.5</v>
          </cell>
          <cell r="I143">
            <v>2040000</v>
          </cell>
        </row>
        <row r="144">
          <cell r="A144">
            <v>94</v>
          </cell>
          <cell r="B144" t="str">
            <v>Nguyeãn Vaên Uùt</v>
          </cell>
          <cell r="D144">
            <v>1.1499999999999999</v>
          </cell>
          <cell r="E144">
            <v>141</v>
          </cell>
          <cell r="F144">
            <v>1.4</v>
          </cell>
          <cell r="G144">
            <v>227.00999999999996</v>
          </cell>
          <cell r="H144">
            <v>7472.5</v>
          </cell>
          <cell r="I144">
            <v>1696000</v>
          </cell>
        </row>
        <row r="145">
          <cell r="A145">
            <v>95</v>
          </cell>
          <cell r="B145" t="str">
            <v>Mai Vaên Haûi</v>
          </cell>
          <cell r="D145">
            <v>1.1499999999999999</v>
          </cell>
          <cell r="E145">
            <v>156</v>
          </cell>
          <cell r="F145">
            <v>1.4</v>
          </cell>
          <cell r="G145">
            <v>251.15999999999994</v>
          </cell>
          <cell r="H145">
            <v>7472.5</v>
          </cell>
          <cell r="I145">
            <v>1877000</v>
          </cell>
        </row>
        <row r="146">
          <cell r="A146">
            <v>96</v>
          </cell>
          <cell r="B146" t="str">
            <v>Nguyeãn Thaønh Thaéng A</v>
          </cell>
          <cell r="D146">
            <v>1.1499999999999999</v>
          </cell>
          <cell r="E146">
            <v>156</v>
          </cell>
          <cell r="F146">
            <v>1.4</v>
          </cell>
          <cell r="G146">
            <v>251.15999999999994</v>
          </cell>
          <cell r="H146">
            <v>7472.5</v>
          </cell>
          <cell r="I146">
            <v>1877000</v>
          </cell>
        </row>
        <row r="147">
          <cell r="A147">
            <v>97</v>
          </cell>
          <cell r="B147" t="str">
            <v>Nguyeãn Thaønh Thaéng B</v>
          </cell>
          <cell r="D147">
            <v>1.1499999999999999</v>
          </cell>
          <cell r="E147">
            <v>156</v>
          </cell>
          <cell r="F147">
            <v>1.4</v>
          </cell>
          <cell r="G147">
            <v>251.15999999999994</v>
          </cell>
          <cell r="H147">
            <v>7472.5</v>
          </cell>
          <cell r="I147">
            <v>1877000</v>
          </cell>
        </row>
        <row r="148">
          <cell r="A148">
            <v>98</v>
          </cell>
          <cell r="B148" t="str">
            <v>Traàn Vaên Töôøng</v>
          </cell>
          <cell r="D148">
            <v>1.1499999999999999</v>
          </cell>
          <cell r="E148">
            <v>156</v>
          </cell>
          <cell r="F148">
            <v>1.4</v>
          </cell>
          <cell r="G148">
            <v>251.15999999999994</v>
          </cell>
          <cell r="H148">
            <v>7472.5</v>
          </cell>
          <cell r="I148">
            <v>1877000</v>
          </cell>
        </row>
        <row r="149">
          <cell r="A149">
            <v>99</v>
          </cell>
          <cell r="B149" t="str">
            <v>Nguyeãn Thò Thu Vaân</v>
          </cell>
          <cell r="D149">
            <v>1.1499999999999999</v>
          </cell>
          <cell r="E149">
            <v>156</v>
          </cell>
          <cell r="F149">
            <v>1.4</v>
          </cell>
          <cell r="G149">
            <v>251.15999999999994</v>
          </cell>
          <cell r="H149">
            <v>7472.5</v>
          </cell>
          <cell r="I149">
            <v>1877000</v>
          </cell>
        </row>
        <row r="150">
          <cell r="A150">
            <v>100</v>
          </cell>
          <cell r="B150" t="str">
            <v>Nguyeãn Thò Kim Hueä</v>
          </cell>
          <cell r="D150">
            <v>1.1499999999999999</v>
          </cell>
          <cell r="E150">
            <v>87</v>
          </cell>
          <cell r="F150">
            <v>1.4</v>
          </cell>
          <cell r="G150">
            <v>140.07</v>
          </cell>
          <cell r="H150">
            <v>7472.5</v>
          </cell>
          <cell r="I150">
            <v>1047000</v>
          </cell>
        </row>
        <row r="151">
          <cell r="A151">
            <v>101</v>
          </cell>
          <cell r="B151" t="str">
            <v>Laâm Vaên Sang</v>
          </cell>
          <cell r="C151" t="str">
            <v>CT</v>
          </cell>
          <cell r="D151">
            <v>1.3</v>
          </cell>
          <cell r="E151">
            <v>156</v>
          </cell>
          <cell r="F151">
            <v>1.6</v>
          </cell>
          <cell r="G151">
            <v>324.48</v>
          </cell>
          <cell r="H151">
            <v>7472.5</v>
          </cell>
          <cell r="I151">
            <v>2425000</v>
          </cell>
        </row>
        <row r="152">
          <cell r="A152">
            <v>102</v>
          </cell>
          <cell r="B152" t="str">
            <v>Buøi Huy Chöông</v>
          </cell>
          <cell r="D152">
            <v>1.1499999999999999</v>
          </cell>
          <cell r="E152">
            <v>141</v>
          </cell>
          <cell r="F152">
            <v>1.4</v>
          </cell>
          <cell r="G152">
            <v>227.00999999999996</v>
          </cell>
          <cell r="H152">
            <v>7472.5</v>
          </cell>
          <cell r="I152">
            <v>1696000</v>
          </cell>
        </row>
        <row r="153">
          <cell r="A153">
            <v>103</v>
          </cell>
          <cell r="B153" t="str">
            <v>Nguyeãn Höõu Thaïnh</v>
          </cell>
          <cell r="D153">
            <v>1.1499999999999999</v>
          </cell>
          <cell r="E153">
            <v>156</v>
          </cell>
          <cell r="F153">
            <v>1.2</v>
          </cell>
          <cell r="G153">
            <v>215.27999999999997</v>
          </cell>
          <cell r="H153">
            <v>7472.5</v>
          </cell>
          <cell r="I153">
            <v>1609000</v>
          </cell>
        </row>
        <row r="154">
          <cell r="A154">
            <v>104</v>
          </cell>
          <cell r="B154" t="str">
            <v>Nguyeãn Duyeân Thuaán</v>
          </cell>
          <cell r="D154">
            <v>1.1997261904761904</v>
          </cell>
          <cell r="E154">
            <v>156</v>
          </cell>
          <cell r="F154">
            <v>1.4</v>
          </cell>
          <cell r="G154">
            <v>262.02019999999999</v>
          </cell>
          <cell r="H154">
            <v>7472.5</v>
          </cell>
          <cell r="I154">
            <v>1958000</v>
          </cell>
        </row>
        <row r="155">
          <cell r="A155">
            <v>105</v>
          </cell>
          <cell r="B155" t="str">
            <v>Traàn Vaên Ñaït</v>
          </cell>
          <cell r="D155">
            <v>1.1499999999999999</v>
          </cell>
          <cell r="E155">
            <v>153</v>
          </cell>
          <cell r="F155">
            <v>1.4</v>
          </cell>
          <cell r="G155">
            <v>246.32999999999996</v>
          </cell>
          <cell r="H155">
            <v>7472.5</v>
          </cell>
          <cell r="I155">
            <v>1841000</v>
          </cell>
        </row>
        <row r="156">
          <cell r="A156">
            <v>106</v>
          </cell>
          <cell r="B156" t="str">
            <v>Leâ Kim Chuyeån</v>
          </cell>
          <cell r="C156" t="str">
            <v>CT</v>
          </cell>
          <cell r="D156">
            <v>1.3</v>
          </cell>
          <cell r="E156">
            <v>144</v>
          </cell>
          <cell r="F156">
            <v>1.6</v>
          </cell>
          <cell r="G156">
            <v>299.52000000000004</v>
          </cell>
          <cell r="H156">
            <v>7472.5</v>
          </cell>
          <cell r="I156">
            <v>2238000</v>
          </cell>
        </row>
        <row r="157">
          <cell r="A157">
            <v>107</v>
          </cell>
          <cell r="B157" t="str">
            <v>Nguyeãn Hoaøng Nam</v>
          </cell>
          <cell r="D157">
            <v>1.1499999999999999</v>
          </cell>
          <cell r="E157">
            <v>148</v>
          </cell>
          <cell r="F157">
            <v>1.4</v>
          </cell>
          <cell r="G157">
            <v>238.27999999999997</v>
          </cell>
          <cell r="H157">
            <v>7472.5</v>
          </cell>
          <cell r="I157">
            <v>1781000</v>
          </cell>
        </row>
        <row r="158">
          <cell r="A158">
            <v>108</v>
          </cell>
          <cell r="B158" t="str">
            <v>Traàn Anh Tuaán</v>
          </cell>
          <cell r="D158">
            <v>1.1499999999999999</v>
          </cell>
          <cell r="E158">
            <v>145</v>
          </cell>
          <cell r="F158">
            <v>1.4</v>
          </cell>
          <cell r="G158">
            <v>233.45</v>
          </cell>
          <cell r="H158">
            <v>7472.5</v>
          </cell>
          <cell r="I158">
            <v>1744000</v>
          </cell>
        </row>
        <row r="159">
          <cell r="A159">
            <v>109</v>
          </cell>
          <cell r="B159" t="str">
            <v>Ñoã Ñaêng Khoa</v>
          </cell>
          <cell r="D159">
            <v>1.1499999999999999</v>
          </cell>
          <cell r="E159">
            <v>155</v>
          </cell>
          <cell r="F159">
            <v>1.4</v>
          </cell>
          <cell r="G159">
            <v>249.54999999999998</v>
          </cell>
          <cell r="H159">
            <v>7472.5</v>
          </cell>
          <cell r="I159">
            <v>1865000</v>
          </cell>
        </row>
        <row r="160">
          <cell r="A160">
            <v>110</v>
          </cell>
          <cell r="B160" t="str">
            <v>Ñaøo Vaên Phuùc</v>
          </cell>
          <cell r="D160">
            <v>1.1499999999999999</v>
          </cell>
          <cell r="E160">
            <v>156</v>
          </cell>
          <cell r="F160">
            <v>1.4</v>
          </cell>
          <cell r="G160">
            <v>251.15999999999994</v>
          </cell>
          <cell r="H160">
            <v>7472.5</v>
          </cell>
          <cell r="I160">
            <v>1877000</v>
          </cell>
        </row>
        <row r="161">
          <cell r="A161">
            <v>111</v>
          </cell>
          <cell r="B161" t="str">
            <v>Buøi Ñöùc Bieàn</v>
          </cell>
          <cell r="D161">
            <v>1.1753333333333333</v>
          </cell>
          <cell r="E161">
            <v>155</v>
          </cell>
          <cell r="F161">
            <v>1.4</v>
          </cell>
          <cell r="G161">
            <v>255.04733333333334</v>
          </cell>
          <cell r="H161">
            <v>7472.5</v>
          </cell>
          <cell r="I161">
            <v>1906000</v>
          </cell>
        </row>
        <row r="162">
          <cell r="A162">
            <v>112</v>
          </cell>
          <cell r="B162" t="str">
            <v>Traàn Vieät Quoác</v>
          </cell>
          <cell r="C162" t="str">
            <v>CT</v>
          </cell>
          <cell r="D162">
            <v>1.3</v>
          </cell>
          <cell r="E162">
            <v>155</v>
          </cell>
          <cell r="F162">
            <v>1.4</v>
          </cell>
          <cell r="G162">
            <v>282.09999999999997</v>
          </cell>
          <cell r="H162">
            <v>7472.5</v>
          </cell>
          <cell r="I162">
            <v>2108000</v>
          </cell>
        </row>
        <row r="163">
          <cell r="A163">
            <v>113</v>
          </cell>
          <cell r="B163" t="str">
            <v>Nguyeãn Anh Tuaán B</v>
          </cell>
          <cell r="D163">
            <v>1.185904761904762</v>
          </cell>
          <cell r="E163">
            <v>156</v>
          </cell>
          <cell r="F163">
            <v>1.4</v>
          </cell>
          <cell r="G163">
            <v>259.0016</v>
          </cell>
          <cell r="H163">
            <v>7472.5</v>
          </cell>
          <cell r="I163">
            <v>1935000</v>
          </cell>
        </row>
        <row r="164">
          <cell r="A164">
            <v>114</v>
          </cell>
          <cell r="B164" t="str">
            <v>Trieäu Vaên Long</v>
          </cell>
          <cell r="D164">
            <v>1.1499999999999999</v>
          </cell>
          <cell r="E164">
            <v>155</v>
          </cell>
          <cell r="F164">
            <v>1.4</v>
          </cell>
          <cell r="G164">
            <v>249.54999999999998</v>
          </cell>
          <cell r="H164">
            <v>7472.5</v>
          </cell>
          <cell r="I164">
            <v>1865000</v>
          </cell>
        </row>
        <row r="165">
          <cell r="A165">
            <v>115</v>
          </cell>
          <cell r="B165" t="str">
            <v>Huyønh Chí Chaùnh</v>
          </cell>
          <cell r="D165">
            <v>1.1793333333333333</v>
          </cell>
          <cell r="E165">
            <v>156</v>
          </cell>
          <cell r="F165">
            <v>1.2</v>
          </cell>
          <cell r="G165">
            <v>220.77119999999999</v>
          </cell>
          <cell r="H165">
            <v>7472.5</v>
          </cell>
          <cell r="I165">
            <v>1650000</v>
          </cell>
        </row>
        <row r="166">
          <cell r="A166">
            <v>116</v>
          </cell>
          <cell r="B166" t="str">
            <v>Nguyeãn Thanh Lieâm</v>
          </cell>
          <cell r="D166">
            <v>1.1499999999999999</v>
          </cell>
          <cell r="E166">
            <v>155</v>
          </cell>
          <cell r="F166">
            <v>1.4</v>
          </cell>
          <cell r="G166">
            <v>249.54999999999998</v>
          </cell>
          <cell r="H166">
            <v>7472.5</v>
          </cell>
          <cell r="I166">
            <v>1865000</v>
          </cell>
        </row>
        <row r="167">
          <cell r="A167">
            <v>117</v>
          </cell>
          <cell r="B167" t="str">
            <v>Buøi Huy Trung</v>
          </cell>
          <cell r="D167">
            <v>1.1499999999999999</v>
          </cell>
          <cell r="E167">
            <v>151</v>
          </cell>
          <cell r="F167">
            <v>1.4</v>
          </cell>
          <cell r="G167">
            <v>243.10999999999996</v>
          </cell>
          <cell r="H167">
            <v>7472.5</v>
          </cell>
          <cell r="I167">
            <v>1817000</v>
          </cell>
        </row>
        <row r="168">
          <cell r="A168">
            <v>118</v>
          </cell>
          <cell r="B168" t="str">
            <v>Huyønh Vaên Quyù</v>
          </cell>
          <cell r="C168" t="str">
            <v>CT</v>
          </cell>
          <cell r="D168">
            <v>1.45</v>
          </cell>
          <cell r="E168">
            <v>151</v>
          </cell>
          <cell r="F168">
            <v>1.4</v>
          </cell>
          <cell r="G168">
            <v>306.52999999999997</v>
          </cell>
          <cell r="H168">
            <v>7472.5</v>
          </cell>
          <cell r="I168">
            <v>2291000</v>
          </cell>
        </row>
        <row r="169">
          <cell r="A169">
            <v>119</v>
          </cell>
          <cell r="B169" t="str">
            <v>Traàn Vaên Teá</v>
          </cell>
          <cell r="D169">
            <v>1.4</v>
          </cell>
          <cell r="E169">
            <v>152</v>
          </cell>
          <cell r="F169">
            <v>1.6</v>
          </cell>
          <cell r="G169">
            <v>340.48</v>
          </cell>
          <cell r="H169">
            <v>7472.5</v>
          </cell>
          <cell r="I169">
            <v>2544000</v>
          </cell>
        </row>
        <row r="170">
          <cell r="A170">
            <v>120</v>
          </cell>
          <cell r="B170" t="str">
            <v>Phaïm Nhö Thuaàn</v>
          </cell>
          <cell r="D170">
            <v>1.4</v>
          </cell>
          <cell r="E170">
            <v>151</v>
          </cell>
          <cell r="F170">
            <v>1.4</v>
          </cell>
          <cell r="G170">
            <v>295.95999999999992</v>
          </cell>
          <cell r="H170">
            <v>7472.5</v>
          </cell>
          <cell r="I170">
            <v>2212000</v>
          </cell>
        </row>
        <row r="171">
          <cell r="A171">
            <v>121</v>
          </cell>
          <cell r="B171" t="str">
            <v>Huyønh Hoàng Ñöùc</v>
          </cell>
          <cell r="D171">
            <v>1.4</v>
          </cell>
          <cell r="E171">
            <v>150</v>
          </cell>
          <cell r="F171">
            <v>1.4</v>
          </cell>
          <cell r="G171">
            <v>294</v>
          </cell>
          <cell r="H171">
            <v>7472.5</v>
          </cell>
          <cell r="I171">
            <v>2197000</v>
          </cell>
        </row>
        <row r="172">
          <cell r="A172">
            <v>122</v>
          </cell>
          <cell r="B172" t="str">
            <v>Traàn Phöông Anh</v>
          </cell>
          <cell r="D172">
            <v>1.4</v>
          </cell>
          <cell r="E172">
            <v>151</v>
          </cell>
          <cell r="F172">
            <v>1.4</v>
          </cell>
          <cell r="G172">
            <v>295.95999999999992</v>
          </cell>
          <cell r="H172">
            <v>7472.5</v>
          </cell>
          <cell r="I172">
            <v>2212000</v>
          </cell>
        </row>
        <row r="173">
          <cell r="A173">
            <v>123</v>
          </cell>
          <cell r="B173" t="str">
            <v>Traàn Bình Trong</v>
          </cell>
          <cell r="D173">
            <v>1.4</v>
          </cell>
          <cell r="E173">
            <v>151</v>
          </cell>
          <cell r="F173">
            <v>1.4</v>
          </cell>
          <cell r="G173">
            <v>295.95999999999992</v>
          </cell>
          <cell r="H173">
            <v>7472.5</v>
          </cell>
          <cell r="I173">
            <v>2212000</v>
          </cell>
        </row>
        <row r="174">
          <cell r="A174">
            <v>124</v>
          </cell>
          <cell r="B174" t="str">
            <v>Laâm Höõu Thöùc</v>
          </cell>
          <cell r="D174">
            <v>1.2</v>
          </cell>
          <cell r="E174">
            <v>139</v>
          </cell>
          <cell r="F174">
            <v>1.2</v>
          </cell>
          <cell r="G174">
            <v>200.15999999999997</v>
          </cell>
          <cell r="H174">
            <v>7472.5</v>
          </cell>
          <cell r="I174">
            <v>1496000</v>
          </cell>
        </row>
        <row r="175">
          <cell r="A175">
            <v>125</v>
          </cell>
          <cell r="B175" t="str">
            <v>Huyønh Thieän Phuùc</v>
          </cell>
          <cell r="D175">
            <v>1.2</v>
          </cell>
          <cell r="E175">
            <v>149</v>
          </cell>
          <cell r="F175">
            <v>1.4</v>
          </cell>
          <cell r="G175">
            <v>250.31999999999996</v>
          </cell>
          <cell r="H175">
            <v>7472.5</v>
          </cell>
          <cell r="I175">
            <v>1871000</v>
          </cell>
        </row>
        <row r="176">
          <cell r="A176">
            <v>126</v>
          </cell>
          <cell r="B176" t="str">
            <v>Nguyeãn Ngoïc Löôïng</v>
          </cell>
          <cell r="D176">
            <v>1.2</v>
          </cell>
          <cell r="E176">
            <v>156</v>
          </cell>
          <cell r="F176">
            <v>1.4</v>
          </cell>
          <cell r="G176">
            <v>262.08</v>
          </cell>
          <cell r="H176">
            <v>7472.5</v>
          </cell>
          <cell r="I176">
            <v>1958000</v>
          </cell>
        </row>
        <row r="177">
          <cell r="A177">
            <v>127</v>
          </cell>
          <cell r="B177" t="str">
            <v>Phaïm Quoác Huøng</v>
          </cell>
          <cell r="C177" t="str">
            <v>VSCN</v>
          </cell>
          <cell r="D177">
            <v>1</v>
          </cell>
          <cell r="E177">
            <v>153</v>
          </cell>
          <cell r="F177">
            <v>1.4</v>
          </cell>
          <cell r="G177">
            <v>214.2</v>
          </cell>
          <cell r="H177">
            <v>7472.5</v>
          </cell>
          <cell r="I177">
            <v>1601000</v>
          </cell>
        </row>
        <row r="178">
          <cell r="A178">
            <v>128</v>
          </cell>
          <cell r="B178" t="str">
            <v>Voõ Vaên Huøng</v>
          </cell>
          <cell r="C178" t="str">
            <v>VSCN</v>
          </cell>
          <cell r="D178">
            <v>1.0220476190476191</v>
          </cell>
          <cell r="E178">
            <v>154</v>
          </cell>
          <cell r="F178">
            <v>1.4</v>
          </cell>
          <cell r="G178">
            <v>220.35346666666663</v>
          </cell>
          <cell r="H178">
            <v>7472.5</v>
          </cell>
          <cell r="I178">
            <v>1647000</v>
          </cell>
        </row>
        <row r="179">
          <cell r="A179">
            <v>129</v>
          </cell>
          <cell r="B179" t="str">
            <v>Ng. V. Quoác Ñaèng</v>
          </cell>
          <cell r="C179" t="str">
            <v>VSCN</v>
          </cell>
          <cell r="D179">
            <v>1.0017833333333332</v>
          </cell>
          <cell r="E179">
            <v>143</v>
          </cell>
          <cell r="F179">
            <v>1.2</v>
          </cell>
          <cell r="G179">
            <v>171.90601999999998</v>
          </cell>
          <cell r="H179">
            <v>7472.5</v>
          </cell>
          <cell r="I179">
            <v>1285000</v>
          </cell>
        </row>
        <row r="180">
          <cell r="A180">
            <v>130</v>
          </cell>
          <cell r="B180" t="str">
            <v>Thaân Hoaøng Tieán</v>
          </cell>
          <cell r="C180" t="str">
            <v>VSCN</v>
          </cell>
          <cell r="D180">
            <v>1.0017833333333332</v>
          </cell>
          <cell r="E180">
            <v>148</v>
          </cell>
          <cell r="F180">
            <v>1.2</v>
          </cell>
          <cell r="G180">
            <v>177.91671999999997</v>
          </cell>
          <cell r="H180">
            <v>7472.5</v>
          </cell>
          <cell r="I180">
            <v>1329000</v>
          </cell>
        </row>
        <row r="181">
          <cell r="B181" t="str">
            <v>Coäng:</v>
          </cell>
          <cell r="D181">
            <v>161.15364805427546</v>
          </cell>
          <cell r="G181">
            <v>34717.777793430614</v>
          </cell>
          <cell r="I181">
            <v>259441000</v>
          </cell>
        </row>
        <row r="182">
          <cell r="C182" t="str">
            <v>Baèng chöõ:          (Hai traêm naêm möôi chín trieäu, boán traêm boán möôi moát ngaøn ñoàng).</v>
          </cell>
        </row>
        <row r="184">
          <cell r="B184" t="str">
            <v>Duyeät Ban Giaùm ñoác</v>
          </cell>
          <cell r="G184" t="str">
            <v>Keá toaùn tröôûng</v>
          </cell>
        </row>
        <row r="192">
          <cell r="A192" t="str">
            <v>CTY XIMAÊNG HAØ TIEÂN KIEÂN GIANG</v>
          </cell>
        </row>
        <row r="193">
          <cell r="A193" t="str">
            <v>Boä phaän: Phoøng Hoaù - KCS</v>
          </cell>
          <cell r="E193" t="str">
            <v>BAÛNG THANH TOÙAN TIEÀN THÖÔÛNG 6 THAÙNG ÑAÀU NAÊM 2001</v>
          </cell>
        </row>
        <row r="195">
          <cell r="A195" t="str">
            <v>Stt</v>
          </cell>
          <cell r="B195" t="str">
            <v>Hoï vaø Teân</v>
          </cell>
          <cell r="C195" t="str">
            <v>Chöùc vuï</v>
          </cell>
          <cell r="D195" t="str">
            <v>HSCV</v>
          </cell>
          <cell r="E195" t="str">
            <v>Ngaøy coâng</v>
          </cell>
          <cell r="F195" t="str">
            <v>Heä soá X.Loaïi</v>
          </cell>
          <cell r="G195" t="str">
            <v>HSQÑ</v>
          </cell>
          <cell r="H195" t="str">
            <v>Ñôn giaù</v>
          </cell>
          <cell r="I195" t="str">
            <v>Thöïc laõnh (ñ)</v>
          </cell>
        </row>
        <row r="197">
          <cell r="A197">
            <v>1</v>
          </cell>
          <cell r="B197" t="str">
            <v>Phaïm Minh Taâm</v>
          </cell>
          <cell r="C197" t="str">
            <v>Tr.Phoøng</v>
          </cell>
          <cell r="D197">
            <v>1.75</v>
          </cell>
          <cell r="E197">
            <v>153</v>
          </cell>
          <cell r="F197">
            <v>1.6</v>
          </cell>
          <cell r="G197">
            <v>428.40000000000003</v>
          </cell>
          <cell r="H197">
            <v>7472.5</v>
          </cell>
          <cell r="I197">
            <v>3201000</v>
          </cell>
        </row>
        <row r="198">
          <cell r="A198">
            <v>2</v>
          </cell>
          <cell r="B198" t="str">
            <v>Traàn Thò Lan Höông</v>
          </cell>
          <cell r="C198" t="str">
            <v>PP</v>
          </cell>
          <cell r="D198">
            <v>1.6</v>
          </cell>
          <cell r="E198">
            <v>153</v>
          </cell>
          <cell r="F198">
            <v>1.6</v>
          </cell>
          <cell r="G198">
            <v>391.68000000000006</v>
          </cell>
          <cell r="H198">
            <v>7472.5</v>
          </cell>
          <cell r="I198">
            <v>2927000</v>
          </cell>
        </row>
        <row r="199">
          <cell r="A199">
            <v>3</v>
          </cell>
          <cell r="B199" t="str">
            <v>Traàn Tuaán Vieät</v>
          </cell>
          <cell r="C199" t="str">
            <v>PP</v>
          </cell>
          <cell r="D199">
            <v>1.6</v>
          </cell>
          <cell r="E199">
            <v>153</v>
          </cell>
          <cell r="F199">
            <v>1.6</v>
          </cell>
          <cell r="G199">
            <v>391.68000000000006</v>
          </cell>
          <cell r="H199">
            <v>7472.5</v>
          </cell>
          <cell r="I199">
            <v>2927000</v>
          </cell>
        </row>
        <row r="200">
          <cell r="A200">
            <v>4</v>
          </cell>
          <cell r="B200" t="str">
            <v>Nguyeãn Höõu Hieáu</v>
          </cell>
          <cell r="C200" t="str">
            <v>TK.</v>
          </cell>
          <cell r="D200">
            <v>1.25</v>
          </cell>
          <cell r="E200">
            <v>154</v>
          </cell>
          <cell r="F200">
            <v>1.6</v>
          </cell>
          <cell r="G200">
            <v>308</v>
          </cell>
          <cell r="H200">
            <v>7472.5</v>
          </cell>
          <cell r="I200">
            <v>2302000</v>
          </cell>
        </row>
        <row r="201">
          <cell r="A201">
            <v>5</v>
          </cell>
          <cell r="B201" t="str">
            <v>Taï Thò Hieàn</v>
          </cell>
          <cell r="C201" t="str">
            <v>Toå PT</v>
          </cell>
          <cell r="D201">
            <v>1.26</v>
          </cell>
          <cell r="E201">
            <v>153</v>
          </cell>
          <cell r="F201">
            <v>1.4</v>
          </cell>
          <cell r="G201">
            <v>269.892</v>
          </cell>
          <cell r="H201">
            <v>7472.5</v>
          </cell>
          <cell r="I201">
            <v>2017000</v>
          </cell>
        </row>
        <row r="202">
          <cell r="A202">
            <v>6</v>
          </cell>
          <cell r="B202" t="str">
            <v>Nguyeãn Thò Hoàng</v>
          </cell>
          <cell r="C202" t="str">
            <v>"</v>
          </cell>
          <cell r="D202">
            <v>1.26</v>
          </cell>
          <cell r="E202">
            <v>139</v>
          </cell>
          <cell r="F202">
            <v>1.4</v>
          </cell>
          <cell r="G202">
            <v>245.196</v>
          </cell>
          <cell r="H202">
            <v>7472.5</v>
          </cell>
          <cell r="I202">
            <v>1832000</v>
          </cell>
        </row>
        <row r="203">
          <cell r="A203">
            <v>7</v>
          </cell>
          <cell r="B203" t="str">
            <v>Traàn Thò Thaïch</v>
          </cell>
          <cell r="C203" t="str">
            <v>"</v>
          </cell>
          <cell r="D203">
            <v>1.31</v>
          </cell>
          <cell r="E203">
            <v>153</v>
          </cell>
          <cell r="F203">
            <v>1.6</v>
          </cell>
          <cell r="G203">
            <v>320.68800000000005</v>
          </cell>
          <cell r="H203">
            <v>7472.5</v>
          </cell>
          <cell r="I203">
            <v>2396000</v>
          </cell>
        </row>
        <row r="204">
          <cell r="A204">
            <v>8</v>
          </cell>
          <cell r="B204" t="str">
            <v>Traàn Thò Hoàng Vaân</v>
          </cell>
          <cell r="C204" t="str">
            <v>"</v>
          </cell>
          <cell r="D204">
            <v>1.26</v>
          </cell>
          <cell r="E204">
            <v>153</v>
          </cell>
          <cell r="F204">
            <v>1.4</v>
          </cell>
          <cell r="G204">
            <v>269.892</v>
          </cell>
          <cell r="H204">
            <v>7472.5</v>
          </cell>
          <cell r="I204">
            <v>2017000</v>
          </cell>
        </row>
        <row r="205">
          <cell r="A205">
            <v>9</v>
          </cell>
          <cell r="B205" t="str">
            <v>Phan Hoàng Huyønh</v>
          </cell>
          <cell r="C205" t="str">
            <v>"</v>
          </cell>
          <cell r="D205">
            <v>1.26</v>
          </cell>
          <cell r="E205">
            <v>152</v>
          </cell>
          <cell r="F205">
            <v>1.4</v>
          </cell>
          <cell r="G205">
            <v>268.12799999999999</v>
          </cell>
          <cell r="H205">
            <v>7472.5</v>
          </cell>
          <cell r="I205">
            <v>2004000</v>
          </cell>
        </row>
        <row r="206">
          <cell r="A206">
            <v>10</v>
          </cell>
          <cell r="B206" t="str">
            <v>Nguyeãn Thanh Laâm</v>
          </cell>
          <cell r="C206" t="str">
            <v>"</v>
          </cell>
          <cell r="D206">
            <v>1.25</v>
          </cell>
          <cell r="E206">
            <v>151</v>
          </cell>
          <cell r="F206">
            <v>1.4</v>
          </cell>
          <cell r="G206">
            <v>264.25</v>
          </cell>
          <cell r="H206">
            <v>7472.5</v>
          </cell>
          <cell r="I206">
            <v>1975000</v>
          </cell>
        </row>
        <row r="207">
          <cell r="A207">
            <v>11</v>
          </cell>
          <cell r="B207" t="str">
            <v>Ñinh Kieân Giang</v>
          </cell>
          <cell r="C207" t="str">
            <v>"</v>
          </cell>
          <cell r="D207">
            <v>1.25</v>
          </cell>
          <cell r="E207">
            <v>151</v>
          </cell>
          <cell r="F207">
            <v>1.4</v>
          </cell>
          <cell r="G207">
            <v>264.25</v>
          </cell>
          <cell r="H207">
            <v>7472.5</v>
          </cell>
          <cell r="I207">
            <v>1975000</v>
          </cell>
        </row>
        <row r="208">
          <cell r="A208">
            <v>12</v>
          </cell>
          <cell r="B208" t="str">
            <v>Leâ Vaên Theâm</v>
          </cell>
          <cell r="C208" t="str">
            <v>"</v>
          </cell>
          <cell r="D208">
            <v>1.26</v>
          </cell>
          <cell r="E208">
            <v>153</v>
          </cell>
          <cell r="F208">
            <v>1.4</v>
          </cell>
          <cell r="G208">
            <v>269.892</v>
          </cell>
          <cell r="H208">
            <v>7472.5</v>
          </cell>
          <cell r="I208">
            <v>2017000</v>
          </cell>
        </row>
        <row r="209">
          <cell r="A209">
            <v>13</v>
          </cell>
          <cell r="B209" t="str">
            <v>Ñoã Phöôùc Hieáu</v>
          </cell>
          <cell r="C209" t="str">
            <v>Toå C.lyù</v>
          </cell>
          <cell r="D209">
            <v>1.25</v>
          </cell>
          <cell r="E209">
            <v>151</v>
          </cell>
          <cell r="F209">
            <v>1.4</v>
          </cell>
          <cell r="G209">
            <v>264.25</v>
          </cell>
          <cell r="H209">
            <v>7472.5</v>
          </cell>
          <cell r="I209">
            <v>1975000</v>
          </cell>
        </row>
        <row r="210">
          <cell r="A210">
            <v>14</v>
          </cell>
          <cell r="B210" t="str">
            <v>Nguyeãn Thanh Ñieàn</v>
          </cell>
          <cell r="C210" t="str">
            <v>"</v>
          </cell>
          <cell r="D210">
            <v>1.25</v>
          </cell>
          <cell r="E210">
            <v>154</v>
          </cell>
          <cell r="F210">
            <v>1.4</v>
          </cell>
          <cell r="G210">
            <v>269.5</v>
          </cell>
          <cell r="H210">
            <v>7472.5</v>
          </cell>
          <cell r="I210">
            <v>2014000</v>
          </cell>
        </row>
        <row r="211">
          <cell r="A211">
            <v>15</v>
          </cell>
          <cell r="B211" t="str">
            <v>Tröông Myõ Tieân</v>
          </cell>
          <cell r="C211" t="str">
            <v>"</v>
          </cell>
          <cell r="D211">
            <v>1.25</v>
          </cell>
          <cell r="E211">
            <v>154</v>
          </cell>
          <cell r="F211">
            <v>1.6</v>
          </cell>
          <cell r="G211">
            <v>308</v>
          </cell>
          <cell r="H211">
            <v>7472.5</v>
          </cell>
          <cell r="I211">
            <v>2302000</v>
          </cell>
        </row>
        <row r="212">
          <cell r="A212">
            <v>16</v>
          </cell>
          <cell r="B212" t="str">
            <v>Buøi Anh Ñöùc</v>
          </cell>
          <cell r="C212" t="str">
            <v>"</v>
          </cell>
          <cell r="D212">
            <v>1.3</v>
          </cell>
          <cell r="E212">
            <v>154</v>
          </cell>
          <cell r="F212">
            <v>1.6</v>
          </cell>
          <cell r="G212">
            <v>320.32000000000005</v>
          </cell>
          <cell r="H212">
            <v>7472.5</v>
          </cell>
          <cell r="I212">
            <v>2394000</v>
          </cell>
        </row>
        <row r="213">
          <cell r="A213">
            <v>17</v>
          </cell>
          <cell r="B213" t="str">
            <v>Ñinh Quang Sôn</v>
          </cell>
          <cell r="C213" t="str">
            <v>"</v>
          </cell>
          <cell r="D213">
            <v>1.25</v>
          </cell>
          <cell r="E213">
            <v>149</v>
          </cell>
          <cell r="F213">
            <v>1.4</v>
          </cell>
          <cell r="G213">
            <v>260.75</v>
          </cell>
          <cell r="H213">
            <v>7472.5</v>
          </cell>
          <cell r="I213">
            <v>1948000</v>
          </cell>
        </row>
        <row r="214">
          <cell r="A214">
            <v>18</v>
          </cell>
          <cell r="B214" t="str">
            <v>Thaùi Hoaøng Heân</v>
          </cell>
          <cell r="C214" t="str">
            <v>"</v>
          </cell>
          <cell r="D214">
            <v>1.25</v>
          </cell>
          <cell r="E214">
            <v>155</v>
          </cell>
          <cell r="F214">
            <v>1.4</v>
          </cell>
          <cell r="G214">
            <v>271.25</v>
          </cell>
          <cell r="H214">
            <v>7472.5</v>
          </cell>
          <cell r="I214">
            <v>2027000</v>
          </cell>
        </row>
        <row r="215">
          <cell r="A215">
            <v>19</v>
          </cell>
          <cell r="B215" t="str">
            <v>Phuøng Minh Lyù</v>
          </cell>
          <cell r="C215" t="str">
            <v>Toå K.C</v>
          </cell>
          <cell r="D215">
            <v>1.3</v>
          </cell>
          <cell r="E215">
            <v>156</v>
          </cell>
          <cell r="F215">
            <v>1.6</v>
          </cell>
          <cell r="G215">
            <v>324.48</v>
          </cell>
          <cell r="H215">
            <v>7472.5</v>
          </cell>
          <cell r="I215">
            <v>2425000</v>
          </cell>
        </row>
        <row r="216">
          <cell r="A216">
            <v>20</v>
          </cell>
          <cell r="B216" t="str">
            <v>Trònh Myõ Trang</v>
          </cell>
          <cell r="C216" t="str">
            <v>"</v>
          </cell>
          <cell r="D216">
            <v>1.25</v>
          </cell>
          <cell r="E216">
            <v>148</v>
          </cell>
          <cell r="F216">
            <v>1.4</v>
          </cell>
          <cell r="G216">
            <v>259</v>
          </cell>
          <cell r="H216">
            <v>7472.5</v>
          </cell>
          <cell r="I216">
            <v>1935000</v>
          </cell>
        </row>
        <row r="217">
          <cell r="A217">
            <v>21</v>
          </cell>
          <cell r="B217" t="str">
            <v>Traàn Duõng Thaéng</v>
          </cell>
          <cell r="C217" t="str">
            <v>"</v>
          </cell>
          <cell r="D217">
            <v>1.25</v>
          </cell>
          <cell r="E217">
            <v>156</v>
          </cell>
          <cell r="F217">
            <v>1.4</v>
          </cell>
          <cell r="G217">
            <v>273</v>
          </cell>
          <cell r="H217">
            <v>7472.5</v>
          </cell>
          <cell r="I217">
            <v>2040000</v>
          </cell>
        </row>
        <row r="218">
          <cell r="A218">
            <v>22</v>
          </cell>
          <cell r="B218" t="str">
            <v>Vuõ Thanh Tuøng</v>
          </cell>
          <cell r="C218" t="str">
            <v>"</v>
          </cell>
          <cell r="D218">
            <v>1.25</v>
          </cell>
          <cell r="E218">
            <v>155</v>
          </cell>
          <cell r="F218">
            <v>1.4</v>
          </cell>
          <cell r="G218">
            <v>271.25</v>
          </cell>
          <cell r="H218">
            <v>7472.5</v>
          </cell>
          <cell r="I218">
            <v>2027000</v>
          </cell>
        </row>
        <row r="219">
          <cell r="A219">
            <v>23</v>
          </cell>
          <cell r="B219" t="str">
            <v>Phan Thò Löïu</v>
          </cell>
          <cell r="C219" t="str">
            <v>"</v>
          </cell>
          <cell r="D219">
            <v>1.25</v>
          </cell>
          <cell r="E219">
            <v>155</v>
          </cell>
          <cell r="F219">
            <v>1.4</v>
          </cell>
          <cell r="G219">
            <v>271.25</v>
          </cell>
          <cell r="H219">
            <v>7472.5</v>
          </cell>
          <cell r="I219">
            <v>2027000</v>
          </cell>
        </row>
        <row r="220">
          <cell r="A220">
            <v>24</v>
          </cell>
          <cell r="B220" t="str">
            <v>Ng. T. Hoàng Hueá</v>
          </cell>
          <cell r="C220" t="str">
            <v>"</v>
          </cell>
          <cell r="D220">
            <v>1.25</v>
          </cell>
          <cell r="E220">
            <v>151</v>
          </cell>
          <cell r="F220">
            <v>1.4</v>
          </cell>
          <cell r="G220">
            <v>264.25</v>
          </cell>
          <cell r="H220">
            <v>7472.5</v>
          </cell>
          <cell r="I220">
            <v>1975000</v>
          </cell>
        </row>
        <row r="221">
          <cell r="B221" t="str">
            <v>Coäng:</v>
          </cell>
          <cell r="D221">
            <v>31.410000000000004</v>
          </cell>
          <cell r="G221">
            <v>7049.2479999999996</v>
          </cell>
          <cell r="I221">
            <v>52679000</v>
          </cell>
        </row>
        <row r="222">
          <cell r="C222" t="str">
            <v>Baèng chöõ:          (Naêm möôi hai trieäu, saùu traêm baûy möôi chín ngaøn ñoàng).</v>
          </cell>
        </row>
        <row r="223">
          <cell r="B223" t="str">
            <v>Duyeät Ban Giaùm ñoác</v>
          </cell>
          <cell r="G223" t="str">
            <v>Keá toaùn tröôûng</v>
          </cell>
        </row>
        <row r="237">
          <cell r="A237" t="str">
            <v>CTY XIMAÊNG HAØ TIEÂN KIEÂN GIANG</v>
          </cell>
        </row>
        <row r="238">
          <cell r="A238" t="str">
            <v>Boä phaän: Phoøng Kinh doanh</v>
          </cell>
          <cell r="E238" t="str">
            <v>BAÛNG THANH TOÙAN TIEÀN THÖÔÛNG 6 THAÙNG ÑAÀU NAÊM 2001</v>
          </cell>
        </row>
        <row r="240">
          <cell r="A240" t="str">
            <v>Stt</v>
          </cell>
          <cell r="B240" t="str">
            <v>Hoï vaø Teân</v>
          </cell>
          <cell r="C240" t="str">
            <v>Chöùc vuï</v>
          </cell>
          <cell r="D240" t="str">
            <v>HSCV</v>
          </cell>
          <cell r="E240" t="str">
            <v>Ngaøy coâng</v>
          </cell>
          <cell r="F240" t="str">
            <v>Heä soá X.Loaïi</v>
          </cell>
          <cell r="G240" t="str">
            <v>HSQÑ</v>
          </cell>
          <cell r="H240" t="str">
            <v>Ñôn giaù</v>
          </cell>
          <cell r="I240" t="str">
            <v>Thöïc laõnh (ñ)</v>
          </cell>
        </row>
        <row r="242">
          <cell r="A242">
            <v>1</v>
          </cell>
          <cell r="B242" t="str">
            <v>Phuøng Höõu Thònh</v>
          </cell>
          <cell r="C242" t="str">
            <v>TP</v>
          </cell>
          <cell r="D242">
            <v>1.9</v>
          </cell>
          <cell r="E242">
            <v>153</v>
          </cell>
          <cell r="F242">
            <v>1.6</v>
          </cell>
          <cell r="G242">
            <v>465.12</v>
          </cell>
          <cell r="H242">
            <v>7472.5</v>
          </cell>
          <cell r="I242">
            <v>3476000</v>
          </cell>
        </row>
        <row r="243">
          <cell r="A243">
            <v>2</v>
          </cell>
          <cell r="B243" t="str">
            <v>Huyønh Quang Vöõng</v>
          </cell>
          <cell r="C243" t="str">
            <v>PP</v>
          </cell>
          <cell r="D243">
            <v>1.75</v>
          </cell>
          <cell r="E243">
            <v>152</v>
          </cell>
          <cell r="F243">
            <v>1.6</v>
          </cell>
          <cell r="G243">
            <v>425.6</v>
          </cell>
          <cell r="H243">
            <v>7472.5</v>
          </cell>
          <cell r="I243">
            <v>3180000</v>
          </cell>
        </row>
        <row r="244">
          <cell r="A244">
            <v>3</v>
          </cell>
          <cell r="B244" t="str">
            <v>Nguyeãn Thoaïi Oanh</v>
          </cell>
          <cell r="C244" t="str">
            <v>PP</v>
          </cell>
          <cell r="D244">
            <v>1.75</v>
          </cell>
          <cell r="E244">
            <v>152</v>
          </cell>
          <cell r="F244">
            <v>1.6</v>
          </cell>
          <cell r="G244">
            <v>425.6</v>
          </cell>
          <cell r="H244">
            <v>7472.5</v>
          </cell>
          <cell r="I244">
            <v>3180000</v>
          </cell>
        </row>
        <row r="245">
          <cell r="A245">
            <v>4</v>
          </cell>
          <cell r="B245" t="str">
            <v>Nguyeãn Thò Kim Anh</v>
          </cell>
          <cell r="C245" t="str">
            <v>N.V</v>
          </cell>
          <cell r="D245">
            <v>1.3</v>
          </cell>
          <cell r="E245">
            <v>151</v>
          </cell>
          <cell r="F245">
            <v>1.6</v>
          </cell>
          <cell r="G245">
            <v>314.08000000000004</v>
          </cell>
          <cell r="H245">
            <v>7472.5</v>
          </cell>
          <cell r="I245">
            <v>2347000</v>
          </cell>
        </row>
        <row r="246">
          <cell r="A246">
            <v>5</v>
          </cell>
          <cell r="B246" t="str">
            <v>Nguyeãn Baù Toång</v>
          </cell>
          <cell r="C246" t="str">
            <v>N.V</v>
          </cell>
          <cell r="D246">
            <v>1.25</v>
          </cell>
          <cell r="E246">
            <v>151</v>
          </cell>
          <cell r="F246">
            <v>1.2</v>
          </cell>
          <cell r="G246">
            <v>226.5</v>
          </cell>
          <cell r="H246">
            <v>7472.5</v>
          </cell>
          <cell r="I246">
            <v>1693000</v>
          </cell>
        </row>
        <row r="247">
          <cell r="A247">
            <v>6</v>
          </cell>
          <cell r="B247" t="str">
            <v>Mai Thaønh Chính</v>
          </cell>
          <cell r="C247" t="str">
            <v>N.V</v>
          </cell>
          <cell r="D247">
            <v>1.25</v>
          </cell>
          <cell r="E247">
            <v>151</v>
          </cell>
          <cell r="F247">
            <v>1.2</v>
          </cell>
          <cell r="G247">
            <v>226.5</v>
          </cell>
          <cell r="H247">
            <v>7472.5</v>
          </cell>
          <cell r="I247">
            <v>1693000</v>
          </cell>
        </row>
        <row r="248">
          <cell r="A248">
            <v>7</v>
          </cell>
          <cell r="B248" t="str">
            <v>Nguyeãn Vaên Hoaøng</v>
          </cell>
          <cell r="C248" t="str">
            <v>AÙp taûi</v>
          </cell>
          <cell r="D248">
            <v>1.1000000000000001</v>
          </cell>
          <cell r="E248">
            <v>142</v>
          </cell>
          <cell r="F248">
            <v>1.4</v>
          </cell>
          <cell r="G248">
            <v>218.68</v>
          </cell>
          <cell r="H248">
            <v>7472.5</v>
          </cell>
          <cell r="I248">
            <v>1634000</v>
          </cell>
        </row>
        <row r="249">
          <cell r="A249">
            <v>8</v>
          </cell>
          <cell r="B249" t="str">
            <v>Huyønh Vaên Bình</v>
          </cell>
          <cell r="C249" t="str">
            <v>AÙp taûi</v>
          </cell>
          <cell r="D249">
            <v>1.1000000000000001</v>
          </cell>
          <cell r="E249">
            <v>151</v>
          </cell>
          <cell r="F249">
            <v>1.4</v>
          </cell>
          <cell r="G249">
            <v>232.54000000000002</v>
          </cell>
          <cell r="H249">
            <v>7472.5</v>
          </cell>
          <cell r="I249">
            <v>1738000</v>
          </cell>
        </row>
        <row r="250">
          <cell r="A250">
            <v>9</v>
          </cell>
          <cell r="B250" t="str">
            <v>Tröông Thaønh Taâm</v>
          </cell>
          <cell r="C250" t="str">
            <v>AÙp taûi</v>
          </cell>
          <cell r="D250">
            <v>1.1000000000000001</v>
          </cell>
          <cell r="E250">
            <v>151</v>
          </cell>
          <cell r="F250">
            <v>1.4</v>
          </cell>
          <cell r="G250">
            <v>232.54000000000002</v>
          </cell>
          <cell r="H250">
            <v>7472.5</v>
          </cell>
          <cell r="I250">
            <v>1738000</v>
          </cell>
        </row>
        <row r="251">
          <cell r="A251">
            <v>10</v>
          </cell>
          <cell r="B251" t="str">
            <v>Laâm Anh Duõng</v>
          </cell>
          <cell r="C251" t="str">
            <v>AÙp taûi</v>
          </cell>
          <cell r="D251">
            <v>1.1000000000000001</v>
          </cell>
          <cell r="E251">
            <v>151</v>
          </cell>
          <cell r="F251">
            <v>1.4</v>
          </cell>
          <cell r="G251">
            <v>232.54000000000002</v>
          </cell>
          <cell r="H251">
            <v>7472.5</v>
          </cell>
          <cell r="I251">
            <v>1738000</v>
          </cell>
        </row>
        <row r="252">
          <cell r="A252">
            <v>11</v>
          </cell>
          <cell r="B252" t="str">
            <v>Huyønh Thieän Phong</v>
          </cell>
          <cell r="C252" t="str">
            <v>AÙp taûi</v>
          </cell>
          <cell r="D252">
            <v>1.1000000000000001</v>
          </cell>
          <cell r="E252">
            <v>145</v>
          </cell>
          <cell r="F252">
            <v>1.4</v>
          </cell>
          <cell r="G252">
            <v>223.29999999999998</v>
          </cell>
          <cell r="H252">
            <v>7472.5</v>
          </cell>
          <cell r="I252">
            <v>1669000</v>
          </cell>
        </row>
        <row r="253">
          <cell r="A253">
            <v>12</v>
          </cell>
          <cell r="B253" t="str">
            <v>Vuõ Quoác Vieät</v>
          </cell>
          <cell r="C253" t="str">
            <v>AÙp taûi</v>
          </cell>
          <cell r="D253">
            <v>1.1000000000000001</v>
          </cell>
          <cell r="E253">
            <v>151</v>
          </cell>
          <cell r="F253">
            <v>1.4</v>
          </cell>
          <cell r="G253">
            <v>232.54000000000002</v>
          </cell>
          <cell r="H253">
            <v>7472.5</v>
          </cell>
          <cell r="I253">
            <v>1738000</v>
          </cell>
        </row>
        <row r="254">
          <cell r="A254">
            <v>13</v>
          </cell>
          <cell r="B254" t="str">
            <v>Nguyeãn Phöông Phan</v>
          </cell>
          <cell r="C254" t="str">
            <v>AÙp taûi</v>
          </cell>
          <cell r="D254">
            <v>1.1000000000000001</v>
          </cell>
          <cell r="E254">
            <v>151</v>
          </cell>
          <cell r="F254">
            <v>1.4</v>
          </cell>
          <cell r="G254">
            <v>232.54000000000002</v>
          </cell>
          <cell r="H254">
            <v>7472.5</v>
          </cell>
          <cell r="I254">
            <v>1738000</v>
          </cell>
        </row>
        <row r="255">
          <cell r="A255">
            <v>14</v>
          </cell>
          <cell r="B255" t="str">
            <v>Nguyeãn Quoác Maïnh</v>
          </cell>
          <cell r="C255" t="str">
            <v>AÙp taûi</v>
          </cell>
          <cell r="D255">
            <v>1.1000000000000001</v>
          </cell>
          <cell r="E255">
            <v>151</v>
          </cell>
          <cell r="F255">
            <v>1.4</v>
          </cell>
          <cell r="G255">
            <v>232.54000000000002</v>
          </cell>
          <cell r="H255">
            <v>7472.5</v>
          </cell>
          <cell r="I255">
            <v>1738000</v>
          </cell>
        </row>
        <row r="256">
          <cell r="A256">
            <v>15</v>
          </cell>
          <cell r="B256" t="str">
            <v>Laâm Minh Vöông</v>
          </cell>
          <cell r="C256" t="str">
            <v>T.CN</v>
          </cell>
          <cell r="D256">
            <v>1.6</v>
          </cell>
          <cell r="E256">
            <v>152</v>
          </cell>
          <cell r="F256">
            <v>1.6</v>
          </cell>
          <cell r="G256">
            <v>389.12000000000006</v>
          </cell>
          <cell r="H256">
            <v>7472.5</v>
          </cell>
          <cell r="I256">
            <v>2908000</v>
          </cell>
        </row>
        <row r="257">
          <cell r="A257">
            <v>16</v>
          </cell>
          <cell r="B257" t="str">
            <v>Leâ Thaønh Líp</v>
          </cell>
          <cell r="C257" t="str">
            <v>KT</v>
          </cell>
          <cell r="D257">
            <v>1.3</v>
          </cell>
          <cell r="E257">
            <v>153</v>
          </cell>
          <cell r="F257">
            <v>1.6</v>
          </cell>
          <cell r="G257">
            <v>318.24</v>
          </cell>
          <cell r="H257">
            <v>7472.5</v>
          </cell>
          <cell r="I257">
            <v>2378000</v>
          </cell>
        </row>
        <row r="258">
          <cell r="A258">
            <v>17</v>
          </cell>
          <cell r="B258" t="str">
            <v>Voõ Hoaøng Trung</v>
          </cell>
          <cell r="C258" t="str">
            <v>NV</v>
          </cell>
          <cell r="D258">
            <v>1.25</v>
          </cell>
          <cell r="E258">
            <v>151</v>
          </cell>
          <cell r="F258">
            <v>1.6</v>
          </cell>
          <cell r="G258">
            <v>302</v>
          </cell>
          <cell r="H258">
            <v>7472.5</v>
          </cell>
          <cell r="I258">
            <v>2257000</v>
          </cell>
        </row>
        <row r="259">
          <cell r="A259">
            <v>18</v>
          </cell>
          <cell r="B259" t="str">
            <v>Voõ Thoáng Nhaát</v>
          </cell>
          <cell r="C259" t="str">
            <v>Thuû quyõ</v>
          </cell>
          <cell r="D259">
            <v>1.2</v>
          </cell>
          <cell r="E259">
            <v>151</v>
          </cell>
          <cell r="F259">
            <v>1.4</v>
          </cell>
          <cell r="G259">
            <v>253.67999999999998</v>
          </cell>
          <cell r="H259">
            <v>7472.5</v>
          </cell>
          <cell r="I259">
            <v>1896000</v>
          </cell>
        </row>
        <row r="260">
          <cell r="A260">
            <v>19</v>
          </cell>
          <cell r="B260" t="str">
            <v>Voõ Hoàng Taâm</v>
          </cell>
          <cell r="C260" t="str">
            <v>Thuû quyõ</v>
          </cell>
          <cell r="D260">
            <v>1.2</v>
          </cell>
          <cell r="E260">
            <v>153</v>
          </cell>
          <cell r="F260">
            <v>1.6</v>
          </cell>
          <cell r="G260">
            <v>293.76</v>
          </cell>
          <cell r="H260">
            <v>7472.5</v>
          </cell>
          <cell r="I260">
            <v>2195000</v>
          </cell>
        </row>
        <row r="261">
          <cell r="A261">
            <v>20</v>
          </cell>
          <cell r="B261" t="str">
            <v>Nguyeãn Thaønh Thaân</v>
          </cell>
          <cell r="C261" t="str">
            <v>KT</v>
          </cell>
          <cell r="D261">
            <v>1.2</v>
          </cell>
          <cell r="E261">
            <v>105</v>
          </cell>
          <cell r="F261">
            <v>1.4</v>
          </cell>
          <cell r="G261">
            <v>176.39999999999998</v>
          </cell>
          <cell r="H261">
            <v>7472.5</v>
          </cell>
          <cell r="I261">
            <v>1318000</v>
          </cell>
        </row>
        <row r="262">
          <cell r="A262">
            <v>21</v>
          </cell>
          <cell r="B262" t="str">
            <v>Ñinh Ñöùc Chính</v>
          </cell>
          <cell r="C262" t="str">
            <v>L.Xe</v>
          </cell>
          <cell r="D262">
            <v>1.1666666666666667</v>
          </cell>
          <cell r="E262">
            <v>152</v>
          </cell>
          <cell r="F262">
            <v>1.4</v>
          </cell>
          <cell r="G262">
            <v>248.26666666666665</v>
          </cell>
          <cell r="H262">
            <v>7472.5</v>
          </cell>
          <cell r="I262">
            <v>1855000</v>
          </cell>
        </row>
        <row r="263">
          <cell r="A263">
            <v>22</v>
          </cell>
          <cell r="B263" t="str">
            <v>Buøi Tieán Coâng</v>
          </cell>
          <cell r="C263" t="str">
            <v>"</v>
          </cell>
          <cell r="D263">
            <v>1.2</v>
          </cell>
          <cell r="E263">
            <v>153</v>
          </cell>
          <cell r="F263">
            <v>1.4</v>
          </cell>
          <cell r="G263">
            <v>257.03999999999996</v>
          </cell>
          <cell r="H263">
            <v>7472.5</v>
          </cell>
          <cell r="I263">
            <v>1921000</v>
          </cell>
        </row>
        <row r="264">
          <cell r="A264">
            <v>23</v>
          </cell>
          <cell r="B264" t="str">
            <v>Phaïm Vaên Nhieàu</v>
          </cell>
          <cell r="C264" t="str">
            <v>"</v>
          </cell>
          <cell r="D264">
            <v>1.2</v>
          </cell>
          <cell r="E264">
            <v>150</v>
          </cell>
          <cell r="F264">
            <v>1.4</v>
          </cell>
          <cell r="G264">
            <v>251.99999999999997</v>
          </cell>
          <cell r="H264">
            <v>7472.5</v>
          </cell>
          <cell r="I264">
            <v>1883000</v>
          </cell>
        </row>
        <row r="265">
          <cell r="A265">
            <v>24</v>
          </cell>
          <cell r="B265" t="str">
            <v>Ngoâ Thaønh Phöôùc</v>
          </cell>
          <cell r="C265" t="str">
            <v>"</v>
          </cell>
          <cell r="D265">
            <v>1.2</v>
          </cell>
          <cell r="E265">
            <v>150</v>
          </cell>
          <cell r="F265">
            <v>1.4</v>
          </cell>
          <cell r="G265">
            <v>251.99999999999997</v>
          </cell>
          <cell r="H265">
            <v>7472.5</v>
          </cell>
          <cell r="I265">
            <v>1883000</v>
          </cell>
        </row>
        <row r="266">
          <cell r="A266">
            <v>25</v>
          </cell>
          <cell r="B266" t="str">
            <v>Phaïm Anh Huøng</v>
          </cell>
          <cell r="C266" t="str">
            <v>"</v>
          </cell>
          <cell r="D266">
            <v>1.2</v>
          </cell>
          <cell r="E266">
            <v>150</v>
          </cell>
          <cell r="F266">
            <v>1.4</v>
          </cell>
          <cell r="G266">
            <v>251.99999999999997</v>
          </cell>
          <cell r="H266">
            <v>7472.5</v>
          </cell>
          <cell r="I266">
            <v>1883000</v>
          </cell>
        </row>
        <row r="267">
          <cell r="A267">
            <v>26</v>
          </cell>
          <cell r="B267" t="str">
            <v>Nguyeãn Thanh Phong</v>
          </cell>
          <cell r="C267" t="str">
            <v>"</v>
          </cell>
          <cell r="D267">
            <v>1.2</v>
          </cell>
          <cell r="E267">
            <v>136</v>
          </cell>
          <cell r="F267">
            <v>1.4</v>
          </cell>
          <cell r="G267">
            <v>228.47999999999996</v>
          </cell>
          <cell r="H267">
            <v>7472.5</v>
          </cell>
          <cell r="I267">
            <v>1707000</v>
          </cell>
        </row>
        <row r="268">
          <cell r="A268">
            <v>27</v>
          </cell>
          <cell r="B268" t="str">
            <v>Ñaøo Ngoïc Höông</v>
          </cell>
          <cell r="C268" t="str">
            <v>"</v>
          </cell>
          <cell r="D268">
            <v>1.2</v>
          </cell>
          <cell r="E268">
            <v>150</v>
          </cell>
          <cell r="F268">
            <v>1.6</v>
          </cell>
          <cell r="G268">
            <v>288</v>
          </cell>
          <cell r="H268">
            <v>7472.5</v>
          </cell>
          <cell r="I268">
            <v>2152000</v>
          </cell>
        </row>
        <row r="269">
          <cell r="A269">
            <v>28</v>
          </cell>
          <cell r="B269" t="str">
            <v>Voõ Thaønh Nhaân</v>
          </cell>
          <cell r="C269" t="str">
            <v>"</v>
          </cell>
          <cell r="D269">
            <v>1.2</v>
          </cell>
          <cell r="E269">
            <v>72</v>
          </cell>
          <cell r="F269">
            <v>1.2</v>
          </cell>
          <cell r="G269">
            <v>103.67999999999999</v>
          </cell>
          <cell r="H269">
            <v>7472.5</v>
          </cell>
          <cell r="I269">
            <v>775000</v>
          </cell>
        </row>
        <row r="270">
          <cell r="A270">
            <v>29</v>
          </cell>
          <cell r="B270" t="str">
            <v>Ñoaøn Ngoïc Thònh</v>
          </cell>
          <cell r="C270" t="str">
            <v>"</v>
          </cell>
          <cell r="D270">
            <v>1.2</v>
          </cell>
          <cell r="E270">
            <v>21</v>
          </cell>
          <cell r="F270">
            <v>1</v>
          </cell>
          <cell r="G270">
            <v>25.2</v>
          </cell>
          <cell r="H270">
            <v>7472.5</v>
          </cell>
          <cell r="I270">
            <v>188000</v>
          </cell>
        </row>
        <row r="271">
          <cell r="B271" t="str">
            <v>Coäng:</v>
          </cell>
          <cell r="D271">
            <v>36.516666666666673</v>
          </cell>
          <cell r="G271">
            <v>7560.4866666666658</v>
          </cell>
          <cell r="I271">
            <v>56499000</v>
          </cell>
        </row>
        <row r="272">
          <cell r="C272" t="str">
            <v>Baèng chöõ:    (Naêm möôi saùu trieäu, boán traêm chín möôi chín ngaøn ñoàng).</v>
          </cell>
        </row>
        <row r="273">
          <cell r="B273" t="str">
            <v>Duyeät Ban Giaùm ñoác</v>
          </cell>
          <cell r="G273" t="str">
            <v>Keá toaùn tröôûng</v>
          </cell>
        </row>
        <row r="282">
          <cell r="A282" t="str">
            <v>CTY XIMAÊNG HAØ TIEÂN KIEÂN GIANG</v>
          </cell>
        </row>
        <row r="283">
          <cell r="A283" t="str">
            <v>Boä phaän: Phaân xöôûng Khai thaùc NL</v>
          </cell>
          <cell r="E283" t="str">
            <v>BAÛNG THANH TOÙAN TIEÀN THÖÔÛNG 6 THAÙNG ÑAÀU NAÊM 2001</v>
          </cell>
        </row>
        <row r="285">
          <cell r="A285" t="str">
            <v>Stt</v>
          </cell>
          <cell r="B285" t="str">
            <v>Hoï vaø Teân</v>
          </cell>
          <cell r="C285" t="str">
            <v>Chöùc vuï</v>
          </cell>
          <cell r="D285" t="str">
            <v>HSCV</v>
          </cell>
          <cell r="E285" t="str">
            <v>Ngaøy coâng</v>
          </cell>
          <cell r="F285" t="str">
            <v>Heä soá X.Loaïi</v>
          </cell>
          <cell r="G285" t="str">
            <v>HSQÑ</v>
          </cell>
          <cell r="H285" t="str">
            <v>Ñôn giaù</v>
          </cell>
          <cell r="I285" t="str">
            <v>Thöïc laõnh (ñ)</v>
          </cell>
        </row>
        <row r="287">
          <cell r="A287">
            <v>1</v>
          </cell>
          <cell r="B287" t="str">
            <v>Leâ Vaên Boán</v>
          </cell>
          <cell r="C287" t="str">
            <v>QÑPX</v>
          </cell>
          <cell r="D287">
            <v>1.75</v>
          </cell>
          <cell r="E287">
            <v>139</v>
          </cell>
          <cell r="F287">
            <v>1.6</v>
          </cell>
          <cell r="G287">
            <v>389.20000000000005</v>
          </cell>
          <cell r="H287">
            <v>7472.5</v>
          </cell>
          <cell r="I287">
            <v>2908000</v>
          </cell>
        </row>
        <row r="288">
          <cell r="A288">
            <v>2</v>
          </cell>
          <cell r="B288" t="str">
            <v>Döông Kim Chi</v>
          </cell>
          <cell r="C288" t="str">
            <v>TK-PX</v>
          </cell>
          <cell r="D288">
            <v>1.2</v>
          </cell>
          <cell r="E288">
            <v>147</v>
          </cell>
          <cell r="F288">
            <v>1.4</v>
          </cell>
          <cell r="G288">
            <v>246.95999999999998</v>
          </cell>
          <cell r="H288">
            <v>7472.5</v>
          </cell>
          <cell r="I288">
            <v>1845000</v>
          </cell>
        </row>
        <row r="289">
          <cell r="A289">
            <v>3</v>
          </cell>
          <cell r="B289" t="str">
            <v>Nguyeãn Khaéc Haûi</v>
          </cell>
          <cell r="C289" t="str">
            <v>CK.V/h</v>
          </cell>
          <cell r="D289">
            <v>1.25</v>
          </cell>
          <cell r="E289">
            <v>152</v>
          </cell>
          <cell r="F289">
            <v>1.4</v>
          </cell>
          <cell r="G289">
            <v>266</v>
          </cell>
          <cell r="H289">
            <v>7472.5</v>
          </cell>
          <cell r="I289">
            <v>1988000</v>
          </cell>
        </row>
        <row r="290">
          <cell r="A290">
            <v>4</v>
          </cell>
          <cell r="B290" t="str">
            <v>Leâ Minh  Ñöùc</v>
          </cell>
          <cell r="C290" t="str">
            <v>TT.Khoan</v>
          </cell>
          <cell r="D290">
            <v>1.35</v>
          </cell>
          <cell r="E290">
            <v>152</v>
          </cell>
          <cell r="F290">
            <v>1.6</v>
          </cell>
          <cell r="G290">
            <v>328.32000000000005</v>
          </cell>
          <cell r="H290">
            <v>7472.5</v>
          </cell>
          <cell r="I290">
            <v>2453000</v>
          </cell>
        </row>
        <row r="291">
          <cell r="A291">
            <v>5</v>
          </cell>
          <cell r="B291" t="str">
            <v>Giang Vaên Tónh</v>
          </cell>
          <cell r="C291" t="str">
            <v>Thôï khoan</v>
          </cell>
          <cell r="D291">
            <v>1.3</v>
          </cell>
          <cell r="E291">
            <v>151</v>
          </cell>
          <cell r="F291">
            <v>1.4</v>
          </cell>
          <cell r="G291">
            <v>274.82</v>
          </cell>
          <cell r="H291">
            <v>7472.5</v>
          </cell>
          <cell r="I291">
            <v>2054000</v>
          </cell>
        </row>
        <row r="292">
          <cell r="A292">
            <v>6</v>
          </cell>
          <cell r="B292" t="str">
            <v>Trình Xuaân Baûng</v>
          </cell>
          <cell r="C292" t="str">
            <v>"</v>
          </cell>
          <cell r="D292">
            <v>1.3</v>
          </cell>
          <cell r="E292">
            <v>153</v>
          </cell>
          <cell r="F292">
            <v>1.4</v>
          </cell>
          <cell r="G292">
            <v>278.45999999999998</v>
          </cell>
          <cell r="H292">
            <v>7472.5</v>
          </cell>
          <cell r="I292">
            <v>2081000</v>
          </cell>
        </row>
        <row r="293">
          <cell r="A293">
            <v>7</v>
          </cell>
          <cell r="B293" t="str">
            <v>Buøi Trung Tuaán</v>
          </cell>
          <cell r="C293" t="str">
            <v>"</v>
          </cell>
          <cell r="D293">
            <v>1.3</v>
          </cell>
          <cell r="E293">
            <v>151</v>
          </cell>
          <cell r="F293">
            <v>1.4</v>
          </cell>
          <cell r="G293">
            <v>274.82</v>
          </cell>
          <cell r="H293">
            <v>7472.5</v>
          </cell>
          <cell r="I293">
            <v>2054000</v>
          </cell>
        </row>
        <row r="294">
          <cell r="A294">
            <v>8</v>
          </cell>
          <cell r="B294" t="str">
            <v>Phaïm Ngoïc Sôn</v>
          </cell>
          <cell r="C294" t="str">
            <v>"</v>
          </cell>
          <cell r="D294">
            <v>1.3</v>
          </cell>
          <cell r="E294">
            <v>151</v>
          </cell>
          <cell r="F294">
            <v>1.4</v>
          </cell>
          <cell r="G294">
            <v>274.82</v>
          </cell>
          <cell r="H294">
            <v>7472.5</v>
          </cell>
          <cell r="I294">
            <v>2054000</v>
          </cell>
        </row>
        <row r="295">
          <cell r="A295">
            <v>9</v>
          </cell>
          <cell r="B295" t="str">
            <v>Ng. Ñình Nguyeân</v>
          </cell>
          <cell r="C295" t="str">
            <v>"</v>
          </cell>
          <cell r="D295">
            <v>1.3</v>
          </cell>
          <cell r="E295">
            <v>151</v>
          </cell>
          <cell r="F295">
            <v>1.4</v>
          </cell>
          <cell r="G295">
            <v>274.82</v>
          </cell>
          <cell r="H295">
            <v>7472.5</v>
          </cell>
          <cell r="I295">
            <v>2054000</v>
          </cell>
        </row>
        <row r="296">
          <cell r="A296">
            <v>10</v>
          </cell>
          <cell r="B296" t="str">
            <v>Laïi Vaên Huyeân</v>
          </cell>
          <cell r="C296" t="str">
            <v>TT Pha boå</v>
          </cell>
          <cell r="D296">
            <v>1.2</v>
          </cell>
          <cell r="E296">
            <v>152</v>
          </cell>
          <cell r="F296">
            <v>1.6</v>
          </cell>
          <cell r="G296">
            <v>291.84000000000003</v>
          </cell>
          <cell r="H296">
            <v>7472.5</v>
          </cell>
          <cell r="I296">
            <v>2181000</v>
          </cell>
        </row>
        <row r="297">
          <cell r="A297">
            <v>11</v>
          </cell>
          <cell r="B297" t="str">
            <v>Nguyeãn vaên Chaët</v>
          </cell>
          <cell r="C297" t="str">
            <v>CN Pha boå</v>
          </cell>
          <cell r="D297">
            <v>1.1499999999999999</v>
          </cell>
          <cell r="E297">
            <v>140</v>
          </cell>
          <cell r="F297">
            <v>1.2</v>
          </cell>
          <cell r="G297">
            <v>193.2</v>
          </cell>
          <cell r="H297">
            <v>7472.5</v>
          </cell>
          <cell r="I297">
            <v>1444000</v>
          </cell>
        </row>
        <row r="298">
          <cell r="A298">
            <v>12</v>
          </cell>
          <cell r="B298" t="str">
            <v>Chaâu Thanh Lieâm</v>
          </cell>
          <cell r="C298" t="str">
            <v>"</v>
          </cell>
          <cell r="D298">
            <v>1.1499999999999999</v>
          </cell>
          <cell r="E298">
            <v>151</v>
          </cell>
          <cell r="F298">
            <v>1.4</v>
          </cell>
          <cell r="G298">
            <v>243.10999999999996</v>
          </cell>
          <cell r="H298">
            <v>7472.5</v>
          </cell>
          <cell r="I298">
            <v>1817000</v>
          </cell>
        </row>
        <row r="299">
          <cell r="A299">
            <v>13</v>
          </cell>
          <cell r="B299" t="str">
            <v>Ong Döông Haûi</v>
          </cell>
          <cell r="C299" t="str">
            <v>"</v>
          </cell>
          <cell r="D299">
            <v>1.1499999999999999</v>
          </cell>
          <cell r="E299">
            <v>151</v>
          </cell>
          <cell r="F299">
            <v>1.2</v>
          </cell>
          <cell r="G299">
            <v>208.37999999999997</v>
          </cell>
          <cell r="H299">
            <v>7472.5</v>
          </cell>
          <cell r="I299">
            <v>1557000</v>
          </cell>
        </row>
        <row r="300">
          <cell r="A300">
            <v>14</v>
          </cell>
          <cell r="B300" t="str">
            <v>Lyù Vaên Thaønh</v>
          </cell>
          <cell r="C300" t="str">
            <v>"</v>
          </cell>
          <cell r="D300">
            <v>1.1499999999999999</v>
          </cell>
          <cell r="E300">
            <v>151</v>
          </cell>
          <cell r="F300">
            <v>1.4</v>
          </cell>
          <cell r="G300">
            <v>243.10999999999996</v>
          </cell>
          <cell r="H300">
            <v>7472.5</v>
          </cell>
          <cell r="I300">
            <v>1817000</v>
          </cell>
        </row>
        <row r="301">
          <cell r="A301">
            <v>15</v>
          </cell>
          <cell r="B301" t="str">
            <v>Danh Chung</v>
          </cell>
          <cell r="C301" t="str">
            <v>"</v>
          </cell>
          <cell r="D301">
            <v>1.1499999999999999</v>
          </cell>
          <cell r="E301">
            <v>145</v>
          </cell>
          <cell r="F301">
            <v>1.4</v>
          </cell>
          <cell r="G301">
            <v>233.45</v>
          </cell>
          <cell r="H301">
            <v>7472.5</v>
          </cell>
          <cell r="I301">
            <v>1744000</v>
          </cell>
        </row>
        <row r="302">
          <cell r="A302">
            <v>16</v>
          </cell>
          <cell r="B302" t="str">
            <v>Laïi Vaên Tình</v>
          </cell>
          <cell r="C302" t="str">
            <v>"</v>
          </cell>
          <cell r="D302">
            <v>1.1499999999999999</v>
          </cell>
          <cell r="E302">
            <v>151</v>
          </cell>
          <cell r="F302">
            <v>1.4</v>
          </cell>
          <cell r="G302">
            <v>243.10999999999996</v>
          </cell>
          <cell r="H302">
            <v>7472.5</v>
          </cell>
          <cell r="I302">
            <v>1817000</v>
          </cell>
        </row>
        <row r="303">
          <cell r="A303">
            <v>17</v>
          </cell>
          <cell r="B303" t="str">
            <v>Danh Xuaân</v>
          </cell>
          <cell r="C303" t="str">
            <v>"</v>
          </cell>
          <cell r="D303">
            <v>1.1499999999999999</v>
          </cell>
          <cell r="E303">
            <v>151</v>
          </cell>
          <cell r="F303">
            <v>1.4</v>
          </cell>
          <cell r="G303">
            <v>243.10999999999996</v>
          </cell>
          <cell r="H303">
            <v>7472.5</v>
          </cell>
          <cell r="I303">
            <v>1817000</v>
          </cell>
        </row>
        <row r="304">
          <cell r="A304">
            <v>18</v>
          </cell>
          <cell r="B304" t="str">
            <v>Höùa Vaên Meán</v>
          </cell>
          <cell r="C304" t="str">
            <v>"</v>
          </cell>
          <cell r="D304">
            <v>1.1499999999999999</v>
          </cell>
          <cell r="E304">
            <v>151</v>
          </cell>
          <cell r="F304">
            <v>1.4</v>
          </cell>
          <cell r="G304">
            <v>243.10999999999996</v>
          </cell>
          <cell r="H304">
            <v>7472.5</v>
          </cell>
          <cell r="I304">
            <v>1817000</v>
          </cell>
        </row>
        <row r="305">
          <cell r="A305">
            <v>19</v>
          </cell>
          <cell r="B305" t="str">
            <v>Du  Kim Thaønh</v>
          </cell>
          <cell r="C305" t="str">
            <v>"</v>
          </cell>
          <cell r="D305">
            <v>1.1499999999999999</v>
          </cell>
          <cell r="E305">
            <v>151</v>
          </cell>
          <cell r="F305">
            <v>1.4</v>
          </cell>
          <cell r="G305">
            <v>243.10999999999996</v>
          </cell>
          <cell r="H305">
            <v>7472.5</v>
          </cell>
          <cell r="I305">
            <v>1817000</v>
          </cell>
        </row>
        <row r="306">
          <cell r="A306">
            <v>20</v>
          </cell>
          <cell r="B306" t="str">
            <v>Döông Vaên Tuaán</v>
          </cell>
          <cell r="C306" t="str">
            <v>CN</v>
          </cell>
          <cell r="D306">
            <v>1.1499999999999999</v>
          </cell>
          <cell r="E306">
            <v>153</v>
          </cell>
          <cell r="F306">
            <v>1.4</v>
          </cell>
          <cell r="G306">
            <v>246.32999999999996</v>
          </cell>
          <cell r="H306">
            <v>7472.5</v>
          </cell>
          <cell r="I306">
            <v>1841000</v>
          </cell>
        </row>
        <row r="307">
          <cell r="A307">
            <v>21</v>
          </cell>
          <cell r="B307" t="str">
            <v>Hoà Vaên Em</v>
          </cell>
          <cell r="C307" t="str">
            <v>"</v>
          </cell>
          <cell r="D307">
            <v>1.1499999999999999</v>
          </cell>
          <cell r="E307">
            <v>151</v>
          </cell>
          <cell r="F307">
            <v>1.4</v>
          </cell>
          <cell r="G307">
            <v>243.10999999999996</v>
          </cell>
          <cell r="H307">
            <v>7472.5</v>
          </cell>
          <cell r="I307">
            <v>1817000</v>
          </cell>
        </row>
        <row r="308">
          <cell r="A308">
            <v>22</v>
          </cell>
          <cell r="B308" t="str">
            <v>Cao Hoaøi Thanh</v>
          </cell>
          <cell r="C308" t="str">
            <v>"</v>
          </cell>
          <cell r="D308">
            <v>1.1499999999999999</v>
          </cell>
          <cell r="E308">
            <v>151</v>
          </cell>
          <cell r="F308">
            <v>1.4</v>
          </cell>
          <cell r="G308">
            <v>243.10999999999996</v>
          </cell>
          <cell r="H308">
            <v>7472.5</v>
          </cell>
          <cell r="I308">
            <v>1817000</v>
          </cell>
        </row>
        <row r="309">
          <cell r="A309">
            <v>23</v>
          </cell>
          <cell r="B309" t="str">
            <v>Höùa Vaên Sao</v>
          </cell>
          <cell r="C309" t="str">
            <v>"</v>
          </cell>
          <cell r="D309">
            <v>1.1499999999999999</v>
          </cell>
          <cell r="E309">
            <v>151</v>
          </cell>
          <cell r="F309">
            <v>1.4</v>
          </cell>
          <cell r="G309">
            <v>243.10999999999996</v>
          </cell>
          <cell r="H309">
            <v>7472.5</v>
          </cell>
          <cell r="I309">
            <v>1817000</v>
          </cell>
        </row>
        <row r="310">
          <cell r="A310">
            <v>24</v>
          </cell>
          <cell r="B310" t="str">
            <v>Trònh Xuaân Tröôûng</v>
          </cell>
          <cell r="C310" t="str">
            <v>"</v>
          </cell>
          <cell r="D310">
            <v>1.1499999999999999</v>
          </cell>
          <cell r="E310">
            <v>150</v>
          </cell>
          <cell r="F310">
            <v>1.4</v>
          </cell>
          <cell r="G310">
            <v>241.49999999999997</v>
          </cell>
          <cell r="H310">
            <v>7472.5</v>
          </cell>
          <cell r="I310">
            <v>1805000</v>
          </cell>
        </row>
        <row r="311">
          <cell r="A311">
            <v>25</v>
          </cell>
          <cell r="B311" t="str">
            <v>Döông Phuùc Ñaït</v>
          </cell>
          <cell r="C311" t="str">
            <v>"</v>
          </cell>
          <cell r="D311">
            <v>1.1499999999999999</v>
          </cell>
          <cell r="E311">
            <v>141</v>
          </cell>
          <cell r="F311">
            <v>1.6</v>
          </cell>
          <cell r="G311">
            <v>259.44</v>
          </cell>
          <cell r="H311">
            <v>7472.5</v>
          </cell>
          <cell r="I311">
            <v>1939000</v>
          </cell>
        </row>
        <row r="312">
          <cell r="A312">
            <v>26</v>
          </cell>
          <cell r="B312" t="str">
            <v>Nguyeãn Vaên Thaéng</v>
          </cell>
          <cell r="C312" t="str">
            <v>B.Veä</v>
          </cell>
          <cell r="D312">
            <v>0.95</v>
          </cell>
          <cell r="E312">
            <v>151</v>
          </cell>
          <cell r="F312">
            <v>1.4</v>
          </cell>
          <cell r="G312">
            <v>200.82999999999998</v>
          </cell>
          <cell r="H312">
            <v>7472.5</v>
          </cell>
          <cell r="I312">
            <v>1501000</v>
          </cell>
        </row>
        <row r="313">
          <cell r="A313">
            <v>27</v>
          </cell>
          <cell r="B313" t="str">
            <v>Traàn Thuaän Phong</v>
          </cell>
          <cell r="C313" t="str">
            <v>B.Veä</v>
          </cell>
          <cell r="D313">
            <v>0.95</v>
          </cell>
          <cell r="E313">
            <v>153</v>
          </cell>
          <cell r="F313">
            <v>1.6</v>
          </cell>
          <cell r="G313">
            <v>232.56</v>
          </cell>
          <cell r="H313">
            <v>7472.5</v>
          </cell>
          <cell r="I313">
            <v>1738000</v>
          </cell>
        </row>
        <row r="314">
          <cell r="A314">
            <v>28</v>
          </cell>
          <cell r="B314" t="str">
            <v>Leâ Vaên Quyeát</v>
          </cell>
          <cell r="C314" t="str">
            <v>B.Veä</v>
          </cell>
          <cell r="D314">
            <v>0.95</v>
          </cell>
          <cell r="E314">
            <v>153</v>
          </cell>
          <cell r="F314">
            <v>1.4</v>
          </cell>
          <cell r="G314">
            <v>203.48999999999998</v>
          </cell>
          <cell r="H314">
            <v>7472.5</v>
          </cell>
          <cell r="I314">
            <v>1521000</v>
          </cell>
        </row>
        <row r="315">
          <cell r="A315">
            <v>29</v>
          </cell>
          <cell r="B315" t="str">
            <v xml:space="preserve">Vuõ Ñình Thaønh </v>
          </cell>
          <cell r="C315" t="str">
            <v>B.Veä</v>
          </cell>
          <cell r="D315">
            <v>0.95</v>
          </cell>
          <cell r="E315">
            <v>153</v>
          </cell>
          <cell r="F315">
            <v>1.4</v>
          </cell>
          <cell r="G315">
            <v>203.48999999999998</v>
          </cell>
          <cell r="H315">
            <v>7472.5</v>
          </cell>
          <cell r="I315">
            <v>1521000</v>
          </cell>
        </row>
        <row r="316">
          <cell r="A316">
            <v>30</v>
          </cell>
          <cell r="B316" t="str">
            <v>Leâ Thò Kim Loan</v>
          </cell>
          <cell r="C316" t="str">
            <v>P.Vuï</v>
          </cell>
          <cell r="D316">
            <v>0.9</v>
          </cell>
          <cell r="E316">
            <v>151</v>
          </cell>
          <cell r="F316">
            <v>1.6</v>
          </cell>
          <cell r="G316">
            <v>217.44000000000003</v>
          </cell>
          <cell r="H316">
            <v>7472.5</v>
          </cell>
          <cell r="I316">
            <v>1625000</v>
          </cell>
        </row>
        <row r="317">
          <cell r="B317" t="str">
            <v>Coäng:</v>
          </cell>
          <cell r="D317">
            <v>35.199999999999989</v>
          </cell>
          <cell r="G317">
            <v>7528.1599999999971</v>
          </cell>
          <cell r="I317">
            <v>56261000</v>
          </cell>
        </row>
        <row r="318">
          <cell r="C318" t="str">
            <v>Baèng chöõ:          (Naêm möôi saùu trieäu, hai traêm saùu möôi moát ngaøn ñoàng).</v>
          </cell>
        </row>
        <row r="319">
          <cell r="B319" t="str">
            <v>Duyeät Ban Giaùm ñoác</v>
          </cell>
          <cell r="G319" t="str">
            <v>Keá toaùn tröôûng</v>
          </cell>
        </row>
        <row r="330">
          <cell r="A330" t="str">
            <v>CTY XIMAÊNG HAØ TIEÂN KIEÂN GIANG</v>
          </cell>
        </row>
        <row r="331">
          <cell r="A331" t="str">
            <v>Boä phaän: Phoøng Keá toaùn taøi vuï</v>
          </cell>
          <cell r="E331" t="str">
            <v>BAÛNG THANH TOÙAN TIEÀN THÖÔÛNG 6 THAÙNG ÑAÀU NAÊM 2001</v>
          </cell>
        </row>
        <row r="334">
          <cell r="A334" t="str">
            <v>Stt</v>
          </cell>
          <cell r="B334" t="str">
            <v>Hoï vaø Teân</v>
          </cell>
          <cell r="C334" t="str">
            <v>Chöùc vuï</v>
          </cell>
          <cell r="D334" t="str">
            <v>HSCV</v>
          </cell>
          <cell r="E334" t="str">
            <v>Ngaøy coâng</v>
          </cell>
          <cell r="F334" t="str">
            <v>Heä soá X.Loaïi</v>
          </cell>
          <cell r="G334" t="str">
            <v>HSQÑ</v>
          </cell>
          <cell r="H334" t="str">
            <v>Ñôn giaù</v>
          </cell>
          <cell r="I334" t="str">
            <v>Thöïc laõnh (ñ)</v>
          </cell>
        </row>
        <row r="336">
          <cell r="A336">
            <v>1</v>
          </cell>
          <cell r="B336" t="str">
            <v>Ñaøo Troïng Ñaït</v>
          </cell>
          <cell r="C336" t="str">
            <v>PP</v>
          </cell>
          <cell r="D336">
            <v>1.75</v>
          </cell>
          <cell r="E336">
            <v>152</v>
          </cell>
          <cell r="F336">
            <v>1.6</v>
          </cell>
          <cell r="G336">
            <v>425.6</v>
          </cell>
          <cell r="H336">
            <v>7472.5</v>
          </cell>
          <cell r="I336">
            <v>3180000</v>
          </cell>
        </row>
        <row r="337">
          <cell r="A337">
            <v>2</v>
          </cell>
          <cell r="B337" t="str">
            <v>Nguyeãn Vaên Hieån</v>
          </cell>
          <cell r="C337" t="str">
            <v>N.V</v>
          </cell>
          <cell r="D337">
            <v>1.3</v>
          </cell>
          <cell r="E337">
            <v>151</v>
          </cell>
          <cell r="F337">
            <v>1.4</v>
          </cell>
          <cell r="G337">
            <v>274.82</v>
          </cell>
          <cell r="H337">
            <v>7472.5</v>
          </cell>
          <cell r="I337">
            <v>2054000</v>
          </cell>
        </row>
        <row r="338">
          <cell r="A338">
            <v>3</v>
          </cell>
          <cell r="B338" t="str">
            <v>Trònh Hoaøng Laâm</v>
          </cell>
          <cell r="C338" t="str">
            <v>N.V</v>
          </cell>
          <cell r="D338">
            <v>1.25</v>
          </cell>
          <cell r="E338">
            <v>151</v>
          </cell>
          <cell r="F338">
            <v>1.4</v>
          </cell>
          <cell r="G338">
            <v>264.25</v>
          </cell>
          <cell r="H338">
            <v>7472.5</v>
          </cell>
          <cell r="I338">
            <v>1975000</v>
          </cell>
        </row>
        <row r="339">
          <cell r="A339">
            <v>4</v>
          </cell>
          <cell r="B339" t="str">
            <v>Döông Vaên Thaûo</v>
          </cell>
          <cell r="C339" t="str">
            <v>N.V</v>
          </cell>
          <cell r="D339">
            <v>1.25</v>
          </cell>
          <cell r="E339">
            <v>151</v>
          </cell>
          <cell r="F339">
            <v>1.6</v>
          </cell>
          <cell r="G339">
            <v>302</v>
          </cell>
          <cell r="H339">
            <v>7472.5</v>
          </cell>
          <cell r="I339">
            <v>2257000</v>
          </cell>
        </row>
        <row r="340">
          <cell r="A340">
            <v>5</v>
          </cell>
          <cell r="B340" t="str">
            <v>Nguyeãn Thu Laøi</v>
          </cell>
          <cell r="C340" t="str">
            <v>N.V</v>
          </cell>
          <cell r="D340">
            <v>1.2</v>
          </cell>
          <cell r="E340">
            <v>151</v>
          </cell>
          <cell r="F340">
            <v>1.4</v>
          </cell>
          <cell r="G340">
            <v>253.67999999999998</v>
          </cell>
          <cell r="H340">
            <v>7472.5</v>
          </cell>
          <cell r="I340">
            <v>1896000</v>
          </cell>
        </row>
        <row r="341">
          <cell r="B341" t="str">
            <v>Coäng:</v>
          </cell>
          <cell r="D341">
            <v>6.75</v>
          </cell>
          <cell r="G341">
            <v>1520.3500000000001</v>
          </cell>
          <cell r="I341">
            <v>11362000</v>
          </cell>
        </row>
        <row r="343">
          <cell r="C343" t="str">
            <v>Baèng chöõ:          (Möôøi moät trieäu, ba traêm saùu möôi hai ngaøn ñoàng).</v>
          </cell>
        </row>
        <row r="345">
          <cell r="B345" t="str">
            <v>Duyeät Ban Giaùm ñoác</v>
          </cell>
          <cell r="G345" t="str">
            <v>Keá toaùn tröôûng</v>
          </cell>
        </row>
        <row r="351">
          <cell r="A351" t="str">
            <v>CTY XIMAÊNG HAØ TIEÂN KIEÂN GIANG</v>
          </cell>
        </row>
        <row r="352">
          <cell r="A352" t="str">
            <v>Boä phaän: Phoøng Keá hoaïch</v>
          </cell>
          <cell r="E352" t="str">
            <v>BAÛNG THANH TOÙAN TIEÀN THÖÔÛNG 6 THAÙNG ÑAÀU NAÊM 2001</v>
          </cell>
        </row>
        <row r="354">
          <cell r="A354" t="str">
            <v>Stt</v>
          </cell>
          <cell r="B354" t="str">
            <v>Hoï vaø Teân</v>
          </cell>
          <cell r="C354" t="str">
            <v>Chöùc vuï</v>
          </cell>
          <cell r="D354" t="str">
            <v>HSCV</v>
          </cell>
          <cell r="E354" t="str">
            <v>Ngaøy coâng</v>
          </cell>
          <cell r="F354" t="str">
            <v>Heä soá X.Loaïi</v>
          </cell>
          <cell r="G354" t="str">
            <v>HSQÑ</v>
          </cell>
          <cell r="H354" t="str">
            <v>Ñôn giaù</v>
          </cell>
          <cell r="I354" t="str">
            <v>Thöïc laõnh (ñ)</v>
          </cell>
        </row>
        <row r="356">
          <cell r="A356">
            <v>1</v>
          </cell>
          <cell r="B356" t="str">
            <v>Laâm Duy Khaùnh</v>
          </cell>
          <cell r="C356" t="str">
            <v>T.P</v>
          </cell>
          <cell r="D356">
            <v>1.9</v>
          </cell>
          <cell r="E356">
            <v>152</v>
          </cell>
          <cell r="F356">
            <v>1.6</v>
          </cell>
          <cell r="G356">
            <v>462.08000000000004</v>
          </cell>
          <cell r="H356">
            <v>7472.5</v>
          </cell>
          <cell r="I356">
            <v>3453000</v>
          </cell>
        </row>
        <row r="357">
          <cell r="A357">
            <v>2</v>
          </cell>
          <cell r="B357" t="str">
            <v>Hoà Nam Giang</v>
          </cell>
          <cell r="C357" t="str">
            <v>PP</v>
          </cell>
          <cell r="D357">
            <v>1.75</v>
          </cell>
          <cell r="E357">
            <v>152</v>
          </cell>
          <cell r="F357">
            <v>1.6</v>
          </cell>
          <cell r="G357">
            <v>425.6</v>
          </cell>
          <cell r="H357">
            <v>7472.5</v>
          </cell>
          <cell r="I357">
            <v>3180000</v>
          </cell>
        </row>
        <row r="358">
          <cell r="A358">
            <v>3</v>
          </cell>
          <cell r="B358" t="str">
            <v>Traàn Chinh Chieán</v>
          </cell>
          <cell r="C358" t="str">
            <v>PP</v>
          </cell>
          <cell r="D358">
            <v>1.75</v>
          </cell>
          <cell r="E358">
            <v>152</v>
          </cell>
          <cell r="F358">
            <v>1.6</v>
          </cell>
          <cell r="G358">
            <v>425.6</v>
          </cell>
          <cell r="H358">
            <v>7472.5</v>
          </cell>
          <cell r="I358">
            <v>3180000</v>
          </cell>
        </row>
        <row r="359">
          <cell r="A359">
            <v>4</v>
          </cell>
          <cell r="B359" t="str">
            <v>Nguyeãn Xuaân Trieäu</v>
          </cell>
          <cell r="C359" t="str">
            <v>NV</v>
          </cell>
          <cell r="D359">
            <v>1.2</v>
          </cell>
          <cell r="E359">
            <v>151</v>
          </cell>
          <cell r="F359">
            <v>1.2</v>
          </cell>
          <cell r="G359">
            <v>217.43999999999997</v>
          </cell>
          <cell r="H359">
            <v>7472.5</v>
          </cell>
          <cell r="I359">
            <v>1625000</v>
          </cell>
        </row>
        <row r="360">
          <cell r="A360">
            <v>5</v>
          </cell>
          <cell r="B360" t="str">
            <v>Vaên Minh Maät</v>
          </cell>
          <cell r="C360" t="str">
            <v>ÑTVT</v>
          </cell>
          <cell r="D360">
            <v>1.3167</v>
          </cell>
          <cell r="E360">
            <v>151</v>
          </cell>
          <cell r="F360">
            <v>1.4</v>
          </cell>
          <cell r="G360">
            <v>278.35037999999997</v>
          </cell>
          <cell r="H360">
            <v>7472.5</v>
          </cell>
          <cell r="I360">
            <v>2080000</v>
          </cell>
        </row>
        <row r="361">
          <cell r="A361">
            <v>6</v>
          </cell>
          <cell r="B361" t="str">
            <v>Maïc Thanh Duõng</v>
          </cell>
          <cell r="C361" t="str">
            <v>N.V</v>
          </cell>
          <cell r="D361">
            <v>1.3</v>
          </cell>
          <cell r="E361">
            <v>151</v>
          </cell>
          <cell r="F361">
            <v>1.6</v>
          </cell>
          <cell r="G361">
            <v>314.08000000000004</v>
          </cell>
          <cell r="H361">
            <v>7472.5</v>
          </cell>
          <cell r="I361">
            <v>2347000</v>
          </cell>
        </row>
        <row r="362">
          <cell r="A362">
            <v>7</v>
          </cell>
          <cell r="B362" t="str">
            <v>Nguyeãn Vaên Thôm</v>
          </cell>
          <cell r="C362" t="str">
            <v>N.V</v>
          </cell>
          <cell r="D362">
            <v>1.35</v>
          </cell>
          <cell r="E362">
            <v>151</v>
          </cell>
          <cell r="F362">
            <v>1.6</v>
          </cell>
          <cell r="G362">
            <v>326.16000000000008</v>
          </cell>
          <cell r="H362">
            <v>7472.5</v>
          </cell>
          <cell r="I362">
            <v>2437000</v>
          </cell>
        </row>
        <row r="363">
          <cell r="A363">
            <v>8</v>
          </cell>
          <cell r="B363" t="str">
            <v>Nguyeãn Thanh Bình</v>
          </cell>
          <cell r="C363" t="str">
            <v>T.Caân</v>
          </cell>
          <cell r="D363">
            <v>1.1000000000000001</v>
          </cell>
          <cell r="E363">
            <v>157</v>
          </cell>
          <cell r="F363">
            <v>1.4</v>
          </cell>
          <cell r="G363">
            <v>241.78</v>
          </cell>
          <cell r="H363">
            <v>7472.5</v>
          </cell>
          <cell r="I363">
            <v>1807000</v>
          </cell>
        </row>
        <row r="364">
          <cell r="A364">
            <v>9</v>
          </cell>
          <cell r="B364" t="str">
            <v>Voõ Daân Quyeàn</v>
          </cell>
          <cell r="C364" t="str">
            <v>T.Caân</v>
          </cell>
          <cell r="D364">
            <v>1.1000000000000001</v>
          </cell>
          <cell r="E364">
            <v>157</v>
          </cell>
          <cell r="F364">
            <v>1.4</v>
          </cell>
          <cell r="G364">
            <v>241.78</v>
          </cell>
          <cell r="H364">
            <v>7472.5</v>
          </cell>
          <cell r="I364">
            <v>1807000</v>
          </cell>
        </row>
        <row r="365">
          <cell r="A365">
            <v>10</v>
          </cell>
          <cell r="B365" t="str">
            <v>Huyønh Thanh Cöôøng</v>
          </cell>
          <cell r="C365" t="str">
            <v>"</v>
          </cell>
          <cell r="D365">
            <v>1.1000000000000001</v>
          </cell>
          <cell r="E365">
            <v>157</v>
          </cell>
          <cell r="F365">
            <v>1.4</v>
          </cell>
          <cell r="G365">
            <v>241.78</v>
          </cell>
          <cell r="H365">
            <v>7472.5</v>
          </cell>
          <cell r="I365">
            <v>1807000</v>
          </cell>
        </row>
        <row r="366">
          <cell r="A366">
            <v>11</v>
          </cell>
          <cell r="B366" t="str">
            <v>Nguyeãn Sôn Haø</v>
          </cell>
          <cell r="C366" t="str">
            <v>T.BH</v>
          </cell>
          <cell r="D366">
            <v>1.35</v>
          </cell>
          <cell r="E366">
            <v>153</v>
          </cell>
          <cell r="F366">
            <v>1.4</v>
          </cell>
          <cell r="G366">
            <v>289.17</v>
          </cell>
          <cell r="H366">
            <v>7472.5</v>
          </cell>
          <cell r="I366">
            <v>2161000</v>
          </cell>
        </row>
        <row r="367">
          <cell r="A367">
            <v>12</v>
          </cell>
          <cell r="B367" t="str">
            <v>Tröông Ngoïc Maãn</v>
          </cell>
          <cell r="C367" t="str">
            <v>T.BH</v>
          </cell>
          <cell r="D367">
            <v>1.35</v>
          </cell>
          <cell r="E367">
            <v>153</v>
          </cell>
          <cell r="F367">
            <v>1.6</v>
          </cell>
          <cell r="G367">
            <v>330.48</v>
          </cell>
          <cell r="H367">
            <v>7472.5</v>
          </cell>
          <cell r="I367">
            <v>2470000</v>
          </cell>
        </row>
        <row r="368">
          <cell r="A368">
            <v>13</v>
          </cell>
          <cell r="B368" t="str">
            <v>Huyønh Thanh Lieâm</v>
          </cell>
          <cell r="C368" t="str">
            <v>TKVT</v>
          </cell>
          <cell r="D368">
            <v>1.25</v>
          </cell>
          <cell r="E368">
            <v>151</v>
          </cell>
          <cell r="F368">
            <v>1.4</v>
          </cell>
          <cell r="G368">
            <v>264.25</v>
          </cell>
          <cell r="H368">
            <v>7472.5</v>
          </cell>
          <cell r="I368">
            <v>1975000</v>
          </cell>
        </row>
        <row r="369">
          <cell r="A369">
            <v>14</v>
          </cell>
          <cell r="B369" t="str">
            <v>Phuøng Höõu Ñaït</v>
          </cell>
          <cell r="C369" t="str">
            <v>TKXM</v>
          </cell>
          <cell r="D369">
            <v>1.45</v>
          </cell>
          <cell r="E369">
            <v>151</v>
          </cell>
          <cell r="F369">
            <v>1.6</v>
          </cell>
          <cell r="G369">
            <v>350.32</v>
          </cell>
          <cell r="H369">
            <v>7472.5</v>
          </cell>
          <cell r="I369">
            <v>2618000</v>
          </cell>
        </row>
        <row r="370">
          <cell r="A370">
            <v>15</v>
          </cell>
          <cell r="B370" t="str">
            <v>Laâm Hoàng Haûi</v>
          </cell>
          <cell r="C370" t="str">
            <v>TKVLN</v>
          </cell>
          <cell r="D370">
            <v>1.35</v>
          </cell>
          <cell r="E370">
            <v>151</v>
          </cell>
          <cell r="F370">
            <v>1.4</v>
          </cell>
          <cell r="G370">
            <v>285.39</v>
          </cell>
          <cell r="H370">
            <v>7472.5</v>
          </cell>
          <cell r="I370">
            <v>2133000</v>
          </cell>
        </row>
        <row r="371">
          <cell r="A371">
            <v>16</v>
          </cell>
          <cell r="B371" t="str">
            <v>Nguyeãn Ngoïc Duy</v>
          </cell>
          <cell r="C371" t="str">
            <v>NV</v>
          </cell>
          <cell r="D371">
            <v>1.2</v>
          </cell>
          <cell r="E371">
            <v>72</v>
          </cell>
          <cell r="F371">
            <v>1.4</v>
          </cell>
          <cell r="G371">
            <v>120.95999999999998</v>
          </cell>
          <cell r="H371">
            <v>7472.5</v>
          </cell>
          <cell r="I371">
            <v>904000</v>
          </cell>
        </row>
        <row r="372">
          <cell r="A372">
            <v>17</v>
          </cell>
          <cell r="B372" t="str">
            <v>Leâ Hoaøng Baù</v>
          </cell>
          <cell r="C372" t="str">
            <v>NV</v>
          </cell>
          <cell r="D372">
            <v>1.1000000000000001</v>
          </cell>
          <cell r="E372">
            <v>12</v>
          </cell>
          <cell r="F372">
            <v>1.4</v>
          </cell>
          <cell r="G372">
            <v>18.48</v>
          </cell>
          <cell r="H372">
            <v>7472.5</v>
          </cell>
          <cell r="I372">
            <v>138000</v>
          </cell>
        </row>
        <row r="373">
          <cell r="A373">
            <v>18</v>
          </cell>
          <cell r="B373" t="str">
            <v>Traàn Huy Thaïch</v>
          </cell>
          <cell r="C373" t="str">
            <v>NV</v>
          </cell>
          <cell r="D373">
            <v>1.1000000000000001</v>
          </cell>
          <cell r="E373">
            <v>9</v>
          </cell>
          <cell r="F373">
            <v>1.4</v>
          </cell>
          <cell r="G373">
            <v>13.86</v>
          </cell>
          <cell r="H373">
            <v>7472.5</v>
          </cell>
          <cell r="I373">
            <v>104000</v>
          </cell>
        </row>
        <row r="374">
          <cell r="A374">
            <v>19</v>
          </cell>
          <cell r="B374" t="str">
            <v>Traàn Phuù Thuyû</v>
          </cell>
          <cell r="C374" t="str">
            <v>NV</v>
          </cell>
          <cell r="D374">
            <v>1.2</v>
          </cell>
          <cell r="E374">
            <v>151</v>
          </cell>
          <cell r="F374">
            <v>1.6</v>
          </cell>
          <cell r="G374">
            <v>289.92</v>
          </cell>
          <cell r="H374">
            <v>7472.5</v>
          </cell>
          <cell r="I374">
            <v>2166000</v>
          </cell>
        </row>
        <row r="375">
          <cell r="A375">
            <v>20</v>
          </cell>
          <cell r="B375" t="str">
            <v>Nguyeãn Vaên Haûi</v>
          </cell>
          <cell r="C375" t="str">
            <v>BQL-DA</v>
          </cell>
          <cell r="D375">
            <v>1.25</v>
          </cell>
          <cell r="E375">
            <v>151</v>
          </cell>
          <cell r="F375">
            <v>1.4</v>
          </cell>
          <cell r="G375">
            <v>264.25</v>
          </cell>
          <cell r="H375">
            <v>7472.5</v>
          </cell>
          <cell r="I375">
            <v>1975000</v>
          </cell>
        </row>
        <row r="376">
          <cell r="A376">
            <v>21</v>
          </cell>
          <cell r="B376" t="str">
            <v>Hoà Thò Caåm Huyønh</v>
          </cell>
          <cell r="C376" t="str">
            <v>BQL-DA</v>
          </cell>
          <cell r="D376">
            <v>1.25</v>
          </cell>
          <cell r="E376">
            <v>151</v>
          </cell>
          <cell r="F376">
            <v>1.4</v>
          </cell>
          <cell r="G376">
            <v>264.25</v>
          </cell>
          <cell r="H376">
            <v>7472.5</v>
          </cell>
          <cell r="I376">
            <v>1975000</v>
          </cell>
        </row>
        <row r="377">
          <cell r="A377">
            <v>22</v>
          </cell>
          <cell r="B377" t="str">
            <v>Nguyeãn Vaên Cöôøng</v>
          </cell>
          <cell r="C377" t="str">
            <v>TT</v>
          </cell>
          <cell r="D377">
            <v>1.4</v>
          </cell>
          <cell r="E377">
            <v>154</v>
          </cell>
          <cell r="F377">
            <v>1.6</v>
          </cell>
          <cell r="G377">
            <v>344.96000000000004</v>
          </cell>
          <cell r="H377">
            <v>7472.5</v>
          </cell>
          <cell r="I377">
            <v>2578000</v>
          </cell>
        </row>
        <row r="378">
          <cell r="A378">
            <v>23</v>
          </cell>
          <cell r="B378" t="str">
            <v>Phan Vaên Hoàng</v>
          </cell>
          <cell r="C378" t="str">
            <v>Toå Phoù</v>
          </cell>
          <cell r="D378">
            <v>1.3</v>
          </cell>
          <cell r="E378">
            <v>154</v>
          </cell>
          <cell r="F378">
            <v>1.6</v>
          </cell>
          <cell r="G378">
            <v>320.32000000000005</v>
          </cell>
          <cell r="H378">
            <v>7472.5</v>
          </cell>
          <cell r="I378">
            <v>2394000</v>
          </cell>
        </row>
        <row r="379">
          <cell r="A379">
            <v>24</v>
          </cell>
          <cell r="B379" t="str">
            <v>Taï Quoác Quyønh</v>
          </cell>
          <cell r="C379" t="str">
            <v>CN</v>
          </cell>
          <cell r="D379">
            <v>1.25</v>
          </cell>
          <cell r="E379">
            <v>154</v>
          </cell>
          <cell r="F379">
            <v>1.4</v>
          </cell>
          <cell r="G379">
            <v>269.5</v>
          </cell>
          <cell r="H379">
            <v>7472.5</v>
          </cell>
          <cell r="I379">
            <v>2014000</v>
          </cell>
        </row>
        <row r="380">
          <cell r="A380">
            <v>25</v>
          </cell>
          <cell r="B380" t="str">
            <v>Phan Vaên Hieàn</v>
          </cell>
          <cell r="C380" t="str">
            <v>"</v>
          </cell>
          <cell r="D380">
            <v>1.25</v>
          </cell>
          <cell r="E380">
            <v>154</v>
          </cell>
          <cell r="F380">
            <v>1.4</v>
          </cell>
          <cell r="G380">
            <v>269.5</v>
          </cell>
          <cell r="H380">
            <v>7472.5</v>
          </cell>
          <cell r="I380">
            <v>2014000</v>
          </cell>
        </row>
        <row r="381">
          <cell r="A381">
            <v>26</v>
          </cell>
          <cell r="B381" t="str">
            <v>Leâ Töï Thieän</v>
          </cell>
          <cell r="C381" t="str">
            <v>"</v>
          </cell>
          <cell r="D381">
            <v>1.25</v>
          </cell>
          <cell r="E381">
            <v>154</v>
          </cell>
          <cell r="F381">
            <v>1.4</v>
          </cell>
          <cell r="G381">
            <v>269.5</v>
          </cell>
          <cell r="H381">
            <v>7472.5</v>
          </cell>
          <cell r="I381">
            <v>2014000</v>
          </cell>
        </row>
        <row r="382">
          <cell r="A382">
            <v>27</v>
          </cell>
          <cell r="B382" t="str">
            <v>Phaïm Gia Bình</v>
          </cell>
          <cell r="C382" t="str">
            <v>"</v>
          </cell>
          <cell r="D382">
            <v>1.25</v>
          </cell>
          <cell r="E382">
            <v>155</v>
          </cell>
          <cell r="F382">
            <v>1.2</v>
          </cell>
          <cell r="G382">
            <v>232.5</v>
          </cell>
          <cell r="H382">
            <v>7472.5</v>
          </cell>
          <cell r="I382">
            <v>1737000</v>
          </cell>
        </row>
        <row r="383">
          <cell r="A383">
            <v>28</v>
          </cell>
          <cell r="B383" t="str">
            <v>Nguyeãn Ngoïc Sôn</v>
          </cell>
          <cell r="C383" t="str">
            <v>"</v>
          </cell>
          <cell r="D383">
            <v>1.25</v>
          </cell>
          <cell r="E383">
            <v>154</v>
          </cell>
          <cell r="F383">
            <v>1.4</v>
          </cell>
          <cell r="G383">
            <v>269.5</v>
          </cell>
          <cell r="H383">
            <v>7472.5</v>
          </cell>
          <cell r="I383">
            <v>2014000</v>
          </cell>
        </row>
        <row r="384">
          <cell r="A384">
            <v>29</v>
          </cell>
          <cell r="B384" t="str">
            <v>Nguyeãn Troïng Taøi</v>
          </cell>
          <cell r="C384" t="str">
            <v>"</v>
          </cell>
          <cell r="D384">
            <v>1.25</v>
          </cell>
          <cell r="E384">
            <v>154</v>
          </cell>
          <cell r="F384">
            <v>1.4</v>
          </cell>
          <cell r="G384">
            <v>269.5</v>
          </cell>
          <cell r="H384">
            <v>7472.5</v>
          </cell>
          <cell r="I384">
            <v>2014000</v>
          </cell>
        </row>
        <row r="385">
          <cell r="A385">
            <v>30</v>
          </cell>
          <cell r="B385" t="str">
            <v>Phan Phöôùc Lôïi</v>
          </cell>
          <cell r="C385" t="str">
            <v>"</v>
          </cell>
          <cell r="D385">
            <v>1.25</v>
          </cell>
          <cell r="E385">
            <v>153</v>
          </cell>
          <cell r="F385">
            <v>1.4</v>
          </cell>
          <cell r="G385">
            <v>267.75</v>
          </cell>
          <cell r="H385">
            <v>7472.5</v>
          </cell>
          <cell r="I385">
            <v>2001000</v>
          </cell>
        </row>
        <row r="386">
          <cell r="A386">
            <v>31</v>
          </cell>
          <cell r="B386" t="str">
            <v>Nguyeãn Hoàng Hoaøng</v>
          </cell>
          <cell r="C386" t="str">
            <v>L.xe taûi</v>
          </cell>
          <cell r="D386">
            <v>1.2</v>
          </cell>
          <cell r="E386">
            <v>153</v>
          </cell>
          <cell r="F386">
            <v>1.6</v>
          </cell>
          <cell r="G386">
            <v>293.76</v>
          </cell>
          <cell r="H386">
            <v>7472.5</v>
          </cell>
          <cell r="I386">
            <v>2195000</v>
          </cell>
        </row>
        <row r="387">
          <cell r="A387">
            <v>32</v>
          </cell>
          <cell r="B387" t="str">
            <v>Traàn Ngoïc Phöông</v>
          </cell>
          <cell r="C387" t="str">
            <v>"</v>
          </cell>
          <cell r="D387">
            <v>1.2</v>
          </cell>
          <cell r="E387">
            <v>151</v>
          </cell>
          <cell r="F387">
            <v>1.4</v>
          </cell>
          <cell r="G387">
            <v>253.67999999999998</v>
          </cell>
          <cell r="H387">
            <v>7472.5</v>
          </cell>
          <cell r="I387">
            <v>1896000</v>
          </cell>
        </row>
        <row r="388">
          <cell r="A388">
            <v>33</v>
          </cell>
          <cell r="B388" t="str">
            <v>Ñoã Vaên Loäc</v>
          </cell>
          <cell r="C388" t="str">
            <v>"</v>
          </cell>
          <cell r="D388">
            <v>1.2</v>
          </cell>
          <cell r="E388">
            <v>151</v>
          </cell>
          <cell r="F388">
            <v>1.4</v>
          </cell>
          <cell r="G388">
            <v>253.67999999999998</v>
          </cell>
          <cell r="H388">
            <v>7472.5</v>
          </cell>
          <cell r="I388">
            <v>1896000</v>
          </cell>
        </row>
        <row r="389">
          <cell r="A389">
            <v>34</v>
          </cell>
          <cell r="B389" t="str">
            <v>Ñaëng Quoác Trung</v>
          </cell>
          <cell r="C389" t="str">
            <v>"</v>
          </cell>
          <cell r="D389">
            <v>1.2</v>
          </cell>
          <cell r="E389">
            <v>151</v>
          </cell>
          <cell r="F389">
            <v>1.4</v>
          </cell>
          <cell r="G389">
            <v>253.67999999999998</v>
          </cell>
          <cell r="H389">
            <v>7472.5</v>
          </cell>
          <cell r="I389">
            <v>1896000</v>
          </cell>
        </row>
        <row r="390">
          <cell r="A390">
            <v>35</v>
          </cell>
          <cell r="B390" t="str">
            <v>Nguyeãn Thaønh Haûo</v>
          </cell>
          <cell r="C390" t="str">
            <v>"</v>
          </cell>
          <cell r="D390">
            <v>1.2</v>
          </cell>
          <cell r="E390">
            <v>150</v>
          </cell>
          <cell r="F390">
            <v>1.4</v>
          </cell>
          <cell r="G390">
            <v>251.99999999999997</v>
          </cell>
          <cell r="H390">
            <v>7472.5</v>
          </cell>
          <cell r="I390">
            <v>1883000</v>
          </cell>
        </row>
        <row r="391">
          <cell r="A391">
            <v>36</v>
          </cell>
          <cell r="B391" t="str">
            <v>Phaïm Quoác Huy</v>
          </cell>
          <cell r="C391" t="str">
            <v>"</v>
          </cell>
          <cell r="D391">
            <v>1.2</v>
          </cell>
          <cell r="E391">
            <v>117</v>
          </cell>
          <cell r="F391">
            <v>1.4</v>
          </cell>
          <cell r="G391">
            <v>196.56</v>
          </cell>
          <cell r="H391">
            <v>7472.5</v>
          </cell>
          <cell r="I391">
            <v>1469000</v>
          </cell>
        </row>
        <row r="392">
          <cell r="A392">
            <v>37</v>
          </cell>
          <cell r="B392" t="str">
            <v>Tröông Hoaøi Phong</v>
          </cell>
          <cell r="C392" t="str">
            <v>"</v>
          </cell>
          <cell r="D392">
            <v>1.2</v>
          </cell>
          <cell r="E392">
            <v>151</v>
          </cell>
          <cell r="F392">
            <v>1.4</v>
          </cell>
          <cell r="G392">
            <v>253.67999999999998</v>
          </cell>
          <cell r="H392">
            <v>7472.5</v>
          </cell>
          <cell r="I392">
            <v>1896000</v>
          </cell>
        </row>
        <row r="393">
          <cell r="A393">
            <v>38</v>
          </cell>
          <cell r="B393" t="str">
            <v>Nguyeãn vaên Yeân</v>
          </cell>
          <cell r="C393" t="str">
            <v>"</v>
          </cell>
          <cell r="D393">
            <v>1.2</v>
          </cell>
          <cell r="E393">
            <v>151</v>
          </cell>
          <cell r="F393">
            <v>1.4</v>
          </cell>
          <cell r="G393">
            <v>253.67999999999998</v>
          </cell>
          <cell r="H393">
            <v>7472.5</v>
          </cell>
          <cell r="I393">
            <v>1896000</v>
          </cell>
        </row>
        <row r="394">
          <cell r="A394">
            <v>39</v>
          </cell>
          <cell r="B394" t="str">
            <v>Ñaëng Quoác Duõng</v>
          </cell>
          <cell r="C394" t="str">
            <v>"</v>
          </cell>
          <cell r="D394">
            <v>1.2</v>
          </cell>
          <cell r="E394">
            <v>148</v>
          </cell>
          <cell r="F394">
            <v>1.4</v>
          </cell>
          <cell r="G394">
            <v>248.64</v>
          </cell>
          <cell r="H394">
            <v>7472.5</v>
          </cell>
          <cell r="I394">
            <v>1858000</v>
          </cell>
        </row>
        <row r="395">
          <cell r="A395">
            <v>40</v>
          </cell>
          <cell r="B395" t="str">
            <v>Nguyeãn Thanh Tuaán</v>
          </cell>
          <cell r="C395" t="str">
            <v>Laùi caåu</v>
          </cell>
          <cell r="D395">
            <v>1.3</v>
          </cell>
          <cell r="E395">
            <v>150</v>
          </cell>
          <cell r="F395">
            <v>1.4</v>
          </cell>
          <cell r="G395">
            <v>273</v>
          </cell>
          <cell r="H395">
            <v>7472.5</v>
          </cell>
          <cell r="I395">
            <v>2040000</v>
          </cell>
        </row>
        <row r="396">
          <cell r="A396">
            <v>41</v>
          </cell>
          <cell r="B396" t="str">
            <v>Traàn Vaên Sôn</v>
          </cell>
          <cell r="C396" t="str">
            <v>"</v>
          </cell>
          <cell r="D396">
            <v>1.3</v>
          </cell>
          <cell r="E396">
            <v>149</v>
          </cell>
          <cell r="F396">
            <v>1.2</v>
          </cell>
          <cell r="G396">
            <v>232.44</v>
          </cell>
          <cell r="H396">
            <v>7472.5</v>
          </cell>
          <cell r="I396">
            <v>1737000</v>
          </cell>
        </row>
        <row r="397">
          <cell r="A397">
            <v>42</v>
          </cell>
          <cell r="B397" t="str">
            <v>Ñaøo Vaên Minh</v>
          </cell>
          <cell r="C397" t="str">
            <v>Laùi cuoác</v>
          </cell>
          <cell r="D397">
            <v>1.3</v>
          </cell>
          <cell r="E397">
            <v>152</v>
          </cell>
          <cell r="F397">
            <v>1.6</v>
          </cell>
          <cell r="G397">
            <v>316.16000000000003</v>
          </cell>
          <cell r="H397">
            <v>7472.5</v>
          </cell>
          <cell r="I397">
            <v>2363000</v>
          </cell>
        </row>
        <row r="398">
          <cell r="A398">
            <v>43</v>
          </cell>
          <cell r="B398" t="str">
            <v>Phaïm Ñöùc Thieäp</v>
          </cell>
          <cell r="C398" t="str">
            <v>Xe xuùc</v>
          </cell>
          <cell r="D398">
            <v>1.2</v>
          </cell>
          <cell r="E398">
            <v>151</v>
          </cell>
          <cell r="F398">
            <v>1.4</v>
          </cell>
          <cell r="G398">
            <v>253.67999999999998</v>
          </cell>
          <cell r="H398">
            <v>7472.5</v>
          </cell>
          <cell r="I398">
            <v>1896000</v>
          </cell>
        </row>
        <row r="399">
          <cell r="A399">
            <v>44</v>
          </cell>
          <cell r="B399" t="str">
            <v>Nguyeãn Xuaân Thaønh</v>
          </cell>
          <cell r="C399" t="str">
            <v>"</v>
          </cell>
          <cell r="D399">
            <v>1.2</v>
          </cell>
          <cell r="E399">
            <v>151</v>
          </cell>
          <cell r="F399">
            <v>1.4</v>
          </cell>
          <cell r="G399">
            <v>253.67999999999998</v>
          </cell>
          <cell r="H399">
            <v>7472.5</v>
          </cell>
          <cell r="I399">
            <v>1896000</v>
          </cell>
        </row>
        <row r="400">
          <cell r="A400">
            <v>45</v>
          </cell>
          <cell r="B400" t="str">
            <v>Nguyeãn Ñöùc Thaéng</v>
          </cell>
          <cell r="C400" t="str">
            <v>X.xuùc 300</v>
          </cell>
          <cell r="D400">
            <v>1.2</v>
          </cell>
          <cell r="E400">
            <v>150</v>
          </cell>
          <cell r="F400">
            <v>1.6</v>
          </cell>
          <cell r="G400">
            <v>288</v>
          </cell>
          <cell r="H400">
            <v>7472.5</v>
          </cell>
          <cell r="I400">
            <v>2152000</v>
          </cell>
        </row>
        <row r="401">
          <cell r="A401">
            <v>46</v>
          </cell>
          <cell r="B401" t="str">
            <v>Nguyeãn Thaønh Thoaïi</v>
          </cell>
          <cell r="C401" t="str">
            <v>Daewoo</v>
          </cell>
          <cell r="D401">
            <v>1.2</v>
          </cell>
          <cell r="E401">
            <v>138</v>
          </cell>
          <cell r="F401">
            <v>1.4</v>
          </cell>
          <cell r="G401">
            <v>231.83999999999997</v>
          </cell>
          <cell r="H401">
            <v>7472.5</v>
          </cell>
          <cell r="I401">
            <v>1732000</v>
          </cell>
        </row>
        <row r="402">
          <cell r="A402">
            <v>47</v>
          </cell>
          <cell r="B402" t="str">
            <v>Ngoâ Vaên Taân</v>
          </cell>
          <cell r="C402" t="str">
            <v>Xe cuoác</v>
          </cell>
          <cell r="D402">
            <v>1.2</v>
          </cell>
          <cell r="E402">
            <v>153</v>
          </cell>
          <cell r="F402">
            <v>1.6</v>
          </cell>
          <cell r="G402">
            <v>293.76</v>
          </cell>
          <cell r="H402">
            <v>7472.5</v>
          </cell>
          <cell r="I402">
            <v>2195000</v>
          </cell>
        </row>
        <row r="403">
          <cell r="A403">
            <v>48</v>
          </cell>
          <cell r="B403" t="str">
            <v>Buøi Quang Baèng</v>
          </cell>
          <cell r="C403" t="str">
            <v>Xe naâng</v>
          </cell>
          <cell r="D403">
            <v>1.2</v>
          </cell>
          <cell r="E403">
            <v>149</v>
          </cell>
          <cell r="F403">
            <v>1.4</v>
          </cell>
          <cell r="G403">
            <v>250.31999999999996</v>
          </cell>
          <cell r="H403">
            <v>7472.5</v>
          </cell>
          <cell r="I403">
            <v>1871000</v>
          </cell>
        </row>
        <row r="404">
          <cell r="A404">
            <v>49</v>
          </cell>
          <cell r="B404" t="str">
            <v>Ngoâ Vaên Thaân</v>
          </cell>
          <cell r="C404" t="str">
            <v>Xe naâng</v>
          </cell>
          <cell r="D404">
            <v>1.2</v>
          </cell>
          <cell r="E404">
            <v>134</v>
          </cell>
          <cell r="F404">
            <v>1.2</v>
          </cell>
          <cell r="G404">
            <v>192.95999999999998</v>
          </cell>
          <cell r="H404">
            <v>7472.5</v>
          </cell>
          <cell r="I404">
            <v>1442000</v>
          </cell>
        </row>
        <row r="405">
          <cell r="A405">
            <v>50</v>
          </cell>
          <cell r="B405" t="str">
            <v>Buøi Quang Laäp</v>
          </cell>
          <cell r="C405" t="str">
            <v>Xe naâng</v>
          </cell>
          <cell r="D405">
            <v>1.2</v>
          </cell>
          <cell r="E405">
            <v>150</v>
          </cell>
          <cell r="F405">
            <v>1.2</v>
          </cell>
          <cell r="G405">
            <v>216</v>
          </cell>
          <cell r="H405">
            <v>7472.5</v>
          </cell>
          <cell r="I405">
            <v>1614000</v>
          </cell>
        </row>
        <row r="406">
          <cell r="A406">
            <v>51</v>
          </cell>
          <cell r="B406" t="str">
            <v>Phan Thanh Trung</v>
          </cell>
          <cell r="C406" t="str">
            <v>Xe naâng</v>
          </cell>
          <cell r="D406">
            <v>1.2</v>
          </cell>
          <cell r="E406">
            <v>149</v>
          </cell>
          <cell r="F406">
            <v>1.4</v>
          </cell>
          <cell r="G406">
            <v>250.31999999999996</v>
          </cell>
          <cell r="H406">
            <v>7472.5</v>
          </cell>
          <cell r="I406">
            <v>1871000</v>
          </cell>
        </row>
        <row r="407">
          <cell r="A407">
            <v>52</v>
          </cell>
          <cell r="B407" t="str">
            <v>Laâm Hoàng Thu</v>
          </cell>
          <cell r="C407" t="str">
            <v>Xe naâng</v>
          </cell>
          <cell r="D407">
            <v>1.2</v>
          </cell>
          <cell r="E407">
            <v>18</v>
          </cell>
          <cell r="F407">
            <v>1.4</v>
          </cell>
          <cell r="G407">
            <v>30.239999999999995</v>
          </cell>
          <cell r="H407">
            <v>7472.5</v>
          </cell>
          <cell r="I407">
            <v>226000</v>
          </cell>
        </row>
        <row r="408">
          <cell r="B408" t="str">
            <v>Coäng:</v>
          </cell>
          <cell r="D408">
            <v>65.866700000000051</v>
          </cell>
          <cell r="G408">
            <v>13520.77038</v>
          </cell>
          <cell r="I408">
            <v>101042000</v>
          </cell>
        </row>
        <row r="409">
          <cell r="C409" t="str">
            <v>Baèng chöõ:          (Moät traêm leû moät trieäu, khoâng traêm boán möôi hai ngaøn ñoàng).</v>
          </cell>
        </row>
        <row r="411">
          <cell r="B411" t="str">
            <v>Duyeät Ban Giaùm ñoác</v>
          </cell>
          <cell r="G411" t="str">
            <v>Keá toaùn tröôûng</v>
          </cell>
        </row>
        <row r="422">
          <cell r="A422" t="str">
            <v>CTY XIMAÊNG HAØ TIEÂN KIEÂN GIANG</v>
          </cell>
        </row>
        <row r="423">
          <cell r="A423" t="str">
            <v>Boä phaän: Ban Laõnh ñaïo Cty.</v>
          </cell>
          <cell r="E423" t="str">
            <v>BAÛNG THANH TOÙAN TIEÀN THÖÔÛNG 6 THAÙNG ÑAÀU NAÊM 2001</v>
          </cell>
        </row>
        <row r="427">
          <cell r="A427" t="str">
            <v>Stt</v>
          </cell>
          <cell r="B427" t="str">
            <v>Hoï vaø Teân</v>
          </cell>
          <cell r="C427" t="str">
            <v>Chöùc vuï</v>
          </cell>
          <cell r="D427" t="str">
            <v>HSCV</v>
          </cell>
          <cell r="E427" t="str">
            <v>Ngaøy coâng</v>
          </cell>
          <cell r="F427" t="str">
            <v>Heä soá X.Loaïi</v>
          </cell>
          <cell r="G427" t="str">
            <v>HSQÑ</v>
          </cell>
          <cell r="H427" t="str">
            <v>Ñôn giaù</v>
          </cell>
          <cell r="I427" t="str">
            <v>Thöïc laõnh (ñ)</v>
          </cell>
        </row>
        <row r="429">
          <cell r="A429">
            <v>1</v>
          </cell>
          <cell r="B429" t="str">
            <v>Phaïm Vuõ Hoàng</v>
          </cell>
          <cell r="C429" t="str">
            <v>Giaùm ñoác</v>
          </cell>
          <cell r="D429">
            <v>3.6</v>
          </cell>
          <cell r="E429">
            <v>152</v>
          </cell>
          <cell r="F429">
            <v>1.6</v>
          </cell>
          <cell r="G429">
            <v>875.5200000000001</v>
          </cell>
          <cell r="H429">
            <v>7472.5</v>
          </cell>
          <cell r="I429">
            <v>6542000</v>
          </cell>
        </row>
        <row r="430">
          <cell r="A430">
            <v>2</v>
          </cell>
          <cell r="B430" t="str">
            <v>Nguyeãn Vaên Huøng</v>
          </cell>
          <cell r="C430" t="str">
            <v>P.GÑ</v>
          </cell>
          <cell r="D430">
            <v>3</v>
          </cell>
          <cell r="E430">
            <v>152</v>
          </cell>
          <cell r="F430">
            <v>1.6</v>
          </cell>
          <cell r="G430">
            <v>729.6</v>
          </cell>
          <cell r="H430">
            <v>7472.5</v>
          </cell>
          <cell r="I430">
            <v>5452000</v>
          </cell>
        </row>
        <row r="431">
          <cell r="A431">
            <v>3</v>
          </cell>
          <cell r="B431" t="str">
            <v>Nguyeãn Vaên Tuoát</v>
          </cell>
          <cell r="C431" t="str">
            <v>KTT</v>
          </cell>
          <cell r="D431">
            <v>3</v>
          </cell>
          <cell r="E431">
            <v>151</v>
          </cell>
          <cell r="F431">
            <v>1.6</v>
          </cell>
          <cell r="G431">
            <v>724.80000000000007</v>
          </cell>
          <cell r="H431">
            <v>7472.5</v>
          </cell>
          <cell r="I431">
            <v>5416000</v>
          </cell>
        </row>
        <row r="432">
          <cell r="B432" t="str">
            <v>Coäng:</v>
          </cell>
          <cell r="D432">
            <v>9.6</v>
          </cell>
          <cell r="G432">
            <v>2329.92</v>
          </cell>
          <cell r="I432">
            <v>17410000</v>
          </cell>
        </row>
      </sheetData>
      <sheetData sheetId="3" refreshError="1">
        <row r="6">
          <cell r="M6" t="str">
            <v>Xuaát saéc</v>
          </cell>
        </row>
        <row r="7">
          <cell r="M7" t="str">
            <v>Xuaát saéc</v>
          </cell>
        </row>
        <row r="8">
          <cell r="M8" t="str">
            <v>A</v>
          </cell>
        </row>
        <row r="9">
          <cell r="M9" t="str">
            <v>A</v>
          </cell>
        </row>
        <row r="10">
          <cell r="M10" t="str">
            <v>A</v>
          </cell>
        </row>
        <row r="11">
          <cell r="M11" t="str">
            <v>Xuaát saéc</v>
          </cell>
        </row>
        <row r="12">
          <cell r="M12" t="str">
            <v>Xuaát saéc</v>
          </cell>
        </row>
        <row r="13">
          <cell r="M13" t="str">
            <v>A</v>
          </cell>
        </row>
        <row r="14">
          <cell r="M14" t="str">
            <v>C</v>
          </cell>
        </row>
        <row r="15">
          <cell r="M15" t="str">
            <v>A</v>
          </cell>
        </row>
        <row r="16">
          <cell r="M16" t="str">
            <v>B</v>
          </cell>
        </row>
        <row r="17">
          <cell r="M17" t="str">
            <v>A</v>
          </cell>
        </row>
        <row r="18">
          <cell r="M18" t="str">
            <v>A</v>
          </cell>
        </row>
        <row r="19">
          <cell r="M19" t="str">
            <v>B</v>
          </cell>
        </row>
        <row r="20">
          <cell r="M20" t="str">
            <v>A</v>
          </cell>
        </row>
        <row r="21">
          <cell r="M21" t="str">
            <v>Xuaát saéc</v>
          </cell>
        </row>
        <row r="22">
          <cell r="M22" t="str">
            <v>A</v>
          </cell>
        </row>
        <row r="23">
          <cell r="M23" t="str">
            <v>A</v>
          </cell>
        </row>
        <row r="24">
          <cell r="M24" t="str">
            <v>A</v>
          </cell>
        </row>
        <row r="25">
          <cell r="M25" t="str">
            <v>Xuaát saéc</v>
          </cell>
        </row>
        <row r="26">
          <cell r="M26" t="str">
            <v>A</v>
          </cell>
        </row>
        <row r="27">
          <cell r="M27" t="str">
            <v>B</v>
          </cell>
        </row>
        <row r="28">
          <cell r="M28" t="str">
            <v>A</v>
          </cell>
        </row>
        <row r="29">
          <cell r="M29" t="str">
            <v>A</v>
          </cell>
        </row>
        <row r="30">
          <cell r="M30" t="str">
            <v>A</v>
          </cell>
        </row>
        <row r="31">
          <cell r="M31" t="str">
            <v>A</v>
          </cell>
        </row>
      </sheetData>
      <sheetData sheetId="4" refreshError="1">
        <row r="7">
          <cell r="B7" t="str">
            <v>Phaïm Vuõ Hoàng</v>
          </cell>
          <cell r="C7" t="str">
            <v>G.Ñoác</v>
          </cell>
          <cell r="D7">
            <v>3.6</v>
          </cell>
          <cell r="E7">
            <v>3.6</v>
          </cell>
          <cell r="F7">
            <v>3.6</v>
          </cell>
          <cell r="G7">
            <v>152</v>
          </cell>
          <cell r="H7">
            <v>157</v>
          </cell>
          <cell r="I7">
            <v>309</v>
          </cell>
          <cell r="J7">
            <v>1.6</v>
          </cell>
          <cell r="K7">
            <v>1.6</v>
          </cell>
          <cell r="L7">
            <v>1.6</v>
          </cell>
        </row>
        <row r="8">
          <cell r="B8" t="str">
            <v>Nguyeãn Vaên Huøng</v>
          </cell>
          <cell r="C8" t="str">
            <v>P.GÑ</v>
          </cell>
          <cell r="D8">
            <v>3</v>
          </cell>
          <cell r="E8">
            <v>3</v>
          </cell>
          <cell r="F8">
            <v>3</v>
          </cell>
          <cell r="G8">
            <v>152</v>
          </cell>
          <cell r="H8">
            <v>157</v>
          </cell>
          <cell r="I8">
            <v>309</v>
          </cell>
          <cell r="J8">
            <v>1.6</v>
          </cell>
          <cell r="K8">
            <v>1.6</v>
          </cell>
          <cell r="L8">
            <v>1.6</v>
          </cell>
        </row>
        <row r="9">
          <cell r="B9" t="str">
            <v>Quaùch Ngoïc Minh</v>
          </cell>
          <cell r="C9" t="str">
            <v>KTT</v>
          </cell>
          <cell r="E9">
            <v>3</v>
          </cell>
          <cell r="F9">
            <v>3</v>
          </cell>
          <cell r="H9">
            <v>107</v>
          </cell>
          <cell r="I9">
            <v>107</v>
          </cell>
          <cell r="K9">
            <v>1.6</v>
          </cell>
          <cell r="L9">
            <v>1.6</v>
          </cell>
        </row>
        <row r="10">
          <cell r="B10" t="str">
            <v>Nguyeãn Vaên Tuoát</v>
          </cell>
          <cell r="C10" t="str">
            <v>KTT cuõ</v>
          </cell>
          <cell r="D10">
            <v>3</v>
          </cell>
          <cell r="E10">
            <v>3</v>
          </cell>
          <cell r="F10">
            <v>3</v>
          </cell>
          <cell r="G10">
            <v>151</v>
          </cell>
          <cell r="H10">
            <v>53</v>
          </cell>
          <cell r="I10">
            <v>204</v>
          </cell>
          <cell r="J10">
            <v>1.6</v>
          </cell>
          <cell r="K10">
            <v>1.6</v>
          </cell>
          <cell r="L10">
            <v>1.6</v>
          </cell>
        </row>
        <row r="11">
          <cell r="B11" t="str">
            <v>Ñaøo Troïng Ñaït</v>
          </cell>
          <cell r="C11" t="str">
            <v>PP.KT-TV</v>
          </cell>
          <cell r="D11">
            <v>1.75</v>
          </cell>
          <cell r="E11">
            <v>1.75</v>
          </cell>
          <cell r="F11">
            <v>1.75</v>
          </cell>
          <cell r="G11">
            <v>152</v>
          </cell>
          <cell r="H11">
            <v>157</v>
          </cell>
          <cell r="I11">
            <v>309</v>
          </cell>
          <cell r="J11">
            <v>1.6</v>
          </cell>
          <cell r="K11">
            <v>1.6</v>
          </cell>
          <cell r="L11">
            <v>1.6</v>
          </cell>
        </row>
        <row r="12">
          <cell r="B12" t="str">
            <v>Nguyeãn Vaên Hieån</v>
          </cell>
          <cell r="C12" t="str">
            <v>N.V</v>
          </cell>
          <cell r="D12">
            <v>1.3</v>
          </cell>
          <cell r="E12">
            <v>1.3</v>
          </cell>
          <cell r="F12">
            <v>1.3</v>
          </cell>
          <cell r="G12">
            <v>151</v>
          </cell>
          <cell r="H12">
            <v>154</v>
          </cell>
          <cell r="I12">
            <v>305</v>
          </cell>
          <cell r="J12">
            <v>1.4</v>
          </cell>
          <cell r="K12">
            <v>1.4</v>
          </cell>
          <cell r="L12">
            <v>1.4</v>
          </cell>
        </row>
        <row r="13">
          <cell r="B13" t="str">
            <v>Trònh Hoaøng Laâm</v>
          </cell>
          <cell r="C13" t="str">
            <v>N.V</v>
          </cell>
          <cell r="D13">
            <v>1.25</v>
          </cell>
          <cell r="E13">
            <v>1.25</v>
          </cell>
          <cell r="F13">
            <v>1.25</v>
          </cell>
          <cell r="G13">
            <v>151</v>
          </cell>
          <cell r="H13">
            <v>157</v>
          </cell>
          <cell r="I13">
            <v>308</v>
          </cell>
          <cell r="J13">
            <v>1.4</v>
          </cell>
          <cell r="K13">
            <v>1.2</v>
          </cell>
          <cell r="L13">
            <v>1.2999999999999998</v>
          </cell>
        </row>
        <row r="14">
          <cell r="B14" t="str">
            <v>Döông Vaên Thaûo</v>
          </cell>
          <cell r="C14" t="str">
            <v>N.V</v>
          </cell>
          <cell r="D14">
            <v>1.25</v>
          </cell>
          <cell r="E14">
            <v>1.25</v>
          </cell>
          <cell r="F14">
            <v>1.25</v>
          </cell>
          <cell r="G14">
            <v>151</v>
          </cell>
          <cell r="H14">
            <v>157</v>
          </cell>
          <cell r="I14">
            <v>308</v>
          </cell>
          <cell r="J14">
            <v>1.6</v>
          </cell>
          <cell r="K14">
            <v>1.6</v>
          </cell>
          <cell r="L14">
            <v>1.6</v>
          </cell>
        </row>
        <row r="15">
          <cell r="B15" t="str">
            <v>Nguyeãn Thu Laøi</v>
          </cell>
          <cell r="C15" t="str">
            <v>N.V</v>
          </cell>
          <cell r="D15">
            <v>1.2</v>
          </cell>
          <cell r="E15">
            <v>1.2</v>
          </cell>
          <cell r="F15">
            <v>1.2</v>
          </cell>
          <cell r="G15">
            <v>151</v>
          </cell>
          <cell r="H15">
            <v>157</v>
          </cell>
          <cell r="I15">
            <v>308</v>
          </cell>
          <cell r="J15">
            <v>1.4</v>
          </cell>
          <cell r="K15">
            <v>1.4</v>
          </cell>
          <cell r="L15">
            <v>1.4</v>
          </cell>
        </row>
        <row r="18">
          <cell r="B18" t="str">
            <v xml:space="preserve"> Ghi chuù :</v>
          </cell>
          <cell r="C18" t="str">
            <v>Heä soá xeáp loaïi : (1,6 = xuaát saéc ; 1,4 = Loaïi A ; 1,2 = Loaïi B ; 1,0 = loaïi C)</v>
          </cell>
        </row>
        <row r="19">
          <cell r="B19" t="str">
            <v xml:space="preserve"> * Toång hôïp :</v>
          </cell>
          <cell r="C19" t="str">
            <v>Loaïi XS</v>
          </cell>
          <cell r="D19">
            <v>6</v>
          </cell>
        </row>
        <row r="20">
          <cell r="C20" t="str">
            <v>Loaïi A</v>
          </cell>
          <cell r="D20">
            <v>2</v>
          </cell>
        </row>
        <row r="21">
          <cell r="C21" t="str">
            <v>Loaïi B</v>
          </cell>
          <cell r="D21">
            <v>1</v>
          </cell>
        </row>
        <row r="22">
          <cell r="C22" t="str">
            <v>Loaïi C</v>
          </cell>
          <cell r="D22">
            <v>0</v>
          </cell>
        </row>
        <row r="23">
          <cell r="B23" t="str">
            <v xml:space="preserve">                           Coäng:</v>
          </cell>
          <cell r="D23">
            <v>9</v>
          </cell>
          <cell r="I23" t="str">
            <v>Ngaøy ___ thaùng ____ naêm 2002</v>
          </cell>
        </row>
        <row r="24">
          <cell r="B24" t="str">
            <v>Ngöôøi laäp</v>
          </cell>
          <cell r="J24" t="str">
            <v>P.Keá toaùn</v>
          </cell>
        </row>
        <row r="28">
          <cell r="B28" t="str">
            <v>Traàn Vaên Nuoâi</v>
          </cell>
          <cell r="C28" t="str">
            <v>Tr.P</v>
          </cell>
          <cell r="D28">
            <v>1.8</v>
          </cell>
          <cell r="E28">
            <v>1.8</v>
          </cell>
          <cell r="F28">
            <v>1.8</v>
          </cell>
          <cell r="G28">
            <v>152</v>
          </cell>
          <cell r="H28">
            <v>152</v>
          </cell>
          <cell r="I28">
            <v>304</v>
          </cell>
          <cell r="J28">
            <v>1.6</v>
          </cell>
          <cell r="K28">
            <v>1.6</v>
          </cell>
          <cell r="L28">
            <v>1.6</v>
          </cell>
        </row>
        <row r="29">
          <cell r="B29" t="str">
            <v>Nguyeãn Thanh Nhaõ</v>
          </cell>
          <cell r="C29" t="str">
            <v>PP.</v>
          </cell>
          <cell r="D29">
            <v>1.65</v>
          </cell>
          <cell r="E29">
            <v>1.65</v>
          </cell>
          <cell r="F29">
            <v>1.65</v>
          </cell>
          <cell r="G29">
            <v>135</v>
          </cell>
          <cell r="H29">
            <v>157</v>
          </cell>
          <cell r="I29">
            <v>292</v>
          </cell>
          <cell r="J29">
            <v>1.6</v>
          </cell>
          <cell r="K29">
            <v>1.6</v>
          </cell>
          <cell r="L29">
            <v>1.6</v>
          </cell>
        </row>
        <row r="30">
          <cell r="B30" t="str">
            <v>Löu Thaùi Nhaïc</v>
          </cell>
          <cell r="C30" t="str">
            <v xml:space="preserve">CB </v>
          </cell>
          <cell r="D30">
            <v>1.3</v>
          </cell>
          <cell r="E30">
            <v>1.3</v>
          </cell>
          <cell r="F30">
            <v>1.3</v>
          </cell>
          <cell r="H30">
            <v>44</v>
          </cell>
          <cell r="I30">
            <v>44</v>
          </cell>
          <cell r="J30">
            <v>1.4</v>
          </cell>
          <cell r="K30">
            <v>1</v>
          </cell>
          <cell r="L30">
            <v>1.2</v>
          </cell>
        </row>
        <row r="31">
          <cell r="B31" t="str">
            <v>Voõ Vaên Phuïng</v>
          </cell>
          <cell r="C31" t="str">
            <v>NV</v>
          </cell>
          <cell r="D31">
            <v>1.2</v>
          </cell>
          <cell r="E31">
            <v>1.2</v>
          </cell>
          <cell r="F31">
            <v>1.2</v>
          </cell>
          <cell r="G31">
            <v>151</v>
          </cell>
          <cell r="H31">
            <v>157</v>
          </cell>
          <cell r="I31">
            <v>308</v>
          </cell>
          <cell r="J31">
            <v>1.4</v>
          </cell>
          <cell r="K31">
            <v>1.6</v>
          </cell>
          <cell r="L31">
            <v>1.5</v>
          </cell>
        </row>
        <row r="32">
          <cell r="B32" t="str">
            <v>Ñoã Thuyû Tieân</v>
          </cell>
          <cell r="C32" t="str">
            <v>"</v>
          </cell>
          <cell r="D32">
            <v>1.1000000000000001</v>
          </cell>
          <cell r="E32">
            <v>1.1000000000000001</v>
          </cell>
          <cell r="F32">
            <v>1.1000000000000001</v>
          </cell>
          <cell r="G32">
            <v>150</v>
          </cell>
          <cell r="H32">
            <v>157</v>
          </cell>
          <cell r="I32">
            <v>307</v>
          </cell>
          <cell r="J32">
            <v>1.6</v>
          </cell>
          <cell r="K32">
            <v>1.4</v>
          </cell>
          <cell r="L32">
            <v>1.5</v>
          </cell>
        </row>
        <row r="33">
          <cell r="B33" t="str">
            <v>Traàn Phuù Quoác</v>
          </cell>
          <cell r="C33" t="str">
            <v>L.xe</v>
          </cell>
          <cell r="D33">
            <v>1.2</v>
          </cell>
          <cell r="E33">
            <v>1.2</v>
          </cell>
          <cell r="F33">
            <v>1.2</v>
          </cell>
          <cell r="G33">
            <v>155</v>
          </cell>
          <cell r="H33">
            <v>157</v>
          </cell>
          <cell r="I33">
            <v>312</v>
          </cell>
          <cell r="J33">
            <v>1.6</v>
          </cell>
          <cell r="K33">
            <v>1.6</v>
          </cell>
          <cell r="L33">
            <v>1.6</v>
          </cell>
        </row>
        <row r="34">
          <cell r="B34" t="str">
            <v>Traàn Vaên Tö</v>
          </cell>
          <cell r="C34" t="str">
            <v>"</v>
          </cell>
          <cell r="D34">
            <v>1.2</v>
          </cell>
          <cell r="E34">
            <v>1.2</v>
          </cell>
          <cell r="F34">
            <v>1.2</v>
          </cell>
          <cell r="G34">
            <v>154</v>
          </cell>
          <cell r="H34">
            <v>157</v>
          </cell>
          <cell r="I34">
            <v>311</v>
          </cell>
          <cell r="J34">
            <v>1.4</v>
          </cell>
          <cell r="K34">
            <v>1.6</v>
          </cell>
          <cell r="L34">
            <v>1.5</v>
          </cell>
        </row>
        <row r="35">
          <cell r="B35" t="str">
            <v>Huyønh Vaên Haø</v>
          </cell>
          <cell r="C35" t="str">
            <v>"</v>
          </cell>
          <cell r="D35">
            <v>1.2</v>
          </cell>
          <cell r="E35">
            <v>1.2</v>
          </cell>
          <cell r="F35">
            <v>1.2</v>
          </cell>
          <cell r="G35">
            <v>49</v>
          </cell>
          <cell r="H35">
            <v>157</v>
          </cell>
          <cell r="I35">
            <v>206</v>
          </cell>
          <cell r="J35">
            <v>1.4</v>
          </cell>
          <cell r="K35">
            <v>1.4</v>
          </cell>
          <cell r="L35">
            <v>1.4</v>
          </cell>
        </row>
        <row r="36">
          <cell r="B36" t="str">
            <v>Nguyeãn Trung Hieàn</v>
          </cell>
          <cell r="C36" t="str">
            <v>"</v>
          </cell>
          <cell r="D36">
            <v>1.1000000000000001</v>
          </cell>
          <cell r="E36">
            <v>1.1000000000000001</v>
          </cell>
          <cell r="F36">
            <v>1.1000000000000001</v>
          </cell>
          <cell r="G36">
            <v>150</v>
          </cell>
          <cell r="H36">
            <v>157</v>
          </cell>
          <cell r="I36">
            <v>307</v>
          </cell>
          <cell r="J36">
            <v>1.2</v>
          </cell>
          <cell r="K36">
            <v>1.2</v>
          </cell>
          <cell r="L36">
            <v>1.2</v>
          </cell>
        </row>
        <row r="37">
          <cell r="B37" t="str">
            <v>Trònh Thanh Thuûy</v>
          </cell>
          <cell r="C37" t="str">
            <v>YT</v>
          </cell>
          <cell r="D37">
            <v>1.1000000000000001</v>
          </cell>
          <cell r="E37">
            <v>1.1000000000000001</v>
          </cell>
          <cell r="F37">
            <v>1.1000000000000001</v>
          </cell>
          <cell r="G37">
            <v>59</v>
          </cell>
          <cell r="H37">
            <v>157</v>
          </cell>
          <cell r="I37">
            <v>216</v>
          </cell>
          <cell r="J37">
            <v>1.4</v>
          </cell>
          <cell r="K37">
            <v>1.4</v>
          </cell>
          <cell r="L37">
            <v>1.4</v>
          </cell>
        </row>
        <row r="38">
          <cell r="B38" t="str">
            <v>Ñaëng Coâng Chaâu</v>
          </cell>
          <cell r="C38" t="str">
            <v>BV</v>
          </cell>
          <cell r="D38">
            <v>0.95</v>
          </cell>
          <cell r="E38">
            <v>0.95</v>
          </cell>
          <cell r="F38">
            <v>0.95</v>
          </cell>
          <cell r="G38">
            <v>144</v>
          </cell>
          <cell r="H38">
            <v>157</v>
          </cell>
          <cell r="I38">
            <v>301</v>
          </cell>
          <cell r="J38">
            <v>1.4</v>
          </cell>
          <cell r="K38">
            <v>1.4</v>
          </cell>
          <cell r="L38">
            <v>1.4</v>
          </cell>
        </row>
        <row r="39">
          <cell r="B39" t="str">
            <v>Phuøng Thanh Phong</v>
          </cell>
          <cell r="C39" t="str">
            <v>"</v>
          </cell>
          <cell r="D39">
            <v>0.95</v>
          </cell>
          <cell r="E39">
            <v>0.95</v>
          </cell>
          <cell r="F39">
            <v>0.95</v>
          </cell>
          <cell r="G39">
            <v>157</v>
          </cell>
          <cell r="H39">
            <v>131</v>
          </cell>
          <cell r="I39">
            <v>288</v>
          </cell>
          <cell r="J39">
            <v>1.2</v>
          </cell>
          <cell r="K39">
            <v>1.2</v>
          </cell>
          <cell r="L39">
            <v>1.2</v>
          </cell>
        </row>
        <row r="40">
          <cell r="B40" t="str">
            <v>Ngoâ Vaên Naøm</v>
          </cell>
          <cell r="C40" t="str">
            <v>"</v>
          </cell>
          <cell r="D40">
            <v>0.95</v>
          </cell>
          <cell r="E40">
            <v>0.95</v>
          </cell>
          <cell r="F40">
            <v>0.95</v>
          </cell>
          <cell r="G40">
            <v>157</v>
          </cell>
          <cell r="H40">
            <v>151</v>
          </cell>
          <cell r="I40">
            <v>308</v>
          </cell>
          <cell r="J40">
            <v>1.4</v>
          </cell>
          <cell r="K40">
            <v>1.4</v>
          </cell>
          <cell r="L40">
            <v>1.4</v>
          </cell>
        </row>
        <row r="41">
          <cell r="B41" t="str">
            <v>Traàn Vaên Thaønh</v>
          </cell>
          <cell r="C41" t="str">
            <v>"</v>
          </cell>
          <cell r="D41">
            <v>0.95</v>
          </cell>
          <cell r="E41">
            <v>0.95</v>
          </cell>
          <cell r="F41">
            <v>0.95</v>
          </cell>
          <cell r="G41">
            <v>148</v>
          </cell>
          <cell r="H41">
            <v>157</v>
          </cell>
          <cell r="I41">
            <v>305</v>
          </cell>
          <cell r="J41">
            <v>1.6</v>
          </cell>
          <cell r="K41">
            <v>1.6</v>
          </cell>
          <cell r="L41">
            <v>1.6</v>
          </cell>
        </row>
        <row r="42">
          <cell r="B42" t="str">
            <v>Nguyeãn Hoaøng Ñaëng</v>
          </cell>
          <cell r="C42" t="str">
            <v>"</v>
          </cell>
          <cell r="D42">
            <v>1.05</v>
          </cell>
          <cell r="E42">
            <v>1.05</v>
          </cell>
          <cell r="F42">
            <v>1.05</v>
          </cell>
          <cell r="G42">
            <v>157</v>
          </cell>
          <cell r="H42">
            <v>157</v>
          </cell>
          <cell r="I42">
            <v>314</v>
          </cell>
          <cell r="J42">
            <v>1.4</v>
          </cell>
          <cell r="K42">
            <v>1.4</v>
          </cell>
          <cell r="L42">
            <v>1.4</v>
          </cell>
        </row>
        <row r="43">
          <cell r="B43" t="str">
            <v>Tröông Minh Duõng</v>
          </cell>
          <cell r="C43" t="str">
            <v>"</v>
          </cell>
          <cell r="D43">
            <v>0.95</v>
          </cell>
          <cell r="E43">
            <v>0.95</v>
          </cell>
          <cell r="F43">
            <v>0.95</v>
          </cell>
          <cell r="G43">
            <v>157</v>
          </cell>
          <cell r="H43">
            <v>156</v>
          </cell>
          <cell r="I43">
            <v>313</v>
          </cell>
          <cell r="J43">
            <v>1.4</v>
          </cell>
          <cell r="K43">
            <v>1.4</v>
          </cell>
          <cell r="L43">
            <v>1.4</v>
          </cell>
        </row>
        <row r="44">
          <cell r="B44" t="str">
            <v>Nguyeãn Tuaán Haûi</v>
          </cell>
          <cell r="C44" t="str">
            <v>"</v>
          </cell>
          <cell r="D44">
            <v>1.1000000000000001</v>
          </cell>
          <cell r="E44">
            <v>0.95</v>
          </cell>
          <cell r="F44">
            <v>1.0249999999999999</v>
          </cell>
          <cell r="G44">
            <v>155</v>
          </cell>
          <cell r="H44">
            <v>157</v>
          </cell>
          <cell r="I44">
            <v>312</v>
          </cell>
          <cell r="J44">
            <v>1.4</v>
          </cell>
          <cell r="K44">
            <v>1.4</v>
          </cell>
          <cell r="L44">
            <v>1.4</v>
          </cell>
        </row>
        <row r="45">
          <cell r="B45" t="str">
            <v>Ng. Thò Ngoïc Ñieäp</v>
          </cell>
          <cell r="C45" t="str">
            <v>CDöôõng</v>
          </cell>
          <cell r="D45">
            <v>0.9</v>
          </cell>
          <cell r="E45">
            <v>0.9</v>
          </cell>
          <cell r="F45">
            <v>0.9</v>
          </cell>
          <cell r="G45">
            <v>154</v>
          </cell>
          <cell r="H45">
            <v>157</v>
          </cell>
          <cell r="I45">
            <v>311</v>
          </cell>
          <cell r="J45">
            <v>1.6</v>
          </cell>
          <cell r="K45">
            <v>1.2</v>
          </cell>
          <cell r="L45">
            <v>1.4</v>
          </cell>
        </row>
        <row r="46">
          <cell r="B46" t="str">
            <v>Toáng Thò Nguyeân</v>
          </cell>
          <cell r="C46" t="str">
            <v>"</v>
          </cell>
          <cell r="D46">
            <v>0.9</v>
          </cell>
          <cell r="E46">
            <v>0.9</v>
          </cell>
          <cell r="F46">
            <v>0.9</v>
          </cell>
          <cell r="G46">
            <v>150</v>
          </cell>
          <cell r="H46">
            <v>139</v>
          </cell>
          <cell r="I46">
            <v>289</v>
          </cell>
          <cell r="J46">
            <v>1.4</v>
          </cell>
          <cell r="K46">
            <v>1.4</v>
          </cell>
          <cell r="L46">
            <v>1.4</v>
          </cell>
        </row>
        <row r="47">
          <cell r="B47" t="str">
            <v>Leâ Vaên Phaùt</v>
          </cell>
          <cell r="C47" t="str">
            <v>"</v>
          </cell>
          <cell r="D47">
            <v>0.95</v>
          </cell>
          <cell r="E47">
            <v>1</v>
          </cell>
          <cell r="F47">
            <v>0.97499999999999998</v>
          </cell>
          <cell r="G47">
            <v>152</v>
          </cell>
          <cell r="H47">
            <v>157</v>
          </cell>
          <cell r="I47">
            <v>309</v>
          </cell>
          <cell r="J47">
            <v>1.2</v>
          </cell>
          <cell r="K47">
            <v>1.2</v>
          </cell>
          <cell r="L47">
            <v>1.2</v>
          </cell>
        </row>
        <row r="48">
          <cell r="B48" t="str">
            <v>Lö  Hoàng Trang</v>
          </cell>
          <cell r="C48" t="str">
            <v>"</v>
          </cell>
          <cell r="D48">
            <v>0.9</v>
          </cell>
          <cell r="E48">
            <v>0.9</v>
          </cell>
          <cell r="F48">
            <v>0.9</v>
          </cell>
          <cell r="G48">
            <v>150</v>
          </cell>
          <cell r="H48">
            <v>157</v>
          </cell>
          <cell r="I48">
            <v>307</v>
          </cell>
          <cell r="J48">
            <v>1.4</v>
          </cell>
          <cell r="K48">
            <v>1.4</v>
          </cell>
          <cell r="L48">
            <v>1.4</v>
          </cell>
        </row>
        <row r="49">
          <cell r="B49" t="str">
            <v>Leâ Thò Kim Thanh</v>
          </cell>
          <cell r="C49" t="str">
            <v>"</v>
          </cell>
          <cell r="D49">
            <v>0.9</v>
          </cell>
          <cell r="E49">
            <v>0.9</v>
          </cell>
          <cell r="F49">
            <v>0.9</v>
          </cell>
          <cell r="H49">
            <v>52</v>
          </cell>
          <cell r="I49">
            <v>52</v>
          </cell>
          <cell r="J49">
            <v>1.4</v>
          </cell>
          <cell r="K49">
            <v>1</v>
          </cell>
          <cell r="L49">
            <v>1.2</v>
          </cell>
        </row>
        <row r="50">
          <cell r="B50" t="str">
            <v>Nguyeãn Thò Kim Oanh</v>
          </cell>
          <cell r="C50" t="str">
            <v>"</v>
          </cell>
          <cell r="E50">
            <v>0.9</v>
          </cell>
          <cell r="F50">
            <v>0.9</v>
          </cell>
          <cell r="H50">
            <v>101</v>
          </cell>
          <cell r="I50">
            <v>101</v>
          </cell>
          <cell r="K50">
            <v>1.4</v>
          </cell>
          <cell r="L50">
            <v>1.4</v>
          </cell>
        </row>
        <row r="51">
          <cell r="B51" t="str">
            <v>Nguyeãn Hoaøng Lyù</v>
          </cell>
          <cell r="C51" t="str">
            <v>NV</v>
          </cell>
          <cell r="E51">
            <v>0.97500000000000009</v>
          </cell>
          <cell r="F51">
            <v>0.97500000000000009</v>
          </cell>
          <cell r="H51">
            <v>17.5</v>
          </cell>
          <cell r="I51">
            <v>17.5</v>
          </cell>
          <cell r="K51">
            <v>1.4</v>
          </cell>
          <cell r="L51">
            <v>1.4</v>
          </cell>
        </row>
        <row r="52">
          <cell r="B52" t="str">
            <v>Nguyeãn T. Bình Cheùp</v>
          </cell>
          <cell r="C52" t="str">
            <v>T/vuï</v>
          </cell>
          <cell r="D52">
            <v>0.9</v>
          </cell>
          <cell r="E52">
            <v>0.9</v>
          </cell>
          <cell r="F52">
            <v>0.9</v>
          </cell>
          <cell r="G52">
            <v>153</v>
          </cell>
          <cell r="H52">
            <v>157</v>
          </cell>
          <cell r="I52">
            <v>310</v>
          </cell>
          <cell r="J52">
            <v>1.4</v>
          </cell>
          <cell r="K52">
            <v>1.4</v>
          </cell>
          <cell r="L52">
            <v>1.4</v>
          </cell>
        </row>
        <row r="53">
          <cell r="B53" t="str">
            <v>Vuõ Thò Haûi</v>
          </cell>
          <cell r="C53" t="str">
            <v>"</v>
          </cell>
          <cell r="D53">
            <v>0.9</v>
          </cell>
          <cell r="E53">
            <v>0.9</v>
          </cell>
          <cell r="F53">
            <v>0.9</v>
          </cell>
          <cell r="G53">
            <v>153</v>
          </cell>
          <cell r="H53">
            <v>157</v>
          </cell>
          <cell r="I53">
            <v>310</v>
          </cell>
          <cell r="J53">
            <v>1.4</v>
          </cell>
          <cell r="K53">
            <v>1.4</v>
          </cell>
          <cell r="L53">
            <v>1.4</v>
          </cell>
        </row>
        <row r="55">
          <cell r="B55" t="str">
            <v>Laâm Duy Khaùnh</v>
          </cell>
          <cell r="C55" t="str">
            <v>T.P</v>
          </cell>
          <cell r="D55">
            <v>1.9</v>
          </cell>
          <cell r="E55">
            <v>1.9</v>
          </cell>
          <cell r="F55">
            <v>1.9</v>
          </cell>
          <cell r="G55">
            <v>152</v>
          </cell>
          <cell r="H55">
            <v>157</v>
          </cell>
          <cell r="I55">
            <v>309</v>
          </cell>
          <cell r="J55">
            <v>1.6</v>
          </cell>
          <cell r="K55">
            <v>1.6</v>
          </cell>
          <cell r="L55">
            <v>1.6</v>
          </cell>
        </row>
        <row r="56">
          <cell r="B56" t="str">
            <v>Hoà Nam Giang</v>
          </cell>
          <cell r="C56" t="str">
            <v>PP</v>
          </cell>
          <cell r="D56">
            <v>1.75</v>
          </cell>
          <cell r="E56">
            <v>1.75</v>
          </cell>
          <cell r="F56">
            <v>1.75</v>
          </cell>
          <cell r="G56">
            <v>152</v>
          </cell>
          <cell r="H56">
            <v>157</v>
          </cell>
          <cell r="I56">
            <v>309</v>
          </cell>
          <cell r="J56">
            <v>1.6</v>
          </cell>
          <cell r="K56">
            <v>1.6</v>
          </cell>
          <cell r="L56">
            <v>1.6</v>
          </cell>
        </row>
        <row r="57">
          <cell r="B57" t="str">
            <v>Traàn Chinh Chieán</v>
          </cell>
          <cell r="C57" t="str">
            <v>PP</v>
          </cell>
          <cell r="D57">
            <v>1.75</v>
          </cell>
          <cell r="E57">
            <v>1.75</v>
          </cell>
          <cell r="F57">
            <v>1.75</v>
          </cell>
          <cell r="G57">
            <v>152</v>
          </cell>
          <cell r="H57">
            <v>157</v>
          </cell>
          <cell r="I57">
            <v>309</v>
          </cell>
          <cell r="J57">
            <v>1.6</v>
          </cell>
          <cell r="K57">
            <v>1.6</v>
          </cell>
          <cell r="L57">
            <v>1.6</v>
          </cell>
        </row>
        <row r="58">
          <cell r="B58" t="str">
            <v>Nguyeãn Xuaân Trieäu</v>
          </cell>
          <cell r="C58" t="str">
            <v>NV</v>
          </cell>
          <cell r="D58">
            <v>1.2</v>
          </cell>
          <cell r="E58">
            <v>1.1500000000000001</v>
          </cell>
          <cell r="F58">
            <v>1.175</v>
          </cell>
          <cell r="G58">
            <v>151</v>
          </cell>
          <cell r="H58">
            <v>156</v>
          </cell>
          <cell r="I58">
            <v>307</v>
          </cell>
          <cell r="J58">
            <v>1.2</v>
          </cell>
          <cell r="K58">
            <v>1.2</v>
          </cell>
          <cell r="L58">
            <v>1.2</v>
          </cell>
        </row>
        <row r="59">
          <cell r="B59" t="str">
            <v>Maïc Thanh Duõng</v>
          </cell>
          <cell r="C59" t="str">
            <v>N.V</v>
          </cell>
          <cell r="D59">
            <v>1.3</v>
          </cell>
          <cell r="E59">
            <v>1.3</v>
          </cell>
          <cell r="F59">
            <v>1.3</v>
          </cell>
          <cell r="G59">
            <v>151</v>
          </cell>
          <cell r="H59">
            <v>157</v>
          </cell>
          <cell r="I59">
            <v>308</v>
          </cell>
          <cell r="J59">
            <v>1.6</v>
          </cell>
          <cell r="K59">
            <v>1.6</v>
          </cell>
          <cell r="L59">
            <v>1.6</v>
          </cell>
        </row>
        <row r="60">
          <cell r="B60" t="str">
            <v>Nguyeãn Vaên Thôm</v>
          </cell>
          <cell r="C60" t="str">
            <v>N.V</v>
          </cell>
          <cell r="D60">
            <v>1.35</v>
          </cell>
          <cell r="E60">
            <v>1.35</v>
          </cell>
          <cell r="F60">
            <v>1.35</v>
          </cell>
          <cell r="G60">
            <v>151</v>
          </cell>
          <cell r="H60">
            <v>157</v>
          </cell>
          <cell r="I60">
            <v>308</v>
          </cell>
          <cell r="J60">
            <v>1.6</v>
          </cell>
          <cell r="K60">
            <v>1.4</v>
          </cell>
          <cell r="L60">
            <v>1.5</v>
          </cell>
        </row>
        <row r="61">
          <cell r="B61" t="str">
            <v>Nguyeãn Thanh Bình</v>
          </cell>
          <cell r="C61" t="str">
            <v>T.Caân</v>
          </cell>
          <cell r="D61">
            <v>1.1000000000000001</v>
          </cell>
          <cell r="E61">
            <v>1.1000000000000001</v>
          </cell>
          <cell r="F61">
            <v>1.1000000000000001</v>
          </cell>
          <cell r="G61">
            <v>157</v>
          </cell>
          <cell r="H61">
            <v>157</v>
          </cell>
          <cell r="I61">
            <v>314</v>
          </cell>
          <cell r="J61">
            <v>1.4</v>
          </cell>
          <cell r="K61">
            <v>1.2</v>
          </cell>
          <cell r="L61">
            <v>1.2999999999999998</v>
          </cell>
        </row>
        <row r="62">
          <cell r="B62" t="str">
            <v>Voõ Daân Quyeàn</v>
          </cell>
          <cell r="C62" t="str">
            <v>T.Caân</v>
          </cell>
          <cell r="D62">
            <v>1.1000000000000001</v>
          </cell>
          <cell r="E62">
            <v>1.1000000000000001</v>
          </cell>
          <cell r="F62">
            <v>1.1000000000000001</v>
          </cell>
          <cell r="G62">
            <v>157</v>
          </cell>
          <cell r="H62">
            <v>157</v>
          </cell>
          <cell r="I62">
            <v>314</v>
          </cell>
          <cell r="J62">
            <v>1.4</v>
          </cell>
          <cell r="K62">
            <v>1.2</v>
          </cell>
          <cell r="L62">
            <v>1.2999999999999998</v>
          </cell>
        </row>
        <row r="63">
          <cell r="B63" t="str">
            <v>Huyønh Thanh Cöôøng</v>
          </cell>
          <cell r="C63" t="str">
            <v>"</v>
          </cell>
          <cell r="D63">
            <v>1.1000000000000001</v>
          </cell>
          <cell r="E63">
            <v>1.1000000000000001</v>
          </cell>
          <cell r="F63">
            <v>1.1000000000000001</v>
          </cell>
          <cell r="G63">
            <v>157</v>
          </cell>
          <cell r="H63">
            <v>157</v>
          </cell>
          <cell r="I63">
            <v>314</v>
          </cell>
          <cell r="J63">
            <v>1.4</v>
          </cell>
          <cell r="K63">
            <v>1.2</v>
          </cell>
          <cell r="L63">
            <v>1.2999999999999998</v>
          </cell>
        </row>
        <row r="64">
          <cell r="B64" t="str">
            <v>Nguyeãn Sôn Haø</v>
          </cell>
          <cell r="C64" t="str">
            <v>T.BH</v>
          </cell>
          <cell r="D64">
            <v>1.35</v>
          </cell>
          <cell r="E64">
            <v>1.35</v>
          </cell>
          <cell r="F64">
            <v>1.35</v>
          </cell>
          <cell r="G64">
            <v>153</v>
          </cell>
          <cell r="H64">
            <v>157</v>
          </cell>
          <cell r="I64">
            <v>310</v>
          </cell>
          <cell r="J64">
            <v>1.4</v>
          </cell>
          <cell r="K64">
            <v>1.4</v>
          </cell>
          <cell r="L64">
            <v>1.4</v>
          </cell>
        </row>
        <row r="65">
          <cell r="B65" t="str">
            <v>Tröông Ngoïc Maãn</v>
          </cell>
          <cell r="C65" t="str">
            <v>T.BH</v>
          </cell>
          <cell r="D65">
            <v>1.35</v>
          </cell>
          <cell r="E65">
            <v>1.2666666666666666</v>
          </cell>
          <cell r="F65">
            <v>1.3083333333333333</v>
          </cell>
          <cell r="G65">
            <v>153</v>
          </cell>
          <cell r="H65">
            <v>157</v>
          </cell>
          <cell r="I65">
            <v>310</v>
          </cell>
          <cell r="J65">
            <v>1.6</v>
          </cell>
          <cell r="K65">
            <v>1</v>
          </cell>
          <cell r="L65">
            <v>1.3</v>
          </cell>
        </row>
        <row r="66">
          <cell r="B66" t="str">
            <v>Huyønh Thanh Lieâm</v>
          </cell>
          <cell r="C66" t="str">
            <v>TKVT</v>
          </cell>
          <cell r="D66">
            <v>1.25</v>
          </cell>
          <cell r="E66">
            <v>1.25</v>
          </cell>
          <cell r="F66">
            <v>1.25</v>
          </cell>
          <cell r="G66">
            <v>151</v>
          </cell>
          <cell r="H66">
            <v>157</v>
          </cell>
          <cell r="I66">
            <v>308</v>
          </cell>
          <cell r="J66">
            <v>1.4</v>
          </cell>
          <cell r="K66">
            <v>1.4</v>
          </cell>
          <cell r="L66">
            <v>1.4</v>
          </cell>
        </row>
        <row r="67">
          <cell r="B67" t="str">
            <v>Phuøng Höõu Ñaït</v>
          </cell>
          <cell r="C67" t="str">
            <v>TKXM</v>
          </cell>
          <cell r="D67">
            <v>1.45</v>
          </cell>
          <cell r="E67">
            <v>1.45</v>
          </cell>
          <cell r="F67">
            <v>1.45</v>
          </cell>
          <cell r="G67">
            <v>151</v>
          </cell>
          <cell r="H67">
            <v>157</v>
          </cell>
          <cell r="I67">
            <v>308</v>
          </cell>
          <cell r="J67">
            <v>1.6</v>
          </cell>
          <cell r="K67">
            <v>1.6</v>
          </cell>
          <cell r="L67">
            <v>1.6</v>
          </cell>
        </row>
        <row r="68">
          <cell r="B68" t="str">
            <v>Laâm Hoàng Haûi</v>
          </cell>
          <cell r="C68" t="str">
            <v>TKVLN</v>
          </cell>
          <cell r="D68">
            <v>1.35</v>
          </cell>
          <cell r="E68">
            <v>1.35</v>
          </cell>
          <cell r="F68">
            <v>1.35</v>
          </cell>
          <cell r="G68">
            <v>151</v>
          </cell>
          <cell r="H68">
            <v>157</v>
          </cell>
          <cell r="I68">
            <v>308</v>
          </cell>
          <cell r="J68">
            <v>1.4</v>
          </cell>
          <cell r="K68">
            <v>1.4</v>
          </cell>
          <cell r="L68">
            <v>1.4</v>
          </cell>
        </row>
        <row r="69">
          <cell r="B69" t="str">
            <v>Nguyeãn Ngoïc Duy</v>
          </cell>
          <cell r="C69" t="str">
            <v>NV</v>
          </cell>
          <cell r="D69">
            <v>1.2</v>
          </cell>
          <cell r="E69">
            <v>1.2</v>
          </cell>
          <cell r="F69">
            <v>1.2</v>
          </cell>
          <cell r="G69">
            <v>72</v>
          </cell>
          <cell r="H69">
            <v>157</v>
          </cell>
          <cell r="I69">
            <v>229</v>
          </cell>
          <cell r="J69">
            <v>1.4</v>
          </cell>
          <cell r="K69">
            <v>1.6</v>
          </cell>
          <cell r="L69">
            <v>1.5</v>
          </cell>
        </row>
        <row r="70">
          <cell r="B70" t="str">
            <v>Leâ Hoaøng Baù</v>
          </cell>
          <cell r="C70" t="str">
            <v>NV</v>
          </cell>
          <cell r="D70">
            <v>1.1000000000000001</v>
          </cell>
          <cell r="E70">
            <v>1.2249999999999999</v>
          </cell>
          <cell r="F70">
            <v>1.1625000000000001</v>
          </cell>
          <cell r="G70">
            <v>12</v>
          </cell>
          <cell r="H70">
            <v>157</v>
          </cell>
          <cell r="I70">
            <v>169</v>
          </cell>
          <cell r="J70">
            <v>1.4</v>
          </cell>
          <cell r="K70">
            <v>1.4</v>
          </cell>
          <cell r="L70">
            <v>1.4</v>
          </cell>
        </row>
        <row r="71">
          <cell r="B71" t="str">
            <v>Traàn Huy Thaïch</v>
          </cell>
          <cell r="C71" t="str">
            <v>NV</v>
          </cell>
          <cell r="D71">
            <v>1.1000000000000001</v>
          </cell>
          <cell r="E71">
            <v>1.1833333333333333</v>
          </cell>
          <cell r="F71">
            <v>1.1416666666666666</v>
          </cell>
          <cell r="G71">
            <v>9</v>
          </cell>
          <cell r="H71">
            <v>157</v>
          </cell>
          <cell r="I71">
            <v>166</v>
          </cell>
          <cell r="J71">
            <v>1.4</v>
          </cell>
          <cell r="K71">
            <v>1.4</v>
          </cell>
          <cell r="L71">
            <v>1.4</v>
          </cell>
        </row>
        <row r="72">
          <cell r="B72" t="str">
            <v>Nguyeãn Vaên Haûi</v>
          </cell>
          <cell r="C72" t="str">
            <v>BQL-DA</v>
          </cell>
          <cell r="D72">
            <v>1.25</v>
          </cell>
          <cell r="E72">
            <v>1.25</v>
          </cell>
          <cell r="F72">
            <v>1.25</v>
          </cell>
          <cell r="G72">
            <v>151</v>
          </cell>
          <cell r="H72">
            <v>157</v>
          </cell>
          <cell r="I72">
            <v>308</v>
          </cell>
          <cell r="J72">
            <v>1.4</v>
          </cell>
          <cell r="K72">
            <v>1.4</v>
          </cell>
          <cell r="L72">
            <v>1.4</v>
          </cell>
        </row>
        <row r="73">
          <cell r="B73" t="str">
            <v>Hoà Thò Caåm Huyønh</v>
          </cell>
          <cell r="C73" t="str">
            <v>BQL-DA</v>
          </cell>
          <cell r="D73">
            <v>1.25</v>
          </cell>
          <cell r="E73">
            <v>1.25</v>
          </cell>
          <cell r="F73">
            <v>1.25</v>
          </cell>
          <cell r="G73">
            <v>151</v>
          </cell>
          <cell r="H73">
            <v>157</v>
          </cell>
          <cell r="I73">
            <v>308</v>
          </cell>
          <cell r="J73">
            <v>1.4</v>
          </cell>
          <cell r="K73">
            <v>1.4</v>
          </cell>
          <cell r="L73">
            <v>1.4</v>
          </cell>
        </row>
        <row r="74">
          <cell r="B74" t="str">
            <v>Nguyeãn Vaên Cöôøng</v>
          </cell>
          <cell r="C74" t="str">
            <v>TT</v>
          </cell>
          <cell r="D74">
            <v>1.4</v>
          </cell>
          <cell r="E74">
            <v>1.4</v>
          </cell>
          <cell r="F74">
            <v>1.4</v>
          </cell>
          <cell r="G74">
            <v>154</v>
          </cell>
          <cell r="H74">
            <v>157</v>
          </cell>
          <cell r="I74">
            <v>311</v>
          </cell>
          <cell r="J74">
            <v>1.6</v>
          </cell>
          <cell r="K74">
            <v>1.6</v>
          </cell>
          <cell r="L74">
            <v>1.6</v>
          </cell>
        </row>
        <row r="75">
          <cell r="B75" t="str">
            <v>Phan Vaên Hoàng</v>
          </cell>
          <cell r="C75" t="str">
            <v>Toå Phoù</v>
          </cell>
          <cell r="D75">
            <v>1.3</v>
          </cell>
          <cell r="E75">
            <v>1.3</v>
          </cell>
          <cell r="F75">
            <v>1.3</v>
          </cell>
          <cell r="G75">
            <v>154</v>
          </cell>
          <cell r="H75">
            <v>154</v>
          </cell>
          <cell r="I75">
            <v>308</v>
          </cell>
          <cell r="J75">
            <v>1.6</v>
          </cell>
          <cell r="K75">
            <v>1.4</v>
          </cell>
          <cell r="L75">
            <v>1.5</v>
          </cell>
        </row>
        <row r="76">
          <cell r="B76" t="str">
            <v>Taï Quoác Quyønh</v>
          </cell>
          <cell r="C76" t="str">
            <v>CN</v>
          </cell>
          <cell r="D76">
            <v>1.25</v>
          </cell>
          <cell r="E76">
            <v>1.25</v>
          </cell>
          <cell r="F76">
            <v>1.25</v>
          </cell>
          <cell r="G76">
            <v>154</v>
          </cell>
          <cell r="H76">
            <v>155</v>
          </cell>
          <cell r="I76">
            <v>309</v>
          </cell>
          <cell r="J76">
            <v>1.4</v>
          </cell>
          <cell r="K76">
            <v>1.6</v>
          </cell>
          <cell r="L76">
            <v>1.5</v>
          </cell>
        </row>
        <row r="77">
          <cell r="B77" t="str">
            <v>Phan Vaên Hieàn</v>
          </cell>
          <cell r="C77" t="str">
            <v>"</v>
          </cell>
          <cell r="D77">
            <v>1.25</v>
          </cell>
          <cell r="E77">
            <v>1.25</v>
          </cell>
          <cell r="F77">
            <v>1.25</v>
          </cell>
          <cell r="G77">
            <v>154</v>
          </cell>
          <cell r="H77">
            <v>157</v>
          </cell>
          <cell r="I77">
            <v>311</v>
          </cell>
          <cell r="J77">
            <v>1.4</v>
          </cell>
          <cell r="K77">
            <v>1.2</v>
          </cell>
          <cell r="L77">
            <v>1.2999999999999998</v>
          </cell>
        </row>
        <row r="78">
          <cell r="B78" t="str">
            <v>Leâ Töï Thieän</v>
          </cell>
          <cell r="C78" t="str">
            <v>"</v>
          </cell>
          <cell r="D78">
            <v>1.25</v>
          </cell>
          <cell r="E78">
            <v>1.25</v>
          </cell>
          <cell r="F78">
            <v>1.25</v>
          </cell>
          <cell r="G78">
            <v>154</v>
          </cell>
          <cell r="H78">
            <v>156</v>
          </cell>
          <cell r="I78">
            <v>310</v>
          </cell>
          <cell r="J78">
            <v>1.4</v>
          </cell>
          <cell r="K78">
            <v>1.4</v>
          </cell>
          <cell r="L78">
            <v>1.4</v>
          </cell>
        </row>
        <row r="79">
          <cell r="B79" t="str">
            <v>Phaïm Gia Bình</v>
          </cell>
          <cell r="C79" t="str">
            <v>"</v>
          </cell>
          <cell r="D79">
            <v>1.25</v>
          </cell>
          <cell r="E79">
            <v>1.25</v>
          </cell>
          <cell r="F79">
            <v>1.25</v>
          </cell>
          <cell r="G79">
            <v>155</v>
          </cell>
          <cell r="H79">
            <v>156</v>
          </cell>
          <cell r="I79">
            <v>311</v>
          </cell>
          <cell r="J79">
            <v>1.2</v>
          </cell>
          <cell r="K79">
            <v>1.2</v>
          </cell>
          <cell r="L79">
            <v>1.2</v>
          </cell>
        </row>
        <row r="80">
          <cell r="B80" t="str">
            <v>Nguyeãn Ngoïc Sôn</v>
          </cell>
          <cell r="C80" t="str">
            <v>"</v>
          </cell>
          <cell r="D80">
            <v>1.25</v>
          </cell>
          <cell r="E80">
            <v>1.25</v>
          </cell>
          <cell r="F80">
            <v>1.25</v>
          </cell>
          <cell r="G80">
            <v>154</v>
          </cell>
          <cell r="H80">
            <v>147</v>
          </cell>
          <cell r="I80">
            <v>301</v>
          </cell>
          <cell r="J80">
            <v>1.4</v>
          </cell>
          <cell r="K80">
            <v>1.4</v>
          </cell>
          <cell r="L80">
            <v>1.4</v>
          </cell>
        </row>
        <row r="81">
          <cell r="B81" t="str">
            <v>Nguyeãn Troïng Taøi</v>
          </cell>
          <cell r="C81" t="str">
            <v>"</v>
          </cell>
          <cell r="D81">
            <v>1.25</v>
          </cell>
          <cell r="E81">
            <v>1.25</v>
          </cell>
          <cell r="F81">
            <v>1.25</v>
          </cell>
          <cell r="G81">
            <v>154</v>
          </cell>
          <cell r="H81">
            <v>157</v>
          </cell>
          <cell r="I81">
            <v>311</v>
          </cell>
          <cell r="J81">
            <v>1.4</v>
          </cell>
          <cell r="K81">
            <v>1.2</v>
          </cell>
          <cell r="L81">
            <v>1.2999999999999998</v>
          </cell>
        </row>
        <row r="82">
          <cell r="B82" t="str">
            <v>Phan Phöôùc Lôïi</v>
          </cell>
          <cell r="C82" t="str">
            <v>"</v>
          </cell>
          <cell r="D82">
            <v>1.25</v>
          </cell>
          <cell r="E82">
            <v>1.25</v>
          </cell>
          <cell r="F82">
            <v>1.25</v>
          </cell>
          <cell r="G82">
            <v>153</v>
          </cell>
          <cell r="H82">
            <v>132</v>
          </cell>
          <cell r="I82">
            <v>285</v>
          </cell>
          <cell r="J82">
            <v>1.4</v>
          </cell>
          <cell r="K82">
            <v>1.2</v>
          </cell>
          <cell r="L82">
            <v>1.2999999999999998</v>
          </cell>
        </row>
        <row r="83">
          <cell r="B83" t="str">
            <v>Nguyeãn Vaên Ñöông</v>
          </cell>
          <cell r="C83" t="str">
            <v>"</v>
          </cell>
          <cell r="D83">
            <v>1.25</v>
          </cell>
          <cell r="E83">
            <v>1.25</v>
          </cell>
          <cell r="F83">
            <v>1.25</v>
          </cell>
          <cell r="G83">
            <v>156</v>
          </cell>
          <cell r="H83">
            <v>157</v>
          </cell>
          <cell r="I83">
            <v>313</v>
          </cell>
          <cell r="J83">
            <v>1.4</v>
          </cell>
          <cell r="K83">
            <v>1.4</v>
          </cell>
          <cell r="L83">
            <v>1.4</v>
          </cell>
        </row>
        <row r="84">
          <cell r="B84" t="str">
            <v>Löõ Thanh Ñieàn</v>
          </cell>
          <cell r="C84" t="str">
            <v>"</v>
          </cell>
          <cell r="E84">
            <v>0.9375</v>
          </cell>
          <cell r="F84">
            <v>0.9375</v>
          </cell>
          <cell r="H84">
            <v>76</v>
          </cell>
          <cell r="I84">
            <v>76</v>
          </cell>
          <cell r="K84">
            <v>1.4</v>
          </cell>
          <cell r="L84">
            <v>1.4</v>
          </cell>
        </row>
        <row r="85">
          <cell r="B85" t="str">
            <v>Phan Vaên Loäc</v>
          </cell>
          <cell r="C85" t="str">
            <v>"</v>
          </cell>
          <cell r="E85">
            <v>0.9375</v>
          </cell>
          <cell r="F85">
            <v>0.9375</v>
          </cell>
          <cell r="H85">
            <v>77</v>
          </cell>
          <cell r="I85">
            <v>77</v>
          </cell>
          <cell r="K85">
            <v>1.4</v>
          </cell>
          <cell r="L85">
            <v>1.4</v>
          </cell>
        </row>
        <row r="86">
          <cell r="B86" t="str">
            <v>Traàn Thanh Sang</v>
          </cell>
          <cell r="C86" t="str">
            <v>"</v>
          </cell>
          <cell r="E86">
            <v>0.9375</v>
          </cell>
          <cell r="F86">
            <v>0.9375</v>
          </cell>
          <cell r="H86">
            <v>13</v>
          </cell>
          <cell r="I86">
            <v>13</v>
          </cell>
          <cell r="K86">
            <v>1.2</v>
          </cell>
          <cell r="L86">
            <v>1.2</v>
          </cell>
        </row>
        <row r="87">
          <cell r="B87" t="str">
            <v>Nguyeãn Hoàng Hoaøng</v>
          </cell>
          <cell r="C87" t="str">
            <v>L.xe taûi</v>
          </cell>
          <cell r="D87">
            <v>1.2</v>
          </cell>
          <cell r="E87">
            <v>1.2</v>
          </cell>
          <cell r="F87">
            <v>1.2</v>
          </cell>
          <cell r="G87">
            <v>153</v>
          </cell>
          <cell r="H87">
            <v>157</v>
          </cell>
          <cell r="I87">
            <v>310</v>
          </cell>
          <cell r="J87">
            <v>1.6</v>
          </cell>
          <cell r="K87">
            <v>1</v>
          </cell>
          <cell r="L87">
            <v>1.3</v>
          </cell>
        </row>
        <row r="88">
          <cell r="B88" t="str">
            <v>Traàn Ngoïc Phöông</v>
          </cell>
          <cell r="C88" t="str">
            <v>"</v>
          </cell>
          <cell r="D88">
            <v>1.2</v>
          </cell>
          <cell r="E88">
            <v>1.2</v>
          </cell>
          <cell r="F88">
            <v>1.2</v>
          </cell>
          <cell r="G88">
            <v>151</v>
          </cell>
          <cell r="H88">
            <v>157</v>
          </cell>
          <cell r="I88">
            <v>308</v>
          </cell>
          <cell r="J88">
            <v>1.4</v>
          </cell>
          <cell r="K88">
            <v>1</v>
          </cell>
          <cell r="L88">
            <v>1.2</v>
          </cell>
        </row>
        <row r="89">
          <cell r="B89" t="str">
            <v>Ñoã Vaên Loäc</v>
          </cell>
          <cell r="C89" t="str">
            <v>"</v>
          </cell>
          <cell r="D89">
            <v>1.2</v>
          </cell>
          <cell r="E89">
            <v>1.2</v>
          </cell>
          <cell r="F89">
            <v>1.2</v>
          </cell>
          <cell r="G89">
            <v>151</v>
          </cell>
          <cell r="H89">
            <v>157</v>
          </cell>
          <cell r="I89">
            <v>308</v>
          </cell>
          <cell r="J89">
            <v>1.4</v>
          </cell>
          <cell r="K89">
            <v>1</v>
          </cell>
          <cell r="L89">
            <v>1.2</v>
          </cell>
        </row>
        <row r="90">
          <cell r="B90" t="str">
            <v>Ñaëng Quoác Trung</v>
          </cell>
          <cell r="C90" t="str">
            <v>"</v>
          </cell>
          <cell r="D90">
            <v>1.2</v>
          </cell>
          <cell r="E90">
            <v>1.2</v>
          </cell>
          <cell r="F90">
            <v>1.2</v>
          </cell>
          <cell r="G90">
            <v>151</v>
          </cell>
          <cell r="H90">
            <v>157</v>
          </cell>
          <cell r="I90">
            <v>308</v>
          </cell>
          <cell r="J90">
            <v>1.4</v>
          </cell>
          <cell r="K90">
            <v>1</v>
          </cell>
          <cell r="L90">
            <v>1.2</v>
          </cell>
        </row>
        <row r="91">
          <cell r="B91" t="str">
            <v>Nguyeãn Thaønh Haûo</v>
          </cell>
          <cell r="C91" t="str">
            <v>"</v>
          </cell>
          <cell r="D91">
            <v>1.2</v>
          </cell>
          <cell r="E91">
            <v>1.2</v>
          </cell>
          <cell r="F91">
            <v>1.2</v>
          </cell>
          <cell r="G91">
            <v>150</v>
          </cell>
          <cell r="H91">
            <v>157</v>
          </cell>
          <cell r="I91">
            <v>307</v>
          </cell>
          <cell r="J91">
            <v>1.4</v>
          </cell>
          <cell r="K91">
            <v>1</v>
          </cell>
          <cell r="L91">
            <v>1.2</v>
          </cell>
        </row>
        <row r="92">
          <cell r="B92" t="str">
            <v>Phaïm Quoác Huy</v>
          </cell>
          <cell r="C92" t="str">
            <v>"</v>
          </cell>
          <cell r="D92">
            <v>1.2</v>
          </cell>
          <cell r="E92">
            <v>1.2</v>
          </cell>
          <cell r="F92">
            <v>1.2</v>
          </cell>
          <cell r="G92">
            <v>117</v>
          </cell>
          <cell r="H92">
            <v>157</v>
          </cell>
          <cell r="I92">
            <v>274</v>
          </cell>
          <cell r="J92">
            <v>1.4</v>
          </cell>
          <cell r="K92">
            <v>1</v>
          </cell>
          <cell r="L92">
            <v>1.2</v>
          </cell>
        </row>
        <row r="93">
          <cell r="B93" t="str">
            <v>Tröông Hoaøi Phong</v>
          </cell>
          <cell r="C93" t="str">
            <v>"</v>
          </cell>
          <cell r="D93">
            <v>1.2</v>
          </cell>
          <cell r="E93">
            <v>1.2</v>
          </cell>
          <cell r="F93">
            <v>1.2</v>
          </cell>
          <cell r="G93">
            <v>151</v>
          </cell>
          <cell r="H93">
            <v>157</v>
          </cell>
          <cell r="I93">
            <v>308</v>
          </cell>
          <cell r="J93">
            <v>1.4</v>
          </cell>
          <cell r="K93">
            <v>1</v>
          </cell>
          <cell r="L93">
            <v>1.2</v>
          </cell>
        </row>
        <row r="94">
          <cell r="B94" t="str">
            <v>Nguyeãn vaên Yeân</v>
          </cell>
          <cell r="C94" t="str">
            <v>"</v>
          </cell>
          <cell r="D94">
            <v>1.2</v>
          </cell>
          <cell r="E94">
            <v>1.2</v>
          </cell>
          <cell r="F94">
            <v>1.2</v>
          </cell>
          <cell r="G94">
            <v>151</v>
          </cell>
          <cell r="H94">
            <v>119</v>
          </cell>
          <cell r="I94">
            <v>270</v>
          </cell>
          <cell r="J94">
            <v>1.4</v>
          </cell>
          <cell r="K94">
            <v>1</v>
          </cell>
          <cell r="L94">
            <v>1.2</v>
          </cell>
        </row>
        <row r="95">
          <cell r="B95" t="str">
            <v>Ñaëng Quoác Duõng</v>
          </cell>
          <cell r="C95" t="str">
            <v>"</v>
          </cell>
          <cell r="D95">
            <v>1.2</v>
          </cell>
          <cell r="E95">
            <v>1.2</v>
          </cell>
          <cell r="F95">
            <v>1.2</v>
          </cell>
          <cell r="G95">
            <v>148</v>
          </cell>
          <cell r="H95">
            <v>157</v>
          </cell>
          <cell r="I95">
            <v>305</v>
          </cell>
          <cell r="J95">
            <v>1.4</v>
          </cell>
          <cell r="K95">
            <v>1</v>
          </cell>
          <cell r="L95">
            <v>1.2</v>
          </cell>
        </row>
        <row r="96">
          <cell r="B96" t="str">
            <v>Nguyeãn Thanh Phong</v>
          </cell>
          <cell r="C96" t="str">
            <v>"</v>
          </cell>
          <cell r="D96">
            <v>1.2</v>
          </cell>
          <cell r="E96">
            <v>1.2</v>
          </cell>
          <cell r="F96">
            <v>1.2</v>
          </cell>
          <cell r="G96">
            <v>136</v>
          </cell>
          <cell r="H96">
            <v>157</v>
          </cell>
          <cell r="I96">
            <v>293</v>
          </cell>
          <cell r="J96">
            <v>1.4</v>
          </cell>
          <cell r="K96">
            <v>1</v>
          </cell>
          <cell r="L96">
            <v>1.2</v>
          </cell>
        </row>
        <row r="97">
          <cell r="B97" t="str">
            <v>Nguyeãn Thanh Tuaán</v>
          </cell>
          <cell r="C97" t="str">
            <v>Laùi caåu</v>
          </cell>
          <cell r="D97">
            <v>1.3</v>
          </cell>
          <cell r="E97">
            <v>1.3</v>
          </cell>
          <cell r="F97">
            <v>1.3</v>
          </cell>
          <cell r="G97">
            <v>150</v>
          </cell>
          <cell r="H97">
            <v>157</v>
          </cell>
          <cell r="I97">
            <v>307</v>
          </cell>
          <cell r="J97">
            <v>1.4</v>
          </cell>
          <cell r="K97">
            <v>1.4</v>
          </cell>
          <cell r="L97">
            <v>1.4</v>
          </cell>
        </row>
        <row r="98">
          <cell r="B98" t="str">
            <v>Traàn Vaên Sôn</v>
          </cell>
          <cell r="C98" t="str">
            <v>"</v>
          </cell>
          <cell r="D98">
            <v>1.3</v>
          </cell>
          <cell r="E98">
            <v>1.3</v>
          </cell>
          <cell r="F98">
            <v>1.3</v>
          </cell>
          <cell r="G98">
            <v>149</v>
          </cell>
          <cell r="H98">
            <v>157</v>
          </cell>
          <cell r="I98">
            <v>306</v>
          </cell>
          <cell r="J98">
            <v>1.2</v>
          </cell>
          <cell r="K98">
            <v>1.4</v>
          </cell>
          <cell r="L98">
            <v>1.2999999999999998</v>
          </cell>
        </row>
        <row r="99">
          <cell r="B99" t="str">
            <v>Ñaøo Vaên Minh</v>
          </cell>
          <cell r="C99" t="str">
            <v>Laùi cuoác</v>
          </cell>
          <cell r="D99">
            <v>1.3</v>
          </cell>
          <cell r="E99">
            <v>1.3</v>
          </cell>
          <cell r="F99">
            <v>1.3</v>
          </cell>
          <cell r="G99">
            <v>152</v>
          </cell>
          <cell r="H99">
            <v>157</v>
          </cell>
          <cell r="I99">
            <v>309</v>
          </cell>
          <cell r="J99">
            <v>1.6</v>
          </cell>
          <cell r="K99">
            <v>1.6</v>
          </cell>
          <cell r="L99">
            <v>1.6</v>
          </cell>
        </row>
        <row r="100">
          <cell r="B100" t="str">
            <v>Phaïm Ñöùc Thieäp</v>
          </cell>
          <cell r="C100" t="str">
            <v>Xe xuùc</v>
          </cell>
          <cell r="D100">
            <v>1.2</v>
          </cell>
          <cell r="E100">
            <v>1.2</v>
          </cell>
          <cell r="F100">
            <v>1.2</v>
          </cell>
          <cell r="G100">
            <v>151</v>
          </cell>
          <cell r="H100">
            <v>147</v>
          </cell>
          <cell r="I100">
            <v>298</v>
          </cell>
          <cell r="J100">
            <v>1.4</v>
          </cell>
          <cell r="K100">
            <v>1.4</v>
          </cell>
          <cell r="L100">
            <v>1.4</v>
          </cell>
        </row>
        <row r="101">
          <cell r="B101" t="str">
            <v>Nguyeãn Xuaân Thaønh</v>
          </cell>
          <cell r="C101" t="str">
            <v>"</v>
          </cell>
          <cell r="D101">
            <v>1.2</v>
          </cell>
          <cell r="E101">
            <v>1.2</v>
          </cell>
          <cell r="F101">
            <v>1.2</v>
          </cell>
          <cell r="G101">
            <v>151</v>
          </cell>
          <cell r="H101">
            <v>150.5</v>
          </cell>
          <cell r="I101">
            <v>301.5</v>
          </cell>
          <cell r="J101">
            <v>1.4</v>
          </cell>
          <cell r="K101">
            <v>1.4</v>
          </cell>
          <cell r="L101">
            <v>1.4</v>
          </cell>
        </row>
        <row r="102">
          <cell r="B102" t="str">
            <v>Nguyeãn Ñöùc Thaéng</v>
          </cell>
          <cell r="C102" t="str">
            <v>X.xuùc 300</v>
          </cell>
          <cell r="D102">
            <v>1.2</v>
          </cell>
          <cell r="E102">
            <v>1.2</v>
          </cell>
          <cell r="F102">
            <v>1.2</v>
          </cell>
          <cell r="G102">
            <v>150</v>
          </cell>
          <cell r="H102">
            <v>151.5</v>
          </cell>
          <cell r="I102">
            <v>301.5</v>
          </cell>
          <cell r="J102">
            <v>1.6</v>
          </cell>
          <cell r="K102">
            <v>1.4</v>
          </cell>
          <cell r="L102">
            <v>1.5</v>
          </cell>
        </row>
        <row r="103">
          <cell r="B103" t="str">
            <v>Nguyeãn Thaønh Thoaïi</v>
          </cell>
          <cell r="C103" t="str">
            <v>Daewoo</v>
          </cell>
          <cell r="D103">
            <v>1.2</v>
          </cell>
          <cell r="E103">
            <v>1.2</v>
          </cell>
          <cell r="F103">
            <v>1.2</v>
          </cell>
          <cell r="G103">
            <v>138</v>
          </cell>
          <cell r="H103">
            <v>157</v>
          </cell>
          <cell r="I103">
            <v>295</v>
          </cell>
          <cell r="J103">
            <v>1.4</v>
          </cell>
          <cell r="K103">
            <v>1.6</v>
          </cell>
          <cell r="L103">
            <v>1.5</v>
          </cell>
        </row>
        <row r="104">
          <cell r="B104" t="str">
            <v>Ngoâ Vaên Taân</v>
          </cell>
          <cell r="C104" t="str">
            <v>Xe cuoác</v>
          </cell>
          <cell r="D104">
            <v>1.2</v>
          </cell>
          <cell r="E104">
            <v>1.2</v>
          </cell>
          <cell r="F104">
            <v>1.2</v>
          </cell>
          <cell r="G104">
            <v>153</v>
          </cell>
          <cell r="H104">
            <v>141</v>
          </cell>
          <cell r="I104">
            <v>294</v>
          </cell>
          <cell r="J104">
            <v>1.6</v>
          </cell>
          <cell r="K104">
            <v>1.2</v>
          </cell>
          <cell r="L104">
            <v>1.4</v>
          </cell>
        </row>
        <row r="105">
          <cell r="B105" t="str">
            <v>Buøi Quang Baèng</v>
          </cell>
          <cell r="C105" t="str">
            <v>Xe naâng</v>
          </cell>
          <cell r="D105">
            <v>1.2</v>
          </cell>
          <cell r="E105">
            <v>1.2</v>
          </cell>
          <cell r="F105">
            <v>1.2</v>
          </cell>
          <cell r="G105">
            <v>149</v>
          </cell>
          <cell r="H105">
            <v>155</v>
          </cell>
          <cell r="I105">
            <v>304</v>
          </cell>
          <cell r="J105">
            <v>1.4</v>
          </cell>
          <cell r="K105">
            <v>1.4</v>
          </cell>
          <cell r="L105">
            <v>1.4</v>
          </cell>
        </row>
        <row r="106">
          <cell r="B106" t="str">
            <v>Ngoâ Vaên Thaân</v>
          </cell>
          <cell r="C106" t="str">
            <v>Xe naâng</v>
          </cell>
          <cell r="D106">
            <v>1.2</v>
          </cell>
          <cell r="E106">
            <v>1.2</v>
          </cell>
          <cell r="F106">
            <v>1.2</v>
          </cell>
          <cell r="G106">
            <v>134</v>
          </cell>
          <cell r="H106">
            <v>157</v>
          </cell>
          <cell r="I106">
            <v>291</v>
          </cell>
          <cell r="J106">
            <v>1.2</v>
          </cell>
          <cell r="K106">
            <v>1.4</v>
          </cell>
          <cell r="L106">
            <v>1.2999999999999998</v>
          </cell>
        </row>
        <row r="107">
          <cell r="B107" t="str">
            <v>Buøi Quang Laäp</v>
          </cell>
          <cell r="C107" t="str">
            <v>Xe naâng</v>
          </cell>
          <cell r="D107">
            <v>1.2</v>
          </cell>
          <cell r="E107">
            <v>1.2</v>
          </cell>
          <cell r="F107">
            <v>1.2</v>
          </cell>
          <cell r="G107">
            <v>150</v>
          </cell>
          <cell r="H107">
            <v>147</v>
          </cell>
          <cell r="I107">
            <v>297</v>
          </cell>
          <cell r="J107">
            <v>1.2</v>
          </cell>
          <cell r="K107">
            <v>1.4</v>
          </cell>
          <cell r="L107">
            <v>1.2999999999999998</v>
          </cell>
        </row>
        <row r="108">
          <cell r="B108" t="str">
            <v>Phan Thanh Trung</v>
          </cell>
          <cell r="C108" t="str">
            <v>Xe naâng</v>
          </cell>
          <cell r="D108">
            <v>1.2</v>
          </cell>
          <cell r="E108">
            <v>1.2</v>
          </cell>
          <cell r="F108">
            <v>1.2</v>
          </cell>
          <cell r="G108">
            <v>149</v>
          </cell>
          <cell r="H108">
            <v>157</v>
          </cell>
          <cell r="I108">
            <v>306</v>
          </cell>
          <cell r="J108">
            <v>1.4</v>
          </cell>
          <cell r="K108">
            <v>1.4</v>
          </cell>
          <cell r="L108">
            <v>1.4</v>
          </cell>
        </row>
        <row r="109">
          <cell r="B109" t="str">
            <v>Laâm Hoàng Thu</v>
          </cell>
          <cell r="C109" t="str">
            <v>Xe naâng</v>
          </cell>
          <cell r="D109">
            <v>1.2</v>
          </cell>
          <cell r="E109">
            <v>1.2</v>
          </cell>
          <cell r="F109">
            <v>1.2</v>
          </cell>
          <cell r="G109">
            <v>50</v>
          </cell>
          <cell r="H109">
            <v>157</v>
          </cell>
          <cell r="I109">
            <v>207</v>
          </cell>
          <cell r="J109">
            <v>1.4</v>
          </cell>
          <cell r="K109">
            <v>1.2</v>
          </cell>
          <cell r="L109">
            <v>1.2999999999999998</v>
          </cell>
        </row>
        <row r="110">
          <cell r="B110" t="str">
            <v>Hoà Ngoïc Lôïi</v>
          </cell>
          <cell r="C110" t="str">
            <v>"</v>
          </cell>
          <cell r="D110">
            <v>1.2</v>
          </cell>
          <cell r="E110">
            <v>1.2</v>
          </cell>
          <cell r="F110">
            <v>1.2</v>
          </cell>
          <cell r="G110">
            <v>150</v>
          </cell>
          <cell r="H110">
            <v>145</v>
          </cell>
          <cell r="I110">
            <v>295</v>
          </cell>
          <cell r="J110">
            <v>1</v>
          </cell>
          <cell r="K110">
            <v>1.4</v>
          </cell>
          <cell r="L110">
            <v>1.2</v>
          </cell>
        </row>
        <row r="112">
          <cell r="B112" t="str">
            <v xml:space="preserve"> Ghi chuù :</v>
          </cell>
          <cell r="C112" t="str">
            <v>Heä soá xeáp loaïi : (1,6 = xuaát saéc ; 1,4 = Loaïi A ; 1,2 = Loaïi B ; 1,0 = loaïi C)</v>
          </cell>
        </row>
        <row r="113">
          <cell r="B113" t="str">
            <v xml:space="preserve"> * Toång hôïp :</v>
          </cell>
          <cell r="C113" t="str">
            <v>Loaïi XS</v>
          </cell>
          <cell r="D113">
            <v>10</v>
          </cell>
        </row>
        <row r="114">
          <cell r="C114" t="str">
            <v>Loaïi A</v>
          </cell>
          <cell r="D114">
            <v>24</v>
          </cell>
        </row>
        <row r="115">
          <cell r="C115" t="str">
            <v>Loaïi B</v>
          </cell>
          <cell r="D115">
            <v>11</v>
          </cell>
        </row>
        <row r="116">
          <cell r="C116" t="str">
            <v>Loaïi C</v>
          </cell>
          <cell r="D116">
            <v>11</v>
          </cell>
          <cell r="I116" t="str">
            <v>Ngaøy ___ thaùng ____ naêm 2002</v>
          </cell>
        </row>
        <row r="117">
          <cell r="B117" t="str">
            <v>Ngöôøi laäp</v>
          </cell>
          <cell r="D117">
            <v>56</v>
          </cell>
          <cell r="J117" t="str">
            <v>Phoøng Keá hoaïch</v>
          </cell>
        </row>
        <row r="129">
          <cell r="B129" t="str">
            <v>Phuøng Höõu Thònh</v>
          </cell>
          <cell r="C129" t="str">
            <v>TP</v>
          </cell>
          <cell r="D129">
            <v>1.9</v>
          </cell>
          <cell r="E129">
            <v>1.9</v>
          </cell>
          <cell r="F129">
            <v>1.9</v>
          </cell>
          <cell r="G129">
            <v>153</v>
          </cell>
          <cell r="H129">
            <v>157</v>
          </cell>
          <cell r="I129">
            <v>310</v>
          </cell>
          <cell r="J129">
            <v>1.6</v>
          </cell>
          <cell r="K129">
            <v>1.6</v>
          </cell>
          <cell r="L129">
            <v>1.6</v>
          </cell>
        </row>
        <row r="130">
          <cell r="B130" t="str">
            <v>Huyønh Quang Vöõng</v>
          </cell>
          <cell r="C130" t="str">
            <v>PP</v>
          </cell>
          <cell r="D130">
            <v>1.75</v>
          </cell>
          <cell r="E130">
            <v>1.75</v>
          </cell>
          <cell r="F130">
            <v>1.75</v>
          </cell>
          <cell r="G130">
            <v>152</v>
          </cell>
          <cell r="H130">
            <v>157</v>
          </cell>
          <cell r="I130">
            <v>309</v>
          </cell>
          <cell r="J130">
            <v>1.6</v>
          </cell>
          <cell r="K130">
            <v>1.6</v>
          </cell>
          <cell r="L130">
            <v>1.6</v>
          </cell>
        </row>
        <row r="131">
          <cell r="B131" t="str">
            <v>Nguyeãn Thò Kim Anh</v>
          </cell>
          <cell r="C131" t="str">
            <v>N.V</v>
          </cell>
          <cell r="D131">
            <v>1.3</v>
          </cell>
          <cell r="E131">
            <v>1.3</v>
          </cell>
          <cell r="F131">
            <v>1.3</v>
          </cell>
          <cell r="G131">
            <v>151</v>
          </cell>
          <cell r="H131">
            <v>155</v>
          </cell>
          <cell r="I131">
            <v>306</v>
          </cell>
          <cell r="J131">
            <v>1.6</v>
          </cell>
          <cell r="K131">
            <v>1.6</v>
          </cell>
          <cell r="L131">
            <v>1.6</v>
          </cell>
        </row>
        <row r="132">
          <cell r="B132" t="str">
            <v>Nguyeãn Baù Toång</v>
          </cell>
          <cell r="C132" t="str">
            <v>N.V</v>
          </cell>
          <cell r="D132">
            <v>1.25</v>
          </cell>
          <cell r="E132">
            <v>1.25</v>
          </cell>
          <cell r="F132">
            <v>1.25</v>
          </cell>
          <cell r="G132">
            <v>151</v>
          </cell>
          <cell r="H132">
            <v>152</v>
          </cell>
          <cell r="I132">
            <v>303</v>
          </cell>
          <cell r="J132">
            <v>1.2</v>
          </cell>
          <cell r="K132">
            <v>1.4</v>
          </cell>
          <cell r="L132">
            <v>1.2999999999999998</v>
          </cell>
        </row>
        <row r="133">
          <cell r="B133" t="str">
            <v>Mai Thaønh Chính</v>
          </cell>
          <cell r="C133" t="str">
            <v>N.V</v>
          </cell>
          <cell r="D133">
            <v>1.25</v>
          </cell>
          <cell r="E133">
            <v>1.25</v>
          </cell>
          <cell r="F133">
            <v>1.25</v>
          </cell>
          <cell r="G133">
            <v>151</v>
          </cell>
          <cell r="H133">
            <v>157</v>
          </cell>
          <cell r="I133">
            <v>308</v>
          </cell>
          <cell r="J133">
            <v>1.2</v>
          </cell>
          <cell r="K133">
            <v>1.4</v>
          </cell>
          <cell r="L133">
            <v>1.2999999999999998</v>
          </cell>
        </row>
        <row r="134">
          <cell r="B134" t="str">
            <v>Traàn Phuù Thuyû</v>
          </cell>
          <cell r="C134" t="str">
            <v>NV</v>
          </cell>
          <cell r="D134">
            <v>1.2</v>
          </cell>
          <cell r="E134">
            <v>1.2</v>
          </cell>
          <cell r="F134">
            <v>1.2</v>
          </cell>
          <cell r="G134">
            <v>151</v>
          </cell>
          <cell r="H134">
            <v>157</v>
          </cell>
          <cell r="I134">
            <v>308</v>
          </cell>
          <cell r="J134">
            <v>1.6</v>
          </cell>
          <cell r="K134">
            <v>1.6</v>
          </cell>
          <cell r="L134">
            <v>1.6</v>
          </cell>
        </row>
        <row r="135">
          <cell r="B135" t="str">
            <v>Nguyeãn Vaên Hoaøng</v>
          </cell>
          <cell r="C135" t="str">
            <v>AÙp taûi</v>
          </cell>
          <cell r="D135">
            <v>1.1000000000000001</v>
          </cell>
          <cell r="E135">
            <v>1.1000000000000001</v>
          </cell>
          <cell r="F135">
            <v>1.1000000000000001</v>
          </cell>
          <cell r="G135">
            <v>142</v>
          </cell>
          <cell r="H135">
            <v>157</v>
          </cell>
          <cell r="I135">
            <v>299</v>
          </cell>
          <cell r="J135">
            <v>1.4</v>
          </cell>
          <cell r="K135">
            <v>1.4</v>
          </cell>
          <cell r="L135">
            <v>1.4</v>
          </cell>
        </row>
        <row r="136">
          <cell r="B136" t="str">
            <v>Huyønh Vaên Bình</v>
          </cell>
          <cell r="C136" t="str">
            <v>AÙp taûi</v>
          </cell>
          <cell r="D136">
            <v>1.1000000000000001</v>
          </cell>
          <cell r="E136">
            <v>1.1000000000000001</v>
          </cell>
          <cell r="F136">
            <v>1.1000000000000001</v>
          </cell>
          <cell r="G136">
            <v>151</v>
          </cell>
          <cell r="H136">
            <v>152</v>
          </cell>
          <cell r="I136">
            <v>303</v>
          </cell>
          <cell r="J136">
            <v>1.4</v>
          </cell>
          <cell r="K136">
            <v>1.4</v>
          </cell>
          <cell r="L136">
            <v>1.4</v>
          </cell>
        </row>
        <row r="137">
          <cell r="B137" t="str">
            <v>Tröông Thaønh Taâm</v>
          </cell>
          <cell r="C137" t="str">
            <v>AÙp taûi</v>
          </cell>
          <cell r="D137">
            <v>1.1000000000000001</v>
          </cell>
          <cell r="E137">
            <v>1.1000000000000001</v>
          </cell>
          <cell r="F137">
            <v>1.1000000000000001</v>
          </cell>
          <cell r="G137">
            <v>151</v>
          </cell>
          <cell r="H137">
            <v>154</v>
          </cell>
          <cell r="I137">
            <v>305</v>
          </cell>
          <cell r="J137">
            <v>1.4</v>
          </cell>
          <cell r="K137">
            <v>1.4</v>
          </cell>
          <cell r="L137">
            <v>1.4</v>
          </cell>
        </row>
        <row r="138">
          <cell r="B138" t="str">
            <v>Laâm Anh Duõng</v>
          </cell>
          <cell r="C138" t="str">
            <v>AÙp taûi</v>
          </cell>
          <cell r="D138">
            <v>1.1000000000000001</v>
          </cell>
          <cell r="E138">
            <v>1.1000000000000001</v>
          </cell>
          <cell r="F138">
            <v>1.1000000000000001</v>
          </cell>
          <cell r="G138">
            <v>151</v>
          </cell>
          <cell r="H138">
            <v>157</v>
          </cell>
          <cell r="I138">
            <v>308</v>
          </cell>
          <cell r="J138">
            <v>1.4</v>
          </cell>
          <cell r="K138">
            <v>1.4</v>
          </cell>
          <cell r="L138">
            <v>1.4</v>
          </cell>
        </row>
        <row r="139">
          <cell r="B139" t="str">
            <v>Huyønh Thieän Phong</v>
          </cell>
          <cell r="C139" t="str">
            <v>AÙp taûi</v>
          </cell>
          <cell r="D139">
            <v>1.1000000000000001</v>
          </cell>
          <cell r="E139">
            <v>1.1000000000000001</v>
          </cell>
          <cell r="F139">
            <v>1.1000000000000001</v>
          </cell>
          <cell r="G139">
            <v>145</v>
          </cell>
          <cell r="H139">
            <v>157</v>
          </cell>
          <cell r="I139">
            <v>302</v>
          </cell>
          <cell r="J139">
            <v>1.4</v>
          </cell>
          <cell r="K139">
            <v>1.4</v>
          </cell>
          <cell r="L139">
            <v>1.4</v>
          </cell>
        </row>
        <row r="140">
          <cell r="B140" t="str">
            <v>Vuõ Quoác Vieät</v>
          </cell>
          <cell r="C140" t="str">
            <v>AÙp taûi</v>
          </cell>
          <cell r="D140">
            <v>1.1000000000000001</v>
          </cell>
          <cell r="E140">
            <v>1.1000000000000001</v>
          </cell>
          <cell r="F140">
            <v>1.1000000000000001</v>
          </cell>
          <cell r="G140">
            <v>151</v>
          </cell>
          <cell r="H140">
            <v>157</v>
          </cell>
          <cell r="I140">
            <v>308</v>
          </cell>
          <cell r="J140">
            <v>1.4</v>
          </cell>
          <cell r="K140">
            <v>1.4</v>
          </cell>
          <cell r="L140">
            <v>1.4</v>
          </cell>
        </row>
        <row r="141">
          <cell r="B141" t="str">
            <v>Nguyeãn Phöông Phan</v>
          </cell>
          <cell r="C141" t="str">
            <v>AÙp taûi</v>
          </cell>
          <cell r="D141">
            <v>1.1000000000000001</v>
          </cell>
          <cell r="E141">
            <v>1.1000000000000001</v>
          </cell>
          <cell r="F141">
            <v>1.1000000000000001</v>
          </cell>
          <cell r="G141">
            <v>151</v>
          </cell>
          <cell r="H141">
            <v>154</v>
          </cell>
          <cell r="I141">
            <v>305</v>
          </cell>
          <cell r="J141">
            <v>1.4</v>
          </cell>
          <cell r="K141">
            <v>1.2</v>
          </cell>
          <cell r="L141">
            <v>1.2999999999999998</v>
          </cell>
        </row>
        <row r="142">
          <cell r="B142" t="str">
            <v>Nguyeãn Quoác Maïnh</v>
          </cell>
          <cell r="C142" t="str">
            <v>AÙp taûi</v>
          </cell>
          <cell r="D142">
            <v>1.1000000000000001</v>
          </cell>
          <cell r="E142">
            <v>1.1000000000000001</v>
          </cell>
          <cell r="F142">
            <v>1.1000000000000001</v>
          </cell>
          <cell r="G142">
            <v>151</v>
          </cell>
          <cell r="H142">
            <v>157</v>
          </cell>
          <cell r="I142">
            <v>308</v>
          </cell>
          <cell r="J142">
            <v>1.4</v>
          </cell>
          <cell r="K142">
            <v>1.4</v>
          </cell>
          <cell r="L142">
            <v>1.4</v>
          </cell>
        </row>
        <row r="143">
          <cell r="B143" t="str">
            <v>Traàn Vieát Khoâi</v>
          </cell>
          <cell r="C143" t="str">
            <v>NV</v>
          </cell>
          <cell r="E143">
            <v>0.9375</v>
          </cell>
          <cell r="F143">
            <v>0.9375</v>
          </cell>
          <cell r="H143">
            <v>72</v>
          </cell>
          <cell r="I143">
            <v>72</v>
          </cell>
          <cell r="K143">
            <v>1.4</v>
          </cell>
          <cell r="L143">
            <v>1.4</v>
          </cell>
        </row>
        <row r="144">
          <cell r="B144" t="str">
            <v>Laâm Minh Vöông</v>
          </cell>
          <cell r="C144" t="str">
            <v>T.CN</v>
          </cell>
          <cell r="D144">
            <v>1.6</v>
          </cell>
          <cell r="E144">
            <v>1.6</v>
          </cell>
          <cell r="F144">
            <v>1.6</v>
          </cell>
          <cell r="G144">
            <v>152</v>
          </cell>
          <cell r="H144">
            <v>157</v>
          </cell>
          <cell r="I144">
            <v>309</v>
          </cell>
          <cell r="J144">
            <v>1.6</v>
          </cell>
          <cell r="K144">
            <v>1.6</v>
          </cell>
          <cell r="L144">
            <v>1.6</v>
          </cell>
        </row>
        <row r="145">
          <cell r="B145" t="str">
            <v>Leâ Thaønh Líp</v>
          </cell>
          <cell r="C145" t="str">
            <v>KT</v>
          </cell>
          <cell r="D145">
            <v>1.3</v>
          </cell>
          <cell r="E145">
            <v>1.3416666666666668</v>
          </cell>
          <cell r="F145">
            <v>1.3208333333333333</v>
          </cell>
          <cell r="G145">
            <v>153</v>
          </cell>
          <cell r="H145">
            <v>157</v>
          </cell>
          <cell r="I145">
            <v>310</v>
          </cell>
          <cell r="J145">
            <v>1.6</v>
          </cell>
          <cell r="K145">
            <v>1.6</v>
          </cell>
          <cell r="L145">
            <v>1.6</v>
          </cell>
        </row>
        <row r="146">
          <cell r="B146" t="str">
            <v>Voõ Hoaøng Trung</v>
          </cell>
          <cell r="C146" t="str">
            <v>NV</v>
          </cell>
          <cell r="D146">
            <v>1.25</v>
          </cell>
          <cell r="E146">
            <v>1.3</v>
          </cell>
          <cell r="F146">
            <v>1.2749999999999999</v>
          </cell>
          <cell r="G146">
            <v>151</v>
          </cell>
          <cell r="H146">
            <v>157</v>
          </cell>
          <cell r="I146">
            <v>308</v>
          </cell>
          <cell r="J146">
            <v>1.6</v>
          </cell>
          <cell r="K146">
            <v>1.6</v>
          </cell>
          <cell r="L146">
            <v>1.6</v>
          </cell>
        </row>
        <row r="147">
          <cell r="B147" t="str">
            <v>Voõ Thoáng Nhaát</v>
          </cell>
          <cell r="C147" t="str">
            <v>Thuû quyõ</v>
          </cell>
          <cell r="D147">
            <v>1.2</v>
          </cell>
          <cell r="E147">
            <v>1.2</v>
          </cell>
          <cell r="F147">
            <v>1.2</v>
          </cell>
          <cell r="G147">
            <v>151</v>
          </cell>
          <cell r="H147">
            <v>157</v>
          </cell>
          <cell r="I147">
            <v>308</v>
          </cell>
          <cell r="J147">
            <v>1.4</v>
          </cell>
          <cell r="K147">
            <v>1.4</v>
          </cell>
          <cell r="L147">
            <v>1.4</v>
          </cell>
        </row>
        <row r="148">
          <cell r="B148" t="str">
            <v>Voõ Hoàng Taâm</v>
          </cell>
          <cell r="C148" t="str">
            <v>Thuû quyõ</v>
          </cell>
          <cell r="D148">
            <v>1.2</v>
          </cell>
          <cell r="E148">
            <v>1.2</v>
          </cell>
          <cell r="F148">
            <v>1.2</v>
          </cell>
          <cell r="G148">
            <v>153</v>
          </cell>
          <cell r="H148">
            <v>157</v>
          </cell>
          <cell r="I148">
            <v>310</v>
          </cell>
          <cell r="J148">
            <v>1.6</v>
          </cell>
          <cell r="K148">
            <v>1.4</v>
          </cell>
          <cell r="L148">
            <v>1.5</v>
          </cell>
        </row>
        <row r="149">
          <cell r="B149" t="str">
            <v>Nguyeãn Thaønh Thaân</v>
          </cell>
          <cell r="C149" t="str">
            <v>KT</v>
          </cell>
          <cell r="D149">
            <v>1.2</v>
          </cell>
          <cell r="E149">
            <v>1.2</v>
          </cell>
          <cell r="F149">
            <v>1.2</v>
          </cell>
          <cell r="G149">
            <v>105</v>
          </cell>
          <cell r="H149">
            <v>153</v>
          </cell>
          <cell r="I149">
            <v>258</v>
          </cell>
          <cell r="J149">
            <v>1.4</v>
          </cell>
          <cell r="K149">
            <v>1.4</v>
          </cell>
          <cell r="L149">
            <v>1.4</v>
          </cell>
        </row>
        <row r="150">
          <cell r="B150" t="str">
            <v>Ñinh Ñöùc Chính</v>
          </cell>
          <cell r="C150" t="str">
            <v>L.Xe</v>
          </cell>
          <cell r="D150">
            <v>1.1666666666666667</v>
          </cell>
          <cell r="E150">
            <v>1.1000000000000001</v>
          </cell>
          <cell r="F150">
            <v>1.1333333333333333</v>
          </cell>
          <cell r="G150">
            <v>152</v>
          </cell>
          <cell r="H150">
            <v>157</v>
          </cell>
          <cell r="I150">
            <v>309</v>
          </cell>
          <cell r="J150">
            <v>1.4</v>
          </cell>
          <cell r="K150">
            <v>1.4</v>
          </cell>
          <cell r="L150">
            <v>1.4</v>
          </cell>
        </row>
        <row r="151">
          <cell r="B151" t="str">
            <v>Buøi Tieán Coâng</v>
          </cell>
          <cell r="C151" t="str">
            <v>"</v>
          </cell>
          <cell r="D151">
            <v>1.2</v>
          </cell>
          <cell r="E151">
            <v>1.2</v>
          </cell>
          <cell r="F151">
            <v>1.2</v>
          </cell>
          <cell r="G151">
            <v>153</v>
          </cell>
          <cell r="H151">
            <v>157</v>
          </cell>
          <cell r="I151">
            <v>310</v>
          </cell>
          <cell r="J151">
            <v>1.4</v>
          </cell>
          <cell r="K151">
            <v>1.2</v>
          </cell>
          <cell r="L151">
            <v>1.2999999999999998</v>
          </cell>
        </row>
        <row r="152">
          <cell r="B152" t="str">
            <v>Phaïm Vaên Nhieàu</v>
          </cell>
          <cell r="C152" t="str">
            <v>"</v>
          </cell>
          <cell r="D152">
            <v>1.2</v>
          </cell>
          <cell r="E152">
            <v>1.2</v>
          </cell>
          <cell r="F152">
            <v>1.2</v>
          </cell>
          <cell r="G152">
            <v>150</v>
          </cell>
          <cell r="H152">
            <v>157</v>
          </cell>
          <cell r="I152">
            <v>307</v>
          </cell>
          <cell r="J152">
            <v>1.4</v>
          </cell>
          <cell r="K152">
            <v>1.4</v>
          </cell>
          <cell r="L152">
            <v>1.4</v>
          </cell>
        </row>
        <row r="153">
          <cell r="B153" t="str">
            <v>Phaïm Anh Huøng</v>
          </cell>
          <cell r="C153" t="str">
            <v>"</v>
          </cell>
          <cell r="D153">
            <v>1.2</v>
          </cell>
          <cell r="E153">
            <v>1.2</v>
          </cell>
          <cell r="F153">
            <v>1.2</v>
          </cell>
          <cell r="G153">
            <v>150</v>
          </cell>
          <cell r="H153">
            <v>52</v>
          </cell>
          <cell r="I153">
            <v>202</v>
          </cell>
          <cell r="J153">
            <v>1.4</v>
          </cell>
          <cell r="K153">
            <v>1.2</v>
          </cell>
          <cell r="L153">
            <v>1.2999999999999998</v>
          </cell>
        </row>
        <row r="154">
          <cell r="B154" t="str">
            <v>Ñaøo Ngoïc Höông</v>
          </cell>
          <cell r="C154" t="str">
            <v>"</v>
          </cell>
          <cell r="D154">
            <v>1.2</v>
          </cell>
          <cell r="E154">
            <v>1.2</v>
          </cell>
          <cell r="F154">
            <v>1.2</v>
          </cell>
          <cell r="G154">
            <v>150</v>
          </cell>
          <cell r="H154">
            <v>157</v>
          </cell>
          <cell r="I154">
            <v>307</v>
          </cell>
          <cell r="J154">
            <v>1.6</v>
          </cell>
          <cell r="K154">
            <v>1.4</v>
          </cell>
          <cell r="L154">
            <v>1.5</v>
          </cell>
        </row>
        <row r="155">
          <cell r="B155" t="str">
            <v>Voõ Thaønh Nhaân</v>
          </cell>
          <cell r="C155" t="str">
            <v>"</v>
          </cell>
          <cell r="D155">
            <v>1.2</v>
          </cell>
          <cell r="E155">
            <v>1.2</v>
          </cell>
          <cell r="F155">
            <v>1.2</v>
          </cell>
          <cell r="G155">
            <v>72</v>
          </cell>
          <cell r="H155">
            <v>157</v>
          </cell>
          <cell r="I155">
            <v>229</v>
          </cell>
          <cell r="J155">
            <v>1.2</v>
          </cell>
          <cell r="K155">
            <v>1.4</v>
          </cell>
          <cell r="L155">
            <v>1.2999999999999998</v>
          </cell>
        </row>
        <row r="156">
          <cell r="B156" t="str">
            <v>Nguyeãn Ñaêng Khoa</v>
          </cell>
          <cell r="C156" t="str">
            <v>"</v>
          </cell>
          <cell r="E156">
            <v>1.1000000000000001</v>
          </cell>
          <cell r="F156">
            <v>1.1000000000000001</v>
          </cell>
          <cell r="H156">
            <v>125</v>
          </cell>
          <cell r="I156">
            <v>125</v>
          </cell>
          <cell r="K156">
            <v>1.4</v>
          </cell>
          <cell r="L156">
            <v>1.4</v>
          </cell>
        </row>
        <row r="157">
          <cell r="B157" t="str">
            <v>Nguyeãn Phuù Quoác</v>
          </cell>
          <cell r="C157" t="str">
            <v>"</v>
          </cell>
          <cell r="E157">
            <v>0.9</v>
          </cell>
          <cell r="F157">
            <v>0.9</v>
          </cell>
          <cell r="H157">
            <v>73</v>
          </cell>
          <cell r="I157">
            <v>73</v>
          </cell>
          <cell r="K157">
            <v>1.4</v>
          </cell>
          <cell r="L157">
            <v>1.4</v>
          </cell>
        </row>
        <row r="159">
          <cell r="B159" t="str">
            <v>BQL Chaát Löôïng:</v>
          </cell>
        </row>
        <row r="160">
          <cell r="B160" t="str">
            <v>Nguyeãn Thoaïi Oanh</v>
          </cell>
          <cell r="C160" t="str">
            <v>Tban</v>
          </cell>
          <cell r="D160">
            <v>1.75</v>
          </cell>
          <cell r="E160">
            <v>1.75</v>
          </cell>
          <cell r="F160">
            <v>1.75</v>
          </cell>
          <cell r="G160">
            <v>152</v>
          </cell>
          <cell r="H160">
            <v>157</v>
          </cell>
          <cell r="I160">
            <v>309</v>
          </cell>
          <cell r="J160">
            <v>1.6</v>
          </cell>
          <cell r="K160">
            <v>1.6</v>
          </cell>
          <cell r="L160">
            <v>1.6</v>
          </cell>
        </row>
        <row r="161">
          <cell r="B161" t="str">
            <v>Nguyeãn Höõu Hieáu</v>
          </cell>
          <cell r="C161" t="str">
            <v>NV</v>
          </cell>
          <cell r="D161">
            <v>1.25</v>
          </cell>
          <cell r="E161">
            <v>1.25</v>
          </cell>
          <cell r="F161">
            <v>1.25</v>
          </cell>
          <cell r="G161">
            <v>154</v>
          </cell>
          <cell r="H161">
            <v>157</v>
          </cell>
          <cell r="I161">
            <v>311</v>
          </cell>
          <cell r="J161">
            <v>1.6</v>
          </cell>
          <cell r="K161">
            <v>1.4</v>
          </cell>
          <cell r="L161">
            <v>1.5</v>
          </cell>
        </row>
        <row r="162">
          <cell r="B162" t="str">
            <v>Phaïm Vaên Haûi</v>
          </cell>
          <cell r="C162" t="str">
            <v>NV</v>
          </cell>
          <cell r="D162">
            <v>1.375</v>
          </cell>
          <cell r="E162">
            <v>1.3120000000000001</v>
          </cell>
          <cell r="F162">
            <v>1.3435000000000001</v>
          </cell>
          <cell r="G162">
            <v>144</v>
          </cell>
          <cell r="H162">
            <v>157</v>
          </cell>
          <cell r="I162">
            <v>301</v>
          </cell>
          <cell r="J162">
            <v>1.6</v>
          </cell>
          <cell r="K162">
            <v>1.4</v>
          </cell>
          <cell r="L162">
            <v>1.5</v>
          </cell>
        </row>
        <row r="164">
          <cell r="B164" t="str">
            <v xml:space="preserve"> Ghi chuù :</v>
          </cell>
          <cell r="C164" t="str">
            <v>Heä soá xeáp loaïi : (1,6 = xuaát saéc ; 1,4 = Loaïi A ; 1,2 = Loaïi B ; 1,0 = loaïi C)</v>
          </cell>
        </row>
        <row r="165">
          <cell r="B165" t="str">
            <v xml:space="preserve"> * Toång hôïp :</v>
          </cell>
          <cell r="C165" t="str">
            <v>Loaïi XS</v>
          </cell>
          <cell r="D165">
            <v>8</v>
          </cell>
          <cell r="E165" t="str">
            <v xml:space="preserve"> (BQL-CL 01)</v>
          </cell>
        </row>
        <row r="166">
          <cell r="C166" t="str">
            <v>Loaïi A</v>
          </cell>
          <cell r="D166">
            <v>21</v>
          </cell>
          <cell r="E166" t="str">
            <v xml:space="preserve"> (BQL-CL 02)</v>
          </cell>
        </row>
        <row r="167">
          <cell r="C167" t="str">
            <v>Loaïi B</v>
          </cell>
          <cell r="D167">
            <v>3</v>
          </cell>
        </row>
        <row r="168">
          <cell r="C168" t="str">
            <v>Loaïi C</v>
          </cell>
          <cell r="D168">
            <v>0</v>
          </cell>
          <cell r="I168" t="str">
            <v>Ngaøy ___ thaùng ____ naêm 2002</v>
          </cell>
        </row>
        <row r="169">
          <cell r="B169" t="str">
            <v xml:space="preserve">                           Coäng :</v>
          </cell>
          <cell r="D169">
            <v>32</v>
          </cell>
        </row>
        <row r="170">
          <cell r="B170" t="str">
            <v>Ngöôøi laäp</v>
          </cell>
          <cell r="J170" t="str">
            <v>Phoøng Kinh doanh</v>
          </cell>
        </row>
        <row r="179">
          <cell r="B179" t="str">
            <v>Leâ Vaên Boán</v>
          </cell>
          <cell r="C179" t="str">
            <v>QÑPX</v>
          </cell>
          <cell r="D179">
            <v>1.75</v>
          </cell>
          <cell r="E179">
            <v>1.75</v>
          </cell>
          <cell r="F179">
            <v>1.75</v>
          </cell>
          <cell r="G179">
            <v>139</v>
          </cell>
          <cell r="H179">
            <v>157</v>
          </cell>
          <cell r="I179">
            <v>296</v>
          </cell>
          <cell r="J179">
            <v>1.6</v>
          </cell>
          <cell r="K179">
            <v>1.6</v>
          </cell>
          <cell r="L179">
            <v>1.6</v>
          </cell>
        </row>
        <row r="180">
          <cell r="B180" t="str">
            <v>Leâ Vieät Nam</v>
          </cell>
          <cell r="C180" t="str">
            <v>CBKT</v>
          </cell>
          <cell r="E180">
            <v>1.4</v>
          </cell>
          <cell r="F180">
            <v>1.4</v>
          </cell>
          <cell r="H180">
            <v>155</v>
          </cell>
          <cell r="I180">
            <v>155</v>
          </cell>
          <cell r="K180">
            <v>1.4</v>
          </cell>
          <cell r="L180">
            <v>1.4</v>
          </cell>
        </row>
        <row r="181">
          <cell r="B181" t="str">
            <v>Döông Kim Chi</v>
          </cell>
          <cell r="C181" t="str">
            <v>TK-PX</v>
          </cell>
          <cell r="D181">
            <v>1.2</v>
          </cell>
          <cell r="E181">
            <v>1.2</v>
          </cell>
          <cell r="F181">
            <v>1.2</v>
          </cell>
          <cell r="G181">
            <v>147</v>
          </cell>
          <cell r="H181">
            <v>153</v>
          </cell>
          <cell r="I181">
            <v>300</v>
          </cell>
          <cell r="J181">
            <v>1.4</v>
          </cell>
          <cell r="K181">
            <v>1.4</v>
          </cell>
          <cell r="L181">
            <v>1.4</v>
          </cell>
        </row>
        <row r="182">
          <cell r="B182" t="str">
            <v>Nguyeãn Khaéc Haûi</v>
          </cell>
          <cell r="C182" t="str">
            <v>CK.V/h</v>
          </cell>
          <cell r="D182">
            <v>1.25</v>
          </cell>
          <cell r="E182">
            <v>1.25</v>
          </cell>
          <cell r="F182">
            <v>1.25</v>
          </cell>
          <cell r="G182">
            <v>152</v>
          </cell>
          <cell r="H182">
            <v>157</v>
          </cell>
          <cell r="I182">
            <v>309</v>
          </cell>
          <cell r="J182">
            <v>1.4</v>
          </cell>
          <cell r="K182">
            <v>1.6</v>
          </cell>
          <cell r="L182">
            <v>1.5</v>
          </cell>
        </row>
        <row r="183">
          <cell r="B183" t="str">
            <v>Leâ Minh  Ñöùc</v>
          </cell>
          <cell r="C183" t="str">
            <v>TT.Khoan</v>
          </cell>
          <cell r="D183">
            <v>1.35</v>
          </cell>
          <cell r="E183">
            <v>1.35</v>
          </cell>
          <cell r="F183">
            <v>1.35</v>
          </cell>
          <cell r="G183">
            <v>152</v>
          </cell>
          <cell r="H183">
            <v>156</v>
          </cell>
          <cell r="I183">
            <v>308</v>
          </cell>
          <cell r="J183">
            <v>1.6</v>
          </cell>
          <cell r="K183">
            <v>1.4</v>
          </cell>
          <cell r="L183">
            <v>1.5</v>
          </cell>
        </row>
        <row r="184">
          <cell r="B184" t="str">
            <v>Giang Vaên Tónh</v>
          </cell>
          <cell r="C184" t="str">
            <v>Thôï khoan</v>
          </cell>
          <cell r="D184">
            <v>1.3</v>
          </cell>
          <cell r="E184">
            <v>1.3</v>
          </cell>
          <cell r="F184">
            <v>1.3</v>
          </cell>
          <cell r="G184">
            <v>151</v>
          </cell>
          <cell r="H184">
            <v>157</v>
          </cell>
          <cell r="I184">
            <v>308</v>
          </cell>
          <cell r="J184">
            <v>1.4</v>
          </cell>
          <cell r="K184">
            <v>1.4</v>
          </cell>
          <cell r="L184">
            <v>1.4</v>
          </cell>
        </row>
        <row r="185">
          <cell r="B185" t="str">
            <v>Trình Xuaân Baûng</v>
          </cell>
          <cell r="C185" t="str">
            <v>"</v>
          </cell>
          <cell r="D185">
            <v>1.3</v>
          </cell>
          <cell r="E185">
            <v>1.3</v>
          </cell>
          <cell r="F185">
            <v>1.3</v>
          </cell>
          <cell r="G185">
            <v>153</v>
          </cell>
          <cell r="H185">
            <v>157</v>
          </cell>
          <cell r="I185">
            <v>310</v>
          </cell>
          <cell r="J185">
            <v>1.4</v>
          </cell>
          <cell r="K185">
            <v>1.6</v>
          </cell>
          <cell r="L185">
            <v>1.5</v>
          </cell>
        </row>
        <row r="186">
          <cell r="B186" t="str">
            <v>Buøi Trung Tuaán</v>
          </cell>
          <cell r="C186" t="str">
            <v>"</v>
          </cell>
          <cell r="D186">
            <v>1.3</v>
          </cell>
          <cell r="E186">
            <v>1.3</v>
          </cell>
          <cell r="F186">
            <v>1.3</v>
          </cell>
          <cell r="G186">
            <v>151</v>
          </cell>
          <cell r="H186">
            <v>156</v>
          </cell>
          <cell r="I186">
            <v>307</v>
          </cell>
          <cell r="J186">
            <v>1.4</v>
          </cell>
          <cell r="K186">
            <v>1.4</v>
          </cell>
          <cell r="L186">
            <v>1.4</v>
          </cell>
        </row>
        <row r="187">
          <cell r="B187" t="str">
            <v>Phaïm Ngoïc Sôn</v>
          </cell>
          <cell r="C187" t="str">
            <v>"</v>
          </cell>
          <cell r="D187">
            <v>1.3</v>
          </cell>
          <cell r="E187">
            <v>1.3</v>
          </cell>
          <cell r="F187">
            <v>1.3</v>
          </cell>
          <cell r="G187">
            <v>151</v>
          </cell>
          <cell r="H187">
            <v>156</v>
          </cell>
          <cell r="I187">
            <v>307</v>
          </cell>
          <cell r="J187">
            <v>1.4</v>
          </cell>
          <cell r="K187">
            <v>1.4</v>
          </cell>
          <cell r="L187">
            <v>1.4</v>
          </cell>
        </row>
        <row r="188">
          <cell r="B188" t="str">
            <v>Ng. Ñình Nguyeân</v>
          </cell>
          <cell r="C188" t="str">
            <v>"</v>
          </cell>
          <cell r="D188">
            <v>1.3</v>
          </cell>
          <cell r="E188">
            <v>1.3</v>
          </cell>
          <cell r="F188">
            <v>1.3</v>
          </cell>
          <cell r="G188">
            <v>151</v>
          </cell>
          <cell r="H188">
            <v>157</v>
          </cell>
          <cell r="I188">
            <v>308</v>
          </cell>
          <cell r="J188">
            <v>1.4</v>
          </cell>
          <cell r="K188">
            <v>1.4</v>
          </cell>
          <cell r="L188">
            <v>1.4</v>
          </cell>
        </row>
        <row r="189">
          <cell r="B189" t="str">
            <v>Laïi Vaên Huyeân</v>
          </cell>
          <cell r="C189" t="str">
            <v>TT Pha boå</v>
          </cell>
          <cell r="D189">
            <v>1.2</v>
          </cell>
          <cell r="E189">
            <v>1.2</v>
          </cell>
          <cell r="F189">
            <v>1.2</v>
          </cell>
          <cell r="G189">
            <v>152</v>
          </cell>
          <cell r="H189">
            <v>157</v>
          </cell>
          <cell r="I189">
            <v>309</v>
          </cell>
          <cell r="J189">
            <v>1.6</v>
          </cell>
          <cell r="K189">
            <v>1.6</v>
          </cell>
          <cell r="L189">
            <v>1.6</v>
          </cell>
        </row>
        <row r="190">
          <cell r="B190" t="str">
            <v>Nguyeãn vaên Chaët</v>
          </cell>
          <cell r="C190" t="str">
            <v>CN Pha boå</v>
          </cell>
          <cell r="D190">
            <v>1.1499999999999999</v>
          </cell>
          <cell r="E190">
            <v>1.1499999999999999</v>
          </cell>
          <cell r="F190">
            <v>1.1499999999999999</v>
          </cell>
          <cell r="G190">
            <v>140</v>
          </cell>
          <cell r="H190">
            <v>143</v>
          </cell>
          <cell r="I190">
            <v>283</v>
          </cell>
          <cell r="J190">
            <v>1.2</v>
          </cell>
          <cell r="K190">
            <v>1.2</v>
          </cell>
          <cell r="L190">
            <v>1.2</v>
          </cell>
        </row>
        <row r="191">
          <cell r="B191" t="str">
            <v>Chaâu Thanh Lieâm</v>
          </cell>
          <cell r="C191" t="str">
            <v>"</v>
          </cell>
          <cell r="D191">
            <v>1.1499999999999999</v>
          </cell>
          <cell r="E191">
            <v>1.1499999999999999</v>
          </cell>
          <cell r="F191">
            <v>1.1499999999999999</v>
          </cell>
          <cell r="G191">
            <v>151</v>
          </cell>
          <cell r="H191">
            <v>148</v>
          </cell>
          <cell r="I191">
            <v>299</v>
          </cell>
          <cell r="J191">
            <v>1.4</v>
          </cell>
          <cell r="K191">
            <v>1.4</v>
          </cell>
          <cell r="L191">
            <v>1.4</v>
          </cell>
        </row>
        <row r="192">
          <cell r="B192" t="str">
            <v>Ong Döông Haûi</v>
          </cell>
          <cell r="C192" t="str">
            <v>"</v>
          </cell>
          <cell r="D192">
            <v>1.1499999999999999</v>
          </cell>
          <cell r="E192">
            <v>1.1499999999999999</v>
          </cell>
          <cell r="F192">
            <v>1.1499999999999999</v>
          </cell>
          <cell r="G192">
            <v>151</v>
          </cell>
          <cell r="H192">
            <v>146</v>
          </cell>
          <cell r="I192">
            <v>297</v>
          </cell>
          <cell r="J192">
            <v>1.2</v>
          </cell>
          <cell r="K192">
            <v>1.4</v>
          </cell>
          <cell r="L192">
            <v>1.2999999999999998</v>
          </cell>
        </row>
        <row r="193">
          <cell r="B193" t="str">
            <v>Lyù Vaên Thaønh</v>
          </cell>
          <cell r="C193" t="str">
            <v>"</v>
          </cell>
          <cell r="D193">
            <v>1.1499999999999999</v>
          </cell>
          <cell r="E193">
            <v>1.1499999999999999</v>
          </cell>
          <cell r="F193">
            <v>1.1499999999999999</v>
          </cell>
          <cell r="G193">
            <v>151</v>
          </cell>
          <cell r="H193">
            <v>152</v>
          </cell>
          <cell r="I193">
            <v>303</v>
          </cell>
          <cell r="J193">
            <v>1.4</v>
          </cell>
          <cell r="K193">
            <v>1.4</v>
          </cell>
          <cell r="L193">
            <v>1.4</v>
          </cell>
        </row>
        <row r="194">
          <cell r="B194" t="str">
            <v>Danh Chung</v>
          </cell>
          <cell r="C194" t="str">
            <v>"</v>
          </cell>
          <cell r="D194">
            <v>1.1499999999999999</v>
          </cell>
          <cell r="E194">
            <v>1.1499999999999999</v>
          </cell>
          <cell r="F194">
            <v>1.1499999999999999</v>
          </cell>
          <cell r="G194">
            <v>145</v>
          </cell>
          <cell r="H194">
            <v>154</v>
          </cell>
          <cell r="I194">
            <v>299</v>
          </cell>
          <cell r="J194">
            <v>1.4</v>
          </cell>
          <cell r="K194">
            <v>1.4</v>
          </cell>
          <cell r="L194">
            <v>1.4</v>
          </cell>
        </row>
        <row r="195">
          <cell r="B195" t="str">
            <v>Laïi Vaên Tình</v>
          </cell>
          <cell r="C195" t="str">
            <v>"</v>
          </cell>
          <cell r="D195">
            <v>1.1499999999999999</v>
          </cell>
          <cell r="E195">
            <v>1.1499999999999999</v>
          </cell>
          <cell r="F195">
            <v>1.1499999999999999</v>
          </cell>
          <cell r="G195">
            <v>151</v>
          </cell>
          <cell r="H195">
            <v>157</v>
          </cell>
          <cell r="I195">
            <v>308</v>
          </cell>
          <cell r="J195">
            <v>1.4</v>
          </cell>
          <cell r="K195">
            <v>1.4</v>
          </cell>
          <cell r="L195">
            <v>1.4</v>
          </cell>
        </row>
        <row r="196">
          <cell r="B196" t="str">
            <v>Danh Xuaân</v>
          </cell>
          <cell r="C196" t="str">
            <v>"</v>
          </cell>
          <cell r="D196">
            <v>1.1499999999999999</v>
          </cell>
          <cell r="E196">
            <v>1.1499999999999999</v>
          </cell>
          <cell r="F196">
            <v>1.1499999999999999</v>
          </cell>
          <cell r="G196">
            <v>151</v>
          </cell>
          <cell r="H196">
            <v>155</v>
          </cell>
          <cell r="I196">
            <v>306</v>
          </cell>
          <cell r="J196">
            <v>1.4</v>
          </cell>
          <cell r="K196">
            <v>1.4</v>
          </cell>
          <cell r="L196">
            <v>1.4</v>
          </cell>
        </row>
        <row r="197">
          <cell r="B197" t="str">
            <v>Höùa Vaên Meán</v>
          </cell>
          <cell r="C197" t="str">
            <v>"</v>
          </cell>
          <cell r="D197">
            <v>1.1499999999999999</v>
          </cell>
          <cell r="E197">
            <v>1.1499999999999999</v>
          </cell>
          <cell r="F197">
            <v>1.1499999999999999</v>
          </cell>
          <cell r="G197">
            <v>151</v>
          </cell>
          <cell r="H197">
            <v>155</v>
          </cell>
          <cell r="I197">
            <v>306</v>
          </cell>
          <cell r="J197">
            <v>1.4</v>
          </cell>
          <cell r="K197">
            <v>1.4</v>
          </cell>
          <cell r="L197">
            <v>1.4</v>
          </cell>
        </row>
        <row r="198">
          <cell r="B198" t="str">
            <v>Du  Kim Thaønh</v>
          </cell>
          <cell r="C198" t="str">
            <v>"</v>
          </cell>
          <cell r="D198">
            <v>1.1499999999999999</v>
          </cell>
          <cell r="E198">
            <v>1.1499999999999999</v>
          </cell>
          <cell r="F198">
            <v>1.1499999999999999</v>
          </cell>
          <cell r="G198">
            <v>151</v>
          </cell>
          <cell r="H198">
            <v>157</v>
          </cell>
          <cell r="I198">
            <v>308</v>
          </cell>
          <cell r="J198">
            <v>1.4</v>
          </cell>
          <cell r="K198">
            <v>1.4</v>
          </cell>
          <cell r="L198">
            <v>1.4</v>
          </cell>
        </row>
        <row r="199">
          <cell r="B199" t="str">
            <v>Döông Vaên Tuaán</v>
          </cell>
          <cell r="C199" t="str">
            <v>CN</v>
          </cell>
          <cell r="D199">
            <v>1.1499999999999999</v>
          </cell>
          <cell r="E199">
            <v>1.1499999999999999</v>
          </cell>
          <cell r="F199">
            <v>1.1499999999999999</v>
          </cell>
          <cell r="G199">
            <v>153</v>
          </cell>
          <cell r="H199">
            <v>156</v>
          </cell>
          <cell r="I199">
            <v>309</v>
          </cell>
          <cell r="J199">
            <v>1.4</v>
          </cell>
          <cell r="K199">
            <v>1.4</v>
          </cell>
          <cell r="L199">
            <v>1.4</v>
          </cell>
        </row>
        <row r="200">
          <cell r="B200" t="str">
            <v>Hoà Vaên Em</v>
          </cell>
          <cell r="C200" t="str">
            <v>"</v>
          </cell>
          <cell r="D200">
            <v>1.1499999999999999</v>
          </cell>
          <cell r="E200">
            <v>1.1499999999999999</v>
          </cell>
          <cell r="F200">
            <v>1.1499999999999999</v>
          </cell>
          <cell r="G200">
            <v>151</v>
          </cell>
          <cell r="H200">
            <v>156</v>
          </cell>
          <cell r="I200">
            <v>307</v>
          </cell>
          <cell r="J200">
            <v>1.4</v>
          </cell>
          <cell r="K200">
            <v>1.4</v>
          </cell>
          <cell r="L200">
            <v>1.4</v>
          </cell>
        </row>
        <row r="201">
          <cell r="B201" t="str">
            <v>Cao Hoaøi Thanh</v>
          </cell>
          <cell r="C201" t="str">
            <v>"</v>
          </cell>
          <cell r="D201">
            <v>1.1499999999999999</v>
          </cell>
          <cell r="E201">
            <v>1.1499999999999999</v>
          </cell>
          <cell r="F201">
            <v>1.1499999999999999</v>
          </cell>
          <cell r="G201">
            <v>151</v>
          </cell>
          <cell r="H201">
            <v>157</v>
          </cell>
          <cell r="I201">
            <v>308</v>
          </cell>
          <cell r="J201">
            <v>1.4</v>
          </cell>
          <cell r="K201">
            <v>1.4</v>
          </cell>
          <cell r="L201">
            <v>1.4</v>
          </cell>
        </row>
        <row r="202">
          <cell r="B202" t="str">
            <v>Höùa Vaên Sao</v>
          </cell>
          <cell r="C202" t="str">
            <v>"</v>
          </cell>
          <cell r="D202">
            <v>1.1499999999999999</v>
          </cell>
          <cell r="E202">
            <v>1.1499999999999999</v>
          </cell>
          <cell r="F202">
            <v>1.1499999999999999</v>
          </cell>
          <cell r="G202">
            <v>151</v>
          </cell>
          <cell r="H202">
            <v>156</v>
          </cell>
          <cell r="I202">
            <v>307</v>
          </cell>
          <cell r="J202">
            <v>1.4</v>
          </cell>
          <cell r="K202">
            <v>1.4</v>
          </cell>
          <cell r="L202">
            <v>1.4</v>
          </cell>
        </row>
        <row r="203">
          <cell r="B203" t="str">
            <v>Trònh Xuaân Tröôûng</v>
          </cell>
          <cell r="C203" t="str">
            <v>"</v>
          </cell>
          <cell r="D203">
            <v>1.1499999999999999</v>
          </cell>
          <cell r="E203">
            <v>1.1499999999999999</v>
          </cell>
          <cell r="F203">
            <v>1.1499999999999999</v>
          </cell>
          <cell r="G203">
            <v>150</v>
          </cell>
          <cell r="H203">
            <v>155</v>
          </cell>
          <cell r="I203">
            <v>305</v>
          </cell>
          <cell r="J203">
            <v>1.4</v>
          </cell>
          <cell r="K203">
            <v>1.2</v>
          </cell>
          <cell r="L203">
            <v>1.2999999999999998</v>
          </cell>
        </row>
        <row r="204">
          <cell r="B204" t="str">
            <v>Döông Phuùc Ñaït</v>
          </cell>
          <cell r="C204" t="str">
            <v>"</v>
          </cell>
          <cell r="D204">
            <v>1.1499999999999999</v>
          </cell>
          <cell r="E204">
            <v>1.1499999999999999</v>
          </cell>
          <cell r="F204">
            <v>1.1499999999999999</v>
          </cell>
          <cell r="G204">
            <v>141</v>
          </cell>
          <cell r="H204">
            <v>152</v>
          </cell>
          <cell r="I204">
            <v>293</v>
          </cell>
          <cell r="J204">
            <v>1.6</v>
          </cell>
          <cell r="K204">
            <v>1.6</v>
          </cell>
          <cell r="L204">
            <v>1.6</v>
          </cell>
        </row>
        <row r="205">
          <cell r="B205" t="str">
            <v>Nguyeãn Vaên Thaéng</v>
          </cell>
          <cell r="C205" t="str">
            <v>B.Veä</v>
          </cell>
          <cell r="D205">
            <v>0.95</v>
          </cell>
          <cell r="E205">
            <v>0.95</v>
          </cell>
          <cell r="F205">
            <v>0.95</v>
          </cell>
          <cell r="G205">
            <v>151</v>
          </cell>
          <cell r="H205">
            <v>139</v>
          </cell>
          <cell r="I205">
            <v>290</v>
          </cell>
          <cell r="J205">
            <v>1.4</v>
          </cell>
          <cell r="K205">
            <v>1.4</v>
          </cell>
          <cell r="L205">
            <v>1.4</v>
          </cell>
        </row>
        <row r="206">
          <cell r="B206" t="str">
            <v>Traàn Thuaän Phong</v>
          </cell>
          <cell r="C206" t="str">
            <v>B.Veä</v>
          </cell>
          <cell r="D206">
            <v>0.95</v>
          </cell>
          <cell r="E206">
            <v>0.95</v>
          </cell>
          <cell r="F206">
            <v>0.95</v>
          </cell>
          <cell r="G206">
            <v>153</v>
          </cell>
          <cell r="H206">
            <v>157</v>
          </cell>
          <cell r="I206">
            <v>310</v>
          </cell>
          <cell r="J206">
            <v>1.6</v>
          </cell>
          <cell r="K206">
            <v>1.4</v>
          </cell>
          <cell r="L206">
            <v>1.5</v>
          </cell>
        </row>
        <row r="207">
          <cell r="B207" t="str">
            <v>Leâ Vaên Quyeát</v>
          </cell>
          <cell r="C207" t="str">
            <v>B.Veä</v>
          </cell>
          <cell r="D207">
            <v>0.95</v>
          </cell>
          <cell r="E207">
            <v>0.95</v>
          </cell>
          <cell r="F207">
            <v>0.95</v>
          </cell>
          <cell r="G207">
            <v>153</v>
          </cell>
          <cell r="H207">
            <v>156</v>
          </cell>
          <cell r="I207">
            <v>309</v>
          </cell>
          <cell r="J207">
            <v>1.4</v>
          </cell>
          <cell r="K207">
            <v>1.4</v>
          </cell>
          <cell r="L207">
            <v>1.4</v>
          </cell>
        </row>
        <row r="208">
          <cell r="B208" t="str">
            <v xml:space="preserve">Vuõ Ñình Thaønh </v>
          </cell>
          <cell r="C208" t="str">
            <v>B.Veä</v>
          </cell>
          <cell r="D208">
            <v>0.95</v>
          </cell>
          <cell r="E208">
            <v>0.95</v>
          </cell>
          <cell r="F208">
            <v>0.95</v>
          </cell>
          <cell r="G208">
            <v>153</v>
          </cell>
          <cell r="H208">
            <v>156</v>
          </cell>
          <cell r="I208">
            <v>309</v>
          </cell>
          <cell r="J208">
            <v>1.4</v>
          </cell>
          <cell r="K208">
            <v>1.2</v>
          </cell>
          <cell r="L208">
            <v>1.2999999999999998</v>
          </cell>
        </row>
        <row r="209">
          <cell r="B209" t="str">
            <v>Leâ Thò Kim Loan</v>
          </cell>
          <cell r="C209" t="str">
            <v>P.Vuï</v>
          </cell>
          <cell r="D209">
            <v>0.9</v>
          </cell>
          <cell r="E209">
            <v>0.9</v>
          </cell>
          <cell r="F209">
            <v>0.9</v>
          </cell>
          <cell r="G209">
            <v>151</v>
          </cell>
          <cell r="H209">
            <v>157</v>
          </cell>
          <cell r="I209">
            <v>308</v>
          </cell>
          <cell r="J209">
            <v>1.6</v>
          </cell>
          <cell r="K209">
            <v>1.6</v>
          </cell>
          <cell r="L209">
            <v>1.6</v>
          </cell>
        </row>
        <row r="211">
          <cell r="B211" t="str">
            <v xml:space="preserve"> Ghi chuù :</v>
          </cell>
          <cell r="C211" t="str">
            <v>Heä soá xeáp loaïi : (1,6 = xuaát saéc ; 1,4 = Loaïi A ; 1,2 = Loaïi B ; 1,0 = loaïi C)</v>
          </cell>
        </row>
        <row r="212">
          <cell r="B212" t="str">
            <v xml:space="preserve"> * Toång hôïp :</v>
          </cell>
          <cell r="C212" t="str">
            <v>Loaïi XS</v>
          </cell>
          <cell r="D212">
            <v>6</v>
          </cell>
        </row>
        <row r="213">
          <cell r="C213" t="str">
            <v>Loaïi A</v>
          </cell>
          <cell r="D213">
            <v>22</v>
          </cell>
        </row>
        <row r="214">
          <cell r="C214" t="str">
            <v>Loaïi B</v>
          </cell>
          <cell r="D214">
            <v>3</v>
          </cell>
        </row>
        <row r="215">
          <cell r="C215" t="str">
            <v>Loaïi C</v>
          </cell>
          <cell r="D215">
            <v>0</v>
          </cell>
        </row>
        <row r="216">
          <cell r="C216" t="str">
            <v>Coäng:</v>
          </cell>
          <cell r="D216">
            <v>31</v>
          </cell>
          <cell r="I216" t="str">
            <v>Ngaøy ___ thaùng ____ naêm 2002</v>
          </cell>
        </row>
        <row r="217">
          <cell r="B217" t="str">
            <v>Ngöôøi laäp</v>
          </cell>
          <cell r="J217" t="str">
            <v>PX. Khai thaùc NL</v>
          </cell>
        </row>
        <row r="229">
          <cell r="B229" t="str">
            <v>Phaïm Minh Taâm</v>
          </cell>
          <cell r="C229" t="str">
            <v>TP</v>
          </cell>
          <cell r="E229">
            <v>1.75</v>
          </cell>
          <cell r="F229">
            <v>1.75</v>
          </cell>
          <cell r="G229">
            <v>153</v>
          </cell>
          <cell r="H229">
            <v>157</v>
          </cell>
          <cell r="I229">
            <v>310</v>
          </cell>
          <cell r="J229">
            <v>1.6</v>
          </cell>
          <cell r="K229">
            <v>1.6</v>
          </cell>
          <cell r="L229">
            <v>1.6</v>
          </cell>
        </row>
        <row r="230">
          <cell r="B230" t="str">
            <v>Traàn Tuaán Vieät</v>
          </cell>
          <cell r="C230" t="str">
            <v>PP</v>
          </cell>
          <cell r="E230">
            <v>1.6</v>
          </cell>
          <cell r="F230">
            <v>1.6</v>
          </cell>
          <cell r="G230">
            <v>153</v>
          </cell>
          <cell r="H230">
            <v>157</v>
          </cell>
          <cell r="I230">
            <v>310</v>
          </cell>
          <cell r="J230">
            <v>1.6</v>
          </cell>
          <cell r="K230">
            <v>1.6</v>
          </cell>
          <cell r="L230">
            <v>1.6</v>
          </cell>
        </row>
        <row r="231">
          <cell r="B231" t="str">
            <v>Traàn Thò Lan Höông</v>
          </cell>
          <cell r="C231" t="str">
            <v>PP</v>
          </cell>
          <cell r="E231">
            <v>1.6</v>
          </cell>
          <cell r="F231">
            <v>1.6</v>
          </cell>
          <cell r="G231">
            <v>153</v>
          </cell>
          <cell r="H231">
            <v>157</v>
          </cell>
          <cell r="I231">
            <v>310</v>
          </cell>
          <cell r="J231">
            <v>1.6</v>
          </cell>
          <cell r="K231">
            <v>1.6</v>
          </cell>
          <cell r="L231">
            <v>1.6</v>
          </cell>
        </row>
        <row r="232">
          <cell r="B232" t="str">
            <v>Ñoã Phöôùc Hieáu</v>
          </cell>
          <cell r="C232" t="str">
            <v>TK</v>
          </cell>
          <cell r="E232">
            <v>1.25</v>
          </cell>
          <cell r="F232">
            <v>1.25</v>
          </cell>
          <cell r="G232">
            <v>151</v>
          </cell>
          <cell r="H232">
            <v>153</v>
          </cell>
          <cell r="I232">
            <v>304</v>
          </cell>
          <cell r="J232">
            <v>1.4</v>
          </cell>
          <cell r="K232">
            <v>1.6</v>
          </cell>
          <cell r="L232">
            <v>1.5</v>
          </cell>
        </row>
        <row r="233">
          <cell r="B233" t="str">
            <v>Traàn Thò Thaïch</v>
          </cell>
          <cell r="C233" t="str">
            <v>TT</v>
          </cell>
          <cell r="E233">
            <v>1.31</v>
          </cell>
          <cell r="F233">
            <v>1.31</v>
          </cell>
          <cell r="G233">
            <v>153</v>
          </cell>
          <cell r="H233">
            <v>157</v>
          </cell>
          <cell r="I233">
            <v>310</v>
          </cell>
          <cell r="J233">
            <v>1.6</v>
          </cell>
          <cell r="K233">
            <v>1.6</v>
          </cell>
          <cell r="L233">
            <v>1.6</v>
          </cell>
        </row>
        <row r="234">
          <cell r="B234" t="str">
            <v>Nguyeãn Thò Hoàng</v>
          </cell>
          <cell r="E234">
            <v>1.26</v>
          </cell>
          <cell r="F234">
            <v>1.26</v>
          </cell>
          <cell r="G234">
            <v>139</v>
          </cell>
          <cell r="H234">
            <v>156</v>
          </cell>
          <cell r="I234">
            <v>295</v>
          </cell>
          <cell r="J234">
            <v>1.4</v>
          </cell>
          <cell r="K234">
            <v>1.4</v>
          </cell>
          <cell r="L234">
            <v>1.4</v>
          </cell>
        </row>
        <row r="235">
          <cell r="B235" t="str">
            <v>Taï Thò Hieàn</v>
          </cell>
          <cell r="E235">
            <v>1.26</v>
          </cell>
          <cell r="F235">
            <v>1.26</v>
          </cell>
          <cell r="G235">
            <v>153</v>
          </cell>
          <cell r="H235">
            <v>150</v>
          </cell>
          <cell r="I235">
            <v>303</v>
          </cell>
          <cell r="J235">
            <v>1.4</v>
          </cell>
          <cell r="K235">
            <v>1.4</v>
          </cell>
          <cell r="L235">
            <v>1.4</v>
          </cell>
        </row>
        <row r="236">
          <cell r="B236" t="str">
            <v>Traàn Thò Hoàng Vaân</v>
          </cell>
          <cell r="E236">
            <v>1.26</v>
          </cell>
          <cell r="F236">
            <v>1.26</v>
          </cell>
          <cell r="G236">
            <v>134</v>
          </cell>
          <cell r="H236">
            <v>80</v>
          </cell>
          <cell r="I236">
            <v>214</v>
          </cell>
          <cell r="J236">
            <v>1.4</v>
          </cell>
          <cell r="K236">
            <v>1.4</v>
          </cell>
          <cell r="L236">
            <v>1.4</v>
          </cell>
        </row>
        <row r="237">
          <cell r="B237" t="str">
            <v>Nguyeãn Thanh Laâm</v>
          </cell>
          <cell r="E237">
            <v>1.25</v>
          </cell>
          <cell r="F237">
            <v>1.25</v>
          </cell>
          <cell r="G237">
            <v>151</v>
          </cell>
          <cell r="H237">
            <v>152</v>
          </cell>
          <cell r="I237">
            <v>303</v>
          </cell>
          <cell r="J237">
            <v>1.4</v>
          </cell>
          <cell r="K237">
            <v>1.2</v>
          </cell>
          <cell r="L237">
            <v>1.2999999999999998</v>
          </cell>
        </row>
        <row r="238">
          <cell r="B238" t="str">
            <v>Leâ Vaên Theâm</v>
          </cell>
          <cell r="E238">
            <v>1.26</v>
          </cell>
          <cell r="F238">
            <v>1.26</v>
          </cell>
          <cell r="G238">
            <v>153</v>
          </cell>
          <cell r="H238">
            <v>153</v>
          </cell>
          <cell r="I238">
            <v>306</v>
          </cell>
          <cell r="J238">
            <v>1.4</v>
          </cell>
          <cell r="K238">
            <v>1.4</v>
          </cell>
          <cell r="L238">
            <v>1.4</v>
          </cell>
        </row>
        <row r="239">
          <cell r="B239" t="str">
            <v>Phan Hoàng Huyønh</v>
          </cell>
          <cell r="C239" t="str">
            <v>TT</v>
          </cell>
          <cell r="E239">
            <v>1.2725</v>
          </cell>
          <cell r="F239">
            <v>1.2725</v>
          </cell>
          <cell r="G239">
            <v>152</v>
          </cell>
          <cell r="H239">
            <v>147</v>
          </cell>
          <cell r="I239">
            <v>299</v>
          </cell>
          <cell r="J239">
            <v>1.4</v>
          </cell>
          <cell r="K239">
            <v>1.6</v>
          </cell>
          <cell r="L239">
            <v>1.5</v>
          </cell>
        </row>
        <row r="240">
          <cell r="B240" t="str">
            <v>Ñinh Kieân Giang</v>
          </cell>
          <cell r="E240">
            <v>1.25</v>
          </cell>
          <cell r="F240">
            <v>1.25</v>
          </cell>
          <cell r="G240">
            <v>151</v>
          </cell>
          <cell r="H240">
            <v>156</v>
          </cell>
          <cell r="I240">
            <v>307</v>
          </cell>
          <cell r="J240">
            <v>1.4</v>
          </cell>
          <cell r="K240">
            <v>1.2</v>
          </cell>
          <cell r="L240">
            <v>1.2999999999999998</v>
          </cell>
        </row>
        <row r="241">
          <cell r="B241" t="str">
            <v>Phuøng Minh Lyù</v>
          </cell>
          <cell r="E241">
            <v>1.2875000000000001</v>
          </cell>
          <cell r="F241">
            <v>1.2875000000000001</v>
          </cell>
          <cell r="G241">
            <v>156</v>
          </cell>
          <cell r="H241">
            <v>154</v>
          </cell>
          <cell r="I241">
            <v>310</v>
          </cell>
          <cell r="J241">
            <v>1.6</v>
          </cell>
          <cell r="K241">
            <v>1.4</v>
          </cell>
          <cell r="L241">
            <v>1.5</v>
          </cell>
        </row>
        <row r="242">
          <cell r="B242" t="str">
            <v>Trònh Myõ Trang</v>
          </cell>
          <cell r="E242">
            <v>1.25</v>
          </cell>
          <cell r="F242">
            <v>1.25</v>
          </cell>
          <cell r="G242">
            <v>148</v>
          </cell>
          <cell r="H242">
            <v>155</v>
          </cell>
          <cell r="I242">
            <v>303</v>
          </cell>
          <cell r="J242">
            <v>1.4</v>
          </cell>
          <cell r="K242">
            <v>1.4</v>
          </cell>
          <cell r="L242">
            <v>1.4</v>
          </cell>
        </row>
        <row r="243">
          <cell r="B243" t="str">
            <v>Traàn Duõng Thaéng</v>
          </cell>
          <cell r="E243">
            <v>1.238</v>
          </cell>
          <cell r="F243">
            <v>1.238</v>
          </cell>
          <cell r="G243">
            <v>156</v>
          </cell>
          <cell r="H243">
            <v>157</v>
          </cell>
          <cell r="I243">
            <v>313</v>
          </cell>
          <cell r="J243">
            <v>1.4</v>
          </cell>
          <cell r="K243">
            <v>1.2</v>
          </cell>
          <cell r="L243">
            <v>1.2999999999999998</v>
          </cell>
        </row>
        <row r="244">
          <cell r="B244" t="str">
            <v>Vuõ Thanh Tuøng</v>
          </cell>
          <cell r="E244">
            <v>1.25</v>
          </cell>
          <cell r="F244">
            <v>1.25</v>
          </cell>
          <cell r="G244">
            <v>155</v>
          </cell>
          <cell r="H244">
            <v>151</v>
          </cell>
          <cell r="I244">
            <v>306</v>
          </cell>
          <cell r="J244">
            <v>1.4</v>
          </cell>
          <cell r="K244">
            <v>1.4</v>
          </cell>
          <cell r="L244">
            <v>1.4</v>
          </cell>
        </row>
        <row r="245">
          <cell r="B245" t="str">
            <v>Phan Thò Löïu</v>
          </cell>
          <cell r="E245">
            <v>1.25</v>
          </cell>
          <cell r="F245">
            <v>1.25</v>
          </cell>
          <cell r="G245">
            <v>155</v>
          </cell>
          <cell r="H245">
            <v>147</v>
          </cell>
          <cell r="I245">
            <v>302</v>
          </cell>
          <cell r="J245">
            <v>1.4</v>
          </cell>
          <cell r="K245">
            <v>1.4</v>
          </cell>
          <cell r="L245">
            <v>1.4</v>
          </cell>
        </row>
        <row r="246">
          <cell r="B246" t="str">
            <v>Ng. T. Hoàng Hueá</v>
          </cell>
          <cell r="E246">
            <v>1.25</v>
          </cell>
          <cell r="F246">
            <v>1.25</v>
          </cell>
          <cell r="G246">
            <v>151</v>
          </cell>
          <cell r="H246">
            <v>155</v>
          </cell>
          <cell r="I246">
            <v>306</v>
          </cell>
          <cell r="J246">
            <v>1.4</v>
          </cell>
          <cell r="K246">
            <v>1.4</v>
          </cell>
          <cell r="L246">
            <v>1.4</v>
          </cell>
        </row>
        <row r="247">
          <cell r="B247" t="str">
            <v>Tröông Myõ Tieân</v>
          </cell>
          <cell r="E247">
            <v>1.25</v>
          </cell>
          <cell r="F247">
            <v>1.25</v>
          </cell>
          <cell r="G247">
            <v>154</v>
          </cell>
          <cell r="H247">
            <v>148</v>
          </cell>
          <cell r="I247">
            <v>302</v>
          </cell>
          <cell r="J247">
            <v>1.6</v>
          </cell>
          <cell r="K247">
            <v>1.6</v>
          </cell>
          <cell r="L247">
            <v>1.6</v>
          </cell>
        </row>
        <row r="248">
          <cell r="B248" t="str">
            <v>Buøi Anh Ñöùc</v>
          </cell>
          <cell r="C248" t="str">
            <v>TT</v>
          </cell>
          <cell r="E248">
            <v>1.3</v>
          </cell>
          <cell r="F248">
            <v>1.3</v>
          </cell>
          <cell r="G248">
            <v>154</v>
          </cell>
          <cell r="H248">
            <v>150</v>
          </cell>
          <cell r="I248">
            <v>304</v>
          </cell>
          <cell r="J248">
            <v>1.6</v>
          </cell>
          <cell r="K248">
            <v>1.6</v>
          </cell>
          <cell r="L248">
            <v>1.6</v>
          </cell>
        </row>
        <row r="249">
          <cell r="B249" t="str">
            <v>Thaùi Hoaøng Heân</v>
          </cell>
          <cell r="E249">
            <v>1.25</v>
          </cell>
          <cell r="F249">
            <v>1.25</v>
          </cell>
          <cell r="G249">
            <v>155</v>
          </cell>
          <cell r="H249">
            <v>155</v>
          </cell>
          <cell r="I249">
            <v>310</v>
          </cell>
          <cell r="J249">
            <v>1.4</v>
          </cell>
          <cell r="K249">
            <v>1.4</v>
          </cell>
          <cell r="L249">
            <v>1.4</v>
          </cell>
        </row>
        <row r="250">
          <cell r="B250" t="str">
            <v>Nguyeãn Thanh Ñieàn</v>
          </cell>
          <cell r="E250">
            <v>1.25</v>
          </cell>
          <cell r="F250">
            <v>1.25</v>
          </cell>
          <cell r="G250">
            <v>154</v>
          </cell>
          <cell r="H250">
            <v>157</v>
          </cell>
          <cell r="I250">
            <v>311</v>
          </cell>
          <cell r="J250">
            <v>1.4</v>
          </cell>
          <cell r="K250">
            <v>1.4</v>
          </cell>
          <cell r="L250">
            <v>1.4</v>
          </cell>
        </row>
        <row r="251">
          <cell r="B251" t="str">
            <v>Ñinh Quang Sôn</v>
          </cell>
          <cell r="E251">
            <v>1.25</v>
          </cell>
          <cell r="F251">
            <v>1.25</v>
          </cell>
          <cell r="G251">
            <v>149</v>
          </cell>
          <cell r="H251">
            <v>157</v>
          </cell>
          <cell r="I251">
            <v>306</v>
          </cell>
          <cell r="J251">
            <v>1.4</v>
          </cell>
          <cell r="K251">
            <v>1.4</v>
          </cell>
          <cell r="L251">
            <v>1.4</v>
          </cell>
        </row>
        <row r="252">
          <cell r="B252" t="str">
            <v>Traàn Thaùi Böûu</v>
          </cell>
          <cell r="E252">
            <v>0.9375</v>
          </cell>
          <cell r="F252">
            <v>0.9375</v>
          </cell>
          <cell r="H252">
            <v>77</v>
          </cell>
          <cell r="I252">
            <v>77</v>
          </cell>
          <cell r="K252">
            <v>1.2</v>
          </cell>
          <cell r="L252">
            <v>1.2</v>
          </cell>
        </row>
        <row r="253">
          <cell r="B253" t="str">
            <v>Traàn Vaên Uùt</v>
          </cell>
          <cell r="E253">
            <v>0.9375</v>
          </cell>
          <cell r="F253">
            <v>0.9375</v>
          </cell>
          <cell r="H253">
            <v>72</v>
          </cell>
          <cell r="I253">
            <v>72</v>
          </cell>
          <cell r="K253">
            <v>1.4</v>
          </cell>
          <cell r="L253">
            <v>1.4</v>
          </cell>
        </row>
        <row r="254">
          <cell r="B254" t="str">
            <v>Mai Vaên Haûi</v>
          </cell>
          <cell r="C254" t="str">
            <v>TT VTPL</v>
          </cell>
          <cell r="E254">
            <v>1.1625000000000001</v>
          </cell>
          <cell r="F254">
            <v>1.1625000000000001</v>
          </cell>
          <cell r="G254">
            <v>156</v>
          </cell>
          <cell r="H254">
            <v>155</v>
          </cell>
          <cell r="I254">
            <v>311</v>
          </cell>
          <cell r="J254">
            <v>1.4</v>
          </cell>
          <cell r="K254">
            <v>1.4</v>
          </cell>
          <cell r="L254">
            <v>1.4</v>
          </cell>
        </row>
        <row r="255">
          <cell r="B255" t="str">
            <v>Nguyeãn Vaên Uùt</v>
          </cell>
          <cell r="E255">
            <v>1.1499999999999999</v>
          </cell>
          <cell r="F255">
            <v>1.1499999999999999</v>
          </cell>
          <cell r="G255">
            <v>141</v>
          </cell>
          <cell r="H255">
            <v>154</v>
          </cell>
          <cell r="I255">
            <v>295</v>
          </cell>
          <cell r="J255">
            <v>1.4</v>
          </cell>
          <cell r="K255">
            <v>1.4</v>
          </cell>
          <cell r="L255">
            <v>1.4</v>
          </cell>
        </row>
        <row r="256">
          <cell r="B256" t="str">
            <v>Nguyeãn Thaønh Thaéng A</v>
          </cell>
          <cell r="E256">
            <v>1.1499999999999999</v>
          </cell>
          <cell r="F256">
            <v>1.1499999999999999</v>
          </cell>
          <cell r="G256">
            <v>156</v>
          </cell>
          <cell r="H256">
            <v>155</v>
          </cell>
          <cell r="I256">
            <v>311</v>
          </cell>
          <cell r="J256">
            <v>1.4</v>
          </cell>
          <cell r="K256">
            <v>1.4</v>
          </cell>
          <cell r="L256">
            <v>1.4</v>
          </cell>
        </row>
        <row r="257">
          <cell r="B257" t="str">
            <v>Nguyeãn Thaønh Thaéng B</v>
          </cell>
          <cell r="E257">
            <v>1.1499999999999999</v>
          </cell>
          <cell r="F257">
            <v>1.1499999999999999</v>
          </cell>
          <cell r="G257">
            <v>156</v>
          </cell>
          <cell r="H257">
            <v>146</v>
          </cell>
          <cell r="I257">
            <v>302</v>
          </cell>
          <cell r="J257">
            <v>1.4</v>
          </cell>
          <cell r="K257">
            <v>1.4</v>
          </cell>
          <cell r="L257">
            <v>1.4</v>
          </cell>
        </row>
        <row r="258">
          <cell r="B258" t="str">
            <v>Hoà Hoaøng Taëng</v>
          </cell>
          <cell r="E258">
            <v>0.86249999999999993</v>
          </cell>
          <cell r="F258">
            <v>0.86249999999999993</v>
          </cell>
          <cell r="H258">
            <v>76</v>
          </cell>
          <cell r="I258">
            <v>76</v>
          </cell>
          <cell r="K258">
            <v>1.4</v>
          </cell>
          <cell r="L258">
            <v>1.4</v>
          </cell>
        </row>
        <row r="259">
          <cell r="B259" t="str">
            <v>Nguyeãn Thò Thu Vaân</v>
          </cell>
          <cell r="E259">
            <v>1.1499999999999999</v>
          </cell>
          <cell r="F259">
            <v>1.1499999999999999</v>
          </cell>
          <cell r="G259">
            <v>156</v>
          </cell>
          <cell r="H259">
            <v>154</v>
          </cell>
          <cell r="I259">
            <v>310</v>
          </cell>
          <cell r="J259">
            <v>1.4</v>
          </cell>
          <cell r="K259">
            <v>1.4</v>
          </cell>
          <cell r="L259">
            <v>1.4</v>
          </cell>
        </row>
        <row r="260">
          <cell r="B260" t="str">
            <v>Nguyeãn Thò Kim Hueä</v>
          </cell>
          <cell r="E260">
            <v>1.1499999999999999</v>
          </cell>
          <cell r="F260">
            <v>1.1499999999999999</v>
          </cell>
          <cell r="G260">
            <v>87</v>
          </cell>
          <cell r="H260">
            <v>156</v>
          </cell>
          <cell r="I260">
            <v>243</v>
          </cell>
          <cell r="J260">
            <v>1.4</v>
          </cell>
          <cell r="K260">
            <v>1.2</v>
          </cell>
          <cell r="L260">
            <v>1.2999999999999998</v>
          </cell>
        </row>
        <row r="262">
          <cell r="B262" t="str">
            <v xml:space="preserve"> Ghi chuù :</v>
          </cell>
          <cell r="C262" t="str">
            <v>Heä soá xeáp loaïi : (1,6 = xuaát saéc ; 1,4 = Loaïi A ; 1,2 = Loaïi B ; 1,0 = loaïi C)</v>
          </cell>
        </row>
        <row r="263">
          <cell r="B263" t="str">
            <v xml:space="preserve"> * Toång hôïp :</v>
          </cell>
          <cell r="C263" t="str">
            <v>Loaïi XS</v>
          </cell>
          <cell r="D263">
            <v>8</v>
          </cell>
        </row>
        <row r="264">
          <cell r="C264" t="str">
            <v>Loaïi A</v>
          </cell>
          <cell r="D264">
            <v>19</v>
          </cell>
        </row>
        <row r="265">
          <cell r="C265" t="str">
            <v>Loaïi B</v>
          </cell>
          <cell r="D265">
            <v>5</v>
          </cell>
        </row>
        <row r="266">
          <cell r="C266" t="str">
            <v>Loaïi C</v>
          </cell>
          <cell r="D266">
            <v>0</v>
          </cell>
        </row>
        <row r="267">
          <cell r="C267" t="str">
            <v>Coäng:</v>
          </cell>
          <cell r="D267">
            <v>32</v>
          </cell>
          <cell r="I267" t="str">
            <v>Ngaøy ___ thaùng ____ naêm 2002</v>
          </cell>
        </row>
        <row r="268">
          <cell r="B268" t="str">
            <v>Ngöôøi laäp</v>
          </cell>
          <cell r="J268" t="str">
            <v>Phoøng KCS</v>
          </cell>
        </row>
        <row r="279">
          <cell r="B279" t="str">
            <v>Traàn Vaên Naêm</v>
          </cell>
          <cell r="C279" t="str">
            <v>QÑ</v>
          </cell>
          <cell r="D279">
            <v>1.8</v>
          </cell>
          <cell r="F279">
            <v>1.8</v>
          </cell>
          <cell r="G279">
            <v>153</v>
          </cell>
          <cell r="H279">
            <v>157</v>
          </cell>
          <cell r="I279">
            <v>310</v>
          </cell>
          <cell r="J279">
            <v>1.6</v>
          </cell>
          <cell r="K279">
            <v>1.6</v>
          </cell>
          <cell r="L279">
            <v>1.6</v>
          </cell>
        </row>
        <row r="280">
          <cell r="B280" t="str">
            <v>Vuõ Tieán Laõm</v>
          </cell>
          <cell r="C280" t="str">
            <v>PQÑ</v>
          </cell>
          <cell r="D280">
            <v>1.65</v>
          </cell>
          <cell r="F280">
            <v>1.65</v>
          </cell>
          <cell r="G280">
            <v>153</v>
          </cell>
          <cell r="H280">
            <v>157</v>
          </cell>
          <cell r="I280">
            <v>310</v>
          </cell>
          <cell r="J280">
            <v>1.6</v>
          </cell>
          <cell r="K280">
            <v>1.6</v>
          </cell>
          <cell r="L280">
            <v>1.6</v>
          </cell>
        </row>
        <row r="281">
          <cell r="B281" t="str">
            <v>Döông Thanh Haø</v>
          </cell>
          <cell r="C281" t="str">
            <v>PQÑ</v>
          </cell>
          <cell r="D281">
            <v>1.65</v>
          </cell>
          <cell r="F281">
            <v>1.65</v>
          </cell>
          <cell r="G281">
            <v>153</v>
          </cell>
          <cell r="H281">
            <v>157</v>
          </cell>
          <cell r="I281">
            <v>310</v>
          </cell>
          <cell r="J281">
            <v>1.6</v>
          </cell>
          <cell r="K281">
            <v>1.6</v>
          </cell>
          <cell r="L281">
            <v>1.6</v>
          </cell>
        </row>
        <row r="282">
          <cell r="B282" t="str">
            <v>Löu Ñöùc  Hieán</v>
          </cell>
          <cell r="C282" t="str">
            <v>TK</v>
          </cell>
          <cell r="D282">
            <v>1.3</v>
          </cell>
          <cell r="F282">
            <v>1.3</v>
          </cell>
          <cell r="G282">
            <v>154</v>
          </cell>
          <cell r="H282">
            <v>157</v>
          </cell>
          <cell r="I282">
            <v>311</v>
          </cell>
          <cell r="J282">
            <v>1.6</v>
          </cell>
          <cell r="K282">
            <v>1.6</v>
          </cell>
          <cell r="L282">
            <v>1.6</v>
          </cell>
        </row>
        <row r="283">
          <cell r="B283" t="str">
            <v>Nguyeãn Vaên Lyù</v>
          </cell>
          <cell r="C283" t="str">
            <v>TK</v>
          </cell>
          <cell r="D283">
            <v>1.3</v>
          </cell>
          <cell r="F283">
            <v>1.3</v>
          </cell>
          <cell r="G283">
            <v>152</v>
          </cell>
          <cell r="H283">
            <v>157</v>
          </cell>
          <cell r="I283">
            <v>309</v>
          </cell>
          <cell r="J283">
            <v>1.6</v>
          </cell>
          <cell r="K283">
            <v>1.6</v>
          </cell>
          <cell r="L283">
            <v>1.6</v>
          </cell>
        </row>
        <row r="284">
          <cell r="B284" t="str">
            <v>Leâ Kim Chuyeån</v>
          </cell>
          <cell r="C284" t="str">
            <v>ÑC</v>
          </cell>
          <cell r="D284">
            <v>1.3</v>
          </cell>
          <cell r="F284">
            <v>1.383</v>
          </cell>
          <cell r="G284">
            <v>144</v>
          </cell>
          <cell r="H284">
            <v>155</v>
          </cell>
          <cell r="I284">
            <v>299</v>
          </cell>
          <cell r="J284">
            <v>1.6</v>
          </cell>
          <cell r="K284">
            <v>1.2</v>
          </cell>
          <cell r="L284">
            <v>1.4</v>
          </cell>
        </row>
        <row r="285">
          <cell r="B285" t="str">
            <v>Cao Vaên Döông</v>
          </cell>
          <cell r="C285" t="str">
            <v>ÑC</v>
          </cell>
          <cell r="D285">
            <v>1.3359139784946237</v>
          </cell>
          <cell r="F285">
            <v>1.375</v>
          </cell>
          <cell r="G285">
            <v>154</v>
          </cell>
          <cell r="H285">
            <v>156</v>
          </cell>
          <cell r="I285">
            <v>310</v>
          </cell>
          <cell r="J285">
            <v>1.6</v>
          </cell>
          <cell r="K285">
            <v>1.2</v>
          </cell>
          <cell r="L285">
            <v>1.4</v>
          </cell>
        </row>
        <row r="286">
          <cell r="B286" t="str">
            <v>Ñoã Trung Thöï</v>
          </cell>
          <cell r="C286" t="str">
            <v>ÑC</v>
          </cell>
          <cell r="D286">
            <v>1.3</v>
          </cell>
          <cell r="F286">
            <v>1.383</v>
          </cell>
          <cell r="G286">
            <v>155</v>
          </cell>
          <cell r="H286">
            <v>156</v>
          </cell>
          <cell r="I286">
            <v>311</v>
          </cell>
          <cell r="J286">
            <v>1.6</v>
          </cell>
          <cell r="K286">
            <v>1.2</v>
          </cell>
          <cell r="L286">
            <v>1.4</v>
          </cell>
        </row>
        <row r="287">
          <cell r="B287" t="str">
            <v>Phan Vaên Naâng</v>
          </cell>
          <cell r="C287" t="str">
            <v>ÑC</v>
          </cell>
          <cell r="D287">
            <v>1.3</v>
          </cell>
          <cell r="F287">
            <v>1.383</v>
          </cell>
          <cell r="G287">
            <v>151</v>
          </cell>
          <cell r="H287">
            <v>153</v>
          </cell>
          <cell r="I287">
            <v>304</v>
          </cell>
          <cell r="J287">
            <v>1.6</v>
          </cell>
          <cell r="K287">
            <v>1.6</v>
          </cell>
          <cell r="L287">
            <v>1.6</v>
          </cell>
        </row>
        <row r="288">
          <cell r="B288" t="str">
            <v>Ñaøo Taát  Ñaït</v>
          </cell>
          <cell r="D288">
            <v>1.1499999999999999</v>
          </cell>
          <cell r="F288">
            <v>1.1499999999999999</v>
          </cell>
          <cell r="G288">
            <v>150</v>
          </cell>
          <cell r="H288">
            <v>156</v>
          </cell>
          <cell r="I288">
            <v>306</v>
          </cell>
          <cell r="J288">
            <v>1.2</v>
          </cell>
          <cell r="K288">
            <v>1.4</v>
          </cell>
          <cell r="L288">
            <v>1.2999999999999998</v>
          </cell>
        </row>
        <row r="289">
          <cell r="B289" t="str">
            <v>Haø Vaên Khen</v>
          </cell>
          <cell r="D289">
            <v>1.1499999999999999</v>
          </cell>
          <cell r="F289">
            <v>1.1499999999999999</v>
          </cell>
          <cell r="G289">
            <v>144</v>
          </cell>
          <cell r="H289">
            <v>153</v>
          </cell>
          <cell r="I289">
            <v>297</v>
          </cell>
          <cell r="J289">
            <v>1.4</v>
          </cell>
          <cell r="K289">
            <v>1.6</v>
          </cell>
          <cell r="L289">
            <v>1.5</v>
          </cell>
        </row>
        <row r="290">
          <cell r="B290" t="str">
            <v>Laâm Ngoïc Chuyeân</v>
          </cell>
          <cell r="D290">
            <v>1.1499999999999999</v>
          </cell>
          <cell r="F290">
            <v>1.1499999999999999</v>
          </cell>
          <cell r="G290">
            <v>156</v>
          </cell>
          <cell r="H290">
            <v>157</v>
          </cell>
          <cell r="I290">
            <v>313</v>
          </cell>
          <cell r="J290">
            <v>1.4</v>
          </cell>
          <cell r="K290">
            <v>1.6</v>
          </cell>
          <cell r="L290">
            <v>1.5</v>
          </cell>
        </row>
        <row r="291">
          <cell r="B291" t="str">
            <v>Leâ Vaên Vuõ</v>
          </cell>
          <cell r="C291" t="str">
            <v>CT</v>
          </cell>
          <cell r="D291">
            <v>1.25</v>
          </cell>
          <cell r="F291">
            <v>1.25</v>
          </cell>
          <cell r="G291">
            <v>155</v>
          </cell>
          <cell r="H291">
            <v>156</v>
          </cell>
          <cell r="I291">
            <v>311</v>
          </cell>
          <cell r="J291">
            <v>1.6</v>
          </cell>
          <cell r="K291">
            <v>1.2</v>
          </cell>
          <cell r="L291">
            <v>1.4</v>
          </cell>
        </row>
        <row r="292">
          <cell r="B292" t="str">
            <v>Haøng Vaên Taøo</v>
          </cell>
          <cell r="C292" t="str">
            <v>CT</v>
          </cell>
          <cell r="D292">
            <v>1.3249428571428572</v>
          </cell>
          <cell r="F292">
            <v>1.349</v>
          </cell>
          <cell r="G292">
            <v>149</v>
          </cell>
          <cell r="H292">
            <v>156</v>
          </cell>
          <cell r="I292">
            <v>305</v>
          </cell>
          <cell r="J292">
            <v>1.6</v>
          </cell>
          <cell r="K292">
            <v>1.2</v>
          </cell>
          <cell r="L292">
            <v>1.4</v>
          </cell>
        </row>
        <row r="293">
          <cell r="B293" t="str">
            <v>Nguyeãn Ngoïc Bieân</v>
          </cell>
          <cell r="D293">
            <v>1.2749428571428572</v>
          </cell>
          <cell r="F293">
            <v>1.2989999999999999</v>
          </cell>
          <cell r="G293">
            <v>156</v>
          </cell>
          <cell r="H293">
            <v>156</v>
          </cell>
          <cell r="I293">
            <v>312</v>
          </cell>
          <cell r="J293">
            <v>1.4</v>
          </cell>
          <cell r="K293">
            <v>1.4</v>
          </cell>
          <cell r="L293">
            <v>1.4</v>
          </cell>
        </row>
        <row r="294">
          <cell r="B294" t="str">
            <v>Trònh Hoaøi Phöông</v>
          </cell>
          <cell r="D294">
            <v>1.2408166666666667</v>
          </cell>
          <cell r="F294">
            <v>1.264</v>
          </cell>
          <cell r="G294">
            <v>156</v>
          </cell>
          <cell r="H294">
            <v>156</v>
          </cell>
          <cell r="I294">
            <v>312</v>
          </cell>
          <cell r="J294">
            <v>1.4</v>
          </cell>
          <cell r="K294">
            <v>1.4</v>
          </cell>
          <cell r="L294">
            <v>1.4</v>
          </cell>
        </row>
        <row r="295">
          <cell r="B295" t="str">
            <v>Ñaøo Duy Haûi</v>
          </cell>
          <cell r="D295">
            <v>1.2184952380952381</v>
          </cell>
          <cell r="F295">
            <v>1.25</v>
          </cell>
          <cell r="G295">
            <v>155</v>
          </cell>
          <cell r="H295">
            <v>156</v>
          </cell>
          <cell r="I295">
            <v>311</v>
          </cell>
          <cell r="J295">
            <v>1.2</v>
          </cell>
          <cell r="K295">
            <v>1.4</v>
          </cell>
          <cell r="L295">
            <v>1.2999999999999998</v>
          </cell>
        </row>
        <row r="296">
          <cell r="B296" t="str">
            <v>Leâ Coâng Luaän</v>
          </cell>
          <cell r="D296">
            <v>1.1499999999999999</v>
          </cell>
          <cell r="F296">
            <v>1.1890000000000001</v>
          </cell>
          <cell r="G296">
            <v>144</v>
          </cell>
          <cell r="H296">
            <v>155</v>
          </cell>
          <cell r="I296">
            <v>299</v>
          </cell>
          <cell r="J296">
            <v>1.2</v>
          </cell>
          <cell r="K296">
            <v>1.2</v>
          </cell>
          <cell r="L296">
            <v>1.2</v>
          </cell>
        </row>
        <row r="297">
          <cell r="B297" t="str">
            <v>Nguyeãn Thanh Sôn</v>
          </cell>
          <cell r="C297" t="str">
            <v>CT</v>
          </cell>
          <cell r="D297">
            <v>1.2999428571428571</v>
          </cell>
          <cell r="F297">
            <v>1.329</v>
          </cell>
          <cell r="G297">
            <v>155</v>
          </cell>
          <cell r="H297">
            <v>155</v>
          </cell>
          <cell r="I297">
            <v>310</v>
          </cell>
          <cell r="J297">
            <v>1.6</v>
          </cell>
          <cell r="K297">
            <v>1.2</v>
          </cell>
          <cell r="L297">
            <v>1.4</v>
          </cell>
        </row>
        <row r="298">
          <cell r="B298" t="str">
            <v>Traàn Khaéc Ñieàu</v>
          </cell>
          <cell r="D298">
            <v>1.2184952380952381</v>
          </cell>
          <cell r="F298">
            <v>1.2390000000000001</v>
          </cell>
          <cell r="G298">
            <v>156</v>
          </cell>
          <cell r="H298">
            <v>157</v>
          </cell>
          <cell r="I298">
            <v>313</v>
          </cell>
          <cell r="J298">
            <v>1.4</v>
          </cell>
          <cell r="K298">
            <v>1.4</v>
          </cell>
          <cell r="L298">
            <v>1.4</v>
          </cell>
        </row>
        <row r="299">
          <cell r="B299" t="str">
            <v>Nguyeãn Thanh Hoàng</v>
          </cell>
          <cell r="D299">
            <v>1.2184952380952381</v>
          </cell>
          <cell r="F299">
            <v>1.2430000000000001</v>
          </cell>
          <cell r="G299">
            <v>155</v>
          </cell>
          <cell r="H299">
            <v>156</v>
          </cell>
          <cell r="I299">
            <v>311</v>
          </cell>
          <cell r="J299">
            <v>1.4</v>
          </cell>
          <cell r="K299">
            <v>1.4</v>
          </cell>
          <cell r="L299">
            <v>1.4</v>
          </cell>
        </row>
        <row r="300">
          <cell r="B300" t="str">
            <v>Nguyeãn Quang Vinh</v>
          </cell>
          <cell r="C300" t="str">
            <v>TT</v>
          </cell>
          <cell r="D300">
            <v>1.3249428571428572</v>
          </cell>
          <cell r="F300">
            <v>1.341</v>
          </cell>
          <cell r="G300">
            <v>139</v>
          </cell>
          <cell r="H300">
            <v>157</v>
          </cell>
          <cell r="I300">
            <v>296</v>
          </cell>
          <cell r="J300">
            <v>1.6</v>
          </cell>
          <cell r="K300">
            <v>1.2</v>
          </cell>
          <cell r="L300">
            <v>1.4</v>
          </cell>
        </row>
        <row r="301">
          <cell r="B301" t="str">
            <v>Traàn Thanh Tuøng</v>
          </cell>
          <cell r="D301">
            <v>1.2184952380952381</v>
          </cell>
          <cell r="F301">
            <v>1.242</v>
          </cell>
          <cell r="G301">
            <v>154</v>
          </cell>
          <cell r="H301">
            <v>146</v>
          </cell>
          <cell r="I301">
            <v>300</v>
          </cell>
          <cell r="J301">
            <v>1.4</v>
          </cell>
          <cell r="K301">
            <v>1.4</v>
          </cell>
          <cell r="L301">
            <v>1.4</v>
          </cell>
        </row>
        <row r="302">
          <cell r="B302" t="str">
            <v>Nguyeãn Höõu Taøi</v>
          </cell>
          <cell r="D302">
            <v>1.2184952380952381</v>
          </cell>
          <cell r="F302">
            <v>1.242</v>
          </cell>
          <cell r="G302">
            <v>155</v>
          </cell>
          <cell r="H302">
            <v>148</v>
          </cell>
          <cell r="I302">
            <v>303</v>
          </cell>
          <cell r="J302">
            <v>1.4</v>
          </cell>
          <cell r="K302">
            <v>1.4</v>
          </cell>
          <cell r="L302">
            <v>1.4</v>
          </cell>
        </row>
        <row r="303">
          <cell r="B303" t="str">
            <v>Leâ Phaùt Ñaït</v>
          </cell>
          <cell r="D303">
            <v>1.2184952380952381</v>
          </cell>
          <cell r="F303">
            <v>1.2430000000000001</v>
          </cell>
          <cell r="G303">
            <v>156</v>
          </cell>
          <cell r="H303">
            <v>157</v>
          </cell>
          <cell r="I303">
            <v>313</v>
          </cell>
          <cell r="J303">
            <v>1.6</v>
          </cell>
          <cell r="K303">
            <v>1.4</v>
          </cell>
          <cell r="L303">
            <v>1.5</v>
          </cell>
        </row>
        <row r="304">
          <cell r="B304" t="str">
            <v>Nam Taán Löïc</v>
          </cell>
          <cell r="C304" t="str">
            <v>CT</v>
          </cell>
          <cell r="D304">
            <v>1.3</v>
          </cell>
          <cell r="F304">
            <v>1.3</v>
          </cell>
          <cell r="G304">
            <v>154</v>
          </cell>
          <cell r="H304">
            <v>146</v>
          </cell>
          <cell r="I304">
            <v>300</v>
          </cell>
          <cell r="J304">
            <v>1.2</v>
          </cell>
          <cell r="K304">
            <v>1.2</v>
          </cell>
          <cell r="L304">
            <v>1.2</v>
          </cell>
        </row>
        <row r="305">
          <cell r="B305" t="str">
            <v>Huyønh Quoác Söû</v>
          </cell>
          <cell r="D305">
            <v>1.1499999999999999</v>
          </cell>
          <cell r="F305">
            <v>1.1499999999999999</v>
          </cell>
          <cell r="G305">
            <v>156</v>
          </cell>
          <cell r="H305">
            <v>137</v>
          </cell>
          <cell r="I305">
            <v>293</v>
          </cell>
          <cell r="J305">
            <v>1.4</v>
          </cell>
          <cell r="K305">
            <v>1.2</v>
          </cell>
          <cell r="L305">
            <v>1.2999999999999998</v>
          </cell>
        </row>
        <row r="306">
          <cell r="B306" t="str">
            <v>Tröông Tieán Huøng</v>
          </cell>
          <cell r="D306">
            <v>1.2719982078853047</v>
          </cell>
          <cell r="F306">
            <v>1.246</v>
          </cell>
          <cell r="G306">
            <v>155</v>
          </cell>
          <cell r="H306">
            <v>145</v>
          </cell>
          <cell r="I306">
            <v>300</v>
          </cell>
          <cell r="J306">
            <v>1.4</v>
          </cell>
          <cell r="K306">
            <v>1.4</v>
          </cell>
          <cell r="L306">
            <v>1.4</v>
          </cell>
        </row>
        <row r="307">
          <cell r="B307" t="str">
            <v>Leâ Tröôøng Sa</v>
          </cell>
          <cell r="D307">
            <v>1.1499999999999999</v>
          </cell>
          <cell r="F307">
            <v>1.1499999999999999</v>
          </cell>
          <cell r="G307">
            <v>153</v>
          </cell>
          <cell r="H307">
            <v>155</v>
          </cell>
          <cell r="I307">
            <v>308</v>
          </cell>
          <cell r="J307">
            <v>1.2</v>
          </cell>
          <cell r="K307">
            <v>1.4</v>
          </cell>
          <cell r="L307">
            <v>1.2999999999999998</v>
          </cell>
        </row>
        <row r="308">
          <cell r="B308" t="str">
            <v>Leâ Kyø Maïnh</v>
          </cell>
          <cell r="F308">
            <v>0.86250000000000004</v>
          </cell>
          <cell r="H308">
            <v>72</v>
          </cell>
          <cell r="I308">
            <v>72</v>
          </cell>
          <cell r="K308">
            <v>1.4</v>
          </cell>
          <cell r="L308">
            <v>1.4</v>
          </cell>
        </row>
        <row r="309">
          <cell r="B309" t="str">
            <v>Traàn Vaên Tieån</v>
          </cell>
          <cell r="C309" t="str">
            <v>CT</v>
          </cell>
          <cell r="D309">
            <v>1.1499999999999999</v>
          </cell>
          <cell r="F309">
            <v>1.2</v>
          </cell>
          <cell r="G309">
            <v>156</v>
          </cell>
          <cell r="H309">
            <v>155</v>
          </cell>
          <cell r="I309">
            <v>311</v>
          </cell>
          <cell r="J309">
            <v>1.4</v>
          </cell>
          <cell r="K309">
            <v>1.6</v>
          </cell>
          <cell r="L309">
            <v>1.5</v>
          </cell>
        </row>
        <row r="310">
          <cell r="B310" t="str">
            <v>Trònh Xuaân Thaéng</v>
          </cell>
          <cell r="D310">
            <v>1.1499999999999999</v>
          </cell>
          <cell r="F310">
            <v>1.1499999999999999</v>
          </cell>
          <cell r="G310">
            <v>155</v>
          </cell>
          <cell r="H310">
            <v>157</v>
          </cell>
          <cell r="I310">
            <v>312</v>
          </cell>
          <cell r="J310">
            <v>1.4</v>
          </cell>
          <cell r="K310">
            <v>1.4</v>
          </cell>
          <cell r="L310">
            <v>1.4</v>
          </cell>
        </row>
        <row r="311">
          <cell r="B311" t="str">
            <v>Nguyeãn Vaên Thaém</v>
          </cell>
          <cell r="D311">
            <v>1.1499999999999999</v>
          </cell>
          <cell r="F311">
            <v>1.1499999999999999</v>
          </cell>
          <cell r="G311">
            <v>156</v>
          </cell>
          <cell r="H311">
            <v>157</v>
          </cell>
          <cell r="I311">
            <v>313</v>
          </cell>
          <cell r="J311">
            <v>1.4</v>
          </cell>
          <cell r="K311">
            <v>1.4</v>
          </cell>
          <cell r="L311">
            <v>1.4</v>
          </cell>
        </row>
        <row r="312">
          <cell r="B312" t="str">
            <v>Taøo Chís Sal</v>
          </cell>
          <cell r="D312">
            <v>1.1499999999999999</v>
          </cell>
          <cell r="F312">
            <v>1.1499999999999999</v>
          </cell>
          <cell r="G312">
            <v>149</v>
          </cell>
          <cell r="H312">
            <v>152</v>
          </cell>
          <cell r="I312">
            <v>301</v>
          </cell>
          <cell r="J312">
            <v>1.4</v>
          </cell>
          <cell r="K312">
            <v>1.4</v>
          </cell>
          <cell r="L312">
            <v>1.4</v>
          </cell>
        </row>
        <row r="313">
          <cell r="B313" t="str">
            <v>Nguyeãn Tuaán Kieät</v>
          </cell>
          <cell r="F313">
            <v>0.86250000000000004</v>
          </cell>
          <cell r="H313">
            <v>55</v>
          </cell>
          <cell r="I313">
            <v>55</v>
          </cell>
          <cell r="K313">
            <v>1</v>
          </cell>
          <cell r="L313">
            <v>1</v>
          </cell>
        </row>
        <row r="314">
          <cell r="B314" t="str">
            <v>Leâ Thaùi Bình</v>
          </cell>
          <cell r="D314">
            <v>1.3</v>
          </cell>
          <cell r="F314">
            <v>1.294</v>
          </cell>
          <cell r="G314">
            <v>156</v>
          </cell>
          <cell r="H314">
            <v>147</v>
          </cell>
          <cell r="I314">
            <v>303</v>
          </cell>
          <cell r="J314">
            <v>1.4</v>
          </cell>
          <cell r="K314">
            <v>1</v>
          </cell>
          <cell r="L314">
            <v>1.2</v>
          </cell>
        </row>
        <row r="315">
          <cell r="B315" t="str">
            <v>Nguyeãn Khaéc Vuõ</v>
          </cell>
          <cell r="D315">
            <v>1.1499999999999999</v>
          </cell>
          <cell r="F315">
            <v>1.1559999999999999</v>
          </cell>
          <cell r="G315">
            <v>156</v>
          </cell>
          <cell r="H315">
            <v>156</v>
          </cell>
          <cell r="I315">
            <v>312</v>
          </cell>
          <cell r="J315">
            <v>1.6</v>
          </cell>
          <cell r="K315">
            <v>1.6</v>
          </cell>
          <cell r="L315">
            <v>1.6</v>
          </cell>
        </row>
        <row r="316">
          <cell r="B316" t="str">
            <v>Ngoâ Minh Taâm</v>
          </cell>
          <cell r="D316">
            <v>1.1499999999999999</v>
          </cell>
          <cell r="F316">
            <v>1.1499999999999999</v>
          </cell>
          <cell r="G316">
            <v>154</v>
          </cell>
          <cell r="H316">
            <v>155</v>
          </cell>
          <cell r="I316">
            <v>309</v>
          </cell>
          <cell r="J316">
            <v>1.4</v>
          </cell>
          <cell r="K316">
            <v>1.4</v>
          </cell>
          <cell r="L316">
            <v>1.4</v>
          </cell>
        </row>
        <row r="317">
          <cell r="B317" t="str">
            <v>Nguyeãn Vaên Loäc</v>
          </cell>
          <cell r="D317">
            <v>1.1480017921146952</v>
          </cell>
          <cell r="F317">
            <v>1.149</v>
          </cell>
          <cell r="G317">
            <v>153</v>
          </cell>
          <cell r="H317">
            <v>157</v>
          </cell>
          <cell r="I317">
            <v>310</v>
          </cell>
          <cell r="J317">
            <v>1.4</v>
          </cell>
          <cell r="K317">
            <v>1.2</v>
          </cell>
          <cell r="L317">
            <v>1.2999999999999998</v>
          </cell>
        </row>
        <row r="318">
          <cell r="B318" t="str">
            <v>Traàn Vaên Töôøng</v>
          </cell>
          <cell r="D318">
            <v>1.1499999999999999</v>
          </cell>
          <cell r="F318">
            <v>1.1499999999999999</v>
          </cell>
          <cell r="G318">
            <v>156</v>
          </cell>
          <cell r="H318">
            <v>149</v>
          </cell>
          <cell r="I318">
            <v>305</v>
          </cell>
          <cell r="J318">
            <v>1.4</v>
          </cell>
          <cell r="K318">
            <v>1.2</v>
          </cell>
          <cell r="L318">
            <v>1.2999999999999998</v>
          </cell>
        </row>
        <row r="319">
          <cell r="B319" t="str">
            <v>Vuõ Duy Thaêng</v>
          </cell>
          <cell r="C319" t="str">
            <v>CT</v>
          </cell>
          <cell r="D319">
            <v>1.3657885304659498</v>
          </cell>
          <cell r="F319">
            <v>1.3460000000000001</v>
          </cell>
          <cell r="G319">
            <v>156</v>
          </cell>
          <cell r="H319">
            <v>156</v>
          </cell>
          <cell r="I319">
            <v>312</v>
          </cell>
          <cell r="J319">
            <v>1.6</v>
          </cell>
          <cell r="K319">
            <v>1.2</v>
          </cell>
          <cell r="L319">
            <v>1.4</v>
          </cell>
        </row>
        <row r="320">
          <cell r="B320" t="str">
            <v>Cao Vaên Thaønh</v>
          </cell>
          <cell r="D320">
            <v>1.2645878136200717</v>
          </cell>
          <cell r="F320">
            <v>1.268</v>
          </cell>
          <cell r="G320">
            <v>156</v>
          </cell>
          <cell r="H320">
            <v>149</v>
          </cell>
          <cell r="I320">
            <v>305</v>
          </cell>
          <cell r="J320">
            <v>1.4</v>
          </cell>
          <cell r="K320">
            <v>1.4</v>
          </cell>
          <cell r="L320">
            <v>1.4</v>
          </cell>
        </row>
        <row r="321">
          <cell r="B321" t="str">
            <v>Löu Ñöùc Ñònh</v>
          </cell>
          <cell r="C321" t="str">
            <v>CP</v>
          </cell>
          <cell r="D321">
            <v>1.3542019713261648</v>
          </cell>
          <cell r="F321">
            <v>1.319</v>
          </cell>
          <cell r="G321">
            <v>156</v>
          </cell>
          <cell r="H321">
            <v>156</v>
          </cell>
          <cell r="I321">
            <v>312</v>
          </cell>
          <cell r="J321">
            <v>1.6</v>
          </cell>
          <cell r="K321">
            <v>1.6</v>
          </cell>
          <cell r="L321">
            <v>1.6</v>
          </cell>
        </row>
        <row r="322">
          <cell r="B322" t="str">
            <v>Phaïm Thaùi Hoaø</v>
          </cell>
          <cell r="D322">
            <v>1.2265053763440861</v>
          </cell>
          <cell r="F322">
            <v>1.2330000000000001</v>
          </cell>
          <cell r="G322">
            <v>154</v>
          </cell>
          <cell r="H322">
            <v>147</v>
          </cell>
          <cell r="I322">
            <v>301</v>
          </cell>
          <cell r="J322">
            <v>1.4</v>
          </cell>
          <cell r="K322">
            <v>1.4</v>
          </cell>
          <cell r="L322">
            <v>1.4</v>
          </cell>
        </row>
        <row r="323">
          <cell r="B323" t="str">
            <v>Dö Minh Taâm</v>
          </cell>
          <cell r="D323">
            <v>1.2979928315412186</v>
          </cell>
          <cell r="F323">
            <v>1.28</v>
          </cell>
          <cell r="G323">
            <v>156</v>
          </cell>
          <cell r="H323">
            <v>156</v>
          </cell>
          <cell r="I323">
            <v>312</v>
          </cell>
          <cell r="J323">
            <v>1.2</v>
          </cell>
          <cell r="K323">
            <v>1.4</v>
          </cell>
          <cell r="L323">
            <v>1.2999999999999998</v>
          </cell>
        </row>
        <row r="324">
          <cell r="B324" t="str">
            <v>Nguyeãn Anh Tuaán A</v>
          </cell>
          <cell r="D324">
            <v>1.2205376344086021</v>
          </cell>
          <cell r="F324">
            <v>1.228</v>
          </cell>
          <cell r="G324">
            <v>152</v>
          </cell>
          <cell r="H324">
            <v>156</v>
          </cell>
          <cell r="I324">
            <v>308</v>
          </cell>
          <cell r="J324">
            <v>1.4</v>
          </cell>
          <cell r="K324">
            <v>1.4</v>
          </cell>
          <cell r="L324">
            <v>1.4</v>
          </cell>
        </row>
        <row r="325">
          <cell r="B325" t="str">
            <v>Ngoâ Xuaân Tueä</v>
          </cell>
          <cell r="D325">
            <v>1.2758691756272402</v>
          </cell>
          <cell r="F325">
            <v>1.2709999999999999</v>
          </cell>
          <cell r="G325">
            <v>153</v>
          </cell>
          <cell r="H325">
            <v>156</v>
          </cell>
          <cell r="I325">
            <v>309</v>
          </cell>
          <cell r="J325">
            <v>1.2</v>
          </cell>
          <cell r="K325">
            <v>1.4</v>
          </cell>
          <cell r="L325">
            <v>1.2999999999999998</v>
          </cell>
        </row>
        <row r="326">
          <cell r="B326" t="str">
            <v>Nguyeãn Tieán Duõng</v>
          </cell>
          <cell r="D326">
            <v>1.2187853046594981</v>
          </cell>
          <cell r="F326">
            <v>1.181</v>
          </cell>
          <cell r="G326">
            <v>154</v>
          </cell>
          <cell r="H326">
            <v>143</v>
          </cell>
          <cell r="I326">
            <v>297</v>
          </cell>
          <cell r="J326">
            <v>1.4</v>
          </cell>
          <cell r="K326">
            <v>1.4</v>
          </cell>
          <cell r="L326">
            <v>1.4</v>
          </cell>
        </row>
        <row r="327">
          <cell r="B327" t="str">
            <v>Trònh Ngoïc Toaøn</v>
          </cell>
          <cell r="D327">
            <v>1.1776254480286739</v>
          </cell>
          <cell r="F327">
            <v>1.1719999999999999</v>
          </cell>
          <cell r="G327">
            <v>152</v>
          </cell>
          <cell r="H327">
            <v>154</v>
          </cell>
          <cell r="I327">
            <v>306</v>
          </cell>
          <cell r="J327">
            <v>1.4</v>
          </cell>
          <cell r="K327">
            <v>1.6</v>
          </cell>
          <cell r="L327">
            <v>1.5</v>
          </cell>
        </row>
        <row r="328">
          <cell r="B328" t="str">
            <v>Nguyeãn Coâng Danh</v>
          </cell>
          <cell r="D328">
            <v>1.2348207885304658</v>
          </cell>
          <cell r="F328">
            <v>1.236</v>
          </cell>
          <cell r="G328">
            <v>155</v>
          </cell>
          <cell r="H328">
            <v>157</v>
          </cell>
          <cell r="I328">
            <v>312</v>
          </cell>
          <cell r="J328">
            <v>1.4</v>
          </cell>
          <cell r="K328">
            <v>1.4</v>
          </cell>
          <cell r="L328">
            <v>1.4</v>
          </cell>
        </row>
        <row r="329">
          <cell r="B329" t="str">
            <v>Nguyeãn Nhö  Chöôøng</v>
          </cell>
          <cell r="C329" t="str">
            <v>CT</v>
          </cell>
          <cell r="D329">
            <v>1.3367293906810034</v>
          </cell>
          <cell r="F329">
            <v>1.319</v>
          </cell>
          <cell r="G329">
            <v>133</v>
          </cell>
          <cell r="H329">
            <v>155</v>
          </cell>
          <cell r="I329">
            <v>288</v>
          </cell>
          <cell r="J329">
            <v>1.6</v>
          </cell>
          <cell r="K329">
            <v>1.6</v>
          </cell>
          <cell r="L329">
            <v>1.6</v>
          </cell>
        </row>
        <row r="330">
          <cell r="B330" t="str">
            <v>Hoaøng Minh Taân</v>
          </cell>
          <cell r="C330" t="str">
            <v>CP</v>
          </cell>
          <cell r="D330">
            <v>1.2991666666666666</v>
          </cell>
          <cell r="F330">
            <v>1.3029999999999999</v>
          </cell>
          <cell r="G330">
            <v>151</v>
          </cell>
          <cell r="H330">
            <v>157</v>
          </cell>
          <cell r="I330">
            <v>308</v>
          </cell>
          <cell r="J330">
            <v>1.4</v>
          </cell>
          <cell r="K330">
            <v>1.6</v>
          </cell>
          <cell r="L330">
            <v>1.5</v>
          </cell>
        </row>
        <row r="331">
          <cell r="B331" t="str">
            <v>Nguyeãn Tuaán Anh</v>
          </cell>
          <cell r="D331">
            <v>1.3276168458781361</v>
          </cell>
          <cell r="F331">
            <v>1.302</v>
          </cell>
          <cell r="G331">
            <v>156</v>
          </cell>
          <cell r="H331">
            <v>157</v>
          </cell>
          <cell r="I331">
            <v>313</v>
          </cell>
          <cell r="J331">
            <v>1.4</v>
          </cell>
          <cell r="K331">
            <v>1.4</v>
          </cell>
          <cell r="L331">
            <v>1.4</v>
          </cell>
        </row>
        <row r="332">
          <cell r="B332" t="str">
            <v>Phan Sinh Ngaân</v>
          </cell>
          <cell r="D332">
            <v>1.3520514336917564</v>
          </cell>
          <cell r="F332">
            <v>1.306</v>
          </cell>
          <cell r="G332">
            <v>153</v>
          </cell>
          <cell r="H332">
            <v>154</v>
          </cell>
          <cell r="I332">
            <v>307</v>
          </cell>
          <cell r="J332">
            <v>1.4</v>
          </cell>
          <cell r="K332">
            <v>1.4</v>
          </cell>
          <cell r="L332">
            <v>1.4</v>
          </cell>
        </row>
        <row r="333">
          <cell r="B333" t="str">
            <v>Vuõ Duy Theá</v>
          </cell>
          <cell r="D333">
            <v>1.2768996415770608</v>
          </cell>
          <cell r="F333">
            <v>1.2709999999999999</v>
          </cell>
          <cell r="G333">
            <v>156</v>
          </cell>
          <cell r="H333">
            <v>156</v>
          </cell>
          <cell r="I333">
            <v>312</v>
          </cell>
          <cell r="J333">
            <v>1.4</v>
          </cell>
          <cell r="K333">
            <v>1.4</v>
          </cell>
          <cell r="L333">
            <v>1.4</v>
          </cell>
        </row>
        <row r="334">
          <cell r="B334" t="str">
            <v>Huyønh Quoác Phuù</v>
          </cell>
          <cell r="D334">
            <v>1.267706093189964</v>
          </cell>
          <cell r="F334">
            <v>1.2649999999999999</v>
          </cell>
          <cell r="G334">
            <v>156</v>
          </cell>
          <cell r="H334">
            <v>157</v>
          </cell>
          <cell r="I334">
            <v>313</v>
          </cell>
          <cell r="J334">
            <v>1.4</v>
          </cell>
          <cell r="K334">
            <v>1.4</v>
          </cell>
          <cell r="L334">
            <v>1.4</v>
          </cell>
        </row>
        <row r="335">
          <cell r="B335" t="str">
            <v>Danh Quang</v>
          </cell>
          <cell r="D335">
            <v>1.2841884280593956</v>
          </cell>
          <cell r="F335">
            <v>1.2709999999999999</v>
          </cell>
          <cell r="G335">
            <v>154</v>
          </cell>
          <cell r="H335">
            <v>156</v>
          </cell>
          <cell r="I335">
            <v>310</v>
          </cell>
          <cell r="J335">
            <v>1.4</v>
          </cell>
          <cell r="K335">
            <v>1.6</v>
          </cell>
          <cell r="L335">
            <v>1.5</v>
          </cell>
        </row>
        <row r="336">
          <cell r="B336" t="str">
            <v>Ñoã Minh Taâm</v>
          </cell>
          <cell r="D336">
            <v>1.1675806451612902</v>
          </cell>
          <cell r="F336">
            <v>1.159</v>
          </cell>
          <cell r="G336">
            <v>156</v>
          </cell>
          <cell r="H336">
            <v>156</v>
          </cell>
          <cell r="I336">
            <v>312</v>
          </cell>
          <cell r="J336">
            <v>1.4</v>
          </cell>
          <cell r="K336">
            <v>1.4</v>
          </cell>
          <cell r="L336">
            <v>1.4</v>
          </cell>
        </row>
        <row r="337">
          <cell r="B337" t="str">
            <v>Huyønh Chí Trung</v>
          </cell>
          <cell r="D337">
            <v>1.1558781362007169</v>
          </cell>
          <cell r="F337">
            <v>1.1339999999999999</v>
          </cell>
          <cell r="G337">
            <v>153</v>
          </cell>
          <cell r="H337">
            <v>155</v>
          </cell>
          <cell r="I337">
            <v>308</v>
          </cell>
          <cell r="J337">
            <v>1.4</v>
          </cell>
          <cell r="K337">
            <v>1.4</v>
          </cell>
          <cell r="L337">
            <v>1.4</v>
          </cell>
        </row>
        <row r="338">
          <cell r="B338" t="str">
            <v>Nguyeãn Thaùi Vieät</v>
          </cell>
          <cell r="D338">
            <v>1.1696071428571428</v>
          </cell>
          <cell r="F338">
            <v>1.177</v>
          </cell>
          <cell r="G338">
            <v>156</v>
          </cell>
          <cell r="H338">
            <v>157</v>
          </cell>
          <cell r="I338">
            <v>313</v>
          </cell>
          <cell r="J338">
            <v>1.4</v>
          </cell>
          <cell r="K338">
            <v>1.6</v>
          </cell>
          <cell r="L338">
            <v>1.5</v>
          </cell>
        </row>
        <row r="339">
          <cell r="B339" t="str">
            <v>Phaïm Taán Giaøu</v>
          </cell>
          <cell r="C339" t="str">
            <v>CT</v>
          </cell>
          <cell r="D339">
            <v>1.3337275985663082</v>
          </cell>
          <cell r="F339">
            <v>1.337</v>
          </cell>
          <cell r="G339">
            <v>156</v>
          </cell>
          <cell r="H339">
            <v>157</v>
          </cell>
          <cell r="I339">
            <v>313</v>
          </cell>
          <cell r="J339">
            <v>1.4</v>
          </cell>
          <cell r="K339">
            <v>1.2</v>
          </cell>
          <cell r="L339">
            <v>1.2999999999999998</v>
          </cell>
        </row>
        <row r="340">
          <cell r="B340" t="str">
            <v>Taï Vaên Beâ</v>
          </cell>
          <cell r="C340" t="str">
            <v>CP</v>
          </cell>
          <cell r="D340">
            <v>1.2983602150537634</v>
          </cell>
          <cell r="F340">
            <v>1.2849999999999999</v>
          </cell>
          <cell r="G340">
            <v>156</v>
          </cell>
          <cell r="H340">
            <v>154</v>
          </cell>
          <cell r="I340">
            <v>310</v>
          </cell>
          <cell r="J340">
            <v>1.4</v>
          </cell>
          <cell r="K340">
            <v>1.4</v>
          </cell>
          <cell r="L340">
            <v>1.4</v>
          </cell>
        </row>
        <row r="341">
          <cell r="B341" t="str">
            <v>Cao Trí Duõng</v>
          </cell>
          <cell r="D341">
            <v>1.2560573476702508</v>
          </cell>
          <cell r="F341">
            <v>1.2490000000000001</v>
          </cell>
          <cell r="G341">
            <v>156</v>
          </cell>
          <cell r="H341">
            <v>153</v>
          </cell>
          <cell r="I341">
            <v>309</v>
          </cell>
          <cell r="J341">
            <v>1.4</v>
          </cell>
          <cell r="K341">
            <v>1.4</v>
          </cell>
          <cell r="L341">
            <v>1.4</v>
          </cell>
        </row>
        <row r="342">
          <cell r="B342" t="str">
            <v>Söû Hoaøng Vinh</v>
          </cell>
          <cell r="D342">
            <v>1.2624532770097285</v>
          </cell>
          <cell r="F342">
            <v>1.2789999999999999</v>
          </cell>
          <cell r="G342">
            <v>151</v>
          </cell>
          <cell r="H342">
            <v>157</v>
          </cell>
          <cell r="I342">
            <v>308</v>
          </cell>
          <cell r="J342">
            <v>1.4</v>
          </cell>
          <cell r="K342">
            <v>1.4</v>
          </cell>
          <cell r="L342">
            <v>1.4</v>
          </cell>
        </row>
        <row r="343">
          <cell r="B343" t="str">
            <v>Nguyeãn Tuaán Höng</v>
          </cell>
          <cell r="D343">
            <v>1.3002963645673322</v>
          </cell>
          <cell r="F343">
            <v>1.282</v>
          </cell>
          <cell r="G343">
            <v>156</v>
          </cell>
          <cell r="H343">
            <v>157</v>
          </cell>
          <cell r="I343">
            <v>313</v>
          </cell>
          <cell r="J343">
            <v>1.4</v>
          </cell>
          <cell r="K343">
            <v>1.4</v>
          </cell>
          <cell r="L343">
            <v>1.4</v>
          </cell>
        </row>
        <row r="344">
          <cell r="B344" t="str">
            <v>Thaân Hoaøng Tieán</v>
          </cell>
          <cell r="D344">
            <v>1.0017833333333332</v>
          </cell>
          <cell r="F344">
            <v>1.038</v>
          </cell>
          <cell r="G344">
            <v>148</v>
          </cell>
          <cell r="H344">
            <v>146</v>
          </cell>
          <cell r="I344">
            <v>294</v>
          </cell>
          <cell r="J344">
            <v>1.2</v>
          </cell>
          <cell r="K344">
            <v>1.2</v>
          </cell>
          <cell r="L344">
            <v>1.2</v>
          </cell>
        </row>
        <row r="345">
          <cell r="B345" t="str">
            <v>Cao Vaên UÙt</v>
          </cell>
          <cell r="D345">
            <v>1.252616487455197</v>
          </cell>
          <cell r="F345">
            <v>1.266</v>
          </cell>
          <cell r="G345">
            <v>155</v>
          </cell>
          <cell r="H345">
            <v>155</v>
          </cell>
          <cell r="I345">
            <v>310</v>
          </cell>
          <cell r="J345">
            <v>1.4</v>
          </cell>
          <cell r="K345">
            <v>1.4</v>
          </cell>
          <cell r="L345">
            <v>1.4</v>
          </cell>
        </row>
        <row r="346">
          <cell r="B346" t="str">
            <v>Nguyeãn Thanh Huøng</v>
          </cell>
          <cell r="D346">
            <v>1.2778218125960064</v>
          </cell>
          <cell r="F346">
            <v>1.2629999999999999</v>
          </cell>
          <cell r="G346">
            <v>153</v>
          </cell>
          <cell r="H346">
            <v>157</v>
          </cell>
          <cell r="I346">
            <v>310</v>
          </cell>
          <cell r="J346">
            <v>1.4</v>
          </cell>
          <cell r="K346">
            <v>1.4</v>
          </cell>
          <cell r="L346">
            <v>1.4</v>
          </cell>
        </row>
        <row r="347">
          <cell r="B347" t="str">
            <v>Traàn Ngoïc Ñoâng</v>
          </cell>
          <cell r="D347">
            <v>1.2266571684587813</v>
          </cell>
          <cell r="F347">
            <v>1.1719999999999999</v>
          </cell>
          <cell r="G347">
            <v>155</v>
          </cell>
          <cell r="H347">
            <v>156</v>
          </cell>
          <cell r="I347">
            <v>311</v>
          </cell>
          <cell r="J347">
            <v>1.4</v>
          </cell>
          <cell r="K347">
            <v>1.4</v>
          </cell>
          <cell r="L347">
            <v>1.4</v>
          </cell>
        </row>
        <row r="348">
          <cell r="B348" t="str">
            <v>Leâ Baù Vöông</v>
          </cell>
          <cell r="D348">
            <v>1.178431899641577</v>
          </cell>
          <cell r="F348">
            <v>1.167</v>
          </cell>
          <cell r="G348">
            <v>156</v>
          </cell>
          <cell r="H348">
            <v>146</v>
          </cell>
          <cell r="I348">
            <v>302</v>
          </cell>
          <cell r="J348">
            <v>1.4</v>
          </cell>
          <cell r="K348">
            <v>1.4</v>
          </cell>
          <cell r="L348">
            <v>1.4</v>
          </cell>
        </row>
        <row r="349">
          <cell r="B349" t="str">
            <v>Vaên minh Maät</v>
          </cell>
          <cell r="C349" t="str">
            <v>TT</v>
          </cell>
          <cell r="D349">
            <v>1.3167</v>
          </cell>
          <cell r="F349">
            <v>1.359</v>
          </cell>
          <cell r="G349">
            <v>151</v>
          </cell>
          <cell r="H349">
            <v>157</v>
          </cell>
          <cell r="I349">
            <v>308</v>
          </cell>
          <cell r="J349">
            <v>1.4</v>
          </cell>
          <cell r="K349">
            <v>1.4</v>
          </cell>
          <cell r="L349">
            <v>1.4</v>
          </cell>
        </row>
        <row r="350">
          <cell r="B350" t="str">
            <v>Döông Thanh Sôn</v>
          </cell>
          <cell r="D350">
            <v>1.2916666666666665</v>
          </cell>
          <cell r="F350">
            <v>1.296</v>
          </cell>
          <cell r="G350">
            <v>147</v>
          </cell>
          <cell r="H350">
            <v>155</v>
          </cell>
          <cell r="I350">
            <v>302</v>
          </cell>
          <cell r="J350">
            <v>1.4</v>
          </cell>
          <cell r="K350">
            <v>1.4</v>
          </cell>
          <cell r="L350">
            <v>1.4</v>
          </cell>
        </row>
        <row r="351">
          <cell r="B351" t="str">
            <v>Nguyeãn Vaên Hoaø</v>
          </cell>
          <cell r="C351" t="str">
            <v>TP</v>
          </cell>
          <cell r="D351">
            <v>1.3</v>
          </cell>
          <cell r="F351">
            <v>1.3</v>
          </cell>
          <cell r="G351">
            <v>150</v>
          </cell>
          <cell r="H351">
            <v>153</v>
          </cell>
          <cell r="I351">
            <v>303</v>
          </cell>
          <cell r="J351">
            <v>1.6</v>
          </cell>
          <cell r="K351">
            <v>1.6</v>
          </cell>
          <cell r="L351">
            <v>1.6</v>
          </cell>
        </row>
        <row r="352">
          <cell r="B352" t="str">
            <v>Nguyeãn Taán Cöôøng</v>
          </cell>
          <cell r="D352">
            <v>1.25</v>
          </cell>
          <cell r="F352">
            <v>1.25</v>
          </cell>
          <cell r="G352">
            <v>148</v>
          </cell>
          <cell r="H352">
            <v>157</v>
          </cell>
          <cell r="I352">
            <v>305</v>
          </cell>
          <cell r="J352">
            <v>1.6</v>
          </cell>
          <cell r="K352">
            <v>1.6</v>
          </cell>
          <cell r="L352">
            <v>1.6</v>
          </cell>
        </row>
        <row r="353">
          <cell r="B353" t="str">
            <v>Danh Höôøng</v>
          </cell>
          <cell r="D353">
            <v>1.25</v>
          </cell>
          <cell r="F353">
            <v>1.25</v>
          </cell>
          <cell r="G353">
            <v>150</v>
          </cell>
          <cell r="H353">
            <v>156</v>
          </cell>
          <cell r="I353">
            <v>306</v>
          </cell>
          <cell r="J353">
            <v>1.6</v>
          </cell>
          <cell r="K353">
            <v>1.4</v>
          </cell>
          <cell r="L353">
            <v>1.5</v>
          </cell>
        </row>
        <row r="354">
          <cell r="B354" t="str">
            <v>Thaùi Truyeàn Thoáng</v>
          </cell>
          <cell r="D354">
            <v>1.25</v>
          </cell>
          <cell r="F354">
            <v>1.25</v>
          </cell>
          <cell r="G354">
            <v>151</v>
          </cell>
          <cell r="H354">
            <v>157</v>
          </cell>
          <cell r="I354">
            <v>308</v>
          </cell>
          <cell r="J354">
            <v>1.4</v>
          </cell>
          <cell r="K354">
            <v>1.4</v>
          </cell>
          <cell r="L354">
            <v>1.4</v>
          </cell>
        </row>
        <row r="355">
          <cell r="B355" t="str">
            <v>Ng Thanh Sang</v>
          </cell>
          <cell r="D355">
            <v>1.25</v>
          </cell>
          <cell r="F355">
            <v>1.25</v>
          </cell>
          <cell r="G355">
            <v>151</v>
          </cell>
          <cell r="H355">
            <v>157</v>
          </cell>
          <cell r="I355">
            <v>308</v>
          </cell>
          <cell r="J355">
            <v>1.4</v>
          </cell>
          <cell r="K355">
            <v>1.4</v>
          </cell>
          <cell r="L355">
            <v>1.4</v>
          </cell>
        </row>
        <row r="356">
          <cell r="B356" t="str">
            <v>Phaïm Vaên Phuù</v>
          </cell>
          <cell r="D356">
            <v>1.25</v>
          </cell>
          <cell r="F356">
            <v>1.25</v>
          </cell>
          <cell r="G356">
            <v>151</v>
          </cell>
          <cell r="H356">
            <v>157</v>
          </cell>
          <cell r="I356">
            <v>308</v>
          </cell>
          <cell r="J356">
            <v>1.4</v>
          </cell>
          <cell r="K356">
            <v>1.4</v>
          </cell>
          <cell r="L356">
            <v>1.4</v>
          </cell>
        </row>
        <row r="357">
          <cell r="B357" t="str">
            <v>Voõ ngoïc Phöôùc</v>
          </cell>
          <cell r="D357">
            <v>1.25</v>
          </cell>
          <cell r="F357">
            <v>1.25</v>
          </cell>
          <cell r="G357">
            <v>147</v>
          </cell>
          <cell r="H357">
            <v>155</v>
          </cell>
          <cell r="I357">
            <v>302</v>
          </cell>
          <cell r="J357">
            <v>1.4</v>
          </cell>
          <cell r="K357">
            <v>1.4</v>
          </cell>
          <cell r="L357">
            <v>1.4</v>
          </cell>
        </row>
        <row r="358">
          <cell r="B358" t="str">
            <v>Lám Quang Sang</v>
          </cell>
          <cell r="F358">
            <v>0.86250000000000004</v>
          </cell>
          <cell r="H358">
            <v>72</v>
          </cell>
          <cell r="I358">
            <v>72</v>
          </cell>
          <cell r="K358">
            <v>1.4</v>
          </cell>
          <cell r="L358">
            <v>1.4</v>
          </cell>
        </row>
        <row r="359">
          <cell r="B359" t="str">
            <v>Buøi Ñình Giaùp</v>
          </cell>
          <cell r="D359">
            <v>1.25</v>
          </cell>
          <cell r="F359">
            <v>1.25</v>
          </cell>
          <cell r="G359">
            <v>156</v>
          </cell>
          <cell r="H359">
            <v>134</v>
          </cell>
          <cell r="I359">
            <v>290</v>
          </cell>
          <cell r="J359">
            <v>1.6</v>
          </cell>
          <cell r="K359">
            <v>1.6</v>
          </cell>
          <cell r="L359">
            <v>1.6</v>
          </cell>
        </row>
        <row r="360">
          <cell r="B360" t="str">
            <v>Laâm Vaên Giang</v>
          </cell>
          <cell r="D360">
            <v>1.25</v>
          </cell>
          <cell r="F360">
            <v>1.25</v>
          </cell>
          <cell r="G360">
            <v>156</v>
          </cell>
          <cell r="H360">
            <v>157</v>
          </cell>
          <cell r="I360">
            <v>313</v>
          </cell>
          <cell r="J360">
            <v>1.4</v>
          </cell>
          <cell r="K360">
            <v>1.4</v>
          </cell>
          <cell r="L360">
            <v>1.4</v>
          </cell>
        </row>
        <row r="361">
          <cell r="B361" t="str">
            <v>Trieäu Quang Höng</v>
          </cell>
          <cell r="D361">
            <v>1.25</v>
          </cell>
          <cell r="F361">
            <v>1.25</v>
          </cell>
          <cell r="G361">
            <v>156</v>
          </cell>
          <cell r="H361">
            <v>152</v>
          </cell>
          <cell r="I361">
            <v>308</v>
          </cell>
          <cell r="J361">
            <v>1.4</v>
          </cell>
          <cell r="K361">
            <v>1.4</v>
          </cell>
          <cell r="L361">
            <v>1.4</v>
          </cell>
        </row>
        <row r="362">
          <cell r="B362" t="str">
            <v>Leâ ngoïc Bieân</v>
          </cell>
          <cell r="D362">
            <v>1.25</v>
          </cell>
          <cell r="F362">
            <v>1.25</v>
          </cell>
          <cell r="G362">
            <v>156</v>
          </cell>
          <cell r="H362">
            <v>156</v>
          </cell>
          <cell r="I362">
            <v>312</v>
          </cell>
          <cell r="J362">
            <v>1</v>
          </cell>
          <cell r="K362">
            <v>1.4</v>
          </cell>
          <cell r="L362">
            <v>1.2</v>
          </cell>
        </row>
        <row r="363">
          <cell r="B363" t="str">
            <v>Nguyeãn Vaên Laäp</v>
          </cell>
          <cell r="D363">
            <v>1.25</v>
          </cell>
          <cell r="F363">
            <v>1.25</v>
          </cell>
          <cell r="G363">
            <v>154</v>
          </cell>
          <cell r="H363">
            <v>156</v>
          </cell>
          <cell r="I363">
            <v>310</v>
          </cell>
          <cell r="J363">
            <v>1.4</v>
          </cell>
          <cell r="K363">
            <v>1.4</v>
          </cell>
          <cell r="L363">
            <v>1.4</v>
          </cell>
        </row>
        <row r="364">
          <cell r="B364" t="str">
            <v>Nguyeãn Phuù Tuùc</v>
          </cell>
          <cell r="D364">
            <v>1.2170000000000001</v>
          </cell>
          <cell r="F364">
            <v>1.234</v>
          </cell>
          <cell r="G364">
            <v>156</v>
          </cell>
          <cell r="H364">
            <v>156</v>
          </cell>
          <cell r="I364">
            <v>312</v>
          </cell>
          <cell r="J364">
            <v>1.4</v>
          </cell>
          <cell r="K364">
            <v>1.4</v>
          </cell>
          <cell r="L364">
            <v>1.4</v>
          </cell>
        </row>
        <row r="365">
          <cell r="B365" t="str">
            <v>Traàn Ñình Long</v>
          </cell>
          <cell r="D365">
            <v>1.25</v>
          </cell>
          <cell r="F365">
            <v>1.25</v>
          </cell>
          <cell r="G365">
            <v>156</v>
          </cell>
          <cell r="H365">
            <v>157</v>
          </cell>
          <cell r="I365">
            <v>313</v>
          </cell>
          <cell r="J365">
            <v>1.4</v>
          </cell>
          <cell r="K365">
            <v>1.4</v>
          </cell>
          <cell r="L365">
            <v>1.4</v>
          </cell>
        </row>
        <row r="366">
          <cell r="B366" t="str">
            <v>Toâ Ngoïc Mai</v>
          </cell>
          <cell r="D366">
            <v>1.3</v>
          </cell>
          <cell r="F366">
            <v>1.3</v>
          </cell>
          <cell r="G366">
            <v>154</v>
          </cell>
          <cell r="H366">
            <v>157</v>
          </cell>
          <cell r="I366">
            <v>311</v>
          </cell>
          <cell r="J366">
            <v>1.6</v>
          </cell>
          <cell r="K366">
            <v>1.6</v>
          </cell>
          <cell r="L366">
            <v>1.6</v>
          </cell>
        </row>
        <row r="367">
          <cell r="B367" t="str">
            <v>Ng  Coâng Laønh</v>
          </cell>
          <cell r="D367">
            <v>1.25</v>
          </cell>
          <cell r="F367">
            <v>1.25</v>
          </cell>
          <cell r="G367">
            <v>148</v>
          </cell>
          <cell r="H367">
            <v>152</v>
          </cell>
          <cell r="I367">
            <v>300</v>
          </cell>
          <cell r="J367">
            <v>1.4</v>
          </cell>
          <cell r="K367">
            <v>1.4</v>
          </cell>
          <cell r="L367">
            <v>1.4</v>
          </cell>
        </row>
        <row r="368">
          <cell r="B368" t="str">
            <v>Ñaøm Ñöùc Minh</v>
          </cell>
          <cell r="D368">
            <v>1.25</v>
          </cell>
          <cell r="F368">
            <v>1.25</v>
          </cell>
          <cell r="G368">
            <v>150</v>
          </cell>
          <cell r="H368">
            <v>157</v>
          </cell>
          <cell r="I368">
            <v>307</v>
          </cell>
          <cell r="J368">
            <v>1.4</v>
          </cell>
          <cell r="K368">
            <v>1.4</v>
          </cell>
          <cell r="L368">
            <v>1.4</v>
          </cell>
        </row>
        <row r="369">
          <cell r="B369" t="str">
            <v>Mai Vaên Tröïc</v>
          </cell>
          <cell r="D369">
            <v>1.25</v>
          </cell>
          <cell r="F369">
            <v>1.25</v>
          </cell>
          <cell r="G369">
            <v>156</v>
          </cell>
          <cell r="H369">
            <v>145</v>
          </cell>
          <cell r="I369">
            <v>301</v>
          </cell>
          <cell r="J369">
            <v>1.4</v>
          </cell>
          <cell r="K369">
            <v>1.4</v>
          </cell>
          <cell r="L369">
            <v>1.4</v>
          </cell>
        </row>
        <row r="370">
          <cell r="B370" t="str">
            <v>Laâm Vaên Sang</v>
          </cell>
          <cell r="C370" t="str">
            <v>CT</v>
          </cell>
          <cell r="D370">
            <v>1.3</v>
          </cell>
          <cell r="F370">
            <v>1.302</v>
          </cell>
          <cell r="G370">
            <v>156</v>
          </cell>
          <cell r="H370">
            <v>157</v>
          </cell>
          <cell r="I370">
            <v>313</v>
          </cell>
          <cell r="J370">
            <v>1.6</v>
          </cell>
          <cell r="K370">
            <v>1.2</v>
          </cell>
          <cell r="L370">
            <v>1.4</v>
          </cell>
        </row>
        <row r="371">
          <cell r="B371" t="str">
            <v>Buøi Huy Chöông</v>
          </cell>
          <cell r="D371">
            <v>1.1499999999999999</v>
          </cell>
          <cell r="F371">
            <v>1.151</v>
          </cell>
          <cell r="G371">
            <v>141</v>
          </cell>
          <cell r="H371">
            <v>152</v>
          </cell>
          <cell r="I371">
            <v>293</v>
          </cell>
          <cell r="J371">
            <v>1.4</v>
          </cell>
          <cell r="K371">
            <v>1.4</v>
          </cell>
          <cell r="L371">
            <v>1.4</v>
          </cell>
        </row>
        <row r="372">
          <cell r="B372" t="str">
            <v>Nguyeãn Höõu Thaïnh</v>
          </cell>
          <cell r="D372">
            <v>1.1499999999999999</v>
          </cell>
          <cell r="F372">
            <v>1.151</v>
          </cell>
          <cell r="G372">
            <v>156</v>
          </cell>
          <cell r="H372">
            <v>156</v>
          </cell>
          <cell r="I372">
            <v>312</v>
          </cell>
          <cell r="J372">
            <v>1.2</v>
          </cell>
          <cell r="K372">
            <v>1.4</v>
          </cell>
          <cell r="L372">
            <v>1.2999999999999998</v>
          </cell>
        </row>
        <row r="373">
          <cell r="B373" t="str">
            <v>Laâm Höõu Thöùc</v>
          </cell>
          <cell r="D373">
            <v>1.2</v>
          </cell>
          <cell r="F373">
            <v>1.1850000000000001</v>
          </cell>
          <cell r="G373">
            <v>139</v>
          </cell>
          <cell r="H373">
            <v>143</v>
          </cell>
          <cell r="I373">
            <v>282</v>
          </cell>
          <cell r="J373">
            <v>1.2</v>
          </cell>
          <cell r="K373">
            <v>1.2</v>
          </cell>
          <cell r="L373">
            <v>1.2</v>
          </cell>
        </row>
        <row r="374">
          <cell r="B374" t="str">
            <v>Nguyeãn Xuaân Möôøi</v>
          </cell>
          <cell r="D374">
            <v>1.2575075268817206</v>
          </cell>
          <cell r="F374">
            <v>1.206</v>
          </cell>
          <cell r="G374">
            <v>155</v>
          </cell>
          <cell r="H374">
            <v>150</v>
          </cell>
          <cell r="I374">
            <v>305</v>
          </cell>
          <cell r="J374">
            <v>1.4</v>
          </cell>
          <cell r="K374">
            <v>1.4</v>
          </cell>
          <cell r="L374">
            <v>1.4</v>
          </cell>
        </row>
        <row r="375">
          <cell r="B375" t="str">
            <v>Traàn Vaên Ñaït</v>
          </cell>
          <cell r="D375">
            <v>1.1499999999999999</v>
          </cell>
          <cell r="F375">
            <v>1.171</v>
          </cell>
          <cell r="G375">
            <v>153</v>
          </cell>
          <cell r="H375">
            <v>154</v>
          </cell>
          <cell r="I375">
            <v>307</v>
          </cell>
          <cell r="J375">
            <v>1.4</v>
          </cell>
          <cell r="K375">
            <v>1.6</v>
          </cell>
          <cell r="L375">
            <v>1.5</v>
          </cell>
        </row>
        <row r="376">
          <cell r="B376" t="str">
            <v>Traàn Vaên Tieán</v>
          </cell>
          <cell r="D376">
            <v>1.1572222222222222</v>
          </cell>
          <cell r="F376">
            <v>1.165</v>
          </cell>
          <cell r="G376">
            <v>156</v>
          </cell>
          <cell r="H376">
            <v>155</v>
          </cell>
          <cell r="I376">
            <v>311</v>
          </cell>
          <cell r="J376">
            <v>1.2</v>
          </cell>
          <cell r="K376">
            <v>1.4</v>
          </cell>
          <cell r="L376">
            <v>1.2999999999999998</v>
          </cell>
        </row>
        <row r="377">
          <cell r="B377" t="str">
            <v>Trònh Vaên Thaùi</v>
          </cell>
          <cell r="F377">
            <v>0.86250000000000004</v>
          </cell>
          <cell r="H377">
            <v>76</v>
          </cell>
          <cell r="I377">
            <v>76</v>
          </cell>
          <cell r="K377">
            <v>1.4</v>
          </cell>
          <cell r="L377">
            <v>1.4</v>
          </cell>
        </row>
        <row r="378">
          <cell r="B378" t="str">
            <v>Nguyeãn Hoaøng Nam</v>
          </cell>
          <cell r="C378" t="str">
            <v>CT</v>
          </cell>
          <cell r="D378">
            <v>1.1499999999999999</v>
          </cell>
          <cell r="F378">
            <v>1.2</v>
          </cell>
          <cell r="G378">
            <v>148</v>
          </cell>
          <cell r="H378">
            <v>155</v>
          </cell>
          <cell r="I378">
            <v>303</v>
          </cell>
          <cell r="J378">
            <v>1.4</v>
          </cell>
          <cell r="K378">
            <v>1.6</v>
          </cell>
          <cell r="L378">
            <v>1.5</v>
          </cell>
        </row>
        <row r="379">
          <cell r="B379" t="str">
            <v>Traàn Anh Tuaán</v>
          </cell>
          <cell r="D379">
            <v>1.1499999999999999</v>
          </cell>
          <cell r="F379">
            <v>1.1499999999999999</v>
          </cell>
          <cell r="G379">
            <v>145</v>
          </cell>
          <cell r="H379">
            <v>149</v>
          </cell>
          <cell r="I379">
            <v>294</v>
          </cell>
          <cell r="J379">
            <v>1.4</v>
          </cell>
          <cell r="K379">
            <v>1.2</v>
          </cell>
          <cell r="L379">
            <v>1.2999999999999998</v>
          </cell>
        </row>
        <row r="380">
          <cell r="B380" t="str">
            <v>Ñoã Ñaêng Khoa</v>
          </cell>
          <cell r="D380">
            <v>1.1499999999999999</v>
          </cell>
          <cell r="F380">
            <v>1.1499999999999999</v>
          </cell>
          <cell r="G380">
            <v>155</v>
          </cell>
          <cell r="H380">
            <v>156</v>
          </cell>
          <cell r="I380">
            <v>311</v>
          </cell>
          <cell r="J380">
            <v>1.4</v>
          </cell>
          <cell r="K380">
            <v>1.2</v>
          </cell>
          <cell r="L380">
            <v>1.2999999999999998</v>
          </cell>
        </row>
        <row r="381">
          <cell r="B381" t="str">
            <v>Ñaøo Vaên Phuùc</v>
          </cell>
          <cell r="D381">
            <v>1.1499999999999999</v>
          </cell>
          <cell r="F381">
            <v>1.1499999999999999</v>
          </cell>
          <cell r="G381">
            <v>156</v>
          </cell>
          <cell r="H381">
            <v>156</v>
          </cell>
          <cell r="I381">
            <v>312</v>
          </cell>
          <cell r="J381">
            <v>1.4</v>
          </cell>
          <cell r="K381">
            <v>1.6</v>
          </cell>
          <cell r="L381">
            <v>1.5</v>
          </cell>
        </row>
        <row r="382">
          <cell r="B382" t="str">
            <v>Buøi Ñöùc Bieàn</v>
          </cell>
          <cell r="D382">
            <v>1.1753333333333333</v>
          </cell>
          <cell r="F382">
            <v>1.198</v>
          </cell>
          <cell r="G382">
            <v>155</v>
          </cell>
          <cell r="H382">
            <v>152</v>
          </cell>
          <cell r="I382">
            <v>307</v>
          </cell>
          <cell r="J382">
            <v>1.4</v>
          </cell>
          <cell r="K382">
            <v>1.4</v>
          </cell>
          <cell r="L382">
            <v>1.4</v>
          </cell>
        </row>
        <row r="383">
          <cell r="B383" t="str">
            <v>Nguyeãn Ngoïc Löôïng</v>
          </cell>
          <cell r="D383">
            <v>1.2</v>
          </cell>
          <cell r="F383">
            <v>1.2</v>
          </cell>
          <cell r="G383">
            <v>156</v>
          </cell>
          <cell r="H383">
            <v>150</v>
          </cell>
          <cell r="I383">
            <v>306</v>
          </cell>
          <cell r="J383">
            <v>1.4</v>
          </cell>
          <cell r="K383">
            <v>1.2</v>
          </cell>
          <cell r="L383">
            <v>1.2999999999999998</v>
          </cell>
        </row>
        <row r="384">
          <cell r="B384" t="str">
            <v>Laâm Nhaät Tröôøng</v>
          </cell>
          <cell r="F384">
            <v>0.86250000000000004</v>
          </cell>
          <cell r="H384">
            <v>76</v>
          </cell>
          <cell r="I384">
            <v>76</v>
          </cell>
          <cell r="K384">
            <v>1.4</v>
          </cell>
          <cell r="L384">
            <v>1.4</v>
          </cell>
        </row>
        <row r="385">
          <cell r="B385" t="str">
            <v>Traàn Vieät Quoác</v>
          </cell>
          <cell r="C385" t="str">
            <v>CT</v>
          </cell>
          <cell r="D385">
            <v>1.3</v>
          </cell>
          <cell r="F385">
            <v>1.3</v>
          </cell>
          <cell r="G385">
            <v>155</v>
          </cell>
          <cell r="H385">
            <v>155</v>
          </cell>
          <cell r="I385">
            <v>310</v>
          </cell>
          <cell r="J385">
            <v>1.4</v>
          </cell>
          <cell r="K385">
            <v>1.2</v>
          </cell>
          <cell r="L385">
            <v>1.2999999999999998</v>
          </cell>
        </row>
        <row r="386">
          <cell r="B386" t="str">
            <v>Nguyeãn Anh Tuaán B</v>
          </cell>
          <cell r="D386">
            <v>1.185904761904762</v>
          </cell>
          <cell r="F386">
            <v>1.1990000000000001</v>
          </cell>
          <cell r="G386">
            <v>156</v>
          </cell>
          <cell r="H386">
            <v>155</v>
          </cell>
          <cell r="I386">
            <v>311</v>
          </cell>
          <cell r="J386">
            <v>1.4</v>
          </cell>
          <cell r="K386">
            <v>1.6</v>
          </cell>
          <cell r="L386">
            <v>1.5</v>
          </cell>
        </row>
        <row r="387">
          <cell r="B387" t="str">
            <v>Trieäu Vaên Long</v>
          </cell>
          <cell r="D387">
            <v>1.1499999999999999</v>
          </cell>
          <cell r="F387">
            <v>1.1499999999999999</v>
          </cell>
          <cell r="G387">
            <v>155</v>
          </cell>
          <cell r="H387">
            <v>156</v>
          </cell>
          <cell r="I387">
            <v>311</v>
          </cell>
          <cell r="J387">
            <v>1.4</v>
          </cell>
          <cell r="K387">
            <v>1.4</v>
          </cell>
          <cell r="L387">
            <v>1.4</v>
          </cell>
        </row>
        <row r="388">
          <cell r="B388" t="str">
            <v>Ngoâ Quoác Maïnh</v>
          </cell>
          <cell r="D388">
            <v>1.1825619047619049</v>
          </cell>
          <cell r="F388">
            <v>1.1659999999999999</v>
          </cell>
          <cell r="G388">
            <v>155</v>
          </cell>
          <cell r="H388">
            <v>156</v>
          </cell>
          <cell r="I388">
            <v>311</v>
          </cell>
          <cell r="J388">
            <v>1.4</v>
          </cell>
          <cell r="K388">
            <v>1.4</v>
          </cell>
          <cell r="L388">
            <v>1.4</v>
          </cell>
        </row>
        <row r="389">
          <cell r="B389" t="str">
            <v>Nguyeãn Thanh Lieâm</v>
          </cell>
          <cell r="D389">
            <v>1.1499999999999999</v>
          </cell>
          <cell r="F389">
            <v>1.1499999999999999</v>
          </cell>
          <cell r="G389">
            <v>155</v>
          </cell>
          <cell r="H389">
            <v>156</v>
          </cell>
          <cell r="I389">
            <v>311</v>
          </cell>
          <cell r="J389">
            <v>1.4</v>
          </cell>
          <cell r="K389">
            <v>1.4</v>
          </cell>
          <cell r="L389">
            <v>1.4</v>
          </cell>
        </row>
        <row r="390">
          <cell r="B390" t="str">
            <v>Buøi Huy Trung</v>
          </cell>
          <cell r="D390">
            <v>1.1499999999999999</v>
          </cell>
          <cell r="F390">
            <v>1.1499999999999999</v>
          </cell>
          <cell r="G390">
            <v>151</v>
          </cell>
          <cell r="H390">
            <v>150</v>
          </cell>
          <cell r="I390">
            <v>301</v>
          </cell>
          <cell r="J390">
            <v>1.4</v>
          </cell>
          <cell r="K390">
            <v>1.4</v>
          </cell>
          <cell r="L390">
            <v>1.4</v>
          </cell>
        </row>
        <row r="391">
          <cell r="B391" t="str">
            <v>Huyønh Thieän Phuùc</v>
          </cell>
          <cell r="D391">
            <v>1.2</v>
          </cell>
          <cell r="F391">
            <v>1.2</v>
          </cell>
          <cell r="G391">
            <v>149</v>
          </cell>
          <cell r="H391">
            <v>153</v>
          </cell>
          <cell r="I391">
            <v>302</v>
          </cell>
          <cell r="J391">
            <v>1.4</v>
          </cell>
          <cell r="K391">
            <v>1.4</v>
          </cell>
          <cell r="L391">
            <v>1.4</v>
          </cell>
        </row>
        <row r="392">
          <cell r="B392" t="str">
            <v>Laâm Thaùi Döông</v>
          </cell>
          <cell r="F392">
            <v>0.86250000000000004</v>
          </cell>
          <cell r="H392">
            <v>71</v>
          </cell>
          <cell r="I392">
            <v>71</v>
          </cell>
          <cell r="K392">
            <v>1.4</v>
          </cell>
          <cell r="L392">
            <v>1.4</v>
          </cell>
        </row>
        <row r="393">
          <cell r="B393" t="str">
            <v>Huyønh Vaên Quyù</v>
          </cell>
          <cell r="C393" t="str">
            <v>CT</v>
          </cell>
          <cell r="D393">
            <v>1.45</v>
          </cell>
          <cell r="F393">
            <v>1.45</v>
          </cell>
          <cell r="G393">
            <v>151</v>
          </cell>
          <cell r="H393">
            <v>157</v>
          </cell>
          <cell r="I393">
            <v>308</v>
          </cell>
          <cell r="J393">
            <v>1.4</v>
          </cell>
          <cell r="K393">
            <v>1.2</v>
          </cell>
          <cell r="L393">
            <v>1.2999999999999998</v>
          </cell>
        </row>
        <row r="394">
          <cell r="B394" t="str">
            <v>Nguyeãn Duyeân Thuaán</v>
          </cell>
          <cell r="D394">
            <v>1.1997261904761904</v>
          </cell>
          <cell r="F394">
            <v>1.262</v>
          </cell>
          <cell r="G394">
            <v>156</v>
          </cell>
          <cell r="H394">
            <v>152</v>
          </cell>
          <cell r="I394">
            <v>308</v>
          </cell>
          <cell r="J394">
            <v>1.4</v>
          </cell>
          <cell r="K394">
            <v>1.4</v>
          </cell>
          <cell r="L394">
            <v>1.4</v>
          </cell>
        </row>
        <row r="395">
          <cell r="B395" t="str">
            <v>Phaïm Nhö Thuaàn</v>
          </cell>
          <cell r="D395">
            <v>1.4</v>
          </cell>
          <cell r="F395">
            <v>1.4</v>
          </cell>
          <cell r="G395">
            <v>151</v>
          </cell>
          <cell r="H395">
            <v>154</v>
          </cell>
          <cell r="I395">
            <v>305</v>
          </cell>
          <cell r="J395">
            <v>1.4</v>
          </cell>
          <cell r="K395">
            <v>1.4</v>
          </cell>
          <cell r="L395">
            <v>1.4</v>
          </cell>
        </row>
        <row r="396">
          <cell r="B396" t="str">
            <v>Huyønh Hoàng Ñöùc</v>
          </cell>
          <cell r="D396">
            <v>1.4</v>
          </cell>
          <cell r="F396">
            <v>1.39</v>
          </cell>
          <cell r="G396">
            <v>150</v>
          </cell>
          <cell r="H396">
            <v>149</v>
          </cell>
          <cell r="I396">
            <v>299</v>
          </cell>
          <cell r="J396">
            <v>1.4</v>
          </cell>
          <cell r="K396">
            <v>1.2</v>
          </cell>
          <cell r="L396">
            <v>1.2999999999999998</v>
          </cell>
        </row>
        <row r="397">
          <cell r="B397" t="str">
            <v>Traàn Phöông Anh</v>
          </cell>
          <cell r="D397">
            <v>1.4</v>
          </cell>
          <cell r="F397">
            <v>1.4</v>
          </cell>
          <cell r="G397">
            <v>151</v>
          </cell>
          <cell r="H397">
            <v>157</v>
          </cell>
          <cell r="I397">
            <v>308</v>
          </cell>
          <cell r="J397">
            <v>1.4</v>
          </cell>
          <cell r="K397">
            <v>1.4</v>
          </cell>
          <cell r="L397">
            <v>1.4</v>
          </cell>
        </row>
        <row r="398">
          <cell r="B398" t="str">
            <v>Traàn Bình Trong</v>
          </cell>
          <cell r="D398">
            <v>1.4</v>
          </cell>
          <cell r="F398">
            <v>1.4</v>
          </cell>
          <cell r="G398">
            <v>151</v>
          </cell>
          <cell r="H398">
            <v>157</v>
          </cell>
          <cell r="I398">
            <v>308</v>
          </cell>
          <cell r="J398">
            <v>1.4</v>
          </cell>
          <cell r="K398">
            <v>1.4</v>
          </cell>
          <cell r="L398">
            <v>1.4</v>
          </cell>
        </row>
        <row r="399">
          <cell r="B399" t="str">
            <v>Nguyeãn Phuùc Anh</v>
          </cell>
          <cell r="F399">
            <v>1.0349999999999999</v>
          </cell>
          <cell r="H399">
            <v>76</v>
          </cell>
          <cell r="I399">
            <v>76</v>
          </cell>
          <cell r="K399">
            <v>1.4</v>
          </cell>
          <cell r="L399">
            <v>1.4</v>
          </cell>
        </row>
        <row r="400">
          <cell r="B400" t="str">
            <v>Nguyeãn Vaên Thanh</v>
          </cell>
          <cell r="C400" t="str">
            <v>VSCN</v>
          </cell>
          <cell r="D400">
            <v>1.1000000000000001</v>
          </cell>
          <cell r="F400">
            <v>1.0666</v>
          </cell>
          <cell r="G400">
            <v>150</v>
          </cell>
          <cell r="H400">
            <v>104</v>
          </cell>
          <cell r="I400">
            <v>254</v>
          </cell>
          <cell r="J400">
            <v>1.4</v>
          </cell>
          <cell r="K400">
            <v>1</v>
          </cell>
          <cell r="L400">
            <v>1.2</v>
          </cell>
        </row>
        <row r="401">
          <cell r="B401" t="str">
            <v>Voõ Vaên Huøng</v>
          </cell>
          <cell r="C401" t="str">
            <v>VSCN</v>
          </cell>
          <cell r="D401">
            <v>1.0220476190476191</v>
          </cell>
          <cell r="F401">
            <v>1.032</v>
          </cell>
          <cell r="G401">
            <v>154</v>
          </cell>
          <cell r="H401">
            <v>153</v>
          </cell>
          <cell r="I401">
            <v>307</v>
          </cell>
          <cell r="J401">
            <v>1.4</v>
          </cell>
          <cell r="K401">
            <v>1.4</v>
          </cell>
          <cell r="L401">
            <v>1.4</v>
          </cell>
        </row>
        <row r="402">
          <cell r="B402" t="str">
            <v>Ng. V. Quoác Ñaèng</v>
          </cell>
          <cell r="C402" t="str">
            <v>VSCN</v>
          </cell>
          <cell r="D402">
            <v>1.0017833333333332</v>
          </cell>
          <cell r="F402">
            <v>1.0009999999999999</v>
          </cell>
          <cell r="G402">
            <v>143</v>
          </cell>
          <cell r="H402">
            <v>146</v>
          </cell>
          <cell r="I402">
            <v>289</v>
          </cell>
          <cell r="J402">
            <v>1.2</v>
          </cell>
          <cell r="K402">
            <v>1.2</v>
          </cell>
          <cell r="L402">
            <v>1.2</v>
          </cell>
        </row>
        <row r="403">
          <cell r="B403" t="str">
            <v>Trònh Vaên Luøng</v>
          </cell>
          <cell r="C403" t="str">
            <v>VSCN</v>
          </cell>
          <cell r="D403">
            <v>1.1499999999999999</v>
          </cell>
          <cell r="F403">
            <v>1.125</v>
          </cell>
          <cell r="G403">
            <v>151</v>
          </cell>
          <cell r="H403">
            <v>147</v>
          </cell>
          <cell r="I403">
            <v>298</v>
          </cell>
          <cell r="J403">
            <v>1.2</v>
          </cell>
          <cell r="K403">
            <v>1.2</v>
          </cell>
          <cell r="L403">
            <v>1.2</v>
          </cell>
        </row>
        <row r="404">
          <cell r="B404" t="str">
            <v>Nguyeãn Vaên Ñoâng</v>
          </cell>
          <cell r="D404">
            <v>1.1499999999999999</v>
          </cell>
          <cell r="F404">
            <v>1.173</v>
          </cell>
          <cell r="G404">
            <v>153</v>
          </cell>
          <cell r="H404">
            <v>155</v>
          </cell>
          <cell r="I404">
            <v>308</v>
          </cell>
          <cell r="J404">
            <v>1.2</v>
          </cell>
          <cell r="K404">
            <v>1.4</v>
          </cell>
          <cell r="L404">
            <v>1.2999999999999998</v>
          </cell>
        </row>
        <row r="405">
          <cell r="B405" t="str">
            <v>Phaïm Thaønh Ñònh</v>
          </cell>
          <cell r="F405">
            <v>1.04</v>
          </cell>
          <cell r="H405">
            <v>77</v>
          </cell>
          <cell r="I405">
            <v>77</v>
          </cell>
          <cell r="K405">
            <v>1.4</v>
          </cell>
          <cell r="L405">
            <v>1.4</v>
          </cell>
        </row>
        <row r="406">
          <cell r="B406" t="str">
            <v>Haø Chí Linh</v>
          </cell>
          <cell r="F406">
            <v>1.04</v>
          </cell>
          <cell r="H406">
            <v>76</v>
          </cell>
          <cell r="I406">
            <v>76</v>
          </cell>
          <cell r="K406">
            <v>1.4</v>
          </cell>
          <cell r="L406">
            <v>1.4</v>
          </cell>
        </row>
        <row r="407">
          <cell r="B407" t="str">
            <v>Leâ Hoaøng Uùt</v>
          </cell>
          <cell r="F407">
            <v>1.04</v>
          </cell>
          <cell r="H407">
            <v>70</v>
          </cell>
          <cell r="I407">
            <v>70</v>
          </cell>
          <cell r="K407">
            <v>1.4</v>
          </cell>
          <cell r="L407">
            <v>1.4</v>
          </cell>
        </row>
        <row r="408">
          <cell r="B408" t="str">
            <v>Phaïm Tieán Huøng</v>
          </cell>
          <cell r="F408">
            <v>1.04</v>
          </cell>
          <cell r="H408">
            <v>77</v>
          </cell>
          <cell r="I408">
            <v>77</v>
          </cell>
          <cell r="K408">
            <v>1.4</v>
          </cell>
          <cell r="L408">
            <v>1.4</v>
          </cell>
        </row>
        <row r="409">
          <cell r="B409" t="str">
            <v>Laâm Duy Khanh</v>
          </cell>
          <cell r="F409">
            <v>1.04</v>
          </cell>
          <cell r="H409">
            <v>73</v>
          </cell>
          <cell r="I409">
            <v>73</v>
          </cell>
          <cell r="K409">
            <v>1.4</v>
          </cell>
          <cell r="L409">
            <v>1.4</v>
          </cell>
        </row>
        <row r="410">
          <cell r="B410" t="str">
            <v>Nguyeãn Thanh Hoaø</v>
          </cell>
          <cell r="F410">
            <v>1.04</v>
          </cell>
          <cell r="H410">
            <v>76</v>
          </cell>
          <cell r="I410">
            <v>76</v>
          </cell>
          <cell r="K410">
            <v>1.4</v>
          </cell>
          <cell r="L410">
            <v>1.4</v>
          </cell>
        </row>
        <row r="411">
          <cell r="B411" t="str">
            <v>Hoà Quoác Böûu</v>
          </cell>
          <cell r="D411">
            <v>1.1499999999999999</v>
          </cell>
          <cell r="F411">
            <v>1.1679999999999999</v>
          </cell>
          <cell r="G411">
            <v>156</v>
          </cell>
          <cell r="H411">
            <v>156</v>
          </cell>
          <cell r="I411">
            <v>312</v>
          </cell>
          <cell r="J411">
            <v>1.4</v>
          </cell>
          <cell r="K411">
            <v>1.4</v>
          </cell>
          <cell r="L411">
            <v>1.4</v>
          </cell>
        </row>
        <row r="412">
          <cell r="B412" t="str">
            <v>Löông Haûi Ñaêng</v>
          </cell>
          <cell r="F412">
            <v>1.077</v>
          </cell>
          <cell r="H412">
            <v>81</v>
          </cell>
          <cell r="I412">
            <v>81</v>
          </cell>
          <cell r="K412">
            <v>1.2</v>
          </cell>
          <cell r="L412">
            <v>1.2</v>
          </cell>
        </row>
        <row r="413">
          <cell r="B413" t="str">
            <v>Nguyeãn Vaên Uùt B</v>
          </cell>
          <cell r="F413">
            <v>1.04</v>
          </cell>
          <cell r="H413">
            <v>77</v>
          </cell>
          <cell r="I413">
            <v>77</v>
          </cell>
          <cell r="K413">
            <v>1.4</v>
          </cell>
          <cell r="L413">
            <v>1.4</v>
          </cell>
        </row>
        <row r="414">
          <cell r="B414" t="str">
            <v>Phuø Thoï Loäc</v>
          </cell>
          <cell r="F414">
            <v>1.04</v>
          </cell>
          <cell r="H414">
            <v>72</v>
          </cell>
          <cell r="I414">
            <v>72</v>
          </cell>
          <cell r="K414">
            <v>1.4</v>
          </cell>
          <cell r="L414">
            <v>1.4</v>
          </cell>
        </row>
        <row r="415">
          <cell r="B415" t="str">
            <v>Trieäu Quang Thanh</v>
          </cell>
          <cell r="C415" t="str">
            <v xml:space="preserve"> + 30 ngaøy</v>
          </cell>
          <cell r="D415">
            <v>1.213742857142857</v>
          </cell>
          <cell r="F415">
            <v>1.2130000000000001</v>
          </cell>
          <cell r="G415">
            <v>97</v>
          </cell>
          <cell r="H415">
            <v>30</v>
          </cell>
          <cell r="I415">
            <v>127</v>
          </cell>
          <cell r="J415">
            <v>1.4</v>
          </cell>
          <cell r="K415">
            <v>1</v>
          </cell>
          <cell r="L415">
            <v>1.2</v>
          </cell>
        </row>
        <row r="416">
          <cell r="B416" t="str">
            <v>Phaïm Quoác Huøng</v>
          </cell>
          <cell r="C416" t="str">
            <v xml:space="preserve"> + 30 ngaøy</v>
          </cell>
          <cell r="D416">
            <v>1</v>
          </cell>
          <cell r="F416">
            <v>1</v>
          </cell>
          <cell r="G416">
            <v>153</v>
          </cell>
          <cell r="H416">
            <v>34</v>
          </cell>
          <cell r="I416">
            <v>187</v>
          </cell>
          <cell r="J416">
            <v>1.4</v>
          </cell>
          <cell r="K416">
            <v>1</v>
          </cell>
          <cell r="L416">
            <v>1.2</v>
          </cell>
        </row>
        <row r="417">
          <cell r="B417" t="str">
            <v>Huyønh Chí Chaùnh</v>
          </cell>
          <cell r="C417" t="str">
            <v xml:space="preserve"> + 30 ngaøy</v>
          </cell>
          <cell r="D417">
            <v>1.1793333333333333</v>
          </cell>
          <cell r="F417">
            <v>1.1639999999999999</v>
          </cell>
          <cell r="G417">
            <v>156</v>
          </cell>
          <cell r="H417">
            <v>114</v>
          </cell>
          <cell r="I417">
            <v>270</v>
          </cell>
          <cell r="J417">
            <v>1.2</v>
          </cell>
          <cell r="K417">
            <v>1</v>
          </cell>
          <cell r="L417">
            <v>1.1000000000000001</v>
          </cell>
        </row>
        <row r="418">
          <cell r="B418" t="str">
            <v>Traàn Vaên Teá</v>
          </cell>
          <cell r="D418">
            <v>1.4</v>
          </cell>
          <cell r="F418">
            <v>1.4</v>
          </cell>
          <cell r="G418">
            <v>152</v>
          </cell>
          <cell r="H418">
            <v>54</v>
          </cell>
          <cell r="I418">
            <v>206</v>
          </cell>
          <cell r="J418">
            <v>1.6</v>
          </cell>
          <cell r="K418">
            <v>1</v>
          </cell>
          <cell r="L418">
            <v>1.3</v>
          </cell>
        </row>
        <row r="420">
          <cell r="B420" t="str">
            <v>Phaïm Vaên Beàn</v>
          </cell>
          <cell r="F420">
            <v>1.2909999999999999</v>
          </cell>
          <cell r="G420">
            <v>156</v>
          </cell>
          <cell r="H420">
            <v>157</v>
          </cell>
          <cell r="I420">
            <v>313</v>
          </cell>
        </row>
        <row r="421">
          <cell r="B421" t="str">
            <v>Hoà Minh Sôn</v>
          </cell>
          <cell r="F421">
            <v>1.1857</v>
          </cell>
          <cell r="G421">
            <v>85</v>
          </cell>
          <cell r="H421">
            <v>149</v>
          </cell>
          <cell r="I421">
            <v>234</v>
          </cell>
        </row>
        <row r="422">
          <cell r="B422" t="str">
            <v>Traàn Vieät Toaøn</v>
          </cell>
          <cell r="F422">
            <v>1.3029999999999999</v>
          </cell>
          <cell r="G422">
            <v>156</v>
          </cell>
          <cell r="H422">
            <v>149</v>
          </cell>
          <cell r="I422">
            <v>305</v>
          </cell>
        </row>
        <row r="423">
          <cell r="B423" t="str">
            <v>Traàn Quang Kheän</v>
          </cell>
          <cell r="F423">
            <v>1.1085</v>
          </cell>
          <cell r="G423">
            <v>137</v>
          </cell>
          <cell r="H423">
            <v>29</v>
          </cell>
          <cell r="I423">
            <v>166</v>
          </cell>
        </row>
        <row r="424">
          <cell r="I424">
            <v>39730</v>
          </cell>
        </row>
        <row r="425">
          <cell r="B425" t="str">
            <v>Ngoâ Thaønh Phöôùc</v>
          </cell>
          <cell r="C425" t="str">
            <v>P.KH</v>
          </cell>
          <cell r="D425">
            <v>1.2</v>
          </cell>
          <cell r="F425">
            <v>1.2</v>
          </cell>
          <cell r="G425">
            <v>150</v>
          </cell>
          <cell r="H425">
            <v>155</v>
          </cell>
          <cell r="I425">
            <v>305</v>
          </cell>
          <cell r="J425">
            <v>1.4</v>
          </cell>
        </row>
        <row r="426">
          <cell r="F426">
            <v>409.38396666666665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_AgXLB_WorkbookFile"/>
      <sheetName val="MASTER"/>
      <sheetName val="CA"/>
      <sheetName val="BS(VIE)"/>
      <sheetName val="OFFBS(VIE)"/>
      <sheetName val="PL(VIE)"/>
      <sheetName val="PL-P2"/>
      <sheetName val="PL-P3"/>
      <sheetName val="LCTTTT(VIE)"/>
      <sheetName val="CF(VIE)"/>
      <sheetName val="Ls_XLB_WorkbookFile"/>
      <sheetName val="CF(ENG)"/>
    </sheetNames>
    <sheetDataSet>
      <sheetData sheetId="0"/>
      <sheetData sheetId="1">
        <row r="16">
          <cell r="D16" t="str">
            <v>KEV</v>
          </cell>
        </row>
      </sheetData>
      <sheetData sheetId="2"/>
      <sheetData sheetId="3"/>
      <sheetData sheetId="4"/>
      <sheetData sheetId="5"/>
      <sheetData sheetId="6"/>
      <sheetData sheetId="7"/>
      <sheetData sheetId="8"/>
      <sheetData sheetId="9"/>
      <sheetData sheetId="10"/>
      <sheetData sheetId="1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slation"/>
      <sheetName val="Tests of control"/>
      <sheetName val="Update Tests of control"/>
      <sheetName val="B4.101_-_1A"/>
    </sheetNames>
    <sheetDataSet>
      <sheetData sheetId="0">
        <row r="224">
          <cell r="B224" t="str">
            <v>Yes</v>
          </cell>
        </row>
        <row r="225">
          <cell r="B225" t="str">
            <v>No</v>
          </cell>
        </row>
        <row r="226">
          <cell r="B226" t="str">
            <v>Effective</v>
          </cell>
        </row>
        <row r="227">
          <cell r="B227" t="str">
            <v>Ineffective</v>
          </cell>
        </row>
        <row r="228">
          <cell r="B228" t="str">
            <v>English</v>
          </cell>
        </row>
        <row r="229">
          <cell r="B229" t="str">
            <v>Spanish</v>
          </cell>
        </row>
        <row r="230">
          <cell r="B230" t="str">
            <v>German</v>
          </cell>
        </row>
        <row r="231">
          <cell r="B231" t="str">
            <v>Japanese</v>
          </cell>
        </row>
        <row r="232">
          <cell r="B232" t="str">
            <v>Portuguese</v>
          </cell>
        </row>
        <row r="233">
          <cell r="B233" t="str">
            <v>Chinese Traditional</v>
          </cell>
        </row>
        <row r="234">
          <cell r="B234" t="str">
            <v>Chinese Simplified</v>
          </cell>
        </row>
        <row r="235">
          <cell r="B235" t="str">
            <v>French Canadian</v>
          </cell>
        </row>
        <row r="236">
          <cell r="B236" t="str">
            <v>Hebrew</v>
          </cell>
        </row>
        <row r="237">
          <cell r="B237" t="str">
            <v>Korean</v>
          </cell>
        </row>
        <row r="238">
          <cell r="B238" t="str">
            <v>Russian</v>
          </cell>
        </row>
        <row r="241">
          <cell r="B241" t="str">
            <v>Audit of financial statements</v>
          </cell>
        </row>
        <row r="242">
          <cell r="B242" t="str">
            <v>Integrated audit of financial statements and internal control over financial reporting</v>
          </cell>
        </row>
        <row r="243">
          <cell r="B243" t="str">
            <v>Review of interim financial information</v>
          </cell>
        </row>
        <row r="244">
          <cell r="B244" t="str">
            <v>IT application control</v>
          </cell>
        </row>
        <row r="245">
          <cell r="B245" t="str">
            <v>IT dependent manual control</v>
          </cell>
        </row>
        <row r="246">
          <cell r="B246" t="str">
            <v>Manual detect</v>
          </cell>
        </row>
        <row r="247">
          <cell r="B247" t="str">
            <v>Manual prevent</v>
          </cell>
        </row>
        <row r="248">
          <cell r="B248" t="str">
            <v>Many times a day</v>
          </cell>
        </row>
        <row r="249">
          <cell r="B249" t="str">
            <v>Daily</v>
          </cell>
        </row>
        <row r="250">
          <cell r="B250" t="str">
            <v>Weekly</v>
          </cell>
        </row>
        <row r="251">
          <cell r="B251" t="str">
            <v>Monthly</v>
          </cell>
        </row>
        <row r="252">
          <cell r="B252" t="str">
            <v>Quarterly</v>
          </cell>
        </row>
        <row r="253">
          <cell r="B253" t="str">
            <v>Annually</v>
          </cell>
        </row>
        <row r="254">
          <cell r="B254" t="str">
            <v>Other</v>
          </cell>
        </row>
        <row r="257">
          <cell r="B257" t="str">
            <v>Production</v>
          </cell>
        </row>
        <row r="258">
          <cell r="B258" t="str">
            <v>QA/Test</v>
          </cell>
        </row>
      </sheetData>
      <sheetData sheetId="1"/>
      <sheetData sheetId="2"/>
      <sheetData sheetId="3"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_x0000_"/>
      <sheetName val="0000"/>
      <sheetName val="F-1&amp;F-2"/>
      <sheetName val="F-3"/>
      <sheetName val="F-3(Ins Funds)"/>
      <sheetName val="F-4 &amp; 5"/>
      <sheetName val="F-7"/>
      <sheetName val="F-7Wkgs"/>
      <sheetName val="F-8"/>
      <sheetName val="B"/>
      <sheetName val="B-3"/>
      <sheetName val="B-4"/>
      <sheetName val="L"/>
      <sheetName val="P"/>
      <sheetName val="P-1"/>
      <sheetName val="R"/>
      <sheetName val="R-1"/>
      <sheetName val="BB"/>
      <sheetName val="BB-1"/>
      <sheetName val="BB-4"/>
      <sheetName val="CC"/>
      <sheetName val="DD"/>
      <sheetName val="FF"/>
      <sheetName val="FF-1"/>
      <sheetName val="FF-2"/>
      <sheetName val="FF-2 (2)"/>
      <sheetName val="FF-3"/>
      <sheetName val="FF-4"/>
      <sheetName val="FF-4(2)"/>
      <sheetName val="FF-5"/>
      <sheetName val="FF-7"/>
      <sheetName val="FF-8"/>
      <sheetName val="RR"/>
      <sheetName val="YY"/>
      <sheetName val="YY-1 "/>
      <sheetName val="10&amp;20"/>
      <sheetName val="30 A"/>
      <sheetName val="30B"/>
      <sheetName val="30-1"/>
      <sheetName val="60"/>
      <sheetName val="70"/>
      <sheetName val="MMIP(JU)"/>
      <sheetName val="F_1_F_2"/>
      <sheetName val="FF_5"/>
      <sheetName val="MMIP_JU_"/>
      <sheetName val="DETAIL PNL"/>
      <sheetName val="H1-Investments"/>
      <sheetName val="Cost centre expenditure"/>
      <sheetName val="DEV"/>
      <sheetName val="J-N"/>
      <sheetName val="O12-O15"/>
      <sheetName val="P1"/>
      <sheetName val="Index"/>
      <sheetName val="BPR"/>
      <sheetName val="gl"/>
      <sheetName val="15100 Prepayment"/>
      <sheetName val="24100 Accr Liab"/>
      <sheetName val="M-1 Nov"/>
      <sheetName val="Company Info"/>
      <sheetName val="Journal"/>
      <sheetName val="CA Comp"/>
      <sheetName val="&quot;L81-OS&quot;"/>
      <sheetName val="Sheet3"/>
      <sheetName val="Interim --&gt; Top"/>
      <sheetName val="K10"/>
      <sheetName val="31072001"/>
      <sheetName val="DCS 1098"/>
      <sheetName val="DCS 1198"/>
      <sheetName val="DCS 1298"/>
      <sheetName val="DPS 1098"/>
      <sheetName val="DPS 1198"/>
      <sheetName val="DPS 1298"/>
      <sheetName val="dm4"/>
      <sheetName val="IREstd"/>
      <sheetName val="NED1098"/>
      <sheetName val="NED 1198"/>
      <sheetName val="NED 1298"/>
      <sheetName val="NPS 1098"/>
      <sheetName val="NPS 1198"/>
      <sheetName val="NPS 1298"/>
      <sheetName val="RDC STD"/>
      <sheetName val="SPS 1098"/>
      <sheetName val="SPS 1198"/>
      <sheetName val="SPS 1298"/>
      <sheetName val="Leasehold improvement"/>
      <sheetName val="**e"/>
      <sheetName val="Format (2)"/>
      <sheetName val="KSIexps"/>
      <sheetName val="U2 - Sales"/>
      <sheetName val="CRITERIA2"/>
      <sheetName val="CFlow2"/>
      <sheetName val="Pier"/>
      <sheetName val="Pile"/>
      <sheetName val="Access Query Import"/>
      <sheetName val="Assumptions"/>
      <sheetName val="ADMIN"/>
      <sheetName val="Details"/>
      <sheetName val="**e?"/>
      <sheetName val="fiscal depr(E)"/>
      <sheetName val="D1 2005"/>
      <sheetName val="K1-1"/>
      <sheetName val="F-3(Ins_Funds)"/>
      <sheetName val="F-4_&amp;_5"/>
      <sheetName val="FF-2_(2)"/>
      <sheetName val="YY-1_"/>
      <sheetName val="30_A"/>
      <sheetName val="DETAIL_PNL"/>
      <sheetName val="M-1_Nov"/>
      <sheetName val="15100_Prepayment"/>
      <sheetName val="24100_Accr_Liab"/>
      <sheetName val="Company_Info"/>
      <sheetName val="CA_Comp"/>
      <sheetName val="Cost_centre_expenditure"/>
      <sheetName val="Interim_--&gt;_Top"/>
      <sheetName val="DCS_1098"/>
      <sheetName val="DCS_1198"/>
      <sheetName val="DCS_1298"/>
      <sheetName val="DPS_1098"/>
      <sheetName val="DPS_1198"/>
      <sheetName val="DPS_1298"/>
      <sheetName val="NED_1198"/>
      <sheetName val="NED_1298"/>
      <sheetName val="NPS_1098"/>
      <sheetName val="NPS_1198"/>
      <sheetName val="NPS_1298"/>
      <sheetName val="RDC_STD"/>
      <sheetName val="SPS_1098"/>
      <sheetName val="SPS_1198"/>
      <sheetName val="SPS_1298"/>
      <sheetName val="Format_(2)"/>
      <sheetName val="U2_-_Sales"/>
      <sheetName val="fiscal_depr(E)"/>
      <sheetName val="Access_Query_Import"/>
      <sheetName val="Leasehold_improvement"/>
      <sheetName val="D1_2005"/>
      <sheetName val="tb"/>
      <sheetName val="0398exp"/>
      <sheetName val="FF-2 (1)"/>
      <sheetName val="FSA"/>
      <sheetName val="CFS US-Canada CAD"/>
      <sheetName val="CFS AP-NZD (Trade Bills)"/>
      <sheetName val="P&amp;L"/>
      <sheetName val="LinkToModel"/>
      <sheetName val="FF-50"/>
      <sheetName val="MFG"/>
      <sheetName val="ANALİZLER"/>
      <sheetName val="G-35-3"/>
      <sheetName val="asd"/>
      <sheetName val="Customize Your Loan Manager"/>
      <sheetName val="Loan Amortization Table"/>
      <sheetName val="Cat_Act Type"/>
      <sheetName val="CF"/>
      <sheetName val="INFO_PAGE"/>
      <sheetName val="Master Data"/>
      <sheetName val="____NAV"/>
      <sheetName val="DTD"/>
      <sheetName val="A3|1"/>
      <sheetName val="001MCS"/>
      <sheetName val="002SCM"/>
      <sheetName val="004SCMMB"/>
      <sheetName val="008SAMMB"/>
      <sheetName val="011EPU"/>
      <sheetName val="012HPU"/>
      <sheetName val="013TUTU"/>
      <sheetName val="015SCM Test Unit"/>
      <sheetName val="016Test Flushing"/>
      <sheetName val="017PETU"/>
      <sheetName val="024SCM"/>
      <sheetName val="025SCMMB"/>
      <sheetName val="031SCM"/>
      <sheetName val="032SCMMB"/>
      <sheetName val="035SAMMB"/>
      <sheetName val="Individual Items"/>
      <sheetName val="Data"/>
      <sheetName val="Dept"/>
      <sheetName val="N5.1.1- Sales returns 2001"/>
      <sheetName val="E103"/>
      <sheetName val="Floating Summary"/>
      <sheetName val="Assumption sheet"/>
      <sheetName val="CRITERIA1"/>
      <sheetName val="J2"/>
      <sheetName val="J3.4"/>
      <sheetName val="J1"/>
      <sheetName val="__e"/>
      <sheetName val="__e_"/>
      <sheetName val="sal by dept"/>
      <sheetName val="MR_price"/>
      <sheetName val="list"/>
      <sheetName val="1210"/>
      <sheetName val="Setup"/>
      <sheetName val="FF-21(a)"/>
      <sheetName val="MFA00"/>
      <sheetName val="1 LeadSchedule"/>
      <sheetName val="4 Analysis"/>
      <sheetName val="U102-U104 Detail"/>
      <sheetName val="Database"/>
      <sheetName val="A-1"/>
      <sheetName val="M_Maincomp"/>
      <sheetName val="OPI"/>
      <sheetName val="K101 "/>
      <sheetName val="I101"/>
      <sheetName val="Sch 4"/>
      <sheetName val="A3"/>
      <sheetName val="Pnl-10"/>
      <sheetName val="20"/>
      <sheetName val="A"/>
      <sheetName val="AA"/>
      <sheetName val="AP110"/>
      <sheetName val="B-10"/>
      <sheetName val="C-5"/>
      <sheetName val="C-6"/>
      <sheetName val="C-6a"/>
      <sheetName val="F-1l2"/>
      <sheetName val="F-21"/>
      <sheetName val="F-4"/>
      <sheetName val="F-8(FSA)"/>
      <sheetName val="M MM"/>
      <sheetName val="10"/>
      <sheetName val="30a"/>
      <sheetName val="30-Note"/>
      <sheetName val="U-2"/>
      <sheetName val="Sheet1"/>
      <sheetName val="MY-BS"/>
      <sheetName val="0898ACREV"/>
      <sheetName val="Cover"/>
      <sheetName val="Main"/>
      <sheetName val="Chemlist"/>
      <sheetName val="SWHOLD-SAL"/>
      <sheetName val="M201"/>
      <sheetName val="BB-12(WC)"/>
      <sheetName val="BB-14(other)"/>
      <sheetName val="BB-8(PA)"/>
      <sheetName val="F-3(Ins_Funds)1"/>
      <sheetName val="F-4_&amp;_51"/>
      <sheetName val="FF-2_(2)1"/>
      <sheetName val="YY-1_1"/>
      <sheetName val="30_A1"/>
      <sheetName val="DETAIL_PNL1"/>
      <sheetName val="Company_Info1"/>
      <sheetName val="M-1_Nov1"/>
      <sheetName val="Cost_centre_expenditure1"/>
      <sheetName val="15100_Prepayment1"/>
      <sheetName val="24100_Accr_Liab1"/>
      <sheetName val="CA_Comp1"/>
      <sheetName val="Interim_--&gt;_Top1"/>
      <sheetName val="DCS_10981"/>
      <sheetName val="DCS_11981"/>
      <sheetName val="DCS_12981"/>
      <sheetName val="DPS_10981"/>
      <sheetName val="DPS_11981"/>
      <sheetName val="DPS_12981"/>
      <sheetName val="NED_11981"/>
      <sheetName val="NED_12981"/>
      <sheetName val="NPS_10981"/>
      <sheetName val="NPS_11981"/>
      <sheetName val="NPS_12981"/>
      <sheetName val="RDC_STD1"/>
      <sheetName val="SPS_10981"/>
      <sheetName val="SPS_11981"/>
      <sheetName val="SPS_12981"/>
      <sheetName val="Format_(2)1"/>
      <sheetName val="U2_-_Sales1"/>
      <sheetName val="fiscal_depr(E)1"/>
      <sheetName val="Leasehold_improvement1"/>
      <sheetName val="Access_Query_Import1"/>
      <sheetName val="D1_20051"/>
      <sheetName val="Customize_Your_Loan_Manager"/>
      <sheetName val="Loan_Amortization_Table"/>
      <sheetName val="FF-2_(1)"/>
      <sheetName val="CFS_US-Canada_CAD"/>
      <sheetName val="CFS_AP-NZD_(Trade_Bills)"/>
      <sheetName val="J3_4"/>
      <sheetName val="015SCM_Test_Unit"/>
      <sheetName val="016Test_Flushing"/>
      <sheetName val="Individual_Items"/>
      <sheetName val="N5_1_1-_Sales_returns_2001"/>
      <sheetName val="1_LeadSchedule"/>
      <sheetName val="4_Analysis"/>
      <sheetName val="Cat_Act_Type"/>
      <sheetName val="Master_Data"/>
      <sheetName val="Floating_Summary"/>
      <sheetName val="Assumption_sheet"/>
      <sheetName val="acs"/>
      <sheetName val="TITLE"/>
      <sheetName val="coeffs"/>
      <sheetName val="Q2"/>
      <sheetName val="U-10"/>
      <sheetName val="Rates"/>
      <sheetName val="FORM-16"/>
      <sheetName val="I7A"/>
      <sheetName val="O17-O24"/>
      <sheetName val="U101 P&amp;L"/>
      <sheetName val="U2100"/>
      <sheetName val="CA"/>
      <sheetName val="table"/>
      <sheetName val="M1"/>
      <sheetName val="addl cost"/>
      <sheetName val="accumdeprn"/>
      <sheetName val="Assumption 5 years"/>
      <sheetName val="group"/>
      <sheetName val="Pack St Val 95 (Local)"/>
    </sheetNames>
    <sheetDataSet>
      <sheetData sheetId="0" refreshError="1"/>
      <sheetData sheetId="1" refreshError="1"/>
      <sheetData sheetId="2" refreshError="1">
        <row r="4">
          <cell r="D4" t="str">
            <v>31/3/00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row r="2">
          <cell r="P2">
            <v>535994</v>
          </cell>
        </row>
        <row r="7">
          <cell r="BV7" t="str">
            <v>YA 1998</v>
          </cell>
          <cell r="BW7" t="str">
            <v>Sch. 8A</v>
          </cell>
          <cell r="BX7" t="str">
            <v>(Note)</v>
          </cell>
          <cell r="BZ7" t="str">
            <v>YA 1998</v>
          </cell>
          <cell r="CA7" t="str">
            <v>Sch. 8A</v>
          </cell>
          <cell r="CB7" t="str">
            <v>Sch. 8B</v>
          </cell>
        </row>
        <row r="8">
          <cell r="X8">
            <v>0</v>
          </cell>
          <cell r="AC8">
            <v>0</v>
          </cell>
        </row>
        <row r="9">
          <cell r="BU9" t="str">
            <v>Note:-  Reconciliation to Schedule 8B</v>
          </cell>
        </row>
        <row r="10">
          <cell r="BY10" t="str">
            <v>Qualifying</v>
          </cell>
        </row>
        <row r="11">
          <cell r="BY11" t="str">
            <v xml:space="preserve"> expenditure</v>
          </cell>
        </row>
        <row r="12">
          <cell r="BY12" t="str">
            <v>RM</v>
          </cell>
        </row>
        <row r="14">
          <cell r="BU14" t="str">
            <v>As above</v>
          </cell>
          <cell r="BY14">
            <v>0</v>
          </cell>
        </row>
        <row r="15">
          <cell r="BU15" t="str">
            <v xml:space="preserve">Add : </v>
          </cell>
        </row>
        <row r="16">
          <cell r="BU16" t="str">
            <v>Qualifying expenditure of asset with nil residual expenditure</v>
          </cell>
        </row>
        <row r="17">
          <cell r="BU17" t="str">
            <v>brought forward, which has been deleted from the Schedule 8C</v>
          </cell>
        </row>
        <row r="18">
          <cell r="BU18" t="str">
            <v xml:space="preserve">   -  8%</v>
          </cell>
          <cell r="BY18">
            <v>27968</v>
          </cell>
        </row>
        <row r="19">
          <cell r="BU19" t="str">
            <v xml:space="preserve">   - 10%</v>
          </cell>
          <cell r="BY19">
            <v>8000</v>
          </cell>
        </row>
        <row r="20">
          <cell r="BY20" t="str">
            <v>-</v>
          </cell>
        </row>
        <row r="21">
          <cell r="BU21" t="str">
            <v>As per Schedule 8B</v>
          </cell>
          <cell r="BY21">
            <v>35968</v>
          </cell>
        </row>
        <row r="22">
          <cell r="BY22" t="str">
            <v>=</v>
          </cell>
        </row>
        <row r="24">
          <cell r="BU24" t="str">
            <v>TOTAL CAPITAL ALLOWANCE = RM610,242</v>
          </cell>
        </row>
        <row r="109">
          <cell r="A109" t="str">
            <v>TOTAL CAPITAL ALLOWANCE = RM535,994</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row r="5">
          <cell r="B5">
            <v>2.0400000000000001E-2</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Interest"/>
      <sheetName val="Equity"/>
      <sheetName val="Data Sheet"/>
    </sheetNames>
    <sheetDataSet>
      <sheetData sheetId="0"/>
      <sheetData sheetId="1"/>
      <sheetData sheetId="2">
        <row r="2">
          <cell r="E2" t="str">
            <v>Yes</v>
          </cell>
          <cell r="F2" t="str">
            <v>Common</v>
          </cell>
        </row>
        <row r="3">
          <cell r="F3" t="str">
            <v>Non Cumulative Pref</v>
          </cell>
        </row>
        <row r="4">
          <cell r="F4" t="str">
            <v>Cumulative Pref</v>
          </cell>
        </row>
      </sheetData>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interest"/>
      <sheetName val="000000"/>
      <sheetName val="Term Deposit"/>
      <sheetName val="HelpMe"/>
      <sheetName val="Bonds"/>
      <sheetName val="Equity"/>
      <sheetName val="OTHERS"/>
      <sheetName val="Doi chieu"/>
      <sheetName val="DATA"/>
      <sheetName val="Data Sheet"/>
      <sheetName val="DS-Thuong 6T dau"/>
    </sheetNames>
    <sheetDataSet>
      <sheetData sheetId="0"/>
      <sheetData sheetId="1"/>
      <sheetData sheetId="2"/>
      <sheetData sheetId="3"/>
      <sheetData sheetId="4"/>
      <sheetData sheetId="5"/>
      <sheetData sheetId="6"/>
      <sheetData sheetId="7">
        <row r="2">
          <cell r="A2" t="str">
            <v>BV Life</v>
          </cell>
        </row>
      </sheetData>
      <sheetData sheetId="8">
        <row r="2">
          <cell r="A2" t="str">
            <v>BV Life</v>
          </cell>
          <cell r="D2" t="str">
            <v>Fixed</v>
          </cell>
        </row>
        <row r="3">
          <cell r="D3" t="str">
            <v>Floating</v>
          </cell>
        </row>
      </sheetData>
      <sheetData sheetId="9" refreshError="1"/>
      <sheetData sheetId="10"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hn"/>
      <sheetName val="GVT"/>
      <sheetName val="dm56"/>
      <sheetName val="dgth"/>
      <sheetName val="Sheet1"/>
      <sheetName val="Sheet2"/>
      <sheetName val="Sheet3"/>
      <sheetName val="XL4Poppy"/>
      <sheetName val="H4"/>
      <sheetName val="gvl"/>
      <sheetName val="TH-chaythu"/>
      <sheetName val="biachiettinh"/>
      <sheetName val="NO.00"/>
      <sheetName val="TH-thaodomay"/>
      <sheetName val="THvanchuyen"/>
      <sheetName val="TH thaodo-VC-Lm"/>
      <sheetName val="thuyetminh"/>
      <sheetName val="BIA-2"/>
      <sheetName val="BIA-1"/>
      <sheetName val="TH-LM"/>
      <sheetName val="DM 56"/>
      <sheetName val="Gia VL"/>
      <sheetName val="Bang chiet tinh TBA"/>
      <sheetName val="Thông tin chung"/>
      <sheetName val="KLHT"/>
      <sheetName val="BG"/>
    </sheetNames>
    <sheetDataSet>
      <sheetData sheetId="0" refreshError="1">
        <row r="4">
          <cell r="A4">
            <v>20011</v>
          </cell>
          <cell r="B4" t="str">
            <v xml:space="preserve">  PhŸ dë tõéng g­ch th¶p hçn 4m        </v>
          </cell>
          <cell r="C4" t="str">
            <v>m3</v>
          </cell>
          <cell r="D4">
            <v>0</v>
          </cell>
          <cell r="E4">
            <v>13079</v>
          </cell>
          <cell r="F4">
            <v>0</v>
          </cell>
        </row>
        <row r="5">
          <cell r="A5">
            <v>20012</v>
          </cell>
          <cell r="B5" t="str">
            <v xml:space="preserve">  PhŸ ½ë tõéng g­ch  cao hçn 4m        </v>
          </cell>
          <cell r="C5" t="str">
            <v>m3</v>
          </cell>
          <cell r="D5">
            <v>0</v>
          </cell>
          <cell r="E5">
            <v>22808</v>
          </cell>
          <cell r="F5">
            <v>0</v>
          </cell>
        </row>
        <row r="6">
          <cell r="A6">
            <v>20013</v>
          </cell>
          <cell r="B6" t="str">
            <v xml:space="preserve"> PhŸ dë tõéng ½Ÿ th¶p hçn 4m          </v>
          </cell>
          <cell r="C6" t="str">
            <v>m3</v>
          </cell>
          <cell r="D6">
            <v>0</v>
          </cell>
          <cell r="E6">
            <v>16430</v>
          </cell>
          <cell r="F6">
            <v>0</v>
          </cell>
        </row>
        <row r="7">
          <cell r="A7">
            <v>20014</v>
          </cell>
          <cell r="B7" t="str">
            <v xml:space="preserve"> PhŸ dë tuéng ½Ÿ    cao hon 4m        </v>
          </cell>
          <cell r="C7" t="str">
            <v>m3</v>
          </cell>
          <cell r="D7">
            <v>0</v>
          </cell>
          <cell r="E7">
            <v>26158</v>
          </cell>
          <cell r="F7">
            <v>0</v>
          </cell>
        </row>
        <row r="8">
          <cell r="A8">
            <v>20015</v>
          </cell>
          <cell r="B8" t="str">
            <v xml:space="preserve"> PhŸ dë BT g­ch vë &lt;= 4m              </v>
          </cell>
          <cell r="C8" t="str">
            <v>m3</v>
          </cell>
          <cell r="D8">
            <v>0</v>
          </cell>
          <cell r="E8">
            <v>18051</v>
          </cell>
          <cell r="F8">
            <v>0</v>
          </cell>
        </row>
        <row r="9">
          <cell r="A9">
            <v>20016</v>
          </cell>
          <cell r="B9" t="str">
            <v xml:space="preserve"> PhŸ dë BT g­ch vë &lt;= 4m              </v>
          </cell>
          <cell r="C9" t="str">
            <v>m3</v>
          </cell>
          <cell r="D9">
            <v>0</v>
          </cell>
          <cell r="E9">
            <v>21727</v>
          </cell>
          <cell r="F9">
            <v>0</v>
          </cell>
        </row>
        <row r="10">
          <cell r="A10">
            <v>20017</v>
          </cell>
          <cell r="B10" t="str">
            <v xml:space="preserve"> PhŸ dë bÅ táng than x×                   </v>
          </cell>
          <cell r="C10" t="str">
            <v>m3</v>
          </cell>
          <cell r="D10">
            <v>0</v>
          </cell>
          <cell r="E10">
            <v>19673</v>
          </cell>
          <cell r="F10">
            <v>0</v>
          </cell>
        </row>
        <row r="11">
          <cell r="A11">
            <v>20021</v>
          </cell>
          <cell r="B11" t="str">
            <v xml:space="preserve"> PhŸ dë BT t¨ng réi                       </v>
          </cell>
          <cell r="C11" t="str">
            <v>m3</v>
          </cell>
          <cell r="D11">
            <v>0</v>
          </cell>
          <cell r="E11">
            <v>20213</v>
          </cell>
          <cell r="F11">
            <v>0</v>
          </cell>
        </row>
        <row r="12">
          <cell r="A12">
            <v>20022</v>
          </cell>
          <cell r="B12" t="str">
            <v xml:space="preserve"> PhŸ dë BT nËn,mÜng  (kháng ct)           </v>
          </cell>
          <cell r="C12" t="str">
            <v>m3</v>
          </cell>
          <cell r="D12">
            <v>0</v>
          </cell>
          <cell r="E12">
            <v>38481</v>
          </cell>
          <cell r="F12">
            <v>0</v>
          </cell>
        </row>
        <row r="13">
          <cell r="A13">
            <v>20023</v>
          </cell>
          <cell r="B13" t="str">
            <v xml:space="preserve"> PhŸ dë BT nËn,mÜng  (cÜ th¾p )           </v>
          </cell>
          <cell r="C13" t="str">
            <v>m3</v>
          </cell>
          <cell r="D13">
            <v>0</v>
          </cell>
          <cell r="E13">
            <v>55127</v>
          </cell>
          <cell r="F13">
            <v>0</v>
          </cell>
        </row>
        <row r="14">
          <cell r="A14">
            <v>20024</v>
          </cell>
          <cell r="B14" t="str">
            <v xml:space="preserve"> PhŸ dë tõéng,cæt th¶p hçn 4m         </v>
          </cell>
          <cell r="C14" t="str">
            <v>m3</v>
          </cell>
          <cell r="D14">
            <v>0</v>
          </cell>
          <cell r="E14">
            <v>50803</v>
          </cell>
          <cell r="F14">
            <v>0</v>
          </cell>
        </row>
        <row r="15">
          <cell r="A15">
            <v>20025</v>
          </cell>
          <cell r="B15" t="str">
            <v xml:space="preserve"> PhŸ dë tõéng cæt   cao hçn 4m        </v>
          </cell>
          <cell r="C15" t="str">
            <v>m3</v>
          </cell>
          <cell r="D15">
            <v>0</v>
          </cell>
          <cell r="E15">
            <v>96094</v>
          </cell>
          <cell r="F15">
            <v>0</v>
          </cell>
        </row>
        <row r="16">
          <cell r="A16">
            <v>20026</v>
          </cell>
          <cell r="B16" t="str">
            <v xml:space="preserve"> PhŸ dë BT x¡,d·m  th¶p hçn 4m        </v>
          </cell>
          <cell r="C16" t="str">
            <v>m3</v>
          </cell>
          <cell r="D16">
            <v>0</v>
          </cell>
          <cell r="E16">
            <v>57289</v>
          </cell>
          <cell r="F16">
            <v>0</v>
          </cell>
        </row>
        <row r="17">
          <cell r="A17">
            <v>20027</v>
          </cell>
          <cell r="B17" t="str">
            <v xml:space="preserve"> PhŸ dë BT x¡ d·m   cao hon 4m        </v>
          </cell>
          <cell r="C17" t="str">
            <v>m3</v>
          </cell>
          <cell r="D17">
            <v>0</v>
          </cell>
          <cell r="E17">
            <v>98364</v>
          </cell>
          <cell r="F17">
            <v>0</v>
          </cell>
        </row>
        <row r="18">
          <cell r="A18">
            <v>20031</v>
          </cell>
          <cell r="B18" t="str">
            <v xml:space="preserve"> PhŸ dë kÆt c¶u gå th¶p hçn 4m        </v>
          </cell>
          <cell r="C18" t="str">
            <v>m3</v>
          </cell>
          <cell r="D18">
            <v>0</v>
          </cell>
          <cell r="E18">
            <v>20429</v>
          </cell>
          <cell r="F18">
            <v>0</v>
          </cell>
        </row>
        <row r="19">
          <cell r="A19">
            <v>20032</v>
          </cell>
          <cell r="B19" t="str">
            <v xml:space="preserve"> PhŸ dë kÆt c¶u gå  cao hçn 4m        </v>
          </cell>
          <cell r="C19" t="str">
            <v>m3</v>
          </cell>
          <cell r="D19">
            <v>0</v>
          </cell>
          <cell r="E19">
            <v>32320</v>
          </cell>
          <cell r="F19">
            <v>0</v>
          </cell>
        </row>
        <row r="20">
          <cell r="A20">
            <v>20033</v>
          </cell>
          <cell r="B20" t="str">
            <v xml:space="preserve"> PhŸ dë kÆt c¶u s°t th¶p hçn 4m       </v>
          </cell>
          <cell r="C20" t="str">
            <v>t¶n</v>
          </cell>
          <cell r="D20">
            <v>0</v>
          </cell>
          <cell r="E20">
            <v>70260</v>
          </cell>
          <cell r="F20">
            <v>0</v>
          </cell>
        </row>
        <row r="21">
          <cell r="A21">
            <v>20034</v>
          </cell>
          <cell r="B21" t="str">
            <v xml:space="preserve"> PhŸ dë kÆt c¶u s°t cao hçn 4m        </v>
          </cell>
          <cell r="C21" t="str">
            <v>t¶n</v>
          </cell>
          <cell r="D21">
            <v>0</v>
          </cell>
          <cell r="E21">
            <v>95121</v>
          </cell>
          <cell r="F21">
            <v>0</v>
          </cell>
        </row>
        <row r="22">
          <cell r="A22">
            <v>20041</v>
          </cell>
          <cell r="B22" t="str">
            <v xml:space="preserve"> ThŸo dë mŸi ngÜi th¶p hçn 4m         </v>
          </cell>
          <cell r="C22" t="str">
            <v>m2</v>
          </cell>
          <cell r="D22">
            <v>0</v>
          </cell>
          <cell r="E22">
            <v>649</v>
          </cell>
          <cell r="F22">
            <v>0</v>
          </cell>
        </row>
        <row r="23">
          <cell r="A23">
            <v>20042</v>
          </cell>
          <cell r="B23" t="str">
            <v xml:space="preserve"> ThŸo dë mŸi ngÜi cao hçn   4m        </v>
          </cell>
          <cell r="C23" t="str">
            <v>m2</v>
          </cell>
          <cell r="D23">
            <v>0</v>
          </cell>
          <cell r="E23">
            <v>973</v>
          </cell>
          <cell r="F23">
            <v>0</v>
          </cell>
        </row>
        <row r="24">
          <cell r="A24">
            <v>20043</v>
          </cell>
          <cell r="B24" t="str">
            <v xml:space="preserve"> ThŸo dë mŸi tán th¶p hçn   4m        </v>
          </cell>
          <cell r="C24" t="str">
            <v>m2</v>
          </cell>
          <cell r="D24">
            <v>0</v>
          </cell>
          <cell r="E24">
            <v>324</v>
          </cell>
          <cell r="F24">
            <v>0</v>
          </cell>
        </row>
        <row r="25">
          <cell r="A25">
            <v>20044</v>
          </cell>
          <cell r="B25" t="str">
            <v xml:space="preserve"> ThŸo dë mŸi tán cao hçn    4m        </v>
          </cell>
          <cell r="C25" t="str">
            <v>m2</v>
          </cell>
          <cell r="D25">
            <v>0</v>
          </cell>
          <cell r="E25">
            <v>432</v>
          </cell>
          <cell r="F25">
            <v>0</v>
          </cell>
        </row>
        <row r="26">
          <cell r="A26">
            <v>20045</v>
          </cell>
          <cell r="B26" t="str">
            <v xml:space="preserve"> ThŸo dë mŸi fibroximang  &lt; 4m        </v>
          </cell>
          <cell r="C26" t="str">
            <v>m2</v>
          </cell>
          <cell r="D26">
            <v>0</v>
          </cell>
          <cell r="E26">
            <v>541</v>
          </cell>
          <cell r="F26">
            <v>0</v>
          </cell>
        </row>
        <row r="27">
          <cell r="A27">
            <v>20046</v>
          </cell>
          <cell r="B27" t="str">
            <v xml:space="preserve"> ThŸo dë mŸi fibro XM cao hçn 4m      </v>
          </cell>
          <cell r="C27" t="str">
            <v>m2</v>
          </cell>
          <cell r="D27">
            <v>0</v>
          </cell>
          <cell r="E27">
            <v>649</v>
          </cell>
          <cell r="F27">
            <v>0</v>
          </cell>
        </row>
        <row r="28">
          <cell r="A28">
            <v>20051</v>
          </cell>
          <cell r="B28" t="str">
            <v xml:space="preserve"> ThŸo dë tr·n                             </v>
          </cell>
          <cell r="C28" t="str">
            <v>m2</v>
          </cell>
          <cell r="D28">
            <v>0</v>
          </cell>
          <cell r="E28">
            <v>649</v>
          </cell>
          <cell r="F28">
            <v>0</v>
          </cell>
        </row>
        <row r="29">
          <cell r="A29">
            <v>20052</v>
          </cell>
          <cell r="B29" t="str">
            <v xml:space="preserve"> ThŸo dë cða                              </v>
          </cell>
          <cell r="C29" t="str">
            <v>m2</v>
          </cell>
          <cell r="D29">
            <v>0</v>
          </cell>
          <cell r="E29">
            <v>432</v>
          </cell>
          <cell r="F29">
            <v>0</v>
          </cell>
        </row>
        <row r="30">
          <cell r="A30">
            <v>20053</v>
          </cell>
          <cell r="B30" t="str">
            <v xml:space="preserve"> ThŸo dë g­ch âp tõéng                    </v>
          </cell>
          <cell r="C30" t="str">
            <v>m2</v>
          </cell>
          <cell r="D30">
            <v>0</v>
          </cell>
          <cell r="E30">
            <v>1189</v>
          </cell>
          <cell r="F30">
            <v>0</v>
          </cell>
        </row>
        <row r="31">
          <cell r="A31">
            <v>20054</v>
          </cell>
          <cell r="B31" t="str">
            <v xml:space="preserve"> ThŸo dë g­ch âp chµn tõéng               </v>
          </cell>
          <cell r="C31" t="str">
            <v>m2</v>
          </cell>
          <cell r="D31">
            <v>0</v>
          </cell>
          <cell r="E31">
            <v>1405</v>
          </cell>
          <cell r="F31">
            <v>0</v>
          </cell>
        </row>
        <row r="32">
          <cell r="A32">
            <v>20061</v>
          </cell>
          <cell r="B32" t="str">
            <v xml:space="preserve"> Khung m°t cŸo                            </v>
          </cell>
          <cell r="C32" t="str">
            <v>m2</v>
          </cell>
          <cell r="D32">
            <v>0</v>
          </cell>
          <cell r="E32">
            <v>324</v>
          </cell>
          <cell r="F32">
            <v>0</v>
          </cell>
        </row>
        <row r="33">
          <cell r="A33">
            <v>20062</v>
          </cell>
          <cell r="B33" t="str">
            <v xml:space="preserve"> ThŸo dë gi¶y ¾p,vŸn ¾p                   </v>
          </cell>
          <cell r="C33" t="str">
            <v>m2</v>
          </cell>
          <cell r="D33">
            <v>0</v>
          </cell>
          <cell r="E33">
            <v>432</v>
          </cell>
          <cell r="F33">
            <v>0</v>
          </cell>
        </row>
        <row r="34">
          <cell r="A34">
            <v>20063</v>
          </cell>
          <cell r="B34" t="str">
            <v xml:space="preserve"> ThŸo dë chµn tõéng gå                    </v>
          </cell>
          <cell r="C34" t="str">
            <v>m2</v>
          </cell>
          <cell r="D34">
            <v>0</v>
          </cell>
          <cell r="E34">
            <v>432</v>
          </cell>
          <cell r="F34">
            <v>0</v>
          </cell>
        </row>
        <row r="35">
          <cell r="A35">
            <v>20064</v>
          </cell>
          <cell r="B35" t="str">
            <v xml:space="preserve"> ThŸo dë vŸn s¡n                          </v>
          </cell>
          <cell r="C35" t="str">
            <v>m2</v>
          </cell>
          <cell r="D35">
            <v>0</v>
          </cell>
          <cell r="E35">
            <v>649</v>
          </cell>
          <cell r="F35">
            <v>0</v>
          </cell>
        </row>
        <row r="36">
          <cell r="A36">
            <v>20071</v>
          </cell>
          <cell r="B36" t="str">
            <v xml:space="preserve"> PhŸ nËn xi m¯ng kháng cât th¾p           </v>
          </cell>
          <cell r="C36" t="str">
            <v>m2</v>
          </cell>
          <cell r="D36">
            <v>0</v>
          </cell>
          <cell r="E36">
            <v>324</v>
          </cell>
          <cell r="F36">
            <v>0</v>
          </cell>
        </row>
        <row r="37">
          <cell r="A37">
            <v>20072</v>
          </cell>
          <cell r="B37" t="str">
            <v xml:space="preserve"> PhŸ nËn xi m¯ng    cÜ cât th¾p           </v>
          </cell>
          <cell r="C37" t="str">
            <v>m2</v>
          </cell>
          <cell r="D37">
            <v>0</v>
          </cell>
          <cell r="E37">
            <v>541</v>
          </cell>
          <cell r="F37">
            <v>0</v>
          </cell>
        </row>
        <row r="38">
          <cell r="A38">
            <v>20073</v>
          </cell>
          <cell r="B38" t="str">
            <v xml:space="preserve"> PhŸ nËn xi m¯ng ½an bÅ táng              </v>
          </cell>
          <cell r="C38" t="str">
            <v>m2</v>
          </cell>
          <cell r="D38">
            <v>0</v>
          </cell>
          <cell r="E38">
            <v>973</v>
          </cell>
          <cell r="F38">
            <v>0</v>
          </cell>
        </row>
        <row r="39">
          <cell r="A39">
            <v>20074</v>
          </cell>
          <cell r="B39" t="str">
            <v xml:space="preserve"> PhŸ nËn g­ch lŸ nem                  </v>
          </cell>
          <cell r="C39" t="str">
            <v>m2</v>
          </cell>
          <cell r="D39">
            <v>0</v>
          </cell>
          <cell r="E39">
            <v>757</v>
          </cell>
          <cell r="F39">
            <v>0</v>
          </cell>
        </row>
        <row r="40">
          <cell r="A40">
            <v>20075</v>
          </cell>
          <cell r="B40" t="str">
            <v xml:space="preserve"> PhŸ nËn g­ch x× m¯ng                     </v>
          </cell>
          <cell r="C40" t="str">
            <v>m2</v>
          </cell>
          <cell r="D40">
            <v>0</v>
          </cell>
          <cell r="E40">
            <v>865</v>
          </cell>
          <cell r="F40">
            <v>0</v>
          </cell>
        </row>
        <row r="41">
          <cell r="A41">
            <v>20076</v>
          </cell>
          <cell r="B41" t="str">
            <v xml:space="preserve"> PhŸ nËn g­ch ch× n±m                 </v>
          </cell>
          <cell r="C41" t="str">
            <v>m2</v>
          </cell>
          <cell r="D41">
            <v>0</v>
          </cell>
          <cell r="E41">
            <v>649</v>
          </cell>
          <cell r="F41">
            <v>0</v>
          </cell>
        </row>
        <row r="42">
          <cell r="A42">
            <v>20077</v>
          </cell>
          <cell r="B42" t="str">
            <v xml:space="preserve"> PhŸ nËn g­ch ch× nghiÅng                 </v>
          </cell>
          <cell r="C42" t="str">
            <v>m2</v>
          </cell>
          <cell r="D42">
            <v>0</v>
          </cell>
          <cell r="E42">
            <v>432</v>
          </cell>
          <cell r="F42">
            <v>0</v>
          </cell>
        </row>
        <row r="43">
          <cell r="A43">
            <v>20081</v>
          </cell>
          <cell r="B43" t="str">
            <v xml:space="preserve"> ‡¡o bÞ m´t ½õéng nhúa d¡y &lt;=7cm      </v>
          </cell>
          <cell r="C43" t="str">
            <v>m2</v>
          </cell>
          <cell r="D43">
            <v>0</v>
          </cell>
          <cell r="E43">
            <v>97</v>
          </cell>
          <cell r="F43">
            <v>0</v>
          </cell>
        </row>
        <row r="44">
          <cell r="A44">
            <v>20082</v>
          </cell>
          <cell r="B44" t="str">
            <v xml:space="preserve"> ‡¡o bÞ m´t ½õéng nhúa d¡y&lt;=10cm      </v>
          </cell>
          <cell r="C44" t="str">
            <v>m2</v>
          </cell>
          <cell r="D44">
            <v>0</v>
          </cell>
          <cell r="E44">
            <v>216</v>
          </cell>
          <cell r="F44">
            <v>0</v>
          </cell>
        </row>
        <row r="45">
          <cell r="A45">
            <v>20091</v>
          </cell>
          <cell r="B45" t="str">
            <v xml:space="preserve"> PhŸ h¡ng r¡o dµy kÁm gai 3 lèp           </v>
          </cell>
          <cell r="C45" t="str">
            <v>m</v>
          </cell>
          <cell r="D45">
            <v>0</v>
          </cell>
          <cell r="E45">
            <v>216</v>
          </cell>
          <cell r="F45">
            <v>0</v>
          </cell>
        </row>
        <row r="46">
          <cell r="A46">
            <v>20092</v>
          </cell>
          <cell r="B46" t="str">
            <v xml:space="preserve"> PhŸ h¡ng r¡o dµy kÁm gai 5 lèp           </v>
          </cell>
          <cell r="C46" t="str">
            <v>m</v>
          </cell>
          <cell r="D46">
            <v>0</v>
          </cell>
          <cell r="E46">
            <v>378</v>
          </cell>
          <cell r="F46">
            <v>0</v>
          </cell>
        </row>
        <row r="47">
          <cell r="A47">
            <v>20093</v>
          </cell>
          <cell r="B47" t="str">
            <v xml:space="preserve"> PhŸ h¡ng r¡o song s°t ½çn gi¨n           </v>
          </cell>
          <cell r="C47" t="str">
            <v>m</v>
          </cell>
          <cell r="D47">
            <v>0</v>
          </cell>
          <cell r="E47">
            <v>865</v>
          </cell>
          <cell r="F47">
            <v>0</v>
          </cell>
        </row>
        <row r="48">
          <cell r="A48">
            <v>20094</v>
          </cell>
          <cell r="B48" t="str">
            <v xml:space="preserve"> PhŸ h¡ng r¡o song s°t phöc t­p           </v>
          </cell>
          <cell r="C48" t="str">
            <v>m</v>
          </cell>
          <cell r="D48">
            <v>0</v>
          </cell>
          <cell r="E48">
            <v>1038</v>
          </cell>
          <cell r="F48">
            <v>0</v>
          </cell>
        </row>
        <row r="49">
          <cell r="A49">
            <v>20101</v>
          </cell>
          <cell r="B49" t="str">
            <v xml:space="preserve"> PhŸ dë bãn t°m                       </v>
          </cell>
          <cell r="C49" t="str">
            <v>CŸi</v>
          </cell>
          <cell r="D49">
            <v>0</v>
          </cell>
          <cell r="E49">
            <v>2702</v>
          </cell>
          <cell r="F49">
            <v>0</v>
          </cell>
        </row>
        <row r="50">
          <cell r="A50">
            <v>20102</v>
          </cell>
          <cell r="B50" t="str">
            <v xml:space="preserve"> PhŸ dë chau røa                          </v>
          </cell>
          <cell r="C50" t="str">
            <v>CŸi</v>
          </cell>
          <cell r="D50">
            <v>0</v>
          </cell>
          <cell r="E50">
            <v>1081</v>
          </cell>
          <cell r="F50">
            <v>0</v>
          </cell>
        </row>
        <row r="51">
          <cell r="A51">
            <v>20103</v>
          </cell>
          <cell r="B51" t="str">
            <v xml:space="preserve"> PhŸ dë bÎ xÏ                             </v>
          </cell>
          <cell r="C51" t="str">
            <v>CŸi</v>
          </cell>
          <cell r="D51">
            <v>0</v>
          </cell>
          <cell r="E51">
            <v>1351</v>
          </cell>
          <cell r="F51">
            <v>0</v>
          </cell>
        </row>
        <row r="52">
          <cell r="A52">
            <v>20104</v>
          </cell>
          <cell r="B52" t="str">
            <v xml:space="preserve"> PhŸ dë chºu tiÌu                         </v>
          </cell>
          <cell r="C52" t="str">
            <v>CŸi</v>
          </cell>
          <cell r="D52">
            <v>0</v>
          </cell>
          <cell r="E52">
            <v>1621</v>
          </cell>
          <cell r="F52">
            <v>0</v>
          </cell>
        </row>
        <row r="53">
          <cell r="A53" t="str">
            <v xml:space="preserve">        </v>
          </cell>
          <cell r="B53" t="str">
            <v xml:space="preserve"> B.  cáng tŸc ½¡o, ½°p ½¶t, ½Ÿ, cŸt</v>
          </cell>
          <cell r="C53" t="str">
            <v xml:space="preserve">        </v>
          </cell>
          <cell r="D53">
            <v>0</v>
          </cell>
          <cell r="E53">
            <v>0</v>
          </cell>
          <cell r="F53">
            <v>0</v>
          </cell>
        </row>
        <row r="54">
          <cell r="A54" t="str">
            <v xml:space="preserve">        </v>
          </cell>
          <cell r="B54" t="str">
            <v>(b±ng thð cáng)</v>
          </cell>
          <cell r="C54" t="str">
            <v xml:space="preserve">        </v>
          </cell>
          <cell r="D54">
            <v>0</v>
          </cell>
          <cell r="E54">
            <v>0</v>
          </cell>
          <cell r="F54">
            <v>0</v>
          </cell>
        </row>
        <row r="55">
          <cell r="A55">
            <v>31101</v>
          </cell>
          <cell r="B55" t="str">
            <v xml:space="preserve"> ‡¡o bïn ½´c                              </v>
          </cell>
          <cell r="C55" t="str">
            <v>m3</v>
          </cell>
          <cell r="D55">
            <v>0</v>
          </cell>
          <cell r="E55">
            <v>7009</v>
          </cell>
          <cell r="F55">
            <v>0</v>
          </cell>
        </row>
        <row r="56">
          <cell r="A56">
            <v>31102</v>
          </cell>
          <cell r="B56" t="str">
            <v xml:space="preserve"> ‡¡o bïn l¹n rŸc                          </v>
          </cell>
          <cell r="C56" t="str">
            <v>m3</v>
          </cell>
          <cell r="D56">
            <v>0</v>
          </cell>
          <cell r="E56">
            <v>8146</v>
          </cell>
          <cell r="F56">
            <v>0</v>
          </cell>
        </row>
        <row r="57">
          <cell r="A57">
            <v>31103</v>
          </cell>
          <cell r="B57" t="str">
            <v xml:space="preserve"> ‡¡o bïn l¹n sÞi ½Ÿ                       </v>
          </cell>
          <cell r="C57" t="str">
            <v>m3</v>
          </cell>
          <cell r="D57">
            <v>0</v>
          </cell>
          <cell r="E57">
            <v>11840</v>
          </cell>
          <cell r="F57">
            <v>0</v>
          </cell>
        </row>
        <row r="58">
          <cell r="A58">
            <v>31104</v>
          </cell>
          <cell r="B58" t="str">
            <v xml:space="preserve"> ‡¡o bïn lÞng                             </v>
          </cell>
          <cell r="C58" t="str">
            <v>m3</v>
          </cell>
          <cell r="D58">
            <v>0</v>
          </cell>
          <cell r="E58">
            <v>9472</v>
          </cell>
          <cell r="F58">
            <v>0</v>
          </cell>
        </row>
        <row r="59">
          <cell r="A59">
            <v>31111</v>
          </cell>
          <cell r="B59" t="str">
            <v xml:space="preserve"> VC tiÆp 10m Bïn ½´c                      </v>
          </cell>
          <cell r="C59" t="str">
            <v>m3</v>
          </cell>
          <cell r="D59">
            <v>0</v>
          </cell>
          <cell r="E59">
            <v>133</v>
          </cell>
          <cell r="F59">
            <v>0</v>
          </cell>
        </row>
        <row r="60">
          <cell r="A60">
            <v>31112</v>
          </cell>
          <cell r="B60" t="str">
            <v xml:space="preserve"> VC tiÆp 10m Bïn l¹n rŸc                  </v>
          </cell>
          <cell r="C60" t="str">
            <v>m3</v>
          </cell>
          <cell r="D60">
            <v>0</v>
          </cell>
          <cell r="E60">
            <v>133</v>
          </cell>
          <cell r="F60">
            <v>0</v>
          </cell>
        </row>
        <row r="61">
          <cell r="A61">
            <v>31113</v>
          </cell>
          <cell r="B61" t="str">
            <v xml:space="preserve"> VC tiÆp 10m bïn l¹n sÞi ½Ÿ               </v>
          </cell>
          <cell r="C61" t="str">
            <v>m3</v>
          </cell>
          <cell r="D61">
            <v>0</v>
          </cell>
          <cell r="E61">
            <v>625</v>
          </cell>
          <cell r="F61">
            <v>0</v>
          </cell>
        </row>
        <row r="62">
          <cell r="A62">
            <v>31114</v>
          </cell>
          <cell r="B62" t="str">
            <v xml:space="preserve"> VC tiÆp 10m bïn lÞng                     </v>
          </cell>
          <cell r="C62" t="str">
            <v>m3</v>
          </cell>
          <cell r="D62">
            <v>0</v>
          </cell>
          <cell r="E62">
            <v>625</v>
          </cell>
          <cell r="F62">
            <v>0</v>
          </cell>
        </row>
        <row r="63">
          <cell r="A63">
            <v>31201</v>
          </cell>
          <cell r="B63" t="str">
            <v xml:space="preserve"> ‡¡o ½¶t ½Ì ½°p ½¶t c¶p I                 </v>
          </cell>
          <cell r="C63" t="str">
            <v>m3</v>
          </cell>
          <cell r="D63">
            <v>0</v>
          </cell>
          <cell r="E63">
            <v>4262</v>
          </cell>
          <cell r="F63">
            <v>0</v>
          </cell>
        </row>
        <row r="64">
          <cell r="A64">
            <v>31202</v>
          </cell>
          <cell r="B64" t="str">
            <v xml:space="preserve"> ‡¡o ½¶t ½Ì ½°p ½¶t c¶p II                </v>
          </cell>
          <cell r="C64" t="str">
            <v>m3</v>
          </cell>
          <cell r="D64">
            <v>0</v>
          </cell>
          <cell r="E64">
            <v>5872</v>
          </cell>
          <cell r="F64">
            <v>0</v>
          </cell>
        </row>
        <row r="65">
          <cell r="A65">
            <v>31203</v>
          </cell>
          <cell r="B65" t="str">
            <v xml:space="preserve"> ‡¡o ½¶t ½Ì ½°p ½¶t c¶p III               </v>
          </cell>
          <cell r="C65" t="str">
            <v>m3</v>
          </cell>
          <cell r="D65">
            <v>0</v>
          </cell>
          <cell r="E65">
            <v>7388</v>
          </cell>
          <cell r="F65">
            <v>0</v>
          </cell>
        </row>
        <row r="66">
          <cell r="A66">
            <v>31211</v>
          </cell>
          <cell r="B66" t="str">
            <v xml:space="preserve"> Vºn chuyÌn tiÆp 10m ½¶t c¶p I            </v>
          </cell>
          <cell r="C66" t="str">
            <v>m3</v>
          </cell>
          <cell r="D66">
            <v>0</v>
          </cell>
          <cell r="E66">
            <v>294</v>
          </cell>
          <cell r="F66">
            <v>0</v>
          </cell>
        </row>
        <row r="67">
          <cell r="A67">
            <v>31212</v>
          </cell>
          <cell r="B67" t="str">
            <v xml:space="preserve"> Vºn chuyÌn tiÆp 10m ½¶t c¶p II           </v>
          </cell>
          <cell r="C67" t="str">
            <v>m3</v>
          </cell>
          <cell r="D67">
            <v>0</v>
          </cell>
          <cell r="E67">
            <v>303</v>
          </cell>
          <cell r="F67">
            <v>0</v>
          </cell>
        </row>
        <row r="68">
          <cell r="A68">
            <v>31213</v>
          </cell>
          <cell r="B68" t="str">
            <v xml:space="preserve"> Vºn chuyÌn tiÆp 10m ½¶t c¶p III          </v>
          </cell>
          <cell r="C68" t="str">
            <v>m3</v>
          </cell>
          <cell r="D68">
            <v>0</v>
          </cell>
          <cell r="E68">
            <v>332</v>
          </cell>
          <cell r="F68">
            <v>0</v>
          </cell>
        </row>
        <row r="69">
          <cell r="A69">
            <v>31311</v>
          </cell>
          <cell r="B69" t="str">
            <v xml:space="preserve"> ‡¡o mÜng b¯ng B&lt;3m,H&lt;1m ‡c¶p I           </v>
          </cell>
          <cell r="C69" t="str">
            <v>m3</v>
          </cell>
          <cell r="D69">
            <v>0</v>
          </cell>
          <cell r="E69">
            <v>5646</v>
          </cell>
          <cell r="F69">
            <v>0</v>
          </cell>
        </row>
        <row r="70">
          <cell r="A70">
            <v>31312</v>
          </cell>
          <cell r="B70" t="str">
            <v xml:space="preserve"> ‡¡o mÜng b¯ng B&lt;3m,H&lt;1m ‡c¶p II          </v>
          </cell>
          <cell r="C70" t="str">
            <v>m3</v>
          </cell>
          <cell r="D70">
            <v>0</v>
          </cell>
          <cell r="E70">
            <v>8268</v>
          </cell>
          <cell r="F70">
            <v>0</v>
          </cell>
        </row>
        <row r="71">
          <cell r="A71">
            <v>31313</v>
          </cell>
          <cell r="B71" t="str">
            <v xml:space="preserve"> ‡¡o mÜng b¯ng B&lt;3m,H&lt;1m ‡c¶pIII          </v>
          </cell>
          <cell r="C71" t="str">
            <v>m3</v>
          </cell>
          <cell r="D71">
            <v>0</v>
          </cell>
          <cell r="E71">
            <v>12502</v>
          </cell>
          <cell r="F71">
            <v>0</v>
          </cell>
        </row>
        <row r="72">
          <cell r="A72">
            <v>31314</v>
          </cell>
          <cell r="B72" t="str">
            <v xml:space="preserve"> ‡¡o mÜng b¯ng B&lt;3m,H&lt;1m ‡c¶p IV          </v>
          </cell>
          <cell r="C72" t="str">
            <v>m3</v>
          </cell>
          <cell r="D72">
            <v>0</v>
          </cell>
          <cell r="E72">
            <v>19459</v>
          </cell>
          <cell r="F72">
            <v>0</v>
          </cell>
        </row>
        <row r="73">
          <cell r="A73">
            <v>31321</v>
          </cell>
          <cell r="B73" t="str">
            <v xml:space="preserve"> ‡¡o mÜng b¯ng B&lt;3m,H&lt;2m ‡c¶p I           </v>
          </cell>
          <cell r="C73" t="str">
            <v>m3</v>
          </cell>
          <cell r="D73">
            <v>0</v>
          </cell>
          <cell r="E73">
            <v>6251</v>
          </cell>
          <cell r="F73">
            <v>0</v>
          </cell>
        </row>
        <row r="74">
          <cell r="A74">
            <v>31322</v>
          </cell>
          <cell r="B74" t="str">
            <v xml:space="preserve"> ‡¡o mÜng b¯ng B&lt;3m,H&lt;2m ‡c¶p II          </v>
          </cell>
          <cell r="C74" t="str">
            <v>m3</v>
          </cell>
          <cell r="D74">
            <v>0</v>
          </cell>
          <cell r="E74">
            <v>8872</v>
          </cell>
          <cell r="F74">
            <v>0</v>
          </cell>
        </row>
        <row r="75">
          <cell r="A75">
            <v>31323</v>
          </cell>
          <cell r="B75" t="str">
            <v xml:space="preserve"> ‡¡o mÜng b¯ng B&lt;3m,H&lt;2m ‡c¶pIII          </v>
          </cell>
          <cell r="C75" t="str">
            <v>m3</v>
          </cell>
          <cell r="D75">
            <v>0</v>
          </cell>
          <cell r="E75">
            <v>13208</v>
          </cell>
          <cell r="F75">
            <v>0</v>
          </cell>
        </row>
        <row r="76">
          <cell r="A76">
            <v>31324</v>
          </cell>
          <cell r="B76" t="str">
            <v xml:space="preserve"> ‡¡o mÜng b¯ng B&lt;3m,H&lt;2m ‡c¶p IV          </v>
          </cell>
          <cell r="C76" t="str">
            <v>m3</v>
          </cell>
          <cell r="D76">
            <v>0</v>
          </cell>
          <cell r="E76">
            <v>20165</v>
          </cell>
          <cell r="F76">
            <v>0</v>
          </cell>
        </row>
        <row r="77">
          <cell r="A77">
            <v>31331</v>
          </cell>
          <cell r="B77" t="str">
            <v xml:space="preserve"> ‡¡o mÜng b¯ng B&lt;3m,H&lt;3m ‡c¶p I           </v>
          </cell>
          <cell r="C77" t="str">
            <v>m3</v>
          </cell>
          <cell r="D77">
            <v>0</v>
          </cell>
          <cell r="E77">
            <v>6856</v>
          </cell>
          <cell r="F77">
            <v>0</v>
          </cell>
        </row>
        <row r="78">
          <cell r="A78">
            <v>31332</v>
          </cell>
          <cell r="B78" t="str">
            <v xml:space="preserve"> ‡¡o mÜng b¯ng B&lt;3m,H&lt;3m ‡c¶p II          </v>
          </cell>
          <cell r="C78" t="str">
            <v>m3</v>
          </cell>
          <cell r="D78">
            <v>0</v>
          </cell>
          <cell r="E78">
            <v>9578</v>
          </cell>
          <cell r="F78">
            <v>0</v>
          </cell>
        </row>
        <row r="79">
          <cell r="A79">
            <v>31333</v>
          </cell>
          <cell r="B79" t="str">
            <v xml:space="preserve"> ‡¡o mÜng b¯ng B&lt;3m,H&lt;3m ‡c¶pIII          </v>
          </cell>
          <cell r="C79" t="str">
            <v>m3</v>
          </cell>
          <cell r="D79">
            <v>0</v>
          </cell>
          <cell r="E79">
            <v>13914</v>
          </cell>
          <cell r="F79">
            <v>0</v>
          </cell>
        </row>
        <row r="80">
          <cell r="A80">
            <v>31334</v>
          </cell>
          <cell r="B80" t="str">
            <v xml:space="preserve"> ‡¡o mÜng b¯ng B&lt;3m,H&lt;3m ‡c¶p IV          </v>
          </cell>
          <cell r="C80" t="str">
            <v>m3</v>
          </cell>
          <cell r="D80">
            <v>0</v>
          </cell>
          <cell r="E80">
            <v>21173</v>
          </cell>
          <cell r="F80">
            <v>0</v>
          </cell>
        </row>
        <row r="81">
          <cell r="A81">
            <v>31341</v>
          </cell>
          <cell r="B81" t="str">
            <v xml:space="preserve"> ‡¡o mÜng b¯ng B&lt;3m,H&gt;3m ‡c¶p I           </v>
          </cell>
          <cell r="C81" t="str">
            <v>m3</v>
          </cell>
          <cell r="D81">
            <v>0</v>
          </cell>
          <cell r="E81">
            <v>7663</v>
          </cell>
          <cell r="F81">
            <v>0</v>
          </cell>
        </row>
        <row r="82">
          <cell r="A82">
            <v>31342</v>
          </cell>
          <cell r="B82" t="str">
            <v xml:space="preserve"> ‡¡o mÜng b¯ng B&lt;3m,H&gt;3m ‡c¶p II          </v>
          </cell>
          <cell r="C82" t="str">
            <v>m3</v>
          </cell>
          <cell r="D82">
            <v>0</v>
          </cell>
          <cell r="E82">
            <v>10586</v>
          </cell>
          <cell r="F82">
            <v>0</v>
          </cell>
        </row>
        <row r="83">
          <cell r="A83">
            <v>31343</v>
          </cell>
          <cell r="B83" t="str">
            <v xml:space="preserve"> ‡¡o mÜng b¯ng B&lt;3m,H&gt;3m ‡c¶pIII          </v>
          </cell>
          <cell r="C83" t="str">
            <v>m3</v>
          </cell>
          <cell r="D83">
            <v>0</v>
          </cell>
          <cell r="E83">
            <v>15023</v>
          </cell>
          <cell r="F83">
            <v>0</v>
          </cell>
        </row>
        <row r="84">
          <cell r="A84">
            <v>31344</v>
          </cell>
          <cell r="B84" t="str">
            <v xml:space="preserve"> ‡¡o mÜng b¯ng B&lt;3m,H&gt;3m ‡c¶p IV          </v>
          </cell>
          <cell r="C84" t="str">
            <v>m3</v>
          </cell>
          <cell r="D84">
            <v>0</v>
          </cell>
          <cell r="E84">
            <v>22484</v>
          </cell>
          <cell r="F84">
            <v>0</v>
          </cell>
        </row>
        <row r="85">
          <cell r="A85">
            <v>31351</v>
          </cell>
          <cell r="B85" t="str">
            <v xml:space="preserve"> ‡¡o mÜng b¯ng B&gt;3m,H&lt;1m ‡c¶p I           </v>
          </cell>
          <cell r="C85" t="str">
            <v>m3</v>
          </cell>
          <cell r="D85">
            <v>0</v>
          </cell>
          <cell r="E85">
            <v>4638</v>
          </cell>
          <cell r="F85">
            <v>0</v>
          </cell>
        </row>
        <row r="86">
          <cell r="A86">
            <v>31352</v>
          </cell>
          <cell r="B86" t="str">
            <v xml:space="preserve"> ‡¡o mÜng b¯ng B&gt;3m,H&lt;1m ‡c¶p II          </v>
          </cell>
          <cell r="C86" t="str">
            <v>m3</v>
          </cell>
          <cell r="D86">
            <v>0</v>
          </cell>
          <cell r="E86">
            <v>6352</v>
          </cell>
          <cell r="F86">
            <v>0</v>
          </cell>
        </row>
        <row r="87">
          <cell r="A87">
            <v>31353</v>
          </cell>
          <cell r="B87" t="str">
            <v xml:space="preserve"> ‡¡o mÜng b¯ng B&lt;3m,H&lt;1m ‡c¶pIII          </v>
          </cell>
          <cell r="C87" t="str">
            <v>m3</v>
          </cell>
          <cell r="D87">
            <v>0</v>
          </cell>
          <cell r="E87">
            <v>9780</v>
          </cell>
          <cell r="F87">
            <v>0</v>
          </cell>
        </row>
        <row r="88">
          <cell r="A88">
            <v>31354</v>
          </cell>
          <cell r="B88" t="str">
            <v xml:space="preserve"> ‡¡o mÜng b¯ng B&gt;3m,H&lt;1m ‡c¶p IV          </v>
          </cell>
          <cell r="C88" t="str">
            <v>m3</v>
          </cell>
          <cell r="D88">
            <v>0</v>
          </cell>
          <cell r="E88">
            <v>14720</v>
          </cell>
          <cell r="F88">
            <v>0</v>
          </cell>
        </row>
        <row r="89">
          <cell r="A89">
            <v>31361</v>
          </cell>
          <cell r="B89" t="str">
            <v xml:space="preserve"> ‡¡o mÜng b¯ng B&gt;3m,H&lt;2m ‡c¶p I           </v>
          </cell>
          <cell r="C89" t="str">
            <v>m3</v>
          </cell>
          <cell r="D89">
            <v>0</v>
          </cell>
          <cell r="E89">
            <v>5041</v>
          </cell>
          <cell r="F89">
            <v>0</v>
          </cell>
        </row>
        <row r="90">
          <cell r="A90">
            <v>31362</v>
          </cell>
          <cell r="B90" t="str">
            <v xml:space="preserve"> ‡¡o mÜng b¯ng B&gt;3m,H&lt;2m ‡c¶p II          </v>
          </cell>
          <cell r="C90" t="str">
            <v>m3</v>
          </cell>
          <cell r="D90">
            <v>0</v>
          </cell>
          <cell r="E90">
            <v>6856</v>
          </cell>
          <cell r="F90">
            <v>0</v>
          </cell>
        </row>
        <row r="91">
          <cell r="A91">
            <v>31363</v>
          </cell>
          <cell r="B91" t="str">
            <v xml:space="preserve"> ‡¡o mÜng b¯ng B&gt;3m,H&lt;2m ‡c¶pIII          </v>
          </cell>
          <cell r="C91" t="str">
            <v>m3</v>
          </cell>
          <cell r="D91">
            <v>0</v>
          </cell>
          <cell r="E91">
            <v>10284</v>
          </cell>
          <cell r="F91">
            <v>0</v>
          </cell>
        </row>
        <row r="92">
          <cell r="A92">
            <v>31364</v>
          </cell>
          <cell r="B92" t="str">
            <v xml:space="preserve"> ‡¡o mÜng b¯ng B&gt;3m,H&lt;2m ‡c¶p IV          </v>
          </cell>
          <cell r="C92" t="str">
            <v>m3</v>
          </cell>
          <cell r="D92">
            <v>0</v>
          </cell>
          <cell r="E92">
            <v>15325</v>
          </cell>
          <cell r="F92">
            <v>0</v>
          </cell>
        </row>
        <row r="93">
          <cell r="A93">
            <v>31371</v>
          </cell>
          <cell r="B93" t="str">
            <v xml:space="preserve"> ‡¡o mÜng b¯ng B&gt;3m,H&lt;3m ‡c¶p I           </v>
          </cell>
          <cell r="C93" t="str">
            <v>m3</v>
          </cell>
          <cell r="D93">
            <v>0</v>
          </cell>
          <cell r="E93">
            <v>5444</v>
          </cell>
          <cell r="F93">
            <v>0</v>
          </cell>
        </row>
        <row r="94">
          <cell r="A94">
            <v>31372</v>
          </cell>
          <cell r="B94" t="str">
            <v xml:space="preserve"> ‡¡o mÜng b¯ng B&gt;3m,H&lt;3m ‡c¶p II          </v>
          </cell>
          <cell r="C94" t="str">
            <v>m3</v>
          </cell>
          <cell r="D94">
            <v>0</v>
          </cell>
          <cell r="E94">
            <v>7360</v>
          </cell>
          <cell r="F94">
            <v>0</v>
          </cell>
        </row>
        <row r="95">
          <cell r="A95">
            <v>31373</v>
          </cell>
          <cell r="B95" t="str">
            <v xml:space="preserve"> ‡¡o mÜng b¯ng B&gt;3m,H&lt;3m ‡c¶pIII          </v>
          </cell>
          <cell r="C95" t="str">
            <v>m3</v>
          </cell>
          <cell r="D95">
            <v>0</v>
          </cell>
          <cell r="E95">
            <v>10990</v>
          </cell>
          <cell r="F95">
            <v>0</v>
          </cell>
        </row>
        <row r="96">
          <cell r="A96">
            <v>31374</v>
          </cell>
          <cell r="B96" t="str">
            <v xml:space="preserve"> ‡¡o mÜng b¯ng B&gt;3m,H&lt;3m ‡c¶p IV          </v>
          </cell>
          <cell r="C96" t="str">
            <v>m3</v>
          </cell>
          <cell r="D96">
            <v>0</v>
          </cell>
          <cell r="E96">
            <v>16132</v>
          </cell>
          <cell r="F96">
            <v>0</v>
          </cell>
        </row>
        <row r="97">
          <cell r="A97">
            <v>31381</v>
          </cell>
          <cell r="B97" t="str">
            <v xml:space="preserve"> ‡¡o mÜng b¯ng B&gt;3m,H&gt;3m ‡c¶p I           </v>
          </cell>
          <cell r="C97" t="str">
            <v>m3</v>
          </cell>
          <cell r="D97">
            <v>0</v>
          </cell>
          <cell r="E97">
            <v>6049</v>
          </cell>
          <cell r="F97">
            <v>0</v>
          </cell>
        </row>
        <row r="98">
          <cell r="A98">
            <v>31382</v>
          </cell>
          <cell r="B98" t="str">
            <v xml:space="preserve"> ‡¡o mÜng b¯ng B&gt;3m,H&gt;3m ‡c¶p II          </v>
          </cell>
          <cell r="C98" t="str">
            <v>m3</v>
          </cell>
          <cell r="D98">
            <v>0</v>
          </cell>
          <cell r="E98">
            <v>8066</v>
          </cell>
          <cell r="F98">
            <v>0</v>
          </cell>
        </row>
        <row r="99">
          <cell r="A99">
            <v>31383</v>
          </cell>
          <cell r="B99" t="str">
            <v xml:space="preserve"> ‡¡o mÜng b¯ng B&gt;3m,H&gt;3m ‡c¶pIII          </v>
          </cell>
          <cell r="C99" t="str">
            <v>m3</v>
          </cell>
          <cell r="D99">
            <v>0</v>
          </cell>
          <cell r="E99">
            <v>11696</v>
          </cell>
          <cell r="F99">
            <v>0</v>
          </cell>
        </row>
        <row r="100">
          <cell r="A100">
            <v>31384</v>
          </cell>
          <cell r="B100" t="str">
            <v xml:space="preserve"> ‡¡o mÜng b¯ng B&gt;3m,H&gt;3m ‡c¶p IV          </v>
          </cell>
          <cell r="C100" t="str">
            <v>m3</v>
          </cell>
          <cell r="D100">
            <v>0</v>
          </cell>
          <cell r="E100">
            <v>17140</v>
          </cell>
          <cell r="F100">
            <v>0</v>
          </cell>
        </row>
        <row r="101">
          <cell r="A101">
            <v>31391</v>
          </cell>
          <cell r="B101" t="str">
            <v xml:space="preserve"> Vºn chuyÌn tiÆp 10m ½¶t c¶p I            </v>
          </cell>
          <cell r="C101" t="str">
            <v>m3</v>
          </cell>
          <cell r="D101">
            <v>0</v>
          </cell>
          <cell r="E101">
            <v>313</v>
          </cell>
          <cell r="F101">
            <v>0</v>
          </cell>
        </row>
        <row r="102">
          <cell r="A102">
            <v>31392</v>
          </cell>
          <cell r="B102" t="str">
            <v xml:space="preserve"> Vºn chuyÌn tiÆp 10m ½¶t c¶p II           </v>
          </cell>
          <cell r="C102" t="str">
            <v>m3</v>
          </cell>
          <cell r="D102">
            <v>0</v>
          </cell>
          <cell r="E102">
            <v>323</v>
          </cell>
          <cell r="F102">
            <v>0</v>
          </cell>
        </row>
        <row r="103">
          <cell r="A103">
            <v>31393</v>
          </cell>
          <cell r="B103" t="str">
            <v xml:space="preserve"> Vºn chuyÌn tiÆp 10m ½¶t c¶p III          </v>
          </cell>
          <cell r="C103" t="str">
            <v>m3</v>
          </cell>
          <cell r="D103">
            <v>0</v>
          </cell>
          <cell r="E103">
            <v>353</v>
          </cell>
          <cell r="F103">
            <v>0</v>
          </cell>
        </row>
        <row r="104">
          <cell r="A104">
            <v>31394</v>
          </cell>
          <cell r="B104" t="str">
            <v xml:space="preserve"> Vºn chuyÌn tiÆp 10m ½¶t c¶p IV           </v>
          </cell>
          <cell r="C104" t="str">
            <v>m3</v>
          </cell>
          <cell r="D104">
            <v>0</v>
          </cell>
          <cell r="E104">
            <v>373</v>
          </cell>
          <cell r="F104">
            <v>0</v>
          </cell>
        </row>
        <row r="105">
          <cell r="A105" t="str">
            <v xml:space="preserve">        </v>
          </cell>
          <cell r="B105" t="str">
            <v xml:space="preserve">  4. ½¡o mÜng cæt (cæt, trò, hâ ktra)     </v>
          </cell>
          <cell r="C105" t="str">
            <v xml:space="preserve">        </v>
          </cell>
          <cell r="D105">
            <v>0</v>
          </cell>
          <cell r="E105">
            <v>0</v>
          </cell>
          <cell r="F105">
            <v>0</v>
          </cell>
        </row>
        <row r="106">
          <cell r="A106" t="str">
            <v xml:space="preserve">        </v>
          </cell>
          <cell r="B106" t="str">
            <v>(b±ng thð cáng)</v>
          </cell>
          <cell r="C106" t="str">
            <v xml:space="preserve">        </v>
          </cell>
          <cell r="D106">
            <v>0</v>
          </cell>
          <cell r="E106">
            <v>0</v>
          </cell>
          <cell r="F106">
            <v>0</v>
          </cell>
        </row>
        <row r="107">
          <cell r="A107">
            <v>31411</v>
          </cell>
          <cell r="B107" t="str">
            <v xml:space="preserve"> ‡¡o mÜng cæt..B&lt;1m,H&lt;1m ‡c¶p I           </v>
          </cell>
          <cell r="C107" t="str">
            <v>m3</v>
          </cell>
          <cell r="D107">
            <v>0</v>
          </cell>
          <cell r="E107">
            <v>7663</v>
          </cell>
          <cell r="F107">
            <v>0</v>
          </cell>
        </row>
        <row r="108">
          <cell r="A108">
            <v>31412</v>
          </cell>
          <cell r="B108" t="str">
            <v xml:space="preserve"> ‡¡o mÜng cæt..B&lt;1m,H&lt;1m ‡c¶p II          </v>
          </cell>
          <cell r="C108" t="str">
            <v>m3</v>
          </cell>
          <cell r="D108">
            <v>0</v>
          </cell>
          <cell r="E108">
            <v>11998</v>
          </cell>
          <cell r="F108">
            <v>0</v>
          </cell>
        </row>
        <row r="109">
          <cell r="A109">
            <v>31413</v>
          </cell>
          <cell r="B109" t="str">
            <v xml:space="preserve"> ‡¡o mÜng cæt..B&lt;1m,H&lt;1m ‡c¶pIII          </v>
          </cell>
          <cell r="C109" t="str">
            <v>m3</v>
          </cell>
          <cell r="D109">
            <v>0</v>
          </cell>
          <cell r="E109">
            <v>19156</v>
          </cell>
          <cell r="F109">
            <v>0</v>
          </cell>
        </row>
        <row r="110">
          <cell r="A110">
            <v>31414</v>
          </cell>
          <cell r="B110" t="str">
            <v xml:space="preserve"> ‡¡o mÜng cæt..B&lt;1m,H&lt;1m ‡c¶p IV          </v>
          </cell>
          <cell r="C110" t="str">
            <v>m3</v>
          </cell>
          <cell r="D110">
            <v>0</v>
          </cell>
          <cell r="E110">
            <v>31255</v>
          </cell>
          <cell r="F110">
            <v>0</v>
          </cell>
        </row>
        <row r="111">
          <cell r="A111">
            <v>31421</v>
          </cell>
          <cell r="B111" t="str">
            <v xml:space="preserve"> ‡¡o mÜng cæt..B&lt;1m,H&gt;1m ‡c¶p I           </v>
          </cell>
          <cell r="C111" t="str">
            <v>m3</v>
          </cell>
          <cell r="D111">
            <v>0</v>
          </cell>
          <cell r="E111">
            <v>10990</v>
          </cell>
          <cell r="F111">
            <v>0</v>
          </cell>
        </row>
        <row r="112">
          <cell r="A112">
            <v>31422</v>
          </cell>
          <cell r="B112" t="str">
            <v xml:space="preserve"> ‡¡o mÜng cæt..B&lt;1m,H&gt;1m ‡c¶p II          </v>
          </cell>
          <cell r="C112" t="str">
            <v>m3</v>
          </cell>
          <cell r="D112">
            <v>0</v>
          </cell>
          <cell r="E112">
            <v>15930</v>
          </cell>
          <cell r="F112">
            <v>0</v>
          </cell>
        </row>
        <row r="113">
          <cell r="A113">
            <v>31423</v>
          </cell>
          <cell r="B113" t="str">
            <v xml:space="preserve"> ‡¡o mÜng cæt..B&lt;1m,H&gt;1m ‡c¶pIII          </v>
          </cell>
          <cell r="C113" t="str">
            <v>m3</v>
          </cell>
          <cell r="D113">
            <v>0</v>
          </cell>
          <cell r="E113">
            <v>23593</v>
          </cell>
          <cell r="F113">
            <v>0</v>
          </cell>
        </row>
        <row r="114">
          <cell r="A114">
            <v>31424</v>
          </cell>
          <cell r="B114" t="str">
            <v xml:space="preserve"> ‡¡o mÜng cæt..B&lt;1m,H&gt;1m ‡c¶p IV          </v>
          </cell>
          <cell r="C114" t="str">
            <v>m3</v>
          </cell>
          <cell r="D114">
            <v>0</v>
          </cell>
          <cell r="E114">
            <v>36296</v>
          </cell>
          <cell r="F114">
            <v>0</v>
          </cell>
        </row>
        <row r="115">
          <cell r="A115">
            <v>31431</v>
          </cell>
          <cell r="B115" t="str">
            <v xml:space="preserve"> ‡¡o mÜng cæt..B&gt;1m,H&lt;1m ‡c¶p I           </v>
          </cell>
          <cell r="C115" t="str">
            <v>m3</v>
          </cell>
          <cell r="D115">
            <v>0</v>
          </cell>
          <cell r="E115">
            <v>5041</v>
          </cell>
          <cell r="F115">
            <v>0</v>
          </cell>
        </row>
        <row r="116">
          <cell r="A116">
            <v>31432</v>
          </cell>
          <cell r="B116" t="str">
            <v xml:space="preserve"> ‡¡o mÜng cæt..B&gt;1m,H&lt;1m ‡c¶p II          </v>
          </cell>
          <cell r="C116" t="str">
            <v>m3</v>
          </cell>
          <cell r="D116">
            <v>0</v>
          </cell>
          <cell r="E116">
            <v>7763</v>
          </cell>
          <cell r="F116">
            <v>0</v>
          </cell>
        </row>
        <row r="117">
          <cell r="A117">
            <v>31433</v>
          </cell>
          <cell r="B117" t="str">
            <v xml:space="preserve"> ‡¡o mÜng cæt..B&gt;1m,H&lt;1m ‡c¶pIII          </v>
          </cell>
          <cell r="C117" t="str">
            <v>m3</v>
          </cell>
          <cell r="D117">
            <v>0</v>
          </cell>
          <cell r="E117">
            <v>12603</v>
          </cell>
          <cell r="F117">
            <v>0</v>
          </cell>
        </row>
        <row r="118">
          <cell r="A118">
            <v>31434</v>
          </cell>
          <cell r="B118" t="str">
            <v xml:space="preserve"> ‡¡o mÜng cæt..B&gt;1m,H&lt;1m ‡c¶p IV          </v>
          </cell>
          <cell r="C118" t="str">
            <v>m3</v>
          </cell>
          <cell r="D118">
            <v>0</v>
          </cell>
          <cell r="E118">
            <v>20165</v>
          </cell>
          <cell r="F118">
            <v>0</v>
          </cell>
        </row>
        <row r="119">
          <cell r="A119">
            <v>31441</v>
          </cell>
          <cell r="B119" t="str">
            <v xml:space="preserve"> ‡¡o mÜng cæt..B&gt;1m,H&gt;1m ‡c¶p I           </v>
          </cell>
          <cell r="C119" t="str">
            <v>m3</v>
          </cell>
          <cell r="D119">
            <v>0</v>
          </cell>
          <cell r="E119">
            <v>7158</v>
          </cell>
          <cell r="F119">
            <v>0</v>
          </cell>
        </row>
        <row r="120">
          <cell r="A120">
            <v>31442</v>
          </cell>
          <cell r="B120" t="str">
            <v xml:space="preserve"> ‡¡o mÜng cæt..B&gt;1m,H&gt;1m ‡c¶p II          </v>
          </cell>
          <cell r="C120" t="str">
            <v>m3</v>
          </cell>
          <cell r="D120">
            <v>0</v>
          </cell>
          <cell r="E120">
            <v>10486</v>
          </cell>
          <cell r="F120">
            <v>0</v>
          </cell>
        </row>
        <row r="121">
          <cell r="A121">
            <v>31443</v>
          </cell>
          <cell r="B121" t="str">
            <v xml:space="preserve"> ‡¡o mÜng cæt..B&gt;1m,H&gt;1m ‡c¶pIII          </v>
          </cell>
          <cell r="C121" t="str">
            <v>m3</v>
          </cell>
          <cell r="D121">
            <v>0</v>
          </cell>
          <cell r="E121">
            <v>15224</v>
          </cell>
          <cell r="F121">
            <v>0</v>
          </cell>
        </row>
        <row r="122">
          <cell r="A122">
            <v>31444</v>
          </cell>
          <cell r="B122" t="str">
            <v xml:space="preserve"> ‡¡o mÜng cæt..B&gt;1m,H&gt;1m ‡c¶p IV          </v>
          </cell>
          <cell r="C122" t="str">
            <v>m3</v>
          </cell>
          <cell r="D122">
            <v>0</v>
          </cell>
          <cell r="E122">
            <v>23593</v>
          </cell>
          <cell r="F122">
            <v>0</v>
          </cell>
        </row>
        <row r="123">
          <cell r="A123">
            <v>31451</v>
          </cell>
          <cell r="B123" t="str">
            <v xml:space="preserve"> Vºn chuyÌn tiÆp 10m ½¶t c¶p I            </v>
          </cell>
          <cell r="C123" t="str">
            <v>m3</v>
          </cell>
          <cell r="D123">
            <v>0</v>
          </cell>
          <cell r="E123">
            <v>313</v>
          </cell>
          <cell r="F123">
            <v>0</v>
          </cell>
        </row>
        <row r="124">
          <cell r="A124">
            <v>31452</v>
          </cell>
          <cell r="B124" t="str">
            <v xml:space="preserve"> Vºn chuyÌn tiÆp 10m ½¶t c¶p II           </v>
          </cell>
          <cell r="C124" t="str">
            <v>m3</v>
          </cell>
          <cell r="D124">
            <v>0</v>
          </cell>
          <cell r="E124">
            <v>323</v>
          </cell>
          <cell r="F124">
            <v>0</v>
          </cell>
        </row>
        <row r="125">
          <cell r="A125">
            <v>31453</v>
          </cell>
          <cell r="B125" t="str">
            <v xml:space="preserve"> Vºn chuyÌn tiÆp 10m ½¶t c¶p III          </v>
          </cell>
          <cell r="C125" t="str">
            <v>m3</v>
          </cell>
          <cell r="D125">
            <v>0</v>
          </cell>
          <cell r="E125">
            <v>353</v>
          </cell>
          <cell r="F125">
            <v>0</v>
          </cell>
        </row>
        <row r="126">
          <cell r="A126">
            <v>31454</v>
          </cell>
          <cell r="B126" t="str">
            <v xml:space="preserve"> Vºn chuyÌn tiÆp 10m ½¶t c¶p IV           </v>
          </cell>
          <cell r="C126" t="str">
            <v>m3</v>
          </cell>
          <cell r="D126">
            <v>0</v>
          </cell>
          <cell r="E126">
            <v>373</v>
          </cell>
          <cell r="F126">
            <v>0</v>
          </cell>
        </row>
        <row r="127">
          <cell r="A127">
            <v>31511</v>
          </cell>
          <cell r="B127" t="str">
            <v xml:space="preserve"> ‡¡o Mõçng,r¬nh B&lt;3m,H&lt;1m ½c¶p I          </v>
          </cell>
          <cell r="C127" t="str">
            <v>m3</v>
          </cell>
          <cell r="D127">
            <v>0</v>
          </cell>
          <cell r="E127">
            <v>6150</v>
          </cell>
          <cell r="F127">
            <v>0</v>
          </cell>
        </row>
        <row r="128">
          <cell r="A128">
            <v>31512</v>
          </cell>
          <cell r="B128" t="str">
            <v xml:space="preserve"> ‡¡o Mõçng,r¬nh B&lt;3m,H&lt;1m ½c¶pII          </v>
          </cell>
          <cell r="C128" t="str">
            <v>m3</v>
          </cell>
          <cell r="D128">
            <v>0</v>
          </cell>
          <cell r="E128">
            <v>9175</v>
          </cell>
          <cell r="F128">
            <v>0</v>
          </cell>
        </row>
        <row r="129">
          <cell r="A129">
            <v>31513</v>
          </cell>
          <cell r="B129" t="str">
            <v xml:space="preserve"> ‡¡o Mõçng,r¬nh B&lt;3m,H&lt;1m c¶pIII          </v>
          </cell>
          <cell r="C129" t="str">
            <v>m3</v>
          </cell>
          <cell r="D129">
            <v>0</v>
          </cell>
          <cell r="E129">
            <v>13611</v>
          </cell>
          <cell r="F129">
            <v>0</v>
          </cell>
        </row>
        <row r="130">
          <cell r="A130">
            <v>31514</v>
          </cell>
          <cell r="B130" t="str">
            <v xml:space="preserve"> ‡¡o Mõçng,r¬nh B&lt;3m,H&lt;1m ½c¶pIV          </v>
          </cell>
          <cell r="C130" t="str">
            <v>m3</v>
          </cell>
          <cell r="D130">
            <v>0</v>
          </cell>
          <cell r="E130">
            <v>20770</v>
          </cell>
          <cell r="F130">
            <v>0</v>
          </cell>
        </row>
        <row r="131">
          <cell r="A131">
            <v>31521</v>
          </cell>
          <cell r="B131" t="str">
            <v xml:space="preserve"> ‡¡o Mõçng,r¬nh B&lt;3m,H&lt;2m ½c¶p I          </v>
          </cell>
          <cell r="C131" t="str">
            <v>m3</v>
          </cell>
          <cell r="D131">
            <v>0</v>
          </cell>
          <cell r="E131">
            <v>6856</v>
          </cell>
          <cell r="F131">
            <v>0</v>
          </cell>
        </row>
        <row r="132">
          <cell r="A132">
            <v>31522</v>
          </cell>
          <cell r="B132" t="str">
            <v xml:space="preserve"> ‡¡o Mõçng,r¬nh B&lt;3m,H&lt;2m ½c¶pII          </v>
          </cell>
          <cell r="C132" t="str">
            <v>m3</v>
          </cell>
          <cell r="D132">
            <v>0</v>
          </cell>
          <cell r="E132">
            <v>9477</v>
          </cell>
          <cell r="F132">
            <v>0</v>
          </cell>
        </row>
        <row r="133">
          <cell r="A133">
            <v>31523</v>
          </cell>
          <cell r="B133" t="str">
            <v xml:space="preserve"> ‡¡o Mõçng,r¬nh B&lt;3m,H&lt;2m c¶pIII          </v>
          </cell>
          <cell r="C133" t="str">
            <v>m3</v>
          </cell>
          <cell r="D133">
            <v>0</v>
          </cell>
          <cell r="E133">
            <v>13813</v>
          </cell>
          <cell r="F133">
            <v>0</v>
          </cell>
        </row>
        <row r="134">
          <cell r="A134">
            <v>31524</v>
          </cell>
          <cell r="B134" t="str">
            <v xml:space="preserve"> ‡¡o Mõçng,r¬nh B&lt;3m,H&lt;2m ½c¶pIV          </v>
          </cell>
          <cell r="C134" t="str">
            <v>m3</v>
          </cell>
          <cell r="D134">
            <v>0</v>
          </cell>
          <cell r="E134">
            <v>20971</v>
          </cell>
          <cell r="F134">
            <v>0</v>
          </cell>
        </row>
        <row r="135">
          <cell r="A135">
            <v>31531</v>
          </cell>
          <cell r="B135" t="str">
            <v xml:space="preserve"> ‡¡o Mõçng,r¬nh B&lt;3m,H&lt;3m ½c¶p I          </v>
          </cell>
          <cell r="C135" t="str">
            <v>m3</v>
          </cell>
          <cell r="D135">
            <v>0</v>
          </cell>
          <cell r="E135">
            <v>7259</v>
          </cell>
          <cell r="F135">
            <v>0</v>
          </cell>
        </row>
        <row r="136">
          <cell r="A136">
            <v>31532</v>
          </cell>
          <cell r="B136" t="str">
            <v xml:space="preserve"> ‡¡o Mõçng,r¬nh B&lt;3m,H&lt;3m ½c¶pII          </v>
          </cell>
          <cell r="C136" t="str">
            <v>m3</v>
          </cell>
          <cell r="D136">
            <v>0</v>
          </cell>
          <cell r="E136">
            <v>10082</v>
          </cell>
          <cell r="F136">
            <v>0</v>
          </cell>
        </row>
        <row r="137">
          <cell r="A137">
            <v>31533</v>
          </cell>
          <cell r="B137" t="str">
            <v xml:space="preserve"> ‡¡o Mõçng,r¬nh B&lt;3m,H&lt;3m c¶pIII          </v>
          </cell>
          <cell r="C137" t="str">
            <v>m3</v>
          </cell>
          <cell r="D137">
            <v>0</v>
          </cell>
          <cell r="E137">
            <v>14519</v>
          </cell>
          <cell r="F137">
            <v>0</v>
          </cell>
        </row>
        <row r="138">
          <cell r="A138">
            <v>31534</v>
          </cell>
          <cell r="B138" t="str">
            <v xml:space="preserve"> ‡¡o Mõçng,r¬nh B&lt;3m,H&lt;3m ½c¶pIV          </v>
          </cell>
          <cell r="C138" t="str">
            <v>m3</v>
          </cell>
          <cell r="D138">
            <v>0</v>
          </cell>
          <cell r="E138">
            <v>21879</v>
          </cell>
          <cell r="F138">
            <v>0</v>
          </cell>
        </row>
        <row r="139">
          <cell r="A139">
            <v>31541</v>
          </cell>
          <cell r="B139" t="str">
            <v xml:space="preserve"> ‡¡o Mõçng,r¬nh B&lt;3m,H&gt;3m ½c¶p I          </v>
          </cell>
          <cell r="C139" t="str">
            <v>m3</v>
          </cell>
          <cell r="D139">
            <v>0</v>
          </cell>
          <cell r="E139">
            <v>7965</v>
          </cell>
          <cell r="F139">
            <v>0</v>
          </cell>
        </row>
        <row r="140">
          <cell r="A140">
            <v>31542</v>
          </cell>
          <cell r="B140" t="str">
            <v xml:space="preserve"> ‡¡o Mõçng,r¬nh B&lt;3m,H&gt;3m ½c¶pII          </v>
          </cell>
          <cell r="C140" t="str">
            <v>m3</v>
          </cell>
          <cell r="D140">
            <v>0</v>
          </cell>
          <cell r="E140">
            <v>10990</v>
          </cell>
          <cell r="F140">
            <v>0</v>
          </cell>
        </row>
        <row r="141">
          <cell r="A141">
            <v>31543</v>
          </cell>
          <cell r="B141" t="str">
            <v xml:space="preserve"> ‡¡o Mõçng,r¬nh B&lt;3m,H&gt;3m c¶pIII          </v>
          </cell>
          <cell r="C141" t="str">
            <v>m3</v>
          </cell>
          <cell r="D141">
            <v>0</v>
          </cell>
          <cell r="E141">
            <v>18249</v>
          </cell>
          <cell r="F141">
            <v>0</v>
          </cell>
        </row>
        <row r="142">
          <cell r="A142">
            <v>31544</v>
          </cell>
          <cell r="B142" t="str">
            <v xml:space="preserve"> ‡¡o Mõçng,r¬nh B&lt;3m,H&gt;3m ½c¶pIV          </v>
          </cell>
          <cell r="C142" t="str">
            <v>m3</v>
          </cell>
          <cell r="D142">
            <v>0</v>
          </cell>
          <cell r="E142">
            <v>23996</v>
          </cell>
          <cell r="F142">
            <v>0</v>
          </cell>
        </row>
        <row r="143">
          <cell r="A143">
            <v>31551</v>
          </cell>
          <cell r="B143" t="str">
            <v xml:space="preserve"> ‡¡o Mõçng,r¬nh B&gt;3m,H&lt;1m ½c¶p I          </v>
          </cell>
          <cell r="C143" t="str">
            <v>m3</v>
          </cell>
          <cell r="D143">
            <v>0</v>
          </cell>
          <cell r="E143">
            <v>5243</v>
          </cell>
          <cell r="F143">
            <v>0</v>
          </cell>
        </row>
        <row r="144">
          <cell r="A144">
            <v>31552</v>
          </cell>
          <cell r="B144" t="str">
            <v xml:space="preserve"> ‡¡o Mõçng,r¬nh B&gt;3m,H&lt;1m ½c¶pII          </v>
          </cell>
          <cell r="C144" t="str">
            <v>m3</v>
          </cell>
          <cell r="D144">
            <v>0</v>
          </cell>
          <cell r="E144">
            <v>7058</v>
          </cell>
          <cell r="F144">
            <v>0</v>
          </cell>
        </row>
        <row r="145">
          <cell r="A145">
            <v>31553</v>
          </cell>
          <cell r="B145" t="str">
            <v xml:space="preserve"> ‡¡o Mõçng,r¬nh B&gt;3m,H&lt;1m c¶pIII          </v>
          </cell>
          <cell r="C145" t="str">
            <v>m3</v>
          </cell>
          <cell r="D145">
            <v>0</v>
          </cell>
          <cell r="E145">
            <v>10586</v>
          </cell>
          <cell r="F145">
            <v>0</v>
          </cell>
        </row>
        <row r="146">
          <cell r="A146">
            <v>31554</v>
          </cell>
          <cell r="B146" t="str">
            <v xml:space="preserve"> ‡¡o Mõçng,r¬nh B&gt;3m,H&lt;1m ½c¶pIV          </v>
          </cell>
          <cell r="C146" t="str">
            <v>m3</v>
          </cell>
          <cell r="D146">
            <v>0</v>
          </cell>
          <cell r="E146">
            <v>15829</v>
          </cell>
          <cell r="F146">
            <v>0</v>
          </cell>
        </row>
        <row r="147">
          <cell r="A147">
            <v>31561</v>
          </cell>
          <cell r="B147" t="str">
            <v xml:space="preserve"> ‡¡o Mõçng,r¬nh B&gt;3m,H&lt;2m ½c¶p I          </v>
          </cell>
          <cell r="C147" t="str">
            <v>m3</v>
          </cell>
          <cell r="D147">
            <v>0</v>
          </cell>
          <cell r="E147">
            <v>5444</v>
          </cell>
          <cell r="F147">
            <v>0</v>
          </cell>
        </row>
        <row r="148">
          <cell r="A148">
            <v>31562</v>
          </cell>
          <cell r="B148" t="str">
            <v xml:space="preserve"> ‡¡o Mõçng,r¬nh B&gt;3m,H&lt;2m ½c¶pII          </v>
          </cell>
          <cell r="C148" t="str">
            <v>m3</v>
          </cell>
          <cell r="D148">
            <v>0</v>
          </cell>
          <cell r="E148">
            <v>7360</v>
          </cell>
          <cell r="F148">
            <v>0</v>
          </cell>
        </row>
        <row r="149">
          <cell r="A149">
            <v>31563</v>
          </cell>
          <cell r="B149" t="str">
            <v xml:space="preserve"> ‡¡o Mõçng,r¬nh B&gt;3m,H&lt;2m c¶pIII          </v>
          </cell>
          <cell r="C149" t="str">
            <v>m3</v>
          </cell>
          <cell r="D149">
            <v>0</v>
          </cell>
          <cell r="E149">
            <v>10889</v>
          </cell>
          <cell r="F149">
            <v>0</v>
          </cell>
        </row>
        <row r="150">
          <cell r="A150">
            <v>31564</v>
          </cell>
          <cell r="B150" t="str">
            <v xml:space="preserve"> ‡¡o Mõçng,r¬nh B&gt;3m,H&lt;2m ½c¶pIV          </v>
          </cell>
          <cell r="C150" t="str">
            <v>m3</v>
          </cell>
          <cell r="D150">
            <v>0</v>
          </cell>
          <cell r="E150">
            <v>16031</v>
          </cell>
          <cell r="F150">
            <v>0</v>
          </cell>
        </row>
        <row r="151">
          <cell r="A151">
            <v>31571</v>
          </cell>
          <cell r="B151" t="str">
            <v xml:space="preserve"> ‡¡o Mõçng,r¬nh B&gt;3m,H&lt;3m ½c¶p I          </v>
          </cell>
          <cell r="C151" t="str">
            <v>m3</v>
          </cell>
          <cell r="D151">
            <v>0</v>
          </cell>
          <cell r="E151">
            <v>6049</v>
          </cell>
          <cell r="F151">
            <v>0</v>
          </cell>
        </row>
        <row r="152">
          <cell r="A152">
            <v>31572</v>
          </cell>
          <cell r="B152" t="str">
            <v xml:space="preserve"> ‡¡o Mõçng,r¬nh B&gt;3m,H&lt;3m ½c¶pII          </v>
          </cell>
          <cell r="C152" t="str">
            <v>m3</v>
          </cell>
          <cell r="D152">
            <v>0</v>
          </cell>
          <cell r="E152">
            <v>8368</v>
          </cell>
          <cell r="F152">
            <v>0</v>
          </cell>
        </row>
        <row r="153">
          <cell r="A153">
            <v>31573</v>
          </cell>
          <cell r="B153" t="str">
            <v xml:space="preserve"> ‡¡o Mõçng,r¬nh B&gt;3m,H&lt;3m c¶pIII          </v>
          </cell>
          <cell r="C153" t="str">
            <v>m3</v>
          </cell>
          <cell r="D153">
            <v>0</v>
          </cell>
          <cell r="E153">
            <v>11393</v>
          </cell>
          <cell r="F153">
            <v>0</v>
          </cell>
        </row>
        <row r="154">
          <cell r="A154">
            <v>31574</v>
          </cell>
          <cell r="B154" t="str">
            <v xml:space="preserve"> ‡¡o Mõçng,r¬nh B&gt;3m,H&lt;3m ½c¶pIV          </v>
          </cell>
          <cell r="C154" t="str">
            <v>m3</v>
          </cell>
          <cell r="D154">
            <v>0</v>
          </cell>
          <cell r="E154">
            <v>16636</v>
          </cell>
          <cell r="F154">
            <v>0</v>
          </cell>
        </row>
        <row r="155">
          <cell r="A155">
            <v>31581</v>
          </cell>
          <cell r="B155" t="str">
            <v xml:space="preserve"> ‡¡o Mõçng,r¬nh B&gt;3m,H&gt;3m ½c¶p I          </v>
          </cell>
          <cell r="C155" t="str">
            <v>m3</v>
          </cell>
          <cell r="D155">
            <v>0</v>
          </cell>
          <cell r="E155">
            <v>6554</v>
          </cell>
          <cell r="F155">
            <v>0</v>
          </cell>
        </row>
        <row r="156">
          <cell r="A156">
            <v>31582</v>
          </cell>
          <cell r="B156" t="str">
            <v xml:space="preserve"> ‡¡o Mõçng,r¬nh B&gt;3m,H&gt;3m ½c¶pII          </v>
          </cell>
          <cell r="C156" t="str">
            <v>m3</v>
          </cell>
          <cell r="D156">
            <v>0</v>
          </cell>
          <cell r="E156">
            <v>9074</v>
          </cell>
          <cell r="F156">
            <v>0</v>
          </cell>
        </row>
        <row r="157">
          <cell r="A157">
            <v>31583</v>
          </cell>
          <cell r="B157" t="str">
            <v xml:space="preserve"> ‡¡o Mõçng,r¬nh B&gt;3m,H&gt;3m c¶pIII          </v>
          </cell>
          <cell r="C157" t="str">
            <v>m3</v>
          </cell>
          <cell r="D157">
            <v>0</v>
          </cell>
          <cell r="E157">
            <v>11897</v>
          </cell>
          <cell r="F157">
            <v>0</v>
          </cell>
        </row>
        <row r="158">
          <cell r="A158">
            <v>31584</v>
          </cell>
          <cell r="B158" t="str">
            <v xml:space="preserve"> ‡¡o Mõçng,r¬nh B&gt;3m,H&gt;3m ½c¶pIV          </v>
          </cell>
          <cell r="C158" t="str">
            <v>m3</v>
          </cell>
          <cell r="D158">
            <v>0</v>
          </cell>
          <cell r="E158">
            <v>17442</v>
          </cell>
          <cell r="F158">
            <v>0</v>
          </cell>
        </row>
        <row r="159">
          <cell r="A159">
            <v>31591</v>
          </cell>
          <cell r="B159" t="str">
            <v xml:space="preserve"> Vºn chuyÌn tiÆp 10m ½¶t c¶p I            </v>
          </cell>
          <cell r="C159" t="str">
            <v>m3</v>
          </cell>
          <cell r="D159">
            <v>0</v>
          </cell>
          <cell r="E159">
            <v>313</v>
          </cell>
          <cell r="F159">
            <v>0</v>
          </cell>
        </row>
        <row r="160">
          <cell r="A160">
            <v>31592</v>
          </cell>
          <cell r="B160" t="str">
            <v xml:space="preserve"> Vºn chuyÌn tiÆp 10m ½¶t c¶p II           </v>
          </cell>
          <cell r="C160" t="str">
            <v>m3</v>
          </cell>
          <cell r="D160">
            <v>0</v>
          </cell>
          <cell r="E160">
            <v>323</v>
          </cell>
          <cell r="F160">
            <v>0</v>
          </cell>
        </row>
        <row r="161">
          <cell r="A161">
            <v>31593</v>
          </cell>
          <cell r="B161" t="str">
            <v xml:space="preserve"> Vºn chuyÌn tiÆp 10m ½¶t c¶p III          </v>
          </cell>
          <cell r="C161" t="str">
            <v>m3</v>
          </cell>
          <cell r="D161">
            <v>0</v>
          </cell>
          <cell r="E161">
            <v>353</v>
          </cell>
          <cell r="F161">
            <v>0</v>
          </cell>
        </row>
        <row r="162">
          <cell r="A162">
            <v>31594</v>
          </cell>
          <cell r="B162" t="str">
            <v xml:space="preserve"> Vºn chuyÌn tiÆp 10m ½¶t c¶p IV           </v>
          </cell>
          <cell r="C162" t="str">
            <v>m3</v>
          </cell>
          <cell r="D162">
            <v>0</v>
          </cell>
          <cell r="E162">
            <v>373</v>
          </cell>
          <cell r="F162">
            <v>0</v>
          </cell>
        </row>
        <row r="163">
          <cell r="A163" t="str">
            <v xml:space="preserve">        </v>
          </cell>
          <cell r="B163" t="str">
            <v xml:space="preserve">  5.  ½¡o nËn ½õéng ( b±ng thð cáng)  </v>
          </cell>
          <cell r="C163" t="str">
            <v xml:space="preserve">        </v>
          </cell>
          <cell r="D163">
            <v>0</v>
          </cell>
          <cell r="E163">
            <v>0</v>
          </cell>
          <cell r="F163">
            <v>0</v>
          </cell>
        </row>
        <row r="164">
          <cell r="A164">
            <v>31611</v>
          </cell>
          <cell r="B164" t="str">
            <v xml:space="preserve"> ‡¡o nËn ½õéng mê ræng ‡c¶p I             </v>
          </cell>
          <cell r="C164" t="str">
            <v>m3</v>
          </cell>
          <cell r="D164">
            <v>0</v>
          </cell>
          <cell r="E164">
            <v>5646</v>
          </cell>
          <cell r="F164">
            <v>0</v>
          </cell>
        </row>
        <row r="165">
          <cell r="A165">
            <v>31612</v>
          </cell>
          <cell r="B165" t="str">
            <v xml:space="preserve"> ‡¡o nËn ½õéng mê ræng ‡c¶p II            </v>
          </cell>
          <cell r="C165" t="str">
            <v>m3</v>
          </cell>
          <cell r="D165">
            <v>0</v>
          </cell>
          <cell r="E165">
            <v>7461</v>
          </cell>
          <cell r="F165">
            <v>0</v>
          </cell>
        </row>
        <row r="166">
          <cell r="A166">
            <v>31613</v>
          </cell>
          <cell r="B166" t="str">
            <v xml:space="preserve"> ‡¡o nËn ½õéng mê ræng ‡c¶p III           </v>
          </cell>
          <cell r="C166" t="str">
            <v>m3</v>
          </cell>
          <cell r="D166">
            <v>0</v>
          </cell>
          <cell r="E166">
            <v>10788</v>
          </cell>
          <cell r="F166">
            <v>0</v>
          </cell>
        </row>
        <row r="167">
          <cell r="A167">
            <v>31614</v>
          </cell>
          <cell r="B167" t="str">
            <v xml:space="preserve"> ‡¡o nËn ½õéng mê ræng ‡c¶p IV            </v>
          </cell>
          <cell r="C167" t="str">
            <v>m3</v>
          </cell>
          <cell r="D167">
            <v>0</v>
          </cell>
          <cell r="E167">
            <v>15930</v>
          </cell>
          <cell r="F167">
            <v>0</v>
          </cell>
        </row>
        <row r="168">
          <cell r="A168">
            <v>31621</v>
          </cell>
          <cell r="B168" t="str">
            <v xml:space="preserve"> ‡¡o nËn ½õéng l¡m mèi ‡c¶p I             </v>
          </cell>
          <cell r="C168" t="str">
            <v>m3</v>
          </cell>
          <cell r="D168">
            <v>0</v>
          </cell>
          <cell r="E168">
            <v>3630</v>
          </cell>
          <cell r="F168">
            <v>0</v>
          </cell>
        </row>
        <row r="169">
          <cell r="A169">
            <v>31622</v>
          </cell>
          <cell r="B169" t="str">
            <v xml:space="preserve"> ‡¡o nËn ½õéng l¡m mèi ‡c¶p II            </v>
          </cell>
          <cell r="C169" t="str">
            <v>m3</v>
          </cell>
          <cell r="D169">
            <v>0</v>
          </cell>
          <cell r="E169">
            <v>5444</v>
          </cell>
          <cell r="F169">
            <v>0</v>
          </cell>
        </row>
        <row r="170">
          <cell r="A170">
            <v>31623</v>
          </cell>
          <cell r="B170" t="str">
            <v xml:space="preserve"> ‡¡o nËn ½õéng l¡m mèi ‡c¶p III           </v>
          </cell>
          <cell r="C170" t="str">
            <v>m3</v>
          </cell>
          <cell r="D170">
            <v>0</v>
          </cell>
          <cell r="E170">
            <v>8772</v>
          </cell>
          <cell r="F170">
            <v>0</v>
          </cell>
        </row>
        <row r="171">
          <cell r="A171">
            <v>31624</v>
          </cell>
          <cell r="B171" t="str">
            <v xml:space="preserve"> ‡¡o nËn ½õéng l¡m mèi ‡c¶p IV            </v>
          </cell>
          <cell r="C171" t="str">
            <v>m3</v>
          </cell>
          <cell r="D171">
            <v>0</v>
          </cell>
          <cell r="E171">
            <v>13914</v>
          </cell>
          <cell r="F171">
            <v>0</v>
          </cell>
        </row>
        <row r="172">
          <cell r="A172">
            <v>31631</v>
          </cell>
          <cell r="B172" t="str">
            <v xml:space="preserve"> Vºn chuyÌn tiÆp 10m ½¶t c¶p I            </v>
          </cell>
          <cell r="C172" t="str">
            <v>m3</v>
          </cell>
          <cell r="D172">
            <v>0</v>
          </cell>
          <cell r="E172">
            <v>313</v>
          </cell>
          <cell r="F172">
            <v>0</v>
          </cell>
        </row>
        <row r="173">
          <cell r="A173">
            <v>31632</v>
          </cell>
          <cell r="B173" t="str">
            <v xml:space="preserve"> Vºn chuyÌn tiÆp 10m ½¶t c¶p II           </v>
          </cell>
          <cell r="C173" t="str">
            <v>m3</v>
          </cell>
          <cell r="D173">
            <v>0</v>
          </cell>
          <cell r="E173">
            <v>323</v>
          </cell>
          <cell r="F173">
            <v>0</v>
          </cell>
        </row>
        <row r="174">
          <cell r="A174">
            <v>31633</v>
          </cell>
          <cell r="B174" t="str">
            <v xml:space="preserve"> Vºn chuyÌn tiÆp 10m ½¶t c¶p III          </v>
          </cell>
          <cell r="C174" t="str">
            <v>m3</v>
          </cell>
          <cell r="D174">
            <v>0</v>
          </cell>
          <cell r="E174">
            <v>353</v>
          </cell>
          <cell r="F174">
            <v>0</v>
          </cell>
        </row>
        <row r="175">
          <cell r="A175">
            <v>31634</v>
          </cell>
          <cell r="B175" t="str">
            <v xml:space="preserve"> Vºn chuyÌn tiÆp 10m ½¶t c¶p IV           </v>
          </cell>
          <cell r="C175" t="str">
            <v>m3</v>
          </cell>
          <cell r="D175">
            <v>0</v>
          </cell>
          <cell r="E175">
            <v>373</v>
          </cell>
          <cell r="F175">
            <v>0</v>
          </cell>
        </row>
        <row r="176">
          <cell r="A176" t="str">
            <v xml:space="preserve">        </v>
          </cell>
          <cell r="B176" t="str">
            <v xml:space="preserve">  5. ½¡o khuán ½õéng (b±ng thð cáng)   </v>
          </cell>
          <cell r="C176" t="str">
            <v xml:space="preserve">        </v>
          </cell>
          <cell r="D176">
            <v>0</v>
          </cell>
          <cell r="E176">
            <v>0</v>
          </cell>
          <cell r="F176">
            <v>0</v>
          </cell>
        </row>
        <row r="177">
          <cell r="A177">
            <v>31711</v>
          </cell>
          <cell r="B177" t="str">
            <v xml:space="preserve"> ‡¡o khuán ½õéng H&lt;15cm ‡c¶p I            </v>
          </cell>
          <cell r="C177" t="str">
            <v>m3</v>
          </cell>
          <cell r="D177">
            <v>0</v>
          </cell>
          <cell r="E177">
            <v>7763</v>
          </cell>
          <cell r="F177">
            <v>0</v>
          </cell>
        </row>
        <row r="178">
          <cell r="A178">
            <v>31712</v>
          </cell>
          <cell r="B178" t="str">
            <v xml:space="preserve"> ‡¡o khuán ½õéng H&lt;15cm ‡c¶p II           </v>
          </cell>
          <cell r="C178" t="str">
            <v>m3</v>
          </cell>
          <cell r="D178">
            <v>0</v>
          </cell>
          <cell r="E178">
            <v>9679</v>
          </cell>
          <cell r="F178">
            <v>0</v>
          </cell>
        </row>
        <row r="179">
          <cell r="A179">
            <v>31713</v>
          </cell>
          <cell r="B179" t="str">
            <v xml:space="preserve"> ‡¡o khuán ½õéng H&lt;15cm ‡c¶p III          </v>
          </cell>
          <cell r="C179" t="str">
            <v>m3</v>
          </cell>
          <cell r="D179">
            <v>0</v>
          </cell>
          <cell r="E179">
            <v>14014</v>
          </cell>
          <cell r="F179">
            <v>0</v>
          </cell>
        </row>
        <row r="180">
          <cell r="A180">
            <v>31714</v>
          </cell>
          <cell r="B180" t="str">
            <v xml:space="preserve"> ‡¡o khuán ½õéng H&lt;15cm ‡c¶p IV           </v>
          </cell>
          <cell r="C180" t="str">
            <v>m3</v>
          </cell>
          <cell r="D180">
            <v>0</v>
          </cell>
          <cell r="E180">
            <v>21375</v>
          </cell>
          <cell r="F180">
            <v>0</v>
          </cell>
        </row>
        <row r="181">
          <cell r="A181">
            <v>31721</v>
          </cell>
          <cell r="B181" t="str">
            <v xml:space="preserve"> ‡¡o khuán ½õéng H&lt;30cm ‡c¶p I            </v>
          </cell>
          <cell r="C181" t="str">
            <v>m3</v>
          </cell>
          <cell r="D181">
            <v>0</v>
          </cell>
          <cell r="E181">
            <v>7058</v>
          </cell>
          <cell r="F181">
            <v>0</v>
          </cell>
        </row>
        <row r="182">
          <cell r="A182">
            <v>31722</v>
          </cell>
          <cell r="B182" t="str">
            <v xml:space="preserve"> ‡¡o khuán ½õéng H&lt;30cm ‡c¶p II           </v>
          </cell>
          <cell r="C182" t="str">
            <v>m3</v>
          </cell>
          <cell r="D182">
            <v>0</v>
          </cell>
          <cell r="E182">
            <v>8772</v>
          </cell>
          <cell r="F182">
            <v>0</v>
          </cell>
        </row>
        <row r="183">
          <cell r="A183">
            <v>31723</v>
          </cell>
          <cell r="B183" t="str">
            <v xml:space="preserve"> ‡¡o khuán ½õéng H&lt;30cm ‡c¶p III          </v>
          </cell>
          <cell r="C183" t="str">
            <v>m3</v>
          </cell>
          <cell r="D183">
            <v>0</v>
          </cell>
          <cell r="E183">
            <v>12805</v>
          </cell>
          <cell r="F183">
            <v>0</v>
          </cell>
        </row>
        <row r="184">
          <cell r="A184">
            <v>31724</v>
          </cell>
          <cell r="B184" t="str">
            <v xml:space="preserve"> ‡¡o khuán ½õéng H&lt;30cm ‡c¶p IV           </v>
          </cell>
          <cell r="C184" t="str">
            <v>m3</v>
          </cell>
          <cell r="D184">
            <v>0</v>
          </cell>
          <cell r="E184">
            <v>19661</v>
          </cell>
          <cell r="F184">
            <v>0</v>
          </cell>
        </row>
        <row r="185">
          <cell r="A185">
            <v>31731</v>
          </cell>
          <cell r="B185" t="str">
            <v xml:space="preserve"> ‡¡o khuán ½õéng H&gt;30cm ‡c¶p I            </v>
          </cell>
          <cell r="C185" t="str">
            <v>m3</v>
          </cell>
          <cell r="D185">
            <v>0</v>
          </cell>
          <cell r="E185">
            <v>6453</v>
          </cell>
          <cell r="F185">
            <v>0</v>
          </cell>
        </row>
        <row r="186">
          <cell r="A186">
            <v>31732</v>
          </cell>
          <cell r="B186" t="str">
            <v xml:space="preserve"> ‡¡o khuán ½õéng H&gt;30cm ‡c¶p II           </v>
          </cell>
          <cell r="C186" t="str">
            <v>m3</v>
          </cell>
          <cell r="D186">
            <v>0</v>
          </cell>
          <cell r="E186">
            <v>8066</v>
          </cell>
          <cell r="F186">
            <v>0</v>
          </cell>
        </row>
        <row r="187">
          <cell r="A187">
            <v>31733</v>
          </cell>
          <cell r="B187" t="str">
            <v xml:space="preserve"> ‡¡o khuán ½õéng H&gt;30cm ‡c¶p III          </v>
          </cell>
          <cell r="C187" t="str">
            <v>m3</v>
          </cell>
          <cell r="D187">
            <v>0</v>
          </cell>
          <cell r="E187">
            <v>11796</v>
          </cell>
          <cell r="F187">
            <v>0</v>
          </cell>
        </row>
        <row r="188">
          <cell r="A188">
            <v>31734</v>
          </cell>
          <cell r="B188" t="str">
            <v xml:space="preserve"> ‡¡o khuán ½õéng H&gt;30cm ‡c¶p IV           </v>
          </cell>
          <cell r="C188" t="str">
            <v>m3</v>
          </cell>
          <cell r="D188">
            <v>0</v>
          </cell>
          <cell r="E188">
            <v>18350</v>
          </cell>
          <cell r="F188">
            <v>0</v>
          </cell>
        </row>
        <row r="189">
          <cell r="A189">
            <v>31741</v>
          </cell>
          <cell r="B189" t="str">
            <v xml:space="preserve"> Vºn chuyÌn tiÆp 10m ½¶t c¶p I            </v>
          </cell>
          <cell r="C189" t="str">
            <v>m3</v>
          </cell>
          <cell r="D189">
            <v>0</v>
          </cell>
          <cell r="E189">
            <v>313</v>
          </cell>
          <cell r="F189">
            <v>0</v>
          </cell>
        </row>
        <row r="190">
          <cell r="A190">
            <v>31742</v>
          </cell>
          <cell r="B190" t="str">
            <v xml:space="preserve"> Vºn chuyÌn tiÆp 10m ½¶t c¶p II           </v>
          </cell>
          <cell r="C190" t="str">
            <v>m3</v>
          </cell>
          <cell r="D190">
            <v>0</v>
          </cell>
          <cell r="E190">
            <v>323</v>
          </cell>
          <cell r="F190">
            <v>0</v>
          </cell>
        </row>
        <row r="191">
          <cell r="A191">
            <v>31743</v>
          </cell>
          <cell r="B191" t="str">
            <v xml:space="preserve"> Vºn chuyÌn tiÆp 10m ½¶t c¶p III          </v>
          </cell>
          <cell r="C191" t="str">
            <v>m3</v>
          </cell>
          <cell r="D191">
            <v>0</v>
          </cell>
          <cell r="E191">
            <v>353</v>
          </cell>
          <cell r="F191">
            <v>0</v>
          </cell>
        </row>
        <row r="192">
          <cell r="A192">
            <v>31744</v>
          </cell>
          <cell r="B192" t="str">
            <v xml:space="preserve"> Vºn chuyÌn tiÆp 10m ½¶t c¶p IV           </v>
          </cell>
          <cell r="C192" t="str">
            <v>m3</v>
          </cell>
          <cell r="D192">
            <v>0</v>
          </cell>
          <cell r="E192">
            <v>373</v>
          </cell>
          <cell r="F192">
            <v>0</v>
          </cell>
        </row>
        <row r="193">
          <cell r="A193" t="str">
            <v xml:space="preserve">        </v>
          </cell>
          <cell r="B193" t="str">
            <v>6.  ½°p ½¶t nËn cáng trÖnh</v>
          </cell>
          <cell r="C193" t="str">
            <v xml:space="preserve">        </v>
          </cell>
          <cell r="D193">
            <v>0</v>
          </cell>
          <cell r="E193">
            <v>0</v>
          </cell>
          <cell r="F193">
            <v>0</v>
          </cell>
        </row>
        <row r="194">
          <cell r="A194" t="str">
            <v xml:space="preserve">        </v>
          </cell>
          <cell r="B194" t="str">
            <v>(b±ng thð cáng)</v>
          </cell>
          <cell r="C194" t="str">
            <v xml:space="preserve">        </v>
          </cell>
          <cell r="D194">
            <v>0</v>
          </cell>
          <cell r="E194">
            <v>0</v>
          </cell>
          <cell r="F194">
            <v>0</v>
          </cell>
        </row>
        <row r="195">
          <cell r="A195">
            <v>41111</v>
          </cell>
          <cell r="B195" t="str">
            <v xml:space="preserve"> ‡°p mÜng cáng trÖnh     ‡c¶p I           </v>
          </cell>
          <cell r="C195" t="str">
            <v>m3</v>
          </cell>
          <cell r="D195">
            <v>0</v>
          </cell>
          <cell r="E195">
            <v>5275</v>
          </cell>
          <cell r="F195">
            <v>0</v>
          </cell>
        </row>
        <row r="196">
          <cell r="A196">
            <v>41112</v>
          </cell>
          <cell r="B196" t="str">
            <v xml:space="preserve"> ‡°p mÜng cáng trÖnh     ‡c¶p II          </v>
          </cell>
          <cell r="C196" t="str">
            <v>m3</v>
          </cell>
          <cell r="D196">
            <v>0</v>
          </cell>
          <cell r="E196">
            <v>6206</v>
          </cell>
          <cell r="F196">
            <v>0</v>
          </cell>
        </row>
        <row r="197">
          <cell r="A197">
            <v>41113</v>
          </cell>
          <cell r="B197" t="str">
            <v xml:space="preserve"> ‡°p mÜng cáng trÖnh     ‡c¶pIII          </v>
          </cell>
          <cell r="C197" t="str">
            <v>m3</v>
          </cell>
          <cell r="D197">
            <v>0</v>
          </cell>
          <cell r="E197">
            <v>6931</v>
          </cell>
          <cell r="F197">
            <v>0</v>
          </cell>
        </row>
        <row r="198">
          <cell r="A198">
            <v>41114</v>
          </cell>
          <cell r="B198" t="str">
            <v xml:space="preserve"> ‡°p mÜng cáng trÖnh     ‡c¶p IV          </v>
          </cell>
          <cell r="C198" t="str">
            <v>m3</v>
          </cell>
          <cell r="D198">
            <v>0</v>
          </cell>
          <cell r="E198">
            <v>6931</v>
          </cell>
          <cell r="F198">
            <v>0</v>
          </cell>
        </row>
        <row r="199">
          <cell r="A199">
            <v>41121</v>
          </cell>
          <cell r="B199" t="str">
            <v xml:space="preserve"> ‡°p mÜng ½õéng âng      ‡c¶p I           </v>
          </cell>
          <cell r="C199" t="str">
            <v>m3</v>
          </cell>
          <cell r="D199">
            <v>0</v>
          </cell>
          <cell r="E199">
            <v>4758</v>
          </cell>
          <cell r="F199">
            <v>0</v>
          </cell>
        </row>
        <row r="200">
          <cell r="A200">
            <v>41122</v>
          </cell>
          <cell r="B200" t="str">
            <v xml:space="preserve"> ‡°p mÜng ½õéng âng      ‡c¶p II          </v>
          </cell>
          <cell r="C200" t="str">
            <v>m3</v>
          </cell>
          <cell r="D200">
            <v>0</v>
          </cell>
          <cell r="E200">
            <v>5586</v>
          </cell>
          <cell r="F200">
            <v>0</v>
          </cell>
        </row>
        <row r="201">
          <cell r="A201">
            <v>41123</v>
          </cell>
          <cell r="B201" t="str">
            <v xml:space="preserve"> ‡°p mÜng ½õéng âng      ‡c¶pIII          </v>
          </cell>
          <cell r="C201" t="str">
            <v>m3</v>
          </cell>
          <cell r="D201">
            <v>0</v>
          </cell>
          <cell r="E201">
            <v>6413</v>
          </cell>
          <cell r="F201">
            <v>0</v>
          </cell>
        </row>
        <row r="202">
          <cell r="A202">
            <v>41124</v>
          </cell>
          <cell r="B202" t="str">
            <v xml:space="preserve"> ‡°p mÜng ½õéng âng      ‡c¶p IV          </v>
          </cell>
          <cell r="C202" t="str">
            <v>m3</v>
          </cell>
          <cell r="D202">
            <v>0</v>
          </cell>
          <cell r="E202">
            <v>6413</v>
          </cell>
          <cell r="F202">
            <v>0</v>
          </cell>
        </row>
        <row r="203">
          <cell r="A203" t="str">
            <v xml:space="preserve">        </v>
          </cell>
          <cell r="B203" t="str">
            <v>c.  cáng tŸc ½¡o ½°p ½¶t, ½Ÿ, cŸt</v>
          </cell>
          <cell r="C203" t="str">
            <v xml:space="preserve">        </v>
          </cell>
          <cell r="D203">
            <v>0</v>
          </cell>
          <cell r="E203">
            <v>0</v>
          </cell>
          <cell r="F203">
            <v>0</v>
          </cell>
        </row>
        <row r="204">
          <cell r="A204" t="str">
            <v xml:space="preserve">        </v>
          </cell>
          <cell r="B204" t="str">
            <v>(b±ng mŸy)</v>
          </cell>
          <cell r="C204" t="str">
            <v xml:space="preserve">        </v>
          </cell>
          <cell r="D204">
            <v>0</v>
          </cell>
          <cell r="E204">
            <v>0</v>
          </cell>
          <cell r="F204">
            <v>0</v>
          </cell>
        </row>
        <row r="205">
          <cell r="A205">
            <v>53111</v>
          </cell>
          <cell r="B205" t="str">
            <v xml:space="preserve"> ‡¡o mÜng b¿,ê c­n,mŸy&lt;=0.8m3 ‡c¶p I      </v>
          </cell>
          <cell r="C205" t="str">
            <v>m3</v>
          </cell>
          <cell r="D205">
            <v>0</v>
          </cell>
          <cell r="E205">
            <v>203.78</v>
          </cell>
          <cell r="F205">
            <v>1657.47</v>
          </cell>
        </row>
        <row r="206">
          <cell r="A206">
            <v>53112</v>
          </cell>
          <cell r="B206" t="str">
            <v xml:space="preserve"> ‡¡o mÜng b¿,ê c­n,mŸy&lt;=0.8m3 ‡c¶p II     </v>
          </cell>
          <cell r="C206" t="str">
            <v>m3</v>
          </cell>
          <cell r="D206">
            <v>0</v>
          </cell>
          <cell r="E206">
            <v>266.88</v>
          </cell>
          <cell r="F206">
            <v>1964.17</v>
          </cell>
        </row>
        <row r="207">
          <cell r="A207">
            <v>53113</v>
          </cell>
          <cell r="B207" t="str">
            <v xml:space="preserve"> ‡¡o mÜng b¿,ê c­n,mŸy&lt;=0.8m3 ‡c¶p III    </v>
          </cell>
          <cell r="C207" t="str">
            <v>m3</v>
          </cell>
          <cell r="D207">
            <v>0</v>
          </cell>
          <cell r="E207">
            <v>328.94</v>
          </cell>
          <cell r="F207">
            <v>2475.69</v>
          </cell>
        </row>
        <row r="208">
          <cell r="A208">
            <v>53114</v>
          </cell>
          <cell r="B208" t="str">
            <v xml:space="preserve"> ‡¡o mÜng b¿,ê c­n,mŸy&lt;=0.8m3 ‡c¶p IV     </v>
          </cell>
          <cell r="C208" t="str">
            <v>m3</v>
          </cell>
          <cell r="D208">
            <v>0</v>
          </cell>
          <cell r="E208">
            <v>524.44000000000005</v>
          </cell>
          <cell r="F208">
            <v>3166.44</v>
          </cell>
        </row>
        <row r="209">
          <cell r="A209">
            <v>53121</v>
          </cell>
          <cell r="B209" t="str">
            <v xml:space="preserve"> ‡¡o mÜng b¿,ê c­n,mŸy&lt;=1.25m3 ‡c¶p I     </v>
          </cell>
          <cell r="C209" t="str">
            <v>m3</v>
          </cell>
          <cell r="D209">
            <v>0</v>
          </cell>
          <cell r="E209">
            <v>203.78</v>
          </cell>
          <cell r="F209">
            <v>2061</v>
          </cell>
        </row>
        <row r="210">
          <cell r="A210">
            <v>53122</v>
          </cell>
          <cell r="B210" t="str">
            <v xml:space="preserve"> ‡¡o mÜng b¿,ê c­n,mŸy&lt;=1.25m3 ‡c¶p II    </v>
          </cell>
          <cell r="C210" t="str">
            <v>m3</v>
          </cell>
          <cell r="D210">
            <v>0</v>
          </cell>
          <cell r="E210">
            <v>266.88</v>
          </cell>
          <cell r="F210">
            <v>2401.83</v>
          </cell>
        </row>
        <row r="211">
          <cell r="A211">
            <v>53123</v>
          </cell>
          <cell r="B211" t="str">
            <v xml:space="preserve"> ‡¡o mÜng b¿,ê c­n,mŸy&lt;=1.25m3 ‡c¶p III   </v>
          </cell>
          <cell r="C211" t="str">
            <v>m3</v>
          </cell>
          <cell r="D211">
            <v>0</v>
          </cell>
          <cell r="E211">
            <v>328.94</v>
          </cell>
          <cell r="F211">
            <v>2819.9</v>
          </cell>
        </row>
        <row r="212">
          <cell r="A212">
            <v>53124</v>
          </cell>
          <cell r="B212" t="str">
            <v xml:space="preserve"> ‡¡o mÜng b¿,ê c­n,mŸy&lt;=1.25m3 ‡c¶p IV    </v>
          </cell>
          <cell r="C212" t="str">
            <v>m3</v>
          </cell>
          <cell r="D212">
            <v>0</v>
          </cell>
          <cell r="E212">
            <v>524.44000000000005</v>
          </cell>
          <cell r="F212">
            <v>3813.02</v>
          </cell>
        </row>
        <row r="213">
          <cell r="A213">
            <v>53131</v>
          </cell>
          <cell r="B213" t="str">
            <v xml:space="preserve"> ‡¡o mÜng b¿,ê c­n,mŸy&lt;=1.6m3 ‡c¶p I      </v>
          </cell>
          <cell r="C213" t="str">
            <v>m3</v>
          </cell>
          <cell r="D213">
            <v>0</v>
          </cell>
          <cell r="E213">
            <v>203.78</v>
          </cell>
          <cell r="F213">
            <v>1982.84</v>
          </cell>
        </row>
        <row r="214">
          <cell r="A214">
            <v>53132</v>
          </cell>
          <cell r="B214" t="str">
            <v xml:space="preserve"> ‡¡o mÜng b¿,ê c­n,mŸy&lt;=1.6m3 ‡c¶p II     </v>
          </cell>
          <cell r="C214" t="str">
            <v>m3</v>
          </cell>
          <cell r="D214">
            <v>0</v>
          </cell>
          <cell r="E214">
            <v>266.88</v>
          </cell>
          <cell r="F214">
            <v>2255.9699999999998</v>
          </cell>
        </row>
        <row r="215">
          <cell r="A215">
            <v>53133</v>
          </cell>
          <cell r="B215" t="str">
            <v xml:space="preserve"> ‡¡o mÜng b¿,ê c­n,mŸy&lt;=1.6m3 ‡c¶p III    </v>
          </cell>
          <cell r="C215" t="str">
            <v>m3</v>
          </cell>
          <cell r="D215">
            <v>0</v>
          </cell>
          <cell r="E215">
            <v>328.94</v>
          </cell>
          <cell r="F215">
            <v>2678.02</v>
          </cell>
        </row>
        <row r="216">
          <cell r="A216">
            <v>53134</v>
          </cell>
          <cell r="B216" t="str">
            <v xml:space="preserve"> ‡¡o mÜng b¿,ê c­n,mŸy&lt;=1.6m3 ‡c¶p IV     </v>
          </cell>
          <cell r="C216" t="str">
            <v>m3</v>
          </cell>
          <cell r="D216">
            <v>0</v>
          </cell>
          <cell r="E216">
            <v>524.44000000000005</v>
          </cell>
          <cell r="F216">
            <v>3844.68</v>
          </cell>
        </row>
        <row r="217">
          <cell r="A217">
            <v>53141</v>
          </cell>
          <cell r="B217" t="str">
            <v xml:space="preserve"> ‡¡o mÜng b¿,ê c­n,mŸy&lt;=2.3m3 ‡c¶p I      </v>
          </cell>
          <cell r="C217" t="str">
            <v>m3</v>
          </cell>
          <cell r="D217">
            <v>0</v>
          </cell>
          <cell r="E217">
            <v>203.78</v>
          </cell>
          <cell r="F217">
            <v>1961.52</v>
          </cell>
        </row>
        <row r="218">
          <cell r="A218">
            <v>53142</v>
          </cell>
          <cell r="B218" t="str">
            <v xml:space="preserve"> ‡¡o mÜng b¿,ê c­n,mŸy&lt;=2.3m3 ‡c¶p II     </v>
          </cell>
          <cell r="C218" t="str">
            <v>m3</v>
          </cell>
          <cell r="D218">
            <v>0</v>
          </cell>
          <cell r="E218">
            <v>266.88</v>
          </cell>
          <cell r="F218">
            <v>2395.46</v>
          </cell>
        </row>
        <row r="219">
          <cell r="A219">
            <v>53143</v>
          </cell>
          <cell r="B219" t="str">
            <v xml:space="preserve"> ‡¡o mÜng b¿,ê c­n,mŸy&lt;=2.3m3 ‡c¶p III    </v>
          </cell>
          <cell r="C219" t="str">
            <v>m3</v>
          </cell>
          <cell r="D219">
            <v>0</v>
          </cell>
          <cell r="E219">
            <v>328.94</v>
          </cell>
          <cell r="F219">
            <v>3014.58</v>
          </cell>
        </row>
        <row r="220">
          <cell r="A220">
            <v>53144</v>
          </cell>
          <cell r="B220" t="str">
            <v xml:space="preserve"> ‡¡o mÜng b¿,ê c­n,mŸy&lt;=2.3m3 ‡c¶p IV     </v>
          </cell>
          <cell r="C220" t="str">
            <v>m3</v>
          </cell>
          <cell r="D220">
            <v>0</v>
          </cell>
          <cell r="E220">
            <v>524.44000000000005</v>
          </cell>
          <cell r="F220">
            <v>4258.68</v>
          </cell>
        </row>
        <row r="221">
          <cell r="A221">
            <v>53151</v>
          </cell>
          <cell r="B221" t="str">
            <v xml:space="preserve"> ‡¡o mÜng dõèi nõèc,= g·u,H&lt;=2m ‡c¶p I    </v>
          </cell>
          <cell r="C221" t="str">
            <v>m3</v>
          </cell>
          <cell r="D221">
            <v>0</v>
          </cell>
          <cell r="E221">
            <v>238.85</v>
          </cell>
          <cell r="F221">
            <v>3183.25</v>
          </cell>
        </row>
        <row r="222">
          <cell r="A222">
            <v>53152</v>
          </cell>
          <cell r="B222" t="str">
            <v xml:space="preserve"> ‡¡o mÜng dõèi nõèc,= g·u,H&lt;=2m ‡c¶p II   </v>
          </cell>
          <cell r="C222" t="str">
            <v>m3</v>
          </cell>
          <cell r="D222">
            <v>0</v>
          </cell>
          <cell r="E222">
            <v>347.56</v>
          </cell>
          <cell r="F222">
            <v>3183.25</v>
          </cell>
        </row>
        <row r="223">
          <cell r="A223">
            <v>53161</v>
          </cell>
          <cell r="B223" t="str">
            <v xml:space="preserve"> ‡¡o mÜng dõèi nõèc,= g·u,H&lt;=5m ‡c¶p I    </v>
          </cell>
          <cell r="C223" t="str">
            <v>m3</v>
          </cell>
          <cell r="D223">
            <v>0</v>
          </cell>
          <cell r="E223">
            <v>286.52999999999997</v>
          </cell>
          <cell r="F223">
            <v>8926.1200000000008</v>
          </cell>
        </row>
        <row r="224">
          <cell r="A224">
            <v>53162</v>
          </cell>
          <cell r="B224" t="str">
            <v xml:space="preserve"> ‡¡o mÜng dõèi nõèc,= g·u,H&lt;=5m ‡c¶p II   </v>
          </cell>
          <cell r="C224" t="str">
            <v>m3</v>
          </cell>
          <cell r="D224">
            <v>0</v>
          </cell>
          <cell r="E224">
            <v>416.86</v>
          </cell>
          <cell r="F224">
            <v>8926.1200000000008</v>
          </cell>
        </row>
        <row r="225">
          <cell r="A225">
            <v>53171</v>
          </cell>
          <cell r="B225" t="str">
            <v xml:space="preserve"> ‡¡o mÜng dõèi nõèc,= g·u,H&gt; 5m ‡c¶p I    </v>
          </cell>
          <cell r="C225" t="str">
            <v>m3</v>
          </cell>
          <cell r="D225">
            <v>0</v>
          </cell>
          <cell r="E225">
            <v>344.46</v>
          </cell>
          <cell r="F225">
            <v>9484.4</v>
          </cell>
        </row>
        <row r="226">
          <cell r="A226">
            <v>53172</v>
          </cell>
          <cell r="B226" t="str">
            <v xml:space="preserve"> ‡¡o mÜng dõèi nõèc,= g·u,H&gt; 5m ‡c¶p II   </v>
          </cell>
          <cell r="C226" t="str">
            <v>m3</v>
          </cell>
          <cell r="D226">
            <v>0</v>
          </cell>
          <cell r="E226">
            <v>463.41</v>
          </cell>
          <cell r="F226">
            <v>9484.4</v>
          </cell>
        </row>
        <row r="227">
          <cell r="A227">
            <v>53181</v>
          </cell>
          <cell r="B227" t="str">
            <v xml:space="preserve"> ‡¡o mÜng cæt b±ng mŸy          ‡c¶p I    </v>
          </cell>
          <cell r="C227" t="str">
            <v>m3</v>
          </cell>
          <cell r="D227">
            <v>0</v>
          </cell>
          <cell r="E227">
            <v>305.14999999999998</v>
          </cell>
          <cell r="F227">
            <v>1462.27</v>
          </cell>
        </row>
        <row r="228">
          <cell r="A228">
            <v>53182</v>
          </cell>
          <cell r="B228" t="str">
            <v xml:space="preserve"> ‡¡o mÜng cæt b±ng mŸy          ‡c¶p II   </v>
          </cell>
          <cell r="C228" t="str">
            <v>m3</v>
          </cell>
          <cell r="D228">
            <v>0</v>
          </cell>
          <cell r="E228">
            <v>400.31</v>
          </cell>
          <cell r="F228">
            <v>1828.56</v>
          </cell>
        </row>
        <row r="229">
          <cell r="A229">
            <v>53183</v>
          </cell>
          <cell r="B229" t="str">
            <v xml:space="preserve"> ‡¡o mÜng cæt b±ng mŸy          ‡c¶p III  </v>
          </cell>
          <cell r="C229" t="str">
            <v>m3</v>
          </cell>
          <cell r="D229">
            <v>0</v>
          </cell>
          <cell r="E229">
            <v>493.41</v>
          </cell>
          <cell r="F229">
            <v>2279.16</v>
          </cell>
        </row>
        <row r="230">
          <cell r="A230">
            <v>53184</v>
          </cell>
          <cell r="B230" t="str">
            <v xml:space="preserve"> ‡¡o mÜng cæt b±ng mŸy          ‡c¶p IV   </v>
          </cell>
          <cell r="C230" t="str">
            <v>m3</v>
          </cell>
          <cell r="D230">
            <v>0</v>
          </cell>
          <cell r="E230">
            <v>787.18</v>
          </cell>
          <cell r="F230">
            <v>3197.8</v>
          </cell>
        </row>
        <row r="231">
          <cell r="A231">
            <v>62111</v>
          </cell>
          <cell r="B231" t="str">
            <v xml:space="preserve"> San ½·m ½¶t m´t b±ng,‡·m  9t¶n ‡c¶p I    </v>
          </cell>
          <cell r="C231" t="str">
            <v>m3</v>
          </cell>
          <cell r="D231">
            <v>0</v>
          </cell>
          <cell r="E231">
            <v>0</v>
          </cell>
          <cell r="F231">
            <v>1084.93</v>
          </cell>
        </row>
        <row r="232">
          <cell r="A232">
            <v>62112</v>
          </cell>
          <cell r="B232" t="str">
            <v xml:space="preserve"> San ½·m ½¶t m´t b±ng,‡·m  9t¶n ‡c¶p II   </v>
          </cell>
          <cell r="C232" t="str">
            <v>m3</v>
          </cell>
          <cell r="D232">
            <v>0</v>
          </cell>
          <cell r="E232">
            <v>0</v>
          </cell>
          <cell r="F232">
            <v>1203.0899999999999</v>
          </cell>
        </row>
        <row r="233">
          <cell r="A233">
            <v>62113</v>
          </cell>
          <cell r="B233" t="str">
            <v xml:space="preserve"> San ½·m ½¶t m´t b±ng,‡·m  9t¶n ‡c¶p III  </v>
          </cell>
          <cell r="C233" t="str">
            <v>m3</v>
          </cell>
          <cell r="D233">
            <v>0</v>
          </cell>
          <cell r="E233">
            <v>0</v>
          </cell>
          <cell r="F233">
            <v>1471.64</v>
          </cell>
        </row>
        <row r="234">
          <cell r="A234">
            <v>62114</v>
          </cell>
          <cell r="B234" t="str">
            <v xml:space="preserve"> San ½·m ½¶t m´t b±ng,‡·m  9t¶n ‡c¶p IV   </v>
          </cell>
          <cell r="C234" t="str">
            <v>m3</v>
          </cell>
          <cell r="D234">
            <v>0</v>
          </cell>
          <cell r="E234">
            <v>0</v>
          </cell>
          <cell r="F234">
            <v>1747.79</v>
          </cell>
        </row>
        <row r="235">
          <cell r="A235">
            <v>62211</v>
          </cell>
          <cell r="B235" t="str">
            <v xml:space="preserve"> San ½·m ½¶t m´t b±ng,‡·m 16t¶n ‡c¶p I    </v>
          </cell>
          <cell r="C235" t="str">
            <v>m3</v>
          </cell>
          <cell r="D235">
            <v>0</v>
          </cell>
          <cell r="E235">
            <v>0</v>
          </cell>
          <cell r="F235">
            <v>1497.88</v>
          </cell>
        </row>
        <row r="236">
          <cell r="A236">
            <v>62212</v>
          </cell>
          <cell r="B236" t="str">
            <v xml:space="preserve"> San ½·m ½¶t m´t b±ng,‡·m 16t¶n ‡c¶p II   </v>
          </cell>
          <cell r="C236" t="str">
            <v>m3</v>
          </cell>
          <cell r="D236">
            <v>0</v>
          </cell>
          <cell r="E236">
            <v>0</v>
          </cell>
          <cell r="F236">
            <v>1657.31</v>
          </cell>
        </row>
        <row r="237">
          <cell r="A237">
            <v>62213</v>
          </cell>
          <cell r="B237" t="str">
            <v xml:space="preserve"> San ½·m ½¶t m´t b±ng,‡·m 16t¶n ‡c¶p III  </v>
          </cell>
          <cell r="C237" t="str">
            <v>m3</v>
          </cell>
          <cell r="D237">
            <v>0</v>
          </cell>
          <cell r="E237">
            <v>0</v>
          </cell>
          <cell r="F237">
            <v>2027.16</v>
          </cell>
        </row>
        <row r="238">
          <cell r="A238">
            <v>62214</v>
          </cell>
          <cell r="B238" t="str">
            <v xml:space="preserve"> San ½·m ½¶t m´t b±ng,‡·m 16t¶n ‡c¶p IV   </v>
          </cell>
          <cell r="C238" t="str">
            <v>m3</v>
          </cell>
          <cell r="D238">
            <v>0</v>
          </cell>
          <cell r="E238">
            <v>0</v>
          </cell>
          <cell r="F238">
            <v>2581.9299999999998</v>
          </cell>
        </row>
        <row r="239">
          <cell r="A239">
            <v>62311</v>
          </cell>
          <cell r="B239" t="str">
            <v xml:space="preserve"> San ½·m ½¶t m´t b±ng,‡·m 25t¶n ‡c¶p I    </v>
          </cell>
          <cell r="C239" t="str">
            <v>m3</v>
          </cell>
          <cell r="D239">
            <v>0</v>
          </cell>
          <cell r="E239">
            <v>0</v>
          </cell>
          <cell r="F239">
            <v>2164.96</v>
          </cell>
        </row>
        <row r="240">
          <cell r="A240">
            <v>62312</v>
          </cell>
          <cell r="B240" t="str">
            <v xml:space="preserve"> San ½·m ½¶t m´t b±ng,‡·m 25t¶n ‡c¶p II   </v>
          </cell>
          <cell r="C240" t="str">
            <v>m3</v>
          </cell>
          <cell r="D240">
            <v>0</v>
          </cell>
          <cell r="E240">
            <v>0</v>
          </cell>
          <cell r="F240">
            <v>2378.41</v>
          </cell>
        </row>
        <row r="241">
          <cell r="A241">
            <v>62313</v>
          </cell>
          <cell r="B241" t="str">
            <v xml:space="preserve"> San ½·m ½¶t m´t b±ng,‡·m 25t¶n ‡c¶p III  </v>
          </cell>
          <cell r="C241" t="str">
            <v>m3</v>
          </cell>
          <cell r="D241">
            <v>0</v>
          </cell>
          <cell r="E241">
            <v>0</v>
          </cell>
          <cell r="F241">
            <v>2927.27</v>
          </cell>
        </row>
        <row r="242">
          <cell r="A242">
            <v>62314</v>
          </cell>
          <cell r="B242" t="str">
            <v xml:space="preserve"> San ½·m ½¶t m´t b±ng,‡·m 25t¶n ‡c¶p IV   </v>
          </cell>
          <cell r="C242" t="str">
            <v>m3</v>
          </cell>
          <cell r="D242">
            <v>0</v>
          </cell>
          <cell r="E242">
            <v>0</v>
          </cell>
          <cell r="F242">
            <v>3720.07</v>
          </cell>
        </row>
        <row r="243">
          <cell r="A243" t="str">
            <v xml:space="preserve">        </v>
          </cell>
          <cell r="B243" t="str">
            <v xml:space="preserve"> D.  cáng tŸc ½Üng càc thð cáng    </v>
          </cell>
          <cell r="C243" t="str">
            <v xml:space="preserve">        </v>
          </cell>
          <cell r="D243">
            <v>0</v>
          </cell>
          <cell r="E243">
            <v>0</v>
          </cell>
          <cell r="F243">
            <v>0</v>
          </cell>
        </row>
        <row r="244">
          <cell r="A244">
            <v>81110</v>
          </cell>
          <cell r="B244" t="str">
            <v xml:space="preserve"> ‡Üng càc tre ngºp ½¶t &lt;=2,5m ½¶t bïn    </v>
          </cell>
          <cell r="C244" t="str">
            <v>m</v>
          </cell>
          <cell r="D244">
            <v>1290.8900000000001</v>
          </cell>
          <cell r="E244">
            <v>149.16999999999999</v>
          </cell>
          <cell r="F244">
            <v>0</v>
          </cell>
        </row>
        <row r="245">
          <cell r="A245">
            <v>81120</v>
          </cell>
          <cell r="B245" t="str">
            <v xml:space="preserve"> ‡Üng càc tre ngºp ½¶t &lt;=2,5m ½¶t c¶p I  </v>
          </cell>
          <cell r="C245" t="str">
            <v>m</v>
          </cell>
          <cell r="D245">
            <v>1338.93</v>
          </cell>
          <cell r="E245">
            <v>180.51</v>
          </cell>
          <cell r="F245">
            <v>0</v>
          </cell>
        </row>
        <row r="246">
          <cell r="A246">
            <v>81130</v>
          </cell>
          <cell r="B246" t="str">
            <v xml:space="preserve"> ‡Üng càc tre ngºp ½¶t &lt;=2,5m ½¶t c¶p II </v>
          </cell>
          <cell r="C246" t="str">
            <v>m</v>
          </cell>
          <cell r="D246">
            <v>1338.93</v>
          </cell>
          <cell r="E246">
            <v>194.57</v>
          </cell>
          <cell r="F246">
            <v>0</v>
          </cell>
        </row>
        <row r="247">
          <cell r="A247">
            <v>81210</v>
          </cell>
          <cell r="B247" t="str">
            <v xml:space="preserve"> ‡Üng càc tre ngºp ½¶t &gt; 2,5m ½¶t bïn    </v>
          </cell>
          <cell r="C247" t="str">
            <v>m</v>
          </cell>
          <cell r="D247">
            <v>1352.63</v>
          </cell>
          <cell r="E247">
            <v>226.99</v>
          </cell>
          <cell r="F247">
            <v>0</v>
          </cell>
        </row>
        <row r="248">
          <cell r="A248">
            <v>81220</v>
          </cell>
          <cell r="B248" t="str">
            <v xml:space="preserve"> ‡Üng càc tre ngºp ½¶t &gt; 2,5m ½¶t c¶p I  </v>
          </cell>
          <cell r="C248" t="str">
            <v>m</v>
          </cell>
          <cell r="D248">
            <v>1352.63</v>
          </cell>
          <cell r="E248">
            <v>273.47000000000003</v>
          </cell>
          <cell r="F248">
            <v>0</v>
          </cell>
        </row>
        <row r="249">
          <cell r="A249">
            <v>81230</v>
          </cell>
          <cell r="B249" t="str">
            <v xml:space="preserve"> ‡Üng càc tre ngºp ½¶t &gt; 2,5m ½¶t c¶p II </v>
          </cell>
          <cell r="C249" t="str">
            <v>m</v>
          </cell>
          <cell r="D249">
            <v>1352.63</v>
          </cell>
          <cell r="E249">
            <v>303.74</v>
          </cell>
          <cell r="F249">
            <v>0</v>
          </cell>
        </row>
        <row r="250">
          <cell r="A250">
            <v>82110</v>
          </cell>
          <cell r="B250" t="str">
            <v xml:space="preserve"> ‡Üng càc gå D8-10,ngºp ½¶t &lt;=2,5m ‡bïn   </v>
          </cell>
          <cell r="C250" t="str">
            <v>m</v>
          </cell>
          <cell r="D250">
            <v>238.31</v>
          </cell>
          <cell r="E250">
            <v>180.51</v>
          </cell>
          <cell r="F250">
            <v>0</v>
          </cell>
        </row>
        <row r="251">
          <cell r="A251">
            <v>82120</v>
          </cell>
          <cell r="B251" t="str">
            <v xml:space="preserve"> ‡Üng càc gå D8-10,ngºp ½¶t &lt;=2,5m ‡c¶p I </v>
          </cell>
          <cell r="C251" t="str">
            <v>m</v>
          </cell>
          <cell r="D251">
            <v>250.91</v>
          </cell>
          <cell r="E251">
            <v>234.56</v>
          </cell>
          <cell r="F251">
            <v>0</v>
          </cell>
        </row>
        <row r="252">
          <cell r="A252">
            <v>82130</v>
          </cell>
          <cell r="B252" t="str">
            <v xml:space="preserve"> ‡Üng càc gå D8-10,ngºp ½¶t &lt;=2,5m ‡c¶pII </v>
          </cell>
          <cell r="C252" t="str">
            <v>m</v>
          </cell>
          <cell r="D252">
            <v>250.91</v>
          </cell>
          <cell r="E252">
            <v>248.61</v>
          </cell>
          <cell r="F252">
            <v>0</v>
          </cell>
        </row>
        <row r="253">
          <cell r="A253">
            <v>82210</v>
          </cell>
          <cell r="B253" t="str">
            <v xml:space="preserve"> ‡Üng càc gå D8-10,ngºp ½¶t &gt; 2,5m ‡bïn   </v>
          </cell>
          <cell r="C253" t="str">
            <v>m</v>
          </cell>
          <cell r="D253">
            <v>255.98</v>
          </cell>
          <cell r="E253">
            <v>312.39</v>
          </cell>
          <cell r="F253">
            <v>0</v>
          </cell>
        </row>
        <row r="254">
          <cell r="A254">
            <v>82220</v>
          </cell>
          <cell r="B254" t="str">
            <v xml:space="preserve"> ‡Üng càc gå D8-10,ngºp ½¶t &gt; 2,5m ‡c¶p I </v>
          </cell>
          <cell r="C254" t="str">
            <v>m</v>
          </cell>
          <cell r="D254">
            <v>269.77999999999997</v>
          </cell>
          <cell r="E254">
            <v>353.37</v>
          </cell>
          <cell r="F254">
            <v>0</v>
          </cell>
        </row>
        <row r="255">
          <cell r="A255">
            <v>82230</v>
          </cell>
          <cell r="B255" t="str">
            <v xml:space="preserve"> ‡Üng càc gå D8-10,ngºp ½¶t &gt; 2,5m ‡c¶pII </v>
          </cell>
          <cell r="C255" t="str">
            <v>m</v>
          </cell>
          <cell r="D255">
            <v>269.77999999999997</v>
          </cell>
          <cell r="E255">
            <v>391.29</v>
          </cell>
          <cell r="F255">
            <v>0</v>
          </cell>
        </row>
        <row r="256">
          <cell r="A256">
            <v>83110</v>
          </cell>
          <cell r="B256" t="str">
            <v xml:space="preserve"> ‡Üng c÷ gå d¡i &lt;=4m,TDiÎn  8x25cm ‡c¶p I </v>
          </cell>
          <cell r="C256" t="str">
            <v>m</v>
          </cell>
          <cell r="D256">
            <v>53664</v>
          </cell>
          <cell r="E256">
            <v>3404.91</v>
          </cell>
          <cell r="F256">
            <v>0</v>
          </cell>
        </row>
        <row r="257">
          <cell r="A257">
            <v>83120</v>
          </cell>
          <cell r="B257" t="str">
            <v xml:space="preserve"> ‡Üng c÷ gå d¡i &lt;=4m,TDiÎn  8x25cm ‡c¶pII </v>
          </cell>
          <cell r="C257" t="str">
            <v>m</v>
          </cell>
          <cell r="D257">
            <v>53664</v>
          </cell>
          <cell r="E257">
            <v>4129.13</v>
          </cell>
          <cell r="F257">
            <v>0</v>
          </cell>
        </row>
        <row r="258">
          <cell r="A258">
            <v>83130</v>
          </cell>
          <cell r="B258" t="str">
            <v xml:space="preserve"> ‡Üng c÷ gå d¡i &lt;=4m,TDiÎn 12x25cm ‡c¶p I </v>
          </cell>
          <cell r="C258" t="str">
            <v>m</v>
          </cell>
          <cell r="D258">
            <v>53664</v>
          </cell>
          <cell r="E258">
            <v>3469.76</v>
          </cell>
          <cell r="F258">
            <v>0</v>
          </cell>
        </row>
        <row r="259">
          <cell r="A259">
            <v>83140</v>
          </cell>
          <cell r="B259" t="str">
            <v xml:space="preserve"> ‡Üng c÷ gå d¡i &lt;=4m,TDiÎn 12x25cm ‡c¶pII </v>
          </cell>
          <cell r="C259" t="str">
            <v>m</v>
          </cell>
          <cell r="D259">
            <v>53664</v>
          </cell>
          <cell r="E259">
            <v>4345.3100000000004</v>
          </cell>
          <cell r="F259">
            <v>0</v>
          </cell>
        </row>
        <row r="260">
          <cell r="A260">
            <v>83210</v>
          </cell>
          <cell r="B260" t="str">
            <v xml:space="preserve"> ‡Üng c÷ gå d¡i &gt; 4m,TDiÎn  8x25cm ‡c¶p I </v>
          </cell>
          <cell r="C260" t="str">
            <v>m</v>
          </cell>
          <cell r="D260">
            <v>20427</v>
          </cell>
          <cell r="E260">
            <v>3783.23</v>
          </cell>
          <cell r="F260">
            <v>0</v>
          </cell>
        </row>
        <row r="261">
          <cell r="A261">
            <v>83220</v>
          </cell>
          <cell r="B261" t="str">
            <v xml:space="preserve"> ‡Üng c÷ gå d¡i &gt; 4m,TDiÎn  8x25cm ‡c¶pII </v>
          </cell>
          <cell r="C261" t="str">
            <v>m</v>
          </cell>
          <cell r="D261">
            <v>20427</v>
          </cell>
          <cell r="E261">
            <v>4626.3500000000004</v>
          </cell>
          <cell r="F261">
            <v>0</v>
          </cell>
        </row>
        <row r="262">
          <cell r="A262">
            <v>83230</v>
          </cell>
          <cell r="B262" t="str">
            <v xml:space="preserve"> ‡Üng c÷ gå d¡i &gt; 4m,TDiÎn 12x25cm ‡c¶p I </v>
          </cell>
          <cell r="C262" t="str">
            <v>m</v>
          </cell>
          <cell r="D262">
            <v>20427</v>
          </cell>
          <cell r="E262">
            <v>3934.56</v>
          </cell>
          <cell r="F262">
            <v>0</v>
          </cell>
        </row>
        <row r="263">
          <cell r="A263">
            <v>83240</v>
          </cell>
          <cell r="B263" t="str">
            <v xml:space="preserve"> ‡Üng c÷ gå d¡i &gt; 4m,TDiÎn 12x25cm ‡c¶pII </v>
          </cell>
          <cell r="C263" t="str">
            <v>m</v>
          </cell>
          <cell r="D263">
            <v>20427</v>
          </cell>
          <cell r="E263">
            <v>5015.4799999999996</v>
          </cell>
          <cell r="F263">
            <v>0</v>
          </cell>
        </row>
        <row r="264">
          <cell r="A264">
            <v>83310</v>
          </cell>
          <cell r="B264" t="str">
            <v xml:space="preserve"> ‡Üng c÷ gå d¡i &lt;=4m,TDiÎn  8x25cm ‡c¶p I </v>
          </cell>
          <cell r="C264" t="str">
            <v>m</v>
          </cell>
          <cell r="D264">
            <v>53664</v>
          </cell>
          <cell r="E264">
            <v>4475.0200000000004</v>
          </cell>
          <cell r="F264">
            <v>0</v>
          </cell>
        </row>
        <row r="265">
          <cell r="A265">
            <v>83320</v>
          </cell>
          <cell r="B265" t="str">
            <v xml:space="preserve"> ‡Üng c÷ gå d¡i &lt;=4m,TDiÎn  8x25cm ‡c¶pII </v>
          </cell>
          <cell r="C265" t="str">
            <v>m</v>
          </cell>
          <cell r="D265">
            <v>53664</v>
          </cell>
          <cell r="E265">
            <v>5015.4799999999996</v>
          </cell>
          <cell r="F265">
            <v>0</v>
          </cell>
        </row>
        <row r="266">
          <cell r="A266">
            <v>83330</v>
          </cell>
          <cell r="B266" t="str">
            <v xml:space="preserve"> ‡Üng c÷ gå d¡i &lt;=4m,TDiÎn 12x25cm ‡c¶p I </v>
          </cell>
          <cell r="C266" t="str">
            <v>m</v>
          </cell>
          <cell r="D266">
            <v>53664</v>
          </cell>
          <cell r="E266">
            <v>4820.92</v>
          </cell>
          <cell r="F266">
            <v>0</v>
          </cell>
        </row>
        <row r="267">
          <cell r="A267">
            <v>83340</v>
          </cell>
          <cell r="B267" t="str">
            <v xml:space="preserve"> ‡Üng c÷ gå d¡i &lt;=4m,TDiÎn 12x25cm ‡c¶pII </v>
          </cell>
          <cell r="C267" t="str">
            <v>m</v>
          </cell>
          <cell r="D267">
            <v>53664</v>
          </cell>
          <cell r="E267">
            <v>5210.05</v>
          </cell>
          <cell r="F267">
            <v>0</v>
          </cell>
        </row>
        <row r="268">
          <cell r="A268">
            <v>83410</v>
          </cell>
          <cell r="B268" t="str">
            <v xml:space="preserve"> ‡Üng c÷ gå d¡i &gt; 4m,TDiÎn  8x25cm ‡c¶p I </v>
          </cell>
          <cell r="C268" t="str">
            <v>m</v>
          </cell>
          <cell r="D268">
            <v>20427</v>
          </cell>
          <cell r="E268">
            <v>4712.82</v>
          </cell>
          <cell r="F268">
            <v>0</v>
          </cell>
        </row>
        <row r="269">
          <cell r="A269">
            <v>83420</v>
          </cell>
          <cell r="B269" t="str">
            <v xml:space="preserve"> ‡Üng c÷ gå d¡i &gt; 4m,TDiÎn  8x25cm ‡c¶pII </v>
          </cell>
          <cell r="C269" t="str">
            <v>m</v>
          </cell>
          <cell r="D269">
            <v>20427</v>
          </cell>
          <cell r="E269">
            <v>5318.14</v>
          </cell>
          <cell r="F269">
            <v>0</v>
          </cell>
        </row>
        <row r="270">
          <cell r="A270">
            <v>83430</v>
          </cell>
          <cell r="B270" t="str">
            <v xml:space="preserve"> ‡Üng c÷ gå d¡i &gt; 4m,TDiÎn 12x25cm ‡c¶p I </v>
          </cell>
          <cell r="C270" t="str">
            <v>m</v>
          </cell>
          <cell r="D270">
            <v>20427</v>
          </cell>
          <cell r="E270">
            <v>5156</v>
          </cell>
          <cell r="F270">
            <v>0</v>
          </cell>
        </row>
        <row r="271">
          <cell r="A271">
            <v>83440</v>
          </cell>
          <cell r="B271" t="str">
            <v xml:space="preserve"> ‡Üng c÷ gå d¡i &gt; 4m,TDiÎn 12x25cm ‡c¶pII </v>
          </cell>
          <cell r="C271" t="str">
            <v>m</v>
          </cell>
          <cell r="D271">
            <v>20427</v>
          </cell>
          <cell r="E271">
            <v>5415.42</v>
          </cell>
          <cell r="F271">
            <v>0</v>
          </cell>
        </row>
        <row r="272">
          <cell r="A272" t="str">
            <v xml:space="preserve">        </v>
          </cell>
          <cell r="B272" t="str">
            <v>d.  cáng tŸc ½Üng càc b±ng mŸy</v>
          </cell>
          <cell r="C272" t="str">
            <v xml:space="preserve">        </v>
          </cell>
          <cell r="D272">
            <v>0</v>
          </cell>
          <cell r="E272">
            <v>0</v>
          </cell>
          <cell r="F272">
            <v>0</v>
          </cell>
        </row>
        <row r="273">
          <cell r="A273">
            <v>91110</v>
          </cell>
          <cell r="B273" t="str">
            <v xml:space="preserve"> ‡Üng càc Gå 20x20,L&lt;=10m,trÅn c­n,‡c¶p I </v>
          </cell>
          <cell r="C273" t="str">
            <v>m</v>
          </cell>
          <cell r="D273">
            <v>0</v>
          </cell>
          <cell r="E273">
            <v>606.4</v>
          </cell>
          <cell r="F273">
            <v>12442.7</v>
          </cell>
        </row>
        <row r="274">
          <cell r="A274">
            <v>91120</v>
          </cell>
          <cell r="B274" t="str">
            <v xml:space="preserve"> ‡Üng càc Gå 20x20,L&lt;=10m,trÅn c­n,‡c¶pII </v>
          </cell>
          <cell r="C274" t="str">
            <v>m</v>
          </cell>
          <cell r="D274">
            <v>0</v>
          </cell>
          <cell r="E274">
            <v>594.51</v>
          </cell>
          <cell r="F274">
            <v>13110.12</v>
          </cell>
        </row>
        <row r="275">
          <cell r="A275">
            <v>91130</v>
          </cell>
          <cell r="B275" t="str">
            <v xml:space="preserve"> ‡Üng càc Gå 20x20,L&gt; 10m,trÅn c­n,‡c¶p I </v>
          </cell>
          <cell r="C275" t="str">
            <v>m</v>
          </cell>
          <cell r="D275">
            <v>0</v>
          </cell>
          <cell r="E275">
            <v>849.61</v>
          </cell>
          <cell r="F275">
            <v>18735.560000000001</v>
          </cell>
        </row>
        <row r="276">
          <cell r="A276">
            <v>91140</v>
          </cell>
          <cell r="B276" t="str">
            <v xml:space="preserve"> ‡Üng càc Gå 20x20,L&gt; 10m,trÅn c­n,‡c¶pII </v>
          </cell>
          <cell r="C276" t="str">
            <v>m</v>
          </cell>
          <cell r="D276">
            <v>0</v>
          </cell>
          <cell r="E276">
            <v>907.98</v>
          </cell>
          <cell r="F276">
            <v>24265.64</v>
          </cell>
        </row>
        <row r="277">
          <cell r="A277">
            <v>91210</v>
          </cell>
          <cell r="B277" t="str">
            <v xml:space="preserve"> ‡Üng càc Gå 20x20,L&lt;=10m,dõèi nõèc‡c¶p I </v>
          </cell>
          <cell r="C277" t="str">
            <v>m</v>
          </cell>
          <cell r="D277">
            <v>0</v>
          </cell>
          <cell r="E277">
            <v>907.98</v>
          </cell>
          <cell r="F277">
            <v>14874.03</v>
          </cell>
        </row>
        <row r="278">
          <cell r="A278">
            <v>91220</v>
          </cell>
          <cell r="B278" t="str">
            <v xml:space="preserve"> ‡Üng càc Gå 20x20,L&lt;=10m,dõèi nõèc‡c¶pII </v>
          </cell>
          <cell r="C278" t="str">
            <v>m</v>
          </cell>
          <cell r="D278">
            <v>0</v>
          </cell>
          <cell r="E278">
            <v>724.22</v>
          </cell>
          <cell r="F278">
            <v>15970.51</v>
          </cell>
        </row>
        <row r="279">
          <cell r="A279">
            <v>91230</v>
          </cell>
          <cell r="B279" t="str">
            <v xml:space="preserve"> ‡Üng càc Gå 20x20,L&gt; 10m,dõèi nõèc‡c¶p I </v>
          </cell>
          <cell r="C279" t="str">
            <v>m</v>
          </cell>
          <cell r="D279">
            <v>0</v>
          </cell>
          <cell r="E279">
            <v>1016.07</v>
          </cell>
          <cell r="F279">
            <v>22406.3</v>
          </cell>
        </row>
        <row r="280">
          <cell r="A280">
            <v>91240</v>
          </cell>
          <cell r="B280" t="str">
            <v xml:space="preserve"> ‡Üng càc Gå 20x20,L&gt; 10m,dõèi nõèc‡c¶pII </v>
          </cell>
          <cell r="C280" t="str">
            <v>m</v>
          </cell>
          <cell r="D280">
            <v>0</v>
          </cell>
          <cell r="E280">
            <v>1106.8699999999999</v>
          </cell>
          <cell r="F280">
            <v>24408.66</v>
          </cell>
        </row>
        <row r="281">
          <cell r="A281">
            <v>92110</v>
          </cell>
          <cell r="B281" t="str">
            <v xml:space="preserve"> ‡Üng c÷ gå 12x15cm       ‡¶t c¶p I   </v>
          </cell>
          <cell r="C281" t="str">
            <v>m</v>
          </cell>
          <cell r="D281">
            <v>0</v>
          </cell>
          <cell r="E281">
            <v>670.17</v>
          </cell>
          <cell r="F281">
            <v>14488.9</v>
          </cell>
        </row>
        <row r="282">
          <cell r="A282">
            <v>92120</v>
          </cell>
          <cell r="B282" t="str">
            <v xml:space="preserve"> ‡Üng c÷ gå 12x15cm       ‡¶t c¶p II  </v>
          </cell>
          <cell r="C282" t="str">
            <v>m</v>
          </cell>
          <cell r="D282">
            <v>0</v>
          </cell>
          <cell r="E282">
            <v>706.92</v>
          </cell>
          <cell r="F282">
            <v>15283.46</v>
          </cell>
        </row>
        <row r="283">
          <cell r="A283">
            <v>93111</v>
          </cell>
          <cell r="B283" t="str">
            <v xml:space="preserve"> Càc BT20x20 L&lt;12m,Bîa&lt;1.2T,‡g/th²ng ‡cI  </v>
          </cell>
          <cell r="C283" t="str">
            <v>m</v>
          </cell>
          <cell r="D283">
            <v>0</v>
          </cell>
          <cell r="E283">
            <v>518.84</v>
          </cell>
          <cell r="F283">
            <v>11890.25</v>
          </cell>
        </row>
        <row r="284">
          <cell r="A284">
            <v>93112</v>
          </cell>
          <cell r="B284" t="str">
            <v xml:space="preserve"> Càc BT25x25 L&lt;12m,Bîa&lt;1.2T,‡g/th²ng ‡cI  </v>
          </cell>
          <cell r="C284" t="str">
            <v>m</v>
          </cell>
          <cell r="D284">
            <v>0</v>
          </cell>
          <cell r="E284">
            <v>540.46</v>
          </cell>
          <cell r="F284">
            <v>13871.96</v>
          </cell>
        </row>
        <row r="285">
          <cell r="A285">
            <v>93113</v>
          </cell>
          <cell r="B285" t="str">
            <v xml:space="preserve"> Càc BT30x30 L&lt;12m,Bîa&lt;1.2T,‡g/th²ng ‡cI  </v>
          </cell>
          <cell r="C285" t="str">
            <v>m</v>
          </cell>
          <cell r="D285">
            <v>0</v>
          </cell>
          <cell r="E285">
            <v>735.03</v>
          </cell>
          <cell r="F285">
            <v>16844.52</v>
          </cell>
        </row>
        <row r="286">
          <cell r="A286">
            <v>93121</v>
          </cell>
          <cell r="B286" t="str">
            <v xml:space="preserve"> Càc BT20x20 L&lt;12m,Bîa&lt;1.2T,‡g/th²ng ‡cII </v>
          </cell>
          <cell r="C286" t="str">
            <v>m</v>
          </cell>
          <cell r="D286">
            <v>0</v>
          </cell>
          <cell r="E286">
            <v>566.4</v>
          </cell>
          <cell r="F286">
            <v>12980.19</v>
          </cell>
        </row>
        <row r="287">
          <cell r="A287">
            <v>93122</v>
          </cell>
          <cell r="B287" t="str">
            <v xml:space="preserve"> Càc BT25x25 L&lt;12m,Bîa&lt;1.2T,‡g/th²ng ‡cII </v>
          </cell>
          <cell r="C287" t="str">
            <v>m</v>
          </cell>
          <cell r="D287">
            <v>0</v>
          </cell>
          <cell r="E287">
            <v>700.44</v>
          </cell>
          <cell r="F287">
            <v>16051.84</v>
          </cell>
        </row>
        <row r="288">
          <cell r="A288">
            <v>93123</v>
          </cell>
          <cell r="B288" t="str">
            <v xml:space="preserve"> Càc BT30x30 L&lt;12m,Bîa&lt;1.2T,‡g/th²ng ‡cII </v>
          </cell>
          <cell r="C288" t="str">
            <v>m</v>
          </cell>
          <cell r="D288">
            <v>0</v>
          </cell>
          <cell r="E288">
            <v>843.12</v>
          </cell>
          <cell r="F288">
            <v>19321.66</v>
          </cell>
        </row>
        <row r="289">
          <cell r="A289">
            <v>93211</v>
          </cell>
          <cell r="B289" t="str">
            <v xml:space="preserve"> Càc BT20x20 L&gt;12m,Bîa&lt;1.2T,‡g/th²ng ‡cI  </v>
          </cell>
          <cell r="C289" t="str">
            <v>m</v>
          </cell>
          <cell r="D289">
            <v>0</v>
          </cell>
          <cell r="E289">
            <v>423</v>
          </cell>
          <cell r="F289">
            <v>9710.3700000000008</v>
          </cell>
        </row>
        <row r="290">
          <cell r="A290">
            <v>93212</v>
          </cell>
          <cell r="B290" t="str">
            <v xml:space="preserve"> Càc BT25x25 L&gt;12m,Bîa&lt;1.2T,‡g/th²ng ‡cI  </v>
          </cell>
          <cell r="C290" t="str">
            <v>m</v>
          </cell>
          <cell r="D290">
            <v>0</v>
          </cell>
          <cell r="E290">
            <v>508.03</v>
          </cell>
          <cell r="F290">
            <v>11642.54</v>
          </cell>
        </row>
        <row r="291">
          <cell r="A291">
            <v>93213</v>
          </cell>
          <cell r="B291" t="str">
            <v xml:space="preserve"> Càc BT30x30 L&gt;12m,Bîa&lt;1.2T,‡g/th²ng ‡cI  </v>
          </cell>
          <cell r="C291" t="str">
            <v>m</v>
          </cell>
          <cell r="D291">
            <v>0</v>
          </cell>
          <cell r="E291">
            <v>622.61</v>
          </cell>
          <cell r="F291">
            <v>14268.3</v>
          </cell>
        </row>
        <row r="292">
          <cell r="A292">
            <v>93221</v>
          </cell>
          <cell r="B292" t="str">
            <v xml:space="preserve"> Càc BT20x20 L&gt;12m,Bîa&lt;1.2T,‡g/th²ng ‡cII </v>
          </cell>
          <cell r="C292" t="str">
            <v>m</v>
          </cell>
          <cell r="D292">
            <v>0</v>
          </cell>
          <cell r="E292">
            <v>510.2</v>
          </cell>
          <cell r="F292">
            <v>11692.08</v>
          </cell>
        </row>
        <row r="293">
          <cell r="A293">
            <v>93222</v>
          </cell>
          <cell r="B293" t="str">
            <v xml:space="preserve"> Càc BT25x25 L&gt;12m,Bîa&lt;1.2T,‡g/th²ng ‡cII </v>
          </cell>
          <cell r="C293" t="str">
            <v>m</v>
          </cell>
          <cell r="D293">
            <v>0</v>
          </cell>
          <cell r="E293">
            <v>592.35</v>
          </cell>
          <cell r="F293">
            <v>13574.7</v>
          </cell>
        </row>
        <row r="294">
          <cell r="A294">
            <v>93223</v>
          </cell>
          <cell r="B294" t="str">
            <v xml:space="preserve"> Càc BT30x30 L&gt;12m,Bîa&lt;1.2T,‡g/th²ng ‡cII </v>
          </cell>
          <cell r="C294" t="str">
            <v>m</v>
          </cell>
          <cell r="D294">
            <v>0</v>
          </cell>
          <cell r="E294">
            <v>752.32</v>
          </cell>
          <cell r="F294">
            <v>17240.86</v>
          </cell>
        </row>
        <row r="295">
          <cell r="A295">
            <v>93311</v>
          </cell>
          <cell r="B295" t="str">
            <v xml:space="preserve"> Càc BT20x20 L&lt;12m,Bîa&lt;1.8T,‡g/th²ng ‡cI  </v>
          </cell>
          <cell r="C295" t="str">
            <v>m</v>
          </cell>
          <cell r="D295">
            <v>0</v>
          </cell>
          <cell r="E295">
            <v>412.91</v>
          </cell>
          <cell r="F295">
            <v>12471.78</v>
          </cell>
        </row>
        <row r="296">
          <cell r="A296">
            <v>93312</v>
          </cell>
          <cell r="B296" t="str">
            <v xml:space="preserve"> Càc BT25x25 L&lt;12m,Bîa&lt;1.8T,‡g/th²ng ‡cI  </v>
          </cell>
          <cell r="C296" t="str">
            <v>m</v>
          </cell>
          <cell r="D296">
            <v>0</v>
          </cell>
          <cell r="E296">
            <v>495.06</v>
          </cell>
          <cell r="F296">
            <v>14953.08</v>
          </cell>
        </row>
        <row r="297">
          <cell r="A297">
            <v>93313</v>
          </cell>
          <cell r="B297" t="str">
            <v xml:space="preserve"> Càc BT30x30 L&lt;12m,Bîa&lt;1.8T,‡g/th²ng ‡cI  </v>
          </cell>
          <cell r="C297" t="str">
            <v>m</v>
          </cell>
          <cell r="D297">
            <v>0</v>
          </cell>
          <cell r="E297">
            <v>609.64</v>
          </cell>
          <cell r="F297">
            <v>18413.830000000002</v>
          </cell>
        </row>
        <row r="298">
          <cell r="A298">
            <v>93314</v>
          </cell>
          <cell r="B298" t="str">
            <v xml:space="preserve"> Càc BT35x35 L&lt;12m,Bîa&lt;1.8T,‡g/th²ng ‡cI  </v>
          </cell>
          <cell r="C298" t="str">
            <v>m</v>
          </cell>
          <cell r="D298">
            <v>0</v>
          </cell>
          <cell r="E298">
            <v>743.68</v>
          </cell>
          <cell r="F298">
            <v>22462.26</v>
          </cell>
        </row>
        <row r="299">
          <cell r="A299">
            <v>93321</v>
          </cell>
          <cell r="B299" t="str">
            <v xml:space="preserve"> Càc BT20x20 L&lt;12m,Bîa&lt;1.8T,‡g/th²ng ‡cII </v>
          </cell>
          <cell r="C299" t="str">
            <v>m</v>
          </cell>
          <cell r="D299">
            <v>0</v>
          </cell>
          <cell r="E299">
            <v>495.06</v>
          </cell>
          <cell r="F299">
            <v>14953.08</v>
          </cell>
        </row>
        <row r="300">
          <cell r="A300">
            <v>93322</v>
          </cell>
          <cell r="B300" t="str">
            <v xml:space="preserve"> Càc BT25x25 L&lt;12m,Bîa&lt;1.8T,‡g/th²ng ‡cII </v>
          </cell>
          <cell r="C300" t="str">
            <v>m</v>
          </cell>
          <cell r="D300">
            <v>0</v>
          </cell>
          <cell r="E300">
            <v>594.51</v>
          </cell>
          <cell r="F300">
            <v>17956.75</v>
          </cell>
        </row>
        <row r="301">
          <cell r="A301">
            <v>93323</v>
          </cell>
          <cell r="B301" t="str">
            <v xml:space="preserve"> Càc BT30x30 L&lt;12m,Bîa&lt;1.8T,‡g/th²ng ‡cII </v>
          </cell>
          <cell r="C301" t="str">
            <v>m</v>
          </cell>
          <cell r="D301">
            <v>0</v>
          </cell>
          <cell r="E301">
            <v>719.9</v>
          </cell>
          <cell r="F301">
            <v>21743.99</v>
          </cell>
        </row>
        <row r="302">
          <cell r="A302">
            <v>93324</v>
          </cell>
          <cell r="B302" t="str">
            <v xml:space="preserve"> Càc BT35x35 L&lt;12m,Bîa&lt;1.8T,‡g/th²ng ‡cII </v>
          </cell>
          <cell r="C302" t="str">
            <v>m</v>
          </cell>
          <cell r="D302">
            <v>0</v>
          </cell>
          <cell r="E302">
            <v>897.17</v>
          </cell>
          <cell r="F302">
            <v>26967.77</v>
          </cell>
        </row>
        <row r="303">
          <cell r="A303">
            <v>93411</v>
          </cell>
          <cell r="B303" t="str">
            <v xml:space="preserve"> Càc BT20x20 L&gt;12m,Bîa&lt;1.8T,‡g/th²ng ‡cI  </v>
          </cell>
          <cell r="C303" t="str">
            <v>m</v>
          </cell>
          <cell r="D303">
            <v>0</v>
          </cell>
          <cell r="E303">
            <v>397.78</v>
          </cell>
          <cell r="F303">
            <v>12014.7</v>
          </cell>
        </row>
        <row r="304">
          <cell r="A304">
            <v>93412</v>
          </cell>
          <cell r="B304" t="str">
            <v xml:space="preserve"> Càc BT25x25 L&gt;12m,Bîa&lt;1.8T,‡g/th²ng ‡cI  </v>
          </cell>
          <cell r="C304" t="str">
            <v>m</v>
          </cell>
          <cell r="D304">
            <v>0</v>
          </cell>
          <cell r="E304">
            <v>441.02</v>
          </cell>
          <cell r="F304">
            <v>13320.64</v>
          </cell>
        </row>
        <row r="305">
          <cell r="A305">
            <v>93413</v>
          </cell>
          <cell r="B305" t="str">
            <v xml:space="preserve"> Càc BT30x30 L&gt;12m,Bîa&lt;1.8T,‡g/th²ng ‡cI  </v>
          </cell>
          <cell r="C305" t="str">
            <v>m</v>
          </cell>
          <cell r="D305">
            <v>0</v>
          </cell>
          <cell r="E305">
            <v>540.46</v>
          </cell>
          <cell r="F305">
            <v>16324.32</v>
          </cell>
        </row>
        <row r="306">
          <cell r="A306">
            <v>93414</v>
          </cell>
          <cell r="B306" t="str">
            <v xml:space="preserve"> Càc BT35x35 L&gt;12m,Bîa&lt;1.8T,‡g/th²ng ‡cI  </v>
          </cell>
          <cell r="C306" t="str">
            <v>m</v>
          </cell>
          <cell r="D306">
            <v>0</v>
          </cell>
          <cell r="E306">
            <v>622.61</v>
          </cell>
          <cell r="F306">
            <v>18805.61</v>
          </cell>
        </row>
        <row r="307">
          <cell r="A307">
            <v>93421</v>
          </cell>
          <cell r="B307" t="str">
            <v xml:space="preserve"> Càc BT20x20 L&gt;12m,Bîa&lt;1.8T,‡g/th²ng ‡cII </v>
          </cell>
          <cell r="C307" t="str">
            <v>m</v>
          </cell>
          <cell r="D307">
            <v>0</v>
          </cell>
          <cell r="E307">
            <v>479.93</v>
          </cell>
          <cell r="F307">
            <v>14495.99</v>
          </cell>
        </row>
        <row r="308">
          <cell r="A308">
            <v>93422</v>
          </cell>
          <cell r="B308" t="str">
            <v xml:space="preserve"> Càc BT25x25 L&gt;12m,Bîa&lt;1.8T,‡g/th²ng ‡cII </v>
          </cell>
          <cell r="C308" t="str">
            <v>m</v>
          </cell>
          <cell r="D308">
            <v>0</v>
          </cell>
          <cell r="E308">
            <v>555.59</v>
          </cell>
          <cell r="F308">
            <v>16781.400000000001</v>
          </cell>
        </row>
        <row r="309">
          <cell r="A309">
            <v>93423</v>
          </cell>
          <cell r="B309" t="str">
            <v xml:space="preserve"> Càc BT30x30 L&gt;12m,Bîa&lt;1.8T,‡g/th²ng ‡cII </v>
          </cell>
          <cell r="C309" t="str">
            <v>m</v>
          </cell>
          <cell r="D309">
            <v>0</v>
          </cell>
          <cell r="E309">
            <v>676.66</v>
          </cell>
          <cell r="F309">
            <v>20438.05</v>
          </cell>
        </row>
        <row r="310">
          <cell r="A310">
            <v>93424</v>
          </cell>
          <cell r="B310" t="str">
            <v xml:space="preserve"> Càc BT35x35 L&gt;12m,Bîa&lt;1.8T,‡g/th²ng ‡cII </v>
          </cell>
          <cell r="C310" t="str">
            <v>m</v>
          </cell>
          <cell r="D310">
            <v>0</v>
          </cell>
          <cell r="E310">
            <v>832.31</v>
          </cell>
          <cell r="F310">
            <v>25139.45</v>
          </cell>
        </row>
        <row r="311">
          <cell r="A311">
            <v>93512</v>
          </cell>
          <cell r="B311" t="str">
            <v xml:space="preserve"> Càc BT25x25 L&lt;12m,Bîa&lt;2.5T,‡g/th²ng ‡cI  </v>
          </cell>
          <cell r="C311" t="str">
            <v>m</v>
          </cell>
          <cell r="D311">
            <v>0</v>
          </cell>
          <cell r="E311">
            <v>475.61</v>
          </cell>
          <cell r="F311">
            <v>16326.61</v>
          </cell>
        </row>
        <row r="312">
          <cell r="A312">
            <v>93513</v>
          </cell>
          <cell r="B312" t="str">
            <v xml:space="preserve"> Càc BT30x30 L&lt;12m,Bîa&lt;2.5T,‡g/th²ng ‡cI  </v>
          </cell>
          <cell r="C312" t="str">
            <v>m</v>
          </cell>
          <cell r="D312">
            <v>0</v>
          </cell>
          <cell r="E312">
            <v>553.42999999999995</v>
          </cell>
          <cell r="F312">
            <v>18775.599999999999</v>
          </cell>
        </row>
        <row r="313">
          <cell r="A313">
            <v>93514</v>
          </cell>
          <cell r="B313" t="str">
            <v xml:space="preserve"> Càc BT35x35 L&lt;12m,Bîa&lt;2.5T,‡g/th²ng ‡cI  </v>
          </cell>
          <cell r="C313" t="str">
            <v>m</v>
          </cell>
          <cell r="D313">
            <v>0</v>
          </cell>
          <cell r="E313">
            <v>642.07000000000005</v>
          </cell>
          <cell r="F313">
            <v>21796.02</v>
          </cell>
        </row>
        <row r="314">
          <cell r="A314">
            <v>93515</v>
          </cell>
          <cell r="B314" t="str">
            <v xml:space="preserve"> Càc BT40x40 L&lt;12m,Bîa&lt;2.5T,‡g/th²ng ‡cI  </v>
          </cell>
          <cell r="C314" t="str">
            <v>m</v>
          </cell>
          <cell r="D314">
            <v>0</v>
          </cell>
          <cell r="E314">
            <v>791.24</v>
          </cell>
          <cell r="F314">
            <v>26938.9</v>
          </cell>
        </row>
        <row r="315">
          <cell r="A315">
            <v>93522</v>
          </cell>
          <cell r="B315" t="str">
            <v xml:space="preserve"> Càc BT25x25 L&lt;12m,Bîa&lt;2.5T,‡g/th²ng ‡cII </v>
          </cell>
          <cell r="C315" t="str">
            <v>m</v>
          </cell>
          <cell r="D315">
            <v>0</v>
          </cell>
          <cell r="E315">
            <v>529.65</v>
          </cell>
          <cell r="F315">
            <v>17551.099999999999</v>
          </cell>
        </row>
        <row r="316">
          <cell r="A316">
            <v>93523</v>
          </cell>
          <cell r="B316" t="str">
            <v xml:space="preserve"> Càc BT30x30 L&lt;12m,Bîa&lt;2.5T,‡g/th²ng ‡cII </v>
          </cell>
          <cell r="C316" t="str">
            <v>m</v>
          </cell>
          <cell r="D316">
            <v>0</v>
          </cell>
          <cell r="E316">
            <v>672.33</v>
          </cell>
          <cell r="F316">
            <v>21551.119999999999</v>
          </cell>
        </row>
        <row r="317">
          <cell r="A317">
            <v>93524</v>
          </cell>
          <cell r="B317" t="str">
            <v xml:space="preserve"> Càc BT35x35 L&lt;12m,Bîa&lt;2.5T,‡g/th²ng ‡cII </v>
          </cell>
          <cell r="C317" t="str">
            <v>m</v>
          </cell>
          <cell r="D317">
            <v>0</v>
          </cell>
          <cell r="E317">
            <v>778.27</v>
          </cell>
          <cell r="F317">
            <v>24972.71</v>
          </cell>
        </row>
        <row r="318">
          <cell r="A318">
            <v>93525</v>
          </cell>
          <cell r="B318" t="str">
            <v xml:space="preserve"> Càc BT40x40 L&lt;12m,Bîa&lt;2.5T,‡g/th²ng ‡cII </v>
          </cell>
          <cell r="C318" t="str">
            <v>m</v>
          </cell>
          <cell r="D318">
            <v>0</v>
          </cell>
          <cell r="E318">
            <v>957.7</v>
          </cell>
          <cell r="F318">
            <v>30775.66</v>
          </cell>
        </row>
        <row r="319">
          <cell r="A319">
            <v>93612</v>
          </cell>
          <cell r="B319" t="str">
            <v xml:space="preserve"> Càc BT25x25 L&gt;12m,Bîa&lt;2.5T,‡g/th²ng ‡cI  </v>
          </cell>
          <cell r="C319" t="str">
            <v>m</v>
          </cell>
          <cell r="D319">
            <v>0</v>
          </cell>
          <cell r="E319">
            <v>432.37</v>
          </cell>
          <cell r="F319">
            <v>16326.61</v>
          </cell>
        </row>
        <row r="320">
          <cell r="A320">
            <v>93613</v>
          </cell>
          <cell r="B320" t="str">
            <v xml:space="preserve"> Càc BT30x30 L&gt;12m,Bîa&lt;2.5T,‡g/th²ng ‡cI  </v>
          </cell>
          <cell r="C320" t="str">
            <v>m</v>
          </cell>
          <cell r="D320">
            <v>0</v>
          </cell>
          <cell r="E320">
            <v>501.55</v>
          </cell>
          <cell r="F320">
            <v>18938.87</v>
          </cell>
        </row>
        <row r="321">
          <cell r="A321">
            <v>93614</v>
          </cell>
          <cell r="B321" t="str">
            <v xml:space="preserve"> Càc BT35x35 L&gt;12m,Bîa&lt;2.5T,‡g/th²ng ‡cI  </v>
          </cell>
          <cell r="C321" t="str">
            <v>m</v>
          </cell>
          <cell r="D321">
            <v>0</v>
          </cell>
          <cell r="E321">
            <v>570.73</v>
          </cell>
          <cell r="F321">
            <v>21551.119999999999</v>
          </cell>
        </row>
        <row r="322">
          <cell r="A322">
            <v>93615</v>
          </cell>
          <cell r="B322" t="str">
            <v xml:space="preserve"> Càc BT40x40 L&gt;12m,Bîa&lt;2.5T,‡g/th²ng ‡cI  </v>
          </cell>
          <cell r="C322" t="str">
            <v>m</v>
          </cell>
          <cell r="D322">
            <v>0</v>
          </cell>
          <cell r="E322">
            <v>700.44</v>
          </cell>
          <cell r="F322">
            <v>26449.1</v>
          </cell>
        </row>
        <row r="323">
          <cell r="A323">
            <v>93622</v>
          </cell>
          <cell r="B323" t="str">
            <v xml:space="preserve"> Càc BT25x25 L&gt;12m,Bîa&lt;2.5T,‡g/th²ng ‡cII </v>
          </cell>
          <cell r="C323" t="str">
            <v>m</v>
          </cell>
          <cell r="D323">
            <v>0</v>
          </cell>
          <cell r="E323">
            <v>518.84</v>
          </cell>
          <cell r="F323">
            <v>17632.740000000002</v>
          </cell>
        </row>
        <row r="324">
          <cell r="A324">
            <v>93623</v>
          </cell>
          <cell r="B324" t="str">
            <v xml:space="preserve"> Càc BT30x30 L&gt;12m,Bîa&lt;2.5T,‡g/th²ng ‡cII </v>
          </cell>
          <cell r="C324" t="str">
            <v>m</v>
          </cell>
          <cell r="D324">
            <v>0</v>
          </cell>
          <cell r="E324">
            <v>570.73</v>
          </cell>
          <cell r="F324">
            <v>21551.119999999999</v>
          </cell>
        </row>
        <row r="325">
          <cell r="A325">
            <v>93624</v>
          </cell>
          <cell r="B325" t="str">
            <v xml:space="preserve"> Càc BT35x35 L&gt;12m,Bîa&lt;2.5T,‡g/th²ng ‡cII </v>
          </cell>
          <cell r="C325" t="str">
            <v>m</v>
          </cell>
          <cell r="D325">
            <v>0</v>
          </cell>
          <cell r="E325">
            <v>683.14</v>
          </cell>
          <cell r="F325">
            <v>25796.04</v>
          </cell>
        </row>
        <row r="326">
          <cell r="A326">
            <v>93625</v>
          </cell>
          <cell r="B326" t="str">
            <v xml:space="preserve"> Càc BT40x40 L&gt;12m,Bîa&lt;2.5T,‡g/th²ng ‡cII </v>
          </cell>
          <cell r="C326" t="str">
            <v>m</v>
          </cell>
          <cell r="D326">
            <v>0</v>
          </cell>
          <cell r="E326">
            <v>782.59</v>
          </cell>
          <cell r="F326">
            <v>29551.16</v>
          </cell>
        </row>
        <row r="327">
          <cell r="A327">
            <v>93713</v>
          </cell>
          <cell r="B327" t="str">
            <v xml:space="preserve"> Càc BT30x30 L&lt;12m,Bîa&gt;2.5T,‡g/th²ng ‡cI  </v>
          </cell>
          <cell r="C327" t="str">
            <v>m</v>
          </cell>
          <cell r="D327">
            <v>0</v>
          </cell>
          <cell r="E327">
            <v>505.87</v>
          </cell>
          <cell r="F327">
            <v>18640.900000000001</v>
          </cell>
        </row>
        <row r="328">
          <cell r="A328">
            <v>93714</v>
          </cell>
          <cell r="B328" t="str">
            <v xml:space="preserve"> Càc BT35x35 L&lt;12m,Bîa&gt;2.5T,‡g/th²ng ‡cI  </v>
          </cell>
          <cell r="C328" t="str">
            <v>m</v>
          </cell>
          <cell r="D328">
            <v>0</v>
          </cell>
          <cell r="E328">
            <v>594.51</v>
          </cell>
          <cell r="F328">
            <v>21747.79</v>
          </cell>
        </row>
        <row r="329">
          <cell r="A329">
            <v>93715</v>
          </cell>
          <cell r="B329" t="str">
            <v xml:space="preserve"> Càc BT40x40 L&lt;12m,Bîa&gt;2.5T,‡g/th²ng ‡cI  </v>
          </cell>
          <cell r="C329" t="str">
            <v>m</v>
          </cell>
          <cell r="D329">
            <v>0</v>
          </cell>
          <cell r="E329">
            <v>713.41</v>
          </cell>
          <cell r="F329">
            <v>26042.44</v>
          </cell>
        </row>
        <row r="330">
          <cell r="A330">
            <v>93723</v>
          </cell>
          <cell r="B330" t="str">
            <v xml:space="preserve"> Càc BT30x30 L&lt;12m,Bîa&gt;2.5T,‡g/th²ng ‡cII </v>
          </cell>
          <cell r="C330" t="str">
            <v>m</v>
          </cell>
          <cell r="D330">
            <v>0</v>
          </cell>
          <cell r="E330">
            <v>594.51</v>
          </cell>
          <cell r="F330">
            <v>22661.49</v>
          </cell>
        </row>
        <row r="331">
          <cell r="A331">
            <v>93724</v>
          </cell>
          <cell r="B331" t="str">
            <v xml:space="preserve"> Càc BT35x35 L&lt;12m,Bîa&gt;2.5T,‡g/th²ng ‡cII </v>
          </cell>
          <cell r="C331" t="str">
            <v>m</v>
          </cell>
          <cell r="D331">
            <v>0</v>
          </cell>
          <cell r="E331">
            <v>680.98</v>
          </cell>
          <cell r="F331">
            <v>26042.44</v>
          </cell>
        </row>
        <row r="332">
          <cell r="A332">
            <v>93725</v>
          </cell>
          <cell r="B332" t="str">
            <v xml:space="preserve"> Càc BT40x40 L&lt;12m,Bîa&gt;2.5T,‡g/th²ng ‡cII </v>
          </cell>
          <cell r="C332" t="str">
            <v>m</v>
          </cell>
          <cell r="D332">
            <v>0</v>
          </cell>
          <cell r="E332">
            <v>778.27</v>
          </cell>
          <cell r="F332">
            <v>31250.93</v>
          </cell>
        </row>
        <row r="333">
          <cell r="A333">
            <v>93813</v>
          </cell>
          <cell r="B333" t="str">
            <v xml:space="preserve"> Càc BT30x30 L&gt;12m,Bîa&gt;2.5T,‡g/th²ng ‡cI  </v>
          </cell>
          <cell r="C333" t="str">
            <v>m</v>
          </cell>
          <cell r="D333">
            <v>0</v>
          </cell>
          <cell r="E333">
            <v>425.88</v>
          </cell>
          <cell r="F333">
            <v>18001.27</v>
          </cell>
        </row>
        <row r="334">
          <cell r="A334">
            <v>93814</v>
          </cell>
          <cell r="B334" t="str">
            <v xml:space="preserve"> Càc BT35x35 L&gt;12m,Bîa&gt;2.5T,‡g/th²ng ‡cI  </v>
          </cell>
          <cell r="C334" t="str">
            <v>m</v>
          </cell>
          <cell r="D334">
            <v>0</v>
          </cell>
          <cell r="E334">
            <v>495.06</v>
          </cell>
          <cell r="F334">
            <v>20925.330000000002</v>
          </cell>
        </row>
        <row r="335">
          <cell r="A335">
            <v>93815</v>
          </cell>
          <cell r="B335" t="str">
            <v xml:space="preserve"> Càc BT40x40 L&gt;12m,Bîa&gt;2.5T,‡g/th²ng ‡cI  </v>
          </cell>
          <cell r="C335" t="str">
            <v>m</v>
          </cell>
          <cell r="D335">
            <v>0</v>
          </cell>
          <cell r="E335">
            <v>607.48</v>
          </cell>
          <cell r="F335">
            <v>25676.93</v>
          </cell>
        </row>
        <row r="336">
          <cell r="A336">
            <v>93823</v>
          </cell>
          <cell r="B336" t="str">
            <v xml:space="preserve"> Càc BT30x30 L&gt;12m,Bîa&gt;2.5T,‡g/th²ng ‡cII </v>
          </cell>
          <cell r="C336" t="str">
            <v>m</v>
          </cell>
          <cell r="D336">
            <v>0</v>
          </cell>
          <cell r="E336">
            <v>516.67999999999995</v>
          </cell>
          <cell r="F336">
            <v>21839.1</v>
          </cell>
        </row>
        <row r="337">
          <cell r="A337">
            <v>93824</v>
          </cell>
          <cell r="B337" t="str">
            <v xml:space="preserve"> Càc BT35x35 L&gt;12m,Bîa&gt;2.5T,‡g/th²ng ‡cII </v>
          </cell>
          <cell r="C337" t="str">
            <v>m</v>
          </cell>
          <cell r="D337">
            <v>0</v>
          </cell>
          <cell r="E337">
            <v>605.32000000000005</v>
          </cell>
          <cell r="F337">
            <v>25585.56</v>
          </cell>
        </row>
        <row r="338">
          <cell r="A338">
            <v>93825</v>
          </cell>
          <cell r="B338" t="str">
            <v xml:space="preserve"> Càc BT40x40 L&gt;12m,Bîa&gt;2.5T,‡g/th²ng ‡cII </v>
          </cell>
          <cell r="C338" t="str">
            <v>m</v>
          </cell>
          <cell r="D338">
            <v>0</v>
          </cell>
          <cell r="E338">
            <v>730.7</v>
          </cell>
          <cell r="F338">
            <v>30885.42</v>
          </cell>
        </row>
        <row r="339">
          <cell r="A339">
            <v>98110</v>
          </cell>
          <cell r="B339" t="str">
            <v xml:space="preserve"> ¾p rung càc cŸt D330 L&lt;=7m,‡¶t c¶p I     </v>
          </cell>
          <cell r="C339" t="str">
            <v>m</v>
          </cell>
          <cell r="D339">
            <v>2266.2800000000002</v>
          </cell>
          <cell r="E339">
            <v>756.65</v>
          </cell>
          <cell r="F339">
            <v>47295.05</v>
          </cell>
        </row>
        <row r="340">
          <cell r="A340">
            <v>98120</v>
          </cell>
          <cell r="B340" t="str">
            <v xml:space="preserve"> ¾p rung càc cŸt D430 L&lt;=7m,‡¶t c¶p I     </v>
          </cell>
          <cell r="C340" t="str">
            <v>m</v>
          </cell>
          <cell r="D340">
            <v>6286.56</v>
          </cell>
          <cell r="E340">
            <v>1354.4</v>
          </cell>
          <cell r="F340">
            <v>50448.06</v>
          </cell>
        </row>
        <row r="341">
          <cell r="A341">
            <v>98130</v>
          </cell>
          <cell r="B341" t="str">
            <v xml:space="preserve"> ¾p rung càc cŸt D330 L&lt;=7m,‡¶t c¶p II    </v>
          </cell>
          <cell r="C341" t="str">
            <v>m</v>
          </cell>
          <cell r="D341">
            <v>2266.2800000000002</v>
          </cell>
          <cell r="E341">
            <v>810.69</v>
          </cell>
          <cell r="F341">
            <v>50448.06</v>
          </cell>
        </row>
        <row r="342">
          <cell r="A342">
            <v>98140</v>
          </cell>
          <cell r="B342" t="str">
            <v xml:space="preserve"> ¾p rung càc cŸt D430 L&lt;=7m,‡¶t c¶p II    </v>
          </cell>
          <cell r="C342" t="str">
            <v>m</v>
          </cell>
          <cell r="D342">
            <v>3955.43</v>
          </cell>
          <cell r="E342">
            <v>1451.68</v>
          </cell>
          <cell r="F342">
            <v>55177.56</v>
          </cell>
        </row>
        <row r="343">
          <cell r="A343">
            <v>98210</v>
          </cell>
          <cell r="B343" t="str">
            <v xml:space="preserve"> ¾p rung càc cŸt D330 L&gt; 7m,‡¶t c¶p I     </v>
          </cell>
          <cell r="C343" t="str">
            <v>m</v>
          </cell>
          <cell r="D343">
            <v>2266.2800000000002</v>
          </cell>
          <cell r="E343">
            <v>864.74</v>
          </cell>
          <cell r="F343">
            <v>42565.55</v>
          </cell>
        </row>
        <row r="344">
          <cell r="A344">
            <v>98220</v>
          </cell>
          <cell r="B344" t="str">
            <v xml:space="preserve"> ¾p rung càc cŸt D430 L&gt; 7m,‡¶t c¶p I     </v>
          </cell>
          <cell r="C344" t="str">
            <v>m</v>
          </cell>
          <cell r="D344">
            <v>3955.43</v>
          </cell>
          <cell r="E344">
            <v>1547.88</v>
          </cell>
          <cell r="F344">
            <v>45403.25</v>
          </cell>
        </row>
        <row r="345">
          <cell r="A345">
            <v>98230</v>
          </cell>
          <cell r="B345" t="str">
            <v xml:space="preserve"> ¾p rung càc cŸt D330 L&gt; 7m,‡¶t c¶p II    </v>
          </cell>
          <cell r="C345" t="str">
            <v>m</v>
          </cell>
          <cell r="D345">
            <v>2266.2800000000002</v>
          </cell>
          <cell r="E345">
            <v>918.79</v>
          </cell>
          <cell r="F345">
            <v>45403.25</v>
          </cell>
        </row>
        <row r="346">
          <cell r="A346">
            <v>98240</v>
          </cell>
          <cell r="B346" t="str">
            <v xml:space="preserve"> ¾p rung càc cŸt D430 L&gt; 7m,‡¶t c¶p II    </v>
          </cell>
          <cell r="C346" t="str">
            <v>m</v>
          </cell>
          <cell r="D346">
            <v>3955.43</v>
          </cell>
          <cell r="E346">
            <v>1645.17</v>
          </cell>
          <cell r="F346">
            <v>49659.81</v>
          </cell>
        </row>
        <row r="347">
          <cell r="A347">
            <v>98310</v>
          </cell>
          <cell r="B347" t="str">
            <v xml:space="preserve"> ¾p rung càc cŸt D330 L&gt;12m,‡¶t c¶p I     </v>
          </cell>
          <cell r="C347" t="str">
            <v>m</v>
          </cell>
          <cell r="D347">
            <v>2266.2800000000002</v>
          </cell>
          <cell r="E347">
            <v>972.83</v>
          </cell>
          <cell r="F347">
            <v>38308.99</v>
          </cell>
        </row>
        <row r="348">
          <cell r="A348">
            <v>98320</v>
          </cell>
          <cell r="B348" t="str">
            <v xml:space="preserve"> ¾p rung càc cŸt D430 L&gt;12m,‡¶t c¶p I     </v>
          </cell>
          <cell r="C348" t="str">
            <v>m</v>
          </cell>
          <cell r="D348">
            <v>3955.43</v>
          </cell>
          <cell r="E348">
            <v>1741.37</v>
          </cell>
          <cell r="F348">
            <v>40831.4</v>
          </cell>
        </row>
        <row r="349">
          <cell r="A349">
            <v>98330</v>
          </cell>
          <cell r="B349" t="str">
            <v xml:space="preserve"> ¾p rung càc cŸt D330 L&gt;12m,‡¶t c¶p II    </v>
          </cell>
          <cell r="C349" t="str">
            <v>m</v>
          </cell>
          <cell r="D349">
            <v>2266.2800000000002</v>
          </cell>
          <cell r="E349">
            <v>1026.8800000000001</v>
          </cell>
          <cell r="F349">
            <v>40831.4</v>
          </cell>
        </row>
        <row r="350">
          <cell r="A350">
            <v>98340</v>
          </cell>
          <cell r="B350" t="str">
            <v xml:space="preserve"> ¾p rung càc cŸt D430 L&gt;12m,‡¶t c¶p II    </v>
          </cell>
          <cell r="C350" t="str">
            <v>m</v>
          </cell>
          <cell r="D350">
            <v>3955.43</v>
          </cell>
          <cell r="E350">
            <v>1838.65</v>
          </cell>
          <cell r="F350">
            <v>45718.55</v>
          </cell>
        </row>
        <row r="351">
          <cell r="A351">
            <v>99110</v>
          </cell>
          <cell r="B351" t="str">
            <v xml:space="preserve"> ¾p trõèc càc BTCT 15x15 L&lt;=4m,‡¶t c¶p I  </v>
          </cell>
          <cell r="C351" t="str">
            <v>m</v>
          </cell>
          <cell r="D351">
            <v>0</v>
          </cell>
          <cell r="E351">
            <v>734.49</v>
          </cell>
          <cell r="F351">
            <v>11965.39</v>
          </cell>
        </row>
        <row r="352">
          <cell r="A352">
            <v>99111</v>
          </cell>
          <cell r="B352" t="str">
            <v xml:space="preserve"> ¾p trõèc càc BTCT 20x20 L&lt;=4m,‡¶t c¶p I  </v>
          </cell>
          <cell r="C352" t="str">
            <v>m</v>
          </cell>
          <cell r="D352">
            <v>0</v>
          </cell>
          <cell r="E352">
            <v>1330.43</v>
          </cell>
          <cell r="F352">
            <v>17339.07</v>
          </cell>
        </row>
        <row r="353">
          <cell r="A353">
            <v>99112</v>
          </cell>
          <cell r="B353" t="str">
            <v xml:space="preserve"> ¾p trõèc càc BTCT 25x25 L&lt;=4m,‡¶t c¶p I  </v>
          </cell>
          <cell r="C353" t="str">
            <v>m</v>
          </cell>
          <cell r="D353">
            <v>0</v>
          </cell>
          <cell r="E353">
            <v>1566.83</v>
          </cell>
          <cell r="F353">
            <v>20419.98</v>
          </cell>
        </row>
        <row r="354">
          <cell r="A354">
            <v>99210</v>
          </cell>
          <cell r="B354" t="str">
            <v xml:space="preserve"> ¾p trõèc càc BTCT 15x15 L&lt;=4m,‡¶t c¶p II </v>
          </cell>
          <cell r="C354" t="str">
            <v>m</v>
          </cell>
          <cell r="D354">
            <v>0</v>
          </cell>
          <cell r="E354">
            <v>844.44</v>
          </cell>
          <cell r="F354">
            <v>13756.62</v>
          </cell>
        </row>
        <row r="355">
          <cell r="A355">
            <v>99211</v>
          </cell>
          <cell r="B355" t="str">
            <v xml:space="preserve"> ¾p trõèc càc BTCT 20x20 L&lt;=4m,‡¶t c¶p II </v>
          </cell>
          <cell r="C355" t="str">
            <v>m</v>
          </cell>
          <cell r="D355">
            <v>0</v>
          </cell>
          <cell r="E355">
            <v>1528.35</v>
          </cell>
          <cell r="F355">
            <v>19918.439999999999</v>
          </cell>
        </row>
        <row r="356">
          <cell r="A356">
            <v>99212</v>
          </cell>
          <cell r="B356" t="str">
            <v xml:space="preserve"> ¾p trõèc càc BTCT 25x25 L&lt;=4m,‡¶t c¶p II </v>
          </cell>
          <cell r="C356" t="str">
            <v>m</v>
          </cell>
          <cell r="D356">
            <v>0</v>
          </cell>
          <cell r="E356">
            <v>1913.18</v>
          </cell>
          <cell r="F356">
            <v>24933.88</v>
          </cell>
        </row>
        <row r="357">
          <cell r="A357">
            <v>99310</v>
          </cell>
          <cell r="B357" t="str">
            <v xml:space="preserve"> ¾p trõèc càc BTCT 15x15 L&gt; 4m,‡¶t c¶p I  </v>
          </cell>
          <cell r="C357" t="str">
            <v>m</v>
          </cell>
          <cell r="D357">
            <v>0</v>
          </cell>
          <cell r="E357">
            <v>681.71</v>
          </cell>
          <cell r="F357">
            <v>11105.61</v>
          </cell>
        </row>
        <row r="358">
          <cell r="A358">
            <v>99311</v>
          </cell>
          <cell r="B358" t="str">
            <v xml:space="preserve"> ¾p trõèc càc BTCT 20x20 L&gt; 4m,‡¶t c¶p I  </v>
          </cell>
          <cell r="C358" t="str">
            <v>m</v>
          </cell>
          <cell r="D358">
            <v>0</v>
          </cell>
          <cell r="E358">
            <v>1236.97</v>
          </cell>
          <cell r="F358">
            <v>16121.04</v>
          </cell>
        </row>
        <row r="359">
          <cell r="A359">
            <v>99312</v>
          </cell>
          <cell r="B359" t="str">
            <v xml:space="preserve"> ¾p trõèc càc BTCT 25x25 L&gt; 4m,‡¶t c¶p I  </v>
          </cell>
          <cell r="C359" t="str">
            <v>m</v>
          </cell>
          <cell r="D359">
            <v>0</v>
          </cell>
          <cell r="E359">
            <v>1374.41</v>
          </cell>
          <cell r="F359">
            <v>17912.27</v>
          </cell>
        </row>
        <row r="360">
          <cell r="A360">
            <v>99410</v>
          </cell>
          <cell r="B360" t="str">
            <v xml:space="preserve"> ¾p trõèc càc BTCT 15x15 L&gt; 4m,‡¶t c¶p II </v>
          </cell>
          <cell r="C360" t="str">
            <v>m</v>
          </cell>
          <cell r="D360">
            <v>0</v>
          </cell>
          <cell r="E360">
            <v>800.46</v>
          </cell>
          <cell r="F360">
            <v>13040.13</v>
          </cell>
        </row>
        <row r="361">
          <cell r="A361">
            <v>99411</v>
          </cell>
          <cell r="B361" t="str">
            <v xml:space="preserve"> ¾p trõèc càc BTCT 20x20 L&gt; 4m,‡¶t c¶p II </v>
          </cell>
          <cell r="C361" t="str">
            <v>m</v>
          </cell>
          <cell r="D361">
            <v>0</v>
          </cell>
          <cell r="E361">
            <v>1346.93</v>
          </cell>
          <cell r="F361">
            <v>17554.02</v>
          </cell>
        </row>
        <row r="362">
          <cell r="A362">
            <v>99412</v>
          </cell>
          <cell r="B362" t="str">
            <v xml:space="preserve"> ¾p trõèc càc BTCT 25x25 L&gt; 4m,‡¶t c¶p II </v>
          </cell>
          <cell r="C362" t="str">
            <v>m</v>
          </cell>
          <cell r="D362">
            <v>0</v>
          </cell>
          <cell r="E362">
            <v>1687.78</v>
          </cell>
          <cell r="F362">
            <v>21852.97</v>
          </cell>
        </row>
        <row r="363">
          <cell r="A363">
            <v>113110</v>
          </cell>
          <cell r="B363" t="str">
            <v xml:space="preserve"> MÜng ½õéng = ½Ÿ lèp mÜng ½¬ l¿n d¡y 15cm </v>
          </cell>
          <cell r="C363" t="str">
            <v>m2</v>
          </cell>
          <cell r="D363">
            <v>10173.42</v>
          </cell>
          <cell r="E363">
            <v>846.91</v>
          </cell>
          <cell r="F363">
            <v>328.63</v>
          </cell>
        </row>
        <row r="364">
          <cell r="A364">
            <v>113120</v>
          </cell>
          <cell r="B364" t="str">
            <v xml:space="preserve"> MÜng ½õéng = ½Ÿ lèp mÜng ½¬ l¿n d¡y 20cm </v>
          </cell>
          <cell r="C364" t="str">
            <v>m2</v>
          </cell>
          <cell r="D364">
            <v>13564.56</v>
          </cell>
          <cell r="E364">
            <v>1129.22</v>
          </cell>
          <cell r="F364">
            <v>328.63</v>
          </cell>
        </row>
        <row r="365">
          <cell r="A365">
            <v>113130</v>
          </cell>
          <cell r="B365" t="str">
            <v xml:space="preserve"> MÜng ½õéng = ½Ÿ lèp mÜng ½¬ l¿n d¡y 25cm </v>
          </cell>
          <cell r="C365" t="str">
            <v>m2</v>
          </cell>
          <cell r="D365">
            <v>16955.7</v>
          </cell>
          <cell r="E365">
            <v>1621.24</v>
          </cell>
          <cell r="F365">
            <v>328.63</v>
          </cell>
        </row>
        <row r="366">
          <cell r="A366">
            <v>113140</v>
          </cell>
          <cell r="B366" t="str">
            <v xml:space="preserve"> MÜng ½õéng = ½Ÿ lèp mÜng ½¬ l¿n d¡y 30cm </v>
          </cell>
          <cell r="C366" t="str">
            <v>m2</v>
          </cell>
          <cell r="D366">
            <v>20346.84</v>
          </cell>
          <cell r="E366">
            <v>1944.88</v>
          </cell>
          <cell r="F366">
            <v>328.63</v>
          </cell>
        </row>
        <row r="367">
          <cell r="A367">
            <v>113210</v>
          </cell>
          <cell r="B367" t="str">
            <v xml:space="preserve"> MÜng ½õéng =cŸt lèp mÜng ½¬ l¿n d¡y 10cm </v>
          </cell>
          <cell r="C367" t="str">
            <v>m2</v>
          </cell>
          <cell r="D367">
            <v>1601.86</v>
          </cell>
          <cell r="E367">
            <v>135.1</v>
          </cell>
          <cell r="F367">
            <v>328.63</v>
          </cell>
        </row>
        <row r="368">
          <cell r="A368">
            <v>113220</v>
          </cell>
          <cell r="B368" t="str">
            <v xml:space="preserve"> MÜng ½õéng =cŸt lèp mÜng ½¬ l¿n d¡y 15cm </v>
          </cell>
          <cell r="C368" t="str">
            <v>m2</v>
          </cell>
          <cell r="D368">
            <v>2402.79</v>
          </cell>
          <cell r="E368">
            <v>202.65</v>
          </cell>
          <cell r="F368">
            <v>328.63</v>
          </cell>
        </row>
        <row r="369">
          <cell r="A369">
            <v>113230</v>
          </cell>
          <cell r="B369" t="str">
            <v xml:space="preserve"> MÜng ½õéng =cŸt lèp mÜng ½¬ l¿n d¡y 20cm </v>
          </cell>
          <cell r="C369" t="str">
            <v>m2</v>
          </cell>
          <cell r="D369">
            <v>3203.72</v>
          </cell>
          <cell r="E369">
            <v>270.20999999999998</v>
          </cell>
          <cell r="F369">
            <v>328.63</v>
          </cell>
        </row>
        <row r="370">
          <cell r="A370">
            <v>113240</v>
          </cell>
          <cell r="B370" t="str">
            <v xml:space="preserve"> MÜng ½õéng =cŸt lèp mÜng ½¬ l¿n d¡y 25cm </v>
          </cell>
          <cell r="C370" t="str">
            <v>m2</v>
          </cell>
          <cell r="D370">
            <v>4004.65</v>
          </cell>
          <cell r="E370">
            <v>338.77</v>
          </cell>
          <cell r="F370">
            <v>657.26</v>
          </cell>
        </row>
        <row r="371">
          <cell r="A371">
            <v>113250</v>
          </cell>
          <cell r="B371" t="str">
            <v xml:space="preserve"> MÜng ½õéng =cŸt lèp mÜng ½¬ l¿n d¡y 30cm </v>
          </cell>
          <cell r="C371" t="str">
            <v>m2</v>
          </cell>
          <cell r="D371">
            <v>4805.58</v>
          </cell>
          <cell r="E371">
            <v>406.32</v>
          </cell>
          <cell r="F371">
            <v>657.26</v>
          </cell>
        </row>
        <row r="372">
          <cell r="A372">
            <v>113311</v>
          </cell>
          <cell r="B372" t="str">
            <v xml:space="preserve"> MÜng cŸt v¡ng g/câ 6%XM T/træn 20-25m3/h </v>
          </cell>
          <cell r="C372" t="str">
            <v>m3</v>
          </cell>
          <cell r="D372">
            <v>124543.78</v>
          </cell>
          <cell r="E372">
            <v>3269.59</v>
          </cell>
          <cell r="F372">
            <v>12971.12</v>
          </cell>
        </row>
        <row r="373">
          <cell r="A373">
            <v>113312</v>
          </cell>
          <cell r="B373" t="str">
            <v xml:space="preserve"> MÜng cŸt v¡ng g/câ 8%XM T/træn 20-25m3/h </v>
          </cell>
          <cell r="C373" t="str">
            <v>m3</v>
          </cell>
          <cell r="D373">
            <v>149742.81</v>
          </cell>
          <cell r="E373">
            <v>3382.34</v>
          </cell>
          <cell r="F373">
            <v>12971.12</v>
          </cell>
        </row>
        <row r="374">
          <cell r="A374">
            <v>113313</v>
          </cell>
          <cell r="B374" t="str">
            <v xml:space="preserve"> MÜng cŸt v¡ng g/câ 6%XM T/træn 30m3/h    </v>
          </cell>
          <cell r="C374" t="str">
            <v>m3</v>
          </cell>
          <cell r="D374">
            <v>124543.78</v>
          </cell>
          <cell r="E374">
            <v>3269.59</v>
          </cell>
          <cell r="F374">
            <v>18529.27</v>
          </cell>
        </row>
        <row r="375">
          <cell r="A375">
            <v>113314</v>
          </cell>
          <cell r="B375" t="str">
            <v xml:space="preserve"> MÜng cŸt v¡ng g/câ 8%XM T/træn 30m3/h    </v>
          </cell>
          <cell r="C375" t="str">
            <v>m3</v>
          </cell>
          <cell r="D375">
            <v>149742.81</v>
          </cell>
          <cell r="E375">
            <v>3382.34</v>
          </cell>
          <cell r="F375">
            <v>18529.27</v>
          </cell>
        </row>
        <row r="376">
          <cell r="A376">
            <v>113315</v>
          </cell>
          <cell r="B376" t="str">
            <v xml:space="preserve"> MÜng cŸt v¡ng g/câ 6%XM T/træn 50m3/h    </v>
          </cell>
          <cell r="C376" t="str">
            <v>m3</v>
          </cell>
          <cell r="D376">
            <v>124543.78</v>
          </cell>
          <cell r="E376">
            <v>3269.59</v>
          </cell>
          <cell r="F376">
            <v>12543.17</v>
          </cell>
        </row>
        <row r="377">
          <cell r="A377">
            <v>113316</v>
          </cell>
          <cell r="B377" t="str">
            <v xml:space="preserve"> MÜng cŸt v¡ng g/câ 8%XM T/træn 50m3/h    </v>
          </cell>
          <cell r="C377" t="str">
            <v>m3</v>
          </cell>
          <cell r="D377">
            <v>149742.81</v>
          </cell>
          <cell r="E377">
            <v>3382.34</v>
          </cell>
          <cell r="F377">
            <v>12543.17</v>
          </cell>
        </row>
        <row r="378">
          <cell r="A378">
            <v>113321</v>
          </cell>
          <cell r="B378" t="str">
            <v xml:space="preserve"> MÜng cŸt ½en  g/câ 6%XM T/træn 20-25m3/h </v>
          </cell>
          <cell r="C378" t="str">
            <v>m3</v>
          </cell>
          <cell r="D378">
            <v>89976.4</v>
          </cell>
          <cell r="E378">
            <v>3269.59</v>
          </cell>
          <cell r="F378">
            <v>12971.12</v>
          </cell>
        </row>
        <row r="379">
          <cell r="A379">
            <v>113322</v>
          </cell>
          <cell r="B379" t="str">
            <v xml:space="preserve"> MÜng cŸt ½en  g/câ 8%XM T/træn 20-25m3/h </v>
          </cell>
          <cell r="C379" t="str">
            <v>m3</v>
          </cell>
          <cell r="D379">
            <v>111950.31</v>
          </cell>
          <cell r="E379">
            <v>3382.34</v>
          </cell>
          <cell r="F379">
            <v>12971.12</v>
          </cell>
        </row>
        <row r="380">
          <cell r="A380">
            <v>113313</v>
          </cell>
          <cell r="B380" t="str">
            <v xml:space="preserve"> MÜng cŸt ½en  g/câ 6%XM T/træn 30m3/h    </v>
          </cell>
          <cell r="C380" t="str">
            <v>m3</v>
          </cell>
          <cell r="D380">
            <v>89976.4</v>
          </cell>
          <cell r="E380">
            <v>3269.59</v>
          </cell>
          <cell r="F380">
            <v>13529.27</v>
          </cell>
        </row>
        <row r="381">
          <cell r="A381">
            <v>113314</v>
          </cell>
          <cell r="B381" t="str">
            <v xml:space="preserve"> MÜng cŸt ½en  g/câ 8%XM T/træn 30m3/h    </v>
          </cell>
          <cell r="C381" t="str">
            <v>m3</v>
          </cell>
          <cell r="D381">
            <v>111950.31</v>
          </cell>
          <cell r="E381">
            <v>3382.34</v>
          </cell>
          <cell r="F381">
            <v>13529.27</v>
          </cell>
        </row>
        <row r="382">
          <cell r="A382">
            <v>113315</v>
          </cell>
          <cell r="B382" t="str">
            <v xml:space="preserve"> MÜng cŸt ½en  g/câ 6%XM T/træn 50m3/h    </v>
          </cell>
          <cell r="C382" t="str">
            <v>m3</v>
          </cell>
          <cell r="D382">
            <v>89976.4</v>
          </cell>
          <cell r="E382">
            <v>3269.59</v>
          </cell>
          <cell r="F382">
            <v>12543.17</v>
          </cell>
        </row>
        <row r="383">
          <cell r="A383">
            <v>113316</v>
          </cell>
          <cell r="B383" t="str">
            <v xml:space="preserve"> MÜng cŸt ½en  g/câ 8%XM T/træn 50m3/h    </v>
          </cell>
          <cell r="C383" t="str">
            <v>m3</v>
          </cell>
          <cell r="D383">
            <v>111950.31</v>
          </cell>
          <cell r="E383">
            <v>3382.34</v>
          </cell>
          <cell r="F383">
            <v>12543.17</v>
          </cell>
        </row>
        <row r="384">
          <cell r="A384">
            <v>114111</v>
          </cell>
          <cell r="B384" t="str">
            <v xml:space="preserve"> Lèp trÅn m´t ½õéng ½¬ l¿n ¾p  8cm ½Ÿ d¯m </v>
          </cell>
          <cell r="C384" t="str">
            <v>m2</v>
          </cell>
          <cell r="D384">
            <v>7907.57</v>
          </cell>
          <cell r="E384">
            <v>1129.22</v>
          </cell>
          <cell r="F384">
            <v>2172.6</v>
          </cell>
        </row>
        <row r="385">
          <cell r="A385">
            <v>114112</v>
          </cell>
          <cell r="B385" t="str">
            <v xml:space="preserve"> Lèp trÅn m´t ½õéng ½¬ l¿n ¾p 10cm ½Ÿ d¯m </v>
          </cell>
          <cell r="C385" t="str">
            <v>m2</v>
          </cell>
          <cell r="D385">
            <v>9826.2900000000009</v>
          </cell>
          <cell r="E385">
            <v>1209.8800000000001</v>
          </cell>
          <cell r="F385">
            <v>2683.79</v>
          </cell>
        </row>
        <row r="386">
          <cell r="A386">
            <v>114113</v>
          </cell>
          <cell r="B386" t="str">
            <v xml:space="preserve"> Lèp trÅn m´t ½õéng ½¬ l¿n ¾p 12cm ½Ÿ d¯m </v>
          </cell>
          <cell r="C386" t="str">
            <v>m2</v>
          </cell>
          <cell r="D386">
            <v>11698.25</v>
          </cell>
          <cell r="E386">
            <v>1267.3499999999999</v>
          </cell>
          <cell r="F386">
            <v>3213.25</v>
          </cell>
        </row>
        <row r="387">
          <cell r="A387">
            <v>114114</v>
          </cell>
          <cell r="B387" t="str">
            <v xml:space="preserve"> Lèp trÅn m´t ½õéng ½¬ l¿n ¾p 14cm ½Ÿ d¯m </v>
          </cell>
          <cell r="C387" t="str">
            <v>m2</v>
          </cell>
          <cell r="D387">
            <v>13656.07</v>
          </cell>
          <cell r="E387">
            <v>1321.79</v>
          </cell>
          <cell r="F387">
            <v>3742.71</v>
          </cell>
        </row>
        <row r="388">
          <cell r="A388">
            <v>114115</v>
          </cell>
          <cell r="B388" t="str">
            <v xml:space="preserve"> Lèp trÅn m´t ½õéng ½¬ l¿n ¾p 15cm ½Ÿ d¯m </v>
          </cell>
          <cell r="C388" t="str">
            <v>m2</v>
          </cell>
          <cell r="D388">
            <v>14604.82</v>
          </cell>
          <cell r="E388">
            <v>1354.05</v>
          </cell>
          <cell r="F388">
            <v>3998.31</v>
          </cell>
        </row>
        <row r="389">
          <cell r="A389">
            <v>114121</v>
          </cell>
          <cell r="B389" t="str">
            <v xml:space="preserve"> Lèp dõèi m´t ½õéng ½¬ l¿n ¾p  8cm ½Ÿ d¯m </v>
          </cell>
          <cell r="C389" t="str">
            <v>m2</v>
          </cell>
          <cell r="D389">
            <v>6837.52</v>
          </cell>
          <cell r="E389">
            <v>551.5</v>
          </cell>
          <cell r="F389">
            <v>1825.71</v>
          </cell>
        </row>
        <row r="390">
          <cell r="A390">
            <v>114122</v>
          </cell>
          <cell r="B390" t="str">
            <v xml:space="preserve"> Lèp dõèi m´t ½õéng ½¬ l¿n ¾p 10cm ½Ÿ d¯m </v>
          </cell>
          <cell r="C390" t="str">
            <v>m2</v>
          </cell>
          <cell r="D390">
            <v>8538.82</v>
          </cell>
          <cell r="E390">
            <v>618.04999999999995</v>
          </cell>
          <cell r="F390">
            <v>2190.85</v>
          </cell>
        </row>
        <row r="391">
          <cell r="A391">
            <v>114123</v>
          </cell>
          <cell r="B391" t="str">
            <v xml:space="preserve"> Lèp dõèi m´t ½õéng ½¬ l¿n ¾p 12cm ½Ÿ d¯m </v>
          </cell>
          <cell r="C391" t="str">
            <v>m2</v>
          </cell>
          <cell r="D391">
            <v>10246.58</v>
          </cell>
          <cell r="E391">
            <v>661.4</v>
          </cell>
          <cell r="F391">
            <v>2866.37</v>
          </cell>
        </row>
        <row r="392">
          <cell r="A392">
            <v>114124</v>
          </cell>
          <cell r="B392" t="str">
            <v xml:space="preserve"> Lèp dõèi m´t ½õéng ½¬ l¿n ¾p 14cm ½Ÿ d¯m </v>
          </cell>
          <cell r="C392" t="str">
            <v>m2</v>
          </cell>
          <cell r="D392">
            <v>11954.34</v>
          </cell>
          <cell r="E392">
            <v>705.76</v>
          </cell>
          <cell r="F392">
            <v>3176.74</v>
          </cell>
        </row>
        <row r="393">
          <cell r="A393">
            <v>114125</v>
          </cell>
          <cell r="B393" t="str">
            <v xml:space="preserve"> Lèp dõèi m´t ½õéng ½¬ l¿n ¾p 15cm ½Ÿ d¯m </v>
          </cell>
          <cell r="C393" t="str">
            <v>m2</v>
          </cell>
          <cell r="D393">
            <v>12769.41</v>
          </cell>
          <cell r="E393">
            <v>727.94</v>
          </cell>
          <cell r="F393">
            <v>3395.82</v>
          </cell>
        </row>
        <row r="394">
          <cell r="A394">
            <v>114211</v>
          </cell>
          <cell r="B394" t="str">
            <v xml:space="preserve"> Lèp trÅn M½õéng c¶p phâi ½¬ l¿n ¾p  6cm  </v>
          </cell>
          <cell r="C394" t="str">
            <v>m2</v>
          </cell>
          <cell r="D394">
            <v>1923.38</v>
          </cell>
          <cell r="E394">
            <v>331.91</v>
          </cell>
          <cell r="F394">
            <v>1296.25</v>
          </cell>
        </row>
        <row r="395">
          <cell r="A395">
            <v>114212</v>
          </cell>
          <cell r="B395" t="str">
            <v xml:space="preserve"> Lèp trÅn M½õéng c¶p phâi ½¬ l¿n ¾p  8cm  </v>
          </cell>
          <cell r="C395" t="str">
            <v>m2</v>
          </cell>
          <cell r="D395">
            <v>2497.46</v>
          </cell>
          <cell r="E395">
            <v>352.72</v>
          </cell>
          <cell r="F395">
            <v>1789.2</v>
          </cell>
        </row>
        <row r="396">
          <cell r="A396">
            <v>114213</v>
          </cell>
          <cell r="B396" t="str">
            <v xml:space="preserve"> Lèp trÅn M½õéng c¶p phâi ½¬ l¿n ¾p 10cm  </v>
          </cell>
          <cell r="C396" t="str">
            <v>m2</v>
          </cell>
          <cell r="D396">
            <v>3073.55</v>
          </cell>
          <cell r="E396">
            <v>374.59</v>
          </cell>
          <cell r="F396">
            <v>2190.85</v>
          </cell>
        </row>
        <row r="397">
          <cell r="A397">
            <v>114214</v>
          </cell>
          <cell r="B397" t="str">
            <v xml:space="preserve"> Lèp trÅn M½õéng c¶p phâi ½¬ l¿n ¾p 12cm  </v>
          </cell>
          <cell r="C397" t="str">
            <v>m2</v>
          </cell>
          <cell r="D397">
            <v>3649.64</v>
          </cell>
          <cell r="E397">
            <v>396.31</v>
          </cell>
          <cell r="F397">
            <v>2665.54</v>
          </cell>
        </row>
        <row r="398">
          <cell r="A398">
            <v>114215</v>
          </cell>
          <cell r="B398" t="str">
            <v xml:space="preserve"> Lèp trÅn M½õéng c¶p phâi ½¬ l¿n ¾p 14cm  </v>
          </cell>
          <cell r="C398" t="str">
            <v>m2</v>
          </cell>
          <cell r="D398">
            <v>4223.71</v>
          </cell>
          <cell r="E398">
            <v>418.11</v>
          </cell>
          <cell r="F398">
            <v>3103.71</v>
          </cell>
        </row>
        <row r="399">
          <cell r="A399">
            <v>114216</v>
          </cell>
          <cell r="B399" t="str">
            <v xml:space="preserve"> Lèp trÅn M½õéng c¶p phâi ½¬ l¿n ¾p 16cm  </v>
          </cell>
          <cell r="C399" t="str">
            <v>m2</v>
          </cell>
          <cell r="D399">
            <v>4799.8</v>
          </cell>
          <cell r="E399">
            <v>439.91</v>
          </cell>
          <cell r="F399">
            <v>3487.11</v>
          </cell>
        </row>
        <row r="400">
          <cell r="A400">
            <v>114217</v>
          </cell>
          <cell r="B400" t="str">
            <v xml:space="preserve"> Lèp trÅn M½õéng c¶p phâi ½¬ l¿n ¾p 18cm  </v>
          </cell>
          <cell r="C400" t="str">
            <v>m2</v>
          </cell>
          <cell r="D400">
            <v>5373.88</v>
          </cell>
          <cell r="E400">
            <v>460.72</v>
          </cell>
          <cell r="F400">
            <v>3961.79</v>
          </cell>
        </row>
        <row r="401">
          <cell r="A401">
            <v>114218</v>
          </cell>
          <cell r="B401" t="str">
            <v xml:space="preserve"> Lèp trÅn M½õéng c¶p phâi ½¬ l¿n ¾p 20cm  </v>
          </cell>
          <cell r="C401" t="str">
            <v>m2</v>
          </cell>
          <cell r="D401">
            <v>5949.97</v>
          </cell>
          <cell r="E401">
            <v>482.51</v>
          </cell>
          <cell r="F401">
            <v>4399.96</v>
          </cell>
        </row>
        <row r="402">
          <cell r="A402">
            <v>114221</v>
          </cell>
          <cell r="B402" t="str">
            <v xml:space="preserve"> Lèp dõèi M½õéng c¶p phâi ½¬ l¿n ¾p  6cm  </v>
          </cell>
          <cell r="C402" t="str">
            <v>m2</v>
          </cell>
          <cell r="D402">
            <v>1726.26</v>
          </cell>
          <cell r="E402">
            <v>196.18</v>
          </cell>
          <cell r="F402">
            <v>931.11</v>
          </cell>
        </row>
        <row r="403">
          <cell r="A403">
            <v>114222</v>
          </cell>
          <cell r="B403" t="str">
            <v xml:space="preserve">          M½õéng c¶p phâi ½¬ l¿n ¾p  8cm  </v>
          </cell>
          <cell r="C403" t="str">
            <v>m2</v>
          </cell>
          <cell r="D403">
            <v>2300.33</v>
          </cell>
          <cell r="E403">
            <v>217.97</v>
          </cell>
          <cell r="F403">
            <v>1278</v>
          </cell>
        </row>
        <row r="404">
          <cell r="A404">
            <v>114223</v>
          </cell>
          <cell r="B404" t="str">
            <v xml:space="preserve">          M½õéng c¶p phâi ½¬ l¿n ¾p 10cm  </v>
          </cell>
          <cell r="C404" t="str">
            <v>m2</v>
          </cell>
          <cell r="D404">
            <v>2876.42</v>
          </cell>
          <cell r="E404">
            <v>239.77</v>
          </cell>
          <cell r="F404">
            <v>1551.85</v>
          </cell>
        </row>
        <row r="405">
          <cell r="A405">
            <v>114224</v>
          </cell>
          <cell r="B405" t="str">
            <v xml:space="preserve">          M½õéng c¶p phâi ½¬ l¿n ¾p 12cm  </v>
          </cell>
          <cell r="C405" t="str">
            <v>m2</v>
          </cell>
          <cell r="D405">
            <v>3452.51</v>
          </cell>
          <cell r="E405">
            <v>261.57</v>
          </cell>
          <cell r="F405">
            <v>1898.74</v>
          </cell>
        </row>
        <row r="406">
          <cell r="A406">
            <v>114225</v>
          </cell>
          <cell r="B406" t="str">
            <v xml:space="preserve">          M½õéng c¶p phâi ½¬ l¿n ¾p 14cm  </v>
          </cell>
          <cell r="C406" t="str">
            <v>m2</v>
          </cell>
          <cell r="D406">
            <v>4026.59</v>
          </cell>
          <cell r="E406">
            <v>283.37</v>
          </cell>
          <cell r="F406">
            <v>2209.11</v>
          </cell>
        </row>
        <row r="407">
          <cell r="A407">
            <v>114226</v>
          </cell>
          <cell r="B407" t="str">
            <v xml:space="preserve">          M½õéng c¶p phâi ½¬ l¿n ¾p 16cm  </v>
          </cell>
          <cell r="C407" t="str">
            <v>m2</v>
          </cell>
          <cell r="D407">
            <v>4602.68</v>
          </cell>
          <cell r="E407">
            <v>304.17</v>
          </cell>
          <cell r="F407">
            <v>2482.9699999999998</v>
          </cell>
        </row>
        <row r="408">
          <cell r="A408">
            <v>114227</v>
          </cell>
          <cell r="B408" t="str">
            <v xml:space="preserve">          M½õéng c¶p phâi ½¬ l¿n ¾p 18cm  </v>
          </cell>
          <cell r="C408" t="str">
            <v>m2</v>
          </cell>
          <cell r="D408">
            <v>5176.75</v>
          </cell>
          <cell r="E408">
            <v>325.97000000000003</v>
          </cell>
          <cell r="F408">
            <v>2829.85</v>
          </cell>
        </row>
        <row r="409">
          <cell r="A409">
            <v>114228</v>
          </cell>
          <cell r="B409" t="str">
            <v xml:space="preserve">          M½õéng c¶p phâi ½¬ l¿n ¾p 20cm  </v>
          </cell>
          <cell r="C409" t="str">
            <v>m2</v>
          </cell>
          <cell r="D409">
            <v>5752.84</v>
          </cell>
          <cell r="E409">
            <v>347.77</v>
          </cell>
          <cell r="F409">
            <v>3249.76</v>
          </cell>
        </row>
        <row r="410">
          <cell r="A410">
            <v>114311</v>
          </cell>
          <cell r="B410" t="str">
            <v xml:space="preserve"> ‡õéng ½Ÿ d¯m lŸng nhúa 3.0kg/m2,d¡y  8cm </v>
          </cell>
          <cell r="C410" t="str">
            <v>m2</v>
          </cell>
          <cell r="D410">
            <v>17234.21</v>
          </cell>
          <cell r="E410">
            <v>1089.8599999999999</v>
          </cell>
          <cell r="F410">
            <v>2555.9899999999998</v>
          </cell>
        </row>
        <row r="411">
          <cell r="A411">
            <v>114312</v>
          </cell>
          <cell r="B411" t="str">
            <v xml:space="preserve"> ‡õéng ½Ÿ d¯m lŸng nhúa 3.0kg/m2 d¡y 10cm </v>
          </cell>
          <cell r="C411" t="str">
            <v>m2</v>
          </cell>
          <cell r="D411">
            <v>19114.349999999999</v>
          </cell>
          <cell r="E411">
            <v>1204.6400000000001</v>
          </cell>
          <cell r="F411">
            <v>3377.56</v>
          </cell>
        </row>
        <row r="412">
          <cell r="A412">
            <v>114313</v>
          </cell>
          <cell r="B412" t="str">
            <v xml:space="preserve"> ‡õéng ½Ÿ d¯m lŸng nhúa 3.0kg/m2 d¡y 12cm </v>
          </cell>
          <cell r="C412" t="str">
            <v>m2</v>
          </cell>
          <cell r="D412">
            <v>20981.85</v>
          </cell>
          <cell r="E412">
            <v>1204.6400000000001</v>
          </cell>
          <cell r="F412">
            <v>3377.56</v>
          </cell>
        </row>
        <row r="413">
          <cell r="A413">
            <v>114314</v>
          </cell>
          <cell r="B413" t="str">
            <v xml:space="preserve"> ‡õéng ½Ÿ d¯m lŸng nhúa 3.0kg/m2 d¡y 14cm </v>
          </cell>
          <cell r="C413" t="str">
            <v>m2</v>
          </cell>
          <cell r="D413">
            <v>22907.58</v>
          </cell>
          <cell r="E413">
            <v>1204.6400000000001</v>
          </cell>
          <cell r="F413">
            <v>3377.56</v>
          </cell>
        </row>
        <row r="414">
          <cell r="A414">
            <v>114315</v>
          </cell>
          <cell r="B414" t="str">
            <v xml:space="preserve"> ‡õéng ½Ÿ d¯m lŸng nhúa 3.0kg/m2 d¡y 15cm </v>
          </cell>
          <cell r="C414" t="str">
            <v>m2</v>
          </cell>
          <cell r="D414">
            <v>23785.83</v>
          </cell>
          <cell r="E414">
            <v>1318.42</v>
          </cell>
          <cell r="F414">
            <v>4217.3900000000003</v>
          </cell>
        </row>
        <row r="415">
          <cell r="A415">
            <v>114321</v>
          </cell>
          <cell r="B415" t="str">
            <v xml:space="preserve"> ‡õéng ½Ÿ d¯m lŸng nhúa 3.5kg/m2,d¡y  8cm </v>
          </cell>
          <cell r="C415" t="str">
            <v>m2</v>
          </cell>
          <cell r="D415">
            <v>18552.509999999998</v>
          </cell>
          <cell r="E415">
            <v>1089.8599999999999</v>
          </cell>
          <cell r="F415">
            <v>2555.9899999999998</v>
          </cell>
        </row>
        <row r="416">
          <cell r="A416">
            <v>114322</v>
          </cell>
          <cell r="B416" t="str">
            <v xml:space="preserve"> ‡õéng ½Ÿ d¯m lŸng nhúa 3.5kg/m2 d¡y 10cm </v>
          </cell>
          <cell r="C416" t="str">
            <v>m2</v>
          </cell>
          <cell r="D416">
            <v>20432.650000000001</v>
          </cell>
          <cell r="E416">
            <v>1204.6400000000001</v>
          </cell>
          <cell r="F416">
            <v>3377.56</v>
          </cell>
        </row>
        <row r="417">
          <cell r="A417">
            <v>114323</v>
          </cell>
          <cell r="B417" t="str">
            <v xml:space="preserve"> ‡õéng ½Ÿ d¯m lŸng nhúa 3.5kg/m2 d¡y 12cm </v>
          </cell>
          <cell r="C417" t="str">
            <v>m2</v>
          </cell>
          <cell r="D417">
            <v>22300.15</v>
          </cell>
          <cell r="E417">
            <v>1204.6400000000001</v>
          </cell>
          <cell r="F417">
            <v>3377.56</v>
          </cell>
        </row>
        <row r="418">
          <cell r="A418">
            <v>114324</v>
          </cell>
          <cell r="B418" t="str">
            <v xml:space="preserve"> ‡õéng ½Ÿ d¯m lŸng nhúa 3.5kg/m2 d¡y 14cm </v>
          </cell>
          <cell r="C418" t="str">
            <v>m2</v>
          </cell>
          <cell r="D418">
            <v>24225.88</v>
          </cell>
          <cell r="E418">
            <v>1204.6400000000001</v>
          </cell>
          <cell r="F418">
            <v>3377.56</v>
          </cell>
        </row>
        <row r="419">
          <cell r="A419">
            <v>114325</v>
          </cell>
          <cell r="B419" t="str">
            <v xml:space="preserve"> ‡õéng ½Ÿ d¯m lŸng nhúa 3.5kg/m2 d¡y 15cm </v>
          </cell>
          <cell r="C419" t="str">
            <v>m2</v>
          </cell>
          <cell r="D419">
            <v>25104.13</v>
          </cell>
          <cell r="E419">
            <v>1319.42</v>
          </cell>
          <cell r="F419">
            <v>4217.3900000000003</v>
          </cell>
        </row>
        <row r="420">
          <cell r="A420">
            <v>114331</v>
          </cell>
          <cell r="B420" t="str">
            <v xml:space="preserve"> ‡õéng ½Ÿ d¯m lŸng nhúa 5.0kg/m2,d¡y  8cm </v>
          </cell>
          <cell r="C420" t="str">
            <v>m2</v>
          </cell>
          <cell r="D420">
            <v>22504.51</v>
          </cell>
          <cell r="E420">
            <v>1434.2</v>
          </cell>
          <cell r="F420">
            <v>2738.57</v>
          </cell>
        </row>
        <row r="421">
          <cell r="A421">
            <v>114332</v>
          </cell>
          <cell r="B421" t="str">
            <v xml:space="preserve"> ‡õéng ½Ÿ d¯m lŸng nhúa 5.0kg/m2 d¡y 10cm </v>
          </cell>
          <cell r="C421" t="str">
            <v>m2</v>
          </cell>
          <cell r="D421">
            <v>24384.65</v>
          </cell>
          <cell r="E421">
            <v>1548.98</v>
          </cell>
          <cell r="F421">
            <v>3651.42</v>
          </cell>
        </row>
        <row r="422">
          <cell r="A422">
            <v>114333</v>
          </cell>
          <cell r="B422" t="str">
            <v xml:space="preserve"> ‡õéng ½Ÿ d¯m lŸng nhúa 5.0kg/m2 d¡y 12cm </v>
          </cell>
          <cell r="C422" t="str">
            <v>m2</v>
          </cell>
          <cell r="D422">
            <v>26252.15</v>
          </cell>
          <cell r="E422">
            <v>1548.98</v>
          </cell>
          <cell r="F422">
            <v>3651.42</v>
          </cell>
        </row>
        <row r="423">
          <cell r="A423">
            <v>114334</v>
          </cell>
          <cell r="B423" t="str">
            <v xml:space="preserve"> ‡õéng ½Ÿ d¯m lŸng nhúa 5.0kg/m2 d¡y 14cm </v>
          </cell>
          <cell r="C423" t="str">
            <v>m2</v>
          </cell>
          <cell r="D423">
            <v>28177.88</v>
          </cell>
          <cell r="E423">
            <v>1548.98</v>
          </cell>
          <cell r="F423">
            <v>3651.42</v>
          </cell>
        </row>
        <row r="424">
          <cell r="A424">
            <v>114335</v>
          </cell>
          <cell r="B424" t="str">
            <v xml:space="preserve"> ‡õéng ½Ÿ d¯m lŸng nhúa 5.0kg/m2 d¡y 15cm </v>
          </cell>
          <cell r="C424" t="str">
            <v>m2</v>
          </cell>
          <cell r="D424">
            <v>29056.13</v>
          </cell>
          <cell r="E424">
            <v>1663.75</v>
          </cell>
          <cell r="F424">
            <v>4564.28</v>
          </cell>
        </row>
        <row r="425">
          <cell r="A425">
            <v>114341</v>
          </cell>
          <cell r="B425" t="str">
            <v xml:space="preserve"> ‡õéng ½Ÿ d¯m lŸng nhúa 6.0kg/m2,d¡y  8cm </v>
          </cell>
          <cell r="C425" t="str">
            <v>m2</v>
          </cell>
          <cell r="D425">
            <v>25159.66</v>
          </cell>
          <cell r="E425">
            <v>1434.2</v>
          </cell>
          <cell r="F425">
            <v>2738.57</v>
          </cell>
        </row>
        <row r="426">
          <cell r="A426">
            <v>114342</v>
          </cell>
          <cell r="B426" t="str">
            <v xml:space="preserve"> ‡õéng ½Ÿ d¯m lŸng nhúa 6.0kg/m2 d¡y 10cm </v>
          </cell>
          <cell r="C426" t="str">
            <v>m2</v>
          </cell>
          <cell r="D426">
            <v>27039.8</v>
          </cell>
          <cell r="E426">
            <v>1548.98</v>
          </cell>
          <cell r="F426">
            <v>3651.42</v>
          </cell>
        </row>
        <row r="427">
          <cell r="A427">
            <v>114343</v>
          </cell>
          <cell r="B427" t="str">
            <v xml:space="preserve"> ‡õéng ½Ÿ d¯m lŸng nhúa 6.0kg/m2 d¡y 12cm </v>
          </cell>
          <cell r="C427" t="str">
            <v>m2</v>
          </cell>
          <cell r="D427">
            <v>28907.3</v>
          </cell>
          <cell r="E427">
            <v>1548.98</v>
          </cell>
          <cell r="F427">
            <v>3651.42</v>
          </cell>
        </row>
        <row r="428">
          <cell r="A428">
            <v>114344</v>
          </cell>
          <cell r="B428" t="str">
            <v xml:space="preserve"> ‡õéng ½Ÿ d¯m lŸng nhúa 6.0kg/m2 d¡y 14cm </v>
          </cell>
          <cell r="C428" t="str">
            <v>m2</v>
          </cell>
          <cell r="D428">
            <v>30833.03</v>
          </cell>
          <cell r="E428">
            <v>1548.98</v>
          </cell>
          <cell r="F428">
            <v>3651.42</v>
          </cell>
        </row>
        <row r="429">
          <cell r="A429">
            <v>114345</v>
          </cell>
          <cell r="B429" t="str">
            <v xml:space="preserve"> ‡õéng ½Ÿ d¯m lŸng nhúa 6.0kg/m2 d¡y 15cm </v>
          </cell>
          <cell r="C429" t="str">
            <v>m2</v>
          </cell>
          <cell r="D429">
            <v>31711.279999999999</v>
          </cell>
          <cell r="E429">
            <v>1663.75</v>
          </cell>
          <cell r="F429">
            <v>4564.28</v>
          </cell>
        </row>
        <row r="430">
          <cell r="A430">
            <v>114351</v>
          </cell>
          <cell r="B430" t="str">
            <v xml:space="preserve"> ‡õéng ½Ÿ d¯m lŸng nhúa 6.5kg/m2,d¡y  8cm </v>
          </cell>
          <cell r="C430" t="str">
            <v>m2</v>
          </cell>
          <cell r="D430">
            <v>27562.9</v>
          </cell>
          <cell r="E430">
            <v>1778.53</v>
          </cell>
          <cell r="F430">
            <v>2921.14</v>
          </cell>
        </row>
        <row r="431">
          <cell r="A431">
            <v>114352</v>
          </cell>
          <cell r="B431" t="str">
            <v xml:space="preserve"> ‡õéng ½Ÿ d¯m lŸng nhúa 6.5kg/m2 d¡y 10cm </v>
          </cell>
          <cell r="C431" t="str">
            <v>m2</v>
          </cell>
          <cell r="D431">
            <v>29443.040000000001</v>
          </cell>
          <cell r="E431">
            <v>1893.31</v>
          </cell>
          <cell r="F431">
            <v>3833.99</v>
          </cell>
        </row>
        <row r="432">
          <cell r="A432">
            <v>114353</v>
          </cell>
          <cell r="B432" t="str">
            <v xml:space="preserve"> ‡õéng ½Ÿ d¯m lŸng nhúa 6.5kg/m2 d¡y 12cm </v>
          </cell>
          <cell r="C432" t="str">
            <v>m2</v>
          </cell>
          <cell r="D432">
            <v>31310.54</v>
          </cell>
          <cell r="E432">
            <v>1893.31</v>
          </cell>
          <cell r="F432">
            <v>3833.99</v>
          </cell>
        </row>
        <row r="433">
          <cell r="A433">
            <v>114354</v>
          </cell>
          <cell r="B433" t="str">
            <v xml:space="preserve"> ‡õéng ½Ÿ d¯m lŸng nhúa 6.5kg/m2 d¡y 14cm </v>
          </cell>
          <cell r="C433" t="str">
            <v>m2</v>
          </cell>
          <cell r="D433">
            <v>33236.269999999997</v>
          </cell>
          <cell r="E433">
            <v>1893.31</v>
          </cell>
          <cell r="F433">
            <v>3833.99</v>
          </cell>
        </row>
        <row r="434">
          <cell r="A434">
            <v>114355</v>
          </cell>
          <cell r="B434" t="str">
            <v xml:space="preserve"> ‡õéng ½Ÿ d¯m lŸng nhúa 6.5kg/m2 d¡y 15cm </v>
          </cell>
          <cell r="C434" t="str">
            <v>m2</v>
          </cell>
          <cell r="D434">
            <v>34114.519999999997</v>
          </cell>
          <cell r="E434">
            <v>2008.09</v>
          </cell>
          <cell r="F434">
            <v>4564.28</v>
          </cell>
        </row>
        <row r="435">
          <cell r="A435">
            <v>114361</v>
          </cell>
          <cell r="B435" t="str">
            <v xml:space="preserve"> ‡õéng ½Ÿ d¯m lŸng nhúa 8.0kg/m2,d¡y  8cm </v>
          </cell>
          <cell r="C435" t="str">
            <v>m2</v>
          </cell>
          <cell r="D435">
            <v>31525.62</v>
          </cell>
          <cell r="E435">
            <v>1778.53</v>
          </cell>
          <cell r="F435">
            <v>2921.14</v>
          </cell>
        </row>
        <row r="436">
          <cell r="A436">
            <v>114362</v>
          </cell>
          <cell r="B436" t="str">
            <v xml:space="preserve"> ‡õéng ½Ÿ d¯m lŸng nhúa 8.0kg/m2 d¡y 10cm </v>
          </cell>
          <cell r="C436" t="str">
            <v>m2</v>
          </cell>
          <cell r="D436">
            <v>33405.760000000002</v>
          </cell>
          <cell r="E436">
            <v>1893.31</v>
          </cell>
          <cell r="F436">
            <v>3833.99</v>
          </cell>
        </row>
        <row r="437">
          <cell r="A437">
            <v>114363</v>
          </cell>
          <cell r="B437" t="str">
            <v xml:space="preserve"> ‡õéng ½Ÿ d¯m lŸng nhúa 8.0kg/m2 d¡y 12cm </v>
          </cell>
          <cell r="C437" t="str">
            <v>m2</v>
          </cell>
          <cell r="D437">
            <v>35273.269999999997</v>
          </cell>
          <cell r="E437">
            <v>1893.31</v>
          </cell>
          <cell r="F437">
            <v>3833.99</v>
          </cell>
        </row>
        <row r="438">
          <cell r="A438">
            <v>114364</v>
          </cell>
          <cell r="B438" t="str">
            <v xml:space="preserve"> ‡õéng ½Ÿ d¯m lŸng nhúa 8.0kg/m2 d¡y 14cm </v>
          </cell>
          <cell r="C438" t="str">
            <v>m2</v>
          </cell>
          <cell r="D438">
            <v>37198.99</v>
          </cell>
          <cell r="E438">
            <v>1893.31</v>
          </cell>
          <cell r="F438">
            <v>3833.99</v>
          </cell>
        </row>
        <row r="439">
          <cell r="A439">
            <v>114365</v>
          </cell>
          <cell r="B439" t="str">
            <v xml:space="preserve"> ‡õéng ½Ÿ d¯m lŸng nhúa 8.0kg/m2 d¡y 15cm </v>
          </cell>
          <cell r="C439" t="str">
            <v>m2</v>
          </cell>
          <cell r="D439">
            <v>38077.24</v>
          </cell>
          <cell r="E439">
            <v>2008.09</v>
          </cell>
          <cell r="F439">
            <v>4564.28</v>
          </cell>
        </row>
        <row r="440">
          <cell r="A440">
            <v>114412</v>
          </cell>
          <cell r="B440" t="str">
            <v xml:space="preserve"> ‡õéng ½d¯m nhúa thµm nhºp 5.5kg/m2,H 6cm </v>
          </cell>
          <cell r="C440" t="str">
            <v>m2</v>
          </cell>
          <cell r="D440">
            <v>23488.94</v>
          </cell>
          <cell r="E440">
            <v>1578.15</v>
          </cell>
          <cell r="F440">
            <v>2373.42</v>
          </cell>
        </row>
        <row r="441">
          <cell r="A441">
            <v>114413</v>
          </cell>
          <cell r="B441" t="str">
            <v xml:space="preserve"> ‡õéng ½d¯m nhúa thµm nhºp 5.5kg/m2,H 7cm </v>
          </cell>
          <cell r="C441" t="str">
            <v>m2</v>
          </cell>
          <cell r="D441">
            <v>24481.8</v>
          </cell>
          <cell r="E441">
            <v>1578.15</v>
          </cell>
          <cell r="F441">
            <v>2373.42</v>
          </cell>
        </row>
        <row r="442">
          <cell r="A442">
            <v>114414</v>
          </cell>
          <cell r="B442" t="str">
            <v xml:space="preserve"> ‡õéng ½d¯m nhúa thµm nhºp 5.5kg/m2,H 8cm </v>
          </cell>
          <cell r="C442" t="str">
            <v>m2</v>
          </cell>
          <cell r="D442">
            <v>25474.65</v>
          </cell>
          <cell r="E442">
            <v>1578.15</v>
          </cell>
          <cell r="F442">
            <v>2373.42</v>
          </cell>
        </row>
        <row r="443">
          <cell r="A443">
            <v>114415</v>
          </cell>
          <cell r="B443" t="str">
            <v xml:space="preserve"> ‡õéng ½d¯m nhúa thµm nhºp 5.5kg/m2,H 9cm </v>
          </cell>
          <cell r="C443" t="str">
            <v>m2</v>
          </cell>
          <cell r="D443">
            <v>25869.17</v>
          </cell>
          <cell r="E443">
            <v>1578.15</v>
          </cell>
          <cell r="F443">
            <v>2373.42</v>
          </cell>
        </row>
        <row r="444">
          <cell r="A444">
            <v>114416</v>
          </cell>
          <cell r="B444" t="str">
            <v xml:space="preserve"> ‡õéng ½d¯m nhúa thµm nhºp 5.5kg/m2,H10cm </v>
          </cell>
          <cell r="C444" t="str">
            <v>m2</v>
          </cell>
          <cell r="D444">
            <v>27958.05</v>
          </cell>
          <cell r="E444">
            <v>1725.15</v>
          </cell>
          <cell r="F444">
            <v>3468.85</v>
          </cell>
        </row>
        <row r="445">
          <cell r="A445">
            <v>114417</v>
          </cell>
          <cell r="B445" t="str">
            <v xml:space="preserve"> ‡õéng ½d¯m nhúa thµm nhºp 5.5kg/m2,H12cm </v>
          </cell>
          <cell r="C445" t="str">
            <v>m2</v>
          </cell>
          <cell r="D445">
            <v>30040.62</v>
          </cell>
          <cell r="E445">
            <v>1725.15</v>
          </cell>
          <cell r="F445">
            <v>3468.85</v>
          </cell>
        </row>
        <row r="446">
          <cell r="A446">
            <v>114418</v>
          </cell>
          <cell r="B446" t="str">
            <v xml:space="preserve"> ‡õéng ½d¯m nhúa thµm nhºp 5.5kg/m2,H14cm </v>
          </cell>
          <cell r="C446" t="str">
            <v>m2</v>
          </cell>
          <cell r="D446">
            <v>32130.25</v>
          </cell>
          <cell r="E446">
            <v>1725.15</v>
          </cell>
          <cell r="F446">
            <v>3468.85</v>
          </cell>
        </row>
        <row r="447">
          <cell r="A447">
            <v>114419</v>
          </cell>
          <cell r="B447" t="str">
            <v xml:space="preserve"> ‡õéng ½d¯m nhúa thµm nhºp 5.5kg/m2,H15cm </v>
          </cell>
          <cell r="C447" t="str">
            <v>m2</v>
          </cell>
          <cell r="D447">
            <v>33164.61</v>
          </cell>
          <cell r="E447">
            <v>1818.11</v>
          </cell>
          <cell r="F447">
            <v>3833.99</v>
          </cell>
        </row>
        <row r="448">
          <cell r="A448">
            <v>114420</v>
          </cell>
          <cell r="B448" t="str">
            <v xml:space="preserve"> ‡õéng ½d¯m nhúa thµm nhºp 6.0kg/m2,H 4cm </v>
          </cell>
          <cell r="C448" t="str">
            <v>m2</v>
          </cell>
          <cell r="D448">
            <v>22446.57</v>
          </cell>
          <cell r="E448">
            <v>1370.61</v>
          </cell>
          <cell r="F448">
            <v>2063.0500000000002</v>
          </cell>
        </row>
        <row r="449">
          <cell r="A449">
            <v>114421</v>
          </cell>
          <cell r="B449" t="str">
            <v xml:space="preserve"> ‡õéng ½d¯m nhúa thµm nhºp 6.0kg/m2,H 5cm </v>
          </cell>
          <cell r="C449" t="str">
            <v>m2</v>
          </cell>
          <cell r="D449">
            <v>23340.05</v>
          </cell>
          <cell r="E449">
            <v>1370.61</v>
          </cell>
          <cell r="F449">
            <v>2063.0500000000002</v>
          </cell>
        </row>
        <row r="450">
          <cell r="A450">
            <v>114422</v>
          </cell>
          <cell r="B450" t="str">
            <v xml:space="preserve"> ‡õéng ½d¯m nhúa thµm nhºp 6.0kg/m2,H 6cm </v>
          </cell>
          <cell r="C450" t="str">
            <v>m2</v>
          </cell>
          <cell r="D450">
            <v>24836.52</v>
          </cell>
          <cell r="E450">
            <v>1578.15</v>
          </cell>
          <cell r="F450">
            <v>2373.42</v>
          </cell>
        </row>
        <row r="451">
          <cell r="A451">
            <v>114423</v>
          </cell>
          <cell r="B451" t="str">
            <v xml:space="preserve"> ‡õéng ½d¯m nhúa thµm nhºp 6.0kg/m2,H 7cm </v>
          </cell>
          <cell r="C451" t="str">
            <v>m2</v>
          </cell>
          <cell r="D451">
            <v>25829.37</v>
          </cell>
          <cell r="E451">
            <v>1578.15</v>
          </cell>
          <cell r="F451">
            <v>2373.42</v>
          </cell>
        </row>
        <row r="452">
          <cell r="A452">
            <v>114424</v>
          </cell>
          <cell r="B452" t="str">
            <v xml:space="preserve"> ‡õéng ½d¯m nhúa thµm nhºp 6.0kg/m2,H 8cm </v>
          </cell>
          <cell r="C452" t="str">
            <v>m2</v>
          </cell>
          <cell r="D452">
            <v>26822.22</v>
          </cell>
          <cell r="E452">
            <v>1578.15</v>
          </cell>
          <cell r="F452">
            <v>2373.42</v>
          </cell>
        </row>
        <row r="453">
          <cell r="A453">
            <v>114425</v>
          </cell>
          <cell r="B453" t="str">
            <v xml:space="preserve"> ‡õéng ½d¯m nhúa thµm nhºp 6.0kg/m2,H 9cm </v>
          </cell>
          <cell r="C453" t="str">
            <v>m2</v>
          </cell>
          <cell r="D453">
            <v>27216.74</v>
          </cell>
          <cell r="E453">
            <v>1578.15</v>
          </cell>
          <cell r="F453">
            <v>2373.42</v>
          </cell>
        </row>
        <row r="454">
          <cell r="A454">
            <v>114426</v>
          </cell>
          <cell r="B454" t="str">
            <v xml:space="preserve"> ‡õéng ½d¯m nhúa thµm nhºp 6.0kg/m2,H10cm </v>
          </cell>
          <cell r="C454" t="str">
            <v>m2</v>
          </cell>
          <cell r="D454">
            <v>29305.63</v>
          </cell>
          <cell r="E454">
            <v>1725.15</v>
          </cell>
          <cell r="F454">
            <v>3468.85</v>
          </cell>
        </row>
        <row r="455">
          <cell r="A455">
            <v>114427</v>
          </cell>
          <cell r="B455" t="str">
            <v xml:space="preserve"> ‡õéng ½d¯m nhúa thµm nhºp 6.0kg/m2,H12cm </v>
          </cell>
          <cell r="C455" t="str">
            <v>m2</v>
          </cell>
          <cell r="D455">
            <v>31388.19</v>
          </cell>
          <cell r="E455">
            <v>1725.15</v>
          </cell>
          <cell r="F455">
            <v>3468.85</v>
          </cell>
        </row>
        <row r="456">
          <cell r="A456">
            <v>114428</v>
          </cell>
          <cell r="B456" t="str">
            <v xml:space="preserve"> ‡õéng ½d¯m nhúa thµm nhºp 6.0kg/m2,H14cm </v>
          </cell>
          <cell r="C456" t="str">
            <v>m2</v>
          </cell>
          <cell r="D456">
            <v>33477.83</v>
          </cell>
          <cell r="E456">
            <v>1725.15</v>
          </cell>
          <cell r="F456">
            <v>3468.85</v>
          </cell>
        </row>
        <row r="457">
          <cell r="A457">
            <v>114429</v>
          </cell>
          <cell r="B457" t="str">
            <v xml:space="preserve"> ‡õéng ½d¯m nhúa thµm nhºp 6.0kg/m2,H15cm </v>
          </cell>
          <cell r="C457" t="str">
            <v>m2</v>
          </cell>
          <cell r="D457">
            <v>34512.19</v>
          </cell>
          <cell r="E457">
            <v>1818.11</v>
          </cell>
          <cell r="F457">
            <v>3833.99</v>
          </cell>
        </row>
        <row r="458">
          <cell r="A458">
            <v>114430</v>
          </cell>
          <cell r="B458" t="str">
            <v xml:space="preserve"> ‡õéng ½d¯m nhúa thµm nhºp 7.0kg/m2,H 4cm </v>
          </cell>
          <cell r="C458" t="str">
            <v>m2</v>
          </cell>
          <cell r="D458">
            <v>25061.72</v>
          </cell>
          <cell r="E458">
            <v>1370.61</v>
          </cell>
          <cell r="F458">
            <v>2063.0500000000002</v>
          </cell>
        </row>
        <row r="459">
          <cell r="A459">
            <v>114431</v>
          </cell>
          <cell r="B459" t="str">
            <v xml:space="preserve"> ‡õéng ½d¯m nhúa thµm nhºp 7.0kg/m2,H 5cm </v>
          </cell>
          <cell r="C459" t="str">
            <v>m2</v>
          </cell>
          <cell r="D459">
            <v>25955.200000000001</v>
          </cell>
          <cell r="E459">
            <v>1370.61</v>
          </cell>
          <cell r="F459">
            <v>2063.0500000000002</v>
          </cell>
        </row>
        <row r="460">
          <cell r="A460">
            <v>114432</v>
          </cell>
          <cell r="B460" t="str">
            <v xml:space="preserve"> ‡õéng ½d¯m nhúa thµm nhºp 7.0kg/m2,H 6cm </v>
          </cell>
          <cell r="C460" t="str">
            <v>m2</v>
          </cell>
          <cell r="D460">
            <v>27651.67</v>
          </cell>
          <cell r="E460">
            <v>1578.15</v>
          </cell>
          <cell r="F460">
            <v>2373.42</v>
          </cell>
        </row>
        <row r="461">
          <cell r="A461">
            <v>114433</v>
          </cell>
          <cell r="B461" t="str">
            <v xml:space="preserve"> ‡õéng ½d¯m nhúa thµm nhºp 7.0kg/m2,H 7cm </v>
          </cell>
          <cell r="C461" t="str">
            <v>m2</v>
          </cell>
          <cell r="D461">
            <v>28644.52</v>
          </cell>
          <cell r="E461">
            <v>1578.15</v>
          </cell>
          <cell r="F461">
            <v>2373.42</v>
          </cell>
        </row>
        <row r="462">
          <cell r="A462">
            <v>114434</v>
          </cell>
          <cell r="B462" t="str">
            <v xml:space="preserve"> ‡õéng ½d¯m nhúa thµm nhºp 7.0kg/m2,H 8cm </v>
          </cell>
          <cell r="C462" t="str">
            <v>m2</v>
          </cell>
          <cell r="D462">
            <v>29637.37</v>
          </cell>
          <cell r="E462">
            <v>1578.15</v>
          </cell>
          <cell r="F462">
            <v>2373.42</v>
          </cell>
        </row>
        <row r="463">
          <cell r="A463">
            <v>114442</v>
          </cell>
          <cell r="B463" t="str">
            <v xml:space="preserve"> ‡õéng ½d¯m nhúa thµm nhºp 8.0kg/m2,H 6cm </v>
          </cell>
          <cell r="C463" t="str">
            <v>m2</v>
          </cell>
          <cell r="D463">
            <v>29989.72</v>
          </cell>
          <cell r="E463">
            <v>1578.15</v>
          </cell>
          <cell r="F463">
            <v>2373.42</v>
          </cell>
        </row>
        <row r="464">
          <cell r="A464">
            <v>114443</v>
          </cell>
          <cell r="B464" t="str">
            <v xml:space="preserve"> ‡õéng ½d¯m nhúa thµm nhºp 8.0kg/m2,H 7cm </v>
          </cell>
          <cell r="C464" t="str">
            <v>m2</v>
          </cell>
          <cell r="D464">
            <v>30982.57</v>
          </cell>
          <cell r="E464">
            <v>1578.15</v>
          </cell>
          <cell r="F464">
            <v>2373.42</v>
          </cell>
        </row>
        <row r="465">
          <cell r="A465">
            <v>114444</v>
          </cell>
          <cell r="B465" t="str">
            <v xml:space="preserve"> ‡õéng ½d¯m nhúa thµm nhºp 8.0kg/m2,H 8cm </v>
          </cell>
          <cell r="C465" t="str">
            <v>m2</v>
          </cell>
          <cell r="D465">
            <v>31975.42</v>
          </cell>
          <cell r="E465">
            <v>1578.15</v>
          </cell>
          <cell r="F465">
            <v>2373.42</v>
          </cell>
        </row>
        <row r="466">
          <cell r="A466">
            <v>114452</v>
          </cell>
          <cell r="B466" t="str">
            <v xml:space="preserve"> ‡õéng ½d¯m nhúa thµm nhºp 9.0kg/m2,H 6cm </v>
          </cell>
          <cell r="C466" t="str">
            <v>m2</v>
          </cell>
          <cell r="D466">
            <v>32241.97</v>
          </cell>
          <cell r="E466">
            <v>1578.15</v>
          </cell>
          <cell r="F466">
            <v>2373.42</v>
          </cell>
        </row>
        <row r="467">
          <cell r="A467">
            <v>114453</v>
          </cell>
          <cell r="B467" t="str">
            <v xml:space="preserve"> ‡õéng ½d¯m nhúa thµm nhºp 9.0kg/m2,H 7cm </v>
          </cell>
          <cell r="C467" t="str">
            <v>m2</v>
          </cell>
          <cell r="D467">
            <v>33234.82</v>
          </cell>
          <cell r="E467">
            <v>1578.15</v>
          </cell>
          <cell r="F467">
            <v>2373.42</v>
          </cell>
        </row>
        <row r="468">
          <cell r="A468">
            <v>114454</v>
          </cell>
          <cell r="B468" t="str">
            <v xml:space="preserve"> ‡õéng ½d¯m nhúa thµm nhºp 9.0kg/m2,H 8cm </v>
          </cell>
          <cell r="C468" t="str">
            <v>m2</v>
          </cell>
          <cell r="D468">
            <v>34227.67</v>
          </cell>
          <cell r="E468">
            <v>1578.15</v>
          </cell>
          <cell r="F468">
            <v>2373.42</v>
          </cell>
        </row>
        <row r="469">
          <cell r="A469">
            <v>114460</v>
          </cell>
          <cell r="B469" t="str">
            <v xml:space="preserve"> ‡õéng ½d¯m nhúa thµm nhºp  10kg/m2,H 4cm </v>
          </cell>
          <cell r="C469" t="str">
            <v>m2</v>
          </cell>
          <cell r="D469">
            <v>24791.67</v>
          </cell>
          <cell r="E469">
            <v>1163.07</v>
          </cell>
          <cell r="F469">
            <v>2190.85</v>
          </cell>
        </row>
        <row r="470">
          <cell r="A470">
            <v>114461</v>
          </cell>
          <cell r="B470" t="str">
            <v xml:space="preserve"> ‡õéng ½d¯m nhúa thµm nhºp  10kg/m2,H 5cm </v>
          </cell>
          <cell r="C470" t="str">
            <v>m2</v>
          </cell>
          <cell r="D470">
            <v>25685.15</v>
          </cell>
          <cell r="E470">
            <v>1163.07</v>
          </cell>
          <cell r="F470">
            <v>2190.85</v>
          </cell>
        </row>
        <row r="471">
          <cell r="A471">
            <v>114462</v>
          </cell>
          <cell r="B471" t="str">
            <v xml:space="preserve"> ‡õéng ½d¯m nhúa thµm nhºp  10kg/m2,H 6cm </v>
          </cell>
          <cell r="C471" t="str">
            <v>m2</v>
          </cell>
          <cell r="D471">
            <v>27181.62</v>
          </cell>
          <cell r="E471">
            <v>1436.55</v>
          </cell>
          <cell r="F471">
            <v>2610.77</v>
          </cell>
        </row>
        <row r="472">
          <cell r="A472">
            <v>114463</v>
          </cell>
          <cell r="B472" t="str">
            <v xml:space="preserve"> ‡õéng ½d¯m nhúa thµm nhºp  10kg/m2,H 7cm </v>
          </cell>
          <cell r="C472" t="str">
            <v>m2</v>
          </cell>
          <cell r="D472">
            <v>28174.47</v>
          </cell>
          <cell r="E472">
            <v>1436.55</v>
          </cell>
          <cell r="F472">
            <v>2610.77</v>
          </cell>
        </row>
        <row r="473">
          <cell r="A473">
            <v>114464</v>
          </cell>
          <cell r="B473" t="str">
            <v xml:space="preserve"> ‡õéng ½d¯m nhúa thµm nhºp  10kg/m2,H 8cm </v>
          </cell>
          <cell r="C473" t="str">
            <v>m2</v>
          </cell>
          <cell r="D473">
            <v>29167.32</v>
          </cell>
          <cell r="E473">
            <v>1436.55</v>
          </cell>
          <cell r="F473">
            <v>2610.77</v>
          </cell>
        </row>
        <row r="474">
          <cell r="A474">
            <v>114470</v>
          </cell>
          <cell r="B474" t="str">
            <v xml:space="preserve"> ‡õéng ½d¯m nhúa thµm nhºp 12kg/m2,H  4cm </v>
          </cell>
          <cell r="C474" t="str">
            <v>m2</v>
          </cell>
          <cell r="D474">
            <v>28422.87</v>
          </cell>
          <cell r="E474">
            <v>1163.07</v>
          </cell>
          <cell r="F474">
            <v>2190.85</v>
          </cell>
        </row>
        <row r="475">
          <cell r="A475">
            <v>114471</v>
          </cell>
          <cell r="B475" t="str">
            <v xml:space="preserve"> ‡õéng ½d¯m nhúa thµm nhºp 12kg/m2,H  5cm </v>
          </cell>
          <cell r="C475" t="str">
            <v>m2</v>
          </cell>
          <cell r="D475">
            <v>29316.35</v>
          </cell>
          <cell r="E475">
            <v>1163.07</v>
          </cell>
          <cell r="F475">
            <v>2190.85</v>
          </cell>
        </row>
        <row r="476">
          <cell r="A476">
            <v>114472</v>
          </cell>
          <cell r="B476" t="str">
            <v xml:space="preserve"> ‡õéng ½d¯m nhúa thµm nhºp 12kg/m2,H  6cm </v>
          </cell>
          <cell r="C476" t="str">
            <v>m2</v>
          </cell>
          <cell r="D476">
            <v>30812.82</v>
          </cell>
          <cell r="E476">
            <v>1436.55</v>
          </cell>
          <cell r="F476">
            <v>2610.77</v>
          </cell>
        </row>
        <row r="477">
          <cell r="A477">
            <v>114473</v>
          </cell>
          <cell r="B477" t="str">
            <v xml:space="preserve"> ‡õéng ½d¯m nhúa thµm nhºp 12kg/m2,H  7cm </v>
          </cell>
          <cell r="C477" t="str">
            <v>m2</v>
          </cell>
          <cell r="D477">
            <v>31805.67</v>
          </cell>
          <cell r="E477">
            <v>1436.55</v>
          </cell>
          <cell r="F477">
            <v>2610.77</v>
          </cell>
        </row>
        <row r="478">
          <cell r="A478">
            <v>114474</v>
          </cell>
          <cell r="B478" t="str">
            <v xml:space="preserve"> ‡õéng ½d¯m nhúa thµm nhºp 12kg/m2,H  8cm </v>
          </cell>
          <cell r="C478" t="str">
            <v>m2</v>
          </cell>
          <cell r="D478">
            <v>32798.519999999997</v>
          </cell>
          <cell r="E478">
            <v>1436.55</v>
          </cell>
          <cell r="F478">
            <v>2610.77</v>
          </cell>
        </row>
        <row r="479">
          <cell r="A479">
            <v>114475</v>
          </cell>
          <cell r="B479" t="str">
            <v xml:space="preserve"> ‡õéng ½d¯m nhúa thµm nhºp 12kg/m2,H  9cm </v>
          </cell>
          <cell r="C479" t="str">
            <v>m2</v>
          </cell>
          <cell r="D479">
            <v>33193.050000000003</v>
          </cell>
          <cell r="E479">
            <v>1436.55</v>
          </cell>
          <cell r="F479">
            <v>2610.77</v>
          </cell>
        </row>
        <row r="480">
          <cell r="A480">
            <v>114476</v>
          </cell>
          <cell r="B480" t="str">
            <v xml:space="preserve"> ‡õéng ½d¯m nhúa thµm nhºp 12kg/m2,H 10cm </v>
          </cell>
          <cell r="C480" t="str">
            <v>m2</v>
          </cell>
          <cell r="D480">
            <v>35281.93</v>
          </cell>
          <cell r="E480">
            <v>1582.47</v>
          </cell>
          <cell r="F480">
            <v>3760.96</v>
          </cell>
        </row>
        <row r="481">
          <cell r="A481">
            <v>114477</v>
          </cell>
          <cell r="B481" t="str">
            <v xml:space="preserve"> ‡õéng ½d¯m nhúa thµm nhºp 12kg/m2,H 12cm </v>
          </cell>
          <cell r="C481" t="str">
            <v>m2</v>
          </cell>
          <cell r="D481">
            <v>37364.49</v>
          </cell>
          <cell r="E481">
            <v>1582.47</v>
          </cell>
          <cell r="F481">
            <v>3760.96</v>
          </cell>
        </row>
        <row r="482">
          <cell r="A482">
            <v>114478</v>
          </cell>
          <cell r="B482" t="str">
            <v xml:space="preserve"> ‡õéng ½d¯m nhúa thµm nhºp 12kg/m2,H 14cm </v>
          </cell>
          <cell r="C482" t="str">
            <v>m2</v>
          </cell>
          <cell r="D482">
            <v>39454.129999999997</v>
          </cell>
          <cell r="E482">
            <v>1582.47</v>
          </cell>
          <cell r="F482">
            <v>3760.96</v>
          </cell>
        </row>
        <row r="483">
          <cell r="A483">
            <v>114479</v>
          </cell>
          <cell r="B483" t="str">
            <v xml:space="preserve"> ‡õéng ½d¯m nhúa thµm nhºp 12kg/m2,H 15cm </v>
          </cell>
          <cell r="C483" t="str">
            <v>m2</v>
          </cell>
          <cell r="D483">
            <v>40488.49</v>
          </cell>
          <cell r="E483">
            <v>1666.78</v>
          </cell>
          <cell r="F483">
            <v>4253.8999999999996</v>
          </cell>
        </row>
        <row r="484">
          <cell r="A484">
            <v>114482</v>
          </cell>
          <cell r="B484" t="str">
            <v xml:space="preserve"> ‡õéng ½d¯m nhúa thµm nhºp 14kg/m2,H  6cm </v>
          </cell>
          <cell r="C484" t="str">
            <v>m2</v>
          </cell>
          <cell r="D484">
            <v>34444.019999999997</v>
          </cell>
          <cell r="E484">
            <v>1948.9</v>
          </cell>
          <cell r="F484">
            <v>2610.77</v>
          </cell>
        </row>
        <row r="485">
          <cell r="A485">
            <v>114483</v>
          </cell>
          <cell r="B485" t="str">
            <v xml:space="preserve"> ‡õéng ½d¯m nhúa thµm nhºp 14kg/m2,H  7cm </v>
          </cell>
          <cell r="C485" t="str">
            <v>m2</v>
          </cell>
          <cell r="D485">
            <v>35436.870000000003</v>
          </cell>
          <cell r="E485">
            <v>1948.9</v>
          </cell>
          <cell r="F485">
            <v>2610.77</v>
          </cell>
        </row>
        <row r="486">
          <cell r="A486">
            <v>114484</v>
          </cell>
          <cell r="B486" t="str">
            <v xml:space="preserve"> ‡õéng ½d¯m nhúa thµm nhºp 14kg/m2,H  8cm </v>
          </cell>
          <cell r="C486" t="str">
            <v>m2</v>
          </cell>
          <cell r="D486">
            <v>36429.72</v>
          </cell>
          <cell r="E486">
            <v>1948.9</v>
          </cell>
          <cell r="F486">
            <v>2610.77</v>
          </cell>
        </row>
        <row r="487">
          <cell r="A487">
            <v>114485</v>
          </cell>
          <cell r="B487" t="str">
            <v xml:space="preserve"> ‡õéng ½d¯m nhúa thµm nhºp 14kg/m2,H  8cm </v>
          </cell>
          <cell r="C487" t="str">
            <v>m2</v>
          </cell>
          <cell r="D487">
            <v>36824.25</v>
          </cell>
          <cell r="E487">
            <v>1948.9</v>
          </cell>
          <cell r="F487">
            <v>2610.77</v>
          </cell>
        </row>
        <row r="488">
          <cell r="A488">
            <v>114486</v>
          </cell>
          <cell r="B488" t="str">
            <v xml:space="preserve"> ‡õéng ½d¯m nhúa thµm nhºp 14kg/m2,H 10cm </v>
          </cell>
          <cell r="C488" t="str">
            <v>m2</v>
          </cell>
          <cell r="D488">
            <v>38913.129999999997</v>
          </cell>
          <cell r="E488">
            <v>2077.5300000000002</v>
          </cell>
          <cell r="F488">
            <v>3760.96</v>
          </cell>
        </row>
        <row r="489">
          <cell r="A489">
            <v>114487</v>
          </cell>
          <cell r="B489" t="str">
            <v xml:space="preserve"> ‡õéng ½d¯m nhúa thµm nhºp 14kg/m2,H 12cm </v>
          </cell>
          <cell r="C489" t="str">
            <v>m2</v>
          </cell>
          <cell r="D489">
            <v>40995.69</v>
          </cell>
          <cell r="E489">
            <v>2077.5300000000002</v>
          </cell>
          <cell r="F489">
            <v>3760.96</v>
          </cell>
        </row>
        <row r="490">
          <cell r="A490">
            <v>114488</v>
          </cell>
          <cell r="B490" t="str">
            <v xml:space="preserve"> ‡õéng ½d¯m nhúa thµm nhºp 14kg/m2,H 14cm </v>
          </cell>
          <cell r="C490" t="str">
            <v>m2</v>
          </cell>
          <cell r="D490">
            <v>43085.33</v>
          </cell>
          <cell r="E490">
            <v>2077.5300000000002</v>
          </cell>
          <cell r="F490">
            <v>3760.96</v>
          </cell>
        </row>
        <row r="491">
          <cell r="A491">
            <v>114492</v>
          </cell>
          <cell r="B491" t="str">
            <v xml:space="preserve"> ‡õéng ½d¯m nhúa thµm nhºp 16kg/m2,H  6cm </v>
          </cell>
          <cell r="C491" t="str">
            <v>m2</v>
          </cell>
          <cell r="D491">
            <v>38075.22</v>
          </cell>
          <cell r="E491">
            <v>1948.9</v>
          </cell>
          <cell r="F491">
            <v>2610.77</v>
          </cell>
        </row>
        <row r="492">
          <cell r="A492">
            <v>114493</v>
          </cell>
          <cell r="B492" t="str">
            <v xml:space="preserve"> ‡õéng ½d¯m nhúa thµm nhºp 16kg/m2,H  7cm </v>
          </cell>
          <cell r="C492" t="str">
            <v>m2</v>
          </cell>
          <cell r="D492">
            <v>39068.07</v>
          </cell>
          <cell r="E492">
            <v>1948.9</v>
          </cell>
          <cell r="F492">
            <v>2610.77</v>
          </cell>
        </row>
        <row r="493">
          <cell r="A493">
            <v>114494</v>
          </cell>
          <cell r="B493" t="str">
            <v xml:space="preserve"> ‡õéng ½d¯m nhúa thµm nhºp 16kg/m2,H  8cm </v>
          </cell>
          <cell r="C493" t="str">
            <v>m2</v>
          </cell>
          <cell r="D493">
            <v>40060.92</v>
          </cell>
          <cell r="E493">
            <v>1948.9</v>
          </cell>
          <cell r="F493">
            <v>2610.77</v>
          </cell>
        </row>
        <row r="494">
          <cell r="A494">
            <v>114495</v>
          </cell>
          <cell r="B494" t="str">
            <v xml:space="preserve"> ‡õéng ½d¯m nhúa thµm nhºp 16kg/m2,H  9cm </v>
          </cell>
          <cell r="C494" t="str">
            <v>m2</v>
          </cell>
          <cell r="D494">
            <v>40455.449999999997</v>
          </cell>
          <cell r="E494">
            <v>1948.9</v>
          </cell>
          <cell r="F494">
            <v>2610.77</v>
          </cell>
        </row>
        <row r="495">
          <cell r="A495">
            <v>114496</v>
          </cell>
          <cell r="B495" t="str">
            <v xml:space="preserve"> ‡õéng ½d¯m nhúa thµm nhºp 16kg/m2,H 10cm </v>
          </cell>
          <cell r="C495" t="str">
            <v>m2</v>
          </cell>
          <cell r="D495">
            <v>42544.33</v>
          </cell>
          <cell r="E495">
            <v>2077.5300000000002</v>
          </cell>
          <cell r="F495">
            <v>3760.96</v>
          </cell>
        </row>
        <row r="496">
          <cell r="A496">
            <v>114497</v>
          </cell>
          <cell r="B496" t="str">
            <v xml:space="preserve"> ‡õéng ½d¯m nhúa thµm nhºp 16kg/m2,H 12cm </v>
          </cell>
          <cell r="C496" t="str">
            <v>m2</v>
          </cell>
          <cell r="D496">
            <v>44626.89</v>
          </cell>
          <cell r="E496">
            <v>2077.5300000000002</v>
          </cell>
          <cell r="F496">
            <v>3760.96</v>
          </cell>
        </row>
        <row r="497">
          <cell r="A497">
            <v>114498</v>
          </cell>
          <cell r="B497" t="str">
            <v xml:space="preserve"> ‡õéng ½d¯m nhúa thµm nhºp 16kg/m2,H 14cm </v>
          </cell>
          <cell r="C497" t="str">
            <v>m2</v>
          </cell>
          <cell r="D497">
            <v>46716.53</v>
          </cell>
          <cell r="E497">
            <v>2077.5300000000002</v>
          </cell>
          <cell r="F497">
            <v>3760.96</v>
          </cell>
        </row>
        <row r="498">
          <cell r="A498">
            <v>114511</v>
          </cell>
          <cell r="B498" t="str">
            <v xml:space="preserve"> ‡õéng c¶p phâi lŸng nhúa 3.5kg/m2,H  6cm </v>
          </cell>
          <cell r="C498" t="str">
            <v>m2</v>
          </cell>
          <cell r="D498">
            <v>14259.54</v>
          </cell>
          <cell r="E498">
            <v>957.85</v>
          </cell>
          <cell r="F498">
            <v>2738.57</v>
          </cell>
        </row>
        <row r="499">
          <cell r="A499">
            <v>114512</v>
          </cell>
          <cell r="B499" t="str">
            <v xml:space="preserve"> ‡õéng c¶p phâi lŸng nhúa 3.5kg/m2,H  8cm </v>
          </cell>
          <cell r="C499" t="str">
            <v>m2</v>
          </cell>
          <cell r="D499">
            <v>14829.59</v>
          </cell>
          <cell r="E499">
            <v>957.85</v>
          </cell>
          <cell r="F499">
            <v>2738.57</v>
          </cell>
        </row>
        <row r="500">
          <cell r="A500">
            <v>114513</v>
          </cell>
          <cell r="B500" t="str">
            <v xml:space="preserve"> ‡õéng c¶p phâi lŸng nhúa 3.5kg/m2,H 10cm </v>
          </cell>
          <cell r="C500" t="str">
            <v>m2</v>
          </cell>
          <cell r="D500">
            <v>15409.7</v>
          </cell>
          <cell r="E500">
            <v>1014.75</v>
          </cell>
          <cell r="F500">
            <v>3833.99</v>
          </cell>
        </row>
        <row r="501">
          <cell r="A501">
            <v>114514</v>
          </cell>
          <cell r="B501" t="str">
            <v xml:space="preserve"> ‡õéng c¶p phâi lŸng nhúa 3.5kg/m2,H 12cm </v>
          </cell>
          <cell r="C501" t="str">
            <v>m2</v>
          </cell>
          <cell r="D501">
            <v>15997.88</v>
          </cell>
          <cell r="E501">
            <v>1014.75</v>
          </cell>
          <cell r="F501">
            <v>3833.99</v>
          </cell>
        </row>
        <row r="502">
          <cell r="A502">
            <v>114515</v>
          </cell>
          <cell r="B502" t="str">
            <v xml:space="preserve"> ‡õéng c¶p phâi lŸng nhúa 3.5kg/m2,H 14cm </v>
          </cell>
          <cell r="C502" t="str">
            <v>m2</v>
          </cell>
          <cell r="D502">
            <v>16553.830000000002</v>
          </cell>
          <cell r="E502">
            <v>1014.75</v>
          </cell>
          <cell r="F502">
            <v>3833.99</v>
          </cell>
        </row>
        <row r="503">
          <cell r="A503">
            <v>114516</v>
          </cell>
          <cell r="B503" t="str">
            <v xml:space="preserve"> ‡õéng c¶p phâi lŸng nhúa 3.5kg/m2,H 16cm </v>
          </cell>
          <cell r="C503" t="str">
            <v>m2</v>
          </cell>
          <cell r="D503">
            <v>17135.96</v>
          </cell>
          <cell r="E503">
            <v>1127.5</v>
          </cell>
          <cell r="F503">
            <v>5294.56</v>
          </cell>
        </row>
        <row r="504">
          <cell r="A504">
            <v>114517</v>
          </cell>
          <cell r="B504" t="str">
            <v xml:space="preserve"> ‡õéng c¶p phâi lŸng nhúa 3.5kg/m2,H 18cm </v>
          </cell>
          <cell r="C504" t="str">
            <v>m2</v>
          </cell>
          <cell r="D504">
            <v>17710.04</v>
          </cell>
          <cell r="E504">
            <v>1127.5</v>
          </cell>
          <cell r="F504">
            <v>5294.56</v>
          </cell>
        </row>
        <row r="505">
          <cell r="A505">
            <v>114518</v>
          </cell>
          <cell r="B505" t="str">
            <v xml:space="preserve"> ‡õéng c¶p phâi lŸng nhúa 3.5kg/m2,H 20cm </v>
          </cell>
          <cell r="C505" t="str">
            <v>m2</v>
          </cell>
          <cell r="D505">
            <v>18286.13</v>
          </cell>
          <cell r="E505">
            <v>1127.5</v>
          </cell>
          <cell r="F505">
            <v>5294.56</v>
          </cell>
        </row>
        <row r="506">
          <cell r="A506">
            <v>114521</v>
          </cell>
          <cell r="B506" t="str">
            <v xml:space="preserve"> ‡õéng c¶p phâi lŸng nhúa 4.5kg/m2,H  6cm </v>
          </cell>
          <cell r="C506" t="str">
            <v>m2</v>
          </cell>
          <cell r="D506">
            <v>16874.689999999999</v>
          </cell>
          <cell r="E506">
            <v>957.85</v>
          </cell>
          <cell r="F506">
            <v>2738.57</v>
          </cell>
        </row>
        <row r="507">
          <cell r="A507">
            <v>114522</v>
          </cell>
          <cell r="B507" t="str">
            <v xml:space="preserve"> ‡õéng c¶p phâi lŸng nhúa 4.5kg/m2,H  8cm </v>
          </cell>
          <cell r="C507" t="str">
            <v>m2</v>
          </cell>
          <cell r="D507">
            <v>17444.740000000002</v>
          </cell>
          <cell r="E507">
            <v>957.85</v>
          </cell>
          <cell r="F507">
            <v>2738.57</v>
          </cell>
        </row>
        <row r="508">
          <cell r="A508">
            <v>114523</v>
          </cell>
          <cell r="B508" t="str">
            <v xml:space="preserve"> ‡õéng c¶p phâi lŸng nhúa 4.5kg/m2,H 10cm </v>
          </cell>
          <cell r="C508" t="str">
            <v>m2</v>
          </cell>
          <cell r="D508">
            <v>18024.849999999999</v>
          </cell>
          <cell r="E508">
            <v>1070.5999999999999</v>
          </cell>
          <cell r="F508">
            <v>3833.99</v>
          </cell>
        </row>
        <row r="509">
          <cell r="A509">
            <v>114524</v>
          </cell>
          <cell r="B509" t="str">
            <v xml:space="preserve"> ‡õéng c¶p phâi lŸng nhúa 4.5kg/m2,H 12cm </v>
          </cell>
          <cell r="C509" t="str">
            <v>m2</v>
          </cell>
          <cell r="D509">
            <v>18613.03</v>
          </cell>
          <cell r="E509">
            <v>1070.5999999999999</v>
          </cell>
          <cell r="F509">
            <v>3833.99</v>
          </cell>
        </row>
        <row r="510">
          <cell r="A510">
            <v>114525</v>
          </cell>
          <cell r="B510" t="str">
            <v xml:space="preserve"> ‡õéng c¶p phâi lŸng nhúa 4.5kg/m2,H 14cm </v>
          </cell>
          <cell r="C510" t="str">
            <v>m2</v>
          </cell>
          <cell r="D510">
            <v>19168.98</v>
          </cell>
          <cell r="E510">
            <v>1070.5999999999999</v>
          </cell>
          <cell r="F510">
            <v>3833.99</v>
          </cell>
        </row>
        <row r="511">
          <cell r="A511">
            <v>114526</v>
          </cell>
          <cell r="B511" t="str">
            <v xml:space="preserve"> ‡õéng c¶p phâi lŸng nhúa 4.5kg/m2,H 16cm </v>
          </cell>
          <cell r="C511" t="str">
            <v>m2</v>
          </cell>
          <cell r="D511">
            <v>19751.11</v>
          </cell>
          <cell r="E511">
            <v>1127.5</v>
          </cell>
          <cell r="F511">
            <v>5294.56</v>
          </cell>
        </row>
        <row r="512">
          <cell r="A512">
            <v>114527</v>
          </cell>
          <cell r="B512" t="str">
            <v xml:space="preserve"> ‡õéng c¶p phâi lŸng nhúa 4.5kg/m2,H 18cm </v>
          </cell>
          <cell r="C512" t="str">
            <v>m2</v>
          </cell>
          <cell r="D512">
            <v>20325.189999999999</v>
          </cell>
          <cell r="E512">
            <v>1127.5</v>
          </cell>
          <cell r="F512">
            <v>5294.56</v>
          </cell>
        </row>
        <row r="513">
          <cell r="A513">
            <v>114528</v>
          </cell>
          <cell r="B513" t="str">
            <v xml:space="preserve"> ‡õéng c¶p phâi lŸng nhúa 4.5kg/m2,H 20cm </v>
          </cell>
          <cell r="C513" t="str">
            <v>m2</v>
          </cell>
          <cell r="D513">
            <v>20901.28</v>
          </cell>
          <cell r="E513">
            <v>1127.5</v>
          </cell>
          <cell r="F513">
            <v>5294.56</v>
          </cell>
        </row>
        <row r="514">
          <cell r="A514">
            <v>114531</v>
          </cell>
          <cell r="B514" t="str">
            <v xml:space="preserve"> ‡õéng c¶p phâi lŸng nhúa 5.5kg/m2,H  6cm </v>
          </cell>
          <cell r="C514" t="str">
            <v>m2</v>
          </cell>
          <cell r="D514">
            <v>19621.14</v>
          </cell>
          <cell r="E514">
            <v>1353</v>
          </cell>
          <cell r="F514">
            <v>2921.14</v>
          </cell>
        </row>
        <row r="515">
          <cell r="A515">
            <v>114532</v>
          </cell>
          <cell r="B515" t="str">
            <v xml:space="preserve"> ‡õéng c¶p phâi lŸng nhúa 5.5kg/m2,H  8cm </v>
          </cell>
          <cell r="C515" t="str">
            <v>m2</v>
          </cell>
          <cell r="D515">
            <v>20191.18</v>
          </cell>
          <cell r="E515">
            <v>1353</v>
          </cell>
          <cell r="F515">
            <v>2921.14</v>
          </cell>
        </row>
        <row r="516">
          <cell r="A516">
            <v>114533</v>
          </cell>
          <cell r="B516" t="str">
            <v xml:space="preserve"> ‡õéng c¶p phâi lŸng nhúa 5.5kg/m2,H 10cm </v>
          </cell>
          <cell r="C516" t="str">
            <v>m2</v>
          </cell>
          <cell r="D516">
            <v>20771.3</v>
          </cell>
          <cell r="E516">
            <v>1408.85</v>
          </cell>
          <cell r="F516">
            <v>4199.13</v>
          </cell>
        </row>
        <row r="517">
          <cell r="A517">
            <v>114534</v>
          </cell>
          <cell r="B517" t="str">
            <v xml:space="preserve"> ‡õéng c¶p phâi lŸng nhúa 5.5kg/m2,H 12cm </v>
          </cell>
          <cell r="C517" t="str">
            <v>m2</v>
          </cell>
          <cell r="D517">
            <v>21359.48</v>
          </cell>
          <cell r="E517">
            <v>1408.85</v>
          </cell>
          <cell r="F517">
            <v>5050.96</v>
          </cell>
        </row>
        <row r="518">
          <cell r="A518">
            <v>114535</v>
          </cell>
          <cell r="B518" t="str">
            <v xml:space="preserve"> ‡õéng c¶p phâi lŸng nhúa 5.5kg/m2,H 14cm </v>
          </cell>
          <cell r="C518" t="str">
            <v>m2</v>
          </cell>
          <cell r="D518">
            <v>21915.42</v>
          </cell>
          <cell r="E518">
            <v>1408.85</v>
          </cell>
          <cell r="F518">
            <v>5050.96</v>
          </cell>
        </row>
        <row r="519">
          <cell r="A519">
            <v>114536</v>
          </cell>
          <cell r="B519" t="str">
            <v xml:space="preserve"> ‡õéng c¶p phâi lŸng nhúa 5.5kg/m2,H 16cm </v>
          </cell>
          <cell r="C519" t="str">
            <v>m2</v>
          </cell>
          <cell r="D519">
            <v>22497.56</v>
          </cell>
          <cell r="E519">
            <v>1465.75</v>
          </cell>
          <cell r="F519">
            <v>5477.13</v>
          </cell>
        </row>
        <row r="520">
          <cell r="A520">
            <v>114537</v>
          </cell>
          <cell r="B520" t="str">
            <v xml:space="preserve"> ‡õéng c¶p phâi lŸng nhúa 5.5kg/m2,H 18cm </v>
          </cell>
          <cell r="C520" t="str">
            <v>m2</v>
          </cell>
          <cell r="D520">
            <v>23071.63</v>
          </cell>
          <cell r="E520">
            <v>1465.75</v>
          </cell>
          <cell r="F520">
            <v>5477.13</v>
          </cell>
        </row>
        <row r="521">
          <cell r="A521">
            <v>114538</v>
          </cell>
          <cell r="B521" t="str">
            <v xml:space="preserve"> ‡õéng c¶p phâi lŸng nhúa 5.5kg/m2,H 20cm </v>
          </cell>
          <cell r="C521" t="str">
            <v>m2</v>
          </cell>
          <cell r="D521">
            <v>23647.72</v>
          </cell>
          <cell r="E521">
            <v>1465.75</v>
          </cell>
          <cell r="F521">
            <v>5477.13</v>
          </cell>
        </row>
        <row r="522">
          <cell r="A522">
            <v>114541</v>
          </cell>
          <cell r="B522" t="str">
            <v xml:space="preserve"> ‡õéng c¶p phâi lŸng nhúa 6.5kg/m2,H  6cm </v>
          </cell>
          <cell r="C522" t="str">
            <v>m2</v>
          </cell>
          <cell r="D522">
            <v>22556.29</v>
          </cell>
          <cell r="E522">
            <v>1353</v>
          </cell>
          <cell r="F522">
            <v>2921.14</v>
          </cell>
        </row>
        <row r="523">
          <cell r="A523">
            <v>114542</v>
          </cell>
          <cell r="B523" t="str">
            <v xml:space="preserve"> ‡õéng c¶p phâi lŸng nhúa 6.5kg/m2,H  8cm </v>
          </cell>
          <cell r="C523" t="str">
            <v>m2</v>
          </cell>
          <cell r="D523">
            <v>23126.33</v>
          </cell>
          <cell r="E523">
            <v>1353</v>
          </cell>
          <cell r="F523">
            <v>2921.14</v>
          </cell>
        </row>
        <row r="524">
          <cell r="A524">
            <v>114543</v>
          </cell>
          <cell r="B524" t="str">
            <v xml:space="preserve"> ‡õéng c¶p phâi lŸng nhúa 6.5kg/m2,H 10cm </v>
          </cell>
          <cell r="C524" t="str">
            <v>m2</v>
          </cell>
          <cell r="D524">
            <v>23706.45</v>
          </cell>
          <cell r="E524">
            <v>1429.54</v>
          </cell>
          <cell r="F524">
            <v>4199.13</v>
          </cell>
        </row>
        <row r="525">
          <cell r="A525">
            <v>114544</v>
          </cell>
          <cell r="B525" t="str">
            <v xml:space="preserve"> ‡õéng c¶p phâi lŸng nhúa 6.5kg/m2,H 12cm </v>
          </cell>
          <cell r="C525" t="str">
            <v>m2</v>
          </cell>
          <cell r="D525">
            <v>24294.63</v>
          </cell>
          <cell r="E525">
            <v>1429.54</v>
          </cell>
          <cell r="F525">
            <v>5050.96</v>
          </cell>
        </row>
        <row r="526">
          <cell r="A526">
            <v>114545</v>
          </cell>
          <cell r="B526" t="str">
            <v xml:space="preserve"> ‡õéng c¶p phâi lŸng nhúa 6.5kg/m2,H 14cm </v>
          </cell>
          <cell r="C526" t="str">
            <v>m2</v>
          </cell>
          <cell r="D526">
            <v>24850.57</v>
          </cell>
          <cell r="E526">
            <v>1429.54</v>
          </cell>
          <cell r="F526">
            <v>5050.96</v>
          </cell>
        </row>
        <row r="527">
          <cell r="A527">
            <v>114546</v>
          </cell>
          <cell r="B527" t="str">
            <v xml:space="preserve"> ‡õéng c¶p phâi lŸng nhúa 6.5kg/m2,H 16cm </v>
          </cell>
          <cell r="C527" t="str">
            <v>m2</v>
          </cell>
          <cell r="D527">
            <v>25432.71</v>
          </cell>
          <cell r="E527">
            <v>1465.75</v>
          </cell>
          <cell r="F527">
            <v>5477.13</v>
          </cell>
        </row>
        <row r="528">
          <cell r="A528">
            <v>114547</v>
          </cell>
          <cell r="B528" t="str">
            <v xml:space="preserve"> ‡õéng c¶p phâi lŸng nhúa 6.5kg/m2,H 18cm </v>
          </cell>
          <cell r="C528" t="str">
            <v>m2</v>
          </cell>
          <cell r="D528">
            <v>26006.78</v>
          </cell>
          <cell r="E528">
            <v>1465.75</v>
          </cell>
          <cell r="F528">
            <v>5477.13</v>
          </cell>
        </row>
        <row r="529">
          <cell r="A529">
            <v>114548</v>
          </cell>
          <cell r="B529" t="str">
            <v xml:space="preserve"> ‡õéng c¶p phâi lŸng nhúa 6.5kg/m2,H 20cm </v>
          </cell>
          <cell r="C529" t="str">
            <v>m2</v>
          </cell>
          <cell r="D529">
            <v>26582.87</v>
          </cell>
          <cell r="E529">
            <v>1465.75</v>
          </cell>
          <cell r="F529">
            <v>5477.13</v>
          </cell>
        </row>
        <row r="530">
          <cell r="A530">
            <v>114601</v>
          </cell>
          <cell r="B530" t="str">
            <v xml:space="preserve"> ‡õéng ½Ÿ d¯m kÂp ½¶t,½¬ l¿n ¾p d¡y  10cm </v>
          </cell>
          <cell r="C530" t="str">
            <v>m2</v>
          </cell>
          <cell r="D530">
            <v>10311.91</v>
          </cell>
          <cell r="E530">
            <v>1603.32</v>
          </cell>
          <cell r="F530">
            <v>1825.71</v>
          </cell>
        </row>
        <row r="531">
          <cell r="A531">
            <v>114602</v>
          </cell>
          <cell r="B531" t="str">
            <v xml:space="preserve"> ‡õéng ½Ÿ d¯m kÂp ½¶t,½¬ l¿n ¾p d¡y  12cm </v>
          </cell>
          <cell r="C531" t="str">
            <v>m2</v>
          </cell>
          <cell r="D531">
            <v>12673.4</v>
          </cell>
          <cell r="E531">
            <v>1655.04</v>
          </cell>
          <cell r="F531">
            <v>2190.85</v>
          </cell>
        </row>
        <row r="532">
          <cell r="A532">
            <v>114603</v>
          </cell>
          <cell r="B532" t="str">
            <v xml:space="preserve"> ‡õéng ½Ÿ d¯m kÂp ½¶t,½¬ l¿n ¾p d¡y  14cm </v>
          </cell>
          <cell r="C532" t="str">
            <v>m2</v>
          </cell>
          <cell r="D532">
            <v>15480.26</v>
          </cell>
          <cell r="E532">
            <v>1706.76</v>
          </cell>
          <cell r="F532">
            <v>2555.9899999999998</v>
          </cell>
        </row>
        <row r="533">
          <cell r="A533">
            <v>115111</v>
          </cell>
          <cell r="B533" t="str">
            <v xml:space="preserve"> ‡õéng ½Ÿ d¯m ½en,½¬ l¿n ¾p d¡y 3cm   </v>
          </cell>
          <cell r="C533" t="str">
            <v>m2</v>
          </cell>
          <cell r="D533">
            <v>11553.34</v>
          </cell>
          <cell r="E533">
            <v>96.96</v>
          </cell>
          <cell r="F533">
            <v>518.35</v>
          </cell>
        </row>
        <row r="534">
          <cell r="A534">
            <v>115112</v>
          </cell>
          <cell r="B534" t="str">
            <v xml:space="preserve"> ‡õéng ½Ÿ d¯m ½en,½¬ l¿n ¾p d¡y 4cm   </v>
          </cell>
          <cell r="C534" t="str">
            <v>m2</v>
          </cell>
          <cell r="D534">
            <v>16244.3</v>
          </cell>
          <cell r="E534">
            <v>128.53</v>
          </cell>
          <cell r="F534">
            <v>571.82000000000005</v>
          </cell>
        </row>
        <row r="535">
          <cell r="A535">
            <v>115113</v>
          </cell>
          <cell r="B535" t="str">
            <v xml:space="preserve"> ‡õéng ½Ÿ d¯m ½en,½¬ l¿n ¾p d¡y 5cm   </v>
          </cell>
          <cell r="C535" t="str">
            <v>m2</v>
          </cell>
          <cell r="D535">
            <v>19261.09</v>
          </cell>
          <cell r="E535">
            <v>161.22999999999999</v>
          </cell>
          <cell r="F535">
            <v>621.95000000000005</v>
          </cell>
        </row>
        <row r="536">
          <cell r="A536">
            <v>115114</v>
          </cell>
          <cell r="B536" t="str">
            <v xml:space="preserve"> ‡õéng ½Ÿ d¯m ½en,½¬ l¿n ¾p d¡y 6cm   </v>
          </cell>
          <cell r="C536" t="str">
            <v>m2</v>
          </cell>
          <cell r="D536">
            <v>23106.68</v>
          </cell>
          <cell r="E536">
            <v>192.79</v>
          </cell>
          <cell r="F536">
            <v>823.39</v>
          </cell>
        </row>
        <row r="537">
          <cell r="A537">
            <v>115115</v>
          </cell>
          <cell r="B537" t="str">
            <v xml:space="preserve"> ‡õéng ½Ÿ d¯m ½en,½¬ l¿n ¾p d¡y 7cm   </v>
          </cell>
          <cell r="C537" t="str">
            <v>m2</v>
          </cell>
          <cell r="D537">
            <v>26952.27</v>
          </cell>
          <cell r="E537">
            <v>226.62</v>
          </cell>
          <cell r="F537">
            <v>880.2</v>
          </cell>
        </row>
        <row r="538">
          <cell r="A538">
            <v>115116</v>
          </cell>
          <cell r="B538" t="str">
            <v xml:space="preserve"> ‡õéng ½Ÿ d¯m ½en,½¬ l¿n ¾p d¡y 8cm   </v>
          </cell>
          <cell r="C538" t="str">
            <v>m2</v>
          </cell>
          <cell r="D538">
            <v>30814.44</v>
          </cell>
          <cell r="E538">
            <v>258.19</v>
          </cell>
          <cell r="F538">
            <v>926.99</v>
          </cell>
        </row>
        <row r="539">
          <cell r="A539">
            <v>115121</v>
          </cell>
          <cell r="B539" t="str">
            <v xml:space="preserve"> ‡õéng BT nhúa h­t thá,½¬ l¿n ¾p d¡y 3cm  </v>
          </cell>
          <cell r="C539" t="str">
            <v>m2</v>
          </cell>
          <cell r="D539">
            <v>11159.71</v>
          </cell>
          <cell r="E539">
            <v>120.64</v>
          </cell>
          <cell r="F539">
            <v>592.91999999999996</v>
          </cell>
        </row>
        <row r="540">
          <cell r="A540">
            <v>115122</v>
          </cell>
          <cell r="B540" t="str">
            <v xml:space="preserve"> ‡õéng BT nhúa h­t thá,½¬ l¿n ¾p d¡y 4cm  </v>
          </cell>
          <cell r="C540" t="str">
            <v>m2</v>
          </cell>
          <cell r="D540">
            <v>14890.29</v>
          </cell>
          <cell r="E540">
            <v>161.22999999999999</v>
          </cell>
          <cell r="F540">
            <v>659.76</v>
          </cell>
        </row>
        <row r="541">
          <cell r="A541">
            <v>115123</v>
          </cell>
          <cell r="B541" t="str">
            <v xml:space="preserve"> ‡õéng BT nhúa h­t thá,½¬ l¿n ¾p d¡y 5cm  </v>
          </cell>
          <cell r="C541" t="str">
            <v>m2</v>
          </cell>
          <cell r="D541">
            <v>18604.86</v>
          </cell>
          <cell r="E541">
            <v>200.69</v>
          </cell>
          <cell r="F541">
            <v>761.62</v>
          </cell>
        </row>
        <row r="542">
          <cell r="A542">
            <v>115124</v>
          </cell>
          <cell r="B542" t="str">
            <v xml:space="preserve"> ‡õéng BT nhúa h­t thá,½¬ l¿n ¾p d¡y 6cm  </v>
          </cell>
          <cell r="C542" t="str">
            <v>m2</v>
          </cell>
          <cell r="D542">
            <v>22319.42</v>
          </cell>
          <cell r="E542">
            <v>241.27</v>
          </cell>
          <cell r="F542">
            <v>828.46</v>
          </cell>
        </row>
        <row r="543">
          <cell r="A543">
            <v>115125</v>
          </cell>
          <cell r="B543" t="str">
            <v xml:space="preserve"> ‡õéng BT nhúa h­t thá,½¬ l¿n ¾p d¡y 7cm  </v>
          </cell>
          <cell r="C543" t="str">
            <v>m2</v>
          </cell>
          <cell r="D543">
            <v>26033.99</v>
          </cell>
          <cell r="E543">
            <v>281.86</v>
          </cell>
          <cell r="F543">
            <v>898.64</v>
          </cell>
        </row>
        <row r="544">
          <cell r="A544">
            <v>115131</v>
          </cell>
          <cell r="B544" t="str">
            <v xml:space="preserve"> ‡õéng BT nhúa h­t mÙn,½¬ l¿n ¾p d¡y 3cm  </v>
          </cell>
          <cell r="C544" t="str">
            <v>m2</v>
          </cell>
          <cell r="D544">
            <v>13623.5</v>
          </cell>
          <cell r="E544">
            <v>125.15</v>
          </cell>
          <cell r="F544">
            <v>599.6</v>
          </cell>
        </row>
        <row r="545">
          <cell r="A545">
            <v>115132</v>
          </cell>
          <cell r="B545" t="str">
            <v xml:space="preserve"> ‡õéng BT nhúa h­t mÙn,½¬ l¿n ¾p d¡y 4cm  </v>
          </cell>
          <cell r="C545" t="str">
            <v>m2</v>
          </cell>
          <cell r="D545">
            <v>18164.669999999998</v>
          </cell>
          <cell r="E545">
            <v>166.86</v>
          </cell>
          <cell r="F545">
            <v>669.78</v>
          </cell>
        </row>
        <row r="546">
          <cell r="A546">
            <v>115133</v>
          </cell>
          <cell r="B546" t="str">
            <v xml:space="preserve"> ‡õéng BT nhúa h­t mÙn,½¬ l¿n ¾p d¡y 5cm  </v>
          </cell>
          <cell r="C546" t="str">
            <v>m2</v>
          </cell>
          <cell r="D546">
            <v>22705.83</v>
          </cell>
          <cell r="E546">
            <v>208.58</v>
          </cell>
          <cell r="F546">
            <v>771.65</v>
          </cell>
        </row>
        <row r="547">
          <cell r="A547">
            <v>115134</v>
          </cell>
          <cell r="B547" t="str">
            <v xml:space="preserve"> ‡õéng BT nhúa h­t mÙn,½¬ l¿n ¾p d¡y 6cm  </v>
          </cell>
          <cell r="C547" t="str">
            <v>m2</v>
          </cell>
          <cell r="D547">
            <v>27239.5</v>
          </cell>
          <cell r="E547">
            <v>250.29</v>
          </cell>
          <cell r="F547">
            <v>838.49</v>
          </cell>
        </row>
        <row r="548">
          <cell r="A548">
            <v>115135</v>
          </cell>
          <cell r="B548" t="str">
            <v xml:space="preserve"> ‡õéng BT nhúa h­t mÙn,½¬ l¿n ¾p d¡y 7cm  </v>
          </cell>
          <cell r="C548" t="str">
            <v>m2</v>
          </cell>
          <cell r="D548">
            <v>31791.91</v>
          </cell>
          <cell r="E548">
            <v>292.01</v>
          </cell>
          <cell r="F548">
            <v>805.07</v>
          </cell>
        </row>
        <row r="549">
          <cell r="A549">
            <v>115211</v>
          </cell>
          <cell r="B549" t="str">
            <v xml:space="preserve"> SX ½Ÿ d¯m ½en,      tr­m træn 20-25T/h   </v>
          </cell>
          <cell r="C549" t="str">
            <v>t¶n</v>
          </cell>
          <cell r="D549">
            <v>0</v>
          </cell>
          <cell r="E549">
            <v>0</v>
          </cell>
          <cell r="F549">
            <v>51554</v>
          </cell>
        </row>
        <row r="550">
          <cell r="A550">
            <v>115212</v>
          </cell>
          <cell r="B550" t="str">
            <v xml:space="preserve"> SX BT nhúa h­t thá, tr­m træn 20-25T/h   </v>
          </cell>
          <cell r="C550" t="str">
            <v>t¶n</v>
          </cell>
          <cell r="D550">
            <v>0</v>
          </cell>
          <cell r="E550">
            <v>0</v>
          </cell>
          <cell r="F550">
            <v>65013</v>
          </cell>
        </row>
        <row r="551">
          <cell r="A551">
            <v>115213</v>
          </cell>
          <cell r="B551" t="str">
            <v xml:space="preserve"> SX BT nhúa h­t mÙn, tr­m træn 20-25T/h   </v>
          </cell>
          <cell r="C551" t="str">
            <v>t¶n</v>
          </cell>
          <cell r="D551">
            <v>0</v>
          </cell>
          <cell r="E551">
            <v>0</v>
          </cell>
          <cell r="F551">
            <v>65013</v>
          </cell>
        </row>
        <row r="552">
          <cell r="A552">
            <v>115221</v>
          </cell>
          <cell r="B552" t="str">
            <v xml:space="preserve"> SX ½Ÿ d¯m ½en,      tr­m træn 50-60T/h   </v>
          </cell>
          <cell r="C552" t="str">
            <v>t¶n</v>
          </cell>
          <cell r="D552">
            <v>0</v>
          </cell>
          <cell r="E552">
            <v>0</v>
          </cell>
          <cell r="F552">
            <v>46015</v>
          </cell>
        </row>
        <row r="553">
          <cell r="A553">
            <v>115222</v>
          </cell>
          <cell r="B553" t="str">
            <v xml:space="preserve"> SX BT nhúa h­t thá, tr­m træn 50-60T/h   </v>
          </cell>
          <cell r="C553" t="str">
            <v>t¶n</v>
          </cell>
          <cell r="D553">
            <v>0</v>
          </cell>
          <cell r="E553">
            <v>0</v>
          </cell>
          <cell r="F553">
            <v>58128</v>
          </cell>
        </row>
        <row r="554">
          <cell r="A554">
            <v>115223</v>
          </cell>
          <cell r="B554" t="str">
            <v xml:space="preserve"> SX BT nhúa h­t mÙn, tr­m træn 50-60T/h   </v>
          </cell>
          <cell r="C554" t="str">
            <v>t¶n</v>
          </cell>
          <cell r="D554">
            <v>0</v>
          </cell>
          <cell r="E554">
            <v>0</v>
          </cell>
          <cell r="F554">
            <v>99008</v>
          </cell>
        </row>
        <row r="555">
          <cell r="A555">
            <v>115301</v>
          </cell>
          <cell r="B555" t="str">
            <v xml:space="preserve"> Lèp bŸm dÏnh = nhúa ½õéng (0.5kgnhúa/m2) </v>
          </cell>
          <cell r="C555" t="str">
            <v>m2</v>
          </cell>
          <cell r="D555">
            <v>1034.3699999999999</v>
          </cell>
          <cell r="E555">
            <v>33.94</v>
          </cell>
          <cell r="F555">
            <v>650.78</v>
          </cell>
        </row>
        <row r="556">
          <cell r="A556">
            <v>115302</v>
          </cell>
          <cell r="B556" t="str">
            <v xml:space="preserve"> Lèp bŸm dÏnh = nhúa ½õéng (0.8kgnhúa/m2) </v>
          </cell>
          <cell r="C556" t="str">
            <v>m2</v>
          </cell>
          <cell r="D556">
            <v>1895.25</v>
          </cell>
          <cell r="E556">
            <v>33.94</v>
          </cell>
          <cell r="F556">
            <v>650.78</v>
          </cell>
        </row>
        <row r="557">
          <cell r="A557">
            <v>115303</v>
          </cell>
          <cell r="B557" t="str">
            <v xml:space="preserve"> Lèp bŸm dÏnh = nhúa ½õéng (1.0kgnhúa/m2) </v>
          </cell>
          <cell r="C557" t="str">
            <v>m2</v>
          </cell>
          <cell r="D557">
            <v>2369.17</v>
          </cell>
          <cell r="E557">
            <v>33.94</v>
          </cell>
          <cell r="F557">
            <v>650.78</v>
          </cell>
        </row>
        <row r="558">
          <cell r="A558">
            <v>119311</v>
          </cell>
          <cell r="B558" t="str">
            <v xml:space="preserve"> BT âng câng D=0.75m,d¡y  8cm         </v>
          </cell>
          <cell r="C558" t="str">
            <v>m</v>
          </cell>
          <cell r="D558">
            <v>66302</v>
          </cell>
          <cell r="E558">
            <v>37188</v>
          </cell>
          <cell r="F558">
            <v>1796</v>
          </cell>
        </row>
        <row r="559">
          <cell r="A559">
            <v>119312</v>
          </cell>
          <cell r="B559" t="str">
            <v xml:space="preserve"> BT âng câng D=1.00m,d¡y  9cm         </v>
          </cell>
          <cell r="C559" t="str">
            <v>m</v>
          </cell>
          <cell r="D559">
            <v>101628</v>
          </cell>
          <cell r="E559">
            <v>45895</v>
          </cell>
          <cell r="F559">
            <v>2589</v>
          </cell>
        </row>
        <row r="560">
          <cell r="A560">
            <v>119313</v>
          </cell>
          <cell r="B560" t="str">
            <v xml:space="preserve"> BT âng câng D=1.00m,d¡y 12cm         </v>
          </cell>
          <cell r="C560" t="str">
            <v>m</v>
          </cell>
          <cell r="D560">
            <v>148636</v>
          </cell>
          <cell r="E560">
            <v>48631</v>
          </cell>
          <cell r="F560">
            <v>3384</v>
          </cell>
        </row>
        <row r="561">
          <cell r="A561">
            <v>119314</v>
          </cell>
          <cell r="B561" t="str">
            <v xml:space="preserve"> BT âng câng D=1.25m,d¡y 10cm         </v>
          </cell>
          <cell r="C561" t="str">
            <v>m</v>
          </cell>
          <cell r="D561">
            <v>149004</v>
          </cell>
          <cell r="E561">
            <v>52238</v>
          </cell>
          <cell r="F561">
            <v>3390</v>
          </cell>
        </row>
        <row r="562">
          <cell r="A562">
            <v>119315</v>
          </cell>
          <cell r="B562" t="str">
            <v xml:space="preserve"> BT âng câng D=1.25m,d¡y 13cm         </v>
          </cell>
          <cell r="C562" t="str">
            <v>m</v>
          </cell>
          <cell r="D562">
            <v>200915</v>
          </cell>
          <cell r="E562">
            <v>55969</v>
          </cell>
          <cell r="F562">
            <v>4830</v>
          </cell>
        </row>
        <row r="563">
          <cell r="A563">
            <v>119316</v>
          </cell>
          <cell r="B563" t="str">
            <v xml:space="preserve"> BT âng câng D=1.50m,d¡y 12cm         </v>
          </cell>
          <cell r="C563" t="str">
            <v>m</v>
          </cell>
          <cell r="D563">
            <v>212234</v>
          </cell>
          <cell r="E563">
            <v>63432</v>
          </cell>
          <cell r="F563">
            <v>3628</v>
          </cell>
        </row>
        <row r="564">
          <cell r="A564">
            <v>119317</v>
          </cell>
          <cell r="B564" t="str">
            <v xml:space="preserve"> BT âng câng D=1.50m,d¡y 15cm         </v>
          </cell>
          <cell r="C564" t="str">
            <v>m</v>
          </cell>
          <cell r="D564">
            <v>274226</v>
          </cell>
          <cell r="E564">
            <v>68780</v>
          </cell>
          <cell r="F564">
            <v>6278</v>
          </cell>
        </row>
        <row r="565">
          <cell r="A565">
            <v>119411</v>
          </cell>
          <cell r="B565" t="str">
            <v xml:space="preserve"> MÜng thµn câng ½çn lo­i I  D=0.75m   </v>
          </cell>
          <cell r="C565" t="str">
            <v>m</v>
          </cell>
          <cell r="D565">
            <v>0</v>
          </cell>
          <cell r="E565">
            <v>13510</v>
          </cell>
          <cell r="F565">
            <v>0</v>
          </cell>
        </row>
        <row r="566">
          <cell r="A566">
            <v>119412</v>
          </cell>
          <cell r="B566" t="str">
            <v xml:space="preserve"> MÜng thµn câng ½çn lo­i I  D=1.00m   </v>
          </cell>
          <cell r="C566" t="str">
            <v>m</v>
          </cell>
          <cell r="D566">
            <v>0</v>
          </cell>
          <cell r="E566">
            <v>18148</v>
          </cell>
          <cell r="F566">
            <v>0</v>
          </cell>
        </row>
        <row r="567">
          <cell r="A567">
            <v>119413</v>
          </cell>
          <cell r="B567" t="str">
            <v xml:space="preserve"> MÜng thµn câng ½çn lo­i I  D=1.25m   </v>
          </cell>
          <cell r="C567" t="str">
            <v>m</v>
          </cell>
          <cell r="D567">
            <v>0</v>
          </cell>
          <cell r="E567">
            <v>21375</v>
          </cell>
          <cell r="F567">
            <v>0</v>
          </cell>
        </row>
        <row r="568">
          <cell r="A568">
            <v>119414</v>
          </cell>
          <cell r="B568" t="str">
            <v xml:space="preserve"> MÜng thµn câng ½çn lo­i I  D=1.50m   </v>
          </cell>
          <cell r="C568" t="str">
            <v>m</v>
          </cell>
          <cell r="D568">
            <v>0</v>
          </cell>
          <cell r="E568">
            <v>28936</v>
          </cell>
          <cell r="F568">
            <v>0</v>
          </cell>
        </row>
        <row r="569">
          <cell r="A569">
            <v>119421</v>
          </cell>
          <cell r="B569" t="str">
            <v xml:space="preserve"> MÜng thµn câng ½çn lo­i II D=0.75m   </v>
          </cell>
          <cell r="C569" t="str">
            <v>m</v>
          </cell>
          <cell r="D569">
            <v>106718</v>
          </cell>
          <cell r="E569">
            <v>17039</v>
          </cell>
          <cell r="F569">
            <v>0</v>
          </cell>
        </row>
        <row r="570">
          <cell r="A570">
            <v>119422</v>
          </cell>
          <cell r="B570" t="str">
            <v xml:space="preserve"> MÜng thµn câng ½çn lo­i II D=1.00m   </v>
          </cell>
          <cell r="C570" t="str">
            <v>m</v>
          </cell>
          <cell r="D570">
            <v>156520</v>
          </cell>
          <cell r="E570">
            <v>21979</v>
          </cell>
          <cell r="F570">
            <v>0</v>
          </cell>
        </row>
        <row r="571">
          <cell r="A571">
            <v>119423</v>
          </cell>
          <cell r="B571" t="str">
            <v xml:space="preserve"> MÜng thµn câng ½çn lo­i II D=1.25m   </v>
          </cell>
          <cell r="C571" t="str">
            <v>m</v>
          </cell>
          <cell r="D571">
            <v>213436</v>
          </cell>
          <cell r="E571">
            <v>26315</v>
          </cell>
          <cell r="F571">
            <v>0</v>
          </cell>
        </row>
        <row r="572">
          <cell r="A572">
            <v>119424</v>
          </cell>
          <cell r="B572" t="str">
            <v xml:space="preserve"> MÜng thµn câng ½çn lo­i II D=1.50m   </v>
          </cell>
          <cell r="C572" t="str">
            <v>m</v>
          </cell>
          <cell r="D572">
            <v>284581</v>
          </cell>
          <cell r="E572">
            <v>36296</v>
          </cell>
          <cell r="F572">
            <v>0</v>
          </cell>
        </row>
        <row r="573">
          <cell r="A573">
            <v>119431</v>
          </cell>
          <cell r="B573" t="str">
            <v xml:space="preserve"> MÜng thµn câng ½çn lo­i III D=0.75m  </v>
          </cell>
          <cell r="C573" t="str">
            <v>m</v>
          </cell>
          <cell r="D573">
            <v>150433</v>
          </cell>
          <cell r="E573">
            <v>26315</v>
          </cell>
          <cell r="F573">
            <v>0</v>
          </cell>
        </row>
        <row r="574">
          <cell r="A574">
            <v>119432</v>
          </cell>
          <cell r="B574" t="str">
            <v xml:space="preserve"> MÜng thµn câng ½çn lo­i III D=1.00m  </v>
          </cell>
          <cell r="C574" t="str">
            <v>m</v>
          </cell>
          <cell r="D574">
            <v>214224</v>
          </cell>
          <cell r="E574">
            <v>37002</v>
          </cell>
          <cell r="F574">
            <v>0</v>
          </cell>
        </row>
        <row r="575">
          <cell r="A575">
            <v>119433</v>
          </cell>
          <cell r="B575" t="str">
            <v xml:space="preserve"> MÜng thµn câng ½çn lo­i III D=1.25m  </v>
          </cell>
          <cell r="C575" t="str">
            <v>m</v>
          </cell>
          <cell r="D575">
            <v>272262</v>
          </cell>
          <cell r="E575">
            <v>45975</v>
          </cell>
          <cell r="F575">
            <v>0</v>
          </cell>
        </row>
        <row r="576">
          <cell r="A576">
            <v>119434</v>
          </cell>
          <cell r="B576" t="str">
            <v xml:space="preserve"> MÜng thµn câng ½çn lo­i III D=1.50m  </v>
          </cell>
          <cell r="C576" t="str">
            <v>m</v>
          </cell>
          <cell r="D576">
            <v>337309</v>
          </cell>
          <cell r="E576">
            <v>58780</v>
          </cell>
          <cell r="F576">
            <v>0</v>
          </cell>
        </row>
        <row r="577">
          <cell r="A577">
            <v>119441</v>
          </cell>
          <cell r="B577" t="str">
            <v xml:space="preserve"> MÜng thµn câng ½çn lo­i IVa D=0.75m  </v>
          </cell>
          <cell r="C577" t="str">
            <v>m</v>
          </cell>
          <cell r="D577">
            <v>82529</v>
          </cell>
          <cell r="E577">
            <v>18451</v>
          </cell>
          <cell r="F577">
            <v>0</v>
          </cell>
        </row>
        <row r="578">
          <cell r="A578">
            <v>119442</v>
          </cell>
          <cell r="B578" t="str">
            <v xml:space="preserve"> MÜng thµn câng ½çn lo­i IVa D=1.00m  </v>
          </cell>
          <cell r="C578" t="str">
            <v>m</v>
          </cell>
          <cell r="D578">
            <v>130907</v>
          </cell>
          <cell r="E578">
            <v>25206</v>
          </cell>
          <cell r="F578">
            <v>0</v>
          </cell>
        </row>
        <row r="579">
          <cell r="A579">
            <v>119443</v>
          </cell>
          <cell r="B579" t="str">
            <v xml:space="preserve"> MÜng thµn câng ½çn lo­i IVa D=1.25m  </v>
          </cell>
          <cell r="C579" t="str">
            <v>m</v>
          </cell>
          <cell r="D579">
            <v>173595</v>
          </cell>
          <cell r="E579">
            <v>31457</v>
          </cell>
          <cell r="F579">
            <v>0</v>
          </cell>
        </row>
        <row r="580">
          <cell r="A580">
            <v>119444</v>
          </cell>
          <cell r="B580" t="str">
            <v xml:space="preserve"> MÜng thµn câng ½çn lo­i IVa D=1.50m  </v>
          </cell>
          <cell r="C580" t="str">
            <v>m</v>
          </cell>
          <cell r="D580">
            <v>224819</v>
          </cell>
          <cell r="E580">
            <v>41640</v>
          </cell>
          <cell r="F580">
            <v>0</v>
          </cell>
        </row>
        <row r="581">
          <cell r="A581">
            <v>119451</v>
          </cell>
          <cell r="B581" t="str">
            <v xml:space="preserve"> MÜng thµn câng ½ái lo­i IVb D=0.75m  </v>
          </cell>
          <cell r="C581" t="str">
            <v>m</v>
          </cell>
          <cell r="D581">
            <v>26035</v>
          </cell>
          <cell r="E581">
            <v>14619</v>
          </cell>
          <cell r="F581">
            <v>0</v>
          </cell>
        </row>
        <row r="582">
          <cell r="A582">
            <v>119452</v>
          </cell>
          <cell r="B582" t="str">
            <v xml:space="preserve"> MÜng thµn câng ½ái lo­i IVb D=1.00m  </v>
          </cell>
          <cell r="C582" t="str">
            <v>m</v>
          </cell>
          <cell r="D582">
            <v>47966</v>
          </cell>
          <cell r="E582">
            <v>19761</v>
          </cell>
          <cell r="F582">
            <v>0</v>
          </cell>
        </row>
        <row r="583">
          <cell r="A583">
            <v>119453</v>
          </cell>
          <cell r="B583" t="str">
            <v xml:space="preserve"> MÜng thµn câng ½ái lo­i IVb D=1.25m  </v>
          </cell>
          <cell r="C583" t="str">
            <v>m</v>
          </cell>
          <cell r="D583">
            <v>62695</v>
          </cell>
          <cell r="E583">
            <v>24298</v>
          </cell>
          <cell r="F583">
            <v>0</v>
          </cell>
        </row>
        <row r="584">
          <cell r="A584">
            <v>119454</v>
          </cell>
          <cell r="B584" t="str">
            <v xml:space="preserve"> MÜng thµn câng ½ái lo­i IVb D=1.50m  </v>
          </cell>
          <cell r="C584" t="str">
            <v>m</v>
          </cell>
          <cell r="D584">
            <v>88728</v>
          </cell>
          <cell r="E584">
            <v>32868</v>
          </cell>
          <cell r="F584">
            <v>0</v>
          </cell>
        </row>
        <row r="585">
          <cell r="A585">
            <v>119511</v>
          </cell>
          <cell r="B585" t="str">
            <v xml:space="preserve"> MÜng thµn câng ½ái lo­i I  D=0.75m   </v>
          </cell>
          <cell r="C585" t="str">
            <v>m</v>
          </cell>
          <cell r="D585">
            <v>94857</v>
          </cell>
          <cell r="E585">
            <v>36800</v>
          </cell>
          <cell r="F585">
            <v>0</v>
          </cell>
        </row>
        <row r="586">
          <cell r="A586">
            <v>119512</v>
          </cell>
          <cell r="B586" t="str">
            <v xml:space="preserve"> MÜng thµn câng ½ái lo­i I  D=1.00m   </v>
          </cell>
          <cell r="C586" t="str">
            <v>m</v>
          </cell>
          <cell r="D586">
            <v>177385</v>
          </cell>
          <cell r="E586">
            <v>49403</v>
          </cell>
          <cell r="F586">
            <v>0</v>
          </cell>
        </row>
        <row r="587">
          <cell r="A587">
            <v>119513</v>
          </cell>
          <cell r="B587" t="str">
            <v xml:space="preserve"> MÜng thµn câng ½ái lo­i I  D=1.25m   </v>
          </cell>
          <cell r="C587" t="str">
            <v>m</v>
          </cell>
          <cell r="D587">
            <v>234775</v>
          </cell>
          <cell r="E587">
            <v>58175</v>
          </cell>
          <cell r="F587">
            <v>0</v>
          </cell>
        </row>
        <row r="588">
          <cell r="A588">
            <v>119514</v>
          </cell>
          <cell r="B588" t="str">
            <v xml:space="preserve"> MÜng thµn câng ½ái lo­i I  D=1.50m   </v>
          </cell>
          <cell r="C588" t="str">
            <v>m</v>
          </cell>
          <cell r="D588">
            <v>297698</v>
          </cell>
          <cell r="E588">
            <v>74710</v>
          </cell>
          <cell r="F588">
            <v>0</v>
          </cell>
        </row>
        <row r="589">
          <cell r="A589">
            <v>119521</v>
          </cell>
          <cell r="B589" t="str">
            <v xml:space="preserve"> MÜng thµn câng ½ái lo­i II D=0.75m   </v>
          </cell>
          <cell r="C589" t="str">
            <v>m</v>
          </cell>
          <cell r="D589">
            <v>260863</v>
          </cell>
          <cell r="E589">
            <v>44161</v>
          </cell>
          <cell r="F589">
            <v>0</v>
          </cell>
        </row>
        <row r="590">
          <cell r="A590">
            <v>119522</v>
          </cell>
          <cell r="B590" t="str">
            <v xml:space="preserve"> MÜng thµn câng ½ái lo­i II D=1.00m   </v>
          </cell>
          <cell r="C590" t="str">
            <v>m</v>
          </cell>
          <cell r="D590">
            <v>402679</v>
          </cell>
          <cell r="E590">
            <v>59284</v>
          </cell>
          <cell r="F590">
            <v>0</v>
          </cell>
        </row>
        <row r="591">
          <cell r="A591">
            <v>119523</v>
          </cell>
          <cell r="B591" t="str">
            <v xml:space="preserve"> MÜng thµn câng ½ái lo­i II D=1.25m   </v>
          </cell>
          <cell r="C591" t="str">
            <v>m</v>
          </cell>
          <cell r="D591">
            <v>517143</v>
          </cell>
          <cell r="E591">
            <v>70879</v>
          </cell>
          <cell r="F591">
            <v>0</v>
          </cell>
        </row>
        <row r="592">
          <cell r="A592">
            <v>119524</v>
          </cell>
          <cell r="B592" t="str">
            <v xml:space="preserve"> MÜng thµn câng ½ái lo­i II D=1.50m   </v>
          </cell>
          <cell r="C592" t="str">
            <v>m</v>
          </cell>
          <cell r="D592">
            <v>636825</v>
          </cell>
          <cell r="E592">
            <v>90438</v>
          </cell>
          <cell r="F592">
            <v>0</v>
          </cell>
        </row>
        <row r="593">
          <cell r="A593">
            <v>119531</v>
          </cell>
          <cell r="B593" t="str">
            <v xml:space="preserve"> MÜng thµn câng ½ái lo­i III D=0.75m  </v>
          </cell>
          <cell r="C593" t="str">
            <v>m</v>
          </cell>
          <cell r="D593">
            <v>360693</v>
          </cell>
          <cell r="E593">
            <v>66442</v>
          </cell>
          <cell r="F593">
            <v>0</v>
          </cell>
        </row>
        <row r="594">
          <cell r="A594">
            <v>119532</v>
          </cell>
          <cell r="B594" t="str">
            <v xml:space="preserve"> MÜng thµn câng ½ái lo­i III D=1.00m  </v>
          </cell>
          <cell r="C594" t="str">
            <v>m</v>
          </cell>
          <cell r="D594">
            <v>518117</v>
          </cell>
          <cell r="E594">
            <v>90438</v>
          </cell>
          <cell r="F594">
            <v>0</v>
          </cell>
        </row>
        <row r="595">
          <cell r="A595">
            <v>119533</v>
          </cell>
          <cell r="B595" t="str">
            <v xml:space="preserve"> MÜng thµn câng ½ái lo­i III D=1.25m  </v>
          </cell>
          <cell r="C595" t="str">
            <v>m</v>
          </cell>
          <cell r="D595">
            <v>661779</v>
          </cell>
          <cell r="E595">
            <v>110200</v>
          </cell>
          <cell r="F595">
            <v>0</v>
          </cell>
        </row>
        <row r="596">
          <cell r="A596">
            <v>119534</v>
          </cell>
          <cell r="B596" t="str">
            <v xml:space="preserve"> MÜng thµn câng ½ái lo­i III D=1.50m  </v>
          </cell>
          <cell r="C596" t="str">
            <v>m</v>
          </cell>
          <cell r="D596">
            <v>795183</v>
          </cell>
          <cell r="E596">
            <v>138229</v>
          </cell>
          <cell r="F596">
            <v>0</v>
          </cell>
        </row>
        <row r="597">
          <cell r="A597">
            <v>119541</v>
          </cell>
          <cell r="B597" t="str">
            <v xml:space="preserve"> MÜng thµn câng ½ái lo­i IVa D=0.75m  </v>
          </cell>
          <cell r="C597" t="str">
            <v>m</v>
          </cell>
          <cell r="D597">
            <v>213433</v>
          </cell>
          <cell r="E597">
            <v>47790</v>
          </cell>
          <cell r="F597">
            <v>0</v>
          </cell>
        </row>
        <row r="598">
          <cell r="A598">
            <v>119542</v>
          </cell>
          <cell r="B598" t="str">
            <v xml:space="preserve"> MÜng thµn câng ½ái lo­i IVa D=1.00m  </v>
          </cell>
          <cell r="C598" t="str">
            <v>m</v>
          </cell>
          <cell r="D598">
            <v>333905</v>
          </cell>
          <cell r="E598">
            <v>64930</v>
          </cell>
          <cell r="F598">
            <v>0</v>
          </cell>
        </row>
        <row r="599">
          <cell r="A599">
            <v>119543</v>
          </cell>
          <cell r="B599" t="str">
            <v xml:space="preserve"> MÜng thµn câng ½ái lo­i IVa D=1.25m  </v>
          </cell>
          <cell r="C599" t="str">
            <v>m</v>
          </cell>
          <cell r="D599">
            <v>427026</v>
          </cell>
          <cell r="E599">
            <v>78440</v>
          </cell>
          <cell r="F599">
            <v>0</v>
          </cell>
        </row>
        <row r="600">
          <cell r="A600">
            <v>119544</v>
          </cell>
          <cell r="B600" t="str">
            <v xml:space="preserve"> MÜng thµn câng ½ái lo­i IVa D=1.50m  </v>
          </cell>
          <cell r="C600" t="str">
            <v>m</v>
          </cell>
          <cell r="D600">
            <v>530107</v>
          </cell>
          <cell r="E600">
            <v>99714</v>
          </cell>
          <cell r="F600">
            <v>0</v>
          </cell>
        </row>
        <row r="601">
          <cell r="A601">
            <v>119551</v>
          </cell>
          <cell r="B601" t="str">
            <v xml:space="preserve"> MÜng thµn câng ½ái lo­i IVb D=0.75m  </v>
          </cell>
          <cell r="C601" t="str">
            <v>m</v>
          </cell>
          <cell r="D601">
            <v>77008</v>
          </cell>
          <cell r="E601">
            <v>39422</v>
          </cell>
          <cell r="F601">
            <v>0</v>
          </cell>
        </row>
        <row r="602">
          <cell r="A602">
            <v>119552</v>
          </cell>
          <cell r="B602" t="str">
            <v xml:space="preserve"> MÜng thµn câng ½ái lo­i IVb D=1.00m  </v>
          </cell>
          <cell r="C602" t="str">
            <v>m</v>
          </cell>
          <cell r="D602">
            <v>141278</v>
          </cell>
          <cell r="E602">
            <v>54747</v>
          </cell>
          <cell r="F602">
            <v>0</v>
          </cell>
        </row>
        <row r="603">
          <cell r="A603">
            <v>119553</v>
          </cell>
          <cell r="B603" t="str">
            <v xml:space="preserve"> MÜng thµn câng ½ái lo­i IVb D=1.25m  </v>
          </cell>
          <cell r="C603" t="str">
            <v>m</v>
          </cell>
          <cell r="D603">
            <v>184182</v>
          </cell>
          <cell r="E603">
            <v>65333</v>
          </cell>
          <cell r="F603">
            <v>0</v>
          </cell>
        </row>
        <row r="604">
          <cell r="A604">
            <v>119554</v>
          </cell>
          <cell r="B604" t="str">
            <v xml:space="preserve"> MÜng thµn câng ½ái lo­i IVb D=1.50m  </v>
          </cell>
          <cell r="C604" t="str">
            <v>m</v>
          </cell>
          <cell r="D604">
            <v>228655</v>
          </cell>
          <cell r="E604">
            <v>84792</v>
          </cell>
          <cell r="F604">
            <v>0</v>
          </cell>
        </row>
        <row r="605">
          <cell r="A605">
            <v>119611</v>
          </cell>
          <cell r="B605" t="str">
            <v xml:space="preserve"> MÜng thµn câng ba  lo­i I  D=0.75m   </v>
          </cell>
          <cell r="C605" t="str">
            <v>m</v>
          </cell>
          <cell r="D605">
            <v>159835</v>
          </cell>
          <cell r="E605">
            <v>57167</v>
          </cell>
          <cell r="F605">
            <v>0</v>
          </cell>
        </row>
        <row r="606">
          <cell r="A606">
            <v>119612</v>
          </cell>
          <cell r="B606" t="str">
            <v xml:space="preserve"> MÜng thµn câng ba  lo­i I  D=1.00m   </v>
          </cell>
          <cell r="C606" t="str">
            <v>m</v>
          </cell>
          <cell r="D606">
            <v>298013</v>
          </cell>
          <cell r="E606">
            <v>76525</v>
          </cell>
          <cell r="F606">
            <v>0</v>
          </cell>
        </row>
        <row r="607">
          <cell r="A607">
            <v>119613</v>
          </cell>
          <cell r="B607" t="str">
            <v xml:space="preserve"> MÜng thµn câng ba  lo­i I  D=1.25m   </v>
          </cell>
          <cell r="C607" t="str">
            <v>m</v>
          </cell>
          <cell r="D607">
            <v>391608</v>
          </cell>
          <cell r="E607">
            <v>90741</v>
          </cell>
          <cell r="F607">
            <v>0</v>
          </cell>
        </row>
        <row r="608">
          <cell r="A608">
            <v>119614</v>
          </cell>
          <cell r="B608" t="str">
            <v xml:space="preserve"> MÜng thµn câng ba  lo­i I  D=1.50m   </v>
          </cell>
          <cell r="C608" t="str">
            <v>m</v>
          </cell>
          <cell r="D608">
            <v>483305</v>
          </cell>
          <cell r="E608">
            <v>116249</v>
          </cell>
          <cell r="F608">
            <v>0</v>
          </cell>
        </row>
        <row r="609">
          <cell r="A609">
            <v>119621</v>
          </cell>
          <cell r="B609" t="str">
            <v xml:space="preserve"> MÜng thµn câng ba  lo­i II D=0.75m   </v>
          </cell>
          <cell r="C609" t="str">
            <v>m</v>
          </cell>
          <cell r="D609">
            <v>420701</v>
          </cell>
          <cell r="E609">
            <v>68661</v>
          </cell>
          <cell r="F609">
            <v>0</v>
          </cell>
        </row>
        <row r="610">
          <cell r="A610">
            <v>119622</v>
          </cell>
          <cell r="B610" t="str">
            <v xml:space="preserve"> MÜng thµn câng ba  lo­i II D=1.00m   </v>
          </cell>
          <cell r="C610" t="str">
            <v>m</v>
          </cell>
          <cell r="D610">
            <v>646625</v>
          </cell>
          <cell r="E610">
            <v>92052</v>
          </cell>
          <cell r="F610">
            <v>0</v>
          </cell>
        </row>
        <row r="611">
          <cell r="A611">
            <v>119623</v>
          </cell>
          <cell r="B611" t="str">
            <v xml:space="preserve"> MÜng thµn câng ba  lo­i II D=1.25m   </v>
          </cell>
          <cell r="C611" t="str">
            <v>m</v>
          </cell>
          <cell r="D611">
            <v>820825</v>
          </cell>
          <cell r="E611">
            <v>109796</v>
          </cell>
          <cell r="F611">
            <v>0</v>
          </cell>
        </row>
        <row r="612">
          <cell r="A612">
            <v>119624</v>
          </cell>
          <cell r="B612" t="str">
            <v xml:space="preserve"> MÜng thµn câng ba  lo­i II D=1.50m   </v>
          </cell>
          <cell r="C612" t="str">
            <v>m</v>
          </cell>
          <cell r="D612">
            <v>993496</v>
          </cell>
          <cell r="E612">
            <v>138733</v>
          </cell>
          <cell r="F612">
            <v>0</v>
          </cell>
        </row>
        <row r="613">
          <cell r="A613">
            <v>119631</v>
          </cell>
          <cell r="B613" t="str">
            <v xml:space="preserve"> MÜng thµn câng ba  lo­i III D=0.75m  </v>
          </cell>
          <cell r="C613" t="str">
            <v>m</v>
          </cell>
          <cell r="D613">
            <v>587499</v>
          </cell>
          <cell r="E613">
            <v>102638</v>
          </cell>
          <cell r="F613">
            <v>0</v>
          </cell>
        </row>
        <row r="614">
          <cell r="A614">
            <v>119632</v>
          </cell>
          <cell r="B614" t="str">
            <v xml:space="preserve"> MÜng thµn câng ba  lo­i III D=1.00m  </v>
          </cell>
          <cell r="C614" t="str">
            <v>m</v>
          </cell>
          <cell r="D614">
            <v>838214</v>
          </cell>
          <cell r="E614">
            <v>139539</v>
          </cell>
          <cell r="F614">
            <v>0</v>
          </cell>
        </row>
        <row r="615">
          <cell r="A615">
            <v>119633</v>
          </cell>
          <cell r="B615" t="str">
            <v xml:space="preserve"> MÜng thµn câng ba  lo­i III D=1.25m  </v>
          </cell>
          <cell r="C615" t="str">
            <v>m</v>
          </cell>
          <cell r="D615">
            <v>1048114</v>
          </cell>
          <cell r="E615">
            <v>169585</v>
          </cell>
          <cell r="F615">
            <v>0</v>
          </cell>
        </row>
        <row r="616">
          <cell r="A616">
            <v>119634</v>
          </cell>
          <cell r="B616" t="str">
            <v xml:space="preserve"> MÜng thµn câng ba  lo­i III D=1.50m  </v>
          </cell>
          <cell r="C616" t="str">
            <v>m</v>
          </cell>
          <cell r="D616">
            <v>1271664</v>
          </cell>
          <cell r="E616">
            <v>212434</v>
          </cell>
          <cell r="F616">
            <v>0</v>
          </cell>
        </row>
        <row r="617">
          <cell r="A617">
            <v>119641</v>
          </cell>
          <cell r="B617" t="str">
            <v xml:space="preserve"> MÜng thµn câng ba  lo­i IVa D=0.75m  </v>
          </cell>
          <cell r="C617" t="str">
            <v>m</v>
          </cell>
          <cell r="D617">
            <v>340070</v>
          </cell>
          <cell r="E617">
            <v>73803</v>
          </cell>
          <cell r="F617">
            <v>0</v>
          </cell>
        </row>
        <row r="618">
          <cell r="A618">
            <v>119642</v>
          </cell>
          <cell r="B618" t="str">
            <v xml:space="preserve"> MÜng thµn câng ba  lo­i IVa D=1.00m  </v>
          </cell>
          <cell r="C618" t="str">
            <v>m</v>
          </cell>
          <cell r="D618">
            <v>535164</v>
          </cell>
          <cell r="E618">
            <v>100319</v>
          </cell>
          <cell r="F618">
            <v>0</v>
          </cell>
        </row>
        <row r="619">
          <cell r="A619">
            <v>119643</v>
          </cell>
          <cell r="B619" t="str">
            <v xml:space="preserve"> MÜng thµn câng ba  lo­i IVa D=1.25m  </v>
          </cell>
          <cell r="C619" t="str">
            <v>m</v>
          </cell>
          <cell r="D619">
            <v>680932</v>
          </cell>
          <cell r="E619">
            <v>119375</v>
          </cell>
          <cell r="F619">
            <v>0</v>
          </cell>
        </row>
        <row r="620">
          <cell r="A620">
            <v>119644</v>
          </cell>
          <cell r="B620" t="str">
            <v xml:space="preserve"> MÜng thµn câng ba  lo­i IVa D=1.50m  </v>
          </cell>
          <cell r="C620" t="str">
            <v>m</v>
          </cell>
          <cell r="D620">
            <v>834605</v>
          </cell>
          <cell r="E620">
            <v>152747</v>
          </cell>
          <cell r="F620">
            <v>0</v>
          </cell>
        </row>
        <row r="621">
          <cell r="A621">
            <v>119651</v>
          </cell>
          <cell r="B621" t="str">
            <v xml:space="preserve"> MÜng thµn câng ba  lo­i IVb D=0.75m  </v>
          </cell>
          <cell r="C621" t="str">
            <v>m</v>
          </cell>
          <cell r="D621">
            <v>143285</v>
          </cell>
          <cell r="E621">
            <v>62309</v>
          </cell>
          <cell r="F621">
            <v>0</v>
          </cell>
        </row>
        <row r="622">
          <cell r="A622">
            <v>119652</v>
          </cell>
          <cell r="B622" t="str">
            <v xml:space="preserve"> MÜng thµn câng ba  lo­i IVb D=1.00m  </v>
          </cell>
          <cell r="C622" t="str">
            <v>m</v>
          </cell>
          <cell r="D622">
            <v>259848</v>
          </cell>
          <cell r="E622">
            <v>86708</v>
          </cell>
          <cell r="F622">
            <v>0</v>
          </cell>
        </row>
        <row r="623">
          <cell r="A623">
            <v>119653</v>
          </cell>
          <cell r="B623" t="str">
            <v xml:space="preserve"> MÜng thµn câng ba  lo­i IVb D=1.25m  </v>
          </cell>
          <cell r="C623" t="str">
            <v>m</v>
          </cell>
          <cell r="D623">
            <v>340078</v>
          </cell>
          <cell r="E623">
            <v>103747</v>
          </cell>
          <cell r="F623">
            <v>0</v>
          </cell>
        </row>
        <row r="624">
          <cell r="A624">
            <v>119654</v>
          </cell>
          <cell r="B624" t="str">
            <v xml:space="preserve"> MÜng thµn câng ba  lo­i IVb D=1.50m  </v>
          </cell>
          <cell r="C624" t="str">
            <v>m</v>
          </cell>
          <cell r="D624">
            <v>414385</v>
          </cell>
          <cell r="E624">
            <v>131373</v>
          </cell>
          <cell r="F624">
            <v>0</v>
          </cell>
        </row>
        <row r="625">
          <cell r="A625">
            <v>119711</v>
          </cell>
          <cell r="B625" t="str">
            <v xml:space="preserve"> Xµy ½·u câng ½çn b±ng ½Ÿ    D=0.75m  </v>
          </cell>
          <cell r="C625" t="str">
            <v>CŸi</v>
          </cell>
          <cell r="D625">
            <v>955259</v>
          </cell>
          <cell r="E625">
            <v>154032</v>
          </cell>
          <cell r="F625">
            <v>0</v>
          </cell>
        </row>
        <row r="626">
          <cell r="A626">
            <v>119712</v>
          </cell>
          <cell r="B626" t="str">
            <v xml:space="preserve"> Xµy ½·u câng ½çn b±ng ½Ÿ    D=1.00m  </v>
          </cell>
          <cell r="C626" t="str">
            <v>CŸi</v>
          </cell>
          <cell r="D626">
            <v>1349854</v>
          </cell>
          <cell r="E626">
            <v>235641</v>
          </cell>
          <cell r="F626">
            <v>0</v>
          </cell>
        </row>
        <row r="627">
          <cell r="A627">
            <v>119713</v>
          </cell>
          <cell r="B627" t="str">
            <v xml:space="preserve"> Xµy ½·u câng ½çn b±ng ½Ÿ    D=1.25m  </v>
          </cell>
          <cell r="C627" t="str">
            <v>CŸi</v>
          </cell>
          <cell r="D627">
            <v>1928163</v>
          </cell>
          <cell r="E627">
            <v>346436</v>
          </cell>
          <cell r="F627">
            <v>0</v>
          </cell>
        </row>
        <row r="628">
          <cell r="A628">
            <v>119714</v>
          </cell>
          <cell r="B628" t="str">
            <v xml:space="preserve"> Xµy ½·u câng ½çn b±ng ½Ÿ    D=1.50m  </v>
          </cell>
          <cell r="C628" t="str">
            <v>CŸi</v>
          </cell>
          <cell r="D628">
            <v>2796888</v>
          </cell>
          <cell r="E628">
            <v>501224</v>
          </cell>
          <cell r="F628">
            <v>0</v>
          </cell>
        </row>
        <row r="629">
          <cell r="A629">
            <v>119721</v>
          </cell>
          <cell r="B629" t="str">
            <v xml:space="preserve"> Xµy ½·u câng ½ái,câng ba b±ng ½Ÿ D=0.75m </v>
          </cell>
          <cell r="C629" t="str">
            <v>CŸi</v>
          </cell>
          <cell r="D629">
            <v>1261006</v>
          </cell>
          <cell r="E629">
            <v>219536</v>
          </cell>
          <cell r="F629">
            <v>0</v>
          </cell>
        </row>
        <row r="630">
          <cell r="A630">
            <v>119722</v>
          </cell>
          <cell r="B630" t="str">
            <v xml:space="preserve"> Xµy ½·u câng ½ái,câng ba b±ng ½Ÿ D=1.00m </v>
          </cell>
          <cell r="C630" t="str">
            <v>CŸi</v>
          </cell>
          <cell r="D630">
            <v>1843930</v>
          </cell>
          <cell r="E630">
            <v>334870</v>
          </cell>
          <cell r="F630">
            <v>0</v>
          </cell>
        </row>
        <row r="631">
          <cell r="A631">
            <v>119723</v>
          </cell>
          <cell r="B631" t="str">
            <v xml:space="preserve"> Xµy ½·u câng ½ái,câng ba b±ng ½Ÿ D=1.25m </v>
          </cell>
          <cell r="C631" t="str">
            <v>CŸi</v>
          </cell>
          <cell r="D631">
            <v>2650847</v>
          </cell>
          <cell r="E631">
            <v>481443</v>
          </cell>
          <cell r="F631">
            <v>0</v>
          </cell>
        </row>
        <row r="632">
          <cell r="A632">
            <v>119724</v>
          </cell>
          <cell r="B632" t="str">
            <v xml:space="preserve"> Xµy ½·u câng ½ái,câng ba b±ng ½Ÿ D=1.50m </v>
          </cell>
          <cell r="C632" t="str">
            <v>CŸi</v>
          </cell>
          <cell r="D632">
            <v>3687860</v>
          </cell>
          <cell r="E632">
            <v>664119</v>
          </cell>
          <cell r="F632">
            <v>0</v>
          </cell>
        </row>
        <row r="633">
          <cell r="A633">
            <v>119811</v>
          </cell>
          <cell r="B633" t="str">
            <v xml:space="preserve"> L¡m hâ tò nõèc sµu 1.5m D=0.75m  </v>
          </cell>
          <cell r="C633" t="str">
            <v>CŸi</v>
          </cell>
          <cell r="D633">
            <v>1206498</v>
          </cell>
          <cell r="E633">
            <v>273590</v>
          </cell>
          <cell r="F633">
            <v>0</v>
          </cell>
        </row>
        <row r="634">
          <cell r="A634">
            <v>119812</v>
          </cell>
          <cell r="B634" t="str">
            <v xml:space="preserve"> L¡m hâ tò nõèc sµu 1.5m D=1.00m  </v>
          </cell>
          <cell r="C634" t="str">
            <v>CŸi</v>
          </cell>
          <cell r="D634">
            <v>1358123</v>
          </cell>
          <cell r="E634">
            <v>311746</v>
          </cell>
          <cell r="F634">
            <v>0</v>
          </cell>
        </row>
        <row r="635">
          <cell r="A635">
            <v>119813</v>
          </cell>
          <cell r="B635" t="str">
            <v xml:space="preserve"> L¡m hâ tò nõèc sµu 1.5m D=1.25m  </v>
          </cell>
          <cell r="C635" t="str">
            <v>CŸi</v>
          </cell>
          <cell r="D635">
            <v>1381599</v>
          </cell>
          <cell r="E635">
            <v>329898</v>
          </cell>
          <cell r="F635">
            <v>0</v>
          </cell>
        </row>
        <row r="636">
          <cell r="A636">
            <v>119814</v>
          </cell>
          <cell r="B636" t="str">
            <v xml:space="preserve"> L¡m hâ tò nõèc sµu 1.5m D=1.50m  </v>
          </cell>
          <cell r="C636" t="str">
            <v>CŸi</v>
          </cell>
          <cell r="D636">
            <v>1458423</v>
          </cell>
          <cell r="E636">
            <v>357461</v>
          </cell>
          <cell r="F636">
            <v>0</v>
          </cell>
        </row>
        <row r="637">
          <cell r="A637">
            <v>119821</v>
          </cell>
          <cell r="B637" t="str">
            <v xml:space="preserve"> L¡m hâ tò nõèc sµu 2.0m D=0.75m  </v>
          </cell>
          <cell r="C637" t="str">
            <v>CŸi</v>
          </cell>
          <cell r="D637">
            <v>1666806</v>
          </cell>
          <cell r="E637">
            <v>381133</v>
          </cell>
          <cell r="F637">
            <v>0</v>
          </cell>
        </row>
        <row r="638">
          <cell r="A638">
            <v>119822</v>
          </cell>
          <cell r="B638" t="str">
            <v xml:space="preserve"> L¡m hâ tò nõèc sµu 2.0m D=1.00m  </v>
          </cell>
          <cell r="C638" t="str">
            <v>CŸi</v>
          </cell>
          <cell r="D638">
            <v>1837655</v>
          </cell>
          <cell r="E638">
            <v>428262</v>
          </cell>
          <cell r="F638">
            <v>0</v>
          </cell>
        </row>
        <row r="639">
          <cell r="A639">
            <v>119823</v>
          </cell>
          <cell r="B639" t="str">
            <v xml:space="preserve"> L¡m hâ tò nõèc sµu 2.0m D=1.25m  </v>
          </cell>
          <cell r="C639" t="str">
            <v>CŸi</v>
          </cell>
          <cell r="D639">
            <v>1948012</v>
          </cell>
          <cell r="E639">
            <v>462851</v>
          </cell>
          <cell r="F639">
            <v>0</v>
          </cell>
        </row>
        <row r="640">
          <cell r="A640">
            <v>119824</v>
          </cell>
          <cell r="B640" t="str">
            <v xml:space="preserve"> L¡m hâ tò nõèc sµu 2.0m D=1.50m  </v>
          </cell>
          <cell r="C640" t="str">
            <v>CŸi</v>
          </cell>
          <cell r="D640">
            <v>2037809</v>
          </cell>
          <cell r="E640">
            <v>497441</v>
          </cell>
          <cell r="F640">
            <v>0</v>
          </cell>
        </row>
        <row r="641">
          <cell r="A641">
            <v>119831</v>
          </cell>
          <cell r="B641" t="str">
            <v xml:space="preserve"> L¡m hâ tò nõèc sµu 2.5m D=0.75m  </v>
          </cell>
          <cell r="C641" t="str">
            <v>CŸi</v>
          </cell>
          <cell r="D641">
            <v>2241800</v>
          </cell>
          <cell r="E641">
            <v>508050</v>
          </cell>
          <cell r="F641">
            <v>0</v>
          </cell>
        </row>
        <row r="642">
          <cell r="A642">
            <v>119832</v>
          </cell>
          <cell r="B642" t="str">
            <v xml:space="preserve"> L¡m hâ tò nõèc sµu 2.5m D=1.00m  </v>
          </cell>
          <cell r="C642" t="str">
            <v>CŸi</v>
          </cell>
          <cell r="D642">
            <v>2412379</v>
          </cell>
          <cell r="E642">
            <v>566377</v>
          </cell>
          <cell r="F642">
            <v>0</v>
          </cell>
        </row>
        <row r="643">
          <cell r="A643">
            <v>119833</v>
          </cell>
          <cell r="B643" t="str">
            <v xml:space="preserve"> L¡m hâ tò nõèc sµu 2.5m D=1.25m  </v>
          </cell>
          <cell r="C643" t="str">
            <v>CŸi</v>
          </cell>
          <cell r="D643">
            <v>2600001</v>
          </cell>
          <cell r="E643">
            <v>611386</v>
          </cell>
          <cell r="F643">
            <v>0</v>
          </cell>
        </row>
        <row r="644">
          <cell r="A644">
            <v>119834</v>
          </cell>
          <cell r="B644" t="str">
            <v xml:space="preserve"> L¡m hâ tò nõèc sµu 2.5m D=1.50m  </v>
          </cell>
          <cell r="C644" t="str">
            <v>CŸi</v>
          </cell>
          <cell r="D644">
            <v>2769111</v>
          </cell>
          <cell r="E644">
            <v>661525</v>
          </cell>
          <cell r="F644">
            <v>0</v>
          </cell>
        </row>
        <row r="645">
          <cell r="A645">
            <v>119911</v>
          </cell>
          <cell r="B645" t="str">
            <v xml:space="preserve"> Qu¾t nhúa châng th¶m,nâi âng ½çn D 0.75m </v>
          </cell>
          <cell r="C645" t="str">
            <v>CŸi</v>
          </cell>
          <cell r="D645">
            <v>30896</v>
          </cell>
          <cell r="E645">
            <v>4972</v>
          </cell>
          <cell r="F645">
            <v>0</v>
          </cell>
        </row>
        <row r="646">
          <cell r="A646">
            <v>119912</v>
          </cell>
          <cell r="B646" t="str">
            <v xml:space="preserve"> Qu¾t nhúa châng th¶m,nâi âng ½çn D 1.00m </v>
          </cell>
          <cell r="C646" t="str">
            <v>CŸi</v>
          </cell>
          <cell r="D646">
            <v>40828</v>
          </cell>
          <cell r="E646">
            <v>5837</v>
          </cell>
          <cell r="F646">
            <v>0</v>
          </cell>
        </row>
        <row r="647">
          <cell r="A647">
            <v>119913</v>
          </cell>
          <cell r="B647" t="str">
            <v xml:space="preserve"> Qu¾t nhúa châng th¶m,nâi âng ½çn D 1.25m </v>
          </cell>
          <cell r="C647" t="str">
            <v>CŸi</v>
          </cell>
          <cell r="D647">
            <v>50189</v>
          </cell>
          <cell r="E647">
            <v>8323</v>
          </cell>
          <cell r="F647">
            <v>0</v>
          </cell>
        </row>
        <row r="648">
          <cell r="A648">
            <v>119914</v>
          </cell>
          <cell r="B648" t="str">
            <v xml:space="preserve"> Qu¾t nhúa châng th¶m,nâi âng ½çn D 1.50m </v>
          </cell>
          <cell r="C648" t="str">
            <v>CŸi</v>
          </cell>
          <cell r="D648">
            <v>59745</v>
          </cell>
          <cell r="E648">
            <v>11025</v>
          </cell>
          <cell r="F648">
            <v>0</v>
          </cell>
        </row>
        <row r="649">
          <cell r="A649">
            <v>200111</v>
          </cell>
          <cell r="B649" t="str">
            <v xml:space="preserve"> Xµy mÜng ½Ÿ hæc D¡y &lt;=60cm  vùa M50  </v>
          </cell>
          <cell r="C649" t="str">
            <v>m3</v>
          </cell>
          <cell r="D649">
            <v>151778</v>
          </cell>
          <cell r="E649">
            <v>20646</v>
          </cell>
          <cell r="F649">
            <v>0</v>
          </cell>
        </row>
        <row r="650">
          <cell r="A650">
            <v>200112</v>
          </cell>
          <cell r="B650" t="str">
            <v xml:space="preserve"> Xµy mÜng ½Ÿ hæc D¡y &lt;=60cm  vùa M75  </v>
          </cell>
          <cell r="C650" t="str">
            <v>m3</v>
          </cell>
          <cell r="D650">
            <v>175539</v>
          </cell>
          <cell r="E650">
            <v>20646</v>
          </cell>
          <cell r="F650">
            <v>0</v>
          </cell>
        </row>
        <row r="651">
          <cell r="A651">
            <v>200121</v>
          </cell>
          <cell r="B651" t="str">
            <v xml:space="preserve"> Xµy mÜng ½Ÿ hæc D¡y &gt; 60cm  vùa M50  </v>
          </cell>
          <cell r="C651" t="str">
            <v>m3</v>
          </cell>
          <cell r="D651">
            <v>151778</v>
          </cell>
          <cell r="E651">
            <v>19889</v>
          </cell>
          <cell r="F651">
            <v>0</v>
          </cell>
        </row>
        <row r="652">
          <cell r="A652">
            <v>200122</v>
          </cell>
          <cell r="B652" t="str">
            <v xml:space="preserve"> Xµy mÜng ½Ÿ hæc D¡y &gt; 60cm  vùa M75  </v>
          </cell>
          <cell r="C652" t="str">
            <v>m3</v>
          </cell>
          <cell r="D652">
            <v>175539</v>
          </cell>
          <cell r="E652">
            <v>19889</v>
          </cell>
          <cell r="F652">
            <v>0</v>
          </cell>
        </row>
        <row r="653">
          <cell r="A653">
            <v>200211</v>
          </cell>
          <cell r="B653" t="str">
            <v xml:space="preserve"> Xµy tõéng th²ng ½Ÿ hæc B&lt;=60cm H&lt;=2m M50 </v>
          </cell>
          <cell r="C653" t="str">
            <v>m3</v>
          </cell>
          <cell r="D653">
            <v>151778</v>
          </cell>
          <cell r="E653">
            <v>23348</v>
          </cell>
          <cell r="F653">
            <v>0</v>
          </cell>
        </row>
        <row r="654">
          <cell r="A654">
            <v>200212</v>
          </cell>
          <cell r="B654" t="str">
            <v xml:space="preserve"> Xµy tõéng th²ng ½Ÿ hæc B&lt;=60cm H&lt;=2m M50 </v>
          </cell>
          <cell r="C654" t="str">
            <v>m3</v>
          </cell>
          <cell r="D654">
            <v>175539</v>
          </cell>
          <cell r="E654">
            <v>23348</v>
          </cell>
          <cell r="F654">
            <v>0</v>
          </cell>
        </row>
        <row r="655">
          <cell r="A655">
            <v>200221</v>
          </cell>
          <cell r="B655" t="str">
            <v xml:space="preserve"> Xµy tõéng th²ng ½Ÿ hæc B&lt;=60cm H&gt; 2m M50 </v>
          </cell>
          <cell r="C655" t="str">
            <v>m3</v>
          </cell>
          <cell r="D655">
            <v>174624</v>
          </cell>
          <cell r="E655">
            <v>27023</v>
          </cell>
          <cell r="F655">
            <v>0</v>
          </cell>
        </row>
        <row r="656">
          <cell r="A656">
            <v>200222</v>
          </cell>
          <cell r="B656" t="str">
            <v xml:space="preserve"> Xµy tõéng th²ng ½Ÿ hæc B&lt;=60cm H&gt; 2m M50 </v>
          </cell>
          <cell r="C656" t="str">
            <v>m3</v>
          </cell>
          <cell r="D656">
            <v>198385</v>
          </cell>
          <cell r="E656">
            <v>27023</v>
          </cell>
          <cell r="F656">
            <v>0</v>
          </cell>
        </row>
        <row r="657">
          <cell r="A657">
            <v>200231</v>
          </cell>
          <cell r="B657" t="str">
            <v xml:space="preserve"> Xµy tõéng th²ng ½Ÿ hæc B&gt; 60cm H&lt;=2m M50 </v>
          </cell>
          <cell r="C657" t="str">
            <v>m3</v>
          </cell>
          <cell r="D657">
            <v>151778</v>
          </cell>
          <cell r="E657">
            <v>22483</v>
          </cell>
          <cell r="F657">
            <v>0</v>
          </cell>
        </row>
        <row r="658">
          <cell r="A658">
            <v>200232</v>
          </cell>
          <cell r="B658" t="str">
            <v xml:space="preserve"> Xµy tõéng th²ng ½Ÿ hæc B&gt; 60cm H&lt;=2m M50 </v>
          </cell>
          <cell r="C658" t="str">
            <v>m3</v>
          </cell>
          <cell r="D658">
            <v>175539</v>
          </cell>
          <cell r="E658">
            <v>22483</v>
          </cell>
          <cell r="F658">
            <v>0</v>
          </cell>
        </row>
        <row r="659">
          <cell r="A659">
            <v>200241</v>
          </cell>
          <cell r="B659" t="str">
            <v xml:space="preserve"> Xµy tõéng th²ng ½Ÿ hæc B&gt; 60cm H&gt; 2m M50 </v>
          </cell>
          <cell r="C659" t="str">
            <v>m3</v>
          </cell>
          <cell r="D659">
            <v>168936</v>
          </cell>
          <cell r="E659">
            <v>25618</v>
          </cell>
          <cell r="F659">
            <v>0</v>
          </cell>
        </row>
        <row r="660">
          <cell r="A660">
            <v>200242</v>
          </cell>
          <cell r="B660" t="str">
            <v xml:space="preserve"> Xµy tõéng th²ng ½Ÿ hæc B&gt; 60cm H&gt; 2m M50 </v>
          </cell>
          <cell r="C660" t="str">
            <v>m3</v>
          </cell>
          <cell r="D660">
            <v>192696</v>
          </cell>
          <cell r="E660">
            <v>25618</v>
          </cell>
          <cell r="F660">
            <v>0</v>
          </cell>
        </row>
        <row r="661">
          <cell r="A661">
            <v>200541</v>
          </cell>
          <cell r="B661" t="str">
            <v xml:space="preserve"> XÆp ½Ÿ khan m´t b±ng             vùa M50 </v>
          </cell>
          <cell r="C661" t="str">
            <v>m3</v>
          </cell>
          <cell r="D661">
            <v>84573</v>
          </cell>
          <cell r="E661">
            <v>12971</v>
          </cell>
          <cell r="F661">
            <v>0</v>
          </cell>
        </row>
        <row r="662">
          <cell r="A662">
            <v>200542</v>
          </cell>
          <cell r="B662" t="str">
            <v xml:space="preserve"> XÆp ½Ÿ khan m´t b±ng             vùa M75 </v>
          </cell>
          <cell r="C662" t="str">
            <v>m3</v>
          </cell>
          <cell r="D662">
            <v>88364</v>
          </cell>
          <cell r="E662">
            <v>15155</v>
          </cell>
          <cell r="F662">
            <v>0</v>
          </cell>
        </row>
        <row r="663">
          <cell r="A663">
            <v>200551</v>
          </cell>
          <cell r="B663" t="str">
            <v xml:space="preserve"> XÆp ½Ÿ khan mŸi dâc th²ng        vùa M50 </v>
          </cell>
          <cell r="C663" t="str">
            <v>m3</v>
          </cell>
          <cell r="D663">
            <v>84573</v>
          </cell>
          <cell r="E663">
            <v>21446</v>
          </cell>
          <cell r="F663">
            <v>0</v>
          </cell>
        </row>
        <row r="664">
          <cell r="A664">
            <v>200552</v>
          </cell>
          <cell r="B664" t="str">
            <v xml:space="preserve"> XÆp ½Ÿ khan mŸi dâc th²ng        vùa M75 </v>
          </cell>
          <cell r="C664" t="str">
            <v>m3</v>
          </cell>
          <cell r="D664">
            <v>88364</v>
          </cell>
          <cell r="E664">
            <v>18916</v>
          </cell>
          <cell r="F664">
            <v>0</v>
          </cell>
        </row>
        <row r="665">
          <cell r="A665">
            <v>200561</v>
          </cell>
          <cell r="B665" t="str">
            <v xml:space="preserve"> XÆp ½Ÿ khan mŸi dâc cong         vùa M50 </v>
          </cell>
          <cell r="C665" t="str">
            <v>m3</v>
          </cell>
          <cell r="D665">
            <v>88520</v>
          </cell>
          <cell r="E665">
            <v>21727</v>
          </cell>
          <cell r="F665">
            <v>0</v>
          </cell>
        </row>
        <row r="666">
          <cell r="A666">
            <v>200562</v>
          </cell>
          <cell r="B666" t="str">
            <v xml:space="preserve"> XÆp ½Ÿ khan mŸi dâc cong         vùa M75 </v>
          </cell>
          <cell r="C666" t="str">
            <v>m3</v>
          </cell>
          <cell r="D666">
            <v>92311</v>
          </cell>
          <cell r="E666">
            <v>21727</v>
          </cell>
          <cell r="F666">
            <v>0</v>
          </cell>
        </row>
        <row r="667">
          <cell r="A667">
            <v>200610</v>
          </cell>
          <cell r="B667" t="str">
            <v xml:space="preserve"> XÆp ½Ÿ khan m´t b±ng,kháng tr¾t m­ch     </v>
          </cell>
          <cell r="C667" t="str">
            <v>m3</v>
          </cell>
          <cell r="D667">
            <v>71769</v>
          </cell>
          <cell r="E667">
            <v>12971</v>
          </cell>
          <cell r="F667">
            <v>0</v>
          </cell>
        </row>
        <row r="668">
          <cell r="A668">
            <v>200620</v>
          </cell>
          <cell r="B668" t="str">
            <v xml:space="preserve"> XÆp ½Ÿ khan mŸi dâc th²ng kháng tr¾tm­ch </v>
          </cell>
          <cell r="C668" t="str">
            <v>m3</v>
          </cell>
          <cell r="D668">
            <v>71769</v>
          </cell>
          <cell r="E668">
            <v>15155</v>
          </cell>
          <cell r="F668">
            <v>0</v>
          </cell>
        </row>
        <row r="669">
          <cell r="A669">
            <v>200630</v>
          </cell>
          <cell r="B669" t="str">
            <v xml:space="preserve"> XÆp ½Ÿ khan mŸi dâc cong kháng tr¾t m­ch </v>
          </cell>
          <cell r="C669" t="str">
            <v>m3</v>
          </cell>
          <cell r="D669">
            <v>76257</v>
          </cell>
          <cell r="E669">
            <v>21446</v>
          </cell>
          <cell r="F669">
            <v>0</v>
          </cell>
        </row>
        <row r="670">
          <cell r="A670">
            <v>200711</v>
          </cell>
          <cell r="B670" t="str">
            <v xml:space="preserve"> Xµy câng ½Ÿ hæc                  vùa M50 </v>
          </cell>
          <cell r="C670" t="str">
            <v>m3</v>
          </cell>
          <cell r="D670">
            <v>203572</v>
          </cell>
          <cell r="E670">
            <v>33292</v>
          </cell>
          <cell r="F670">
            <v>0</v>
          </cell>
        </row>
        <row r="671">
          <cell r="A671">
            <v>200712</v>
          </cell>
          <cell r="B671" t="str">
            <v xml:space="preserve"> Xµy câng ½Ÿ hæc                  vùa M75 </v>
          </cell>
          <cell r="C671" t="str">
            <v>m3</v>
          </cell>
          <cell r="D671">
            <v>227333</v>
          </cell>
          <cell r="E671">
            <v>33292</v>
          </cell>
          <cell r="F671">
            <v>0</v>
          </cell>
        </row>
        <row r="672">
          <cell r="A672">
            <v>200811</v>
          </cell>
          <cell r="B672" t="str">
            <v xml:space="preserve"> Xµy ½Ÿ hæc cŸc kÆt c¶u phöc t­p khŸc M50 </v>
          </cell>
          <cell r="C672" t="str">
            <v>m3</v>
          </cell>
          <cell r="D672">
            <v>165848</v>
          </cell>
          <cell r="E672">
            <v>44642</v>
          </cell>
          <cell r="F672">
            <v>0</v>
          </cell>
        </row>
        <row r="673">
          <cell r="A673">
            <v>200812</v>
          </cell>
          <cell r="B673" t="str">
            <v xml:space="preserve"> Xµy ½Ÿ hæc cŸc kÆt c¶u phöc t­p khŸc M75 </v>
          </cell>
          <cell r="C673" t="str">
            <v>m3</v>
          </cell>
          <cell r="D673">
            <v>189608</v>
          </cell>
          <cell r="E673">
            <v>44642</v>
          </cell>
          <cell r="F673">
            <v>0</v>
          </cell>
        </row>
        <row r="674">
          <cell r="A674">
            <v>203111</v>
          </cell>
          <cell r="B674" t="str">
            <v xml:space="preserve"> Xµy mÜng g­ch ch× 6.5x10.5x22 ,B&lt;=33cm, M50</v>
          </cell>
          <cell r="C674" t="str">
            <v>m3</v>
          </cell>
          <cell r="D674">
            <v>231958</v>
          </cell>
          <cell r="E674" t="str">
            <v>00      18051.00</v>
          </cell>
          <cell r="F674">
            <v>0</v>
          </cell>
        </row>
        <row r="675">
          <cell r="A675">
            <v>203112</v>
          </cell>
          <cell r="B675" t="str">
            <v xml:space="preserve"> Xµy mÜng g­ch ch× 6.5x10.5x22 ,B&lt;=33cm, M75</v>
          </cell>
          <cell r="C675" t="str">
            <v>m3</v>
          </cell>
          <cell r="D675">
            <v>248</v>
          </cell>
          <cell r="E675" t="str">
            <v>36      18051.00</v>
          </cell>
          <cell r="F675">
            <v>0</v>
          </cell>
        </row>
        <row r="676">
          <cell r="A676">
            <v>203121</v>
          </cell>
          <cell r="B676" t="str">
            <v xml:space="preserve"> Xµy mÜng g­ch ch× 6.5x10.5x22 ,B&gt; 33cm, M50</v>
          </cell>
          <cell r="C676" t="str">
            <v>m3</v>
          </cell>
          <cell r="D676">
            <v>230338</v>
          </cell>
          <cell r="E676" t="str">
            <v>00      16106.00</v>
          </cell>
          <cell r="F676">
            <v>0</v>
          </cell>
        </row>
        <row r="677">
          <cell r="A677">
            <v>203122</v>
          </cell>
          <cell r="B677" t="str">
            <v xml:space="preserve"> Xµy mÜng g­ch ch× 6.5x10.5x22 ,B&gt; 33cm, M75</v>
          </cell>
          <cell r="C677" t="str">
            <v>m3</v>
          </cell>
          <cell r="D677">
            <v>247310</v>
          </cell>
          <cell r="E677" t="str">
            <v>00      16106.00</v>
          </cell>
          <cell r="F677">
            <v>0</v>
          </cell>
        </row>
        <row r="678">
          <cell r="A678">
            <v>203211</v>
          </cell>
          <cell r="B678" t="str">
            <v xml:space="preserve"> Tõéng g­ch ch× 6.5x10.5x22,B&lt;=11,H&lt;=4m,M25</v>
          </cell>
          <cell r="C678" t="str">
            <v>m3</v>
          </cell>
          <cell r="D678">
            <v>248000</v>
          </cell>
          <cell r="E678">
            <v>26050</v>
          </cell>
          <cell r="F678">
            <v>924</v>
          </cell>
        </row>
        <row r="679">
          <cell r="A679">
            <v>203212</v>
          </cell>
          <cell r="B679" t="str">
            <v xml:space="preserve"> Tõéng g­ch ch× 6.5x10.5x22,B&lt;=11,H&lt;=4m,M50</v>
          </cell>
          <cell r="C679" t="str">
            <v>m3</v>
          </cell>
          <cell r="D679">
            <v>265837</v>
          </cell>
          <cell r="E679">
            <v>26050</v>
          </cell>
          <cell r="F679">
            <v>924</v>
          </cell>
        </row>
        <row r="680">
          <cell r="A680">
            <v>203221</v>
          </cell>
          <cell r="B680" t="str">
            <v xml:space="preserve"> Tõéng g­ch ch× 6.5x10.5x22,B&lt;=11,H&gt; 4m,M25</v>
          </cell>
          <cell r="C680" t="str">
            <v>m3</v>
          </cell>
          <cell r="D680">
            <v>263380</v>
          </cell>
          <cell r="E680">
            <v>26266</v>
          </cell>
          <cell r="F680">
            <v>2358</v>
          </cell>
        </row>
        <row r="681">
          <cell r="A681">
            <v>203222</v>
          </cell>
          <cell r="B681" t="str">
            <v xml:space="preserve"> Tõéng g­ch ch× 6.5x10.5x22,B&lt;=11,H&gt; 4m,M50</v>
          </cell>
          <cell r="C681" t="str">
            <v>m3</v>
          </cell>
          <cell r="D681">
            <v>281217</v>
          </cell>
          <cell r="E681">
            <v>26266</v>
          </cell>
          <cell r="F681">
            <v>2358</v>
          </cell>
        </row>
        <row r="682">
          <cell r="A682">
            <v>203231</v>
          </cell>
          <cell r="B682" t="str">
            <v xml:space="preserve"> Tõéng g­ch ch× 6.5x10.5x22,B&lt;=33,H&lt;=4m,M25</v>
          </cell>
          <cell r="C682" t="str">
            <v>m3</v>
          </cell>
          <cell r="D682">
            <v>227058</v>
          </cell>
          <cell r="E682" t="str">
            <v>0      20754.00</v>
          </cell>
          <cell r="F682">
            <v>924</v>
          </cell>
        </row>
        <row r="683">
          <cell r="A683">
            <v>203232</v>
          </cell>
          <cell r="B683" t="str">
            <v xml:space="preserve"> Tõéng g­ch ch× 6.5x10.5x22,B&lt;=33,H&lt;=4m,M50</v>
          </cell>
          <cell r="C683" t="str">
            <v>m3</v>
          </cell>
          <cell r="D683">
            <v>249548</v>
          </cell>
          <cell r="E683">
            <v>20754</v>
          </cell>
          <cell r="F683">
            <v>924</v>
          </cell>
        </row>
        <row r="684">
          <cell r="A684">
            <v>203241</v>
          </cell>
          <cell r="B684" t="str">
            <v xml:space="preserve"> Tõéng g­ch ch× 6.5x10.5x22,B&lt;=33,H&gt; 4m,M25</v>
          </cell>
          <cell r="C684" t="str">
            <v>m3</v>
          </cell>
          <cell r="D684">
            <v>242438</v>
          </cell>
          <cell r="E684" t="str">
            <v>0      21294.00</v>
          </cell>
          <cell r="F684">
            <v>2358</v>
          </cell>
        </row>
        <row r="685">
          <cell r="A685">
            <v>203242</v>
          </cell>
          <cell r="B685" t="str">
            <v xml:space="preserve"> Tõéng g­ch ch× 6.5x10.5x22,B&lt;=33,H&gt; 4m,M50</v>
          </cell>
          <cell r="C685" t="str">
            <v>m3</v>
          </cell>
          <cell r="D685">
            <v>264927</v>
          </cell>
          <cell r="E685" t="str">
            <v>0      21294.00</v>
          </cell>
          <cell r="F685">
            <v>2358</v>
          </cell>
        </row>
        <row r="686">
          <cell r="A686">
            <v>203251</v>
          </cell>
          <cell r="B686" t="str">
            <v xml:space="preserve"> Tõéng g­ch ch× 6.5x10.5x22,B&gt; 33,H&lt;=4m,M25</v>
          </cell>
          <cell r="C686" t="str">
            <v>m3</v>
          </cell>
          <cell r="D686">
            <v>223607</v>
          </cell>
          <cell r="E686" t="str">
            <v>0      17943.00</v>
          </cell>
          <cell r="F686">
            <v>924</v>
          </cell>
        </row>
        <row r="687">
          <cell r="A687">
            <v>203252</v>
          </cell>
          <cell r="B687" t="str">
            <v xml:space="preserve"> Tõéng g­ch ch× 6.5x10.5x22,B&gt; 33,H&lt;=4m,M50</v>
          </cell>
          <cell r="C687" t="str">
            <v>m3</v>
          </cell>
          <cell r="D687">
            <v>246872</v>
          </cell>
          <cell r="E687" t="str">
            <v>0      17943.00</v>
          </cell>
          <cell r="F687">
            <v>924</v>
          </cell>
        </row>
        <row r="688">
          <cell r="A688">
            <v>203261</v>
          </cell>
          <cell r="B688" t="str">
            <v xml:space="preserve"> Tõéng g­ch ch× 6.5x10.5x22,B&gt; 33,H&gt; 4m,M25</v>
          </cell>
          <cell r="C688" t="str">
            <v>m3</v>
          </cell>
          <cell r="D688">
            <v>234703</v>
          </cell>
          <cell r="E688">
            <v>19457</v>
          </cell>
          <cell r="F688">
            <v>2358</v>
          </cell>
        </row>
        <row r="689">
          <cell r="A689">
            <v>203262</v>
          </cell>
          <cell r="B689" t="str">
            <v xml:space="preserve"> Tõéng g­ch ch× 6.5x10.5x22,B&gt; 33,H&gt; 4m,M50</v>
          </cell>
          <cell r="C689" t="str">
            <v>m3</v>
          </cell>
          <cell r="D689">
            <v>257968</v>
          </cell>
          <cell r="E689">
            <v>19457</v>
          </cell>
          <cell r="F689">
            <v>2358</v>
          </cell>
        </row>
        <row r="690">
          <cell r="A690">
            <v>203311</v>
          </cell>
          <cell r="B690" t="str">
            <v xml:space="preserve"> Xµy cæt trò ½æc lºp trong mài ‡K vùa TH M25</v>
          </cell>
          <cell r="C690" t="str">
            <v>m3</v>
          </cell>
          <cell r="D690">
            <v>240392</v>
          </cell>
          <cell r="E690">
            <v>43237</v>
          </cell>
          <cell r="F690">
            <v>0</v>
          </cell>
        </row>
        <row r="691">
          <cell r="A691">
            <v>203312</v>
          </cell>
          <cell r="B691" t="str">
            <v xml:space="preserve"> Xµy cæt trò ½æc lºp trong mài ‡K vùa TH M50</v>
          </cell>
          <cell r="C691" t="str">
            <v>m3</v>
          </cell>
          <cell r="D691">
            <v>263657</v>
          </cell>
          <cell r="E691">
            <v>43237</v>
          </cell>
          <cell r="F691">
            <v>0</v>
          </cell>
        </row>
        <row r="692">
          <cell r="A692">
            <v>203411</v>
          </cell>
          <cell r="B692" t="str">
            <v xml:space="preserve"> Xµy tõéng cong d¡y&lt;=33cm, cao&lt;=4m vùa TH50</v>
          </cell>
          <cell r="C692" t="str">
            <v>m3</v>
          </cell>
          <cell r="D692">
            <v>239425</v>
          </cell>
          <cell r="E692">
            <v>30050</v>
          </cell>
          <cell r="F692">
            <v>959</v>
          </cell>
        </row>
        <row r="693">
          <cell r="A693">
            <v>203412</v>
          </cell>
          <cell r="B693" t="str">
            <v xml:space="preserve"> Xµy tõéng cong d¡y&lt;=33cm, cao&lt;=4m vùa TH75</v>
          </cell>
          <cell r="C693" t="str">
            <v>m3</v>
          </cell>
          <cell r="D693">
            <v>255831</v>
          </cell>
          <cell r="E693">
            <v>30050</v>
          </cell>
          <cell r="F693">
            <v>959</v>
          </cell>
        </row>
        <row r="694">
          <cell r="A694">
            <v>203421</v>
          </cell>
          <cell r="B694" t="str">
            <v xml:space="preserve"> Xµy tõéng cong d¡y&lt;=33cm, cao&gt; 4m vùa TH50</v>
          </cell>
          <cell r="C694" t="str">
            <v>m3</v>
          </cell>
          <cell r="D694">
            <v>254804</v>
          </cell>
          <cell r="E694">
            <v>33401</v>
          </cell>
          <cell r="F694">
            <v>959</v>
          </cell>
        </row>
        <row r="695">
          <cell r="A695">
            <v>203422</v>
          </cell>
          <cell r="B695" t="str">
            <v xml:space="preserve"> Xµy tõéng cong d¡y&lt;=33cm, cao&gt; 4m vùa TH75</v>
          </cell>
          <cell r="C695" t="str">
            <v>m3</v>
          </cell>
          <cell r="D695">
            <v>271210</v>
          </cell>
          <cell r="E695">
            <v>33401</v>
          </cell>
          <cell r="F695">
            <v>959</v>
          </cell>
        </row>
        <row r="696">
          <cell r="A696">
            <v>203411</v>
          </cell>
          <cell r="B696" t="str">
            <v xml:space="preserve"> Xµy tõéng cong d¡y&gt; 33cm, cao&lt;=4m vùa TH50</v>
          </cell>
          <cell r="C696" t="str">
            <v>m3</v>
          </cell>
          <cell r="D696">
            <v>236400</v>
          </cell>
          <cell r="E696">
            <v>28104</v>
          </cell>
          <cell r="F696">
            <v>959</v>
          </cell>
        </row>
        <row r="697">
          <cell r="A697">
            <v>203412</v>
          </cell>
          <cell r="B697" t="str">
            <v xml:space="preserve"> Xµy tõéng cong d¡y &gt;33cm, cao&lt;=4m vùa TH75</v>
          </cell>
          <cell r="C697" t="str">
            <v>m3</v>
          </cell>
          <cell r="D697">
            <v>253372</v>
          </cell>
          <cell r="E697">
            <v>28104</v>
          </cell>
          <cell r="F697">
            <v>959</v>
          </cell>
        </row>
        <row r="698">
          <cell r="A698">
            <v>203421</v>
          </cell>
          <cell r="B698" t="str">
            <v xml:space="preserve"> Xµy tõéng cong d¡y &gt;33cm, cao&gt; 4m vùa TH50</v>
          </cell>
          <cell r="C698" t="str">
            <v>m3</v>
          </cell>
          <cell r="D698">
            <v>247496</v>
          </cell>
          <cell r="E698">
            <v>31239</v>
          </cell>
          <cell r="F698">
            <v>959</v>
          </cell>
        </row>
        <row r="699">
          <cell r="A699">
            <v>203422</v>
          </cell>
          <cell r="B699" t="str">
            <v xml:space="preserve"> Xµy tõéng cong d¡y &gt;33cm, cao&gt; 4m vùa TH75</v>
          </cell>
          <cell r="C699" t="str">
            <v>m3</v>
          </cell>
          <cell r="D699">
            <v>264468</v>
          </cell>
          <cell r="E699">
            <v>31239</v>
          </cell>
          <cell r="F699">
            <v>959</v>
          </cell>
        </row>
        <row r="700">
          <cell r="A700">
            <v>203511</v>
          </cell>
          <cell r="B700" t="str">
            <v xml:space="preserve"> Xµy câng cuân cong vùa TH M50            </v>
          </cell>
          <cell r="C700" t="str">
            <v>m3</v>
          </cell>
          <cell r="D700">
            <v>283882</v>
          </cell>
          <cell r="E700">
            <v>50371</v>
          </cell>
          <cell r="F700">
            <v>924</v>
          </cell>
        </row>
        <row r="701">
          <cell r="A701">
            <v>203512</v>
          </cell>
          <cell r="B701" t="str">
            <v xml:space="preserve"> Xµy câng cuân cong vùa TH M75            </v>
          </cell>
          <cell r="C701" t="str">
            <v>m3</v>
          </cell>
          <cell r="D701">
            <v>299723</v>
          </cell>
          <cell r="E701">
            <v>50371</v>
          </cell>
          <cell r="F701">
            <v>924</v>
          </cell>
        </row>
        <row r="702">
          <cell r="A702">
            <v>203521</v>
          </cell>
          <cell r="B702" t="str">
            <v xml:space="preserve"> Xµy câng cuân th¡nh vÝm cong vùa TH M50  </v>
          </cell>
          <cell r="C702" t="str">
            <v>m3</v>
          </cell>
          <cell r="D702">
            <v>289003</v>
          </cell>
          <cell r="E702">
            <v>46264</v>
          </cell>
          <cell r="F702">
            <v>924</v>
          </cell>
        </row>
        <row r="703">
          <cell r="A703">
            <v>203522</v>
          </cell>
          <cell r="B703" t="str">
            <v xml:space="preserve"> Xµy câng cuân th¡nh vÝm cong vùa TH M75  </v>
          </cell>
          <cell r="C703" t="str">
            <v>m3</v>
          </cell>
          <cell r="D703">
            <v>305409</v>
          </cell>
          <cell r="E703">
            <v>46264</v>
          </cell>
          <cell r="F703">
            <v>924</v>
          </cell>
        </row>
        <row r="704">
          <cell r="A704">
            <v>203611</v>
          </cell>
          <cell r="B704" t="str">
            <v xml:space="preserve"> Xµy kÆt c¶u phöc t­p khŸcH&lt;=4m,M50       </v>
          </cell>
          <cell r="C704" t="str">
            <v>m3</v>
          </cell>
          <cell r="D704">
            <v>241044</v>
          </cell>
          <cell r="E704">
            <v>38913</v>
          </cell>
          <cell r="F704">
            <v>924</v>
          </cell>
        </row>
        <row r="705">
          <cell r="A705">
            <v>203612</v>
          </cell>
          <cell r="B705" t="str">
            <v xml:space="preserve"> Xµy kÆt c¶u phöc t­p khŸcH&lt;=4m,M75       </v>
          </cell>
          <cell r="C705" t="str">
            <v>m3</v>
          </cell>
          <cell r="D705">
            <v>256884</v>
          </cell>
          <cell r="E705">
            <v>38913</v>
          </cell>
          <cell r="F705">
            <v>924</v>
          </cell>
        </row>
        <row r="706">
          <cell r="A706">
            <v>203621</v>
          </cell>
          <cell r="B706" t="str">
            <v xml:space="preserve"> Xµy kÆt c¶u phöc t­p khŸcH &gt;4m,M50       </v>
          </cell>
          <cell r="C706" t="str">
            <v>m3</v>
          </cell>
          <cell r="D706">
            <v>250368</v>
          </cell>
          <cell r="E706">
            <v>43237</v>
          </cell>
          <cell r="F706">
            <v>924</v>
          </cell>
        </row>
        <row r="707">
          <cell r="A707">
            <v>203622</v>
          </cell>
          <cell r="B707" t="str">
            <v xml:space="preserve"> Xµy kÆt c¶u phöc t­p khŸcH &gt;4m,M75       </v>
          </cell>
          <cell r="C707" t="str">
            <v>m3</v>
          </cell>
          <cell r="D707">
            <v>266209</v>
          </cell>
          <cell r="E707">
            <v>43237</v>
          </cell>
          <cell r="F707">
            <v>924</v>
          </cell>
        </row>
        <row r="708">
          <cell r="A708">
            <v>205111</v>
          </cell>
          <cell r="B708" t="str">
            <v xml:space="preserve"> Xµy tõéng d¡y &lt;=10cm,H&lt;=4m,M50           </v>
          </cell>
          <cell r="C708" t="str">
            <v>m3</v>
          </cell>
          <cell r="D708">
            <v>185070</v>
          </cell>
          <cell r="E708">
            <v>16538</v>
          </cell>
          <cell r="F708">
            <v>616</v>
          </cell>
        </row>
        <row r="709">
          <cell r="A709">
            <v>205112</v>
          </cell>
          <cell r="B709" t="str">
            <v xml:space="preserve"> Xµy tõéng d¡y &lt;=10cm,H&lt;=4m,M75           </v>
          </cell>
          <cell r="C709" t="str">
            <v>m3</v>
          </cell>
          <cell r="D709">
            <v>187316</v>
          </cell>
          <cell r="E709">
            <v>16538</v>
          </cell>
          <cell r="F709">
            <v>616</v>
          </cell>
        </row>
        <row r="710">
          <cell r="A710">
            <v>205121</v>
          </cell>
          <cell r="B710" t="str">
            <v xml:space="preserve"> Xµy tõéng d¡y &lt;=10cm,H&gt; 4m,M50           </v>
          </cell>
          <cell r="C710" t="str">
            <v>m3</v>
          </cell>
          <cell r="D710">
            <v>200449</v>
          </cell>
          <cell r="E710">
            <v>18268</v>
          </cell>
          <cell r="F710">
            <v>616</v>
          </cell>
        </row>
        <row r="711">
          <cell r="A711">
            <v>205122</v>
          </cell>
          <cell r="B711" t="str">
            <v xml:space="preserve"> Xµy tõéng d¡y &lt;=10cm,H&gt; 4m,M75           </v>
          </cell>
          <cell r="C711" t="str">
            <v>m3</v>
          </cell>
          <cell r="D711">
            <v>202696</v>
          </cell>
          <cell r="E711">
            <v>18268</v>
          </cell>
          <cell r="F711">
            <v>2050</v>
          </cell>
        </row>
        <row r="712">
          <cell r="A712">
            <v>205131</v>
          </cell>
          <cell r="B712" t="str">
            <v xml:space="preserve"> Xµy tõéng d¡y &lt;=30cm,H&lt;=4m,M50           </v>
          </cell>
          <cell r="C712" t="str">
            <v>m3</v>
          </cell>
          <cell r="D712">
            <v>185336</v>
          </cell>
          <cell r="E712">
            <v>14917</v>
          </cell>
          <cell r="F712">
            <v>616</v>
          </cell>
        </row>
        <row r="713">
          <cell r="A713">
            <v>205132</v>
          </cell>
          <cell r="B713" t="str">
            <v xml:space="preserve"> Xµy tõéng d¡y &lt;=30cm,H&lt;=4m,M75           </v>
          </cell>
          <cell r="C713" t="str">
            <v>m3</v>
          </cell>
          <cell r="D713">
            <v>187807</v>
          </cell>
          <cell r="E713">
            <v>14917</v>
          </cell>
          <cell r="F713">
            <v>616</v>
          </cell>
        </row>
        <row r="714">
          <cell r="A714">
            <v>205141</v>
          </cell>
          <cell r="B714" t="str">
            <v xml:space="preserve"> Xµy tõéng d¡y &lt;=30cm,H&gt; 4m,M50           </v>
          </cell>
          <cell r="C714" t="str">
            <v>m3</v>
          </cell>
          <cell r="D714">
            <v>200716</v>
          </cell>
          <cell r="E714">
            <v>15349</v>
          </cell>
          <cell r="F714">
            <v>2050</v>
          </cell>
        </row>
        <row r="715">
          <cell r="A715">
            <v>205142</v>
          </cell>
          <cell r="B715" t="str">
            <v xml:space="preserve"> Xµy tõéng d¡y &lt;=30cm,H&gt; 4m,M75           </v>
          </cell>
          <cell r="C715" t="str">
            <v>m3</v>
          </cell>
          <cell r="D715">
            <v>203187</v>
          </cell>
          <cell r="E715">
            <v>15349</v>
          </cell>
          <cell r="F715">
            <v>2050</v>
          </cell>
        </row>
        <row r="716">
          <cell r="A716">
            <v>205151</v>
          </cell>
          <cell r="B716" t="str">
            <v xml:space="preserve"> Xµy tõéng d¡y  &gt;30cm,H&lt;=4m,M50           </v>
          </cell>
          <cell r="C716" t="str">
            <v>m3</v>
          </cell>
          <cell r="D716">
            <v>182841</v>
          </cell>
          <cell r="E716">
            <v>12214</v>
          </cell>
          <cell r="F716">
            <v>616</v>
          </cell>
        </row>
        <row r="717">
          <cell r="A717">
            <v>205152</v>
          </cell>
          <cell r="B717" t="str">
            <v xml:space="preserve"> Xµy tõéng d¡y  &gt;30cm,H&lt;=4m,M75           </v>
          </cell>
          <cell r="C717" t="str">
            <v>m3</v>
          </cell>
          <cell r="D717">
            <v>185447</v>
          </cell>
          <cell r="E717">
            <v>12214</v>
          </cell>
          <cell r="F717">
            <v>616</v>
          </cell>
        </row>
        <row r="718">
          <cell r="A718">
            <v>205161</v>
          </cell>
          <cell r="B718" t="str">
            <v xml:space="preserve"> Xµy tõéng d¡y  &gt;30cm,H&gt; 4m,M50           </v>
          </cell>
          <cell r="C718" t="str">
            <v>m3</v>
          </cell>
          <cell r="D718">
            <v>193937</v>
          </cell>
          <cell r="E718">
            <v>13512</v>
          </cell>
          <cell r="F718">
            <v>2050</v>
          </cell>
        </row>
        <row r="719">
          <cell r="A719">
            <v>205162</v>
          </cell>
          <cell r="B719" t="str">
            <v xml:space="preserve"> Xµy tõéng d¡y  &gt;30cm,H&gt; 4m,M75           </v>
          </cell>
          <cell r="C719" t="str">
            <v>m3</v>
          </cell>
          <cell r="D719">
            <v>193937</v>
          </cell>
          <cell r="E719">
            <v>13512</v>
          </cell>
          <cell r="F719">
            <v>2050</v>
          </cell>
        </row>
        <row r="720">
          <cell r="A720">
            <v>205311</v>
          </cell>
          <cell r="B720" t="str">
            <v xml:space="preserve"> Xµy tõéng g­ch rång6lå d¡y&lt;=10,H&lt;4m,M50  </v>
          </cell>
          <cell r="C720" t="str">
            <v>m3</v>
          </cell>
          <cell r="D720">
            <v>332738</v>
          </cell>
          <cell r="E720">
            <v>17295</v>
          </cell>
          <cell r="F720">
            <v>641</v>
          </cell>
        </row>
        <row r="721">
          <cell r="A721">
            <v>205312</v>
          </cell>
          <cell r="B721" t="str">
            <v xml:space="preserve"> Xµy tõéng g­ch rång6lå d¡y&lt;=10,H&lt;4m,M75  </v>
          </cell>
          <cell r="C721" t="str">
            <v>m3</v>
          </cell>
          <cell r="D721">
            <v>335284</v>
          </cell>
          <cell r="E721">
            <v>17295</v>
          </cell>
          <cell r="F721">
            <v>641</v>
          </cell>
        </row>
        <row r="722">
          <cell r="A722">
            <v>205321</v>
          </cell>
          <cell r="B722" t="str">
            <v xml:space="preserve"> Xµy tõéng g­ch rång6lå d¡y&lt;=10,H&gt;4m,M50  </v>
          </cell>
          <cell r="C722" t="str">
            <v>m3</v>
          </cell>
          <cell r="D722">
            <v>348117</v>
          </cell>
          <cell r="E722">
            <v>18268</v>
          </cell>
          <cell r="F722">
            <v>2076</v>
          </cell>
        </row>
        <row r="723">
          <cell r="A723">
            <v>205322</v>
          </cell>
          <cell r="B723" t="str">
            <v xml:space="preserve"> Xµy tõéng g­ch rång6lå d¡y&lt;=10,H&gt;4m,M75  </v>
          </cell>
          <cell r="C723" t="str">
            <v>m3</v>
          </cell>
          <cell r="D723">
            <v>350663</v>
          </cell>
          <cell r="E723">
            <v>18268</v>
          </cell>
          <cell r="F723">
            <v>2076</v>
          </cell>
        </row>
        <row r="724">
          <cell r="A724">
            <v>205331</v>
          </cell>
          <cell r="B724" t="str">
            <v xml:space="preserve"> Xµy tõéng g­ch rång6lå d¡y &gt;10,H&lt;4m,M50  </v>
          </cell>
          <cell r="C724" t="str">
            <v>m3</v>
          </cell>
          <cell r="D724">
            <v>323750</v>
          </cell>
          <cell r="E724">
            <v>14917</v>
          </cell>
          <cell r="F724">
            <v>641</v>
          </cell>
        </row>
        <row r="725">
          <cell r="A725">
            <v>205332</v>
          </cell>
          <cell r="B725" t="str">
            <v xml:space="preserve"> Xµy tõéng g­ch rång6lå d¡y &gt;10,H&lt;4m,M75  </v>
          </cell>
          <cell r="C725" t="str">
            <v>m3</v>
          </cell>
          <cell r="D725">
            <v>326461</v>
          </cell>
          <cell r="E725">
            <v>14917</v>
          </cell>
          <cell r="F725">
            <v>641</v>
          </cell>
        </row>
        <row r="726">
          <cell r="A726">
            <v>205341</v>
          </cell>
          <cell r="B726" t="str">
            <v xml:space="preserve"> Xµy tõéng g­ch rång6lå d¡y &gt;10,H&gt;4m,M50  </v>
          </cell>
          <cell r="C726" t="str">
            <v>m3</v>
          </cell>
          <cell r="D726">
            <v>339130</v>
          </cell>
          <cell r="E726">
            <v>15349</v>
          </cell>
          <cell r="F726">
            <v>2076</v>
          </cell>
        </row>
        <row r="727">
          <cell r="A727">
            <v>205342</v>
          </cell>
          <cell r="B727" t="str">
            <v xml:space="preserve"> Xµy tõéng g­ch rång6lå d¡y &gt;10,H&gt;4m,M75  </v>
          </cell>
          <cell r="C727" t="str">
            <v>m3</v>
          </cell>
          <cell r="D727">
            <v>341840</v>
          </cell>
          <cell r="E727">
            <v>15349</v>
          </cell>
          <cell r="F727">
            <v>2076</v>
          </cell>
        </row>
        <row r="728">
          <cell r="A728">
            <v>210111</v>
          </cell>
          <cell r="B728" t="str">
            <v xml:space="preserve"> BÅ táng g­ch vë B&lt;=100cm      M25    </v>
          </cell>
          <cell r="C728" t="str">
            <v>m3</v>
          </cell>
          <cell r="D728">
            <v>95919</v>
          </cell>
          <cell r="E728">
            <v>12103</v>
          </cell>
          <cell r="F728">
            <v>0</v>
          </cell>
        </row>
        <row r="729">
          <cell r="A729">
            <v>210112</v>
          </cell>
          <cell r="B729" t="str">
            <v xml:space="preserve"> BÅ táng g­ch vë B&lt;=100cm      M50    </v>
          </cell>
          <cell r="C729" t="str">
            <v>m3</v>
          </cell>
          <cell r="D729">
            <v>120157</v>
          </cell>
          <cell r="E729">
            <v>12103</v>
          </cell>
          <cell r="F729">
            <v>0</v>
          </cell>
        </row>
        <row r="730">
          <cell r="A730">
            <v>210113</v>
          </cell>
          <cell r="B730" t="str">
            <v xml:space="preserve"> BÅ táng g­ch vë B&lt;=100cm      M75    </v>
          </cell>
          <cell r="C730" t="str">
            <v>m3</v>
          </cell>
          <cell r="D730">
            <v>145114</v>
          </cell>
          <cell r="E730">
            <v>12103</v>
          </cell>
          <cell r="F730">
            <v>0</v>
          </cell>
        </row>
        <row r="731">
          <cell r="A731">
            <v>210121</v>
          </cell>
          <cell r="B731" t="str">
            <v xml:space="preserve"> BÅ táng g­ch vë B&gt; 100cm      M25    </v>
          </cell>
          <cell r="C731" t="str">
            <v>m3</v>
          </cell>
          <cell r="D731">
            <v>95919</v>
          </cell>
          <cell r="E731">
            <v>10241</v>
          </cell>
          <cell r="F731">
            <v>0</v>
          </cell>
        </row>
        <row r="732">
          <cell r="A732">
            <v>210122</v>
          </cell>
          <cell r="B732" t="str">
            <v xml:space="preserve"> BÅ táng g­ch vë B&gt; 100cm      M50    </v>
          </cell>
          <cell r="C732" t="str">
            <v>m3</v>
          </cell>
          <cell r="D732">
            <v>120157</v>
          </cell>
          <cell r="E732">
            <v>10241</v>
          </cell>
          <cell r="F732">
            <v>0</v>
          </cell>
        </row>
        <row r="733">
          <cell r="A733">
            <v>210123</v>
          </cell>
          <cell r="B733" t="str">
            <v xml:space="preserve"> BÅ táng g­ch vë B&gt; 100cm      M75    </v>
          </cell>
          <cell r="C733" t="str">
            <v>m3</v>
          </cell>
          <cell r="D733">
            <v>145114</v>
          </cell>
          <cell r="E733">
            <v>10241</v>
          </cell>
          <cell r="F733">
            <v>0</v>
          </cell>
        </row>
        <row r="734">
          <cell r="A734">
            <v>221111</v>
          </cell>
          <cell r="B734" t="str">
            <v xml:space="preserve"> BT ½Ÿ 4x6 lÜt mÜng,nËn B&lt;=250cm   M100   </v>
          </cell>
          <cell r="C734" t="str">
            <v>m3</v>
          </cell>
          <cell r="D734">
            <v>243080</v>
          </cell>
          <cell r="E734">
            <v>17068</v>
          </cell>
          <cell r="F734">
            <v>7398</v>
          </cell>
        </row>
        <row r="735">
          <cell r="A735">
            <v>221112</v>
          </cell>
          <cell r="B735" t="str">
            <v xml:space="preserve"> BT ½Ÿ 4x6 lÜt mÜng,nËn B&lt;=250cm   M150   </v>
          </cell>
          <cell r="C735" t="str">
            <v>m3</v>
          </cell>
          <cell r="D735">
            <v>276656</v>
          </cell>
          <cell r="E735">
            <v>17068</v>
          </cell>
          <cell r="F735">
            <v>7398</v>
          </cell>
        </row>
        <row r="736">
          <cell r="A736">
            <v>221121</v>
          </cell>
          <cell r="B736" t="str">
            <v xml:space="preserve"> BT ½Ÿ 4x6 lÜt mÜng,nËn B&gt; 250cm   M100   </v>
          </cell>
          <cell r="C736" t="str">
            <v>m3</v>
          </cell>
          <cell r="D736">
            <v>243080</v>
          </cell>
          <cell r="E736">
            <v>12206</v>
          </cell>
          <cell r="F736">
            <v>7398</v>
          </cell>
        </row>
        <row r="737">
          <cell r="A737">
            <v>221122</v>
          </cell>
          <cell r="B737" t="str">
            <v xml:space="preserve"> BT ½Ÿ 4x6 lÜt mÜng,nËn B&gt; 250cm   M150   </v>
          </cell>
          <cell r="C737" t="str">
            <v>m3</v>
          </cell>
          <cell r="D737">
            <v>276656</v>
          </cell>
          <cell r="E737">
            <v>12206</v>
          </cell>
          <cell r="F737">
            <v>7398</v>
          </cell>
        </row>
        <row r="738">
          <cell r="A738">
            <v>221125</v>
          </cell>
          <cell r="B738" t="str">
            <v xml:space="preserve"> BT ½Ÿ 1x2 lÜt mÜng,nËn B&gt; 250cm   M50    </v>
          </cell>
          <cell r="C738" t="str">
            <v>m3</v>
          </cell>
          <cell r="D738">
            <v>243080</v>
          </cell>
          <cell r="E738">
            <v>12206</v>
          </cell>
          <cell r="F738">
            <v>7398</v>
          </cell>
        </row>
        <row r="739">
          <cell r="A739">
            <v>221126</v>
          </cell>
          <cell r="B739" t="str">
            <v xml:space="preserve"> BT ½Ÿ 1x2 lÜt mÜng,nËn B&gt; 250cm   M75    </v>
          </cell>
          <cell r="C739" t="str">
            <v>m3</v>
          </cell>
          <cell r="D739">
            <v>276656</v>
          </cell>
          <cell r="E739">
            <v>12206</v>
          </cell>
          <cell r="F739">
            <v>7398</v>
          </cell>
        </row>
        <row r="740">
          <cell r="A740">
            <v>221211</v>
          </cell>
          <cell r="B740" t="str">
            <v xml:space="preserve"> BT ½Ÿ 4x6 MÜng(b¿,b¯ng),B&lt;=250cm  M150   </v>
          </cell>
          <cell r="C740" t="str">
            <v>m3</v>
          </cell>
          <cell r="D740">
            <v>300535</v>
          </cell>
          <cell r="E740">
            <v>22653</v>
          </cell>
          <cell r="F740">
            <v>7681</v>
          </cell>
        </row>
        <row r="741">
          <cell r="A741">
            <v>221212</v>
          </cell>
          <cell r="B741" t="str">
            <v xml:space="preserve"> BT ½Ÿ 4x6 MÜng(b¿,b¯ng),B&lt;=250cm  M200   </v>
          </cell>
          <cell r="C741" t="str">
            <v>m3</v>
          </cell>
          <cell r="D741">
            <v>339455</v>
          </cell>
          <cell r="E741">
            <v>22653</v>
          </cell>
          <cell r="F741">
            <v>7681</v>
          </cell>
        </row>
        <row r="742">
          <cell r="A742">
            <v>221213</v>
          </cell>
          <cell r="B742" t="str">
            <v xml:space="preserve"> BT ½Ÿ 4x6 MÜng(b¿,b¯ng),B&lt;=250cm  M250   </v>
          </cell>
          <cell r="C742" t="str">
            <v>m3</v>
          </cell>
          <cell r="D742">
            <v>383555</v>
          </cell>
          <cell r="E742">
            <v>22653</v>
          </cell>
          <cell r="F742">
            <v>7681</v>
          </cell>
        </row>
        <row r="743">
          <cell r="A743">
            <v>221221</v>
          </cell>
          <cell r="B743" t="str">
            <v xml:space="preserve"> BT ½Ÿ 4x6 MÜng(b¿,b¯ng),B &gt;250cm  M150   </v>
          </cell>
          <cell r="C743" t="str">
            <v>m3</v>
          </cell>
          <cell r="D743">
            <v>316022</v>
          </cell>
          <cell r="E743">
            <v>25343</v>
          </cell>
          <cell r="F743">
            <v>7681</v>
          </cell>
        </row>
        <row r="744">
          <cell r="A744">
            <v>221222</v>
          </cell>
          <cell r="B744" t="str">
            <v xml:space="preserve"> BT ½Ÿ 4x6 MÜng(b¿,b¯ng),B &gt;250cm  M200   </v>
          </cell>
          <cell r="C744" t="str">
            <v>m3</v>
          </cell>
          <cell r="D744">
            <v>354941</v>
          </cell>
          <cell r="E744">
            <v>25343</v>
          </cell>
          <cell r="F744">
            <v>7681</v>
          </cell>
        </row>
        <row r="745">
          <cell r="A745">
            <v>221223</v>
          </cell>
          <cell r="B745" t="str">
            <v xml:space="preserve"> BT ½Ÿ 4x6 MÜng(b¿,b¯ng),B &gt;250cm  M250   </v>
          </cell>
          <cell r="C745" t="str">
            <v>m3</v>
          </cell>
          <cell r="D745">
            <v>399041</v>
          </cell>
          <cell r="E745">
            <v>25343</v>
          </cell>
          <cell r="F745">
            <v>7681</v>
          </cell>
        </row>
        <row r="746">
          <cell r="A746">
            <v>221231</v>
          </cell>
          <cell r="B746" t="str">
            <v xml:space="preserve"> BT ½Ÿ 2x4 MÜng(b¿,b¯ng),B&lt;=250cm  M150   </v>
          </cell>
          <cell r="C746" t="str">
            <v>m3</v>
          </cell>
          <cell r="D746">
            <v>307972</v>
          </cell>
          <cell r="E746">
            <v>22653</v>
          </cell>
          <cell r="F746">
            <v>7681</v>
          </cell>
        </row>
        <row r="747">
          <cell r="A747">
            <v>221232</v>
          </cell>
          <cell r="B747" t="str">
            <v xml:space="preserve"> BT ½Ÿ 2x4 MÜng(b¿,b¯ng),B&lt;=250cm  M200   </v>
          </cell>
          <cell r="C747" t="str">
            <v>m3</v>
          </cell>
          <cell r="D747">
            <v>348049</v>
          </cell>
          <cell r="E747">
            <v>22653</v>
          </cell>
          <cell r="F747">
            <v>7681</v>
          </cell>
        </row>
        <row r="748">
          <cell r="A748">
            <v>221233</v>
          </cell>
          <cell r="B748" t="str">
            <v xml:space="preserve"> BT ½Ÿ 2x4 MÜng(b¿,b¯ng),B&lt;=250cm  M250   </v>
          </cell>
          <cell r="C748" t="str">
            <v>m3</v>
          </cell>
          <cell r="D748">
            <v>390281</v>
          </cell>
          <cell r="E748">
            <v>22653</v>
          </cell>
          <cell r="F748">
            <v>7681</v>
          </cell>
        </row>
        <row r="749">
          <cell r="A749">
            <v>221241</v>
          </cell>
          <cell r="B749" t="str">
            <v xml:space="preserve"> BT ½Ÿ 2x4 MÜng(b¿,b¯ng),B &gt;250cm  M150   </v>
          </cell>
          <cell r="C749" t="str">
            <v>m3</v>
          </cell>
          <cell r="D749">
            <v>323459</v>
          </cell>
          <cell r="E749">
            <v>25343</v>
          </cell>
          <cell r="F749">
            <v>7681</v>
          </cell>
        </row>
        <row r="750">
          <cell r="A750">
            <v>221242</v>
          </cell>
          <cell r="B750" t="str">
            <v xml:space="preserve"> BT ½Ÿ 2x4 MÜng(b¿,b¯ng),B &gt;250cm  M200   </v>
          </cell>
          <cell r="C750" t="str">
            <v>m3</v>
          </cell>
          <cell r="D750">
            <v>363536</v>
          </cell>
          <cell r="E750">
            <v>25343</v>
          </cell>
          <cell r="F750">
            <v>7681</v>
          </cell>
        </row>
        <row r="751">
          <cell r="A751">
            <v>221243</v>
          </cell>
          <cell r="B751" t="str">
            <v xml:space="preserve"> BT ½Ÿ 2x4 MÜng(b¿,b¯ng),B &gt;250cm  M250   </v>
          </cell>
          <cell r="C751" t="str">
            <v>m3</v>
          </cell>
          <cell r="D751">
            <v>405768</v>
          </cell>
          <cell r="E751">
            <v>25343</v>
          </cell>
          <cell r="F751">
            <v>7681</v>
          </cell>
        </row>
        <row r="752">
          <cell r="A752">
            <v>221251</v>
          </cell>
          <cell r="B752" t="str">
            <v xml:space="preserve"> BT ½Ÿ 1x2 MÜng(b¿,b¯ng),B&lt;=250cm  M150   </v>
          </cell>
          <cell r="C752" t="str">
            <v>m3</v>
          </cell>
          <cell r="D752">
            <v>318534</v>
          </cell>
          <cell r="E752">
            <v>22653</v>
          </cell>
          <cell r="F752">
            <v>7681</v>
          </cell>
        </row>
        <row r="753">
          <cell r="A753">
            <v>221252</v>
          </cell>
          <cell r="B753" t="str">
            <v xml:space="preserve"> BT ½Ÿ 1x2 MÜng(b¿,b¯ng),B&lt;=250cm  M200   </v>
          </cell>
          <cell r="C753" t="str">
            <v>m3</v>
          </cell>
          <cell r="D753">
            <v>363246</v>
          </cell>
          <cell r="E753">
            <v>22653</v>
          </cell>
          <cell r="F753">
            <v>7681</v>
          </cell>
        </row>
        <row r="754">
          <cell r="A754">
            <v>221253</v>
          </cell>
          <cell r="B754" t="str">
            <v xml:space="preserve"> BT ½Ÿ 1x2 MÜng(b¿,b¯ng),B&lt;=250cm  M250   </v>
          </cell>
          <cell r="C754" t="str">
            <v>m3</v>
          </cell>
          <cell r="D754">
            <v>396141</v>
          </cell>
          <cell r="E754">
            <v>22653</v>
          </cell>
          <cell r="F754">
            <v>7681</v>
          </cell>
        </row>
        <row r="755">
          <cell r="A755">
            <v>221261</v>
          </cell>
          <cell r="B755" t="str">
            <v xml:space="preserve"> BT ½Ÿ 1x2 MÜng(b¿,b¯ng),B &gt;250cm  M150   </v>
          </cell>
          <cell r="C755" t="str">
            <v>m3</v>
          </cell>
          <cell r="D755">
            <v>334021</v>
          </cell>
          <cell r="E755">
            <v>25343</v>
          </cell>
          <cell r="F755">
            <v>7681</v>
          </cell>
        </row>
        <row r="756">
          <cell r="A756">
            <v>221262</v>
          </cell>
          <cell r="B756" t="str">
            <v xml:space="preserve"> BT ½Ÿ 1x2 MÜng(b¿,b¯ng),B &gt;250cm  M200   </v>
          </cell>
          <cell r="C756" t="str">
            <v>m3</v>
          </cell>
          <cell r="D756">
            <v>378733</v>
          </cell>
          <cell r="E756">
            <v>25343</v>
          </cell>
          <cell r="F756">
            <v>7681</v>
          </cell>
        </row>
        <row r="757">
          <cell r="A757">
            <v>221263</v>
          </cell>
          <cell r="B757" t="str">
            <v xml:space="preserve"> BT ½Ÿ 1x2 MÜng(b¿,b¯ng),B &gt;250cm  M250   </v>
          </cell>
          <cell r="C757" t="str">
            <v>m3</v>
          </cell>
          <cell r="D757">
            <v>411628</v>
          </cell>
          <cell r="E757">
            <v>25343</v>
          </cell>
          <cell r="F757">
            <v>7681</v>
          </cell>
        </row>
        <row r="758">
          <cell r="A758">
            <v>221311</v>
          </cell>
          <cell r="B758" t="str">
            <v xml:space="preserve"> BT ½Ÿ 2x4 MÜng cæt                M150   </v>
          </cell>
          <cell r="C758" t="str">
            <v>m3</v>
          </cell>
          <cell r="D758">
            <v>344146</v>
          </cell>
          <cell r="E758">
            <v>35887</v>
          </cell>
          <cell r="F758">
            <v>7681</v>
          </cell>
        </row>
        <row r="759">
          <cell r="A759">
            <v>221312</v>
          </cell>
          <cell r="B759" t="str">
            <v xml:space="preserve"> BT ½Ÿ 2x4 MÜng cæt                M200   </v>
          </cell>
          <cell r="C759" t="str">
            <v>m3</v>
          </cell>
          <cell r="D759">
            <v>384224</v>
          </cell>
          <cell r="E759">
            <v>35887</v>
          </cell>
          <cell r="F759">
            <v>7681</v>
          </cell>
        </row>
        <row r="760">
          <cell r="A760">
            <v>221313</v>
          </cell>
          <cell r="B760" t="str">
            <v xml:space="preserve"> BT ½Ÿ 2x4 MÜng cæt                M250   </v>
          </cell>
          <cell r="C760" t="str">
            <v>m3</v>
          </cell>
          <cell r="D760">
            <v>426455</v>
          </cell>
          <cell r="E760">
            <v>35887</v>
          </cell>
          <cell r="F760">
            <v>7681</v>
          </cell>
        </row>
        <row r="761">
          <cell r="A761">
            <v>221321</v>
          </cell>
          <cell r="B761" t="str">
            <v xml:space="preserve"> BT ½Ÿ 2x4 MÜng mâ c·u             M150   </v>
          </cell>
          <cell r="C761" t="str">
            <v>m3</v>
          </cell>
          <cell r="D761">
            <v>300458</v>
          </cell>
          <cell r="E761">
            <v>26375</v>
          </cell>
          <cell r="F761">
            <v>7681</v>
          </cell>
        </row>
        <row r="762">
          <cell r="A762">
            <v>221322</v>
          </cell>
          <cell r="B762" t="str">
            <v xml:space="preserve"> BT ½Ÿ 2x4 MÜng mâ c·u             M200   </v>
          </cell>
          <cell r="C762" t="str">
            <v>m3</v>
          </cell>
          <cell r="D762">
            <v>340535</v>
          </cell>
          <cell r="E762">
            <v>26375</v>
          </cell>
          <cell r="F762">
            <v>7681</v>
          </cell>
        </row>
        <row r="763">
          <cell r="A763">
            <v>221323</v>
          </cell>
          <cell r="B763" t="str">
            <v xml:space="preserve"> BT ½Ÿ 2x4 MÜng mâ c·u             M250   </v>
          </cell>
          <cell r="C763" t="str">
            <v>m3</v>
          </cell>
          <cell r="D763">
            <v>382767</v>
          </cell>
          <cell r="E763">
            <v>26375</v>
          </cell>
          <cell r="F763">
            <v>7681</v>
          </cell>
        </row>
        <row r="764">
          <cell r="A764">
            <v>221331</v>
          </cell>
          <cell r="B764" t="str">
            <v xml:space="preserve"> BT ½Ÿ 2x4 MÜng trò c·u            M150   </v>
          </cell>
          <cell r="C764" t="str">
            <v>m3</v>
          </cell>
          <cell r="D764">
            <v>305279</v>
          </cell>
          <cell r="E764">
            <v>41940</v>
          </cell>
          <cell r="F764">
            <v>7681</v>
          </cell>
        </row>
        <row r="765">
          <cell r="A765">
            <v>221332</v>
          </cell>
          <cell r="B765" t="str">
            <v xml:space="preserve"> BT ½Ÿ 2x4 MÜng trò c·u            M200   </v>
          </cell>
          <cell r="C765" t="str">
            <v>m3</v>
          </cell>
          <cell r="D765">
            <v>345356</v>
          </cell>
          <cell r="E765">
            <v>41940</v>
          </cell>
          <cell r="F765">
            <v>7681</v>
          </cell>
        </row>
        <row r="766">
          <cell r="A766">
            <v>221333</v>
          </cell>
          <cell r="B766" t="str">
            <v xml:space="preserve"> BT ½Ÿ 2x4 MÜng trò c·u            M250   </v>
          </cell>
          <cell r="C766" t="str">
            <v>m3</v>
          </cell>
          <cell r="D766">
            <v>387588</v>
          </cell>
          <cell r="E766">
            <v>41940</v>
          </cell>
          <cell r="F766">
            <v>7681</v>
          </cell>
        </row>
        <row r="767">
          <cell r="A767">
            <v>221341</v>
          </cell>
          <cell r="B767" t="str">
            <v xml:space="preserve"> BT ½Ÿ 1x2 MÜng cæt                M150   </v>
          </cell>
          <cell r="C767" t="str">
            <v>m3</v>
          </cell>
          <cell r="D767">
            <v>354708</v>
          </cell>
          <cell r="E767">
            <v>35887</v>
          </cell>
          <cell r="F767">
            <v>7681</v>
          </cell>
        </row>
        <row r="768">
          <cell r="A768">
            <v>221342</v>
          </cell>
          <cell r="B768" t="str">
            <v xml:space="preserve"> BT ½Ÿ 1x2 MÜng cæt                M200   </v>
          </cell>
          <cell r="C768" t="str">
            <v>m3</v>
          </cell>
          <cell r="D768">
            <v>399420</v>
          </cell>
          <cell r="E768">
            <v>35887</v>
          </cell>
          <cell r="F768">
            <v>7681</v>
          </cell>
        </row>
        <row r="769">
          <cell r="A769">
            <v>221343</v>
          </cell>
          <cell r="B769" t="str">
            <v xml:space="preserve"> BT ½Ÿ 1x2 MÜng cæt                M250   </v>
          </cell>
          <cell r="C769" t="str">
            <v>m3</v>
          </cell>
          <cell r="D769">
            <v>432316</v>
          </cell>
          <cell r="E769">
            <v>35887</v>
          </cell>
          <cell r="F769">
            <v>7681</v>
          </cell>
        </row>
        <row r="770">
          <cell r="A770">
            <v>221411</v>
          </cell>
          <cell r="B770" t="str">
            <v xml:space="preserve"> BT ½Ÿ 2x4 MÜng trÝn ‡K&lt;=250cm M150   </v>
          </cell>
          <cell r="C770" t="str">
            <v>m3</v>
          </cell>
          <cell r="D770">
            <v>344056</v>
          </cell>
          <cell r="E770">
            <v>58754</v>
          </cell>
          <cell r="F770">
            <v>7681</v>
          </cell>
        </row>
        <row r="771">
          <cell r="A771">
            <v>221412</v>
          </cell>
          <cell r="B771" t="str">
            <v xml:space="preserve"> BT ½Ÿ 2x4 MÜng trÝn ‡K&lt;=250cm M200   </v>
          </cell>
          <cell r="C771" t="str">
            <v>m3</v>
          </cell>
          <cell r="D771">
            <v>384134</v>
          </cell>
          <cell r="E771">
            <v>58754</v>
          </cell>
          <cell r="F771">
            <v>7681</v>
          </cell>
        </row>
        <row r="772">
          <cell r="A772">
            <v>221413</v>
          </cell>
          <cell r="B772" t="str">
            <v xml:space="preserve"> BT ½Ÿ 2x4 MÜng trÝn ‡K&lt;=250cm M250   </v>
          </cell>
          <cell r="C772" t="str">
            <v>m3</v>
          </cell>
          <cell r="D772">
            <v>426365</v>
          </cell>
          <cell r="E772">
            <v>58754</v>
          </cell>
          <cell r="F772">
            <v>7681</v>
          </cell>
        </row>
        <row r="773">
          <cell r="A773">
            <v>221414</v>
          </cell>
          <cell r="B773" t="str">
            <v xml:space="preserve"> BT ½Ÿ 2x4 MÜng trÝn ‡K&lt;=300cm M150   </v>
          </cell>
          <cell r="C773" t="str">
            <v>m3</v>
          </cell>
          <cell r="D773">
            <v>436753</v>
          </cell>
          <cell r="E773">
            <v>58754</v>
          </cell>
          <cell r="F773">
            <v>7681</v>
          </cell>
        </row>
        <row r="774">
          <cell r="A774">
            <v>221421</v>
          </cell>
          <cell r="B774" t="str">
            <v xml:space="preserve"> BT ½Ÿ 2x4 MÜng trÝn ‡K&gt; 250cm M150   </v>
          </cell>
          <cell r="C774" t="str">
            <v>m3</v>
          </cell>
          <cell r="D774">
            <v>344056</v>
          </cell>
          <cell r="E774">
            <v>52237</v>
          </cell>
          <cell r="F774">
            <v>7681</v>
          </cell>
        </row>
        <row r="775">
          <cell r="A775">
            <v>221422</v>
          </cell>
          <cell r="B775" t="str">
            <v xml:space="preserve"> BT ½Ÿ 2x4 MÜng trÝn ‡K&gt; 250cm M200   </v>
          </cell>
          <cell r="C775" t="str">
            <v>m3</v>
          </cell>
          <cell r="D775">
            <v>384134</v>
          </cell>
          <cell r="E775">
            <v>52237</v>
          </cell>
          <cell r="F775">
            <v>7681</v>
          </cell>
        </row>
        <row r="776">
          <cell r="A776">
            <v>221423</v>
          </cell>
          <cell r="B776" t="str">
            <v xml:space="preserve"> BT ½Ÿ 2x4 MÜng trÝn ‡K&gt; 250cm M250   </v>
          </cell>
          <cell r="C776" t="str">
            <v>m3</v>
          </cell>
          <cell r="D776">
            <v>426365</v>
          </cell>
          <cell r="E776">
            <v>52237</v>
          </cell>
          <cell r="F776">
            <v>7681</v>
          </cell>
        </row>
        <row r="777">
          <cell r="A777">
            <v>221424</v>
          </cell>
          <cell r="B777" t="str">
            <v xml:space="preserve"> BT ½Ÿ 2x4 MÜng trÝn ‡K&gt; 250cm M150   </v>
          </cell>
          <cell r="C777" t="str">
            <v>m3</v>
          </cell>
          <cell r="D777">
            <v>436753</v>
          </cell>
          <cell r="E777">
            <v>52237</v>
          </cell>
          <cell r="F777">
            <v>7681</v>
          </cell>
        </row>
        <row r="778">
          <cell r="A778">
            <v>221501</v>
          </cell>
          <cell r="B778" t="str">
            <v xml:space="preserve"> BT ½Ÿ 1x2 NËn                     M100   </v>
          </cell>
          <cell r="C778" t="str">
            <v>m3</v>
          </cell>
          <cell r="D778">
            <v>273504</v>
          </cell>
          <cell r="E778">
            <v>18826</v>
          </cell>
          <cell r="F778">
            <v>7398</v>
          </cell>
        </row>
        <row r="779">
          <cell r="A779">
            <v>221502</v>
          </cell>
          <cell r="B779" t="str">
            <v xml:space="preserve"> BT ½Ÿ 1x2 NËn                     M150   </v>
          </cell>
          <cell r="C779" t="str">
            <v>m3</v>
          </cell>
          <cell r="D779">
            <v>306799</v>
          </cell>
          <cell r="E779">
            <v>18826</v>
          </cell>
          <cell r="F779">
            <v>7398</v>
          </cell>
        </row>
        <row r="780">
          <cell r="A780">
            <v>221503</v>
          </cell>
          <cell r="B780" t="str">
            <v xml:space="preserve"> BT ½Ÿ 1x2 NËn                     M200   </v>
          </cell>
          <cell r="C780" t="str">
            <v>m3</v>
          </cell>
          <cell r="D780">
            <v>351491</v>
          </cell>
          <cell r="E780">
            <v>18826</v>
          </cell>
          <cell r="F780">
            <v>7398</v>
          </cell>
        </row>
        <row r="781">
          <cell r="A781">
            <v>221511</v>
          </cell>
          <cell r="B781" t="str">
            <v xml:space="preserve"> BT ½Ÿ 2x4 NËn                     M100   </v>
          </cell>
          <cell r="C781" t="str">
            <v>m3</v>
          </cell>
          <cell r="D781">
            <v>258352</v>
          </cell>
          <cell r="E781">
            <v>18826</v>
          </cell>
          <cell r="F781">
            <v>7398</v>
          </cell>
        </row>
        <row r="782">
          <cell r="A782">
            <v>221512</v>
          </cell>
          <cell r="B782" t="str">
            <v xml:space="preserve"> BT ½Ÿ 2x4 NËn                     M150   </v>
          </cell>
          <cell r="C782" t="str">
            <v>m3</v>
          </cell>
          <cell r="D782">
            <v>296217</v>
          </cell>
          <cell r="E782">
            <v>18826</v>
          </cell>
          <cell r="F782">
            <v>7398</v>
          </cell>
        </row>
        <row r="783">
          <cell r="A783">
            <v>221513</v>
          </cell>
          <cell r="B783" t="str">
            <v xml:space="preserve"> BT ½Ÿ 2x4 NËn                     M200   </v>
          </cell>
          <cell r="C783" t="str">
            <v>m3</v>
          </cell>
          <cell r="D783">
            <v>336294</v>
          </cell>
          <cell r="E783">
            <v>18826</v>
          </cell>
          <cell r="F783">
            <v>7398</v>
          </cell>
        </row>
        <row r="784">
          <cell r="A784">
            <v>221531</v>
          </cell>
          <cell r="B784" t="str">
            <v xml:space="preserve"> BT ½Ÿ 4x6 NËn                     M100   </v>
          </cell>
          <cell r="C784" t="str">
            <v>m3</v>
          </cell>
          <cell r="D784">
            <v>255204</v>
          </cell>
          <cell r="E784">
            <v>18826</v>
          </cell>
          <cell r="F784">
            <v>7398</v>
          </cell>
        </row>
        <row r="785">
          <cell r="A785">
            <v>221532</v>
          </cell>
          <cell r="B785" t="str">
            <v xml:space="preserve"> BT ½Ÿ 4x6 NËn                     M150   </v>
          </cell>
          <cell r="C785" t="str">
            <v>m3</v>
          </cell>
          <cell r="D785">
            <v>288780</v>
          </cell>
          <cell r="E785">
            <v>18826</v>
          </cell>
          <cell r="F785">
            <v>7398</v>
          </cell>
        </row>
        <row r="786">
          <cell r="A786">
            <v>221533</v>
          </cell>
          <cell r="B786" t="str">
            <v xml:space="preserve"> BT ½Ÿ 4x6 NËn                     M200   </v>
          </cell>
          <cell r="C786" t="str">
            <v>m3</v>
          </cell>
          <cell r="D786">
            <v>327699</v>
          </cell>
          <cell r="E786">
            <v>18826</v>
          </cell>
          <cell r="F786">
            <v>7398</v>
          </cell>
        </row>
        <row r="787">
          <cell r="A787">
            <v>221601</v>
          </cell>
          <cell r="B787" t="str">
            <v xml:space="preserve"> BT ½Ÿ 1x2 BÎ mŸy                  M150   </v>
          </cell>
          <cell r="C787" t="str">
            <v>m3</v>
          </cell>
          <cell r="D787">
            <v>311389</v>
          </cell>
          <cell r="E787">
            <v>41583</v>
          </cell>
          <cell r="F787">
            <v>7681</v>
          </cell>
        </row>
        <row r="788">
          <cell r="A788">
            <v>221602</v>
          </cell>
          <cell r="B788" t="str">
            <v xml:space="preserve"> BT ½Ÿ 1x2 BÎ mŸy                  M200   </v>
          </cell>
          <cell r="C788" t="str">
            <v>m3</v>
          </cell>
          <cell r="D788">
            <v>356101</v>
          </cell>
          <cell r="E788">
            <v>41583</v>
          </cell>
          <cell r="F788">
            <v>7681</v>
          </cell>
        </row>
        <row r="789">
          <cell r="A789">
            <v>221603</v>
          </cell>
          <cell r="B789" t="str">
            <v xml:space="preserve"> BT ½Ÿ 1x2 BÎ mŸy                  M250   </v>
          </cell>
          <cell r="C789" t="str">
            <v>m3</v>
          </cell>
          <cell r="D789">
            <v>388997</v>
          </cell>
          <cell r="E789">
            <v>41583</v>
          </cell>
          <cell r="F789">
            <v>7681</v>
          </cell>
        </row>
        <row r="790">
          <cell r="A790">
            <v>221611</v>
          </cell>
          <cell r="B790" t="str">
            <v xml:space="preserve"> BT ½Ÿ 2x4 BÎ mŸy                  M150   </v>
          </cell>
          <cell r="C790" t="str">
            <v>m3</v>
          </cell>
          <cell r="D790">
            <v>300828</v>
          </cell>
          <cell r="E790">
            <v>41583</v>
          </cell>
          <cell r="F790">
            <v>7681</v>
          </cell>
        </row>
        <row r="791">
          <cell r="A791">
            <v>221612</v>
          </cell>
          <cell r="B791" t="str">
            <v xml:space="preserve"> BT ½Ÿ 2x4 BÎ mŸy                  M200   </v>
          </cell>
          <cell r="C791" t="str">
            <v>m3</v>
          </cell>
          <cell r="D791">
            <v>340905</v>
          </cell>
          <cell r="E791">
            <v>41583</v>
          </cell>
          <cell r="F791">
            <v>7681</v>
          </cell>
        </row>
        <row r="792">
          <cell r="A792">
            <v>221613</v>
          </cell>
          <cell r="B792" t="str">
            <v xml:space="preserve"> BT ½Ÿ 2x4 BÎ mŸy                  M250   </v>
          </cell>
          <cell r="C792" t="str">
            <v>m3</v>
          </cell>
          <cell r="D792">
            <v>383136</v>
          </cell>
          <cell r="E792">
            <v>41583</v>
          </cell>
          <cell r="F792">
            <v>7681</v>
          </cell>
        </row>
        <row r="793">
          <cell r="A793">
            <v>221631</v>
          </cell>
          <cell r="B793" t="str">
            <v xml:space="preserve"> BT ½Ÿ 4x6 BÎ mŸy                  M150   </v>
          </cell>
          <cell r="C793" t="str">
            <v>m3</v>
          </cell>
          <cell r="D793">
            <v>293390</v>
          </cell>
          <cell r="E793">
            <v>41583</v>
          </cell>
          <cell r="F793">
            <v>7681</v>
          </cell>
        </row>
        <row r="794">
          <cell r="A794">
            <v>221632</v>
          </cell>
          <cell r="B794" t="str">
            <v xml:space="preserve"> BT ½Ÿ 4x6 BÎ mŸy                  M200   </v>
          </cell>
          <cell r="C794" t="str">
            <v>m3</v>
          </cell>
          <cell r="D794">
            <v>332310</v>
          </cell>
          <cell r="E794">
            <v>41583</v>
          </cell>
          <cell r="F794">
            <v>7681</v>
          </cell>
        </row>
        <row r="795">
          <cell r="A795">
            <v>221633</v>
          </cell>
          <cell r="B795" t="str">
            <v xml:space="preserve"> BT ½Ÿ 4x6 BÎ mŸy                  M250   </v>
          </cell>
          <cell r="C795" t="str">
            <v>m3</v>
          </cell>
          <cell r="D795">
            <v>376410</v>
          </cell>
          <cell r="E795">
            <v>41583</v>
          </cell>
          <cell r="F795">
            <v>7681</v>
          </cell>
        </row>
        <row r="796">
          <cell r="A796">
            <v>222111</v>
          </cell>
          <cell r="B796" t="str">
            <v xml:space="preserve"> BT ½Ÿ 1x2 tõéng th²ng B&lt;=45cm H&lt;=4m,M150 </v>
          </cell>
          <cell r="C796" t="str">
            <v>m3</v>
          </cell>
          <cell r="D796">
            <v>418073</v>
          </cell>
          <cell r="E796">
            <v>82691</v>
          </cell>
          <cell r="F796">
            <v>10038</v>
          </cell>
        </row>
        <row r="797">
          <cell r="A797">
            <v>222112</v>
          </cell>
          <cell r="B797" t="str">
            <v xml:space="preserve"> BT ½Ÿ 1x2 tõéng th²ng B&lt;=45cm H&lt;=4m,M200 </v>
          </cell>
          <cell r="C797" t="str">
            <v>m3</v>
          </cell>
          <cell r="D797">
            <v>462786</v>
          </cell>
          <cell r="E797">
            <v>82691</v>
          </cell>
          <cell r="F797">
            <v>10038</v>
          </cell>
        </row>
        <row r="798">
          <cell r="A798">
            <v>222113</v>
          </cell>
          <cell r="B798" t="str">
            <v xml:space="preserve"> BT ½Ÿ 1x2 tõéng th²ng B&lt;=45cm H&lt;=4m,M250 </v>
          </cell>
          <cell r="C798" t="str">
            <v>m3</v>
          </cell>
          <cell r="D798">
            <v>495681</v>
          </cell>
          <cell r="E798">
            <v>82691</v>
          </cell>
          <cell r="F798">
            <v>10038</v>
          </cell>
        </row>
        <row r="799">
          <cell r="A799">
            <v>222121</v>
          </cell>
          <cell r="B799" t="str">
            <v xml:space="preserve"> BT ½Ÿ 1x2 tõéng th²ng B&lt;=45cm H&gt; 4m,M150 </v>
          </cell>
          <cell r="C799" t="str">
            <v>m3</v>
          </cell>
          <cell r="D799">
            <v>418073</v>
          </cell>
          <cell r="E799">
            <v>105931</v>
          </cell>
          <cell r="F799">
            <v>10038</v>
          </cell>
        </row>
        <row r="800">
          <cell r="A800">
            <v>222122</v>
          </cell>
          <cell r="B800" t="str">
            <v xml:space="preserve"> BT ½Ÿ 1x2 tõéng th²ng B&lt;=45cm H&gt; 4m,M200 </v>
          </cell>
          <cell r="C800" t="str">
            <v>m3</v>
          </cell>
          <cell r="D800">
            <v>462786</v>
          </cell>
          <cell r="E800">
            <v>105931</v>
          </cell>
          <cell r="F800">
            <v>10038</v>
          </cell>
        </row>
        <row r="801">
          <cell r="A801">
            <v>222123</v>
          </cell>
          <cell r="B801" t="str">
            <v xml:space="preserve"> BT ½Ÿ 1x2 tõéng th²ng B&lt;=45cm H&gt; 4m,M250 </v>
          </cell>
          <cell r="C801" t="str">
            <v>m3</v>
          </cell>
          <cell r="D801">
            <v>495681</v>
          </cell>
          <cell r="E801">
            <v>105931</v>
          </cell>
          <cell r="F801">
            <v>10038</v>
          </cell>
        </row>
        <row r="802">
          <cell r="A802">
            <v>222131</v>
          </cell>
          <cell r="B802" t="str">
            <v xml:space="preserve"> BT ½Ÿ 1x2 tõéng th²ng B&gt; 45cm H&lt;=4m,M150 </v>
          </cell>
          <cell r="C802" t="str">
            <v>m3</v>
          </cell>
          <cell r="D802">
            <v>395880</v>
          </cell>
          <cell r="E802">
            <v>53290</v>
          </cell>
          <cell r="F802">
            <v>10038</v>
          </cell>
        </row>
        <row r="803">
          <cell r="A803">
            <v>222132</v>
          </cell>
          <cell r="B803" t="str">
            <v xml:space="preserve"> BT ½Ÿ 1x2 tõéng th²ng B&gt; 45cm H&lt;=4m,M200 </v>
          </cell>
          <cell r="C803" t="str">
            <v>m3</v>
          </cell>
          <cell r="D803">
            <v>440592</v>
          </cell>
          <cell r="E803">
            <v>53290</v>
          </cell>
          <cell r="F803">
            <v>10038</v>
          </cell>
        </row>
        <row r="804">
          <cell r="A804">
            <v>222133</v>
          </cell>
          <cell r="B804" t="str">
            <v xml:space="preserve"> BT ½Ÿ 1x2 tõéng th²ng B&gt; 45cm H&lt;=4m,M250 </v>
          </cell>
          <cell r="C804" t="str">
            <v>m3</v>
          </cell>
          <cell r="D804">
            <v>473488</v>
          </cell>
          <cell r="E804">
            <v>53290</v>
          </cell>
          <cell r="F804">
            <v>10038</v>
          </cell>
        </row>
        <row r="805">
          <cell r="A805">
            <v>222141</v>
          </cell>
          <cell r="B805" t="str">
            <v xml:space="preserve"> BT ½Ÿ 1x2 tõéng th²ng B&gt; 45cm H&gt; 4m,M150 </v>
          </cell>
          <cell r="C805" t="str">
            <v>m3</v>
          </cell>
          <cell r="D805">
            <v>395880</v>
          </cell>
          <cell r="E805">
            <v>70152</v>
          </cell>
          <cell r="F805">
            <v>10038</v>
          </cell>
        </row>
        <row r="806">
          <cell r="A806">
            <v>222142</v>
          </cell>
          <cell r="B806" t="str">
            <v xml:space="preserve"> BT ½Ÿ 1x2 tõéng th²ng B&gt; 45cm H&gt; 4m,M200 </v>
          </cell>
          <cell r="C806" t="str">
            <v>m3</v>
          </cell>
          <cell r="D806">
            <v>440592</v>
          </cell>
          <cell r="E806">
            <v>70152</v>
          </cell>
          <cell r="F806">
            <v>10038</v>
          </cell>
        </row>
        <row r="807">
          <cell r="A807">
            <v>222143</v>
          </cell>
          <cell r="B807" t="str">
            <v xml:space="preserve"> BT ½Ÿ 1x2 tõéng th²ng B&gt; 45cm H&gt; 4m,M250 </v>
          </cell>
          <cell r="C807" t="str">
            <v>m3</v>
          </cell>
          <cell r="D807">
            <v>473488</v>
          </cell>
          <cell r="E807">
            <v>70152</v>
          </cell>
          <cell r="F807">
            <v>10038</v>
          </cell>
        </row>
        <row r="808">
          <cell r="A808">
            <v>222211</v>
          </cell>
          <cell r="B808" t="str">
            <v xml:space="preserve"> BT ½Ÿ 2x4 tõéng cong  B&lt;=45cm H&lt;=4m,M150 </v>
          </cell>
          <cell r="C808" t="str">
            <v>m3</v>
          </cell>
          <cell r="D808">
            <v>416898</v>
          </cell>
          <cell r="E808">
            <v>104309</v>
          </cell>
          <cell r="F808">
            <v>10038</v>
          </cell>
        </row>
        <row r="809">
          <cell r="A809">
            <v>222212</v>
          </cell>
          <cell r="B809" t="str">
            <v xml:space="preserve"> BT ½Ÿ 2x4 tõéng cong  B&lt;=45cm H&lt;=4m,M200 </v>
          </cell>
          <cell r="C809" t="str">
            <v>m3</v>
          </cell>
          <cell r="D809">
            <v>456975</v>
          </cell>
          <cell r="E809">
            <v>104309</v>
          </cell>
          <cell r="F809">
            <v>10038</v>
          </cell>
        </row>
        <row r="810">
          <cell r="A810">
            <v>222213</v>
          </cell>
          <cell r="B810" t="str">
            <v xml:space="preserve"> BT ½Ÿ 2x4 tõéng cong  B&lt;=45cm H&lt;=4m,M250 </v>
          </cell>
          <cell r="C810" t="str">
            <v>m3</v>
          </cell>
          <cell r="D810">
            <v>499207</v>
          </cell>
          <cell r="E810">
            <v>104309</v>
          </cell>
          <cell r="F810">
            <v>10038</v>
          </cell>
        </row>
        <row r="811">
          <cell r="A811">
            <v>222221</v>
          </cell>
          <cell r="B811" t="str">
            <v xml:space="preserve"> BT ½Ÿ 2x4 tõéng cong  B&lt;=45cm H&gt; 4m,M150 </v>
          </cell>
          <cell r="C811" t="str">
            <v>m3</v>
          </cell>
          <cell r="D811">
            <v>416898</v>
          </cell>
          <cell r="E811">
            <v>136196</v>
          </cell>
          <cell r="F811">
            <v>10038</v>
          </cell>
        </row>
        <row r="812">
          <cell r="A812">
            <v>222222</v>
          </cell>
          <cell r="B812" t="str">
            <v xml:space="preserve"> BT ½Ÿ 2x4 tõéng cong  B&lt;=45cm H&gt; 4m,M200 </v>
          </cell>
          <cell r="C812" t="str">
            <v>m3</v>
          </cell>
          <cell r="D812">
            <v>456975</v>
          </cell>
          <cell r="E812">
            <v>136196</v>
          </cell>
          <cell r="F812">
            <v>10038</v>
          </cell>
        </row>
        <row r="813">
          <cell r="A813">
            <v>222223</v>
          </cell>
          <cell r="B813" t="str">
            <v xml:space="preserve"> BT ½Ÿ 2x4 tõéng cong  B&lt;=45cm H&gt; 4m,M250 </v>
          </cell>
          <cell r="C813" t="str">
            <v>m3</v>
          </cell>
          <cell r="D813">
            <v>499207</v>
          </cell>
          <cell r="E813">
            <v>136196</v>
          </cell>
          <cell r="F813">
            <v>10038</v>
          </cell>
        </row>
        <row r="814">
          <cell r="A814">
            <v>222231</v>
          </cell>
          <cell r="B814" t="str">
            <v xml:space="preserve"> BT ½Ÿ 2x4 tõéng cong  B &gt;45cm H&lt;=4m,M150 </v>
          </cell>
          <cell r="C814" t="str">
            <v>m3</v>
          </cell>
          <cell r="D814">
            <v>389373</v>
          </cell>
          <cell r="E814">
            <v>61721</v>
          </cell>
          <cell r="F814">
            <v>10038</v>
          </cell>
        </row>
        <row r="815">
          <cell r="A815">
            <v>222232</v>
          </cell>
          <cell r="B815" t="str">
            <v xml:space="preserve"> BT ½Ÿ 2x4 tõéng cong  B &gt;45cm H&lt;=4m,M200 </v>
          </cell>
          <cell r="C815" t="str">
            <v>m3</v>
          </cell>
          <cell r="D815">
            <v>429451</v>
          </cell>
          <cell r="E815">
            <v>61721</v>
          </cell>
          <cell r="F815">
            <v>10038</v>
          </cell>
        </row>
        <row r="816">
          <cell r="A816">
            <v>222233</v>
          </cell>
          <cell r="B816" t="str">
            <v xml:space="preserve"> BT ½Ÿ 2x4 tõéng cong  B &gt;45cm H&lt;=4m,M250 </v>
          </cell>
          <cell r="C816" t="str">
            <v>m3</v>
          </cell>
          <cell r="D816">
            <v>471682</v>
          </cell>
          <cell r="E816">
            <v>61721</v>
          </cell>
          <cell r="F816">
            <v>10038</v>
          </cell>
        </row>
        <row r="817">
          <cell r="A817">
            <v>222241</v>
          </cell>
          <cell r="B817" t="str">
            <v xml:space="preserve"> BT ½Ÿ 2x4 tõéng cong  B &gt;45cm H &gt;4m,M150 </v>
          </cell>
          <cell r="C817" t="str">
            <v>m3</v>
          </cell>
          <cell r="D817">
            <v>389373</v>
          </cell>
          <cell r="E817">
            <v>74259</v>
          </cell>
          <cell r="F817">
            <v>10038</v>
          </cell>
        </row>
        <row r="818">
          <cell r="A818">
            <v>222242</v>
          </cell>
          <cell r="B818" t="str">
            <v xml:space="preserve"> BT ½Ÿ 2x4 tõéng cong  B &gt;45cm H &gt;4m,M200 </v>
          </cell>
          <cell r="C818" t="str">
            <v>m3</v>
          </cell>
          <cell r="D818">
            <v>429451</v>
          </cell>
          <cell r="E818">
            <v>74259</v>
          </cell>
          <cell r="F818">
            <v>10038</v>
          </cell>
        </row>
        <row r="819">
          <cell r="A819">
            <v>222243</v>
          </cell>
          <cell r="B819" t="str">
            <v xml:space="preserve"> BT ½Ÿ 2x4 tõéng cong  B &gt;45cm H &gt;4m,M250 </v>
          </cell>
          <cell r="C819" t="str">
            <v>m3</v>
          </cell>
          <cell r="D819">
            <v>471682</v>
          </cell>
          <cell r="E819">
            <v>74259</v>
          </cell>
          <cell r="F819">
            <v>10038</v>
          </cell>
        </row>
        <row r="820">
          <cell r="A820">
            <v>222311</v>
          </cell>
          <cell r="B820" t="str">
            <v xml:space="preserve"> BT ½Ÿ 2x4 tõéng tròpinB&lt;=45cm H&lt;=4m,M150 </v>
          </cell>
          <cell r="C820" t="str">
            <v>m3</v>
          </cell>
          <cell r="D820">
            <v>416735</v>
          </cell>
          <cell r="E820">
            <v>78691</v>
          </cell>
          <cell r="F820">
            <v>10038</v>
          </cell>
        </row>
        <row r="821">
          <cell r="A821">
            <v>222312</v>
          </cell>
          <cell r="B821" t="str">
            <v xml:space="preserve"> BT ½Ÿ 2x4 tõéng tròpin  B&lt;=45cm H&lt;=4m,M200</v>
          </cell>
          <cell r="C821" t="str">
            <v>m3</v>
          </cell>
          <cell r="D821">
            <v>456813</v>
          </cell>
          <cell r="E821">
            <v>78691</v>
          </cell>
          <cell r="F821">
            <v>10038</v>
          </cell>
        </row>
        <row r="822">
          <cell r="A822">
            <v>222313</v>
          </cell>
          <cell r="B822" t="str">
            <v xml:space="preserve"> BT ½Ÿ 2x4 tõéng tròpin  B&lt;=45cm H&lt;=4m,M250</v>
          </cell>
          <cell r="C822" t="str">
            <v>m3</v>
          </cell>
          <cell r="D822">
            <v>499044</v>
          </cell>
          <cell r="E822">
            <v>78691</v>
          </cell>
          <cell r="F822">
            <v>10038</v>
          </cell>
        </row>
        <row r="823">
          <cell r="A823">
            <v>222321</v>
          </cell>
          <cell r="B823" t="str">
            <v xml:space="preserve"> BT ½Ÿ 2x4 tõéng tròpin  B&lt;=45cm H&gt; 4m,M150</v>
          </cell>
          <cell r="C823" t="str">
            <v>m3</v>
          </cell>
          <cell r="D823">
            <v>416735</v>
          </cell>
          <cell r="E823">
            <v>90257</v>
          </cell>
          <cell r="F823">
            <v>10038</v>
          </cell>
        </row>
        <row r="824">
          <cell r="A824">
            <v>222322</v>
          </cell>
          <cell r="B824" t="str">
            <v xml:space="preserve"> BT ½Ÿ 2x4 tõéng tròpin  B&lt;=45cm H&gt; 4m,M200</v>
          </cell>
          <cell r="C824" t="str">
            <v>m3</v>
          </cell>
          <cell r="D824">
            <v>456813</v>
          </cell>
          <cell r="E824">
            <v>90257</v>
          </cell>
          <cell r="F824">
            <v>10038</v>
          </cell>
        </row>
        <row r="825">
          <cell r="A825">
            <v>222323</v>
          </cell>
          <cell r="B825" t="str">
            <v xml:space="preserve"> BT ½Ÿ 2x4 tõéng tròpin  B&lt;=45cm H&gt; 4m,M250</v>
          </cell>
          <cell r="C825" t="str">
            <v>m3</v>
          </cell>
          <cell r="D825">
            <v>499044</v>
          </cell>
          <cell r="E825">
            <v>90257</v>
          </cell>
          <cell r="F825">
            <v>10038</v>
          </cell>
        </row>
        <row r="826">
          <cell r="A826">
            <v>222331</v>
          </cell>
          <cell r="B826" t="str">
            <v xml:space="preserve"> BT ½Ÿ 2x4 tõéng tròpin  B &gt;45cm H&lt;=4m,M150</v>
          </cell>
          <cell r="C826" t="str">
            <v>m3</v>
          </cell>
          <cell r="D826">
            <v>389835</v>
          </cell>
          <cell r="E826">
            <v>57721</v>
          </cell>
          <cell r="F826">
            <v>10038</v>
          </cell>
        </row>
        <row r="827">
          <cell r="A827">
            <v>222332</v>
          </cell>
          <cell r="B827" t="str">
            <v xml:space="preserve"> BT ½Ÿ 2x4 tõéng tròpin  B &gt;45cm H&lt;=4m,M200</v>
          </cell>
          <cell r="C827" t="str">
            <v>m3</v>
          </cell>
          <cell r="D827">
            <v>429913</v>
          </cell>
          <cell r="E827">
            <v>57721</v>
          </cell>
          <cell r="F827">
            <v>10038</v>
          </cell>
        </row>
        <row r="828">
          <cell r="A828">
            <v>222333</v>
          </cell>
          <cell r="B828" t="str">
            <v xml:space="preserve"> BT ½Ÿ 2x4 tõéng tròpin  B &gt;45cm H&lt;=4m,M250</v>
          </cell>
          <cell r="C828" t="str">
            <v>m3</v>
          </cell>
          <cell r="D828">
            <v>462144</v>
          </cell>
          <cell r="E828">
            <v>57721</v>
          </cell>
          <cell r="F828">
            <v>10038</v>
          </cell>
        </row>
        <row r="829">
          <cell r="A829">
            <v>222341</v>
          </cell>
          <cell r="B829" t="str">
            <v xml:space="preserve"> BT ½Ÿ 2x4 tõéng tròpin  B &gt;45cm H &gt;4m,M150</v>
          </cell>
          <cell r="C829" t="str">
            <v>m3</v>
          </cell>
          <cell r="D829">
            <v>379835</v>
          </cell>
          <cell r="E829">
            <v>65936</v>
          </cell>
          <cell r="F829">
            <v>10038</v>
          </cell>
        </row>
        <row r="830">
          <cell r="A830">
            <v>222342</v>
          </cell>
          <cell r="B830" t="str">
            <v xml:space="preserve"> BT ½Ÿ 2x4 tõéng tròpin  B &gt;45cm H &gt;4m,M200</v>
          </cell>
          <cell r="C830" t="str">
            <v>m3</v>
          </cell>
          <cell r="D830">
            <v>419913</v>
          </cell>
          <cell r="E830">
            <v>65936</v>
          </cell>
          <cell r="F830">
            <v>10038</v>
          </cell>
        </row>
        <row r="831">
          <cell r="A831">
            <v>222343</v>
          </cell>
          <cell r="B831" t="str">
            <v xml:space="preserve"> BT ½Ÿ 2x4 tõéng tròpin  B &gt;45cm H &gt;4m,M250</v>
          </cell>
          <cell r="C831" t="str">
            <v>m3</v>
          </cell>
          <cell r="D831">
            <v>462144</v>
          </cell>
          <cell r="E831">
            <v>65936</v>
          </cell>
          <cell r="F831">
            <v>10038</v>
          </cell>
        </row>
        <row r="832">
          <cell r="A832">
            <v>222411</v>
          </cell>
          <cell r="B832" t="str">
            <v xml:space="preserve"> BT ½Ÿ 1x2 Cæt(Vuáng,chù nhºt)       M150 </v>
          </cell>
          <cell r="C832" t="str">
            <v>m3</v>
          </cell>
          <cell r="D832">
            <v>411748</v>
          </cell>
          <cell r="E832">
            <v>87014</v>
          </cell>
          <cell r="F832">
            <v>13982</v>
          </cell>
        </row>
        <row r="833">
          <cell r="A833">
            <v>222412</v>
          </cell>
          <cell r="B833" t="str">
            <v xml:space="preserve"> BT ½Ÿ 1x2 Cæt(Vuáng,chù nhºt)       M200 </v>
          </cell>
          <cell r="C833" t="str">
            <v>m3</v>
          </cell>
          <cell r="D833">
            <v>456460</v>
          </cell>
          <cell r="E833">
            <v>87014</v>
          </cell>
          <cell r="F833">
            <v>13982</v>
          </cell>
        </row>
        <row r="834">
          <cell r="A834">
            <v>222413</v>
          </cell>
          <cell r="B834" t="str">
            <v xml:space="preserve"> BT ½Ÿ 1x2 Cæt(Vuáng,chù nhºt)       M250 </v>
          </cell>
          <cell r="C834" t="str">
            <v>m3</v>
          </cell>
          <cell r="D834">
            <v>489335</v>
          </cell>
          <cell r="E834">
            <v>87014</v>
          </cell>
          <cell r="F834">
            <v>13982</v>
          </cell>
        </row>
        <row r="835">
          <cell r="A835">
            <v>222421</v>
          </cell>
          <cell r="B835" t="str">
            <v xml:space="preserve"> BT ½Ÿ 1x2 Cæt trÝn                  M150 </v>
          </cell>
          <cell r="C835" t="str">
            <v>m3</v>
          </cell>
          <cell r="D835">
            <v>411748</v>
          </cell>
          <cell r="E835">
            <v>127657</v>
          </cell>
          <cell r="F835">
            <v>13982</v>
          </cell>
        </row>
        <row r="836">
          <cell r="A836">
            <v>222422</v>
          </cell>
          <cell r="B836" t="str">
            <v xml:space="preserve"> BT ½Ÿ 1x2 Cæt trÝn                  M200 </v>
          </cell>
          <cell r="C836" t="str">
            <v>m3</v>
          </cell>
          <cell r="D836">
            <v>456460</v>
          </cell>
          <cell r="E836">
            <v>127657</v>
          </cell>
          <cell r="F836">
            <v>13982</v>
          </cell>
        </row>
        <row r="837">
          <cell r="A837">
            <v>222423</v>
          </cell>
          <cell r="B837" t="str">
            <v xml:space="preserve"> BT ½Ÿ 1x2 Cæt trÝn                  M250 </v>
          </cell>
          <cell r="C837" t="str">
            <v>m3</v>
          </cell>
          <cell r="D837">
            <v>489355</v>
          </cell>
          <cell r="E837">
            <v>127657</v>
          </cell>
          <cell r="F837">
            <v>13982</v>
          </cell>
        </row>
        <row r="838">
          <cell r="A838">
            <v>223111</v>
          </cell>
          <cell r="B838" t="str">
            <v xml:space="preserve"> BT ½Ÿ 2x4 thµn mâ c·u               M150 </v>
          </cell>
          <cell r="C838" t="str">
            <v>m3</v>
          </cell>
          <cell r="D838">
            <v>298214</v>
          </cell>
          <cell r="E838">
            <v>36614</v>
          </cell>
          <cell r="F838">
            <v>7681</v>
          </cell>
        </row>
        <row r="839">
          <cell r="A839">
            <v>223112</v>
          </cell>
          <cell r="B839" t="str">
            <v xml:space="preserve"> BT ½Ÿ 2x4 thµn mâ c·u               M200 </v>
          </cell>
          <cell r="C839" t="str">
            <v>m3</v>
          </cell>
          <cell r="D839">
            <v>338291</v>
          </cell>
          <cell r="E839">
            <v>36614</v>
          </cell>
          <cell r="F839">
            <v>7681</v>
          </cell>
        </row>
        <row r="840">
          <cell r="A840">
            <v>223113</v>
          </cell>
          <cell r="B840" t="str">
            <v xml:space="preserve"> BT ½Ÿ 2x4 thµn mâ c·u               M250 </v>
          </cell>
          <cell r="C840" t="str">
            <v>m3</v>
          </cell>
          <cell r="D840">
            <v>380523</v>
          </cell>
          <cell r="E840">
            <v>36614</v>
          </cell>
          <cell r="F840">
            <v>7681</v>
          </cell>
        </row>
        <row r="841">
          <cell r="A841">
            <v>223121</v>
          </cell>
          <cell r="B841" t="str">
            <v xml:space="preserve"> BT ½Ÿ 2x4 ½×nh mâ c·u               M150 </v>
          </cell>
          <cell r="C841" t="str">
            <v>m3</v>
          </cell>
          <cell r="D841">
            <v>318650</v>
          </cell>
          <cell r="E841">
            <v>43212</v>
          </cell>
          <cell r="F841">
            <v>7681</v>
          </cell>
        </row>
        <row r="842">
          <cell r="A842">
            <v>223122</v>
          </cell>
          <cell r="B842" t="str">
            <v xml:space="preserve"> BT ½Ÿ 2x4 ½×nh mâ c·u               M200 </v>
          </cell>
          <cell r="C842" t="str">
            <v>m3</v>
          </cell>
          <cell r="D842">
            <v>358727</v>
          </cell>
          <cell r="E842">
            <v>43212</v>
          </cell>
          <cell r="F842">
            <v>7681</v>
          </cell>
        </row>
        <row r="843">
          <cell r="A843">
            <v>223123</v>
          </cell>
          <cell r="B843" t="str">
            <v xml:space="preserve"> BT ½Ÿ 2x4 ½×nh mâ c·u               M200 </v>
          </cell>
          <cell r="C843" t="str">
            <v>m3</v>
          </cell>
          <cell r="D843">
            <v>400958</v>
          </cell>
          <cell r="E843">
            <v>43212</v>
          </cell>
          <cell r="F843">
            <v>7681</v>
          </cell>
        </row>
        <row r="844">
          <cell r="A844">
            <v>223131</v>
          </cell>
          <cell r="B844" t="str">
            <v xml:space="preserve"> BT ½Ÿ 2x4 mñ mâ c·u               M150 </v>
          </cell>
          <cell r="C844" t="str">
            <v>m3</v>
          </cell>
          <cell r="D844">
            <v>305830</v>
          </cell>
          <cell r="E844">
            <v>80046</v>
          </cell>
          <cell r="F844">
            <v>7681</v>
          </cell>
        </row>
        <row r="845">
          <cell r="A845">
            <v>223122</v>
          </cell>
          <cell r="B845" t="str">
            <v xml:space="preserve"> BT ½Ÿ 2x4 mñ mâ c·u               M200 </v>
          </cell>
          <cell r="C845" t="str">
            <v>m3</v>
          </cell>
          <cell r="D845">
            <v>345908</v>
          </cell>
          <cell r="E845">
            <v>80046</v>
          </cell>
          <cell r="F845">
            <v>7681</v>
          </cell>
        </row>
        <row r="846">
          <cell r="A846">
            <v>223123</v>
          </cell>
          <cell r="B846" t="str">
            <v xml:space="preserve"> BT ½Ÿ 2x4 mñ mâ c·u               M200 </v>
          </cell>
          <cell r="C846" t="str">
            <v>m3</v>
          </cell>
          <cell r="D846">
            <v>388139</v>
          </cell>
          <cell r="E846">
            <v>80046</v>
          </cell>
          <cell r="F846">
            <v>7681</v>
          </cell>
        </row>
        <row r="847">
          <cell r="A847">
            <v>223211</v>
          </cell>
          <cell r="B847" t="str">
            <v xml:space="preserve"> BT ½Ÿ 2x4 thµn tròc·u               M150 </v>
          </cell>
          <cell r="C847" t="str">
            <v>m3</v>
          </cell>
          <cell r="D847">
            <v>299711</v>
          </cell>
          <cell r="E847">
            <v>64762</v>
          </cell>
          <cell r="F847">
            <v>7681</v>
          </cell>
        </row>
        <row r="848">
          <cell r="A848">
            <v>223212</v>
          </cell>
          <cell r="B848" t="str">
            <v xml:space="preserve"> BT ½Ÿ 2x4 thµn tròc·u               M200 </v>
          </cell>
          <cell r="C848" t="str">
            <v>m3</v>
          </cell>
          <cell r="D848">
            <v>339789</v>
          </cell>
          <cell r="E848">
            <v>64762</v>
          </cell>
          <cell r="F848">
            <v>7681</v>
          </cell>
        </row>
        <row r="849">
          <cell r="A849">
            <v>223213</v>
          </cell>
          <cell r="B849" t="str">
            <v xml:space="preserve"> BT ½Ÿ 2x4 thµn tròc·u               M250 </v>
          </cell>
          <cell r="C849" t="str">
            <v>m3</v>
          </cell>
          <cell r="D849">
            <v>382020</v>
          </cell>
          <cell r="E849">
            <v>64762</v>
          </cell>
          <cell r="F849">
            <v>7681</v>
          </cell>
        </row>
        <row r="850">
          <cell r="A850">
            <v>223221</v>
          </cell>
          <cell r="B850" t="str">
            <v xml:space="preserve"> BT ½Ÿ 2x4 mñ tròc·u               M150 </v>
          </cell>
          <cell r="C850" t="str">
            <v>m3</v>
          </cell>
          <cell r="D850">
            <v>304257</v>
          </cell>
          <cell r="E850">
            <v>100277</v>
          </cell>
          <cell r="F850">
            <v>7681</v>
          </cell>
        </row>
        <row r="851">
          <cell r="A851">
            <v>223222</v>
          </cell>
          <cell r="B851" t="str">
            <v xml:space="preserve"> BT ½Ÿ 2x4 mñ tròc·u               M200 </v>
          </cell>
          <cell r="C851" t="str">
            <v>m3</v>
          </cell>
          <cell r="D851">
            <v>344334</v>
          </cell>
          <cell r="E851">
            <v>100277</v>
          </cell>
          <cell r="F851">
            <v>7681</v>
          </cell>
        </row>
        <row r="852">
          <cell r="A852">
            <v>223223</v>
          </cell>
          <cell r="B852" t="str">
            <v xml:space="preserve"> BT ½Ÿ 2x4 mñ tròc·u               M250 </v>
          </cell>
          <cell r="C852" t="str">
            <v>m3</v>
          </cell>
          <cell r="D852">
            <v>386565</v>
          </cell>
          <cell r="E852">
            <v>100277</v>
          </cell>
          <cell r="F852">
            <v>7681</v>
          </cell>
        </row>
        <row r="853">
          <cell r="A853">
            <v>224111</v>
          </cell>
          <cell r="B853" t="str">
            <v xml:space="preserve"> BT ½Ÿ 1x2 D·m,gi±ng nh¡             M150 </v>
          </cell>
          <cell r="C853" t="str">
            <v>m3</v>
          </cell>
          <cell r="D853">
            <v>395538</v>
          </cell>
          <cell r="E853">
            <v>68281</v>
          </cell>
          <cell r="F853">
            <v>13982</v>
          </cell>
        </row>
        <row r="854">
          <cell r="A854">
            <v>224112</v>
          </cell>
          <cell r="B854" t="str">
            <v xml:space="preserve"> BT ½Ÿ 1x2 D·m,gi±ng nh¡             M200 </v>
          </cell>
          <cell r="C854" t="str">
            <v>m3</v>
          </cell>
          <cell r="D854">
            <v>440251</v>
          </cell>
          <cell r="E854">
            <v>68281</v>
          </cell>
          <cell r="F854">
            <v>13982</v>
          </cell>
        </row>
        <row r="855">
          <cell r="A855">
            <v>224113</v>
          </cell>
          <cell r="B855" t="str">
            <v xml:space="preserve"> BT ½Ÿ 1x2 D·m,gi±ng nh¡             M250 </v>
          </cell>
          <cell r="C855" t="str">
            <v>m3</v>
          </cell>
          <cell r="D855">
            <v>473146</v>
          </cell>
          <cell r="E855">
            <v>68281</v>
          </cell>
          <cell r="F855">
            <v>13982</v>
          </cell>
        </row>
        <row r="856">
          <cell r="A856">
            <v>224211</v>
          </cell>
          <cell r="B856" t="str">
            <v xml:space="preserve"> BT ½Ÿ 1x2 D·m,gi±ng c·u             M200 </v>
          </cell>
          <cell r="C856" t="str">
            <v>m3</v>
          </cell>
          <cell r="D856">
            <v>515305</v>
          </cell>
          <cell r="E856">
            <v>48929</v>
          </cell>
          <cell r="F856">
            <v>14700</v>
          </cell>
        </row>
        <row r="857">
          <cell r="A857">
            <v>224212</v>
          </cell>
          <cell r="B857" t="str">
            <v xml:space="preserve"> BT ½Ÿ 1x2 D·m,gi±ng c·u             M250 </v>
          </cell>
          <cell r="C857" t="str">
            <v>m3</v>
          </cell>
          <cell r="D857">
            <v>548200</v>
          </cell>
          <cell r="E857">
            <v>48929</v>
          </cell>
          <cell r="F857">
            <v>14700</v>
          </cell>
        </row>
        <row r="858">
          <cell r="A858">
            <v>224213</v>
          </cell>
          <cell r="B858" t="str">
            <v xml:space="preserve"> BT ½Ÿ 1x2 D·m,gi±ng c·u             M300 </v>
          </cell>
          <cell r="C858" t="str">
            <v>m3</v>
          </cell>
          <cell r="D858">
            <v>580698</v>
          </cell>
          <cell r="E858">
            <v>48929</v>
          </cell>
          <cell r="F858">
            <v>14700</v>
          </cell>
        </row>
        <row r="859">
          <cell r="A859">
            <v>225111</v>
          </cell>
          <cell r="B859" t="str">
            <v xml:space="preserve"> BT ½Ÿ 1x2 S¡n mŸi                   M150 </v>
          </cell>
          <cell r="C859" t="str">
            <v>m3</v>
          </cell>
          <cell r="D859">
            <v>382937</v>
          </cell>
          <cell r="E859">
            <v>48425</v>
          </cell>
          <cell r="F859">
            <v>11625</v>
          </cell>
        </row>
        <row r="860">
          <cell r="A860">
            <v>225112</v>
          </cell>
          <cell r="B860" t="str">
            <v xml:space="preserve"> BT ½Ÿ 1x2 S¡n mŸi                   M200 </v>
          </cell>
          <cell r="C860" t="str">
            <v>m3</v>
          </cell>
          <cell r="D860">
            <v>427649</v>
          </cell>
          <cell r="E860">
            <v>48425</v>
          </cell>
          <cell r="F860">
            <v>11625</v>
          </cell>
        </row>
        <row r="861">
          <cell r="A861">
            <v>225113</v>
          </cell>
          <cell r="B861" t="str">
            <v xml:space="preserve"> BT ½Ÿ 1x2 S¡n mŸi                   M250 </v>
          </cell>
          <cell r="C861" t="str">
            <v>m3</v>
          </cell>
          <cell r="D861">
            <v>460545</v>
          </cell>
          <cell r="E861">
            <v>48425</v>
          </cell>
          <cell r="F861">
            <v>11625</v>
          </cell>
        </row>
        <row r="862">
          <cell r="A862">
            <v>225211</v>
          </cell>
          <cell r="B862" t="str">
            <v xml:space="preserve"> BT ½Ÿ 1x2 LTá,MH°t,MNõèc,T¶m ½an    M150 </v>
          </cell>
          <cell r="C862" t="str">
            <v>m3</v>
          </cell>
          <cell r="D862">
            <v>382937</v>
          </cell>
          <cell r="E862">
            <v>77394</v>
          </cell>
          <cell r="F862">
            <v>11625</v>
          </cell>
        </row>
        <row r="863">
          <cell r="A863">
            <v>225212</v>
          </cell>
          <cell r="B863" t="str">
            <v xml:space="preserve"> BT ½Ÿ 1x2 LTá,MH°t,MNõèc,T¶m ½an    M200 </v>
          </cell>
          <cell r="C863" t="str">
            <v>m3</v>
          </cell>
          <cell r="D863">
            <v>427649</v>
          </cell>
          <cell r="E863">
            <v>77394</v>
          </cell>
          <cell r="F863">
            <v>11625</v>
          </cell>
        </row>
        <row r="864">
          <cell r="A864">
            <v>225213</v>
          </cell>
          <cell r="B864" t="str">
            <v xml:space="preserve"> BT ½Ÿ 1x2 LTá,MH°t,MNõèc,T¶m ½an    M250 </v>
          </cell>
          <cell r="C864" t="str">
            <v>m3</v>
          </cell>
          <cell r="D864">
            <v>460545</v>
          </cell>
          <cell r="E864">
            <v>77394</v>
          </cell>
          <cell r="F864">
            <v>11625</v>
          </cell>
        </row>
        <row r="865">
          <cell r="A865">
            <v>225311</v>
          </cell>
          <cell r="B865" t="str">
            <v xml:space="preserve"> BT ½Ÿ 1x2 C·u thang thõéng          M150 </v>
          </cell>
          <cell r="C865" t="str">
            <v>m3</v>
          </cell>
          <cell r="D865">
            <v>428919</v>
          </cell>
          <cell r="E865">
            <v>79988</v>
          </cell>
          <cell r="F865">
            <v>11625</v>
          </cell>
        </row>
        <row r="866">
          <cell r="A866">
            <v>225312</v>
          </cell>
          <cell r="B866" t="str">
            <v xml:space="preserve"> BT ½Ÿ 1x2 C·u thang thõéng          M200 </v>
          </cell>
          <cell r="C866" t="str">
            <v>m3</v>
          </cell>
          <cell r="D866">
            <v>473631</v>
          </cell>
          <cell r="E866">
            <v>79988</v>
          </cell>
          <cell r="F866">
            <v>11625</v>
          </cell>
        </row>
        <row r="867">
          <cell r="A867">
            <v>225313</v>
          </cell>
          <cell r="B867" t="str">
            <v xml:space="preserve"> BT ½Ÿ 1x2 C·u thang thõéng          M250 </v>
          </cell>
          <cell r="C867" t="str">
            <v>m3</v>
          </cell>
          <cell r="D867">
            <v>506526</v>
          </cell>
          <cell r="E867">
            <v>79988</v>
          </cell>
          <cell r="F867">
            <v>11625</v>
          </cell>
        </row>
        <row r="868">
          <cell r="A868">
            <v>225321</v>
          </cell>
          <cell r="B868" t="str">
            <v xml:space="preserve"> BT ½Ÿ 1x2 C·u thang xoŸy trán âc    M150 </v>
          </cell>
          <cell r="C868" t="str">
            <v>m3</v>
          </cell>
          <cell r="D868">
            <v>428919</v>
          </cell>
          <cell r="E868">
            <v>130467</v>
          </cell>
          <cell r="F868">
            <v>11625</v>
          </cell>
        </row>
        <row r="869">
          <cell r="A869">
            <v>225322</v>
          </cell>
          <cell r="B869" t="str">
            <v xml:space="preserve"> BT ½Ÿ 1x2 C·u thang xoŸy trán âc    M200 </v>
          </cell>
          <cell r="C869" t="str">
            <v>m3</v>
          </cell>
          <cell r="D869">
            <v>473631</v>
          </cell>
          <cell r="E869">
            <v>130467</v>
          </cell>
          <cell r="F869">
            <v>11625</v>
          </cell>
        </row>
        <row r="870">
          <cell r="A870">
            <v>225323</v>
          </cell>
          <cell r="B870" t="str">
            <v xml:space="preserve"> BT ½Ÿ 1x2 C·u thang xoŸy trán âc    M250 </v>
          </cell>
          <cell r="C870" t="str">
            <v>m3</v>
          </cell>
          <cell r="D870">
            <v>506526</v>
          </cell>
          <cell r="E870">
            <v>130467</v>
          </cell>
          <cell r="F870">
            <v>11625</v>
          </cell>
        </row>
        <row r="871">
          <cell r="A871">
            <v>226111</v>
          </cell>
          <cell r="B871" t="str">
            <v xml:space="preserve"> BT ½Ÿ 1x2 âng khÜi cao &lt;=50m    M200 </v>
          </cell>
          <cell r="C871" t="str">
            <v>m3</v>
          </cell>
          <cell r="D871">
            <v>576055</v>
          </cell>
          <cell r="E871">
            <v>301526</v>
          </cell>
          <cell r="F871">
            <v>14699</v>
          </cell>
        </row>
        <row r="872">
          <cell r="A872">
            <v>226112</v>
          </cell>
          <cell r="B872" t="str">
            <v xml:space="preserve"> BT ½Ÿ 1x2 âng khÜi cao &lt;=50m    M250 </v>
          </cell>
          <cell r="C872" t="str">
            <v>m3</v>
          </cell>
          <cell r="D872">
            <v>608950</v>
          </cell>
          <cell r="E872">
            <v>301526</v>
          </cell>
          <cell r="F872">
            <v>14699</v>
          </cell>
        </row>
        <row r="873">
          <cell r="A873">
            <v>226113</v>
          </cell>
          <cell r="B873" t="str">
            <v xml:space="preserve"> BT ½Ÿ 1x2 âng khÜi cao &lt;=50m    M300 </v>
          </cell>
          <cell r="C873" t="str">
            <v>m3</v>
          </cell>
          <cell r="D873">
            <v>641448</v>
          </cell>
          <cell r="E873">
            <v>301526</v>
          </cell>
          <cell r="F873">
            <v>14699</v>
          </cell>
        </row>
        <row r="874">
          <cell r="A874">
            <v>226121</v>
          </cell>
          <cell r="B874" t="str">
            <v xml:space="preserve"> BT ½Ÿ 1x2 âng khÜi cao &gt; 50m    M200 </v>
          </cell>
          <cell r="C874" t="str">
            <v>m3</v>
          </cell>
          <cell r="D874">
            <v>576055</v>
          </cell>
          <cell r="E874">
            <v>332671</v>
          </cell>
          <cell r="F874">
            <v>14699</v>
          </cell>
        </row>
        <row r="875">
          <cell r="A875">
            <v>226122</v>
          </cell>
          <cell r="B875" t="str">
            <v xml:space="preserve"> BT ½Ÿ 1x2 âng khÜi cao &gt; 50m    M250 </v>
          </cell>
          <cell r="C875" t="str">
            <v>m3</v>
          </cell>
          <cell r="D875">
            <v>608950</v>
          </cell>
          <cell r="E875">
            <v>332671</v>
          </cell>
          <cell r="F875">
            <v>14699</v>
          </cell>
        </row>
        <row r="876">
          <cell r="A876">
            <v>226123</v>
          </cell>
          <cell r="B876" t="str">
            <v xml:space="preserve"> BT ½Ÿ 1x2 âng khÜi cao &gt; 50m    M300 </v>
          </cell>
          <cell r="C876" t="str">
            <v>m3</v>
          </cell>
          <cell r="D876">
            <v>641448</v>
          </cell>
          <cell r="E876">
            <v>332671</v>
          </cell>
          <cell r="F876">
            <v>14699</v>
          </cell>
        </row>
        <row r="877">
          <cell r="A877">
            <v>226211</v>
          </cell>
          <cell r="B877" t="str">
            <v xml:space="preserve"> BT ½Ÿ 1x2 B·u ½¡i nõèc cao &lt;=15mM200 </v>
          </cell>
          <cell r="C877" t="str">
            <v>m3</v>
          </cell>
          <cell r="D877">
            <v>576055</v>
          </cell>
          <cell r="E877">
            <v>390202</v>
          </cell>
          <cell r="F877">
            <v>14699</v>
          </cell>
        </row>
        <row r="878">
          <cell r="A878">
            <v>226212</v>
          </cell>
          <cell r="B878" t="str">
            <v xml:space="preserve"> BT ½Ÿ 1x2 B·u ½¡i nõèc cao &lt;=15mM250 </v>
          </cell>
          <cell r="C878" t="str">
            <v>m3</v>
          </cell>
          <cell r="D878">
            <v>608950</v>
          </cell>
          <cell r="E878">
            <v>390202</v>
          </cell>
          <cell r="F878">
            <v>14699</v>
          </cell>
        </row>
        <row r="879">
          <cell r="A879">
            <v>226213</v>
          </cell>
          <cell r="B879" t="str">
            <v xml:space="preserve"> BT ½Ÿ 1x2 B·u ½¡i nõèc cao &lt;=15mM300 </v>
          </cell>
          <cell r="C879" t="str">
            <v>m3</v>
          </cell>
          <cell r="D879">
            <v>641448</v>
          </cell>
          <cell r="E879">
            <v>390202</v>
          </cell>
          <cell r="F879">
            <v>14699</v>
          </cell>
        </row>
        <row r="880">
          <cell r="A880">
            <v>226221</v>
          </cell>
          <cell r="B880" t="str">
            <v xml:space="preserve"> BT ½Ÿ 1x2 B·u ½¡i nõèc cao &gt; 15mM200 </v>
          </cell>
          <cell r="C880" t="str">
            <v>m3</v>
          </cell>
          <cell r="D880">
            <v>576055</v>
          </cell>
          <cell r="E880">
            <v>456437</v>
          </cell>
          <cell r="F880">
            <v>14699</v>
          </cell>
        </row>
        <row r="881">
          <cell r="A881">
            <v>226222</v>
          </cell>
          <cell r="B881" t="str">
            <v xml:space="preserve"> BT ½Ÿ 1x2 B·u ½¡i nõèc cao &gt; 15mM250 </v>
          </cell>
          <cell r="C881" t="str">
            <v>m3</v>
          </cell>
          <cell r="D881">
            <v>608950</v>
          </cell>
          <cell r="E881">
            <v>456437</v>
          </cell>
          <cell r="F881">
            <v>14699</v>
          </cell>
        </row>
        <row r="882">
          <cell r="A882">
            <v>226223</v>
          </cell>
          <cell r="B882" t="str">
            <v xml:space="preserve"> BT ½Ÿ 1x2 B·u ½¡i nõèc cao &gt; 15mM300 </v>
          </cell>
          <cell r="C882" t="str">
            <v>m3</v>
          </cell>
          <cell r="D882">
            <v>641448</v>
          </cell>
          <cell r="E882">
            <v>456437</v>
          </cell>
          <cell r="F882">
            <v>14699</v>
          </cell>
        </row>
        <row r="883">
          <cell r="A883">
            <v>226311</v>
          </cell>
          <cell r="B883" t="str">
            <v xml:space="preserve"> BT ½Ÿ 1x2 PhÍu,silá cao&lt;=7m     M200 </v>
          </cell>
          <cell r="C883" t="str">
            <v>m3</v>
          </cell>
          <cell r="D883">
            <v>501127</v>
          </cell>
          <cell r="E883">
            <v>168784</v>
          </cell>
          <cell r="F883">
            <v>14699</v>
          </cell>
        </row>
        <row r="884">
          <cell r="A884">
            <v>226312</v>
          </cell>
          <cell r="B884" t="str">
            <v xml:space="preserve"> BT ½Ÿ 1x2 PhÍu,silá cao&lt;=7m     M250 </v>
          </cell>
          <cell r="C884" t="str">
            <v>m3</v>
          </cell>
          <cell r="D884">
            <v>534022</v>
          </cell>
          <cell r="E884">
            <v>168784</v>
          </cell>
          <cell r="F884">
            <v>14699</v>
          </cell>
        </row>
        <row r="885">
          <cell r="A885">
            <v>226313</v>
          </cell>
          <cell r="B885" t="str">
            <v xml:space="preserve"> BT ½Ÿ 1x2 PhÍu,silá cao&lt;=7m     M300 </v>
          </cell>
          <cell r="C885" t="str">
            <v>m3</v>
          </cell>
          <cell r="D885">
            <v>566520</v>
          </cell>
          <cell r="E885">
            <v>168784</v>
          </cell>
          <cell r="F885">
            <v>14699</v>
          </cell>
        </row>
        <row r="886">
          <cell r="A886">
            <v>226321</v>
          </cell>
          <cell r="B886" t="str">
            <v xml:space="preserve"> BT ½Ÿ 1x2 PhÍu,silá cao&gt; 7m     M200 </v>
          </cell>
          <cell r="C886" t="str">
            <v>m3</v>
          </cell>
          <cell r="D886">
            <v>501127</v>
          </cell>
          <cell r="E886">
            <v>291189</v>
          </cell>
          <cell r="F886">
            <v>14699</v>
          </cell>
        </row>
        <row r="887">
          <cell r="A887">
            <v>226322</v>
          </cell>
          <cell r="B887" t="str">
            <v xml:space="preserve"> BT ½Ÿ 1x2 PhÍu,silá cao&gt; 7m     M250 </v>
          </cell>
          <cell r="C887" t="str">
            <v>m3</v>
          </cell>
          <cell r="D887">
            <v>534022</v>
          </cell>
          <cell r="E887">
            <v>291189</v>
          </cell>
          <cell r="F887">
            <v>14699</v>
          </cell>
        </row>
        <row r="888">
          <cell r="A888">
            <v>226323</v>
          </cell>
          <cell r="B888" t="str">
            <v xml:space="preserve"> BT ½Ÿ 1x2 PhÍu,silá cao&gt; 7m     M300 </v>
          </cell>
          <cell r="C888" t="str">
            <v>m3</v>
          </cell>
          <cell r="D888">
            <v>566520</v>
          </cell>
          <cell r="E888">
            <v>291189</v>
          </cell>
          <cell r="F888">
            <v>14699</v>
          </cell>
        </row>
        <row r="889">
          <cell r="A889">
            <v>227111</v>
          </cell>
          <cell r="B889" t="str">
            <v xml:space="preserve"> BT ½Ÿ 1x2 GiÆng(Nõèc,CŸp)           M150 </v>
          </cell>
          <cell r="C889" t="str">
            <v>m3</v>
          </cell>
          <cell r="D889">
            <v>455428</v>
          </cell>
          <cell r="E889">
            <v>119874</v>
          </cell>
          <cell r="F889">
            <v>5376</v>
          </cell>
        </row>
        <row r="890">
          <cell r="A890">
            <v>227112</v>
          </cell>
          <cell r="B890" t="str">
            <v xml:space="preserve"> BT ½Ÿ 1x2 GiÆng(Nõèc,CŸp)           M200 </v>
          </cell>
          <cell r="C890" t="str">
            <v>m3</v>
          </cell>
          <cell r="D890">
            <v>500140</v>
          </cell>
          <cell r="E890">
            <v>119874</v>
          </cell>
          <cell r="F890">
            <v>5376</v>
          </cell>
        </row>
        <row r="891">
          <cell r="A891">
            <v>227113</v>
          </cell>
          <cell r="B891" t="str">
            <v xml:space="preserve"> BT ½Ÿ 1x2 GiÆng(Nõèc,CŸp)           M250 </v>
          </cell>
          <cell r="C891" t="str">
            <v>m3</v>
          </cell>
          <cell r="D891">
            <v>533035</v>
          </cell>
          <cell r="E891">
            <v>119874</v>
          </cell>
          <cell r="F891">
            <v>5376</v>
          </cell>
        </row>
        <row r="892">
          <cell r="A892">
            <v>227221</v>
          </cell>
          <cell r="B892" t="str">
            <v xml:space="preserve"> BT ½Ÿ 1x2 Mõçng cŸp,r¬nh nõèc       M150 </v>
          </cell>
          <cell r="C892" t="str">
            <v>m3</v>
          </cell>
          <cell r="D892">
            <v>343337</v>
          </cell>
          <cell r="E892">
            <v>70584</v>
          </cell>
          <cell r="F892">
            <v>5376</v>
          </cell>
        </row>
        <row r="893">
          <cell r="A893">
            <v>227222</v>
          </cell>
          <cell r="B893" t="str">
            <v xml:space="preserve"> BT ½Ÿ 1x2 Mõçng cŸp,r¬nh nõèc       M200 </v>
          </cell>
          <cell r="C893" t="str">
            <v>m3</v>
          </cell>
          <cell r="D893">
            <v>388050</v>
          </cell>
          <cell r="E893">
            <v>70584</v>
          </cell>
          <cell r="F893">
            <v>5376</v>
          </cell>
        </row>
        <row r="894">
          <cell r="A894">
            <v>227223</v>
          </cell>
          <cell r="B894" t="str">
            <v xml:space="preserve"> BT ½Ÿ 1x2 Mõçng cŸp,r¬nh nõèc       M250 </v>
          </cell>
          <cell r="C894" t="str">
            <v>m3</v>
          </cell>
          <cell r="D894">
            <v>420945</v>
          </cell>
          <cell r="E894">
            <v>70584</v>
          </cell>
          <cell r="F894">
            <v>5376</v>
          </cell>
        </row>
        <row r="895">
          <cell r="A895">
            <v>228111</v>
          </cell>
          <cell r="B895" t="str">
            <v xml:space="preserve"> BT ½Ÿ 1x2 âng buy D&lt;=100cm      M150 </v>
          </cell>
          <cell r="C895" t="str">
            <v>m3</v>
          </cell>
          <cell r="D895">
            <v>566272</v>
          </cell>
          <cell r="E895">
            <v>374720</v>
          </cell>
          <cell r="F895">
            <v>10038</v>
          </cell>
        </row>
        <row r="896">
          <cell r="A896">
            <v>228112</v>
          </cell>
          <cell r="B896" t="str">
            <v xml:space="preserve"> BT ½Ÿ 1x2 âng buy D&lt;=100cm      M200 </v>
          </cell>
          <cell r="C896" t="str">
            <v>m3</v>
          </cell>
          <cell r="D896">
            <v>612074</v>
          </cell>
          <cell r="E896">
            <v>374720</v>
          </cell>
          <cell r="F896">
            <v>10038</v>
          </cell>
        </row>
        <row r="897">
          <cell r="A897">
            <v>228113</v>
          </cell>
          <cell r="B897" t="str">
            <v xml:space="preserve"> BT ½Ÿ 1x2 âng buy D&lt;=100cm      M250 </v>
          </cell>
          <cell r="C897" t="str">
            <v>m3</v>
          </cell>
          <cell r="D897">
            <v>645772</v>
          </cell>
          <cell r="E897">
            <v>374720</v>
          </cell>
          <cell r="F897">
            <v>10038</v>
          </cell>
        </row>
        <row r="898">
          <cell r="A898">
            <v>228121</v>
          </cell>
          <cell r="B898" t="str">
            <v xml:space="preserve"> BT ½Ÿ 1x2 âng buy D&lt;=200cm      M150 </v>
          </cell>
          <cell r="C898" t="str">
            <v>m3</v>
          </cell>
          <cell r="D898">
            <v>554154</v>
          </cell>
          <cell r="E898">
            <v>321283</v>
          </cell>
          <cell r="F898">
            <v>10038</v>
          </cell>
        </row>
        <row r="899">
          <cell r="A899">
            <v>228122</v>
          </cell>
          <cell r="B899" t="str">
            <v xml:space="preserve"> BT ½Ÿ 1x2 âng buy D&lt;=200cm      M200 </v>
          </cell>
          <cell r="C899" t="str">
            <v>m3</v>
          </cell>
          <cell r="D899">
            <v>599957</v>
          </cell>
          <cell r="E899">
            <v>321283</v>
          </cell>
          <cell r="F899">
            <v>10038</v>
          </cell>
        </row>
        <row r="900">
          <cell r="A900">
            <v>228123</v>
          </cell>
          <cell r="B900" t="str">
            <v xml:space="preserve"> BT ½Ÿ 1x2 âng buy D&lt;=200cm      M250 </v>
          </cell>
          <cell r="C900" t="str">
            <v>m3</v>
          </cell>
          <cell r="D900">
            <v>633654</v>
          </cell>
          <cell r="E900">
            <v>321283</v>
          </cell>
          <cell r="F900">
            <v>10038</v>
          </cell>
        </row>
        <row r="901">
          <cell r="A901">
            <v>228131</v>
          </cell>
          <cell r="B901" t="str">
            <v xml:space="preserve"> BT ½Ÿ 1x2 âng buy D&gt; 200cm      M150 </v>
          </cell>
          <cell r="C901" t="str">
            <v>m3</v>
          </cell>
          <cell r="D901">
            <v>528880</v>
          </cell>
          <cell r="E901">
            <v>303471</v>
          </cell>
          <cell r="F901">
            <v>10038</v>
          </cell>
        </row>
        <row r="902">
          <cell r="A902">
            <v>228132</v>
          </cell>
          <cell r="B902" t="str">
            <v xml:space="preserve"> BT ½Ÿ 1x2 âng buy D&gt; 200cm      M200 </v>
          </cell>
          <cell r="C902" t="str">
            <v>m3</v>
          </cell>
          <cell r="D902">
            <v>574683</v>
          </cell>
          <cell r="E902">
            <v>303471</v>
          </cell>
          <cell r="F902">
            <v>10038</v>
          </cell>
        </row>
        <row r="903">
          <cell r="A903">
            <v>228133</v>
          </cell>
          <cell r="B903" t="str">
            <v xml:space="preserve"> BT ½Ÿ 1x2 âng buy D&gt; 200cm      M250 </v>
          </cell>
          <cell r="C903" t="str">
            <v>m3</v>
          </cell>
          <cell r="D903">
            <v>608381</v>
          </cell>
          <cell r="E903">
            <v>303471</v>
          </cell>
          <cell r="F903">
            <v>10038</v>
          </cell>
        </row>
        <row r="904">
          <cell r="A904">
            <v>228211</v>
          </cell>
          <cell r="B904" t="str">
            <v xml:space="preserve"> BT ½Ÿ 1x2 âng(xi fáng,phun)D&lt;=100cm M150 </v>
          </cell>
          <cell r="C904" t="str">
            <v>m3</v>
          </cell>
          <cell r="D904">
            <v>596450</v>
          </cell>
          <cell r="E904">
            <v>536556</v>
          </cell>
          <cell r="F904">
            <v>10038</v>
          </cell>
        </row>
        <row r="905">
          <cell r="A905">
            <v>228212</v>
          </cell>
          <cell r="B905" t="str">
            <v xml:space="preserve"> BT ½Ÿ 1x2 âng(xi fáng,phun)D&lt;=100cm M200 </v>
          </cell>
          <cell r="C905" t="str">
            <v>m3</v>
          </cell>
          <cell r="D905">
            <v>642253</v>
          </cell>
          <cell r="E905">
            <v>536556</v>
          </cell>
          <cell r="F905">
            <v>10038</v>
          </cell>
        </row>
        <row r="906">
          <cell r="A906">
            <v>228213</v>
          </cell>
          <cell r="B906" t="str">
            <v xml:space="preserve"> BT ½Ÿ 1x2 âng(xi fáng,phun)D&lt;=100cm M250 </v>
          </cell>
          <cell r="C906" t="str">
            <v>m3</v>
          </cell>
          <cell r="D906">
            <v>675951</v>
          </cell>
          <cell r="E906">
            <v>536556</v>
          </cell>
          <cell r="F906">
            <v>10038</v>
          </cell>
        </row>
        <row r="907">
          <cell r="A907">
            <v>228221</v>
          </cell>
          <cell r="B907" t="str">
            <v xml:space="preserve"> BT ½Ÿ 1x2 âng(xi fáng,phun)D&lt;=200cm M150 </v>
          </cell>
          <cell r="C907" t="str">
            <v>m3</v>
          </cell>
          <cell r="D907">
            <v>584333</v>
          </cell>
          <cell r="E907">
            <v>514292</v>
          </cell>
          <cell r="F907">
            <v>10038</v>
          </cell>
        </row>
        <row r="908">
          <cell r="A908">
            <v>228222</v>
          </cell>
          <cell r="B908" t="str">
            <v xml:space="preserve"> BT ½Ÿ 1x2 âng(xi fáng,phun)D&lt;=200cm M200 </v>
          </cell>
          <cell r="C908" t="str">
            <v>m3</v>
          </cell>
          <cell r="D908">
            <v>630135</v>
          </cell>
          <cell r="E908">
            <v>514292</v>
          </cell>
          <cell r="F908">
            <v>10038</v>
          </cell>
        </row>
        <row r="909">
          <cell r="A909">
            <v>228223</v>
          </cell>
          <cell r="B909" t="str">
            <v xml:space="preserve"> BT ½Ÿ 1x2 âng(xi fáng,phun)D&lt;=200cm M250 </v>
          </cell>
          <cell r="C909" t="str">
            <v>m3</v>
          </cell>
          <cell r="D909">
            <v>663833</v>
          </cell>
          <cell r="E909">
            <v>514292</v>
          </cell>
          <cell r="F909">
            <v>10038</v>
          </cell>
        </row>
        <row r="910">
          <cell r="A910">
            <v>228231</v>
          </cell>
          <cell r="B910" t="str">
            <v xml:space="preserve"> BT ½Ÿ 1x2 âng(xi fáng,phun)D&gt; 200cm M150 </v>
          </cell>
          <cell r="C910" t="str">
            <v>m3</v>
          </cell>
          <cell r="D910">
            <v>559193</v>
          </cell>
          <cell r="E910">
            <v>419021</v>
          </cell>
          <cell r="F910">
            <v>10038</v>
          </cell>
        </row>
        <row r="911">
          <cell r="A911">
            <v>228232</v>
          </cell>
          <cell r="B911" t="str">
            <v xml:space="preserve"> BT ½Ÿ 1x2 âng(xi fáng,phun)D&gt; 200cm M200 </v>
          </cell>
          <cell r="C911" t="str">
            <v>m3</v>
          </cell>
          <cell r="D911">
            <v>604996</v>
          </cell>
          <cell r="E911">
            <v>419021</v>
          </cell>
          <cell r="F911">
            <v>10038</v>
          </cell>
        </row>
        <row r="912">
          <cell r="A912">
            <v>228233</v>
          </cell>
          <cell r="B912" t="str">
            <v xml:space="preserve"> BT ½Ÿ 1x2 âng(xi fáng,phun)D&gt; 200cm M250 </v>
          </cell>
          <cell r="C912" t="str">
            <v>m3</v>
          </cell>
          <cell r="D912">
            <v>638694</v>
          </cell>
          <cell r="E912">
            <v>419021</v>
          </cell>
          <cell r="F912">
            <v>10038</v>
          </cell>
        </row>
        <row r="913">
          <cell r="A913">
            <v>228311</v>
          </cell>
          <cell r="B913" t="str">
            <v xml:space="preserve"> BT ½Ÿ 1x2 câng hÖnh hæp             M150 </v>
          </cell>
          <cell r="C913" t="str">
            <v>m3</v>
          </cell>
          <cell r="D913">
            <v>558207</v>
          </cell>
          <cell r="E913">
            <v>237060</v>
          </cell>
          <cell r="F913">
            <v>7681</v>
          </cell>
        </row>
        <row r="914">
          <cell r="A914">
            <v>228312</v>
          </cell>
          <cell r="B914" t="str">
            <v xml:space="preserve"> BT ½Ÿ 1x2 câng hÖnh hæp             M200 </v>
          </cell>
          <cell r="C914" t="str">
            <v>m3</v>
          </cell>
          <cell r="D914">
            <v>604009</v>
          </cell>
          <cell r="E914">
            <v>237060</v>
          </cell>
          <cell r="F914">
            <v>7681</v>
          </cell>
        </row>
        <row r="915">
          <cell r="A915">
            <v>228313</v>
          </cell>
          <cell r="B915" t="str">
            <v xml:space="preserve"> BT ½Ÿ 1x2 câng hÖnh hæp             M250 </v>
          </cell>
          <cell r="C915" t="str">
            <v>m3</v>
          </cell>
          <cell r="D915">
            <v>637707</v>
          </cell>
          <cell r="E915">
            <v>237060</v>
          </cell>
          <cell r="F915">
            <v>7681</v>
          </cell>
        </row>
        <row r="916">
          <cell r="A916">
            <v>229111</v>
          </cell>
          <cell r="B916" t="str">
            <v xml:space="preserve"> BT ½Ÿ 1x2 buãng xo°n                M200 </v>
          </cell>
          <cell r="C916" t="str">
            <v>m3</v>
          </cell>
          <cell r="D916">
            <v>559262</v>
          </cell>
          <cell r="E916">
            <v>482500</v>
          </cell>
          <cell r="F916">
            <v>10038</v>
          </cell>
        </row>
        <row r="917">
          <cell r="A917">
            <v>229112</v>
          </cell>
          <cell r="B917" t="str">
            <v xml:space="preserve"> BT ½Ÿ 1x2 buãng xo°n                M250 </v>
          </cell>
          <cell r="C917" t="str">
            <v>m3</v>
          </cell>
          <cell r="D917">
            <v>559973</v>
          </cell>
          <cell r="E917">
            <v>482500</v>
          </cell>
          <cell r="F917">
            <v>10038</v>
          </cell>
        </row>
        <row r="918">
          <cell r="A918">
            <v>229113</v>
          </cell>
          <cell r="B918" t="str">
            <v xml:space="preserve"> BT ½Ÿ 1x2 buãng xo°n                M300 </v>
          </cell>
          <cell r="C918" t="str">
            <v>m3</v>
          </cell>
          <cell r="D918">
            <v>625471</v>
          </cell>
          <cell r="E918">
            <v>482500</v>
          </cell>
          <cell r="F918">
            <v>10038</v>
          </cell>
        </row>
        <row r="919">
          <cell r="A919">
            <v>229211</v>
          </cell>
          <cell r="B919" t="str">
            <v xml:space="preserve"> BT ½Ÿ 1x2 c·u mŸng thõéng           M150 </v>
          </cell>
          <cell r="C919" t="str">
            <v>m3</v>
          </cell>
          <cell r="D919">
            <v>528552</v>
          </cell>
          <cell r="E919">
            <v>115049</v>
          </cell>
          <cell r="F919">
            <v>10038</v>
          </cell>
        </row>
        <row r="920">
          <cell r="A920">
            <v>229212</v>
          </cell>
          <cell r="B920" t="str">
            <v xml:space="preserve"> BT ½Ÿ 1x2 c·u mŸng thõéng           M200 </v>
          </cell>
          <cell r="C920" t="str">
            <v>m3</v>
          </cell>
          <cell r="D920">
            <v>574355</v>
          </cell>
          <cell r="E920">
            <v>115049</v>
          </cell>
          <cell r="F920">
            <v>10038</v>
          </cell>
        </row>
        <row r="921">
          <cell r="A921">
            <v>229213</v>
          </cell>
          <cell r="B921" t="str">
            <v xml:space="preserve"> BT ½Ÿ 1x2 c·u mŸng thõéng           M250 </v>
          </cell>
          <cell r="C921" t="str">
            <v>m3</v>
          </cell>
          <cell r="D921">
            <v>608052</v>
          </cell>
          <cell r="E921">
            <v>115049</v>
          </cell>
          <cell r="F921">
            <v>10038</v>
          </cell>
        </row>
        <row r="922">
          <cell r="A922">
            <v>229311</v>
          </cell>
          <cell r="B922" t="str">
            <v xml:space="preserve"> BT ½Ÿ 0.5x1 c·u mŸng vÞ mÞng        M150 </v>
          </cell>
          <cell r="C922" t="str">
            <v>m3</v>
          </cell>
          <cell r="D922">
            <v>165524</v>
          </cell>
          <cell r="E922">
            <v>27471</v>
          </cell>
          <cell r="F922">
            <v>2242</v>
          </cell>
        </row>
        <row r="923">
          <cell r="A923">
            <v>229312</v>
          </cell>
          <cell r="B923" t="str">
            <v xml:space="preserve"> BT ½Ÿ 0.5x1 c·u mŸng vÞ mÞng        M200 </v>
          </cell>
          <cell r="C923" t="str">
            <v>m3</v>
          </cell>
          <cell r="D923">
            <v>167148</v>
          </cell>
          <cell r="E923">
            <v>27471</v>
          </cell>
          <cell r="F923">
            <v>2242</v>
          </cell>
        </row>
        <row r="924">
          <cell r="A924">
            <v>229313</v>
          </cell>
          <cell r="B924" t="str">
            <v xml:space="preserve"> BT ½Ÿ 0.5x1 c·u mŸng vÞ mÞng        M150 </v>
          </cell>
          <cell r="C924" t="str">
            <v>m3</v>
          </cell>
          <cell r="D924">
            <v>168884</v>
          </cell>
          <cell r="E924">
            <v>27471</v>
          </cell>
          <cell r="F924">
            <v>2242</v>
          </cell>
        </row>
        <row r="925">
          <cell r="A925">
            <v>229411</v>
          </cell>
          <cell r="B925" t="str">
            <v xml:space="preserve"> BT ½Ÿ 1x2 mâi nâi b¨n d·m càc        M200</v>
          </cell>
          <cell r="C925" t="str">
            <v>m3</v>
          </cell>
          <cell r="D925">
            <v>555042</v>
          </cell>
          <cell r="E925">
            <v>50272</v>
          </cell>
          <cell r="F925">
            <v>82948</v>
          </cell>
        </row>
        <row r="926">
          <cell r="A926">
            <v>229412</v>
          </cell>
          <cell r="B926" t="str">
            <v xml:space="preserve"> BT ½Ÿ 1x2 mâi nâi b¨n d·m càc        M250</v>
          </cell>
          <cell r="C926" t="str">
            <v>m3</v>
          </cell>
          <cell r="D926">
            <v>587938</v>
          </cell>
          <cell r="E926">
            <v>50272</v>
          </cell>
          <cell r="F926">
            <v>82948</v>
          </cell>
        </row>
        <row r="927">
          <cell r="A927">
            <v>229413</v>
          </cell>
          <cell r="B927" t="str">
            <v xml:space="preserve"> BT ½Ÿ 1x2 mâi nâi b¨n d·m càc        M300</v>
          </cell>
          <cell r="C927" t="str">
            <v>m3</v>
          </cell>
          <cell r="D927">
            <v>620436</v>
          </cell>
          <cell r="E927">
            <v>50272</v>
          </cell>
          <cell r="F927">
            <v>82948</v>
          </cell>
        </row>
        <row r="928">
          <cell r="A928">
            <v>229421</v>
          </cell>
          <cell r="B928" t="str">
            <v xml:space="preserve"> BT ½Ÿ 1x2 d·m c·u d¹n                M200</v>
          </cell>
          <cell r="C928" t="str">
            <v>m3</v>
          </cell>
          <cell r="D928">
            <v>575416</v>
          </cell>
          <cell r="E928">
            <v>50272</v>
          </cell>
          <cell r="F928">
            <v>82948</v>
          </cell>
        </row>
        <row r="929">
          <cell r="A929">
            <v>229422</v>
          </cell>
          <cell r="B929" t="str">
            <v xml:space="preserve"> BT ½Ÿ 1x2 d·m c·u d¹n                M250</v>
          </cell>
          <cell r="C929" t="str">
            <v>m3</v>
          </cell>
          <cell r="D929">
            <v>609252</v>
          </cell>
          <cell r="E929">
            <v>50272</v>
          </cell>
          <cell r="F929">
            <v>82948</v>
          </cell>
        </row>
        <row r="930">
          <cell r="A930">
            <v>229423</v>
          </cell>
          <cell r="B930" t="str">
            <v xml:space="preserve"> BT ½Ÿ 1x2 d·m c·u d¹n                M300</v>
          </cell>
          <cell r="C930" t="str">
            <v>m3</v>
          </cell>
          <cell r="D930">
            <v>642542</v>
          </cell>
          <cell r="E930">
            <v>50272</v>
          </cell>
          <cell r="F930">
            <v>82948</v>
          </cell>
        </row>
        <row r="931">
          <cell r="A931">
            <v>229431</v>
          </cell>
          <cell r="B931" t="str">
            <v xml:space="preserve"> BT ½Ÿ 1x2 d·m c·u chÏnh              M200</v>
          </cell>
          <cell r="C931" t="str">
            <v>m3</v>
          </cell>
          <cell r="D931">
            <v>575416</v>
          </cell>
          <cell r="E931">
            <v>50272</v>
          </cell>
          <cell r="F931">
            <v>82948</v>
          </cell>
        </row>
        <row r="932">
          <cell r="A932">
            <v>229432</v>
          </cell>
          <cell r="B932" t="str">
            <v xml:space="preserve"> BT ½Ÿ 1x2 d·m c·u chÏnh              M250</v>
          </cell>
          <cell r="C932" t="str">
            <v>m3</v>
          </cell>
          <cell r="D932">
            <v>609113</v>
          </cell>
          <cell r="E932">
            <v>50272</v>
          </cell>
          <cell r="F932">
            <v>82948</v>
          </cell>
        </row>
        <row r="933">
          <cell r="A933">
            <v>229433</v>
          </cell>
          <cell r="B933" t="str">
            <v xml:space="preserve"> BT ½Ÿ 1x2 d·m c·u chÏnh              M300</v>
          </cell>
          <cell r="C933" t="str">
            <v>m3</v>
          </cell>
          <cell r="D933">
            <v>642404</v>
          </cell>
          <cell r="E933">
            <v>50272</v>
          </cell>
          <cell r="F933">
            <v>82948</v>
          </cell>
        </row>
        <row r="934">
          <cell r="A934">
            <v>229511</v>
          </cell>
          <cell r="B934" t="str">
            <v xml:space="preserve"> BT ½Ÿ 1x2 mŸi bé kÅnh d¡y&lt;=20cm  M200</v>
          </cell>
          <cell r="C934" t="str">
            <v>m3</v>
          </cell>
          <cell r="D934">
            <v>351491</v>
          </cell>
          <cell r="E934">
            <v>31569</v>
          </cell>
          <cell r="F934">
            <v>9503</v>
          </cell>
        </row>
        <row r="935">
          <cell r="A935">
            <v>229512</v>
          </cell>
          <cell r="B935" t="str">
            <v xml:space="preserve"> BT ½Ÿ 1x2 mŸi bé kÅnh d¡y&lt;=20cm  M250</v>
          </cell>
          <cell r="C935" t="str">
            <v>m3</v>
          </cell>
          <cell r="D935">
            <v>384386</v>
          </cell>
          <cell r="E935">
            <v>31569</v>
          </cell>
          <cell r="F935">
            <v>9503</v>
          </cell>
        </row>
        <row r="936">
          <cell r="A936">
            <v>230010</v>
          </cell>
          <cell r="B936" t="str">
            <v xml:space="preserve"> SX BT qua tr­m træn CS 16m3/h</v>
          </cell>
          <cell r="C936" t="str">
            <v>m3</v>
          </cell>
          <cell r="D936">
            <v>0</v>
          </cell>
          <cell r="E936">
            <v>1138</v>
          </cell>
          <cell r="F936">
            <v>7637</v>
          </cell>
        </row>
        <row r="937">
          <cell r="A937">
            <v>230020</v>
          </cell>
          <cell r="B937" t="str">
            <v xml:space="preserve"> SX BT qua tr­m træn CS 20-25m3/h</v>
          </cell>
          <cell r="C937" t="str">
            <v>m3</v>
          </cell>
          <cell r="D937">
            <v>0</v>
          </cell>
          <cell r="E937">
            <v>828</v>
          </cell>
          <cell r="F937">
            <v>6234</v>
          </cell>
        </row>
        <row r="938">
          <cell r="A938">
            <v>230030</v>
          </cell>
          <cell r="B938" t="str">
            <v xml:space="preserve"> SX BT qua tr­m træn CS 30m3/h</v>
          </cell>
          <cell r="C938" t="str">
            <v>m3</v>
          </cell>
          <cell r="D938">
            <v>0</v>
          </cell>
          <cell r="E938">
            <v>621</v>
          </cell>
          <cell r="F938">
            <v>6155</v>
          </cell>
        </row>
        <row r="939">
          <cell r="A939">
            <v>230040</v>
          </cell>
          <cell r="B939" t="str">
            <v xml:space="preserve"> SX BT qua tr­m træn CS 50m3/h</v>
          </cell>
          <cell r="C939" t="str">
            <v>m3</v>
          </cell>
          <cell r="D939">
            <v>0</v>
          </cell>
          <cell r="E939">
            <v>414</v>
          </cell>
          <cell r="F939">
            <v>5076</v>
          </cell>
        </row>
        <row r="940">
          <cell r="A940">
            <v>231110</v>
          </cell>
          <cell r="B940" t="str">
            <v xml:space="preserve"> BT ½ä b±ng c·n, Bt lÜt mÜng</v>
          </cell>
          <cell r="C940" t="str">
            <v>m3</v>
          </cell>
          <cell r="D940">
            <v>0</v>
          </cell>
          <cell r="E940">
            <v>3931</v>
          </cell>
          <cell r="F940">
            <v>16083</v>
          </cell>
        </row>
        <row r="941">
          <cell r="A941">
            <v>231210</v>
          </cell>
          <cell r="B941" t="str">
            <v xml:space="preserve"> BT ½ä b±ng c·n, Bt mÜng b¿</v>
          </cell>
          <cell r="C941" t="str">
            <v>m3</v>
          </cell>
          <cell r="D941">
            <v>24695</v>
          </cell>
          <cell r="E941">
            <v>4758</v>
          </cell>
          <cell r="F941">
            <v>16083</v>
          </cell>
        </row>
        <row r="942">
          <cell r="A942">
            <v>231220</v>
          </cell>
          <cell r="B942" t="str">
            <v xml:space="preserve"> BT ½ä b±ng c·n, Bt mÜng b¯ng</v>
          </cell>
          <cell r="C942" t="str">
            <v>m3</v>
          </cell>
          <cell r="D942">
            <v>24781</v>
          </cell>
          <cell r="E942">
            <v>6620</v>
          </cell>
          <cell r="F942">
            <v>16083</v>
          </cell>
        </row>
        <row r="943">
          <cell r="A943">
            <v>231310</v>
          </cell>
          <cell r="B943" t="str">
            <v xml:space="preserve"> BT ½ä b±ng c·n,Bt tõéng d¡y&lt;=45cm,cao&lt;=4m</v>
          </cell>
          <cell r="C943" t="str">
            <v>m3</v>
          </cell>
          <cell r="D943">
            <v>122862</v>
          </cell>
          <cell r="E943">
            <v>49182</v>
          </cell>
          <cell r="F943">
            <v>32218</v>
          </cell>
        </row>
        <row r="944">
          <cell r="A944">
            <v>231320</v>
          </cell>
          <cell r="B944" t="str">
            <v xml:space="preserve"> BT ½ä b±ng c·n,Bt tõéng d¡y&lt;=45cm,cao&gt; 4m</v>
          </cell>
          <cell r="C944" t="str">
            <v>m3</v>
          </cell>
          <cell r="D944">
            <v>122862</v>
          </cell>
          <cell r="E944">
            <v>68855</v>
          </cell>
          <cell r="F944">
            <v>32218</v>
          </cell>
        </row>
        <row r="945">
          <cell r="A945">
            <v>231330</v>
          </cell>
          <cell r="B945" t="str">
            <v xml:space="preserve"> BT ½ä b±ng c·n,Bt tõéng d¡y &gt;45cm,cao&lt;=4m</v>
          </cell>
          <cell r="C945" t="str">
            <v>m3</v>
          </cell>
          <cell r="D945">
            <v>101226</v>
          </cell>
          <cell r="E945">
            <v>30374</v>
          </cell>
          <cell r="F945">
            <v>32218</v>
          </cell>
        </row>
        <row r="946">
          <cell r="A946">
            <v>231340</v>
          </cell>
          <cell r="B946" t="str">
            <v xml:space="preserve"> BT ½ä b±ng c·n,Bt tõéng d¡y &gt;45cm,cao &gt;4m</v>
          </cell>
          <cell r="C946" t="str">
            <v>m3</v>
          </cell>
          <cell r="D946">
            <v>110198</v>
          </cell>
          <cell r="E946">
            <v>37292</v>
          </cell>
          <cell r="F946">
            <v>32218</v>
          </cell>
        </row>
        <row r="947">
          <cell r="A947">
            <v>231410</v>
          </cell>
          <cell r="B947" t="str">
            <v xml:space="preserve"> BT Tõéng cong ,Bt tõéng d¡y&lt;=45cm,cao&lt;=4m</v>
          </cell>
          <cell r="C947" t="str">
            <v>m3</v>
          </cell>
          <cell r="D947">
            <v>133458</v>
          </cell>
          <cell r="E947">
            <v>71449</v>
          </cell>
          <cell r="F947">
            <v>32218</v>
          </cell>
        </row>
        <row r="948">
          <cell r="A948">
            <v>231420</v>
          </cell>
          <cell r="B948" t="str">
            <v xml:space="preserve"> BT Tõéng cong ,Bt tõéng d¡y&lt;=45cm,cao&gt;4m</v>
          </cell>
          <cell r="C948" t="str">
            <v>m3</v>
          </cell>
          <cell r="D948">
            <v>133458</v>
          </cell>
          <cell r="E948">
            <v>103336</v>
          </cell>
          <cell r="F948">
            <v>32218</v>
          </cell>
        </row>
        <row r="949">
          <cell r="A949">
            <v>231430</v>
          </cell>
          <cell r="B949" t="str">
            <v xml:space="preserve"> BT Tõéng cong ,Bt tõéng d¡y&gt; 45cm,cao&lt;=4m</v>
          </cell>
          <cell r="C949" t="str">
            <v>m3</v>
          </cell>
          <cell r="D949">
            <v>105280</v>
          </cell>
          <cell r="E949">
            <v>28861</v>
          </cell>
          <cell r="F949">
            <v>32218</v>
          </cell>
        </row>
        <row r="950">
          <cell r="A950">
            <v>231440</v>
          </cell>
          <cell r="B950" t="str">
            <v xml:space="preserve"> BT Tõéng cong ,Bt tõéng d¡y&lt;=45cm,cao &gt;4m</v>
          </cell>
          <cell r="C950" t="str">
            <v>m3</v>
          </cell>
          <cell r="D950">
            <v>105280</v>
          </cell>
          <cell r="E950">
            <v>41399</v>
          </cell>
          <cell r="F950">
            <v>32218</v>
          </cell>
        </row>
        <row r="951">
          <cell r="A951">
            <v>231510</v>
          </cell>
          <cell r="B951" t="str">
            <v xml:space="preserve"> BT Tõéng trò pin ,Bt tõéng d¡y&lt;=45cm,cao&lt;=4m</v>
          </cell>
          <cell r="C951" t="str">
            <v>m3</v>
          </cell>
          <cell r="D951">
            <v>133465</v>
          </cell>
          <cell r="E951" t="str">
            <v>.00      45831.0</v>
          </cell>
          <cell r="F951" t="str">
            <v>0      32218.00</v>
          </cell>
        </row>
        <row r="952">
          <cell r="A952">
            <v>231520</v>
          </cell>
          <cell r="B952" t="str">
            <v>BT Tõéng trò pin ,Bt tõéng d¡y&lt;=45cm,cao&gt;4m</v>
          </cell>
          <cell r="C952" t="str">
            <v>m3</v>
          </cell>
          <cell r="D952">
            <v>133465</v>
          </cell>
          <cell r="E952" t="str">
            <v>.00      57397.0</v>
          </cell>
          <cell r="F952" t="str">
            <v>0      32218.00</v>
          </cell>
        </row>
        <row r="953">
          <cell r="A953">
            <v>231530</v>
          </cell>
          <cell r="B953" t="str">
            <v>BT Tõéng trò pin ,Bt tõéng d¡y&gt; 45cm,cao&lt;=4m</v>
          </cell>
          <cell r="C953" t="str">
            <v>m3</v>
          </cell>
          <cell r="D953">
            <v>105273</v>
          </cell>
          <cell r="E953" t="str">
            <v>.00      24861.0</v>
          </cell>
          <cell r="F953" t="str">
            <v>0      32218.00</v>
          </cell>
        </row>
        <row r="954">
          <cell r="A954">
            <v>231540</v>
          </cell>
          <cell r="B954" t="str">
            <v>BT Tõéng trò pin ,Bt tõéng d¡y&lt;=45cm,cao&gt;4m</v>
          </cell>
          <cell r="C954" t="str">
            <v>m3</v>
          </cell>
          <cell r="D954">
            <v>105273</v>
          </cell>
          <cell r="E954" t="str">
            <v>.00      33076.0</v>
          </cell>
          <cell r="F954" t="str">
            <v>0      32218.00</v>
          </cell>
        </row>
        <row r="955">
          <cell r="A955">
            <v>240110</v>
          </cell>
          <cell r="B955" t="str">
            <v xml:space="preserve">  Cât th¾p mÜng                    d&lt;=10mm  </v>
          </cell>
          <cell r="C955" t="str">
            <v xml:space="preserve"> t¶n </v>
          </cell>
          <cell r="D955">
            <v>4261587</v>
          </cell>
          <cell r="E955">
            <v>117094</v>
          </cell>
          <cell r="F955">
            <v>20797</v>
          </cell>
        </row>
        <row r="956">
          <cell r="A956">
            <v>240120</v>
          </cell>
          <cell r="B956" t="str">
            <v xml:space="preserve">  Cât th¾p mÜng                    d&lt;=18mm  </v>
          </cell>
          <cell r="C956" t="str">
            <v xml:space="preserve"> t¶n </v>
          </cell>
          <cell r="D956">
            <v>4216527</v>
          </cell>
          <cell r="E956">
            <v>86269</v>
          </cell>
          <cell r="F956">
            <v>87691</v>
          </cell>
        </row>
        <row r="957">
          <cell r="A957">
            <v>240130</v>
          </cell>
          <cell r="B957" t="str">
            <v xml:space="preserve">  Cât th¾p mÜng                    d&gt; 18mm  </v>
          </cell>
          <cell r="C957" t="str">
            <v xml:space="preserve"> t¶n </v>
          </cell>
          <cell r="D957">
            <v>4119228</v>
          </cell>
          <cell r="E957">
            <v>65684</v>
          </cell>
          <cell r="F957">
            <v>88888</v>
          </cell>
        </row>
        <row r="958">
          <cell r="A958">
            <v>240210</v>
          </cell>
          <cell r="B958" t="str">
            <v xml:space="preserve">  Cât th¾p bÎ mŸy                  d&lt;=10mm  </v>
          </cell>
          <cell r="C958" t="str">
            <v xml:space="preserve"> t¶n </v>
          </cell>
          <cell r="D958">
            <v>4261587</v>
          </cell>
          <cell r="E958">
            <v>139871</v>
          </cell>
          <cell r="F958">
            <v>20797</v>
          </cell>
        </row>
        <row r="959">
          <cell r="A959">
            <v>240220</v>
          </cell>
          <cell r="B959" t="str">
            <v xml:space="preserve">  Cât th¾p bÎ mŸy                  d&lt;=18mm  </v>
          </cell>
          <cell r="C959" t="str">
            <v xml:space="preserve"> t¶n </v>
          </cell>
          <cell r="D959">
            <v>4217809</v>
          </cell>
          <cell r="E959">
            <v>84636</v>
          </cell>
          <cell r="F959">
            <v>89594</v>
          </cell>
        </row>
        <row r="960">
          <cell r="A960">
            <v>240230</v>
          </cell>
          <cell r="B960" t="str">
            <v xml:space="preserve">  Cât th¾p bÎ mŸy                  d&gt; 18mm  </v>
          </cell>
          <cell r="C960" t="str">
            <v xml:space="preserve"> t¶n </v>
          </cell>
          <cell r="D960">
            <v>4119228</v>
          </cell>
          <cell r="E960">
            <v>84636</v>
          </cell>
          <cell r="F960">
            <v>88888</v>
          </cell>
        </row>
        <row r="961">
          <cell r="A961">
            <v>240311</v>
          </cell>
          <cell r="B961" t="str">
            <v xml:space="preserve">  Cât th¾p tõéng           cao&lt;=4m,d&lt;=10mm  </v>
          </cell>
          <cell r="C961" t="str">
            <v xml:space="preserve"> t¶n </v>
          </cell>
          <cell r="D961">
            <v>4261587</v>
          </cell>
          <cell r="E961">
            <v>149866</v>
          </cell>
          <cell r="F961">
            <v>20797</v>
          </cell>
        </row>
        <row r="962">
          <cell r="A962">
            <v>240312</v>
          </cell>
          <cell r="B962" t="str">
            <v xml:space="preserve">  Cât th¾p tõéng           cao&gt; 4m,d&lt;=10mm  </v>
          </cell>
          <cell r="C962" t="str">
            <v xml:space="preserve"> t¶n </v>
          </cell>
          <cell r="D962">
            <v>4261587</v>
          </cell>
          <cell r="E962">
            <v>155254</v>
          </cell>
          <cell r="F962">
            <v>22232</v>
          </cell>
        </row>
        <row r="963">
          <cell r="A963">
            <v>240321</v>
          </cell>
          <cell r="B963" t="str">
            <v xml:space="preserve">  Cât th¾p tõéng           cao&lt;=4m,d&lt;=18mm  </v>
          </cell>
          <cell r="C963" t="str">
            <v xml:space="preserve"> t¶n </v>
          </cell>
          <cell r="D963">
            <v>4216527</v>
          </cell>
          <cell r="E963">
            <v>122818</v>
          </cell>
          <cell r="F963">
            <v>87691</v>
          </cell>
        </row>
        <row r="964">
          <cell r="A964">
            <v>240322</v>
          </cell>
          <cell r="B964" t="str">
            <v xml:space="preserve">  Cât th¾p tõéng           cao&gt; 4m,d&lt;=18mm  </v>
          </cell>
          <cell r="C964" t="str">
            <v xml:space="preserve"> t¶n </v>
          </cell>
          <cell r="D964">
            <v>4216527</v>
          </cell>
          <cell r="E964">
            <v>134803</v>
          </cell>
          <cell r="F964">
            <v>89125</v>
          </cell>
        </row>
        <row r="965">
          <cell r="A965">
            <v>240331</v>
          </cell>
          <cell r="B965" t="str">
            <v xml:space="preserve">  Cât th¾p tõéng           cao&lt;=4m,d&gt; 18mm  </v>
          </cell>
          <cell r="C965" t="str">
            <v xml:space="preserve"> t¶n </v>
          </cell>
          <cell r="D965">
            <v>4119228</v>
          </cell>
          <cell r="E965">
            <v>100057</v>
          </cell>
          <cell r="F965">
            <v>88888</v>
          </cell>
        </row>
        <row r="966">
          <cell r="A966">
            <v>240332</v>
          </cell>
          <cell r="B966" t="str">
            <v xml:space="preserve">  Cât th¾p tõéng           cao&gt; 4m,d&gt; 18mm  </v>
          </cell>
          <cell r="C966" t="str">
            <v xml:space="preserve"> t¶n </v>
          </cell>
          <cell r="D966">
            <v>4119528</v>
          </cell>
          <cell r="E966">
            <v>112042</v>
          </cell>
          <cell r="F966">
            <v>90322</v>
          </cell>
        </row>
        <row r="967">
          <cell r="A967">
            <v>240411</v>
          </cell>
          <cell r="B967" t="str">
            <v xml:space="preserve">  Cât th¾p trò             cao&lt;=4m,d&lt;=10mm  </v>
          </cell>
          <cell r="C967" t="str">
            <v xml:space="preserve"> t¶n </v>
          </cell>
          <cell r="D967">
            <v>4261587</v>
          </cell>
          <cell r="E967">
            <v>163610</v>
          </cell>
          <cell r="F967">
            <v>20797</v>
          </cell>
        </row>
        <row r="968">
          <cell r="A968">
            <v>240412</v>
          </cell>
          <cell r="B968" t="str">
            <v xml:space="preserve">  Cât th¾p trò             cao&gt; 4m,d&lt;=10mm  </v>
          </cell>
          <cell r="C968" t="str">
            <v xml:space="preserve"> t¶n </v>
          </cell>
          <cell r="D968">
            <v>4261587</v>
          </cell>
          <cell r="E968">
            <v>167788</v>
          </cell>
          <cell r="F968">
            <v>22232</v>
          </cell>
        </row>
        <row r="969">
          <cell r="A969">
            <v>240421</v>
          </cell>
          <cell r="B969" t="str">
            <v xml:space="preserve">  Cât th¾p trò             cao&lt;=4m,d&lt;=18mm  </v>
          </cell>
          <cell r="C969" t="str">
            <v xml:space="preserve"> t¶n </v>
          </cell>
          <cell r="D969">
            <v>4217809</v>
          </cell>
          <cell r="E969">
            <v>110173</v>
          </cell>
          <cell r="F969">
            <v>153605</v>
          </cell>
        </row>
        <row r="970">
          <cell r="A970">
            <v>240422</v>
          </cell>
          <cell r="B970" t="str">
            <v xml:space="preserve">  Cât th¾p trò             cao&gt; 4m,d&lt;=18mm  </v>
          </cell>
          <cell r="C970" t="str">
            <v xml:space="preserve"> t¶n </v>
          </cell>
          <cell r="D970">
            <v>4217809</v>
          </cell>
          <cell r="E970">
            <v>112042</v>
          </cell>
          <cell r="F970">
            <v>155039</v>
          </cell>
        </row>
        <row r="971">
          <cell r="A971">
            <v>240431</v>
          </cell>
          <cell r="B971" t="str">
            <v xml:space="preserve">  Cât th¾p trò             cao&lt;=4m,d&gt; 18mm  </v>
          </cell>
          <cell r="C971" t="str">
            <v xml:space="preserve"> t¶n </v>
          </cell>
          <cell r="D971">
            <v>4125638</v>
          </cell>
          <cell r="E971">
            <v>93240</v>
          </cell>
          <cell r="F971">
            <v>144715</v>
          </cell>
        </row>
        <row r="972">
          <cell r="A972">
            <v>240432</v>
          </cell>
          <cell r="B972" t="str">
            <v xml:space="preserve">  Cât th¾p trò             cao&gt; 4m,d&gt; 18mm  </v>
          </cell>
          <cell r="C972" t="str">
            <v xml:space="preserve"> t¶n </v>
          </cell>
          <cell r="D972">
            <v>4125638</v>
          </cell>
          <cell r="E972">
            <v>97309</v>
          </cell>
          <cell r="F972">
            <v>146149</v>
          </cell>
        </row>
        <row r="973">
          <cell r="A973">
            <v>240511</v>
          </cell>
          <cell r="B973" t="str">
            <v xml:space="preserve">  Cât th¾p D·m,gi±ng       cao&lt;=4m,d&lt;=10mm  </v>
          </cell>
          <cell r="C973" t="str">
            <v xml:space="preserve"> t¶n </v>
          </cell>
          <cell r="D973">
            <v>4261587</v>
          </cell>
          <cell r="E973">
            <v>178124</v>
          </cell>
          <cell r="F973">
            <v>20797</v>
          </cell>
        </row>
        <row r="974">
          <cell r="A974">
            <v>240512</v>
          </cell>
          <cell r="B974" t="str">
            <v xml:space="preserve">  Cât th¾p D·m,gi±ng       cao&gt; 4m,d&lt;=10mm  </v>
          </cell>
          <cell r="C974" t="str">
            <v xml:space="preserve"> t¶n </v>
          </cell>
          <cell r="D974">
            <v>4261578</v>
          </cell>
          <cell r="E974">
            <v>182192</v>
          </cell>
          <cell r="F974">
            <v>22232</v>
          </cell>
        </row>
        <row r="975">
          <cell r="A975">
            <v>240521</v>
          </cell>
          <cell r="B975" t="str">
            <v xml:space="preserve">  Cât th¾p D·m,gi±ng       cao&lt;=4m,d&lt;=18mm  </v>
          </cell>
          <cell r="C975" t="str">
            <v xml:space="preserve"> t¶n </v>
          </cell>
          <cell r="D975">
            <v>4216955</v>
          </cell>
          <cell r="E975">
            <v>110393</v>
          </cell>
          <cell r="F975">
            <v>151575</v>
          </cell>
        </row>
        <row r="976">
          <cell r="A976">
            <v>240522</v>
          </cell>
          <cell r="B976" t="str">
            <v xml:space="preserve">  Cât th¾p D·m,gi±ng       cao&gt; 4m,d&lt;=18mm  </v>
          </cell>
          <cell r="C976" t="str">
            <v xml:space="preserve"> t¶n </v>
          </cell>
          <cell r="D976">
            <v>4216955</v>
          </cell>
          <cell r="E976">
            <v>114461</v>
          </cell>
          <cell r="F976">
            <v>153009</v>
          </cell>
        </row>
        <row r="977">
          <cell r="A977">
            <v>240531</v>
          </cell>
          <cell r="B977" t="str">
            <v xml:space="preserve">  Cât th¾p D·m,gi±ng       cao&lt;=4m,d&gt; 18mm  </v>
          </cell>
          <cell r="C977" t="str">
            <v xml:space="preserve"> t¶n </v>
          </cell>
          <cell r="D977">
            <v>4124513</v>
          </cell>
          <cell r="E977">
            <v>100057</v>
          </cell>
          <cell r="F977">
            <v>96501</v>
          </cell>
        </row>
        <row r="978">
          <cell r="A978">
            <v>240532</v>
          </cell>
          <cell r="B978" t="str">
            <v xml:space="preserve">  Cât th¾p D·m,gi±ng       cao&gt; 4m,d&gt; 18mm  </v>
          </cell>
          <cell r="C978" t="str">
            <v xml:space="preserve"> t¶n </v>
          </cell>
          <cell r="D978">
            <v>4124513</v>
          </cell>
          <cell r="E978">
            <v>100827</v>
          </cell>
          <cell r="F978">
            <v>97935</v>
          </cell>
        </row>
        <row r="979">
          <cell r="A979">
            <v>240611</v>
          </cell>
          <cell r="B979" t="str">
            <v xml:space="preserve">  Cât th¾p LTá,MH°t,MNõèc  cao&lt;=4m,d&lt;=10mm  </v>
          </cell>
          <cell r="C979" t="str">
            <v xml:space="preserve"> t¶n </v>
          </cell>
          <cell r="D979">
            <v>4261857</v>
          </cell>
          <cell r="E979">
            <v>234777</v>
          </cell>
          <cell r="F979">
            <v>20797</v>
          </cell>
        </row>
        <row r="980">
          <cell r="A980">
            <v>240612</v>
          </cell>
          <cell r="B980" t="str">
            <v xml:space="preserve">  Cât th¾p LTá,MH°t,MNõèc  cao&gt; 4m,d&lt;=10mm  </v>
          </cell>
          <cell r="C980" t="str">
            <v xml:space="preserve"> t¶n </v>
          </cell>
          <cell r="D980">
            <v>4261857</v>
          </cell>
          <cell r="E980">
            <v>238992</v>
          </cell>
          <cell r="F980">
            <v>22232</v>
          </cell>
        </row>
        <row r="981">
          <cell r="A981">
            <v>240613</v>
          </cell>
          <cell r="B981" t="str">
            <v xml:space="preserve">  Cât th¾p LTá,MH°t,MNõèc  cao&lt;=4m,d&lt;=18mm  </v>
          </cell>
          <cell r="C981" t="str">
            <v xml:space="preserve"> t¶n </v>
          </cell>
          <cell r="D981">
            <v>4216364</v>
          </cell>
          <cell r="E981">
            <v>222994</v>
          </cell>
          <cell r="F981">
            <v>153034</v>
          </cell>
        </row>
        <row r="982">
          <cell r="A982">
            <v>240614</v>
          </cell>
          <cell r="B982" t="str">
            <v xml:space="preserve">  Cât th¾p LTá,MH°t,MNõèc  cao&gt; 4m,d&lt;=18mm  </v>
          </cell>
          <cell r="C982" t="str">
            <v xml:space="preserve"> t¶n </v>
          </cell>
          <cell r="D982">
            <v>4221228</v>
          </cell>
          <cell r="E982">
            <v>226886</v>
          </cell>
          <cell r="F982">
            <v>154468</v>
          </cell>
        </row>
        <row r="983">
          <cell r="A983">
            <v>240615</v>
          </cell>
          <cell r="B983" t="str">
            <v xml:space="preserve">  Cât th¾p LTá,MH°t,MNõèc  cao&lt;=4m,d&gt; 18mm  </v>
          </cell>
          <cell r="C983" t="str">
            <v xml:space="preserve"> t¶n </v>
          </cell>
          <cell r="D983">
            <v>4119228</v>
          </cell>
          <cell r="E983">
            <v>218995</v>
          </cell>
          <cell r="F983">
            <v>96501</v>
          </cell>
        </row>
        <row r="984">
          <cell r="A984">
            <v>240616</v>
          </cell>
          <cell r="B984" t="str">
            <v xml:space="preserve">  Cât th¾p LTá,MH°t,MNõèc  cao&gt; 4m,d&gt; 18mm  </v>
          </cell>
          <cell r="C984" t="str">
            <v xml:space="preserve"> t¶n </v>
          </cell>
          <cell r="D984">
            <v>4119228</v>
          </cell>
          <cell r="E984">
            <v>222994</v>
          </cell>
          <cell r="F984">
            <v>97935</v>
          </cell>
        </row>
        <row r="985">
          <cell r="A985">
            <v>240621</v>
          </cell>
          <cell r="B985" t="str">
            <v xml:space="preserve">  Cât th¾p S¡n mŸi        cao&lt;=16m,d&lt;=10mm  </v>
          </cell>
          <cell r="C985" t="str">
            <v xml:space="preserve"> t¶n </v>
          </cell>
          <cell r="D985">
            <v>4261587</v>
          </cell>
          <cell r="E985">
            <v>158139</v>
          </cell>
          <cell r="F985">
            <v>22232</v>
          </cell>
        </row>
        <row r="986">
          <cell r="A986">
            <v>240622</v>
          </cell>
          <cell r="B986" t="str">
            <v xml:space="preserve">  Cât th¾p S¡n mŸi        cao&lt;=16m,d&lt;=18mm  </v>
          </cell>
          <cell r="C986" t="str">
            <v xml:space="preserve"> t¶n </v>
          </cell>
          <cell r="D986">
            <v>4216364</v>
          </cell>
          <cell r="E986">
            <v>117929</v>
          </cell>
          <cell r="F986">
            <v>154468</v>
          </cell>
        </row>
        <row r="987">
          <cell r="A987">
            <v>240623</v>
          </cell>
          <cell r="B987" t="str">
            <v xml:space="preserve">  Cât th¾p S¡n mŸi        cao&lt;=16m,d&gt; 18mm  </v>
          </cell>
          <cell r="C987" t="str">
            <v xml:space="preserve"> t¶n </v>
          </cell>
          <cell r="D987">
            <v>4119228</v>
          </cell>
          <cell r="E987">
            <v>89717</v>
          </cell>
          <cell r="F987">
            <v>97998</v>
          </cell>
        </row>
        <row r="988">
          <cell r="A988">
            <v>240631</v>
          </cell>
          <cell r="B988" t="str">
            <v xml:space="preserve">  CTh¾p c·u thang thõéng,cao&lt;=4m,d&lt;=10mm</v>
          </cell>
          <cell r="C988" t="str">
            <v xml:space="preserve"> t¶n </v>
          </cell>
          <cell r="D988">
            <v>4261587</v>
          </cell>
          <cell r="E988">
            <v>199345</v>
          </cell>
          <cell r="F988">
            <v>20797</v>
          </cell>
        </row>
        <row r="989">
          <cell r="A989">
            <v>240632</v>
          </cell>
          <cell r="B989" t="str">
            <v xml:space="preserve">  CTh¾p c·u thang thõéng,cao&gt; 4m,d&lt;=10mm</v>
          </cell>
          <cell r="C989" t="str">
            <v xml:space="preserve"> t¶n </v>
          </cell>
          <cell r="D989">
            <v>4261587</v>
          </cell>
          <cell r="E989">
            <v>203523</v>
          </cell>
          <cell r="F989">
            <v>22232</v>
          </cell>
        </row>
        <row r="990">
          <cell r="A990">
            <v>240633</v>
          </cell>
          <cell r="B990" t="str">
            <v xml:space="preserve">  CTh¾p c·u thang thõéng,cao&lt;=4m,d&lt;=18mm</v>
          </cell>
          <cell r="C990" t="str">
            <v xml:space="preserve"> t¶n </v>
          </cell>
          <cell r="D990">
            <v>4216364</v>
          </cell>
          <cell r="E990">
            <v>160861</v>
          </cell>
          <cell r="F990">
            <v>176396</v>
          </cell>
        </row>
        <row r="991">
          <cell r="A991">
            <v>240634</v>
          </cell>
          <cell r="B991" t="str">
            <v xml:space="preserve">  CTh¾p c·u thang thõéng,cao&gt; 4m,d&lt;=18mm</v>
          </cell>
          <cell r="C991" t="str">
            <v xml:space="preserve"> t¶n </v>
          </cell>
          <cell r="D991">
            <v>4216364</v>
          </cell>
          <cell r="E991">
            <v>158442</v>
          </cell>
          <cell r="F991">
            <v>153034</v>
          </cell>
        </row>
        <row r="992">
          <cell r="A992">
            <v>240635</v>
          </cell>
          <cell r="B992" t="str">
            <v xml:space="preserve">  CTh¾p c·u thang thõéng,cao&lt;=4m,d&gt; 18mm</v>
          </cell>
          <cell r="C992" t="str">
            <v xml:space="preserve"> t¶n </v>
          </cell>
          <cell r="D992">
            <v>4119228</v>
          </cell>
          <cell r="E992">
            <v>154264</v>
          </cell>
          <cell r="F992">
            <v>96564</v>
          </cell>
        </row>
        <row r="993">
          <cell r="A993">
            <v>240636</v>
          </cell>
          <cell r="B993" t="str">
            <v xml:space="preserve">  CTh¾p c·u thang thõéng,cao&gt; 4m,d&gt; 18mm</v>
          </cell>
          <cell r="C993" t="str">
            <v xml:space="preserve"> t¶n </v>
          </cell>
          <cell r="D993">
            <v>4119228</v>
          </cell>
          <cell r="E993">
            <v>158333</v>
          </cell>
          <cell r="F993">
            <v>97998</v>
          </cell>
        </row>
        <row r="994">
          <cell r="A994">
            <v>240641</v>
          </cell>
          <cell r="B994" t="str">
            <v xml:space="preserve">  CT c·u thang xoŸy trán âc,H&lt;=4m,d&lt;=10mm   </v>
          </cell>
          <cell r="C994" t="str">
            <v xml:space="preserve"> t¶n </v>
          </cell>
          <cell r="D994">
            <v>4261587</v>
          </cell>
          <cell r="E994">
            <v>308604</v>
          </cell>
          <cell r="F994">
            <v>20797</v>
          </cell>
        </row>
        <row r="995">
          <cell r="A995">
            <v>240642</v>
          </cell>
          <cell r="B995" t="str">
            <v xml:space="preserve">  CT c·u thang xoŸy trán âc,H&gt; 4m,d&lt;=10mm   </v>
          </cell>
          <cell r="C995" t="str">
            <v xml:space="preserve"> t¶n </v>
          </cell>
          <cell r="D995">
            <v>4261587</v>
          </cell>
          <cell r="E995">
            <v>312711</v>
          </cell>
          <cell r="F995">
            <v>22232</v>
          </cell>
        </row>
        <row r="996">
          <cell r="A996">
            <v>240643</v>
          </cell>
          <cell r="B996" t="str">
            <v xml:space="preserve">  CT c·u thang xoŸy trán âc,H&lt;=4m,d&lt;=18mm   </v>
          </cell>
          <cell r="C996" t="str">
            <v xml:space="preserve"> t¶n </v>
          </cell>
          <cell r="D996">
            <v>4216364</v>
          </cell>
          <cell r="E996">
            <v>239316</v>
          </cell>
          <cell r="F996">
            <v>153034</v>
          </cell>
        </row>
        <row r="997">
          <cell r="A997">
            <v>240644</v>
          </cell>
          <cell r="B997" t="str">
            <v xml:space="preserve">  CT c·u thang xoŸy trán âc,H&gt; 4m,d&lt;=18mm   </v>
          </cell>
          <cell r="C997" t="str">
            <v xml:space="preserve"> t¶n </v>
          </cell>
          <cell r="D997">
            <v>4216364</v>
          </cell>
          <cell r="E997">
            <v>243316</v>
          </cell>
          <cell r="F997">
            <v>154468</v>
          </cell>
        </row>
        <row r="998">
          <cell r="A998">
            <v>240645</v>
          </cell>
          <cell r="B998" t="str">
            <v xml:space="preserve">  CT c·u thang xoŸy trán âc,H&lt;=4m,d&gt; 18mm   </v>
          </cell>
          <cell r="C998" t="str">
            <v xml:space="preserve"> t¶n </v>
          </cell>
          <cell r="D998">
            <v>4119228</v>
          </cell>
          <cell r="E998">
            <v>158139</v>
          </cell>
          <cell r="F998">
            <v>96564</v>
          </cell>
        </row>
        <row r="999">
          <cell r="A999">
            <v>240646</v>
          </cell>
          <cell r="B999" t="str">
            <v xml:space="preserve">  CT c·u thang xoŸy trán âc,H&gt; 4m,d&gt; 18mm   </v>
          </cell>
          <cell r="C999" t="str">
            <v xml:space="preserve"> t¶n </v>
          </cell>
          <cell r="D999">
            <v>4119228</v>
          </cell>
          <cell r="E999">
            <v>162139</v>
          </cell>
          <cell r="F999">
            <v>97998</v>
          </cell>
        </row>
        <row r="1000">
          <cell r="A1000">
            <v>240711</v>
          </cell>
          <cell r="B1000" t="str">
            <v xml:space="preserve">  Cât th¾p âng khÜi cao&lt;=50m,d&lt;=10mm    </v>
          </cell>
          <cell r="C1000" t="str">
            <v xml:space="preserve"> t¶n </v>
          </cell>
          <cell r="D1000">
            <v>4261587</v>
          </cell>
          <cell r="E1000">
            <v>266028</v>
          </cell>
          <cell r="F1000">
            <v>23666</v>
          </cell>
        </row>
        <row r="1001">
          <cell r="A1001">
            <v>240712</v>
          </cell>
          <cell r="B1001" t="str">
            <v xml:space="preserve">  Cât th¾p âng khÜi cao&gt; 50m,d&lt;=10mm    </v>
          </cell>
          <cell r="C1001" t="str">
            <v xml:space="preserve"> t¶n </v>
          </cell>
          <cell r="D1001">
            <v>4261587</v>
          </cell>
          <cell r="E1001">
            <v>271060</v>
          </cell>
          <cell r="F1001">
            <v>25817</v>
          </cell>
        </row>
        <row r="1002">
          <cell r="A1002">
            <v>240713</v>
          </cell>
          <cell r="B1002" t="str">
            <v xml:space="preserve">  Cât th¾p âng khÜi cao&lt;=50m,d&lt;=18mm    </v>
          </cell>
          <cell r="C1002" t="str">
            <v xml:space="preserve"> t¶n </v>
          </cell>
          <cell r="D1002">
            <v>4221228</v>
          </cell>
          <cell r="E1002">
            <v>334847</v>
          </cell>
          <cell r="F1002">
            <v>155902</v>
          </cell>
        </row>
        <row r="1003">
          <cell r="A1003">
            <v>240714</v>
          </cell>
          <cell r="B1003" t="str">
            <v xml:space="preserve">  Cât th¾p âng khÜi cao&gt; 50m,d&lt;=18mm    </v>
          </cell>
          <cell r="C1003" t="str">
            <v xml:space="preserve"> t¶n </v>
          </cell>
          <cell r="D1003">
            <v>4221228</v>
          </cell>
          <cell r="E1003">
            <v>457117</v>
          </cell>
          <cell r="F1003">
            <v>158054</v>
          </cell>
        </row>
        <row r="1004">
          <cell r="A1004">
            <v>240715</v>
          </cell>
          <cell r="B1004" t="str">
            <v xml:space="preserve">  Cât th¾p âng khÜi cao&lt;=50m,d&gt; 18mm    </v>
          </cell>
          <cell r="C1004" t="str">
            <v xml:space="preserve"> t¶n </v>
          </cell>
          <cell r="D1004">
            <v>4119228</v>
          </cell>
          <cell r="E1004">
            <v>271060</v>
          </cell>
          <cell r="F1004">
            <v>146124</v>
          </cell>
        </row>
        <row r="1005">
          <cell r="A1005">
            <v>240716</v>
          </cell>
          <cell r="B1005" t="str">
            <v xml:space="preserve">  Cât th¾p âng khÜi cao&gt; 50m,d&gt; 18mm    </v>
          </cell>
          <cell r="C1005" t="str">
            <v xml:space="preserve"> t¶n </v>
          </cell>
          <cell r="D1005">
            <v>4119228</v>
          </cell>
          <cell r="E1005">
            <v>427196</v>
          </cell>
          <cell r="F1005">
            <v>148276</v>
          </cell>
        </row>
        <row r="1006">
          <cell r="A1006">
            <v>240721</v>
          </cell>
          <cell r="B1006" t="str">
            <v xml:space="preserve">  Cât th¾p ½¡i nõèc cao&lt;=15m,d&lt;=10mm    </v>
          </cell>
          <cell r="C1006" t="str">
            <v xml:space="preserve"> t¶n </v>
          </cell>
          <cell r="D1006">
            <v>4261587</v>
          </cell>
          <cell r="E1006">
            <v>489214</v>
          </cell>
          <cell r="F1006">
            <v>22232</v>
          </cell>
        </row>
        <row r="1007">
          <cell r="A1007">
            <v>240722</v>
          </cell>
          <cell r="B1007" t="str">
            <v xml:space="preserve">  Cât th¾p ½¡i nõèc cao&gt; 15m,d&lt;=10mm    </v>
          </cell>
          <cell r="C1007" t="str">
            <v xml:space="preserve"> t¶n </v>
          </cell>
          <cell r="D1007">
            <v>4261587</v>
          </cell>
          <cell r="E1007">
            <v>494247</v>
          </cell>
          <cell r="F1007">
            <v>24024</v>
          </cell>
        </row>
        <row r="1008">
          <cell r="A1008">
            <v>240723</v>
          </cell>
          <cell r="B1008" t="str">
            <v xml:space="preserve">  Cât th¾p ½¡i nõèc cao&lt;=15m,d&lt;=18mm    </v>
          </cell>
          <cell r="C1008" t="str">
            <v xml:space="preserve"> t¶n </v>
          </cell>
          <cell r="D1008">
            <v>4217496</v>
          </cell>
          <cell r="E1008">
            <v>495743</v>
          </cell>
          <cell r="F1008">
            <v>154468</v>
          </cell>
        </row>
        <row r="1009">
          <cell r="A1009">
            <v>240724</v>
          </cell>
          <cell r="B1009" t="str">
            <v xml:space="preserve">  Cât th¾p ½¡i nõèc cao&gt; 15m,d&lt;=18mm    </v>
          </cell>
          <cell r="C1009" t="str">
            <v xml:space="preserve"> t¶n </v>
          </cell>
          <cell r="D1009">
            <v>4217496</v>
          </cell>
          <cell r="E1009">
            <v>496967</v>
          </cell>
          <cell r="F1009">
            <v>156261</v>
          </cell>
        </row>
        <row r="1010">
          <cell r="A1010">
            <v>240725</v>
          </cell>
          <cell r="B1010" t="str">
            <v xml:space="preserve">  Cât th¾p ½¡i nõèc cao&lt;=15m,d&gt; 18mm    </v>
          </cell>
          <cell r="C1010" t="str">
            <v xml:space="preserve"> t¶n </v>
          </cell>
          <cell r="D1010">
            <v>4119228</v>
          </cell>
          <cell r="E1010">
            <v>503087</v>
          </cell>
          <cell r="F1010">
            <v>97998</v>
          </cell>
        </row>
        <row r="1011">
          <cell r="A1011">
            <v>240726</v>
          </cell>
          <cell r="B1011" t="str">
            <v xml:space="preserve">  Cât th¾p ½¡i nõèc cao&gt; 15m,d&gt; 18mm    </v>
          </cell>
          <cell r="C1011" t="str">
            <v xml:space="preserve"> t¶n </v>
          </cell>
          <cell r="D1011">
            <v>4119228</v>
          </cell>
          <cell r="E1011">
            <v>508255</v>
          </cell>
          <cell r="F1011">
            <v>99791</v>
          </cell>
        </row>
        <row r="1012">
          <cell r="A1012">
            <v>240731</v>
          </cell>
          <cell r="B1012" t="str">
            <v xml:space="preserve">  Cât th¾p phÍu,silá cao&lt;=7m,d&lt;=10mm    </v>
          </cell>
          <cell r="C1012" t="str">
            <v xml:space="preserve"> t¶n </v>
          </cell>
          <cell r="D1012">
            <v>4261587</v>
          </cell>
          <cell r="E1012">
            <v>264396</v>
          </cell>
          <cell r="F1012">
            <v>22232</v>
          </cell>
        </row>
        <row r="1013">
          <cell r="A1013">
            <v>240732</v>
          </cell>
          <cell r="B1013" t="str">
            <v xml:space="preserve">  Cât th¾p phÍu,silá cao&gt; 7m,d&lt;=10mm    </v>
          </cell>
          <cell r="C1013" t="str">
            <v xml:space="preserve"> t¶n </v>
          </cell>
          <cell r="D1013">
            <v>4261587</v>
          </cell>
          <cell r="E1013">
            <v>289829</v>
          </cell>
          <cell r="F1013">
            <v>24024</v>
          </cell>
        </row>
        <row r="1014">
          <cell r="A1014">
            <v>240733</v>
          </cell>
          <cell r="B1014" t="str">
            <v xml:space="preserve">  Cât th¾p phÍu,silá cao&lt;=7m,d&lt;=18mm    </v>
          </cell>
          <cell r="C1014" t="str">
            <v xml:space="preserve"> t¶n </v>
          </cell>
          <cell r="D1014">
            <v>4217496</v>
          </cell>
          <cell r="E1014">
            <v>273781</v>
          </cell>
          <cell r="F1014">
            <v>141780</v>
          </cell>
        </row>
        <row r="1015">
          <cell r="A1015">
            <v>240734</v>
          </cell>
          <cell r="B1015" t="str">
            <v xml:space="preserve">  Cât th¾p phÍu,silá cao&gt; 7m,d&lt;=18mm    </v>
          </cell>
          <cell r="C1015" t="str">
            <v xml:space="preserve"> t¶n </v>
          </cell>
          <cell r="D1015">
            <v>4217496</v>
          </cell>
          <cell r="E1015">
            <v>278813</v>
          </cell>
          <cell r="F1015">
            <v>143573</v>
          </cell>
        </row>
        <row r="1016">
          <cell r="A1016">
            <v>240735</v>
          </cell>
          <cell r="B1016" t="str">
            <v xml:space="preserve">  Cât th¾p phÍu,silá cao&lt;=7m,d&gt; 18mm    </v>
          </cell>
          <cell r="C1016" t="str">
            <v xml:space="preserve"> t¶n </v>
          </cell>
          <cell r="D1016">
            <v>4124520</v>
          </cell>
          <cell r="E1016">
            <v>268884</v>
          </cell>
          <cell r="F1016">
            <v>132446</v>
          </cell>
        </row>
        <row r="1017">
          <cell r="A1017">
            <v>240736</v>
          </cell>
          <cell r="B1017" t="str">
            <v xml:space="preserve">  Cât th¾p phÍu,silá cao&gt; 7m,d&gt; 18mm    </v>
          </cell>
          <cell r="C1017" t="str">
            <v xml:space="preserve"> t¶n </v>
          </cell>
          <cell r="D1017">
            <v>4124520</v>
          </cell>
          <cell r="E1017">
            <v>273100</v>
          </cell>
          <cell r="F1017">
            <v>134239</v>
          </cell>
        </row>
        <row r="1018">
          <cell r="A1018">
            <v>240811</v>
          </cell>
          <cell r="B1018" t="str">
            <v xml:space="preserve">  Cât th¾p giÆng(nõèc,cŸp),d&lt;=10mm      </v>
          </cell>
          <cell r="C1018" t="str">
            <v xml:space="preserve"> t¶n </v>
          </cell>
          <cell r="D1018">
            <v>4261587</v>
          </cell>
          <cell r="E1018">
            <v>294038</v>
          </cell>
          <cell r="F1018">
            <v>20797</v>
          </cell>
        </row>
        <row r="1019">
          <cell r="A1019">
            <v>240812</v>
          </cell>
          <cell r="B1019" t="str">
            <v xml:space="preserve">  Cât th¾p giÆng(nõèc,cŸp),d&lt;=18mm      </v>
          </cell>
          <cell r="C1019" t="str">
            <v xml:space="preserve"> t¶n </v>
          </cell>
          <cell r="D1019">
            <v>4217617</v>
          </cell>
          <cell r="E1019">
            <v>295616</v>
          </cell>
          <cell r="F1019">
            <v>139331</v>
          </cell>
        </row>
        <row r="1020">
          <cell r="A1020">
            <v>240813</v>
          </cell>
          <cell r="B1020" t="str">
            <v xml:space="preserve">  Cât th¾p giÆng(nõèc,cŸp),d&gt; 18mm      </v>
          </cell>
          <cell r="C1020" t="str">
            <v xml:space="preserve"> t¶n </v>
          </cell>
          <cell r="D1020">
            <v>4125453</v>
          </cell>
          <cell r="E1020">
            <v>300803</v>
          </cell>
          <cell r="F1020">
            <v>131012</v>
          </cell>
        </row>
        <row r="1021">
          <cell r="A1021">
            <v>240821</v>
          </cell>
          <cell r="B1021" t="str">
            <v xml:space="preserve">  Cât th¾p mõçng nõèc,r¬nh nõèc,d&lt;=10mm </v>
          </cell>
          <cell r="C1021" t="str">
            <v xml:space="preserve"> t¶n </v>
          </cell>
          <cell r="D1021">
            <v>4261587</v>
          </cell>
          <cell r="E1021">
            <v>123681</v>
          </cell>
          <cell r="F1021">
            <v>20797</v>
          </cell>
        </row>
        <row r="1022">
          <cell r="A1022">
            <v>240822</v>
          </cell>
          <cell r="B1022" t="str">
            <v xml:space="preserve">  Cât th¾p mõçng nõèc,r¬nh nõèc,d&gt; 10mm </v>
          </cell>
          <cell r="C1022" t="str">
            <v xml:space="preserve"> t¶n </v>
          </cell>
          <cell r="D1022">
            <v>4272228</v>
          </cell>
          <cell r="E1022">
            <v>78245</v>
          </cell>
          <cell r="F1022">
            <v>153034</v>
          </cell>
        </row>
        <row r="1023">
          <cell r="A1023">
            <v>240831</v>
          </cell>
          <cell r="B1023" t="str">
            <v xml:space="preserve">  CTh¾p âng(câng,buy,xi fáng,xo°n),d&lt;=10mm  </v>
          </cell>
          <cell r="C1023" t="str">
            <v xml:space="preserve"> t¶n </v>
          </cell>
          <cell r="D1023">
            <v>4261587</v>
          </cell>
          <cell r="E1023">
            <v>329327</v>
          </cell>
          <cell r="F1023">
            <v>20797</v>
          </cell>
        </row>
        <row r="1024">
          <cell r="A1024">
            <v>240832</v>
          </cell>
          <cell r="B1024" t="str">
            <v xml:space="preserve">  CTh¾p âng(câng,buy,xi fáng,xo°n),d&lt;=18mm  </v>
          </cell>
          <cell r="C1024" t="str">
            <v xml:space="preserve"> t¶n </v>
          </cell>
          <cell r="D1024">
            <v>4251141</v>
          </cell>
          <cell r="E1024">
            <v>178137</v>
          </cell>
          <cell r="F1024">
            <v>62949</v>
          </cell>
        </row>
        <row r="1025">
          <cell r="A1025">
            <v>240833</v>
          </cell>
          <cell r="B1025" t="str">
            <v xml:space="preserve">  CTh¾p âng(câng,buy,xi fáng,xo°n),d&gt; 18mm  </v>
          </cell>
          <cell r="C1025" t="str">
            <v xml:space="preserve"> t¶n </v>
          </cell>
          <cell r="D1025">
            <v>4149141</v>
          </cell>
          <cell r="E1025">
            <v>163480</v>
          </cell>
          <cell r="F1025">
            <v>47144</v>
          </cell>
        </row>
        <row r="1026">
          <cell r="A1026">
            <v>240911</v>
          </cell>
          <cell r="B1026" t="str">
            <v xml:space="preserve">  CTh¾p c·u mŸng thõéng            d&lt;=10mm  </v>
          </cell>
          <cell r="C1026" t="str">
            <v xml:space="preserve"> t¶n </v>
          </cell>
          <cell r="D1026">
            <v>4261587</v>
          </cell>
          <cell r="E1026">
            <v>309252</v>
          </cell>
          <cell r="F1026">
            <v>20797</v>
          </cell>
        </row>
        <row r="1027">
          <cell r="A1027">
            <v>240912</v>
          </cell>
          <cell r="B1027" t="str">
            <v xml:space="preserve">  CTh¾p c·u mŸng thõéng            d&lt;=18mm  </v>
          </cell>
          <cell r="C1027" t="str">
            <v xml:space="preserve"> t¶n </v>
          </cell>
          <cell r="D1027">
            <v>4251141</v>
          </cell>
          <cell r="E1027">
            <v>309252</v>
          </cell>
          <cell r="F1027">
            <v>62949</v>
          </cell>
        </row>
        <row r="1028">
          <cell r="A1028">
            <v>240913</v>
          </cell>
          <cell r="B1028" t="str">
            <v xml:space="preserve">  CTh¾p c·u mŸng thõéng            d &gt;18mm  </v>
          </cell>
          <cell r="C1028" t="str">
            <v xml:space="preserve"> t¶n </v>
          </cell>
          <cell r="D1028">
            <v>4147717</v>
          </cell>
          <cell r="E1028">
            <v>249045</v>
          </cell>
          <cell r="F1028">
            <v>47398</v>
          </cell>
        </row>
        <row r="1029">
          <cell r="A1029">
            <v>240921</v>
          </cell>
          <cell r="B1029" t="str">
            <v xml:space="preserve">  CTh¾p c·u mŸng vÞ mÞng            d&lt;=10mm</v>
          </cell>
          <cell r="C1029" t="str">
            <v>t¶n</v>
          </cell>
          <cell r="D1029">
            <v>4261587</v>
          </cell>
          <cell r="E1029">
            <v>312171</v>
          </cell>
          <cell r="F1029">
            <v>20797</v>
          </cell>
        </row>
        <row r="1030">
          <cell r="A1030">
            <v>240922</v>
          </cell>
          <cell r="B1030" t="str">
            <v xml:space="preserve">  CTh¾p c·u mŸng vÞ mÞng            d&lt;=18mm</v>
          </cell>
          <cell r="C1030" t="str">
            <v>t·n</v>
          </cell>
          <cell r="D1030">
            <v>4251141</v>
          </cell>
          <cell r="E1030">
            <v>220616</v>
          </cell>
          <cell r="F1030">
            <v>62949</v>
          </cell>
        </row>
        <row r="1031">
          <cell r="A1031">
            <v>240923</v>
          </cell>
          <cell r="B1031" t="str">
            <v xml:space="preserve">  CTh¾p c·u mŸng vÞ mÞng            d &gt;18mm</v>
          </cell>
          <cell r="C1031" t="str">
            <v>t·n</v>
          </cell>
          <cell r="D1031">
            <v>4147717</v>
          </cell>
          <cell r="E1031">
            <v>217482</v>
          </cell>
          <cell r="F1031">
            <v>47398</v>
          </cell>
        </row>
        <row r="1032">
          <cell r="A1032">
            <v>300111</v>
          </cell>
          <cell r="B1032" t="str">
            <v xml:space="preserve">  BÅ táng t¶m tõéng ½îc s³n           M150  </v>
          </cell>
          <cell r="C1032" t="str">
            <v xml:space="preserve"> m3 </v>
          </cell>
          <cell r="D1032">
            <v>299818</v>
          </cell>
          <cell r="E1032">
            <v>19550</v>
          </cell>
          <cell r="F1032">
            <v>7681</v>
          </cell>
        </row>
        <row r="1033">
          <cell r="A1033">
            <v>300112</v>
          </cell>
          <cell r="B1033" t="str">
            <v xml:space="preserve">  BÅ táng t¶m tõéng ½îc s³n           M200  </v>
          </cell>
          <cell r="C1033" t="str">
            <v xml:space="preserve"> m3 </v>
          </cell>
          <cell r="D1033">
            <v>344315</v>
          </cell>
          <cell r="E1033">
            <v>19550</v>
          </cell>
          <cell r="F1033">
            <v>7681</v>
          </cell>
        </row>
        <row r="1034">
          <cell r="A1034">
            <v>300113</v>
          </cell>
          <cell r="B1034" t="str">
            <v xml:space="preserve">  BÅ táng t¶m tõéng ½îc s³n           M250  </v>
          </cell>
          <cell r="C1034" t="str">
            <v xml:space="preserve"> m3 </v>
          </cell>
          <cell r="D1034">
            <v>377052</v>
          </cell>
          <cell r="E1034">
            <v>19550</v>
          </cell>
          <cell r="F1034">
            <v>7681</v>
          </cell>
        </row>
        <row r="1035">
          <cell r="A1035">
            <v>300211</v>
          </cell>
          <cell r="B1035" t="str">
            <v xml:space="preserve">  BÅ táng càc,cæt ½îc s³n             M150  </v>
          </cell>
          <cell r="C1035" t="str">
            <v xml:space="preserve"> m3 </v>
          </cell>
          <cell r="D1035">
            <v>300793</v>
          </cell>
          <cell r="E1035">
            <v>18516</v>
          </cell>
          <cell r="F1035">
            <v>10038</v>
          </cell>
        </row>
        <row r="1036">
          <cell r="A1036">
            <v>300212</v>
          </cell>
          <cell r="B1036" t="str">
            <v xml:space="preserve">  BÅ táng càc,cæt ½îc s³n             M200  </v>
          </cell>
          <cell r="C1036" t="str">
            <v xml:space="preserve"> m3 </v>
          </cell>
          <cell r="D1036">
            <v>345291</v>
          </cell>
          <cell r="E1036">
            <v>18516</v>
          </cell>
          <cell r="F1036">
            <v>10038</v>
          </cell>
        </row>
        <row r="1037">
          <cell r="A1037">
            <v>300213</v>
          </cell>
          <cell r="B1037" t="str">
            <v xml:space="preserve">  BÅ táng càc,cæt ½îc s³n             M250  </v>
          </cell>
          <cell r="C1037" t="str">
            <v xml:space="preserve"> m3 </v>
          </cell>
          <cell r="D1037">
            <v>378028</v>
          </cell>
          <cell r="E1037">
            <v>18516</v>
          </cell>
          <cell r="F1037">
            <v>10038</v>
          </cell>
        </row>
        <row r="1038">
          <cell r="A1038">
            <v>300214</v>
          </cell>
          <cell r="B1038" t="str">
            <v xml:space="preserve">  BÅ táng càc,cæt ½îc s³n             M300  </v>
          </cell>
          <cell r="C1038" t="str">
            <v xml:space="preserve"> m3 </v>
          </cell>
          <cell r="D1038">
            <v>408270</v>
          </cell>
          <cell r="E1038">
            <v>18516</v>
          </cell>
          <cell r="F1038">
            <v>10038</v>
          </cell>
        </row>
        <row r="1039">
          <cell r="A1039">
            <v>300221</v>
          </cell>
          <cell r="B1039" t="str">
            <v xml:space="preserve">  BÅ táng càc c÷ ½îc s³n              M150  </v>
          </cell>
          <cell r="C1039" t="str">
            <v xml:space="preserve"> m3 </v>
          </cell>
          <cell r="D1039">
            <v>303288</v>
          </cell>
          <cell r="E1039">
            <v>42307</v>
          </cell>
          <cell r="F1039">
            <v>8484</v>
          </cell>
        </row>
        <row r="1040">
          <cell r="A1040">
            <v>300222</v>
          </cell>
          <cell r="B1040" t="str">
            <v xml:space="preserve">  BÅ táng càc c÷ ½îc s³n              M200  </v>
          </cell>
          <cell r="C1040" t="str">
            <v xml:space="preserve"> m3 </v>
          </cell>
          <cell r="D1040">
            <v>347785</v>
          </cell>
          <cell r="E1040">
            <v>42307</v>
          </cell>
          <cell r="F1040">
            <v>8484</v>
          </cell>
        </row>
        <row r="1041">
          <cell r="A1041">
            <v>300223</v>
          </cell>
          <cell r="B1041" t="str">
            <v xml:space="preserve">  BÅ táng càc c÷ ½îc s³n              M250  </v>
          </cell>
          <cell r="C1041" t="str">
            <v xml:space="preserve"> m3 </v>
          </cell>
          <cell r="D1041">
            <v>380523</v>
          </cell>
          <cell r="E1041">
            <v>42307</v>
          </cell>
          <cell r="F1041">
            <v>8484</v>
          </cell>
        </row>
        <row r="1042">
          <cell r="A1042">
            <v>300311</v>
          </cell>
          <cell r="B1042" t="str">
            <v xml:space="preserve">  BÅ táng x¡,d·m ½îc s³n              M150  </v>
          </cell>
          <cell r="C1042" t="str">
            <v xml:space="preserve"> m3 </v>
          </cell>
          <cell r="D1042">
            <v>324601</v>
          </cell>
          <cell r="E1042">
            <v>22808</v>
          </cell>
          <cell r="F1042">
            <v>10038</v>
          </cell>
        </row>
        <row r="1043">
          <cell r="A1043">
            <v>300312</v>
          </cell>
          <cell r="B1043" t="str">
            <v xml:space="preserve">  BÅ táng x¡,d·m ½îc s³n              M200  </v>
          </cell>
          <cell r="C1043" t="str">
            <v xml:space="preserve"> m3 </v>
          </cell>
          <cell r="D1043">
            <v>369098</v>
          </cell>
          <cell r="E1043">
            <v>22808</v>
          </cell>
          <cell r="F1043">
            <v>10038</v>
          </cell>
        </row>
        <row r="1044">
          <cell r="A1044">
            <v>300313</v>
          </cell>
          <cell r="B1044" t="str">
            <v xml:space="preserve">  BÅ táng x¡,d·m ½îc s³n              M250  </v>
          </cell>
          <cell r="C1044" t="str">
            <v xml:space="preserve"> m3 </v>
          </cell>
          <cell r="D1044">
            <v>401835</v>
          </cell>
          <cell r="E1044">
            <v>22808</v>
          </cell>
          <cell r="F1044">
            <v>10038</v>
          </cell>
        </row>
        <row r="1045">
          <cell r="A1045">
            <v>300321</v>
          </cell>
          <cell r="B1045" t="str">
            <v xml:space="preserve">  BÅ táng vÖ k¿o ½îc s³n              M150  </v>
          </cell>
          <cell r="C1045" t="str">
            <v xml:space="preserve"> m3 </v>
          </cell>
          <cell r="D1045">
            <v>305811</v>
          </cell>
          <cell r="E1045">
            <v>39778</v>
          </cell>
          <cell r="F1045">
            <v>10038</v>
          </cell>
        </row>
        <row r="1046">
          <cell r="A1046">
            <v>300322</v>
          </cell>
          <cell r="B1046" t="str">
            <v xml:space="preserve">  BÅ táng vÖ k¿o ½îc s³n              M200  </v>
          </cell>
          <cell r="C1046" t="str">
            <v xml:space="preserve"> m3 </v>
          </cell>
          <cell r="D1046">
            <v>350308</v>
          </cell>
          <cell r="E1046">
            <v>39778</v>
          </cell>
          <cell r="F1046">
            <v>10038</v>
          </cell>
        </row>
        <row r="1047">
          <cell r="A1047">
            <v>300323</v>
          </cell>
          <cell r="B1047" t="str">
            <v xml:space="preserve">  BÅ táng vÖ k¿o ½îc s³n              M250  </v>
          </cell>
          <cell r="C1047" t="str">
            <v xml:space="preserve"> m3 </v>
          </cell>
          <cell r="D1047">
            <v>483045</v>
          </cell>
          <cell r="E1047">
            <v>39778</v>
          </cell>
          <cell r="F1047">
            <v>10038</v>
          </cell>
        </row>
        <row r="1048">
          <cell r="A1048">
            <v>300411</v>
          </cell>
          <cell r="B1048" t="str">
            <v xml:space="preserve">  BÅ táng panen 3 m´t                 M150  </v>
          </cell>
          <cell r="C1048" t="str">
            <v xml:space="preserve"> m3 </v>
          </cell>
          <cell r="D1048">
            <v>309390</v>
          </cell>
          <cell r="E1048">
            <v>27455</v>
          </cell>
          <cell r="F1048">
            <v>7681</v>
          </cell>
        </row>
        <row r="1049">
          <cell r="A1049">
            <v>300412</v>
          </cell>
          <cell r="B1049" t="str">
            <v xml:space="preserve">  BÅ táng panen 3 m´t                 M200  </v>
          </cell>
          <cell r="C1049" t="str">
            <v xml:space="preserve"> m3 </v>
          </cell>
          <cell r="D1049">
            <v>353887</v>
          </cell>
          <cell r="E1049">
            <v>27455</v>
          </cell>
          <cell r="F1049">
            <v>7681</v>
          </cell>
        </row>
        <row r="1050">
          <cell r="A1050">
            <v>300413</v>
          </cell>
          <cell r="B1050" t="str">
            <v xml:space="preserve">  BÅ táng panen 3 m´t                 M250  </v>
          </cell>
          <cell r="C1050" t="str">
            <v xml:space="preserve"> m3 </v>
          </cell>
          <cell r="D1050">
            <v>386624</v>
          </cell>
          <cell r="E1050">
            <v>27455</v>
          </cell>
          <cell r="F1050">
            <v>7681</v>
          </cell>
        </row>
        <row r="1051">
          <cell r="A1051">
            <v>300421</v>
          </cell>
          <cell r="B1051" t="str">
            <v xml:space="preserve">  BÅ táng panen 4 m´t                 M150  </v>
          </cell>
          <cell r="C1051" t="str">
            <v xml:space="preserve"> m3 </v>
          </cell>
          <cell r="D1051">
            <v>338836</v>
          </cell>
          <cell r="E1051">
            <v>43994</v>
          </cell>
          <cell r="F1051">
            <v>7681</v>
          </cell>
        </row>
        <row r="1052">
          <cell r="A1052">
            <v>300422</v>
          </cell>
          <cell r="B1052" t="str">
            <v xml:space="preserve">  BÅ táng panen 4 m´t                 M200  </v>
          </cell>
          <cell r="C1052" t="str">
            <v xml:space="preserve"> m3 </v>
          </cell>
          <cell r="D1052">
            <v>383333</v>
          </cell>
          <cell r="E1052">
            <v>43994</v>
          </cell>
          <cell r="F1052">
            <v>7681</v>
          </cell>
        </row>
        <row r="1053">
          <cell r="A1053">
            <v>300423</v>
          </cell>
          <cell r="B1053" t="str">
            <v xml:space="preserve">  BÅ táng panen 4 m´t                 M250  </v>
          </cell>
          <cell r="C1053" t="str">
            <v xml:space="preserve"> m3 </v>
          </cell>
          <cell r="D1053">
            <v>416070</v>
          </cell>
          <cell r="E1053">
            <v>43994</v>
          </cell>
          <cell r="F1053">
            <v>7681</v>
          </cell>
        </row>
        <row r="1054">
          <cell r="A1054">
            <v>300511</v>
          </cell>
          <cell r="B1054" t="str">
            <v xml:space="preserve">  BÅ táng t¶m ½an,mŸi h°t,lanh tá     M150  </v>
          </cell>
          <cell r="C1054" t="str">
            <v xml:space="preserve"> m3 </v>
          </cell>
          <cell r="D1054">
            <v>305584</v>
          </cell>
          <cell r="E1054">
            <v>32066</v>
          </cell>
          <cell r="F1054">
            <v>5376</v>
          </cell>
        </row>
        <row r="1055">
          <cell r="A1055">
            <v>300512</v>
          </cell>
          <cell r="B1055" t="str">
            <v xml:space="preserve">  BÅ táng t¶m ½an,mŸi h°t,lanh tá     M200  </v>
          </cell>
          <cell r="C1055" t="str">
            <v xml:space="preserve"> m3 </v>
          </cell>
          <cell r="D1055">
            <v>350082</v>
          </cell>
          <cell r="E1055">
            <v>32066</v>
          </cell>
          <cell r="F1055">
            <v>5376</v>
          </cell>
        </row>
        <row r="1056">
          <cell r="A1056">
            <v>300513</v>
          </cell>
          <cell r="B1056" t="str">
            <v xml:space="preserve">  BÅ táng t¶m ½an,mŸi h°t,lanh tá     M250  </v>
          </cell>
          <cell r="C1056" t="str">
            <v xml:space="preserve"> m3 </v>
          </cell>
          <cell r="D1056">
            <v>382819</v>
          </cell>
          <cell r="E1056">
            <v>32066</v>
          </cell>
          <cell r="F1056">
            <v>5376</v>
          </cell>
        </row>
        <row r="1057">
          <cell r="A1057">
            <v>300521</v>
          </cell>
          <cell r="B1057" t="str">
            <v xml:space="preserve">  BÅ táng lŸ chèp,nan hoa             M150  </v>
          </cell>
          <cell r="C1057" t="str">
            <v xml:space="preserve"> m3 </v>
          </cell>
          <cell r="D1057">
            <v>305584</v>
          </cell>
          <cell r="E1057">
            <v>68581</v>
          </cell>
          <cell r="F1057">
            <v>5376</v>
          </cell>
        </row>
        <row r="1058">
          <cell r="A1058">
            <v>300522</v>
          </cell>
          <cell r="B1058" t="str">
            <v xml:space="preserve">  BÅ táng lŸ chèp,nan hoa             M200  </v>
          </cell>
          <cell r="C1058" t="str">
            <v xml:space="preserve"> m3 </v>
          </cell>
          <cell r="D1058">
            <v>350082</v>
          </cell>
          <cell r="E1058">
            <v>68554</v>
          </cell>
          <cell r="F1058">
            <v>5376</v>
          </cell>
        </row>
        <row r="1059">
          <cell r="A1059">
            <v>300523</v>
          </cell>
          <cell r="B1059" t="str">
            <v xml:space="preserve">  BÅ táng lŸ chèp,nan hoa             M250  </v>
          </cell>
          <cell r="C1059" t="str">
            <v xml:space="preserve"> m3 </v>
          </cell>
          <cell r="D1059">
            <v>382819</v>
          </cell>
          <cell r="E1059">
            <v>68554</v>
          </cell>
          <cell r="F1059">
            <v>5376</v>
          </cell>
        </row>
        <row r="1060">
          <cell r="A1060">
            <v>300531</v>
          </cell>
          <cell r="B1060" t="str">
            <v xml:space="preserve">  BÅ táng cøa sä tréi,con sçn         M150  </v>
          </cell>
          <cell r="C1060" t="str">
            <v xml:space="preserve"> m3 </v>
          </cell>
          <cell r="D1060">
            <v>324619</v>
          </cell>
          <cell r="E1060">
            <v>38790</v>
          </cell>
          <cell r="F1060">
            <v>5376</v>
          </cell>
        </row>
        <row r="1061">
          <cell r="A1061">
            <v>300532</v>
          </cell>
          <cell r="B1061" t="str">
            <v xml:space="preserve">  BÅ táng cøa sä tréi,con sçn         M200  </v>
          </cell>
          <cell r="C1061" t="str">
            <v xml:space="preserve"> m3 </v>
          </cell>
          <cell r="D1061">
            <v>369117</v>
          </cell>
          <cell r="E1061">
            <v>38790</v>
          </cell>
          <cell r="F1061">
            <v>5376</v>
          </cell>
        </row>
        <row r="1062">
          <cell r="A1062">
            <v>300533</v>
          </cell>
          <cell r="B1062" t="str">
            <v xml:space="preserve">  BÅ táng cøa sä tréi,con sçn         M250  </v>
          </cell>
          <cell r="C1062" t="str">
            <v xml:space="preserve"> m3 </v>
          </cell>
          <cell r="D1062">
            <v>401854</v>
          </cell>
          <cell r="E1062">
            <v>38790</v>
          </cell>
          <cell r="F1062">
            <v>5376</v>
          </cell>
        </row>
        <row r="1063">
          <cell r="A1063">
            <v>300541</v>
          </cell>
          <cell r="B1063" t="str">
            <v xml:space="preserve">  BÅ táng h¡ng r¡o,lan can            M150  </v>
          </cell>
          <cell r="C1063" t="str">
            <v xml:space="preserve"> m3 </v>
          </cell>
          <cell r="D1063">
            <v>300793</v>
          </cell>
          <cell r="E1063">
            <v>35480</v>
          </cell>
          <cell r="F1063">
            <v>5376</v>
          </cell>
        </row>
        <row r="1064">
          <cell r="A1064">
            <v>300542</v>
          </cell>
          <cell r="B1064" t="str">
            <v xml:space="preserve">  BÅ táng h¡ng r¡o,lan can            M200  </v>
          </cell>
          <cell r="C1064" t="str">
            <v xml:space="preserve"> m3 </v>
          </cell>
          <cell r="D1064">
            <v>345291</v>
          </cell>
          <cell r="E1064">
            <v>35480</v>
          </cell>
          <cell r="F1064">
            <v>5376</v>
          </cell>
        </row>
        <row r="1065">
          <cell r="A1065">
            <v>300543</v>
          </cell>
          <cell r="B1065" t="str">
            <v xml:space="preserve">  BÅ táng h¡ng r¡o,lan can            M250  </v>
          </cell>
          <cell r="C1065" t="str">
            <v xml:space="preserve"> m3 </v>
          </cell>
          <cell r="D1065">
            <v>378028</v>
          </cell>
          <cell r="E1065">
            <v>35480</v>
          </cell>
          <cell r="F1065">
            <v>5376</v>
          </cell>
        </row>
        <row r="1066">
          <cell r="A1066">
            <v>300611</v>
          </cell>
          <cell r="B1066" t="str">
            <v xml:space="preserve">  BÅ táng âng luãn dµy ½iÎn           M150  </v>
          </cell>
          <cell r="C1066" t="str">
            <v xml:space="preserve"> m3 </v>
          </cell>
          <cell r="D1066">
            <v>325622</v>
          </cell>
          <cell r="E1066">
            <v>46564</v>
          </cell>
          <cell r="F1066">
            <v>5376</v>
          </cell>
        </row>
        <row r="1067">
          <cell r="A1067">
            <v>300612</v>
          </cell>
          <cell r="B1067" t="str">
            <v xml:space="preserve">  BÅ táng âng luãn dµy ½iÎn           M200  </v>
          </cell>
          <cell r="C1067" t="str">
            <v xml:space="preserve"> m3 </v>
          </cell>
          <cell r="D1067">
            <v>370120</v>
          </cell>
          <cell r="E1067">
            <v>46564</v>
          </cell>
          <cell r="F1067">
            <v>5376</v>
          </cell>
        </row>
        <row r="1068">
          <cell r="A1068">
            <v>300613</v>
          </cell>
          <cell r="B1068" t="str">
            <v xml:space="preserve">  BÅ táng âng luãn dµy ½iÎn           M250  </v>
          </cell>
          <cell r="C1068" t="str">
            <v xml:space="preserve"> m3 </v>
          </cell>
          <cell r="D1068">
            <v>402857</v>
          </cell>
          <cell r="E1068">
            <v>46564</v>
          </cell>
          <cell r="F1068">
            <v>5376</v>
          </cell>
        </row>
        <row r="1069">
          <cell r="A1069">
            <v>300621</v>
          </cell>
          <cell r="B1069" t="str">
            <v xml:space="preserve">  BÅ táng âng câng                    M150  </v>
          </cell>
          <cell r="C1069" t="str">
            <v xml:space="preserve"> m3 </v>
          </cell>
          <cell r="D1069">
            <v>325622</v>
          </cell>
          <cell r="E1069">
            <v>46564</v>
          </cell>
          <cell r="F1069">
            <v>5376</v>
          </cell>
        </row>
        <row r="1070">
          <cell r="A1070">
            <v>300622</v>
          </cell>
          <cell r="B1070" t="str">
            <v xml:space="preserve">  BÅ táng âng câng                    M200  </v>
          </cell>
          <cell r="C1070" t="str">
            <v xml:space="preserve"> m3 </v>
          </cell>
          <cell r="D1070">
            <v>370120</v>
          </cell>
          <cell r="E1070">
            <v>46564</v>
          </cell>
          <cell r="F1070">
            <v>5376</v>
          </cell>
        </row>
        <row r="1071">
          <cell r="A1071">
            <v>300623</v>
          </cell>
          <cell r="B1071" t="str">
            <v xml:space="preserve">  BÅ táng âng câng                    M250  </v>
          </cell>
          <cell r="C1071" t="str">
            <v xml:space="preserve"> m3 </v>
          </cell>
          <cell r="D1071">
            <v>402857</v>
          </cell>
          <cell r="E1071">
            <v>46564</v>
          </cell>
          <cell r="F1071">
            <v>5376</v>
          </cell>
        </row>
        <row r="1072">
          <cell r="A1072">
            <v>300631</v>
          </cell>
          <cell r="B1072" t="str">
            <v xml:space="preserve">  BÅ táng âng buy D&lt;=70cm         M150  </v>
          </cell>
          <cell r="C1072" t="str">
            <v xml:space="preserve"> m3 </v>
          </cell>
          <cell r="D1072">
            <v>344061</v>
          </cell>
          <cell r="E1072">
            <v>53441</v>
          </cell>
          <cell r="F1072">
            <v>5376</v>
          </cell>
        </row>
        <row r="1073">
          <cell r="A1073">
            <v>300632</v>
          </cell>
          <cell r="B1073" t="str">
            <v xml:space="preserve">  BÅ táng âng buy D&lt;=70cm         M200  </v>
          </cell>
          <cell r="C1073" t="str">
            <v xml:space="preserve"> m3 </v>
          </cell>
          <cell r="D1073">
            <v>388997</v>
          </cell>
          <cell r="E1073">
            <v>53441</v>
          </cell>
          <cell r="F1073">
            <v>5376</v>
          </cell>
        </row>
        <row r="1074">
          <cell r="A1074">
            <v>300633</v>
          </cell>
          <cell r="B1074" t="str">
            <v xml:space="preserve">  BÅ táng âng buy D&lt;=70cm         M250  </v>
          </cell>
          <cell r="C1074" t="str">
            <v xml:space="preserve"> m3 </v>
          </cell>
          <cell r="D1074">
            <v>422057</v>
          </cell>
          <cell r="E1074">
            <v>53441</v>
          </cell>
          <cell r="F1074">
            <v>5376</v>
          </cell>
        </row>
        <row r="1075">
          <cell r="A1075">
            <v>300641</v>
          </cell>
          <cell r="B1075" t="str">
            <v xml:space="preserve">  BÅ táng âng buy D&gt; 70cm         M150  </v>
          </cell>
          <cell r="C1075" t="str">
            <v xml:space="preserve"> m3 </v>
          </cell>
          <cell r="D1075">
            <v>337447</v>
          </cell>
          <cell r="E1075">
            <v>46113</v>
          </cell>
          <cell r="F1075">
            <v>5376</v>
          </cell>
        </row>
        <row r="1076">
          <cell r="A1076">
            <v>300642</v>
          </cell>
          <cell r="B1076" t="str">
            <v xml:space="preserve">  BÅ táng âng buy D&gt; 70cm         M200  </v>
          </cell>
          <cell r="C1076" t="str">
            <v xml:space="preserve"> m3 </v>
          </cell>
          <cell r="D1076">
            <v>382383</v>
          </cell>
          <cell r="E1076">
            <v>46113</v>
          </cell>
          <cell r="F1076">
            <v>5376</v>
          </cell>
        </row>
        <row r="1077">
          <cell r="A1077">
            <v>300643</v>
          </cell>
          <cell r="B1077" t="str">
            <v xml:space="preserve">  BÅ táng âng buy D&gt; 70cm         M250  </v>
          </cell>
          <cell r="C1077" t="str">
            <v xml:space="preserve"> m3 </v>
          </cell>
          <cell r="D1077">
            <v>415442</v>
          </cell>
          <cell r="E1077">
            <v>46113</v>
          </cell>
          <cell r="F1077">
            <v>5376</v>
          </cell>
        </row>
        <row r="1078">
          <cell r="A1078">
            <v>300711</v>
          </cell>
          <cell r="B1078" t="str">
            <v xml:space="preserve">  BÅ táng d·m kh¸u ½æ &lt;=20m       M150  </v>
          </cell>
          <cell r="C1078" t="str">
            <v xml:space="preserve"> m3 </v>
          </cell>
          <cell r="D1078">
            <v>470529</v>
          </cell>
          <cell r="E1078">
            <v>46225</v>
          </cell>
          <cell r="F1078">
            <v>11851</v>
          </cell>
        </row>
        <row r="1079">
          <cell r="A1079">
            <v>300712</v>
          </cell>
          <cell r="B1079" t="str">
            <v xml:space="preserve">  BÅ táng d·m kh¸u ½æ &lt;=20m       M200  </v>
          </cell>
          <cell r="C1079" t="str">
            <v xml:space="preserve"> m3 </v>
          </cell>
          <cell r="D1079">
            <v>515027</v>
          </cell>
          <cell r="E1079">
            <v>46225</v>
          </cell>
          <cell r="F1079">
            <v>11851</v>
          </cell>
        </row>
        <row r="1080">
          <cell r="A1080">
            <v>300713</v>
          </cell>
          <cell r="B1080" t="str">
            <v xml:space="preserve">  BÅ táng d·m kh¸u ½æ &lt;=20m       M250  </v>
          </cell>
          <cell r="C1080" t="str">
            <v xml:space="preserve"> m3 </v>
          </cell>
          <cell r="D1080">
            <v>547764</v>
          </cell>
          <cell r="E1080">
            <v>46225</v>
          </cell>
          <cell r="F1080">
            <v>11851</v>
          </cell>
        </row>
        <row r="1081">
          <cell r="A1081">
            <v>301111</v>
          </cell>
          <cell r="B1081" t="str">
            <v xml:space="preserve">  Cât th¾p t¶m tõéng               d&lt;=10mm  </v>
          </cell>
          <cell r="C1081" t="str">
            <v xml:space="preserve"> t¶n </v>
          </cell>
          <cell r="D1081">
            <v>4261587</v>
          </cell>
          <cell r="E1081">
            <v>120464</v>
          </cell>
          <cell r="F1081">
            <v>20797</v>
          </cell>
        </row>
        <row r="1082">
          <cell r="A1082">
            <v>301112</v>
          </cell>
          <cell r="B1082" t="str">
            <v xml:space="preserve">  Cât th¾p t¶m tõéng               d&lt;=18mm  </v>
          </cell>
          <cell r="C1082" t="str">
            <v xml:space="preserve"> t¶n </v>
          </cell>
          <cell r="D1082">
            <v>4268809</v>
          </cell>
          <cell r="E1082">
            <v>102352</v>
          </cell>
          <cell r="F1082">
            <v>87691</v>
          </cell>
        </row>
        <row r="1083">
          <cell r="A1083">
            <v>301113</v>
          </cell>
          <cell r="B1083" t="str">
            <v xml:space="preserve">  Cât th¾p t¶m tõéng               d&gt; 18mm  </v>
          </cell>
          <cell r="C1083" t="str">
            <v xml:space="preserve"> t¶n </v>
          </cell>
          <cell r="D1083">
            <v>4115809</v>
          </cell>
          <cell r="E1083">
            <v>88979</v>
          </cell>
          <cell r="F1083">
            <v>79372</v>
          </cell>
        </row>
        <row r="1084">
          <cell r="A1084">
            <v>301211</v>
          </cell>
          <cell r="B1084" t="str">
            <v xml:space="preserve">  Cât th¾p cæt,càc,x¡,d·m,gi±ng    d&lt;=10mm  </v>
          </cell>
          <cell r="C1084" t="str">
            <v xml:space="preserve"> t¶n </v>
          </cell>
          <cell r="D1084">
            <v>4261587</v>
          </cell>
          <cell r="E1084">
            <v>167327</v>
          </cell>
          <cell r="F1084">
            <v>20797</v>
          </cell>
        </row>
        <row r="1085">
          <cell r="A1085">
            <v>301212</v>
          </cell>
          <cell r="B1085" t="str">
            <v xml:space="preserve">  Cât th¾p cæt,càc,x¡,d·m,gi±ng    d&lt;=18mm  </v>
          </cell>
          <cell r="C1085" t="str">
            <v xml:space="preserve"> t¶n </v>
          </cell>
          <cell r="D1085">
            <v>4216995</v>
          </cell>
          <cell r="E1085">
            <v>84528</v>
          </cell>
          <cell r="F1085">
            <v>151765</v>
          </cell>
        </row>
        <row r="1086">
          <cell r="A1086">
            <v>301213</v>
          </cell>
          <cell r="B1086" t="str">
            <v xml:space="preserve">  Cât th¾p cæt,càc,x¡,d·m,gi±ng    d&gt; 18mm  </v>
          </cell>
          <cell r="C1086" t="str">
            <v xml:space="preserve"> t¶n </v>
          </cell>
          <cell r="D1086">
            <v>4114955</v>
          </cell>
          <cell r="E1086">
            <v>80961</v>
          </cell>
          <cell r="F1086">
            <v>96501</v>
          </cell>
        </row>
        <row r="1087">
          <cell r="A1087">
            <v>301311</v>
          </cell>
          <cell r="B1087" t="str">
            <v xml:space="preserve">  Cât th¾p vÖ k¿o                  d&lt;=10mm  </v>
          </cell>
          <cell r="C1087" t="str">
            <v xml:space="preserve"> t¶n </v>
          </cell>
          <cell r="D1087">
            <v>4261587</v>
          </cell>
          <cell r="E1087">
            <v>167327</v>
          </cell>
          <cell r="F1087">
            <v>20797</v>
          </cell>
        </row>
        <row r="1088">
          <cell r="A1088">
            <v>301311</v>
          </cell>
          <cell r="B1088" t="str">
            <v xml:space="preserve">  Cât th¾p vÖ k¿o                  d&lt;=18mm  </v>
          </cell>
          <cell r="C1088" t="str">
            <v xml:space="preserve"> t¶n </v>
          </cell>
          <cell r="D1088">
            <v>4217809</v>
          </cell>
          <cell r="E1088">
            <v>116848</v>
          </cell>
          <cell r="F1088">
            <v>151575</v>
          </cell>
        </row>
        <row r="1089">
          <cell r="A1089">
            <v>301311</v>
          </cell>
          <cell r="B1089" t="str">
            <v xml:space="preserve">  Cât th¾p vÖ k¿o                  d&gt; 18mm  </v>
          </cell>
          <cell r="C1089" t="str">
            <v xml:space="preserve"> t¶n </v>
          </cell>
          <cell r="D1089">
            <v>4115809</v>
          </cell>
          <cell r="E1089">
            <v>98364</v>
          </cell>
          <cell r="F1089">
            <v>96501</v>
          </cell>
        </row>
        <row r="1090">
          <cell r="A1090">
            <v>301411</v>
          </cell>
          <cell r="B1090" t="str">
            <v xml:space="preserve">  Cât th¾p panen                   d&lt;=10mm  </v>
          </cell>
          <cell r="C1090" t="str">
            <v xml:space="preserve"> t¶n </v>
          </cell>
          <cell r="D1090">
            <v>4261587</v>
          </cell>
          <cell r="E1090">
            <v>230993</v>
          </cell>
          <cell r="F1090">
            <v>24957</v>
          </cell>
        </row>
        <row r="1091">
          <cell r="A1091">
            <v>301412</v>
          </cell>
          <cell r="B1091" t="str">
            <v xml:space="preserve">  Cât th¾p panen                   d&gt; 10mm  </v>
          </cell>
          <cell r="C1091" t="str">
            <v xml:space="preserve"> t¶n </v>
          </cell>
          <cell r="D1091">
            <v>4216385</v>
          </cell>
          <cell r="E1091">
            <v>142033</v>
          </cell>
          <cell r="F1091">
            <v>151575</v>
          </cell>
        </row>
        <row r="1092">
          <cell r="A1092">
            <v>301421</v>
          </cell>
          <cell r="B1092" t="str">
            <v xml:space="preserve">  CT T¶m ½an,H¡ng r¡o,Lam,Con sçn  d&lt;=10mm  </v>
          </cell>
          <cell r="C1092" t="str">
            <v xml:space="preserve"> t¶n </v>
          </cell>
          <cell r="D1092">
            <v>4261587</v>
          </cell>
          <cell r="E1092">
            <v>184838</v>
          </cell>
          <cell r="F1092">
            <v>20797</v>
          </cell>
        </row>
        <row r="1093">
          <cell r="A1093">
            <v>301511</v>
          </cell>
          <cell r="B1093" t="str">
            <v xml:space="preserve">  Cât th¾p âng (buy,câng)          d&lt;=10mm  </v>
          </cell>
          <cell r="C1093" t="str">
            <v xml:space="preserve"> t¶n </v>
          </cell>
          <cell r="D1093">
            <v>4261587</v>
          </cell>
          <cell r="E1093">
            <v>268107</v>
          </cell>
          <cell r="F1093">
            <v>20797</v>
          </cell>
        </row>
        <row r="1094">
          <cell r="A1094">
            <v>301512</v>
          </cell>
          <cell r="B1094" t="str">
            <v xml:space="preserve">  Cât th¾p âng (buy,câng)          d&lt;=18mm  </v>
          </cell>
          <cell r="C1094" t="str">
            <v xml:space="preserve"> t¶n </v>
          </cell>
          <cell r="D1094">
            <v>4251141</v>
          </cell>
          <cell r="E1094">
            <v>154122</v>
          </cell>
          <cell r="F1094">
            <v>62949</v>
          </cell>
        </row>
        <row r="1095">
          <cell r="A1095">
            <v>301513</v>
          </cell>
          <cell r="B1095" t="str">
            <v xml:space="preserve">  Cât th¾p âng (buy,câng)          d&gt; 18mm  </v>
          </cell>
          <cell r="C1095" t="str">
            <v xml:space="preserve"> t¶n </v>
          </cell>
          <cell r="D1095">
            <v>4149141</v>
          </cell>
          <cell r="E1095">
            <v>134279</v>
          </cell>
          <cell r="F1095">
            <v>47144</v>
          </cell>
        </row>
        <row r="1096">
          <cell r="A1096">
            <v>301611</v>
          </cell>
          <cell r="B1096" t="str">
            <v xml:space="preserve">  Cât th¾p âng luãn dµy ½iÎn       d&lt;=10mm  </v>
          </cell>
          <cell r="C1096" t="str">
            <v xml:space="preserve"> t¶n </v>
          </cell>
          <cell r="D1096">
            <v>4261587</v>
          </cell>
          <cell r="E1096">
            <v>297082</v>
          </cell>
          <cell r="F1096">
            <v>20797</v>
          </cell>
        </row>
        <row r="1097">
          <cell r="A1097">
            <v>301612</v>
          </cell>
          <cell r="B1097" t="str">
            <v xml:space="preserve">  Cât th¾p âng luãn dµy ½iÎn       d&lt;=18mm  </v>
          </cell>
          <cell r="C1097" t="str">
            <v xml:space="preserve"> t¶n </v>
          </cell>
          <cell r="D1097">
            <v>4251141</v>
          </cell>
          <cell r="E1097">
            <v>179940</v>
          </cell>
          <cell r="F1097">
            <v>62949</v>
          </cell>
        </row>
        <row r="1098">
          <cell r="A1098">
            <v>301613</v>
          </cell>
          <cell r="B1098" t="str">
            <v xml:space="preserve">  Cât th¾p âng luãn dµy ½iÎn       d&gt; 18mm  </v>
          </cell>
          <cell r="C1098" t="str">
            <v xml:space="preserve"> t¶n </v>
          </cell>
          <cell r="D1098">
            <v>4149141</v>
          </cell>
          <cell r="E1098">
            <v>153896</v>
          </cell>
          <cell r="F1098">
            <v>47144</v>
          </cell>
        </row>
        <row r="1099">
          <cell r="A1099">
            <v>301711</v>
          </cell>
          <cell r="B1099" t="str">
            <v xml:space="preserve">  Cât th¾p d·m c·u                 d&lt;=18mm  </v>
          </cell>
          <cell r="C1099" t="str">
            <v xml:space="preserve"> t¶n </v>
          </cell>
          <cell r="D1099">
            <v>4159321</v>
          </cell>
          <cell r="E1099">
            <v>89294</v>
          </cell>
          <cell r="F1099">
            <v>171231</v>
          </cell>
        </row>
        <row r="1100">
          <cell r="A1100">
            <v>301712</v>
          </cell>
          <cell r="B1100" t="str">
            <v xml:space="preserve">  Cât th¾p d·m c·u                 d&gt; 18mm  </v>
          </cell>
          <cell r="C1100" t="str">
            <v xml:space="preserve"> t¶n </v>
          </cell>
          <cell r="D1100">
            <v>4130844</v>
          </cell>
          <cell r="E1100">
            <v>49720</v>
          </cell>
          <cell r="F1100">
            <v>133778</v>
          </cell>
        </row>
        <row r="1101">
          <cell r="A1101">
            <v>302111</v>
          </cell>
          <cell r="B1101" t="str">
            <v xml:space="preserve">  L°p t¶m tõéng dâc                 &gt;2t¶n   </v>
          </cell>
          <cell r="C1101" t="str">
            <v xml:space="preserve"> CŸi </v>
          </cell>
          <cell r="D1101">
            <v>62110</v>
          </cell>
          <cell r="E1101">
            <v>16123</v>
          </cell>
          <cell r="F1101">
            <v>99948</v>
          </cell>
        </row>
        <row r="1102">
          <cell r="A1102">
            <v>302121</v>
          </cell>
          <cell r="B1102" t="str">
            <v xml:space="preserve">  L°p t¶m tõéng BT   Tlõìng c¶u kiÎn&lt;=2T¶n  </v>
          </cell>
          <cell r="C1102" t="str">
            <v xml:space="preserve"> CŸi </v>
          </cell>
          <cell r="D1102">
            <v>58526</v>
          </cell>
          <cell r="E1102">
            <v>5525</v>
          </cell>
          <cell r="F1102">
            <v>35651</v>
          </cell>
        </row>
        <row r="1103">
          <cell r="A1103">
            <v>302122</v>
          </cell>
          <cell r="B1103" t="str">
            <v xml:space="preserve">  L°p t¶m tõéng BT   Tlõìng c¶u kiÎn&gt; 2T¶n  </v>
          </cell>
          <cell r="C1103" t="str">
            <v xml:space="preserve"> CŸi </v>
          </cell>
          <cell r="D1103">
            <v>72729</v>
          </cell>
          <cell r="E1103">
            <v>6201</v>
          </cell>
          <cell r="F1103">
            <v>40244</v>
          </cell>
        </row>
        <row r="1104">
          <cell r="A1104">
            <v>302211</v>
          </cell>
          <cell r="B1104" t="str">
            <v xml:space="preserve">  L°p t¶m cæt BT   Tlõìng c¶u kiÎn&lt;=2.5T¶n  </v>
          </cell>
          <cell r="C1104" t="str">
            <v xml:space="preserve"> CŸi </v>
          </cell>
          <cell r="D1104">
            <v>81309</v>
          </cell>
          <cell r="E1104">
            <v>11725</v>
          </cell>
          <cell r="F1104">
            <v>32479</v>
          </cell>
        </row>
        <row r="1105">
          <cell r="A1105">
            <v>302212</v>
          </cell>
          <cell r="B1105" t="str">
            <v xml:space="preserve">  L°p t¶m cæt BT   Tlõìng c¶u kiÎn&lt;=5.0T¶n  </v>
          </cell>
          <cell r="C1105" t="str">
            <v xml:space="preserve"> CŸi </v>
          </cell>
          <cell r="D1105">
            <v>51309</v>
          </cell>
          <cell r="E1105">
            <v>13191</v>
          </cell>
          <cell r="F1105">
            <v>41664</v>
          </cell>
        </row>
        <row r="1106">
          <cell r="A1106">
            <v>302213</v>
          </cell>
          <cell r="B1106" t="str">
            <v xml:space="preserve">  L°p t¶m cæt BT   Tlõìng c¶u kiÎn&lt;=7.0T¶n  </v>
          </cell>
          <cell r="C1106" t="str">
            <v xml:space="preserve"> CŸi </v>
          </cell>
          <cell r="D1106">
            <v>95512</v>
          </cell>
          <cell r="E1106">
            <v>17814</v>
          </cell>
          <cell r="F1106">
            <v>50850</v>
          </cell>
        </row>
        <row r="1107">
          <cell r="A1107">
            <v>302214</v>
          </cell>
          <cell r="B1107" t="str">
            <v xml:space="preserve">  L°p t¶m cæt BT   Tlõìng c¶u kiÎn&gt; 7.0T¶n  </v>
          </cell>
          <cell r="C1107" t="str">
            <v xml:space="preserve"> CŸi </v>
          </cell>
          <cell r="D1107">
            <v>95512</v>
          </cell>
          <cell r="E1107">
            <v>19054</v>
          </cell>
          <cell r="F1107">
            <v>73813</v>
          </cell>
        </row>
        <row r="1108">
          <cell r="A1108">
            <v>302311</v>
          </cell>
          <cell r="B1108" t="str">
            <v xml:space="preserve">  L°p x¡,d·m,gi±ng BT Tlõìng ckiÎn&lt;=1.0T¶n  </v>
          </cell>
          <cell r="C1108" t="str">
            <v xml:space="preserve"> CŸi </v>
          </cell>
          <cell r="D1108">
            <v>64341</v>
          </cell>
          <cell r="E1108">
            <v>5525</v>
          </cell>
          <cell r="F1108">
            <v>40244</v>
          </cell>
        </row>
        <row r="1109">
          <cell r="A1109">
            <v>302312</v>
          </cell>
          <cell r="B1109" t="str">
            <v xml:space="preserve">  L°p x¡,d·m,gi±ng BT Tlõìng ckiÎn&lt;=3.0T¶n  </v>
          </cell>
          <cell r="C1109" t="str">
            <v xml:space="preserve"> CŸi </v>
          </cell>
          <cell r="D1109">
            <v>239203</v>
          </cell>
          <cell r="E1109">
            <v>10485</v>
          </cell>
          <cell r="F1109">
            <v>58614</v>
          </cell>
        </row>
        <row r="1110">
          <cell r="A1110">
            <v>302313</v>
          </cell>
          <cell r="B1110" t="str">
            <v xml:space="preserve">  L°p x¡,d·m,gi±ng BT Tlõìng ckiÎn&lt;=5.0T¶n  </v>
          </cell>
          <cell r="C1110" t="str">
            <v xml:space="preserve"> CŸi </v>
          </cell>
          <cell r="D1110">
            <v>239203</v>
          </cell>
          <cell r="E1110">
            <v>11725</v>
          </cell>
          <cell r="F1110">
            <v>72392</v>
          </cell>
        </row>
        <row r="1111">
          <cell r="A1111">
            <v>302411</v>
          </cell>
          <cell r="B1111" t="str">
            <v xml:space="preserve">  L°p d·m c·u tròc BT Tlõìng ckiÎn&lt;=3.0T¶n  </v>
          </cell>
          <cell r="C1111" t="str">
            <v xml:space="preserve"> CŸi </v>
          </cell>
          <cell r="D1111">
            <v>245842</v>
          </cell>
          <cell r="E1111">
            <v>14179</v>
          </cell>
          <cell r="F1111">
            <v>423693</v>
          </cell>
        </row>
        <row r="1112">
          <cell r="A1112">
            <v>302412</v>
          </cell>
          <cell r="B1112" t="str">
            <v xml:space="preserve">  L°p d·m c·u tròc BT Tlõìng ckiÎn&gt; 3.0T¶n  </v>
          </cell>
          <cell r="C1112" t="str">
            <v xml:space="preserve"> CŸi </v>
          </cell>
          <cell r="D1112">
            <v>245842</v>
          </cell>
          <cell r="E1112">
            <v>16915</v>
          </cell>
          <cell r="F1112">
            <v>475079</v>
          </cell>
        </row>
        <row r="1113">
          <cell r="A1113">
            <v>302421</v>
          </cell>
          <cell r="B1113" t="str">
            <v xml:space="preserve">  L°p vÖ k¿o BÅ táng  Tlõìng ckiÎn&lt;=5.0T¶n  </v>
          </cell>
          <cell r="C1113" t="str">
            <v xml:space="preserve"> CŸi </v>
          </cell>
          <cell r="D1113">
            <v>156708</v>
          </cell>
          <cell r="E1113">
            <v>27114</v>
          </cell>
          <cell r="F1113">
            <v>179612</v>
          </cell>
        </row>
        <row r="1114">
          <cell r="A1114">
            <v>302422</v>
          </cell>
          <cell r="B1114" t="str">
            <v xml:space="preserve">  L°p vÖ k¿o BÅ táng  Tlõìng ckiÎn&gt; 5.0T¶n  </v>
          </cell>
          <cell r="C1114" t="str">
            <v xml:space="preserve"> CŸi </v>
          </cell>
          <cell r="D1114">
            <v>156708</v>
          </cell>
          <cell r="E1114">
            <v>33955</v>
          </cell>
          <cell r="F1114">
            <v>211728</v>
          </cell>
        </row>
        <row r="1115">
          <cell r="A1115">
            <v>302511</v>
          </cell>
          <cell r="B1115" t="str">
            <v xml:space="preserve">  L°p giŸ ½ë mŸi châng diÅm             </v>
          </cell>
          <cell r="C1115" t="str">
            <v xml:space="preserve"> CŸi </v>
          </cell>
          <cell r="D1115">
            <v>66525</v>
          </cell>
          <cell r="E1115">
            <v>16574</v>
          </cell>
          <cell r="F1115">
            <v>156811</v>
          </cell>
        </row>
        <row r="1116">
          <cell r="A1116">
            <v>302521</v>
          </cell>
          <cell r="B1116" t="str">
            <v xml:space="preserve">  L°p CSçn,CSä,LChèp,NHoa,T‡an = cç gièi    </v>
          </cell>
          <cell r="C1116" t="str">
            <v xml:space="preserve"> CŸi </v>
          </cell>
          <cell r="D1116">
            <v>10912</v>
          </cell>
          <cell r="E1116">
            <v>6201</v>
          </cell>
          <cell r="F1116">
            <v>49188</v>
          </cell>
        </row>
        <row r="1117">
          <cell r="A1117">
            <v>302522</v>
          </cell>
          <cell r="B1117" t="str">
            <v xml:space="preserve">  L°p CSçn,CSä,LChèp,NHoa,T‡an = thð cáng   </v>
          </cell>
          <cell r="C1117" t="str">
            <v xml:space="preserve"> CŸi </v>
          </cell>
          <cell r="D1117">
            <v>6995</v>
          </cell>
          <cell r="E1117">
            <v>9583</v>
          </cell>
          <cell r="F1117">
            <v>0</v>
          </cell>
        </row>
        <row r="1118">
          <cell r="A1118">
            <v>302611</v>
          </cell>
          <cell r="B1118" t="str">
            <v xml:space="preserve">  L°p panen                                 </v>
          </cell>
          <cell r="C1118" t="str">
            <v xml:space="preserve"> CŸi </v>
          </cell>
          <cell r="D1118">
            <v>22030</v>
          </cell>
          <cell r="E1118">
            <v>1015</v>
          </cell>
          <cell r="F1118">
            <v>14611</v>
          </cell>
        </row>
        <row r="1119">
          <cell r="A1119">
            <v>302621</v>
          </cell>
          <cell r="B1119" t="str">
            <v xml:space="preserve">  L°p t¶m mŸi                               </v>
          </cell>
          <cell r="C1119" t="str">
            <v xml:space="preserve"> CŸi </v>
          </cell>
          <cell r="D1119">
            <v>22030</v>
          </cell>
          <cell r="E1119">
            <v>1127</v>
          </cell>
          <cell r="F1119">
            <v>15070</v>
          </cell>
        </row>
        <row r="1120">
          <cell r="A1120">
            <v>302631</v>
          </cell>
          <cell r="B1120" t="str">
            <v xml:space="preserve">  L°p mŸng nõèc                             </v>
          </cell>
          <cell r="C1120" t="str">
            <v xml:space="preserve"> CŸi </v>
          </cell>
          <cell r="D1120">
            <v>22030</v>
          </cell>
          <cell r="E1120">
            <v>1691</v>
          </cell>
          <cell r="F1120">
            <v>18744</v>
          </cell>
        </row>
        <row r="1121">
          <cell r="A1121">
            <v>302641</v>
          </cell>
          <cell r="B1121" t="str">
            <v xml:space="preserve">  L°p mŸi h°t                               </v>
          </cell>
          <cell r="C1121" t="str">
            <v xml:space="preserve"> CŸi </v>
          </cell>
          <cell r="D1121">
            <v>40846</v>
          </cell>
          <cell r="E1121">
            <v>3044</v>
          </cell>
          <cell r="F1121">
            <v>22963</v>
          </cell>
        </row>
        <row r="1122">
          <cell r="A1122">
            <v>304111</v>
          </cell>
          <cell r="B1122" t="str">
            <v xml:space="preserve">  Cât th¾p thµn ½¡i nõèc d=10-12            </v>
          </cell>
          <cell r="C1122" t="str">
            <v xml:space="preserve"> t¶n </v>
          </cell>
          <cell r="D1122">
            <v>4282940</v>
          </cell>
          <cell r="E1122">
            <v>644183</v>
          </cell>
          <cell r="F1122">
            <v>503739</v>
          </cell>
        </row>
        <row r="1123">
          <cell r="A1123">
            <v>304112</v>
          </cell>
          <cell r="B1123" t="str">
            <v xml:space="preserve">  Cât th¾p âng khÜi      d=10-12            </v>
          </cell>
          <cell r="C1123" t="str">
            <v xml:space="preserve"> t¶n </v>
          </cell>
          <cell r="D1123">
            <v>4282940</v>
          </cell>
          <cell r="E1123">
            <v>514053</v>
          </cell>
          <cell r="F1123">
            <v>431889</v>
          </cell>
        </row>
        <row r="1124">
          <cell r="A1124">
            <v>304112</v>
          </cell>
          <cell r="B1124" t="str">
            <v xml:space="preserve">  Cât th¾p thµn xi lá    d=10-12            </v>
          </cell>
          <cell r="C1124" t="str">
            <v xml:space="preserve"> t¶n </v>
          </cell>
          <cell r="D1124">
            <v>4282940</v>
          </cell>
          <cell r="E1124">
            <v>357089</v>
          </cell>
          <cell r="F1124">
            <v>403741</v>
          </cell>
        </row>
        <row r="1125">
          <cell r="A1125">
            <v>400110</v>
          </cell>
          <cell r="B1125" t="str">
            <v xml:space="preserve">  SX,LD k¿o mŸi ngÜi,gå hãng s°c,L&lt;=6.9m</v>
          </cell>
          <cell r="C1125" t="str">
            <v xml:space="preserve"> m3 </v>
          </cell>
          <cell r="D1125">
            <v>1554444</v>
          </cell>
          <cell r="E1125">
            <v>89172</v>
          </cell>
          <cell r="F1125">
            <v>0</v>
          </cell>
        </row>
        <row r="1126">
          <cell r="A1126">
            <v>400120</v>
          </cell>
          <cell r="B1126" t="str">
            <v xml:space="preserve">  SX,LD k¿o mŸi ngÜi,gå hãng s°c,L&lt;=8.1m</v>
          </cell>
          <cell r="C1126" t="str">
            <v xml:space="preserve"> m3 </v>
          </cell>
          <cell r="D1126">
            <v>1507704</v>
          </cell>
          <cell r="E1126">
            <v>114571</v>
          </cell>
          <cell r="F1126">
            <v>0</v>
          </cell>
        </row>
        <row r="1127">
          <cell r="A1127">
            <v>400130</v>
          </cell>
          <cell r="B1127" t="str">
            <v xml:space="preserve">  SX,LD k¿o mŸi ngÜi,gå hãng s°c,L&lt;=9.0m</v>
          </cell>
          <cell r="C1127" t="str">
            <v xml:space="preserve"> m3 </v>
          </cell>
          <cell r="D1127">
            <v>1535421</v>
          </cell>
          <cell r="E1127">
            <v>117760</v>
          </cell>
          <cell r="F1127">
            <v>0</v>
          </cell>
        </row>
        <row r="1128">
          <cell r="A1128">
            <v>400140</v>
          </cell>
          <cell r="B1128" t="str">
            <v xml:space="preserve">  SX,LD k¿o mŸi ngÜi,gå hãng s°c,L&gt; 10m </v>
          </cell>
          <cell r="C1128" t="str">
            <v xml:space="preserve"> m3 </v>
          </cell>
          <cell r="D1128">
            <v>1391674</v>
          </cell>
          <cell r="E1128">
            <v>128425</v>
          </cell>
          <cell r="F1128">
            <v>0</v>
          </cell>
        </row>
        <row r="1129">
          <cell r="A1129">
            <v>400210</v>
          </cell>
          <cell r="B1129" t="str">
            <v xml:space="preserve">  SX,LD k¿o mŸi FibroXM,gå hãng s°c,L&lt;4.0m  </v>
          </cell>
          <cell r="C1129" t="str">
            <v xml:space="preserve"> m3 </v>
          </cell>
          <cell r="D1129">
            <v>1382778</v>
          </cell>
          <cell r="E1129">
            <v>92800</v>
          </cell>
          <cell r="F1129">
            <v>0</v>
          </cell>
        </row>
        <row r="1130">
          <cell r="A1130">
            <v>400220</v>
          </cell>
          <cell r="B1130" t="str">
            <v xml:space="preserve">  SX,LD k¿o mŸi FibroXM,gå hãng s°c,L&lt;5.7m  </v>
          </cell>
          <cell r="C1130" t="str">
            <v xml:space="preserve"> m3 </v>
          </cell>
          <cell r="D1130">
            <v>1371799</v>
          </cell>
          <cell r="E1130">
            <v>99288</v>
          </cell>
          <cell r="F1130">
            <v>0</v>
          </cell>
        </row>
        <row r="1131">
          <cell r="A1131">
            <v>400230</v>
          </cell>
          <cell r="B1131" t="str">
            <v xml:space="preserve">  SX,LD k¿o mŸi FibroXM,gå hãng s°c,L&lt;6.9m  </v>
          </cell>
          <cell r="C1131" t="str">
            <v xml:space="preserve"> m3 </v>
          </cell>
          <cell r="D1131">
            <v>1302348</v>
          </cell>
          <cell r="E1131">
            <v>107314</v>
          </cell>
          <cell r="F1131">
            <v>0</v>
          </cell>
        </row>
        <row r="1132">
          <cell r="A1132">
            <v>400240</v>
          </cell>
          <cell r="B1132" t="str">
            <v xml:space="preserve">  SX,LD k¿o mŸi FibroXM,gå hãng s°c,L&lt;8.1m  </v>
          </cell>
          <cell r="C1132" t="str">
            <v xml:space="preserve"> m3 </v>
          </cell>
          <cell r="D1132">
            <v>1322365</v>
          </cell>
          <cell r="E1132">
            <v>116880</v>
          </cell>
          <cell r="F1132">
            <v>0</v>
          </cell>
        </row>
        <row r="1133">
          <cell r="A1133">
            <v>400250</v>
          </cell>
          <cell r="B1133" t="str">
            <v xml:space="preserve">  SX,LD k¿o mŸi FibroXM,gå hãng s°c,L&lt;9.0m  </v>
          </cell>
          <cell r="C1133" t="str">
            <v xml:space="preserve"> m3 </v>
          </cell>
          <cell r="D1133">
            <v>1488617</v>
          </cell>
          <cell r="E1133">
            <v>118090</v>
          </cell>
          <cell r="F1133">
            <v>0</v>
          </cell>
        </row>
        <row r="1134">
          <cell r="A1134">
            <v>400260</v>
          </cell>
          <cell r="B1134" t="str">
            <v xml:space="preserve">  SX,LD k¿o mŸi FibroXM,gå hãng s°c,L&gt;10 m  </v>
          </cell>
          <cell r="C1134" t="str">
            <v xml:space="preserve"> m3 </v>
          </cell>
          <cell r="D1134">
            <v>1567424</v>
          </cell>
          <cell r="E1134">
            <v>126886</v>
          </cell>
          <cell r="F1134">
            <v>0</v>
          </cell>
        </row>
        <row r="1135">
          <cell r="A1135">
            <v>400310</v>
          </cell>
          <cell r="B1135" t="str">
            <v xml:space="preserve">  SX,LD k¿o hån hìp,mŸingÜi,gå HS°c,L&lt;8.1m  </v>
          </cell>
          <cell r="C1135" t="str">
            <v xml:space="preserve"> m3 </v>
          </cell>
          <cell r="D1135">
            <v>1320292</v>
          </cell>
          <cell r="E1135">
            <v>111492</v>
          </cell>
          <cell r="F1135">
            <v>0</v>
          </cell>
        </row>
        <row r="1136">
          <cell r="A1136">
            <v>400310</v>
          </cell>
          <cell r="B1136" t="str">
            <v xml:space="preserve">  SX,LD k¿o hån hìp,mŸi ngÜi,gå HS°c,L&lt;9m   </v>
          </cell>
          <cell r="C1136" t="str">
            <v xml:space="preserve"> m3 </v>
          </cell>
          <cell r="D1136">
            <v>1412751</v>
          </cell>
          <cell r="E1136">
            <v>113472</v>
          </cell>
          <cell r="F1136">
            <v>0</v>
          </cell>
        </row>
        <row r="1137">
          <cell r="A1137">
            <v>400310</v>
          </cell>
          <cell r="B1137" t="str">
            <v xml:space="preserve">  SX,LD k¿o hån hìp,mŸi ngÜi,gå HS°c,L&gt;10m  </v>
          </cell>
          <cell r="C1137" t="str">
            <v xml:space="preserve"> m3 </v>
          </cell>
          <cell r="D1137">
            <v>1291044</v>
          </cell>
          <cell r="E1137">
            <v>119849</v>
          </cell>
          <cell r="F1137">
            <v>0</v>
          </cell>
        </row>
        <row r="1138">
          <cell r="A1138">
            <v>400410</v>
          </cell>
          <cell r="B1138" t="str">
            <v xml:space="preserve">  SX,LD k¿o HHìp gå+s°t,mŸi FibroXM,L&lt;8.1m  </v>
          </cell>
          <cell r="C1138" t="str">
            <v xml:space="preserve"> m3 </v>
          </cell>
          <cell r="D1138">
            <v>1397254</v>
          </cell>
          <cell r="E1138">
            <v>106545</v>
          </cell>
          <cell r="F1138">
            <v>0</v>
          </cell>
        </row>
        <row r="1139">
          <cell r="A1139">
            <v>400420</v>
          </cell>
          <cell r="B1139" t="str">
            <v xml:space="preserve">  SX,LD k¿o HHìp gå+s°t,mŸi FibroXM,L&lt;9.0m  </v>
          </cell>
          <cell r="C1139" t="str">
            <v xml:space="preserve"> m3 </v>
          </cell>
          <cell r="D1139">
            <v>1341808</v>
          </cell>
          <cell r="E1139">
            <v>110613</v>
          </cell>
          <cell r="F1139">
            <v>0</v>
          </cell>
        </row>
        <row r="1140">
          <cell r="A1140">
            <v>400430</v>
          </cell>
          <cell r="B1140" t="str">
            <v xml:space="preserve">  SX,LD k¿o HHìp gå+s°t,mŸi FibroXM,L&gt;10.m  </v>
          </cell>
          <cell r="C1140" t="str">
            <v xml:space="preserve"> m3 </v>
          </cell>
          <cell r="D1140">
            <v>1554025</v>
          </cell>
          <cell r="E1140">
            <v>131834</v>
          </cell>
          <cell r="F1140">
            <v>0</v>
          </cell>
        </row>
        <row r="1141">
          <cell r="A1141">
            <v>401210</v>
          </cell>
          <cell r="B1141" t="str">
            <v xml:space="preserve">  SXgi±ng vÖ k¿o theomŸi gian giùa  L&lt;8.1m  </v>
          </cell>
          <cell r="C1141" t="str">
            <v xml:space="preserve"> m3 </v>
          </cell>
          <cell r="D1141">
            <v>1375419</v>
          </cell>
          <cell r="E1141">
            <v>123874</v>
          </cell>
          <cell r="F1141">
            <v>0</v>
          </cell>
        </row>
        <row r="1142">
          <cell r="A1142">
            <v>401220</v>
          </cell>
          <cell r="B1142" t="str">
            <v xml:space="preserve">  SXgi±ng vÖ k¿o theo mŸi gian giùa L&lt;=9m   </v>
          </cell>
          <cell r="C1142" t="str">
            <v xml:space="preserve"> m3 </v>
          </cell>
          <cell r="D1142">
            <v>1364544</v>
          </cell>
          <cell r="E1142">
            <v>129495</v>
          </cell>
          <cell r="F1142">
            <v>0</v>
          </cell>
        </row>
        <row r="1143">
          <cell r="A1143">
            <v>401230</v>
          </cell>
          <cell r="B1143" t="str">
            <v xml:space="preserve">  SXgi±ng vÖ k¿o theo mŸi gian giùa L&gt;10m   </v>
          </cell>
          <cell r="C1143" t="str">
            <v xml:space="preserve"> m3 </v>
          </cell>
          <cell r="D1143">
            <v>1319544</v>
          </cell>
          <cell r="E1143">
            <v>102580</v>
          </cell>
          <cell r="F1143">
            <v>0</v>
          </cell>
        </row>
        <row r="1144">
          <cell r="A1144">
            <v>401240</v>
          </cell>
          <cell r="B1144" t="str">
            <v xml:space="preserve">  SXgi±ng vÖ k¿o theo mŸi gian ½hãi L&lt;8.1m  </v>
          </cell>
          <cell r="C1144" t="str">
            <v xml:space="preserve"> m3 </v>
          </cell>
          <cell r="D1144">
            <v>1378294</v>
          </cell>
          <cell r="E1144">
            <v>123009</v>
          </cell>
          <cell r="F1144">
            <v>0</v>
          </cell>
        </row>
        <row r="1145">
          <cell r="A1145">
            <v>401250</v>
          </cell>
          <cell r="B1145" t="str">
            <v xml:space="preserve">  SXgi±ng vÖ k¿o theo mŸi gian ½hãi L&lt;=9m   </v>
          </cell>
          <cell r="C1145" t="str">
            <v xml:space="preserve"> m3 </v>
          </cell>
          <cell r="D1145">
            <v>1364544</v>
          </cell>
          <cell r="E1145">
            <v>123009</v>
          </cell>
          <cell r="F1145">
            <v>0</v>
          </cell>
        </row>
        <row r="1146">
          <cell r="A1146">
            <v>401260</v>
          </cell>
          <cell r="B1146" t="str">
            <v xml:space="preserve">  SXgi±ng vÖ k¿o theo mŸi gian ½hãi L&gt;10m   </v>
          </cell>
          <cell r="C1146" t="str">
            <v xml:space="preserve"> m3 </v>
          </cell>
          <cell r="D1146">
            <v>1342669</v>
          </cell>
          <cell r="E1146">
            <v>120847</v>
          </cell>
          <cell r="F1146">
            <v>0</v>
          </cell>
        </row>
        <row r="1147">
          <cell r="A1147">
            <v>401310</v>
          </cell>
          <cell r="B1147" t="str">
            <v xml:space="preserve">  SX,LD gi±ng vÖ k¿o s°t trÝn,L&lt;=15m    </v>
          </cell>
          <cell r="C1147" t="str">
            <v xml:space="preserve"> t¶n </v>
          </cell>
          <cell r="D1147">
            <v>8588679</v>
          </cell>
          <cell r="E1147">
            <v>390538</v>
          </cell>
          <cell r="F1147">
            <v>0</v>
          </cell>
        </row>
        <row r="1148">
          <cell r="A1148">
            <v>401410</v>
          </cell>
          <cell r="B1148" t="str">
            <v xml:space="preserve">  SX,LD x¡ gã gå mŸi th²ng                  </v>
          </cell>
          <cell r="C1148" t="str">
            <v xml:space="preserve"> m3 </v>
          </cell>
          <cell r="D1148">
            <v>1129120</v>
          </cell>
          <cell r="E1148">
            <v>41066</v>
          </cell>
          <cell r="F1148">
            <v>0</v>
          </cell>
        </row>
        <row r="1149">
          <cell r="A1149">
            <v>401420</v>
          </cell>
          <cell r="B1149" t="str">
            <v xml:space="preserve">  SX,LD x¡ gã gå mŸi nâi,mŸi gÜc            </v>
          </cell>
          <cell r="C1149" t="str">
            <v xml:space="preserve"> m3 </v>
          </cell>
          <cell r="D1149">
            <v>1129120</v>
          </cell>
          <cell r="E1149">
            <v>41066</v>
          </cell>
          <cell r="F1149">
            <v>0</v>
          </cell>
        </row>
        <row r="1150">
          <cell r="A1150">
            <v>401430</v>
          </cell>
          <cell r="B1150" t="str">
            <v xml:space="preserve">  SX,LD c·u phong                           </v>
          </cell>
          <cell r="C1150" t="str">
            <v xml:space="preserve"> m3 </v>
          </cell>
          <cell r="D1150">
            <v>1128875</v>
          </cell>
          <cell r="E1150">
            <v>32170</v>
          </cell>
          <cell r="F1150">
            <v>0</v>
          </cell>
        </row>
        <row r="1151">
          <cell r="A1151">
            <v>402110</v>
          </cell>
          <cell r="B1151" t="str">
            <v xml:space="preserve">  L°p dúng cŸc lo­i khuán cøa gå            </v>
          </cell>
          <cell r="C1151" t="str">
            <v xml:space="preserve"> m</v>
          </cell>
          <cell r="D1151">
            <v>1860</v>
          </cell>
          <cell r="E1151">
            <v>2255</v>
          </cell>
          <cell r="F1151">
            <v>0</v>
          </cell>
        </row>
        <row r="1152">
          <cell r="A1152">
            <v>402210</v>
          </cell>
          <cell r="B1152" t="str">
            <v xml:space="preserve">  L°p cøa gå v¡o khuán                      </v>
          </cell>
          <cell r="C1152" t="str">
            <v xml:space="preserve"> m2 </v>
          </cell>
          <cell r="D1152">
            <v>0</v>
          </cell>
          <cell r="E1152">
            <v>2819</v>
          </cell>
          <cell r="F1152">
            <v>0</v>
          </cell>
        </row>
        <row r="1153">
          <cell r="A1153">
            <v>402220</v>
          </cell>
          <cell r="B1153" t="str">
            <v xml:space="preserve">  L°p cøa kháng cÜ khuán                    </v>
          </cell>
          <cell r="C1153" t="str">
            <v xml:space="preserve"> m2 </v>
          </cell>
          <cell r="D1153">
            <v>2007</v>
          </cell>
          <cell r="E1153">
            <v>4510</v>
          </cell>
          <cell r="F1153">
            <v>0</v>
          </cell>
        </row>
        <row r="1154">
          <cell r="A1154">
            <v>500111</v>
          </cell>
          <cell r="B1154" t="str">
            <v xml:space="preserve">  SX vÖ k¿o th¾p hÖnh liÅn kÆt h¡n,L&lt;= 9m   </v>
          </cell>
          <cell r="C1154" t="str">
            <v xml:space="preserve"> t¶n </v>
          </cell>
          <cell r="D1154">
            <v>5033204</v>
          </cell>
          <cell r="E1154">
            <v>480890</v>
          </cell>
          <cell r="F1154">
            <v>873618</v>
          </cell>
        </row>
        <row r="1155">
          <cell r="A1155">
            <v>500112</v>
          </cell>
          <cell r="B1155" t="str">
            <v xml:space="preserve">  SX vÖ k¿o th¾p hÖnh liÅn kÆt h¡n,L&lt;=12m   </v>
          </cell>
          <cell r="C1155" t="str">
            <v xml:space="preserve"> t¶n </v>
          </cell>
          <cell r="D1155">
            <v>4959950</v>
          </cell>
          <cell r="E1155">
            <v>454846</v>
          </cell>
          <cell r="F1155">
            <v>573342</v>
          </cell>
        </row>
        <row r="1156">
          <cell r="A1156">
            <v>500113</v>
          </cell>
          <cell r="B1156" t="str">
            <v xml:space="preserve">  SX vÖ k¿o th¾p hÖnh liÅn kÆt h¡n,L&lt;=15m   </v>
          </cell>
          <cell r="C1156" t="str">
            <v xml:space="preserve"> t¶n </v>
          </cell>
          <cell r="D1156">
            <v>4860854</v>
          </cell>
          <cell r="E1156">
            <v>586371</v>
          </cell>
          <cell r="F1156">
            <v>450812</v>
          </cell>
        </row>
        <row r="1157">
          <cell r="A1157">
            <v>500114</v>
          </cell>
          <cell r="B1157" t="str">
            <v xml:space="preserve">  SX vÖ k¿o th¾p hÖnh liÅn kÆt h¡n,L&lt;=18m   </v>
          </cell>
          <cell r="C1157" t="str">
            <v xml:space="preserve"> t¶n </v>
          </cell>
          <cell r="D1157">
            <v>4997790</v>
          </cell>
          <cell r="E1157">
            <v>435397</v>
          </cell>
          <cell r="F1157">
            <v>462224</v>
          </cell>
        </row>
        <row r="1158">
          <cell r="A1158">
            <v>500115</v>
          </cell>
          <cell r="B1158" t="str">
            <v xml:space="preserve">  SX vÖ k¿o th¾p hÖnh liÅn kÆt h¡n,L&lt;=18m   </v>
          </cell>
          <cell r="C1158" t="str">
            <v xml:space="preserve"> t¶n </v>
          </cell>
          <cell r="D1158">
            <v>4861407</v>
          </cell>
          <cell r="E1158">
            <v>367220</v>
          </cell>
          <cell r="F1158">
            <v>260639</v>
          </cell>
        </row>
        <row r="1159">
          <cell r="A1159">
            <v>500116</v>
          </cell>
          <cell r="B1159" t="str">
            <v xml:space="preserve">  SX vÖ k¿o th¾p hÖnh liÅn kÆt h¡n,L&lt;=21m   </v>
          </cell>
          <cell r="C1159" t="str">
            <v xml:space="preserve"> t¶n </v>
          </cell>
          <cell r="D1159">
            <v>4808626</v>
          </cell>
          <cell r="E1159">
            <v>320127</v>
          </cell>
          <cell r="F1159">
            <v>404723</v>
          </cell>
        </row>
        <row r="1160">
          <cell r="A1160">
            <v>500211</v>
          </cell>
          <cell r="B1160" t="str">
            <v xml:space="preserve">  SX k¿o th¾p,(thanh h­ =th¾p trÝn),L&lt;= 9m  </v>
          </cell>
          <cell r="C1160" t="str">
            <v xml:space="preserve"> t¶n </v>
          </cell>
          <cell r="D1160">
            <v>5525928</v>
          </cell>
          <cell r="E1160">
            <v>749639</v>
          </cell>
          <cell r="F1160">
            <v>589365</v>
          </cell>
        </row>
        <row r="1161">
          <cell r="A1161">
            <v>500212</v>
          </cell>
          <cell r="B1161" t="str">
            <v xml:space="preserve">  SX k¿o th¾p,(thanh h­ =th¾p trÝn),L&lt;=12m  </v>
          </cell>
          <cell r="C1161" t="str">
            <v xml:space="preserve"> t¶n </v>
          </cell>
          <cell r="D1161">
            <v>5068530</v>
          </cell>
          <cell r="E1161">
            <v>502615</v>
          </cell>
          <cell r="F1161">
            <v>448317</v>
          </cell>
        </row>
        <row r="1162">
          <cell r="A1162">
            <v>500213</v>
          </cell>
          <cell r="B1162" t="str">
            <v xml:space="preserve">  SX k¿o th¾p,(thanh h­ =th¾p trÝn),L&lt;=15m  </v>
          </cell>
          <cell r="C1162" t="str">
            <v xml:space="preserve"> t¶n </v>
          </cell>
          <cell r="D1162">
            <v>5226986</v>
          </cell>
          <cell r="E1162">
            <v>430121</v>
          </cell>
          <cell r="F1162">
            <v>297391</v>
          </cell>
        </row>
        <row r="1163">
          <cell r="A1163">
            <v>500311</v>
          </cell>
          <cell r="B1163" t="str">
            <v xml:space="preserve">  SX gi±ng mŸi                              </v>
          </cell>
          <cell r="C1163" t="str">
            <v xml:space="preserve"> t¶n </v>
          </cell>
          <cell r="D1163">
            <v>4510122</v>
          </cell>
          <cell r="E1163">
            <v>409994</v>
          </cell>
          <cell r="F1163">
            <v>63440</v>
          </cell>
        </row>
        <row r="1164">
          <cell r="A1164">
            <v>500321</v>
          </cell>
          <cell r="B1164" t="str">
            <v xml:space="preserve">  SX x¡ gã 1 s°t hÖnh lèn                   </v>
          </cell>
          <cell r="C1164" t="str">
            <v xml:space="preserve"> t¶n </v>
          </cell>
          <cell r="D1164">
            <v>4230703</v>
          </cell>
          <cell r="E1164">
            <v>75881</v>
          </cell>
          <cell r="F1164">
            <v>0</v>
          </cell>
        </row>
        <row r="1165">
          <cell r="A1165">
            <v>500411</v>
          </cell>
          <cell r="B1165" t="str">
            <v xml:space="preserve">  SX d·m tõéng,cæt,d·m dõèi vÖ k¿o          </v>
          </cell>
          <cell r="C1165" t="str">
            <v xml:space="preserve"> t¶n </v>
          </cell>
          <cell r="D1165">
            <v>4745873</v>
          </cell>
          <cell r="E1165">
            <v>402555</v>
          </cell>
          <cell r="F1165">
            <v>399320</v>
          </cell>
        </row>
        <row r="1166">
          <cell r="A1166">
            <v>500421</v>
          </cell>
          <cell r="B1166" t="str">
            <v xml:space="preserve">  SX d·m mŸi                                </v>
          </cell>
          <cell r="C1166" t="str">
            <v xml:space="preserve"> t¶n </v>
          </cell>
          <cell r="D1166">
            <v>4538710</v>
          </cell>
          <cell r="E1166">
            <v>283079</v>
          </cell>
          <cell r="F1166">
            <v>359946</v>
          </cell>
        </row>
        <row r="1167">
          <cell r="A1167">
            <v>500431</v>
          </cell>
          <cell r="B1167" t="str">
            <v xml:space="preserve">  SX d·m c·u tròc th¾p                      </v>
          </cell>
          <cell r="C1167" t="str">
            <v xml:space="preserve"> t¶n </v>
          </cell>
          <cell r="D1167">
            <v>4793257</v>
          </cell>
          <cell r="E1167">
            <v>254904</v>
          </cell>
          <cell r="F1167">
            <v>395410</v>
          </cell>
        </row>
        <row r="1168">
          <cell r="A1168">
            <v>500511</v>
          </cell>
          <cell r="B1168" t="str">
            <v xml:space="preserve">  SX thang s°t                              </v>
          </cell>
          <cell r="C1168" t="str">
            <v xml:space="preserve"> t¶n </v>
          </cell>
          <cell r="D1168">
            <v>4435618</v>
          </cell>
          <cell r="E1168">
            <v>320115</v>
          </cell>
          <cell r="F1168">
            <v>569259</v>
          </cell>
        </row>
        <row r="1169">
          <cell r="A1169">
            <v>500521</v>
          </cell>
          <cell r="B1169" t="str">
            <v xml:space="preserve">  SX lan can s°t                            </v>
          </cell>
          <cell r="C1169" t="str">
            <v xml:space="preserve"> t¶n </v>
          </cell>
          <cell r="D1169">
            <v>4674571</v>
          </cell>
          <cell r="E1169">
            <v>397607</v>
          </cell>
          <cell r="F1169">
            <v>230922</v>
          </cell>
        </row>
        <row r="1170">
          <cell r="A1170">
            <v>500531</v>
          </cell>
          <cell r="B1170" t="str">
            <v xml:space="preserve">  SX cøa sä tréi th¾p                       </v>
          </cell>
          <cell r="C1170" t="str">
            <v xml:space="preserve"> t¶n </v>
          </cell>
          <cell r="D1170">
            <v>4283030</v>
          </cell>
          <cell r="E1170">
            <v>976722</v>
          </cell>
          <cell r="F1170">
            <v>1113779</v>
          </cell>
        </row>
        <row r="1171">
          <cell r="A1171">
            <v>500611</v>
          </cell>
          <cell r="B1171" t="str">
            <v xml:space="preserve">  SX h¡ng r¡o lõèi th¾p                     </v>
          </cell>
          <cell r="C1171" t="str">
            <v xml:space="preserve"> m2 </v>
          </cell>
          <cell r="D1171">
            <v>84651</v>
          </cell>
          <cell r="E1171">
            <v>13191</v>
          </cell>
          <cell r="F1171">
            <v>6344</v>
          </cell>
        </row>
        <row r="1172">
          <cell r="A1172">
            <v>500612</v>
          </cell>
          <cell r="B1172" t="str">
            <v xml:space="preserve">  SX h¡ng r¡o song s°t trÝn                 </v>
          </cell>
          <cell r="C1172" t="str">
            <v xml:space="preserve"> m2 </v>
          </cell>
          <cell r="D1172">
            <v>102754</v>
          </cell>
          <cell r="E1172">
            <v>14657</v>
          </cell>
          <cell r="F1172">
            <v>7613</v>
          </cell>
        </row>
        <row r="1173">
          <cell r="A1173">
            <v>500621</v>
          </cell>
          <cell r="B1173" t="str">
            <v xml:space="preserve">  SX cøa lõèi th¾p (khung th¾p)             </v>
          </cell>
          <cell r="C1173" t="str">
            <v xml:space="preserve"> m2 </v>
          </cell>
          <cell r="D1173">
            <v>103052</v>
          </cell>
          <cell r="E1173">
            <v>16912</v>
          </cell>
          <cell r="F1173">
            <v>9516</v>
          </cell>
        </row>
        <row r="1174">
          <cell r="A1174">
            <v>500622</v>
          </cell>
          <cell r="B1174" t="str">
            <v xml:space="preserve">  SX song s°t cøa                           </v>
          </cell>
          <cell r="C1174" t="str">
            <v xml:space="preserve"> m2 </v>
          </cell>
          <cell r="D1174">
            <v>110139</v>
          </cell>
          <cell r="E1174">
            <v>19167</v>
          </cell>
          <cell r="F1174">
            <v>9516</v>
          </cell>
        </row>
        <row r="1175">
          <cell r="A1175">
            <v>505110</v>
          </cell>
          <cell r="B1175" t="str">
            <v xml:space="preserve">  L°p dúng cæt th¾p                         </v>
          </cell>
          <cell r="C1175" t="str">
            <v xml:space="preserve"> t¶n </v>
          </cell>
          <cell r="D1175">
            <v>187923</v>
          </cell>
          <cell r="E1175">
            <v>104979</v>
          </cell>
          <cell r="F1175">
            <v>321011</v>
          </cell>
        </row>
        <row r="1176">
          <cell r="A1176">
            <v>505210</v>
          </cell>
          <cell r="B1176" t="str">
            <v xml:space="preserve">  L°p dúng vÖ k¿o th¾p L&lt;=18m           </v>
          </cell>
          <cell r="C1176" t="str">
            <v xml:space="preserve"> t¶n </v>
          </cell>
          <cell r="D1176">
            <v>224896</v>
          </cell>
          <cell r="E1176">
            <v>65245</v>
          </cell>
          <cell r="F1176">
            <v>211369</v>
          </cell>
        </row>
        <row r="1177">
          <cell r="A1177">
            <v>505220</v>
          </cell>
          <cell r="B1177" t="str">
            <v xml:space="preserve">  L°p dúng vÖ k¿o th¾p L&gt; 18m           </v>
          </cell>
          <cell r="C1177" t="str">
            <v xml:space="preserve"> t¶n </v>
          </cell>
          <cell r="D1177">
            <v>223727</v>
          </cell>
          <cell r="E1177">
            <v>57202</v>
          </cell>
          <cell r="F1177">
            <v>227263</v>
          </cell>
        </row>
        <row r="1178">
          <cell r="A1178">
            <v>505310</v>
          </cell>
          <cell r="B1178" t="str">
            <v xml:space="preserve">  L°p dúng x¡ gã th¾p                       </v>
          </cell>
          <cell r="C1178" t="str">
            <v xml:space="preserve"> t¶n </v>
          </cell>
          <cell r="D1178">
            <v>227440</v>
          </cell>
          <cell r="E1178">
            <v>29509</v>
          </cell>
          <cell r="F1178">
            <v>282111</v>
          </cell>
        </row>
        <row r="1179">
          <cell r="A1179">
            <v>505410</v>
          </cell>
          <cell r="B1179" t="str">
            <v xml:space="preserve">  L°p dúng gi±ng th¾p liÅn kÆt = ½inh tŸn   </v>
          </cell>
          <cell r="C1179" t="str">
            <v xml:space="preserve"> t¶n </v>
          </cell>
          <cell r="D1179">
            <v>262013</v>
          </cell>
          <cell r="E1179">
            <v>233263</v>
          </cell>
          <cell r="F1179">
            <v>865534</v>
          </cell>
        </row>
        <row r="1180">
          <cell r="A1180">
            <v>505420</v>
          </cell>
          <cell r="B1180" t="str">
            <v xml:space="preserve">  L°p dúng gi±ng th¾p liÅn kÆt = bu láng    </v>
          </cell>
          <cell r="C1180" t="str">
            <v xml:space="preserve"> t¶n </v>
          </cell>
          <cell r="D1180">
            <v>674411</v>
          </cell>
          <cell r="E1180">
            <v>25834</v>
          </cell>
          <cell r="F1180">
            <v>313831</v>
          </cell>
        </row>
        <row r="1181">
          <cell r="A1181">
            <v>505510</v>
          </cell>
          <cell r="B1181" t="str">
            <v xml:space="preserve">  L°p d·m tõéng,cæt châng,d·m c·u tròc ½çn  </v>
          </cell>
          <cell r="C1181" t="str">
            <v xml:space="preserve"> t¶n </v>
          </cell>
          <cell r="D1181">
            <v>315749</v>
          </cell>
          <cell r="E1181">
            <v>76528</v>
          </cell>
          <cell r="F1181">
            <v>271688</v>
          </cell>
        </row>
        <row r="1182">
          <cell r="A1182">
            <v>505610</v>
          </cell>
          <cell r="B1182" t="str">
            <v xml:space="preserve">  L°p d·m c·u tròc kÌ c¨ t¶n h¬m,d¡n h¬m</v>
          </cell>
          <cell r="C1182" t="str">
            <v xml:space="preserve"> t¶n </v>
          </cell>
          <cell r="D1182">
            <v>197866</v>
          </cell>
          <cell r="E1182">
            <v>81963</v>
          </cell>
          <cell r="F1182">
            <v>278212</v>
          </cell>
        </row>
        <row r="1183">
          <cell r="A1183">
            <v>505710</v>
          </cell>
          <cell r="B1183" t="str">
            <v xml:space="preserve">  L°p dúng thang s°t ½öng                   </v>
          </cell>
          <cell r="C1183" t="str">
            <v xml:space="preserve"> t¶n </v>
          </cell>
          <cell r="D1183">
            <v>131483</v>
          </cell>
          <cell r="E1183">
            <v>63558</v>
          </cell>
          <cell r="F1183">
            <v>399334</v>
          </cell>
        </row>
        <row r="1184">
          <cell r="A1184">
            <v>505720</v>
          </cell>
          <cell r="B1184" t="str">
            <v xml:space="preserve">  L°p dúng thang s°t xiÅn                   </v>
          </cell>
          <cell r="C1184" t="str">
            <v xml:space="preserve"> t¶n </v>
          </cell>
          <cell r="D1184">
            <v>150587</v>
          </cell>
          <cell r="E1184">
            <v>37724</v>
          </cell>
          <cell r="F1184">
            <v>268746</v>
          </cell>
        </row>
        <row r="1185">
          <cell r="A1185">
            <v>505730</v>
          </cell>
          <cell r="B1185" t="str">
            <v xml:space="preserve">  L°p dúng lan can s°t                      </v>
          </cell>
          <cell r="C1185" t="str">
            <v xml:space="preserve"> t¶n </v>
          </cell>
          <cell r="D1185">
            <v>136511</v>
          </cell>
          <cell r="E1185">
            <v>45939</v>
          </cell>
          <cell r="F1185">
            <v>515871</v>
          </cell>
        </row>
        <row r="1186">
          <cell r="A1186">
            <v>505740</v>
          </cell>
          <cell r="B1186" t="str">
            <v xml:space="preserve">  L°p dúng cøa sä tréi                      </v>
          </cell>
          <cell r="C1186" t="str">
            <v xml:space="preserve"> t¶n </v>
          </cell>
          <cell r="D1186">
            <v>11888</v>
          </cell>
          <cell r="E1186">
            <v>51506</v>
          </cell>
          <cell r="F1186">
            <v>210064</v>
          </cell>
        </row>
        <row r="1187">
          <cell r="A1187">
            <v>505810</v>
          </cell>
          <cell r="B1187" t="str">
            <v xml:space="preserve">  L°p dúng s¡n thao tŸc                     </v>
          </cell>
          <cell r="C1187" t="str">
            <v xml:space="preserve"> t¶n </v>
          </cell>
          <cell r="D1187">
            <v>544600</v>
          </cell>
          <cell r="E1187">
            <v>140978</v>
          </cell>
          <cell r="F1187">
            <v>379766</v>
          </cell>
        </row>
        <row r="1188">
          <cell r="A1188">
            <v>505910</v>
          </cell>
          <cell r="B1188" t="str">
            <v xml:space="preserve">  L°p cŸc c¶u kiÎn th¾p &lt;=50kg = thð cáng   </v>
          </cell>
          <cell r="C1188" t="str">
            <v xml:space="preserve"> t¶n </v>
          </cell>
          <cell r="D1188">
            <v>452806</v>
          </cell>
          <cell r="E1188">
            <v>126036</v>
          </cell>
          <cell r="F1188">
            <v>229970</v>
          </cell>
        </row>
        <row r="1189">
          <cell r="A1189">
            <v>601110</v>
          </cell>
          <cell r="B1189" t="str">
            <v xml:space="preserve">  L¡m mŸi ngÜi 22v/m2,cao &lt;=4m          </v>
          </cell>
          <cell r="C1189" t="str">
            <v xml:space="preserve"> m2 </v>
          </cell>
          <cell r="D1189">
            <v>27074.71</v>
          </cell>
          <cell r="E1189">
            <v>1284.73</v>
          </cell>
          <cell r="F1189">
            <v>8.98</v>
          </cell>
        </row>
        <row r="1190">
          <cell r="A1190">
            <v>601120</v>
          </cell>
          <cell r="B1190" t="str">
            <v xml:space="preserve">  L¡m mŸi ngÜi 22v/m2,cao &gt; 4m          </v>
          </cell>
          <cell r="C1190" t="str">
            <v xml:space="preserve"> m2 </v>
          </cell>
          <cell r="D1190">
            <v>27074.71</v>
          </cell>
          <cell r="E1190">
            <v>1417.13</v>
          </cell>
          <cell r="F1190">
            <v>224.13</v>
          </cell>
        </row>
        <row r="1191">
          <cell r="A1191">
            <v>605110</v>
          </cell>
          <cell r="B1191" t="str">
            <v xml:space="preserve">  L¡m mŸi Fibrá xi m¯ng                     </v>
          </cell>
          <cell r="C1191" t="str">
            <v xml:space="preserve"> m2 </v>
          </cell>
          <cell r="D1191">
            <v>35625.519999999997</v>
          </cell>
          <cell r="E1191">
            <v>832.31</v>
          </cell>
          <cell r="F1191">
            <v>0</v>
          </cell>
        </row>
        <row r="1192">
          <cell r="A1192">
            <v>605210</v>
          </cell>
          <cell r="B1192" t="str">
            <v xml:space="preserve">  L¡m mŸi tán trŸng kÁm                 </v>
          </cell>
          <cell r="C1192" t="str">
            <v xml:space="preserve"> m2 </v>
          </cell>
          <cell r="D1192">
            <v>86170.12</v>
          </cell>
          <cell r="E1192">
            <v>691.79</v>
          </cell>
          <cell r="F1192">
            <v>0</v>
          </cell>
        </row>
        <row r="1193">
          <cell r="A1193">
            <v>605310</v>
          </cell>
          <cell r="B1193" t="str">
            <v xml:space="preserve">  L¡m mŸi t¶m nhúa trong lõìn sÜng          </v>
          </cell>
          <cell r="C1193" t="str">
            <v xml:space="preserve"> m2 </v>
          </cell>
          <cell r="D1193">
            <v>31714.14</v>
          </cell>
          <cell r="E1193">
            <v>553.42999999999995</v>
          </cell>
          <cell r="F1193">
            <v>0</v>
          </cell>
        </row>
        <row r="1194">
          <cell r="A1194">
            <v>606110</v>
          </cell>
          <cell r="B1194" t="str">
            <v xml:space="preserve">  DŸn ngÜi trÅn mŸi nghiÅng bÅ táng H&lt;=4m   </v>
          </cell>
          <cell r="C1194" t="str">
            <v xml:space="preserve"> m2 </v>
          </cell>
          <cell r="D1194">
            <v>42402</v>
          </cell>
          <cell r="E1194">
            <v>5637</v>
          </cell>
          <cell r="F1194">
            <v>113</v>
          </cell>
        </row>
        <row r="1195">
          <cell r="A1195">
            <v>606120</v>
          </cell>
          <cell r="B1195" t="str">
            <v xml:space="preserve">  DŸn ngÜi trÅn mŸi nghiÅng bÅ táng H&gt; 4m   </v>
          </cell>
          <cell r="C1195" t="str">
            <v xml:space="preserve"> m2 </v>
          </cell>
          <cell r="D1195">
            <v>42402</v>
          </cell>
          <cell r="E1195">
            <v>6201</v>
          </cell>
          <cell r="F1195">
            <v>113</v>
          </cell>
        </row>
        <row r="1196">
          <cell r="A1196">
            <v>651111</v>
          </cell>
          <cell r="B1196" t="str">
            <v xml:space="preserve">  TrŸt tõéng d¡y 1.0cm,cao &lt;=4m    M25  </v>
          </cell>
          <cell r="C1196" t="str">
            <v xml:space="preserve"> m2 </v>
          </cell>
          <cell r="D1196">
            <v>1782</v>
          </cell>
          <cell r="E1196">
            <v>1506</v>
          </cell>
          <cell r="F1196">
            <v>77</v>
          </cell>
        </row>
        <row r="1197">
          <cell r="A1197">
            <v>651112</v>
          </cell>
          <cell r="B1197" t="str">
            <v xml:space="preserve">  TrŸt tõéng d¡y 1.0cm,cao &lt;=4m    M50  </v>
          </cell>
          <cell r="C1197" t="str">
            <v xml:space="preserve"> m2 </v>
          </cell>
          <cell r="D1197">
            <v>2712</v>
          </cell>
          <cell r="E1197">
            <v>1506</v>
          </cell>
          <cell r="F1197">
            <v>77</v>
          </cell>
        </row>
        <row r="1198">
          <cell r="A1198">
            <v>651121</v>
          </cell>
          <cell r="B1198" t="str">
            <v xml:space="preserve">  TrŸt tõéng d¡y 1.0cm,cao &gt; 4m    M25  </v>
          </cell>
          <cell r="C1198" t="str">
            <v xml:space="preserve"> m2 </v>
          </cell>
          <cell r="D1198">
            <v>1791</v>
          </cell>
          <cell r="E1198">
            <v>2166</v>
          </cell>
          <cell r="F1198">
            <v>113</v>
          </cell>
        </row>
        <row r="1199">
          <cell r="A1199">
            <v>651122</v>
          </cell>
          <cell r="B1199" t="str">
            <v xml:space="preserve">  TrŸt tõéng d¡y 1.0cm,cao &gt; 4m    M50  </v>
          </cell>
          <cell r="C1199" t="str">
            <v xml:space="preserve"> m2 </v>
          </cell>
          <cell r="D1199">
            <v>2726</v>
          </cell>
          <cell r="E1199">
            <v>2166</v>
          </cell>
          <cell r="F1199">
            <v>113</v>
          </cell>
        </row>
        <row r="1200">
          <cell r="A1200">
            <v>651131</v>
          </cell>
          <cell r="B1200" t="str">
            <v xml:space="preserve">  TrŸt tõéng d¡y 1.5cm,cao &lt;=4m    M25  </v>
          </cell>
          <cell r="C1200" t="str">
            <v xml:space="preserve"> m2 </v>
          </cell>
          <cell r="D1200">
            <v>2524</v>
          </cell>
          <cell r="E1200">
            <v>1506</v>
          </cell>
          <cell r="F1200">
            <v>77</v>
          </cell>
        </row>
        <row r="1201">
          <cell r="A1201">
            <v>651132</v>
          </cell>
          <cell r="B1201" t="str">
            <v xml:space="preserve">  TrŸt tõéng d¡y 1.5cm,cao &lt;=4m    M50  </v>
          </cell>
          <cell r="C1201" t="str">
            <v xml:space="preserve"> m2 </v>
          </cell>
          <cell r="D1201">
            <v>3842</v>
          </cell>
          <cell r="E1201">
            <v>1506</v>
          </cell>
          <cell r="F1201">
            <v>77</v>
          </cell>
        </row>
        <row r="1202">
          <cell r="A1202">
            <v>651141</v>
          </cell>
          <cell r="B1202" t="str">
            <v xml:space="preserve">  TrŸt tõéng d¡y 1.5cm,cao &gt; 4m    M25  </v>
          </cell>
          <cell r="C1202" t="str">
            <v xml:space="preserve"> m2 </v>
          </cell>
          <cell r="D1202">
            <v>2537</v>
          </cell>
          <cell r="E1202">
            <v>2166</v>
          </cell>
          <cell r="F1202">
            <v>113</v>
          </cell>
        </row>
        <row r="1203">
          <cell r="A1203">
            <v>651142</v>
          </cell>
          <cell r="B1203" t="str">
            <v xml:space="preserve">  TrŸt tõéng d¡y 1.5cm,cao &gt; 4m    M50  </v>
          </cell>
          <cell r="C1203" t="str">
            <v xml:space="preserve"> m2 </v>
          </cell>
          <cell r="D1203">
            <v>3862</v>
          </cell>
          <cell r="E1203">
            <v>2166</v>
          </cell>
          <cell r="F1203">
            <v>113</v>
          </cell>
        </row>
        <row r="1204">
          <cell r="A1204">
            <v>651151</v>
          </cell>
          <cell r="B1204" t="str">
            <v xml:space="preserve">  TrŸt tõéng d¡y 2.0cm,cao &lt;=4m    M25  </v>
          </cell>
          <cell r="C1204" t="str">
            <v xml:space="preserve"> m2 </v>
          </cell>
          <cell r="D1204">
            <v>3415</v>
          </cell>
          <cell r="E1204">
            <v>1506</v>
          </cell>
          <cell r="F1204">
            <v>77</v>
          </cell>
        </row>
        <row r="1205">
          <cell r="A1205">
            <v>651152</v>
          </cell>
          <cell r="B1205" t="str">
            <v xml:space="preserve">  TrŸt tõéng d¡y 2.0cm,cao &lt;=4m    M50  </v>
          </cell>
          <cell r="C1205" t="str">
            <v xml:space="preserve"> m2 </v>
          </cell>
          <cell r="D1205">
            <v>5199</v>
          </cell>
          <cell r="E1205">
            <v>1506</v>
          </cell>
          <cell r="F1205">
            <v>77</v>
          </cell>
        </row>
        <row r="1206">
          <cell r="A1206">
            <v>651153</v>
          </cell>
          <cell r="B1206" t="str">
            <v xml:space="preserve">  TrŸt tõéng d¡y 2.0cm,cao &lt;=4m    M75  </v>
          </cell>
          <cell r="C1206" t="str">
            <v xml:space="preserve"> m2 </v>
          </cell>
          <cell r="D1206">
            <v>6983</v>
          </cell>
          <cell r="E1206">
            <v>1506</v>
          </cell>
          <cell r="F1206">
            <v>77</v>
          </cell>
        </row>
        <row r="1207">
          <cell r="A1207">
            <v>651161</v>
          </cell>
          <cell r="B1207" t="str">
            <v xml:space="preserve">  TrŸt tõéng d¡y 2.0cm,cao &gt; 4m    M25  </v>
          </cell>
          <cell r="C1207" t="str">
            <v xml:space="preserve"> m2 </v>
          </cell>
          <cell r="D1207">
            <v>3432</v>
          </cell>
          <cell r="E1207">
            <v>2166</v>
          </cell>
          <cell r="F1207">
            <v>113</v>
          </cell>
        </row>
        <row r="1208">
          <cell r="A1208">
            <v>651162</v>
          </cell>
          <cell r="B1208" t="str">
            <v xml:space="preserve">  TrŸt tõéng d¡y 2.0cm,cao &gt; 4m    M50  </v>
          </cell>
          <cell r="C1208" t="str">
            <v xml:space="preserve"> m2 </v>
          </cell>
          <cell r="D1208">
            <v>5225</v>
          </cell>
          <cell r="E1208">
            <v>2166</v>
          </cell>
          <cell r="F1208">
            <v>113</v>
          </cell>
        </row>
        <row r="1209">
          <cell r="A1209">
            <v>651163</v>
          </cell>
          <cell r="B1209" t="str">
            <v xml:space="preserve">  TrŸt tõéng d¡y 2.0cm,cao &gt; 4m    M75  </v>
          </cell>
          <cell r="C1209" t="str">
            <v xml:space="preserve"> m2 </v>
          </cell>
          <cell r="D1209">
            <v>7018</v>
          </cell>
          <cell r="E1209">
            <v>2166</v>
          </cell>
          <cell r="F1209">
            <v>113</v>
          </cell>
        </row>
        <row r="1210">
          <cell r="A1210">
            <v>651211</v>
          </cell>
          <cell r="B1210" t="str">
            <v xml:space="preserve">  TrŸt trò,C·u thang,Lam ½öng,d¡y 1 cm,M25  </v>
          </cell>
          <cell r="C1210" t="str">
            <v xml:space="preserve"> m2 </v>
          </cell>
          <cell r="D1210">
            <v>1940</v>
          </cell>
          <cell r="E1210">
            <v>5476</v>
          </cell>
          <cell r="F1210">
            <v>113</v>
          </cell>
        </row>
        <row r="1211">
          <cell r="A1211">
            <v>651212</v>
          </cell>
          <cell r="B1211" t="str">
            <v xml:space="preserve">  TrŸt trò,C·u thang,Lam ½öng,d¡y 1 cm,M50  </v>
          </cell>
          <cell r="C1211" t="str">
            <v xml:space="preserve"> m2 </v>
          </cell>
          <cell r="D1211">
            <v>2953</v>
          </cell>
          <cell r="E1211">
            <v>5476</v>
          </cell>
          <cell r="F1211">
            <v>113</v>
          </cell>
        </row>
        <row r="1212">
          <cell r="A1212">
            <v>651221</v>
          </cell>
          <cell r="B1212" t="str">
            <v xml:space="preserve">  TrŸt trò,C·u thang,Lam ½öng,d¡y1.5cm,M25  </v>
          </cell>
          <cell r="C1212" t="str">
            <v xml:space="preserve"> m2 </v>
          </cell>
          <cell r="D1212">
            <v>2686</v>
          </cell>
          <cell r="E1212">
            <v>5476</v>
          </cell>
          <cell r="F1212">
            <v>113</v>
          </cell>
        </row>
        <row r="1213">
          <cell r="A1213">
            <v>651222</v>
          </cell>
          <cell r="B1213" t="str">
            <v xml:space="preserve">  TrŸt trò,C·u thang,Lam ½öng,d¡y1.5cm,M50  </v>
          </cell>
          <cell r="C1213" t="str">
            <v xml:space="preserve"> m2 </v>
          </cell>
          <cell r="D1213">
            <v>4089</v>
          </cell>
          <cell r="E1213">
            <v>5476</v>
          </cell>
          <cell r="F1213">
            <v>113</v>
          </cell>
        </row>
        <row r="1214">
          <cell r="A1214">
            <v>651231</v>
          </cell>
          <cell r="B1214" t="str">
            <v xml:space="preserve">  TrŸt trò,C·u thang,Lam ½öng,d¡y 2 cm,M25  </v>
          </cell>
          <cell r="C1214" t="str">
            <v xml:space="preserve"> m2 </v>
          </cell>
          <cell r="D1214">
            <v>3730</v>
          </cell>
          <cell r="E1214">
            <v>5476</v>
          </cell>
          <cell r="F1214">
            <v>113</v>
          </cell>
        </row>
        <row r="1215">
          <cell r="A1215">
            <v>651232</v>
          </cell>
          <cell r="B1215" t="str">
            <v xml:space="preserve">  TrŸt trò,C·u thang,Lam ½öng,d¡y 2 cm,M50  </v>
          </cell>
          <cell r="C1215" t="str">
            <v xml:space="preserve"> m2 </v>
          </cell>
          <cell r="D1215">
            <v>5679</v>
          </cell>
          <cell r="E1215">
            <v>5476</v>
          </cell>
          <cell r="F1215">
            <v>113</v>
          </cell>
        </row>
        <row r="1216">
          <cell r="A1216">
            <v>651311</v>
          </cell>
          <cell r="B1216" t="str">
            <v xml:space="preserve">  TrŸt x¡,d·m                      M50  </v>
          </cell>
          <cell r="C1216" t="str">
            <v xml:space="preserve"> m2 </v>
          </cell>
          <cell r="D1216">
            <v>4068</v>
          </cell>
          <cell r="E1216">
            <v>3629</v>
          </cell>
          <cell r="F1216">
            <v>113</v>
          </cell>
        </row>
        <row r="1217">
          <cell r="A1217">
            <v>651321</v>
          </cell>
          <cell r="B1217" t="str">
            <v xml:space="preserve">  TrŸt tr·n                            M50  </v>
          </cell>
          <cell r="C1217" t="str">
            <v xml:space="preserve"> m2 </v>
          </cell>
          <cell r="D1217">
            <v>4068</v>
          </cell>
          <cell r="E1217">
            <v>3299</v>
          </cell>
          <cell r="F1217">
            <v>113</v>
          </cell>
        </row>
        <row r="1218">
          <cell r="A1218">
            <v>651411</v>
          </cell>
          <cell r="B1218" t="str">
            <v xml:space="preserve">  TrŸt ph¡o                            M50  </v>
          </cell>
          <cell r="C1218" t="str">
            <v>m</v>
          </cell>
          <cell r="D1218">
            <v>478</v>
          </cell>
          <cell r="E1218">
            <v>1517</v>
          </cell>
          <cell r="F1218">
            <v>0</v>
          </cell>
        </row>
        <row r="1219">
          <cell r="A1219">
            <v>651421</v>
          </cell>
          <cell r="B1219" t="str">
            <v xml:space="preserve">  TrŸt gé ch×                          M50  </v>
          </cell>
          <cell r="C1219" t="str">
            <v>m</v>
          </cell>
          <cell r="D1219">
            <v>860</v>
          </cell>
          <cell r="E1219">
            <v>1007</v>
          </cell>
          <cell r="F1219">
            <v>0</v>
          </cell>
        </row>
        <row r="1220">
          <cell r="A1220">
            <v>651511</v>
          </cell>
          <cell r="B1220" t="str">
            <v xml:space="preserve">  TrŸt sÅná,mŸi h°t,lam ngang d¡y 1cm  M50  </v>
          </cell>
          <cell r="C1220" t="str">
            <v xml:space="preserve"> m2 </v>
          </cell>
          <cell r="D1220">
            <v>2293</v>
          </cell>
          <cell r="E1220">
            <v>2639</v>
          </cell>
          <cell r="F1220">
            <v>0</v>
          </cell>
        </row>
        <row r="1221">
          <cell r="A1221">
            <v>652110</v>
          </cell>
          <cell r="B1221" t="str">
            <v xml:space="preserve">  TrŸt v¸y tõéng châng vang            M50  </v>
          </cell>
          <cell r="C1221" t="str">
            <v xml:space="preserve"> m2 </v>
          </cell>
          <cell r="D1221">
            <v>5418</v>
          </cell>
          <cell r="E1221">
            <v>3409</v>
          </cell>
          <cell r="F1221">
            <v>0</v>
          </cell>
        </row>
        <row r="1222">
          <cell r="A1222">
            <v>653111</v>
          </cell>
          <cell r="B1222" t="str">
            <v xml:space="preserve">  TrŸt granito gé ch×,½â tõéng d¡y 1cm  M50</v>
          </cell>
          <cell r="C1222" t="str">
            <v>m</v>
          </cell>
          <cell r="D1222">
            <v>1807</v>
          </cell>
          <cell r="E1222">
            <v>3519</v>
          </cell>
          <cell r="F1222">
            <v>0</v>
          </cell>
        </row>
        <row r="1223">
          <cell r="A1223">
            <v>653210</v>
          </cell>
          <cell r="B1223" t="str">
            <v xml:space="preserve">  TrŸt granito tay vin c·u thang d¡y 2.5cm</v>
          </cell>
          <cell r="C1223" t="str">
            <v xml:space="preserve"> m2 </v>
          </cell>
          <cell r="D1223">
            <v>21168</v>
          </cell>
          <cell r="E1223">
            <v>32216</v>
          </cell>
          <cell r="F1223">
            <v>0</v>
          </cell>
        </row>
        <row r="1224">
          <cell r="A1224">
            <v>653310</v>
          </cell>
          <cell r="B1224" t="str">
            <v xml:space="preserve">  TrŸt granito th¡nh á v¯ng,sÅná..d¡y 1.0cm</v>
          </cell>
          <cell r="C1224" t="str">
            <v xml:space="preserve"> m2 </v>
          </cell>
          <cell r="D1224">
            <v>17974</v>
          </cell>
          <cell r="E1224">
            <v>28038</v>
          </cell>
          <cell r="F1224">
            <v>0</v>
          </cell>
        </row>
        <row r="1225">
          <cell r="A1225">
            <v>653320</v>
          </cell>
          <cell r="B1225" t="str">
            <v xml:space="preserve">  TrŸt granito th¡nh á v¯ng,sÅná..d¡y 1.5cm</v>
          </cell>
          <cell r="C1225" t="str">
            <v xml:space="preserve"> m2 </v>
          </cell>
          <cell r="D1225">
            <v>19588</v>
          </cell>
          <cell r="E1225">
            <v>28038</v>
          </cell>
          <cell r="F1225">
            <v>0</v>
          </cell>
        </row>
        <row r="1226">
          <cell r="A1226">
            <v>653410</v>
          </cell>
          <cell r="B1226" t="str">
            <v xml:space="preserve">  TrŸt granito tõéng              d¡y 1.0cm</v>
          </cell>
          <cell r="C1226" t="str">
            <v xml:space="preserve"> m2 </v>
          </cell>
          <cell r="D1226">
            <v>17974</v>
          </cell>
          <cell r="E1226">
            <v>11545</v>
          </cell>
          <cell r="F1226">
            <v>0</v>
          </cell>
        </row>
        <row r="1227">
          <cell r="A1227">
            <v>653420</v>
          </cell>
          <cell r="B1227" t="str">
            <v xml:space="preserve">  TrŸt granito tõéng              d¡y 1.5cm</v>
          </cell>
          <cell r="C1227" t="str">
            <v xml:space="preserve"> m2 </v>
          </cell>
          <cell r="D1227">
            <v>19588</v>
          </cell>
          <cell r="E1227">
            <v>11545</v>
          </cell>
          <cell r="F1227">
            <v>0</v>
          </cell>
        </row>
        <row r="1228">
          <cell r="A1228">
            <v>653430</v>
          </cell>
          <cell r="B1228" t="str">
            <v xml:space="preserve">  TrŸt granito trò,cæt            d¡y 1.0cm</v>
          </cell>
          <cell r="C1228" t="str">
            <v xml:space="preserve"> m2 </v>
          </cell>
          <cell r="D1228">
            <v>17974</v>
          </cell>
          <cell r="E1228">
            <v>27818</v>
          </cell>
          <cell r="F1228">
            <v>0</v>
          </cell>
        </row>
        <row r="1229">
          <cell r="A1229">
            <v>653440</v>
          </cell>
          <cell r="B1229" t="str">
            <v xml:space="preserve">  TrŸt granito trò,cæt            d¡y 1.5cm</v>
          </cell>
          <cell r="C1229" t="str">
            <v xml:space="preserve"> m2 </v>
          </cell>
          <cell r="D1229">
            <v>19588</v>
          </cell>
          <cell r="E1229">
            <v>27818</v>
          </cell>
          <cell r="F1229">
            <v>0</v>
          </cell>
        </row>
        <row r="1230">
          <cell r="A1230">
            <v>654110</v>
          </cell>
          <cell r="B1230" t="str">
            <v xml:space="preserve">  TrŸt ½Ÿ røa tõéng              cao &lt;=4m   </v>
          </cell>
          <cell r="C1230" t="str">
            <v xml:space="preserve"> m2 </v>
          </cell>
          <cell r="D1230">
            <v>19869</v>
          </cell>
          <cell r="E1230">
            <v>5278</v>
          </cell>
          <cell r="F1230">
            <v>77</v>
          </cell>
        </row>
        <row r="1231">
          <cell r="A1231">
            <v>654120</v>
          </cell>
          <cell r="B1231" t="str">
            <v xml:space="preserve">  TrŸt ½Ÿ røa tõéng              cao &gt; 4m   </v>
          </cell>
          <cell r="C1231" t="str">
            <v xml:space="preserve"> m2 </v>
          </cell>
          <cell r="D1231">
            <v>19869</v>
          </cell>
          <cell r="E1231">
            <v>6047</v>
          </cell>
          <cell r="F1231">
            <v>149</v>
          </cell>
        </row>
        <row r="1232">
          <cell r="A1232">
            <v>654130</v>
          </cell>
          <cell r="B1232" t="str">
            <v xml:space="preserve">  TrŸt ½Ÿ røa trò                cao &lt;=4m   </v>
          </cell>
          <cell r="C1232" t="str">
            <v xml:space="preserve"> m2 </v>
          </cell>
          <cell r="D1232">
            <v>19869</v>
          </cell>
          <cell r="E1232">
            <v>9126</v>
          </cell>
          <cell r="F1232">
            <v>77</v>
          </cell>
        </row>
        <row r="1233">
          <cell r="A1233">
            <v>654140</v>
          </cell>
          <cell r="B1233" t="str">
            <v xml:space="preserve">  TrŸt ½Ÿ røa trò                cao &gt; 4m   </v>
          </cell>
          <cell r="C1233" t="str">
            <v xml:space="preserve"> m2 </v>
          </cell>
          <cell r="D1233">
            <v>19869</v>
          </cell>
          <cell r="E1233">
            <v>10336</v>
          </cell>
          <cell r="F1233">
            <v>149</v>
          </cell>
        </row>
        <row r="1234">
          <cell r="A1234">
            <v>654210</v>
          </cell>
          <cell r="B1234" t="str">
            <v xml:space="preserve">  TrŸt ½Ÿ røa th¡nh á v¯ng,sÅná..d¡y 1.5cm  </v>
          </cell>
          <cell r="C1234" t="str">
            <v xml:space="preserve"> m2 </v>
          </cell>
          <cell r="D1234">
            <v>22764</v>
          </cell>
          <cell r="E1234">
            <v>12425</v>
          </cell>
          <cell r="F1234">
            <v>0</v>
          </cell>
        </row>
        <row r="1235">
          <cell r="A1235">
            <v>662110</v>
          </cell>
          <cell r="B1235" t="str">
            <v xml:space="preserve">  âp tõéng g­ch men sö 15x15,H&lt;=4m,M50      </v>
          </cell>
          <cell r="C1235" t="str">
            <v xml:space="preserve"> m2 </v>
          </cell>
          <cell r="D1235">
            <v>40453</v>
          </cell>
          <cell r="E1235">
            <v>7554</v>
          </cell>
          <cell r="F1235">
            <v>0</v>
          </cell>
        </row>
        <row r="1236">
          <cell r="A1236">
            <v>662120</v>
          </cell>
          <cell r="B1236" t="str">
            <v xml:space="preserve">  âp tõéng g­ch men sö 15x15,H&gt; 4m,M50      </v>
          </cell>
          <cell r="C1236" t="str">
            <v xml:space="preserve"> m2 </v>
          </cell>
          <cell r="D1236">
            <v>40453</v>
          </cell>
          <cell r="E1236">
            <v>8005</v>
          </cell>
          <cell r="F1236">
            <v>143</v>
          </cell>
        </row>
        <row r="1237">
          <cell r="A1237">
            <v>662130</v>
          </cell>
          <cell r="B1237" t="str">
            <v xml:space="preserve">  âp tõéng g­ch men sö 11x11,H&lt;=4m,M50      </v>
          </cell>
          <cell r="C1237" t="str">
            <v xml:space="preserve"> m2 </v>
          </cell>
          <cell r="D1237">
            <v>51474</v>
          </cell>
          <cell r="E1237">
            <v>8005</v>
          </cell>
          <cell r="F1237">
            <v>0</v>
          </cell>
        </row>
        <row r="1238">
          <cell r="A1238">
            <v>662140</v>
          </cell>
          <cell r="B1238" t="str">
            <v xml:space="preserve">  âp tõéng g­ch men sö 11x11,H&gt; 4m,M50      </v>
          </cell>
          <cell r="C1238" t="str">
            <v xml:space="preserve"> m2 </v>
          </cell>
          <cell r="D1238">
            <v>51474</v>
          </cell>
          <cell r="E1238">
            <v>8772</v>
          </cell>
          <cell r="F1238">
            <v>143</v>
          </cell>
        </row>
        <row r="1239">
          <cell r="A1239">
            <v>662150</v>
          </cell>
          <cell r="B1239" t="str">
            <v xml:space="preserve">  âp trò g­ch men sö 15x15,M50              </v>
          </cell>
          <cell r="C1239" t="str">
            <v xml:space="preserve"> m2 </v>
          </cell>
          <cell r="D1239">
            <v>40453</v>
          </cell>
          <cell r="E1239">
            <v>11793</v>
          </cell>
          <cell r="F1239">
            <v>143</v>
          </cell>
        </row>
        <row r="1240">
          <cell r="A1240">
            <v>662160</v>
          </cell>
          <cell r="B1240" t="str">
            <v xml:space="preserve">  âp trò g­ch men sö 11x11,M50              </v>
          </cell>
          <cell r="C1240" t="str">
            <v xml:space="preserve"> m2 </v>
          </cell>
          <cell r="D1240">
            <v>51474</v>
          </cell>
          <cell r="E1240">
            <v>12503</v>
          </cell>
          <cell r="F1240">
            <v>143</v>
          </cell>
        </row>
        <row r="1241">
          <cell r="A1241">
            <v>662111</v>
          </cell>
          <cell r="B1241" t="str">
            <v xml:space="preserve">  âp tõéng g­ch men sö 15x15,H&lt;=4m,M50      </v>
          </cell>
          <cell r="C1241" t="str">
            <v xml:space="preserve"> m2 </v>
          </cell>
          <cell r="D1241">
            <v>40453</v>
          </cell>
          <cell r="E1241">
            <v>7554</v>
          </cell>
          <cell r="F1241">
            <v>0</v>
          </cell>
        </row>
        <row r="1242">
          <cell r="A1242">
            <v>662121</v>
          </cell>
          <cell r="B1242" t="str">
            <v xml:space="preserve">  âp tõéng g­ch men sö 15x15,H&gt; 4m,M50      </v>
          </cell>
          <cell r="C1242" t="str">
            <v xml:space="preserve"> m2 </v>
          </cell>
          <cell r="D1242">
            <v>40453</v>
          </cell>
          <cell r="E1242">
            <v>8005</v>
          </cell>
          <cell r="F1242">
            <v>143</v>
          </cell>
        </row>
        <row r="1243">
          <cell r="A1243">
            <v>662131</v>
          </cell>
          <cell r="B1243" t="str">
            <v xml:space="preserve">  âp tõéng g­ch men sö 11x11,H&lt;=4m,M50      </v>
          </cell>
          <cell r="C1243" t="str">
            <v xml:space="preserve"> m2 </v>
          </cell>
          <cell r="D1243">
            <v>51474</v>
          </cell>
          <cell r="E1243">
            <v>8005</v>
          </cell>
          <cell r="F1243">
            <v>0</v>
          </cell>
        </row>
        <row r="1244">
          <cell r="A1244">
            <v>662141</v>
          </cell>
          <cell r="B1244" t="str">
            <v xml:space="preserve">  âp tõéng g­ch men sö 11x11,H&gt; 4m,M50      </v>
          </cell>
          <cell r="C1244" t="str">
            <v xml:space="preserve"> m2 </v>
          </cell>
          <cell r="D1244">
            <v>51474</v>
          </cell>
          <cell r="E1244">
            <v>8772</v>
          </cell>
          <cell r="F1244">
            <v>143</v>
          </cell>
        </row>
        <row r="1245">
          <cell r="A1245">
            <v>662151</v>
          </cell>
          <cell r="B1245" t="str">
            <v xml:space="preserve">  âp trò g­ch men sö 15x15,M50              </v>
          </cell>
          <cell r="C1245" t="str">
            <v xml:space="preserve"> m2 </v>
          </cell>
          <cell r="D1245">
            <v>40453</v>
          </cell>
          <cell r="E1245">
            <v>11793</v>
          </cell>
          <cell r="F1245">
            <v>143</v>
          </cell>
        </row>
        <row r="1246">
          <cell r="A1246">
            <v>662161</v>
          </cell>
          <cell r="B1246" t="str">
            <v xml:space="preserve">  âp trò g­ch men sö 11x11,M50              </v>
          </cell>
          <cell r="C1246" t="str">
            <v xml:space="preserve"> m2 </v>
          </cell>
          <cell r="D1246">
            <v>51474</v>
          </cell>
          <cell r="E1246">
            <v>12503</v>
          </cell>
          <cell r="F1246">
            <v>143</v>
          </cell>
        </row>
        <row r="1247">
          <cell r="A1247">
            <v>663110</v>
          </cell>
          <cell r="B1247" t="str">
            <v xml:space="preserve">  âp tõéng g­ch giÆng ½Ÿy 6x20,cao &lt;=4m</v>
          </cell>
          <cell r="C1247" t="str">
            <v xml:space="preserve"> m2 </v>
          </cell>
          <cell r="D1247">
            <v>42277</v>
          </cell>
          <cell r="E1247">
            <v>8118</v>
          </cell>
          <cell r="F1247">
            <v>0</v>
          </cell>
        </row>
        <row r="1248">
          <cell r="A1248">
            <v>663120</v>
          </cell>
          <cell r="B1248" t="str">
            <v xml:space="preserve">  âp tõéng g­ch giÆng ½Ÿy 6x20,cao &gt; 4m</v>
          </cell>
          <cell r="C1248" t="str">
            <v xml:space="preserve"> m2 </v>
          </cell>
          <cell r="D1248">
            <v>42277</v>
          </cell>
          <cell r="E1248">
            <v>8681</v>
          </cell>
          <cell r="F1248">
            <v>0</v>
          </cell>
        </row>
        <row r="1249">
          <cell r="A1249">
            <v>663130</v>
          </cell>
          <cell r="B1249" t="str">
            <v xml:space="preserve">  âp trò g­ch giÆng ½Ÿy 6x20,cao &lt;=4m</v>
          </cell>
          <cell r="C1249" t="str">
            <v xml:space="preserve"> m2 </v>
          </cell>
          <cell r="D1249">
            <v>42277</v>
          </cell>
          <cell r="E1249">
            <v>9922</v>
          </cell>
          <cell r="F1249">
            <v>0</v>
          </cell>
        </row>
        <row r="1250">
          <cell r="A1250">
            <v>663140</v>
          </cell>
          <cell r="B1250" t="str">
            <v xml:space="preserve">  âp trò g­ch giÆng ½Ÿy 6x20,cao &gt; 4m</v>
          </cell>
          <cell r="C1250" t="str">
            <v xml:space="preserve"> m2 </v>
          </cell>
          <cell r="D1250">
            <v>42277</v>
          </cell>
          <cell r="E1250">
            <v>10711</v>
          </cell>
          <cell r="F1250">
            <v>0</v>
          </cell>
        </row>
        <row r="1251">
          <cell r="A1251">
            <v>664110</v>
          </cell>
          <cell r="B1251" t="str">
            <v xml:space="preserve">  âp tõéng g­ch gâm bŸt tr¡ng 5x10cm,cao &lt;=4m</v>
          </cell>
          <cell r="C1251" t="str">
            <v xml:space="preserve"> m2 </v>
          </cell>
          <cell r="D1251">
            <v>54024</v>
          </cell>
          <cell r="E1251">
            <v>14657</v>
          </cell>
          <cell r="F1251">
            <v>0</v>
          </cell>
        </row>
        <row r="1252">
          <cell r="A1252">
            <v>664120</v>
          </cell>
          <cell r="B1252" t="str">
            <v xml:space="preserve">  âp tõéng g­ch gâm bŸt tr¡ng 5x10cm,cao &gt;4m</v>
          </cell>
          <cell r="C1252" t="str">
            <v xml:space="preserve"> m2 </v>
          </cell>
          <cell r="D1252">
            <v>54024</v>
          </cell>
          <cell r="E1252">
            <v>16912</v>
          </cell>
          <cell r="F1252">
            <v>0</v>
          </cell>
        </row>
        <row r="1253">
          <cell r="A1253">
            <v>664130</v>
          </cell>
          <cell r="B1253" t="str">
            <v xml:space="preserve">  âp trò g­ch gâm bŸt tr¡ng 5x10cm,cao &lt;=4m</v>
          </cell>
          <cell r="C1253" t="str">
            <v xml:space="preserve"> m2 </v>
          </cell>
          <cell r="D1253">
            <v>54024</v>
          </cell>
          <cell r="E1253">
            <v>20632</v>
          </cell>
          <cell r="F1253">
            <v>0</v>
          </cell>
        </row>
        <row r="1254">
          <cell r="A1254">
            <v>664140</v>
          </cell>
          <cell r="B1254" t="str">
            <v xml:space="preserve">  âp trò g­ch gâm bŸt tr¡ng 5x10cm,cao &gt; 4m</v>
          </cell>
          <cell r="C1254" t="str">
            <v xml:space="preserve"> m2 </v>
          </cell>
          <cell r="D1254">
            <v>54024</v>
          </cell>
          <cell r="E1254">
            <v>23451</v>
          </cell>
          <cell r="F1254">
            <v>0</v>
          </cell>
        </row>
        <row r="1255">
          <cell r="A1255">
            <v>665110</v>
          </cell>
          <cell r="B1255" t="str">
            <v xml:space="preserve">  âp tõéng g­ch v× TQ 30x30, cao &lt;=4m   </v>
          </cell>
          <cell r="C1255" t="str">
            <v xml:space="preserve"> m2 </v>
          </cell>
          <cell r="D1255">
            <v>40510</v>
          </cell>
          <cell r="E1255">
            <v>5637</v>
          </cell>
          <cell r="F1255">
            <v>0</v>
          </cell>
        </row>
        <row r="1256">
          <cell r="A1256">
            <v>665120</v>
          </cell>
          <cell r="B1256" t="str">
            <v xml:space="preserve">  âp tõéng g­ch v× TQ 30x30, cao &gt; 4m   </v>
          </cell>
          <cell r="C1256" t="str">
            <v xml:space="preserve"> m2 </v>
          </cell>
          <cell r="D1256">
            <v>40510</v>
          </cell>
          <cell r="E1256">
            <v>6314</v>
          </cell>
          <cell r="F1256">
            <v>0</v>
          </cell>
        </row>
        <row r="1257">
          <cell r="A1257">
            <v>666110</v>
          </cell>
          <cell r="B1257" t="str">
            <v xml:space="preserve">  âp tõéng ½Ÿ c¸m th­ch 20x20cm,M50         </v>
          </cell>
          <cell r="C1257" t="str">
            <v xml:space="preserve"> m2 </v>
          </cell>
          <cell r="D1257">
            <v>88270</v>
          </cell>
          <cell r="E1257">
            <v>15796</v>
          </cell>
          <cell r="F1257">
            <v>0</v>
          </cell>
        </row>
        <row r="1258">
          <cell r="A1258">
            <v>666120</v>
          </cell>
          <cell r="B1258" t="str">
            <v xml:space="preserve">  âp tõéng ½Ÿ c¸m th­ch 30x30cm,M50         </v>
          </cell>
          <cell r="C1258" t="str">
            <v xml:space="preserve"> m2 </v>
          </cell>
          <cell r="D1258">
            <v>122694</v>
          </cell>
          <cell r="E1258">
            <v>18159</v>
          </cell>
          <cell r="F1258">
            <v>0</v>
          </cell>
        </row>
        <row r="1259">
          <cell r="A1259">
            <v>666130</v>
          </cell>
          <cell r="B1259" t="str">
            <v xml:space="preserve">  âp tõéng ½Ÿ c¸m th­ch 40x40cm,M50         </v>
          </cell>
          <cell r="C1259" t="str">
            <v xml:space="preserve"> m2 </v>
          </cell>
          <cell r="D1259">
            <v>108738</v>
          </cell>
          <cell r="E1259">
            <v>16169</v>
          </cell>
          <cell r="F1259">
            <v>0</v>
          </cell>
        </row>
        <row r="1260">
          <cell r="A1260">
            <v>666140</v>
          </cell>
          <cell r="B1260" t="str">
            <v xml:space="preserve">  âp trò,½¡ ½Ÿ c¸m th­ch 20x20cm,M50        </v>
          </cell>
          <cell r="C1260" t="str">
            <v xml:space="preserve"> m2 </v>
          </cell>
          <cell r="D1260">
            <v>88270</v>
          </cell>
          <cell r="E1260">
            <v>19154</v>
          </cell>
          <cell r="F1260">
            <v>0</v>
          </cell>
        </row>
        <row r="1261">
          <cell r="A1261">
            <v>666150</v>
          </cell>
          <cell r="B1261" t="str">
            <v xml:space="preserve">  âp trò,½¡ ½Ÿ c¸m th­ch 30x30cm,M50        </v>
          </cell>
          <cell r="C1261" t="str">
            <v xml:space="preserve"> m2 </v>
          </cell>
          <cell r="D1261">
            <v>122694</v>
          </cell>
          <cell r="E1261">
            <v>25248</v>
          </cell>
          <cell r="F1261">
            <v>0</v>
          </cell>
        </row>
        <row r="1262">
          <cell r="A1262">
            <v>666160</v>
          </cell>
          <cell r="B1262" t="str">
            <v xml:space="preserve">  âp trò,½¡ ½Ÿ c¸m th­ch 40x40cm,M50        </v>
          </cell>
          <cell r="C1262" t="str">
            <v xml:space="preserve"> m2 </v>
          </cell>
          <cell r="D1262">
            <v>108738</v>
          </cell>
          <cell r="E1262">
            <v>20646</v>
          </cell>
          <cell r="F1262">
            <v>0</v>
          </cell>
        </row>
        <row r="1263">
          <cell r="A1263">
            <v>671111</v>
          </cell>
          <cell r="B1263" t="str">
            <v xml:space="preserve">  LŸng nËn kháng ½Ÿnh m¡u,2cm,H&lt;=4m,M50     </v>
          </cell>
          <cell r="C1263" t="str">
            <v xml:space="preserve"> m2 </v>
          </cell>
          <cell r="D1263">
            <v>4778</v>
          </cell>
          <cell r="E1263">
            <v>748</v>
          </cell>
          <cell r="F1263">
            <v>77</v>
          </cell>
        </row>
        <row r="1264">
          <cell r="A1264">
            <v>671112</v>
          </cell>
          <cell r="B1264" t="str">
            <v xml:space="preserve">  LŸng nËn kháng ½Ÿnh m¡u,2cm,H&lt;=4m,M75     </v>
          </cell>
          <cell r="C1264" t="str">
            <v xml:space="preserve"> m2 </v>
          </cell>
          <cell r="D1264">
            <v>6192</v>
          </cell>
          <cell r="E1264">
            <v>748</v>
          </cell>
          <cell r="F1264">
            <v>77</v>
          </cell>
        </row>
        <row r="1265">
          <cell r="A1265">
            <v>671113</v>
          </cell>
          <cell r="B1265" t="str">
            <v xml:space="preserve">  LŸng nËn kháng ½Ÿnh m¡u,2cm,H&lt;=4m,M100    </v>
          </cell>
          <cell r="C1265" t="str">
            <v xml:space="preserve"> m2 </v>
          </cell>
          <cell r="D1265">
            <v>7513</v>
          </cell>
          <cell r="E1265">
            <v>748</v>
          </cell>
          <cell r="F1265">
            <v>77</v>
          </cell>
        </row>
        <row r="1266">
          <cell r="A1266">
            <v>671121</v>
          </cell>
          <cell r="B1266" t="str">
            <v xml:space="preserve">  LŸng nËn kháng ½Ÿnh m¡u,2cm,H&gt; 4m,M50     </v>
          </cell>
          <cell r="C1266" t="str">
            <v xml:space="preserve"> m2 </v>
          </cell>
          <cell r="D1266">
            <v>4778</v>
          </cell>
          <cell r="E1266">
            <v>858</v>
          </cell>
          <cell r="F1266">
            <v>152</v>
          </cell>
        </row>
        <row r="1267">
          <cell r="A1267">
            <v>671122</v>
          </cell>
          <cell r="B1267" t="str">
            <v xml:space="preserve">  LŸng nËn kháng ½Ÿnh m¡u,2cm,H&gt; 4m,M75     </v>
          </cell>
          <cell r="C1267" t="str">
            <v xml:space="preserve"> m2 </v>
          </cell>
          <cell r="D1267">
            <v>6192</v>
          </cell>
          <cell r="E1267">
            <v>858</v>
          </cell>
          <cell r="F1267">
            <v>152</v>
          </cell>
        </row>
        <row r="1268">
          <cell r="A1268">
            <v>671123</v>
          </cell>
          <cell r="B1268" t="str">
            <v xml:space="preserve">  LŸng nËn kháng ½Ÿnh m¡u,2cm,H&gt; 4m,M100    </v>
          </cell>
          <cell r="C1268" t="str">
            <v xml:space="preserve"> m2 </v>
          </cell>
          <cell r="D1268">
            <v>7513</v>
          </cell>
          <cell r="E1268">
            <v>858</v>
          </cell>
          <cell r="F1268">
            <v>152</v>
          </cell>
        </row>
        <row r="1269">
          <cell r="A1269">
            <v>671131</v>
          </cell>
          <cell r="B1269" t="str">
            <v xml:space="preserve">  LŸng nËn kháng ½Ÿnh m¡u,3cm,H&lt;=4m,M50     </v>
          </cell>
          <cell r="C1269" t="str">
            <v xml:space="preserve"> m2 </v>
          </cell>
          <cell r="D1269">
            <v>6689</v>
          </cell>
          <cell r="E1269">
            <v>1166</v>
          </cell>
          <cell r="F1269">
            <v>107</v>
          </cell>
        </row>
        <row r="1270">
          <cell r="A1270">
            <v>671132</v>
          </cell>
          <cell r="B1270" t="str">
            <v xml:space="preserve">  LŸng nËn kháng ½Ÿnh m¡u,3cm,H&lt;=4m,M75     </v>
          </cell>
          <cell r="C1270" t="str">
            <v xml:space="preserve"> m2 </v>
          </cell>
          <cell r="D1270">
            <v>8669</v>
          </cell>
          <cell r="E1270">
            <v>1166</v>
          </cell>
          <cell r="F1270">
            <v>107</v>
          </cell>
        </row>
        <row r="1271">
          <cell r="A1271">
            <v>671133</v>
          </cell>
          <cell r="B1271" t="str">
            <v xml:space="preserve">  LŸng nËn kháng ½Ÿnh m¡u,3cm,H&lt;=4m,M100    </v>
          </cell>
          <cell r="C1271" t="str">
            <v xml:space="preserve"> m2 </v>
          </cell>
          <cell r="D1271">
            <v>10518</v>
          </cell>
          <cell r="E1271">
            <v>1265</v>
          </cell>
          <cell r="F1271">
            <v>107</v>
          </cell>
        </row>
        <row r="1272">
          <cell r="A1272">
            <v>671141</v>
          </cell>
          <cell r="B1272" t="str">
            <v xml:space="preserve">  LŸng nËn kháng ½Ÿnh m¡u,3cm,H&gt; 4m,M50     </v>
          </cell>
          <cell r="C1272" t="str">
            <v xml:space="preserve"> m2 </v>
          </cell>
          <cell r="D1272">
            <v>6689</v>
          </cell>
          <cell r="E1272">
            <v>1265</v>
          </cell>
          <cell r="F1272">
            <v>178</v>
          </cell>
        </row>
        <row r="1273">
          <cell r="A1273">
            <v>671142</v>
          </cell>
          <cell r="B1273" t="str">
            <v xml:space="preserve">  LŸng nËn kháng ½Ÿnh m¡u,3cm,H&gt; 4m,M75     </v>
          </cell>
          <cell r="C1273" t="str">
            <v xml:space="preserve"> m2 </v>
          </cell>
          <cell r="D1273">
            <v>8669</v>
          </cell>
          <cell r="E1273">
            <v>1265</v>
          </cell>
          <cell r="F1273">
            <v>178</v>
          </cell>
        </row>
        <row r="1274">
          <cell r="A1274">
            <v>671143</v>
          </cell>
          <cell r="B1274" t="str">
            <v xml:space="preserve">  LŸng nËn kháng ½Ÿnh m¡u,3cm,H&gt; 4m,M100    </v>
          </cell>
          <cell r="C1274" t="str">
            <v xml:space="preserve"> m2 </v>
          </cell>
          <cell r="D1274">
            <v>10518</v>
          </cell>
          <cell r="E1274">
            <v>1265</v>
          </cell>
          <cell r="F1274">
            <v>178</v>
          </cell>
        </row>
        <row r="1275">
          <cell r="A1275">
            <v>671211</v>
          </cell>
          <cell r="B1275" t="str">
            <v xml:space="preserve">  LŸng nËn cÜ ½Ÿnh m¡u,2cm,H&lt;=4m,M50        </v>
          </cell>
          <cell r="C1275" t="str">
            <v xml:space="preserve"> m2 </v>
          </cell>
          <cell r="D1275">
            <v>5014</v>
          </cell>
          <cell r="E1275">
            <v>1001</v>
          </cell>
          <cell r="F1275">
            <v>77</v>
          </cell>
        </row>
        <row r="1276">
          <cell r="A1276">
            <v>671212</v>
          </cell>
          <cell r="B1276" t="str">
            <v xml:space="preserve">  LŸng nËn cÜ ½Ÿnh m¡u,2cm,H&lt;=4m,M75        </v>
          </cell>
          <cell r="C1276" t="str">
            <v xml:space="preserve"> m2 </v>
          </cell>
          <cell r="D1276">
            <v>6428</v>
          </cell>
          <cell r="E1276">
            <v>1001</v>
          </cell>
          <cell r="F1276">
            <v>77</v>
          </cell>
        </row>
        <row r="1277">
          <cell r="A1277">
            <v>671213</v>
          </cell>
          <cell r="B1277" t="str">
            <v xml:space="preserve">  LŸng nËn cÜ ½Ÿnh m¡u,2cm,H&lt;=4m,M100       </v>
          </cell>
          <cell r="C1277" t="str">
            <v xml:space="preserve"> m2 </v>
          </cell>
          <cell r="D1277">
            <v>7749</v>
          </cell>
          <cell r="E1277">
            <v>1001</v>
          </cell>
          <cell r="F1277">
            <v>77</v>
          </cell>
        </row>
        <row r="1278">
          <cell r="A1278">
            <v>671221</v>
          </cell>
          <cell r="B1278" t="str">
            <v xml:space="preserve">  LŸng nËn cÜ ½Ÿnh m¡u,2cm,H&gt; 4m,M50        </v>
          </cell>
          <cell r="C1278" t="str">
            <v xml:space="preserve"> m2 </v>
          </cell>
          <cell r="D1278">
            <v>5014</v>
          </cell>
          <cell r="E1278">
            <v>1117</v>
          </cell>
          <cell r="F1278">
            <v>149</v>
          </cell>
        </row>
        <row r="1279">
          <cell r="A1279">
            <v>671222</v>
          </cell>
          <cell r="B1279" t="str">
            <v xml:space="preserve">  LŸng nËn cÜ ½Ÿnh m¡u,2cm,H&gt; 4m,M75        </v>
          </cell>
          <cell r="C1279" t="str">
            <v xml:space="preserve"> m2 </v>
          </cell>
          <cell r="D1279">
            <v>6428</v>
          </cell>
          <cell r="E1279">
            <v>1117</v>
          </cell>
          <cell r="F1279">
            <v>149</v>
          </cell>
        </row>
        <row r="1280">
          <cell r="A1280">
            <v>671223</v>
          </cell>
          <cell r="B1280" t="str">
            <v xml:space="preserve">  LŸng nËn cÜ ½Ÿnh m¡u,2cm,H&gt; 4m,M100       </v>
          </cell>
          <cell r="C1280" t="str">
            <v xml:space="preserve"> m2 </v>
          </cell>
          <cell r="D1280">
            <v>7749</v>
          </cell>
          <cell r="E1280">
            <v>1117</v>
          </cell>
          <cell r="F1280">
            <v>149</v>
          </cell>
        </row>
        <row r="1281">
          <cell r="A1281">
            <v>671231</v>
          </cell>
          <cell r="B1281" t="str">
            <v xml:space="preserve">  LŸng nËn cÜ ½Ÿnh m¡u,3cm,H&lt;=4m,M50        </v>
          </cell>
          <cell r="C1281" t="str">
            <v xml:space="preserve"> m2 </v>
          </cell>
          <cell r="D1281">
            <v>6925</v>
          </cell>
          <cell r="E1281">
            <v>1374</v>
          </cell>
          <cell r="F1281">
            <v>107</v>
          </cell>
        </row>
        <row r="1282">
          <cell r="A1282">
            <v>671232</v>
          </cell>
          <cell r="B1282" t="str">
            <v xml:space="preserve">  LŸng nËn cÜ ½Ÿnh m¡u,3cm,H&lt;=4m,M75        </v>
          </cell>
          <cell r="C1282" t="str">
            <v xml:space="preserve"> m2 </v>
          </cell>
          <cell r="D1282">
            <v>8905</v>
          </cell>
          <cell r="E1282">
            <v>1374</v>
          </cell>
          <cell r="F1282">
            <v>107</v>
          </cell>
        </row>
        <row r="1283">
          <cell r="A1283">
            <v>671233</v>
          </cell>
          <cell r="B1283" t="str">
            <v xml:space="preserve">  LŸng nËn cÜ ½Ÿnh m¡u,3cm,H&lt;=4m,M100       </v>
          </cell>
          <cell r="C1283" t="str">
            <v xml:space="preserve"> m2 </v>
          </cell>
          <cell r="D1283">
            <v>10754</v>
          </cell>
          <cell r="E1283">
            <v>1374</v>
          </cell>
          <cell r="F1283">
            <v>107</v>
          </cell>
        </row>
        <row r="1284">
          <cell r="A1284">
            <v>671241</v>
          </cell>
          <cell r="B1284" t="str">
            <v xml:space="preserve">  LŸng nËn cÜ ½Ÿnh m¡u,3cm,H&gt; 4m,M50        </v>
          </cell>
          <cell r="C1284" t="str">
            <v xml:space="preserve"> m2 </v>
          </cell>
          <cell r="D1284">
            <v>6925</v>
          </cell>
          <cell r="E1284">
            <v>1484</v>
          </cell>
          <cell r="F1284">
            <v>174</v>
          </cell>
        </row>
        <row r="1285">
          <cell r="A1285">
            <v>671242</v>
          </cell>
          <cell r="B1285" t="str">
            <v xml:space="preserve">  LŸng nËn cÜ ½Ÿnh m¡u,3cm,H&gt; 4m,M75        </v>
          </cell>
          <cell r="C1285" t="str">
            <v xml:space="preserve"> m2 </v>
          </cell>
          <cell r="D1285">
            <v>8905</v>
          </cell>
          <cell r="E1285">
            <v>1484</v>
          </cell>
          <cell r="F1285">
            <v>174</v>
          </cell>
        </row>
        <row r="1286">
          <cell r="A1286">
            <v>671243</v>
          </cell>
          <cell r="B1286" t="str">
            <v xml:space="preserve">  LŸng nËn cÜ ½Ÿnh m¡u,3cm,H&gt; 4m,M100       </v>
          </cell>
          <cell r="C1286" t="str">
            <v xml:space="preserve"> m2 </v>
          </cell>
          <cell r="D1286">
            <v>10754</v>
          </cell>
          <cell r="E1286">
            <v>1484</v>
          </cell>
          <cell r="F1286">
            <v>174</v>
          </cell>
        </row>
        <row r="1287">
          <cell r="A1287">
            <v>672111</v>
          </cell>
          <cell r="B1287" t="str">
            <v xml:space="preserve">  LŸng sÅná,mŸi h°t,mŸng nõèc,d¡y 1cm,M50   </v>
          </cell>
          <cell r="C1287" t="str">
            <v xml:space="preserve"> m2 </v>
          </cell>
          <cell r="D1287">
            <v>2485</v>
          </cell>
          <cell r="E1287">
            <v>1297</v>
          </cell>
          <cell r="F1287">
            <v>77</v>
          </cell>
        </row>
        <row r="1288">
          <cell r="A1288">
            <v>672112</v>
          </cell>
          <cell r="B1288" t="str">
            <v xml:space="preserve">  LŸng sÅná,mŸi h°t,mŸng nõèc,d¡y 1cm,M75   </v>
          </cell>
          <cell r="C1288" t="str">
            <v xml:space="preserve"> m2 </v>
          </cell>
          <cell r="D1288">
            <v>3220</v>
          </cell>
          <cell r="E1288">
            <v>1297</v>
          </cell>
          <cell r="F1288">
            <v>77</v>
          </cell>
        </row>
        <row r="1289">
          <cell r="A1289">
            <v>672121</v>
          </cell>
          <cell r="B1289" t="str">
            <v xml:space="preserve">  LŸng bÌ nõèc,giÆng(nõçc,cŸp)d¡y 2cm,M75   </v>
          </cell>
          <cell r="C1289" t="str">
            <v xml:space="preserve"> m2 </v>
          </cell>
          <cell r="D1289">
            <v>5686</v>
          </cell>
          <cell r="E1289">
            <v>1561</v>
          </cell>
          <cell r="F1289">
            <v>77</v>
          </cell>
        </row>
        <row r="1290">
          <cell r="A1290">
            <v>672122</v>
          </cell>
          <cell r="B1290" t="str">
            <v xml:space="preserve">  LŸng bÌ nõèc,giÆng(nõçc,cŸp)d¡y 2cm,M100  </v>
          </cell>
          <cell r="C1290" t="str">
            <v xml:space="preserve"> m2 </v>
          </cell>
          <cell r="D1290">
            <v>6849</v>
          </cell>
          <cell r="E1290">
            <v>1561</v>
          </cell>
          <cell r="F1290">
            <v>77</v>
          </cell>
        </row>
        <row r="1291">
          <cell r="A1291">
            <v>672125</v>
          </cell>
          <cell r="B1291" t="str">
            <v xml:space="preserve">  Lèp châng th¶m              4cm,M100  </v>
          </cell>
          <cell r="C1291" t="str">
            <v xml:space="preserve"> m2 </v>
          </cell>
          <cell r="D1291">
            <v>26849</v>
          </cell>
          <cell r="E1291">
            <v>2561</v>
          </cell>
          <cell r="F1291">
            <v>77</v>
          </cell>
        </row>
        <row r="1292">
          <cell r="A1292">
            <v>672131</v>
          </cell>
          <cell r="B1292" t="str">
            <v xml:space="preserve">  LŸng mõçng(cŸp,r¬nh)        d¡y 1cm,M50   </v>
          </cell>
          <cell r="C1292" t="str">
            <v xml:space="preserve"> m2 </v>
          </cell>
          <cell r="D1292">
            <v>2485</v>
          </cell>
          <cell r="E1292">
            <v>1297</v>
          </cell>
          <cell r="F1292">
            <v>77</v>
          </cell>
        </row>
        <row r="1293">
          <cell r="A1293">
            <v>672132</v>
          </cell>
          <cell r="B1293" t="str">
            <v xml:space="preserve">  LŸng mõçng(cŸp,r¬nh)        d¡y 1cm,M75   </v>
          </cell>
          <cell r="C1293" t="str">
            <v xml:space="preserve"> m2 </v>
          </cell>
          <cell r="D1293">
            <v>3220</v>
          </cell>
          <cell r="E1293">
            <v>1297</v>
          </cell>
          <cell r="F1293">
            <v>77</v>
          </cell>
        </row>
        <row r="1294">
          <cell r="A1294">
            <v>672141</v>
          </cell>
          <cell r="B1294" t="str">
            <v xml:space="preserve">  LŸng h¿ d¡y 3cm         M50           </v>
          </cell>
          <cell r="C1294" t="str">
            <v xml:space="preserve"> m2 </v>
          </cell>
          <cell r="D1294">
            <v>7307</v>
          </cell>
          <cell r="E1294">
            <v>1484</v>
          </cell>
          <cell r="F1294">
            <v>77</v>
          </cell>
        </row>
        <row r="1295">
          <cell r="A1295">
            <v>672142</v>
          </cell>
          <cell r="B1295" t="str">
            <v xml:space="preserve">  LŸng h¿ d¡y 3cm         M75           </v>
          </cell>
          <cell r="C1295" t="str">
            <v xml:space="preserve"> m2 </v>
          </cell>
          <cell r="D1295">
            <v>9400</v>
          </cell>
          <cell r="E1295">
            <v>1484</v>
          </cell>
          <cell r="F1295">
            <v>77</v>
          </cell>
        </row>
        <row r="1296">
          <cell r="A1296">
            <v>672143</v>
          </cell>
          <cell r="B1296" t="str">
            <v xml:space="preserve">  LŸng h¿ d¡y 3cm         M100          </v>
          </cell>
          <cell r="C1296" t="str">
            <v xml:space="preserve"> m2 </v>
          </cell>
          <cell r="D1296">
            <v>11355</v>
          </cell>
          <cell r="E1296">
            <v>1484</v>
          </cell>
          <cell r="F1296">
            <v>77</v>
          </cell>
        </row>
        <row r="1297">
          <cell r="A1297">
            <v>673111</v>
          </cell>
          <cell r="B1297" t="str">
            <v xml:space="preserve">  LŸng ½¡i nõèc,kháng ½Ÿnh m¡u       M75    </v>
          </cell>
          <cell r="C1297" t="str">
            <v xml:space="preserve"> m2 </v>
          </cell>
          <cell r="D1297">
            <v>5449</v>
          </cell>
          <cell r="E1297">
            <v>2749</v>
          </cell>
          <cell r="F1297">
            <v>174</v>
          </cell>
        </row>
        <row r="1298">
          <cell r="A1298">
            <v>673112</v>
          </cell>
          <cell r="B1298" t="str">
            <v xml:space="preserve">  LŸng ½¡i nõèc,kháng ½Ÿnh m¡u,1.5cm,M100   </v>
          </cell>
          <cell r="C1298" t="str">
            <v xml:space="preserve"> m2 </v>
          </cell>
          <cell r="D1298">
            <v>6611</v>
          </cell>
          <cell r="E1298">
            <v>2749</v>
          </cell>
          <cell r="F1298">
            <v>174</v>
          </cell>
        </row>
        <row r="1299">
          <cell r="A1299">
            <v>673121</v>
          </cell>
          <cell r="B1299" t="str">
            <v xml:space="preserve">  LŸng ½¡i nõèc,cÜ ½Ÿnh m¡u,1.5cm,M75       </v>
          </cell>
          <cell r="C1299" t="str">
            <v xml:space="preserve"> m2 </v>
          </cell>
          <cell r="D1299">
            <v>5744</v>
          </cell>
          <cell r="E1299">
            <v>2859</v>
          </cell>
          <cell r="F1299">
            <v>174</v>
          </cell>
        </row>
        <row r="1300">
          <cell r="A1300">
            <v>673122</v>
          </cell>
          <cell r="B1300" t="str">
            <v xml:space="preserve">  LŸng ½¡i nõèc,cÜ ½Ÿnh m¡u,1.5cm,M100      </v>
          </cell>
          <cell r="C1300" t="str">
            <v xml:space="preserve"> m2 </v>
          </cell>
          <cell r="D1300">
            <v>6906</v>
          </cell>
          <cell r="E1300">
            <v>2859</v>
          </cell>
          <cell r="F1300">
            <v>174</v>
          </cell>
        </row>
        <row r="1301">
          <cell r="A1301">
            <v>674110</v>
          </cell>
          <cell r="B1301" t="str">
            <v xml:space="preserve">  LŸng Grainitá nËn,s¡n d¡y 1cm,H&lt;=4m   </v>
          </cell>
          <cell r="C1301" t="str">
            <v xml:space="preserve"> m2 </v>
          </cell>
          <cell r="D1301">
            <v>11525</v>
          </cell>
          <cell r="E1301">
            <v>16713</v>
          </cell>
          <cell r="F1301">
            <v>0</v>
          </cell>
        </row>
        <row r="1302">
          <cell r="A1302">
            <v>674120</v>
          </cell>
          <cell r="B1302" t="str">
            <v xml:space="preserve">  LŸng Grainitá nËn,s¡n d¡y 1cm,H&lt;=4m   </v>
          </cell>
          <cell r="C1302" t="str">
            <v xml:space="preserve"> m2 </v>
          </cell>
          <cell r="D1302">
            <v>11525</v>
          </cell>
          <cell r="E1302">
            <v>20891</v>
          </cell>
          <cell r="F1302">
            <v>0</v>
          </cell>
        </row>
        <row r="1303">
          <cell r="A1303">
            <v>674130</v>
          </cell>
          <cell r="B1303" t="str">
            <v xml:space="preserve">  LŸng Grainitá c·u thang,tam c¶p d¡y1.5cm  </v>
          </cell>
          <cell r="C1303" t="str">
            <v xml:space="preserve"> m2 </v>
          </cell>
          <cell r="D1303">
            <v>18514</v>
          </cell>
          <cell r="E1303">
            <v>30457</v>
          </cell>
          <cell r="F1303">
            <v>0</v>
          </cell>
        </row>
        <row r="1304">
          <cell r="A1304">
            <v>681110</v>
          </cell>
          <cell r="B1304" t="str">
            <v xml:space="preserve">  LŸt g­ch ch× 6.5x10.5x22,M50              </v>
          </cell>
          <cell r="C1304" t="str">
            <v xml:space="preserve"> m2 </v>
          </cell>
          <cell r="D1304">
            <v>22388</v>
          </cell>
          <cell r="E1304">
            <v>1470</v>
          </cell>
          <cell r="F1304">
            <v>0</v>
          </cell>
        </row>
        <row r="1305">
          <cell r="A1305">
            <v>683110</v>
          </cell>
          <cell r="B1305" t="str">
            <v xml:space="preserve">  LŸt g­ch lŸ nem ½çn 20x20 M50             </v>
          </cell>
          <cell r="C1305" t="str">
            <v xml:space="preserve"> m2 </v>
          </cell>
          <cell r="D1305">
            <v>14680</v>
          </cell>
          <cell r="E1305">
            <v>1649</v>
          </cell>
          <cell r="F1305">
            <v>0</v>
          </cell>
        </row>
        <row r="1306">
          <cell r="A1306">
            <v>683120</v>
          </cell>
          <cell r="B1306" t="str">
            <v xml:space="preserve">  LŸt g­ch lŸ nem k¾p 20x20 M50             </v>
          </cell>
          <cell r="C1306" t="str">
            <v xml:space="preserve"> m2 </v>
          </cell>
          <cell r="D1306">
            <v>17053</v>
          </cell>
          <cell r="E1306">
            <v>1649</v>
          </cell>
          <cell r="F1306">
            <v>0</v>
          </cell>
        </row>
        <row r="1307">
          <cell r="A1307">
            <v>684110</v>
          </cell>
          <cell r="B1307" t="str">
            <v xml:space="preserve">  LŸt g­ch xi m¯ng 30x30,cao&lt;=4m,M50        </v>
          </cell>
          <cell r="C1307" t="str">
            <v xml:space="preserve"> m2 </v>
          </cell>
          <cell r="D1307">
            <v>21463</v>
          </cell>
          <cell r="E1307">
            <v>1902</v>
          </cell>
          <cell r="F1307">
            <v>0</v>
          </cell>
        </row>
        <row r="1308">
          <cell r="A1308">
            <v>684120</v>
          </cell>
          <cell r="B1308" t="str">
            <v xml:space="preserve">  LŸt g­ch xi m¯ng 30x30,cao&lt;=4m,M50        </v>
          </cell>
          <cell r="C1308" t="str">
            <v xml:space="preserve"> m2 </v>
          </cell>
          <cell r="D1308">
            <v>21463</v>
          </cell>
          <cell r="E1308">
            <v>2034</v>
          </cell>
          <cell r="F1308">
            <v>0</v>
          </cell>
        </row>
        <row r="1309">
          <cell r="A1309">
            <v>684130</v>
          </cell>
          <cell r="B1309" t="str">
            <v xml:space="preserve">  LŸt g­ch xi m¯ng 20x20,cao&gt; 4m,M50        </v>
          </cell>
          <cell r="C1309" t="str">
            <v xml:space="preserve"> m2 </v>
          </cell>
          <cell r="D1309">
            <v>50593</v>
          </cell>
          <cell r="E1309">
            <v>1869</v>
          </cell>
          <cell r="F1309">
            <v>108</v>
          </cell>
        </row>
        <row r="1310">
          <cell r="A1310">
            <v>684140</v>
          </cell>
          <cell r="B1310" t="str">
            <v xml:space="preserve">  LŸt g­ch xi m¯ng 20x20,cao&gt; 4m,M50        </v>
          </cell>
          <cell r="C1310" t="str">
            <v xml:space="preserve"> m2 </v>
          </cell>
          <cell r="D1310">
            <v>50593</v>
          </cell>
          <cell r="E1310">
            <v>2034</v>
          </cell>
          <cell r="F1310">
            <v>108</v>
          </cell>
        </row>
        <row r="1311">
          <cell r="A1311">
            <v>684101</v>
          </cell>
          <cell r="B1311" t="str">
            <v xml:space="preserve">  LŸt g­ch GRANITO 30x30,cao&lt;=4m,M50        </v>
          </cell>
          <cell r="C1311" t="str">
            <v xml:space="preserve"> m2 </v>
          </cell>
          <cell r="D1311">
            <v>85852</v>
          </cell>
          <cell r="E1311">
            <v>1902</v>
          </cell>
          <cell r="F1311">
            <v>0</v>
          </cell>
        </row>
        <row r="1312">
          <cell r="A1312">
            <v>684102</v>
          </cell>
          <cell r="B1312" t="str">
            <v xml:space="preserve">  LŸt g­ch GRANITO 30x30,cao&gt; 4m,M50        </v>
          </cell>
          <cell r="C1312" t="str">
            <v xml:space="preserve"> m2 </v>
          </cell>
          <cell r="D1312">
            <v>85852</v>
          </cell>
          <cell r="E1312">
            <v>2034</v>
          </cell>
          <cell r="F1312">
            <v>0</v>
          </cell>
        </row>
        <row r="1313">
          <cell r="A1313">
            <v>684103</v>
          </cell>
          <cell r="B1313" t="str">
            <v xml:space="preserve">  LŸt g­ch GRANITO 40x40,cao&lt;=4m,M50        </v>
          </cell>
          <cell r="C1313" t="str">
            <v xml:space="preserve"> m2 </v>
          </cell>
          <cell r="D1313">
            <v>85852</v>
          </cell>
          <cell r="E1313">
            <v>1092</v>
          </cell>
          <cell r="F1313">
            <v>0</v>
          </cell>
        </row>
        <row r="1314">
          <cell r="A1314">
            <v>684104</v>
          </cell>
          <cell r="B1314" t="str">
            <v xml:space="preserve">  LŸt g­ch GRANITO 40x40,cao&gt; 4m,M50        </v>
          </cell>
          <cell r="C1314" t="str">
            <v xml:space="preserve"> m2 </v>
          </cell>
          <cell r="D1314">
            <v>85852</v>
          </cell>
          <cell r="E1314">
            <v>2034</v>
          </cell>
          <cell r="F1314">
            <v>0</v>
          </cell>
        </row>
        <row r="1315">
          <cell r="A1315">
            <v>685110</v>
          </cell>
          <cell r="B1315" t="str">
            <v xml:space="preserve">  LŸt g­ch men sö 15x15,cao&lt;=4m,M50         </v>
          </cell>
          <cell r="C1315" t="str">
            <v xml:space="preserve"> m2 </v>
          </cell>
          <cell r="D1315">
            <v>41203</v>
          </cell>
          <cell r="E1315">
            <v>2063</v>
          </cell>
          <cell r="F1315">
            <v>0</v>
          </cell>
        </row>
        <row r="1316">
          <cell r="A1316">
            <v>685120</v>
          </cell>
          <cell r="B1316" t="str">
            <v xml:space="preserve">  LŸt g­ch men sö 15x15,cao&lt;=4m,M50         </v>
          </cell>
          <cell r="C1316" t="str">
            <v xml:space="preserve"> m2 </v>
          </cell>
          <cell r="D1316">
            <v>41203</v>
          </cell>
          <cell r="E1316">
            <v>2368</v>
          </cell>
          <cell r="F1316">
            <v>108</v>
          </cell>
        </row>
        <row r="1317">
          <cell r="A1317">
            <v>685130</v>
          </cell>
          <cell r="B1317" t="str">
            <v xml:space="preserve">  LŸt g­ch men sö 11x11,cao&lt;=4m,M50         </v>
          </cell>
          <cell r="C1317" t="str">
            <v xml:space="preserve"> m2 </v>
          </cell>
          <cell r="D1317">
            <v>51443</v>
          </cell>
          <cell r="E1317">
            <v>2086</v>
          </cell>
          <cell r="F1317">
            <v>0</v>
          </cell>
        </row>
        <row r="1318">
          <cell r="A1318">
            <v>685140</v>
          </cell>
          <cell r="B1318" t="str">
            <v xml:space="preserve">  LŸt g­ch men sö 11x11,cao&lt;=4m,M50         </v>
          </cell>
          <cell r="C1318" t="str">
            <v xml:space="preserve"> m2 </v>
          </cell>
          <cell r="D1318">
            <v>51443</v>
          </cell>
          <cell r="E1318">
            <v>2424</v>
          </cell>
          <cell r="F1318">
            <v>108</v>
          </cell>
        </row>
        <row r="1319">
          <cell r="A1319">
            <v>685111</v>
          </cell>
          <cell r="B1319" t="str">
            <v xml:space="preserve">  LŸt g­ch men sö 15x15,cao&lt;=4m,M50         </v>
          </cell>
          <cell r="C1319" t="str">
            <v xml:space="preserve"> m2 </v>
          </cell>
          <cell r="D1319">
            <v>41203</v>
          </cell>
          <cell r="E1319">
            <v>2063</v>
          </cell>
          <cell r="F1319">
            <v>0</v>
          </cell>
        </row>
        <row r="1320">
          <cell r="A1320">
            <v>685121</v>
          </cell>
          <cell r="B1320" t="str">
            <v xml:space="preserve">  LŸt g­ch men sö 15x15,cao&lt;=4m,M50         </v>
          </cell>
          <cell r="C1320" t="str">
            <v xml:space="preserve"> m2 </v>
          </cell>
          <cell r="D1320">
            <v>41203</v>
          </cell>
          <cell r="E1320">
            <v>2368</v>
          </cell>
          <cell r="F1320">
            <v>108</v>
          </cell>
        </row>
        <row r="1321">
          <cell r="A1321">
            <v>685131</v>
          </cell>
          <cell r="B1321" t="str">
            <v xml:space="preserve">  LŸt g­ch men sö 11x11,cao&lt;=4m,M50         </v>
          </cell>
          <cell r="C1321" t="str">
            <v xml:space="preserve"> m2 </v>
          </cell>
          <cell r="D1321">
            <v>51443</v>
          </cell>
          <cell r="E1321">
            <v>2086</v>
          </cell>
          <cell r="F1321">
            <v>0</v>
          </cell>
        </row>
        <row r="1322">
          <cell r="A1322">
            <v>685141</v>
          </cell>
          <cell r="B1322" t="str">
            <v xml:space="preserve">  LŸt g­ch men sö 11x11,cao&lt;=4m,M50         </v>
          </cell>
          <cell r="C1322" t="str">
            <v xml:space="preserve"> m2 </v>
          </cell>
          <cell r="D1322">
            <v>51443</v>
          </cell>
          <cell r="E1322">
            <v>2424</v>
          </cell>
          <cell r="F1322">
            <v>108</v>
          </cell>
        </row>
        <row r="1323">
          <cell r="A1323">
            <v>686111</v>
          </cell>
          <cell r="B1323" t="str">
            <v xml:space="preserve">  LŸt g­ch v×       cao&lt;=4m,M50             </v>
          </cell>
          <cell r="C1323" t="str">
            <v xml:space="preserve"> m2 </v>
          </cell>
          <cell r="D1323">
            <v>38669</v>
          </cell>
          <cell r="E1323">
            <v>2255</v>
          </cell>
          <cell r="F1323">
            <v>0</v>
          </cell>
        </row>
        <row r="1324">
          <cell r="A1324">
            <v>686121</v>
          </cell>
          <cell r="B1324" t="str">
            <v xml:space="preserve">  LŸt g­ch v×       cao&gt; 4m,M50             </v>
          </cell>
          <cell r="C1324" t="str">
            <v xml:space="preserve"> m2 </v>
          </cell>
          <cell r="D1324">
            <v>38669</v>
          </cell>
          <cell r="E1324">
            <v>2480</v>
          </cell>
          <cell r="F1324">
            <v>0</v>
          </cell>
        </row>
        <row r="1325">
          <cell r="A1325">
            <v>687110</v>
          </cell>
          <cell r="B1325" t="str">
            <v xml:space="preserve">  LŸt ½Ÿ c¸m th­ch,hoa cõçng 20x20,cao&lt;=4m  </v>
          </cell>
          <cell r="C1325" t="str">
            <v xml:space="preserve"> m2 </v>
          </cell>
          <cell r="D1325">
            <v>86813</v>
          </cell>
          <cell r="E1325">
            <v>5637</v>
          </cell>
          <cell r="F1325">
            <v>0</v>
          </cell>
        </row>
        <row r="1326">
          <cell r="A1326">
            <v>687120</v>
          </cell>
          <cell r="B1326" t="str">
            <v xml:space="preserve">  LŸt ½Ÿ c¸m th­ch,hoa cõçng 20x20,cao&gt; 4m  </v>
          </cell>
          <cell r="C1326" t="str">
            <v xml:space="preserve"> m2 </v>
          </cell>
          <cell r="D1326">
            <v>86813</v>
          </cell>
          <cell r="E1326">
            <v>6201</v>
          </cell>
          <cell r="F1326">
            <v>0</v>
          </cell>
        </row>
        <row r="1327">
          <cell r="A1327">
            <v>687130</v>
          </cell>
          <cell r="B1327" t="str">
            <v xml:space="preserve">  LŸt ½Ÿ c¸m th­ch,hoa cõçng 30x30,cao&lt;=4m  </v>
          </cell>
          <cell r="C1327" t="str">
            <v xml:space="preserve"> m2 </v>
          </cell>
          <cell r="D1327">
            <v>86615</v>
          </cell>
          <cell r="E1327">
            <v>4904</v>
          </cell>
          <cell r="F1327">
            <v>0</v>
          </cell>
        </row>
        <row r="1328">
          <cell r="A1328">
            <v>687140</v>
          </cell>
          <cell r="B1328" t="str">
            <v xml:space="preserve">  LŸt ½Ÿ c¸m th­ch,hoa cõçng 30x30,cao&gt; 4m  </v>
          </cell>
          <cell r="C1328" t="str">
            <v xml:space="preserve"> m2 </v>
          </cell>
          <cell r="D1328">
            <v>86615</v>
          </cell>
          <cell r="E1328">
            <v>5637</v>
          </cell>
          <cell r="F1328">
            <v>0</v>
          </cell>
        </row>
        <row r="1329">
          <cell r="A1329">
            <v>687150</v>
          </cell>
          <cell r="B1329" t="str">
            <v xml:space="preserve">  LŸt ½Ÿ c¸m th­ch,hoa cõçng 40x40,cao&lt;=4m  </v>
          </cell>
          <cell r="C1329" t="str">
            <v xml:space="preserve"> m2 </v>
          </cell>
          <cell r="D1329">
            <v>86482</v>
          </cell>
          <cell r="E1329">
            <v>4172</v>
          </cell>
          <cell r="F1329">
            <v>0</v>
          </cell>
        </row>
        <row r="1330">
          <cell r="A1330">
            <v>687160</v>
          </cell>
          <cell r="B1330" t="str">
            <v xml:space="preserve">  LŸt ½Ÿ c¸m th­ch,hoa cõçng 40x40,cao&gt; 4m  </v>
          </cell>
          <cell r="C1330" t="str">
            <v xml:space="preserve"> m2 </v>
          </cell>
          <cell r="D1330">
            <v>86482</v>
          </cell>
          <cell r="E1330">
            <v>4735</v>
          </cell>
          <cell r="F1330">
            <v>0</v>
          </cell>
        </row>
        <row r="1331">
          <cell r="A1331">
            <v>691110</v>
          </cell>
          <cell r="B1331" t="str">
            <v xml:space="preserve">  L¡m tr·n vái rçm                      </v>
          </cell>
          <cell r="C1331" t="str">
            <v xml:space="preserve"> m2 </v>
          </cell>
          <cell r="D1331">
            <v>53498</v>
          </cell>
          <cell r="E1331">
            <v>3027</v>
          </cell>
          <cell r="F1331">
            <v>898</v>
          </cell>
        </row>
        <row r="1332">
          <cell r="A1332">
            <v>692110</v>
          </cell>
          <cell r="B1332" t="str">
            <v xml:space="preserve">  L¡m tr·n m¿ gå cao&lt;=4m                </v>
          </cell>
          <cell r="C1332" t="str">
            <v xml:space="preserve"> m2 </v>
          </cell>
          <cell r="D1332">
            <v>86369</v>
          </cell>
          <cell r="E1332">
            <v>1513</v>
          </cell>
          <cell r="F1332">
            <v>898</v>
          </cell>
        </row>
        <row r="1333">
          <cell r="A1333">
            <v>692120</v>
          </cell>
          <cell r="B1333" t="str">
            <v xml:space="preserve">  L¡m tr·n m¿ gå cao&gt; 4m                </v>
          </cell>
          <cell r="C1333" t="str">
            <v xml:space="preserve"> m2 </v>
          </cell>
          <cell r="D1333">
            <v>86369</v>
          </cell>
          <cell r="E1333">
            <v>1513</v>
          </cell>
          <cell r="F1333">
            <v>2332</v>
          </cell>
        </row>
        <row r="1334">
          <cell r="A1334">
            <v>696110</v>
          </cell>
          <cell r="B1334" t="str">
            <v xml:space="preserve">  L¡m tr·n cÜt ¾p                           </v>
          </cell>
          <cell r="C1334" t="str">
            <v xml:space="preserve"> m2 </v>
          </cell>
          <cell r="D1334">
            <v>47170</v>
          </cell>
          <cell r="E1334">
            <v>1513</v>
          </cell>
          <cell r="F1334">
            <v>0</v>
          </cell>
        </row>
        <row r="1335">
          <cell r="A1335">
            <v>696210</v>
          </cell>
          <cell r="B1335" t="str">
            <v xml:space="preserve">  L¡m tr·n gå dŸn                           </v>
          </cell>
          <cell r="C1335" t="str">
            <v xml:space="preserve"> m2 </v>
          </cell>
          <cell r="D1335">
            <v>58545</v>
          </cell>
          <cell r="E1335">
            <v>1578</v>
          </cell>
          <cell r="F1335">
            <v>0</v>
          </cell>
        </row>
        <row r="1336">
          <cell r="A1336">
            <v>697210</v>
          </cell>
          <cell r="B1336" t="str">
            <v xml:space="preserve">  Tr·n vŸn ¾p,bàc simili+mît d¡y 5cm,nÂpgå  </v>
          </cell>
          <cell r="C1336" t="str">
            <v xml:space="preserve"> m2 </v>
          </cell>
          <cell r="D1336">
            <v>128090</v>
          </cell>
          <cell r="E1336">
            <v>22540</v>
          </cell>
          <cell r="F1336">
            <v>0</v>
          </cell>
        </row>
        <row r="1337">
          <cell r="A1337">
            <v>697310</v>
          </cell>
          <cell r="B1337" t="str">
            <v xml:space="preserve">  Tr·n vŸn ¾p chia á = Jo¯ng chÖm(nÂp näi)  </v>
          </cell>
          <cell r="C1337" t="str">
            <v xml:space="preserve"> m2 </v>
          </cell>
          <cell r="D1337">
            <v>76001</v>
          </cell>
          <cell r="E1337">
            <v>7892</v>
          </cell>
          <cell r="F1337">
            <v>0</v>
          </cell>
        </row>
        <row r="1338">
          <cell r="A1338">
            <v>697410</v>
          </cell>
          <cell r="B1338" t="str">
            <v xml:space="preserve">  L¡m tr·n = t¶m th­ch cao hoa v¯n 50x50cm  </v>
          </cell>
          <cell r="C1338" t="str">
            <v xml:space="preserve"> m2 </v>
          </cell>
          <cell r="D1338">
            <v>221161</v>
          </cell>
          <cell r="E1338">
            <v>16912</v>
          </cell>
          <cell r="F1338">
            <v>0</v>
          </cell>
        </row>
        <row r="1339">
          <cell r="A1339">
            <v>697510</v>
          </cell>
          <cell r="B1339" t="str">
            <v xml:space="preserve">  L¡m tr·n = t¶m tr·n nhúa 50x50cm      </v>
          </cell>
          <cell r="C1339" t="str">
            <v xml:space="preserve"> m2 </v>
          </cell>
          <cell r="D1339">
            <v>70465</v>
          </cell>
          <cell r="E1339">
            <v>13529</v>
          </cell>
          <cell r="F1339">
            <v>0</v>
          </cell>
        </row>
        <row r="1340">
          <cell r="A1340">
            <v>697610</v>
          </cell>
          <cell r="B1340" t="str">
            <v xml:space="preserve">  L¡m tr·n Lambri gá d¡y 1.0cm          </v>
          </cell>
          <cell r="C1340" t="str">
            <v xml:space="preserve"> m2 </v>
          </cell>
          <cell r="D1340">
            <v>74419</v>
          </cell>
          <cell r="E1340">
            <v>19730</v>
          </cell>
          <cell r="F1340">
            <v>0</v>
          </cell>
        </row>
        <row r="1341">
          <cell r="A1341">
            <v>697620</v>
          </cell>
          <cell r="B1341" t="str">
            <v xml:space="preserve">  L¡m tr·n Lambri gá d¡y 1.5cm          </v>
          </cell>
          <cell r="C1341" t="str">
            <v xml:space="preserve"> m2 </v>
          </cell>
          <cell r="D1341">
            <v>87331</v>
          </cell>
          <cell r="E1341">
            <v>19730</v>
          </cell>
          <cell r="F1341">
            <v>0</v>
          </cell>
        </row>
        <row r="1342">
          <cell r="A1342">
            <v>698210</v>
          </cell>
          <cell r="B1342" t="str">
            <v xml:space="preserve">  VŸch ng¯n = gå vŸn gh¾p khÏt d¡y 1.5cm</v>
          </cell>
          <cell r="C1342" t="str">
            <v xml:space="preserve"> m2 </v>
          </cell>
          <cell r="D1342">
            <v>45476</v>
          </cell>
          <cell r="E1342">
            <v>4284</v>
          </cell>
          <cell r="F1342">
            <v>0</v>
          </cell>
        </row>
        <row r="1343">
          <cell r="A1343">
            <v>698220</v>
          </cell>
          <cell r="B1343" t="str">
            <v xml:space="preserve">  VŸch ng¯n = gå vŸn gh¾p khÏt d¡y 2.0cm</v>
          </cell>
          <cell r="C1343" t="str">
            <v xml:space="preserve"> m2 </v>
          </cell>
          <cell r="D1343">
            <v>60454</v>
          </cell>
          <cell r="E1343">
            <v>4284</v>
          </cell>
          <cell r="F1343">
            <v>0</v>
          </cell>
        </row>
        <row r="1344">
          <cell r="A1344">
            <v>698310</v>
          </cell>
          <cell r="B1344" t="str">
            <v xml:space="preserve">  VŸch ng¯n = gå vŸn chãng mÏ d¡y 1.5cm </v>
          </cell>
          <cell r="C1344" t="str">
            <v xml:space="preserve"> m2 </v>
          </cell>
          <cell r="D1344">
            <v>52707</v>
          </cell>
          <cell r="E1344">
            <v>6539</v>
          </cell>
          <cell r="F1344">
            <v>0</v>
          </cell>
        </row>
        <row r="1345">
          <cell r="A1345">
            <v>698320</v>
          </cell>
          <cell r="B1345" t="str">
            <v xml:space="preserve">  VŸch ng¯n = gå vŸn chãng mÏ d¡y 2.0cm </v>
          </cell>
          <cell r="C1345" t="str">
            <v xml:space="preserve"> m2 </v>
          </cell>
          <cell r="D1345">
            <v>65619</v>
          </cell>
          <cell r="E1345">
            <v>6539</v>
          </cell>
          <cell r="F1345">
            <v>0</v>
          </cell>
        </row>
        <row r="1346">
          <cell r="A1346">
            <v>698410</v>
          </cell>
          <cell r="B1346" t="str">
            <v xml:space="preserve">  Gia cáng &amp; ½Üng chµn tõéng gå,gå 2x10cm   </v>
          </cell>
          <cell r="C1346" t="str">
            <v xml:space="preserve"> m</v>
          </cell>
          <cell r="D1346">
            <v>6237</v>
          </cell>
          <cell r="E1346">
            <v>1779</v>
          </cell>
          <cell r="F1346">
            <v>0</v>
          </cell>
        </row>
        <row r="1347">
          <cell r="A1347">
            <v>698420</v>
          </cell>
          <cell r="B1347" t="str">
            <v xml:space="preserve">  Gia cáng &amp; ½Üng chµn tõéng gå,gå 2x20cm   </v>
          </cell>
          <cell r="C1347" t="str">
            <v xml:space="preserve"> m</v>
          </cell>
          <cell r="D1347">
            <v>12473</v>
          </cell>
          <cell r="E1347">
            <v>2139</v>
          </cell>
          <cell r="F1347">
            <v>0</v>
          </cell>
        </row>
        <row r="1348">
          <cell r="A1348">
            <v>698510</v>
          </cell>
          <cell r="B1348" t="str">
            <v xml:space="preserve">  Gia cáng-l°p tay vÙn C·u thang,gå 8x10cm  </v>
          </cell>
          <cell r="C1348" t="str">
            <v xml:space="preserve"> m</v>
          </cell>
          <cell r="D1348">
            <v>24947</v>
          </cell>
          <cell r="E1348">
            <v>4975</v>
          </cell>
          <cell r="F1348">
            <v>0</v>
          </cell>
        </row>
        <row r="1349">
          <cell r="A1349">
            <v>698520</v>
          </cell>
          <cell r="B1349" t="str">
            <v xml:space="preserve">  Gia cáng-l°p tay vÙn C·u thang,gå 8x14cm  </v>
          </cell>
          <cell r="C1349" t="str">
            <v xml:space="preserve"> m</v>
          </cell>
          <cell r="D1349">
            <v>34979</v>
          </cell>
          <cell r="E1349">
            <v>6094</v>
          </cell>
          <cell r="F1349">
            <v>0</v>
          </cell>
        </row>
        <row r="1350">
          <cell r="A1350">
            <v>698610</v>
          </cell>
          <cell r="B1350" t="str">
            <v xml:space="preserve">  SX-LD khung gå ½Ì ½Üng lõèi,vŸch ng¯n     </v>
          </cell>
          <cell r="C1350" t="str">
            <v xml:space="preserve"> m3 </v>
          </cell>
          <cell r="D1350">
            <v>2393998</v>
          </cell>
          <cell r="E1350">
            <v>90196</v>
          </cell>
          <cell r="F1350">
            <v>0</v>
          </cell>
        </row>
        <row r="1351">
          <cell r="A1351">
            <v>698710</v>
          </cell>
          <cell r="B1351" t="str">
            <v xml:space="preserve">  Gia cáng l°p dúng khung gå d·m s¡n        </v>
          </cell>
          <cell r="C1351" t="str">
            <v xml:space="preserve"> m3 </v>
          </cell>
          <cell r="D1351">
            <v>2393998</v>
          </cell>
          <cell r="E1351">
            <v>112745</v>
          </cell>
          <cell r="F1351">
            <v>0</v>
          </cell>
        </row>
        <row r="1352">
          <cell r="A1352">
            <v>698810</v>
          </cell>
          <cell r="B1352" t="str">
            <v xml:space="preserve">  ‡Üng s¡n vŸn gå rŸp mæng vŸn d¡y 2cm  </v>
          </cell>
          <cell r="C1352" t="str">
            <v xml:space="preserve"> m2 </v>
          </cell>
          <cell r="D1352">
            <v>60454</v>
          </cell>
          <cell r="E1352">
            <v>12289</v>
          </cell>
          <cell r="F1352">
            <v>0</v>
          </cell>
        </row>
        <row r="1353">
          <cell r="A1353">
            <v>698820</v>
          </cell>
          <cell r="B1353" t="str">
            <v xml:space="preserve">  ‡Üng s¡n vŸn gå rŸp mæng vŸn d¡y 3cm  </v>
          </cell>
          <cell r="C1353" t="str">
            <v xml:space="preserve"> m2 </v>
          </cell>
          <cell r="D1353">
            <v>91443</v>
          </cell>
          <cell r="E1353">
            <v>12289</v>
          </cell>
          <cell r="F1353">
            <v>0</v>
          </cell>
        </row>
        <row r="1354">
          <cell r="A1354">
            <v>698910</v>
          </cell>
          <cell r="B1354" t="str">
            <v xml:space="preserve">  Lambris gå ½Üng vŸch,âp tõéng d¡y 1.0cm   </v>
          </cell>
          <cell r="C1354" t="str">
            <v xml:space="preserve"> m2 </v>
          </cell>
          <cell r="D1354">
            <v>34629</v>
          </cell>
          <cell r="E1354">
            <v>14303</v>
          </cell>
          <cell r="F1354">
            <v>0</v>
          </cell>
        </row>
        <row r="1355">
          <cell r="A1355">
            <v>698920</v>
          </cell>
          <cell r="B1355" t="str">
            <v xml:space="preserve">  Lambris gå ½Üng vŸch,âp tõéng d¡y 1.5cm   </v>
          </cell>
          <cell r="C1355" t="str">
            <v xml:space="preserve"> m2 </v>
          </cell>
          <cell r="D1355">
            <v>50124</v>
          </cell>
          <cell r="E1355">
            <v>14303</v>
          </cell>
          <cell r="F1355">
            <v>0</v>
          </cell>
        </row>
        <row r="1356">
          <cell r="A1356">
            <v>699110</v>
          </cell>
          <cell r="B1356" t="str">
            <v xml:space="preserve">  Khuán m°t cŸo b±ng nÂp gå 3x1cm lå 5x5cm  </v>
          </cell>
          <cell r="C1356" t="str">
            <v xml:space="preserve"> m2 </v>
          </cell>
          <cell r="D1356">
            <v>27235</v>
          </cell>
          <cell r="E1356">
            <v>9471</v>
          </cell>
          <cell r="F1356">
            <v>0</v>
          </cell>
        </row>
        <row r="1357">
          <cell r="A1357">
            <v>699120</v>
          </cell>
          <cell r="B1357" t="str">
            <v xml:space="preserve">  Khuán m°t cŸo = nÂp gå 3x1cm lå 10x10cm   </v>
          </cell>
          <cell r="C1357" t="str">
            <v xml:space="preserve"> m2 </v>
          </cell>
          <cell r="D1357">
            <v>19487</v>
          </cell>
          <cell r="E1357">
            <v>8343</v>
          </cell>
          <cell r="F1357">
            <v>0</v>
          </cell>
        </row>
        <row r="1358">
          <cell r="A1358">
            <v>699210</v>
          </cell>
          <cell r="B1358" t="str">
            <v xml:space="preserve">  DiËm mŸi gå vŸn ræng 20-40 vŸn d¡y 2cm</v>
          </cell>
          <cell r="C1358" t="str">
            <v xml:space="preserve"> m2 </v>
          </cell>
          <cell r="D1358">
            <v>60101</v>
          </cell>
          <cell r="E1358">
            <v>3382</v>
          </cell>
          <cell r="F1358">
            <v>0</v>
          </cell>
        </row>
        <row r="1359">
          <cell r="A1359">
            <v>699220</v>
          </cell>
          <cell r="B1359" t="str">
            <v xml:space="preserve">  DiËm mŸi gå vŸn ræng 20-40 vŸn d¡y 3cm</v>
          </cell>
          <cell r="C1359" t="str">
            <v xml:space="preserve"> m2 </v>
          </cell>
          <cell r="D1359">
            <v>91091</v>
          </cell>
          <cell r="E1359">
            <v>3721</v>
          </cell>
          <cell r="F1359">
            <v>0</v>
          </cell>
        </row>
        <row r="1360">
          <cell r="A1360">
            <v>699310</v>
          </cell>
          <cell r="B1360" t="str">
            <v xml:space="preserve">  DŸn Foocmica v¡o cŸc kÆt c¶u d­ng t¶m </v>
          </cell>
          <cell r="C1360" t="str">
            <v xml:space="preserve"> m2 </v>
          </cell>
          <cell r="D1360">
            <v>21514</v>
          </cell>
          <cell r="E1360">
            <v>1127</v>
          </cell>
          <cell r="F1360">
            <v>0</v>
          </cell>
        </row>
        <row r="1361">
          <cell r="A1361">
            <v>699320</v>
          </cell>
          <cell r="B1361" t="str">
            <v xml:space="preserve">  DŸn Foocmica v¡o cŸc KC d­ng ch×,B=3cm</v>
          </cell>
          <cell r="C1361" t="str">
            <v xml:space="preserve"> m</v>
          </cell>
          <cell r="D1361">
            <v>67100</v>
          </cell>
          <cell r="E1361">
            <v>564</v>
          </cell>
          <cell r="F1361">
            <v>0</v>
          </cell>
        </row>
        <row r="1362">
          <cell r="A1362">
            <v>699410</v>
          </cell>
          <cell r="B1362" t="str">
            <v xml:space="preserve">  DŸn gi¶y trang trÏ lÅn tõéng gå vŸn       </v>
          </cell>
          <cell r="C1362" t="str">
            <v xml:space="preserve"> m2 </v>
          </cell>
          <cell r="D1362">
            <v>8775</v>
          </cell>
          <cell r="E1362">
            <v>1127</v>
          </cell>
          <cell r="F1362">
            <v>0</v>
          </cell>
        </row>
        <row r="1363">
          <cell r="A1363">
            <v>699420</v>
          </cell>
          <cell r="B1363" t="str">
            <v xml:space="preserve">  DŸn gi¶y trang trÏ lÅn tõéng trŸt vùa     </v>
          </cell>
          <cell r="C1363" t="str">
            <v xml:space="preserve"> m2 </v>
          </cell>
          <cell r="D1363">
            <v>10971</v>
          </cell>
          <cell r="E1363">
            <v>1353</v>
          </cell>
          <cell r="F1363">
            <v>0</v>
          </cell>
        </row>
        <row r="1364">
          <cell r="A1364">
            <v>699430</v>
          </cell>
          <cell r="B1364" t="str">
            <v xml:space="preserve">  DŸn gi¶y trang trÏ lÅn tr·n gå vŸn        </v>
          </cell>
          <cell r="C1364" t="str">
            <v xml:space="preserve"> m2 </v>
          </cell>
          <cell r="D1364">
            <v>8775</v>
          </cell>
          <cell r="E1364">
            <v>1466</v>
          </cell>
          <cell r="F1364">
            <v>0</v>
          </cell>
        </row>
        <row r="1365">
          <cell r="A1365">
            <v>699440</v>
          </cell>
          <cell r="B1365" t="str">
            <v xml:space="preserve">  DŸn gi¶y trang trÏ lÅn tr·n trŸt vùa      </v>
          </cell>
          <cell r="C1365" t="str">
            <v xml:space="preserve"> m2 </v>
          </cell>
          <cell r="D1365">
            <v>10971</v>
          </cell>
          <cell r="E1365">
            <v>1578</v>
          </cell>
          <cell r="F1365">
            <v>0</v>
          </cell>
        </row>
        <row r="1366">
          <cell r="A1366">
            <v>701110</v>
          </cell>
          <cell r="B1366" t="str">
            <v xml:space="preserve">  Qu¾t vái 1nõèc tr°ng,2nõèc m¡u cao&lt;=4m</v>
          </cell>
          <cell r="C1366" t="str">
            <v xml:space="preserve"> m2 </v>
          </cell>
          <cell r="D1366">
            <v>201</v>
          </cell>
          <cell r="E1366">
            <v>166</v>
          </cell>
          <cell r="F1366">
            <v>0</v>
          </cell>
        </row>
        <row r="1367">
          <cell r="A1367">
            <v>701120</v>
          </cell>
          <cell r="B1367" t="str">
            <v xml:space="preserve">  Qu¾t vái 1nõèc tr°ng,2nõèc m¡u cao&gt; 4m</v>
          </cell>
          <cell r="C1367" t="str">
            <v xml:space="preserve"> m2 </v>
          </cell>
          <cell r="D1367">
            <v>201</v>
          </cell>
          <cell r="E1367">
            <v>197</v>
          </cell>
          <cell r="F1367">
            <v>0</v>
          </cell>
        </row>
        <row r="1368">
          <cell r="A1368">
            <v>701130</v>
          </cell>
          <cell r="B1368" t="str">
            <v xml:space="preserve">  Qu¾t vái 3nõèc tr°ng cao&lt;=4m          </v>
          </cell>
          <cell r="C1368" t="str">
            <v xml:space="preserve"> m2 </v>
          </cell>
          <cell r="D1368">
            <v>103</v>
          </cell>
          <cell r="E1368">
            <v>166</v>
          </cell>
          <cell r="F1368">
            <v>0</v>
          </cell>
        </row>
        <row r="1369">
          <cell r="A1369">
            <v>701140</v>
          </cell>
          <cell r="B1369" t="str">
            <v xml:space="preserve">  Qu¾t vái 3nõèc tr°ng cao&gt; 4m          </v>
          </cell>
          <cell r="C1369" t="str">
            <v xml:space="preserve"> m2 </v>
          </cell>
          <cell r="D1369">
            <v>103</v>
          </cell>
          <cell r="E1369">
            <v>197</v>
          </cell>
          <cell r="F1369">
            <v>0</v>
          </cell>
        </row>
        <row r="1370">
          <cell r="A1370">
            <v>701210</v>
          </cell>
          <cell r="B1370" t="str">
            <v xml:space="preserve">  Qu¾t 2nõèc xi m¯ng v¡o bÅ táng cao&lt;=4m</v>
          </cell>
          <cell r="C1370" t="str">
            <v xml:space="preserve"> m2 </v>
          </cell>
          <cell r="D1370">
            <v>887</v>
          </cell>
          <cell r="E1370">
            <v>204</v>
          </cell>
          <cell r="F1370">
            <v>0</v>
          </cell>
        </row>
        <row r="1371">
          <cell r="A1371">
            <v>701220</v>
          </cell>
          <cell r="B1371" t="str">
            <v xml:space="preserve">  Qu¾t 2nõèc xi m¯ng v¡o bÅ táng cao&gt; 4m</v>
          </cell>
          <cell r="C1371" t="str">
            <v xml:space="preserve"> m2 </v>
          </cell>
          <cell r="D1371">
            <v>887</v>
          </cell>
          <cell r="E1371">
            <v>223</v>
          </cell>
          <cell r="F1371">
            <v>0</v>
          </cell>
        </row>
        <row r="1372">
          <cell r="A1372">
            <v>702110</v>
          </cell>
          <cell r="B1372" t="str">
            <v xml:space="preserve">  Quay vái gai cao&lt;=4m                  </v>
          </cell>
          <cell r="C1372" t="str">
            <v xml:space="preserve"> m2 </v>
          </cell>
          <cell r="D1372">
            <v>490</v>
          </cell>
          <cell r="E1372">
            <v>902</v>
          </cell>
          <cell r="F1372">
            <v>0</v>
          </cell>
        </row>
        <row r="1373">
          <cell r="A1373">
            <v>702120</v>
          </cell>
          <cell r="B1373" t="str">
            <v xml:space="preserve">  Quay vái gai cao&gt; 4m                  </v>
          </cell>
          <cell r="C1373" t="str">
            <v xml:space="preserve"> m2 </v>
          </cell>
          <cell r="D1373">
            <v>490</v>
          </cell>
          <cell r="E1373">
            <v>1127</v>
          </cell>
          <cell r="F1373">
            <v>0</v>
          </cell>
        </row>
        <row r="1374">
          <cell r="A1374">
            <v>702310</v>
          </cell>
          <cell r="B1374" t="str">
            <v xml:space="preserve">  Phun xâp cŸc KC,vùa XM,kháng m¡u,H&lt;=4m</v>
          </cell>
          <cell r="C1374" t="str">
            <v xml:space="preserve"> m2 </v>
          </cell>
          <cell r="D1374">
            <v>5688</v>
          </cell>
          <cell r="E1374">
            <v>5412</v>
          </cell>
          <cell r="F1374">
            <v>0</v>
          </cell>
        </row>
        <row r="1375">
          <cell r="A1375">
            <v>702320</v>
          </cell>
          <cell r="B1375" t="str">
            <v xml:space="preserve">  Phun xâp cŸc KC,vùa XM,cÜ træn m¡u,H&gt; 4m  </v>
          </cell>
          <cell r="C1375" t="str">
            <v xml:space="preserve"> m2 </v>
          </cell>
          <cell r="D1375">
            <v>7544</v>
          </cell>
          <cell r="E1375">
            <v>7216</v>
          </cell>
          <cell r="F1375">
            <v>0</v>
          </cell>
        </row>
        <row r="1376">
          <cell r="A1376">
            <v>702410</v>
          </cell>
          <cell r="B1376" t="str">
            <v xml:space="preserve">  B¨ matit v¡o tõéng                        </v>
          </cell>
          <cell r="C1376" t="str">
            <v xml:space="preserve"> m2 </v>
          </cell>
          <cell r="D1376">
            <v>1502</v>
          </cell>
          <cell r="E1376">
            <v>3382</v>
          </cell>
          <cell r="F1376">
            <v>0</v>
          </cell>
        </row>
        <row r="1377">
          <cell r="A1377">
            <v>702420</v>
          </cell>
          <cell r="B1377" t="str">
            <v xml:space="preserve">  B¨ matit v¡o cæt,d·m,tr·n                 </v>
          </cell>
          <cell r="C1377" t="str">
            <v xml:space="preserve"> m2 </v>
          </cell>
          <cell r="D1377">
            <v>1502</v>
          </cell>
          <cell r="E1377">
            <v>4059</v>
          </cell>
          <cell r="F1377">
            <v>0</v>
          </cell>
        </row>
        <row r="1378">
          <cell r="A1378">
            <v>702430</v>
          </cell>
          <cell r="B1378" t="str">
            <v xml:space="preserve">  B¨ b±ng xi m¯ng v¡o tõéng                 </v>
          </cell>
          <cell r="C1378" t="str">
            <v xml:space="preserve"> m2 </v>
          </cell>
          <cell r="D1378">
            <v>1035</v>
          </cell>
          <cell r="E1378">
            <v>4510</v>
          </cell>
          <cell r="F1378">
            <v>0</v>
          </cell>
        </row>
        <row r="1379">
          <cell r="A1379">
            <v>702440</v>
          </cell>
          <cell r="B1379" t="str">
            <v xml:space="preserve">  B¨ b±ng xi m¯ng v¡o cæt,d·m,tr·n          </v>
          </cell>
          <cell r="C1379" t="str">
            <v xml:space="preserve"> m2 </v>
          </cell>
          <cell r="D1379">
            <v>1035</v>
          </cell>
          <cell r="E1379">
            <v>5412</v>
          </cell>
          <cell r="F1379">
            <v>0</v>
          </cell>
        </row>
        <row r="1380">
          <cell r="A1380">
            <v>703110</v>
          </cell>
          <cell r="B1380" t="str">
            <v xml:space="preserve">  Sçn cøa kÏnh 2nõèc                        </v>
          </cell>
          <cell r="C1380" t="str">
            <v xml:space="preserve"> m2 </v>
          </cell>
          <cell r="D1380">
            <v>1651</v>
          </cell>
          <cell r="E1380">
            <v>381</v>
          </cell>
          <cell r="F1380">
            <v>0</v>
          </cell>
        </row>
        <row r="1381">
          <cell r="A1381">
            <v>703120</v>
          </cell>
          <cell r="B1381" t="str">
            <v xml:space="preserve">  Sçn cøa kÏnh 3nõèc                        </v>
          </cell>
          <cell r="C1381" t="str">
            <v xml:space="preserve"> m2 </v>
          </cell>
          <cell r="D1381">
            <v>2147</v>
          </cell>
          <cell r="E1381">
            <v>493</v>
          </cell>
          <cell r="F1381">
            <v>0</v>
          </cell>
        </row>
        <row r="1382">
          <cell r="A1382">
            <v>703130</v>
          </cell>
          <cell r="B1382" t="str">
            <v xml:space="preserve">  Sçn cøa paná 2nõèc                        </v>
          </cell>
          <cell r="C1382" t="str">
            <v xml:space="preserve"> m2 </v>
          </cell>
          <cell r="D1382">
            <v>4508</v>
          </cell>
          <cell r="E1382">
            <v>951</v>
          </cell>
          <cell r="F1382">
            <v>0</v>
          </cell>
        </row>
        <row r="1383">
          <cell r="A1383">
            <v>703140</v>
          </cell>
          <cell r="B1383" t="str">
            <v xml:space="preserve">  Sçn cøa paná 3nõèc                        </v>
          </cell>
          <cell r="C1383" t="str">
            <v xml:space="preserve"> m2 </v>
          </cell>
          <cell r="D1383">
            <v>5928</v>
          </cell>
          <cell r="E1383">
            <v>1233</v>
          </cell>
          <cell r="F1383">
            <v>0</v>
          </cell>
        </row>
        <row r="1384">
          <cell r="A1384">
            <v>703150</v>
          </cell>
          <cell r="B1384" t="str">
            <v xml:space="preserve">  Sçn cøa chèp 2nõèc                        </v>
          </cell>
          <cell r="C1384" t="str">
            <v xml:space="preserve"> m2 </v>
          </cell>
          <cell r="D1384">
            <v>6143</v>
          </cell>
          <cell r="E1384">
            <v>1427</v>
          </cell>
          <cell r="F1384">
            <v>0</v>
          </cell>
        </row>
        <row r="1385">
          <cell r="A1385">
            <v>703160</v>
          </cell>
          <cell r="B1385" t="str">
            <v xml:space="preserve">  Sçn cøa chèp 3nõèc                        </v>
          </cell>
          <cell r="C1385" t="str">
            <v xml:space="preserve"> m2 </v>
          </cell>
          <cell r="D1385">
            <v>7580</v>
          </cell>
          <cell r="E1385">
            <v>1851</v>
          </cell>
          <cell r="F1385">
            <v>0</v>
          </cell>
        </row>
        <row r="1386">
          <cell r="A1386">
            <v>703210</v>
          </cell>
          <cell r="B1386" t="str">
            <v xml:space="preserve">  Sçn gå 2nõèc                              </v>
          </cell>
          <cell r="C1386" t="str">
            <v xml:space="preserve"> m2 </v>
          </cell>
          <cell r="D1386">
            <v>4095</v>
          </cell>
          <cell r="E1386">
            <v>996</v>
          </cell>
          <cell r="F1386">
            <v>0</v>
          </cell>
        </row>
        <row r="1387">
          <cell r="A1387">
            <v>703220</v>
          </cell>
          <cell r="B1387" t="str">
            <v xml:space="preserve">  Sçn gå 3nõèc                              </v>
          </cell>
          <cell r="C1387" t="str">
            <v xml:space="preserve"> m2 </v>
          </cell>
          <cell r="D1387">
            <v>5284</v>
          </cell>
          <cell r="E1387">
            <v>1285</v>
          </cell>
          <cell r="F1387">
            <v>0</v>
          </cell>
        </row>
        <row r="1388">
          <cell r="A1388">
            <v>703230</v>
          </cell>
          <cell r="B1388" t="str">
            <v xml:space="preserve">  Sçn kÏnh mé 1nõèc                         </v>
          </cell>
          <cell r="C1388" t="str">
            <v xml:space="preserve"> m2 </v>
          </cell>
          <cell r="D1388">
            <v>1275</v>
          </cell>
          <cell r="E1388">
            <v>162</v>
          </cell>
          <cell r="F1388">
            <v>0</v>
          </cell>
        </row>
        <row r="1389">
          <cell r="A1389">
            <v>703310</v>
          </cell>
          <cell r="B1389" t="str">
            <v xml:space="preserve">  Sçn tõéng 2nõèc                           </v>
          </cell>
          <cell r="C1389" t="str">
            <v xml:space="preserve"> m2 </v>
          </cell>
          <cell r="D1389">
            <v>5003</v>
          </cell>
          <cell r="E1389">
            <v>551</v>
          </cell>
          <cell r="F1389">
            <v>0</v>
          </cell>
        </row>
        <row r="1390">
          <cell r="A1390">
            <v>703320</v>
          </cell>
          <cell r="B1390" t="str">
            <v xml:space="preserve">  Sçn tõéng 3nõèc                           </v>
          </cell>
          <cell r="C1390" t="str">
            <v xml:space="preserve"> m2 </v>
          </cell>
          <cell r="D1390">
            <v>7685</v>
          </cell>
          <cell r="E1390">
            <v>703</v>
          </cell>
          <cell r="F1390">
            <v>0</v>
          </cell>
        </row>
        <row r="1391">
          <cell r="A1391">
            <v>703410</v>
          </cell>
          <cell r="B1391" t="str">
            <v xml:space="preserve">  Sçn s°t dÂt 2nõèc                         </v>
          </cell>
          <cell r="C1391" t="str">
            <v xml:space="preserve"> m2 </v>
          </cell>
          <cell r="D1391">
            <v>1014</v>
          </cell>
          <cell r="E1391">
            <v>389</v>
          </cell>
          <cell r="F1391">
            <v>0</v>
          </cell>
        </row>
        <row r="1392">
          <cell r="A1392">
            <v>703420</v>
          </cell>
          <cell r="B1392" t="str">
            <v xml:space="preserve">  Sçn s°t dÂt 3nõèc                         </v>
          </cell>
          <cell r="C1392" t="str">
            <v xml:space="preserve"> m2 </v>
          </cell>
          <cell r="D1392">
            <v>1341</v>
          </cell>
          <cell r="E1392">
            <v>605</v>
          </cell>
          <cell r="F1392">
            <v>0</v>
          </cell>
        </row>
        <row r="1393">
          <cell r="A1393">
            <v>703430</v>
          </cell>
          <cell r="B1393" t="str">
            <v xml:space="preserve">  Sçn s°t th¾p cŸc lo­i 2nõèc               </v>
          </cell>
          <cell r="C1393" t="str">
            <v xml:space="preserve"> m2 </v>
          </cell>
          <cell r="D1393">
            <v>3143</v>
          </cell>
          <cell r="E1393">
            <v>659</v>
          </cell>
          <cell r="F1393">
            <v>0</v>
          </cell>
        </row>
        <row r="1394">
          <cell r="A1394">
            <v>703440</v>
          </cell>
          <cell r="B1394" t="str">
            <v xml:space="preserve">  Sçn s°t th¾p cŸc lo­i 3nõèc               </v>
          </cell>
          <cell r="C1394" t="str">
            <v xml:space="preserve"> m2 </v>
          </cell>
          <cell r="D1394">
            <v>4150</v>
          </cell>
          <cell r="E1394">
            <v>984</v>
          </cell>
          <cell r="F1394">
            <v>0</v>
          </cell>
        </row>
        <row r="1395">
          <cell r="A1395">
            <v>703510</v>
          </cell>
          <cell r="B1395" t="str">
            <v xml:space="preserve">  Sçn silicat v¡o tõéng ½¬ b¨               </v>
          </cell>
          <cell r="C1395" t="str">
            <v xml:space="preserve"> m2 </v>
          </cell>
          <cell r="D1395">
            <v>4128</v>
          </cell>
          <cell r="E1395">
            <v>507</v>
          </cell>
          <cell r="F1395">
            <v>0</v>
          </cell>
        </row>
        <row r="1396">
          <cell r="A1396">
            <v>703520</v>
          </cell>
          <cell r="B1396" t="str">
            <v xml:space="preserve">  Sçn silicat v¡o cæt d·m tr·n ½¬ b¨        </v>
          </cell>
          <cell r="C1396" t="str">
            <v xml:space="preserve"> m2 </v>
          </cell>
          <cell r="D1396">
            <v>4128</v>
          </cell>
          <cell r="E1396">
            <v>631</v>
          </cell>
          <cell r="F1396">
            <v>0</v>
          </cell>
        </row>
        <row r="1397">
          <cell r="A1397">
            <v>704110</v>
          </cell>
          <cell r="B1397" t="str">
            <v xml:space="preserve">  Qu¾t bitum v¡o tõéng nhúa nÜng            </v>
          </cell>
          <cell r="C1397" t="str">
            <v xml:space="preserve"> m2 </v>
          </cell>
          <cell r="D1397">
            <v>5555</v>
          </cell>
          <cell r="E1397">
            <v>757</v>
          </cell>
          <cell r="F1397">
            <v>0</v>
          </cell>
        </row>
        <row r="1398">
          <cell r="A1398">
            <v>704120</v>
          </cell>
          <cell r="B1398" t="str">
            <v xml:space="preserve">  Qu¾t bitum v¡o tõéng nhúa nguæi           </v>
          </cell>
          <cell r="C1398" t="str">
            <v xml:space="preserve"> m2 </v>
          </cell>
          <cell r="D1398">
            <v>1622</v>
          </cell>
          <cell r="E1398">
            <v>216</v>
          </cell>
          <cell r="F1398">
            <v>0</v>
          </cell>
        </row>
        <row r="1399">
          <cell r="A1399">
            <v>704130</v>
          </cell>
          <cell r="B1399" t="str">
            <v xml:space="preserve">  Qu¾t h°c Ïn v¡o gå                        </v>
          </cell>
          <cell r="C1399" t="str">
            <v xml:space="preserve"> m2 </v>
          </cell>
          <cell r="D1399">
            <v>410</v>
          </cell>
          <cell r="E1399">
            <v>649</v>
          </cell>
          <cell r="F1399">
            <v>0</v>
          </cell>
        </row>
        <row r="1400">
          <cell r="A1400">
            <v>704210</v>
          </cell>
          <cell r="B1400" t="str">
            <v xml:space="preserve">  Qu¾t 1 lèp nhúa bitum,dŸn 1 lèp gi¶y d·u  </v>
          </cell>
          <cell r="C1400" t="str">
            <v xml:space="preserve"> m2 </v>
          </cell>
          <cell r="D1400">
            <v>7012</v>
          </cell>
          <cell r="E1400">
            <v>3027</v>
          </cell>
          <cell r="F1400">
            <v>0</v>
          </cell>
        </row>
        <row r="1401">
          <cell r="A1401">
            <v>704220</v>
          </cell>
          <cell r="B1401" t="str">
            <v xml:space="preserve">  Qu¾t 2 lèp nhúa bitum,dŸn 2 lèp gi¶y d·u  </v>
          </cell>
          <cell r="C1401" t="str">
            <v xml:space="preserve"> m2 </v>
          </cell>
          <cell r="D1401">
            <v>14024</v>
          </cell>
          <cell r="E1401">
            <v>4324</v>
          </cell>
          <cell r="F1401">
            <v>0</v>
          </cell>
        </row>
        <row r="1402">
          <cell r="A1402">
            <v>704230</v>
          </cell>
          <cell r="B1402" t="str">
            <v xml:space="preserve">  Qu¾t 3 lèp nhúa bitum,dŸn 2 lèp gi¶y d·u  </v>
          </cell>
          <cell r="C1402" t="str">
            <v xml:space="preserve"> m2 </v>
          </cell>
          <cell r="D1402">
            <v>18191</v>
          </cell>
          <cell r="E1402">
            <v>5080</v>
          </cell>
          <cell r="F1402">
            <v>0</v>
          </cell>
        </row>
        <row r="1403">
          <cell r="A1403">
            <v>704240</v>
          </cell>
          <cell r="B1403" t="str">
            <v xml:space="preserve">  Qu¾t 4 lèp nhúa bitum,dŸn 3 lèp gi¶y d·u  </v>
          </cell>
          <cell r="C1403" t="str">
            <v xml:space="preserve"> m2 </v>
          </cell>
          <cell r="D1403">
            <v>25202</v>
          </cell>
          <cell r="E1403">
            <v>5513</v>
          </cell>
          <cell r="F1403">
            <v>0</v>
          </cell>
        </row>
        <row r="1404">
          <cell r="A1404">
            <v>704310</v>
          </cell>
          <cell r="B1404" t="str">
            <v xml:space="preserve">  Qu¾t 2 lèp nhúa bitum,dŸn 1 lèp bao t¨i   </v>
          </cell>
          <cell r="C1404" t="str">
            <v xml:space="preserve"> m2 </v>
          </cell>
          <cell r="D1404">
            <v>10733</v>
          </cell>
          <cell r="E1404">
            <v>5405</v>
          </cell>
          <cell r="F1404">
            <v>0</v>
          </cell>
        </row>
        <row r="1405">
          <cell r="A1405">
            <v>704320</v>
          </cell>
          <cell r="B1405" t="str">
            <v xml:space="preserve">  Qu¾t 3 lèp nhúa bitum,dŸn 2 lèp bao t¨i   </v>
          </cell>
          <cell r="C1405" t="str">
            <v xml:space="preserve"> m2 </v>
          </cell>
          <cell r="D1405">
            <v>17100</v>
          </cell>
          <cell r="E1405">
            <v>8215</v>
          </cell>
          <cell r="F1405">
            <v>0</v>
          </cell>
        </row>
        <row r="1406">
          <cell r="A1406">
            <v>705010</v>
          </cell>
          <cell r="B1406" t="str">
            <v xml:space="preserve">  Ch¾t khe nâi                              </v>
          </cell>
          <cell r="C1406" t="str">
            <v xml:space="preserve"> m</v>
          </cell>
          <cell r="D1406">
            <v>3212</v>
          </cell>
          <cell r="E1406">
            <v>4108</v>
          </cell>
          <cell r="F1406">
            <v>0</v>
          </cell>
        </row>
        <row r="1407">
          <cell r="A1407">
            <v>706010</v>
          </cell>
          <cell r="B1407" t="str">
            <v xml:space="preserve">  L¡m t·ng làc cŸt lo­i ½öng                </v>
          </cell>
          <cell r="C1407" t="str">
            <v xml:space="preserve"> m3 </v>
          </cell>
          <cell r="D1407">
            <v>62090</v>
          </cell>
          <cell r="E1407">
            <v>13551</v>
          </cell>
          <cell r="F1407">
            <v>0</v>
          </cell>
        </row>
        <row r="1408">
          <cell r="A1408">
            <v>706020</v>
          </cell>
          <cell r="B1408" t="str">
            <v xml:space="preserve">  L¡m t·ng làc cŸt lo­i n±m             </v>
          </cell>
          <cell r="C1408" t="str">
            <v xml:space="preserve"> m3 </v>
          </cell>
          <cell r="D1408">
            <v>62090</v>
          </cell>
          <cell r="E1408">
            <v>8068</v>
          </cell>
          <cell r="F1408">
            <v>0</v>
          </cell>
        </row>
        <row r="1409">
          <cell r="A1409">
            <v>706030</v>
          </cell>
          <cell r="B1409" t="str">
            <v xml:space="preserve">  L¡m t·ng làc ½Ÿ d¯m lo­i ½öng             </v>
          </cell>
          <cell r="C1409" t="str">
            <v xml:space="preserve"> m3 </v>
          </cell>
          <cell r="D1409">
            <v>86239</v>
          </cell>
          <cell r="E1409">
            <v>22447</v>
          </cell>
          <cell r="F1409">
            <v>0</v>
          </cell>
        </row>
        <row r="1410">
          <cell r="A1410">
            <v>706040</v>
          </cell>
          <cell r="B1410" t="str">
            <v xml:space="preserve">  L¡m t·ng làc ½Ÿ d¯m lo­i n±m          </v>
          </cell>
          <cell r="C1410" t="str">
            <v xml:space="preserve"> m3 </v>
          </cell>
          <cell r="D1410">
            <v>86239</v>
          </cell>
          <cell r="E1410">
            <v>26584</v>
          </cell>
          <cell r="F1410">
            <v>0</v>
          </cell>
        </row>
        <row r="1411">
          <cell r="A1411">
            <v>707010</v>
          </cell>
          <cell r="B1411" t="str">
            <v xml:space="preserve">  MiÆt m­ch tõéng ½Ÿ lo­i lßm           </v>
          </cell>
          <cell r="C1411" t="str">
            <v xml:space="preserve"> m</v>
          </cell>
          <cell r="D1411">
            <v>0</v>
          </cell>
          <cell r="E1411">
            <v>1405</v>
          </cell>
          <cell r="F1411">
            <v>0</v>
          </cell>
        </row>
        <row r="1412">
          <cell r="A1412">
            <v>707020</v>
          </cell>
          <cell r="B1412" t="str">
            <v xml:space="preserve">  MiÆt m­ch tõéng ½Ÿ lo­i lãi               </v>
          </cell>
          <cell r="C1412" t="str">
            <v xml:space="preserve"> m</v>
          </cell>
          <cell r="D1412">
            <v>954</v>
          </cell>
          <cell r="E1412">
            <v>1081</v>
          </cell>
          <cell r="F1412">
            <v>0</v>
          </cell>
        </row>
        <row r="1413">
          <cell r="A1413">
            <v>707030</v>
          </cell>
          <cell r="B1413" t="str">
            <v xml:space="preserve">  MiÆt m­ch tõéng g­ch lo­i lßm         </v>
          </cell>
          <cell r="C1413" t="str">
            <v xml:space="preserve"> m</v>
          </cell>
          <cell r="D1413">
            <v>0</v>
          </cell>
          <cell r="E1413">
            <v>2140</v>
          </cell>
          <cell r="F1413">
            <v>0</v>
          </cell>
        </row>
        <row r="1414">
          <cell r="A1414">
            <v>707040</v>
          </cell>
          <cell r="B1414" t="str">
            <v xml:space="preserve">  MiÆt m­ch tõéng g­ch lo­i lãi             </v>
          </cell>
          <cell r="C1414" t="str">
            <v xml:space="preserve"> m</v>
          </cell>
          <cell r="D1414">
            <v>1335</v>
          </cell>
          <cell r="E1414">
            <v>1654</v>
          </cell>
          <cell r="F1414">
            <v>0</v>
          </cell>
        </row>
        <row r="1415">
          <cell r="A1415">
            <v>708110</v>
          </cell>
          <cell r="B1415" t="str">
            <v xml:space="preserve">  L¡m khèp nâi b±ng th¾p kiÌu 1             </v>
          </cell>
          <cell r="C1415" t="str">
            <v xml:space="preserve"> m</v>
          </cell>
          <cell r="D1415">
            <v>171652</v>
          </cell>
          <cell r="E1415">
            <v>26270</v>
          </cell>
          <cell r="F1415">
            <v>4885</v>
          </cell>
        </row>
        <row r="1416">
          <cell r="A1416">
            <v>708120</v>
          </cell>
          <cell r="B1416" t="str">
            <v xml:space="preserve">  L¡m khèp nâi b±ng th¾p kiÌu 2             </v>
          </cell>
          <cell r="C1416" t="str">
            <v xml:space="preserve"> m</v>
          </cell>
          <cell r="D1416">
            <v>78978</v>
          </cell>
          <cell r="E1416">
            <v>16348</v>
          </cell>
          <cell r="F1416">
            <v>1903</v>
          </cell>
        </row>
        <row r="1417">
          <cell r="A1417">
            <v>708130</v>
          </cell>
          <cell r="B1417" t="str">
            <v xml:space="preserve">  L¡m khèp nâi b±ng th¾p kiÌu 3             </v>
          </cell>
          <cell r="C1417" t="str">
            <v xml:space="preserve"> m</v>
          </cell>
          <cell r="D1417">
            <v>85952</v>
          </cell>
          <cell r="E1417">
            <v>10260</v>
          </cell>
          <cell r="F1417">
            <v>2030</v>
          </cell>
        </row>
        <row r="1418">
          <cell r="A1418">
            <v>708140</v>
          </cell>
          <cell r="B1418" t="str">
            <v xml:space="preserve">  L¡m khèp nâi b±ng th¾p kiÌu 4             </v>
          </cell>
          <cell r="C1418" t="str">
            <v xml:space="preserve"> m</v>
          </cell>
          <cell r="D1418">
            <v>115858</v>
          </cell>
          <cell r="E1418">
            <v>11951</v>
          </cell>
          <cell r="F1418">
            <v>2030</v>
          </cell>
        </row>
        <row r="1419">
          <cell r="A1419">
            <v>708150</v>
          </cell>
          <cell r="B1419" t="str">
            <v xml:space="preserve">  L¡m khèp nâi b±ng th¾p kiÌu 5             </v>
          </cell>
          <cell r="C1419" t="str">
            <v xml:space="preserve"> m</v>
          </cell>
          <cell r="D1419">
            <v>456862</v>
          </cell>
          <cell r="E1419">
            <v>16686</v>
          </cell>
          <cell r="F1419">
            <v>1586</v>
          </cell>
        </row>
        <row r="1420">
          <cell r="A1420">
            <v>708210</v>
          </cell>
          <cell r="B1420" t="str">
            <v xml:space="preserve">  L¡m khèp nâi b±ng ½ãng kiÌu 1             </v>
          </cell>
          <cell r="C1420" t="str">
            <v xml:space="preserve"> m</v>
          </cell>
          <cell r="D1420">
            <v>309826</v>
          </cell>
          <cell r="E1420">
            <v>220979</v>
          </cell>
          <cell r="F1420">
            <v>952</v>
          </cell>
        </row>
        <row r="1421">
          <cell r="A1421">
            <v>708220</v>
          </cell>
          <cell r="B1421" t="str">
            <v xml:space="preserve">  L¡m khèp nâi b±ng ½ãng kiÌu 2             </v>
          </cell>
          <cell r="C1421" t="str">
            <v xml:space="preserve"> m</v>
          </cell>
          <cell r="D1421">
            <v>426726</v>
          </cell>
          <cell r="E1421">
            <v>255930</v>
          </cell>
          <cell r="F1421">
            <v>1776</v>
          </cell>
        </row>
        <row r="1422">
          <cell r="A1422">
            <v>708230</v>
          </cell>
          <cell r="B1422" t="str">
            <v xml:space="preserve">  L¡m khèp nâi b±ng ½ãng kiÌu 3             </v>
          </cell>
          <cell r="C1422" t="str">
            <v xml:space="preserve"> m</v>
          </cell>
          <cell r="D1422">
            <v>278629</v>
          </cell>
          <cell r="E1422">
            <v>151078</v>
          </cell>
          <cell r="F1422">
            <v>1396</v>
          </cell>
        </row>
        <row r="1423">
          <cell r="A1423">
            <v>708240</v>
          </cell>
          <cell r="B1423" t="str">
            <v xml:space="preserve">  L¡m khèp nâi b±ng ½ãng kiÌu 4             </v>
          </cell>
          <cell r="C1423" t="str">
            <v xml:space="preserve"> m</v>
          </cell>
          <cell r="D1423">
            <v>239880</v>
          </cell>
          <cell r="E1423">
            <v>182646</v>
          </cell>
          <cell r="F1423">
            <v>1269</v>
          </cell>
        </row>
        <row r="1424">
          <cell r="A1424">
            <v>708310</v>
          </cell>
          <cell r="B1424" t="str">
            <v xml:space="preserve">  L¡m khèp nâi b±ng t¶m nhúa PVC            </v>
          </cell>
          <cell r="C1424" t="str">
            <v xml:space="preserve"> m</v>
          </cell>
          <cell r="D1424">
            <v>40572</v>
          </cell>
          <cell r="E1424">
            <v>24804</v>
          </cell>
          <cell r="F1424">
            <v>0</v>
          </cell>
        </row>
        <row r="1425">
          <cell r="A1425">
            <v>801110</v>
          </cell>
          <cell r="B1425" t="str">
            <v xml:space="preserve">  mÜng ½õéng thoŸt nc &lt;=1.5m cŸt h­t nhÞ    </v>
          </cell>
          <cell r="C1425" t="str">
            <v xml:space="preserve"> m3 </v>
          </cell>
          <cell r="D1425">
            <v>1861.96</v>
          </cell>
          <cell r="E1425">
            <v>80.89</v>
          </cell>
          <cell r="F1425">
            <v>361.79</v>
          </cell>
        </row>
        <row r="1426">
          <cell r="A1426">
            <v>801120</v>
          </cell>
          <cell r="B1426" t="str">
            <v xml:space="preserve">  mÜng ½õéng thoŸt nc &lt;=1.5m cŸt s­n        </v>
          </cell>
          <cell r="C1426" t="str">
            <v xml:space="preserve"> m3 </v>
          </cell>
          <cell r="D1426">
            <v>1862.36</v>
          </cell>
          <cell r="E1426">
            <v>80.89</v>
          </cell>
          <cell r="F1426">
            <v>361.79</v>
          </cell>
        </row>
        <row r="1427">
          <cell r="A1427">
            <v>801130</v>
          </cell>
          <cell r="B1427" t="str">
            <v xml:space="preserve">  mÜng ½õéng thoŸt nc &lt;=1.5m ½Ÿ d¯m     </v>
          </cell>
          <cell r="C1427" t="str">
            <v xml:space="preserve"> m3 </v>
          </cell>
          <cell r="D1427">
            <v>8836</v>
          </cell>
          <cell r="E1427">
            <v>81.3</v>
          </cell>
          <cell r="F1427">
            <v>891.45</v>
          </cell>
        </row>
        <row r="1428">
          <cell r="A1428">
            <v>801140</v>
          </cell>
          <cell r="B1428" t="str">
            <v xml:space="preserve">  mÜng ½õéng thoŸt nc &lt;=1.5m ½Ÿ hæc         </v>
          </cell>
          <cell r="C1428" t="str">
            <v xml:space="preserve"> m3 </v>
          </cell>
          <cell r="D1428">
            <v>7093.13</v>
          </cell>
          <cell r="E1428">
            <v>329.56</v>
          </cell>
          <cell r="F1428">
            <v>2199.6799999999998</v>
          </cell>
        </row>
        <row r="1429">
          <cell r="A1429">
            <v>801150</v>
          </cell>
          <cell r="B1429" t="str">
            <v xml:space="preserve">  mÜng ½õéng thoŸt nc &lt;=1.5m ½Ÿ hæc ch¿nba  </v>
          </cell>
          <cell r="C1429" t="str">
            <v xml:space="preserve"> m3 </v>
          </cell>
          <cell r="D1429">
            <v>6785.11</v>
          </cell>
          <cell r="E1429">
            <v>329.56</v>
          </cell>
          <cell r="F1429">
            <v>2199.6799999999998</v>
          </cell>
        </row>
        <row r="1430">
          <cell r="A1430">
            <v>801160</v>
          </cell>
          <cell r="B1430" t="str">
            <v xml:space="preserve">  mÜng ½õéng thoŸt nc &lt;=1.5m ½Ÿ hæc , d¯m   </v>
          </cell>
          <cell r="C1430" t="str">
            <v xml:space="preserve"> m3 </v>
          </cell>
          <cell r="D1430">
            <v>6949.02</v>
          </cell>
          <cell r="E1430">
            <v>305.14999999999998</v>
          </cell>
          <cell r="F1430">
            <v>2199.6799999999998</v>
          </cell>
        </row>
        <row r="1431">
          <cell r="A1431">
            <v>900001</v>
          </cell>
          <cell r="B1431" t="str">
            <v xml:space="preserve">  Trãng cÞ v×a h¿                           </v>
          </cell>
          <cell r="C1431" t="str">
            <v xml:space="preserve">   m2 </v>
          </cell>
          <cell r="D1431">
            <v>14720</v>
          </cell>
          <cell r="E1431">
            <v>0</v>
          </cell>
          <cell r="F1431">
            <v>0</v>
          </cell>
        </row>
        <row r="1432">
          <cell r="A1432">
            <v>900002</v>
          </cell>
          <cell r="B1432" t="str">
            <v xml:space="preserve">  Sçn phï hiÌu,biÌu tõìng nh¡ mŸy           </v>
          </cell>
          <cell r="C1432" t="str">
            <v xml:space="preserve">   m2 </v>
          </cell>
          <cell r="D1432">
            <v>46000</v>
          </cell>
          <cell r="E1432">
            <v>0</v>
          </cell>
          <cell r="F1432">
            <v>0</v>
          </cell>
        </row>
        <row r="1433">
          <cell r="A1433">
            <v>900003</v>
          </cell>
          <cell r="B1433" t="str">
            <v xml:space="preserve">  CŸnh cäng th¾p                            </v>
          </cell>
          <cell r="C1433" t="str">
            <v xml:space="preserve">   m2 </v>
          </cell>
          <cell r="D1433">
            <v>368000</v>
          </cell>
          <cell r="E1433">
            <v>0</v>
          </cell>
          <cell r="F1433">
            <v>0</v>
          </cell>
        </row>
        <row r="1434">
          <cell r="A1434">
            <v>900004</v>
          </cell>
          <cell r="B1434" t="str">
            <v xml:space="preserve">  Lèp cŸch nhiÎt                            </v>
          </cell>
          <cell r="C1434" t="str">
            <v xml:space="preserve">   m2 </v>
          </cell>
          <cell r="D1434">
            <v>46000</v>
          </cell>
          <cell r="E1434">
            <v>0</v>
          </cell>
          <cell r="F1434">
            <v>0</v>
          </cell>
        </row>
        <row r="1435">
          <cell r="A1435">
            <v>900005</v>
          </cell>
          <cell r="B1435" t="str">
            <v xml:space="preserve">  Cøa kÏnh khung th¾p                       </v>
          </cell>
          <cell r="C1435" t="str">
            <v xml:space="preserve">   m2 </v>
          </cell>
          <cell r="D1435">
            <v>322000</v>
          </cell>
          <cell r="E1435">
            <v>0</v>
          </cell>
          <cell r="F1435">
            <v>0</v>
          </cell>
        </row>
        <row r="1436">
          <cell r="A1436">
            <v>900006</v>
          </cell>
          <cell r="B1436" t="str">
            <v xml:space="preserve">  Vºn chuyÌn càc                            </v>
          </cell>
          <cell r="C1436" t="str">
            <v xml:space="preserve">   m  </v>
          </cell>
          <cell r="D1436">
            <v>23000</v>
          </cell>
          <cell r="E1436">
            <v>0</v>
          </cell>
          <cell r="F1436">
            <v>0</v>
          </cell>
        </row>
        <row r="1437">
          <cell r="A1437">
            <v>900007</v>
          </cell>
          <cell r="B1437" t="str">
            <v xml:space="preserve">  Tr·n nhÂ                                  </v>
          </cell>
          <cell r="C1437" t="str">
            <v xml:space="preserve">   m2 </v>
          </cell>
          <cell r="D1437">
            <v>73600</v>
          </cell>
          <cell r="E1437">
            <v>0</v>
          </cell>
          <cell r="F1437">
            <v>0</v>
          </cell>
        </row>
        <row r="1438">
          <cell r="A1438">
            <v>900008</v>
          </cell>
          <cell r="B1438" t="str">
            <v xml:space="preserve">  Lõèi ch°n cøa mŸi                         </v>
          </cell>
          <cell r="C1438" t="str">
            <v xml:space="preserve">   m2 </v>
          </cell>
          <cell r="D1438">
            <v>23000</v>
          </cell>
          <cell r="E1438">
            <v>0</v>
          </cell>
          <cell r="F1438">
            <v>0</v>
          </cell>
        </row>
        <row r="1439">
          <cell r="A1439">
            <v>900009</v>
          </cell>
          <cell r="B1439" t="str">
            <v xml:space="preserve">  Cøa th¾p ½¸y                              </v>
          </cell>
          <cell r="C1439" t="str">
            <v xml:space="preserve">   m2 </v>
          </cell>
          <cell r="D1439">
            <v>368000</v>
          </cell>
          <cell r="E1439">
            <v>0</v>
          </cell>
          <cell r="F1439">
            <v>0</v>
          </cell>
        </row>
        <row r="1440">
          <cell r="A1440">
            <v>900010</v>
          </cell>
          <cell r="B1440" t="str">
            <v xml:space="preserve">  Cøa ½i kÏnh khung nhám                </v>
          </cell>
          <cell r="C1440" t="str">
            <v xml:space="preserve">   m2 </v>
          </cell>
          <cell r="D1440">
            <v>598000</v>
          </cell>
          <cell r="E1440">
            <v>0</v>
          </cell>
          <cell r="F1440">
            <v>0</v>
          </cell>
        </row>
        <row r="1441">
          <cell r="A1441">
            <v>900011</v>
          </cell>
          <cell r="B1441" t="str">
            <v xml:space="preserve">  Cøa ½i paná gå                            </v>
          </cell>
          <cell r="C1441" t="str">
            <v xml:space="preserve">   m2 </v>
          </cell>
          <cell r="D1441">
            <v>322000</v>
          </cell>
          <cell r="E1441">
            <v>0</v>
          </cell>
          <cell r="F1441">
            <v>0</v>
          </cell>
        </row>
        <row r="1442">
          <cell r="A1442">
            <v>900012</v>
          </cell>
          <cell r="B1442" t="str">
            <v xml:space="preserve">  Cøa sä paná gå                            </v>
          </cell>
          <cell r="C1442" t="str">
            <v xml:space="preserve">   m2 </v>
          </cell>
          <cell r="D1442">
            <v>322000</v>
          </cell>
          <cell r="E1442">
            <v>0</v>
          </cell>
          <cell r="F1442">
            <v>0</v>
          </cell>
        </row>
        <row r="1443">
          <cell r="A1443">
            <v>900013</v>
          </cell>
          <cell r="B1443" t="str">
            <v xml:space="preserve">  Khuán cøa k¾p                             </v>
          </cell>
          <cell r="C1443" t="str">
            <v xml:space="preserve">   m  </v>
          </cell>
          <cell r="D1443">
            <v>110400</v>
          </cell>
          <cell r="E1443">
            <v>0</v>
          </cell>
          <cell r="F1443">
            <v>0</v>
          </cell>
        </row>
        <row r="1444">
          <cell r="A1444">
            <v>900014</v>
          </cell>
          <cell r="B1444" t="str">
            <v xml:space="preserve">  VŸch ng¯n Formica                         </v>
          </cell>
          <cell r="C1444" t="str">
            <v xml:space="preserve">   m2 </v>
          </cell>
          <cell r="D1444">
            <v>230000</v>
          </cell>
          <cell r="E1444">
            <v>0</v>
          </cell>
          <cell r="F1444">
            <v>0</v>
          </cell>
        </row>
        <row r="1445">
          <cell r="A1445">
            <v>900015</v>
          </cell>
          <cell r="B1445" t="str">
            <v xml:space="preserve">  Buláng mÜng                               </v>
          </cell>
          <cell r="C1445" t="str">
            <v xml:space="preserve">   CŸi   </v>
          </cell>
          <cell r="D1445">
            <v>36800</v>
          </cell>
          <cell r="E1445">
            <v>0</v>
          </cell>
          <cell r="F1445">
            <v>0</v>
          </cell>
        </row>
        <row r="1446">
          <cell r="A1446">
            <v>900016</v>
          </cell>
          <cell r="B1446" t="str">
            <v xml:space="preserve">  Cøa sä kÏnh khung gå                      </v>
          </cell>
          <cell r="C1446" t="str">
            <v xml:space="preserve">   m2 </v>
          </cell>
          <cell r="D1446">
            <v>294400</v>
          </cell>
          <cell r="E1446">
            <v>0</v>
          </cell>
          <cell r="F1446">
            <v>0</v>
          </cell>
        </row>
        <row r="1447">
          <cell r="A1447">
            <v>900017</v>
          </cell>
          <cell r="B1447" t="str">
            <v xml:space="preserve">  Tõéng kÏnh khung nhám                 </v>
          </cell>
          <cell r="C1447" t="str">
            <v xml:space="preserve">   m2 </v>
          </cell>
          <cell r="D1447">
            <v>414000</v>
          </cell>
          <cell r="E1447">
            <v>0</v>
          </cell>
          <cell r="F1447">
            <v>0</v>
          </cell>
        </row>
        <row r="1448">
          <cell r="A1448">
            <v>900018</v>
          </cell>
          <cell r="B1448" t="str">
            <v xml:space="preserve">  ng thoŸt nõèc PVC                        </v>
          </cell>
          <cell r="C1448" t="str">
            <v xml:space="preserve">   m  </v>
          </cell>
          <cell r="D1448">
            <v>36800</v>
          </cell>
          <cell r="E1448">
            <v>0</v>
          </cell>
          <cell r="F1448">
            <v>0</v>
          </cell>
        </row>
        <row r="1449">
          <cell r="A1449">
            <v>900019</v>
          </cell>
          <cell r="B1449" t="str">
            <v xml:space="preserve">  V¨i nhúa PVC tr¨i s¡n                     </v>
          </cell>
          <cell r="C1449" t="str">
            <v xml:space="preserve">   m2 </v>
          </cell>
          <cell r="D1449">
            <v>25760</v>
          </cell>
          <cell r="E1449">
            <v>0</v>
          </cell>
          <cell r="F1449">
            <v>0</v>
          </cell>
        </row>
        <row r="1450">
          <cell r="A1450">
            <v>900020</v>
          </cell>
          <cell r="B1450" t="str">
            <v xml:space="preserve">  ng th¾p lan can                          </v>
          </cell>
          <cell r="C1450" t="str">
            <v xml:space="preserve">   m  </v>
          </cell>
          <cell r="D1450">
            <v>41400</v>
          </cell>
          <cell r="E1450">
            <v>0</v>
          </cell>
          <cell r="F1450">
            <v>0</v>
          </cell>
        </row>
        <row r="1451">
          <cell r="A1451">
            <v>900021</v>
          </cell>
          <cell r="B1451" t="str">
            <v xml:space="preserve">  CŸp gi±ng mŸi                             </v>
          </cell>
          <cell r="C1451" t="str">
            <v xml:space="preserve">   m  </v>
          </cell>
          <cell r="D1451">
            <v>27600</v>
          </cell>
          <cell r="E1451">
            <v>0</v>
          </cell>
          <cell r="F1451">
            <v>0</v>
          </cell>
        </row>
        <row r="1452">
          <cell r="A1452">
            <v>900022</v>
          </cell>
          <cell r="B1452" t="str">
            <v xml:space="preserve">  XÆp g­ch mõçng cŸp                        </v>
          </cell>
          <cell r="C1452" t="str">
            <v xml:space="preserve">   m2 </v>
          </cell>
          <cell r="D1452">
            <v>32200</v>
          </cell>
          <cell r="E1452">
            <v>0</v>
          </cell>
          <cell r="F1452">
            <v>0</v>
          </cell>
        </row>
        <row r="1453">
          <cell r="A1453">
            <v>900023</v>
          </cell>
          <cell r="B1453" t="str">
            <v xml:space="preserve">  Nhµn cáng l°p Lèp cŸch nhiÎt              </v>
          </cell>
          <cell r="C1453" t="str">
            <v xml:space="preserve">   m2 </v>
          </cell>
          <cell r="D1453">
            <v>2760</v>
          </cell>
          <cell r="E1453">
            <v>0</v>
          </cell>
          <cell r="F1453">
            <v>0</v>
          </cell>
        </row>
        <row r="1454">
          <cell r="A1454">
            <v>900024</v>
          </cell>
          <cell r="B1454" t="str">
            <v xml:space="preserve">  Lõèi th¾p ½ë lèp cŸch nhiÎt               </v>
          </cell>
          <cell r="C1454" t="str">
            <v xml:space="preserve">   m2 </v>
          </cell>
          <cell r="D1454">
            <v>3680</v>
          </cell>
          <cell r="E1454">
            <v>0</v>
          </cell>
          <cell r="F1454">
            <v>0</v>
          </cell>
        </row>
        <row r="1455">
          <cell r="A1455">
            <v>900025</v>
          </cell>
          <cell r="B1455" t="str">
            <v xml:space="preserve">  Cøa chèp,cøa sä kÏnh khung nhám       </v>
          </cell>
          <cell r="C1455" t="str">
            <v xml:space="preserve">   m2 </v>
          </cell>
          <cell r="D1455">
            <v>524400</v>
          </cell>
          <cell r="E1455">
            <v>0</v>
          </cell>
          <cell r="F1455">
            <v>0</v>
          </cell>
        </row>
        <row r="1456">
          <cell r="A1456">
            <v>900026</v>
          </cell>
          <cell r="B1456" t="str">
            <v xml:space="preserve">  Nhµn cáng l°p tõéng tán                   </v>
          </cell>
          <cell r="C1456" t="str">
            <v xml:space="preserve">   m2 </v>
          </cell>
          <cell r="D1456">
            <v>9200</v>
          </cell>
          <cell r="E1456">
            <v>0</v>
          </cell>
          <cell r="F1456">
            <v>0</v>
          </cell>
        </row>
        <row r="1457">
          <cell r="A1457">
            <v>900027</v>
          </cell>
          <cell r="B1457" t="str">
            <v xml:space="preserve">  MŸi tán lìp ViÎt nam                  </v>
          </cell>
          <cell r="C1457" t="str">
            <v xml:space="preserve">   m2 </v>
          </cell>
          <cell r="D1457">
            <v>98440</v>
          </cell>
          <cell r="E1457">
            <v>0</v>
          </cell>
          <cell r="F1457">
            <v>0</v>
          </cell>
        </row>
        <row r="1458">
          <cell r="A1458">
            <v>900028</v>
          </cell>
          <cell r="B1458" t="str">
            <v xml:space="preserve">  Khuán cøa ½çn                             </v>
          </cell>
          <cell r="C1458" t="str">
            <v xml:space="preserve">   m  </v>
          </cell>
          <cell r="D1458">
            <v>55200</v>
          </cell>
          <cell r="E1458">
            <v>0</v>
          </cell>
          <cell r="F1458">
            <v>0</v>
          </cell>
        </row>
        <row r="1459">
          <cell r="A1459">
            <v>900029</v>
          </cell>
          <cell r="B1459" t="str">
            <v xml:space="preserve">  Lõèi B40                                  </v>
          </cell>
          <cell r="C1459" t="str">
            <v xml:space="preserve">   m2 </v>
          </cell>
          <cell r="D1459">
            <v>27600</v>
          </cell>
          <cell r="E1459">
            <v>0</v>
          </cell>
          <cell r="F1459">
            <v>0</v>
          </cell>
        </row>
        <row r="1460">
          <cell r="A1460">
            <v>900030</v>
          </cell>
          <cell r="B1460" t="str">
            <v xml:space="preserve">  Thø ½æng càc                              </v>
          </cell>
          <cell r="C1460" t="str">
            <v xml:space="preserve">    càc   </v>
          </cell>
          <cell r="D1460">
            <v>2300000</v>
          </cell>
          <cell r="E1460">
            <v>0</v>
          </cell>
          <cell r="F1460">
            <v>0</v>
          </cell>
        </row>
        <row r="1461">
          <cell r="A1461">
            <v>900031</v>
          </cell>
          <cell r="B1461" t="str">
            <v xml:space="preserve">  Sçn nËn nh¡                               </v>
          </cell>
          <cell r="C1461" t="str">
            <v xml:space="preserve">   m2 </v>
          </cell>
          <cell r="D1461">
            <v>27600</v>
          </cell>
          <cell r="E1461">
            <v>0</v>
          </cell>
          <cell r="F1461">
            <v>0</v>
          </cell>
        </row>
        <row r="1462">
          <cell r="A1462">
            <v>900032</v>
          </cell>
          <cell r="B1462" t="str">
            <v xml:space="preserve">  ‡Ÿ d¯m lÜt nËn nh¡                        </v>
          </cell>
          <cell r="C1462" t="str">
            <v xml:space="preserve">   m3  </v>
          </cell>
          <cell r="D1462">
            <v>239200</v>
          </cell>
          <cell r="E1462">
            <v>0</v>
          </cell>
          <cell r="F1462">
            <v>0</v>
          </cell>
        </row>
        <row r="1463">
          <cell r="A1463">
            <v>900033</v>
          </cell>
          <cell r="B1463" t="str">
            <v xml:space="preserve">  S¨n xu¶t kÆt c¶u th¾p cõéng ½æ cao        </v>
          </cell>
          <cell r="C1463" t="str">
            <v xml:space="preserve">   t¶n </v>
          </cell>
          <cell r="D1463">
            <v>13800000</v>
          </cell>
          <cell r="E1463">
            <v>0</v>
          </cell>
          <cell r="F1463">
            <v>0</v>
          </cell>
        </row>
        <row r="1464">
          <cell r="A1464">
            <v>900034</v>
          </cell>
          <cell r="B1464" t="str">
            <v xml:space="preserve">  L°p dúng kÆt c¶u th¾p cõéng ½æ cao        </v>
          </cell>
          <cell r="C1464" t="str">
            <v xml:space="preserve">   t¶n </v>
          </cell>
          <cell r="D1464">
            <v>1840000</v>
          </cell>
          <cell r="E1464">
            <v>0</v>
          </cell>
          <cell r="F1464">
            <v>0</v>
          </cell>
        </row>
        <row r="1465">
          <cell r="A1465">
            <v>900035</v>
          </cell>
          <cell r="B1465" t="str">
            <v xml:space="preserve">  CŸt træn nhúa ½õéng                       </v>
          </cell>
          <cell r="C1465" t="str">
            <v xml:space="preserve">   m3  </v>
          </cell>
          <cell r="D1465">
            <v>368000</v>
          </cell>
          <cell r="E1465">
            <v>0</v>
          </cell>
          <cell r="F1465">
            <v>0</v>
          </cell>
        </row>
        <row r="1466">
          <cell r="A1466">
            <v>900036</v>
          </cell>
          <cell r="B1466" t="str">
            <v xml:space="preserve">  Qu¾t Eboxy châng th¶m                 </v>
          </cell>
          <cell r="C1466" t="str">
            <v xml:space="preserve">   m2 </v>
          </cell>
          <cell r="D1466">
            <v>46000</v>
          </cell>
          <cell r="E1466">
            <v>0</v>
          </cell>
          <cell r="F1466">
            <v>0</v>
          </cell>
        </row>
        <row r="1467">
          <cell r="A1467">
            <v>900037</v>
          </cell>
          <cell r="B1467" t="str">
            <v xml:space="preserve">  HÎ thâng ½Üng mê cøa                      </v>
          </cell>
          <cell r="C1467" t="str">
            <v xml:space="preserve">    bæ    </v>
          </cell>
          <cell r="D1467">
            <v>46000000</v>
          </cell>
          <cell r="E1467">
            <v>0</v>
          </cell>
          <cell r="F1467">
            <v>0</v>
          </cell>
        </row>
        <row r="1468">
          <cell r="A1468">
            <v>900038</v>
          </cell>
          <cell r="B1468" t="str">
            <v xml:space="preserve">  ‡ºp bÅ táng ½·u càc                       </v>
          </cell>
          <cell r="C1468" t="str">
            <v xml:space="preserve">    càc   </v>
          </cell>
          <cell r="D1468">
            <v>13800</v>
          </cell>
          <cell r="E1468">
            <v>0</v>
          </cell>
          <cell r="F1468">
            <v>0</v>
          </cell>
        </row>
        <row r="1469">
          <cell r="A1469">
            <v>900039</v>
          </cell>
          <cell r="B1469" t="str">
            <v xml:space="preserve">  Thø tØnh càc                              </v>
          </cell>
          <cell r="C1469" t="str">
            <v xml:space="preserve">    càc   </v>
          </cell>
          <cell r="D1469">
            <v>16560000</v>
          </cell>
          <cell r="E1469">
            <v>0</v>
          </cell>
          <cell r="F1469">
            <v>0</v>
          </cell>
        </row>
        <row r="1470">
          <cell r="A1470">
            <v>900040</v>
          </cell>
          <cell r="B1470" t="str">
            <v xml:space="preserve">  Tõéng kÏnh khung gå                       </v>
          </cell>
          <cell r="C1470" t="str">
            <v xml:space="preserve">   m2 </v>
          </cell>
          <cell r="D1470">
            <v>230000</v>
          </cell>
          <cell r="E1470">
            <v>0</v>
          </cell>
          <cell r="F1470">
            <v>0</v>
          </cell>
        </row>
        <row r="1471">
          <cell r="A1471">
            <v>900041</v>
          </cell>
          <cell r="B1471" t="str">
            <v xml:space="preserve">  Th¾p kháng g×                             </v>
          </cell>
          <cell r="C1471" t="str">
            <v xml:space="preserve">   t¶n </v>
          </cell>
          <cell r="D1471">
            <v>29440000</v>
          </cell>
          <cell r="E1471">
            <v>0</v>
          </cell>
          <cell r="F1471">
            <v>0</v>
          </cell>
        </row>
        <row r="1472">
          <cell r="A1472">
            <v>900042</v>
          </cell>
          <cell r="B1472" t="str">
            <v xml:space="preserve">  Tõéng hoa bÅ táng                         </v>
          </cell>
          <cell r="C1472" t="str">
            <v xml:space="preserve">   m2 </v>
          </cell>
          <cell r="D1472">
            <v>78200</v>
          </cell>
          <cell r="E1472">
            <v>0</v>
          </cell>
          <cell r="F1472">
            <v>0</v>
          </cell>
        </row>
        <row r="1473">
          <cell r="A1473">
            <v>900043</v>
          </cell>
          <cell r="B1473" t="str">
            <v xml:space="preserve">  L¡m mŸi tán trŸng kÁm AUSNAm          </v>
          </cell>
          <cell r="C1473" t="str">
            <v xml:space="preserve">   m2 </v>
          </cell>
          <cell r="D1473">
            <v>138000</v>
          </cell>
          <cell r="E1473">
            <v>0</v>
          </cell>
          <cell r="F1473">
            <v>0</v>
          </cell>
        </row>
        <row r="1474">
          <cell r="A1474">
            <v>900044</v>
          </cell>
          <cell r="B1474" t="str">
            <v xml:space="preserve">  Buláng mÜng  D42                          </v>
          </cell>
          <cell r="C1474" t="str">
            <v xml:space="preserve">   CŸi   </v>
          </cell>
          <cell r="D1474">
            <v>55200</v>
          </cell>
          <cell r="E1474">
            <v>0</v>
          </cell>
          <cell r="F1474">
            <v>0</v>
          </cell>
        </row>
        <row r="1475">
          <cell r="A1475">
            <v>900045</v>
          </cell>
          <cell r="B1475" t="str">
            <v xml:space="preserve">  Xø lû mÜng cñ                             </v>
          </cell>
          <cell r="C1475" t="str">
            <v xml:space="preserve">   CŸi   </v>
          </cell>
          <cell r="D1475">
            <v>18400000</v>
          </cell>
          <cell r="E1475">
            <v>0</v>
          </cell>
          <cell r="F1475">
            <v>0</v>
          </cell>
        </row>
        <row r="1476">
          <cell r="A1476">
            <v>900046</v>
          </cell>
          <cell r="B1476" t="str">
            <v xml:space="preserve">  M¡i nh³n m´t BT NËn                       </v>
          </cell>
          <cell r="C1476" t="str">
            <v xml:space="preserve">   m2 </v>
          </cell>
          <cell r="D1476">
            <v>23000</v>
          </cell>
          <cell r="E1476">
            <v>0</v>
          </cell>
          <cell r="F1476">
            <v>0</v>
          </cell>
        </row>
        <row r="1477">
          <cell r="A1477">
            <v>900047</v>
          </cell>
          <cell r="B1477" t="str">
            <v xml:space="preserve">  GiÆng khoan + Bçm                     </v>
          </cell>
          <cell r="C1477" t="str">
            <v xml:space="preserve">   CŸi   </v>
          </cell>
          <cell r="D1477">
            <v>92000000</v>
          </cell>
          <cell r="E1477">
            <v>0</v>
          </cell>
          <cell r="F1477">
            <v>0</v>
          </cell>
        </row>
        <row r="1478">
          <cell r="A1478">
            <v>900048</v>
          </cell>
          <cell r="B1478" t="str">
            <v xml:space="preserve">  Khuán cøa k¾p                             </v>
          </cell>
          <cell r="C1478" t="str">
            <v xml:space="preserve">   m  </v>
          </cell>
          <cell r="D1478">
            <v>110400</v>
          </cell>
          <cell r="E1478">
            <v>0</v>
          </cell>
          <cell r="F1478">
            <v>0</v>
          </cell>
        </row>
        <row r="1479">
          <cell r="A1479">
            <v>900049</v>
          </cell>
          <cell r="B1479" t="str">
            <v xml:space="preserve">  Mua càc 200x200                           </v>
          </cell>
          <cell r="C1479" t="str">
            <v xml:space="preserve">   m  </v>
          </cell>
          <cell r="D1479">
            <v>82800</v>
          </cell>
          <cell r="E1479">
            <v>0</v>
          </cell>
          <cell r="F1479">
            <v>0</v>
          </cell>
        </row>
        <row r="1480">
          <cell r="A1480">
            <v>900050</v>
          </cell>
          <cell r="B1480" t="str">
            <v xml:space="preserve">  ‡Üng càc 200x200                          </v>
          </cell>
          <cell r="C1480" t="str">
            <v xml:space="preserve">   m  </v>
          </cell>
          <cell r="D1480">
            <v>27600</v>
          </cell>
          <cell r="E1480">
            <v>0</v>
          </cell>
          <cell r="F1480">
            <v>0</v>
          </cell>
        </row>
        <row r="1481">
          <cell r="A1481">
            <v>900051</v>
          </cell>
          <cell r="B1481" t="str">
            <v xml:space="preserve">  Mua càc 250x250                           </v>
          </cell>
          <cell r="C1481" t="str">
            <v xml:space="preserve">   m  </v>
          </cell>
          <cell r="D1481">
            <v>101200</v>
          </cell>
          <cell r="E1481">
            <v>0</v>
          </cell>
          <cell r="F1481">
            <v>0</v>
          </cell>
        </row>
        <row r="1482">
          <cell r="A1482">
            <v>900052</v>
          </cell>
          <cell r="B1482" t="str">
            <v xml:space="preserve">  ‡Üng càc 250x250                          </v>
          </cell>
          <cell r="C1482" t="str">
            <v xml:space="preserve">   m  </v>
          </cell>
          <cell r="D1482">
            <v>28980</v>
          </cell>
          <cell r="E1482">
            <v>0</v>
          </cell>
          <cell r="F1482">
            <v>0</v>
          </cell>
        </row>
        <row r="1483">
          <cell r="A1483">
            <v>900075</v>
          </cell>
          <cell r="B1483" t="str">
            <v xml:space="preserve">  âng câng BT D1000,L=5m,miÎng loe  (‡)     </v>
          </cell>
          <cell r="C1483" t="str">
            <v xml:space="preserve">  CŸi</v>
          </cell>
          <cell r="D1483">
            <v>2040000</v>
          </cell>
          <cell r="E1483">
            <v>0</v>
          </cell>
          <cell r="F1483">
            <v>0</v>
          </cell>
        </row>
        <row r="1484">
          <cell r="A1484">
            <v>900076</v>
          </cell>
          <cell r="B1484" t="str">
            <v xml:space="preserve">  âng câng BT D1000,L=1m,miÎng loe  (‡)     </v>
          </cell>
          <cell r="C1484" t="str">
            <v xml:space="preserve">  CŸi</v>
          </cell>
          <cell r="D1484">
            <v>438000</v>
          </cell>
          <cell r="E1484">
            <v>0</v>
          </cell>
          <cell r="F1484">
            <v>0</v>
          </cell>
        </row>
        <row r="1485">
          <cell r="A1485">
            <v>900077</v>
          </cell>
          <cell r="B1485" t="str">
            <v xml:space="preserve">  âng câng BT D1000,L=1m,miÎng b±ng (‡)     </v>
          </cell>
          <cell r="C1485" t="str">
            <v xml:space="preserve">  CŸi</v>
          </cell>
          <cell r="D1485">
            <v>398000</v>
          </cell>
          <cell r="E1485">
            <v>0</v>
          </cell>
          <cell r="F1485">
            <v>0</v>
          </cell>
        </row>
        <row r="1486">
          <cell r="A1486">
            <v>900078</v>
          </cell>
          <cell r="B1486" t="str">
            <v xml:space="preserve">  âng câng BT D1000,L=5m,miÎng loe  (B)     </v>
          </cell>
          <cell r="C1486" t="str">
            <v xml:space="preserve">  CŸi</v>
          </cell>
          <cell r="D1486">
            <v>1090000</v>
          </cell>
          <cell r="E1486">
            <v>0</v>
          </cell>
          <cell r="F1486">
            <v>0</v>
          </cell>
        </row>
        <row r="1487">
          <cell r="A1487">
            <v>900079</v>
          </cell>
          <cell r="B1487" t="str">
            <v xml:space="preserve">  âng câng BT D1000,L=1m,miÎng loe  (B)     </v>
          </cell>
          <cell r="C1487" t="str">
            <v xml:space="preserve">  CŸi</v>
          </cell>
          <cell r="D1487">
            <v>438000</v>
          </cell>
          <cell r="E1487">
            <v>0</v>
          </cell>
          <cell r="F1487">
            <v>0</v>
          </cell>
        </row>
        <row r="1488">
          <cell r="A1488">
            <v>900080</v>
          </cell>
          <cell r="B1488" t="str">
            <v xml:space="preserve">  âng câng BT D1000,L=1m,miÎng b±ng (B)     </v>
          </cell>
          <cell r="C1488" t="str">
            <v xml:space="preserve">  CŸi</v>
          </cell>
          <cell r="D1488">
            <v>398000</v>
          </cell>
          <cell r="E1488">
            <v>0</v>
          </cell>
          <cell r="F1488">
            <v>0</v>
          </cell>
        </row>
        <row r="1489">
          <cell r="A1489">
            <v>900081</v>
          </cell>
          <cell r="B1489" t="str">
            <v xml:space="preserve">  âng câng BT D800, L=5m,t¨i tràng ‡        </v>
          </cell>
          <cell r="C1489" t="str">
            <v xml:space="preserve">  CŸi</v>
          </cell>
          <cell r="D1489">
            <v>1440000</v>
          </cell>
          <cell r="E1489">
            <v>0</v>
          </cell>
          <cell r="F1489">
            <v>0</v>
          </cell>
        </row>
        <row r="1490">
          <cell r="A1490">
            <v>900082</v>
          </cell>
          <cell r="B1490" t="str">
            <v xml:space="preserve">  âng câng BT D800, L=1m,miÎng loe          </v>
          </cell>
          <cell r="C1490" t="str">
            <v xml:space="preserve">  CŸi</v>
          </cell>
          <cell r="D1490">
            <v>318000</v>
          </cell>
          <cell r="E1490">
            <v>0</v>
          </cell>
          <cell r="F1490">
            <v>0</v>
          </cell>
        </row>
        <row r="1491">
          <cell r="A1491">
            <v>900083</v>
          </cell>
          <cell r="B1491" t="str">
            <v xml:space="preserve">  âng câng BT D600, L=5m,miÎng loe  (‡)     </v>
          </cell>
          <cell r="C1491" t="str">
            <v xml:space="preserve">  CŸi</v>
          </cell>
          <cell r="D1491">
            <v>810000</v>
          </cell>
          <cell r="E1491">
            <v>0</v>
          </cell>
          <cell r="F1491">
            <v>0</v>
          </cell>
        </row>
        <row r="1492">
          <cell r="A1492">
            <v>900084</v>
          </cell>
          <cell r="B1492" t="str">
            <v xml:space="preserve">  âng câng BT D600, L=5m,miÎng loe  (C)     </v>
          </cell>
          <cell r="C1492" t="str">
            <v xml:space="preserve">  CŸi</v>
          </cell>
          <cell r="D1492">
            <v>780000</v>
          </cell>
          <cell r="E1492">
            <v>0</v>
          </cell>
          <cell r="F1492">
            <v>0</v>
          </cell>
        </row>
        <row r="1493">
          <cell r="A1493">
            <v>900085</v>
          </cell>
          <cell r="B1493" t="str">
            <v xml:space="preserve">  âng câng BT D400, L=4m,miÎng loe  (‡)     </v>
          </cell>
          <cell r="C1493" t="str">
            <v xml:space="preserve">  CŸi</v>
          </cell>
          <cell r="D1493">
            <v>344000</v>
          </cell>
          <cell r="E1493">
            <v>0</v>
          </cell>
          <cell r="F1493">
            <v>0</v>
          </cell>
        </row>
        <row r="1494">
          <cell r="A1494">
            <v>900086</v>
          </cell>
          <cell r="B1494" t="str">
            <v xml:space="preserve">  âng câng BT D400, L=2m,miÎng loe  (‡)     </v>
          </cell>
          <cell r="C1494" t="str">
            <v xml:space="preserve">  CŸi</v>
          </cell>
          <cell r="D1494">
            <v>172000</v>
          </cell>
          <cell r="E1494">
            <v>0</v>
          </cell>
          <cell r="F1494">
            <v>0</v>
          </cell>
        </row>
        <row r="1495">
          <cell r="A1495">
            <v>900087</v>
          </cell>
          <cell r="B1495" t="str">
            <v xml:space="preserve">  âng câng BT D400, L=4m,miÎng b±ng (‡)     </v>
          </cell>
          <cell r="C1495" t="str">
            <v xml:space="preserve">  CŸi</v>
          </cell>
          <cell r="D1495">
            <v>324000</v>
          </cell>
          <cell r="E1495">
            <v>0</v>
          </cell>
          <cell r="F1495">
            <v>0</v>
          </cell>
        </row>
        <row r="1496">
          <cell r="A1496">
            <v>900088</v>
          </cell>
          <cell r="B1496" t="str">
            <v xml:space="preserve">  âng câng BT D400, L=4m,miÎng loe  (C)     </v>
          </cell>
          <cell r="C1496" t="str">
            <v xml:space="preserve">  CŸi</v>
          </cell>
          <cell r="D1496">
            <v>344000</v>
          </cell>
          <cell r="E1496">
            <v>0</v>
          </cell>
          <cell r="F1496">
            <v>0</v>
          </cell>
        </row>
        <row r="1497">
          <cell r="A1497">
            <v>900089</v>
          </cell>
          <cell r="B1497" t="str">
            <v xml:space="preserve">  âng câng BT D400, L=4m,miÎng b±ng (C)     </v>
          </cell>
          <cell r="C1497" t="str">
            <v xml:space="preserve">  CŸi</v>
          </cell>
          <cell r="D1497">
            <v>324000</v>
          </cell>
          <cell r="E1497">
            <v>0</v>
          </cell>
          <cell r="F1497">
            <v>0</v>
          </cell>
        </row>
        <row r="1498">
          <cell r="A1498">
            <v>900090</v>
          </cell>
          <cell r="B1498" t="str">
            <v xml:space="preserve">  âng câng BT D400, L=2m,miÎng loe  (C)     </v>
          </cell>
          <cell r="C1498" t="str">
            <v xml:space="preserve">  CŸi</v>
          </cell>
          <cell r="D1498">
            <v>112000</v>
          </cell>
          <cell r="E1498">
            <v>0</v>
          </cell>
          <cell r="F1498">
            <v>0</v>
          </cell>
        </row>
        <row r="1499">
          <cell r="A1499">
            <v>900091</v>
          </cell>
          <cell r="B1499" t="str">
            <v xml:space="preserve">  âng câng BT D400, L=1m,miÎng b±ng (C)     </v>
          </cell>
          <cell r="C1499" t="str">
            <v xml:space="preserve">  CŸi</v>
          </cell>
          <cell r="D1499">
            <v>80000</v>
          </cell>
          <cell r="E1499">
            <v>0</v>
          </cell>
          <cell r="F1499">
            <v>0</v>
          </cell>
        </row>
        <row r="1500">
          <cell r="A1500">
            <v>900092</v>
          </cell>
          <cell r="B1500" t="str">
            <v xml:space="preserve">  âng câng BT D400, L=4m,miÎng loe  (B)     </v>
          </cell>
          <cell r="C1500" t="str">
            <v xml:space="preserve">  CŸi</v>
          </cell>
          <cell r="D1500">
            <v>334000</v>
          </cell>
          <cell r="E1500">
            <v>0</v>
          </cell>
          <cell r="F1500">
            <v>0</v>
          </cell>
        </row>
        <row r="1501">
          <cell r="A1501">
            <v>900093</v>
          </cell>
          <cell r="B1501" t="str">
            <v xml:space="preserve">  âng câng BT D400, L=4m,miÎng b±ng (B)     </v>
          </cell>
          <cell r="C1501" t="str">
            <v xml:space="preserve">  CŸi</v>
          </cell>
          <cell r="D1501">
            <v>314000</v>
          </cell>
          <cell r="E1501">
            <v>0</v>
          </cell>
          <cell r="F1501">
            <v>0</v>
          </cell>
        </row>
        <row r="1502">
          <cell r="A1502">
            <v>900094</v>
          </cell>
          <cell r="B1502" t="str">
            <v xml:space="preserve">  âng câng BT D300, L=1m,t¨i tràng ‡        </v>
          </cell>
          <cell r="C1502" t="str">
            <v xml:space="preserve">  CŸi</v>
          </cell>
          <cell r="D1502">
            <v>48000</v>
          </cell>
          <cell r="E1502">
            <v>0</v>
          </cell>
          <cell r="F1502">
            <v>0</v>
          </cell>
        </row>
        <row r="1503">
          <cell r="A1503">
            <v>900095</v>
          </cell>
          <cell r="B1503" t="str">
            <v xml:space="preserve">  âng câng BT D300, L=1m,t¨i tràng C        </v>
          </cell>
          <cell r="C1503" t="str">
            <v xml:space="preserve">  CŸi</v>
          </cell>
          <cell r="D1503">
            <v>48000</v>
          </cell>
          <cell r="E1503">
            <v>0</v>
          </cell>
          <cell r="F1503">
            <v>0</v>
          </cell>
        </row>
        <row r="1504">
          <cell r="A1504">
            <v>900096</v>
          </cell>
          <cell r="B1504" t="str">
            <v xml:space="preserve">  âng câng BT D300, L=1m,t¨i tràng B        </v>
          </cell>
          <cell r="C1504" t="str">
            <v xml:space="preserve">  CŸi</v>
          </cell>
          <cell r="D1504">
            <v>38000</v>
          </cell>
          <cell r="E1504">
            <v>0</v>
          </cell>
          <cell r="F1504">
            <v>0</v>
          </cell>
        </row>
        <row r="1505">
          <cell r="A1505">
            <v>900097</v>
          </cell>
          <cell r="B1505" t="str">
            <v xml:space="preserve">  ‡Æ câng  D1000                            </v>
          </cell>
          <cell r="C1505" t="str">
            <v xml:space="preserve">  CŸi</v>
          </cell>
          <cell r="D1505">
            <v>90000</v>
          </cell>
          <cell r="E1505">
            <v>0</v>
          </cell>
          <cell r="F1505">
            <v>0</v>
          </cell>
        </row>
        <row r="1506">
          <cell r="A1506">
            <v>900098</v>
          </cell>
          <cell r="B1506" t="str">
            <v xml:space="preserve">  ‡Æ câng  D800                             </v>
          </cell>
          <cell r="C1506" t="str">
            <v xml:space="preserve">  CŸi</v>
          </cell>
          <cell r="D1506">
            <v>60000</v>
          </cell>
          <cell r="E1506">
            <v>0</v>
          </cell>
          <cell r="F1506">
            <v>0</v>
          </cell>
        </row>
        <row r="1507">
          <cell r="A1507">
            <v>900099</v>
          </cell>
          <cell r="B1507" t="str">
            <v xml:space="preserve">  ‡Æ câng  D600                             </v>
          </cell>
          <cell r="C1507" t="str">
            <v xml:space="preserve">  CŸi</v>
          </cell>
          <cell r="D1507">
            <v>44000</v>
          </cell>
          <cell r="E1507">
            <v>0</v>
          </cell>
          <cell r="F1507">
            <v>0</v>
          </cell>
        </row>
        <row r="1508">
          <cell r="A1508">
            <v>900100</v>
          </cell>
          <cell r="B1508" t="str">
            <v xml:space="preserve">  ‡Æ câng  D400                             </v>
          </cell>
          <cell r="C1508" t="str">
            <v xml:space="preserve">  CŸi</v>
          </cell>
          <cell r="D1508">
            <v>22000</v>
          </cell>
          <cell r="E1508">
            <v>0</v>
          </cell>
          <cell r="F1508">
            <v>0</v>
          </cell>
        </row>
        <row r="1509">
          <cell r="A1509">
            <v>900101</v>
          </cell>
          <cell r="B1509" t="str">
            <v xml:space="preserve">  L‡ âng câng BT D1000,L=5m             </v>
          </cell>
          <cell r="C1509" t="str">
            <v xml:space="preserve">  CŸi</v>
          </cell>
          <cell r="D1509">
            <v>200000</v>
          </cell>
          <cell r="E1509">
            <v>40000</v>
          </cell>
          <cell r="F1509">
            <v>0</v>
          </cell>
        </row>
        <row r="1510">
          <cell r="A1510">
            <v>900102</v>
          </cell>
          <cell r="B1510" t="str">
            <v xml:space="preserve">  L‡ âng câng BT D1000,L=1m             </v>
          </cell>
          <cell r="C1510" t="str">
            <v xml:space="preserve">  CŸi</v>
          </cell>
          <cell r="D1510">
            <v>43000</v>
          </cell>
          <cell r="E1510">
            <v>8000</v>
          </cell>
          <cell r="F1510">
            <v>0</v>
          </cell>
        </row>
        <row r="1511">
          <cell r="A1511">
            <v>900103</v>
          </cell>
          <cell r="B1511" t="str">
            <v xml:space="preserve">  L‡ âng câng BT D800, L=5m             </v>
          </cell>
          <cell r="C1511" t="str">
            <v xml:space="preserve">  CŸi</v>
          </cell>
          <cell r="D1511">
            <v>140000</v>
          </cell>
          <cell r="E1511">
            <v>40000</v>
          </cell>
          <cell r="F1511">
            <v>0</v>
          </cell>
        </row>
        <row r="1512">
          <cell r="A1512">
            <v>900104</v>
          </cell>
          <cell r="B1512" t="str">
            <v xml:space="preserve">  L‡ âng câng BT D800, L=1m             </v>
          </cell>
          <cell r="C1512" t="str">
            <v xml:space="preserve">  CŸi</v>
          </cell>
          <cell r="D1512">
            <v>31000</v>
          </cell>
          <cell r="E1512">
            <v>8000</v>
          </cell>
          <cell r="F1512">
            <v>0</v>
          </cell>
        </row>
        <row r="1513">
          <cell r="A1513">
            <v>900105</v>
          </cell>
          <cell r="B1513" t="str">
            <v xml:space="preserve">  L‡ âng câng BT D600, L=5m             </v>
          </cell>
          <cell r="C1513" t="str">
            <v xml:space="preserve">  CŸi</v>
          </cell>
          <cell r="D1513">
            <v>78000</v>
          </cell>
          <cell r="E1513">
            <v>40000</v>
          </cell>
          <cell r="F1513">
            <v>0</v>
          </cell>
        </row>
        <row r="1514">
          <cell r="A1514">
            <v>900106</v>
          </cell>
          <cell r="B1514" t="str">
            <v xml:space="preserve">  L‡ âng câng BT D400, L=4m             </v>
          </cell>
          <cell r="C1514" t="str">
            <v xml:space="preserve">  CŸi</v>
          </cell>
          <cell r="D1514">
            <v>32000</v>
          </cell>
          <cell r="E1514">
            <v>30000</v>
          </cell>
          <cell r="F1514">
            <v>0</v>
          </cell>
        </row>
        <row r="1515">
          <cell r="A1515">
            <v>900107</v>
          </cell>
          <cell r="B1515" t="str">
            <v xml:space="preserve">  L‡ âng câng BT D400, L=2m             </v>
          </cell>
          <cell r="C1515" t="str">
            <v xml:space="preserve">  CŸi</v>
          </cell>
          <cell r="D1515">
            <v>16000</v>
          </cell>
          <cell r="E1515">
            <v>15000</v>
          </cell>
          <cell r="F1515">
            <v>0</v>
          </cell>
        </row>
        <row r="1516">
          <cell r="A1516">
            <v>900108</v>
          </cell>
          <cell r="B1516" t="str">
            <v xml:space="preserve">  L‡ âng câng BT D400, L=1m             </v>
          </cell>
          <cell r="C1516" t="str">
            <v xml:space="preserve">  CŸi</v>
          </cell>
          <cell r="D1516">
            <v>7500</v>
          </cell>
          <cell r="E1516">
            <v>8000</v>
          </cell>
          <cell r="F1516">
            <v>0</v>
          </cell>
        </row>
        <row r="1517">
          <cell r="A1517">
            <v>900109</v>
          </cell>
          <cell r="B1517" t="str">
            <v xml:space="preserve">  L‡ âng câng BT D300, L=1m             </v>
          </cell>
          <cell r="C1517" t="str">
            <v xml:space="preserve">  CŸi</v>
          </cell>
          <cell r="D1517">
            <v>4200</v>
          </cell>
          <cell r="E1517">
            <v>8000</v>
          </cell>
          <cell r="F1517">
            <v>0</v>
          </cell>
        </row>
        <row r="1518">
          <cell r="A1518">
            <v>900110</v>
          </cell>
          <cell r="B1518" t="str">
            <v xml:space="preserve">  L‡ ‡Æ câng  D1000                         </v>
          </cell>
          <cell r="C1518" t="str">
            <v xml:space="preserve">  CŸi</v>
          </cell>
          <cell r="D1518">
            <v>0</v>
          </cell>
          <cell r="E1518">
            <v>3110</v>
          </cell>
          <cell r="F1518">
            <v>0</v>
          </cell>
        </row>
        <row r="1519">
          <cell r="A1519">
            <v>900111</v>
          </cell>
          <cell r="B1519" t="str">
            <v xml:space="preserve">  L‡ ‡Æ câng  D800                          </v>
          </cell>
          <cell r="C1519" t="str">
            <v xml:space="preserve">  CŸi</v>
          </cell>
          <cell r="D1519">
            <v>0</v>
          </cell>
          <cell r="E1519">
            <v>2980</v>
          </cell>
          <cell r="F1519">
            <v>0</v>
          </cell>
        </row>
        <row r="1520">
          <cell r="A1520">
            <v>900112</v>
          </cell>
          <cell r="B1520" t="str">
            <v xml:space="preserve">  L‡ ‡Æ câng  D600                          </v>
          </cell>
          <cell r="C1520" t="str">
            <v xml:space="preserve">  CŸi</v>
          </cell>
          <cell r="D1520">
            <v>0</v>
          </cell>
          <cell r="E1520">
            <v>2670</v>
          </cell>
          <cell r="F1520">
            <v>0</v>
          </cell>
        </row>
        <row r="1521">
          <cell r="A1521">
            <v>900113</v>
          </cell>
          <cell r="B1521" t="str">
            <v xml:space="preserve">  L‡ ‡Æ câng  D400                          </v>
          </cell>
          <cell r="C1521" t="str">
            <v xml:space="preserve">  CŸi</v>
          </cell>
          <cell r="D1521">
            <v>0</v>
          </cell>
          <cell r="E1521">
            <v>2320</v>
          </cell>
          <cell r="F1521">
            <v>0</v>
          </cell>
        </row>
        <row r="1522">
          <cell r="A1522">
            <v>900200</v>
          </cell>
          <cell r="B1522" t="str">
            <v xml:space="preserve">  ‡ºp nhŸm BT                               </v>
          </cell>
          <cell r="C1522" t="str">
            <v>cáng</v>
          </cell>
          <cell r="D1522">
            <v>0</v>
          </cell>
          <cell r="E1522">
            <v>12500</v>
          </cell>
          <cell r="F1522">
            <v>0</v>
          </cell>
        </row>
        <row r="1523">
          <cell r="A1523">
            <v>900210</v>
          </cell>
          <cell r="B1523" t="str">
            <v xml:space="preserve">  Cøa lõèi th¾p                             </v>
          </cell>
          <cell r="C1523" t="str">
            <v>m2</v>
          </cell>
          <cell r="D1523">
            <v>40000</v>
          </cell>
          <cell r="E1523">
            <v>0</v>
          </cell>
          <cell r="F1523">
            <v>0</v>
          </cell>
        </row>
        <row r="1524">
          <cell r="A1524">
            <v>900220</v>
          </cell>
          <cell r="B1524" t="str">
            <v xml:space="preserve">  PhŸ dë kÆt c¶u bÅ táng tõéng, mÜng        </v>
          </cell>
          <cell r="C1524" t="str">
            <v>m3</v>
          </cell>
          <cell r="D1524">
            <v>40000</v>
          </cell>
          <cell r="E1524">
            <v>0</v>
          </cell>
          <cell r="F1524">
            <v>0</v>
          </cell>
        </row>
        <row r="1525">
          <cell r="A1525">
            <v>900230</v>
          </cell>
          <cell r="B1525" t="str">
            <v xml:space="preserve">  PhŸ dë kÆt c¶u bÅ táng nËn                </v>
          </cell>
          <cell r="C1525" t="str">
            <v>m3</v>
          </cell>
          <cell r="D1525">
            <v>40000</v>
          </cell>
          <cell r="E1525">
            <v>0</v>
          </cell>
          <cell r="F1525">
            <v>0</v>
          </cell>
        </row>
        <row r="1526">
          <cell r="A1526">
            <v>900080</v>
          </cell>
          <cell r="B1526" t="str">
            <v xml:space="preserve">  CŸt ½·m ch´t                              </v>
          </cell>
          <cell r="C1526" t="str">
            <v>m3</v>
          </cell>
          <cell r="D1526">
            <v>30000</v>
          </cell>
          <cell r="E1526">
            <v>3200</v>
          </cell>
          <cell r="F1526">
            <v>800</v>
          </cell>
        </row>
        <row r="1527">
          <cell r="A1527">
            <v>900081</v>
          </cell>
          <cell r="B1527" t="str">
            <v xml:space="preserve">  Cøa nhúa</v>
          </cell>
          <cell r="C1527" t="str">
            <v>m2</v>
          </cell>
          <cell r="D1527">
            <v>150000</v>
          </cell>
          <cell r="E1527">
            <v>0</v>
          </cell>
          <cell r="F1527">
            <v>0</v>
          </cell>
        </row>
        <row r="1528">
          <cell r="A1528" t="str">
            <v>eof</v>
          </cell>
        </row>
      </sheetData>
      <sheetData sheetId="1" refreshError="1"/>
      <sheetData sheetId="2" refreshError="1"/>
      <sheetData sheetId="3" refreshError="1"/>
      <sheetData sheetId="4"/>
      <sheetData sheetId="5"/>
      <sheetData sheetId="6"/>
      <sheetData sheetId="7"/>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Interest"/>
      <sheetName val="HelpMe"/>
      <sheetName val="Equity"/>
      <sheetName val="Data Sheet"/>
    </sheetNames>
    <sheetDataSet>
      <sheetData sheetId="0" refreshError="1"/>
      <sheetData sheetId="1" refreshError="1"/>
      <sheetData sheetId="2" refreshError="1"/>
      <sheetData sheetId="3">
        <row r="2">
          <cell r="A2" t="str">
            <v>BV Life</v>
          </cell>
        </row>
        <row r="3">
          <cell r="A3" t="str">
            <v>BV Non Life</v>
          </cell>
        </row>
        <row r="4">
          <cell r="A4" t="str">
            <v>BV Holdings</v>
          </cell>
        </row>
        <row r="5">
          <cell r="A5" t="str">
            <v>BVF</v>
          </cell>
        </row>
        <row r="6">
          <cell r="A6" t="str">
            <v>BVSC</v>
          </cell>
        </row>
      </sheetData>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Interest"/>
      <sheetName val="Equity"/>
      <sheetName val="Data Sheet"/>
    </sheetNames>
    <sheetDataSet>
      <sheetData sheetId="0" refreshError="1"/>
      <sheetData sheetId="1" refreshError="1"/>
      <sheetData sheetId="2">
        <row r="2">
          <cell r="A2" t="str">
            <v>BV Life</v>
          </cell>
          <cell r="D2" t="str">
            <v>Fixed</v>
          </cell>
        </row>
        <row r="3">
          <cell r="D3" t="str">
            <v>Floating</v>
          </cell>
        </row>
      </sheetData>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o cao so huu"/>
      <sheetName val="Bao cao tra co tuc"/>
      <sheetName val="Data VSD"/>
      <sheetName val="Data chua LK - TVS"/>
      <sheetName val="Data Da LK - VSD"/>
      <sheetName val="Chua LK - Chua co TK - Luy ke"/>
      <sheetName val="Chua LK - Chua co STK 2014"/>
      <sheetName val="Danh muc"/>
      <sheetName val="DS CD chua nhan ctuc 30 04 2015"/>
    </sheetNames>
    <sheetDataSet>
      <sheetData sheetId="0" refreshError="1"/>
      <sheetData sheetId="1" refreshError="1"/>
      <sheetData sheetId="2" refreshError="1"/>
      <sheetData sheetId="3">
        <row r="2">
          <cell r="C2">
            <v>20805687</v>
          </cell>
        </row>
      </sheetData>
      <sheetData sheetId="4">
        <row r="2">
          <cell r="C2">
            <v>22194313</v>
          </cell>
        </row>
      </sheetData>
      <sheetData sheetId="5" refreshError="1"/>
      <sheetData sheetId="6" refreshError="1"/>
      <sheetData sheetId="7">
        <row r="4">
          <cell r="A4" t="str">
            <v>010310988</v>
          </cell>
          <cell r="B4" t="str">
            <v>TVS000001</v>
          </cell>
          <cell r="C4" t="str">
            <v>Nguyễn Trung Hà</v>
          </cell>
          <cell r="D4" t="str">
            <v>VN</v>
          </cell>
          <cell r="E4" t="str">
            <v>96 Linh Lang - Cống Vị - Ba Đình - Hà Nội</v>
          </cell>
          <cell r="F4" t="str">
            <v>96 Linh Lang - Cống Vị - Ba Đình - Hà Nội</v>
          </cell>
          <cell r="G4" t="str">
            <v>0913.207428</v>
          </cell>
          <cell r="H4" t="str">
            <v>010310988</v>
          </cell>
          <cell r="I4" t="str">
            <v>Hà Nội</v>
          </cell>
          <cell r="J4" t="str">
            <v>14/07/2006</v>
          </cell>
          <cell r="K4" t="str">
            <v>Nguyễn Trung Hà</v>
          </cell>
          <cell r="L4" t="str">
            <v>002.9999.8888.018</v>
          </cell>
          <cell r="M4" t="str">
            <v xml:space="preserve">Tiên Phong Bank </v>
          </cell>
          <cell r="N4" t="b">
            <v>1</v>
          </cell>
        </row>
        <row r="5">
          <cell r="A5" t="str">
            <v>010078518</v>
          </cell>
          <cell r="B5" t="str">
            <v>TVS000002</v>
          </cell>
          <cell r="C5" t="str">
            <v>Đinh Thị Hoa</v>
          </cell>
          <cell r="D5" t="str">
            <v>VN</v>
          </cell>
          <cell r="E5" t="str">
            <v>Số 3 Cao Bá Quát - Ba Đình - Hà Nội</v>
          </cell>
          <cell r="F5" t="str">
            <v>Số 3 Cao Bá Quát - Ba Đình - Hà Nội</v>
          </cell>
          <cell r="G5" t="str">
            <v>0904857979</v>
          </cell>
          <cell r="H5" t="str">
            <v>010078518</v>
          </cell>
          <cell r="I5" t="str">
            <v>Hà Nội</v>
          </cell>
          <cell r="J5" t="str">
            <v>21/01/2010</v>
          </cell>
          <cell r="K5" t="str">
            <v>Đinh Thị Hoa</v>
          </cell>
          <cell r="L5" t="str">
            <v>2823859</v>
          </cell>
          <cell r="M5" t="str">
            <v>ACB - CN Hà Nội</v>
          </cell>
          <cell r="N5" t="b">
            <v>1</v>
          </cell>
        </row>
        <row r="6">
          <cell r="A6" t="str">
            <v>B0026957</v>
          </cell>
          <cell r="B6" t="str">
            <v>TVS000003</v>
          </cell>
          <cell r="C6" t="str">
            <v>Trần Vũ Hoài</v>
          </cell>
          <cell r="D6" t="str">
            <v>VN</v>
          </cell>
          <cell r="E6" t="str">
            <v>24 Hạ Hồi, Trần Hưng Đạo, Hoàn kiếm, Hà Nội</v>
          </cell>
          <cell r="F6" t="str">
            <v>24 Hạ Hồi, Trần Hưng Đạo, Hoàn kiếm, Hà Nội</v>
          </cell>
          <cell r="G6" t="str">
            <v>0913214011</v>
          </cell>
          <cell r="H6" t="str">
            <v>B0026957</v>
          </cell>
          <cell r="I6" t="str">
            <v>Cục QL XNC</v>
          </cell>
          <cell r="J6" t="str">
            <v>13/10/2005</v>
          </cell>
          <cell r="K6" t="str">
            <v>Trần Vũ Hoài</v>
          </cell>
          <cell r="L6" t="str">
            <v>2825849</v>
          </cell>
          <cell r="M6" t="str">
            <v>ACB - CN Hà Nội</v>
          </cell>
          <cell r="N6" t="b">
            <v>1</v>
          </cell>
        </row>
        <row r="7">
          <cell r="A7" t="str">
            <v>025244211</v>
          </cell>
          <cell r="B7" t="str">
            <v>TVS000005</v>
          </cell>
          <cell r="C7" t="str">
            <v>Phan Thanh Diện</v>
          </cell>
          <cell r="D7" t="str">
            <v>VN</v>
          </cell>
          <cell r="E7" t="str">
            <v>A9-49 Mỹ Phú 1, Phú Mỹ Hưng, P.Tân Phú, Q.7, Tp.HCM</v>
          </cell>
          <cell r="F7" t="str">
            <v>A9-49 Mỹ Phú 1, Phú Mỹ Hưng, P.Tân Phú, Q.7, Tp.HCM</v>
          </cell>
          <cell r="G7" t="str">
            <v>0984121339</v>
          </cell>
          <cell r="H7" t="str">
            <v>025244211</v>
          </cell>
          <cell r="I7" t="str">
            <v>Hà Nội</v>
          </cell>
          <cell r="J7" t="str">
            <v>04/03/2010</v>
          </cell>
          <cell r="K7" t="str">
            <v>Phan Thanh Diện</v>
          </cell>
          <cell r="L7" t="str">
            <v>00200002468016</v>
          </cell>
          <cell r="M7" t="str">
            <v>Tiên Phong Bank Hà Nội</v>
          </cell>
          <cell r="N7" t="b">
            <v>1</v>
          </cell>
        </row>
        <row r="8">
          <cell r="A8" t="str">
            <v>010446339</v>
          </cell>
          <cell r="B8" t="str">
            <v>TVS000006</v>
          </cell>
          <cell r="C8" t="str">
            <v>Cao Minh Trúc</v>
          </cell>
          <cell r="D8" t="str">
            <v>VN</v>
          </cell>
          <cell r="E8" t="str">
            <v>457 Nguyễn Khang - Hà Nội</v>
          </cell>
          <cell r="F8" t="str">
            <v>457 Nguyễn Khang - Hà Nội</v>
          </cell>
          <cell r="G8" t="str">
            <v>0912183435</v>
          </cell>
          <cell r="H8" t="str">
            <v>010446339</v>
          </cell>
          <cell r="I8" t="str">
            <v>Hà Nội</v>
          </cell>
          <cell r="J8" t="str">
            <v>13/07/2000</v>
          </cell>
          <cell r="K8" t="str">
            <v>Cao Minh Trúc</v>
          </cell>
          <cell r="L8" t="str">
            <v>0021001574006</v>
          </cell>
          <cell r="M8" t="str">
            <v>VCB - CN Hà Nội</v>
          </cell>
          <cell r="N8" t="b">
            <v>1</v>
          </cell>
        </row>
        <row r="9">
          <cell r="A9" t="str">
            <v>0101057919</v>
          </cell>
          <cell r="B9" t="str">
            <v>TVS000009</v>
          </cell>
          <cell r="C9" t="str">
            <v>Ngân hàng thương mại cổ phần Đại chúng Việt Nam</v>
          </cell>
          <cell r="D9" t="str">
            <v>VN</v>
          </cell>
          <cell r="E9" t="str">
            <v>22 Ngô Quyền, Hoàn Kiếm, Hà Nội</v>
          </cell>
          <cell r="F9" t="str">
            <v>22 Ngô Quyền, Hoàn Kiếm, Hà Nội</v>
          </cell>
          <cell r="G9" t="str">
            <v>39426800</v>
          </cell>
          <cell r="H9" t="str">
            <v>0101057919</v>
          </cell>
          <cell r="I9" t="str">
            <v xml:space="preserve"> Sở KH ĐT Hà Nội (lần 6)</v>
          </cell>
          <cell r="J9">
            <v>41548</v>
          </cell>
          <cell r="K9" t="str">
            <v>Ngân hàng thương mại cổ phần Đại chúng Việt Nam</v>
          </cell>
          <cell r="L9" t="str">
            <v>01360002</v>
          </cell>
          <cell r="M9" t="str">
            <v>TMCP Đại Chúng VN</v>
          </cell>
          <cell r="N9" t="b">
            <v>1</v>
          </cell>
        </row>
        <row r="10">
          <cell r="A10" t="str">
            <v>0103011185</v>
          </cell>
          <cell r="B10" t="str">
            <v>TVS000010</v>
          </cell>
          <cell r="C10" t="str">
            <v>Công ty CP Đầu tư Tài chính VMF Việt Nam</v>
          </cell>
          <cell r="D10" t="str">
            <v>VN</v>
          </cell>
          <cell r="E10" t="str">
            <v>172 Trấn Vũ, Trúc Bạch, Quận Ba Đình, Hà Nội</v>
          </cell>
          <cell r="F10" t="str">
            <v>172 Trấn Vũ, Trúc Bạch, Quận Ba Đình, Hà Nội</v>
          </cell>
          <cell r="G10" t="str">
            <v>043 7152188</v>
          </cell>
          <cell r="H10" t="str">
            <v>0103011185</v>
          </cell>
          <cell r="I10" t="str">
            <v xml:space="preserve"> Sở KHĐT Hà Nội</v>
          </cell>
          <cell r="J10" t="str">
            <v>10/03/2006</v>
          </cell>
          <cell r="K10" t="str">
            <v>Công ty CP Đầu tư Tài chính VMF Việt Nam</v>
          </cell>
          <cell r="L10" t="str">
            <v>12210000185075</v>
          </cell>
          <cell r="M10" t="str">
            <v>BIDV - CN Hà Thành</v>
          </cell>
          <cell r="N10" t="b">
            <v>1</v>
          </cell>
        </row>
        <row r="11">
          <cell r="A11" t="str">
            <v>011778010</v>
          </cell>
          <cell r="B11" t="str">
            <v>TVS000011</v>
          </cell>
          <cell r="C11" t="str">
            <v>Nguyễn Trường Giang</v>
          </cell>
          <cell r="D11" t="str">
            <v>VN</v>
          </cell>
          <cell r="E11" t="str">
            <v>13/14B Lý Nam Đế - Hàng Mã - Hoàn Kiếm - Hà Nội</v>
          </cell>
          <cell r="F11" t="str">
            <v>13/14B Lý Nam Đế - Hàng Mã - Hoàn Kiếm - Hà Nội</v>
          </cell>
          <cell r="G11" t="str">
            <v>0913232634</v>
          </cell>
          <cell r="H11" t="str">
            <v>011778010</v>
          </cell>
          <cell r="I11" t="str">
            <v>Hà Nội</v>
          </cell>
          <cell r="J11">
            <v>38923</v>
          </cell>
          <cell r="K11" t="str">
            <v>Nguyễn Trường Giang</v>
          </cell>
          <cell r="L11" t="str">
            <v>10271963001</v>
          </cell>
          <cell r="M11" t="str">
            <v>TPB - CN Hà Nội</v>
          </cell>
          <cell r="N11" t="b">
            <v>1</v>
          </cell>
        </row>
        <row r="12">
          <cell r="A12" t="str">
            <v>010275894</v>
          </cell>
          <cell r="B12" t="str">
            <v>TVS000012</v>
          </cell>
          <cell r="C12" t="str">
            <v>Phạm Ngọc Quỳnh</v>
          </cell>
          <cell r="D12" t="str">
            <v>VN</v>
          </cell>
          <cell r="E12" t="str">
            <v>D1010, khu căn hộ Hoàng Anh Gia Lai 3, xã Phước Kiển, huyện Nhà Bè, HCM</v>
          </cell>
          <cell r="F12" t="str">
            <v>D1010, khu căn hộ Hoàng Anh Gia Lai 3, xã Phước Kiển, huyện Nhà Bè, HCM</v>
          </cell>
          <cell r="G12" t="str">
            <v>0903232662</v>
          </cell>
          <cell r="H12" t="str">
            <v>010275894</v>
          </cell>
          <cell r="I12" t="str">
            <v>Hà Nội</v>
          </cell>
          <cell r="J12">
            <v>40995</v>
          </cell>
          <cell r="K12" t="str">
            <v>Phạm Ngọc Quỳnh</v>
          </cell>
          <cell r="L12" t="str">
            <v>23101962001</v>
          </cell>
          <cell r="M12" t="str">
            <v>TPB Hoàn Kiếm</v>
          </cell>
          <cell r="N12" t="b">
            <v>1</v>
          </cell>
        </row>
        <row r="13">
          <cell r="A13" t="str">
            <v>011645438</v>
          </cell>
          <cell r="B13" t="str">
            <v>TVS000013</v>
          </cell>
          <cell r="C13" t="str">
            <v>Bùi Thị Kim Oanh</v>
          </cell>
          <cell r="D13" t="str">
            <v>VN</v>
          </cell>
          <cell r="E13" t="str">
            <v>C7/25 Láng Hạ - Thành Công - Ba Đình - Hà Nội</v>
          </cell>
          <cell r="F13" t="str">
            <v>C7/25 Láng Hạ - Thành Công - Ba Đình - Hà Nội</v>
          </cell>
          <cell r="G13" t="str">
            <v>0903416369</v>
          </cell>
          <cell r="H13" t="str">
            <v>011645438</v>
          </cell>
          <cell r="I13" t="str">
            <v>Hà Nội</v>
          </cell>
          <cell r="J13" t="str">
            <v>15/03/2005</v>
          </cell>
          <cell r="K13" t="str">
            <v>Bùi Thị Kim Oanh</v>
          </cell>
          <cell r="L13" t="str">
            <v>11120076325011</v>
          </cell>
          <cell r="M13" t="str">
            <v>Techcombank - CN Hà Nội</v>
          </cell>
          <cell r="N13" t="b">
            <v>1</v>
          </cell>
        </row>
        <row r="14">
          <cell r="A14" t="str">
            <v>111343940</v>
          </cell>
          <cell r="B14" t="str">
            <v>TVS000014</v>
          </cell>
          <cell r="C14" t="str">
            <v>Nguyễn Phương Anh</v>
          </cell>
          <cell r="D14" t="str">
            <v>VN</v>
          </cell>
          <cell r="E14" t="str">
            <v>Số 2/12 Võ Trường Toản, P.An Phú, Quận 2, Tp Hồ Chí Minh</v>
          </cell>
          <cell r="F14" t="str">
            <v>Số 2/12 Võ Trường Toản, P.An Phú, Quận 2, Tp Hồ Chí Minh</v>
          </cell>
          <cell r="G14" t="str">
            <v>0907718979</v>
          </cell>
          <cell r="H14" t="str">
            <v>111343940</v>
          </cell>
          <cell r="I14" t="str">
            <v>Hà Tây</v>
          </cell>
          <cell r="J14" t="str">
            <v>30/01/2008</v>
          </cell>
          <cell r="K14" t="str">
            <v>Nguyễn Phương Anh</v>
          </cell>
          <cell r="L14" t="str">
            <v>3158747</v>
          </cell>
          <cell r="M14" t="str">
            <v>ANZ chi nhánh TpHCM</v>
          </cell>
          <cell r="N14" t="b">
            <v>1</v>
          </cell>
        </row>
        <row r="15">
          <cell r="A15" t="str">
            <v>011914390</v>
          </cell>
          <cell r="B15" t="str">
            <v>TVS000015</v>
          </cell>
          <cell r="C15" t="str">
            <v>Lưu Thị Việt Hồng</v>
          </cell>
          <cell r="D15" t="str">
            <v>VN</v>
          </cell>
          <cell r="E15" t="str">
            <v>Số 33 Ngõ 2 Giảng Võ, Hà Nội</v>
          </cell>
          <cell r="F15" t="str">
            <v>Số 33 Ngõ 2 Giảng Võ, Hà Nội</v>
          </cell>
          <cell r="G15" t="str">
            <v>0903258033</v>
          </cell>
          <cell r="H15" t="str">
            <v>011914390</v>
          </cell>
          <cell r="I15" t="str">
            <v>Hà Nội</v>
          </cell>
          <cell r="J15" t="str">
            <v>14/10/2002</v>
          </cell>
          <cell r="K15" t="str">
            <v>Lưu Thị Việt Hồng</v>
          </cell>
          <cell r="L15" t="str">
            <v>0011000996125</v>
          </cell>
          <cell r="M15" t="str">
            <v>VCB - Hội sở chính</v>
          </cell>
          <cell r="N15" t="b">
            <v>1</v>
          </cell>
        </row>
        <row r="16">
          <cell r="A16" t="str">
            <v>010957902</v>
          </cell>
          <cell r="B16" t="str">
            <v>TVS000016</v>
          </cell>
          <cell r="C16" t="str">
            <v>Đinh Dũng</v>
          </cell>
          <cell r="D16" t="str">
            <v>VN</v>
          </cell>
          <cell r="E16" t="str">
            <v>Số 9 Điện Biên Phủ - Ba Đình - Hà Nội</v>
          </cell>
          <cell r="F16" t="str">
            <v>Số 9 Điện Biên Phủ - Ba Đình - Hà Nội</v>
          </cell>
          <cell r="G16" t="str">
            <v>0912930660</v>
          </cell>
          <cell r="H16" t="str">
            <v>010957902</v>
          </cell>
          <cell r="I16" t="str">
            <v>Hà Nội</v>
          </cell>
          <cell r="J16" t="str">
            <v>25/02/2009</v>
          </cell>
          <cell r="K16" t="str">
            <v>Đinh Dũng</v>
          </cell>
          <cell r="L16" t="str">
            <v>39821709</v>
          </cell>
          <cell r="M16" t="str">
            <v>ACB - CN Cửa Nam</v>
          </cell>
          <cell r="N16" t="b">
            <v>1</v>
          </cell>
        </row>
        <row r="17">
          <cell r="A17" t="str">
            <v>010162099</v>
          </cell>
          <cell r="B17" t="str">
            <v>TVS000017</v>
          </cell>
          <cell r="C17" t="str">
            <v>Lê Thị Lương</v>
          </cell>
          <cell r="D17" t="str">
            <v>VN</v>
          </cell>
          <cell r="E17" t="str">
            <v>Số 3 Cao Bá Quát - Ba Đình - Hà Nội</v>
          </cell>
          <cell r="F17" t="str">
            <v>Số 3 Cao Bá Quát - Ba Đình - Hà Nội</v>
          </cell>
          <cell r="G17" t="str">
            <v>38456566</v>
          </cell>
          <cell r="H17" t="str">
            <v>010162099</v>
          </cell>
          <cell r="I17" t="str">
            <v>Hà Nội</v>
          </cell>
          <cell r="J17" t="str">
            <v>22/12/2005</v>
          </cell>
          <cell r="K17" t="str">
            <v>Lê Thị Lương</v>
          </cell>
          <cell r="L17" t="str">
            <v>2838289</v>
          </cell>
          <cell r="M17" t="str">
            <v>ACB - CN Hà Nội</v>
          </cell>
          <cell r="N17" t="b">
            <v>1</v>
          </cell>
        </row>
        <row r="18">
          <cell r="A18" t="str">
            <v>011396696</v>
          </cell>
          <cell r="B18" t="str">
            <v>TVS000019</v>
          </cell>
          <cell r="C18" t="str">
            <v>Nguyễn Trung Thành</v>
          </cell>
          <cell r="D18" t="str">
            <v>VN</v>
          </cell>
          <cell r="E18" t="str">
            <v>P303-Nhà D4 - P12 Khu TT Nam Đồng - Đống Đa - HN hoặc P302 - CT1 - Khu đô thị Mỹ Đình - Sông Đà - Từ Liêm</v>
          </cell>
          <cell r="F18" t="str">
            <v>P303-Nhà D4 - P12 Khu TT Nam Đồng - Đống Đa - HN hoặc P302 - CT1 - Khu đô thị Mỹ Đình - Sông Đà - Từ Liêm</v>
          </cell>
          <cell r="G18" t="str">
            <v>0903422862</v>
          </cell>
          <cell r="H18" t="str">
            <v>011396696</v>
          </cell>
          <cell r="I18" t="str">
            <v>Hà Nội</v>
          </cell>
          <cell r="J18" t="str">
            <v>23/02/2004</v>
          </cell>
          <cell r="K18" t="str">
            <v>Nguyễn Trung Thành</v>
          </cell>
          <cell r="L18" t="str">
            <v>41201000001697040010</v>
          </cell>
          <cell r="M18" t="str">
            <v>LPB - CN Đông Đô</v>
          </cell>
          <cell r="N18" t="b">
            <v>1</v>
          </cell>
        </row>
        <row r="19">
          <cell r="A19" t="str">
            <v>011396755</v>
          </cell>
          <cell r="B19" t="str">
            <v>TVS000020</v>
          </cell>
          <cell r="C19" t="str">
            <v>Trần Hoài Nam</v>
          </cell>
          <cell r="D19" t="str">
            <v>VN</v>
          </cell>
          <cell r="E19" t="str">
            <v>P211 - B1 Nam Đồng, Đống Đa, Hà Nội</v>
          </cell>
          <cell r="F19" t="str">
            <v>P211 - B1 Nam Đồng, Đống Đa, Hà Nội</v>
          </cell>
          <cell r="G19" t="str">
            <v>0913536715</v>
          </cell>
          <cell r="H19" t="str">
            <v>011396755</v>
          </cell>
          <cell r="I19" t="str">
            <v>Hà Nội</v>
          </cell>
          <cell r="J19" t="str">
            <v>03/04/2007</v>
          </cell>
          <cell r="K19" t="str">
            <v>Trần Hoài Nam</v>
          </cell>
          <cell r="L19" t="str">
            <v>10820383718010</v>
          </cell>
          <cell r="M19" t="str">
            <v>Techcombank - CN Hoàn Kiếm</v>
          </cell>
          <cell r="N19" t="b">
            <v>1</v>
          </cell>
        </row>
        <row r="20">
          <cell r="A20" t="str">
            <v>011840847</v>
          </cell>
          <cell r="B20" t="str">
            <v>TVS000021</v>
          </cell>
          <cell r="C20" t="str">
            <v>Trần Thị Hải Yến</v>
          </cell>
          <cell r="D20" t="str">
            <v>VN</v>
          </cell>
          <cell r="E20" t="str">
            <v>P 1708 chung cư cao tầng Trung Yên 1 - KĐT mới Trung yên - Cầu giấy</v>
          </cell>
          <cell r="F20" t="str">
            <v>P 1708 chung cư cao tầng Trung Yên 1 - KĐT mới Trung yên - Cầu giấy</v>
          </cell>
          <cell r="G20" t="str">
            <v>0944756756</v>
          </cell>
          <cell r="H20" t="str">
            <v>011840847</v>
          </cell>
          <cell r="I20" t="str">
            <v>Hà Nội</v>
          </cell>
          <cell r="J20" t="str">
            <v>27/01/2010</v>
          </cell>
          <cell r="K20" t="str">
            <v>Trần Thị Hải Yến</v>
          </cell>
          <cell r="L20" t="str">
            <v>0011000440582</v>
          </cell>
          <cell r="M20" t="str">
            <v>VCB - PGD số 7</v>
          </cell>
          <cell r="N20" t="b">
            <v>1</v>
          </cell>
        </row>
        <row r="21">
          <cell r="A21" t="str">
            <v>135651344</v>
          </cell>
          <cell r="B21" t="str">
            <v>TVS000022</v>
          </cell>
          <cell r="C21" t="str">
            <v>Nguyễn Thị Vân</v>
          </cell>
          <cell r="D21" t="str">
            <v>VN</v>
          </cell>
          <cell r="E21" t="str">
            <v>Hương Canh, Bình Xuyên, Vĩnh Phúc</v>
          </cell>
          <cell r="F21" t="str">
            <v>Hương Canh, Bình Xuyên, Vĩnh Phúc</v>
          </cell>
          <cell r="G21" t="str">
            <v>0976133769</v>
          </cell>
          <cell r="H21" t="str">
            <v>135651344</v>
          </cell>
          <cell r="I21" t="str">
            <v>Hà Tây</v>
          </cell>
          <cell r="J21" t="str">
            <v>10/10/2009</v>
          </cell>
          <cell r="K21" t="str">
            <v>Lê Quang  Tiến</v>
          </cell>
          <cell r="L21" t="str">
            <v>22010000088869</v>
          </cell>
          <cell r="M21" t="str">
            <v>BIDV - CN Thăng Long</v>
          </cell>
          <cell r="N21" t="b">
            <v>0</v>
          </cell>
        </row>
        <row r="22">
          <cell r="A22" t="str">
            <v>010028191</v>
          </cell>
          <cell r="B22" t="str">
            <v>TVS000023</v>
          </cell>
          <cell r="C22" t="str">
            <v>Vũ Thị Thủy</v>
          </cell>
          <cell r="D22" t="str">
            <v>VN</v>
          </cell>
          <cell r="E22" t="str">
            <v>Ngõ 106 ngách 14 nhà số 8 - Hoàng Quốc Việt hoặc tập thể viện vật lý, tổ 49, nghĩa đô, HN</v>
          </cell>
          <cell r="F22" t="str">
            <v>Ngõ 106 ngách 14 nhà số 8 - Hoàng Quốc Việt hoặc tập thể viện vật lý, tổ 49, nghĩa đô, HN</v>
          </cell>
          <cell r="G22" t="str">
            <v>01248015314</v>
          </cell>
          <cell r="H22" t="str">
            <v>010028191</v>
          </cell>
          <cell r="I22" t="str">
            <v>Hà Nội</v>
          </cell>
          <cell r="J22" t="str">
            <v>16/09/2009</v>
          </cell>
          <cell r="K22" t="str">
            <v>Vũ Thị Thủy</v>
          </cell>
          <cell r="L22" t="str">
            <v>13310100310013</v>
          </cell>
          <cell r="M22" t="str">
            <v>Techcombank - CN Trung tâm thẻ</v>
          </cell>
          <cell r="N22" t="b">
            <v>1</v>
          </cell>
        </row>
        <row r="23">
          <cell r="A23" t="str">
            <v>011558885</v>
          </cell>
          <cell r="B23" t="str">
            <v>TVS000024</v>
          </cell>
          <cell r="C23" t="str">
            <v>Đỗ Kim Phượng</v>
          </cell>
          <cell r="D23" t="str">
            <v>VN</v>
          </cell>
          <cell r="E23" t="str">
            <v>Số 9 Điện Biên Phủ - Ba Đình - Hà Nội</v>
          </cell>
          <cell r="F23" t="str">
            <v>Số 9 Điện Biên Phủ - Ba Đình - Hà Nội</v>
          </cell>
          <cell r="G23" t="str">
            <v>0953339089</v>
          </cell>
          <cell r="H23" t="str">
            <v>011558885</v>
          </cell>
          <cell r="I23" t="str">
            <v>Hà Nội</v>
          </cell>
          <cell r="J23" t="str">
            <v>16/09/2005</v>
          </cell>
          <cell r="K23" t="str">
            <v>Đỗ Kim Phượng</v>
          </cell>
          <cell r="L23" t="str">
            <v>22827029</v>
          </cell>
          <cell r="M23" t="str">
            <v>ACB - CN Hà Nội</v>
          </cell>
          <cell r="N23" t="b">
            <v>1</v>
          </cell>
        </row>
        <row r="24">
          <cell r="A24" t="str">
            <v>011453322</v>
          </cell>
          <cell r="B24" t="str">
            <v>TVS000027</v>
          </cell>
          <cell r="C24" t="str">
            <v>Hoàng Tô</v>
          </cell>
          <cell r="D24" t="str">
            <v>VN</v>
          </cell>
          <cell r="E24" t="str">
            <v>16.2 T2 Khuất Duy Tiến - Thanh Xuân - Hà Nội</v>
          </cell>
          <cell r="F24" t="str">
            <v>16.2 T2 Khuất Duy Tiến - Thanh Xuân - Hà Nội</v>
          </cell>
          <cell r="G24" t="str">
            <v>0903416100</v>
          </cell>
          <cell r="H24" t="str">
            <v>011453322</v>
          </cell>
          <cell r="I24" t="str">
            <v>Hà Nội</v>
          </cell>
          <cell r="J24" t="str">
            <v>13/04/2006</v>
          </cell>
          <cell r="K24" t="str">
            <v>Hoàng Tô</v>
          </cell>
          <cell r="L24" t="str">
            <v>0011000407182</v>
          </cell>
          <cell r="M24" t="str">
            <v>VCB - Sở giao dịch</v>
          </cell>
          <cell r="N24" t="b">
            <v>1</v>
          </cell>
        </row>
        <row r="25">
          <cell r="A25" t="str">
            <v>010267830</v>
          </cell>
          <cell r="B25" t="str">
            <v>TVS000028</v>
          </cell>
          <cell r="C25" t="str">
            <v>Hoàng Việt Liên</v>
          </cell>
          <cell r="D25" t="str">
            <v>VN</v>
          </cell>
          <cell r="E25" t="str">
            <v>Số 5 Trương Hán Siêu - Hà Nội</v>
          </cell>
          <cell r="F25" t="str">
            <v>Số 5 Trương Hán Siêu - Hà Nội</v>
          </cell>
          <cell r="G25" t="str">
            <v>0912816767</v>
          </cell>
          <cell r="H25" t="str">
            <v>010267830</v>
          </cell>
          <cell r="I25" t="str">
            <v>Hà Nội</v>
          </cell>
          <cell r="J25" t="str">
            <v>13/08/2011</v>
          </cell>
          <cell r="K25" t="str">
            <v>Hoàng Việt Liên</v>
          </cell>
          <cell r="L25" t="str">
            <v>0011000503536</v>
          </cell>
          <cell r="M25" t="str">
            <v>VCB - Sở giao dịch</v>
          </cell>
          <cell r="N25" t="b">
            <v>1</v>
          </cell>
        </row>
        <row r="26">
          <cell r="A26" t="str">
            <v>025450433</v>
          </cell>
          <cell r="B26" t="str">
            <v>TVS000029</v>
          </cell>
          <cell r="C26" t="str">
            <v>Đỗ Việt Hùng</v>
          </cell>
          <cell r="D26" t="str">
            <v>Thái Lan</v>
          </cell>
          <cell r="E26" t="str">
            <v>2A1-2-16 Tòa nhà Grand View, Phú Mỹ Hưng, Đường Nguyễn Đức Cảnh, P.Tân Phong, Q7, Tp HCM</v>
          </cell>
          <cell r="F26" t="str">
            <v>2A1-2-16 Tòa nhà Grand View, Phú Mỹ Hưng, Đường Nguyễn Đức Cảnh, P.Tân Phong, Q7, Tp HCM</v>
          </cell>
          <cell r="G26" t="str">
            <v>0903772734</v>
          </cell>
          <cell r="H26" t="str">
            <v>025450433</v>
          </cell>
          <cell r="I26" t="str">
            <v>Hồ Chí Minh</v>
          </cell>
          <cell r="J26">
            <v>40669</v>
          </cell>
          <cell r="K26" t="str">
            <v>Đỗ Việt Hùng</v>
          </cell>
          <cell r="L26" t="str">
            <v>45008000007387040019</v>
          </cell>
          <cell r="M26" t="str">
            <v>LPB- CN Hồ Chí Minh</v>
          </cell>
          <cell r="N26" t="b">
            <v>1</v>
          </cell>
        </row>
        <row r="27">
          <cell r="A27" t="str">
            <v>011607321</v>
          </cell>
          <cell r="B27" t="str">
            <v>TVS000031</v>
          </cell>
          <cell r="C27" t="str">
            <v>Bùi Việt Anh</v>
          </cell>
          <cell r="D27" t="str">
            <v>VN</v>
          </cell>
          <cell r="E27" t="str">
            <v>47/651 Minh Khai - HBT - HN</v>
          </cell>
          <cell r="F27" t="str">
            <v>47/651 Minh Khai - HBT - HN</v>
          </cell>
          <cell r="G27" t="str">
            <v>0913380518</v>
          </cell>
          <cell r="H27" t="str">
            <v>011607321</v>
          </cell>
          <cell r="I27" t="str">
            <v>Hà Nội</v>
          </cell>
          <cell r="J27" t="str">
            <v>06/06/2006</v>
          </cell>
          <cell r="K27" t="str">
            <v>Bùi Việt Anh</v>
          </cell>
          <cell r="L27" t="str">
            <v>0011411111001</v>
          </cell>
          <cell r="M27" t="str">
            <v>Bảo Việt - Hội sở chính</v>
          </cell>
          <cell r="N27" t="b">
            <v>1</v>
          </cell>
        </row>
        <row r="28">
          <cell r="A28" t="str">
            <v>010224818</v>
          </cell>
          <cell r="B28" t="str">
            <v>TVS000032</v>
          </cell>
          <cell r="C28" t="str">
            <v>Nghiêm Khắc Hải</v>
          </cell>
          <cell r="D28" t="str">
            <v>VN</v>
          </cell>
          <cell r="E28" t="str">
            <v>91 Nguyễn Thái Học - HN</v>
          </cell>
          <cell r="F28" t="str">
            <v>91 Nguyễn Thái Học - HN</v>
          </cell>
          <cell r="G28" t="str">
            <v>0903401441- 7472808</v>
          </cell>
          <cell r="H28" t="str">
            <v>010224818</v>
          </cell>
          <cell r="I28" t="str">
            <v>Hà Nội</v>
          </cell>
          <cell r="J28" t="str">
            <v>18/04/2007</v>
          </cell>
          <cell r="K28" t="str">
            <v>Nghiêm Khắc Hải</v>
          </cell>
          <cell r="L28" t="str">
            <v>4020444</v>
          </cell>
          <cell r="M28" t="str">
            <v>ANZ - 14 Lê Thái Tổ, Hoàn Kiếm, HN</v>
          </cell>
          <cell r="N28" t="b">
            <v>1</v>
          </cell>
        </row>
        <row r="29">
          <cell r="A29" t="str">
            <v>130082293</v>
          </cell>
          <cell r="B29" t="str">
            <v>TVS000033</v>
          </cell>
          <cell r="C29" t="str">
            <v>Nguyễn Văn Ngọc</v>
          </cell>
          <cell r="D29" t="str">
            <v>VN</v>
          </cell>
          <cell r="E29" t="str">
            <v>C1.49 - Xuân La - Tây Hồ - Hà Nội</v>
          </cell>
          <cell r="F29" t="str">
            <v>C1.49 - Xuân La - Tây Hồ - Hà Nội</v>
          </cell>
          <cell r="G29" t="str">
            <v>0913210090</v>
          </cell>
          <cell r="H29" t="str">
            <v>130082293</v>
          </cell>
          <cell r="I29" t="str">
            <v>Vĩnh Phúc</v>
          </cell>
          <cell r="J29" t="str">
            <v>03/07/1978</v>
          </cell>
          <cell r="K29" t="str">
            <v>Nguyễn Văn Ngọc</v>
          </cell>
          <cell r="L29" t="str">
            <v>22010000037685</v>
          </cell>
          <cell r="M29" t="str">
            <v>BIDV - CN Thăng Long</v>
          </cell>
          <cell r="N29" t="b">
            <v>1</v>
          </cell>
        </row>
        <row r="30">
          <cell r="A30" t="str">
            <v>023457317</v>
          </cell>
          <cell r="B30" t="str">
            <v>TVS000034</v>
          </cell>
          <cell r="C30" t="str">
            <v>Phạm Hồng Phong</v>
          </cell>
          <cell r="D30" t="str">
            <v>VN</v>
          </cell>
          <cell r="E30" t="str">
            <v>R4-64 Hưng Gia 4, Phú Mỹ Hưng, Quận 7, Tp HCM</v>
          </cell>
          <cell r="F30" t="str">
            <v>R4-64 Hưng Gia 4, Phú Mỹ Hưng, Quận 7, Tp HCM</v>
          </cell>
          <cell r="G30" t="str">
            <v>0986991458</v>
          </cell>
          <cell r="H30" t="str">
            <v>023457317</v>
          </cell>
          <cell r="I30" t="str">
            <v>Tp HCM</v>
          </cell>
          <cell r="J30" t="str">
            <v>29/11/1996</v>
          </cell>
          <cell r="K30" t="str">
            <v>Phạm Hồng Phong</v>
          </cell>
          <cell r="L30" t="str">
            <v>24110169</v>
          </cell>
          <cell r="M30" t="str">
            <v>ACB - CN Sài Gòn</v>
          </cell>
          <cell r="N30" t="b">
            <v>1</v>
          </cell>
        </row>
        <row r="31">
          <cell r="A31" t="str">
            <v>010281519</v>
          </cell>
          <cell r="B31" t="str">
            <v>TVS000038</v>
          </cell>
          <cell r="C31" t="str">
            <v>Nguyễn Chính Nghĩa</v>
          </cell>
          <cell r="D31" t="str">
            <v>VN</v>
          </cell>
          <cell r="E31" t="str">
            <v>P320 Nhà CT16 Khu đô thị mới Định Công - Hoàng Mai - HN</v>
          </cell>
          <cell r="F31" t="str">
            <v>P320 Nhà CT16 Khu đô thị mới Định Công - Hoàng Mai - HN</v>
          </cell>
          <cell r="G31" t="str">
            <v>0913805652</v>
          </cell>
          <cell r="H31" t="str">
            <v>010281519</v>
          </cell>
          <cell r="I31" t="str">
            <v>Hà Nội</v>
          </cell>
          <cell r="J31" t="str">
            <v>17/09/1996</v>
          </cell>
          <cell r="K31" t="str">
            <v>Nguyễn Chính Nghĩa</v>
          </cell>
          <cell r="L31" t="str">
            <v>41201200021387040016</v>
          </cell>
          <cell r="M31" t="str">
            <v>LPB - CN Đông Đô</v>
          </cell>
          <cell r="N31" t="b">
            <v>1</v>
          </cell>
        </row>
        <row r="32">
          <cell r="A32" t="str">
            <v>011023992</v>
          </cell>
          <cell r="B32" t="str">
            <v>TVS000039</v>
          </cell>
          <cell r="C32" t="str">
            <v>Vũ Thị Phi Nga</v>
          </cell>
          <cell r="D32" t="str">
            <v>VN</v>
          </cell>
          <cell r="E32" t="str">
            <v>Số 24 ngách 1/5 Đường Âu Cơ, Quảng An, Tây Hồ, Hà Nội</v>
          </cell>
          <cell r="F32" t="str">
            <v>Số 24 ngách 1/5 Đường Âu Cơ, Quảng An, Tây Hồ, Hà Nội</v>
          </cell>
          <cell r="G32" t="str">
            <v>0913535506</v>
          </cell>
          <cell r="H32" t="str">
            <v>011023992</v>
          </cell>
          <cell r="I32" t="str">
            <v>Hà Nội</v>
          </cell>
          <cell r="J32" t="str">
            <v>19/06/1993</v>
          </cell>
          <cell r="K32" t="str">
            <v>Vũ Thị Phi Nga</v>
          </cell>
          <cell r="L32" t="str">
            <v>79333989</v>
          </cell>
          <cell r="M32" t="str">
            <v>ACB - PGD Âu Cơ</v>
          </cell>
          <cell r="N32" t="b">
            <v>1</v>
          </cell>
        </row>
        <row r="33">
          <cell r="A33" t="str">
            <v>012174018</v>
          </cell>
          <cell r="B33" t="str">
            <v>TVS000040</v>
          </cell>
          <cell r="C33" t="str">
            <v>Phùng Thị Minh Tuyết</v>
          </cell>
          <cell r="D33" t="str">
            <v>VN</v>
          </cell>
          <cell r="E33" t="str">
            <v>Số 8 ngách 36 ngõ 34A Trần Phú, Hà Nội</v>
          </cell>
          <cell r="F33" t="str">
            <v>Số 8 ngách 36 ngõ 34A Trần Phú, Hà Nội</v>
          </cell>
          <cell r="G33" t="str">
            <v>0904311331</v>
          </cell>
          <cell r="H33" t="str">
            <v>012174018</v>
          </cell>
          <cell r="I33" t="str">
            <v>Hà Nội</v>
          </cell>
          <cell r="J33" t="str">
            <v>12/09/1998</v>
          </cell>
          <cell r="K33" t="str">
            <v>Phùng Thị Minh Tuyết</v>
          </cell>
          <cell r="L33" t="str">
            <v>0611001527874</v>
          </cell>
          <cell r="M33" t="str">
            <v>VCB - CN Ba Đình</v>
          </cell>
          <cell r="N33" t="b">
            <v>1</v>
          </cell>
        </row>
        <row r="34">
          <cell r="A34" t="str">
            <v>011773750</v>
          </cell>
          <cell r="B34" t="str">
            <v>TVS000042</v>
          </cell>
          <cell r="C34" t="str">
            <v>Lê Thu Quyên</v>
          </cell>
          <cell r="D34" t="str">
            <v>VN</v>
          </cell>
          <cell r="E34" t="str">
            <v>16B Ngô Văn Sở - Hoàn Kiếm - HN</v>
          </cell>
          <cell r="F34" t="str">
            <v>16B Ngô Văn Sở - Hoàn Kiếm - HN</v>
          </cell>
          <cell r="G34" t="str">
            <v>0903429980</v>
          </cell>
          <cell r="H34" t="str">
            <v>011773750</v>
          </cell>
          <cell r="I34" t="str">
            <v>Hà Nội</v>
          </cell>
          <cell r="J34" t="str">
            <v>11/09/2006</v>
          </cell>
          <cell r="K34" t="str">
            <v>Lê Thu Quyên</v>
          </cell>
          <cell r="L34" t="str">
            <v>002301414041</v>
          </cell>
          <cell r="M34" t="str">
            <v>HSBC 83B Lý Thường Kiệt HN</v>
          </cell>
          <cell r="N34" t="b">
            <v>1</v>
          </cell>
        </row>
        <row r="35">
          <cell r="A35" t="str">
            <v>011107389</v>
          </cell>
          <cell r="B35" t="str">
            <v>TVS000043</v>
          </cell>
          <cell r="C35" t="str">
            <v>Phạm Thanh Nga</v>
          </cell>
          <cell r="D35" t="str">
            <v>VN</v>
          </cell>
          <cell r="E35" t="str">
            <v>P304 nhà 17 T2, Phố Hoàng Đạo Thúy, Hà Nội</v>
          </cell>
          <cell r="F35" t="str">
            <v>P304 nhà 17 T2, Phố Hoàng Đạo Thúy, Hà Nội</v>
          </cell>
          <cell r="G35" t="str">
            <v>0903410987</v>
          </cell>
          <cell r="H35" t="str">
            <v>011107389</v>
          </cell>
          <cell r="I35" t="str">
            <v>Hà Nội</v>
          </cell>
          <cell r="J35" t="str">
            <v>05/08/2009</v>
          </cell>
          <cell r="K35" t="str">
            <v>Phạm Thanh Nga</v>
          </cell>
          <cell r="L35" t="str">
            <v>002301380041</v>
          </cell>
          <cell r="M35" t="str">
            <v>HSBC - CN Hà Nội</v>
          </cell>
          <cell r="N35" t="b">
            <v>1</v>
          </cell>
        </row>
        <row r="36">
          <cell r="A36" t="str">
            <v>010159824</v>
          </cell>
          <cell r="B36" t="str">
            <v>TVS000044</v>
          </cell>
          <cell r="C36" t="str">
            <v>Trần Quốc Huy</v>
          </cell>
          <cell r="D36" t="str">
            <v>VN</v>
          </cell>
          <cell r="E36" t="str">
            <v>D9 - P101 Khu TT Nam Đồng - Hà Nội</v>
          </cell>
          <cell r="F36" t="str">
            <v>D9 - P101 Khu TT Nam Đồng - Hà Nội</v>
          </cell>
          <cell r="G36" t="str">
            <v>0903420818</v>
          </cell>
          <cell r="H36" t="str">
            <v>010159824</v>
          </cell>
          <cell r="I36" t="str">
            <v>Hà Nội</v>
          </cell>
          <cell r="J36" t="str">
            <v>07/02/2006</v>
          </cell>
          <cell r="K36" t="str">
            <v>Trần Quốc Huy</v>
          </cell>
          <cell r="L36" t="str">
            <v>21310000154810</v>
          </cell>
          <cell r="M36" t="str">
            <v>BIDV - CN Nam Hà Nội</v>
          </cell>
          <cell r="N36" t="b">
            <v>1</v>
          </cell>
        </row>
        <row r="37">
          <cell r="A37" t="str">
            <v>010022463</v>
          </cell>
          <cell r="B37" t="str">
            <v>TVS000045</v>
          </cell>
          <cell r="C37" t="str">
            <v>Nguyễn Minh Hải</v>
          </cell>
          <cell r="D37" t="str">
            <v>VN</v>
          </cell>
          <cell r="E37" t="str">
            <v>8A Ngô Văn Sở - Hoàn Kiếm - Hà Nội</v>
          </cell>
          <cell r="F37" t="str">
            <v>8A Ngô Văn Sở - Hoàn Kiếm - Hà Nội</v>
          </cell>
          <cell r="G37" t="str">
            <v>0913387866</v>
          </cell>
          <cell r="H37" t="str">
            <v>010022463</v>
          </cell>
          <cell r="I37" t="str">
            <v>Hà Nội</v>
          </cell>
          <cell r="J37" t="str">
            <v>11/01/2007</v>
          </cell>
          <cell r="K37" t="str">
            <v>Nguyễn Minh Hải</v>
          </cell>
          <cell r="L37" t="str">
            <v>13821005625011</v>
          </cell>
          <cell r="M37" t="str">
            <v>Techcombank - Hội sở</v>
          </cell>
          <cell r="N37" t="b">
            <v>1</v>
          </cell>
        </row>
        <row r="38">
          <cell r="A38" t="str">
            <v>011783680</v>
          </cell>
          <cell r="B38" t="str">
            <v>TVS000046</v>
          </cell>
          <cell r="C38" t="str">
            <v>Nguyễn Đức</v>
          </cell>
          <cell r="D38" t="str">
            <v>VN</v>
          </cell>
          <cell r="E38" t="str">
            <v>TT Viện vệ sinh dịch tễ, Phường Đồng Nhân, Hai</v>
          </cell>
          <cell r="F38" t="str">
            <v>TT Viện vệ sinh dịch tễ, Phường Đồng Nhân, Hai</v>
          </cell>
          <cell r="G38" t="str">
            <v>0904041616</v>
          </cell>
          <cell r="H38" t="str">
            <v>011783680</v>
          </cell>
          <cell r="I38" t="str">
            <v>Hà Nội</v>
          </cell>
          <cell r="J38" t="str">
            <v>18/10/1999</v>
          </cell>
          <cell r="K38" t="str">
            <v>Nguyễn Đức</v>
          </cell>
          <cell r="L38" t="str">
            <v>0011000531484</v>
          </cell>
          <cell r="M38" t="str">
            <v>VCB- Hội sở chính</v>
          </cell>
          <cell r="N38" t="b">
            <v>1</v>
          </cell>
        </row>
        <row r="39">
          <cell r="A39" t="str">
            <v>012442676</v>
          </cell>
          <cell r="B39" t="str">
            <v>TVS000047</v>
          </cell>
          <cell r="C39" t="str">
            <v>Đinh Thị Thanh Hương</v>
          </cell>
          <cell r="D39" t="str">
            <v>VN</v>
          </cell>
          <cell r="E39" t="str">
            <v>Số 67 ngõ 126 Đường Khuất Duy Tiến, Nhân Chính, TX, HN</v>
          </cell>
          <cell r="F39" t="str">
            <v>Số 67 ngõ 126 Đường Khuất Duy Tiến, Nhân Chính, TX, HN</v>
          </cell>
          <cell r="G39" t="str">
            <v>0903256655</v>
          </cell>
          <cell r="H39" t="str">
            <v>012442676</v>
          </cell>
          <cell r="I39" t="str">
            <v>Hà Nội</v>
          </cell>
          <cell r="J39" t="str">
            <v>21/05/2001</v>
          </cell>
          <cell r="K39" t="str">
            <v>Đinh Thị Thanh Hương</v>
          </cell>
          <cell r="L39" t="str">
            <v>1000039132</v>
          </cell>
          <cell r="M39" t="str">
            <v>Citibank - CN Hà Nội</v>
          </cell>
          <cell r="N39" t="b">
            <v>1</v>
          </cell>
        </row>
        <row r="40">
          <cell r="A40" t="str">
            <v>011448492</v>
          </cell>
          <cell r="B40" t="str">
            <v>TVS000048</v>
          </cell>
          <cell r="C40" t="str">
            <v>Bùi Thị Thanh Nga</v>
          </cell>
          <cell r="D40" t="str">
            <v>VN</v>
          </cell>
          <cell r="E40" t="str">
            <v>16A Lý Nam Đế - Hà Nội</v>
          </cell>
          <cell r="F40" t="str">
            <v>16A Lý Nam Đế - Hà Nội</v>
          </cell>
          <cell r="G40" t="str">
            <v>0913220958</v>
          </cell>
          <cell r="H40" t="str">
            <v>011448492</v>
          </cell>
          <cell r="I40" t="str">
            <v>Hà Nội</v>
          </cell>
          <cell r="J40" t="str">
            <v>17/11/2009</v>
          </cell>
          <cell r="K40" t="str">
            <v>Bùi Thị Thanh Nga</v>
          </cell>
          <cell r="L40" t="str">
            <v>0011001040732</v>
          </cell>
          <cell r="M40" t="str">
            <v>VCB - Sở giao dịch</v>
          </cell>
          <cell r="N40" t="b">
            <v>1</v>
          </cell>
        </row>
        <row r="41">
          <cell r="A41" t="str">
            <v>012271554</v>
          </cell>
          <cell r="B41" t="str">
            <v>TVS000049</v>
          </cell>
          <cell r="C41" t="str">
            <v>Nguyễn Văn Hạ</v>
          </cell>
          <cell r="D41" t="str">
            <v>VN</v>
          </cell>
          <cell r="E41" t="str">
            <v>59 Tràng Thi, Hàng Bông, Hoàn Kiếm, Hà Nội</v>
          </cell>
          <cell r="F41" t="str">
            <v>59 Tràng Thi, Hàng Bông, Hoàn Kiếm, Hà Nội</v>
          </cell>
          <cell r="G41" t="str">
            <v>0983521839</v>
          </cell>
          <cell r="H41" t="str">
            <v>012271554</v>
          </cell>
          <cell r="I41" t="str">
            <v>Hà Nội</v>
          </cell>
          <cell r="J41" t="str">
            <v>14/08/1999</v>
          </cell>
          <cell r="K41" t="str">
            <v>Nguyễn Văn Hạ</v>
          </cell>
          <cell r="L41" t="str">
            <v>22010000091496</v>
          </cell>
          <cell r="M41" t="str">
            <v>BIDV - CN Thăng Long</v>
          </cell>
          <cell r="N41" t="b">
            <v>1</v>
          </cell>
        </row>
        <row r="42">
          <cell r="A42" t="str">
            <v>011030691</v>
          </cell>
          <cell r="B42" t="str">
            <v>TVS000050</v>
          </cell>
          <cell r="C42" t="str">
            <v>Trịnh Dũng</v>
          </cell>
          <cell r="D42" t="str">
            <v>VN</v>
          </cell>
          <cell r="E42" t="str">
            <v>Số 44B Hàng Tre - Hà Nội</v>
          </cell>
          <cell r="F42" t="str">
            <v>Số 44B Hàng Tre - Hà Nội</v>
          </cell>
          <cell r="G42" t="str">
            <v>0987393366</v>
          </cell>
          <cell r="H42" t="str">
            <v>011030691</v>
          </cell>
          <cell r="I42" t="str">
            <v>Hà Nội</v>
          </cell>
          <cell r="J42" t="str">
            <v>28/04/2000</v>
          </cell>
          <cell r="K42" t="str">
            <v>Trịnh Dũng</v>
          </cell>
          <cell r="L42" t="str">
            <v>0011000946262</v>
          </cell>
          <cell r="M42" t="str">
            <v>VCB - Hội sở chính</v>
          </cell>
          <cell r="N42" t="b">
            <v>1</v>
          </cell>
        </row>
        <row r="43">
          <cell r="A43" t="str">
            <v>011674617</v>
          </cell>
          <cell r="B43" t="str">
            <v>TVS000051</v>
          </cell>
          <cell r="C43" t="str">
            <v>Dương Dũng Triều</v>
          </cell>
          <cell r="D43" t="str">
            <v>VN</v>
          </cell>
          <cell r="E43" t="str">
            <v>E2301 - Golden Westlake - 162A Hoàng Hoa Thám - HN</v>
          </cell>
          <cell r="F43" t="str">
            <v>E2301 - Golden Westlake - 162A Hoàng Hoa Thám - HN</v>
          </cell>
          <cell r="G43" t="str">
            <v>0903412567</v>
          </cell>
          <cell r="H43" t="str">
            <v>011674617</v>
          </cell>
          <cell r="I43" t="str">
            <v>Hà Nội</v>
          </cell>
          <cell r="J43" t="str">
            <v>07/06/2007</v>
          </cell>
          <cell r="K43" t="str">
            <v>Dương Dũng Triều</v>
          </cell>
          <cell r="L43" t="str">
            <v>0021000548733</v>
          </cell>
          <cell r="M43" t="str">
            <v>VCB - CN Hà Nội</v>
          </cell>
          <cell r="N43" t="b">
            <v>1</v>
          </cell>
        </row>
        <row r="44">
          <cell r="A44" t="str">
            <v>012931409</v>
          </cell>
          <cell r="B44" t="str">
            <v>TVS000052</v>
          </cell>
          <cell r="C44" t="str">
            <v>Hà Hồng Thái</v>
          </cell>
          <cell r="D44" t="str">
            <v>VN</v>
          </cell>
          <cell r="E44" t="str">
            <v>20T3 Ciputra - Hà Nội</v>
          </cell>
          <cell r="F44" t="str">
            <v>20T3 Ciputra - Hà Nội</v>
          </cell>
          <cell r="G44" t="str">
            <v>0913393636</v>
          </cell>
          <cell r="H44" t="str">
            <v>012931409</v>
          </cell>
          <cell r="I44" t="str">
            <v>Hà Nội</v>
          </cell>
          <cell r="J44" t="str">
            <v>07/01/2007</v>
          </cell>
          <cell r="K44" t="str">
            <v>Hà Hồng Thái</v>
          </cell>
          <cell r="L44" t="str">
            <v>45010001111969</v>
          </cell>
          <cell r="M44" t="str">
            <v>BIDV CN Hà Tây</v>
          </cell>
          <cell r="N44" t="b">
            <v>1</v>
          </cell>
        </row>
        <row r="45">
          <cell r="A45" t="str">
            <v>013273236</v>
          </cell>
          <cell r="B45" t="str">
            <v>TVS000053</v>
          </cell>
          <cell r="C45" t="str">
            <v>Nguyễn Tiến Luyện</v>
          </cell>
          <cell r="D45" t="str">
            <v>VN</v>
          </cell>
          <cell r="E45" t="str">
            <v>Số 3 ngõ 192 Thái Thịnh - Đống Đa - HN</v>
          </cell>
          <cell r="F45" t="str">
            <v>Số 3 ngõ 192 Thái Thịnh - Đống Đa - HN</v>
          </cell>
          <cell r="G45" t="str">
            <v>0903223093</v>
          </cell>
          <cell r="H45" t="str">
            <v>013273236</v>
          </cell>
          <cell r="I45" t="str">
            <v>HN</v>
          </cell>
          <cell r="J45" t="str">
            <v>13/03/2010</v>
          </cell>
          <cell r="K45" t="str">
            <v>Nguyễn Tiến Luyện</v>
          </cell>
          <cell r="L45" t="str">
            <v>0530100960008</v>
          </cell>
          <cell r="M45" t="str">
            <v>TMCP Quân Đội-CN Long Biên</v>
          </cell>
          <cell r="N45" t="b">
            <v>1</v>
          </cell>
        </row>
        <row r="46">
          <cell r="A46" t="str">
            <v>012207090</v>
          </cell>
          <cell r="B46" t="str">
            <v>TVS000054</v>
          </cell>
          <cell r="C46" t="str">
            <v>Trần Anh Sơn</v>
          </cell>
          <cell r="D46" t="str">
            <v>VN</v>
          </cell>
          <cell r="E46" t="str">
            <v>B6 - Lô 18 - Khu đô thị mới Định Công - Hà Nội</v>
          </cell>
          <cell r="F46" t="str">
            <v>B6 - Lô 18 - Khu đô thị mới Định Công - Hà Nội</v>
          </cell>
          <cell r="G46" t="str">
            <v>0912335336</v>
          </cell>
          <cell r="H46" t="str">
            <v>012207090</v>
          </cell>
          <cell r="I46" t="str">
            <v>Hà Nội</v>
          </cell>
          <cell r="J46" t="str">
            <v>15/11/2001</v>
          </cell>
          <cell r="K46" t="str">
            <v>Trần Anh Sơn</v>
          </cell>
          <cell r="L46" t="str">
            <v>0011000322086</v>
          </cell>
          <cell r="M46" t="str">
            <v>VCB - Sở giao dịch</v>
          </cell>
          <cell r="N46" t="b">
            <v>1</v>
          </cell>
        </row>
        <row r="47">
          <cell r="A47" t="str">
            <v>010026323</v>
          </cell>
          <cell r="B47" t="str">
            <v>TVS000055</v>
          </cell>
          <cell r="C47" t="str">
            <v>Thành Thị Tuyết</v>
          </cell>
          <cell r="D47" t="str">
            <v>VN</v>
          </cell>
          <cell r="E47" t="str">
            <v>B32-BT1A Khu Đô thị Mỹ Đình II, Từ Liêm, Hà Nội</v>
          </cell>
          <cell r="F47" t="str">
            <v>B32-BT1A Khu Đô thị Mỹ Đình II, Từ Liêm, Hà Nội</v>
          </cell>
          <cell r="G47" t="str">
            <v>0903209057</v>
          </cell>
          <cell r="H47" t="str">
            <v>010026323</v>
          </cell>
          <cell r="I47" t="str">
            <v>Hà Nội</v>
          </cell>
          <cell r="J47" t="str">
            <v>10/01/2007</v>
          </cell>
          <cell r="K47" t="str">
            <v>Thành Thị Tuyết</v>
          </cell>
          <cell r="L47" t="str">
            <v>1462205052807</v>
          </cell>
          <cell r="M47" t="str">
            <v>Agribank - CN Tây Đô</v>
          </cell>
          <cell r="N47" t="b">
            <v>1</v>
          </cell>
        </row>
        <row r="48">
          <cell r="A48" t="str">
            <v>181987460</v>
          </cell>
          <cell r="B48" t="str">
            <v>TVS000057</v>
          </cell>
          <cell r="C48" t="str">
            <v>Trịnh Hà Mai Long</v>
          </cell>
          <cell r="D48" t="str">
            <v>VN</v>
          </cell>
          <cell r="E48" t="str">
            <v>P312 - D2 Quang Trung, Tp Vinh, Nghệ An</v>
          </cell>
          <cell r="F48" t="str">
            <v>P312 - D2 Quang Trung, Tp Vinh, Nghệ An</v>
          </cell>
          <cell r="G48" t="str">
            <v>0904196949</v>
          </cell>
          <cell r="H48" t="str">
            <v>181987460</v>
          </cell>
          <cell r="I48" t="str">
            <v>Nghệ An</v>
          </cell>
          <cell r="J48" t="str">
            <v>05/08/1991</v>
          </cell>
        </row>
        <row r="49">
          <cell r="A49" t="str">
            <v>011107012</v>
          </cell>
          <cell r="B49" t="str">
            <v>TVS000058</v>
          </cell>
          <cell r="C49" t="str">
            <v>Phạm Thị Hòa</v>
          </cell>
          <cell r="D49" t="str">
            <v>VN</v>
          </cell>
          <cell r="E49" t="str">
            <v>49H đường 11 - TT Quân đội F361 An Dương - Tây Hồ - HN</v>
          </cell>
          <cell r="F49" t="str">
            <v>49H đường 11 - TT Quân đội F361 An Dương - Tây Hồ - HN</v>
          </cell>
          <cell r="G49" t="str">
            <v>0903433712</v>
          </cell>
          <cell r="H49" t="str">
            <v>011107012</v>
          </cell>
          <cell r="I49" t="str">
            <v>Hà Nội</v>
          </cell>
          <cell r="J49" t="str">
            <v>27/02/2006</v>
          </cell>
          <cell r="K49" t="str">
            <v>Phạm Thị Hòa</v>
          </cell>
          <cell r="L49" t="str">
            <v>1057040009480</v>
          </cell>
          <cell r="M49" t="str">
            <v>TMCP xăng dầu Petrolimex - HN</v>
          </cell>
          <cell r="N49" t="b">
            <v>1</v>
          </cell>
        </row>
        <row r="50">
          <cell r="A50" t="str">
            <v>151178181</v>
          </cell>
          <cell r="B50" t="str">
            <v>TVS000059</v>
          </cell>
          <cell r="C50" t="str">
            <v>Vũ Thái Hà</v>
          </cell>
          <cell r="D50" t="str">
            <v>VN</v>
          </cell>
          <cell r="E50" t="str">
            <v>TT An Bài, Quỳnh Phụ, Thái Bình</v>
          </cell>
          <cell r="F50" t="str">
            <v>TT An Bài, Quỳnh Phụ, Thái Bình</v>
          </cell>
          <cell r="G50" t="str">
            <v>0913559944</v>
          </cell>
          <cell r="H50" t="str">
            <v>151178181</v>
          </cell>
          <cell r="I50" t="str">
            <v>Thái Bình</v>
          </cell>
          <cell r="J50" t="str">
            <v>01/08/2007</v>
          </cell>
          <cell r="K50" t="str">
            <v>Vũ Thái Hà</v>
          </cell>
          <cell r="L50" t="str">
            <v>22010000101492</v>
          </cell>
          <cell r="M50" t="str">
            <v>BIDV - CN Thăng Long</v>
          </cell>
          <cell r="N50" t="b">
            <v>1</v>
          </cell>
        </row>
        <row r="51">
          <cell r="A51" t="str">
            <v>011994213</v>
          </cell>
          <cell r="B51" t="str">
            <v>TVS000060</v>
          </cell>
          <cell r="C51" t="str">
            <v>Nguyễn Hoàng Hải</v>
          </cell>
          <cell r="D51" t="str">
            <v>VN</v>
          </cell>
          <cell r="E51" t="str">
            <v>Phòng E805 - 162A Hoàng Hoa Thám - HN</v>
          </cell>
          <cell r="F51" t="str">
            <v>Phòng E805 - 162A Hoàng Hoa Thám - HN</v>
          </cell>
          <cell r="G51" t="str">
            <v>0936029999</v>
          </cell>
          <cell r="H51" t="str">
            <v>011994213</v>
          </cell>
          <cell r="I51" t="str">
            <v>Hà Nội</v>
          </cell>
          <cell r="J51">
            <v>39121</v>
          </cell>
          <cell r="K51" t="str">
            <v>Nguyễn Hoàng Hải</v>
          </cell>
          <cell r="L51" t="str">
            <v>13320457631018</v>
          </cell>
          <cell r="M51" t="str">
            <v>Techcombank - Hoàn Kiếm</v>
          </cell>
          <cell r="N51" t="b">
            <v>1</v>
          </cell>
        </row>
        <row r="52">
          <cell r="A52" t="str">
            <v>010022694</v>
          </cell>
          <cell r="B52" t="str">
            <v>TVS000061</v>
          </cell>
          <cell r="C52" t="str">
            <v>Hoàng Thị Phương Anh</v>
          </cell>
          <cell r="D52" t="str">
            <v>VN</v>
          </cell>
          <cell r="E52" t="str">
            <v>17 Yết Kiêu - Nguyễn Du - Hai Bà Trưng - Hà Nội</v>
          </cell>
          <cell r="F52" t="str">
            <v>17 Yết Kiêu - Nguyễn Du - Hai Bà Trưng - Hà Nội</v>
          </cell>
          <cell r="G52" t="str">
            <v>0903412503</v>
          </cell>
          <cell r="H52" t="str">
            <v>010022694</v>
          </cell>
          <cell r="I52" t="str">
            <v>Hà Nội</v>
          </cell>
          <cell r="J52" t="str">
            <v>25/03/1998</v>
          </cell>
          <cell r="K52" t="str">
            <v>Hoàng Thị Phương Anh</v>
          </cell>
          <cell r="L52" t="str">
            <v>59466659</v>
          </cell>
          <cell r="M52" t="str">
            <v>ACB - PGD Hoàng Cầu</v>
          </cell>
          <cell r="N52" t="b">
            <v>1</v>
          </cell>
        </row>
        <row r="53">
          <cell r="A53" t="str">
            <v>012239828</v>
          </cell>
          <cell r="B53" t="str">
            <v>TVS000062</v>
          </cell>
          <cell r="C53" t="str">
            <v>Nguyễn Bích Hải</v>
          </cell>
          <cell r="D53" t="str">
            <v>VN</v>
          </cell>
          <cell r="E53" t="str">
            <v>Số 16 Ngõ 62 Cù Chính Lan, Thanh Xuân, Hà Nội</v>
          </cell>
          <cell r="F53" t="str">
            <v>Số 16 Ngõ 62 Cù Chính Lan, Thanh Xuân, Hà Nội</v>
          </cell>
          <cell r="G53" t="str">
            <v>0904186517</v>
          </cell>
          <cell r="H53" t="str">
            <v>012239828</v>
          </cell>
          <cell r="I53" t="str">
            <v>Hà Nội</v>
          </cell>
          <cell r="J53" t="str">
            <v>06/08/1999</v>
          </cell>
          <cell r="K53" t="str">
            <v>Nguyễn Bích Hải</v>
          </cell>
          <cell r="L53" t="str">
            <v>0011000759705</v>
          </cell>
          <cell r="M53" t="str">
            <v>VCB - Hội sở chính</v>
          </cell>
          <cell r="N53" t="b">
            <v>1</v>
          </cell>
        </row>
        <row r="54">
          <cell r="A54" t="str">
            <v>012936583</v>
          </cell>
          <cell r="B54" t="str">
            <v>TVS000063</v>
          </cell>
          <cell r="C54" t="str">
            <v>Nguyễn Thị Hồng Hạnh</v>
          </cell>
          <cell r="D54" t="str">
            <v>VN</v>
          </cell>
          <cell r="E54" t="str">
            <v>P308 - A12 TT Đại học Kinh tế quốc dân Hà Nội</v>
          </cell>
          <cell r="F54" t="str">
            <v>P308 - A12 TT Đại học Kinh tế quốc dân Hà Nội</v>
          </cell>
          <cell r="G54" t="str">
            <v>0904136373</v>
          </cell>
          <cell r="H54" t="str">
            <v>012936583</v>
          </cell>
          <cell r="I54" t="str">
            <v>Hà Nội</v>
          </cell>
          <cell r="J54" t="str">
            <v>30/03/2007</v>
          </cell>
          <cell r="K54" t="str">
            <v>Nguyễn Thị Hồng Hạnh</v>
          </cell>
          <cell r="L54" t="str">
            <v>0011000067683</v>
          </cell>
          <cell r="M54" t="str">
            <v>VCB - Sở giao dịch</v>
          </cell>
          <cell r="N54" t="b">
            <v>1</v>
          </cell>
        </row>
        <row r="55">
          <cell r="A55" t="str">
            <v>011755557</v>
          </cell>
          <cell r="B55" t="str">
            <v>TVS000064</v>
          </cell>
          <cell r="C55" t="str">
            <v>Lê Quang Tiến</v>
          </cell>
          <cell r="D55" t="str">
            <v>VN</v>
          </cell>
          <cell r="E55" t="str">
            <v>Số 27 ngõ 263/18 Nguyễn Trãi, Thanh Xuân, Hà Nội</v>
          </cell>
          <cell r="F55" t="str">
            <v>Số 27 ngõ 263/18 Nguyễn Trãi, Thanh Xuân, Hà Nội</v>
          </cell>
          <cell r="G55" t="str">
            <v>0982815309</v>
          </cell>
          <cell r="H55" t="str">
            <v>011755557</v>
          </cell>
          <cell r="I55" t="str">
            <v>Hà Nội</v>
          </cell>
          <cell r="J55" t="str">
            <v>22/06/2000</v>
          </cell>
          <cell r="K55" t="str">
            <v>Lê Quang Tiến</v>
          </cell>
          <cell r="L55" t="str">
            <v xml:space="preserve">00058577001 </v>
          </cell>
          <cell r="M55" t="str">
            <v>TienphongBank - Hoàn Kiếm</v>
          </cell>
          <cell r="N55" t="b">
            <v>1</v>
          </cell>
        </row>
        <row r="56">
          <cell r="A56" t="str">
            <v>011799298</v>
          </cell>
          <cell r="B56" t="str">
            <v>TVS000066</v>
          </cell>
          <cell r="C56" t="str">
            <v>Nguyễn Thị Minh Nguyệt</v>
          </cell>
          <cell r="D56" t="str">
            <v>VN</v>
          </cell>
          <cell r="E56" t="str">
            <v>Số 11 - ngõ 46 - Nhân Hòa - Thanh Xuân - HN</v>
          </cell>
          <cell r="F56" t="str">
            <v>Số 11 - ngõ 46 - Nhân Hòa - Thanh Xuân - HN</v>
          </cell>
          <cell r="G56" t="str">
            <v>0904241804</v>
          </cell>
          <cell r="H56" t="str">
            <v>011799298</v>
          </cell>
          <cell r="I56" t="str">
            <v>Hà Nội</v>
          </cell>
          <cell r="J56" t="str">
            <v>12/03/2009</v>
          </cell>
          <cell r="K56" t="str">
            <v>Nguyễn Thị Minh Nguyệt</v>
          </cell>
          <cell r="L56" t="str">
            <v>002301398041</v>
          </cell>
          <cell r="M56" t="str">
            <v>HSBC - CN Hà Nội</v>
          </cell>
          <cell r="N56" t="b">
            <v>1</v>
          </cell>
        </row>
        <row r="57">
          <cell r="A57" t="str">
            <v>011501248</v>
          </cell>
          <cell r="B57" t="str">
            <v>TVS000067</v>
          </cell>
          <cell r="C57" t="str">
            <v>Phạm Duy Thắng</v>
          </cell>
          <cell r="D57" t="str">
            <v>VN</v>
          </cell>
          <cell r="E57" t="str">
            <v>Số 10 Đường Trung Yên 6 - Khu đô thị Trung yên - Hà Nội</v>
          </cell>
          <cell r="F57" t="str">
            <v>Số 10 Đường Trung Yên 6 - Khu đô thị Trung yên - Hà Nội</v>
          </cell>
          <cell r="G57" t="str">
            <v>0903417428</v>
          </cell>
          <cell r="H57" t="str">
            <v>011501248</v>
          </cell>
          <cell r="I57" t="str">
            <v>Hà Nội</v>
          </cell>
          <cell r="J57" t="str">
            <v>29/10/1997</v>
          </cell>
          <cell r="K57" t="str">
            <v>Phạm Duy Thắng</v>
          </cell>
          <cell r="L57" t="str">
            <v>0011000229740</v>
          </cell>
          <cell r="M57" t="str">
            <v>VCB - Hội sở chính</v>
          </cell>
          <cell r="N57" t="b">
            <v>1</v>
          </cell>
        </row>
        <row r="58">
          <cell r="A58" t="str">
            <v>011498259</v>
          </cell>
          <cell r="B58" t="str">
            <v>TVS000068</v>
          </cell>
          <cell r="C58" t="str">
            <v>Nguyễn Trần Hải</v>
          </cell>
          <cell r="D58" t="str">
            <v>VN</v>
          </cell>
          <cell r="E58" t="str">
            <v>Số 57 ngõ 290 Kim Mã - BĐ - HN</v>
          </cell>
          <cell r="F58" t="str">
            <v>Số 57 ngõ 290 Kim Mã - BĐ - HN</v>
          </cell>
          <cell r="G58" t="str">
            <v>0983333250</v>
          </cell>
          <cell r="H58" t="str">
            <v>011498259</v>
          </cell>
          <cell r="I58" t="str">
            <v>CA Hà nội</v>
          </cell>
          <cell r="J58" t="str">
            <v>27/07/2006</v>
          </cell>
          <cell r="K58" t="str">
            <v>Nguyễn Trần Hải</v>
          </cell>
          <cell r="L58" t="str">
            <v>0090103315009</v>
          </cell>
          <cell r="M58" t="str">
            <v>MB - PGD Kim Mã</v>
          </cell>
          <cell r="N58" t="b">
            <v>1</v>
          </cell>
        </row>
        <row r="59">
          <cell r="A59" t="str">
            <v>011575738</v>
          </cell>
          <cell r="B59" t="str">
            <v>TVS000069</v>
          </cell>
          <cell r="C59" t="str">
            <v>Vũ Thị Hồng Thanh</v>
          </cell>
          <cell r="D59" t="str">
            <v>VN</v>
          </cell>
          <cell r="E59" t="str">
            <v>56 Phó Đức Chính - Ba Đình - Hà Nội</v>
          </cell>
          <cell r="F59" t="str">
            <v>56 Phó Đức Chính - Ba Đình - Hà Nội</v>
          </cell>
          <cell r="G59" t="str">
            <v>0982531288</v>
          </cell>
          <cell r="H59" t="str">
            <v>011575738</v>
          </cell>
          <cell r="I59" t="str">
            <v>Hà Nội</v>
          </cell>
          <cell r="J59" t="str">
            <v>22/03/2007</v>
          </cell>
          <cell r="K59" t="str">
            <v>Vũ Thị Hồng Thanh</v>
          </cell>
          <cell r="L59" t="str">
            <v>0021001431524</v>
          </cell>
          <cell r="M59" t="str">
            <v>VCB - CN Hà Nội</v>
          </cell>
          <cell r="N59" t="b">
            <v>1</v>
          </cell>
        </row>
        <row r="60">
          <cell r="A60" t="str">
            <v>011258642</v>
          </cell>
          <cell r="B60" t="str">
            <v>TVS000070</v>
          </cell>
          <cell r="C60" t="str">
            <v>Đỗ Thị Ngọc Oanh</v>
          </cell>
          <cell r="D60" t="str">
            <v>VN</v>
          </cell>
          <cell r="E60" t="str">
            <v>P411, A5 Tập thể Giảng Võ- Ba Đình - Hà Nội</v>
          </cell>
          <cell r="F60" t="str">
            <v>P411, A5 Tập thể Giảng Võ- Ba Đình - Hà Nội</v>
          </cell>
          <cell r="G60" t="str">
            <v>0914591717</v>
          </cell>
          <cell r="H60" t="str">
            <v>011258642</v>
          </cell>
          <cell r="I60" t="str">
            <v>Hà Nội</v>
          </cell>
          <cell r="J60" t="str">
            <v>12/03/2003</v>
          </cell>
          <cell r="K60" t="str">
            <v>Đỗ Thị Ngọc Oanh</v>
          </cell>
          <cell r="L60" t="str">
            <v>0011001895381</v>
          </cell>
          <cell r="M60" t="str">
            <v>VCB - Sở giao dịch</v>
          </cell>
          <cell r="N60" t="b">
            <v>1</v>
          </cell>
        </row>
        <row r="61">
          <cell r="A61" t="str">
            <v>012860074</v>
          </cell>
          <cell r="B61" t="str">
            <v>TVS000073</v>
          </cell>
          <cell r="C61" t="str">
            <v>Nguyễn Duy Hà</v>
          </cell>
          <cell r="D61" t="str">
            <v>VN</v>
          </cell>
          <cell r="E61" t="str">
            <v>TT nhà máy ôtô 3-2 , Phương Mai, Đống Đa, Hà Nội</v>
          </cell>
          <cell r="F61" t="str">
            <v>TT nhà máy ôtô 3-2 , Phương Mai, Đống Đa, Hà Nội</v>
          </cell>
          <cell r="G61" t="str">
            <v>0936888589</v>
          </cell>
          <cell r="H61" t="str">
            <v>012860074</v>
          </cell>
          <cell r="I61" t="str">
            <v>Hà Nội</v>
          </cell>
          <cell r="J61" t="str">
            <v>08/03/2006</v>
          </cell>
          <cell r="K61" t="str">
            <v>Nguyễn Duy Hà</v>
          </cell>
          <cell r="L61" t="str">
            <v>002146561041</v>
          </cell>
          <cell r="M61" t="str">
            <v>HSBC - CN Hà Nội</v>
          </cell>
          <cell r="N61" t="b">
            <v>1</v>
          </cell>
        </row>
        <row r="62">
          <cell r="A62" t="str">
            <v>010325086</v>
          </cell>
          <cell r="B62" t="str">
            <v>TVS000076</v>
          </cell>
          <cell r="C62" t="str">
            <v>Ngô Thị Kim Dung</v>
          </cell>
          <cell r="D62" t="str">
            <v>VN</v>
          </cell>
          <cell r="E62" t="str">
            <v>P402 G03 Khu Ciputra - Tây Hồ - HN</v>
          </cell>
          <cell r="F62" t="str">
            <v>P402 G03 Khu Ciputra - Tây Hồ - HN</v>
          </cell>
          <cell r="G62" t="str">
            <v>0913317777</v>
          </cell>
          <cell r="H62" t="str">
            <v>010325086</v>
          </cell>
          <cell r="I62" t="str">
            <v>Hà Nội</v>
          </cell>
          <cell r="J62" t="str">
            <v>27/09/2000</v>
          </cell>
          <cell r="K62" t="str">
            <v>Ngô Thị Kim Dung</v>
          </cell>
          <cell r="L62" t="str">
            <v>1000021303</v>
          </cell>
          <cell r="M62" t="str">
            <v>TMCP Sài Gòn HN - CN Lạc Long Quân</v>
          </cell>
          <cell r="N62" t="b">
            <v>1</v>
          </cell>
        </row>
        <row r="63">
          <cell r="A63" t="str">
            <v>010686021</v>
          </cell>
          <cell r="B63" t="str">
            <v>TVS000080</v>
          </cell>
          <cell r="C63" t="str">
            <v>Nguyễn Ngọc Vẻ</v>
          </cell>
          <cell r="D63" t="str">
            <v>VN</v>
          </cell>
          <cell r="E63" t="str">
            <v>19/210 Đội Cấn - Ba Đình - Hà Nội</v>
          </cell>
          <cell r="F63" t="str">
            <v>19/210 Đội Cấn - Ba Đình - Hà Nội</v>
          </cell>
          <cell r="G63" t="str">
            <v>0903257160</v>
          </cell>
          <cell r="H63" t="str">
            <v>010686021</v>
          </cell>
          <cell r="I63" t="str">
            <v>Hà Nội</v>
          </cell>
          <cell r="J63" t="str">
            <v>17/04/2007</v>
          </cell>
          <cell r="K63" t="str">
            <v>Nguyễn Ngọc Vẻ</v>
          </cell>
          <cell r="L63" t="str">
            <v>3073979</v>
          </cell>
          <cell r="M63" t="str">
            <v>ACB - PGD Trần Quốc Toản</v>
          </cell>
          <cell r="N63" t="b">
            <v>1</v>
          </cell>
        </row>
        <row r="64">
          <cell r="A64" t="str">
            <v>273061120</v>
          </cell>
          <cell r="B64" t="str">
            <v>TVS000082</v>
          </cell>
          <cell r="C64" t="str">
            <v>Trần Văn Nhữ</v>
          </cell>
          <cell r="D64" t="str">
            <v>VN</v>
          </cell>
          <cell r="E64" t="str">
            <v>320 B6 Khu 5 tầng P7 Vũng Tàu, Bà Rịa - Vũng Tàu</v>
          </cell>
          <cell r="F64" t="str">
            <v>320 B6 Khu 5 tầng P7 Vũng Tàu, Bà Rịa - Vũng Tàu</v>
          </cell>
          <cell r="G64" t="str">
            <v>0918653444</v>
          </cell>
          <cell r="H64" t="str">
            <v>273061120</v>
          </cell>
          <cell r="I64" t="str">
            <v>Bà Rịa - Vũng Tàu</v>
          </cell>
          <cell r="J64" t="str">
            <v>20/06/1996</v>
          </cell>
          <cell r="K64" t="str">
            <v>Trần Văn Nhữ</v>
          </cell>
          <cell r="L64" t="str">
            <v>0081000992441</v>
          </cell>
          <cell r="M64" t="str">
            <v>VCB - Vũng Tàu</v>
          </cell>
          <cell r="N64" t="b">
            <v>1</v>
          </cell>
        </row>
        <row r="65">
          <cell r="A65" t="str">
            <v>012564684</v>
          </cell>
          <cell r="B65" t="str">
            <v>TVS000084</v>
          </cell>
          <cell r="C65" t="str">
            <v>Nguyễn Huy Long</v>
          </cell>
          <cell r="D65" t="str">
            <v>VN</v>
          </cell>
          <cell r="E65" t="str">
            <v>P108 - A3 Tổ 4 Thịnh Quang - Đống Đa - Hà Nội hoặc 14B/74 - Thịnh Hào 1 - Tôn Đức Thắng - HN</v>
          </cell>
          <cell r="F65" t="str">
            <v>P108 - A3 Tổ 4 Thịnh Quang - Đống Đa - Hà Nội hoặc 14B/74 - Thịnh Hào 1 - Tôn Đức Thắng - HN</v>
          </cell>
          <cell r="G65" t="str">
            <v>0915688086</v>
          </cell>
          <cell r="H65" t="str">
            <v>012564684</v>
          </cell>
          <cell r="I65" t="str">
            <v>Hà Nội</v>
          </cell>
          <cell r="J65" t="str">
            <v>27/01/2003</v>
          </cell>
          <cell r="K65" t="str">
            <v>Nguyễn Huy Long</v>
          </cell>
          <cell r="L65" t="str">
            <v>0071000038003</v>
          </cell>
          <cell r="M65" t="str">
            <v>Bảo việt - Hội sở</v>
          </cell>
          <cell r="N65" t="b">
            <v>1</v>
          </cell>
        </row>
        <row r="66">
          <cell r="A66" t="str">
            <v>011733036</v>
          </cell>
          <cell r="B66" t="str">
            <v>TVS000085</v>
          </cell>
          <cell r="C66" t="str">
            <v>Bùi Xuân Cảnh</v>
          </cell>
          <cell r="D66" t="str">
            <v>VN</v>
          </cell>
          <cell r="E66" t="str">
            <v>Số 14 ngõ 91/4 phố chùa Láng - Láng Thượng - HN</v>
          </cell>
          <cell r="F66" t="str">
            <v>Số 14 ngõ 91/4 phố chùa Láng - Láng Thượng - HN</v>
          </cell>
          <cell r="G66" t="str">
            <v>0903443424</v>
          </cell>
          <cell r="H66" t="str">
            <v>011733036</v>
          </cell>
          <cell r="I66" t="str">
            <v>Hà Nội</v>
          </cell>
          <cell r="J66" t="str">
            <v>23/07/2007</v>
          </cell>
          <cell r="K66" t="str">
            <v>Bùi Xuân Cảnh</v>
          </cell>
          <cell r="L66" t="str">
            <v>12410000099073</v>
          </cell>
          <cell r="M66" t="str">
            <v>BIDV - CN Hoàn Kiếm</v>
          </cell>
          <cell r="N66" t="b">
            <v>1</v>
          </cell>
        </row>
        <row r="67">
          <cell r="A67" t="str">
            <v>012470588</v>
          </cell>
          <cell r="B67" t="str">
            <v>TVS000086</v>
          </cell>
          <cell r="C67" t="str">
            <v>Đỗ Văn Đạo</v>
          </cell>
          <cell r="D67" t="str">
            <v>VN</v>
          </cell>
          <cell r="E67" t="str">
            <v>Số 14 ngõ 117 Thái Hà, Trung Liệt, Đống Đa, Hà Nội</v>
          </cell>
          <cell r="F67" t="str">
            <v>Số 14 ngõ 117 Thái Hà, Trung Liệt, Đống Đa, Hà Nội</v>
          </cell>
          <cell r="G67" t="str">
            <v>0913249059</v>
          </cell>
          <cell r="H67" t="str">
            <v>012470588</v>
          </cell>
          <cell r="I67" t="str">
            <v>Hà Nội</v>
          </cell>
          <cell r="J67" t="str">
            <v>05/10/2001</v>
          </cell>
          <cell r="K67" t="str">
            <v>Đỗ Văn Đạo</v>
          </cell>
          <cell r="L67" t="str">
            <v>001 100 251 0035</v>
          </cell>
          <cell r="M67" t="str">
            <v>VCB - CN Thành Công</v>
          </cell>
          <cell r="N67" t="b">
            <v>1</v>
          </cell>
        </row>
        <row r="68">
          <cell r="A68" t="str">
            <v>011762423</v>
          </cell>
          <cell r="B68" t="str">
            <v>TVS000088</v>
          </cell>
          <cell r="C68" t="str">
            <v>Nguyễn Quốc Hùng</v>
          </cell>
          <cell r="D68" t="str">
            <v>VN</v>
          </cell>
          <cell r="E68" t="str">
            <v>Ngõ 189/61/22 Hoàng Hoa Thám - HN</v>
          </cell>
          <cell r="F68" t="str">
            <v>Ngõ 189/61/22 Hoàng Hoa Thám - HN</v>
          </cell>
          <cell r="G68" t="str">
            <v>0903248708</v>
          </cell>
          <cell r="H68" t="str">
            <v>011762423</v>
          </cell>
          <cell r="I68" t="str">
            <v>Hà Nội</v>
          </cell>
          <cell r="J68" t="str">
            <v>08/03/2002</v>
          </cell>
          <cell r="K68" t="str">
            <v>Nguyễn Quốc Hùng</v>
          </cell>
          <cell r="L68" t="str">
            <v>0011000532701</v>
          </cell>
          <cell r="M68" t="str">
            <v>VCB - Sở giao dịch</v>
          </cell>
          <cell r="N68" t="b">
            <v>1</v>
          </cell>
        </row>
        <row r="69">
          <cell r="A69" t="str">
            <v>164184814</v>
          </cell>
          <cell r="B69" t="str">
            <v>TVS000091</v>
          </cell>
          <cell r="C69" t="str">
            <v>Bùi Thị Mừng</v>
          </cell>
          <cell r="D69" t="str">
            <v>VN</v>
          </cell>
          <cell r="E69" t="str">
            <v>Số 11 Ngõ 2 Nguyễn Viết Xuân - Đống Đa - Hà Nội</v>
          </cell>
          <cell r="F69" t="str">
            <v>Số 11 Ngõ 2 Nguyễn Viết Xuân - Đống Đa - Hà Nội</v>
          </cell>
          <cell r="G69" t="str">
            <v>0904001504</v>
          </cell>
          <cell r="H69" t="str">
            <v>164184814</v>
          </cell>
          <cell r="I69" t="str">
            <v>Thanh Hoá</v>
          </cell>
          <cell r="J69" t="str">
            <v>14/03/2002</v>
          </cell>
        </row>
        <row r="70">
          <cell r="A70" t="str">
            <v>011637883</v>
          </cell>
          <cell r="B70" t="str">
            <v>TVS000093</v>
          </cell>
          <cell r="C70" t="str">
            <v>Dương Thị Lệ Hà</v>
          </cell>
          <cell r="D70" t="str">
            <v>VN</v>
          </cell>
          <cell r="E70" t="str">
            <v>Số 4 - B4 Đầm Trấu, Hai Bà Trưng, HN</v>
          </cell>
          <cell r="F70" t="str">
            <v>Số 4 - B4 Đầm Trấu, Hai Bà Trưng, HN</v>
          </cell>
          <cell r="G70" t="str">
            <v>0903207998</v>
          </cell>
          <cell r="H70" t="str">
            <v>011637883</v>
          </cell>
          <cell r="I70" t="str">
            <v>Hà Nội</v>
          </cell>
          <cell r="J70" t="str">
            <v>25/01/1999</v>
          </cell>
          <cell r="K70" t="str">
            <v>Dương Thị Lệ Hà</v>
          </cell>
          <cell r="L70" t="str">
            <v>10410000180791</v>
          </cell>
          <cell r="M70" t="str">
            <v>TMCP Quốc Dân - CN Hà Nội</v>
          </cell>
          <cell r="N70" t="b">
            <v>1</v>
          </cell>
        </row>
        <row r="71">
          <cell r="A71" t="str">
            <v>011706607</v>
          </cell>
          <cell r="B71" t="str">
            <v>TVS000094</v>
          </cell>
          <cell r="C71" t="str">
            <v>Lê Thị Bích Thuỷ</v>
          </cell>
          <cell r="D71" t="str">
            <v>VN</v>
          </cell>
          <cell r="E71" t="str">
            <v>Số 9 ngõ 45 Phan Đình Phùng, Ba Đình, HN</v>
          </cell>
          <cell r="F71" t="str">
            <v>Số 9 ngõ 45 Phan Đình Phùng, Ba Đình, HN</v>
          </cell>
          <cell r="G71" t="str">
            <v>0913599551</v>
          </cell>
          <cell r="H71" t="str">
            <v>011706607</v>
          </cell>
          <cell r="I71" t="str">
            <v>Hà Nội</v>
          </cell>
          <cell r="J71" t="str">
            <v>16/05/2006</v>
          </cell>
          <cell r="K71" t="str">
            <v>Lê Thị Bích Thuỷ</v>
          </cell>
          <cell r="L71" t="str">
            <v>778087</v>
          </cell>
          <cell r="M71" t="str">
            <v>VPBank - CN Giảng Võ</v>
          </cell>
          <cell r="N71" t="b">
            <v>1</v>
          </cell>
        </row>
        <row r="72">
          <cell r="A72" t="str">
            <v>010270393</v>
          </cell>
          <cell r="B72" t="str">
            <v>TVS000096</v>
          </cell>
          <cell r="C72" t="str">
            <v>Phan Mỹ Hạnh</v>
          </cell>
          <cell r="D72" t="str">
            <v>VN</v>
          </cell>
          <cell r="E72" t="str">
            <v>Số 18 Nguễn Du, Hà Nội</v>
          </cell>
          <cell r="F72" t="str">
            <v>Số 18 Nguễn Du, Hà Nội</v>
          </cell>
          <cell r="G72" t="str">
            <v>0913217520</v>
          </cell>
          <cell r="H72" t="str">
            <v>010270393</v>
          </cell>
          <cell r="I72" t="str">
            <v>Hà Nội</v>
          </cell>
          <cell r="J72" t="str">
            <v>22/08/1978</v>
          </cell>
          <cell r="K72" t="str">
            <v>Phan Mỹ Hạnh</v>
          </cell>
          <cell r="L72" t="str">
            <v>0011002445371</v>
          </cell>
          <cell r="M72" t="str">
            <v>VCB - Sở giao dịch</v>
          </cell>
          <cell r="N72" t="b">
            <v>1</v>
          </cell>
        </row>
        <row r="73">
          <cell r="A73" t="str">
            <v>012839080</v>
          </cell>
          <cell r="B73" t="str">
            <v>TVS000097</v>
          </cell>
          <cell r="C73" t="str">
            <v>Vũ Anh Tuấn</v>
          </cell>
          <cell r="D73" t="str">
            <v>VN</v>
          </cell>
          <cell r="E73" t="str">
            <v>Số 2 ngõ 242 Lạc Long Quân - HN</v>
          </cell>
          <cell r="F73" t="str">
            <v>Số 2 ngõ 242 Lạc Long Quân - HN</v>
          </cell>
          <cell r="G73" t="str">
            <v>04.7532608</v>
          </cell>
          <cell r="H73" t="str">
            <v>012839080</v>
          </cell>
          <cell r="I73" t="str">
            <v>Hà Nội</v>
          </cell>
          <cell r="J73" t="str">
            <v>10/11/2005</v>
          </cell>
          <cell r="K73" t="str">
            <v>Vũ Anh Tuấn</v>
          </cell>
          <cell r="L73" t="str">
            <v>4214946500217888</v>
          </cell>
          <cell r="M73" t="str">
            <v>ACB - Trung tâm thẻ</v>
          </cell>
          <cell r="N73" t="b">
            <v>1</v>
          </cell>
        </row>
        <row r="74">
          <cell r="A74" t="str">
            <v>010538712</v>
          </cell>
          <cell r="B74" t="str">
            <v>TVS000099</v>
          </cell>
          <cell r="C74" t="str">
            <v>Đặng Thị Kim Ngân</v>
          </cell>
          <cell r="D74" t="str">
            <v>VN</v>
          </cell>
          <cell r="E74" t="str">
            <v>P206 - 17T1 Trung Hòa, Nhân Chính, Hà Nội</v>
          </cell>
          <cell r="F74" t="str">
            <v>P206 - 17T1 Trung Hòa, Nhân Chính, Hà Nội</v>
          </cell>
          <cell r="G74" t="str">
            <v>0983062659</v>
          </cell>
          <cell r="H74" t="str">
            <v>010538712</v>
          </cell>
          <cell r="I74" t="str">
            <v>Hà Nội</v>
          </cell>
          <cell r="J74" t="str">
            <v>01/03/2005</v>
          </cell>
          <cell r="K74" t="str">
            <v>Đặng Thị Kim Ngân</v>
          </cell>
          <cell r="L74" t="str">
            <v>0011000062939</v>
          </cell>
          <cell r="M74" t="str">
            <v>VCB - Sở giao dịch</v>
          </cell>
          <cell r="N74" t="b">
            <v>1</v>
          </cell>
        </row>
        <row r="75">
          <cell r="A75" t="str">
            <v>011369862</v>
          </cell>
          <cell r="B75" t="str">
            <v>TVS000100</v>
          </cell>
          <cell r="C75" t="str">
            <v>Phan Thị Hồng Hà</v>
          </cell>
          <cell r="D75" t="str">
            <v>VN</v>
          </cell>
          <cell r="E75" t="str">
            <v>Số 43 Dãy G3 - ngõ 103 - Phố 8/3 Khu TT Quỳnh Mai, HBT, HN</v>
          </cell>
          <cell r="F75" t="str">
            <v>Số 43 Dãy G3 - ngõ 103 - Phố 8/3 Khu TT Quỳnh Mai, HBT, HN</v>
          </cell>
          <cell r="G75" t="str">
            <v>0913235334</v>
          </cell>
          <cell r="H75" t="str">
            <v>011369862</v>
          </cell>
          <cell r="I75" t="str">
            <v>Hà Nội</v>
          </cell>
          <cell r="J75" t="str">
            <v>21/04/2009</v>
          </cell>
          <cell r="K75" t="str">
            <v>Phan Thị Hồng Hà</v>
          </cell>
          <cell r="L75" t="str">
            <v>41111110001597040011</v>
          </cell>
          <cell r="M75" t="str">
            <v>LPB - CN Thăng Long</v>
          </cell>
          <cell r="N75" t="b">
            <v>1</v>
          </cell>
        </row>
        <row r="76">
          <cell r="A76" t="str">
            <v>011685026</v>
          </cell>
          <cell r="B76" t="str">
            <v>TVS000101</v>
          </cell>
          <cell r="C76" t="str">
            <v>Nguyễn Ngọc Sự</v>
          </cell>
          <cell r="D76" t="str">
            <v>VN</v>
          </cell>
          <cell r="E76" t="str">
            <v>Số 43 Ngách 72/73/30 Hoàng Ngân, Nhân Chính, TX, HN hoặc B4 - D7 KĐTM Dịch Vọng - Cầu Giấy - HN</v>
          </cell>
          <cell r="F76" t="str">
            <v>Số 43 Ngách 72/73/30 Hoàng Ngân, Nhân Chính, TX, HN hoặc B4 - D7 KĐTM Dịch Vọng - Cầu Giấy - HN</v>
          </cell>
          <cell r="G76" t="str">
            <v>0946998888</v>
          </cell>
          <cell r="H76" t="str">
            <v>011685026</v>
          </cell>
          <cell r="I76" t="str">
            <v>Hà Nội</v>
          </cell>
          <cell r="J76" t="str">
            <v>28/06/2007</v>
          </cell>
          <cell r="K76" t="str">
            <v>Nguyễn Ngọc Sự</v>
          </cell>
          <cell r="L76" t="str">
            <v>711A39229875</v>
          </cell>
          <cell r="M76" t="str">
            <v>Viettinbank - Sở giao dịch</v>
          </cell>
          <cell r="N76" t="b">
            <v>1</v>
          </cell>
        </row>
        <row r="77">
          <cell r="A77" t="str">
            <v>011629811</v>
          </cell>
          <cell r="B77" t="str">
            <v>TVS000103</v>
          </cell>
          <cell r="C77" t="str">
            <v>Nguyễn Thắng</v>
          </cell>
          <cell r="D77" t="str">
            <v>VN</v>
          </cell>
          <cell r="E77" t="str">
            <v>P208 - C1 34A Trần Phú - Hà Nội</v>
          </cell>
          <cell r="F77" t="str">
            <v>P208 - C1 34A Trần Phú - Hà Nội</v>
          </cell>
          <cell r="G77" t="str">
            <v>0904123086</v>
          </cell>
          <cell r="H77" t="str">
            <v>011629811</v>
          </cell>
          <cell r="I77" t="str">
            <v>Hà Nội</v>
          </cell>
          <cell r="J77" t="str">
            <v>08/03/2005</v>
          </cell>
          <cell r="K77" t="str">
            <v>Nguyễn Thắng</v>
          </cell>
          <cell r="L77" t="str">
            <v>0011000306729</v>
          </cell>
          <cell r="M77" t="str">
            <v>VCB - Hội sở chính</v>
          </cell>
          <cell r="N77" t="b">
            <v>1</v>
          </cell>
        </row>
        <row r="78">
          <cell r="A78" t="str">
            <v>011485649</v>
          </cell>
          <cell r="B78" t="str">
            <v>TVS000104</v>
          </cell>
          <cell r="C78" t="str">
            <v>Trần Thanh Hiền</v>
          </cell>
          <cell r="D78" t="str">
            <v>VN</v>
          </cell>
          <cell r="E78" t="str">
            <v>Số 43 Ngô Quyền - Hà Nội</v>
          </cell>
          <cell r="F78" t="str">
            <v>Số 43 Ngô Quyền - Hà Nội</v>
          </cell>
          <cell r="G78" t="str">
            <v>0913275437</v>
          </cell>
          <cell r="H78" t="str">
            <v>011485649</v>
          </cell>
          <cell r="I78" t="str">
            <v>Hà Nội</v>
          </cell>
          <cell r="J78" t="str">
            <v>10/12/1999</v>
          </cell>
          <cell r="K78" t="str">
            <v>Trần Thanh Hiền</v>
          </cell>
          <cell r="L78" t="str">
            <v>0011001040792</v>
          </cell>
          <cell r="M78" t="str">
            <v>VCB - Hội sở chính</v>
          </cell>
          <cell r="N78" t="b">
            <v>1</v>
          </cell>
        </row>
        <row r="79">
          <cell r="A79" t="str">
            <v>011314820</v>
          </cell>
          <cell r="B79" t="str">
            <v>TVS000105</v>
          </cell>
          <cell r="C79" t="str">
            <v>Hoàng Anh Châu</v>
          </cell>
          <cell r="D79" t="str">
            <v>VN</v>
          </cell>
          <cell r="E79" t="str">
            <v>Số 14 Hẻm 8/3/74 Phương Mai, Đống Đa, HN</v>
          </cell>
          <cell r="F79" t="str">
            <v>Số 14 Hẻm 8/3/74 Phương Mai, Đống Đa, HN</v>
          </cell>
          <cell r="G79" t="str">
            <v>0903213930</v>
          </cell>
          <cell r="H79" t="str">
            <v>011314820</v>
          </cell>
          <cell r="I79" t="str">
            <v>Hà Nội</v>
          </cell>
          <cell r="J79" t="str">
            <v>21/06/2005</v>
          </cell>
          <cell r="K79" t="str">
            <v>Hoàng Anh Châu</v>
          </cell>
          <cell r="L79" t="str">
            <v>101010003237022</v>
          </cell>
          <cell r="M79" t="str">
            <v>Viettinbank CN Hà Nội</v>
          </cell>
          <cell r="N79" t="b">
            <v>1</v>
          </cell>
        </row>
        <row r="80">
          <cell r="A80" t="str">
            <v>012184710</v>
          </cell>
          <cell r="B80" t="str">
            <v>TVS000106</v>
          </cell>
          <cell r="C80" t="str">
            <v>Nguyễn Thùy Dương</v>
          </cell>
          <cell r="D80" t="str">
            <v>VN</v>
          </cell>
          <cell r="E80" t="str">
            <v>Số 8A Ngô Văn Sở - Hoàn Kiếm - Hà Nội</v>
          </cell>
          <cell r="F80" t="str">
            <v>Số 8A Ngô Văn Sở - Hoàn Kiếm - Hà Nội</v>
          </cell>
          <cell r="G80" t="str">
            <v>0913387866</v>
          </cell>
          <cell r="H80" t="str">
            <v>012184710</v>
          </cell>
          <cell r="I80" t="str">
            <v>Hà Nội</v>
          </cell>
          <cell r="J80" t="str">
            <v>01/07/2004</v>
          </cell>
          <cell r="K80" t="str">
            <v>Nguyễn Thùy Dương</v>
          </cell>
          <cell r="L80" t="str">
            <v>0011001028457</v>
          </cell>
          <cell r="M80" t="str">
            <v>VCB - Sở giao dịch</v>
          </cell>
          <cell r="N80" t="b">
            <v>1</v>
          </cell>
        </row>
        <row r="81">
          <cell r="A81" t="str">
            <v>012972245</v>
          </cell>
          <cell r="B81" t="str">
            <v>TVS000107</v>
          </cell>
          <cell r="C81" t="str">
            <v>Trần Thị Quỳnh Yên</v>
          </cell>
          <cell r="D81" t="str">
            <v>VN</v>
          </cell>
          <cell r="E81" t="str">
            <v>Số 6 Ngõ 93 Trung Kính, Cầu Giấy, Hà Nội</v>
          </cell>
          <cell r="F81" t="str">
            <v>Số 6 Ngõ 93 Trung Kính, Cầu Giấy, Hà Nội</v>
          </cell>
          <cell r="G81" t="str">
            <v>0913316688</v>
          </cell>
          <cell r="H81" t="str">
            <v>012972245</v>
          </cell>
          <cell r="I81" t="str">
            <v>Hà Nội</v>
          </cell>
          <cell r="J81" t="str">
            <v>25/05/2007</v>
          </cell>
          <cell r="K81" t="str">
            <v>Trần Thị Quỳnh Yên</v>
          </cell>
          <cell r="L81" t="str">
            <v>002365856041</v>
          </cell>
          <cell r="M81" t="str">
            <v>HSBC - CN Hà Nội</v>
          </cell>
          <cell r="N81" t="b">
            <v>1</v>
          </cell>
        </row>
        <row r="82">
          <cell r="A82" t="str">
            <v>011482587</v>
          </cell>
          <cell r="B82" t="str">
            <v>TVS000111</v>
          </cell>
          <cell r="C82" t="str">
            <v>Vũ Quốc Hùng</v>
          </cell>
          <cell r="D82" t="str">
            <v>VN</v>
          </cell>
          <cell r="E82" t="str">
            <v>P802-B5 Làng Quốc tế Thăng Long, DVụ, Cầu Giấy, HN</v>
          </cell>
          <cell r="F82" t="str">
            <v>P802-B5 Làng Quốc tế Thăng Long, DVụ, Cầu Giấy, HN</v>
          </cell>
          <cell r="G82" t="str">
            <v>0913514336</v>
          </cell>
          <cell r="H82" t="str">
            <v>011482587</v>
          </cell>
          <cell r="I82" t="str">
            <v>Hà Nội</v>
          </cell>
          <cell r="J82" t="str">
            <v>02/08/2001</v>
          </cell>
          <cell r="K82" t="str">
            <v>Vũ Quốc Hùng</v>
          </cell>
          <cell r="L82" t="str">
            <v>10820066729015</v>
          </cell>
          <cell r="M82" t="str">
            <v>Techcombank - CN Hoàn Kiếm</v>
          </cell>
          <cell r="N82" t="b">
            <v>1</v>
          </cell>
        </row>
        <row r="83">
          <cell r="A83" t="str">
            <v>012708020</v>
          </cell>
          <cell r="B83" t="str">
            <v>TVS000112</v>
          </cell>
          <cell r="C83" t="str">
            <v>Nguyễn Thị Minh Hiền</v>
          </cell>
          <cell r="D83" t="str">
            <v>VN</v>
          </cell>
          <cell r="E83" t="str">
            <v>Số 84 Trung Liệt, Đống Đa, Hà Nội</v>
          </cell>
          <cell r="F83" t="str">
            <v>Số 84 Trung Liệt, Đống Đa, Hà Nội</v>
          </cell>
          <cell r="G83" t="str">
            <v>0985325254</v>
          </cell>
          <cell r="H83" t="str">
            <v>012708020</v>
          </cell>
          <cell r="I83" t="str">
            <v>Hà Nội</v>
          </cell>
          <cell r="J83" t="str">
            <v>04/05/2004</v>
          </cell>
          <cell r="K83" t="str">
            <v>Nguyễn Thị Minh Hiền</v>
          </cell>
          <cell r="L83" t="str">
            <v>0451001349850</v>
          </cell>
          <cell r="M83" t="str">
            <v>VCB - CN Thành Công</v>
          </cell>
          <cell r="N83" t="b">
            <v>1</v>
          </cell>
        </row>
        <row r="84">
          <cell r="A84" t="str">
            <v>012445507</v>
          </cell>
          <cell r="B84" t="str">
            <v>TVS000114</v>
          </cell>
          <cell r="C84" t="str">
            <v>Nguyễn Duy Dũng</v>
          </cell>
          <cell r="D84" t="str">
            <v>VN</v>
          </cell>
          <cell r="E84" t="str">
            <v>E3 PC Cty XD số 2, TX Bắc, TXuân, HN</v>
          </cell>
          <cell r="F84" t="str">
            <v>E3 PC Cty XD số 2, TX Bắc, TXuân, HN</v>
          </cell>
          <cell r="G84" t="str">
            <v>0913008314</v>
          </cell>
          <cell r="H84" t="str">
            <v>012445507</v>
          </cell>
          <cell r="I84" t="str">
            <v>Hà Nội</v>
          </cell>
          <cell r="J84" t="str">
            <v>23/05/2001</v>
          </cell>
          <cell r="K84" t="str">
            <v>Nguyễn Duy Dũng</v>
          </cell>
          <cell r="L84" t="str">
            <v>22010000247998</v>
          </cell>
          <cell r="M84" t="str">
            <v>BIDV - CN Thăng Long</v>
          </cell>
          <cell r="N84" t="b">
            <v>1</v>
          </cell>
        </row>
        <row r="85">
          <cell r="A85" t="str">
            <v>012152308</v>
          </cell>
          <cell r="B85" t="str">
            <v>TVS000117</v>
          </cell>
          <cell r="C85" t="str">
            <v>Nguyễn Minh Hà</v>
          </cell>
          <cell r="D85" t="str">
            <v>VN</v>
          </cell>
          <cell r="E85" t="str">
            <v>10 ngõ 126/4 Hoàng Văn Thái - Hà Nội</v>
          </cell>
          <cell r="F85" t="str">
            <v>10 ngõ 126/4 Hoàng Văn Thái - Hà Nội</v>
          </cell>
          <cell r="G85" t="str">
            <v>0904031183</v>
          </cell>
          <cell r="H85" t="str">
            <v>012152308</v>
          </cell>
          <cell r="I85" t="str">
            <v>Hà Nội</v>
          </cell>
          <cell r="J85" t="str">
            <v>07/07/1998</v>
          </cell>
          <cell r="K85" t="str">
            <v>Nguyễn Minh Hà</v>
          </cell>
          <cell r="L85" t="str">
            <v>0011002215872</v>
          </cell>
          <cell r="M85" t="str">
            <v>VCB-SGD</v>
          </cell>
          <cell r="N85" t="b">
            <v>1</v>
          </cell>
        </row>
        <row r="86">
          <cell r="A86" t="str">
            <v>012283808</v>
          </cell>
          <cell r="B86" t="str">
            <v>TVS000119</v>
          </cell>
          <cell r="C86" t="str">
            <v>Trần Hoài Nam</v>
          </cell>
          <cell r="D86" t="str">
            <v>VN</v>
          </cell>
          <cell r="E86" t="str">
            <v>27A Trần Hưng Đạo, Hà Nội</v>
          </cell>
          <cell r="F86" t="str">
            <v>27A Trần Hưng Đạo, Hà Nội</v>
          </cell>
          <cell r="G86" t="str">
            <v>0903224789</v>
          </cell>
          <cell r="H86" t="str">
            <v>012283808</v>
          </cell>
          <cell r="I86" t="str">
            <v>Hà Nội</v>
          </cell>
          <cell r="J86" t="str">
            <v>28/09/1999</v>
          </cell>
          <cell r="K86" t="str">
            <v>Trần Hoài Nam</v>
          </cell>
          <cell r="L86" t="str">
            <v>1500215028970</v>
          </cell>
          <cell r="M86" t="str">
            <v>NN và PTNT VN - CN Hà Nội</v>
          </cell>
          <cell r="N86" t="b">
            <v>1</v>
          </cell>
        </row>
        <row r="87">
          <cell r="A87" t="str">
            <v>020026631</v>
          </cell>
          <cell r="B87" t="str">
            <v>TVS000120</v>
          </cell>
          <cell r="C87" t="str">
            <v>Trần Thị Thọ Xuân</v>
          </cell>
          <cell r="D87" t="str">
            <v>VN</v>
          </cell>
          <cell r="E87" t="str">
            <v>Số 41 Hồ Xuân Hương, P6, Quận 3, Tp Hồ Chí Minh</v>
          </cell>
          <cell r="F87" t="str">
            <v>Số 41 Hồ Xuân Hương, P6, Quận 3, Tp Hồ Chí Minh</v>
          </cell>
          <cell r="G87" t="str">
            <v>01646666209</v>
          </cell>
          <cell r="H87" t="str">
            <v>020026631</v>
          </cell>
          <cell r="I87" t="str">
            <v>Hồ Chí Minh</v>
          </cell>
          <cell r="J87" t="str">
            <v>11/02/2006</v>
          </cell>
          <cell r="K87" t="str">
            <v>Trần Thị Thọ Xuân</v>
          </cell>
          <cell r="L87" t="str">
            <v>0521004854004</v>
          </cell>
          <cell r="M87" t="str">
            <v>An Bình- Sở GD HCM</v>
          </cell>
          <cell r="N87" t="b">
            <v>1</v>
          </cell>
        </row>
        <row r="88">
          <cell r="A88" t="str">
            <v>011431322</v>
          </cell>
          <cell r="B88" t="str">
            <v>TVS000121</v>
          </cell>
          <cell r="C88" t="str">
            <v>Nguyễn Trung Hiếu</v>
          </cell>
          <cell r="D88" t="str">
            <v>VN</v>
          </cell>
          <cell r="E88" t="str">
            <v>30 ngõ 58 Vũ Trọng Phụng, Thanh Xuân, HN</v>
          </cell>
          <cell r="F88" t="str">
            <v>22 Ngô Quyền, Hoàn Kiếm, Hà Nội</v>
          </cell>
          <cell r="G88" t="str">
            <v>0903238229</v>
          </cell>
          <cell r="H88" t="str">
            <v>011431322</v>
          </cell>
          <cell r="I88" t="str">
            <v>Hà Nội</v>
          </cell>
          <cell r="J88" t="str">
            <v>20/05/2004</v>
          </cell>
          <cell r="K88" t="str">
            <v>Nguyễn Trung Hiếu</v>
          </cell>
          <cell r="L88" t="str">
            <v>10820321841010</v>
          </cell>
          <cell r="M88" t="str">
            <v>Techcombank - CN Hoàn Kiếm</v>
          </cell>
          <cell r="N88" t="b">
            <v>1</v>
          </cell>
        </row>
        <row r="89">
          <cell r="A89" t="str">
            <v>010168911</v>
          </cell>
          <cell r="B89" t="str">
            <v>TVS000122</v>
          </cell>
          <cell r="C89" t="str">
            <v>Viết Thị Thúy Khuê</v>
          </cell>
          <cell r="D89" t="str">
            <v>VN</v>
          </cell>
          <cell r="E89" t="str">
            <v>P14 A01 Nhà A3 Láng Quốc tế Thăng Long</v>
          </cell>
          <cell r="F89" t="str">
            <v>P14 A01 Nhà A3 Láng Quốc tế Thăng Long</v>
          </cell>
          <cell r="G89" t="str">
            <v>0913238087</v>
          </cell>
          <cell r="H89" t="str">
            <v>010168911</v>
          </cell>
          <cell r="I89" t="str">
            <v>Hà Nội</v>
          </cell>
          <cell r="J89" t="str">
            <v>13/12/2007</v>
          </cell>
          <cell r="K89" t="str">
            <v>Viết Thị Thúy Khuê</v>
          </cell>
          <cell r="L89" t="str">
            <v>24812929</v>
          </cell>
          <cell r="M89" t="str">
            <v>ACB - PGD Trần Quốc Toản</v>
          </cell>
          <cell r="N89" t="b">
            <v>1</v>
          </cell>
        </row>
        <row r="90">
          <cell r="A90" t="str">
            <v>020521136</v>
          </cell>
          <cell r="B90" t="str">
            <v>TVS000123</v>
          </cell>
          <cell r="C90" t="str">
            <v>Nguyễn Hòa Bắc</v>
          </cell>
          <cell r="D90" t="str">
            <v>VN</v>
          </cell>
          <cell r="E90" t="str">
            <v>Số 58 Phó Đức Chính - Q1 Tp Hồ Chí Minh</v>
          </cell>
          <cell r="F90" t="str">
            <v>Số 58 Phó Đức Chính - Q1 Tp Hồ Chí Minh</v>
          </cell>
          <cell r="G90" t="str">
            <v>0983484360</v>
          </cell>
          <cell r="H90" t="str">
            <v>020521136</v>
          </cell>
          <cell r="I90" t="str">
            <v>Hồ Chí Minh</v>
          </cell>
          <cell r="J90" t="str">
            <v>09/08/2007</v>
          </cell>
          <cell r="K90" t="str">
            <v>Nguyễn Hòa Bắc</v>
          </cell>
          <cell r="L90" t="str">
            <v>0071004387053</v>
          </cell>
          <cell r="M90" t="str">
            <v>VCB - 83 Trần Quốc Thảo, Q3, HCM</v>
          </cell>
          <cell r="N90" t="b">
            <v>1</v>
          </cell>
        </row>
        <row r="91">
          <cell r="A91" t="str">
            <v>011799336</v>
          </cell>
          <cell r="B91" t="str">
            <v>TVS000125</v>
          </cell>
          <cell r="C91" t="str">
            <v>Ngô Mai Anh</v>
          </cell>
          <cell r="D91" t="str">
            <v>VN</v>
          </cell>
          <cell r="E91" t="str">
            <v>Số 18 Ngách 22 ngõ 4 Phương Mai, Đống Đa, HN</v>
          </cell>
          <cell r="F91" t="str">
            <v>Số 18 Ngách 22 ngõ 4 Phương Mai, Đống Đa, HN</v>
          </cell>
          <cell r="G91" t="str">
            <v>0912027282</v>
          </cell>
          <cell r="H91" t="str">
            <v>011799336</v>
          </cell>
          <cell r="I91" t="str">
            <v>Hà Nội</v>
          </cell>
          <cell r="J91" t="str">
            <v>29/04/2010</v>
          </cell>
          <cell r="K91" t="str">
            <v>Ngô Mai Anh</v>
          </cell>
          <cell r="L91" t="str">
            <v>350.350.128.424.00094</v>
          </cell>
          <cell r="M91" t="str">
            <v>Oceanbank - CN Thăng Long</v>
          </cell>
          <cell r="N91" t="b">
            <v>1</v>
          </cell>
        </row>
        <row r="92">
          <cell r="A92" t="str">
            <v>012528534</v>
          </cell>
          <cell r="B92" t="str">
            <v>TVS000126</v>
          </cell>
          <cell r="C92" t="str">
            <v>Nguyễn Thùy Dung</v>
          </cell>
          <cell r="D92" t="str">
            <v>VN</v>
          </cell>
          <cell r="E92" t="str">
            <v>Số 43 Hẻm 72/73/30 Phố Quan Nhân, Nhân Chính, TX, HN</v>
          </cell>
          <cell r="F92" t="str">
            <v>133 Bạch Mai, Cầu Dền, Hai Bà Trưng, HN</v>
          </cell>
          <cell r="G92" t="str">
            <v>0904065785</v>
          </cell>
          <cell r="H92" t="str">
            <v>012528534</v>
          </cell>
          <cell r="I92" t="str">
            <v>Hà Nội</v>
          </cell>
          <cell r="J92" t="str">
            <v>03/07/2002</v>
          </cell>
          <cell r="K92" t="str">
            <v>Nguyễn Thùy Dung</v>
          </cell>
          <cell r="L92" t="str">
            <v>0011002139202</v>
          </cell>
          <cell r="M92" t="str">
            <v>VCB- Hội sở chính</v>
          </cell>
          <cell r="N92" t="b">
            <v>1</v>
          </cell>
        </row>
        <row r="93">
          <cell r="A93" t="str">
            <v>273519102</v>
          </cell>
          <cell r="B93" t="str">
            <v>TVS000127</v>
          </cell>
          <cell r="C93" t="str">
            <v>Đặng Thị Ngọc</v>
          </cell>
          <cell r="D93" t="str">
            <v>VN</v>
          </cell>
          <cell r="E93" t="str">
            <v>Số 4 Phạm Ngọc Thạch - Phường 9 - Vũng Tàu</v>
          </cell>
          <cell r="F93" t="str">
            <v>Số 4 Phạm Ngọc Thạch - Phường 9 - Vũng Tàu</v>
          </cell>
          <cell r="G93" t="str">
            <v>0913695258</v>
          </cell>
          <cell r="H93" t="str">
            <v>273519102</v>
          </cell>
          <cell r="I93" t="str">
            <v>Bà Rịa Vũng Tàu</v>
          </cell>
          <cell r="J93" t="str">
            <v>30/01/2010</v>
          </cell>
          <cell r="K93" t="str">
            <v>Đặng Thị Ngọc</v>
          </cell>
          <cell r="L93" t="str">
            <v>19388828</v>
          </cell>
          <cell r="M93" t="str">
            <v>TMCP Phương Nam - Nhà bè - HCM</v>
          </cell>
          <cell r="N93" t="b">
            <v>1</v>
          </cell>
        </row>
        <row r="94">
          <cell r="A94" t="str">
            <v>010104624</v>
          </cell>
          <cell r="B94" t="str">
            <v>TVS000129</v>
          </cell>
          <cell r="C94" t="str">
            <v>Nguyễn Thị Oanh</v>
          </cell>
          <cell r="D94" t="str">
            <v>VN</v>
          </cell>
          <cell r="E94" t="str">
            <v>Số 41 Hàng Bài - Hà Nội</v>
          </cell>
          <cell r="F94" t="str">
            <v>Số 41 Hàng Bài - Hà Nội</v>
          </cell>
          <cell r="G94" t="str">
            <v>0904145768</v>
          </cell>
          <cell r="H94" t="str">
            <v>010104624</v>
          </cell>
          <cell r="I94" t="str">
            <v>Hà Nội</v>
          </cell>
          <cell r="J94" t="str">
            <v>22/05/2006</v>
          </cell>
          <cell r="K94" t="str">
            <v>Nguyễn Thị Oanh</v>
          </cell>
          <cell r="L94" t="str">
            <v>9509957</v>
          </cell>
          <cell r="M94" t="str">
            <v>VP Bank- CN Ngô Quyền</v>
          </cell>
          <cell r="N94" t="b">
            <v>1</v>
          </cell>
        </row>
        <row r="95">
          <cell r="A95" t="str">
            <v>012087062</v>
          </cell>
          <cell r="B95" t="str">
            <v>TVS000130</v>
          </cell>
          <cell r="C95" t="str">
            <v>Hoàng Thị Thu Hà</v>
          </cell>
          <cell r="D95" t="str">
            <v>VN</v>
          </cell>
          <cell r="E95" t="str">
            <v>Số 22 ngõ 97 Hoàng Hoa Thám, Ba Đình, Hà Nội</v>
          </cell>
          <cell r="F95" t="str">
            <v>Số 22 ngõ 97 Hoàng Hoa Thám, Ba Đình, Hà Nội</v>
          </cell>
          <cell r="G95" t="str">
            <v>0902096100</v>
          </cell>
          <cell r="H95" t="str">
            <v>012087062</v>
          </cell>
          <cell r="I95" t="str">
            <v>Hà Nội</v>
          </cell>
          <cell r="J95" t="str">
            <v>24/09/2002</v>
          </cell>
          <cell r="K95" t="str">
            <v>Hoàng Thị Thu Hà</v>
          </cell>
          <cell r="L95" t="str">
            <v>0011000224162</v>
          </cell>
          <cell r="M95" t="str">
            <v>VCB - Sở giao dịch</v>
          </cell>
          <cell r="N95" t="b">
            <v>1</v>
          </cell>
        </row>
        <row r="96">
          <cell r="A96" t="str">
            <v>011670302</v>
          </cell>
          <cell r="B96" t="str">
            <v>TVS000134</v>
          </cell>
          <cell r="C96" t="str">
            <v>Huỳnh Vũ Hiền</v>
          </cell>
          <cell r="D96" t="str">
            <v>VN</v>
          </cell>
          <cell r="E96" t="str">
            <v>Số 13/14B Lý Nam Đế, Hà Nội</v>
          </cell>
          <cell r="F96" t="str">
            <v>Số 13/14B Lý Nam Đế, Hà Nội</v>
          </cell>
          <cell r="G96" t="str">
            <v>0912 908 200</v>
          </cell>
          <cell r="H96" t="str">
            <v>011670302</v>
          </cell>
          <cell r="I96" t="str">
            <v>Hà Nội</v>
          </cell>
          <cell r="J96">
            <v>38614</v>
          </cell>
          <cell r="K96" t="str">
            <v>Nguyễn Trường  Giang</v>
          </cell>
          <cell r="L96" t="str">
            <v>10271963001</v>
          </cell>
          <cell r="M96" t="str">
            <v>TPB - CN Hà Nội</v>
          </cell>
          <cell r="N96" t="b">
            <v>0</v>
          </cell>
        </row>
        <row r="97">
          <cell r="A97" t="str">
            <v>011876841</v>
          </cell>
          <cell r="B97" t="str">
            <v>TVS000136</v>
          </cell>
          <cell r="C97" t="str">
            <v>Nguyễn Quang Chung</v>
          </cell>
          <cell r="D97" t="str">
            <v>VN</v>
          </cell>
          <cell r="E97" t="str">
            <v>12 ngõ 5 - Tổ 7 - Định Công - HN</v>
          </cell>
          <cell r="F97" t="str">
            <v>12 ngõ 5 - Tổ 7 - Định Công - HN</v>
          </cell>
          <cell r="G97" t="str">
            <v>0912211060</v>
          </cell>
          <cell r="H97" t="str">
            <v>011876841</v>
          </cell>
          <cell r="I97" t="str">
            <v>Hà Nội</v>
          </cell>
          <cell r="J97">
            <v>40365</v>
          </cell>
          <cell r="K97" t="str">
            <v>Nguyễn Quang Chung</v>
          </cell>
          <cell r="L97" t="str">
            <v>22010000090518</v>
          </cell>
          <cell r="M97" t="str">
            <v>BIDV - CN Thăng Long</v>
          </cell>
          <cell r="N97" t="b">
            <v>1</v>
          </cell>
        </row>
        <row r="98">
          <cell r="A98" t="str">
            <v>0103015622</v>
          </cell>
          <cell r="B98" t="str">
            <v>TVS000139</v>
          </cell>
          <cell r="C98" t="str">
            <v>Công ty cổ phần công nghệ Tinh Vân</v>
          </cell>
          <cell r="D98" t="str">
            <v>VN</v>
          </cell>
          <cell r="E98" t="str">
            <v>Tầng 8 KS Thể Thao, Làng SV Hacinco, Thanh Xuân, Hà Nội</v>
          </cell>
          <cell r="F98" t="str">
            <v>Tầng 8 KS Thể Thao, Làng SV Hacinco, Thanh Xuân, Hà Nội</v>
          </cell>
          <cell r="G98" t="str">
            <v>04.35589970</v>
          </cell>
          <cell r="H98" t="str">
            <v>0103015622</v>
          </cell>
          <cell r="I98" t="str">
            <v xml:space="preserve"> Sỏ KH-ĐT Hà Nội</v>
          </cell>
          <cell r="J98" t="str">
            <v>01/02/2007</v>
          </cell>
          <cell r="K98" t="str">
            <v>Công ty cổ phần công nghệ Tinh Vân</v>
          </cell>
          <cell r="L98" t="str">
            <v>0591100007008</v>
          </cell>
          <cell r="M98" t="str">
            <v>MB - CN Điện Biên Phủ</v>
          </cell>
          <cell r="N98" t="b">
            <v>1</v>
          </cell>
        </row>
        <row r="99">
          <cell r="A99" t="str">
            <v>010217166</v>
          </cell>
          <cell r="B99" t="str">
            <v>TVS000140</v>
          </cell>
          <cell r="C99" t="str">
            <v>Dương Thanh Thủy</v>
          </cell>
          <cell r="D99" t="str">
            <v>VN</v>
          </cell>
          <cell r="E99" t="str">
            <v>Số 136 Bà Triệu, Hà Nội</v>
          </cell>
          <cell r="F99" t="str">
            <v>Số 136 Bà Triệu, Hà Nội</v>
          </cell>
          <cell r="G99" t="str">
            <v>0913594016</v>
          </cell>
          <cell r="H99" t="str">
            <v>010217166</v>
          </cell>
          <cell r="I99" t="str">
            <v>Hà Nội</v>
          </cell>
          <cell r="J99" t="str">
            <v>04/04/2002</v>
          </cell>
          <cell r="K99" t="str">
            <v>Dương Thanh Thủy</v>
          </cell>
          <cell r="L99" t="str">
            <v>0011001045774</v>
          </cell>
          <cell r="M99" t="str">
            <v>VCB- Sở giao dịch</v>
          </cell>
          <cell r="N99" t="b">
            <v>1</v>
          </cell>
        </row>
        <row r="100">
          <cell r="A100" t="str">
            <v>011678953</v>
          </cell>
          <cell r="B100" t="str">
            <v>TVS000141</v>
          </cell>
          <cell r="C100" t="str">
            <v>Nguyễn Phúc Lợi</v>
          </cell>
          <cell r="D100" t="str">
            <v>VN</v>
          </cell>
          <cell r="E100" t="str">
            <v>33 Lê Văn Hưu - Hà Nội</v>
          </cell>
          <cell r="F100" t="str">
            <v>33 Lê Văn Hưu - Hà Nội</v>
          </cell>
          <cell r="G100" t="str">
            <v>0915.668888</v>
          </cell>
          <cell r="H100" t="str">
            <v>011678953</v>
          </cell>
          <cell r="I100" t="str">
            <v>Hà Nội</v>
          </cell>
          <cell r="J100" t="str">
            <v>27/09/1999</v>
          </cell>
          <cell r="K100" t="str">
            <v>Nguyễn Phúc Lợi</v>
          </cell>
          <cell r="L100" t="str">
            <v>0020125184007</v>
          </cell>
          <cell r="M100" t="str">
            <v>MB - Sở Giao dịch</v>
          </cell>
          <cell r="N100" t="b">
            <v>1</v>
          </cell>
        </row>
        <row r="101">
          <cell r="A101" t="str">
            <v>012758074</v>
          </cell>
          <cell r="B101" t="str">
            <v>TVS000142</v>
          </cell>
          <cell r="C101" t="str">
            <v>Trương Thanh Hà</v>
          </cell>
          <cell r="D101" t="str">
            <v>VN</v>
          </cell>
          <cell r="E101" t="str">
            <v>63 Trần Duy Hưng - Hà Nội</v>
          </cell>
          <cell r="F101" t="str">
            <v>63 Trần Duy Hưng - Hà Nội</v>
          </cell>
          <cell r="G101" t="str">
            <v>0913.1224322</v>
          </cell>
          <cell r="H101" t="str">
            <v>012758074</v>
          </cell>
          <cell r="I101" t="str">
            <v>Hà Nội</v>
          </cell>
          <cell r="J101" t="str">
            <v>28/01/2005</v>
          </cell>
          <cell r="K101" t="str">
            <v>Trương Thanh Hà</v>
          </cell>
          <cell r="L101" t="str">
            <v>0011001562656</v>
          </cell>
          <cell r="M101" t="str">
            <v>VCB- Hội sở chính</v>
          </cell>
          <cell r="N101" t="b">
            <v>1</v>
          </cell>
        </row>
        <row r="102">
          <cell r="A102" t="str">
            <v>010010642</v>
          </cell>
          <cell r="B102" t="str">
            <v>TVS000143</v>
          </cell>
          <cell r="C102" t="str">
            <v>Đào Thị Tuyết</v>
          </cell>
          <cell r="D102" t="str">
            <v>VN</v>
          </cell>
          <cell r="E102" t="str">
            <v>83/97 Thái Thinh, Đống Đa, Hà Nội</v>
          </cell>
          <cell r="F102" t="str">
            <v>83/97 Thái Thinh, Đống Đa, Hà Nội</v>
          </cell>
          <cell r="G102" t="str">
            <v>0913.220438</v>
          </cell>
          <cell r="H102" t="str">
            <v>010010642</v>
          </cell>
          <cell r="I102" t="str">
            <v>Hà Nội</v>
          </cell>
          <cell r="J102" t="str">
            <v>28/06/2004</v>
          </cell>
          <cell r="K102" t="str">
            <v>Đào Thị Tuyết</v>
          </cell>
          <cell r="L102" t="str">
            <v>022704070000530</v>
          </cell>
          <cell r="M102" t="str">
            <v>HDBank - CN Thái Thịnh</v>
          </cell>
          <cell r="N102" t="b">
            <v>1</v>
          </cell>
        </row>
        <row r="103">
          <cell r="A103" t="str">
            <v>012279931</v>
          </cell>
          <cell r="B103" t="str">
            <v>TVS000144</v>
          </cell>
          <cell r="C103" t="str">
            <v>Nguyễn Mạnh Quân</v>
          </cell>
          <cell r="D103" t="str">
            <v>VN</v>
          </cell>
          <cell r="E103" t="str">
            <v>54 Hai Bà Trưng, Hà Nội</v>
          </cell>
          <cell r="F103" t="str">
            <v>54 Hai Bà Trưng, Hà Nội</v>
          </cell>
          <cell r="G103" t="str">
            <v>0903438775</v>
          </cell>
          <cell r="H103" t="str">
            <v>012279931</v>
          </cell>
          <cell r="I103" t="str">
            <v>Hà Nội</v>
          </cell>
          <cell r="J103" t="str">
            <v>13/09/1999</v>
          </cell>
          <cell r="K103" t="str">
            <v>Nguyễn Mạnh Quân</v>
          </cell>
          <cell r="L103" t="str">
            <v>13320502322013</v>
          </cell>
          <cell r="M103" t="str">
            <v>Techcombank Hà Nội</v>
          </cell>
          <cell r="N103" t="b">
            <v>1</v>
          </cell>
        </row>
        <row r="104">
          <cell r="A104" t="str">
            <v>010610172</v>
          </cell>
          <cell r="B104" t="str">
            <v>TVS000145</v>
          </cell>
          <cell r="C104" t="str">
            <v>Lê Thị Bạch Yến</v>
          </cell>
          <cell r="D104" t="str">
            <v>VN</v>
          </cell>
          <cell r="E104" t="str">
            <v>59 Đường số 2, Làng Báo chí, P.Thảo Điền, Q 2</v>
          </cell>
          <cell r="F104" t="str">
            <v>59 Đường số 2, Làng Báo chí, P.Thảo Điền, Q 2</v>
          </cell>
          <cell r="G104" t="str">
            <v>0908124499</v>
          </cell>
          <cell r="H104" t="str">
            <v>010610172</v>
          </cell>
          <cell r="I104" t="str">
            <v>Hà Nội</v>
          </cell>
          <cell r="J104" t="str">
            <v>24/09/1999</v>
          </cell>
          <cell r="K104" t="str">
            <v>Lê Thị Bạch Yến</v>
          </cell>
          <cell r="L104" t="str">
            <v>6322549</v>
          </cell>
          <cell r="M104" t="str">
            <v>ACB - PGD Lê Lợi</v>
          </cell>
          <cell r="N104" t="b">
            <v>1</v>
          </cell>
        </row>
        <row r="105">
          <cell r="A105" t="str">
            <v>001174000796</v>
          </cell>
          <cell r="B105" t="str">
            <v>TVS000146</v>
          </cell>
          <cell r="C105" t="str">
            <v>Mai Thị Thu Hiền</v>
          </cell>
          <cell r="D105" t="str">
            <v>VN</v>
          </cell>
          <cell r="E105" t="str">
            <v>P310, C11 Láng Hạ, Đống Đa, Hà Nội</v>
          </cell>
          <cell r="F105" t="str">
            <v>Số 9, ngách 175 Ngõ Thịnh Quang, Vĩnh Hồ, Đống Đa, HN</v>
          </cell>
          <cell r="G105" t="str">
            <v>0904134409/35621033</v>
          </cell>
          <cell r="H105" t="str">
            <v>001174000796</v>
          </cell>
          <cell r="I105" t="str">
            <v>Hà Nội</v>
          </cell>
          <cell r="J105">
            <v>41654</v>
          </cell>
          <cell r="K105" t="str">
            <v>Mai Thị Thu Hiền</v>
          </cell>
          <cell r="L105" t="str">
            <v xml:space="preserve">66122759 </v>
          </cell>
          <cell r="M105" t="str">
            <v>ACB - CN Trần Quốc Toản</v>
          </cell>
          <cell r="N105" t="b">
            <v>1</v>
          </cell>
        </row>
        <row r="106">
          <cell r="A106" t="str">
            <v>011666890</v>
          </cell>
          <cell r="B106" t="str">
            <v>TVS000147</v>
          </cell>
          <cell r="C106" t="str">
            <v>Nguyễn Thị Linh Chi</v>
          </cell>
          <cell r="D106" t="str">
            <v>VN</v>
          </cell>
          <cell r="E106" t="str">
            <v>72 Lý Thường Kiệt, Hoàn Kiếm, HN (24B Trần Hưng Đạo, HN )</v>
          </cell>
          <cell r="F106" t="str">
            <v>72 Lý Thường Kiệt, Hoàn Kiếm, HN (24B Trần Hưng Đạo, HN )</v>
          </cell>
          <cell r="G106" t="str">
            <v>0913247573</v>
          </cell>
          <cell r="H106" t="str">
            <v>011666890</v>
          </cell>
          <cell r="I106" t="str">
            <v>Hà Nội</v>
          </cell>
          <cell r="J106" t="str">
            <v>06/06/2005</v>
          </cell>
          <cell r="K106" t="str">
            <v>Nguyễn Thị Linh Chi</v>
          </cell>
          <cell r="L106" t="str">
            <v>088704060000983</v>
          </cell>
          <cell r="M106" t="str">
            <v>VIBank - SGD Lý Thường Kiệt</v>
          </cell>
          <cell r="N106" t="b">
            <v>1</v>
          </cell>
        </row>
        <row r="107">
          <cell r="A107" t="str">
            <v>011814756</v>
          </cell>
          <cell r="B107" t="str">
            <v>TVS000148</v>
          </cell>
          <cell r="C107" t="str">
            <v>Nguyễn Thanh Tùng</v>
          </cell>
          <cell r="D107" t="str">
            <v>VN</v>
          </cell>
          <cell r="E107" t="str">
            <v>10B/54 Âu Cơ - Tây Hồ _ HN</v>
          </cell>
          <cell r="F107" t="str">
            <v>10B/54 Âu Cơ - Tây Hồ _ HN</v>
          </cell>
          <cell r="G107" t="str">
            <v>0903429825</v>
          </cell>
          <cell r="H107" t="str">
            <v>011814756</v>
          </cell>
          <cell r="I107" t="str">
            <v>Hà Nội</v>
          </cell>
          <cell r="J107" t="str">
            <v>11/03/1994</v>
          </cell>
          <cell r="K107" t="str">
            <v>Nguyễn Thanh Tùng</v>
          </cell>
          <cell r="L107" t="str">
            <v>23802459</v>
          </cell>
          <cell r="M107" t="str">
            <v>ACB - Trần Quốc Toản</v>
          </cell>
          <cell r="N107" t="b">
            <v>1</v>
          </cell>
        </row>
        <row r="108">
          <cell r="A108" t="str">
            <v>011018027</v>
          </cell>
          <cell r="B108" t="str">
            <v>TVS000151</v>
          </cell>
          <cell r="C108" t="str">
            <v>Đỗ Thị Kim Dung</v>
          </cell>
          <cell r="D108" t="str">
            <v>VN</v>
          </cell>
          <cell r="E108" t="str">
            <v>4 ngõ 156 Mai Anh Tuấn - Đống Đa - HN</v>
          </cell>
          <cell r="F108" t="str">
            <v>4 ngõ 156 Mai Anh Tuấn - Đống Đa - HN</v>
          </cell>
          <cell r="G108" t="str">
            <v>0903446225</v>
          </cell>
          <cell r="H108" t="str">
            <v>011018027</v>
          </cell>
          <cell r="I108" t="str">
            <v>Hà Nội</v>
          </cell>
          <cell r="J108" t="str">
            <v>07/03/2005</v>
          </cell>
          <cell r="K108" t="str">
            <v>Đỗ Thị Kim Dung</v>
          </cell>
          <cell r="L108" t="str">
            <v>21110000002890</v>
          </cell>
          <cell r="M108" t="str">
            <v>BIDV - CN Hà Nội (93 Lò Đúc)</v>
          </cell>
          <cell r="N108" t="b">
            <v>1</v>
          </cell>
        </row>
        <row r="109">
          <cell r="A109" t="str">
            <v>012905538</v>
          </cell>
          <cell r="B109" t="str">
            <v>TVS000152</v>
          </cell>
          <cell r="C109" t="str">
            <v>Phạm Thu Hằng</v>
          </cell>
          <cell r="D109" t="str">
            <v>VN</v>
          </cell>
          <cell r="E109" t="str">
            <v>P213 B14 TT Kim Liên - HN</v>
          </cell>
          <cell r="F109" t="str">
            <v>P213 B14 TT Kim Liên - HN</v>
          </cell>
          <cell r="G109" t="str">
            <v>0904277115</v>
          </cell>
          <cell r="H109" t="str">
            <v>012905538</v>
          </cell>
          <cell r="I109" t="str">
            <v>Hà Nội</v>
          </cell>
          <cell r="J109" t="str">
            <v>21/07/2006</v>
          </cell>
          <cell r="K109" t="str">
            <v>Phạm Thu Hằng</v>
          </cell>
          <cell r="L109" t="str">
            <v>600888</v>
          </cell>
          <cell r="M109" t="str">
            <v>Phương Nam - CN Hà Nội</v>
          </cell>
          <cell r="N109" t="b">
            <v>1</v>
          </cell>
        </row>
        <row r="110">
          <cell r="A110" t="str">
            <v>011033540</v>
          </cell>
          <cell r="B110" t="str">
            <v>TVS000153</v>
          </cell>
          <cell r="C110" t="str">
            <v>Trần Thị Kim Thanh</v>
          </cell>
          <cell r="D110" t="str">
            <v>VN</v>
          </cell>
          <cell r="E110" t="str">
            <v>405- Z8 TT Bách Khoa, Hai Bà Trưng, HN</v>
          </cell>
          <cell r="F110" t="str">
            <v>405- Z8 TT Bách Khoa, Hai Bà Trưng, HN</v>
          </cell>
          <cell r="G110" t="str">
            <v>0902094171</v>
          </cell>
          <cell r="H110" t="str">
            <v>011033540</v>
          </cell>
          <cell r="I110" t="str">
            <v>Hà Nội</v>
          </cell>
          <cell r="J110" t="str">
            <v>25/08/2005</v>
          </cell>
          <cell r="K110" t="str">
            <v>Trần Thị Kim Thanh</v>
          </cell>
          <cell r="L110" t="str">
            <v>1100101812</v>
          </cell>
          <cell r="M110" t="str">
            <v>SHB Bách Khoa - HBT - Hà Nội</v>
          </cell>
          <cell r="N110" t="b">
            <v>1</v>
          </cell>
        </row>
        <row r="111">
          <cell r="A111" t="str">
            <v>011920382</v>
          </cell>
          <cell r="B111" t="str">
            <v>TVS000154</v>
          </cell>
          <cell r="C111" t="str">
            <v>Kiều Anh Quân</v>
          </cell>
          <cell r="D111" t="str">
            <v>VN</v>
          </cell>
          <cell r="E111" t="str">
            <v>17 Ngách 4/14 Phương Mai, ĐĐa, HN</v>
          </cell>
          <cell r="F111" t="str">
            <v>17 Ngách 4/14 Phương Mai, ĐĐa, HN</v>
          </cell>
          <cell r="G111" t="str">
            <v>0912107750</v>
          </cell>
          <cell r="H111" t="str">
            <v>011920382</v>
          </cell>
          <cell r="I111" t="str">
            <v>Hà Nội</v>
          </cell>
          <cell r="J111" t="str">
            <v>09/11/1995</v>
          </cell>
          <cell r="K111" t="str">
            <v>Kiều Anh Quân</v>
          </cell>
          <cell r="L111" t="str">
            <v>12010000120993</v>
          </cell>
          <cell r="M111" t="str">
            <v>BIDV- SGD</v>
          </cell>
          <cell r="N111" t="b">
            <v>1</v>
          </cell>
        </row>
        <row r="112">
          <cell r="A112" t="str">
            <v>011574744</v>
          </cell>
          <cell r="B112" t="str">
            <v>TVS000155</v>
          </cell>
          <cell r="C112" t="str">
            <v>Vũ Quang Thịnh</v>
          </cell>
          <cell r="D112" t="str">
            <v>VN</v>
          </cell>
          <cell r="E112" t="str">
            <v>P1202 - Tòa nhà Fideco, 81-85 Hàm Nghi - Q1 - TP HCM hoặc 260 Bạch Mai</v>
          </cell>
          <cell r="F112" t="str">
            <v>P1202 - Tòa nhà Fideco, 81-85 Hàm Nghi - Q1 - TP HCM hoặc 260 Bạch Mai</v>
          </cell>
          <cell r="G112" t="str">
            <v>0903449740</v>
          </cell>
          <cell r="H112" t="str">
            <v>011574744</v>
          </cell>
          <cell r="I112" t="str">
            <v>Hà Nội</v>
          </cell>
          <cell r="J112" t="str">
            <v>26/01/2000</v>
          </cell>
          <cell r="K112" t="str">
            <v>Vũ Quang Thịnh</v>
          </cell>
          <cell r="L112" t="str">
            <v>0071000632190</v>
          </cell>
          <cell r="M112" t="str">
            <v>VCB - CN TP HCM</v>
          </cell>
          <cell r="N112" t="b">
            <v>1</v>
          </cell>
        </row>
        <row r="113">
          <cell r="A113" t="str">
            <v>011887978</v>
          </cell>
          <cell r="B113" t="str">
            <v>TVS000156</v>
          </cell>
          <cell r="C113" t="str">
            <v>Thành Thị Nhung</v>
          </cell>
          <cell r="D113" t="str">
            <v>VN</v>
          </cell>
          <cell r="E113" t="str">
            <v>Nhà 48 Ngõ 12 Đường 800A, Nghĩa Đô, Cầu Giấy, HN</v>
          </cell>
          <cell r="F113" t="str">
            <v>Nhà 48 Ngõ 12 Đường 800A, Nghĩa Đô, Cầu Giấy, HN</v>
          </cell>
          <cell r="G113" t="str">
            <v>0988081969</v>
          </cell>
          <cell r="H113" t="str">
            <v>011887978</v>
          </cell>
          <cell r="I113" t="str">
            <v>Hà Nội</v>
          </cell>
          <cell r="J113" t="str">
            <v>20/06/1995</v>
          </cell>
          <cell r="K113" t="str">
            <v>Thành Thị Nhung</v>
          </cell>
          <cell r="L113" t="str">
            <v>711A14212234</v>
          </cell>
          <cell r="M113" t="str">
            <v>Vietinbank - Trung tâm thẻ</v>
          </cell>
          <cell r="N113" t="b">
            <v>1</v>
          </cell>
        </row>
        <row r="114">
          <cell r="A114" t="str">
            <v>011353359</v>
          </cell>
          <cell r="B114" t="str">
            <v>TVS000157</v>
          </cell>
          <cell r="C114" t="str">
            <v>Nguyễn Kim Thanh</v>
          </cell>
          <cell r="D114" t="str">
            <v>VN</v>
          </cell>
          <cell r="E114" t="str">
            <v>68 Phan Đình Phùng, Ba Đình, Hà Nội</v>
          </cell>
          <cell r="F114" t="str">
            <v>68 Phan Đình Phùng, Ba Đình, Hà Nội</v>
          </cell>
          <cell r="G114" t="str">
            <v>0904049868</v>
          </cell>
          <cell r="H114" t="str">
            <v>011353359</v>
          </cell>
          <cell r="I114" t="str">
            <v>Hà Nội</v>
          </cell>
          <cell r="J114" t="str">
            <v>27/01/2003</v>
          </cell>
          <cell r="K114" t="str">
            <v>Nguyễn Kim Thanh</v>
          </cell>
          <cell r="L114" t="str">
            <v>100114849132201</v>
          </cell>
          <cell r="M114" t="str">
            <v>Eximbank - CN Hà Nội</v>
          </cell>
          <cell r="N114" t="b">
            <v>1</v>
          </cell>
        </row>
        <row r="115">
          <cell r="A115" t="str">
            <v>011804801</v>
          </cell>
          <cell r="B115" t="str">
            <v>TVS000158</v>
          </cell>
          <cell r="C115" t="str">
            <v>Trần Thị Hạnh</v>
          </cell>
          <cell r="D115" t="str">
            <v>VN</v>
          </cell>
          <cell r="E115" t="str">
            <v>Phòng Đào Tạo, Đại học Bách Khoa, số 1 Đại cồ Việt - HN</v>
          </cell>
          <cell r="F115" t="str">
            <v>Phòng Đào Tạo, Đại học Bách Khoa, số 1 Đại cồ Việt - HN</v>
          </cell>
          <cell r="G115" t="str">
            <v>0912949475</v>
          </cell>
          <cell r="H115" t="str">
            <v>011804801</v>
          </cell>
          <cell r="I115" t="str">
            <v>Hà Nội</v>
          </cell>
          <cell r="J115" t="str">
            <v>09/04/2008</v>
          </cell>
          <cell r="K115" t="str">
            <v>Trần Thị Hạnh</v>
          </cell>
          <cell r="L115" t="str">
            <v>12210000281502</v>
          </cell>
          <cell r="M115" t="str">
            <v>BIDV - CN Hà Thành</v>
          </cell>
          <cell r="N115" t="b">
            <v>1</v>
          </cell>
        </row>
        <row r="116">
          <cell r="A116" t="str">
            <v>011816681</v>
          </cell>
          <cell r="B116" t="str">
            <v>TVS000159</v>
          </cell>
          <cell r="C116" t="str">
            <v>Nguyễn Thị Diễm Hằng</v>
          </cell>
          <cell r="D116" t="str">
            <v>VN</v>
          </cell>
          <cell r="E116" t="str">
            <v>22 Hàng Nón, Hoàn Kiếm, Hà Nội</v>
          </cell>
          <cell r="F116" t="str">
            <v>22 Hàng Nón, Hoàn Kiếm, Hà Nội</v>
          </cell>
          <cell r="G116" t="str">
            <v>0904191735</v>
          </cell>
          <cell r="H116" t="str">
            <v>011816681</v>
          </cell>
          <cell r="I116" t="str">
            <v>Hà Nội</v>
          </cell>
          <cell r="J116" t="str">
            <v>30/07/2007</v>
          </cell>
          <cell r="K116" t="str">
            <v>Nguyễn Thị Diễm Hằng</v>
          </cell>
          <cell r="L116" t="str">
            <v>0011003489149</v>
          </cell>
          <cell r="M116" t="str">
            <v>VCB - SGD</v>
          </cell>
          <cell r="N116" t="b">
            <v>1</v>
          </cell>
        </row>
        <row r="117">
          <cell r="A117" t="str">
            <v>011398624</v>
          </cell>
          <cell r="B117" t="str">
            <v>TVS000160</v>
          </cell>
          <cell r="C117" t="str">
            <v>Nguyễn Ngọc Phong</v>
          </cell>
          <cell r="D117" t="str">
            <v>VN</v>
          </cell>
          <cell r="E117" t="str">
            <v>Số 3 ngõ 41/10 Đường Hồng Hà, Ba Đình, Hn</v>
          </cell>
          <cell r="F117" t="str">
            <v>Số 3 ngõ 41/10 Đường Hồng Hà, Ba Đình, Hn</v>
          </cell>
          <cell r="G117" t="str">
            <v>0904113425</v>
          </cell>
          <cell r="H117" t="str">
            <v>011398624</v>
          </cell>
          <cell r="I117" t="str">
            <v>Hà Nội</v>
          </cell>
          <cell r="J117" t="str">
            <v>22/08/1994</v>
          </cell>
          <cell r="K117" t="str">
            <v>Nguyễn Ngọc Phong</v>
          </cell>
          <cell r="L117" t="str">
            <v>13310114477018</v>
          </cell>
          <cell r="M117" t="str">
            <v>Techcombank - Trung tâm thẻ</v>
          </cell>
          <cell r="N117" t="b">
            <v>1</v>
          </cell>
        </row>
        <row r="118">
          <cell r="A118" t="str">
            <v>010160129</v>
          </cell>
          <cell r="B118" t="str">
            <v>TVS000162</v>
          </cell>
          <cell r="C118" t="str">
            <v>Phạm Nghiêm Xuân Bắc</v>
          </cell>
          <cell r="D118" t="str">
            <v>VN</v>
          </cell>
          <cell r="E118" t="str">
            <v>33 Ngách 6/14 Đội Nhân, Ba Đình, HN</v>
          </cell>
          <cell r="F118" t="str">
            <v>33 Ngách 6/14 Đội Nhân, Ba Đình, HN</v>
          </cell>
          <cell r="G118" t="str">
            <v>0913216031</v>
          </cell>
          <cell r="H118" t="str">
            <v>010160129</v>
          </cell>
          <cell r="I118" t="str">
            <v>Hà Nội</v>
          </cell>
          <cell r="J118" t="str">
            <v>06/01/2004</v>
          </cell>
          <cell r="K118" t="str">
            <v>Phạm Nghiêm Xuân Bắc</v>
          </cell>
          <cell r="L118" t="str">
            <v>000000101471</v>
          </cell>
          <cell r="M118" t="str">
            <v>SHB - CN Ba Đình</v>
          </cell>
          <cell r="N118" t="b">
            <v>1</v>
          </cell>
        </row>
        <row r="119">
          <cell r="A119" t="str">
            <v>010426729</v>
          </cell>
          <cell r="B119" t="str">
            <v>TVS000163</v>
          </cell>
          <cell r="C119" t="str">
            <v>Phạm Nghiêm Xuân Bình</v>
          </cell>
          <cell r="D119" t="str">
            <v>VN</v>
          </cell>
          <cell r="E119" t="str">
            <v>12, Ngách 6/6 Đội Nhân, Ba Đình, HN</v>
          </cell>
          <cell r="F119" t="str">
            <v>12, Ngách 6/6 Đội Nhân, Ba Đình, HN</v>
          </cell>
          <cell r="G119" t="str">
            <v>0974055068</v>
          </cell>
          <cell r="H119" t="str">
            <v>010426729</v>
          </cell>
          <cell r="I119" t="str">
            <v>Hà Nội</v>
          </cell>
          <cell r="J119" t="str">
            <v>04/02/2009</v>
          </cell>
          <cell r="K119" t="str">
            <v>Phạm Nghiêm Xuân Bình</v>
          </cell>
          <cell r="L119" t="str">
            <v>88105966158</v>
          </cell>
          <cell r="M119" t="str">
            <v>Standard Chartered Bank - Hà Nội</v>
          </cell>
          <cell r="N119" t="b">
            <v>1</v>
          </cell>
        </row>
        <row r="120">
          <cell r="A120" t="str">
            <v>011561967</v>
          </cell>
          <cell r="B120" t="str">
            <v>TVS000164</v>
          </cell>
          <cell r="C120" t="str">
            <v>Đỗ Quang Hưng</v>
          </cell>
          <cell r="D120" t="str">
            <v>VN</v>
          </cell>
          <cell r="E120" t="str">
            <v>213 B6, TT Giảng Võ, Hà Nội hoặc P14*03 - Tháp A - Hà Thành Plaza - 102 Thái Thịnh - HN</v>
          </cell>
          <cell r="F120" t="str">
            <v>213 B6, TT Giảng Võ, Hà Nội hoặc P14*03 - Tháp A - Hà Thành Plaza - 102 Thái Thịnh - HN</v>
          </cell>
          <cell r="G120" t="str">
            <v>0903251125</v>
          </cell>
          <cell r="H120" t="str">
            <v>011561967</v>
          </cell>
          <cell r="I120" t="str">
            <v>Hà Nội</v>
          </cell>
          <cell r="J120">
            <v>40079</v>
          </cell>
          <cell r="K120" t="str">
            <v>Đỗ Quang Hưng</v>
          </cell>
          <cell r="L120" t="str">
            <v>0011002508765</v>
          </cell>
          <cell r="M120" t="str">
            <v>VCB - Sở giao dịch</v>
          </cell>
          <cell r="N120" t="b">
            <v>1</v>
          </cell>
        </row>
        <row r="121">
          <cell r="A121" t="str">
            <v>010448354</v>
          </cell>
          <cell r="B121" t="str">
            <v>TVS000165</v>
          </cell>
          <cell r="C121" t="str">
            <v>Nguyễn Thúy Hiền</v>
          </cell>
          <cell r="D121" t="str">
            <v>VN</v>
          </cell>
          <cell r="E121" t="str">
            <v>P15 nhà 13 Nguyễn Khắc Cần, Ba Đình, HN</v>
          </cell>
          <cell r="F121" t="str">
            <v>3 Ngách 41/10 Đường Hồng Hà, Ba Đình, HN</v>
          </cell>
          <cell r="G121" t="str">
            <v>0983196277 - 04.7166205</v>
          </cell>
          <cell r="H121" t="str">
            <v>010448354</v>
          </cell>
          <cell r="I121" t="str">
            <v>Hà Nội</v>
          </cell>
          <cell r="J121" t="str">
            <v>11/11/2002</v>
          </cell>
          <cell r="K121" t="str">
            <v>Nguyễn Thúy Hiền</v>
          </cell>
          <cell r="L121" t="str">
            <v>711A11831458</v>
          </cell>
          <cell r="M121" t="str">
            <v>Vietinbank - CN Chương Dương</v>
          </cell>
          <cell r="N121" t="b">
            <v>1</v>
          </cell>
        </row>
        <row r="122">
          <cell r="A122" t="str">
            <v>011984024</v>
          </cell>
          <cell r="B122" t="str">
            <v>TVS000167</v>
          </cell>
          <cell r="C122" t="str">
            <v>Hồ Thị Kim Mai</v>
          </cell>
          <cell r="D122" t="str">
            <v>VN</v>
          </cell>
          <cell r="E122" t="str">
            <v>P212 B9 Nam Thành Công, Láng Hạ, HN</v>
          </cell>
          <cell r="F122" t="str">
            <v>P212 B9 Nam Thành Công, Láng Hạ, HN</v>
          </cell>
          <cell r="G122" t="str">
            <v>0903453914</v>
          </cell>
          <cell r="H122" t="str">
            <v>011984024</v>
          </cell>
          <cell r="I122" t="str">
            <v>Hà Nội</v>
          </cell>
          <cell r="J122" t="str">
            <v>25/06/2003</v>
          </cell>
          <cell r="K122" t="str">
            <v>Hồ Thị Kim Mai</v>
          </cell>
          <cell r="L122" t="str">
            <v>0011000858038</v>
          </cell>
          <cell r="M122" t="str">
            <v>VCB - Sở giao dịch</v>
          </cell>
          <cell r="N122" t="b">
            <v>1</v>
          </cell>
        </row>
        <row r="123">
          <cell r="A123" t="str">
            <v>011772312</v>
          </cell>
          <cell r="B123" t="str">
            <v>TVS000169</v>
          </cell>
          <cell r="C123" t="str">
            <v>Đỗ Đức Long</v>
          </cell>
          <cell r="D123" t="str">
            <v>VN</v>
          </cell>
          <cell r="E123" t="str">
            <v>16 ngõ 61/2 Lạc Trung, Hà Nội</v>
          </cell>
          <cell r="F123" t="str">
            <v>16 ngõ 61/2 Lạc Trung, Hà Nội</v>
          </cell>
          <cell r="G123" t="str">
            <v>0903405156</v>
          </cell>
          <cell r="H123" t="str">
            <v>011772312</v>
          </cell>
          <cell r="I123" t="str">
            <v>Hà Nội</v>
          </cell>
          <cell r="J123" t="str">
            <v>30/05/2007</v>
          </cell>
          <cell r="K123" t="str">
            <v>Đỗ Đức Long</v>
          </cell>
          <cell r="L123" t="str">
            <v>0011000060502</v>
          </cell>
          <cell r="M123" t="str">
            <v>VCB- Hội sở chính</v>
          </cell>
          <cell r="N123" t="b">
            <v>1</v>
          </cell>
        </row>
        <row r="124">
          <cell r="A124" t="str">
            <v>011706501</v>
          </cell>
          <cell r="B124" t="str">
            <v>TVS000172</v>
          </cell>
          <cell r="C124" t="str">
            <v>Lê Trương</v>
          </cell>
          <cell r="D124" t="str">
            <v>VN</v>
          </cell>
          <cell r="E124" t="str">
            <v>B1701, tháp B, 88 Láng Hạ, HN</v>
          </cell>
          <cell r="F124" t="str">
            <v>Tầng 10, toà nhà Coma, 125 D Minh Khai, Hà Nội</v>
          </cell>
          <cell r="G124" t="str">
            <v>0904287889</v>
          </cell>
          <cell r="H124" t="str">
            <v>011706501</v>
          </cell>
          <cell r="I124" t="str">
            <v>Hà Nội</v>
          </cell>
          <cell r="J124" t="str">
            <v>18/07/2001</v>
          </cell>
          <cell r="K124" t="str">
            <v>Lê Trương</v>
          </cell>
          <cell r="L124" t="str">
            <v>025704060053393</v>
          </cell>
          <cell r="M124" t="str">
            <v>VIB Hai Bà Trưng, HN</v>
          </cell>
          <cell r="N124" t="b">
            <v>1</v>
          </cell>
        </row>
        <row r="125">
          <cell r="A125" t="str">
            <v>011024690</v>
          </cell>
          <cell r="B125" t="str">
            <v>TVS000174</v>
          </cell>
          <cell r="C125" t="str">
            <v>Võ Thị Kim Giao</v>
          </cell>
          <cell r="D125" t="str">
            <v>VN</v>
          </cell>
          <cell r="E125" t="str">
            <v>P305 - A12 Thanh Xuân Bắc, Hà Nội</v>
          </cell>
          <cell r="F125" t="str">
            <v>P305 - A12 Thanh Xuân Bắc, Hà Nội</v>
          </cell>
          <cell r="G125" t="str">
            <v>0912325055</v>
          </cell>
          <cell r="H125" t="str">
            <v>011024690</v>
          </cell>
          <cell r="I125" t="str">
            <v>Hà Nội</v>
          </cell>
          <cell r="J125" t="str">
            <v>04/09/2003</v>
          </cell>
          <cell r="K125" t="str">
            <v>Võ Thị Kim Giao</v>
          </cell>
          <cell r="L125" t="str">
            <v>711A19260532</v>
          </cell>
          <cell r="M125" t="str">
            <v>Vietinbank - CN Ba Đình</v>
          </cell>
          <cell r="N125" t="b">
            <v>1</v>
          </cell>
        </row>
        <row r="126">
          <cell r="A126" t="str">
            <v>011713700</v>
          </cell>
          <cell r="B126" t="str">
            <v>TVS000175</v>
          </cell>
          <cell r="C126" t="str">
            <v>Cao Văn Lộc</v>
          </cell>
          <cell r="D126" t="str">
            <v>VN</v>
          </cell>
          <cell r="E126" t="str">
            <v>55B Lý Thường Kiệt, Hoàn Kiếm, Hà Nội</v>
          </cell>
          <cell r="F126" t="str">
            <v>55B Lý Thường Kiệt, Hoàn Kiếm, Hà Nội</v>
          </cell>
          <cell r="G126" t="str">
            <v>04.8243622</v>
          </cell>
          <cell r="H126" t="str">
            <v>011713700</v>
          </cell>
          <cell r="I126" t="str">
            <v>Hà Nội</v>
          </cell>
          <cell r="J126" t="str">
            <v>08/03/1991</v>
          </cell>
        </row>
        <row r="127">
          <cell r="A127" t="str">
            <v>112148872</v>
          </cell>
          <cell r="B127" t="str">
            <v>TVS000176</v>
          </cell>
          <cell r="C127" t="str">
            <v>Phạm Tuấn Anh</v>
          </cell>
          <cell r="D127" t="str">
            <v>VN</v>
          </cell>
          <cell r="E127" t="str">
            <v>1 ngõ 314 Lạc Long Quân - HN</v>
          </cell>
          <cell r="F127" t="str">
            <v>1 ngõ 314 Lạc Long Quân - HN</v>
          </cell>
          <cell r="G127" t="str">
            <v>0913598477</v>
          </cell>
          <cell r="H127" t="str">
            <v>112148872</v>
          </cell>
          <cell r="I127" t="str">
            <v>Hà Tây</v>
          </cell>
          <cell r="J127" t="str">
            <v>14/01/2004</v>
          </cell>
          <cell r="K127" t="str">
            <v>Phạm Tuấn Anh</v>
          </cell>
          <cell r="L127" t="str">
            <v>0491000411227</v>
          </cell>
          <cell r="M127" t="str">
            <v>VCB - CN Thăng Long</v>
          </cell>
          <cell r="N127" t="b">
            <v>1</v>
          </cell>
        </row>
        <row r="128">
          <cell r="A128" t="str">
            <v>011757548</v>
          </cell>
          <cell r="B128" t="str">
            <v>TVS000177</v>
          </cell>
          <cell r="C128" t="str">
            <v>Nguyễn Thị Quỳnh Mai</v>
          </cell>
          <cell r="D128" t="str">
            <v>VN</v>
          </cell>
          <cell r="E128" t="str">
            <v>Số 4B ngõ 64 Nguyễn Lương Bằng, ĐĐa, Hà Nội</v>
          </cell>
          <cell r="F128" t="str">
            <v>Số 4B ngõ 64 Nguyễn Lương Bằng, ĐĐa, Hà Nội</v>
          </cell>
          <cell r="H128" t="str">
            <v>011757548</v>
          </cell>
          <cell r="I128" t="str">
            <v>Hà Nội</v>
          </cell>
          <cell r="J128" t="str">
            <v>27/04/2007</v>
          </cell>
          <cell r="K128" t="str">
            <v>Nguyễn Thị Quỳnh Mai</v>
          </cell>
          <cell r="L128" t="str">
            <v>2810229</v>
          </cell>
          <cell r="M128" t="str">
            <v>ACB- Hà Nội</v>
          </cell>
          <cell r="N128" t="b">
            <v>1</v>
          </cell>
        </row>
        <row r="129">
          <cell r="A129" t="str">
            <v>012124488</v>
          </cell>
          <cell r="B129" t="str">
            <v>TVS000179</v>
          </cell>
          <cell r="C129" t="str">
            <v>Nguyễn Trung Hiếu</v>
          </cell>
          <cell r="D129" t="str">
            <v>VN</v>
          </cell>
          <cell r="E129" t="str">
            <v>165B Phùng Hưng, Hà Nội</v>
          </cell>
          <cell r="F129" t="str">
            <v>165B Phùng Hưng, Hà Nội</v>
          </cell>
          <cell r="G129" t="str">
            <v>0904144666</v>
          </cell>
          <cell r="H129" t="str">
            <v>012124488</v>
          </cell>
          <cell r="I129" t="str">
            <v>Hà Nội</v>
          </cell>
          <cell r="J129" t="str">
            <v>27/08/2002</v>
          </cell>
          <cell r="K129" t="str">
            <v>Nguyễn Trung Hiếu</v>
          </cell>
          <cell r="L129" t="str">
            <v>0021000742872</v>
          </cell>
          <cell r="M129" t="str">
            <v>VCB - CN Hà Nội</v>
          </cell>
          <cell r="N129" t="b">
            <v>1</v>
          </cell>
        </row>
        <row r="130">
          <cell r="A130" t="str">
            <v>011829594</v>
          </cell>
          <cell r="B130" t="str">
            <v>TVS000180</v>
          </cell>
          <cell r="C130" t="str">
            <v>Phạm Thị Lan Hương</v>
          </cell>
          <cell r="D130" t="str">
            <v>VN</v>
          </cell>
          <cell r="E130" t="str">
            <v>2A, Ngách 144/2 Quan Nhân, Nhân Chính, TX, HN</v>
          </cell>
          <cell r="F130" t="str">
            <v>2A, Ngách 144/2 Quan Nhân, Nhân Chính, TX, HN</v>
          </cell>
          <cell r="G130" t="str">
            <v>0988508980</v>
          </cell>
          <cell r="H130" t="str">
            <v>011829594</v>
          </cell>
          <cell r="I130" t="str">
            <v>Hà Nội</v>
          </cell>
          <cell r="J130" t="str">
            <v>15/04/1994</v>
          </cell>
          <cell r="K130" t="str">
            <v>Phạm Thị Lan Hương</v>
          </cell>
          <cell r="L130" t="str">
            <v>21110000013935</v>
          </cell>
          <cell r="M130" t="str">
            <v>BIDV - CN Hà Nội</v>
          </cell>
          <cell r="N130" t="b">
            <v>1</v>
          </cell>
        </row>
        <row r="131">
          <cell r="A131" t="str">
            <v>019071000028</v>
          </cell>
          <cell r="B131" t="str">
            <v>TVS000181</v>
          </cell>
          <cell r="C131" t="str">
            <v>Nguyễn Mạnh Thắng</v>
          </cell>
          <cell r="D131" t="str">
            <v>VN</v>
          </cell>
          <cell r="E131" t="str">
            <v>25 Ngõ 4/14 Phương Mai, Hà Nội</v>
          </cell>
          <cell r="F131" t="str">
            <v>25 Ngõ 4/14 Phương Mai, Hà Nội</v>
          </cell>
          <cell r="G131" t="str">
            <v>0913249071</v>
          </cell>
          <cell r="H131" t="str">
            <v>019071000028</v>
          </cell>
          <cell r="I131" t="str">
            <v>Hà Nội</v>
          </cell>
          <cell r="J131">
            <v>42017</v>
          </cell>
          <cell r="K131" t="str">
            <v>Nguyễn Mạnh Thắng</v>
          </cell>
          <cell r="L131" t="str">
            <v>711A00046907</v>
          </cell>
          <cell r="M131" t="str">
            <v>Vietinbank - CN Nam Thăng Long</v>
          </cell>
          <cell r="N131" t="b">
            <v>1</v>
          </cell>
        </row>
        <row r="132">
          <cell r="A132" t="str">
            <v>011744708</v>
          </cell>
          <cell r="B132" t="str">
            <v>TVS000184</v>
          </cell>
          <cell r="C132" t="str">
            <v>Lê Trung Dũng</v>
          </cell>
          <cell r="D132" t="str">
            <v>VN</v>
          </cell>
          <cell r="E132" t="str">
            <v>P803 TT A6 Giảng Võ, Ba Đình, HN</v>
          </cell>
          <cell r="F132" t="str">
            <v>P803 TT A6 Giảng Võ, Ba Đình, HN</v>
          </cell>
          <cell r="G132" t="str">
            <v>0986460101</v>
          </cell>
          <cell r="H132" t="str">
            <v>011744708</v>
          </cell>
          <cell r="I132" t="str">
            <v>Hà Nội</v>
          </cell>
          <cell r="J132" t="str">
            <v>20/02/2004</v>
          </cell>
          <cell r="K132" t="str">
            <v>Lê Trung Dũng</v>
          </cell>
          <cell r="L132" t="str">
            <v>0050107496006</v>
          </cell>
          <cell r="M132" t="str">
            <v>MB - CN Trần Duy Hưng</v>
          </cell>
          <cell r="N132" t="b">
            <v>1</v>
          </cell>
        </row>
        <row r="133">
          <cell r="A133" t="str">
            <v>011401521</v>
          </cell>
          <cell r="B133" t="str">
            <v>TVS000185</v>
          </cell>
          <cell r="C133" t="str">
            <v>Nguyễn Minh Phi</v>
          </cell>
          <cell r="D133" t="str">
            <v>VN</v>
          </cell>
          <cell r="E133" t="str">
            <v>75B Thụy Khuê, Tây Hồ, Hà Nội</v>
          </cell>
          <cell r="F133" t="str">
            <v>75B Thụy Khuê, Tây Hồ, Hà Nội</v>
          </cell>
          <cell r="G133" t="str">
            <v>0904200808</v>
          </cell>
          <cell r="H133" t="str">
            <v>011401521</v>
          </cell>
          <cell r="I133" t="str">
            <v>Hà Nội</v>
          </cell>
          <cell r="J133" t="str">
            <v>01/03/1999</v>
          </cell>
          <cell r="K133" t="str">
            <v>Nguyễn Minh Phi</v>
          </cell>
          <cell r="L133" t="str">
            <v>11020035171013</v>
          </cell>
          <cell r="M133" t="str">
            <v>Techcombank - CN Đông Đô</v>
          </cell>
          <cell r="N133" t="b">
            <v>1</v>
          </cell>
        </row>
        <row r="134">
          <cell r="A134" t="str">
            <v>011815466</v>
          </cell>
          <cell r="B134" t="str">
            <v>TVS000187</v>
          </cell>
          <cell r="C134" t="str">
            <v>Võ Phong</v>
          </cell>
          <cell r="D134" t="str">
            <v>VN</v>
          </cell>
          <cell r="E134" t="str">
            <v>67 TT Máy đèn, Chương Dương, Hà Nội</v>
          </cell>
          <cell r="F134" t="str">
            <v>67 TT Máy đèn, Chương Dương, Hà Nội</v>
          </cell>
          <cell r="G134" t="str">
            <v>0903441199</v>
          </cell>
          <cell r="H134" t="str">
            <v>011815466</v>
          </cell>
          <cell r="I134" t="str">
            <v>Hà Nội</v>
          </cell>
          <cell r="J134" t="str">
            <v>02/12/2004</v>
          </cell>
          <cell r="K134" t="str">
            <v>Võ Phong</v>
          </cell>
          <cell r="L134" t="str">
            <v>0570113097001</v>
          </cell>
          <cell r="M134" t="str">
            <v>TMCP Quân Đội - CN Hoàn Kiếm</v>
          </cell>
          <cell r="N134" t="b">
            <v>1</v>
          </cell>
        </row>
        <row r="135">
          <cell r="A135" t="str">
            <v>010171451</v>
          </cell>
          <cell r="B135" t="str">
            <v>TVS000188</v>
          </cell>
          <cell r="C135" t="str">
            <v>Bùi Thị Kim Phượng</v>
          </cell>
          <cell r="D135" t="str">
            <v>VN</v>
          </cell>
          <cell r="E135" t="str">
            <v>8B Lê Trực, Ba Đình, Hà Nội</v>
          </cell>
          <cell r="F135" t="str">
            <v>8B Lê Trực, Ba Đình, Hà Nội</v>
          </cell>
          <cell r="G135" t="str">
            <v>0903256121</v>
          </cell>
          <cell r="H135" t="str">
            <v>010171451</v>
          </cell>
          <cell r="I135" t="str">
            <v>Hà Nội</v>
          </cell>
          <cell r="J135" t="str">
            <v>19/12/2001</v>
          </cell>
          <cell r="K135" t="str">
            <v>Bùi Thị Kim Phượng</v>
          </cell>
          <cell r="L135" t="str">
            <v>41001000022087040016</v>
          </cell>
          <cell r="M135" t="str">
            <v>LPB - CN Hà Nội</v>
          </cell>
          <cell r="N135" t="b">
            <v>1</v>
          </cell>
        </row>
        <row r="136">
          <cell r="A136" t="str">
            <v>011814322</v>
          </cell>
          <cell r="B136" t="str">
            <v>TVS000189</v>
          </cell>
          <cell r="C136" t="str">
            <v>Nguyễn Trung Hiếu</v>
          </cell>
          <cell r="D136" t="str">
            <v>VN</v>
          </cell>
          <cell r="E136" t="str">
            <v>8A TT Hội tin học VN, Cụm 14 Cống Vị, HN</v>
          </cell>
          <cell r="F136" t="str">
            <v>8A TT Hội tin học VN, Cụm 14 Cống Vị, HN</v>
          </cell>
          <cell r="G136" t="str">
            <v>37669422</v>
          </cell>
          <cell r="H136" t="str">
            <v>011814322</v>
          </cell>
          <cell r="I136" t="str">
            <v>Hà Nội</v>
          </cell>
          <cell r="J136" t="str">
            <v>29/04/2004</v>
          </cell>
          <cell r="K136" t="str">
            <v>Nguyễn Trung Hiếu</v>
          </cell>
          <cell r="L136" t="str">
            <v>71247109</v>
          </cell>
          <cell r="M136" t="str">
            <v>ACB- PGD Liễu Giai</v>
          </cell>
          <cell r="N136" t="b">
            <v>1</v>
          </cell>
        </row>
        <row r="137">
          <cell r="A137" t="str">
            <v>011744762</v>
          </cell>
          <cell r="B137" t="str">
            <v>TVS000190</v>
          </cell>
          <cell r="C137" t="str">
            <v>Nguyễn Thị Việt Hà</v>
          </cell>
          <cell r="D137" t="str">
            <v>VN</v>
          </cell>
          <cell r="E137" t="str">
            <v>114 D2 Thanh Xuân Bắc, Hà Nội</v>
          </cell>
          <cell r="F137" t="str">
            <v>114 D2 Thanh Xuân Bắc, Hà Nội</v>
          </cell>
          <cell r="G137" t="str">
            <v>0903230686</v>
          </cell>
          <cell r="H137" t="str">
            <v>011744762</v>
          </cell>
          <cell r="I137" t="str">
            <v>Hà Nội</v>
          </cell>
          <cell r="J137" t="str">
            <v>31/12/2003</v>
          </cell>
          <cell r="K137" t="str">
            <v>Nguyễn Thị Việt Hà</v>
          </cell>
          <cell r="L137" t="str">
            <v>41101100033637040022</v>
          </cell>
          <cell r="M137" t="str">
            <v>LPB - CN Thăng Long</v>
          </cell>
          <cell r="N137" t="b">
            <v>1</v>
          </cell>
        </row>
        <row r="138">
          <cell r="A138" t="str">
            <v>010207455</v>
          </cell>
          <cell r="B138" t="str">
            <v>TVS000191</v>
          </cell>
          <cell r="C138" t="str">
            <v>Nguyễn Quốc Hùng</v>
          </cell>
          <cell r="D138" t="str">
            <v>VN</v>
          </cell>
          <cell r="E138" t="str">
            <v>11 Ngõ 46 Linh Lang, BĐình, Hà Nội</v>
          </cell>
          <cell r="F138" t="str">
            <v>11 Ngõ 46 Linh Lang, BĐình, Hà Nội</v>
          </cell>
          <cell r="G138" t="str">
            <v>0903403314 - 7626318</v>
          </cell>
          <cell r="H138" t="str">
            <v>010207455</v>
          </cell>
          <cell r="I138" t="str">
            <v>Hà Nội</v>
          </cell>
          <cell r="J138" t="str">
            <v>09/02/2006</v>
          </cell>
          <cell r="K138" t="str">
            <v>Nguyễn Quốc Hùng</v>
          </cell>
          <cell r="L138" t="str">
            <v>0011001164496</v>
          </cell>
          <cell r="M138" t="str">
            <v>VCB- Hội sở chính</v>
          </cell>
          <cell r="N138" t="b">
            <v>1</v>
          </cell>
        </row>
        <row r="139">
          <cell r="A139" t="str">
            <v>012012056</v>
          </cell>
          <cell r="B139" t="str">
            <v>TVS000195</v>
          </cell>
          <cell r="C139" t="str">
            <v>Nguyễn Thị Hồng Nga</v>
          </cell>
          <cell r="D139" t="str">
            <v>VN</v>
          </cell>
          <cell r="E139" t="str">
            <v>8B Lê Trực, Ba Đình, HN</v>
          </cell>
          <cell r="F139" t="str">
            <v>8B Lê Trực, Ba Đình, HN</v>
          </cell>
          <cell r="G139" t="str">
            <v>0904220808</v>
          </cell>
          <cell r="H139" t="str">
            <v>012012056</v>
          </cell>
          <cell r="I139" t="str">
            <v>Hà Nội</v>
          </cell>
          <cell r="J139" t="str">
            <v>24/02/1997</v>
          </cell>
          <cell r="K139" t="str">
            <v>Nguyễn Thị Hồng Nga</v>
          </cell>
          <cell r="L139" t="str">
            <v>41001000022117040015</v>
          </cell>
          <cell r="M139" t="str">
            <v>LPB - CN Hà Nội</v>
          </cell>
          <cell r="N139" t="b">
            <v>1</v>
          </cell>
        </row>
        <row r="140">
          <cell r="A140" t="str">
            <v>012438064</v>
          </cell>
          <cell r="B140" t="str">
            <v>TVS000196</v>
          </cell>
          <cell r="C140" t="str">
            <v>Vũ Văn Biên</v>
          </cell>
          <cell r="D140" t="str">
            <v>VN</v>
          </cell>
          <cell r="E140" t="str">
            <v>57/72 Quan Nhân, Nhân Chính, Hà Nội</v>
          </cell>
          <cell r="F140" t="str">
            <v>57/72 Quan Nhân, Nhân Chính, Hà Nội</v>
          </cell>
          <cell r="G140" t="str">
            <v>0913208397</v>
          </cell>
          <cell r="H140" t="str">
            <v>012438064</v>
          </cell>
          <cell r="I140" t="str">
            <v>Hà Nội</v>
          </cell>
          <cell r="J140" t="str">
            <v>18/04/2001</v>
          </cell>
          <cell r="K140" t="str">
            <v>Vũ Văn Biên</v>
          </cell>
          <cell r="L140" t="str">
            <v>0451001767032</v>
          </cell>
          <cell r="M140" t="str">
            <v>VCB- CN Thành Công</v>
          </cell>
          <cell r="N140" t="b">
            <v>1</v>
          </cell>
        </row>
        <row r="141">
          <cell r="A141" t="str">
            <v>012354501</v>
          </cell>
          <cell r="B141" t="str">
            <v>TVS000197</v>
          </cell>
          <cell r="C141" t="str">
            <v>Hoàng Thị Nguyệt Tú</v>
          </cell>
          <cell r="D141" t="str">
            <v>VN</v>
          </cell>
          <cell r="E141" t="str">
            <v>P706 Chung cư 27 Huỳnh Thúc Kháng, Hà Nội</v>
          </cell>
          <cell r="F141" t="str">
            <v>P706 Chung cư 27 Huỳnh Thúc Kháng, Hà Nội</v>
          </cell>
          <cell r="G141" t="str">
            <v>0912608638</v>
          </cell>
          <cell r="H141" t="str">
            <v>012354501</v>
          </cell>
          <cell r="I141" t="str">
            <v>Hà Nội</v>
          </cell>
          <cell r="J141">
            <v>41184</v>
          </cell>
          <cell r="K141" t="str">
            <v>Hoàng Thị Nguyệt Tú</v>
          </cell>
          <cell r="L141" t="str">
            <v>0451001639350</v>
          </cell>
          <cell r="M141" t="str">
            <v>VCB - Thành Công</v>
          </cell>
          <cell r="N141" t="b">
            <v>1</v>
          </cell>
        </row>
        <row r="142">
          <cell r="A142" t="str">
            <v>125040771</v>
          </cell>
          <cell r="B142" t="str">
            <v>TVS000198</v>
          </cell>
          <cell r="C142" t="str">
            <v>Dương Quyết Thắng</v>
          </cell>
          <cell r="D142" t="str">
            <v>VN</v>
          </cell>
          <cell r="E142" t="str">
            <v>88 A2 Đại Kim, Định Công, Hoàng Mai, HN</v>
          </cell>
          <cell r="F142" t="str">
            <v>88 A2 Đại Kim, Định Công, Hoàng Mai, HN</v>
          </cell>
          <cell r="G142" t="str">
            <v>0913259292</v>
          </cell>
          <cell r="H142" t="str">
            <v>125040771</v>
          </cell>
          <cell r="I142" t="str">
            <v>Bắc Ninh</v>
          </cell>
          <cell r="J142" t="str">
            <v>23/05/2007</v>
          </cell>
          <cell r="K142" t="str">
            <v>Dương Quyết Thắng</v>
          </cell>
          <cell r="L142" t="str">
            <v>21510000379486</v>
          </cell>
          <cell r="M142" t="str">
            <v>BIDV - CN Cầu Giấy</v>
          </cell>
          <cell r="N142" t="b">
            <v>1</v>
          </cell>
        </row>
        <row r="143">
          <cell r="A143" t="str">
            <v>012848492</v>
          </cell>
          <cell r="B143" t="str">
            <v>TVS000199</v>
          </cell>
          <cell r="C143" t="str">
            <v>Lê Trần Sỹ</v>
          </cell>
          <cell r="D143" t="str">
            <v>VN</v>
          </cell>
          <cell r="E143" t="str">
            <v>Số 15A - TT dầu khí - ngõ 86 Chùa Hà - Hà nội</v>
          </cell>
          <cell r="F143" t="str">
            <v>Số 15A - TT dầu khí - ngõ 86 Chùa Hà - Hà nội</v>
          </cell>
          <cell r="G143" t="str">
            <v>0913204930</v>
          </cell>
          <cell r="H143" t="str">
            <v>012848492</v>
          </cell>
          <cell r="I143" t="str">
            <v>Hà Nội</v>
          </cell>
          <cell r="J143" t="str">
            <v>24/02/2006</v>
          </cell>
          <cell r="K143" t="str">
            <v>Lê Trần Sỹ</v>
          </cell>
          <cell r="L143" t="str">
            <v>8212128</v>
          </cell>
          <cell r="M143" t="str">
            <v>Phương Nam - CN Thanh Xuân</v>
          </cell>
          <cell r="N143" t="b">
            <v>1</v>
          </cell>
        </row>
        <row r="144">
          <cell r="A144" t="str">
            <v>168002439</v>
          </cell>
          <cell r="B144" t="str">
            <v>TVS000200</v>
          </cell>
          <cell r="C144" t="str">
            <v>Vũ Thị Tuyết Nhung</v>
          </cell>
          <cell r="D144" t="str">
            <v>VN</v>
          </cell>
          <cell r="E144" t="str">
            <v>H1 TT Viện Năng Lượng, ngõ 6 Tôn Thất Tùng, HN</v>
          </cell>
          <cell r="F144" t="str">
            <v>H1 TT Viện Năng Lượng, ngõ 6 Tôn Thất Tùng, HN</v>
          </cell>
          <cell r="G144" t="str">
            <v>0912018627</v>
          </cell>
          <cell r="H144" t="str">
            <v>168002439</v>
          </cell>
          <cell r="I144" t="str">
            <v>Nam Hà</v>
          </cell>
          <cell r="J144" t="str">
            <v>10/04/1997</v>
          </cell>
          <cell r="K144" t="str">
            <v>Vũ Thị Tuyết Nhung</v>
          </cell>
          <cell r="L144" t="str">
            <v>0020100465001</v>
          </cell>
          <cell r="M144" t="str">
            <v>TMCP Quân Đội- SGD số 3 Liễu giai</v>
          </cell>
          <cell r="N144" t="b">
            <v>1</v>
          </cell>
        </row>
        <row r="145">
          <cell r="A145" t="str">
            <v>010431541</v>
          </cell>
          <cell r="B145" t="str">
            <v>TVS000201</v>
          </cell>
          <cell r="C145" t="str">
            <v>Bùi Thị Tuyết Dung</v>
          </cell>
          <cell r="D145" t="str">
            <v>VN</v>
          </cell>
          <cell r="E145" t="str">
            <v>6 Trần Xuân Soạn, Hà Nội</v>
          </cell>
          <cell r="F145" t="str">
            <v>6 Trần Xuân Soạn, Hà Nội</v>
          </cell>
          <cell r="G145" t="str">
            <v>0903404857</v>
          </cell>
          <cell r="H145" t="str">
            <v>010431541</v>
          </cell>
          <cell r="I145" t="str">
            <v>Hà Nội</v>
          </cell>
          <cell r="J145" t="str">
            <v>23/12/2005</v>
          </cell>
          <cell r="K145" t="str">
            <v>Bùi Thị Tuyết Dung</v>
          </cell>
          <cell r="L145" t="str">
            <v>711A00047815</v>
          </cell>
          <cell r="M145" t="str">
            <v>Vietinbank - Cn Ha bà Trưng</v>
          </cell>
          <cell r="N145" t="b">
            <v>1</v>
          </cell>
        </row>
        <row r="146">
          <cell r="A146" t="str">
            <v>011756699</v>
          </cell>
          <cell r="B146" t="str">
            <v>TVS000202</v>
          </cell>
          <cell r="C146" t="str">
            <v>Nguyễn Mỹ Linh</v>
          </cell>
          <cell r="D146" t="str">
            <v>VN</v>
          </cell>
          <cell r="E146" t="str">
            <v>32 Phó Đức Chính, Hà Nội</v>
          </cell>
          <cell r="F146" t="str">
            <v>32 Phó Đức Chính, Hà Nội</v>
          </cell>
          <cell r="G146" t="str">
            <v>0904222937</v>
          </cell>
          <cell r="H146" t="str">
            <v>011756699</v>
          </cell>
          <cell r="I146" t="str">
            <v>Hà Nội</v>
          </cell>
          <cell r="J146" t="str">
            <v>22/12/1999</v>
          </cell>
          <cell r="K146" t="str">
            <v>Nguyễn Mỹ Linh</v>
          </cell>
          <cell r="L146" t="str">
            <v>0011002058861</v>
          </cell>
          <cell r="M146" t="str">
            <v>VCB - Sở Giao dịch</v>
          </cell>
          <cell r="N146" t="b">
            <v>1</v>
          </cell>
        </row>
        <row r="147">
          <cell r="A147" t="str">
            <v>012699787</v>
          </cell>
          <cell r="B147" t="str">
            <v>TVS000203</v>
          </cell>
          <cell r="C147" t="str">
            <v>Nguyễn Minh Châu</v>
          </cell>
          <cell r="D147" t="str">
            <v>VN</v>
          </cell>
          <cell r="E147" t="str">
            <v>P403, B2 Láng Hạ, Đống Đa, Hà Nội</v>
          </cell>
          <cell r="F147" t="str">
            <v>P403, B2 Láng Hạ, Đống Đa, Hà Nội</v>
          </cell>
          <cell r="G147" t="str">
            <v>0903293366</v>
          </cell>
          <cell r="H147" t="str">
            <v>012699787</v>
          </cell>
          <cell r="I147" t="str">
            <v>Hà Nội</v>
          </cell>
          <cell r="J147" t="str">
            <v>06/09/2004</v>
          </cell>
          <cell r="K147" t="str">
            <v>Nguyễn Minh Châu</v>
          </cell>
          <cell r="L147" t="str">
            <v>0011001152364</v>
          </cell>
          <cell r="M147" t="str">
            <v>VCB - Sở Giao dịch</v>
          </cell>
          <cell r="N147" t="b">
            <v>1</v>
          </cell>
        </row>
        <row r="148">
          <cell r="A148" t="str">
            <v>011341236</v>
          </cell>
          <cell r="B148" t="str">
            <v>TVS000204</v>
          </cell>
          <cell r="C148" t="str">
            <v>Lê Đức Trung</v>
          </cell>
          <cell r="D148" t="str">
            <v>VN</v>
          </cell>
          <cell r="E148" t="str">
            <v>20 Nguyễn Biểu, Hà Nội</v>
          </cell>
          <cell r="F148" t="str">
            <v>20 Nguyễn Biểu, Hà Nội</v>
          </cell>
          <cell r="G148" t="str">
            <v>0903215581</v>
          </cell>
          <cell r="H148" t="str">
            <v>011341236</v>
          </cell>
          <cell r="I148" t="str">
            <v>Hà Nội</v>
          </cell>
          <cell r="J148" t="str">
            <v>17/11/1995</v>
          </cell>
          <cell r="K148" t="str">
            <v>Lê Đức Trung</v>
          </cell>
          <cell r="L148" t="str">
            <v>0021000042530</v>
          </cell>
          <cell r="M148" t="str">
            <v>VCB - CN Hà Nội</v>
          </cell>
          <cell r="N148" t="b">
            <v>1</v>
          </cell>
        </row>
        <row r="149">
          <cell r="A149" t="str">
            <v>012816511</v>
          </cell>
          <cell r="B149" t="str">
            <v>TVS000205</v>
          </cell>
          <cell r="C149" t="str">
            <v>Lê Tiến Hải</v>
          </cell>
          <cell r="D149" t="str">
            <v>VN</v>
          </cell>
          <cell r="E149" t="str">
            <v>P12A05 Nhà 17T6, KĐT Trung Hòa Nhân Chính, HN</v>
          </cell>
          <cell r="F149" t="str">
            <v>P12A05 Nhà 17T6, KĐT Trung Hòa Nhân Chính, HN</v>
          </cell>
          <cell r="G149" t="str">
            <v>0903223449</v>
          </cell>
          <cell r="H149" t="str">
            <v>012816511</v>
          </cell>
          <cell r="I149" t="str">
            <v>Hà Nội</v>
          </cell>
          <cell r="J149" t="str">
            <v>18/08/2005</v>
          </cell>
          <cell r="K149" t="str">
            <v>Lê Tiến Hải</v>
          </cell>
          <cell r="L149" t="str">
            <v>0021001022476</v>
          </cell>
          <cell r="M149" t="str">
            <v>VCB - CN Hà Nội</v>
          </cell>
          <cell r="N149" t="b">
            <v>1</v>
          </cell>
        </row>
        <row r="150">
          <cell r="A150" t="str">
            <v>012551058</v>
          </cell>
          <cell r="B150" t="str">
            <v>TVS000206</v>
          </cell>
          <cell r="C150" t="str">
            <v>Lê Trung Dũng</v>
          </cell>
          <cell r="D150" t="str">
            <v>VN</v>
          </cell>
          <cell r="E150" t="str">
            <v>51 Nguyễn Công Hoan, Hà Nội</v>
          </cell>
          <cell r="F150" t="str">
            <v>51 Nguyễn Công Hoan, Hà Nội</v>
          </cell>
          <cell r="G150" t="str">
            <v>0989588901</v>
          </cell>
          <cell r="H150" t="str">
            <v>012551058</v>
          </cell>
          <cell r="I150" t="str">
            <v>Hà Nội</v>
          </cell>
          <cell r="J150" t="str">
            <v>06/09/2002</v>
          </cell>
          <cell r="K150" t="str">
            <v>Lê Trung Dũng</v>
          </cell>
          <cell r="L150" t="str">
            <v>0021000541823</v>
          </cell>
          <cell r="M150" t="str">
            <v>VCB - CN Thành Công</v>
          </cell>
          <cell r="N150" t="b">
            <v>1</v>
          </cell>
        </row>
        <row r="151">
          <cell r="A151" t="str">
            <v>010312131</v>
          </cell>
          <cell r="B151" t="str">
            <v>TVS000207</v>
          </cell>
          <cell r="C151" t="str">
            <v>Đặng Bích Ngọc</v>
          </cell>
          <cell r="D151" t="str">
            <v>VN</v>
          </cell>
          <cell r="E151" t="str">
            <v>P704 Toàn nhà 101 Láng Hạ, ĐĐa, HN</v>
          </cell>
          <cell r="F151" t="str">
            <v>P704 Toàn nhà 101 Láng Hạ, ĐĐa, HN</v>
          </cell>
          <cell r="G151" t="str">
            <v>0983267668</v>
          </cell>
          <cell r="H151" t="str">
            <v>010312131</v>
          </cell>
          <cell r="I151" t="str">
            <v>Hà Nội</v>
          </cell>
          <cell r="J151" t="str">
            <v>15/07/1994</v>
          </cell>
          <cell r="K151" t="str">
            <v>Đặng Bích Ngọc</v>
          </cell>
          <cell r="L151" t="str">
            <v>12010000101624</v>
          </cell>
          <cell r="M151" t="str">
            <v>BIDV Sở Giao dịch 1</v>
          </cell>
          <cell r="N151" t="b">
            <v>1</v>
          </cell>
        </row>
        <row r="152">
          <cell r="A152" t="str">
            <v>012029640</v>
          </cell>
          <cell r="B152" t="str">
            <v>TVS000208</v>
          </cell>
          <cell r="C152" t="str">
            <v>Nguyễn Tuấn Anh</v>
          </cell>
          <cell r="D152" t="str">
            <v>VN</v>
          </cell>
          <cell r="E152" t="str">
            <v>37 Nguyễn Thái Học, Ba Đình, HN</v>
          </cell>
          <cell r="F152" t="str">
            <v>37 Nguyễn Thái Học, Ba Đình, HN</v>
          </cell>
          <cell r="G152" t="str">
            <v>0912390755/ 0437970798</v>
          </cell>
          <cell r="H152" t="str">
            <v>012029640</v>
          </cell>
          <cell r="I152" t="str">
            <v>Hà Nội</v>
          </cell>
          <cell r="J152">
            <v>40549</v>
          </cell>
          <cell r="K152" t="str">
            <v>Nguyễn Tuấn Anh</v>
          </cell>
          <cell r="L152" t="str">
            <v>1410207223306</v>
          </cell>
          <cell r="M152" t="str">
            <v>NN và PTNT VN - CN Mỹ Đình</v>
          </cell>
          <cell r="N152" t="b">
            <v>1</v>
          </cell>
        </row>
        <row r="153">
          <cell r="A153" t="str">
            <v>010255702</v>
          </cell>
          <cell r="B153" t="str">
            <v>TVS000209</v>
          </cell>
          <cell r="C153" t="str">
            <v>Lý Công Nguyên</v>
          </cell>
          <cell r="D153" t="str">
            <v>VN</v>
          </cell>
          <cell r="E153" t="str">
            <v>9A ngõ 283 Đội Cấn, Hà Nội hoặc P3T22 Tòa nhà Cty XD Bảo tàng HCM - 249A Thụy Khê - Tây Hồ - HN</v>
          </cell>
          <cell r="F153" t="str">
            <v>9A ngõ 283 Đội Cấn, Hà Nội hoặc P3T22 Tòa nhà Cty XD Bảo tàng HCM - 249A Thụy Khê - Tây Hồ - HN</v>
          </cell>
          <cell r="G153" t="str">
            <v>0903291999</v>
          </cell>
          <cell r="H153" t="str">
            <v>010255702</v>
          </cell>
          <cell r="I153" t="str">
            <v>Hà Nội</v>
          </cell>
          <cell r="J153" t="str">
            <v>26/02/2009</v>
          </cell>
          <cell r="K153" t="str">
            <v>Lý Công Nguyên</v>
          </cell>
          <cell r="L153" t="str">
            <v>10821214454019</v>
          </cell>
          <cell r="M153" t="str">
            <v>Techcombank - CN Lý Thường Kiệt</v>
          </cell>
          <cell r="N153" t="b">
            <v>1</v>
          </cell>
        </row>
        <row r="154">
          <cell r="A154" t="str">
            <v>010006357</v>
          </cell>
          <cell r="B154" t="str">
            <v>TVS000210</v>
          </cell>
          <cell r="C154" t="str">
            <v>Nguyễn Đức Long</v>
          </cell>
          <cell r="D154" t="str">
            <v>VN</v>
          </cell>
          <cell r="E154" t="str">
            <v>Lô 34 D5B Khu biệt thự Vườn Đào - Lạc Long Quân - HN</v>
          </cell>
          <cell r="F154" t="str">
            <v>Lô 34 D5B Khu biệt thự Vườn Đào - Lạc Long Quân - HN</v>
          </cell>
          <cell r="G154" t="str">
            <v>0912425599</v>
          </cell>
          <cell r="H154" t="str">
            <v>010006357</v>
          </cell>
          <cell r="I154" t="str">
            <v>Hà Nội</v>
          </cell>
          <cell r="J154" t="str">
            <v>02/03/2009</v>
          </cell>
          <cell r="K154" t="str">
            <v>Nguyễn Đức Long</v>
          </cell>
          <cell r="L154" t="str">
            <v>22010000177475</v>
          </cell>
          <cell r="M154" t="str">
            <v>BIDV- Thăng Long</v>
          </cell>
          <cell r="N154" t="b">
            <v>1</v>
          </cell>
        </row>
        <row r="155">
          <cell r="A155" t="str">
            <v>01008484,</v>
          </cell>
          <cell r="B155" t="str">
            <v>TVS000211</v>
          </cell>
          <cell r="C155" t="str">
            <v>Vũ Quốc Hùng</v>
          </cell>
          <cell r="D155" t="str">
            <v>VN</v>
          </cell>
          <cell r="E155" t="str">
            <v>11 D5 Ciputra, Hà Nội</v>
          </cell>
          <cell r="F155" t="str">
            <v>11 D5 Ciputra, Hà Nội</v>
          </cell>
          <cell r="G155" t="str">
            <v>0913201577</v>
          </cell>
          <cell r="H155" t="str">
            <v>01008484,</v>
          </cell>
          <cell r="I155" t="str">
            <v>Hà Nội</v>
          </cell>
          <cell r="J155">
            <v>36286</v>
          </cell>
          <cell r="K155" t="str">
            <v>Vũ Quốc Hùng</v>
          </cell>
          <cell r="L155" t="str">
            <v>41201000024277040013</v>
          </cell>
          <cell r="M155" t="str">
            <v>LPB - CN Đông Đô</v>
          </cell>
          <cell r="N155" t="b">
            <v>1</v>
          </cell>
        </row>
        <row r="156">
          <cell r="A156" t="str">
            <v>011663429</v>
          </cell>
          <cell r="B156" t="str">
            <v>TVS000212</v>
          </cell>
          <cell r="C156" t="str">
            <v>Bùi Thanh Hải</v>
          </cell>
          <cell r="D156" t="str">
            <v>VN</v>
          </cell>
          <cell r="E156" t="str">
            <v>3D Trường Chinh, Hà Nội</v>
          </cell>
          <cell r="F156" t="str">
            <v>3D Trường Chinh, Hà Nội</v>
          </cell>
          <cell r="G156" t="str">
            <v>0912998998</v>
          </cell>
          <cell r="H156" t="str">
            <v>011663429</v>
          </cell>
          <cell r="I156" t="str">
            <v>Hà Nội</v>
          </cell>
          <cell r="J156" t="str">
            <v>12/01/2006</v>
          </cell>
          <cell r="K156" t="str">
            <v>Bùi Thanh Hải</v>
          </cell>
          <cell r="L156" t="str">
            <v>020002591163</v>
          </cell>
          <cell r="M156" t="str">
            <v>STB- CN Hà nội , 65 Ngô Thì Nhậm, HBT,HN</v>
          </cell>
          <cell r="N156" t="b">
            <v>1</v>
          </cell>
        </row>
        <row r="157">
          <cell r="A157" t="str">
            <v>011454451</v>
          </cell>
          <cell r="B157" t="str">
            <v>TVS000213</v>
          </cell>
          <cell r="C157" t="str">
            <v>Bùi Khắc Sơn</v>
          </cell>
          <cell r="D157" t="str">
            <v>VN</v>
          </cell>
          <cell r="E157" t="str">
            <v>3D Trường Chinh, Hà Nội</v>
          </cell>
          <cell r="F157" t="str">
            <v>3D Trường Chinh, Hà Nội</v>
          </cell>
          <cell r="G157" t="str">
            <v>0903406149</v>
          </cell>
          <cell r="H157" t="str">
            <v>011454451</v>
          </cell>
          <cell r="I157" t="str">
            <v>Hà Nội</v>
          </cell>
          <cell r="J157" t="str">
            <v>02/04/2002</v>
          </cell>
          <cell r="K157" t="str">
            <v>Bùi Khắc Sơn</v>
          </cell>
          <cell r="L157" t="str">
            <v>0021000955577</v>
          </cell>
          <cell r="M157" t="str">
            <v>VCB - CN Hà Nội</v>
          </cell>
          <cell r="N157" t="b">
            <v>1</v>
          </cell>
        </row>
        <row r="158">
          <cell r="A158" t="str">
            <v>010969274</v>
          </cell>
          <cell r="B158" t="str">
            <v>TVS000214</v>
          </cell>
          <cell r="C158" t="str">
            <v>Đào Thị Liễu</v>
          </cell>
          <cell r="D158" t="str">
            <v>VN</v>
          </cell>
          <cell r="E158" t="str">
            <v>2 Ngõ 40, Vạn Bảo, Hà Nội</v>
          </cell>
          <cell r="F158" t="str">
            <v>2 Ngõ 40, Vạn Bảo, Hà Nội</v>
          </cell>
          <cell r="G158" t="str">
            <v>0904170537</v>
          </cell>
          <cell r="H158" t="str">
            <v>010969274</v>
          </cell>
          <cell r="I158" t="str">
            <v>Hà Nội</v>
          </cell>
          <cell r="J158" t="str">
            <v>14/06/2001</v>
          </cell>
          <cell r="K158" t="str">
            <v>Đào Thị Liễu</v>
          </cell>
          <cell r="L158" t="str">
            <v>0021000532148</v>
          </cell>
          <cell r="M158" t="str">
            <v>VCB - CN Hà Nội</v>
          </cell>
          <cell r="N158" t="b">
            <v>1</v>
          </cell>
        </row>
        <row r="159">
          <cell r="A159" t="str">
            <v>012999357</v>
          </cell>
          <cell r="B159" t="str">
            <v>TVS000215</v>
          </cell>
          <cell r="C159" t="str">
            <v>Lê Thị Kiều Oanh</v>
          </cell>
          <cell r="D159" t="str">
            <v>VN</v>
          </cell>
          <cell r="E159" t="str">
            <v>10 Nguyễn Gia Thiều, Hà Nội</v>
          </cell>
          <cell r="F159" t="str">
            <v>10 Nguyễn Gia Thiều, Hà Nội</v>
          </cell>
          <cell r="G159" t="str">
            <v>0906857777</v>
          </cell>
          <cell r="H159" t="str">
            <v>012999357</v>
          </cell>
          <cell r="I159" t="str">
            <v>Hà Nội</v>
          </cell>
          <cell r="J159" t="str">
            <v>14/12/2007</v>
          </cell>
          <cell r="K159" t="str">
            <v>Lê Thị Kiều Oanh</v>
          </cell>
          <cell r="L159" t="str">
            <v>0301002824589</v>
          </cell>
          <cell r="M159" t="str">
            <v>VCB Hoàn Kiếm</v>
          </cell>
          <cell r="N159" t="b">
            <v>1</v>
          </cell>
        </row>
        <row r="160">
          <cell r="A160" t="str">
            <v>010981390</v>
          </cell>
          <cell r="B160" t="str">
            <v>TVS000216</v>
          </cell>
          <cell r="C160" t="str">
            <v>Nguyễn Xuân Hiếu</v>
          </cell>
          <cell r="D160" t="str">
            <v>VN</v>
          </cell>
          <cell r="E160" t="str">
            <v>19 Lò Đúc, Hà Nội</v>
          </cell>
          <cell r="F160" t="str">
            <v>19 Lò Đúc, Hà Nội</v>
          </cell>
          <cell r="G160" t="str">
            <v>0903404401</v>
          </cell>
          <cell r="H160" t="str">
            <v>010981390</v>
          </cell>
          <cell r="I160" t="str">
            <v>Hà Nội</v>
          </cell>
          <cell r="J160" t="str">
            <v>30/10/2001</v>
          </cell>
          <cell r="K160" t="str">
            <v>Nguyễn Xuân Hiếu</v>
          </cell>
          <cell r="L160" t="str">
            <v>0011000219115</v>
          </cell>
          <cell r="M160" t="str">
            <v>VCB-SGD 31+33 Ngô Quyền,HN</v>
          </cell>
          <cell r="N160" t="b">
            <v>1</v>
          </cell>
        </row>
        <row r="161">
          <cell r="A161" t="str">
            <v>011817391</v>
          </cell>
          <cell r="B161" t="str">
            <v>TVS000218</v>
          </cell>
          <cell r="C161" t="str">
            <v>Nguyễn Thu Giang</v>
          </cell>
          <cell r="D161" t="str">
            <v>VN</v>
          </cell>
          <cell r="E161" t="str">
            <v>9 Hàng Bè, Hà Nội</v>
          </cell>
          <cell r="F161" t="str">
            <v>9 Hàng Bè, Hà Nội</v>
          </cell>
          <cell r="G161" t="str">
            <v>0913220766</v>
          </cell>
          <cell r="H161" t="str">
            <v>011817391</v>
          </cell>
          <cell r="I161" t="str">
            <v>Hà Nội</v>
          </cell>
          <cell r="J161" t="str">
            <v>30/05/2006</v>
          </cell>
          <cell r="K161" t="str">
            <v>Nguyễn Thu Giang</v>
          </cell>
          <cell r="L161" t="str">
            <v>711A03423914</v>
          </cell>
          <cell r="M161" t="str">
            <v>Vietinbank - Chương Dương</v>
          </cell>
          <cell r="N161" t="b">
            <v>1</v>
          </cell>
        </row>
        <row r="162">
          <cell r="A162" t="str">
            <v>013326859</v>
          </cell>
          <cell r="B162" t="str">
            <v>TVS000219</v>
          </cell>
          <cell r="C162" t="str">
            <v>Nguyễn Phương Thủy</v>
          </cell>
          <cell r="D162" t="str">
            <v>VN</v>
          </cell>
          <cell r="E162" t="str">
            <v>P811 - CT8 Đô thị Định Công, Hà Nội</v>
          </cell>
          <cell r="F162" t="str">
            <v>P811 - CT8 Đô thị Định Công, Hà Nội</v>
          </cell>
          <cell r="G162" t="str">
            <v>0904102989</v>
          </cell>
          <cell r="H162" t="str">
            <v>013326859</v>
          </cell>
          <cell r="I162" t="str">
            <v>HN</v>
          </cell>
          <cell r="J162" t="str">
            <v>26/06/2010</v>
          </cell>
          <cell r="K162" t="str">
            <v>Nguyễn Phương Thủy</v>
          </cell>
          <cell r="L162" t="str">
            <v>0021000990153</v>
          </cell>
          <cell r="M162" t="str">
            <v>VCB - Hà Nội</v>
          </cell>
          <cell r="N162" t="b">
            <v>1</v>
          </cell>
        </row>
        <row r="163">
          <cell r="A163" t="str">
            <v>011840038</v>
          </cell>
          <cell r="B163" t="str">
            <v>TVS000220</v>
          </cell>
          <cell r="C163" t="str">
            <v>Trần Tiến Dũng</v>
          </cell>
          <cell r="D163" t="str">
            <v>VN</v>
          </cell>
          <cell r="E163" t="str">
            <v>61 Ngách 51 Linh Quang, Đống Đa, HN</v>
          </cell>
          <cell r="F163" t="str">
            <v>61 Ngách 51 Linh Quang, Đống Đa, HN</v>
          </cell>
          <cell r="G163" t="str">
            <v>0975155665</v>
          </cell>
          <cell r="H163" t="str">
            <v>011840038</v>
          </cell>
          <cell r="I163" t="str">
            <v>Hà Nội</v>
          </cell>
          <cell r="J163" t="str">
            <v>02/06/2009</v>
          </cell>
          <cell r="K163" t="str">
            <v>Trần Tiến Dũng</v>
          </cell>
          <cell r="L163" t="str">
            <v>12312000039351</v>
          </cell>
          <cell r="M163" t="str">
            <v>BIDV - CN Quang Trung</v>
          </cell>
          <cell r="N163" t="b">
            <v>1</v>
          </cell>
        </row>
        <row r="164">
          <cell r="A164" t="str">
            <v>011831892</v>
          </cell>
          <cell r="B164" t="str">
            <v>TVS000222</v>
          </cell>
          <cell r="C164" t="str">
            <v>Trần Việt Cường</v>
          </cell>
          <cell r="D164" t="str">
            <v>VN</v>
          </cell>
          <cell r="E164" t="str">
            <v>6 Dãy 19 P. Bách Khoa, Hai Bà Trưng, HN</v>
          </cell>
          <cell r="F164" t="str">
            <v>6 Dãy 19 P. Bách Khoa, Hai Bà Trưng, HN</v>
          </cell>
          <cell r="G164" t="str">
            <v>0912260472</v>
          </cell>
          <cell r="H164" t="str">
            <v>011831892</v>
          </cell>
          <cell r="I164" t="str">
            <v>Hà Nội</v>
          </cell>
          <cell r="J164" t="str">
            <v>04/06/2004</v>
          </cell>
          <cell r="K164" t="str">
            <v>Trần Việt Cường</v>
          </cell>
          <cell r="L164" t="str">
            <v>0011001093305</v>
          </cell>
          <cell r="M164" t="str">
            <v>VCB-PGD8, 30 Lý Thái Tổ, HN</v>
          </cell>
          <cell r="N164" t="b">
            <v>1</v>
          </cell>
        </row>
        <row r="165">
          <cell r="A165" t="str">
            <v>011974326</v>
          </cell>
          <cell r="B165" t="str">
            <v>TVS000224</v>
          </cell>
          <cell r="C165" t="str">
            <v>Trần Vinh Quang</v>
          </cell>
          <cell r="D165" t="str">
            <v>VN</v>
          </cell>
          <cell r="E165" t="str">
            <v>11A Tông Đản, Hà Nội</v>
          </cell>
          <cell r="F165" t="str">
            <v>11A Tông Đản, Hà Nội</v>
          </cell>
          <cell r="G165" t="str">
            <v>0913551123</v>
          </cell>
          <cell r="H165" t="str">
            <v>011974326</v>
          </cell>
          <cell r="I165" t="str">
            <v>Hà Nội</v>
          </cell>
          <cell r="J165" t="str">
            <v>16/07/1996</v>
          </cell>
          <cell r="K165" t="str">
            <v>Trần Vinh Quang</v>
          </cell>
          <cell r="L165" t="str">
            <v>21510000016206</v>
          </cell>
          <cell r="M165" t="str">
            <v>BIDV Sở Giao dịch 1</v>
          </cell>
          <cell r="N165" t="b">
            <v>1</v>
          </cell>
        </row>
        <row r="166">
          <cell r="A166" t="str">
            <v>151355863</v>
          </cell>
          <cell r="B166" t="str">
            <v>TVS000225</v>
          </cell>
          <cell r="C166" t="str">
            <v>Đào Vũ Thịnh Vân</v>
          </cell>
          <cell r="D166" t="str">
            <v>VN</v>
          </cell>
          <cell r="E166" t="str">
            <v>P805 Nhà B6 Khu đô thị Mỹ đình I - HN</v>
          </cell>
          <cell r="F166" t="str">
            <v>P805 Nhà B6 Khu đô thị Mỹ đình I - HN</v>
          </cell>
          <cell r="G166" t="str">
            <v>0983511668</v>
          </cell>
          <cell r="H166" t="str">
            <v>151355863</v>
          </cell>
          <cell r="I166" t="str">
            <v>Thái Bình</v>
          </cell>
          <cell r="J166" t="str">
            <v>06/11/2003</v>
          </cell>
          <cell r="K166" t="str">
            <v>Đào Vũ Thịnh Vân</v>
          </cell>
          <cell r="L166" t="str">
            <v>0011001554647</v>
          </cell>
          <cell r="M166" t="str">
            <v>VCB - Sở Giao dịch</v>
          </cell>
          <cell r="N166" t="b">
            <v>1</v>
          </cell>
        </row>
        <row r="167">
          <cell r="A167" t="str">
            <v>011565065</v>
          </cell>
          <cell r="B167" t="str">
            <v>TVS000226</v>
          </cell>
          <cell r="C167" t="str">
            <v>Mai Thị Hồng Vân</v>
          </cell>
          <cell r="D167" t="str">
            <v>VN</v>
          </cell>
          <cell r="E167" t="str">
            <v>4 Tổ 56 Hoàng Văn Thụ, Hoàng Mai, Hn</v>
          </cell>
          <cell r="F167" t="str">
            <v>4 Tổ 56 Hoàng Văn Thụ, Hoàng Mai, Hn</v>
          </cell>
          <cell r="H167" t="str">
            <v>011565065</v>
          </cell>
          <cell r="I167" t="str">
            <v>Hà Nội</v>
          </cell>
          <cell r="J167" t="str">
            <v>22/03/1988</v>
          </cell>
          <cell r="K167" t="str">
            <v>Mai Thị Hồng Vân</v>
          </cell>
          <cell r="L167" t="str">
            <v>0011001715717</v>
          </cell>
          <cell r="M167" t="str">
            <v>VCB - Sở Giao dịch</v>
          </cell>
          <cell r="N167" t="b">
            <v>1</v>
          </cell>
        </row>
        <row r="168">
          <cell r="A168" t="str">
            <v>012459527</v>
          </cell>
          <cell r="B168" t="str">
            <v>TVS000227</v>
          </cell>
          <cell r="C168" t="str">
            <v>Ngô Thị Thúy Hòa</v>
          </cell>
          <cell r="D168" t="str">
            <v>VN</v>
          </cell>
          <cell r="E168" t="str">
            <v>46 Ngõ 176 Trương Định, Hà Nội</v>
          </cell>
          <cell r="F168" t="str">
            <v>46 Ngõ 176 Trương Định, Hà Nội</v>
          </cell>
          <cell r="G168" t="str">
            <v>0904236638</v>
          </cell>
          <cell r="H168" t="str">
            <v>012459527</v>
          </cell>
          <cell r="I168" t="str">
            <v>Hà Nội</v>
          </cell>
          <cell r="J168" t="str">
            <v>25/06/2001</v>
          </cell>
          <cell r="K168" t="str">
            <v>Ngô Thị Thúy Hòa</v>
          </cell>
          <cell r="L168" t="str">
            <v>0101046688</v>
          </cell>
          <cell r="M168" t="str">
            <v>Đông Á Bank - CN Hà Nội</v>
          </cell>
          <cell r="N168" t="b">
            <v>1</v>
          </cell>
        </row>
        <row r="169">
          <cell r="A169" t="str">
            <v>012894908</v>
          </cell>
          <cell r="B169" t="str">
            <v>TVS000228</v>
          </cell>
          <cell r="C169" t="str">
            <v>Nguyễn Thị Hồng Hạnh</v>
          </cell>
          <cell r="D169" t="str">
            <v>VN</v>
          </cell>
          <cell r="E169" t="str">
            <v>4 Hẻm 349/7/7 Minh Khai, Hà Nội</v>
          </cell>
          <cell r="F169" t="str">
            <v>4 Hẻm 349/7/7 Minh Khai, Hà Nội</v>
          </cell>
          <cell r="G169" t="str">
            <v>0913026877</v>
          </cell>
          <cell r="H169" t="str">
            <v>012894908</v>
          </cell>
          <cell r="I169" t="str">
            <v>Hà Nội</v>
          </cell>
          <cell r="J169" t="str">
            <v>06/07/2006</v>
          </cell>
          <cell r="K169" t="str">
            <v>Nguyễn Thị Hồng Hạnh</v>
          </cell>
          <cell r="L169" t="str">
            <v>0021002283091</v>
          </cell>
          <cell r="M169" t="str">
            <v>VCB - Hà Nội</v>
          </cell>
          <cell r="N169" t="b">
            <v>1</v>
          </cell>
        </row>
        <row r="170">
          <cell r="A170" t="str">
            <v>013327326</v>
          </cell>
          <cell r="B170" t="str">
            <v>TVS000229</v>
          </cell>
          <cell r="C170" t="str">
            <v>Phạm Quỳnh Mai</v>
          </cell>
          <cell r="D170" t="str">
            <v>VN</v>
          </cell>
          <cell r="E170" t="str">
            <v>11 Quốc Tử Giám, Đống Đa, Hà Nội</v>
          </cell>
          <cell r="F170" t="str">
            <v>11 Quốc Tử Giám, Đống Đa, Hà Nội</v>
          </cell>
          <cell r="G170" t="str">
            <v>0979825375</v>
          </cell>
          <cell r="H170" t="str">
            <v>013327326</v>
          </cell>
          <cell r="I170" t="str">
            <v>Hà Nội</v>
          </cell>
          <cell r="J170">
            <v>40362</v>
          </cell>
          <cell r="K170" t="str">
            <v>Phạm Quỳnh Mai</v>
          </cell>
          <cell r="L170" t="str">
            <v>117.2027.9516.014</v>
          </cell>
          <cell r="M170" t="str">
            <v>Techcombank - CN Hoàng Quốc Việt</v>
          </cell>
          <cell r="N170" t="b">
            <v>1</v>
          </cell>
        </row>
        <row r="171">
          <cell r="A171" t="str">
            <v>011744664</v>
          </cell>
          <cell r="B171" t="str">
            <v>TVS000231</v>
          </cell>
          <cell r="C171" t="str">
            <v>Trần Nam Giang</v>
          </cell>
          <cell r="D171" t="str">
            <v>VN</v>
          </cell>
          <cell r="E171" t="str">
            <v>17 Ngõ 30 Đội Cấn, Ba Đình, Hà Nội</v>
          </cell>
          <cell r="F171" t="str">
            <v>17 Ngõ 30 Đội Cấn, Ba Đình, Hà Nội</v>
          </cell>
          <cell r="G171" t="str">
            <v>0903239900</v>
          </cell>
          <cell r="H171" t="str">
            <v>011744664</v>
          </cell>
          <cell r="I171" t="str">
            <v>Hà Nội</v>
          </cell>
          <cell r="J171" t="str">
            <v>08/02/2006</v>
          </cell>
          <cell r="K171" t="str">
            <v>Trần Nam Giang</v>
          </cell>
          <cell r="L171" t="str">
            <v>10820865130010</v>
          </cell>
          <cell r="M171" t="str">
            <v>Techcombank - CN Lý Thường Kiệt</v>
          </cell>
          <cell r="N171" t="b">
            <v>1</v>
          </cell>
        </row>
        <row r="172">
          <cell r="A172" t="str">
            <v>013090196</v>
          </cell>
          <cell r="B172" t="str">
            <v>TVS000233</v>
          </cell>
          <cell r="C172" t="str">
            <v>Nguyễn Thị Kim Thu</v>
          </cell>
          <cell r="D172" t="str">
            <v>VN</v>
          </cell>
          <cell r="E172" t="str">
            <v>Tầng 15 Tòa Ocean Park, 1 Đào Duy Anh, HN</v>
          </cell>
          <cell r="F172" t="str">
            <v>Tầng 15 Tòa Ocean Park, 1 Đào Duy Anh, HN</v>
          </cell>
          <cell r="G172" t="str">
            <v>0903290790</v>
          </cell>
          <cell r="H172" t="str">
            <v>013090196</v>
          </cell>
          <cell r="I172" t="str">
            <v>Hà Nội</v>
          </cell>
          <cell r="J172">
            <v>39591</v>
          </cell>
          <cell r="K172" t="str">
            <v>Nguyễn Thị Kim Thu</v>
          </cell>
          <cell r="L172" t="str">
            <v>1401209002683</v>
          </cell>
          <cell r="M172" t="str">
            <v>Agribank - CN Bách khoa - PGD Kim Liên</v>
          </cell>
          <cell r="N172" t="b">
            <v>1</v>
          </cell>
        </row>
        <row r="173">
          <cell r="A173" t="str">
            <v>121388592</v>
          </cell>
          <cell r="B173" t="str">
            <v>TVS000237</v>
          </cell>
          <cell r="C173" t="str">
            <v>Quách Văn Vinh</v>
          </cell>
          <cell r="D173" t="str">
            <v>VN</v>
          </cell>
          <cell r="E173" t="str">
            <v>Cty Tài chính Bưu điện, Tầng 15, số 1 Đào Duy Anh, HN</v>
          </cell>
          <cell r="F173" t="str">
            <v>Cty Tài chính Bưu điện, Tầng 15, số 1 Đào Duy Anh, HN</v>
          </cell>
          <cell r="G173" t="str">
            <v>0904760008</v>
          </cell>
          <cell r="H173" t="str">
            <v>121388592</v>
          </cell>
          <cell r="I173" t="str">
            <v>Bắc Giang</v>
          </cell>
          <cell r="J173" t="str">
            <v>17/03/1999</v>
          </cell>
          <cell r="K173" t="str">
            <v>Quách Văn Vinh</v>
          </cell>
          <cell r="L173" t="str">
            <v>03401010896789</v>
          </cell>
          <cell r="M173" t="str">
            <v>Hàng Hải - CN Long Biên</v>
          </cell>
          <cell r="N173" t="b">
            <v>1</v>
          </cell>
        </row>
        <row r="174">
          <cell r="A174" t="str">
            <v>011988850</v>
          </cell>
          <cell r="B174" t="str">
            <v>TVS000238</v>
          </cell>
          <cell r="C174" t="str">
            <v>Trần Thu Thủy</v>
          </cell>
          <cell r="D174" t="str">
            <v>VN</v>
          </cell>
          <cell r="E174" t="str">
            <v>Số 8 Tuệ Tĩnh, Hà Nội</v>
          </cell>
          <cell r="F174" t="str">
            <v>68 Ngô Quyền - Hà Nội</v>
          </cell>
          <cell r="G174" t="str">
            <v>0934287048</v>
          </cell>
          <cell r="H174" t="str">
            <v>011988850</v>
          </cell>
          <cell r="I174" t="str">
            <v>Hà Nội</v>
          </cell>
          <cell r="J174">
            <v>40624</v>
          </cell>
          <cell r="K174" t="str">
            <v>Trần Thu Thủy</v>
          </cell>
          <cell r="L174" t="str">
            <v>119318239</v>
          </cell>
          <cell r="M174" t="str">
            <v>ACB - CN Thăng Long</v>
          </cell>
          <cell r="N174" t="b">
            <v>1</v>
          </cell>
        </row>
        <row r="175">
          <cell r="A175" t="str">
            <v>011660773</v>
          </cell>
          <cell r="B175" t="str">
            <v>TVS000239</v>
          </cell>
          <cell r="C175" t="str">
            <v>Nguyễn Thị Thu Hà</v>
          </cell>
          <cell r="D175" t="str">
            <v>VN</v>
          </cell>
          <cell r="E175" t="str">
            <v>Cty Tài chính Bưu điện, Tầng 15, số 1 Đào Duy Anh, HN hoặc 444 Đội Cấn - HN</v>
          </cell>
          <cell r="F175" t="str">
            <v>Cty Tài chính Bưu điện, Tầng 15, số 1 Đào Duy Anh, HN hoặc 444 Đội Cấn - HN</v>
          </cell>
          <cell r="G175" t="str">
            <v>0904466266</v>
          </cell>
          <cell r="H175" t="str">
            <v>011660773</v>
          </cell>
          <cell r="I175" t="str">
            <v>Hà Nội</v>
          </cell>
          <cell r="J175" t="str">
            <v>27/07/2004</v>
          </cell>
          <cell r="K175" t="str">
            <v>Nguyễn Thị Thu Hà</v>
          </cell>
          <cell r="L175" t="str">
            <v>12010000488187</v>
          </cell>
          <cell r="M175" t="str">
            <v>BIDV - Sở giao dịch</v>
          </cell>
          <cell r="N175" t="b">
            <v>1</v>
          </cell>
        </row>
        <row r="176">
          <cell r="A176" t="str">
            <v>011458011</v>
          </cell>
          <cell r="B176" t="str">
            <v>TVS000240</v>
          </cell>
          <cell r="C176" t="str">
            <v>Vũ Tố Quyên</v>
          </cell>
          <cell r="D176" t="str">
            <v>VN</v>
          </cell>
          <cell r="E176" t="str">
            <v>P301 - D2B TT Phương Mai, ĐĐa, HN</v>
          </cell>
          <cell r="F176" t="str">
            <v>P301 - D2B TT Phương Mai, ĐĐa, HN</v>
          </cell>
          <cell r="G176" t="str">
            <v>0918764251</v>
          </cell>
          <cell r="H176" t="str">
            <v>011458011</v>
          </cell>
          <cell r="I176" t="str">
            <v>Hà Nội</v>
          </cell>
          <cell r="J176" t="str">
            <v>17/04/2006</v>
          </cell>
          <cell r="K176" t="str">
            <v>Vũ Tố Quyên</v>
          </cell>
          <cell r="L176" t="str">
            <v>711A03310941</v>
          </cell>
          <cell r="M176" t="str">
            <v>Vietinbank Chương Dương</v>
          </cell>
          <cell r="N176" t="b">
            <v>1</v>
          </cell>
        </row>
        <row r="177">
          <cell r="A177" t="str">
            <v>013097032</v>
          </cell>
          <cell r="B177" t="str">
            <v>TVS000241</v>
          </cell>
          <cell r="C177" t="str">
            <v>Lưu Anh Tuấn</v>
          </cell>
          <cell r="D177" t="str">
            <v>VN</v>
          </cell>
          <cell r="E177" t="str">
            <v>P307 - TT A1 Bưu điện, Ngõ Thổ Quan, HN</v>
          </cell>
          <cell r="F177" t="str">
            <v>P307 - TT A1 Bưu điện, Ngõ Thổ Quan, HN</v>
          </cell>
          <cell r="G177" t="str">
            <v>0944217999</v>
          </cell>
          <cell r="H177" t="str">
            <v>013097032</v>
          </cell>
          <cell r="I177" t="str">
            <v>Hà Nội</v>
          </cell>
          <cell r="J177">
            <v>39625</v>
          </cell>
          <cell r="K177" t="str">
            <v>Lưu Anh Tuấn</v>
          </cell>
          <cell r="L177" t="str">
            <v>0021001460834</v>
          </cell>
          <cell r="M177" t="str">
            <v>VCB - CN Hà Nội</v>
          </cell>
          <cell r="N177" t="b">
            <v>1</v>
          </cell>
        </row>
        <row r="178">
          <cell r="A178" t="str">
            <v>011854489</v>
          </cell>
          <cell r="B178" t="str">
            <v>TVS000242</v>
          </cell>
          <cell r="C178" t="str">
            <v>Nguyễn Hồng Nhung</v>
          </cell>
          <cell r="D178" t="str">
            <v>VN</v>
          </cell>
          <cell r="E178" t="str">
            <v>B102 TT Đài phát tín Quan Hoa - Cầu Giấy - HN</v>
          </cell>
          <cell r="F178" t="str">
            <v>B102 TT Đài phát tín Quan Hoa - Cầu Giấy - HN</v>
          </cell>
          <cell r="G178" t="str">
            <v>0904355399</v>
          </cell>
          <cell r="H178" t="str">
            <v>011854489</v>
          </cell>
          <cell r="I178" t="str">
            <v>Hà Nội</v>
          </cell>
          <cell r="J178" t="str">
            <v>20/04/2000</v>
          </cell>
          <cell r="K178" t="str">
            <v>Nguyễn Hồng Nhung</v>
          </cell>
          <cell r="L178" t="str">
            <v>0021000657783</v>
          </cell>
          <cell r="M178" t="str">
            <v>VCB - CN Hà Nội</v>
          </cell>
          <cell r="N178" t="b">
            <v>1</v>
          </cell>
        </row>
        <row r="179">
          <cell r="A179" t="str">
            <v>012748866</v>
          </cell>
          <cell r="B179" t="str">
            <v>TVS000243</v>
          </cell>
          <cell r="C179" t="str">
            <v>Trần Chí Trung</v>
          </cell>
          <cell r="D179" t="str">
            <v>VN</v>
          </cell>
          <cell r="E179" t="str">
            <v>96 Ngõ 242 Đường Láng, Hà Nội</v>
          </cell>
          <cell r="F179" t="str">
            <v>96 Ngõ 242 Đường Láng, Hà Nội</v>
          </cell>
          <cell r="G179" t="str">
            <v>0904169699</v>
          </cell>
          <cell r="H179" t="str">
            <v>012748866</v>
          </cell>
          <cell r="I179" t="str">
            <v>Hà Nội</v>
          </cell>
          <cell r="J179" t="str">
            <v>04/11/2005</v>
          </cell>
          <cell r="K179" t="str">
            <v>Trần Chí Trung</v>
          </cell>
          <cell r="L179" t="str">
            <v>03301010787594</v>
          </cell>
          <cell r="M179" t="str">
            <v>Maritime Bank - CN Cầu Giấy</v>
          </cell>
          <cell r="N179" t="b">
            <v>1</v>
          </cell>
        </row>
        <row r="180">
          <cell r="A180" t="str">
            <v>011023563</v>
          </cell>
          <cell r="B180" t="str">
            <v>TVS000244</v>
          </cell>
          <cell r="C180" t="str">
            <v>Lưu Thị Ngọc</v>
          </cell>
          <cell r="D180" t="str">
            <v>VN</v>
          </cell>
          <cell r="E180" t="str">
            <v>42 Hàng Đào, Hoàn Kiếm, Hà Nội</v>
          </cell>
          <cell r="F180" t="str">
            <v>42 Hàng Đào, Hoàn Kiếm, Hà Nội</v>
          </cell>
          <cell r="G180" t="str">
            <v>0913209945</v>
          </cell>
          <cell r="H180" t="str">
            <v>011023563</v>
          </cell>
          <cell r="I180" t="str">
            <v>Hà Nội</v>
          </cell>
          <cell r="J180" t="str">
            <v>02/11/2005</v>
          </cell>
          <cell r="K180" t="str">
            <v>Lưu Thị Ngọc</v>
          </cell>
          <cell r="L180" t="str">
            <v>0011000707840</v>
          </cell>
          <cell r="M180" t="str">
            <v>VCB - Hà Nội</v>
          </cell>
          <cell r="N180" t="b">
            <v>1</v>
          </cell>
        </row>
        <row r="181">
          <cell r="A181" t="str">
            <v>030875999</v>
          </cell>
          <cell r="B181" t="str">
            <v>TVS000245</v>
          </cell>
          <cell r="C181" t="str">
            <v>Nguyễn Thu Hằng</v>
          </cell>
          <cell r="D181" t="str">
            <v>VN</v>
          </cell>
          <cell r="E181" t="str">
            <v>35 lô 3 Quán Nam - Kênh Dương - Lchân - HPhòng</v>
          </cell>
          <cell r="F181" t="str">
            <v>35 lô 3 Quán Nam - Kênh Dương - Lchân - HPhòng</v>
          </cell>
          <cell r="G181" t="str">
            <v>0975174835</v>
          </cell>
          <cell r="H181" t="str">
            <v>030875999</v>
          </cell>
          <cell r="I181" t="str">
            <v>Hải Phòng</v>
          </cell>
          <cell r="J181">
            <v>39993</v>
          </cell>
          <cell r="K181" t="str">
            <v>Nguyễn Thu Hằng</v>
          </cell>
          <cell r="L181" t="str">
            <v>CMT: 030875999, ngày cấp 29/06/2009, Hải Phòng</v>
          </cell>
          <cell r="M181" t="str">
            <v>TMCP Sài Gòn, CN Hải Phòng, PGD Lạch Tray</v>
          </cell>
          <cell r="N181" t="b">
            <v>1</v>
          </cell>
        </row>
        <row r="182">
          <cell r="A182" t="str">
            <v>011079690</v>
          </cell>
          <cell r="B182" t="str">
            <v>TVS000246</v>
          </cell>
          <cell r="C182" t="str">
            <v>Phan Thị Anh Tú</v>
          </cell>
          <cell r="D182" t="str">
            <v>VN</v>
          </cell>
          <cell r="E182" t="str">
            <v>P4 nhà 8c TT Nam Đồng, HN</v>
          </cell>
          <cell r="F182" t="str">
            <v>P4 nhà 8c TT Nam Đồng, HN</v>
          </cell>
          <cell r="G182" t="str">
            <v>0902789788</v>
          </cell>
          <cell r="H182" t="str">
            <v>011079690</v>
          </cell>
          <cell r="I182" t="str">
            <v>Hà Nội</v>
          </cell>
          <cell r="J182" t="str">
            <v>02/04/2009</v>
          </cell>
          <cell r="K182" t="str">
            <v>Phan Thị Anh Tú</v>
          </cell>
          <cell r="L182" t="str">
            <v>0011000064126</v>
          </cell>
          <cell r="M182" t="str">
            <v>VCB - Sở Giao dịch</v>
          </cell>
          <cell r="N182" t="b">
            <v>1</v>
          </cell>
        </row>
        <row r="183">
          <cell r="A183" t="str">
            <v>012772290</v>
          </cell>
          <cell r="B183" t="str">
            <v>TVS000247</v>
          </cell>
          <cell r="C183" t="str">
            <v>Trần Công Đoàn</v>
          </cell>
          <cell r="D183" t="str">
            <v>VN</v>
          </cell>
          <cell r="E183" t="str">
            <v>Số 4 ngách 462/10 ngõ 462 đường Bưởi - Hà Nội</v>
          </cell>
          <cell r="F183" t="str">
            <v>Số 4 ngách 462/10 ngõ 462 đường Bưởi - Hà Nội</v>
          </cell>
          <cell r="G183" t="str">
            <v>0989062159</v>
          </cell>
          <cell r="H183" t="str">
            <v>012772290</v>
          </cell>
          <cell r="I183" t="str">
            <v>Hà Nội</v>
          </cell>
          <cell r="J183" t="str">
            <v>20/03/2005</v>
          </cell>
          <cell r="K183" t="str">
            <v>Trần Công Đoàn</v>
          </cell>
          <cell r="L183" t="str">
            <v>0011001917175</v>
          </cell>
          <cell r="M183" t="str">
            <v>VCB - Sở giao dịch</v>
          </cell>
          <cell r="N183" t="b">
            <v>1</v>
          </cell>
        </row>
        <row r="184">
          <cell r="A184" t="str">
            <v>012081477</v>
          </cell>
          <cell r="B184" t="str">
            <v>TVS000248</v>
          </cell>
          <cell r="C184" t="str">
            <v>Đào Cao Quý</v>
          </cell>
          <cell r="D184" t="str">
            <v>VN</v>
          </cell>
          <cell r="E184" t="str">
            <v>10A Phố Lương Yên, Bạch Đằng, Hà Nội</v>
          </cell>
          <cell r="F184" t="str">
            <v>10A Phố Lương Yên, Bạch Đằng, Hà Nội</v>
          </cell>
          <cell r="G184" t="str">
            <v>0912081477/0976226666</v>
          </cell>
          <cell r="H184" t="str">
            <v>012081477</v>
          </cell>
          <cell r="I184" t="str">
            <v>Hà Nội</v>
          </cell>
          <cell r="J184" t="str">
            <v>02/04/2007</v>
          </cell>
          <cell r="K184" t="str">
            <v>Công ty cổ phần chứng khoán Ngân  hàng ĐT và PT Việt Nam (Chuyển vào TKCK 002C.103950 - Đào Cao Quý)</v>
          </cell>
          <cell r="L184" t="str">
            <v>12310000163777</v>
          </cell>
          <cell r="M184" t="str">
            <v>BIDV Quang Trung</v>
          </cell>
          <cell r="N184" t="b">
            <v>0</v>
          </cell>
        </row>
        <row r="185">
          <cell r="A185" t="str">
            <v>011792783</v>
          </cell>
          <cell r="B185" t="str">
            <v>TVS000249</v>
          </cell>
          <cell r="C185" t="str">
            <v>Nguyễn Thị Hồng</v>
          </cell>
          <cell r="D185" t="str">
            <v>VN</v>
          </cell>
          <cell r="E185" t="str">
            <v>6 ngõ 4 Đặng Văn Ngữ - Đống Đa - HN</v>
          </cell>
          <cell r="F185" t="str">
            <v>6 ngõ 4 Đặng Văn Ngữ - Đống Đa - HN</v>
          </cell>
          <cell r="G185" t="str">
            <v>0989191968</v>
          </cell>
          <cell r="H185" t="str">
            <v>011792783</v>
          </cell>
          <cell r="I185" t="str">
            <v>Hà Nội</v>
          </cell>
          <cell r="J185" t="str">
            <v>03/01/2009</v>
          </cell>
          <cell r="K185" t="str">
            <v>Nguyễn Thị Hồng</v>
          </cell>
          <cell r="L185" t="str">
            <v>24289369</v>
          </cell>
          <cell r="M185" t="str">
            <v>ACB - CN Hà Nội</v>
          </cell>
          <cell r="N185" t="b">
            <v>1</v>
          </cell>
        </row>
        <row r="186">
          <cell r="A186" t="str">
            <v>012389549</v>
          </cell>
          <cell r="B186" t="str">
            <v>TVS000250</v>
          </cell>
          <cell r="C186" t="str">
            <v>Đinh Quang Hòa</v>
          </cell>
          <cell r="D186" t="str">
            <v>VN</v>
          </cell>
          <cell r="E186" t="str">
            <v>16 Tăng Bạt Hổ, Hai Bà Trưng, HN</v>
          </cell>
          <cell r="F186" t="str">
            <v>16 Tăng Bạt Hổ, Hai Bà Trưng, HN</v>
          </cell>
          <cell r="G186" t="str">
            <v>0915010819</v>
          </cell>
          <cell r="H186" t="str">
            <v>012389549</v>
          </cell>
          <cell r="I186" t="str">
            <v>Hà Nội</v>
          </cell>
          <cell r="J186" t="str">
            <v>06/10/2000</v>
          </cell>
          <cell r="K186" t="str">
            <v>Đinh Quang Hòa</v>
          </cell>
          <cell r="L186" t="str">
            <v>0021001164255</v>
          </cell>
          <cell r="M186" t="str">
            <v>VCB - CN Hà Nội</v>
          </cell>
          <cell r="N186" t="b">
            <v>1</v>
          </cell>
        </row>
        <row r="187">
          <cell r="A187" t="str">
            <v>011532132</v>
          </cell>
          <cell r="B187" t="str">
            <v>TVS000251</v>
          </cell>
          <cell r="C187" t="str">
            <v>Nguyễn Tuấn Hanh</v>
          </cell>
          <cell r="D187" t="str">
            <v>VN</v>
          </cell>
          <cell r="E187" t="str">
            <v>30 Nguyễn Khuyến, Đống Đa, Hà Nội</v>
          </cell>
          <cell r="F187" t="str">
            <v>30 Nguyễn Khuyến, Đống Đa, Hà Nội</v>
          </cell>
          <cell r="G187" t="str">
            <v>0943008080</v>
          </cell>
          <cell r="H187" t="str">
            <v>011532132</v>
          </cell>
          <cell r="I187" t="str">
            <v>Hà Nội</v>
          </cell>
          <cell r="J187" t="str">
            <v>08/07/2009</v>
          </cell>
          <cell r="K187" t="str">
            <v>Nguyễn Tuấn Hanh</v>
          </cell>
          <cell r="L187" t="str">
            <v>41001000036937040018</v>
          </cell>
          <cell r="M187" t="str">
            <v>LPB - CN Hà Nội</v>
          </cell>
          <cell r="N187" t="b">
            <v>1</v>
          </cell>
        </row>
        <row r="188">
          <cell r="A188" t="str">
            <v>012036372</v>
          </cell>
          <cell r="B188" t="str">
            <v>TVS000253</v>
          </cell>
          <cell r="C188" t="str">
            <v>Lê Thanh Huyền</v>
          </cell>
          <cell r="D188" t="str">
            <v>VN</v>
          </cell>
          <cell r="E188" t="str">
            <v>77A Đường Trường Chinh, Thanh Xuân, Hà Nội</v>
          </cell>
          <cell r="F188" t="str">
            <v>77A Đường Trường Chinh, Thanh Xuân, Hà Nội</v>
          </cell>
          <cell r="G188" t="str">
            <v>0904276226, 04.38685262</v>
          </cell>
          <cell r="H188" t="str">
            <v>012036372</v>
          </cell>
          <cell r="I188" t="str">
            <v>Hà Nội</v>
          </cell>
          <cell r="J188" t="str">
            <v>10/05/1997</v>
          </cell>
          <cell r="K188" t="str">
            <v>Lê Thanh Huyền</v>
          </cell>
          <cell r="L188" t="str">
            <v>0021002293992</v>
          </cell>
          <cell r="M188" t="str">
            <v>VCB - Hà Nội</v>
          </cell>
          <cell r="N188" t="b">
            <v>1</v>
          </cell>
        </row>
        <row r="189">
          <cell r="A189" t="str">
            <v>011691663</v>
          </cell>
          <cell r="B189" t="str">
            <v>TVS000254</v>
          </cell>
          <cell r="C189" t="str">
            <v>Nguyễn Lê Anh</v>
          </cell>
          <cell r="D189" t="str">
            <v>VN</v>
          </cell>
          <cell r="E189" t="str">
            <v>P304 Nhà G1 TT Học viện NH, HN</v>
          </cell>
          <cell r="F189" t="str">
            <v>P304 Nhà G1 TT Học viện NH, HN</v>
          </cell>
          <cell r="G189" t="str">
            <v>0935336868</v>
          </cell>
          <cell r="H189" t="str">
            <v>011691663</v>
          </cell>
          <cell r="I189" t="str">
            <v>Hà Nội</v>
          </cell>
          <cell r="J189" t="str">
            <v>18/05/2004</v>
          </cell>
          <cell r="K189" t="str">
            <v>Nguyễn Lê Anh</v>
          </cell>
          <cell r="L189" t="str">
            <v>101010000065471</v>
          </cell>
          <cell r="M189" t="str">
            <v>Vietinbank - Sở giao dịch</v>
          </cell>
          <cell r="N189" t="b">
            <v>1</v>
          </cell>
        </row>
        <row r="190">
          <cell r="A190" t="str">
            <v>011740657</v>
          </cell>
          <cell r="B190" t="str">
            <v>TVS000256</v>
          </cell>
          <cell r="C190" t="str">
            <v>Lê Xuân Hùng</v>
          </cell>
          <cell r="D190" t="str">
            <v>VN</v>
          </cell>
          <cell r="E190" t="str">
            <v>P212-B9 Nam Thành Công, Hà Nội</v>
          </cell>
          <cell r="F190" t="str">
            <v>P212-B9 Nam Thành Công, Hà Nội</v>
          </cell>
          <cell r="G190" t="str">
            <v>0913587972</v>
          </cell>
          <cell r="H190" t="str">
            <v>011740657</v>
          </cell>
          <cell r="I190" t="str">
            <v>Hà Nội</v>
          </cell>
          <cell r="J190" t="str">
            <v>22/06/2004</v>
          </cell>
          <cell r="K190" t="str">
            <v>Lê Xuân Hùng</v>
          </cell>
          <cell r="L190" t="str">
            <v>0451001302483</v>
          </cell>
          <cell r="M190" t="str">
            <v>VCB-CN Thành Công</v>
          </cell>
          <cell r="N190" t="b">
            <v>1</v>
          </cell>
        </row>
        <row r="191">
          <cell r="A191" t="str">
            <v>012244015</v>
          </cell>
          <cell r="B191" t="str">
            <v>TVS000257</v>
          </cell>
          <cell r="C191" t="str">
            <v>Nguyễn Thị Thanh</v>
          </cell>
          <cell r="D191" t="str">
            <v>VN</v>
          </cell>
          <cell r="E191" t="str">
            <v>P308 TT Bộ Vật tư - GIảng võ - HN</v>
          </cell>
          <cell r="F191" t="str">
            <v>P308 TT Bộ Vật tư - GIảng võ - HN</v>
          </cell>
          <cell r="G191" t="str">
            <v>0904214402</v>
          </cell>
          <cell r="H191" t="str">
            <v>012244015</v>
          </cell>
          <cell r="I191" t="str">
            <v>Hà Nội</v>
          </cell>
          <cell r="J191" t="str">
            <v>14/02/2006</v>
          </cell>
          <cell r="K191" t="str">
            <v>Nguyễn Thị Thanh</v>
          </cell>
          <cell r="L191" t="str">
            <v>0451001825637</v>
          </cell>
          <cell r="M191" t="str">
            <v>VCB - CN Thành Công</v>
          </cell>
          <cell r="N191" t="b">
            <v>1</v>
          </cell>
        </row>
        <row r="192">
          <cell r="A192" t="str">
            <v>011818905</v>
          </cell>
          <cell r="B192" t="str">
            <v>TVS000258</v>
          </cell>
          <cell r="C192" t="str">
            <v>Ngô Thị Thu Hiền</v>
          </cell>
          <cell r="D192" t="str">
            <v>VN</v>
          </cell>
          <cell r="E192" t="str">
            <v>14E/121/82 Kim Ngưu - Hà Nội</v>
          </cell>
          <cell r="F192" t="str">
            <v>14E/121/82 Kim Ngưu - Hà Nội</v>
          </cell>
          <cell r="G192" t="str">
            <v>0955518011</v>
          </cell>
          <cell r="H192" t="str">
            <v>011818905</v>
          </cell>
          <cell r="I192" t="str">
            <v>Hà Nội</v>
          </cell>
          <cell r="J192" t="str">
            <v>25/04/2008</v>
          </cell>
          <cell r="K192" t="str">
            <v>Ngô Thị Thu Hiền</v>
          </cell>
          <cell r="L192" t="str">
            <v>025704060246865</v>
          </cell>
          <cell r="M192" t="str">
            <v>VIB - CN Hà Nội</v>
          </cell>
          <cell r="N192" t="b">
            <v>1</v>
          </cell>
        </row>
        <row r="193">
          <cell r="A193" t="str">
            <v>012209501</v>
          </cell>
          <cell r="B193" t="str">
            <v>TVS000259</v>
          </cell>
          <cell r="C193" t="str">
            <v>Lê Thị Thanh Huyền</v>
          </cell>
          <cell r="D193" t="str">
            <v>VN</v>
          </cell>
          <cell r="E193" t="str">
            <v>36 Hàng Thiếc, Hoàn Kiếm, HN</v>
          </cell>
          <cell r="F193" t="str">
            <v>36 Hàng Thiếc, Hoàn Kiếm, HN</v>
          </cell>
          <cell r="G193" t="str">
            <v>0915688682</v>
          </cell>
          <cell r="H193" t="str">
            <v>012209501</v>
          </cell>
          <cell r="I193" t="str">
            <v>Hà Nội</v>
          </cell>
          <cell r="J193" t="str">
            <v>07/03/2009</v>
          </cell>
          <cell r="K193" t="str">
            <v>Lê Thị Thanh Huyền</v>
          </cell>
          <cell r="L193" t="str">
            <v>0011001497194</v>
          </cell>
          <cell r="M193" t="str">
            <v>VCB - Sở Giao dịch</v>
          </cell>
          <cell r="N193" t="b">
            <v>1</v>
          </cell>
        </row>
        <row r="194">
          <cell r="A194" t="str">
            <v>012603536</v>
          </cell>
          <cell r="B194" t="str">
            <v>TVS000260</v>
          </cell>
          <cell r="C194" t="str">
            <v>Nguyễn Kiều Oanh</v>
          </cell>
          <cell r="D194" t="str">
            <v>VN</v>
          </cell>
          <cell r="E194" t="str">
            <v>P203 - A2 TT 105 Đê La Thành, HN</v>
          </cell>
          <cell r="F194" t="str">
            <v>P203 - A2 TT 105 Đê La Thành, HN</v>
          </cell>
          <cell r="G194" t="str">
            <v>0983533736</v>
          </cell>
          <cell r="H194" t="str">
            <v>012603536</v>
          </cell>
          <cell r="I194" t="str">
            <v>Hà Nội</v>
          </cell>
          <cell r="J194" t="str">
            <v>13/11/2007</v>
          </cell>
          <cell r="K194" t="str">
            <v>Nguyễn Kiều Oanh</v>
          </cell>
          <cell r="L194" t="str">
            <v>41101100041257040016</v>
          </cell>
          <cell r="M194" t="str">
            <v>LPB - CN Thăng Long</v>
          </cell>
          <cell r="N194" t="b">
            <v>1</v>
          </cell>
        </row>
        <row r="195">
          <cell r="A195" t="str">
            <v>160852690</v>
          </cell>
          <cell r="B195" t="str">
            <v>TVS000261</v>
          </cell>
          <cell r="C195" t="str">
            <v>Nguyễn Thị Hương</v>
          </cell>
          <cell r="D195" t="str">
            <v>VN</v>
          </cell>
          <cell r="E195" t="str">
            <v>48A Chùa Cả, Nam Định, Nam Hà</v>
          </cell>
          <cell r="F195" t="str">
            <v>48A Chùa Cả, Nam Định, Nam Hà</v>
          </cell>
          <cell r="G195" t="str">
            <v>0912068657</v>
          </cell>
          <cell r="H195" t="str">
            <v>160852690</v>
          </cell>
          <cell r="I195" t="str">
            <v>Nam Hà</v>
          </cell>
          <cell r="J195" t="str">
            <v>19/11/1996</v>
          </cell>
          <cell r="K195" t="str">
            <v>Nguyễn Thị Hương</v>
          </cell>
          <cell r="L195" t="str">
            <v>13320060574018</v>
          </cell>
          <cell r="M195" t="str">
            <v>Techcombank - CN Trần Hưng Đạo</v>
          </cell>
          <cell r="N195" t="b">
            <v>1</v>
          </cell>
        </row>
        <row r="196">
          <cell r="A196" t="str">
            <v>011728621</v>
          </cell>
          <cell r="B196" t="str">
            <v>TVS000262</v>
          </cell>
          <cell r="C196" t="str">
            <v>Hồ Thị Thu Hiền</v>
          </cell>
          <cell r="D196" t="str">
            <v>VN</v>
          </cell>
          <cell r="E196" t="str">
            <v>14 Lê Quý Đôn, Hà Nội</v>
          </cell>
          <cell r="F196" t="str">
            <v>14 Lê Quý Đôn, Hà Nội</v>
          </cell>
          <cell r="G196" t="str">
            <v>0913558189</v>
          </cell>
          <cell r="H196" t="str">
            <v>011728621</v>
          </cell>
          <cell r="I196" t="str">
            <v>Hà Nội</v>
          </cell>
          <cell r="J196" t="str">
            <v>24/04/1991</v>
          </cell>
          <cell r="K196" t="str">
            <v>Hồ Thị Thu Hiền</v>
          </cell>
          <cell r="L196" t="str">
            <v>13320623063015</v>
          </cell>
          <cell r="M196" t="str">
            <v>Techcombank Láng Hạ</v>
          </cell>
          <cell r="N196" t="b">
            <v>1</v>
          </cell>
        </row>
        <row r="197">
          <cell r="A197" t="str">
            <v>012105418</v>
          </cell>
          <cell r="B197" t="str">
            <v>TVS000263</v>
          </cell>
          <cell r="C197" t="str">
            <v>Đào Thị Phương Hà</v>
          </cell>
          <cell r="D197" t="str">
            <v>VN</v>
          </cell>
          <cell r="E197" t="str">
            <v>19 Chùa Hai Bà, Đồng Nhân, Hà Nội</v>
          </cell>
          <cell r="F197" t="str">
            <v>19 Chùa Hai Bà, Đồng Nhân, Hà Nội</v>
          </cell>
          <cell r="G197" t="str">
            <v>0904560388</v>
          </cell>
          <cell r="H197" t="str">
            <v>012105418</v>
          </cell>
          <cell r="I197" t="str">
            <v>Hà Nội</v>
          </cell>
          <cell r="J197" t="str">
            <v>13/03/2003</v>
          </cell>
          <cell r="K197" t="str">
            <v>Đào Thị Phương Hà</v>
          </cell>
          <cell r="L197" t="str">
            <v>22010000069572</v>
          </cell>
          <cell r="M197" t="str">
            <v>BIDV- Thănng Long</v>
          </cell>
          <cell r="N197" t="b">
            <v>1</v>
          </cell>
        </row>
        <row r="198">
          <cell r="A198" t="str">
            <v>011783870</v>
          </cell>
          <cell r="B198" t="str">
            <v>TVS000264</v>
          </cell>
          <cell r="C198" t="str">
            <v>Đỗ Như Quỳnh</v>
          </cell>
          <cell r="D198" t="str">
            <v>VN</v>
          </cell>
          <cell r="E198" t="str">
            <v>67/84 Ngọc Khánh, Ba Đình, HN</v>
          </cell>
          <cell r="F198" t="str">
            <v>67/84 Ngọc Khánh, Ba Đình, HN</v>
          </cell>
          <cell r="G198" t="str">
            <v>0904333458</v>
          </cell>
          <cell r="H198" t="str">
            <v>011783870</v>
          </cell>
          <cell r="I198" t="str">
            <v>Hà Nội</v>
          </cell>
          <cell r="J198" t="str">
            <v>24/08/1993</v>
          </cell>
          <cell r="K198" t="str">
            <v>Đỗ Như Quỳnh</v>
          </cell>
          <cell r="L198" t="str">
            <v>40849108</v>
          </cell>
          <cell r="M198" t="str">
            <v>Phát triển nhà đồng bằng sông Cửu Long - HN</v>
          </cell>
          <cell r="N198" t="b">
            <v>1</v>
          </cell>
        </row>
        <row r="199">
          <cell r="A199" t="str">
            <v>010262972</v>
          </cell>
          <cell r="B199" t="str">
            <v>TVS000265</v>
          </cell>
          <cell r="C199" t="str">
            <v>Nguyễn Ngọc Huyền</v>
          </cell>
          <cell r="D199" t="str">
            <v>VN</v>
          </cell>
          <cell r="E199" t="str">
            <v>12 Hàng Hòm, Hà Nội</v>
          </cell>
          <cell r="F199" t="str">
            <v>12 Hàng Hòm, Hà Nội</v>
          </cell>
          <cell r="G199" t="str">
            <v>0913022293</v>
          </cell>
          <cell r="H199" t="str">
            <v>010262972</v>
          </cell>
          <cell r="I199" t="str">
            <v>Hà Nội</v>
          </cell>
          <cell r="J199" t="str">
            <v>15/09/2006</v>
          </cell>
          <cell r="K199" t="str">
            <v>Nguyễn Ngọc Huyền</v>
          </cell>
          <cell r="L199" t="str">
            <v>0791000074001</v>
          </cell>
          <cell r="M199" t="str">
            <v>TMCP An Bình-PGD Hàng Nón</v>
          </cell>
          <cell r="N199" t="b">
            <v>1</v>
          </cell>
        </row>
        <row r="200">
          <cell r="A200" t="str">
            <v>012546992</v>
          </cell>
          <cell r="B200" t="str">
            <v>TVS000266</v>
          </cell>
          <cell r="C200" t="str">
            <v>Hoàng Thị Nhị</v>
          </cell>
          <cell r="D200" t="str">
            <v>VN</v>
          </cell>
          <cell r="E200" t="str">
            <v>6 Ngõ 184, Hoa Bằng, Tổ 21 Yên Hòa, HN</v>
          </cell>
          <cell r="F200" t="str">
            <v>6 Ngõ 184, Hoa Bằng, Tổ 21 Yên Hòa, HN</v>
          </cell>
          <cell r="G200" t="str">
            <v>0913055977</v>
          </cell>
          <cell r="H200" t="str">
            <v>012546992</v>
          </cell>
          <cell r="I200" t="str">
            <v>Hà Nội</v>
          </cell>
          <cell r="J200" t="str">
            <v>03/11/2002</v>
          </cell>
          <cell r="K200" t="str">
            <v>Hoàng Thị Nhị</v>
          </cell>
          <cell r="L200" t="str">
            <v>12010000326269</v>
          </cell>
          <cell r="M200" t="str">
            <v>BIDV - Sở GD I</v>
          </cell>
          <cell r="N200" t="b">
            <v>1</v>
          </cell>
        </row>
        <row r="201">
          <cell r="A201" t="str">
            <v>011848330</v>
          </cell>
          <cell r="B201" t="str">
            <v>TVS000267</v>
          </cell>
          <cell r="C201" t="str">
            <v>Nguyễn Hà Luân</v>
          </cell>
          <cell r="D201" t="str">
            <v>VN</v>
          </cell>
          <cell r="E201" t="str">
            <v>23 ngõ 129 Nguyễn Ngọc Vũ - Tổ 30 Hòa Mục, Trung Hòa, HN</v>
          </cell>
          <cell r="F201" t="str">
            <v>23 ngõ 129 Nguyễn Ngọc Vũ - Tổ 30 Hòa Mục, Trung Hòa, HN</v>
          </cell>
          <cell r="G201" t="str">
            <v>0904133902</v>
          </cell>
          <cell r="H201" t="str">
            <v>011848330</v>
          </cell>
          <cell r="I201" t="str">
            <v>Hà Nội</v>
          </cell>
          <cell r="J201" t="str">
            <v>13/12/2005</v>
          </cell>
          <cell r="K201" t="str">
            <v>Nguyễn Hà Luân</v>
          </cell>
          <cell r="L201" t="str">
            <v>00200000107558</v>
          </cell>
          <cell r="M201" t="str">
            <v>Đông Nam Á - Hội sở</v>
          </cell>
          <cell r="N201" t="b">
            <v>1</v>
          </cell>
        </row>
        <row r="202">
          <cell r="A202" t="str">
            <v>100749495</v>
          </cell>
          <cell r="B202" t="str">
            <v>TVS000268</v>
          </cell>
          <cell r="C202" t="str">
            <v>Kiều Thị Vân Anh</v>
          </cell>
          <cell r="D202" t="str">
            <v>VN</v>
          </cell>
          <cell r="E202" t="str">
            <v>P205 A3 TT Bộ Tài chính, 466 Đê La Thành, HN</v>
          </cell>
          <cell r="F202" t="str">
            <v>P205 A3 TT Bộ Tài chính, 466 Đê La Thành, HN</v>
          </cell>
          <cell r="G202" t="str">
            <v>0983366121</v>
          </cell>
          <cell r="H202" t="str">
            <v>100749495</v>
          </cell>
          <cell r="I202" t="str">
            <v>Quảng Ninh</v>
          </cell>
          <cell r="J202" t="str">
            <v>21/08/1998</v>
          </cell>
          <cell r="K202" t="str">
            <v>Kiều Thị Vân Anh</v>
          </cell>
          <cell r="L202" t="str">
            <v>711A01201698</v>
          </cell>
          <cell r="M202" t="str">
            <v>Vietinbank Sở Giao dịch I</v>
          </cell>
          <cell r="N202" t="b">
            <v>1</v>
          </cell>
        </row>
        <row r="203">
          <cell r="A203" t="str">
            <v>012373622</v>
          </cell>
          <cell r="B203" t="str">
            <v>TVS000269</v>
          </cell>
          <cell r="C203" t="str">
            <v>Lê Thị Mỹ Lương</v>
          </cell>
          <cell r="D203" t="str">
            <v>VN</v>
          </cell>
          <cell r="E203" t="str">
            <v>Tổ 44A Yên Hòa, Hà Nội</v>
          </cell>
          <cell r="F203" t="str">
            <v>Tổ 44A Yên Hòa, Hà Nội</v>
          </cell>
          <cell r="G203" t="str">
            <v>0983038298</v>
          </cell>
          <cell r="H203" t="str">
            <v>012373622</v>
          </cell>
          <cell r="I203" t="str">
            <v>Hà Nội</v>
          </cell>
          <cell r="J203" t="str">
            <v>09/09/2000</v>
          </cell>
          <cell r="K203" t="str">
            <v>Lê Thị Mỹ Lương</v>
          </cell>
          <cell r="L203" t="str">
            <v>13320623055012</v>
          </cell>
          <cell r="M203" t="str">
            <v>Techcombank - CN Láng Hạ</v>
          </cell>
          <cell r="N203" t="b">
            <v>1</v>
          </cell>
        </row>
        <row r="204">
          <cell r="A204" t="str">
            <v>011095241</v>
          </cell>
          <cell r="B204" t="str">
            <v>TVS000270</v>
          </cell>
          <cell r="C204" t="str">
            <v>Trần Quốc Hùng</v>
          </cell>
          <cell r="D204" t="str">
            <v>VN</v>
          </cell>
          <cell r="E204" t="str">
            <v>65 Yên Ninh, Ba Đình, Hà Nội</v>
          </cell>
          <cell r="F204" t="str">
            <v>65 Yên Ninh, Ba Đình, Hà Nội</v>
          </cell>
          <cell r="H204" t="str">
            <v>011095241</v>
          </cell>
          <cell r="I204" t="str">
            <v>Hà Nội</v>
          </cell>
          <cell r="J204" t="str">
            <v>17/01/2007</v>
          </cell>
        </row>
        <row r="205">
          <cell r="A205" t="str">
            <v>011018225</v>
          </cell>
          <cell r="B205" t="str">
            <v>TVS000271</v>
          </cell>
          <cell r="C205" t="str">
            <v>Nguyễn Thị Dung</v>
          </cell>
          <cell r="D205" t="str">
            <v>VN</v>
          </cell>
          <cell r="E205" t="str">
            <v>59A ngõ 84 VÕ Thị Sáu - Thanh Nhàn - HN</v>
          </cell>
          <cell r="F205" t="str">
            <v>59A ngõ 84 VÕ Thị Sáu - Thanh Nhàn - HN</v>
          </cell>
          <cell r="G205" t="str">
            <v>0912154745 ho?c 04.6251650</v>
          </cell>
          <cell r="H205" t="str">
            <v>011018225</v>
          </cell>
          <cell r="I205" t="str">
            <v>Hà Nội</v>
          </cell>
          <cell r="J205" t="str">
            <v>06/04/2004</v>
          </cell>
          <cell r="K205" t="str">
            <v>Nguyễn Thị Dung</v>
          </cell>
          <cell r="L205" t="str">
            <v>13320623042018</v>
          </cell>
          <cell r="M205" t="str">
            <v>Techcombank - Hà Nội</v>
          </cell>
          <cell r="N205" t="b">
            <v>1</v>
          </cell>
        </row>
        <row r="206">
          <cell r="A206" t="str">
            <v>011772089</v>
          </cell>
          <cell r="B206" t="str">
            <v>TVS000272</v>
          </cell>
          <cell r="C206" t="str">
            <v>Tạ Như Văn lâm</v>
          </cell>
          <cell r="D206" t="str">
            <v>VN</v>
          </cell>
          <cell r="E206" t="str">
            <v>P304 nhà E9 - TT THanh Xuân Bắc - Hà Nội</v>
          </cell>
          <cell r="F206" t="str">
            <v>P304 nhà E9 - TT THanh Xuân Bắc - Hà Nội</v>
          </cell>
          <cell r="G206" t="str">
            <v>0913209900</v>
          </cell>
          <cell r="H206" t="str">
            <v>011772089</v>
          </cell>
          <cell r="I206" t="str">
            <v>Hà Nội</v>
          </cell>
          <cell r="J206" t="str">
            <v>12/06/1992</v>
          </cell>
          <cell r="N206" t="b">
            <v>0</v>
          </cell>
        </row>
        <row r="207">
          <cell r="A207" t="str">
            <v>011790712</v>
          </cell>
          <cell r="B207" t="str">
            <v>TVS000273</v>
          </cell>
          <cell r="C207" t="str">
            <v>Phạm Văn Thống</v>
          </cell>
          <cell r="D207" t="str">
            <v>VN</v>
          </cell>
          <cell r="E207" t="str">
            <v>8B Lê Trực, Ba Đình, HN</v>
          </cell>
          <cell r="F207" t="str">
            <v>8B Lê Trực, Ba Đình, HN</v>
          </cell>
          <cell r="G207" t="str">
            <v>0989588857</v>
          </cell>
          <cell r="H207" t="str">
            <v>011790712</v>
          </cell>
          <cell r="I207" t="str">
            <v>Hà Nội</v>
          </cell>
          <cell r="J207" t="str">
            <v>24/02/2009</v>
          </cell>
          <cell r="K207" t="str">
            <v>Phạm Văn Thống</v>
          </cell>
          <cell r="L207" t="str">
            <v>0021001001308</v>
          </cell>
          <cell r="M207" t="str">
            <v>VCB - CN Hà Nội</v>
          </cell>
          <cell r="N207" t="b">
            <v>1</v>
          </cell>
        </row>
        <row r="208">
          <cell r="A208" t="str">
            <v>012748094</v>
          </cell>
          <cell r="B208" t="str">
            <v>TVS000274</v>
          </cell>
          <cell r="C208" t="str">
            <v>Nguyễn Quang Thành</v>
          </cell>
          <cell r="D208" t="str">
            <v>VN</v>
          </cell>
          <cell r="E208" t="str">
            <v>32 ngõ 41 Linh Lang - HN</v>
          </cell>
          <cell r="F208" t="str">
            <v>32 ngõ 41 Linh Lang - HN</v>
          </cell>
          <cell r="G208" t="str">
            <v>0913234577</v>
          </cell>
          <cell r="H208" t="str">
            <v>012748094</v>
          </cell>
          <cell r="I208" t="str">
            <v>Hà Nội</v>
          </cell>
          <cell r="J208">
            <v>40681</v>
          </cell>
          <cell r="K208" t="str">
            <v>Nguyễn Quang Thành</v>
          </cell>
          <cell r="L208" t="str">
            <v>10822643369018</v>
          </cell>
          <cell r="M208" t="str">
            <v>Techcombank - CN Hoàn Kiếm</v>
          </cell>
          <cell r="N208" t="b">
            <v>1</v>
          </cell>
        </row>
        <row r="209">
          <cell r="A209" t="str">
            <v>011858995</v>
          </cell>
          <cell r="B209" t="str">
            <v>TVS000275</v>
          </cell>
          <cell r="C209" t="str">
            <v>Tô Thị Thuý Hương</v>
          </cell>
          <cell r="D209" t="str">
            <v>VN</v>
          </cell>
          <cell r="E209" t="str">
            <v>78 Trần Hưng đạo, HN</v>
          </cell>
          <cell r="F209" t="str">
            <v>P504 - TT Viện mỏ luyện kim - 30B Đoàn Thị Điểm - HN</v>
          </cell>
          <cell r="G209" t="str">
            <v>0902169327</v>
          </cell>
          <cell r="H209" t="str">
            <v>011858995</v>
          </cell>
          <cell r="I209" t="str">
            <v>Hà Nội</v>
          </cell>
          <cell r="J209" t="str">
            <v>20/02/2003</v>
          </cell>
          <cell r="K209" t="str">
            <v>Tô Thị Thuý Hương</v>
          </cell>
          <cell r="L209" t="str">
            <v>12210000236399</v>
          </cell>
          <cell r="M209" t="str">
            <v>BIDV - Hà Thành</v>
          </cell>
          <cell r="N209" t="b">
            <v>1</v>
          </cell>
        </row>
        <row r="210">
          <cell r="A210" t="str">
            <v>011801120</v>
          </cell>
          <cell r="B210" t="str">
            <v>TVS000276</v>
          </cell>
          <cell r="C210" t="str">
            <v>Lê Thị Mai</v>
          </cell>
          <cell r="D210" t="str">
            <v>VN</v>
          </cell>
          <cell r="E210" t="str">
            <v>78A Ngõ 472 Lạc Long Quân, HN</v>
          </cell>
          <cell r="F210" t="str">
            <v>78A Ngõ 472 Lạc Long Quân, HN</v>
          </cell>
          <cell r="G210" t="str">
            <v>0989389289</v>
          </cell>
          <cell r="H210" t="str">
            <v>011801120</v>
          </cell>
          <cell r="I210" t="str">
            <v>Hà Nội</v>
          </cell>
          <cell r="J210" t="str">
            <v>05/01/2007</v>
          </cell>
          <cell r="K210" t="str">
            <v>Lê Thị Mai</v>
          </cell>
          <cell r="L210" t="str">
            <v>11121762794016</v>
          </cell>
          <cell r="M210" t="str">
            <v>Techcombank Lạc Long Quân</v>
          </cell>
          <cell r="N210" t="b">
            <v>1</v>
          </cell>
        </row>
        <row r="211">
          <cell r="A211" t="str">
            <v>011840723</v>
          </cell>
          <cell r="B211" t="str">
            <v>TVS000277</v>
          </cell>
          <cell r="C211" t="str">
            <v>Nguyễn Long Quân</v>
          </cell>
          <cell r="D211" t="str">
            <v>VN</v>
          </cell>
          <cell r="E211" t="str">
            <v>10B - K22 ngõ 35 Nguyễn An Ninh - Hoàng Mai - Hà Nội</v>
          </cell>
          <cell r="F211" t="str">
            <v>10B - K22 ngõ 35 Nguyễn An Ninh - Hoàng Mai - Hà Nội</v>
          </cell>
          <cell r="G211" t="str">
            <v>01676039512</v>
          </cell>
          <cell r="H211" t="str">
            <v>011840723</v>
          </cell>
          <cell r="I211" t="str">
            <v>Hà Nội</v>
          </cell>
          <cell r="J211" t="str">
            <v>17/05/2007</v>
          </cell>
          <cell r="K211" t="str">
            <v>Nguyễn Long Quân</v>
          </cell>
          <cell r="L211" t="str">
            <v>10800100079385</v>
          </cell>
          <cell r="M211" t="str">
            <v>NH Dầu khí toàn cầu - PBG Bùi Thị Xuân</v>
          </cell>
          <cell r="N211" t="b">
            <v>1</v>
          </cell>
        </row>
        <row r="212">
          <cell r="A212" t="str">
            <v>131161252</v>
          </cell>
          <cell r="B212" t="str">
            <v>TVS000278</v>
          </cell>
          <cell r="C212" t="str">
            <v>Nguyễn Xuân Trúc</v>
          </cell>
          <cell r="D212" t="str">
            <v>VN</v>
          </cell>
          <cell r="E212" t="str">
            <v>618 CT2 KĐT Bắc Linh Đàm - Hoàng Mai - HN</v>
          </cell>
          <cell r="F212" t="str">
            <v>618 CT2 KĐT Bắc Linh Đàm - Hoàng Mai - HN</v>
          </cell>
          <cell r="G212" t="str">
            <v>0944943333</v>
          </cell>
          <cell r="H212" t="str">
            <v>131161252</v>
          </cell>
          <cell r="I212" t="str">
            <v>Phú Thọ</v>
          </cell>
          <cell r="J212" t="str">
            <v>18/06/2003</v>
          </cell>
          <cell r="K212" t="str">
            <v>Nguyễn Xuân Trúc</v>
          </cell>
          <cell r="L212" t="str">
            <v>0570101492002</v>
          </cell>
          <cell r="M212" t="str">
            <v>TMCP Quân đội - CN Hoàn Kiếm</v>
          </cell>
          <cell r="N212" t="b">
            <v>1</v>
          </cell>
        </row>
        <row r="213">
          <cell r="A213" t="str">
            <v>135013270</v>
          </cell>
          <cell r="B213" t="str">
            <v>TVS000280</v>
          </cell>
          <cell r="C213" t="str">
            <v>Lê Thu Hà</v>
          </cell>
          <cell r="D213" t="str">
            <v>VN</v>
          </cell>
          <cell r="E213" t="str">
            <v>428 Tây Sơn - HN</v>
          </cell>
          <cell r="F213" t="str">
            <v>428 Tây Sơn - HN</v>
          </cell>
          <cell r="G213" t="str">
            <v>0904442616</v>
          </cell>
          <cell r="H213" t="str">
            <v>135013270</v>
          </cell>
          <cell r="I213" t="str">
            <v>Vĩnh Phúc</v>
          </cell>
          <cell r="J213" t="str">
            <v>22/05/1997</v>
          </cell>
          <cell r="K213" t="str">
            <v>Lê Thu Hà</v>
          </cell>
          <cell r="L213" t="str">
            <v>22010000105412</v>
          </cell>
          <cell r="M213" t="str">
            <v>BIDV - CN Thăng Long</v>
          </cell>
          <cell r="N213" t="b">
            <v>1</v>
          </cell>
        </row>
        <row r="214">
          <cell r="A214" t="str">
            <v>011581141</v>
          </cell>
          <cell r="B214" t="str">
            <v>TVS000281</v>
          </cell>
          <cell r="C214" t="str">
            <v>Nguyễn Văn Sáng</v>
          </cell>
          <cell r="D214" t="str">
            <v>VN</v>
          </cell>
          <cell r="E214" t="str">
            <v>TT Đại học SP Hà Nội 2, Cầu Giấy, HN</v>
          </cell>
          <cell r="F214" t="str">
            <v>TT Đại học SP Hà Nội 2, Cầu Giấy, HN</v>
          </cell>
          <cell r="G214" t="str">
            <v>0913283940</v>
          </cell>
          <cell r="H214" t="str">
            <v>011581141</v>
          </cell>
          <cell r="I214" t="str">
            <v>Hà Nội</v>
          </cell>
          <cell r="J214" t="str">
            <v>11/09/2008</v>
          </cell>
          <cell r="K214" t="str">
            <v>Nguyễn Văn Sáng</v>
          </cell>
          <cell r="L214" t="str">
            <v>41101100001727040012</v>
          </cell>
          <cell r="M214" t="str">
            <v>LPB - CN Thăng Long</v>
          </cell>
          <cell r="N214" t="b">
            <v>1</v>
          </cell>
        </row>
        <row r="215">
          <cell r="A215" t="str">
            <v>012030123</v>
          </cell>
          <cell r="B215" t="str">
            <v>TVS000283</v>
          </cell>
          <cell r="C215" t="str">
            <v>Nguyễn Đăng Quý</v>
          </cell>
          <cell r="D215" t="str">
            <v>VN</v>
          </cell>
          <cell r="E215" t="str">
            <v>P303 - CT1 - KĐT Mỹ Đình Sông Đà - Từ Liêm - Hà Nội</v>
          </cell>
          <cell r="F215" t="str">
            <v>P303 - CT1 - KĐT Mỹ Đình Sông Đà - Từ Liêm - Hà Nội</v>
          </cell>
          <cell r="G215" t="str">
            <v>0904333233</v>
          </cell>
          <cell r="H215" t="str">
            <v>012030123</v>
          </cell>
          <cell r="I215" t="str">
            <v>Hà Nội</v>
          </cell>
          <cell r="J215" t="str">
            <v>09/04/1997</v>
          </cell>
          <cell r="K215" t="str">
            <v>Nguyễn Đăng Quý</v>
          </cell>
          <cell r="L215" t="str">
            <v>63510000119161</v>
          </cell>
          <cell r="M215" t="str">
            <v>BIDV - CN Đắc Nông</v>
          </cell>
          <cell r="N215" t="b">
            <v>1</v>
          </cell>
        </row>
        <row r="216">
          <cell r="A216" t="str">
            <v>011783297</v>
          </cell>
          <cell r="B216" t="str">
            <v>TVS000284</v>
          </cell>
          <cell r="C216" t="str">
            <v>Nguyễn Thị Mai Hương</v>
          </cell>
          <cell r="D216" t="str">
            <v>VN</v>
          </cell>
          <cell r="E216" t="str">
            <v>8T9 TT 361 Yên Hòa, Cầu Giấy, HN</v>
          </cell>
          <cell r="F216" t="str">
            <v>8T9 TT 361 Yên Hòa, Cầu Giấy, HN</v>
          </cell>
          <cell r="G216" t="str">
            <v>0904446666</v>
          </cell>
          <cell r="H216" t="str">
            <v>011783297</v>
          </cell>
          <cell r="I216" t="str">
            <v>Hà Nội</v>
          </cell>
          <cell r="J216" t="str">
            <v>16/11/2006</v>
          </cell>
          <cell r="K216" t="str">
            <v>Nguyễn Thị Mai Hương</v>
          </cell>
          <cell r="L216" t="str">
            <v>90087051861000018</v>
          </cell>
          <cell r="M216" t="str">
            <v>OceanBank - Láng Hạ</v>
          </cell>
          <cell r="N216" t="b">
            <v>1</v>
          </cell>
        </row>
        <row r="217">
          <cell r="A217" t="str">
            <v>010310987</v>
          </cell>
          <cell r="B217" t="str">
            <v>TVS000285</v>
          </cell>
          <cell r="C217" t="str">
            <v>Nguyễn Trung Anh</v>
          </cell>
          <cell r="D217" t="str">
            <v>VN</v>
          </cell>
          <cell r="E217" t="str">
            <v>Số 41 A19 TT Nghĩa Tân, Hà Nội</v>
          </cell>
          <cell r="F217" t="str">
            <v>Số 41 A19 TT Nghĩa Tân, Hà Nội</v>
          </cell>
          <cell r="G217" t="str">
            <v>0913204005</v>
          </cell>
          <cell r="H217" t="str">
            <v>010310987</v>
          </cell>
          <cell r="I217" t="str">
            <v>Hà Nội</v>
          </cell>
          <cell r="J217" t="str">
            <v>30/07/1996</v>
          </cell>
          <cell r="K217" t="str">
            <v>Nguyễn Trung Anh</v>
          </cell>
          <cell r="L217" t="str">
            <v>2823839</v>
          </cell>
          <cell r="M217" t="str">
            <v>ACB - CN Hà Nội</v>
          </cell>
          <cell r="N217" t="b">
            <v>1</v>
          </cell>
        </row>
        <row r="218">
          <cell r="A218" t="str">
            <v>151692683</v>
          </cell>
          <cell r="B218" t="str">
            <v>TVS000286</v>
          </cell>
          <cell r="C218" t="str">
            <v>Phan Thanh Hải</v>
          </cell>
          <cell r="D218" t="str">
            <v>VN</v>
          </cell>
          <cell r="E218" t="str">
            <v>50 tổ 20 Bồ Xuyên - Thái Bình</v>
          </cell>
          <cell r="F218" t="str">
            <v>50 tổ 20 Bồ Xuyên - Thái Bình</v>
          </cell>
          <cell r="G218" t="str">
            <v>0989585575</v>
          </cell>
          <cell r="H218" t="str">
            <v>151692683</v>
          </cell>
          <cell r="I218" t="str">
            <v>Thái Bình</v>
          </cell>
          <cell r="J218" t="str">
            <v>08/03/2004</v>
          </cell>
          <cell r="K218" t="str">
            <v>Phan Thanh Hải</v>
          </cell>
          <cell r="L218" t="str">
            <v>47110000097476</v>
          </cell>
          <cell r="M218" t="str">
            <v>BIDV- Thái Bình</v>
          </cell>
          <cell r="N218" t="b">
            <v>1</v>
          </cell>
        </row>
        <row r="219">
          <cell r="A219" t="str">
            <v>011521246</v>
          </cell>
          <cell r="B219" t="str">
            <v>TVS000287</v>
          </cell>
          <cell r="C219" t="str">
            <v>Nguyễn Nhân</v>
          </cell>
          <cell r="D219" t="str">
            <v>VN</v>
          </cell>
          <cell r="E219" t="str">
            <v>P303 CT1 Mỹ Đình, Sông Đà, HN</v>
          </cell>
          <cell r="F219" t="str">
            <v>P303 CT1 Mỹ Đình, Sông Đà, HN</v>
          </cell>
          <cell r="G219" t="str">
            <v>01693754222</v>
          </cell>
          <cell r="H219" t="str">
            <v>011521246</v>
          </cell>
          <cell r="I219" t="str">
            <v>Hà Nội</v>
          </cell>
          <cell r="J219" t="str">
            <v>01/07/1987</v>
          </cell>
          <cell r="K219" t="str">
            <v>Nguyễn Nhân</v>
          </cell>
          <cell r="L219">
            <v>0</v>
          </cell>
          <cell r="M219" t="str">
            <v>TM</v>
          </cell>
          <cell r="N219" t="b">
            <v>1</v>
          </cell>
        </row>
        <row r="220">
          <cell r="A220" t="str">
            <v>PTA1851744</v>
          </cell>
          <cell r="B220" t="str">
            <v>TVS000288</v>
          </cell>
          <cell r="C220" t="str">
            <v>Nguyễn Thúy Hằng</v>
          </cell>
          <cell r="D220" t="str">
            <v>VN</v>
          </cell>
          <cell r="E220" t="str">
            <v>Số 20 ngõ 12 Đặng Thai Mai, Tây Hồ, HN</v>
          </cell>
          <cell r="F220" t="str">
            <v>Số 20 ngõ 12 Đặng Thai Mai, Tây Hồ, HN</v>
          </cell>
          <cell r="G220" t="str">
            <v>0913234775</v>
          </cell>
          <cell r="H220" t="str">
            <v>PTA1851744</v>
          </cell>
          <cell r="I220" t="str">
            <v xml:space="preserve"> Hà Nội</v>
          </cell>
          <cell r="J220" t="str">
            <v xml:space="preserve"> 20/09/200</v>
          </cell>
        </row>
        <row r="221">
          <cell r="A221" t="str">
            <v>011816954</v>
          </cell>
          <cell r="B221" t="str">
            <v>TVS000290</v>
          </cell>
          <cell r="C221" t="str">
            <v>Trần Nhật Nam</v>
          </cell>
          <cell r="D221" t="str">
            <v>VN</v>
          </cell>
          <cell r="E221" t="str">
            <v>Số 28, ngõ 81/24/47, Lạc Long Quân, Cầu giấy, Hà Nội</v>
          </cell>
          <cell r="F221" t="str">
            <v>Số 28, ngõ 81/24/47, Lạc Long Quân, Cầu giấy, Hà Nội</v>
          </cell>
          <cell r="G221" t="str">
            <v>0912.055.979</v>
          </cell>
          <cell r="H221" t="str">
            <v>011816954</v>
          </cell>
          <cell r="I221" t="str">
            <v>CA Hà Nội</v>
          </cell>
          <cell r="J221" t="str">
            <v>16/06/1994</v>
          </cell>
          <cell r="K221" t="str">
            <v>Trần Nhật Nam</v>
          </cell>
          <cell r="L221" t="str">
            <v>22010000109113</v>
          </cell>
          <cell r="M221" t="str">
            <v>BIDV - CN Thăng Long</v>
          </cell>
          <cell r="N221" t="b">
            <v>1</v>
          </cell>
        </row>
        <row r="222">
          <cell r="A222" t="str">
            <v>012019426</v>
          </cell>
          <cell r="B222" t="str">
            <v>TVS000291</v>
          </cell>
          <cell r="C222" t="str">
            <v>Nguyễn Thị Tú Trang</v>
          </cell>
          <cell r="D222" t="str">
            <v>VN</v>
          </cell>
          <cell r="E222" t="str">
            <v>28B, đường 5, khu TT F361, An Dương, Tây Hồ, Hà Nội</v>
          </cell>
          <cell r="F222" t="str">
            <v>28B, đường 5, khu TT F361, An Dương, Tây Hồ, Hà Nội</v>
          </cell>
          <cell r="G222" t="str">
            <v>0904.234.964</v>
          </cell>
          <cell r="H222" t="str">
            <v>012019426</v>
          </cell>
          <cell r="I222" t="str">
            <v>CA Hà Nội</v>
          </cell>
          <cell r="J222" t="str">
            <v>21/03/1997</v>
          </cell>
          <cell r="K222" t="str">
            <v>Nguyễn Thị Tú Trang</v>
          </cell>
          <cell r="L222" t="str">
            <v>22010000114746</v>
          </cell>
          <cell r="M222" t="str">
            <v>BIDV - CN Thăng Long</v>
          </cell>
          <cell r="N222" t="b">
            <v>1</v>
          </cell>
        </row>
        <row r="223">
          <cell r="A223" t="str">
            <v>012547876</v>
          </cell>
          <cell r="B223" t="str">
            <v>TVS000293</v>
          </cell>
          <cell r="C223" t="str">
            <v>Nguyễn Thị Phương Vân</v>
          </cell>
          <cell r="D223" t="str">
            <v>VN</v>
          </cell>
          <cell r="E223" t="str">
            <v>Phòng C803 Khu The - Manor Mễ Trì, Từ Liêm, Hà Nội</v>
          </cell>
          <cell r="F223" t="str">
            <v>Phòng C803 Khu The - Manor Mễ Trì, Từ Liêm, Hà Nội</v>
          </cell>
          <cell r="G223" t="str">
            <v>0904.250.660</v>
          </cell>
          <cell r="H223" t="str">
            <v>012547876</v>
          </cell>
          <cell r="I223" t="str">
            <v>CA Hà Nội</v>
          </cell>
          <cell r="J223" t="str">
            <v>19/10/2011</v>
          </cell>
          <cell r="K223" t="str">
            <v>Nguyễn Thị Phương Vân</v>
          </cell>
          <cell r="L223" t="str">
            <v>10821902142012</v>
          </cell>
          <cell r="M223" t="str">
            <v>Techcombank - CN Lý Thưòng Kiệt</v>
          </cell>
          <cell r="N223" t="b">
            <v>1</v>
          </cell>
        </row>
        <row r="224">
          <cell r="A224">
            <v>0</v>
          </cell>
          <cell r="B224" t="str">
            <v>TVS000295</v>
          </cell>
          <cell r="C224" t="str">
            <v>Dương Mai Quỳnh</v>
          </cell>
          <cell r="D224" t="str">
            <v>VN</v>
          </cell>
          <cell r="K224" t="str">
            <v>Dương Mai Quỳnh</v>
          </cell>
          <cell r="L224" t="str">
            <v>00058570001</v>
          </cell>
          <cell r="M224" t="str">
            <v>TPB - CN Hoàn Kiếm</v>
          </cell>
          <cell r="N224" t="b">
            <v>1</v>
          </cell>
        </row>
        <row r="225">
          <cell r="A225" t="str">
            <v>012859168</v>
          </cell>
          <cell r="B225" t="str">
            <v>TVS000298</v>
          </cell>
          <cell r="C225" t="str">
            <v>Lê Thị Thùy Dương</v>
          </cell>
          <cell r="D225" t="str">
            <v>VN</v>
          </cell>
          <cell r="E225" t="str">
            <v>Số 12, ngõ 87, Nguyễn Khang, Cầu Giấy, Hà Nội</v>
          </cell>
          <cell r="F225" t="str">
            <v>Số 12, ngõ 87, Nguyễn Khang, Cầu Giấy, Hà Nội</v>
          </cell>
          <cell r="G225" t="str">
            <v>0912.472.974</v>
          </cell>
          <cell r="H225" t="str">
            <v>012859168</v>
          </cell>
          <cell r="I225" t="str">
            <v>CA Hà Nội</v>
          </cell>
          <cell r="J225" t="str">
            <v>03/10/2006</v>
          </cell>
        </row>
        <row r="226">
          <cell r="A226" t="str">
            <v>011593677</v>
          </cell>
          <cell r="B226" t="str">
            <v>TVS000300</v>
          </cell>
          <cell r="C226" t="str">
            <v>Phạm Thúy Hương</v>
          </cell>
          <cell r="D226" t="str">
            <v>VN</v>
          </cell>
          <cell r="E226" t="str">
            <v>Phòng 509A, khu TT E2B Phương Mai, Đống Đa, HN</v>
          </cell>
          <cell r="F226" t="str">
            <v>Phòng 509A, khu TT E2B Phương Mai, Đống Đa, HN</v>
          </cell>
          <cell r="G226" t="str">
            <v>0985.288.820</v>
          </cell>
          <cell r="H226" t="str">
            <v>011593677</v>
          </cell>
          <cell r="I226" t="str">
            <v>CA Hà Nội</v>
          </cell>
          <cell r="J226" t="str">
            <v>26/04/2004</v>
          </cell>
          <cell r="K226" t="str">
            <v>Phạm Thúy Hương</v>
          </cell>
          <cell r="L226" t="str">
            <v>22010000090484</v>
          </cell>
          <cell r="M226" t="str">
            <v>BIDV - CN Thăng Long</v>
          </cell>
          <cell r="N226" t="b">
            <v>1</v>
          </cell>
        </row>
        <row r="227">
          <cell r="A227" t="str">
            <v>012169623</v>
          </cell>
          <cell r="B227" t="str">
            <v>TVS000301</v>
          </cell>
          <cell r="C227" t="str">
            <v>Nguyễn Duy Thiện</v>
          </cell>
          <cell r="D227" t="str">
            <v>VN</v>
          </cell>
          <cell r="E227" t="str">
            <v>Tổ 2, khu TT Cầu Diễn, Từ Liêm, HN</v>
          </cell>
          <cell r="F227" t="str">
            <v>Tổ 2, khu TT Cầu Diễn, Từ Liêm, HN</v>
          </cell>
          <cell r="G227" t="str">
            <v>0904.256.269</v>
          </cell>
          <cell r="H227" t="str">
            <v>012169623</v>
          </cell>
          <cell r="I227" t="str">
            <v>CA Hà Nội</v>
          </cell>
          <cell r="J227" t="str">
            <v>21/07/2006</v>
          </cell>
          <cell r="K227" t="str">
            <v>Nguyễn Duy Thiện</v>
          </cell>
          <cell r="L227" t="str">
            <v>22010000112050</v>
          </cell>
          <cell r="M227" t="str">
            <v>BIDV - CN Thăng Long</v>
          </cell>
          <cell r="N227" t="b">
            <v>1</v>
          </cell>
        </row>
        <row r="228">
          <cell r="A228" t="str">
            <v>225004045</v>
          </cell>
          <cell r="B228" t="str">
            <v>TVS000302</v>
          </cell>
          <cell r="C228" t="str">
            <v>Trần Trường Giang</v>
          </cell>
          <cell r="D228" t="str">
            <v>VN</v>
          </cell>
          <cell r="E228" t="str">
            <v>Phòng 1, nhà C5A, Nam Thành Công, HN</v>
          </cell>
          <cell r="F228" t="str">
            <v>Phòng 1, nhà C5A, Nam Thành Công, HN</v>
          </cell>
          <cell r="G228" t="str">
            <v>0903.431.363</v>
          </cell>
          <cell r="H228" t="str">
            <v>225004045</v>
          </cell>
          <cell r="I228" t="str">
            <v>CA Khánh Hòa</v>
          </cell>
          <cell r="J228" t="str">
            <v>12/08/2004</v>
          </cell>
          <cell r="K228" t="str">
            <v>Trần Trường Giang</v>
          </cell>
          <cell r="L228" t="str">
            <v>22010000088920</v>
          </cell>
          <cell r="M228" t="str">
            <v>BIDV - CN Thăng Long</v>
          </cell>
          <cell r="N228" t="b">
            <v>1</v>
          </cell>
        </row>
        <row r="229">
          <cell r="A229" t="str">
            <v>012033290</v>
          </cell>
          <cell r="B229" t="str">
            <v>TVS000306</v>
          </cell>
          <cell r="C229" t="str">
            <v>Ngô Thị Thu Hương</v>
          </cell>
          <cell r="D229" t="str">
            <v>VN</v>
          </cell>
          <cell r="E229" t="str">
            <v>6 ngách 9 ngõ đền Tương Thuận - Khâm Thiên - Hn</v>
          </cell>
          <cell r="F229" t="str">
            <v>6 ngách 9 ngõ đền Tương Thuận - Khâm Thiên - Hn</v>
          </cell>
          <cell r="G229" t="str">
            <v>0915.553.368</v>
          </cell>
          <cell r="H229" t="str">
            <v>012033290</v>
          </cell>
          <cell r="I229" t="str">
            <v>CA Hà Nội</v>
          </cell>
          <cell r="J229" t="str">
            <v>05/05/1997</v>
          </cell>
          <cell r="K229" t="str">
            <v>Ngô Thị Thu Hương</v>
          </cell>
          <cell r="L229" t="str">
            <v>22010000089932</v>
          </cell>
          <cell r="M229" t="str">
            <v>BIDV - CN Thăng Long</v>
          </cell>
          <cell r="N229" t="b">
            <v>1</v>
          </cell>
        </row>
        <row r="230">
          <cell r="A230" t="str">
            <v>194211157</v>
          </cell>
          <cell r="B230" t="str">
            <v>TVS000310</v>
          </cell>
          <cell r="C230" t="str">
            <v>Lê Thị Tuyết Nhung</v>
          </cell>
          <cell r="D230" t="str">
            <v>VN</v>
          </cell>
          <cell r="E230" t="str">
            <v>Khu phố 5, thị trấn Ba Đồn, Quảng Trạch, Quảng Bình</v>
          </cell>
          <cell r="F230" t="str">
            <v>Khu phố 5, thị trấn Ba Đồn, Quảng Trạch, Quảng Bình</v>
          </cell>
          <cell r="G230" t="str">
            <v>0926.565.118</v>
          </cell>
          <cell r="H230" t="str">
            <v>194211157</v>
          </cell>
          <cell r="I230" t="str">
            <v>CA Quảng Bình</v>
          </cell>
          <cell r="J230" t="str">
            <v>17/11/2000</v>
          </cell>
          <cell r="K230" t="str">
            <v>Lê Thị Tuyết Nhung</v>
          </cell>
          <cell r="L230" t="str">
            <v>22010000088799</v>
          </cell>
          <cell r="M230" t="str">
            <v>BIDV - CN Thăng Long</v>
          </cell>
          <cell r="N230" t="b">
            <v>1</v>
          </cell>
        </row>
        <row r="231">
          <cell r="A231" t="str">
            <v>205063025</v>
          </cell>
          <cell r="B231" t="str">
            <v>TVS000320</v>
          </cell>
          <cell r="C231" t="str">
            <v>Nguyễn Cường</v>
          </cell>
          <cell r="D231" t="str">
            <v>VN</v>
          </cell>
          <cell r="E231" t="str">
            <v>Tổ 1, Khối phố 10, Phường An Xuân, TP. Tam Kỳ, Tỉnh Quảng Nam</v>
          </cell>
          <cell r="F231" t="str">
            <v>Tổ 1, Khối phố 10, Phường An Xuân, TP. Tam Kỳ, Tỉnh Quảng Nam</v>
          </cell>
          <cell r="G231" t="str">
            <v>0905 139 579</v>
          </cell>
          <cell r="H231" t="str">
            <v>205063025</v>
          </cell>
          <cell r="I231" t="str">
            <v>C.A Quảng Nam</v>
          </cell>
          <cell r="J231" t="str">
            <v>01/08/1998</v>
          </cell>
          <cell r="K231" t="str">
            <v>Nguyễn Cường</v>
          </cell>
          <cell r="L231" t="str">
            <v>23178989</v>
          </cell>
          <cell r="M231" t="str">
            <v>ACB - CN Lê Lợi</v>
          </cell>
          <cell r="N231" t="b">
            <v>1</v>
          </cell>
        </row>
        <row r="232">
          <cell r="A232" t="str">
            <v>025347662</v>
          </cell>
          <cell r="B232" t="str">
            <v>TVS000323</v>
          </cell>
          <cell r="C232" t="str">
            <v>Nguyễn Thảo Quỳnh</v>
          </cell>
          <cell r="D232" t="str">
            <v>VN</v>
          </cell>
          <cell r="E232" t="str">
            <v>525/29/7/24 Lê Văn Lương, Tân Phong, Q7, HCM</v>
          </cell>
          <cell r="F232" t="str">
            <v>525/29/7/24 Lê Văn Lương, Tân Phong, Q7, HCM</v>
          </cell>
          <cell r="G232" t="str">
            <v>0903 193 378</v>
          </cell>
          <cell r="H232" t="str">
            <v>025347662</v>
          </cell>
          <cell r="I232" t="str">
            <v>C.A HCM</v>
          </cell>
          <cell r="J232">
            <v>40621</v>
          </cell>
          <cell r="K232" t="str">
            <v>Nguyễn Thảo Quỳnh</v>
          </cell>
          <cell r="L232" t="str">
            <v>0331003779696</v>
          </cell>
          <cell r="M232" t="str">
            <v>VCB - CN Bến Thành</v>
          </cell>
          <cell r="N232" t="b">
            <v>1</v>
          </cell>
        </row>
        <row r="233">
          <cell r="A233" t="str">
            <v>025335909</v>
          </cell>
          <cell r="B233" t="str">
            <v>TVS000324</v>
          </cell>
          <cell r="C233" t="str">
            <v>Đinh Hàn Giang</v>
          </cell>
          <cell r="D233" t="str">
            <v>VN</v>
          </cell>
          <cell r="E233" t="str">
            <v>127/2 Cống Lở - P15 - Quận TBình - Tp HCM</v>
          </cell>
          <cell r="F233" t="str">
            <v>127/2 Cống Lở - P15 - Quận TBình - Tp HCM</v>
          </cell>
          <cell r="G233" t="str">
            <v>0989077001</v>
          </cell>
          <cell r="H233" t="str">
            <v>025335909</v>
          </cell>
          <cell r="I233" t="str">
            <v>HCM</v>
          </cell>
          <cell r="J233" t="str">
            <v>16/08/2010</v>
          </cell>
          <cell r="K233" t="str">
            <v>Đinh Hàn Giang</v>
          </cell>
          <cell r="L233" t="str">
            <v>0721005154741</v>
          </cell>
          <cell r="M233" t="str">
            <v>VCB - CN Kỳ Đồng</v>
          </cell>
          <cell r="N233" t="b">
            <v>1</v>
          </cell>
        </row>
        <row r="234">
          <cell r="A234" t="str">
            <v>111421462</v>
          </cell>
          <cell r="B234" t="str">
            <v>TVS000336</v>
          </cell>
          <cell r="C234" t="str">
            <v>Nguyễn Thu Trang</v>
          </cell>
          <cell r="D234" t="str">
            <v>VN</v>
          </cell>
          <cell r="E234" t="str">
            <v>131 Phan Đình Phùng, P. Yết Kiêu, Hà Đông, Hà Tây</v>
          </cell>
          <cell r="F234" t="str">
            <v>131 Phan Đình Phùng, P. Yết Kiêu, Hà Đông, Hà Tây</v>
          </cell>
          <cell r="G234" t="str">
            <v>0953 456 606</v>
          </cell>
          <cell r="H234" t="str">
            <v>111421462</v>
          </cell>
          <cell r="I234" t="str">
            <v>C.A Hà Đông</v>
          </cell>
          <cell r="J234" t="str">
            <v>26/12/2005</v>
          </cell>
          <cell r="K234" t="str">
            <v>Nguyễn Thu Trang</v>
          </cell>
          <cell r="L234" t="str">
            <v>0071004179660</v>
          </cell>
          <cell r="M234" t="str">
            <v>VCB - CN Tp.HCM</v>
          </cell>
          <cell r="N234" t="b">
            <v>1</v>
          </cell>
        </row>
        <row r="235">
          <cell r="A235" t="str">
            <v>012184492</v>
          </cell>
          <cell r="B235" t="str">
            <v>TVS000338</v>
          </cell>
          <cell r="C235" t="str">
            <v>Nguyễn Khánh Tùng</v>
          </cell>
          <cell r="D235" t="str">
            <v>VN</v>
          </cell>
          <cell r="E235" t="str">
            <v>14E41 Thảo Điền - P Thảo Điền - Q2 - Tp HCM</v>
          </cell>
          <cell r="F235" t="str">
            <v>14E41 Thảo Điền - P Thảo Điền - Q2 - Tp HCM</v>
          </cell>
          <cell r="G235" t="str">
            <v>0989 558 589</v>
          </cell>
          <cell r="H235" t="str">
            <v>012184492</v>
          </cell>
          <cell r="I235" t="str">
            <v>C.A Hà Nội</v>
          </cell>
          <cell r="J235" t="str">
            <v>05/03/1999</v>
          </cell>
          <cell r="K235" t="str">
            <v>Công ty cổ phần chứng khoán Thiên Việt (Chuyển tiền vào TKCK 042C800085 - Nguyễn Khánh Tùng)</v>
          </cell>
          <cell r="L235" t="str">
            <v>22010000089400</v>
          </cell>
          <cell r="M235" t="str">
            <v>BIDV - CN Thăng Long</v>
          </cell>
          <cell r="N235" t="b">
            <v>0</v>
          </cell>
        </row>
        <row r="236">
          <cell r="A236" t="str">
            <v>022974466</v>
          </cell>
          <cell r="B236" t="str">
            <v>TVS000339</v>
          </cell>
          <cell r="C236" t="str">
            <v>Nguyễn Trần Trung</v>
          </cell>
          <cell r="D236" t="str">
            <v>VN</v>
          </cell>
          <cell r="E236" t="str">
            <v>14Y Tôn Thất Đạm, P. Nguyễn Thái Bình, Q.1, TP. HCM</v>
          </cell>
          <cell r="F236" t="str">
            <v>14Y Tôn Thất Đạm, P. Nguyễn Thái Bình, Q.1, TP. HCM</v>
          </cell>
          <cell r="G236" t="str">
            <v>0913 895 207</v>
          </cell>
          <cell r="H236" t="str">
            <v>022974466</v>
          </cell>
          <cell r="I236" t="str">
            <v>C.A TP.HCM</v>
          </cell>
          <cell r="J236" t="str">
            <v>23/08/2000</v>
          </cell>
          <cell r="K236" t="str">
            <v>Nguyễn Trần Trung</v>
          </cell>
          <cell r="L236" t="str">
            <v>99136699899</v>
          </cell>
          <cell r="M236" t="str">
            <v>Standard Chartered Bank- HCM</v>
          </cell>
          <cell r="N236" t="b">
            <v>1</v>
          </cell>
        </row>
        <row r="237">
          <cell r="A237" t="str">
            <v>025314025</v>
          </cell>
          <cell r="B237" t="str">
            <v>TVS000340</v>
          </cell>
          <cell r="C237" t="str">
            <v>Lại Hải Hoa</v>
          </cell>
          <cell r="D237" t="str">
            <v>VN</v>
          </cell>
          <cell r="E237" t="str">
            <v>1/36/1 Đường Trục - P13 - Quận Bình Thạnh - TP HCM</v>
          </cell>
          <cell r="F237" t="str">
            <v>1/36/1 Đường Trục - P13 - Quận Bình Thạnh - TP HCM</v>
          </cell>
          <cell r="G237" t="str">
            <v>0983 260 675</v>
          </cell>
          <cell r="H237" t="str">
            <v>025314025</v>
          </cell>
          <cell r="I237" t="str">
            <v>C.A TP HCM</v>
          </cell>
          <cell r="J237" t="str">
            <v>07/05/2010</v>
          </cell>
          <cell r="K237" t="str">
            <v>Lại Hải Hoa</v>
          </cell>
          <cell r="L237" t="str">
            <v>0071002339431</v>
          </cell>
          <cell r="M237" t="str">
            <v>VCB - CN Tp.HCM</v>
          </cell>
          <cell r="N237" t="b">
            <v>1</v>
          </cell>
        </row>
        <row r="238">
          <cell r="A238" t="str">
            <v>023408382</v>
          </cell>
          <cell r="B238" t="str">
            <v>TVS000341</v>
          </cell>
          <cell r="C238" t="str">
            <v>Lê Thị Ngọc Thảo</v>
          </cell>
          <cell r="D238" t="str">
            <v>VN</v>
          </cell>
          <cell r="E238" t="str">
            <v>92/41/19 Tôn Thất Thuyết, P.16, Q. 4, TP.HCM</v>
          </cell>
          <cell r="F238" t="str">
            <v>92/41/19 Tôn Thất Thuyết, P.16, Q. 4, TP.HCM</v>
          </cell>
          <cell r="G238" t="str">
            <v>0978 446 679</v>
          </cell>
          <cell r="H238" t="str">
            <v>023408382</v>
          </cell>
          <cell r="I238" t="str">
            <v>C.A TP.HCM</v>
          </cell>
          <cell r="J238" t="str">
            <v>27/02/1997</v>
          </cell>
          <cell r="K238" t="str">
            <v>Lê Thị Ngọc Thảo</v>
          </cell>
          <cell r="L238" t="str">
            <v>0102813985</v>
          </cell>
          <cell r="M238" t="str">
            <v>Đông Á - CN Quận 4</v>
          </cell>
          <cell r="N238" t="b">
            <v>1</v>
          </cell>
        </row>
        <row r="239">
          <cell r="A239" t="str">
            <v>017154916</v>
          </cell>
          <cell r="B239" t="str">
            <v>TVS000342</v>
          </cell>
          <cell r="C239" t="str">
            <v>Nguyễn Thị Diệu Thúy</v>
          </cell>
          <cell r="D239" t="str">
            <v>VN</v>
          </cell>
          <cell r="E239" t="str">
            <v>Phường Tân Thịnh, Thị xã Hòa Bình</v>
          </cell>
          <cell r="F239" t="str">
            <v>Phường Tân Thịnh, Thị xã Hòa Bình</v>
          </cell>
          <cell r="G239" t="str">
            <v>0932662713</v>
          </cell>
          <cell r="H239" t="str">
            <v>017154916</v>
          </cell>
          <cell r="I239" t="str">
            <v>HN</v>
          </cell>
          <cell r="J239" t="str">
            <v>27/03/2010</v>
          </cell>
          <cell r="K239" t="str">
            <v>Nguyễn Thị Diệu Thúy</v>
          </cell>
          <cell r="L239" t="str">
            <v>00027004001</v>
          </cell>
          <cell r="M239" t="str">
            <v>Tiên Phong - CN Tp.HCM</v>
          </cell>
          <cell r="N239" t="b">
            <v>1</v>
          </cell>
        </row>
        <row r="240">
          <cell r="A240" t="str">
            <v>090741166</v>
          </cell>
          <cell r="B240" t="str">
            <v>TVS000343</v>
          </cell>
          <cell r="C240" t="str">
            <v>Nguyễn Thị Anh Tú</v>
          </cell>
          <cell r="D240" t="str">
            <v>VN</v>
          </cell>
          <cell r="E240" t="str">
            <v>99 Nguyễn Đình Chiểu, P.6, Q.3, TP.HCM</v>
          </cell>
          <cell r="F240" t="str">
            <v>99 Nguyễn Đình Chiểu, P.6, Q.3, TP.HCM</v>
          </cell>
          <cell r="G240" t="str">
            <v>0903 751 130</v>
          </cell>
          <cell r="H240" t="str">
            <v>090741166</v>
          </cell>
          <cell r="I240" t="str">
            <v>C.A Thái Nguyên</v>
          </cell>
          <cell r="J240" t="str">
            <v>15/06/1996</v>
          </cell>
          <cell r="K240" t="str">
            <v>Nguyễn Thị Anh Tú</v>
          </cell>
          <cell r="L240" t="str">
            <v>0071004179714</v>
          </cell>
          <cell r="M240" t="str">
            <v>VCB - CN Tp.HCM</v>
          </cell>
          <cell r="N240" t="b">
            <v>1</v>
          </cell>
        </row>
        <row r="241">
          <cell r="A241" t="str">
            <v>024280914</v>
          </cell>
          <cell r="B241" t="str">
            <v>TVS000344</v>
          </cell>
          <cell r="C241" t="str">
            <v>Trần Thị Kim Oanh</v>
          </cell>
          <cell r="D241" t="str">
            <v>VN</v>
          </cell>
          <cell r="E241" t="str">
            <v>453/9 Nguyễn Tri Phương, P.8, Q.10, TP.HCM</v>
          </cell>
          <cell r="F241" t="str">
            <v>453/9 Nguyễn Tri Phương, P.8, Q.10, TP.HCM</v>
          </cell>
          <cell r="G241" t="str">
            <v>0907 979 414</v>
          </cell>
          <cell r="H241" t="str">
            <v>024280914</v>
          </cell>
          <cell r="I241" t="str">
            <v>C.A TP.HCM</v>
          </cell>
          <cell r="J241" t="str">
            <v>30/06/2007</v>
          </cell>
          <cell r="K241" t="str">
            <v>Trần Thị Kim Oanh</v>
          </cell>
          <cell r="L241" t="str">
            <v>0251001105867</v>
          </cell>
          <cell r="M241" t="str">
            <v>VCB - CN Bình Tây</v>
          </cell>
          <cell r="N241" t="b">
            <v>1</v>
          </cell>
        </row>
        <row r="242">
          <cell r="A242" t="str">
            <v>012642968</v>
          </cell>
          <cell r="B242" t="str">
            <v>TVS000349</v>
          </cell>
          <cell r="C242" t="str">
            <v>Hoàng Dũng</v>
          </cell>
          <cell r="D242" t="str">
            <v>VN</v>
          </cell>
          <cell r="E242" t="str">
            <v>P12 A04 Chung cư 71 Nguyễn Chí Thanh, HN</v>
          </cell>
          <cell r="F242" t="str">
            <v>P12 A04 Chung cư 71 Nguyễn Chí Thanh, HN</v>
          </cell>
          <cell r="G242" t="str">
            <v>0904322299</v>
          </cell>
          <cell r="H242" t="str">
            <v>012642968</v>
          </cell>
          <cell r="I242" t="str">
            <v>Hà Nội</v>
          </cell>
          <cell r="J242" t="str">
            <v>14/07/2007</v>
          </cell>
        </row>
        <row r="243">
          <cell r="A243" t="str">
            <v>011553348</v>
          </cell>
          <cell r="B243" t="str">
            <v>TVS000350</v>
          </cell>
          <cell r="C243" t="str">
            <v>Quản Xuân Trung</v>
          </cell>
          <cell r="D243" t="str">
            <v>VN</v>
          </cell>
          <cell r="E243" t="str">
            <v>6/114 An Xá, Phúc Xá, Ba Đình, HN</v>
          </cell>
          <cell r="F243" t="str">
            <v>6/114 An Xá, Phúc Xá, Ba Đình, HN</v>
          </cell>
          <cell r="G243" t="str">
            <v>0912476868</v>
          </cell>
          <cell r="H243" t="str">
            <v>011553348</v>
          </cell>
          <cell r="I243" t="str">
            <v>Hà Nội</v>
          </cell>
          <cell r="J243" t="str">
            <v>18/11/2008</v>
          </cell>
          <cell r="K243" t="str">
            <v>Quản Xuân Trung</v>
          </cell>
          <cell r="L243" t="str">
            <v>19321239</v>
          </cell>
          <cell r="M243" t="str">
            <v>ACB - CN Hà Nội</v>
          </cell>
          <cell r="N243" t="b">
            <v>1</v>
          </cell>
        </row>
        <row r="244">
          <cell r="A244" t="str">
            <v>011726970</v>
          </cell>
          <cell r="B244" t="str">
            <v>TVS000351</v>
          </cell>
          <cell r="C244" t="str">
            <v>Phạm Thị Ngọc Hoa</v>
          </cell>
          <cell r="D244" t="str">
            <v>VN</v>
          </cell>
          <cell r="E244" t="str">
            <v>3 Quang Trung - Hà Nội hoặc 82 đường Nước Phần Lan - Âu Cơ - Tứ liên - HN</v>
          </cell>
          <cell r="F244" t="str">
            <v>3 Quang Trung - Hà Nội hoặc 82 đường Nước Phần Lan - Âu Cơ - Tứ liên - HN</v>
          </cell>
          <cell r="G244" t="str">
            <v>0912325500</v>
          </cell>
          <cell r="H244" t="str">
            <v>011726970</v>
          </cell>
          <cell r="I244" t="str">
            <v>Hà Nội</v>
          </cell>
          <cell r="J244" t="str">
            <v>11/08/2004</v>
          </cell>
          <cell r="K244" t="str">
            <v>Phạm Thị Ngọc Hoa</v>
          </cell>
          <cell r="L244" t="str">
            <v>11020035357011</v>
          </cell>
          <cell r="M244" t="str">
            <v>Techcombank - CN Đông Đô</v>
          </cell>
          <cell r="N244" t="b">
            <v>1</v>
          </cell>
        </row>
        <row r="245">
          <cell r="A245" t="str">
            <v>012216511</v>
          </cell>
          <cell r="B245" t="str">
            <v>TVS000352</v>
          </cell>
          <cell r="C245" t="str">
            <v>Nguyễn Ngọc Tú</v>
          </cell>
          <cell r="D245" t="str">
            <v>VN</v>
          </cell>
          <cell r="E245" t="str">
            <v>7/25/61 Lạc Trung, Hà Nội</v>
          </cell>
          <cell r="F245" t="str">
            <v>7/25/61 Lạc Trung, Hà Nội</v>
          </cell>
          <cell r="G245" t="str">
            <v>0904118336</v>
          </cell>
          <cell r="H245" t="str">
            <v>012216511</v>
          </cell>
          <cell r="I245" t="str">
            <v>Hà Nội</v>
          </cell>
          <cell r="J245" t="str">
            <v>03/06/1999</v>
          </cell>
          <cell r="K245" t="str">
            <v>Nguyễn Ngọc Tú</v>
          </cell>
          <cell r="L245" t="str">
            <v>41111110001347040013</v>
          </cell>
          <cell r="M245" t="str">
            <v>LPB - PGD Hoà Mã</v>
          </cell>
          <cell r="N245" t="b">
            <v>1</v>
          </cell>
        </row>
        <row r="246">
          <cell r="A246" t="str">
            <v>011526527</v>
          </cell>
          <cell r="B246" t="str">
            <v>TVS000353</v>
          </cell>
          <cell r="C246" t="str">
            <v>Đặng Hồng Yến</v>
          </cell>
          <cell r="D246" t="str">
            <v>VN</v>
          </cell>
          <cell r="E246" t="str">
            <v>Số 48 ngõ 11 Tổ 82 Khương Trung hoặc Cquan: 77 Trần Hưng Đạo - Hà Nội</v>
          </cell>
          <cell r="F246" t="str">
            <v>Số 48 ngõ 11 Tổ 82 Khương Trung hoặc Cquan: 77 Trần Hưng Đạo - Hà Nội</v>
          </cell>
          <cell r="G246" t="str">
            <v>0904311715</v>
          </cell>
          <cell r="H246" t="str">
            <v>011526527</v>
          </cell>
          <cell r="I246" t="str">
            <v>Hà Nội</v>
          </cell>
          <cell r="J246" t="str">
            <v>12/01/2009</v>
          </cell>
          <cell r="K246" t="str">
            <v>Đặng Hồng Yến</v>
          </cell>
          <cell r="L246" t="str">
            <v>1000023188</v>
          </cell>
          <cell r="M246" t="str">
            <v xml:space="preserve">TMCP Sài Gòn - Hà Nội, Hội sở </v>
          </cell>
          <cell r="N246" t="b">
            <v>1</v>
          </cell>
        </row>
        <row r="247">
          <cell r="A247" t="str">
            <v>111652474</v>
          </cell>
          <cell r="B247" t="str">
            <v>TVS000354</v>
          </cell>
          <cell r="C247" t="str">
            <v>Lê Quang Bình</v>
          </cell>
          <cell r="D247" t="str">
            <v>VN</v>
          </cell>
          <cell r="E247" t="str">
            <v>8 Ngõ 5 Đường Chiến Thắng, Hà Đông</v>
          </cell>
          <cell r="F247" t="str">
            <v>8 Ngõ 5 Đường Chiến Thắng, Hà Đông</v>
          </cell>
          <cell r="G247" t="str">
            <v>0975215255</v>
          </cell>
          <cell r="H247" t="str">
            <v>111652474</v>
          </cell>
          <cell r="I247" t="str">
            <v>Hà Tây</v>
          </cell>
          <cell r="J247" t="str">
            <v>10/09/2002</v>
          </cell>
          <cell r="K247" t="str">
            <v>Lê Quang Bình</v>
          </cell>
          <cell r="L247" t="str">
            <v>11020122939017</v>
          </cell>
          <cell r="M247" t="str">
            <v>Techcombank - CN Đông Đô</v>
          </cell>
          <cell r="N247" t="b">
            <v>1</v>
          </cell>
        </row>
        <row r="248">
          <cell r="A248" t="str">
            <v>035076000021</v>
          </cell>
          <cell r="B248" t="str">
            <v>TVS000355</v>
          </cell>
          <cell r="C248" t="str">
            <v>Nguyễn Chí Dũng</v>
          </cell>
          <cell r="D248" t="str">
            <v>VN</v>
          </cell>
          <cell r="E248" t="str">
            <v>98 Ngõ 2 Xã Đàn, Nam Đồng, Hà Nội</v>
          </cell>
          <cell r="F248" t="str">
            <v>98 Ngõ 2 Xã Đàn, Nam Đồng, Hà Nội</v>
          </cell>
          <cell r="G248" t="str">
            <v>01254788686</v>
          </cell>
          <cell r="H248" t="str">
            <v>035076000021</v>
          </cell>
          <cell r="I248" t="str">
            <v>Hà Nội</v>
          </cell>
          <cell r="J248" t="str">
            <v>17/12/1998</v>
          </cell>
          <cell r="K248" t="str">
            <v>Nguyễn Chí Dũng</v>
          </cell>
          <cell r="L248" t="str">
            <v>0021000262976</v>
          </cell>
          <cell r="M248" t="str">
            <v>VCB - CN Hà Nội</v>
          </cell>
          <cell r="N248" t="b">
            <v>1</v>
          </cell>
        </row>
        <row r="249">
          <cell r="A249" t="str">
            <v>012087675</v>
          </cell>
          <cell r="B249" t="str">
            <v>TVS000356</v>
          </cell>
          <cell r="C249" t="str">
            <v>Nguyễn Minh Hiếu</v>
          </cell>
          <cell r="D249" t="str">
            <v>VN</v>
          </cell>
          <cell r="E249" t="str">
            <v>40 Ngõ 91 Nguyễn Chí Thanh, Hà Nội</v>
          </cell>
          <cell r="F249" t="str">
            <v>40 Ngõ 91 Nguyễn Chí Thanh, Hà Nội</v>
          </cell>
          <cell r="G249" t="str">
            <v>0903291357</v>
          </cell>
          <cell r="H249" t="str">
            <v>012087675</v>
          </cell>
          <cell r="I249" t="str">
            <v>Hà Nội</v>
          </cell>
          <cell r="J249" t="str">
            <v>06/03/1998</v>
          </cell>
          <cell r="K249" t="str">
            <v>Nguyễn Minh Hiếu</v>
          </cell>
          <cell r="L249" t="str">
            <v>11020035314019</v>
          </cell>
          <cell r="M249" t="str">
            <v>Techcombank - CN Đông Đô</v>
          </cell>
          <cell r="N249" t="b">
            <v>1</v>
          </cell>
        </row>
        <row r="250">
          <cell r="A250" t="str">
            <v>011820400</v>
          </cell>
          <cell r="B250" t="str">
            <v>TVS000357</v>
          </cell>
          <cell r="C250" t="str">
            <v>Võ Hồng Dương</v>
          </cell>
          <cell r="D250" t="str">
            <v>VN</v>
          </cell>
          <cell r="E250" t="str">
            <v>15/35/462 đường Bưởi</v>
          </cell>
          <cell r="F250" t="str">
            <v>15/35/462 đường Bưởi</v>
          </cell>
          <cell r="G250" t="str">
            <v>0912184515</v>
          </cell>
          <cell r="H250" t="str">
            <v>011820400</v>
          </cell>
          <cell r="I250" t="str">
            <v>Hà Nội</v>
          </cell>
          <cell r="J250" t="str">
            <v>06/01/2000</v>
          </cell>
          <cell r="K250" t="str">
            <v>Võ Hồng Dương</v>
          </cell>
          <cell r="L250" t="str">
            <v>0021000552610</v>
          </cell>
          <cell r="M250" t="str">
            <v>VCB - CN Hà Nội</v>
          </cell>
          <cell r="N250" t="b">
            <v>1</v>
          </cell>
        </row>
        <row r="251">
          <cell r="A251" t="str">
            <v>011318435</v>
          </cell>
          <cell r="B251" t="str">
            <v>TVS000358</v>
          </cell>
          <cell r="C251" t="str">
            <v>Lương Thị Lan Hương</v>
          </cell>
          <cell r="D251" t="str">
            <v>VN</v>
          </cell>
          <cell r="E251" t="str">
            <v>42 Ngõ 2 Cầu Đất, Chương Dương, Hà Nội</v>
          </cell>
          <cell r="F251" t="str">
            <v>42 Ngõ 2 Cầu Đất, Chương Dương, Hà Nội</v>
          </cell>
          <cell r="G251" t="str">
            <v>0953325768</v>
          </cell>
          <cell r="H251" t="str">
            <v>011318435</v>
          </cell>
          <cell r="I251" t="str">
            <v>Hà Nội</v>
          </cell>
          <cell r="J251" t="str">
            <v>23/03/2005</v>
          </cell>
          <cell r="K251" t="str">
            <v>Lương Thị Lan Hương</v>
          </cell>
          <cell r="L251" t="str">
            <v>0021000552555</v>
          </cell>
          <cell r="M251" t="str">
            <v>VCB - CN Hà Nội</v>
          </cell>
          <cell r="N251" t="b">
            <v>1</v>
          </cell>
        </row>
        <row r="252">
          <cell r="A252" t="str">
            <v>111166345</v>
          </cell>
          <cell r="B252" t="str">
            <v>TVS000359</v>
          </cell>
          <cell r="C252" t="str">
            <v>Hoàng Thị Minh Hiền</v>
          </cell>
          <cell r="D252" t="str">
            <v>VN</v>
          </cell>
          <cell r="E252" t="str">
            <v>1 Ngách 10/3 Ngõ 10 Láng Hạ, Hà Nội</v>
          </cell>
          <cell r="F252" t="str">
            <v>1 Ngách 10/3 Ngõ 10 Láng Hạ, Hà Nội</v>
          </cell>
          <cell r="G252" t="str">
            <v>0912371010</v>
          </cell>
          <cell r="H252" t="str">
            <v>111166345</v>
          </cell>
          <cell r="I252" t="str">
            <v>Hà Tây</v>
          </cell>
          <cell r="J252" t="str">
            <v>01/09/2004</v>
          </cell>
          <cell r="K252" t="str">
            <v>Hoàng Thị Minh Hiền</v>
          </cell>
          <cell r="L252" t="str">
            <v>0021000552665</v>
          </cell>
          <cell r="M252" t="str">
            <v>VCB-CN Hà Nội</v>
          </cell>
          <cell r="N252" t="b">
            <v>1</v>
          </cell>
        </row>
        <row r="253">
          <cell r="A253" t="str">
            <v>011537135</v>
          </cell>
          <cell r="B253" t="str">
            <v>TVS000360</v>
          </cell>
          <cell r="C253" t="str">
            <v>Đinh Hồng Châu</v>
          </cell>
          <cell r="D253" t="str">
            <v>VN</v>
          </cell>
          <cell r="E253" t="str">
            <v>P30 - K8 P.Bách Khoa, Hà Nội</v>
          </cell>
          <cell r="F253" t="str">
            <v>P30 - K8 P.Bách Khoa, Hà Nội</v>
          </cell>
          <cell r="G253" t="str">
            <v>0936320532</v>
          </cell>
          <cell r="H253" t="str">
            <v>011537135</v>
          </cell>
          <cell r="I253" t="str">
            <v>Hà Nội</v>
          </cell>
          <cell r="J253" t="str">
            <v>20/06/2009</v>
          </cell>
          <cell r="K253" t="str">
            <v>Đinh Hồng Châu</v>
          </cell>
          <cell r="L253" t="str">
            <v>711A00003053</v>
          </cell>
          <cell r="M253" t="str">
            <v>Vietinbank - Trụ sở chính</v>
          </cell>
          <cell r="N253" t="b">
            <v>1</v>
          </cell>
        </row>
        <row r="254">
          <cell r="A254" t="str">
            <v>012053929</v>
          </cell>
          <cell r="B254" t="str">
            <v>TVS000361</v>
          </cell>
          <cell r="C254" t="str">
            <v>Võ Hồng Vân</v>
          </cell>
          <cell r="D254" t="str">
            <v>VN</v>
          </cell>
          <cell r="E254" t="str">
            <v>2+4 V1 Vĩnh Phúc (TT Bộ GD) Ba Đình, HN</v>
          </cell>
          <cell r="F254" t="str">
            <v>2+4 V1 Vĩnh Phúc (TT Bộ GD) Ba Đình, HN</v>
          </cell>
          <cell r="G254" t="str">
            <v>0914122195</v>
          </cell>
          <cell r="H254" t="str">
            <v>012053929</v>
          </cell>
          <cell r="I254" t="str">
            <v>Hà Nội</v>
          </cell>
          <cell r="J254" t="str">
            <v>02/06/2005</v>
          </cell>
          <cell r="K254" t="str">
            <v>Võ Hồng Vân</v>
          </cell>
          <cell r="L254" t="str">
            <v>12610000008417</v>
          </cell>
          <cell r="M254" t="str">
            <v>BIDV - CN Ba Đình</v>
          </cell>
          <cell r="N254" t="b">
            <v>1</v>
          </cell>
        </row>
        <row r="255">
          <cell r="A255" t="str">
            <v>011724460</v>
          </cell>
          <cell r="B255" t="str">
            <v>TVS000362</v>
          </cell>
          <cell r="C255" t="str">
            <v>Phạm Thị Mai Anh</v>
          </cell>
          <cell r="D255" t="str">
            <v>VN</v>
          </cell>
          <cell r="E255" t="str">
            <v>P306 E6 Thái Thịnh, Đống Đa, Hà Nội</v>
          </cell>
          <cell r="F255" t="str">
            <v>P306 E6 Thái Thịnh, Đống Đa, Hà Nội</v>
          </cell>
          <cell r="G255" t="str">
            <v>0912698275</v>
          </cell>
          <cell r="H255" t="str">
            <v>011724460</v>
          </cell>
          <cell r="I255" t="str">
            <v>Hà Nội</v>
          </cell>
          <cell r="J255" t="str">
            <v>16/06/2007</v>
          </cell>
          <cell r="K255" t="str">
            <v>Phạm Thị Mai Anh</v>
          </cell>
          <cell r="L255" t="str">
            <v>0011002899317</v>
          </cell>
          <cell r="M255" t="str">
            <v>VCB - Sở Giao dịch</v>
          </cell>
          <cell r="N255" t="b">
            <v>1</v>
          </cell>
        </row>
        <row r="256">
          <cell r="A256" t="str">
            <v>011399145</v>
          </cell>
          <cell r="B256" t="str">
            <v>TVS000363</v>
          </cell>
          <cell r="C256" t="str">
            <v>Trần Thị Y Lan</v>
          </cell>
          <cell r="D256" t="str">
            <v>VN</v>
          </cell>
          <cell r="E256" t="str">
            <v>C6A P301 P.Quỳnh Mai, HBT, Hà Nội</v>
          </cell>
          <cell r="F256" t="str">
            <v>C6A P301 P.Quỳnh Mai, HBT, Hà Nội</v>
          </cell>
          <cell r="G256" t="str">
            <v>0913534732</v>
          </cell>
          <cell r="H256" t="str">
            <v>011399145</v>
          </cell>
          <cell r="I256" t="str">
            <v>Hà Nội</v>
          </cell>
          <cell r="J256" t="str">
            <v>16/07/2002</v>
          </cell>
          <cell r="K256" t="str">
            <v>Trần Thị Y Lan</v>
          </cell>
          <cell r="L256" t="str">
            <v>0021001706873</v>
          </cell>
          <cell r="M256" t="str">
            <v>VCB - CN Hà Nội</v>
          </cell>
          <cell r="N256" t="b">
            <v>1</v>
          </cell>
        </row>
        <row r="257">
          <cell r="A257" t="str">
            <v>001061001578</v>
          </cell>
          <cell r="B257" t="str">
            <v>TVS000364</v>
          </cell>
          <cell r="C257" t="str">
            <v>Bùi Vũ Hùng</v>
          </cell>
          <cell r="D257" t="str">
            <v>VN</v>
          </cell>
          <cell r="E257" t="str">
            <v>C6A P301 P.Quỳnh Mai, HBT, Hà Nội</v>
          </cell>
          <cell r="F257" t="str">
            <v>C6A P301 P.Quỳnh Mai, HBT, Hà Nội</v>
          </cell>
          <cell r="G257" t="str">
            <v>0913534732</v>
          </cell>
          <cell r="H257" t="str">
            <v>001061001578</v>
          </cell>
          <cell r="I257" t="str">
            <v>Hà Nội</v>
          </cell>
          <cell r="J257">
            <v>41888</v>
          </cell>
          <cell r="K257" t="str">
            <v>Bùi Vũ Hùng</v>
          </cell>
          <cell r="L257" t="str">
            <v>0011000471896</v>
          </cell>
          <cell r="M257" t="str">
            <v>VCB - Sở Giao dịch</v>
          </cell>
          <cell r="N257" t="b">
            <v>1</v>
          </cell>
        </row>
        <row r="258">
          <cell r="A258" t="str">
            <v>013188591</v>
          </cell>
          <cell r="B258" t="str">
            <v>TVS000365</v>
          </cell>
          <cell r="C258" t="str">
            <v>Nguyễn Thị Thắm</v>
          </cell>
          <cell r="D258" t="str">
            <v>VN</v>
          </cell>
          <cell r="E258" t="str">
            <v>128 Đại La _ Hà Nội</v>
          </cell>
          <cell r="F258" t="str">
            <v>128 Đại La _ Hà Nội</v>
          </cell>
          <cell r="G258" t="str">
            <v>0983581243</v>
          </cell>
          <cell r="H258" t="str">
            <v>013188591</v>
          </cell>
          <cell r="I258" t="str">
            <v>Hà Nội</v>
          </cell>
          <cell r="J258" t="str">
            <v>18/06/2009</v>
          </cell>
          <cell r="K258" t="str">
            <v>Nguyễn Thị Thắm</v>
          </cell>
          <cell r="L258" t="str">
            <v>0011002597758</v>
          </cell>
          <cell r="M258" t="str">
            <v>VCB- CN Hoàn Kiếm</v>
          </cell>
          <cell r="N258" t="b">
            <v>1</v>
          </cell>
        </row>
        <row r="259">
          <cell r="A259" t="str">
            <v>011902823</v>
          </cell>
          <cell r="B259" t="str">
            <v>TVS000366</v>
          </cell>
          <cell r="C259" t="str">
            <v>Lục Quốc Sơn</v>
          </cell>
          <cell r="D259" t="str">
            <v>VN</v>
          </cell>
          <cell r="E259" t="str">
            <v>20 Ngõ 165 Đường Giáp Bát, Hoàng Mai, HN</v>
          </cell>
          <cell r="F259" t="str">
            <v>20 Ngõ 165 Đường Giáp Bát, Hoàng Mai, HN</v>
          </cell>
          <cell r="G259" t="str">
            <v>0989839338</v>
          </cell>
          <cell r="H259" t="str">
            <v>011902823</v>
          </cell>
          <cell r="I259" t="str">
            <v>Hà Nội</v>
          </cell>
          <cell r="J259" t="str">
            <v>19/06/2007</v>
          </cell>
          <cell r="K259" t="str">
            <v>Lục Quốc Sơn</v>
          </cell>
          <cell r="L259" t="str">
            <v>41001000036767040020</v>
          </cell>
          <cell r="M259" t="str">
            <v>LPB - CN Hà Nội</v>
          </cell>
          <cell r="N259" t="b">
            <v>1</v>
          </cell>
        </row>
        <row r="260">
          <cell r="A260" t="str">
            <v>012427773</v>
          </cell>
          <cell r="B260" t="str">
            <v>TVS000367</v>
          </cell>
          <cell r="C260" t="str">
            <v>Trần Lệ Hà</v>
          </cell>
          <cell r="D260" t="str">
            <v>VN</v>
          </cell>
          <cell r="E260" t="str">
            <v>Tổ 23 Cầu Diễn, Từ Liêm, Hà Nội</v>
          </cell>
          <cell r="F260" t="str">
            <v>Tổ 23 Cầu Diễn, Từ Liêm, Hà Nội</v>
          </cell>
          <cell r="G260" t="str">
            <v>0912479499</v>
          </cell>
          <cell r="H260" t="str">
            <v>012427773</v>
          </cell>
          <cell r="I260" t="str">
            <v>Hà Nội</v>
          </cell>
          <cell r="J260" t="str">
            <v>08/04/2001</v>
          </cell>
          <cell r="K260" t="str">
            <v>Trần Lệ Hà</v>
          </cell>
          <cell r="L260" t="str">
            <v>11020035358016</v>
          </cell>
          <cell r="M260" t="str">
            <v>Techcombank - CN Đông Đô</v>
          </cell>
          <cell r="N260" t="b">
            <v>1</v>
          </cell>
        </row>
        <row r="261">
          <cell r="A261" t="str">
            <v>013178448</v>
          </cell>
          <cell r="B261" t="str">
            <v>TVS000368</v>
          </cell>
          <cell r="C261" t="str">
            <v>Hoàng Văn Linh</v>
          </cell>
          <cell r="D261" t="str">
            <v>VN</v>
          </cell>
          <cell r="E261" t="str">
            <v>P716 - CT4A X2 Bắc Linh Đàm mở rộng, HN</v>
          </cell>
          <cell r="F261" t="str">
            <v>P716 - CT4A X2 Bắc Linh Đàm mở rộng, HN</v>
          </cell>
          <cell r="G261" t="str">
            <v>0914405880</v>
          </cell>
          <cell r="H261" t="str">
            <v>013178448</v>
          </cell>
          <cell r="I261" t="str">
            <v>Hà nội</v>
          </cell>
          <cell r="J261" t="str">
            <v>11/04/2009</v>
          </cell>
          <cell r="K261" t="str">
            <v>Hoàng Văn Linh</v>
          </cell>
          <cell r="L261" t="str">
            <v>10320192718018</v>
          </cell>
          <cell r="M261" t="str">
            <v>Techcombank-CN Thăng Long</v>
          </cell>
          <cell r="N261" t="b">
            <v>1</v>
          </cell>
        </row>
        <row r="262">
          <cell r="A262" t="str">
            <v>012232080</v>
          </cell>
          <cell r="B262" t="str">
            <v>TVS000371</v>
          </cell>
          <cell r="C262" t="str">
            <v>Trần Đình Dũng</v>
          </cell>
          <cell r="D262" t="str">
            <v>VN</v>
          </cell>
          <cell r="E262" t="str">
            <v>102 Tổ 12 Hồ Tùng Mậu, Cầu Diễn, HN</v>
          </cell>
          <cell r="F262" t="str">
            <v>102 Tổ 12 Hồ Tùng Mậu, Cầu Diễn, HN</v>
          </cell>
          <cell r="G262" t="str">
            <v>0904661689</v>
          </cell>
          <cell r="H262" t="str">
            <v>012232080</v>
          </cell>
          <cell r="I262" t="str">
            <v>Hà Nội</v>
          </cell>
          <cell r="J262" t="str">
            <v>12/06/2002</v>
          </cell>
          <cell r="K262" t="str">
            <v>Trần Đình Dũng</v>
          </cell>
          <cell r="L262" t="str">
            <v>025704060193974</v>
          </cell>
          <cell r="M262" t="str">
            <v>NH Quốc tế - Trung tâm thẻ</v>
          </cell>
          <cell r="N262" t="b">
            <v>1</v>
          </cell>
        </row>
        <row r="263">
          <cell r="A263" t="str">
            <v>B1341456</v>
          </cell>
          <cell r="B263" t="str">
            <v>TVS000372</v>
          </cell>
          <cell r="C263" t="str">
            <v>Nguyễn Phú Tuấn</v>
          </cell>
          <cell r="D263" t="str">
            <v>VN</v>
          </cell>
          <cell r="E263" t="str">
            <v>503 Đ10 TT Vĩnh Hồ, Thịnh Quang, HN</v>
          </cell>
          <cell r="F263" t="str">
            <v>503 Đ10 TT Vĩnh Hồ, Thịnh Quang, HN</v>
          </cell>
          <cell r="G263" t="str">
            <v>0909399986</v>
          </cell>
          <cell r="H263" t="str">
            <v>B1341456</v>
          </cell>
          <cell r="I263" t="str">
            <v>Cục QL Xuất nhập cảnh</v>
          </cell>
          <cell r="J263" t="str">
            <v>16/07/2007</v>
          </cell>
          <cell r="K263" t="str">
            <v>Nguyễn Phú Tuấn</v>
          </cell>
          <cell r="L263" t="str">
            <v>711A19670671</v>
          </cell>
          <cell r="M263" t="str">
            <v>Vietinbank - CN Hà Nội</v>
          </cell>
          <cell r="N263" t="b">
            <v>1</v>
          </cell>
        </row>
        <row r="264">
          <cell r="A264" t="str">
            <v>141318741</v>
          </cell>
          <cell r="B264" t="str">
            <v>TVS000373</v>
          </cell>
          <cell r="C264" t="str">
            <v>Đặng Quang Hưng</v>
          </cell>
          <cell r="D264" t="str">
            <v>VN</v>
          </cell>
          <cell r="E264" t="str">
            <v>9 Tổ 63 Yên Hòa, Cầu Giấy, Hà Nội</v>
          </cell>
          <cell r="F264" t="str">
            <v>9 Tổ 63 Yên Hòa, Cầu Giấy, Hà Nội</v>
          </cell>
          <cell r="G264" t="str">
            <v>0988096719</v>
          </cell>
          <cell r="H264" t="str">
            <v>141318741</v>
          </cell>
          <cell r="I264" t="str">
            <v>Hải Dương</v>
          </cell>
          <cell r="J264" t="str">
            <v>31/05/2000</v>
          </cell>
          <cell r="K264" t="str">
            <v>Đặng Quang Hưng</v>
          </cell>
          <cell r="L264" t="str">
            <v>101010002097092</v>
          </cell>
          <cell r="M264" t="str">
            <v>Vietinbank - CN Hà Nội</v>
          </cell>
          <cell r="N264" t="b">
            <v>1</v>
          </cell>
        </row>
        <row r="265">
          <cell r="A265" t="str">
            <v>011987035</v>
          </cell>
          <cell r="B265" t="str">
            <v>TVS000374</v>
          </cell>
          <cell r="C265" t="str">
            <v>Lê Minh Tiến</v>
          </cell>
          <cell r="D265" t="str">
            <v>VN</v>
          </cell>
          <cell r="E265" t="str">
            <v>B30 - 106 Hoàng Quốc Việt, Hà Nội</v>
          </cell>
          <cell r="F265" t="str">
            <v>B30 - 106 Hoàng Quốc Việt, Hà Nội</v>
          </cell>
          <cell r="G265" t="str">
            <v>0983445698</v>
          </cell>
          <cell r="H265" t="str">
            <v>011987035</v>
          </cell>
          <cell r="I265" t="str">
            <v>Hà Nội</v>
          </cell>
          <cell r="J265" t="str">
            <v>30/12/2008</v>
          </cell>
          <cell r="K265" t="str">
            <v>Lê Minh Tiến</v>
          </cell>
          <cell r="L265" t="str">
            <v>0011000687104</v>
          </cell>
          <cell r="M265" t="str">
            <v>VCB - Sở Giao dịch</v>
          </cell>
          <cell r="N265" t="b">
            <v>1</v>
          </cell>
        </row>
        <row r="266">
          <cell r="A266" t="str">
            <v>001179003135</v>
          </cell>
          <cell r="B266" t="str">
            <v>TVS000375</v>
          </cell>
          <cell r="C266" t="str">
            <v>Phạm Lan Hương</v>
          </cell>
          <cell r="D266" t="str">
            <v>VN</v>
          </cell>
          <cell r="E266" t="str">
            <v>121 Phủ Doãn, Hoàn Kiếm, Hà Nội</v>
          </cell>
          <cell r="F266" t="str">
            <v>121 Phủ Doãn, Hoàn Kiếm, Hà Nội</v>
          </cell>
          <cell r="G266" t="str">
            <v>0902198933</v>
          </cell>
          <cell r="H266" t="str">
            <v>001179003135</v>
          </cell>
          <cell r="I266" t="str">
            <v>Hà Nội</v>
          </cell>
          <cell r="J266">
            <v>41920</v>
          </cell>
          <cell r="K266" t="str">
            <v>Phạm Lan Hương</v>
          </cell>
          <cell r="L266" t="str">
            <v>1100075251</v>
          </cell>
          <cell r="M266" t="str">
            <v>SHB Hội Sở</v>
          </cell>
          <cell r="N266" t="b">
            <v>1</v>
          </cell>
        </row>
        <row r="267">
          <cell r="A267" t="str">
            <v>011971506</v>
          </cell>
          <cell r="B267" t="str">
            <v>TVS000376</v>
          </cell>
          <cell r="C267" t="str">
            <v>Nguyễn Đức Quyên</v>
          </cell>
          <cell r="D267" t="str">
            <v>VN</v>
          </cell>
          <cell r="E267" t="str">
            <v>318 No21 Khu đô thị Pháp Vân - Hoàng Mai - HN</v>
          </cell>
          <cell r="F267" t="str">
            <v>318 No21 Khu đô thị Pháp Vân - Hoàng Mai - HN</v>
          </cell>
          <cell r="G267" t="str">
            <v>0903412667</v>
          </cell>
          <cell r="H267" t="str">
            <v>011971506</v>
          </cell>
          <cell r="I267" t="str">
            <v>Hà Nội</v>
          </cell>
          <cell r="J267" t="str">
            <v>27/06/1996</v>
          </cell>
          <cell r="K267" t="str">
            <v>Nguyễn Đức Quyên</v>
          </cell>
          <cell r="L267" t="str">
            <v>0021000905696</v>
          </cell>
          <cell r="M267" t="str">
            <v>VCB - CN Nguyễn Du</v>
          </cell>
          <cell r="N267" t="b">
            <v>1</v>
          </cell>
        </row>
        <row r="268">
          <cell r="A268" t="str">
            <v>011563996</v>
          </cell>
          <cell r="B268" t="str">
            <v>TVS000377</v>
          </cell>
          <cell r="C268" t="str">
            <v>Lê Tuấn Hiệp</v>
          </cell>
          <cell r="D268" t="str">
            <v>VN</v>
          </cell>
          <cell r="E268" t="str">
            <v>154B Tổ 13 Phương Liệt, Thanh Xuân, HN</v>
          </cell>
          <cell r="F268" t="str">
            <v>154B Tổ 13 Phương Liệt, Thanh Xuân, HN</v>
          </cell>
          <cell r="G268" t="str">
            <v>0913043703</v>
          </cell>
          <cell r="H268" t="str">
            <v>011563996</v>
          </cell>
          <cell r="I268" t="str">
            <v>Hà Nội</v>
          </cell>
          <cell r="J268" t="str">
            <v>11/08/2004</v>
          </cell>
          <cell r="K268" t="str">
            <v>Lê Tuấn Hiệp</v>
          </cell>
          <cell r="L268" t="str">
            <v>41101100039567040011</v>
          </cell>
          <cell r="M268" t="str">
            <v>LPB - CN Thăng Long</v>
          </cell>
          <cell r="N268" t="b">
            <v>1</v>
          </cell>
        </row>
        <row r="269">
          <cell r="A269" t="str">
            <v>012024081</v>
          </cell>
          <cell r="B269" t="str">
            <v>TVS000378</v>
          </cell>
          <cell r="C269" t="str">
            <v>Vũ Mạnh Cường</v>
          </cell>
          <cell r="D269" t="str">
            <v>VN</v>
          </cell>
          <cell r="E269" t="str">
            <v>58 Ngõ 41 Đông Tác - Kim Liên, Đống Đa, Hà Nội</v>
          </cell>
          <cell r="F269" t="str">
            <v>58 Ngõ 41 Đông Tác - Kim Liên, Đống Đa, Hà Nội</v>
          </cell>
          <cell r="G269" t="str">
            <v>0983228226</v>
          </cell>
          <cell r="H269" t="str">
            <v>012024081</v>
          </cell>
          <cell r="I269" t="str">
            <v>Hà Nội</v>
          </cell>
          <cell r="J269" t="str">
            <v>11/03/2011</v>
          </cell>
          <cell r="K269" t="str">
            <v>Vũ Mạnh Cường</v>
          </cell>
          <cell r="L269" t="str">
            <v>11121805681105</v>
          </cell>
          <cell r="M269" t="str">
            <v>Techcombank CN Đào Duy Từ</v>
          </cell>
          <cell r="N269" t="b">
            <v>1</v>
          </cell>
        </row>
        <row r="270">
          <cell r="A270" t="str">
            <v>011700503</v>
          </cell>
          <cell r="B270" t="str">
            <v>TVS000379</v>
          </cell>
          <cell r="C270" t="str">
            <v>Nguyễn Xuân Huy</v>
          </cell>
          <cell r="D270" t="str">
            <v>VN</v>
          </cell>
          <cell r="E270" t="str">
            <v>32 Lê Thái Tổ, Hà Nội</v>
          </cell>
          <cell r="F270" t="str">
            <v>32 Lê Thái Tổ, Hà Nội</v>
          </cell>
          <cell r="G270" t="str">
            <v>0913306007</v>
          </cell>
          <cell r="H270" t="str">
            <v>011700503</v>
          </cell>
          <cell r="I270" t="str">
            <v>Hà Nội</v>
          </cell>
          <cell r="J270" t="str">
            <v>28/09/2000</v>
          </cell>
          <cell r="K270" t="str">
            <v>Nguyễn xuân Huy</v>
          </cell>
          <cell r="L270" t="str">
            <v>0021000552917</v>
          </cell>
          <cell r="M270" t="str">
            <v>VCB Hà Nội</v>
          </cell>
          <cell r="N270" t="b">
            <v>1</v>
          </cell>
        </row>
        <row r="271">
          <cell r="A271" t="str">
            <v>010317394</v>
          </cell>
          <cell r="B271" t="str">
            <v>TVS000380</v>
          </cell>
          <cell r="C271" t="str">
            <v>Trương Phúc Cường</v>
          </cell>
          <cell r="D271" t="str">
            <v>VN</v>
          </cell>
          <cell r="E271" t="str">
            <v>2M7 Trương Định, Tương Mai, Hà Nội</v>
          </cell>
          <cell r="F271" t="str">
            <v>2M7 Trương Định, Tương Mai, Hà Nội</v>
          </cell>
          <cell r="G271" t="str">
            <v>04.5650117</v>
          </cell>
          <cell r="H271" t="str">
            <v>010317394</v>
          </cell>
          <cell r="I271" t="str">
            <v>Hà Nội</v>
          </cell>
          <cell r="J271" t="str">
            <v>05/12/1994</v>
          </cell>
          <cell r="K271" t="str">
            <v>Trương Phúc Cường</v>
          </cell>
          <cell r="L271" t="str">
            <v>22010000247606</v>
          </cell>
          <cell r="M271" t="str">
            <v>BIDV - CN Thăng Long</v>
          </cell>
          <cell r="N271" t="b">
            <v>1</v>
          </cell>
        </row>
        <row r="272">
          <cell r="A272" t="str">
            <v>121414199</v>
          </cell>
          <cell r="B272" t="str">
            <v>TVS000381</v>
          </cell>
          <cell r="C272" t="str">
            <v>Nguyễn Thị Anh Trang</v>
          </cell>
          <cell r="D272" t="str">
            <v>VN</v>
          </cell>
          <cell r="E272" t="str">
            <v>69 Khu Cơ Khí, Thọ Xương, Bắc Giang</v>
          </cell>
          <cell r="F272" t="str">
            <v>69 Khu Cơ Khí, Thọ Xương, Bắc Giang</v>
          </cell>
          <cell r="G272" t="str">
            <v>0912152299</v>
          </cell>
          <cell r="H272" t="str">
            <v>121414199</v>
          </cell>
          <cell r="I272" t="str">
            <v>Bắc Giang</v>
          </cell>
          <cell r="J272" t="str">
            <v>17/09/1999</v>
          </cell>
          <cell r="K272" t="str">
            <v>Nguyễn Thị Anh Trang</v>
          </cell>
          <cell r="L272" t="str">
            <v>0351000063685</v>
          </cell>
          <cell r="M272" t="str">
            <v>VCB Bắc Ninh- CN Quế Võ</v>
          </cell>
          <cell r="N272" t="b">
            <v>1</v>
          </cell>
        </row>
        <row r="273">
          <cell r="A273" t="str">
            <v>011604175</v>
          </cell>
          <cell r="B273" t="str">
            <v>TVS000382</v>
          </cell>
          <cell r="C273" t="str">
            <v>Hồ Thủy Tiên</v>
          </cell>
          <cell r="D273" t="str">
            <v>VN</v>
          </cell>
          <cell r="E273" t="str">
            <v>19 Ngõ 112 Tây Sơn, Đống Đa, HN</v>
          </cell>
          <cell r="F273" t="str">
            <v>19 Ngõ 112 Tây Sơn, Đống Đa, HN</v>
          </cell>
          <cell r="G273" t="str">
            <v>0983651834</v>
          </cell>
          <cell r="H273" t="str">
            <v>011604175</v>
          </cell>
          <cell r="I273" t="str">
            <v>Hà Nội</v>
          </cell>
          <cell r="J273" t="str">
            <v>29/06/2001</v>
          </cell>
          <cell r="K273" t="str">
            <v>Hồ Thủy Tiên</v>
          </cell>
          <cell r="L273" t="str">
            <v>0301009995555</v>
          </cell>
          <cell r="M273" t="str">
            <v>VCB- CN Hoàn Kiếm</v>
          </cell>
          <cell r="N273" t="b">
            <v>1</v>
          </cell>
        </row>
        <row r="274">
          <cell r="A274" t="str">
            <v>011629065</v>
          </cell>
          <cell r="B274" t="str">
            <v>TVS000383</v>
          </cell>
          <cell r="C274" t="str">
            <v>Nguyễn Thị Thúy Hiền</v>
          </cell>
          <cell r="D274" t="str">
            <v>VN</v>
          </cell>
          <cell r="E274" t="str">
            <v>P110 TT Bệnh viện Hữu Nghị, 203 Kim Ngưu - Hà Nội</v>
          </cell>
          <cell r="F274" t="str">
            <v>P110 TT Bệnh viện Hữu Nghị, 203 Kim Ngưu - Hà Nội</v>
          </cell>
          <cell r="G274" t="str">
            <v>0913522745</v>
          </cell>
          <cell r="H274" t="str">
            <v>011629065</v>
          </cell>
          <cell r="I274" t="str">
            <v>Hà Nội</v>
          </cell>
          <cell r="J274" t="str">
            <v>13/07/2008</v>
          </cell>
          <cell r="K274" t="str">
            <v>Nguyễn Thị Thúy Hiền</v>
          </cell>
          <cell r="L274" t="str">
            <v>41101100015367040016</v>
          </cell>
          <cell r="M274" t="str">
            <v>LPB - CN Thăng Long</v>
          </cell>
          <cell r="N274" t="b">
            <v>1</v>
          </cell>
        </row>
        <row r="275">
          <cell r="A275" t="str">
            <v>010982098</v>
          </cell>
          <cell r="B275" t="str">
            <v>TVS000384</v>
          </cell>
          <cell r="C275" t="str">
            <v>Lê Thị Tú</v>
          </cell>
          <cell r="D275" t="str">
            <v>VN</v>
          </cell>
          <cell r="E275" t="str">
            <v>Ban Thẩm định Ngân hàng ĐTPT 191 Bà Triệu, HN</v>
          </cell>
          <cell r="F275" t="str">
            <v>Ban Thẩm định Ngân hàng ĐTPT 191 Bà Triệu, HN</v>
          </cell>
          <cell r="G275" t="str">
            <v>0984380408</v>
          </cell>
          <cell r="H275" t="str">
            <v>010982098</v>
          </cell>
          <cell r="I275" t="str">
            <v>Hà Nội</v>
          </cell>
          <cell r="J275" t="str">
            <v>05/10/2006</v>
          </cell>
          <cell r="K275" t="str">
            <v>Lê Thị Tú</v>
          </cell>
          <cell r="L275" t="str">
            <v>12010000003207</v>
          </cell>
          <cell r="M275" t="str">
            <v>BIDV Sở Giao dịch 1</v>
          </cell>
          <cell r="N275" t="b">
            <v>1</v>
          </cell>
        </row>
        <row r="276">
          <cell r="A276" t="str">
            <v>011865403</v>
          </cell>
          <cell r="B276" t="str">
            <v>TVS000385</v>
          </cell>
          <cell r="C276" t="str">
            <v>Bùi Tuấn Hùng</v>
          </cell>
          <cell r="D276" t="str">
            <v>VN</v>
          </cell>
          <cell r="E276" t="str">
            <v>32 Mai Hắc Đế, Hà Nội</v>
          </cell>
          <cell r="F276" t="str">
            <v>32 Mai Hắc Đế, Hà Nội</v>
          </cell>
          <cell r="G276" t="str">
            <v>0989996627</v>
          </cell>
          <cell r="H276" t="str">
            <v>011865403</v>
          </cell>
          <cell r="I276" t="str">
            <v>Hà Nội</v>
          </cell>
          <cell r="J276" t="str">
            <v>14/06/2006</v>
          </cell>
          <cell r="K276" t="str">
            <v>Bùi Tuấn Hùng</v>
          </cell>
          <cell r="L276" t="str">
            <v>0011000475588</v>
          </cell>
          <cell r="M276" t="str">
            <v>VCB- SGD</v>
          </cell>
          <cell r="N276" t="b">
            <v>1</v>
          </cell>
        </row>
        <row r="277">
          <cell r="A277" t="str">
            <v>012099533</v>
          </cell>
          <cell r="B277" t="str">
            <v>TVS000386</v>
          </cell>
          <cell r="C277" t="str">
            <v>Phạm Lê Huy</v>
          </cell>
          <cell r="D277" t="str">
            <v>VN</v>
          </cell>
          <cell r="E277" t="str">
            <v>18/115 Nguyễn Khang, Cầu Giấy, HN</v>
          </cell>
          <cell r="F277" t="str">
            <v>18/115 Nguyễn Khang, Cầu Giấy, HN</v>
          </cell>
          <cell r="G277" t="str">
            <v>0903456379</v>
          </cell>
          <cell r="H277" t="str">
            <v>012099533</v>
          </cell>
          <cell r="I277" t="str">
            <v>Hà Nội</v>
          </cell>
          <cell r="J277" t="str">
            <v>19/02/1998</v>
          </cell>
          <cell r="K277" t="str">
            <v>Phạm Lê Huy</v>
          </cell>
          <cell r="L277" t="str">
            <v>34178069</v>
          </cell>
          <cell r="M277" t="str">
            <v>ACB - CN Hà Nội</v>
          </cell>
          <cell r="N277" t="b">
            <v>1</v>
          </cell>
        </row>
        <row r="278">
          <cell r="A278" t="str">
            <v>010179435</v>
          </cell>
          <cell r="B278" t="str">
            <v>TVS000387</v>
          </cell>
          <cell r="C278" t="str">
            <v>Chu Quốc Vinh</v>
          </cell>
          <cell r="D278" t="str">
            <v>VN</v>
          </cell>
          <cell r="E278" t="str">
            <v>145 Ngõ 79 Tổ 7 P.Yên Hòa, Cầu Giấy, HN</v>
          </cell>
          <cell r="F278" t="str">
            <v>145 Ngõ 79 Tổ 7 P.Yên Hòa, Cầu Giấy, HN</v>
          </cell>
          <cell r="G278" t="str">
            <v>0912693997</v>
          </cell>
          <cell r="H278" t="str">
            <v>010179435</v>
          </cell>
          <cell r="I278" t="str">
            <v>Hà Nội</v>
          </cell>
          <cell r="J278" t="str">
            <v>03/12/2004</v>
          </cell>
          <cell r="K278" t="str">
            <v>Chu Quốc Vinh</v>
          </cell>
          <cell r="L278" t="str">
            <v>22010000247484</v>
          </cell>
          <cell r="M278" t="str">
            <v>BIDV - CN Thăng Long</v>
          </cell>
          <cell r="N278" t="b">
            <v>1</v>
          </cell>
        </row>
        <row r="279">
          <cell r="A279" t="str">
            <v>B0627443</v>
          </cell>
          <cell r="B279" t="str">
            <v>TVS000388</v>
          </cell>
          <cell r="C279" t="str">
            <v>Hoàng Nguyên Vân</v>
          </cell>
          <cell r="D279" t="str">
            <v>VN</v>
          </cell>
          <cell r="E279" t="str">
            <v>47/171 Nguyễn Ngọc Vũ, Cầu Giấy, HN</v>
          </cell>
          <cell r="F279" t="str">
            <v>47/171 Nguyễn Ngọc Vũ, Cầu Giấy, HN</v>
          </cell>
          <cell r="G279" t="str">
            <v>0902285858</v>
          </cell>
          <cell r="H279" t="str">
            <v>B0627443</v>
          </cell>
          <cell r="I279" t="str">
            <v>Cục QL Xuất nhập cảnh</v>
          </cell>
          <cell r="J279" t="str">
            <v>29/08/2006</v>
          </cell>
          <cell r="K279" t="str">
            <v>Hoàng Nguyên Vân</v>
          </cell>
          <cell r="L279" t="str">
            <v>0021000480385</v>
          </cell>
          <cell r="M279" t="str">
            <v>VCB-Thành công</v>
          </cell>
          <cell r="N279" t="b">
            <v>1</v>
          </cell>
        </row>
        <row r="280">
          <cell r="A280" t="str">
            <v>010283737</v>
          </cell>
          <cell r="B280" t="str">
            <v>TVS000389</v>
          </cell>
          <cell r="C280" t="str">
            <v>Vũ Tuấn Lâm</v>
          </cell>
          <cell r="D280" t="str">
            <v>VN</v>
          </cell>
          <cell r="E280" t="str">
            <v>46/100 Tây Sơn, Đống Đa, Hà Nội</v>
          </cell>
          <cell r="F280" t="str">
            <v>46/100 Tây Sơn, Đống Đa, Hà Nội</v>
          </cell>
          <cell r="H280" t="str">
            <v>010283737</v>
          </cell>
          <cell r="I280" t="str">
            <v>Hà Nội</v>
          </cell>
          <cell r="J280" t="str">
            <v>30/05/2007</v>
          </cell>
        </row>
        <row r="281">
          <cell r="A281" t="str">
            <v>1821144880</v>
          </cell>
          <cell r="B281" t="str">
            <v>TVS000390</v>
          </cell>
          <cell r="C281" t="str">
            <v>Phạm Thị Mẫn</v>
          </cell>
          <cell r="D281" t="str">
            <v>VN</v>
          </cell>
          <cell r="E281" t="str">
            <v>7 Đông Quan, Nghĩa Đô, Hà Nội</v>
          </cell>
          <cell r="F281" t="str">
            <v>7 Đông Quan, Nghĩa Đô, Hà Nội</v>
          </cell>
          <cell r="H281" t="str">
            <v>1821144880</v>
          </cell>
          <cell r="I281" t="str">
            <v xml:space="preserve"> Nghệ An</v>
          </cell>
          <cell r="J281" t="str">
            <v xml:space="preserve"> 02/06/199</v>
          </cell>
        </row>
        <row r="282">
          <cell r="A282" t="str">
            <v>013019044</v>
          </cell>
          <cell r="B282" t="str">
            <v>TVS000391</v>
          </cell>
          <cell r="C282" t="str">
            <v>Phạm Văn Đức</v>
          </cell>
          <cell r="D282" t="str">
            <v>VN</v>
          </cell>
          <cell r="E282" t="str">
            <v>7 ngõ 17 Đông Quan, Nghĩa Đô, Cầu Giấy, HN</v>
          </cell>
          <cell r="F282" t="str">
            <v>7 ngõ 17 Đông Quan, Nghĩa Đô, Cầu Giấy, HN</v>
          </cell>
          <cell r="G282" t="str">
            <v>0984359966</v>
          </cell>
          <cell r="H282" t="str">
            <v>013019044</v>
          </cell>
          <cell r="I282" t="str">
            <v>Hà Nội</v>
          </cell>
          <cell r="J282" t="str">
            <v>29/10/2007</v>
          </cell>
          <cell r="K282" t="str">
            <v>Phạm Văn Đức</v>
          </cell>
          <cell r="L282" t="str">
            <v>13820540521014</v>
          </cell>
          <cell r="M282" t="str">
            <v>Techcombank - CN Hoàng Quốc Việt</v>
          </cell>
          <cell r="N282" t="b">
            <v>1</v>
          </cell>
        </row>
        <row r="283">
          <cell r="A283" t="str">
            <v>012059646</v>
          </cell>
          <cell r="B283" t="str">
            <v>TVS000393</v>
          </cell>
          <cell r="C283" t="str">
            <v>Bùi Thế Vinh</v>
          </cell>
          <cell r="D283" t="str">
            <v>VN</v>
          </cell>
          <cell r="E283" t="str">
            <v>39 Lý Thường Kiệt, Hàng Bài, HN</v>
          </cell>
          <cell r="F283" t="str">
            <v>39 Lý Thường Kiệt, Hàng Bài, HN</v>
          </cell>
          <cell r="G283" t="str">
            <v>0914334304</v>
          </cell>
          <cell r="H283" t="str">
            <v>012059646</v>
          </cell>
          <cell r="I283" t="str">
            <v>Hà Nội</v>
          </cell>
          <cell r="J283" t="str">
            <v>06/05/2004</v>
          </cell>
          <cell r="K283" t="str">
            <v>Bùi Thế Vinh</v>
          </cell>
          <cell r="L283" t="str">
            <v>0011001596481</v>
          </cell>
          <cell r="M283" t="str">
            <v>VCB - Sở Giao dịch</v>
          </cell>
          <cell r="N283" t="b">
            <v>1</v>
          </cell>
        </row>
        <row r="284">
          <cell r="A284" t="str">
            <v>012927969</v>
          </cell>
          <cell r="B284" t="str">
            <v>TVS000394</v>
          </cell>
          <cell r="C284" t="str">
            <v>Đoàn Ngọc Phương</v>
          </cell>
          <cell r="D284" t="str">
            <v>VN</v>
          </cell>
          <cell r="E284" t="str">
            <v>P916, CT2A Đô thị mới Mỹ Đình II, HN</v>
          </cell>
          <cell r="F284" t="str">
            <v>P916, CT2A Đô thị mới Mỹ Đình II, HN</v>
          </cell>
          <cell r="G284" t="str">
            <v>0922002399</v>
          </cell>
          <cell r="H284" t="str">
            <v>012927969</v>
          </cell>
          <cell r="I284" t="str">
            <v>Hà Nội</v>
          </cell>
          <cell r="J284" t="str">
            <v>15/12/2006</v>
          </cell>
          <cell r="K284" t="str">
            <v>Đoàn Ngọc Phương</v>
          </cell>
          <cell r="L284" t="str">
            <v>11020884779017</v>
          </cell>
          <cell r="M284" t="str">
            <v>Techcombank - CN Đông Đô</v>
          </cell>
          <cell r="N284" t="b">
            <v>1</v>
          </cell>
        </row>
        <row r="285">
          <cell r="A285" t="str">
            <v>011820524</v>
          </cell>
          <cell r="B285" t="str">
            <v>TVS000396</v>
          </cell>
          <cell r="C285" t="str">
            <v>Nguyễn Minh Tuấn</v>
          </cell>
          <cell r="D285" t="str">
            <v>VN</v>
          </cell>
          <cell r="E285" t="str">
            <v>631 Đường La Thành, Hà Nội</v>
          </cell>
          <cell r="F285" t="str">
            <v>631 Đường La Thành, Hà Nội</v>
          </cell>
          <cell r="G285" t="str">
            <v>0904111051</v>
          </cell>
          <cell r="H285" t="str">
            <v>011820524</v>
          </cell>
          <cell r="I285" t="str">
            <v>Hà Nội</v>
          </cell>
          <cell r="J285" t="str">
            <v>04/05/2006</v>
          </cell>
          <cell r="K285" t="str">
            <v>Nguyễn Minh Tuấn</v>
          </cell>
          <cell r="L285" t="str">
            <v>0011000529114</v>
          </cell>
          <cell r="M285" t="str">
            <v>VCB - Sở Giao dịch</v>
          </cell>
          <cell r="N285" t="b">
            <v>1</v>
          </cell>
        </row>
        <row r="286">
          <cell r="A286" t="str">
            <v>011817988</v>
          </cell>
          <cell r="B286" t="str">
            <v>TVS000397</v>
          </cell>
          <cell r="C286" t="str">
            <v>Nguyễn Anh Quốc</v>
          </cell>
          <cell r="D286" t="str">
            <v>VN</v>
          </cell>
          <cell r="E286" t="str">
            <v>Số 2 Phan Đình Phùng, Ba Đình, HN</v>
          </cell>
          <cell r="F286" t="str">
            <v>Số 2 Phan Đình Phùng, Ba Đình, HN</v>
          </cell>
          <cell r="G286" t="str">
            <v>0913510639</v>
          </cell>
          <cell r="H286" t="str">
            <v>011817988</v>
          </cell>
          <cell r="I286" t="str">
            <v>Hà Nội</v>
          </cell>
          <cell r="J286" t="str">
            <v>21/12/2005</v>
          </cell>
          <cell r="K286" t="str">
            <v>Nguyễn Anh Quốc</v>
          </cell>
          <cell r="L286" t="str">
            <v>0021000479754</v>
          </cell>
          <cell r="M286" t="str">
            <v>VCB - CN Thành Công</v>
          </cell>
          <cell r="N286" t="b">
            <v>1</v>
          </cell>
        </row>
        <row r="287">
          <cell r="A287" t="str">
            <v>011832013</v>
          </cell>
          <cell r="B287" t="str">
            <v>TVS000398</v>
          </cell>
          <cell r="C287" t="str">
            <v>Đào Vũ Long</v>
          </cell>
          <cell r="D287" t="str">
            <v>VN</v>
          </cell>
          <cell r="E287" t="str">
            <v>D4 Cát Linh, Đống Đa, Hà Nội</v>
          </cell>
          <cell r="F287" t="str">
            <v>D4 Cát Linh, Đống Đa, Hà Nội</v>
          </cell>
          <cell r="G287" t="str">
            <v>0953369369</v>
          </cell>
          <cell r="H287" t="str">
            <v>011832013</v>
          </cell>
          <cell r="I287" t="str">
            <v>Hà Nội</v>
          </cell>
          <cell r="J287" t="str">
            <v>05/03/2001</v>
          </cell>
          <cell r="K287" t="str">
            <v>Đào Vũ Long</v>
          </cell>
          <cell r="L287" t="str">
            <v>0021000479415</v>
          </cell>
          <cell r="M287" t="str">
            <v>VCB - CN Thành Công</v>
          </cell>
          <cell r="N287" t="b">
            <v>1</v>
          </cell>
        </row>
        <row r="288">
          <cell r="A288" t="str">
            <v>012006608</v>
          </cell>
          <cell r="B288" t="str">
            <v>TVS000399</v>
          </cell>
          <cell r="C288" t="str">
            <v>Dương Hồng Ngọc</v>
          </cell>
          <cell r="D288" t="str">
            <v>VN</v>
          </cell>
          <cell r="E288" t="str">
            <v>53B ngách 55/24 Hoàng Hoa Thám - HN</v>
          </cell>
          <cell r="F288" t="str">
            <v>53B ngách 55/24 Hoàng Hoa Thám - HN</v>
          </cell>
          <cell r="G288" t="str">
            <v>0904800897</v>
          </cell>
          <cell r="H288" t="str">
            <v>012006608</v>
          </cell>
          <cell r="I288" t="str">
            <v>Hà Nội</v>
          </cell>
          <cell r="J288" t="str">
            <v>14/07/2006</v>
          </cell>
          <cell r="K288" t="str">
            <v>Dương Hồng Ngọc</v>
          </cell>
          <cell r="L288" t="str">
            <v>0011001361863</v>
          </cell>
          <cell r="M288" t="str">
            <v>VCB - CN Nguyễn Chí Thanh</v>
          </cell>
          <cell r="N288" t="b">
            <v>1</v>
          </cell>
        </row>
        <row r="289">
          <cell r="A289" t="str">
            <v>011784062</v>
          </cell>
          <cell r="B289" t="str">
            <v>TVS000400</v>
          </cell>
          <cell r="C289" t="str">
            <v>Trần Trung Kiên</v>
          </cell>
          <cell r="D289" t="str">
            <v>VN</v>
          </cell>
          <cell r="E289" t="str">
            <v>C20 Hoàng Cầu - TT Hà Thủy, Tổ 110, Ô Chợ Dừa, HN</v>
          </cell>
          <cell r="F289" t="str">
            <v>C20 Hoàng Cầu - TT Hà Thủy, Tổ 110, Ô Chợ Dừa, HN</v>
          </cell>
          <cell r="G289" t="str">
            <v>0913211555</v>
          </cell>
          <cell r="H289" t="str">
            <v>011784062</v>
          </cell>
          <cell r="I289" t="str">
            <v>Hà Nội</v>
          </cell>
          <cell r="J289" t="str">
            <v>19/07/2004</v>
          </cell>
          <cell r="K289" t="str">
            <v>Trần Trung Kiên</v>
          </cell>
          <cell r="L289" t="str">
            <v>0011001792449</v>
          </cell>
          <cell r="M289" t="str">
            <v xml:space="preserve">VCB - CN Thuỵ Khuê </v>
          </cell>
          <cell r="N289" t="b">
            <v>1</v>
          </cell>
        </row>
        <row r="290">
          <cell r="A290" t="str">
            <v>011912187</v>
          </cell>
          <cell r="B290" t="str">
            <v>TVS000401</v>
          </cell>
          <cell r="C290" t="str">
            <v>Lê Hồng Trang</v>
          </cell>
          <cell r="D290" t="str">
            <v>VN</v>
          </cell>
          <cell r="E290" t="str">
            <v>114 Nguyễn Ngọc Nại, Thanh Xuân, HN</v>
          </cell>
          <cell r="F290" t="str">
            <v>114 Nguyễn Ngọc Nại, Thanh Xuân, HN</v>
          </cell>
          <cell r="G290" t="str">
            <v>0912263222</v>
          </cell>
          <cell r="H290" t="str">
            <v>011912187</v>
          </cell>
          <cell r="I290" t="str">
            <v>Hà Nội</v>
          </cell>
          <cell r="J290" t="str">
            <v>19/03/1999</v>
          </cell>
          <cell r="K290" t="str">
            <v>Lê Hồng Trang</v>
          </cell>
          <cell r="L290" t="str">
            <v>101010000051601</v>
          </cell>
          <cell r="M290" t="str">
            <v>Viettinbank - CN Hà Nội</v>
          </cell>
          <cell r="N290" t="b">
            <v>1</v>
          </cell>
        </row>
        <row r="291">
          <cell r="A291" t="str">
            <v>001080003149</v>
          </cell>
          <cell r="B291" t="str">
            <v>TVS000403</v>
          </cell>
          <cell r="C291" t="str">
            <v>Nguyễn Xuân Thanh</v>
          </cell>
          <cell r="D291" t="str">
            <v>VN</v>
          </cell>
          <cell r="E291" t="str">
            <v>312 C4 Nam Đồng, Đống Đa, HN</v>
          </cell>
          <cell r="F291" t="str">
            <v>312 C4 Nam Đồng, Đống Đa, HN</v>
          </cell>
          <cell r="G291" t="str">
            <v>0904255710</v>
          </cell>
          <cell r="H291" t="str">
            <v>001080003149</v>
          </cell>
          <cell r="I291" t="str">
            <v>Hà Nội</v>
          </cell>
          <cell r="J291">
            <v>41886</v>
          </cell>
          <cell r="K291" t="str">
            <v>Nguyễn Xuân Thanh</v>
          </cell>
          <cell r="L291" t="str">
            <v>0011002221210</v>
          </cell>
          <cell r="M291" t="str">
            <v>VCB - Hội sở chính</v>
          </cell>
          <cell r="N291" t="b">
            <v>1</v>
          </cell>
        </row>
        <row r="292">
          <cell r="A292" t="str">
            <v>012962426</v>
          </cell>
          <cell r="B292" t="str">
            <v>TVS000405</v>
          </cell>
          <cell r="C292" t="str">
            <v>Bùi Tất Đạt</v>
          </cell>
          <cell r="D292" t="str">
            <v>VN</v>
          </cell>
          <cell r="E292" t="str">
            <v>TT trường xiếc tổ 27 - Mai Dịch - Cầu Giấy - Hà Nội</v>
          </cell>
          <cell r="F292" t="str">
            <v>TT trường xiếc tổ 27 - Mai Dịch - Cầu Giấy - Hà Nội</v>
          </cell>
          <cell r="G292" t="str">
            <v>0903289119</v>
          </cell>
          <cell r="H292" t="str">
            <v>012962426</v>
          </cell>
          <cell r="I292" t="str">
            <v>Hà Nội</v>
          </cell>
          <cell r="J292">
            <v>40998</v>
          </cell>
          <cell r="K292" t="str">
            <v>Bùi Tất Đạt</v>
          </cell>
          <cell r="L292" t="str">
            <v>0021000480477</v>
          </cell>
          <cell r="M292" t="str">
            <v>VCB - CN Thành Công</v>
          </cell>
          <cell r="N292" t="b">
            <v>1</v>
          </cell>
        </row>
        <row r="293">
          <cell r="A293" t="str">
            <v>162079539</v>
          </cell>
          <cell r="B293" t="str">
            <v>TVS000408</v>
          </cell>
          <cell r="C293" t="str">
            <v>Phạm Thành Công</v>
          </cell>
          <cell r="D293" t="str">
            <v>VN</v>
          </cell>
          <cell r="E293" t="str">
            <v>77 Ngõ 39 Đại Đồng, Thanh Trì, Hà Nội</v>
          </cell>
          <cell r="F293" t="str">
            <v>77 Ngõ 39 Đại Đồng, Thanh Trì, Hà Nội</v>
          </cell>
          <cell r="G293" t="str">
            <v>0983812882</v>
          </cell>
          <cell r="H293" t="str">
            <v>162079539</v>
          </cell>
          <cell r="I293" t="str">
            <v>Nam Định</v>
          </cell>
          <cell r="J293" t="str">
            <v>28/06/2007</v>
          </cell>
          <cell r="K293" t="str">
            <v>Phạm Thành Công</v>
          </cell>
          <cell r="L293" t="str">
            <v>0021000479286</v>
          </cell>
          <cell r="M293" t="str">
            <v>VCB Thành Công</v>
          </cell>
          <cell r="N293" t="b">
            <v>1</v>
          </cell>
        </row>
        <row r="294">
          <cell r="A294" t="str">
            <v>011976200</v>
          </cell>
          <cell r="B294" t="str">
            <v>TVS000409</v>
          </cell>
          <cell r="C294" t="str">
            <v>Phạm Thị Thu Hằng</v>
          </cell>
          <cell r="D294" t="str">
            <v>VN</v>
          </cell>
          <cell r="E294" t="str">
            <v>3 ngách 18 ngõ 139 Khương Thượng - Hà Nội</v>
          </cell>
          <cell r="F294" t="str">
            <v>3 ngách 18 ngõ 139 Khương Thượng - Hà Nội</v>
          </cell>
          <cell r="G294" t="str">
            <v>0913208000</v>
          </cell>
          <cell r="H294" t="str">
            <v>011976200</v>
          </cell>
          <cell r="I294" t="str">
            <v>Hà Nội</v>
          </cell>
          <cell r="J294" t="str">
            <v>19/09/2000</v>
          </cell>
          <cell r="K294" t="str">
            <v>Phạm Thị Thu Hằng</v>
          </cell>
          <cell r="L294" t="str">
            <v>0110101693007</v>
          </cell>
          <cell r="M294" t="str">
            <v>TMCP Quân Đội- CN Mỹ Đình</v>
          </cell>
          <cell r="N294" t="b">
            <v>1</v>
          </cell>
        </row>
        <row r="295">
          <cell r="A295" t="str">
            <v>111554501</v>
          </cell>
          <cell r="B295" t="str">
            <v>TVS000410</v>
          </cell>
          <cell r="C295" t="str">
            <v>Tạ Tường Linh</v>
          </cell>
          <cell r="D295" t="str">
            <v>VN</v>
          </cell>
          <cell r="E295" t="str">
            <v>Số 3 Ngõ 9 Nguyễn Thái Học, Hà Đông, HTây</v>
          </cell>
          <cell r="F295" t="str">
            <v>Số 3 Ngõ 9 Nguyễn Thái Học, Hà Đông, HTây</v>
          </cell>
          <cell r="G295" t="str">
            <v>0903255299</v>
          </cell>
          <cell r="H295" t="str">
            <v>111554501</v>
          </cell>
          <cell r="I295" t="str">
            <v>Hà Nội</v>
          </cell>
          <cell r="J295" t="str">
            <v>24/09/2009</v>
          </cell>
          <cell r="K295" t="str">
            <v>Tạ Tường Linh</v>
          </cell>
          <cell r="L295" t="str">
            <v>0021000479204</v>
          </cell>
          <cell r="M295" t="str">
            <v>VCB - CN Thành Công</v>
          </cell>
          <cell r="N295" t="b">
            <v>1</v>
          </cell>
        </row>
        <row r="296">
          <cell r="A296" t="str">
            <v>011840665</v>
          </cell>
          <cell r="B296" t="str">
            <v>TVS000411</v>
          </cell>
          <cell r="C296" t="str">
            <v>Nguyễn Thanh Thảo</v>
          </cell>
          <cell r="D296" t="str">
            <v>VN</v>
          </cell>
          <cell r="E296" t="str">
            <v>5 Ngõ 11 Nguyễn An Ninh, Hà Nội</v>
          </cell>
          <cell r="F296" t="str">
            <v>5 Ngõ 11 Nguyễn An Ninh, Hà Nội</v>
          </cell>
          <cell r="G296" t="str">
            <v>0909626688</v>
          </cell>
          <cell r="H296" t="str">
            <v>011840665</v>
          </cell>
          <cell r="I296" t="str">
            <v>Hà Nội</v>
          </cell>
          <cell r="J296" t="str">
            <v>30/06/2006</v>
          </cell>
          <cell r="K296" t="str">
            <v>Nguyễn Thanh Thảo</v>
          </cell>
          <cell r="L296" t="str">
            <v>0021000549096</v>
          </cell>
          <cell r="M296" t="str">
            <v>VCB - CN Hà Nội</v>
          </cell>
          <cell r="N296" t="b">
            <v>1</v>
          </cell>
        </row>
        <row r="297">
          <cell r="A297" t="str">
            <v>011356387</v>
          </cell>
          <cell r="B297" t="str">
            <v>TVS000413</v>
          </cell>
          <cell r="C297" t="str">
            <v>Trần Xuân Sơn</v>
          </cell>
          <cell r="D297" t="str">
            <v>VN</v>
          </cell>
          <cell r="E297" t="str">
            <v>P 603 - nhà N2A - Trung Hòa - Cầu Giấy</v>
          </cell>
          <cell r="F297" t="str">
            <v>P 603 - nhà N2A - Trung Hòa - Cầu Giấy</v>
          </cell>
          <cell r="G297" t="str">
            <v>0913225813</v>
          </cell>
          <cell r="H297" t="str">
            <v>011356387</v>
          </cell>
          <cell r="I297" t="str">
            <v>Hà Nội</v>
          </cell>
          <cell r="J297" t="str">
            <v>18/01/2002</v>
          </cell>
          <cell r="K297" t="str">
            <v>Trần Xuân Sơn</v>
          </cell>
          <cell r="L297" t="str">
            <v>13320234139014</v>
          </cell>
          <cell r="M297" t="str">
            <v>Techcombank - Trung tâm thẻ</v>
          </cell>
          <cell r="N297" t="b">
            <v>1</v>
          </cell>
        </row>
        <row r="298">
          <cell r="A298" t="str">
            <v>011846522</v>
          </cell>
          <cell r="B298" t="str">
            <v>TVS000414</v>
          </cell>
          <cell r="C298" t="str">
            <v>Lê Phương Anh</v>
          </cell>
          <cell r="D298" t="str">
            <v>VN</v>
          </cell>
          <cell r="E298" t="str">
            <v>16 Ngõ 180 Lò Đúc, Hai Bà Trưng, HN</v>
          </cell>
          <cell r="F298" t="str">
            <v>16 Ngõ 180 Lò Đúc, Hai Bà Trưng, HN</v>
          </cell>
          <cell r="G298" t="str">
            <v>0903259922</v>
          </cell>
          <cell r="H298" t="str">
            <v>011846522</v>
          </cell>
          <cell r="I298" t="str">
            <v>Hà Nội</v>
          </cell>
          <cell r="J298" t="str">
            <v>19/03/2001</v>
          </cell>
          <cell r="K298" t="str">
            <v>Lê Phương Anh</v>
          </cell>
          <cell r="L298" t="str">
            <v>2822709</v>
          </cell>
          <cell r="M298" t="str">
            <v>ACB - CN Hà Nội</v>
          </cell>
          <cell r="N298" t="b">
            <v>1</v>
          </cell>
        </row>
        <row r="299">
          <cell r="A299" t="str">
            <v>011742389</v>
          </cell>
          <cell r="B299" t="str">
            <v>TVS000417</v>
          </cell>
          <cell r="C299" t="str">
            <v>Thái Hồng Hải</v>
          </cell>
          <cell r="D299" t="str">
            <v>VN</v>
          </cell>
          <cell r="E299" t="str">
            <v>106 ngõ 1 Phạm Tuấn Tài - P Dịch Vọng Hậu - Cầu Giấy - HN</v>
          </cell>
          <cell r="F299" t="str">
            <v>106 ngõ 1 Phạm Tuấn Tài - P Dịch Vọng Hậu - Cầu Giấy - HN</v>
          </cell>
          <cell r="G299" t="str">
            <v>0913231010</v>
          </cell>
          <cell r="H299" t="str">
            <v>011742389</v>
          </cell>
          <cell r="I299" t="str">
            <v>Hà Nội</v>
          </cell>
          <cell r="J299" t="str">
            <v>07/10/1999</v>
          </cell>
          <cell r="K299" t="str">
            <v>Thái Hồng Hải</v>
          </cell>
          <cell r="L299" t="str">
            <v>0071001071211</v>
          </cell>
          <cell r="M299" t="str">
            <v>VCB - CN Hồ Chí Minh</v>
          </cell>
          <cell r="N299" t="b">
            <v>1</v>
          </cell>
        </row>
        <row r="300">
          <cell r="A300" t="str">
            <v>011967991</v>
          </cell>
          <cell r="B300" t="str">
            <v>TVS000418</v>
          </cell>
          <cell r="C300" t="str">
            <v>Phạm Anh Đức</v>
          </cell>
          <cell r="D300" t="str">
            <v>VN</v>
          </cell>
          <cell r="E300" t="str">
            <v>1906 34T Trung hòa - Nhân Chính - Hà Nội</v>
          </cell>
          <cell r="F300" t="str">
            <v>1906 34T Trung hòa - Nhân Chính - Hà Nội</v>
          </cell>
          <cell r="G300" t="str">
            <v>0912451970</v>
          </cell>
          <cell r="H300" t="str">
            <v>011967991</v>
          </cell>
          <cell r="I300" t="str">
            <v>Hà Nội</v>
          </cell>
          <cell r="J300" t="str">
            <v>22/10/2011</v>
          </cell>
          <cell r="K300" t="str">
            <v>Phạm Anh Đức</v>
          </cell>
          <cell r="L300" t="str">
            <v>0021000479891</v>
          </cell>
          <cell r="M300" t="str">
            <v>VCB - CN Thành Công</v>
          </cell>
          <cell r="N300" t="b">
            <v>1</v>
          </cell>
        </row>
        <row r="301">
          <cell r="A301" t="str">
            <v>012297564</v>
          </cell>
          <cell r="B301" t="str">
            <v>TVS000420</v>
          </cell>
          <cell r="C301" t="str">
            <v>Trần Thị Oanh</v>
          </cell>
          <cell r="D301" t="str">
            <v>VN</v>
          </cell>
          <cell r="E301" t="str">
            <v>67 - Tổ 38 - Ngách 13/90 Lĩnh Nam - Vĩnh Tường - Hoàng Mai - HN</v>
          </cell>
          <cell r="F301" t="str">
            <v>67 - Tổ 38 - Ngách 13/90 Lĩnh Nam - Vĩnh Tường - Hoàng Mai - HN</v>
          </cell>
          <cell r="G301" t="str">
            <v>0915358409</v>
          </cell>
          <cell r="H301" t="str">
            <v>012297564</v>
          </cell>
          <cell r="I301" t="str">
            <v>Hà Nội</v>
          </cell>
          <cell r="J301" t="str">
            <v>15/03/2000</v>
          </cell>
          <cell r="K301" t="str">
            <v>Trần Thị Oanh</v>
          </cell>
          <cell r="L301" t="str">
            <v>0021000558258</v>
          </cell>
          <cell r="M301" t="str">
            <v>VCB - CN Thành Công</v>
          </cell>
          <cell r="N301" t="b">
            <v>1</v>
          </cell>
        </row>
        <row r="302">
          <cell r="A302" t="str">
            <v>011312715</v>
          </cell>
          <cell r="B302" t="str">
            <v>TVS000421</v>
          </cell>
          <cell r="C302" t="str">
            <v>Nguyễn Thị Thanh Hương</v>
          </cell>
          <cell r="D302" t="str">
            <v>VN</v>
          </cell>
          <cell r="E302" t="str">
            <v>45 ngõ 124 Minh Khai - Hà Nội</v>
          </cell>
          <cell r="F302" t="str">
            <v>45 ngõ 124 Minh Khai - Hà Nội</v>
          </cell>
          <cell r="G302" t="str">
            <v>0944368868</v>
          </cell>
          <cell r="H302" t="str">
            <v>011312715</v>
          </cell>
          <cell r="I302" t="str">
            <v>Hà Nội</v>
          </cell>
          <cell r="J302" t="str">
            <v>19/04/2007</v>
          </cell>
          <cell r="K302" t="str">
            <v>Nguyễn Thị Thanh Hương</v>
          </cell>
          <cell r="L302" t="str">
            <v>0011000043153</v>
          </cell>
          <cell r="M302" t="str">
            <v>VCB - Hội sở chính</v>
          </cell>
          <cell r="N302" t="b">
            <v>1</v>
          </cell>
        </row>
        <row r="303">
          <cell r="A303" t="str">
            <v>010250418</v>
          </cell>
          <cell r="B303" t="str">
            <v>TVS000422</v>
          </cell>
          <cell r="C303" t="str">
            <v>Trịnh Minh Xuân</v>
          </cell>
          <cell r="D303" t="str">
            <v>VN</v>
          </cell>
          <cell r="E303" t="str">
            <v>P402 - D10 TT Nam Đồng, Hà Nội</v>
          </cell>
          <cell r="F303" t="str">
            <v>P402 - D10 TT Nam Đồng, Hà Nội</v>
          </cell>
          <cell r="G303" t="str">
            <v>0904130254</v>
          </cell>
          <cell r="H303" t="str">
            <v>010250418</v>
          </cell>
          <cell r="I303" t="str">
            <v>Hà Nội</v>
          </cell>
          <cell r="J303" t="str">
            <v>24/05/2001</v>
          </cell>
          <cell r="K303" t="str">
            <v>Trịnh Minh Xuân</v>
          </cell>
          <cell r="L303" t="str">
            <v>1480205083979</v>
          </cell>
          <cell r="M303" t="str">
            <v>NN&amp;PTNT - CN Tây HN</v>
          </cell>
          <cell r="N303" t="b">
            <v>1</v>
          </cell>
        </row>
        <row r="304">
          <cell r="A304" t="str">
            <v>011026719</v>
          </cell>
          <cell r="B304" t="str">
            <v>TVS000423</v>
          </cell>
          <cell r="C304" t="str">
            <v>Nguyễn Thanh Nga</v>
          </cell>
          <cell r="D304" t="str">
            <v>VN</v>
          </cell>
          <cell r="E304" t="str">
            <v>49 Nguyễn Phong Sắc _ HN</v>
          </cell>
          <cell r="F304" t="str">
            <v>49 Nguyễn Phong Sắc _ HN</v>
          </cell>
          <cell r="G304" t="str">
            <v>0914366866</v>
          </cell>
          <cell r="H304" t="str">
            <v>011026719</v>
          </cell>
          <cell r="I304" t="str">
            <v>Hà Nội</v>
          </cell>
          <cell r="J304" t="str">
            <v>08/09/2009</v>
          </cell>
          <cell r="K304" t="str">
            <v>Nguyễn Thanh Nga</v>
          </cell>
          <cell r="L304" t="str">
            <v>22010000073713</v>
          </cell>
          <cell r="M304" t="str">
            <v>BIDV- CN Thăng long</v>
          </cell>
          <cell r="N304" t="b">
            <v>1</v>
          </cell>
        </row>
        <row r="305">
          <cell r="A305" t="str">
            <v>111498678</v>
          </cell>
          <cell r="B305" t="str">
            <v>TVS000424</v>
          </cell>
          <cell r="C305" t="str">
            <v>Nguyễn Quang Hùng</v>
          </cell>
          <cell r="D305" t="str">
            <v>VN</v>
          </cell>
          <cell r="E305" t="str">
            <v>Phú Diễn, Từ Liêm, Hà Nội</v>
          </cell>
          <cell r="F305" t="str">
            <v>Phú Diễn, Từ Liêm, Hà Nội</v>
          </cell>
          <cell r="G305" t="str">
            <v>0912145840</v>
          </cell>
          <cell r="H305" t="str">
            <v>111498678</v>
          </cell>
          <cell r="I305" t="str">
            <v>Hà Tây</v>
          </cell>
          <cell r="J305" t="str">
            <v>15/09/1997</v>
          </cell>
        </row>
        <row r="306">
          <cell r="A306" t="str">
            <v>011616929</v>
          </cell>
          <cell r="B306" t="str">
            <v>TVS000426</v>
          </cell>
          <cell r="C306" t="str">
            <v>Nguyễn Thị Việt Nga</v>
          </cell>
          <cell r="D306" t="str">
            <v>VN</v>
          </cell>
          <cell r="E306" t="str">
            <v>A1602 Chung cư 88 Láng Hạ - Đống Đa - HN</v>
          </cell>
          <cell r="F306" t="str">
            <v>A1602 Chung cư 88 Láng Hạ - Đống Đa - HN</v>
          </cell>
          <cell r="G306" t="str">
            <v>0904195092</v>
          </cell>
          <cell r="H306" t="str">
            <v>011616929</v>
          </cell>
          <cell r="I306" t="str">
            <v>Hà Nội</v>
          </cell>
          <cell r="J306" t="str">
            <v>16/09/2005</v>
          </cell>
          <cell r="K306" t="str">
            <v>Nguyễn Thị Việt Nga</v>
          </cell>
          <cell r="L306" t="str">
            <v>03101011100886</v>
          </cell>
          <cell r="M306" t="str">
            <v>MSB - Đống Đa</v>
          </cell>
          <cell r="N306" t="b">
            <v>1</v>
          </cell>
        </row>
        <row r="307">
          <cell r="A307" t="str">
            <v>011578402</v>
          </cell>
          <cell r="B307" t="str">
            <v>TVS000427</v>
          </cell>
          <cell r="C307" t="str">
            <v>Nguyễn Thị Hải Yến</v>
          </cell>
          <cell r="D307" t="str">
            <v>VN</v>
          </cell>
          <cell r="E307" t="str">
            <v>Số 1 Vũ Phạm Hàm - Yên hòa - Cầu Giấy - HN</v>
          </cell>
          <cell r="F307" t="str">
            <v>Số 1 Vũ Phạm Hàm - Yên hòa - Cầu Giấy - HN</v>
          </cell>
          <cell r="G307" t="str">
            <v>0903268826</v>
          </cell>
          <cell r="H307" t="str">
            <v>011578402</v>
          </cell>
          <cell r="I307" t="str">
            <v>Hà Nội</v>
          </cell>
          <cell r="J307">
            <v>38761</v>
          </cell>
          <cell r="K307" t="str">
            <v>Nguyễn Thị Hải Yến</v>
          </cell>
          <cell r="L307" t="str">
            <v>19020640512662</v>
          </cell>
          <cell r="M307" t="str">
            <v>Techcombank - CN Trung Yên</v>
          </cell>
          <cell r="N307" t="b">
            <v>1</v>
          </cell>
        </row>
        <row r="308">
          <cell r="A308" t="str">
            <v>011733093</v>
          </cell>
          <cell r="B308" t="str">
            <v>TVS000428</v>
          </cell>
          <cell r="C308" t="str">
            <v>Ngô Thị Hồng Vân</v>
          </cell>
          <cell r="D308" t="str">
            <v>VN</v>
          </cell>
          <cell r="E308" t="str">
            <v>21 Ngõ 81 Láng Hạ, Hà Nội</v>
          </cell>
          <cell r="F308" t="str">
            <v>21 Ngõ 81 Láng Hạ, Hà Nội</v>
          </cell>
          <cell r="G308" t="str">
            <v>0912189676</v>
          </cell>
          <cell r="H308" t="str">
            <v>011733093</v>
          </cell>
          <cell r="I308" t="str">
            <v>Hà Nội</v>
          </cell>
          <cell r="J308" t="str">
            <v>11/10/2005</v>
          </cell>
          <cell r="K308" t="str">
            <v>Ngô Thị Hồng Vân</v>
          </cell>
          <cell r="L308" t="str">
            <v>01200000698001</v>
          </cell>
          <cell r="M308" t="str">
            <v>Tiên Phong Bank</v>
          </cell>
          <cell r="N308" t="b">
            <v>1</v>
          </cell>
        </row>
        <row r="309">
          <cell r="A309" t="str">
            <v>010354897</v>
          </cell>
          <cell r="B309" t="str">
            <v>TVS000429</v>
          </cell>
          <cell r="C309" t="str">
            <v>Trần Thị Minh Phương</v>
          </cell>
          <cell r="D309" t="str">
            <v>VN</v>
          </cell>
          <cell r="E309" t="str">
            <v>P312 Nhà C3 Nam Thành Công  P.Láng Hạ, HN (cũ P5 F2 T/TN/MCKTTrần Hưng Đạo, Hà Nội)</v>
          </cell>
          <cell r="F309" t="str">
            <v>P312 Nhà C3 Nam Thành Công  P.Láng Hạ, HN (cũ P5 F2 T/TN/MCKTTrần Hưng Đạo, Hà Nội)</v>
          </cell>
          <cell r="G309" t="str">
            <v>0982092828</v>
          </cell>
          <cell r="H309" t="str">
            <v>010354897</v>
          </cell>
          <cell r="I309" t="str">
            <v>Hà Nội</v>
          </cell>
          <cell r="J309" t="str">
            <v>11/07/2005</v>
          </cell>
          <cell r="K309" t="str">
            <v>Trần Thị Minh Phương</v>
          </cell>
          <cell r="L309" t="str">
            <v>0021001706864</v>
          </cell>
          <cell r="M309" t="str">
            <v>VCB- CN Hà Nội</v>
          </cell>
          <cell r="N309" t="b">
            <v>1</v>
          </cell>
        </row>
        <row r="310">
          <cell r="A310" t="str">
            <v>011589169</v>
          </cell>
          <cell r="B310" t="str">
            <v>TVS000430</v>
          </cell>
          <cell r="C310" t="str">
            <v>Lê Thu Thủy</v>
          </cell>
          <cell r="D310" t="str">
            <v>VN</v>
          </cell>
          <cell r="E310" t="str">
            <v>7 A4 Đầm Trấu, Hai Bà Trưng, HN</v>
          </cell>
          <cell r="F310" t="str">
            <v>7 A4 Đầm Trấu, Hai Bà Trưng, HN</v>
          </cell>
          <cell r="G310" t="str">
            <v>0913221826</v>
          </cell>
          <cell r="H310" t="str">
            <v>011589169</v>
          </cell>
          <cell r="I310" t="str">
            <v>Hà Nội</v>
          </cell>
          <cell r="J310" t="str">
            <v>22/12/2005</v>
          </cell>
          <cell r="K310" t="str">
            <v>Lê Thu Thủy</v>
          </cell>
          <cell r="L310" t="str">
            <v>0011003028668</v>
          </cell>
          <cell r="M310" t="str">
            <v>VCB - Hội sở chính</v>
          </cell>
          <cell r="N310" t="b">
            <v>1</v>
          </cell>
        </row>
        <row r="311">
          <cell r="A311" t="str">
            <v>012205879</v>
          </cell>
          <cell r="B311" t="str">
            <v>TVS000431</v>
          </cell>
          <cell r="C311" t="str">
            <v>Kim Ngọc Minh</v>
          </cell>
          <cell r="D311" t="str">
            <v>VN</v>
          </cell>
          <cell r="E311" t="str">
            <v>6 A11 TT Học viện Nguyễn Ái Quốc - Đặng Tiến Đông - HN</v>
          </cell>
          <cell r="F311" t="str">
            <v>6 A11 TT Học viện Nguyễn Ái Quốc - Đặng Tiến Đông - HN</v>
          </cell>
          <cell r="G311" t="str">
            <v>0903237775</v>
          </cell>
          <cell r="H311" t="str">
            <v>012205879</v>
          </cell>
          <cell r="I311" t="str">
            <v>Hà Nội</v>
          </cell>
          <cell r="J311" t="str">
            <v>23/03/1999</v>
          </cell>
          <cell r="K311" t="str">
            <v>Kim Ngọc Minh</v>
          </cell>
          <cell r="L311" t="str">
            <v>0021001038979</v>
          </cell>
          <cell r="M311" t="str">
            <v>VCB - Hà Nội</v>
          </cell>
          <cell r="N311" t="b">
            <v>1</v>
          </cell>
        </row>
        <row r="312">
          <cell r="A312" t="str">
            <v>020149691</v>
          </cell>
          <cell r="B312" t="str">
            <v>TVS000433</v>
          </cell>
          <cell r="C312" t="str">
            <v>Lê Thị Khang</v>
          </cell>
          <cell r="D312" t="str">
            <v>VN</v>
          </cell>
          <cell r="E312" t="str">
            <v>449 Lý Thường Kiệt, P9, Q.Tân Bình, HCM</v>
          </cell>
          <cell r="F312" t="str">
            <v>449 Lý Thường Kiệt, P9, Q.Tân Bình, HCM</v>
          </cell>
          <cell r="G312" t="str">
            <v>0908639918 or 083.8651897</v>
          </cell>
          <cell r="H312" t="str">
            <v>020149691</v>
          </cell>
          <cell r="I312" t="str">
            <v>Tp. Hồ Chí Minh</v>
          </cell>
          <cell r="J312" t="str">
            <v>19/10/1999</v>
          </cell>
          <cell r="K312" t="str">
            <v>Lê Thị Khang</v>
          </cell>
          <cell r="L312" t="str">
            <v>2144129</v>
          </cell>
          <cell r="M312" t="str">
            <v>ACB - CN Phú  Thọ - TP HCM</v>
          </cell>
          <cell r="N312" t="b">
            <v>1</v>
          </cell>
        </row>
        <row r="313">
          <cell r="A313" t="str">
            <v>011904110</v>
          </cell>
          <cell r="B313" t="str">
            <v>TVS000434</v>
          </cell>
          <cell r="C313" t="str">
            <v>Vũ Thị Thái Hà</v>
          </cell>
          <cell r="D313" t="str">
            <v>VN</v>
          </cell>
          <cell r="E313" t="str">
            <v>6/104 Nguyễn Phúc Lai, Hà Nội</v>
          </cell>
          <cell r="F313" t="str">
            <v>6/104 Nguyễn Phúc Lai, Hà Nội</v>
          </cell>
          <cell r="G313" t="str">
            <v>0904155274</v>
          </cell>
          <cell r="H313" t="str">
            <v>011904110</v>
          </cell>
          <cell r="I313" t="str">
            <v>Hà Nội</v>
          </cell>
          <cell r="J313" t="str">
            <v>14/02/2006</v>
          </cell>
          <cell r="K313" t="str">
            <v>Vũ Thị Thái Hà</v>
          </cell>
          <cell r="L313" t="str">
            <v>10008998</v>
          </cell>
          <cell r="M313" t="str">
            <v>GPBank-36 Hoàng Cầu,HN</v>
          </cell>
          <cell r="N313" t="b">
            <v>1</v>
          </cell>
        </row>
        <row r="314">
          <cell r="A314" t="str">
            <v>022413681</v>
          </cell>
          <cell r="B314" t="str">
            <v>TVS000435</v>
          </cell>
          <cell r="C314" t="str">
            <v>Trần Thị Minh Nguyệt</v>
          </cell>
          <cell r="D314" t="str">
            <v>VN</v>
          </cell>
          <cell r="E314" t="str">
            <v>219 Ngô Tất Tố, P22 Q.Bình Thạnh, HCM</v>
          </cell>
          <cell r="F314" t="str">
            <v>219 Ngô Tất Tố, P22 Q.Bình Thạnh, HCM</v>
          </cell>
          <cell r="G314" t="str">
            <v>0908124499</v>
          </cell>
          <cell r="H314" t="str">
            <v>022413681</v>
          </cell>
          <cell r="I314" t="str">
            <v>Tp. Hồ Chí Minh</v>
          </cell>
          <cell r="J314" t="str">
            <v>26/07/1997</v>
          </cell>
          <cell r="K314" t="str">
            <v>Trần Thị Minh Nguyệt</v>
          </cell>
          <cell r="L314" t="str">
            <v>1609019</v>
          </cell>
          <cell r="M314" t="str">
            <v>ACB - CN Sài Gòn</v>
          </cell>
          <cell r="N314" t="b">
            <v>1</v>
          </cell>
        </row>
        <row r="315">
          <cell r="A315" t="str">
            <v>011912014</v>
          </cell>
          <cell r="B315" t="str">
            <v>TVS000436</v>
          </cell>
          <cell r="C315" t="str">
            <v>Bùi Thị Mỹ Hạnh</v>
          </cell>
          <cell r="D315" t="str">
            <v>VN</v>
          </cell>
          <cell r="E315" t="str">
            <v>Số 17 Ngõ Trạm, Hàng Bông, HN</v>
          </cell>
          <cell r="F315" t="str">
            <v>Số 17 Ngõ Trạm, Hàng Bông, HN</v>
          </cell>
          <cell r="H315" t="str">
            <v>011912014</v>
          </cell>
          <cell r="I315" t="str">
            <v>Hà Nội</v>
          </cell>
          <cell r="J315" t="str">
            <v>21/12/2004</v>
          </cell>
        </row>
        <row r="316">
          <cell r="A316" t="str">
            <v>011435807</v>
          </cell>
          <cell r="B316" t="str">
            <v>TVS000437</v>
          </cell>
          <cell r="C316" t="str">
            <v>Lê Thu Hương</v>
          </cell>
          <cell r="D316" t="str">
            <v>VN</v>
          </cell>
          <cell r="E316" t="str">
            <v>Số 60 Cửa Bắc, Hà Nội</v>
          </cell>
          <cell r="F316" t="str">
            <v>Số 60 Cửa Bắc, Hà Nội</v>
          </cell>
          <cell r="G316" t="str">
            <v>0913233913</v>
          </cell>
          <cell r="H316" t="str">
            <v>011435807</v>
          </cell>
          <cell r="I316" t="str">
            <v>Hà Nội</v>
          </cell>
          <cell r="J316" t="str">
            <v>14/09/2005</v>
          </cell>
          <cell r="K316" t="str">
            <v>Lê Thu Hương</v>
          </cell>
          <cell r="L316" t="str">
            <v>12610000011266</v>
          </cell>
          <cell r="M316" t="str">
            <v>BIDV - CN Ba Đình</v>
          </cell>
          <cell r="N316" t="b">
            <v>1</v>
          </cell>
        </row>
        <row r="317">
          <cell r="A317" t="str">
            <v>010130743</v>
          </cell>
          <cell r="B317" t="str">
            <v>TVS000438</v>
          </cell>
          <cell r="C317" t="str">
            <v>Nguyễn Thị Thu Dung</v>
          </cell>
          <cell r="D317" t="str">
            <v>VN</v>
          </cell>
          <cell r="E317" t="str">
            <v>Số 102 Đại La, Hà Nội</v>
          </cell>
          <cell r="F317" t="str">
            <v>Số 102 Đại La, Hà Nội</v>
          </cell>
          <cell r="G317" t="str">
            <v>0912882272</v>
          </cell>
          <cell r="H317" t="str">
            <v>010130743</v>
          </cell>
          <cell r="I317" t="str">
            <v>Hà Nội</v>
          </cell>
          <cell r="J317" t="str">
            <v>22/12/1999</v>
          </cell>
          <cell r="K317" t="str">
            <v>Công ty cổ phần chứng khoán Thiên Việt 
(Chuyển tiền vào TKCK 042C000896 - Nguyễn Thị Thu Dung)</v>
          </cell>
          <cell r="L317" t="str">
            <v>22010000089400</v>
          </cell>
          <cell r="M317" t="str">
            <v>BIDV - CN Thăng Long</v>
          </cell>
          <cell r="N317" t="b">
            <v>0</v>
          </cell>
        </row>
        <row r="318">
          <cell r="A318" t="str">
            <v>011077721</v>
          </cell>
          <cell r="B318" t="str">
            <v>TVS000439</v>
          </cell>
          <cell r="C318" t="str">
            <v>Hoàng Thị Thanh Tâm</v>
          </cell>
          <cell r="D318" t="str">
            <v>VN</v>
          </cell>
          <cell r="E318" t="str">
            <v>Số 16 ngách 1/2 Ngõ 1 Tạ Quang Bửu, HN</v>
          </cell>
          <cell r="F318" t="str">
            <v>Số 16 ngách 1/2 Ngõ 1 Tạ Quang Bửu, HN</v>
          </cell>
          <cell r="G318" t="str">
            <v>0912642751</v>
          </cell>
          <cell r="H318" t="str">
            <v>011077721</v>
          </cell>
          <cell r="I318" t="str">
            <v>Hà Nội</v>
          </cell>
          <cell r="J318" t="str">
            <v>25/01/2010</v>
          </cell>
          <cell r="K318" t="str">
            <v>Hoàng Thị Thanh Tâm</v>
          </cell>
          <cell r="L318" t="str">
            <v>0090102479008</v>
          </cell>
          <cell r="M318" t="str">
            <v>MB - PGD Kim Mã</v>
          </cell>
          <cell r="N318" t="b">
            <v>1</v>
          </cell>
        </row>
        <row r="319">
          <cell r="A319" t="str">
            <v>010120788</v>
          </cell>
          <cell r="B319" t="str">
            <v>TVS000440</v>
          </cell>
          <cell r="C319" t="str">
            <v>Nguyễn Thanh Sơn</v>
          </cell>
          <cell r="D319" t="str">
            <v>VN</v>
          </cell>
          <cell r="E319" t="str">
            <v>Tổ 33 Hoàng Cầu, Hà Nội hoặc 12 ngõ 23 Nguyễn Phúc Lai - Ô Chợ Dừa - HN</v>
          </cell>
          <cell r="F319" t="str">
            <v>Tổ 33 Hoàng Cầu, Hà Nội hoặc 12 ngõ 23 Nguyễn Phúc Lai - Ô Chợ Dừa - HN</v>
          </cell>
          <cell r="G319" t="str">
            <v>0912151818</v>
          </cell>
          <cell r="H319" t="str">
            <v>010120788</v>
          </cell>
          <cell r="I319" t="str">
            <v>Hà Nội</v>
          </cell>
          <cell r="J319" t="str">
            <v>06/12/2005</v>
          </cell>
          <cell r="K319" t="str">
            <v>Nguyễn Thanh Sơn</v>
          </cell>
          <cell r="L319" t="str">
            <v>0021000018567</v>
          </cell>
          <cell r="M319" t="str">
            <v>VCB - CN Hà Nội</v>
          </cell>
          <cell r="N319" t="b">
            <v>1</v>
          </cell>
        </row>
        <row r="320">
          <cell r="A320" t="str">
            <v>011879567</v>
          </cell>
          <cell r="B320" t="str">
            <v>TVS000442</v>
          </cell>
          <cell r="C320" t="str">
            <v>Vy Thị Vân Anh</v>
          </cell>
          <cell r="D320" t="str">
            <v>VN</v>
          </cell>
          <cell r="E320" t="str">
            <v>74 Ngõ 109 Đường Nguyễn Sơn, Long Biên, HN</v>
          </cell>
          <cell r="F320" t="str">
            <v>74 Ngõ 109 Đường Nguyễn Sơn, Long Biên, HN</v>
          </cell>
          <cell r="G320" t="str">
            <v>0947853289</v>
          </cell>
          <cell r="H320" t="str">
            <v>011879567</v>
          </cell>
          <cell r="I320" t="str">
            <v>Hà Nội</v>
          </cell>
          <cell r="J320" t="str">
            <v>24/04/1995</v>
          </cell>
          <cell r="K320" t="str">
            <v>Vy Thị Vân Anh</v>
          </cell>
          <cell r="L320" t="str">
            <v>0011000656560</v>
          </cell>
          <cell r="M320" t="str">
            <v>VCB - Sở Giao dịch</v>
          </cell>
          <cell r="N320" t="b">
            <v>1</v>
          </cell>
        </row>
        <row r="321">
          <cell r="A321" t="str">
            <v>011760054</v>
          </cell>
          <cell r="B321" t="str">
            <v>TVS000443</v>
          </cell>
          <cell r="C321" t="str">
            <v>Hoàng Thị Lan</v>
          </cell>
          <cell r="D321" t="str">
            <v>VN</v>
          </cell>
          <cell r="E321" t="str">
            <v>15/109 Nguyễn Sơn, Gia Thụy, Hà Nội</v>
          </cell>
          <cell r="F321" t="str">
            <v>15/109 Nguyễn Sơn, Gia Thụy, Hà Nội</v>
          </cell>
          <cell r="G321" t="str">
            <v>0996002545</v>
          </cell>
          <cell r="H321" t="str">
            <v>011760054</v>
          </cell>
          <cell r="I321" t="str">
            <v>Hà Nội</v>
          </cell>
          <cell r="J321">
            <v>40403</v>
          </cell>
          <cell r="K321" t="str">
            <v>Hoàng Thị Lan</v>
          </cell>
          <cell r="L321" t="str">
            <v>170214849054474</v>
          </cell>
          <cell r="M321" t="str">
            <v>Eximbank - CN Hai Bà Trưng</v>
          </cell>
          <cell r="N321" t="b">
            <v>1</v>
          </cell>
        </row>
        <row r="322">
          <cell r="A322" t="str">
            <v>023170395</v>
          </cell>
          <cell r="B322" t="str">
            <v>TVS000446</v>
          </cell>
          <cell r="C322" t="str">
            <v>Hoàng Thị Mỹ Hiền</v>
          </cell>
          <cell r="D322" t="str">
            <v>VN</v>
          </cell>
          <cell r="E322" t="str">
            <v>340/1A2 Nguyễn Trọng Tuyển, P2, Q.Tân Bình, Tp HCM</v>
          </cell>
          <cell r="F322" t="str">
            <v>340/1A2 Nguyễn Trọng Tuyển, P2, Q.Tân Bình, Tp HCM</v>
          </cell>
          <cell r="G322" t="str">
            <v>0989005764</v>
          </cell>
          <cell r="H322" t="str">
            <v>023170395</v>
          </cell>
          <cell r="I322" t="str">
            <v>Tp Hồ Chí Minh</v>
          </cell>
          <cell r="J322" t="str">
            <v>28/10/1993</v>
          </cell>
          <cell r="K322" t="str">
            <v>Hoàng Thị Mỹ Hiền</v>
          </cell>
          <cell r="L322" t="str">
            <v>10223561889012</v>
          </cell>
          <cell r="M322" t="str">
            <v>Techcombank - CN Nguyễn Văn Trỗi</v>
          </cell>
          <cell r="N322" t="b">
            <v>1</v>
          </cell>
        </row>
        <row r="323">
          <cell r="A323" t="str">
            <v>011829325</v>
          </cell>
          <cell r="B323" t="str">
            <v>TVS000447</v>
          </cell>
          <cell r="C323" t="str">
            <v>Đỗ Đăng Khoa</v>
          </cell>
          <cell r="D323" t="str">
            <v>VN</v>
          </cell>
          <cell r="E323" t="str">
            <v>Tổ 13 P.Thạch Bàn, Long Biên, Hà Nội</v>
          </cell>
          <cell r="F323" t="str">
            <v>Tổ 13 P.Thạch Bàn, Long Biên, Hà Nội</v>
          </cell>
          <cell r="G323" t="str">
            <v>0913395750</v>
          </cell>
          <cell r="H323" t="str">
            <v>011829325</v>
          </cell>
          <cell r="I323" t="str">
            <v>Hà Nội</v>
          </cell>
          <cell r="J323" t="str">
            <v>11/07/2009</v>
          </cell>
          <cell r="K323" t="str">
            <v>Đỗ Đăng Khoa</v>
          </cell>
          <cell r="L323" t="str">
            <v>0011000621362</v>
          </cell>
          <cell r="M323" t="str">
            <v>VCB-Hội sở chính</v>
          </cell>
          <cell r="N323" t="b">
            <v>1</v>
          </cell>
        </row>
        <row r="324">
          <cell r="A324" t="str">
            <v>011997257</v>
          </cell>
          <cell r="B324" t="str">
            <v>TVS000449</v>
          </cell>
          <cell r="C324" t="str">
            <v>Trần Thu Hà</v>
          </cell>
          <cell r="D324" t="str">
            <v>VN</v>
          </cell>
          <cell r="E324" t="str">
            <v>Số 4 Ngõ 102 Ngụy Như Kon Tum, Nhân Chính, HN</v>
          </cell>
          <cell r="F324" t="str">
            <v>Số 4 Ngõ 102 Ngụy Như Kon Tum, Nhân Chính, HN</v>
          </cell>
          <cell r="G324" t="str">
            <v>0986933366</v>
          </cell>
          <cell r="H324" t="str">
            <v>011997257</v>
          </cell>
          <cell r="I324" t="str">
            <v>Hà Nội</v>
          </cell>
          <cell r="J324" t="str">
            <v>04/06/1999</v>
          </cell>
          <cell r="K324" t="str">
            <v>Trần Thu Hà</v>
          </cell>
          <cell r="L324" t="str">
            <v>03201010927294</v>
          </cell>
          <cell r="M324" t="str">
            <v>Maritime Bank - CN Thanh Xuân</v>
          </cell>
          <cell r="N324" t="b">
            <v>1</v>
          </cell>
        </row>
        <row r="325">
          <cell r="A325" t="str">
            <v>010127486</v>
          </cell>
          <cell r="B325" t="str">
            <v>TVS000451</v>
          </cell>
          <cell r="C325" t="str">
            <v>Đỗ Thị Kim Đoan</v>
          </cell>
          <cell r="D325" t="str">
            <v>VN</v>
          </cell>
          <cell r="E325" t="str">
            <v>58 Lò Đúc, Hai Bà Trưng, HN</v>
          </cell>
          <cell r="F325" t="str">
            <v>58 Lò Đúc, Hai Bà Trưng, HN</v>
          </cell>
          <cell r="G325" t="str">
            <v>0934626209</v>
          </cell>
          <cell r="H325" t="str">
            <v>010127486</v>
          </cell>
          <cell r="I325" t="str">
            <v>Hà Nội</v>
          </cell>
          <cell r="J325" t="str">
            <v>12/03/2003</v>
          </cell>
          <cell r="K325" t="str">
            <v>Đỗ Thị Kim Đoan</v>
          </cell>
          <cell r="L325" t="str">
            <v>2821629</v>
          </cell>
          <cell r="M325" t="str">
            <v>ACB - CN Hà Nội</v>
          </cell>
          <cell r="N325" t="b">
            <v>1</v>
          </cell>
        </row>
        <row r="326">
          <cell r="A326" t="str">
            <v>011869331</v>
          </cell>
          <cell r="B326" t="str">
            <v>TVS000452</v>
          </cell>
          <cell r="C326" t="str">
            <v>Phạm Quốc Khánh</v>
          </cell>
          <cell r="D326" t="str">
            <v>VN</v>
          </cell>
          <cell r="E326" t="str">
            <v>Số 3 ngõ 267/25 Hoàng Hoa Thám, Ba Đình, Hà Nội</v>
          </cell>
          <cell r="F326" t="str">
            <v>Số 3 ngõ 267/25 Hoàng Hoa Thám, Ba Đình, Hà Nội</v>
          </cell>
          <cell r="G326" t="str">
            <v>0976873333/0906006686</v>
          </cell>
          <cell r="H326" t="str">
            <v>011869331</v>
          </cell>
          <cell r="I326" t="str">
            <v>Hà Nội</v>
          </cell>
          <cell r="J326">
            <v>40849</v>
          </cell>
          <cell r="K326" t="str">
            <v>Phạm Quốc Khánh</v>
          </cell>
          <cell r="L326" t="str">
            <v>0020128005006</v>
          </cell>
          <cell r="M326" t="str">
            <v>TMCP Quân Đội - Sở giao dịch</v>
          </cell>
          <cell r="N326" t="b">
            <v>1</v>
          </cell>
        </row>
        <row r="327">
          <cell r="A327" t="str">
            <v>001155001193</v>
          </cell>
          <cell r="B327" t="str">
            <v>TVS000453</v>
          </cell>
          <cell r="C327" t="str">
            <v>Đỗ Thị Định</v>
          </cell>
          <cell r="D327" t="str">
            <v>VN</v>
          </cell>
          <cell r="E327" t="str">
            <v>110 Phố Huế, Hà Nội</v>
          </cell>
          <cell r="F327" t="str">
            <v>110 Phố Huế, Hà Nội</v>
          </cell>
          <cell r="G327" t="str">
            <v>0983024140</v>
          </cell>
          <cell r="H327" t="str">
            <v>001155001193</v>
          </cell>
          <cell r="I327" t="str">
            <v>Hà Nội</v>
          </cell>
          <cell r="J327">
            <v>41911</v>
          </cell>
          <cell r="K327" t="str">
            <v>Đỗ Thị Định</v>
          </cell>
          <cell r="L327" t="str">
            <v>12010000359830</v>
          </cell>
          <cell r="M327" t="str">
            <v>BIDV - SGD 1</v>
          </cell>
          <cell r="N327" t="b">
            <v>1</v>
          </cell>
        </row>
        <row r="328">
          <cell r="A328" t="str">
            <v>011792775</v>
          </cell>
          <cell r="B328" t="str">
            <v>TVS000455</v>
          </cell>
          <cell r="C328" t="str">
            <v>Nguyễn Hồng Minh</v>
          </cell>
          <cell r="D328" t="str">
            <v>VN</v>
          </cell>
          <cell r="E328" t="str">
            <v>308A số 22 Láng Hạ - HN</v>
          </cell>
          <cell r="F328" t="str">
            <v>308A số 22 Láng Hạ - HN</v>
          </cell>
          <cell r="G328" t="str">
            <v>0913234553</v>
          </cell>
          <cell r="H328" t="str">
            <v>011792775</v>
          </cell>
          <cell r="I328" t="str">
            <v>Hà Nội</v>
          </cell>
          <cell r="J328" t="str">
            <v>23/03/2011</v>
          </cell>
          <cell r="K328" t="str">
            <v>Nguyễn Hồng Minh</v>
          </cell>
          <cell r="L328" t="str">
            <v>71555389</v>
          </cell>
          <cell r="M328" t="str">
            <v>ACB - PGD Huỳnh Thúc Kháng</v>
          </cell>
          <cell r="N328" t="b">
            <v>1</v>
          </cell>
        </row>
        <row r="329">
          <cell r="A329" t="str">
            <v>142201883</v>
          </cell>
          <cell r="B329" t="str">
            <v>TVS000456</v>
          </cell>
          <cell r="C329" t="str">
            <v>Đinh Thị Thùy Chi</v>
          </cell>
          <cell r="D329" t="str">
            <v>VN</v>
          </cell>
          <cell r="E329" t="str">
            <v>2A Hàng Giấy, Hoàn Kiếm, Hà Nội</v>
          </cell>
          <cell r="F329" t="str">
            <v>2A Hàng Giấy, Hoàn Kiếm, Hà Nội</v>
          </cell>
          <cell r="G329" t="str">
            <v>0989206155</v>
          </cell>
          <cell r="H329" t="str">
            <v>142201883</v>
          </cell>
          <cell r="I329" t="str">
            <v>Hải Dương</v>
          </cell>
          <cell r="J329" t="str">
            <v>12/11/2001</v>
          </cell>
          <cell r="K329" t="str">
            <v>Đinh Thị Thùy Chi</v>
          </cell>
          <cell r="L329" t="str">
            <v>42111100HB00222</v>
          </cell>
          <cell r="M329" t="str">
            <v>Kiên Long-PGD Đồng Xuân</v>
          </cell>
          <cell r="N329" t="b">
            <v>1</v>
          </cell>
        </row>
        <row r="330">
          <cell r="A330" t="str">
            <v>011805507</v>
          </cell>
          <cell r="B330" t="str">
            <v>TVS000457</v>
          </cell>
          <cell r="C330" t="str">
            <v>Lê Việt Hùng</v>
          </cell>
          <cell r="D330" t="str">
            <v>VN</v>
          </cell>
          <cell r="E330" t="str">
            <v>7 Vương Thừa Vũ - TXuân - Hà Nội</v>
          </cell>
          <cell r="F330" t="str">
            <v>7 Vương Thừa Vũ - TXuân - Hà Nội</v>
          </cell>
          <cell r="G330" t="str">
            <v>0913222522</v>
          </cell>
          <cell r="H330" t="str">
            <v>011805507</v>
          </cell>
          <cell r="I330" t="str">
            <v>Hà Nội</v>
          </cell>
          <cell r="J330" t="str">
            <v>05/08/1999</v>
          </cell>
          <cell r="K330" t="str">
            <v>Lê Việt Hùng</v>
          </cell>
          <cell r="L330" t="str">
            <v>7299219</v>
          </cell>
          <cell r="M330" t="str">
            <v>ACB -  Phan Chu Trinh</v>
          </cell>
          <cell r="N330" t="b">
            <v>1</v>
          </cell>
        </row>
        <row r="331">
          <cell r="A331" t="str">
            <v>011756061</v>
          </cell>
          <cell r="B331" t="str">
            <v>TVS000458</v>
          </cell>
          <cell r="C331" t="str">
            <v>Trần Văn Thanh</v>
          </cell>
          <cell r="D331" t="str">
            <v>VN</v>
          </cell>
          <cell r="E331" t="str">
            <v>Số 52 Quán Sứ, Hà Nội</v>
          </cell>
          <cell r="F331" t="str">
            <v>Số 52 Quán Sứ, Hà Nội</v>
          </cell>
          <cell r="G331" t="str">
            <v>0913526214</v>
          </cell>
          <cell r="H331" t="str">
            <v>011756061</v>
          </cell>
          <cell r="I331" t="str">
            <v>Hà Nội</v>
          </cell>
          <cell r="J331" t="str">
            <v>08/06/1998</v>
          </cell>
          <cell r="K331" t="str">
            <v>Trần Văn Thanh</v>
          </cell>
          <cell r="L331" t="str">
            <v>12010000184838</v>
          </cell>
          <cell r="M331" t="str">
            <v>BIDV - SGD 1</v>
          </cell>
          <cell r="N331" t="b">
            <v>1</v>
          </cell>
        </row>
        <row r="332">
          <cell r="A332" t="str">
            <v>011872825</v>
          </cell>
          <cell r="B332" t="str">
            <v>TVS000459</v>
          </cell>
          <cell r="C332" t="str">
            <v>Nguyễn Hồng Lam</v>
          </cell>
          <cell r="D332" t="str">
            <v>VN</v>
          </cell>
          <cell r="E332" t="str">
            <v>9 Ngách 127/123 Hào Nam, Hà Nội</v>
          </cell>
          <cell r="F332" t="str">
            <v>9 Ngách 127/123 Hào Nam, Hà Nội</v>
          </cell>
          <cell r="G332" t="str">
            <v>0983770115</v>
          </cell>
          <cell r="H332" t="str">
            <v>011872825</v>
          </cell>
          <cell r="I332" t="str">
            <v>Hà Nội</v>
          </cell>
          <cell r="J332" t="str">
            <v>16/09/2003</v>
          </cell>
          <cell r="K332" t="str">
            <v>Nguyễn Hồng Lam</v>
          </cell>
          <cell r="L332" t="str">
            <v>1400205084747</v>
          </cell>
          <cell r="M332" t="str">
            <v>Agribank - Láng Hạ</v>
          </cell>
          <cell r="N332" t="b">
            <v>1</v>
          </cell>
        </row>
        <row r="333">
          <cell r="A333" t="str">
            <v>011614694</v>
          </cell>
          <cell r="B333" t="str">
            <v>TVS000460</v>
          </cell>
          <cell r="C333" t="str">
            <v>Phùng Đức Phúc</v>
          </cell>
          <cell r="D333" t="str">
            <v>VN</v>
          </cell>
          <cell r="E333" t="str">
            <v>15B Khu TTQĐ - 14B Lý Nam Đế - HN</v>
          </cell>
          <cell r="F333" t="str">
            <v>15B Khu TTQĐ - 14B Lý Nam Đế - HN</v>
          </cell>
          <cell r="G333" t="str">
            <v>0946202222</v>
          </cell>
          <cell r="H333" t="str">
            <v>011614694</v>
          </cell>
          <cell r="I333" t="str">
            <v>Hà Nội</v>
          </cell>
          <cell r="J333" t="str">
            <v>30/03/2006</v>
          </cell>
          <cell r="K333" t="str">
            <v>Phùng Đức Phúc</v>
          </cell>
          <cell r="L333" t="str">
            <v>0011002215551</v>
          </cell>
          <cell r="M333" t="str">
            <v>VCB - Hội sở chính</v>
          </cell>
          <cell r="N333" t="b">
            <v>1</v>
          </cell>
        </row>
        <row r="334">
          <cell r="A334" t="str">
            <v>011708072</v>
          </cell>
          <cell r="B334" t="str">
            <v>TVS000461</v>
          </cell>
          <cell r="C334" t="str">
            <v>Lưu Quốc Khánh</v>
          </cell>
          <cell r="D334" t="str">
            <v>VN</v>
          </cell>
          <cell r="E334" t="str">
            <v>P101A Số 6 Lê Thánh Tông, Hà Nội</v>
          </cell>
          <cell r="F334" t="str">
            <v>P101A Số 6 Lê Thánh Tông, Hà Nội</v>
          </cell>
          <cell r="G334" t="str">
            <v>0903246508</v>
          </cell>
          <cell r="H334" t="str">
            <v>011708072</v>
          </cell>
          <cell r="I334" t="str">
            <v>Hà Nội</v>
          </cell>
          <cell r="J334" t="str">
            <v>29/09/2006</v>
          </cell>
          <cell r="K334" t="str">
            <v>Lưu Quốc Khánh</v>
          </cell>
          <cell r="L334" t="str">
            <v>22010000247855</v>
          </cell>
          <cell r="M334" t="str">
            <v>BIDV - CN Thăng Long</v>
          </cell>
          <cell r="N334" t="b">
            <v>1</v>
          </cell>
        </row>
        <row r="335">
          <cell r="A335" t="str">
            <v>011214524</v>
          </cell>
          <cell r="B335" t="str">
            <v>TVS000462</v>
          </cell>
          <cell r="C335" t="str">
            <v>Nguyễn Thị Minh Lân</v>
          </cell>
          <cell r="D335" t="str">
            <v>VN</v>
          </cell>
          <cell r="E335" t="str">
            <v>175 Phùng Hưng, Hoàn Kiếm, Hà Nội</v>
          </cell>
          <cell r="F335" t="str">
            <v>175 Phùng Hưng, Hoàn Kiếm, Hà Nội</v>
          </cell>
          <cell r="G335" t="str">
            <v>0902206666</v>
          </cell>
          <cell r="H335" t="str">
            <v>011214524</v>
          </cell>
          <cell r="I335" t="str">
            <v>Hà Nội</v>
          </cell>
          <cell r="J335" t="str">
            <v>08/06/1999</v>
          </cell>
          <cell r="K335" t="str">
            <v>Nguyễn Thị Minh Lân</v>
          </cell>
          <cell r="L335" t="str">
            <v>2818029</v>
          </cell>
          <cell r="M335" t="str">
            <v>ACB - CN Cửa Nam</v>
          </cell>
          <cell r="N335" t="b">
            <v>1</v>
          </cell>
        </row>
        <row r="336">
          <cell r="A336" t="str">
            <v>012381719</v>
          </cell>
          <cell r="B336" t="str">
            <v>TVS000464</v>
          </cell>
          <cell r="C336" t="str">
            <v>Nguyễn Sỹ Lợi</v>
          </cell>
          <cell r="D336" t="str">
            <v>VN</v>
          </cell>
          <cell r="E336" t="str">
            <v>15 Ngõ 68 Quan Nhân, Hà Nội</v>
          </cell>
          <cell r="F336" t="str">
            <v>15 Ngõ 68 Quan Nhân, Hà Nội</v>
          </cell>
          <cell r="G336" t="str">
            <v>0912022021</v>
          </cell>
          <cell r="H336" t="str">
            <v>012381719</v>
          </cell>
          <cell r="I336" t="str">
            <v>Hà Nội</v>
          </cell>
          <cell r="J336" t="str">
            <v>27/11/2000</v>
          </cell>
          <cell r="K336" t="str">
            <v>Nguyễn Sỹ Lợi</v>
          </cell>
          <cell r="L336" t="str">
            <v>0011000405364</v>
          </cell>
          <cell r="M336" t="str">
            <v>VCB - Hội sở chính</v>
          </cell>
          <cell r="N336" t="b">
            <v>1</v>
          </cell>
        </row>
        <row r="337">
          <cell r="A337" t="str">
            <v>011674667</v>
          </cell>
          <cell r="B337" t="str">
            <v>TVS000465</v>
          </cell>
          <cell r="C337" t="str">
            <v>Đỗ Phương An</v>
          </cell>
          <cell r="D337" t="str">
            <v>VN</v>
          </cell>
          <cell r="E337" t="str">
            <v>50 Ngõ 203 Hoàng Quốc Việt, Hà Nội</v>
          </cell>
          <cell r="F337" t="str">
            <v>50 Ngõ 203 Hoàng Quốc Việt, Hà Nội</v>
          </cell>
          <cell r="G337" t="str">
            <v>0983653960</v>
          </cell>
          <cell r="H337" t="str">
            <v>011674667</v>
          </cell>
          <cell r="I337" t="str">
            <v>Hà Nội</v>
          </cell>
          <cell r="J337" t="str">
            <v>29/03/1996</v>
          </cell>
          <cell r="K337" t="str">
            <v>Đỗ Phương An</v>
          </cell>
          <cell r="L337" t="str">
            <v>0011000376356</v>
          </cell>
          <cell r="M337" t="str">
            <v>VCB - Hội sở chính</v>
          </cell>
          <cell r="N337" t="b">
            <v>1</v>
          </cell>
        </row>
        <row r="338">
          <cell r="A338" t="str">
            <v>011795221</v>
          </cell>
          <cell r="B338" t="str">
            <v>TVS000466</v>
          </cell>
          <cell r="C338" t="str">
            <v>Phạm Thị Hoài Minh</v>
          </cell>
          <cell r="D338" t="str">
            <v>VN</v>
          </cell>
          <cell r="E338" t="str">
            <v>175 An Dương, Yên Phụ, Hà Nội</v>
          </cell>
          <cell r="F338" t="str">
            <v>175 An Dương, Yên Phụ, Hà Nội</v>
          </cell>
          <cell r="G338" t="str">
            <v>0904285582</v>
          </cell>
          <cell r="H338" t="str">
            <v>011795221</v>
          </cell>
          <cell r="I338" t="str">
            <v>Hà Nội</v>
          </cell>
          <cell r="J338" t="str">
            <v>27/10/2006</v>
          </cell>
          <cell r="K338" t="str">
            <v>Phạm Thị Hoài Minh</v>
          </cell>
          <cell r="L338" t="str">
            <v>0011000377958</v>
          </cell>
          <cell r="M338" t="str">
            <v>VCB - Hội sở chính</v>
          </cell>
          <cell r="N338" t="b">
            <v>1</v>
          </cell>
        </row>
        <row r="339">
          <cell r="A339" t="str">
            <v>011778733</v>
          </cell>
          <cell r="B339" t="str">
            <v>TVS000467</v>
          </cell>
          <cell r="C339" t="str">
            <v>Nguyễn Thị Minh Thi</v>
          </cell>
          <cell r="D339" t="str">
            <v>VN</v>
          </cell>
          <cell r="E339" t="str">
            <v>E16-02 Golden Westlake - 162A Hoàng Hoa Thám - HN</v>
          </cell>
          <cell r="F339" t="str">
            <v>E16-02 Golden Westlake - 162A Hoàng Hoa Thám - HN</v>
          </cell>
          <cell r="G339" t="str">
            <v>0903429886</v>
          </cell>
          <cell r="H339" t="str">
            <v>011778733</v>
          </cell>
          <cell r="I339" t="str">
            <v>Hà Nội</v>
          </cell>
          <cell r="J339" t="str">
            <v>07/05/2007</v>
          </cell>
          <cell r="K339" t="str">
            <v>Nguyễn Thị Minh Thi</v>
          </cell>
          <cell r="L339" t="str">
            <v>0011000377572</v>
          </cell>
          <cell r="M339" t="str">
            <v>VCB - Sở Giao dịch</v>
          </cell>
          <cell r="N339" t="b">
            <v>1</v>
          </cell>
        </row>
        <row r="340">
          <cell r="A340" t="str">
            <v>121176364</v>
          </cell>
          <cell r="B340" t="str">
            <v>TVS000468</v>
          </cell>
          <cell r="C340" t="str">
            <v>Nguyễn Thị Mai Liên</v>
          </cell>
          <cell r="D340" t="str">
            <v>VN</v>
          </cell>
          <cell r="E340" t="str">
            <v>260 Lê Lợi, Hoàng Văn Thụ, Bắc Giang</v>
          </cell>
          <cell r="F340" t="str">
            <v>260 Lê Lợi, Hoàng Văn Thụ, Bắc Giang</v>
          </cell>
          <cell r="G340" t="str">
            <v>0904478868</v>
          </cell>
          <cell r="H340" t="str">
            <v>121176364</v>
          </cell>
          <cell r="I340" t="str">
            <v>Bắc Giang</v>
          </cell>
          <cell r="J340" t="str">
            <v>04/10/2005</v>
          </cell>
          <cell r="K340" t="str">
            <v>Nguyễn Thị Mai Liên</v>
          </cell>
          <cell r="L340" t="str">
            <v>23066239</v>
          </cell>
          <cell r="M340" t="str">
            <v>ACB - Trần Quốc Toản</v>
          </cell>
          <cell r="N340" t="b">
            <v>1</v>
          </cell>
        </row>
        <row r="341">
          <cell r="A341" t="str">
            <v>031457093</v>
          </cell>
          <cell r="B341" t="str">
            <v>TVS000469</v>
          </cell>
          <cell r="C341" t="str">
            <v>Lê Quốc Vương</v>
          </cell>
          <cell r="D341" t="str">
            <v>VN</v>
          </cell>
          <cell r="E341" t="str">
            <v>55/477 Nguyễn Trãi, Hà Nội</v>
          </cell>
          <cell r="F341" t="str">
            <v>55/477 Nguyễn Trãi, Hà Nội</v>
          </cell>
          <cell r="G341" t="str">
            <v>0989141768</v>
          </cell>
          <cell r="H341" t="str">
            <v>031457093</v>
          </cell>
          <cell r="I341" t="str">
            <v>Hải Phòng</v>
          </cell>
          <cell r="J341">
            <v>39112</v>
          </cell>
          <cell r="K341" t="str">
            <v>Lê Quốc Vương</v>
          </cell>
          <cell r="L341" t="str">
            <v>12210000198295</v>
          </cell>
          <cell r="M341" t="str">
            <v>BIDV-Hà Thành</v>
          </cell>
          <cell r="N341" t="b">
            <v>1</v>
          </cell>
        </row>
        <row r="342">
          <cell r="A342" t="str">
            <v>013326649</v>
          </cell>
          <cell r="B342" t="str">
            <v>TVS000471</v>
          </cell>
          <cell r="C342" t="str">
            <v>Nguyễn Thanh Huyền</v>
          </cell>
          <cell r="D342" t="str">
            <v>VN</v>
          </cell>
          <cell r="E342" t="str">
            <v>33G ngõ 470 ngách 426/48 đường Láng hòa Lạc</v>
          </cell>
          <cell r="F342" t="str">
            <v>33G ngõ 470 ngách 426/48 đường Láng hòa Lạc</v>
          </cell>
          <cell r="G342" t="str">
            <v>0982145548</v>
          </cell>
          <cell r="H342" t="str">
            <v>013326649</v>
          </cell>
          <cell r="I342" t="str">
            <v>Hà Tĩnh</v>
          </cell>
          <cell r="J342" t="str">
            <v>24/06/2010</v>
          </cell>
          <cell r="K342" t="str">
            <v>Nguyễn Thanh Huyền</v>
          </cell>
          <cell r="L342" t="str">
            <v>10321373245010</v>
          </cell>
          <cell r="M342" t="str">
            <v>Techcombank- Hà nội</v>
          </cell>
          <cell r="N342" t="b">
            <v>1</v>
          </cell>
        </row>
        <row r="343">
          <cell r="A343" t="str">
            <v>250771806</v>
          </cell>
          <cell r="B343" t="str">
            <v>TVS000472</v>
          </cell>
          <cell r="C343" t="str">
            <v>Tôn Lâm Tùng</v>
          </cell>
          <cell r="D343" t="str">
            <v>VN</v>
          </cell>
          <cell r="E343" t="str">
            <v>Tổng cty Bảo hiểm BIDV - Tầng 16 tháp A  Vincom - 191 Bà Triệu - HN</v>
          </cell>
          <cell r="F343" t="str">
            <v>Tổng cty Bảo hiểm BIDV - Tầng 16 tháp A  Vincom - 191 Bà Triệu - HN</v>
          </cell>
          <cell r="G343" t="str">
            <v>0902050506</v>
          </cell>
          <cell r="H343" t="str">
            <v>250771806</v>
          </cell>
          <cell r="I343" t="str">
            <v>Lâm Đồng</v>
          </cell>
          <cell r="J343" t="str">
            <v>29/05/2006</v>
          </cell>
          <cell r="K343" t="str">
            <v>Tôn Lâm Tùng</v>
          </cell>
          <cell r="L343" t="str">
            <v>12010000005771</v>
          </cell>
          <cell r="M343" t="str">
            <v>BIDV- SGD1</v>
          </cell>
          <cell r="N343" t="b">
            <v>1</v>
          </cell>
        </row>
        <row r="344">
          <cell r="A344" t="str">
            <v>012005282</v>
          </cell>
          <cell r="B344" t="str">
            <v>TVS000473</v>
          </cell>
          <cell r="C344" t="str">
            <v>Khuất Thị Mai Phương</v>
          </cell>
          <cell r="D344" t="str">
            <v>VN</v>
          </cell>
          <cell r="E344" t="str">
            <v>15 Ngõ 392 Bạch Mai, Hà Nội</v>
          </cell>
          <cell r="F344" t="str">
            <v>15 Ngõ 392 Bạch Mai, Hà Nội</v>
          </cell>
          <cell r="G344" t="str">
            <v>0904169455</v>
          </cell>
          <cell r="H344" t="str">
            <v>012005282</v>
          </cell>
          <cell r="I344" t="str">
            <v>Hà Nội</v>
          </cell>
          <cell r="J344" t="str">
            <v>05/12/1996</v>
          </cell>
          <cell r="K344" t="str">
            <v>Khuất Thị Mai Phương</v>
          </cell>
          <cell r="L344" t="str">
            <v>21110000050923</v>
          </cell>
          <cell r="M344" t="str">
            <v>BIDV - CN Hà Nội</v>
          </cell>
          <cell r="N344" t="b">
            <v>1</v>
          </cell>
        </row>
        <row r="345">
          <cell r="A345" t="str">
            <v>011960094</v>
          </cell>
          <cell r="B345" t="str">
            <v>TVS000474</v>
          </cell>
          <cell r="C345" t="str">
            <v>Lê Ngọc Quý</v>
          </cell>
          <cell r="D345" t="str">
            <v>VN</v>
          </cell>
          <cell r="E345" t="str">
            <v>18 Ngõ 18 Võng Thị, Tây Hồ, Hà Nội</v>
          </cell>
          <cell r="F345" t="str">
            <v>18 Ngõ 18 Võng Thị, Tây Hồ, Hà Nội</v>
          </cell>
          <cell r="G345" t="str">
            <v>0904229349</v>
          </cell>
          <cell r="H345" t="str">
            <v>011960094</v>
          </cell>
          <cell r="I345" t="str">
            <v>Hà Nội</v>
          </cell>
          <cell r="J345" t="str">
            <v>25/03/2004</v>
          </cell>
          <cell r="K345" t="str">
            <v>Lê Ngọc Quý</v>
          </cell>
          <cell r="L345" t="str">
            <v>12410000099620</v>
          </cell>
          <cell r="M345" t="str">
            <v>BIDV - CN Hoàn Kiếm</v>
          </cell>
          <cell r="N345" t="b">
            <v>1</v>
          </cell>
        </row>
        <row r="346">
          <cell r="A346" t="str">
            <v>011153857</v>
          </cell>
          <cell r="B346" t="str">
            <v>TVS000477</v>
          </cell>
          <cell r="C346" t="str">
            <v>Vũ Thị Kim Thoa</v>
          </cell>
          <cell r="D346" t="str">
            <v>VN</v>
          </cell>
          <cell r="E346" t="str">
            <v>272 Bà Triệu - HN</v>
          </cell>
          <cell r="F346" t="str">
            <v>272 Bà Triệu - HN</v>
          </cell>
          <cell r="G346" t="str">
            <v>0902070809</v>
          </cell>
          <cell r="H346" t="str">
            <v>011153857</v>
          </cell>
          <cell r="I346" t="str">
            <v>Hà Nội</v>
          </cell>
          <cell r="J346" t="str">
            <v>18/04/2009</v>
          </cell>
          <cell r="K346" t="str">
            <v>Vũ Thị Kim Thoa</v>
          </cell>
          <cell r="L346" t="str">
            <v>13810302282014</v>
          </cell>
          <cell r="M346" t="str">
            <v>Techcombank Sở giao dịch</v>
          </cell>
          <cell r="N346" t="b">
            <v>1</v>
          </cell>
        </row>
        <row r="347">
          <cell r="A347" t="str">
            <v>012295285</v>
          </cell>
          <cell r="B347" t="str">
            <v>TVS000478</v>
          </cell>
          <cell r="C347" t="str">
            <v>Nguyễn Thanh Sơn</v>
          </cell>
          <cell r="D347" t="str">
            <v>VN</v>
          </cell>
          <cell r="E347" t="str">
            <v>5 Ngõ Hàng Thịt, Cửa Nam, Hà Nội</v>
          </cell>
          <cell r="F347" t="str">
            <v>5 Ngõ Hàng Thịt, Cửa Nam, Hà Nội</v>
          </cell>
          <cell r="G347" t="str">
            <v>0913217800</v>
          </cell>
          <cell r="H347" t="str">
            <v>012295285</v>
          </cell>
          <cell r="I347" t="str">
            <v>Hà Nội</v>
          </cell>
          <cell r="J347" t="str">
            <v>28/02/2006</v>
          </cell>
          <cell r="K347" t="str">
            <v>Nguyễn Thanh Sơn</v>
          </cell>
          <cell r="L347" t="str">
            <v>41001000024527040018</v>
          </cell>
          <cell r="M347" t="str">
            <v>LPB - CN Hà Nội</v>
          </cell>
          <cell r="N347" t="b">
            <v>1</v>
          </cell>
        </row>
        <row r="348">
          <cell r="A348" t="str">
            <v>001175003067</v>
          </cell>
          <cell r="B348" t="str">
            <v>TVS000480</v>
          </cell>
          <cell r="C348" t="str">
            <v>Lê Thị Minh Tâm</v>
          </cell>
          <cell r="D348" t="str">
            <v>VN</v>
          </cell>
          <cell r="E348" t="str">
            <v>Công ty Tài chính Bưu điện</v>
          </cell>
          <cell r="F348" t="str">
            <v>Công ty Tài chính Bưu điện</v>
          </cell>
          <cell r="G348" t="str">
            <v>0904042202</v>
          </cell>
          <cell r="H348" t="str">
            <v>001175003067</v>
          </cell>
          <cell r="I348" t="str">
            <v>Hà Nội</v>
          </cell>
          <cell r="J348">
            <v>41978</v>
          </cell>
          <cell r="K348" t="str">
            <v>Lê Thị Minh Tâm</v>
          </cell>
          <cell r="L348" t="str">
            <v>1401209003532</v>
          </cell>
          <cell r="M348" t="str">
            <v>AgriBank- Bách khoa</v>
          </cell>
          <cell r="N348" t="b">
            <v>1</v>
          </cell>
        </row>
        <row r="349">
          <cell r="A349" t="str">
            <v>011686829</v>
          </cell>
          <cell r="B349" t="str">
            <v>TVS000481</v>
          </cell>
          <cell r="C349" t="str">
            <v>Nguyễn Thị Phương Nga</v>
          </cell>
          <cell r="D349" t="str">
            <v>VN</v>
          </cell>
          <cell r="E349" t="str">
            <v>B5 TT GT208 Đại Kim, TTrì, Hà Nội</v>
          </cell>
          <cell r="F349" t="str">
            <v>B5 TT GT208 Đại Kim, TTrì, Hà Nội</v>
          </cell>
          <cell r="G349" t="str">
            <v>0913233039</v>
          </cell>
          <cell r="H349" t="str">
            <v>011686829</v>
          </cell>
          <cell r="I349" t="str">
            <v>Hà Nội</v>
          </cell>
          <cell r="J349" t="str">
            <v>16/06/1998</v>
          </cell>
        </row>
        <row r="350">
          <cell r="A350" t="str">
            <v>011452864</v>
          </cell>
          <cell r="B350" t="str">
            <v>TVS000482</v>
          </cell>
          <cell r="C350" t="str">
            <v>Nguyễn Thị Thu Phương</v>
          </cell>
          <cell r="D350" t="str">
            <v>VN</v>
          </cell>
          <cell r="E350" t="str">
            <v>20 Đoàn Trần Nghiệp, Hà Nội</v>
          </cell>
          <cell r="F350" t="str">
            <v>20 Đoàn Trần Nghiệp, Hà Nội</v>
          </cell>
          <cell r="G350" t="str">
            <v>0903286268</v>
          </cell>
          <cell r="H350" t="str">
            <v>011452864</v>
          </cell>
          <cell r="I350" t="str">
            <v>Hà Nội</v>
          </cell>
          <cell r="J350" t="str">
            <v>19/12/2003</v>
          </cell>
          <cell r="K350" t="str">
            <v>Nguyễn Thị Thu Phương</v>
          </cell>
          <cell r="L350" t="str">
            <v>0011002391451</v>
          </cell>
          <cell r="M350" t="str">
            <v>VCB - Sở Giao dịch</v>
          </cell>
          <cell r="N350" t="b">
            <v>1</v>
          </cell>
        </row>
        <row r="351">
          <cell r="A351" t="str">
            <v>011490997</v>
          </cell>
          <cell r="B351" t="str">
            <v>TVS000483</v>
          </cell>
          <cell r="C351" t="str">
            <v>Trịnh Đại</v>
          </cell>
          <cell r="D351" t="str">
            <v>VN</v>
          </cell>
          <cell r="E351" t="str">
            <v>6 M8 Trương Định, Hà Nội</v>
          </cell>
          <cell r="F351" t="str">
            <v>6 M8 Trương Định, Hà Nội</v>
          </cell>
          <cell r="G351" t="str">
            <v>0913210203</v>
          </cell>
          <cell r="H351" t="str">
            <v>011490997</v>
          </cell>
          <cell r="I351" t="str">
            <v>Hà Nội</v>
          </cell>
          <cell r="J351" t="str">
            <v>20/03/1998</v>
          </cell>
          <cell r="K351" t="str">
            <v>Trịnh Đại</v>
          </cell>
          <cell r="L351" t="str">
            <v>2836679</v>
          </cell>
          <cell r="M351" t="str">
            <v>ACB - CN Hà Nội</v>
          </cell>
          <cell r="N351" t="b">
            <v>1</v>
          </cell>
        </row>
        <row r="352">
          <cell r="A352" t="str">
            <v>010271379</v>
          </cell>
          <cell r="B352" t="str">
            <v>TVS000485</v>
          </cell>
          <cell r="C352" t="str">
            <v>Nguyễn Thị Hằng</v>
          </cell>
          <cell r="D352" t="str">
            <v>VN</v>
          </cell>
          <cell r="E352" t="str">
            <v>62 Mai Hắc Đế, Hà Nội</v>
          </cell>
          <cell r="F352" t="str">
            <v>62 Mai Hắc Đế, Hà Nội</v>
          </cell>
          <cell r="G352" t="str">
            <v>0912570943</v>
          </cell>
          <cell r="H352" t="str">
            <v>010271379</v>
          </cell>
          <cell r="I352" t="str">
            <v>Hà Nội</v>
          </cell>
          <cell r="J352" t="str">
            <v>21/11/2007</v>
          </cell>
          <cell r="K352" t="str">
            <v>Nguyễn Thị Hằng</v>
          </cell>
          <cell r="L352" t="str">
            <v>0491001494334</v>
          </cell>
          <cell r="M352" t="str">
            <v>VCB - CN Thăng Long</v>
          </cell>
          <cell r="N352" t="b">
            <v>1</v>
          </cell>
        </row>
        <row r="353">
          <cell r="A353" t="str">
            <v>013215559</v>
          </cell>
          <cell r="B353" t="str">
            <v>TVS000487</v>
          </cell>
          <cell r="C353" t="str">
            <v>Vũ Minh Tuấn</v>
          </cell>
          <cell r="D353" t="str">
            <v>VN</v>
          </cell>
          <cell r="E353" t="str">
            <v>12B ngõ 358/55/20 Bùi Xương Trạch - TXuân - HN</v>
          </cell>
          <cell r="F353" t="str">
            <v>12B ngõ 358/55/20 Bùi Xương Trạch - TXuân - HN</v>
          </cell>
          <cell r="G353" t="str">
            <v>0902006686</v>
          </cell>
          <cell r="H353" t="str">
            <v>013215559</v>
          </cell>
          <cell r="I353" t="str">
            <v>Hà nội</v>
          </cell>
          <cell r="J353" t="str">
            <v>13/07/2009</v>
          </cell>
          <cell r="K353" t="str">
            <v>Vũ Minh Tuấn</v>
          </cell>
          <cell r="L353" t="str">
            <v>1100047168</v>
          </cell>
          <cell r="M353" t="str">
            <v>SHB - CN Hà Đông</v>
          </cell>
          <cell r="N353" t="b">
            <v>1</v>
          </cell>
        </row>
        <row r="354">
          <cell r="A354" t="str">
            <v>010220033</v>
          </cell>
          <cell r="B354" t="str">
            <v>TVS000488</v>
          </cell>
          <cell r="C354" t="str">
            <v>Vũ Thanh Cảnh</v>
          </cell>
          <cell r="D354" t="str">
            <v>VN</v>
          </cell>
          <cell r="E354" t="str">
            <v>19B hẻm 15/31/189 Hoàng Hoa Thám - HN</v>
          </cell>
          <cell r="F354" t="str">
            <v>19B hẻm 15/31/189 Hoàng Hoa Thám - HN</v>
          </cell>
          <cell r="G354" t="str">
            <v>0904337799</v>
          </cell>
          <cell r="H354" t="str">
            <v>010220033</v>
          </cell>
          <cell r="I354" t="str">
            <v>Hà Nội</v>
          </cell>
          <cell r="J354" t="str">
            <v>13/05/2003</v>
          </cell>
          <cell r="K354" t="str">
            <v>Vũ Thanh Cảnh</v>
          </cell>
          <cell r="L354" t="str">
            <v>1000039739</v>
          </cell>
          <cell r="M354" t="str">
            <v>SHB - Hà Nội</v>
          </cell>
          <cell r="N354" t="b">
            <v>1</v>
          </cell>
        </row>
        <row r="355">
          <cell r="A355" t="str">
            <v>011641338</v>
          </cell>
          <cell r="B355" t="str">
            <v>TVS000489</v>
          </cell>
          <cell r="C355" t="str">
            <v>Ngô Quý Đạt</v>
          </cell>
          <cell r="D355" t="str">
            <v>VN</v>
          </cell>
          <cell r="E355" t="str">
            <v>212 G4 Thành Công, Hà Nội</v>
          </cell>
          <cell r="F355" t="str">
            <v>212 G4 Thành Công, Hà Nội</v>
          </cell>
          <cell r="G355" t="str">
            <v>0903219399 or 0933557799</v>
          </cell>
          <cell r="H355" t="str">
            <v>011641338</v>
          </cell>
          <cell r="I355" t="str">
            <v>Hà Nội</v>
          </cell>
          <cell r="J355" t="str">
            <v>27/02/1998</v>
          </cell>
          <cell r="K355" t="str">
            <v>Ngô Quý Đạt</v>
          </cell>
          <cell r="L355" t="str">
            <v>1200209010936</v>
          </cell>
          <cell r="M355" t="str">
            <v>Agribank Hội sở</v>
          </cell>
          <cell r="N355" t="b">
            <v>1</v>
          </cell>
        </row>
        <row r="356">
          <cell r="A356" t="str">
            <v>011388168</v>
          </cell>
          <cell r="B356" t="str">
            <v>TVS000490</v>
          </cell>
          <cell r="C356" t="str">
            <v>Võ Thanh Lâm</v>
          </cell>
          <cell r="D356" t="str">
            <v>VN</v>
          </cell>
          <cell r="E356" t="str">
            <v>304 E5 Thanh Xuân, Hà Nội</v>
          </cell>
          <cell r="F356" t="str">
            <v>304 E5 Thanh Xuân, Hà Nội</v>
          </cell>
          <cell r="H356" t="str">
            <v>011388168</v>
          </cell>
          <cell r="I356" t="str">
            <v>Hà Nội</v>
          </cell>
          <cell r="J356" t="str">
            <v>03/02/2005</v>
          </cell>
        </row>
        <row r="357">
          <cell r="A357" t="str">
            <v>011807478</v>
          </cell>
          <cell r="B357" t="str">
            <v>TVS000491</v>
          </cell>
          <cell r="C357" t="str">
            <v>Hà Thị Tuyết Nhung</v>
          </cell>
          <cell r="D357" t="str">
            <v>VN</v>
          </cell>
          <cell r="E357" t="str">
            <v>37 ngõ 2 nguyễn viết xuân - thanh xuân - Hà Nội</v>
          </cell>
          <cell r="F357" t="str">
            <v>37 ngõ 2 nguyễn viết xuân - thanh xuân - Hà Nội</v>
          </cell>
          <cell r="G357" t="str">
            <v>0988771907</v>
          </cell>
          <cell r="H357" t="str">
            <v>011807478</v>
          </cell>
          <cell r="I357" t="str">
            <v>Hà Nội</v>
          </cell>
          <cell r="J357" t="str">
            <v>10/10/1993</v>
          </cell>
          <cell r="K357" t="str">
            <v>Hà Thị Tuyết Nhung</v>
          </cell>
          <cell r="L357" t="str">
            <v>0520100194008</v>
          </cell>
          <cell r="M357" t="str">
            <v>MB - CN Điện Biên Phủ</v>
          </cell>
          <cell r="N357" t="b">
            <v>1</v>
          </cell>
        </row>
        <row r="358">
          <cell r="A358" t="str">
            <v>011527647</v>
          </cell>
          <cell r="B358" t="str">
            <v>TVS000492</v>
          </cell>
          <cell r="C358" t="str">
            <v>Nguyễn Thị Thanh Hương</v>
          </cell>
          <cell r="D358" t="str">
            <v>VN</v>
          </cell>
          <cell r="E358" t="str">
            <v>C3 Ngõ 172 Lạc Long Quân, Hà Nội</v>
          </cell>
          <cell r="F358" t="str">
            <v>C3 Ngõ 172 Lạc Long Quân, Hà Nội</v>
          </cell>
          <cell r="G358" t="str">
            <v>0904177177</v>
          </cell>
          <cell r="H358" t="str">
            <v>011527647</v>
          </cell>
          <cell r="I358" t="str">
            <v>Hà Nội</v>
          </cell>
          <cell r="J358">
            <v>40656</v>
          </cell>
          <cell r="K358" t="str">
            <v>Nguyễn Thị Thanh Hương</v>
          </cell>
          <cell r="L358" t="str">
            <v>12310000106657</v>
          </cell>
          <cell r="M358" t="str">
            <v>BIDV - CN Quang Trung</v>
          </cell>
          <cell r="N358" t="b">
            <v>1</v>
          </cell>
        </row>
        <row r="359">
          <cell r="A359" t="str">
            <v>011931045</v>
          </cell>
          <cell r="B359" t="str">
            <v>TVS000493</v>
          </cell>
          <cell r="C359" t="str">
            <v>Lê Ngọc Tú</v>
          </cell>
          <cell r="D359" t="str">
            <v>VN</v>
          </cell>
          <cell r="E359" t="str">
            <v>P104 B9 Nghĩa Tân, Cầu Giấy, HN</v>
          </cell>
          <cell r="F359" t="str">
            <v>P104 B9 Nghĩa Tân, Cầu Giấy, HN</v>
          </cell>
          <cell r="G359" t="str">
            <v>0904593555 - 04.7560232</v>
          </cell>
          <cell r="H359" t="str">
            <v>011931045</v>
          </cell>
          <cell r="I359" t="str">
            <v>Hà Nội</v>
          </cell>
          <cell r="J359" t="str">
            <v>24/02/2003</v>
          </cell>
          <cell r="K359" t="str">
            <v>Lê Ngọc Tú</v>
          </cell>
          <cell r="L359" t="str">
            <v>12010000116211</v>
          </cell>
          <cell r="M359" t="str">
            <v>BIDV - SGD1</v>
          </cell>
          <cell r="N359" t="b">
            <v>1</v>
          </cell>
        </row>
        <row r="360">
          <cell r="A360" t="str">
            <v>100698222</v>
          </cell>
          <cell r="B360" t="str">
            <v>TVS000494</v>
          </cell>
          <cell r="C360" t="str">
            <v>Hoàng Thị Thu Thuỷ</v>
          </cell>
          <cell r="D360" t="str">
            <v>VN</v>
          </cell>
          <cell r="E360" t="str">
            <v>P210 D6 Trung Tự, Đống Đa, HN</v>
          </cell>
          <cell r="F360" t="str">
            <v>P210 D6 Trung Tự, Đống Đa, HN</v>
          </cell>
          <cell r="G360" t="str">
            <v>0902529636</v>
          </cell>
          <cell r="H360" t="str">
            <v>100698222</v>
          </cell>
          <cell r="I360" t="str">
            <v>Quảng Ninh</v>
          </cell>
          <cell r="J360" t="str">
            <v>06/11/2006</v>
          </cell>
        </row>
        <row r="361">
          <cell r="A361" t="str">
            <v>022762898</v>
          </cell>
          <cell r="B361" t="str">
            <v>TVS000495</v>
          </cell>
          <cell r="C361" t="str">
            <v>Bùi Tuấn Ngọc</v>
          </cell>
          <cell r="D361" t="str">
            <v>VN</v>
          </cell>
          <cell r="E361" t="str">
            <v>6 Đặng Tất, P.Tân Định, Q1, Tp HCM</v>
          </cell>
          <cell r="F361" t="str">
            <v>6 Đặng Tất, P.Tân Định, Q1, Tp HCM</v>
          </cell>
          <cell r="G361" t="str">
            <v>0918328888</v>
          </cell>
          <cell r="H361" t="str">
            <v>022762898</v>
          </cell>
          <cell r="I361" t="str">
            <v>Tp Hồ Chí Minh</v>
          </cell>
          <cell r="J361" t="str">
            <v>12/07/2004</v>
          </cell>
          <cell r="K361" t="str">
            <v>Bùi Tuấn Ngọc</v>
          </cell>
          <cell r="L361" t="str">
            <v>140.114849103371</v>
          </cell>
          <cell r="M361" t="str">
            <v>Eximbank - CN Sài Gòn</v>
          </cell>
          <cell r="N361" t="b">
            <v>1</v>
          </cell>
        </row>
        <row r="362">
          <cell r="A362" t="str">
            <v>011828918</v>
          </cell>
          <cell r="B362" t="str">
            <v>TVS000496</v>
          </cell>
          <cell r="C362" t="str">
            <v>Hoàng Thị Tuyết Nhung</v>
          </cell>
          <cell r="D362" t="str">
            <v>VN</v>
          </cell>
          <cell r="E362" t="str">
            <v>3 ngõ 131 Thái Hà, Đống Đa, HN</v>
          </cell>
          <cell r="F362" t="str">
            <v>3 ngõ 131 Thái Hà, Đống Đa, HN</v>
          </cell>
          <cell r="G362" t="str">
            <v>0913225566</v>
          </cell>
          <cell r="H362" t="str">
            <v>011828918</v>
          </cell>
          <cell r="I362" t="str">
            <v>Hà Nội</v>
          </cell>
          <cell r="J362" t="str">
            <v>07/07/1999</v>
          </cell>
          <cell r="K362" t="str">
            <v>Hoàng Thị Tuyết Nhung</v>
          </cell>
          <cell r="L362" t="str">
            <v>41008000007107040019</v>
          </cell>
          <cell r="M362" t="str">
            <v>LPB - CN Hà Nội</v>
          </cell>
          <cell r="N362" t="b">
            <v>1</v>
          </cell>
        </row>
        <row r="363">
          <cell r="A363" t="str">
            <v>012641775</v>
          </cell>
          <cell r="B363" t="str">
            <v>TVS000497</v>
          </cell>
          <cell r="C363" t="str">
            <v>Trần Thị Mai Hiên</v>
          </cell>
          <cell r="D363" t="str">
            <v>VN</v>
          </cell>
          <cell r="E363" t="str">
            <v>3 Ngõ 131 Thái Hà, Đống Đa, HN</v>
          </cell>
          <cell r="F363" t="str">
            <v>3 Ngõ 131 Thái Hà, Đống Đa, HN</v>
          </cell>
          <cell r="G363" t="str">
            <v>0912636166</v>
          </cell>
          <cell r="H363" t="str">
            <v>012641775</v>
          </cell>
          <cell r="I363" t="str">
            <v>Hà Nội</v>
          </cell>
          <cell r="J363" t="str">
            <v>20/11/2003</v>
          </cell>
          <cell r="K363" t="str">
            <v>Trần Thị Mai Hiên</v>
          </cell>
          <cell r="L363" t="str">
            <v>41001000001657040018</v>
          </cell>
          <cell r="M363" t="str">
            <v>LPB - CN Hà Nội</v>
          </cell>
          <cell r="N363" t="b">
            <v>1</v>
          </cell>
        </row>
        <row r="364">
          <cell r="A364" t="str">
            <v>011825386</v>
          </cell>
          <cell r="B364" t="str">
            <v>TVS000498</v>
          </cell>
          <cell r="C364" t="str">
            <v>Hoàng Thị Phượng</v>
          </cell>
          <cell r="D364" t="str">
            <v>VN</v>
          </cell>
          <cell r="E364" t="str">
            <v>35 Hai Bà Trưng, Hà Nội</v>
          </cell>
          <cell r="F364" t="str">
            <v>35 Hai Bà Trưng, Hà Nội</v>
          </cell>
          <cell r="G364" t="str">
            <v>0912328657</v>
          </cell>
          <cell r="H364" t="str">
            <v>011825386</v>
          </cell>
          <cell r="I364" t="str">
            <v>Hà Nội</v>
          </cell>
          <cell r="J364" t="str">
            <v>21/02/2008</v>
          </cell>
          <cell r="K364" t="str">
            <v>Hoàng Thị Phượng</v>
          </cell>
          <cell r="L364" t="str">
            <v>0011000372095</v>
          </cell>
          <cell r="M364" t="str">
            <v>VCB - Sở Giao dịch</v>
          </cell>
          <cell r="N364" t="b">
            <v>1</v>
          </cell>
        </row>
        <row r="365">
          <cell r="A365" t="str">
            <v>011354396</v>
          </cell>
          <cell r="B365" t="str">
            <v>TVS000499</v>
          </cell>
          <cell r="C365" t="str">
            <v>Nguyễn Thị Bắc Hà</v>
          </cell>
          <cell r="D365" t="str">
            <v>VN</v>
          </cell>
          <cell r="E365" t="str">
            <v>58 Kim Mã Thượng, Hà Nội</v>
          </cell>
          <cell r="F365" t="str">
            <v>58 Kim Mã Thượng, Hà Nội</v>
          </cell>
          <cell r="G365" t="str">
            <v>0904 223 499</v>
          </cell>
          <cell r="H365" t="str">
            <v>011354396</v>
          </cell>
          <cell r="I365" t="str">
            <v>Hà Nội</v>
          </cell>
          <cell r="J365" t="str">
            <v>17/08/2009</v>
          </cell>
          <cell r="K365" t="str">
            <v>Nguyễn Thị Bắc Hà</v>
          </cell>
          <cell r="L365" t="str">
            <v>0050105329005</v>
          </cell>
          <cell r="M365" t="str">
            <v>TMCP Quân Đội, CN Trần Duy Hưng</v>
          </cell>
          <cell r="N365" t="b">
            <v>1</v>
          </cell>
        </row>
        <row r="366">
          <cell r="A366" t="str">
            <v>012059014</v>
          </cell>
          <cell r="B366" t="str">
            <v>TVS000500</v>
          </cell>
          <cell r="C366" t="str">
            <v>Trần Hồng Kiên</v>
          </cell>
          <cell r="D366" t="str">
            <v>VN</v>
          </cell>
          <cell r="E366" t="str">
            <v>Số 3 Ngô Quyền, Hà Nội</v>
          </cell>
          <cell r="F366" t="str">
            <v>Số 3 Ngô Quyền, Hà Nội</v>
          </cell>
          <cell r="G366" t="str">
            <v>0915458183</v>
          </cell>
          <cell r="H366" t="str">
            <v>012059014</v>
          </cell>
          <cell r="I366" t="str">
            <v>Hà Nội</v>
          </cell>
          <cell r="J366" t="str">
            <v>08/03/2007</v>
          </cell>
          <cell r="K366" t="str">
            <v>Trần Hồng Kiên</v>
          </cell>
          <cell r="L366" t="str">
            <v>0011001950795</v>
          </cell>
          <cell r="M366" t="str">
            <v>VCB - Sở Giao dịch</v>
          </cell>
          <cell r="N366" t="b">
            <v>1</v>
          </cell>
        </row>
        <row r="367">
          <cell r="A367" t="str">
            <v>012825799</v>
          </cell>
          <cell r="B367" t="str">
            <v>TVS000501</v>
          </cell>
          <cell r="C367" t="str">
            <v>Đỗ Thị Kim Liên</v>
          </cell>
          <cell r="D367" t="str">
            <v>VN</v>
          </cell>
          <cell r="E367" t="str">
            <v>Ban Đtư và Qlý vốn NDN - Tầng 11 - Tập đoàn BCVTVN - 57 Huỳnh Thúc Kháng - HN</v>
          </cell>
          <cell r="F367" t="str">
            <v>Ban Đtư và Qlý vốn NDN - Tầng 11 - Tập đoàn BCVTVN - 57 Huỳnh Thúc Kháng - HN</v>
          </cell>
          <cell r="G367" t="str">
            <v>0912185868</v>
          </cell>
          <cell r="H367" t="str">
            <v>012825799</v>
          </cell>
          <cell r="I367" t="str">
            <v>Hà Nội</v>
          </cell>
          <cell r="J367" t="str">
            <v>18/11/2005</v>
          </cell>
          <cell r="K367" t="str">
            <v>Đỗ Thị Kim Liên</v>
          </cell>
          <cell r="L367" t="str">
            <v>12310000281457</v>
          </cell>
          <cell r="M367" t="str">
            <v>BIDV Quang Trung</v>
          </cell>
          <cell r="N367" t="b">
            <v>1</v>
          </cell>
        </row>
        <row r="368">
          <cell r="A368" t="str">
            <v>030763420</v>
          </cell>
          <cell r="B368" t="str">
            <v>TVS000502</v>
          </cell>
          <cell r="C368" t="str">
            <v>Nguyễn Thị Hải Đường</v>
          </cell>
          <cell r="D368" t="str">
            <v>VN</v>
          </cell>
          <cell r="E368" t="str">
            <v>82/33 Trần Phú, Ngô Quyền -  Hải Phòng</v>
          </cell>
          <cell r="F368" t="str">
            <v>82/33 Trần Phú, Ngô Quyền -  Hải Phòng</v>
          </cell>
          <cell r="G368" t="str">
            <v>031.3836675 or 0903285532</v>
          </cell>
          <cell r="H368" t="str">
            <v>030763420</v>
          </cell>
          <cell r="I368" t="str">
            <v>Hải Phòng</v>
          </cell>
          <cell r="J368" t="str">
            <v>01/11/2010</v>
          </cell>
          <cell r="K368" t="str">
            <v>Nguyễn Thị Hải Đường</v>
          </cell>
          <cell r="L368" t="str">
            <v>711A33665772</v>
          </cell>
          <cell r="M368" t="str">
            <v>Viettinbank - NGô Quyền, HPhòng</v>
          </cell>
          <cell r="N368" t="b">
            <v>1</v>
          </cell>
        </row>
        <row r="369">
          <cell r="A369" t="str">
            <v>011067099</v>
          </cell>
          <cell r="B369" t="str">
            <v>TVS000503</v>
          </cell>
          <cell r="C369" t="str">
            <v>Nguyễn Thanh Tùng</v>
          </cell>
          <cell r="D369" t="str">
            <v>VN</v>
          </cell>
          <cell r="E369" t="str">
            <v>35 Hai Bà Trưng, Hà Nội</v>
          </cell>
          <cell r="F369" t="str">
            <v>35 Hai Bà Trưng, Hà Nội</v>
          </cell>
          <cell r="G369" t="str">
            <v>0913232161</v>
          </cell>
          <cell r="H369" t="str">
            <v>011067099</v>
          </cell>
          <cell r="I369" t="str">
            <v>Hà Nội</v>
          </cell>
          <cell r="J369" t="str">
            <v>10/12/1997</v>
          </cell>
          <cell r="K369" t="str">
            <v>Nguyễn Thanh Tùng</v>
          </cell>
          <cell r="L369" t="str">
            <v>1000017672</v>
          </cell>
          <cell r="M369" t="str">
            <v>SHB - Hội Sở</v>
          </cell>
          <cell r="N369" t="b">
            <v>1</v>
          </cell>
        </row>
        <row r="370">
          <cell r="A370" t="str">
            <v>012313838</v>
          </cell>
          <cell r="B370" t="str">
            <v>TVS000504</v>
          </cell>
          <cell r="C370" t="str">
            <v>Nguyễn Thị Thảo</v>
          </cell>
          <cell r="D370" t="str">
            <v>VN</v>
          </cell>
          <cell r="E370" t="str">
            <v>392 Đường Cầu Giấy, Hà Nội</v>
          </cell>
          <cell r="F370" t="str">
            <v>392 Đường Cầu Giấy, Hà Nội</v>
          </cell>
          <cell r="G370" t="str">
            <v>0916391768</v>
          </cell>
          <cell r="H370" t="str">
            <v>012313838</v>
          </cell>
          <cell r="I370" t="str">
            <v>Hà Nội</v>
          </cell>
          <cell r="J370" t="str">
            <v>23/03/2000</v>
          </cell>
          <cell r="K370" t="str">
            <v>Nguyễn Thị Thảo</v>
          </cell>
          <cell r="L370" t="str">
            <v>220.10000398939</v>
          </cell>
          <cell r="M370" t="str">
            <v>BIDV - Thăng Long</v>
          </cell>
          <cell r="N370" t="b">
            <v>1</v>
          </cell>
        </row>
        <row r="371">
          <cell r="A371" t="str">
            <v>022674701</v>
          </cell>
          <cell r="B371" t="str">
            <v>TVS000505</v>
          </cell>
          <cell r="C371" t="str">
            <v>Mai Hữu Thung</v>
          </cell>
          <cell r="D371" t="str">
            <v>VN</v>
          </cell>
          <cell r="E371" t="str">
            <v>67/05 ( Lô 0 ) Đinh Tiên Hoàng - P3 - Q. Bình Thạnh - Tp HCM</v>
          </cell>
          <cell r="F371" t="str">
            <v>67/05 ( Lô 0 ) Đinh Tiên Hoàng - P3 - Q. Bình Thạnh - Tp HCM</v>
          </cell>
          <cell r="G371" t="str">
            <v>0913913239</v>
          </cell>
          <cell r="H371" t="str">
            <v>022674701</v>
          </cell>
          <cell r="I371" t="str">
            <v>Tp Hồ Chí Minh</v>
          </cell>
          <cell r="J371" t="str">
            <v>20/06/1997</v>
          </cell>
          <cell r="K371" t="str">
            <v>Mai Hữu Thung</v>
          </cell>
          <cell r="L371" t="str">
            <v>1101010003979</v>
          </cell>
          <cell r="M371" t="str">
            <v>Xây dựng Việt Nam - PGD Tân Bình - CN Sài Gòn</v>
          </cell>
          <cell r="N371" t="b">
            <v>1</v>
          </cell>
        </row>
        <row r="372">
          <cell r="A372" t="str">
            <v>011539014</v>
          </cell>
          <cell r="B372" t="str">
            <v>TVS000507</v>
          </cell>
          <cell r="C372" t="str">
            <v>Trần Thị Kim Thanh</v>
          </cell>
          <cell r="D372" t="str">
            <v>VN</v>
          </cell>
          <cell r="E372" t="str">
            <v>13B Chân Cầm, Hoàn Kiếm, HN</v>
          </cell>
          <cell r="F372" t="str">
            <v>13B Chân Cầm, Hoàn Kiếm, HN</v>
          </cell>
          <cell r="G372" t="str">
            <v>0913226770</v>
          </cell>
          <cell r="H372" t="str">
            <v>011539014</v>
          </cell>
          <cell r="I372" t="str">
            <v>Hà Nội</v>
          </cell>
          <cell r="J372" t="str">
            <v>29/01/2004</v>
          </cell>
          <cell r="K372" t="str">
            <v>Trần Thị Kim Thanh</v>
          </cell>
          <cell r="L372" t="str">
            <v>023704060031221</v>
          </cell>
          <cell r="M372" t="str">
            <v>VIBank Láng Hạ - Hà Nội</v>
          </cell>
          <cell r="N372" t="b">
            <v>1</v>
          </cell>
        </row>
        <row r="373">
          <cell r="A373" t="str">
            <v>011773164</v>
          </cell>
          <cell r="B373" t="str">
            <v>TVS000509</v>
          </cell>
          <cell r="C373" t="str">
            <v>Phạm Kiều Liên</v>
          </cell>
          <cell r="D373" t="str">
            <v>VN</v>
          </cell>
          <cell r="E373" t="str">
            <v>P1B dãy 41 khu TT ĐH Bách Khoa, HN</v>
          </cell>
          <cell r="F373" t="str">
            <v>P1B dãy 41 khu TT ĐH Bách Khoa, HN</v>
          </cell>
          <cell r="G373" t="str">
            <v>0904289800</v>
          </cell>
          <cell r="H373" t="str">
            <v>011773164</v>
          </cell>
          <cell r="I373" t="str">
            <v>Hà Nội</v>
          </cell>
          <cell r="J373" t="str">
            <v>01/11/2007</v>
          </cell>
          <cell r="K373" t="str">
            <v>Phạm Kiều Liên</v>
          </cell>
          <cell r="L373" t="str">
            <v>22010000247837</v>
          </cell>
          <cell r="M373" t="str">
            <v>BIDV - CNThăng Long</v>
          </cell>
          <cell r="N373" t="b">
            <v>1</v>
          </cell>
        </row>
        <row r="374">
          <cell r="A374" t="str">
            <v>012054605</v>
          </cell>
          <cell r="B374" t="str">
            <v>TVS000510</v>
          </cell>
          <cell r="C374" t="str">
            <v>Ngô Đức Quỳnh</v>
          </cell>
          <cell r="D374" t="str">
            <v>VN</v>
          </cell>
          <cell r="E374" t="str">
            <v>Tổ 35 Quảng An, Tây Hồ, Hà Nội</v>
          </cell>
          <cell r="F374" t="str">
            <v>Tổ 35 Quảng An, Tây Hồ, Hà Nội</v>
          </cell>
          <cell r="G374" t="str">
            <v>0938322222</v>
          </cell>
          <cell r="H374" t="str">
            <v>012054605</v>
          </cell>
          <cell r="I374" t="str">
            <v>Hà Nội</v>
          </cell>
          <cell r="J374">
            <v>40708</v>
          </cell>
          <cell r="K374" t="str">
            <v>Ngô Đức Quỳnh</v>
          </cell>
          <cell r="L374" t="str">
            <v>19023571106011</v>
          </cell>
          <cell r="M374" t="str">
            <v>Techcombank - Hoàng Quốc Việt</v>
          </cell>
          <cell r="N374" t="b">
            <v>1</v>
          </cell>
        </row>
        <row r="375">
          <cell r="A375" t="str">
            <v>011898086</v>
          </cell>
          <cell r="B375" t="str">
            <v>TVS000511</v>
          </cell>
          <cell r="C375" t="str">
            <v>Nguyễn Diệu Linh</v>
          </cell>
          <cell r="D375" t="str">
            <v>VN</v>
          </cell>
          <cell r="E375" t="str">
            <v>Số 42 Ngõ Chợ Khâm Thiên, Hà Nội</v>
          </cell>
          <cell r="F375" t="str">
            <v>Số 42 Ngõ Chợ Khâm Thiên, Hà Nội</v>
          </cell>
          <cell r="G375" t="str">
            <v>0915138238</v>
          </cell>
          <cell r="H375" t="str">
            <v>011898086</v>
          </cell>
          <cell r="I375" t="str">
            <v>Hà Nội</v>
          </cell>
          <cell r="J375" t="str">
            <v>30/09/1997</v>
          </cell>
          <cell r="K375" t="str">
            <v>Nguyễn Diệu Linh</v>
          </cell>
          <cell r="L375" t="str">
            <v>0011000680203</v>
          </cell>
          <cell r="M375" t="str">
            <v>VCB - Sở giao dịch</v>
          </cell>
          <cell r="N375" t="b">
            <v>1</v>
          </cell>
        </row>
        <row r="376">
          <cell r="A376" t="str">
            <v>012661246</v>
          </cell>
          <cell r="B376" t="str">
            <v>TVS000513</v>
          </cell>
          <cell r="C376" t="str">
            <v>Ngô Quốc Tuấn</v>
          </cell>
          <cell r="D376" t="str">
            <v>VN</v>
          </cell>
          <cell r="E376" t="str">
            <v>430 Vạn Phúc - Hà Đông</v>
          </cell>
          <cell r="F376" t="str">
            <v>430 Vạn Phúc - Hà Đông</v>
          </cell>
          <cell r="G376" t="str">
            <v>0903789986</v>
          </cell>
          <cell r="H376" t="str">
            <v>012661246</v>
          </cell>
          <cell r="I376" t="str">
            <v>Hà Nội</v>
          </cell>
          <cell r="J376" t="str">
            <v>20/04/2008</v>
          </cell>
          <cell r="K376" t="str">
            <v>Nguyễn Trường Giang</v>
          </cell>
          <cell r="L376" t="str">
            <v>220 1 0000 214 503</v>
          </cell>
          <cell r="M376" t="str">
            <v>BIDV Thăng Long - HN</v>
          </cell>
          <cell r="N376" t="b">
            <v>0</v>
          </cell>
        </row>
        <row r="377">
          <cell r="A377" t="str">
            <v>012589387</v>
          </cell>
          <cell r="B377" t="str">
            <v>TVS000514</v>
          </cell>
          <cell r="C377" t="str">
            <v>Phan Thanh Toàn</v>
          </cell>
          <cell r="D377" t="str">
            <v>VN</v>
          </cell>
          <cell r="E377" t="str">
            <v>402 E3 Thanh Xuân Bắc, Hà Nội</v>
          </cell>
          <cell r="F377" t="str">
            <v>402 E3 Thanh Xuân Bắc, Hà Nội</v>
          </cell>
          <cell r="G377" t="str">
            <v>0904999300</v>
          </cell>
          <cell r="H377" t="str">
            <v>012589387</v>
          </cell>
          <cell r="I377" t="str">
            <v>Hà Nội</v>
          </cell>
          <cell r="J377" t="str">
            <v>19/03/2003</v>
          </cell>
          <cell r="K377" t="str">
            <v>Phan Thanh Toàn</v>
          </cell>
          <cell r="L377" t="str">
            <v>0021000549032</v>
          </cell>
          <cell r="M377" t="str">
            <v>VCB - CN Hà Nội</v>
          </cell>
          <cell r="N377" t="b">
            <v>1</v>
          </cell>
        </row>
        <row r="378">
          <cell r="A378" t="str">
            <v>011952991</v>
          </cell>
          <cell r="B378" t="str">
            <v>TVS000515</v>
          </cell>
          <cell r="C378" t="str">
            <v>Nguyễn Ngọc Khanh</v>
          </cell>
          <cell r="D378" t="str">
            <v>VN</v>
          </cell>
          <cell r="H378" t="str">
            <v>011952991</v>
          </cell>
          <cell r="I378" t="str">
            <v>Hà Nội</v>
          </cell>
          <cell r="J378" t="str">
            <v>08/10/1996</v>
          </cell>
          <cell r="K378" t="str">
            <v>Nguyễn Ngọc Khanh</v>
          </cell>
          <cell r="L378" t="str">
            <v>22010000247776</v>
          </cell>
          <cell r="M378" t="str">
            <v>BIDV - CN Thăng Long</v>
          </cell>
          <cell r="N378" t="b">
            <v>1</v>
          </cell>
        </row>
        <row r="379">
          <cell r="A379" t="str">
            <v>010090831</v>
          </cell>
          <cell r="B379" t="str">
            <v>TVS000516</v>
          </cell>
          <cell r="C379" t="str">
            <v>Lê Thành Khôi</v>
          </cell>
          <cell r="D379" t="str">
            <v>VN</v>
          </cell>
          <cell r="E379" t="str">
            <v>27 ngõ 263/18 Nguyễn Trãi - Hà Nội</v>
          </cell>
          <cell r="F379" t="str">
            <v>27 ngõ 263/18 Nguyễn Trãi - Hà Nội</v>
          </cell>
          <cell r="G379" t="str">
            <v>0915057417</v>
          </cell>
          <cell r="H379" t="str">
            <v>010090831</v>
          </cell>
          <cell r="I379" t="str">
            <v>Hà Nội</v>
          </cell>
          <cell r="J379" t="str">
            <v>09/09/2004</v>
          </cell>
          <cell r="K379" t="str">
            <v>Lê Thành Khôi</v>
          </cell>
          <cell r="L379" t="str">
            <v>0711002105644</v>
          </cell>
          <cell r="M379" t="str">
            <v>VCB - CN Thanh Xuân</v>
          </cell>
          <cell r="N379" t="b">
            <v>1</v>
          </cell>
        </row>
        <row r="380">
          <cell r="A380" t="str">
            <v>012122448</v>
          </cell>
          <cell r="B380" t="str">
            <v>TVS000518</v>
          </cell>
          <cell r="C380" t="str">
            <v>Lê Quang Đức</v>
          </cell>
          <cell r="D380" t="str">
            <v>VN</v>
          </cell>
          <cell r="E380" t="str">
            <v>5 Nhà A TLTL Thượng Đình, Hà Nội</v>
          </cell>
          <cell r="F380" t="str">
            <v>5 Nhà A TLTL Thượng Đình, Hà Nội</v>
          </cell>
          <cell r="G380" t="str">
            <v>0904802466</v>
          </cell>
          <cell r="H380" t="str">
            <v>012122448</v>
          </cell>
          <cell r="I380" t="str">
            <v>Hà Nội</v>
          </cell>
          <cell r="J380" t="str">
            <v>17/04/1998</v>
          </cell>
          <cell r="K380" t="str">
            <v>Lê Quang Đức</v>
          </cell>
          <cell r="L380" t="str">
            <v>002172385041</v>
          </cell>
          <cell r="M380" t="str">
            <v>HSBC - CN Hà Nội</v>
          </cell>
          <cell r="N380" t="b">
            <v>1</v>
          </cell>
        </row>
        <row r="381">
          <cell r="A381" t="str">
            <v>011888294</v>
          </cell>
          <cell r="B381" t="str">
            <v>TVS000519</v>
          </cell>
          <cell r="C381" t="str">
            <v>Vũ Lê Trang</v>
          </cell>
          <cell r="D381" t="str">
            <v>VN</v>
          </cell>
          <cell r="E381" t="str">
            <v>671 tổ 17 Cầu Diễn, Hà Nội</v>
          </cell>
          <cell r="F381" t="str">
            <v>671 tổ 17 Cầu Diễn, Hà Nội</v>
          </cell>
          <cell r="G381" t="str">
            <v>0988087380</v>
          </cell>
          <cell r="H381" t="str">
            <v>011888294</v>
          </cell>
          <cell r="I381" t="str">
            <v>Hà Nội</v>
          </cell>
          <cell r="J381" t="str">
            <v>19/05/1995</v>
          </cell>
          <cell r="K381" t="str">
            <v>Vũ Lê Trang</v>
          </cell>
          <cell r="L381" t="str">
            <v>0451001300216</v>
          </cell>
          <cell r="M381" t="str">
            <v>VCB - CN Thành Công</v>
          </cell>
          <cell r="N381" t="b">
            <v>1</v>
          </cell>
        </row>
        <row r="382">
          <cell r="A382" t="str">
            <v>111345129</v>
          </cell>
          <cell r="B382" t="str">
            <v>TVS000520</v>
          </cell>
          <cell r="C382" t="str">
            <v>Hoàng Minh Đức</v>
          </cell>
          <cell r="D382" t="str">
            <v>VN</v>
          </cell>
          <cell r="E382" t="str">
            <v>72/97 Thịnh Quang, Thái Thịnh, Hà Nội</v>
          </cell>
          <cell r="F382" t="str">
            <v>72/97 Thịnh Quang, Thái Thịnh, Hà Nội</v>
          </cell>
          <cell r="G382" t="str">
            <v>0988366396</v>
          </cell>
          <cell r="H382" t="str">
            <v>111345129</v>
          </cell>
          <cell r="I382" t="str">
            <v>Hà Tây</v>
          </cell>
          <cell r="J382" t="str">
            <v>02/04/2001</v>
          </cell>
          <cell r="K382" t="str">
            <v>Hoàng Minh Đức</v>
          </cell>
          <cell r="L382" t="str">
            <v>0021001113882</v>
          </cell>
          <cell r="M382" t="str">
            <v>VCB-CN Hà Nội</v>
          </cell>
          <cell r="N382" t="b">
            <v>1</v>
          </cell>
        </row>
        <row r="383">
          <cell r="A383" t="str">
            <v>011223516</v>
          </cell>
          <cell r="B383" t="str">
            <v>TVS000521</v>
          </cell>
          <cell r="C383" t="str">
            <v>Nguyễn Quan Sơn</v>
          </cell>
          <cell r="D383" t="str">
            <v>VN</v>
          </cell>
          <cell r="E383" t="str">
            <v>2 BT2A Khu đô thị Mỹ Đình 2, TLiêm, HN</v>
          </cell>
          <cell r="F383" t="str">
            <v>2 BT2A Khu đô thị Mỹ Đình 2, TLiêm, HN</v>
          </cell>
          <cell r="G383" t="str">
            <v>0903417767</v>
          </cell>
          <cell r="H383" t="str">
            <v>011223516</v>
          </cell>
          <cell r="I383" t="str">
            <v>Hà Nội</v>
          </cell>
          <cell r="J383" t="str">
            <v>19/11/2003</v>
          </cell>
          <cell r="K383" t="str">
            <v>Nguyễn Quan Sơn</v>
          </cell>
          <cell r="L383" t="str">
            <v>1200201043884</v>
          </cell>
          <cell r="M383" t="str">
            <v>Agribank - Hội sở</v>
          </cell>
          <cell r="N383" t="b">
            <v>1</v>
          </cell>
        </row>
        <row r="384">
          <cell r="A384" t="str">
            <v>012834292</v>
          </cell>
          <cell r="B384" t="str">
            <v>TVS000522</v>
          </cell>
          <cell r="C384" t="str">
            <v>Chu Thị Trung Hậu</v>
          </cell>
          <cell r="D384" t="str">
            <v>VN</v>
          </cell>
          <cell r="E384" t="str">
            <v>P69-C3 Kim Liên, Hà Nội</v>
          </cell>
          <cell r="F384" t="str">
            <v>P69-C3 Kim Liên, Hà Nội</v>
          </cell>
          <cell r="G384" t="str">
            <v>0912817830</v>
          </cell>
          <cell r="H384" t="str">
            <v>012834292</v>
          </cell>
          <cell r="I384" t="str">
            <v>Hà Nội</v>
          </cell>
          <cell r="J384" t="str">
            <v>15/03/2007</v>
          </cell>
          <cell r="K384" t="str">
            <v>Chu Thị Trung Hậu</v>
          </cell>
          <cell r="L384" t="str">
            <v>0011001758153</v>
          </cell>
          <cell r="M384" t="str">
            <v>VCB - Hội sở chính</v>
          </cell>
          <cell r="N384" t="b">
            <v>1</v>
          </cell>
        </row>
        <row r="385">
          <cell r="A385" t="str">
            <v>011753369</v>
          </cell>
          <cell r="B385" t="str">
            <v>TVS000524</v>
          </cell>
          <cell r="C385" t="str">
            <v>Ngô Thanh Hương</v>
          </cell>
          <cell r="D385" t="str">
            <v>VN</v>
          </cell>
          <cell r="E385" t="str">
            <v>Số 83 Ngõ 68 Đội Cấn, Ba Đình, HN</v>
          </cell>
          <cell r="F385" t="str">
            <v>Số 83 Ngõ 68 Đội Cấn, Ba Đình, HN</v>
          </cell>
          <cell r="G385" t="str">
            <v>0903223229</v>
          </cell>
          <cell r="H385" t="str">
            <v>011753369</v>
          </cell>
          <cell r="I385" t="str">
            <v>Hà Nội</v>
          </cell>
          <cell r="J385" t="str">
            <v>08/11/2007</v>
          </cell>
          <cell r="K385" t="str">
            <v>Ngô Thanh Hương</v>
          </cell>
          <cell r="L385" t="str">
            <v>1440205077628</v>
          </cell>
          <cell r="M385" t="str">
            <v>Agribank Bắc Hà Nội</v>
          </cell>
          <cell r="N385" t="b">
            <v>1</v>
          </cell>
        </row>
        <row r="386">
          <cell r="A386" t="str">
            <v>010622098</v>
          </cell>
          <cell r="B386" t="str">
            <v>TVS000525</v>
          </cell>
          <cell r="C386" t="str">
            <v>Lê Dương Thùy Chi</v>
          </cell>
          <cell r="D386" t="str">
            <v>VN</v>
          </cell>
          <cell r="E386" t="str">
            <v>Số 6 - Ngõ 117/8 Thái Hà - HN</v>
          </cell>
          <cell r="F386" t="str">
            <v>Số 6 - Ngõ 117/8 Thái Hà - HN</v>
          </cell>
          <cell r="G386" t="str">
            <v>0904036161</v>
          </cell>
          <cell r="H386" t="str">
            <v>010622098</v>
          </cell>
          <cell r="I386" t="str">
            <v>Hà Nội</v>
          </cell>
          <cell r="J386" t="str">
            <v>11/11/2005</v>
          </cell>
          <cell r="K386" t="str">
            <v>Lê Dương Thùy Chi</v>
          </cell>
          <cell r="L386" t="str">
            <v>0011002397080</v>
          </cell>
          <cell r="M386" t="str">
            <v>VCB- Hội sở chính</v>
          </cell>
          <cell r="N386" t="b">
            <v>1</v>
          </cell>
        </row>
        <row r="387">
          <cell r="A387" t="str">
            <v>012928571</v>
          </cell>
          <cell r="B387" t="str">
            <v>TVS000527</v>
          </cell>
          <cell r="C387" t="str">
            <v>Đỗ Văn Khuê</v>
          </cell>
          <cell r="D387" t="str">
            <v>VN</v>
          </cell>
          <cell r="E387" t="str">
            <v>15B N72 Ngách 73, số 59 Quan Nhân, Hà Nội</v>
          </cell>
          <cell r="F387" t="str">
            <v>15B N72 Ngách 73, số 59 Quan Nhân, Hà Nội</v>
          </cell>
          <cell r="H387" t="str">
            <v>012928571</v>
          </cell>
          <cell r="I387" t="str">
            <v>Hà Nội</v>
          </cell>
          <cell r="J387" t="str">
            <v>29/12/2006</v>
          </cell>
        </row>
        <row r="388">
          <cell r="A388" t="str">
            <v>011849967</v>
          </cell>
          <cell r="B388" t="str">
            <v>TVS000528</v>
          </cell>
          <cell r="C388" t="str">
            <v>Nguyễn Việt Anh</v>
          </cell>
          <cell r="D388" t="str">
            <v>VN</v>
          </cell>
          <cell r="E388" t="str">
            <v>10 Ngõ 281 Phương Mai, HN</v>
          </cell>
          <cell r="F388" t="str">
            <v>10 Ngõ 281 Phương Mai, HN</v>
          </cell>
          <cell r="G388" t="str">
            <v>0912895555</v>
          </cell>
          <cell r="H388" t="str">
            <v>011849967</v>
          </cell>
          <cell r="I388" t="str">
            <v>Hà Nội</v>
          </cell>
          <cell r="J388" t="str">
            <v>12/07/2007</v>
          </cell>
          <cell r="K388" t="str">
            <v>Nguyễn Việt Anh</v>
          </cell>
          <cell r="L388" t="str">
            <v>0011000428908</v>
          </cell>
          <cell r="M388" t="str">
            <v>VCB Hội sở chính</v>
          </cell>
          <cell r="N388" t="b">
            <v>1</v>
          </cell>
        </row>
        <row r="389">
          <cell r="A389" t="str">
            <v>011805466</v>
          </cell>
          <cell r="B389" t="str">
            <v>TVS000529</v>
          </cell>
          <cell r="C389" t="str">
            <v>Lã Thị Thanh Hằng</v>
          </cell>
          <cell r="D389" t="str">
            <v>VN</v>
          </cell>
          <cell r="E389" t="str">
            <v>P1605 Chung cư 671 Hoàng Hoa Thám - HN</v>
          </cell>
          <cell r="F389" t="str">
            <v>P1605 Chung cư 671 Hoàng Hoa Thám - HN</v>
          </cell>
          <cell r="G389" t="str">
            <v>0912442196</v>
          </cell>
          <cell r="H389" t="str">
            <v>011805466</v>
          </cell>
          <cell r="I389" t="str">
            <v>Hà Nội</v>
          </cell>
          <cell r="J389" t="str">
            <v>23/10/2008</v>
          </cell>
          <cell r="K389" t="str">
            <v>Lã Thị Thanh Hằng</v>
          </cell>
          <cell r="L389" t="str">
            <v>01100001201001</v>
          </cell>
          <cell r="M389" t="str">
            <v>Tiên Phong Bank - CN Hà Nội</v>
          </cell>
          <cell r="N389" t="b">
            <v>1</v>
          </cell>
        </row>
        <row r="390">
          <cell r="A390" t="str">
            <v>011382872</v>
          </cell>
          <cell r="B390" t="str">
            <v>TVS000530</v>
          </cell>
          <cell r="C390" t="str">
            <v>Dương Thu Hằng</v>
          </cell>
          <cell r="D390" t="str">
            <v>VN</v>
          </cell>
          <cell r="E390" t="str">
            <v>62 Hoàng Hoa Thám, Ba Đình, Hà Nội</v>
          </cell>
          <cell r="F390" t="str">
            <v>62 Hoàng Hoa Thám, Ba Đình, Hà Nội</v>
          </cell>
          <cell r="G390" t="str">
            <v>0913344226</v>
          </cell>
          <cell r="H390" t="str">
            <v>011382872</v>
          </cell>
          <cell r="I390" t="str">
            <v>Hà Nội</v>
          </cell>
          <cell r="J390" t="str">
            <v>10/05/2004</v>
          </cell>
          <cell r="K390" t="str">
            <v>Dương Thu Hằng</v>
          </cell>
          <cell r="L390" t="str">
            <v>0011000634739</v>
          </cell>
          <cell r="M390" t="str">
            <v>VCB - Sở giao dịch</v>
          </cell>
          <cell r="N390" t="b">
            <v>1</v>
          </cell>
        </row>
        <row r="391">
          <cell r="A391" t="str">
            <v>011805004</v>
          </cell>
          <cell r="B391" t="str">
            <v>TVS000531</v>
          </cell>
          <cell r="C391" t="str">
            <v>Nguyễn Thị Phương Hà</v>
          </cell>
          <cell r="D391" t="str">
            <v>VN</v>
          </cell>
          <cell r="E391" t="str">
            <v>48 Vạn Bảo, Ba Đình, HN</v>
          </cell>
          <cell r="F391" t="str">
            <v>48 Vạn Bảo, Ba Đình, HN</v>
          </cell>
          <cell r="G391" t="str">
            <v>0912040208</v>
          </cell>
          <cell r="H391" t="str">
            <v>011805004</v>
          </cell>
          <cell r="I391" t="str">
            <v>Hà Nội</v>
          </cell>
          <cell r="J391" t="str">
            <v>01/08/1993</v>
          </cell>
          <cell r="K391" t="str">
            <v>Nguyễn Thị Phương Hà</v>
          </cell>
          <cell r="L391" t="str">
            <v>00009171001</v>
          </cell>
          <cell r="M391" t="str">
            <v>TMCP Tiên Phong - CN Hà Nội</v>
          </cell>
          <cell r="N391" t="b">
            <v>1</v>
          </cell>
        </row>
        <row r="392">
          <cell r="A392" t="str">
            <v>012149804</v>
          </cell>
          <cell r="B392" t="str">
            <v>TVS000532</v>
          </cell>
          <cell r="C392" t="str">
            <v>Dương Nhật Linh</v>
          </cell>
          <cell r="D392" t="str">
            <v>VN</v>
          </cell>
          <cell r="E392" t="str">
            <v>2 Ngõ 223 Đặng Tiến Đông, Hà Nội</v>
          </cell>
          <cell r="F392" t="str">
            <v>2 Ngõ 223 Đặng Tiến Đông, Hà Nội</v>
          </cell>
          <cell r="G392" t="str">
            <v>0983600743</v>
          </cell>
          <cell r="H392" t="str">
            <v>012149804</v>
          </cell>
          <cell r="I392" t="str">
            <v>Hà Nội</v>
          </cell>
          <cell r="J392" t="str">
            <v>15/07/1998</v>
          </cell>
          <cell r="K392" t="str">
            <v>Dương Nhật Linh</v>
          </cell>
          <cell r="L392" t="str">
            <v>00024598002</v>
          </cell>
          <cell r="M392" t="str">
            <v>Tiên Phong Bank - CN Hoàn Kiếm</v>
          </cell>
          <cell r="N392" t="b">
            <v>1</v>
          </cell>
        </row>
        <row r="393">
          <cell r="A393" t="str">
            <v>011958755</v>
          </cell>
          <cell r="B393" t="str">
            <v>TVS000533</v>
          </cell>
          <cell r="C393" t="str">
            <v>Lê Ngọc Linh</v>
          </cell>
          <cell r="D393" t="str">
            <v>VN</v>
          </cell>
          <cell r="E393" t="str">
            <v>312 A4 Thành Công, Ba Đình, Hà Nội</v>
          </cell>
          <cell r="F393" t="str">
            <v>312 A4 Thành Công, Ba Đình, Hà Nội</v>
          </cell>
          <cell r="G393" t="str">
            <v>0906568844</v>
          </cell>
          <cell r="H393" t="str">
            <v>011958755</v>
          </cell>
          <cell r="I393" t="str">
            <v>Hà Nội</v>
          </cell>
          <cell r="J393" t="str">
            <v>20/06/1996</v>
          </cell>
          <cell r="K393" t="str">
            <v>Lê Ngọc Linh</v>
          </cell>
          <cell r="L393" t="str">
            <v>0011000567844</v>
          </cell>
          <cell r="M393" t="str">
            <v>VCB Hội sở chính</v>
          </cell>
          <cell r="N393" t="b">
            <v>1</v>
          </cell>
        </row>
        <row r="394">
          <cell r="A394" t="str">
            <v>022750103</v>
          </cell>
          <cell r="B394" t="str">
            <v>TVS000534</v>
          </cell>
          <cell r="C394" t="str">
            <v>Nguyễn Hồng Quang</v>
          </cell>
          <cell r="D394" t="str">
            <v>VN</v>
          </cell>
          <cell r="E394" t="str">
            <v>92 Nguyễn Hữu Cảnh - A3.02 Sài Gòn Pearl - P22 - Quận Bình Thạnh</v>
          </cell>
          <cell r="F394" t="str">
            <v>92 Nguyễn Hữu Cảnh - A3.02 Sài Gòn Pearl - P22 - Quận Bình Thạnh</v>
          </cell>
          <cell r="G394" t="str">
            <v>0913905253</v>
          </cell>
          <cell r="H394" t="str">
            <v>022750103</v>
          </cell>
          <cell r="I394" t="str">
            <v>Tp Hồ Chí Minh</v>
          </cell>
          <cell r="J394" t="str">
            <v>02/10/2003</v>
          </cell>
          <cell r="K394" t="str">
            <v>Nguyễn Hồng Quang</v>
          </cell>
          <cell r="L394" t="str">
            <v>0101991583</v>
          </cell>
          <cell r="M394" t="str">
            <v>TMCP Đông Á - CN Quận 1</v>
          </cell>
          <cell r="N394" t="b">
            <v>1</v>
          </cell>
        </row>
        <row r="395">
          <cell r="A395" t="str">
            <v>011846996</v>
          </cell>
          <cell r="B395" t="str">
            <v>TVS000535</v>
          </cell>
          <cell r="C395" t="str">
            <v>Nguyễn Chiến Thắng</v>
          </cell>
          <cell r="D395" t="str">
            <v>VN</v>
          </cell>
          <cell r="E395" t="str">
            <v>14 Ngõ 780 La Thành, Hà Nội</v>
          </cell>
          <cell r="F395" t="str">
            <v>14 Ngõ 780 La Thành, Hà Nội</v>
          </cell>
          <cell r="G395" t="str">
            <v>047718075</v>
          </cell>
          <cell r="H395" t="str">
            <v>011846996</v>
          </cell>
          <cell r="I395" t="str">
            <v>Hà Nội</v>
          </cell>
          <cell r="J395" t="str">
            <v>27/12/2006</v>
          </cell>
          <cell r="K395" t="str">
            <v>Nguyễn Chiến Thắng</v>
          </cell>
          <cell r="L395" t="str">
            <v>4710472</v>
          </cell>
          <cell r="M395" t="str">
            <v>ANZ - Lê Thái Tổ</v>
          </cell>
          <cell r="N395" t="b">
            <v>1</v>
          </cell>
        </row>
        <row r="396">
          <cell r="A396" t="str">
            <v>012357887</v>
          </cell>
          <cell r="B396" t="str">
            <v>TVS000537</v>
          </cell>
          <cell r="C396" t="str">
            <v>Nguyễn Quý Linh</v>
          </cell>
          <cell r="D396" t="str">
            <v>VN</v>
          </cell>
          <cell r="E396" t="str">
            <v>73 Hàng Giấy, Hoàn Kiếm, Hà Nội</v>
          </cell>
          <cell r="F396" t="str">
            <v>12 Trần Nhật Duật, Hoàn Kiếm, HN</v>
          </cell>
          <cell r="G396" t="str">
            <v>0936383333</v>
          </cell>
          <cell r="H396" t="str">
            <v>012357887</v>
          </cell>
          <cell r="I396" t="str">
            <v>Hà Nội</v>
          </cell>
          <cell r="J396" t="str">
            <v>02/06/2007</v>
          </cell>
          <cell r="K396" t="str">
            <v>Nguyễn Quý Linh</v>
          </cell>
          <cell r="L396" t="str">
            <v>03601010383333</v>
          </cell>
          <cell r="M396" t="str">
            <v>Maritimebank-Hồ Gươm</v>
          </cell>
          <cell r="N396" t="b">
            <v>1</v>
          </cell>
        </row>
        <row r="397">
          <cell r="A397" t="str">
            <v>012209616</v>
          </cell>
          <cell r="B397" t="str">
            <v>TVS000538</v>
          </cell>
          <cell r="C397" t="str">
            <v>Hoàng Anh Việt</v>
          </cell>
          <cell r="D397" t="str">
            <v>VN</v>
          </cell>
          <cell r="E397" t="str">
            <v>3/10/70 ngõ 194 Đội Cấni, Hà Nội</v>
          </cell>
          <cell r="F397" t="str">
            <v>3/10/70 ngõ 194 Đội Cấni, Hà Nội</v>
          </cell>
          <cell r="G397" t="str">
            <v>0902220084</v>
          </cell>
          <cell r="H397" t="str">
            <v>012209616</v>
          </cell>
          <cell r="I397" t="str">
            <v>Hà Nội</v>
          </cell>
          <cell r="J397" t="str">
            <v>05/11/2001</v>
          </cell>
          <cell r="K397" t="str">
            <v>Hoàng Anh Việt</v>
          </cell>
          <cell r="L397" t="str">
            <v>1460205287418</v>
          </cell>
          <cell r="M397" t="str">
            <v>Agribank - CN Nam Hà Nội</v>
          </cell>
          <cell r="N397" t="b">
            <v>1</v>
          </cell>
        </row>
        <row r="398">
          <cell r="A398" t="str">
            <v>011669321</v>
          </cell>
          <cell r="B398" t="str">
            <v>TVS000539</v>
          </cell>
          <cell r="C398" t="str">
            <v>Hà Ngọc Linh</v>
          </cell>
          <cell r="D398" t="str">
            <v>VN</v>
          </cell>
          <cell r="E398" t="str">
            <v>37A Ngõ 127/38 Hào Nam, Hà Nội</v>
          </cell>
          <cell r="F398" t="str">
            <v>37A Ngõ 127/38 Hào Nam, Hà Nội</v>
          </cell>
          <cell r="G398" t="str">
            <v>0985008899</v>
          </cell>
          <cell r="H398" t="str">
            <v>011669321</v>
          </cell>
          <cell r="I398" t="str">
            <v>Hà Nội</v>
          </cell>
          <cell r="J398" t="str">
            <v>17/07/2007</v>
          </cell>
          <cell r="K398" t="str">
            <v>Hà Ngọc Linh</v>
          </cell>
          <cell r="L398" t="str">
            <v>0011000739545</v>
          </cell>
          <cell r="M398" t="str">
            <v>VCB - Hội sở chính</v>
          </cell>
          <cell r="N398" t="b">
            <v>1</v>
          </cell>
        </row>
        <row r="399">
          <cell r="A399" t="str">
            <v>011797243</v>
          </cell>
          <cell r="B399" t="str">
            <v>TVS000541</v>
          </cell>
          <cell r="C399" t="str">
            <v>Hoàng Hồng Cương</v>
          </cell>
          <cell r="D399" t="str">
            <v>VN</v>
          </cell>
          <cell r="E399" t="str">
            <v>46 Ngọc Lâm, Long Biên, Hà Nội</v>
          </cell>
          <cell r="F399" t="str">
            <v>46 Ngọc Lâm, Long Biên, Hà Nội</v>
          </cell>
          <cell r="G399" t="str">
            <v>0912201216</v>
          </cell>
          <cell r="H399" t="str">
            <v>011797243</v>
          </cell>
          <cell r="I399" t="str">
            <v>Hà Nội</v>
          </cell>
          <cell r="J399" t="str">
            <v>19/07/2005</v>
          </cell>
        </row>
        <row r="400">
          <cell r="A400" t="str">
            <v>011863786</v>
          </cell>
          <cell r="B400" t="str">
            <v>TVS000542</v>
          </cell>
          <cell r="C400" t="str">
            <v>Trịnh Thị Hồng Lê</v>
          </cell>
          <cell r="D400" t="str">
            <v>VN</v>
          </cell>
          <cell r="E400" t="str">
            <v>27 Tổ 45 ngõ 22 Phan Đình Giót, HN</v>
          </cell>
          <cell r="F400" t="str">
            <v>27 Tổ 45 ngõ 22 Phan Đình Giót, HN</v>
          </cell>
          <cell r="G400" t="str">
            <v>0904906910</v>
          </cell>
          <cell r="H400" t="str">
            <v>011863786</v>
          </cell>
          <cell r="I400" t="str">
            <v>Hà Nội</v>
          </cell>
          <cell r="J400" t="str">
            <v>05/03/2007</v>
          </cell>
          <cell r="K400" t="str">
            <v>Trịnh Thị Hồng Lê</v>
          </cell>
          <cell r="L400" t="str">
            <v>711A00023385</v>
          </cell>
          <cell r="M400" t="str">
            <v>Viettinbank - CN Hà Nội</v>
          </cell>
          <cell r="N400" t="b">
            <v>1</v>
          </cell>
        </row>
        <row r="401">
          <cell r="A401" t="str">
            <v>012589374</v>
          </cell>
          <cell r="B401" t="str">
            <v>TVS000545</v>
          </cell>
          <cell r="C401" t="str">
            <v>Hoàng Liên Sơn</v>
          </cell>
          <cell r="D401" t="str">
            <v>VN</v>
          </cell>
          <cell r="E401" t="str">
            <v>7 Ngõ 97 Vương Thừa Vũ, Hà Nội</v>
          </cell>
          <cell r="F401" t="str">
            <v>7 Ngõ 97 Vương Thừa Vũ, Hà Nội</v>
          </cell>
          <cell r="G401" t="str">
            <v>0983502429</v>
          </cell>
          <cell r="H401" t="str">
            <v>012589374</v>
          </cell>
          <cell r="I401" t="str">
            <v>Hà Nội</v>
          </cell>
          <cell r="J401" t="str">
            <v>17/03/2003</v>
          </cell>
          <cell r="K401" t="str">
            <v>Hoàng Liên Sơn</v>
          </cell>
          <cell r="L401" t="str">
            <v>0101001092007</v>
          </cell>
          <cell r="M401" t="str">
            <v>An Bình - PDG Đinh Tiên Hoàng</v>
          </cell>
          <cell r="N401" t="b">
            <v>1</v>
          </cell>
        </row>
        <row r="402">
          <cell r="A402" t="str">
            <v>011489433</v>
          </cell>
          <cell r="B402" t="str">
            <v>TVS000547</v>
          </cell>
          <cell r="C402" t="str">
            <v>Nguyễn Thành Công</v>
          </cell>
          <cell r="D402" t="str">
            <v>VN</v>
          </cell>
          <cell r="E402" t="str">
            <v>24 Trần Kế Xương, Hà Nội</v>
          </cell>
          <cell r="F402" t="str">
            <v>24 Trần Kế Xương, Hà Nội</v>
          </cell>
          <cell r="G402" t="str">
            <v>0904290506</v>
          </cell>
          <cell r="H402" t="str">
            <v>011489433</v>
          </cell>
          <cell r="I402" t="str">
            <v>Hà Nội</v>
          </cell>
          <cell r="J402" t="str">
            <v>12/10/2009</v>
          </cell>
          <cell r="K402" t="str">
            <v>Nguyễn Thành Công</v>
          </cell>
          <cell r="L402" t="str">
            <v>10820188465019</v>
          </cell>
          <cell r="M402" t="str">
            <v>Techcombank - CN Hoàn Kiếm</v>
          </cell>
          <cell r="N402" t="b">
            <v>1</v>
          </cell>
        </row>
        <row r="403">
          <cell r="A403" t="str">
            <v>9A7E88452</v>
          </cell>
          <cell r="B403" t="str">
            <v>TVS000549</v>
          </cell>
          <cell r="C403" t="str">
            <v>Nguyễn Mạnh Hà</v>
          </cell>
          <cell r="D403" t="str">
            <v>VN</v>
          </cell>
          <cell r="E403" t="str">
            <v>17/11 Đường 800A Nghĩa Đô, CGiấy, HN</v>
          </cell>
          <cell r="F403" t="str">
            <v>17/11 Đường 800A Nghĩa Đô, CGiấy, HN</v>
          </cell>
          <cell r="G403" t="str">
            <v>0904153606</v>
          </cell>
          <cell r="H403" t="str">
            <v>9A7E88452</v>
          </cell>
          <cell r="I403" t="str">
            <v xml:space="preserve"> Bộ quốc phòng</v>
          </cell>
          <cell r="J403" t="str">
            <v xml:space="preserve"> 15/03/200</v>
          </cell>
          <cell r="K403" t="str">
            <v>Nguyễn Mạnh Hà</v>
          </cell>
          <cell r="L403" t="str">
            <v>0520108361003</v>
          </cell>
          <cell r="M403" t="str">
            <v>MB Lý Nam Đế</v>
          </cell>
          <cell r="N403" t="b">
            <v>1</v>
          </cell>
        </row>
        <row r="404">
          <cell r="A404" t="str">
            <v>012457707</v>
          </cell>
          <cell r="B404" t="str">
            <v>TVS000551</v>
          </cell>
          <cell r="C404" t="str">
            <v>Nguyễn Hữu Toàn</v>
          </cell>
          <cell r="D404" t="str">
            <v>VN</v>
          </cell>
          <cell r="E404" t="str">
            <v>10 Ngõ 338 Phố Bạch Đằng, Hoàn Kiếm, HN</v>
          </cell>
          <cell r="F404" t="str">
            <v>10 Ngõ 338 Phố Bạch Đằng, Hoàn Kiếm, HN</v>
          </cell>
          <cell r="G404" t="str">
            <v>0903431899</v>
          </cell>
          <cell r="H404" t="str">
            <v>012457707</v>
          </cell>
          <cell r="I404" t="str">
            <v>Hà Nội</v>
          </cell>
          <cell r="J404" t="str">
            <v>07/08/2006</v>
          </cell>
          <cell r="K404" t="str">
            <v>Nguyễn Hữu Toàn</v>
          </cell>
          <cell r="L404" t="str">
            <v>1300206003436</v>
          </cell>
          <cell r="M404" t="str">
            <v>NN &amp; PTNT - CN Thăng Long</v>
          </cell>
          <cell r="N404" t="b">
            <v>1</v>
          </cell>
        </row>
        <row r="405">
          <cell r="A405" t="str">
            <v>011521922</v>
          </cell>
          <cell r="B405" t="str">
            <v>TVS000552</v>
          </cell>
          <cell r="C405" t="str">
            <v>Trương Thế Phương</v>
          </cell>
          <cell r="D405" t="str">
            <v>VN</v>
          </cell>
          <cell r="E405" t="str">
            <v>Tổ 5 cụm 1 Khương Đình, Hà Nội</v>
          </cell>
          <cell r="F405" t="str">
            <v>Tổ 5 cụm 1 Khương Đình, Hà Nội</v>
          </cell>
          <cell r="G405" t="str">
            <v>0929168888</v>
          </cell>
          <cell r="H405" t="str">
            <v>011521922</v>
          </cell>
          <cell r="I405" t="str">
            <v>Hà Nội</v>
          </cell>
          <cell r="J405" t="str">
            <v>24/11/2005</v>
          </cell>
          <cell r="K405" t="str">
            <v>Trương Thế Phương</v>
          </cell>
          <cell r="L405" t="str">
            <v>1504205044028</v>
          </cell>
          <cell r="M405" t="str">
            <v>NN&amp;PTNT- CN Đống Đa</v>
          </cell>
          <cell r="N405" t="b">
            <v>1</v>
          </cell>
        </row>
        <row r="406">
          <cell r="A406" t="str">
            <v>022642363</v>
          </cell>
          <cell r="B406" t="str">
            <v>TVS000553</v>
          </cell>
          <cell r="C406" t="str">
            <v>Nguyễn Thành Liên Châu</v>
          </cell>
          <cell r="D406" t="str">
            <v>VN</v>
          </cell>
          <cell r="E406" t="str">
            <v>44 Võ Văn Tần, P6, Q3, Tp Hồ Chí Minh</v>
          </cell>
          <cell r="F406" t="str">
            <v>44 Võ Văn Tần, P6, Q3, Tp Hồ Chí Minh</v>
          </cell>
          <cell r="G406" t="str">
            <v>0903853463</v>
          </cell>
          <cell r="H406" t="str">
            <v>022642363</v>
          </cell>
          <cell r="I406" t="str">
            <v>Tp Hồ Chí Minh</v>
          </cell>
          <cell r="J406" t="str">
            <v>29/11/2004</v>
          </cell>
          <cell r="K406" t="str">
            <v>Nguyễn Thành Liên Châu</v>
          </cell>
          <cell r="L406" t="str">
            <v>50242169</v>
          </cell>
          <cell r="M406" t="str">
            <v>ACB - CN Lê Ngô Cát</v>
          </cell>
          <cell r="N406" t="b">
            <v>1</v>
          </cell>
        </row>
        <row r="407">
          <cell r="A407" t="str">
            <v>023875524</v>
          </cell>
          <cell r="B407" t="str">
            <v>TVS000554</v>
          </cell>
          <cell r="C407" t="str">
            <v>Nguyễn Trọng Liêm</v>
          </cell>
          <cell r="D407" t="str">
            <v>VN</v>
          </cell>
          <cell r="E407" t="str">
            <v>59 Đường 2 Khu Báo chí, P.Thảo Điền, Q2, Tp HCM</v>
          </cell>
          <cell r="F407" t="str">
            <v>59 Đường 2 Khu Báo chí, P.Thảo Điền, Q2, Tp HCM</v>
          </cell>
          <cell r="G407" t="str">
            <v>0913918998</v>
          </cell>
          <cell r="H407" t="str">
            <v>023875524</v>
          </cell>
          <cell r="I407" t="str">
            <v>Tp Hồ Chí Minh</v>
          </cell>
          <cell r="J407" t="str">
            <v>22/10/2001</v>
          </cell>
          <cell r="K407" t="str">
            <v>Nguyễn Trọng Liêm</v>
          </cell>
          <cell r="L407" t="str">
            <v>1608709</v>
          </cell>
          <cell r="M407" t="str">
            <v>ACB - CN Sài Gòn</v>
          </cell>
          <cell r="N407" t="b">
            <v>1</v>
          </cell>
        </row>
        <row r="408">
          <cell r="A408" t="str">
            <v>024149422</v>
          </cell>
          <cell r="B408" t="str">
            <v>TVS000555</v>
          </cell>
          <cell r="C408" t="str">
            <v>Vũ Thị Toan</v>
          </cell>
          <cell r="D408" t="str">
            <v>VN</v>
          </cell>
          <cell r="E408" t="str">
            <v>84 Bưng Ông Thoàn (Tân Điền A), Q9, Tp HCM</v>
          </cell>
          <cell r="F408" t="str">
            <v>84 Bưng Ông Thoàn (Tân Điền A), Q9, Tp HCM</v>
          </cell>
          <cell r="G408" t="str">
            <v>08.4485704</v>
          </cell>
          <cell r="H408" t="str">
            <v>024149422</v>
          </cell>
          <cell r="I408" t="str">
            <v>Tp Hồ Chí Minh</v>
          </cell>
          <cell r="J408" t="str">
            <v>01/02/2007</v>
          </cell>
          <cell r="K408" t="str">
            <v>Vũ Thị Toan</v>
          </cell>
          <cell r="L408" t="str">
            <v>0103969333</v>
          </cell>
          <cell r="M408" t="str">
            <v>Đông Á - CN Quận 1</v>
          </cell>
          <cell r="N408" t="b">
            <v>1</v>
          </cell>
        </row>
        <row r="409">
          <cell r="A409" t="str">
            <v>022974876</v>
          </cell>
          <cell r="B409" t="str">
            <v>TVS000556</v>
          </cell>
          <cell r="C409" t="str">
            <v>Chử Linh Chi</v>
          </cell>
          <cell r="D409" t="str">
            <v>VN</v>
          </cell>
          <cell r="E409" t="str">
            <v>72 Lý Tự Trọng, P.Bến Thành, Q1, Tp HCM</v>
          </cell>
          <cell r="F409" t="str">
            <v>72 Lý Tự Trọng, P.Bến Thành, Q1, Tp HCM</v>
          </cell>
          <cell r="G409" t="str">
            <v>0913809310</v>
          </cell>
          <cell r="H409" t="str">
            <v>022974876</v>
          </cell>
          <cell r="I409" t="str">
            <v>Tp Hồ Chí Minh</v>
          </cell>
          <cell r="J409" t="str">
            <v>27/07/1993</v>
          </cell>
          <cell r="K409" t="str">
            <v>Chử Linh Chi</v>
          </cell>
          <cell r="L409" t="str">
            <v>2446869</v>
          </cell>
          <cell r="M409" t="str">
            <v>ACB - CN Kỳ Hoà - HCM</v>
          </cell>
          <cell r="N409" t="b">
            <v>1</v>
          </cell>
        </row>
        <row r="410">
          <cell r="A410" t="str">
            <v>012458677</v>
          </cell>
          <cell r="B410" t="str">
            <v>TVS000558</v>
          </cell>
          <cell r="C410" t="str">
            <v>Nguyễn Thị Huệ</v>
          </cell>
          <cell r="D410" t="str">
            <v>VN</v>
          </cell>
          <cell r="E410" t="str">
            <v>591 kim Mã, Ba Đình, HN</v>
          </cell>
          <cell r="F410" t="str">
            <v>591 kim Mã, Ba Đình, HN</v>
          </cell>
          <cell r="G410" t="str">
            <v>0984059026</v>
          </cell>
          <cell r="H410" t="str">
            <v>012458677</v>
          </cell>
          <cell r="I410" t="str">
            <v xml:space="preserve"> Hà Nội</v>
          </cell>
          <cell r="J410" t="str">
            <v xml:space="preserve"> 25/07/200</v>
          </cell>
          <cell r="K410" t="str">
            <v>Nguyễn Thị Huệ</v>
          </cell>
          <cell r="L410" t="str">
            <v>1507201029806</v>
          </cell>
          <cell r="M410" t="str">
            <v>Agribank - CN Cầu Giấy</v>
          </cell>
          <cell r="N410" t="b">
            <v>1</v>
          </cell>
        </row>
        <row r="411">
          <cell r="A411" t="str">
            <v>011949369</v>
          </cell>
          <cell r="B411" t="str">
            <v>TVS000560</v>
          </cell>
          <cell r="C411" t="str">
            <v>Nguyễn Ngân Hà</v>
          </cell>
          <cell r="D411" t="str">
            <v>VN</v>
          </cell>
          <cell r="E411" t="str">
            <v>12 B10 Mai Động, Hà Nội</v>
          </cell>
          <cell r="F411" t="str">
            <v>12 B10 Mai Động, Hà Nội</v>
          </cell>
          <cell r="G411" t="str">
            <v>0912585415</v>
          </cell>
          <cell r="H411" t="str">
            <v>011949369</v>
          </cell>
          <cell r="I411" t="str">
            <v>Hà Nội</v>
          </cell>
          <cell r="J411" t="str">
            <v>05/06/2008</v>
          </cell>
          <cell r="K411" t="str">
            <v>Nguyễn Ngân Hà</v>
          </cell>
          <cell r="L411" t="str">
            <v>12210000013219</v>
          </cell>
          <cell r="M411" t="str">
            <v>BIDV Hà Thành</v>
          </cell>
          <cell r="N411" t="b">
            <v>1</v>
          </cell>
        </row>
        <row r="412">
          <cell r="A412" t="str">
            <v>012145089</v>
          </cell>
          <cell r="B412" t="str">
            <v>TVS000561</v>
          </cell>
          <cell r="C412" t="str">
            <v>Đậu Tiến Dũng</v>
          </cell>
          <cell r="D412" t="str">
            <v>VN</v>
          </cell>
          <cell r="E412" t="str">
            <v>B14 TT VCN Ô Chợ Dừa, HN</v>
          </cell>
          <cell r="F412" t="str">
            <v>B14 TT VCN Ô Chợ Dừa, HN</v>
          </cell>
          <cell r="G412" t="str">
            <v>0979363636</v>
          </cell>
          <cell r="H412" t="str">
            <v>012145089</v>
          </cell>
          <cell r="I412" t="str">
            <v>Hà Nội</v>
          </cell>
          <cell r="J412" t="str">
            <v>12/12/2007</v>
          </cell>
          <cell r="K412" t="str">
            <v>Đậu Tiến Dũng</v>
          </cell>
          <cell r="L412" t="str">
            <v>0011001215583</v>
          </cell>
          <cell r="M412" t="str">
            <v>VCB Hội sở chính</v>
          </cell>
          <cell r="N412" t="b">
            <v>1</v>
          </cell>
        </row>
        <row r="413">
          <cell r="A413" t="str">
            <v>011933628</v>
          </cell>
          <cell r="B413" t="str">
            <v>TVS000563</v>
          </cell>
          <cell r="C413" t="str">
            <v>Cao Thị Thảo Phương</v>
          </cell>
          <cell r="D413" t="str">
            <v>VN</v>
          </cell>
          <cell r="E413" t="str">
            <v>6 Ngách 9 Ngõ Đền Tương Thuận, Khâm Thiên, HN</v>
          </cell>
          <cell r="F413" t="str">
            <v>6 Ngách 9 Ngõ Đền Tương Thuận, Khâm Thiên, HN</v>
          </cell>
          <cell r="G413" t="str">
            <v>0914521219</v>
          </cell>
          <cell r="H413" t="str">
            <v>011933628</v>
          </cell>
          <cell r="I413" t="str">
            <v>Hà Nội</v>
          </cell>
          <cell r="J413" t="str">
            <v>30/03/1996</v>
          </cell>
          <cell r="K413" t="str">
            <v>Cao Thị Thảo Phương</v>
          </cell>
          <cell r="L413" t="str">
            <v>1482205032075</v>
          </cell>
          <cell r="M413" t="str">
            <v>Agribank - CN Hùng Vương</v>
          </cell>
          <cell r="N413" t="b">
            <v>1</v>
          </cell>
        </row>
        <row r="414">
          <cell r="A414" t="str">
            <v>012506468</v>
          </cell>
          <cell r="B414" t="str">
            <v>TVS000565</v>
          </cell>
          <cell r="C414" t="str">
            <v>Trần Thanh Mai</v>
          </cell>
          <cell r="D414" t="str">
            <v>VN</v>
          </cell>
          <cell r="E414" t="str">
            <v>P701 17T10 Trung Hòa, Nhân Chính, HN</v>
          </cell>
          <cell r="F414" t="str">
            <v>P701 17T10 Trung Hòa, Nhân Chính, HN</v>
          </cell>
          <cell r="G414" t="str">
            <v>0982821952</v>
          </cell>
          <cell r="H414" t="str">
            <v>012506468</v>
          </cell>
          <cell r="I414" t="str">
            <v>Hà Nội</v>
          </cell>
          <cell r="J414" t="str">
            <v>01/04/2002</v>
          </cell>
          <cell r="K414" t="str">
            <v>Trần Thanh Mai</v>
          </cell>
          <cell r="L414" t="str">
            <v>1410205069910</v>
          </cell>
          <cell r="M414" t="str">
            <v>Agribank - CN Mỹ Đình</v>
          </cell>
          <cell r="N414" t="b">
            <v>1</v>
          </cell>
        </row>
        <row r="415">
          <cell r="A415" t="str">
            <v>012750128</v>
          </cell>
          <cell r="B415" t="str">
            <v>TVS000566</v>
          </cell>
          <cell r="C415" t="str">
            <v>Nguyễn Quốc Tuấn</v>
          </cell>
          <cell r="D415" t="str">
            <v>VN</v>
          </cell>
          <cell r="E415" t="str">
            <v>42 Tổ 5C Ngõ 73 Nguyễn Trãi, HN</v>
          </cell>
          <cell r="F415" t="str">
            <v>42 Tổ 5C Ngõ 73 Nguyễn Trãi, HN</v>
          </cell>
          <cell r="G415" t="str">
            <v>0903225547</v>
          </cell>
          <cell r="H415" t="str">
            <v>012750128</v>
          </cell>
          <cell r="I415" t="str">
            <v>Hà Nội</v>
          </cell>
          <cell r="J415" t="str">
            <v>25/10/2004</v>
          </cell>
          <cell r="K415" t="str">
            <v>Nguyễn Quốc Tuấn</v>
          </cell>
          <cell r="L415" t="str">
            <v>0011002347998</v>
          </cell>
          <cell r="M415" t="str">
            <v>VCB - Sở Giao dịch</v>
          </cell>
          <cell r="N415" t="b">
            <v>1</v>
          </cell>
        </row>
        <row r="416">
          <cell r="A416" t="str">
            <v>011828403</v>
          </cell>
          <cell r="B416" t="str">
            <v>TVS000567</v>
          </cell>
          <cell r="C416" t="str">
            <v>Nguyễn Thanh Tùng</v>
          </cell>
          <cell r="D416" t="str">
            <v>VN</v>
          </cell>
          <cell r="E416" t="str">
            <v>118 Hoàng Sâm, Cầu Giấy, HN</v>
          </cell>
          <cell r="F416" t="str">
            <v>118 Hoàng Sâm, Cầu Giấy, HN</v>
          </cell>
          <cell r="G416" t="str">
            <v>0903264027</v>
          </cell>
          <cell r="H416" t="str">
            <v>011828403</v>
          </cell>
          <cell r="I416" t="str">
            <v>Hà Nội</v>
          </cell>
          <cell r="J416" t="str">
            <v>08/04/1994</v>
          </cell>
          <cell r="K416" t="str">
            <v>Nguyễn Thanh Tùng</v>
          </cell>
          <cell r="L416" t="str">
            <v>170414849056763</v>
          </cell>
          <cell r="M416" t="str">
            <v>Eximbank - CN Cầu Giấy</v>
          </cell>
          <cell r="N416" t="b">
            <v>1</v>
          </cell>
        </row>
        <row r="417">
          <cell r="A417" t="str">
            <v>011929869</v>
          </cell>
          <cell r="B417" t="str">
            <v>TVS000568</v>
          </cell>
          <cell r="C417" t="str">
            <v>Trần Sơn Thạch</v>
          </cell>
          <cell r="D417" t="str">
            <v>VN</v>
          </cell>
          <cell r="E417" t="str">
            <v>41 Hàng Đậu, Hòan Kiếm, HN</v>
          </cell>
          <cell r="F417" t="str">
            <v>41 Hàng Đậu, Hòan Kiếm, HN</v>
          </cell>
          <cell r="G417" t="str">
            <v>0989679999</v>
          </cell>
          <cell r="H417" t="str">
            <v>011929869</v>
          </cell>
          <cell r="I417" t="str">
            <v>Hà Nội</v>
          </cell>
          <cell r="J417" t="str">
            <v>28/03/1996</v>
          </cell>
          <cell r="K417" t="str">
            <v>Trần Sơn Thạch</v>
          </cell>
          <cell r="L417" t="str">
            <v>12210000230896</v>
          </cell>
          <cell r="M417" t="str">
            <v>BIDV - CN Hà Thành</v>
          </cell>
          <cell r="N417" t="b">
            <v>1</v>
          </cell>
        </row>
        <row r="418">
          <cell r="A418" t="str">
            <v>012225927</v>
          </cell>
          <cell r="B418" t="str">
            <v>TVS000570</v>
          </cell>
          <cell r="C418" t="str">
            <v>Đinh Thị Xuân</v>
          </cell>
          <cell r="D418" t="str">
            <v>VN</v>
          </cell>
          <cell r="E418" t="str">
            <v>11 Khu B Hoàng Cầu, Ô chợ Dừa, HN</v>
          </cell>
          <cell r="F418" t="str">
            <v>11 Khu B Hoàng Cầu, Ô chợ Dừa, HN</v>
          </cell>
          <cell r="G418" t="str">
            <v>0903405678</v>
          </cell>
          <cell r="H418" t="str">
            <v>012225927</v>
          </cell>
          <cell r="I418" t="str">
            <v>Hà Nội</v>
          </cell>
          <cell r="J418" t="str">
            <v>04/04/1999</v>
          </cell>
          <cell r="K418" t="str">
            <v>Đinh Thị Xuân</v>
          </cell>
          <cell r="L418" t="str">
            <v>70907849</v>
          </cell>
          <cell r="M418" t="str">
            <v>ACB - Nguyễn Hoàng Tôn</v>
          </cell>
          <cell r="N418" t="b">
            <v>1</v>
          </cell>
        </row>
        <row r="419">
          <cell r="A419" t="str">
            <v>011440187</v>
          </cell>
          <cell r="B419" t="str">
            <v>TVS000571</v>
          </cell>
          <cell r="C419" t="str">
            <v>Phạm Việt Tuấn</v>
          </cell>
          <cell r="D419" t="str">
            <v>VN</v>
          </cell>
          <cell r="E419" t="str">
            <v>P10 Nhà 41 Bách Khoa, Hà Nội hoặc 48 Tràng Tiền - HN</v>
          </cell>
          <cell r="F419" t="str">
            <v>P10 Nhà 41 Bách Khoa, Hà Nội hoặc 48 Tràng Tiền - HN</v>
          </cell>
          <cell r="G419" t="str">
            <v>0943427979</v>
          </cell>
          <cell r="H419" t="str">
            <v>011440187</v>
          </cell>
          <cell r="I419" t="str">
            <v>Hà Nội</v>
          </cell>
          <cell r="J419" t="str">
            <v>22/11/2006</v>
          </cell>
          <cell r="K419" t="str">
            <v>Phạm Việt Tuấn</v>
          </cell>
          <cell r="L419" t="str">
            <v>12210000462352</v>
          </cell>
          <cell r="M419" t="str">
            <v>BIDV Hà Thành</v>
          </cell>
          <cell r="N419" t="b">
            <v>1</v>
          </cell>
        </row>
        <row r="420">
          <cell r="A420" t="str">
            <v>011675978</v>
          </cell>
          <cell r="B420" t="str">
            <v>TVS000572</v>
          </cell>
          <cell r="C420" t="str">
            <v>Nguyễn Chiến Thắng</v>
          </cell>
          <cell r="D420" t="str">
            <v>VN</v>
          </cell>
          <cell r="E420" t="str">
            <v>Xóm 7 Định Công, Hà Nội</v>
          </cell>
          <cell r="F420" t="str">
            <v>Xóm 7 Định Công, Hà Nội</v>
          </cell>
          <cell r="G420" t="str">
            <v>0903232195</v>
          </cell>
          <cell r="H420" t="str">
            <v>011675978</v>
          </cell>
          <cell r="I420" t="str">
            <v>Hà Nội</v>
          </cell>
          <cell r="J420" t="str">
            <v>15/02/2001</v>
          </cell>
          <cell r="K420" t="str">
            <v>Nguyễn Chiến Thắng</v>
          </cell>
          <cell r="L420" t="str">
            <v>170014948012247</v>
          </cell>
          <cell r="M420" t="str">
            <v>Eximbank Láng Hạ</v>
          </cell>
          <cell r="N420" t="b">
            <v>1</v>
          </cell>
        </row>
        <row r="421">
          <cell r="A421" t="str">
            <v>012570532</v>
          </cell>
          <cell r="B421" t="str">
            <v>TVS000573</v>
          </cell>
          <cell r="C421" t="str">
            <v>Đinh Quang Dân</v>
          </cell>
          <cell r="D421" t="str">
            <v>VN</v>
          </cell>
          <cell r="E421" t="str">
            <v>TT Trung học Kinh tế Tả Thanh Oai, Hà Tây</v>
          </cell>
          <cell r="F421" t="str">
            <v>TT Trung học Kinh tế Tả Thanh Oai, Hà Tây</v>
          </cell>
          <cell r="G421" t="str">
            <v>0913588588</v>
          </cell>
          <cell r="H421" t="str">
            <v>012570532</v>
          </cell>
          <cell r="I421" t="str">
            <v>Hà Nội</v>
          </cell>
          <cell r="J421" t="str">
            <v>05/04/2007</v>
          </cell>
          <cell r="K421" t="str">
            <v>Đinh Quang Dân</v>
          </cell>
          <cell r="L421" t="str">
            <v>1460205004570</v>
          </cell>
          <cell r="M421" t="str">
            <v>Agribank - CN Nam Hà Nội</v>
          </cell>
          <cell r="N421" t="b">
            <v>1</v>
          </cell>
        </row>
        <row r="422">
          <cell r="A422" t="str">
            <v>011922115</v>
          </cell>
          <cell r="B422" t="str">
            <v>TVS000575</v>
          </cell>
          <cell r="C422" t="str">
            <v>Trần Thị Phương Oanh</v>
          </cell>
          <cell r="D422" t="str">
            <v>VN</v>
          </cell>
          <cell r="E422" t="str">
            <v>99 Tổ 6A Trung Liệt, Hà Nội</v>
          </cell>
          <cell r="F422" t="str">
            <v>99 Tổ 6A Trung Liệt, Hà Nội</v>
          </cell>
          <cell r="G422" t="str">
            <v>0912573708</v>
          </cell>
          <cell r="H422" t="str">
            <v>011922115</v>
          </cell>
          <cell r="I422" t="str">
            <v>Hà Nội</v>
          </cell>
          <cell r="J422">
            <v>40505</v>
          </cell>
          <cell r="K422" t="str">
            <v>Trần Thị Phương Oanh</v>
          </cell>
          <cell r="L422" t="str">
            <v>146043110110008</v>
          </cell>
          <cell r="M422" t="str">
            <v>Agribank - Nam Hà Nội</v>
          </cell>
          <cell r="N422" t="b">
            <v>1</v>
          </cell>
        </row>
        <row r="423">
          <cell r="A423" t="str">
            <v>111184484</v>
          </cell>
          <cell r="B423" t="str">
            <v>TVS000577</v>
          </cell>
          <cell r="C423" t="str">
            <v>Trần Vĩnh Phương</v>
          </cell>
          <cell r="D423" t="str">
            <v>VN</v>
          </cell>
          <cell r="E423" t="str">
            <v>3C Tòa nhà Sông Đà, ngõ 165 Cầu Giấy, Hn</v>
          </cell>
          <cell r="F423" t="str">
            <v>3C Tòa nhà Sông Đà, ngõ 165 Cầu Giấy, Hn</v>
          </cell>
          <cell r="G423" t="str">
            <v>0913068284</v>
          </cell>
          <cell r="H423" t="str">
            <v>111184484</v>
          </cell>
          <cell r="I423" t="str">
            <v>Hà Tây</v>
          </cell>
          <cell r="J423" t="str">
            <v>21/01/2002</v>
          </cell>
          <cell r="K423" t="str">
            <v>Trần Vĩnh Phương</v>
          </cell>
          <cell r="L423" t="str">
            <v>12410000086279</v>
          </cell>
          <cell r="M423" t="str">
            <v>BIDV PGD 1</v>
          </cell>
          <cell r="N423" t="b">
            <v>1</v>
          </cell>
        </row>
        <row r="424">
          <cell r="A424" t="str">
            <v>011676013</v>
          </cell>
          <cell r="B424" t="str">
            <v>TVS000578</v>
          </cell>
          <cell r="C424" t="str">
            <v>Đỗ Quang Huy</v>
          </cell>
          <cell r="D424" t="str">
            <v>VN</v>
          </cell>
          <cell r="E424" t="str">
            <v>36 ngõ 259 ngách 9 phố Vọng, Hn</v>
          </cell>
          <cell r="F424" t="str">
            <v>36 ngõ 259 ngách 9 phố Vọng, Hn</v>
          </cell>
          <cell r="G424" t="str">
            <v>0913015930</v>
          </cell>
          <cell r="H424" t="str">
            <v>011676013</v>
          </cell>
          <cell r="I424" t="str">
            <v>Hà Nội</v>
          </cell>
          <cell r="J424" t="str">
            <v>17/10/2001</v>
          </cell>
          <cell r="K424" t="str">
            <v>Đỗ Quang Huy</v>
          </cell>
          <cell r="L424" t="str">
            <v>12010000011343</v>
          </cell>
          <cell r="M424" t="str">
            <v>BIDV - SGD 1</v>
          </cell>
          <cell r="N424" t="b">
            <v>1</v>
          </cell>
        </row>
        <row r="425">
          <cell r="A425" t="str">
            <v>011471493</v>
          </cell>
          <cell r="B425" t="str">
            <v>TVS000580</v>
          </cell>
          <cell r="C425" t="str">
            <v>Lê Quang Khải</v>
          </cell>
          <cell r="D425" t="str">
            <v>VN</v>
          </cell>
          <cell r="E425" t="str">
            <v>139 Tổ 8 Trung Liệt, Hà Nội</v>
          </cell>
          <cell r="F425" t="str">
            <v>139 Tổ 8 Trung Liệt, Hà Nội</v>
          </cell>
          <cell r="G425" t="str">
            <v>0913210562</v>
          </cell>
          <cell r="H425" t="str">
            <v>011471493</v>
          </cell>
          <cell r="I425" t="str">
            <v>Hà Nội</v>
          </cell>
          <cell r="J425" t="str">
            <v>13/05/2002</v>
          </cell>
          <cell r="K425" t="str">
            <v>Lê Quang Khải</v>
          </cell>
          <cell r="L425" t="str">
            <v>4609280</v>
          </cell>
          <cell r="M425" t="str">
            <v>ANZ - SGD Lê Thái Tổ</v>
          </cell>
          <cell r="N425" t="b">
            <v>1</v>
          </cell>
        </row>
        <row r="426">
          <cell r="A426" t="str">
            <v>011818517</v>
          </cell>
          <cell r="B426" t="str">
            <v>TVS000581</v>
          </cell>
          <cell r="C426" t="str">
            <v>Nguyễn Thị Hải Yến</v>
          </cell>
          <cell r="D426" t="str">
            <v>VN</v>
          </cell>
          <cell r="E426" t="str">
            <v>Ngân hàng Ngoại thương - 198 Trần Quang Khải</v>
          </cell>
          <cell r="F426" t="str">
            <v>Ngân hàng Ngoại thương - 198 Trần Quang Khải</v>
          </cell>
          <cell r="G426" t="str">
            <v>0912191520, 04.8244454</v>
          </cell>
          <cell r="H426" t="str">
            <v>011818517</v>
          </cell>
          <cell r="I426" t="str">
            <v>Hà Nội</v>
          </cell>
          <cell r="J426" t="str">
            <v>19/01/1994</v>
          </cell>
          <cell r="K426" t="str">
            <v>Nguyễn Thị Hải Yến</v>
          </cell>
          <cell r="L426" t="str">
            <v>0011000067151</v>
          </cell>
          <cell r="M426" t="str">
            <v>VCB - Sở Giao dịch</v>
          </cell>
          <cell r="N426" t="b">
            <v>1</v>
          </cell>
        </row>
        <row r="427">
          <cell r="A427" t="str">
            <v>010982061</v>
          </cell>
          <cell r="B427" t="str">
            <v>TVS000582</v>
          </cell>
          <cell r="C427" t="str">
            <v>Đỗ Thúy Nga</v>
          </cell>
          <cell r="D427" t="str">
            <v>VN</v>
          </cell>
          <cell r="E427" t="str">
            <v>Phòng 1B dãy 42 P.Bách Khoa, HN</v>
          </cell>
          <cell r="F427" t="str">
            <v>Phòng 1B dãy 42 P.Bách Khoa, HN</v>
          </cell>
          <cell r="G427" t="str">
            <v>0912214516</v>
          </cell>
          <cell r="H427" t="str">
            <v>010982061</v>
          </cell>
          <cell r="I427" t="str">
            <v>Hà Nội</v>
          </cell>
          <cell r="J427" t="str">
            <v>03/10/2009</v>
          </cell>
          <cell r="K427" t="str">
            <v>Đỗ Thúy Nga</v>
          </cell>
          <cell r="L427" t="str">
            <v>11001016898591</v>
          </cell>
          <cell r="M427" t="str">
            <v>Hàng Hải - Sở GD</v>
          </cell>
          <cell r="N427" t="b">
            <v>1</v>
          </cell>
        </row>
        <row r="428">
          <cell r="A428" t="str">
            <v>023651795</v>
          </cell>
          <cell r="B428" t="str">
            <v>TVS000583</v>
          </cell>
          <cell r="C428" t="str">
            <v>Phạm Thị Hải Yến</v>
          </cell>
          <cell r="D428" t="str">
            <v>VN</v>
          </cell>
          <cell r="E428" t="str">
            <v>P1104 A5 Làng Quốc tế TLong, CGiấy, HN</v>
          </cell>
          <cell r="F428" t="str">
            <v>P1104 A5 Làng Quốc tế TLong, CGiấy, HN</v>
          </cell>
          <cell r="G428" t="str">
            <v>0918590137</v>
          </cell>
          <cell r="H428" t="str">
            <v>023651795</v>
          </cell>
          <cell r="I428" t="str">
            <v>Tp Hồ Chí Minh</v>
          </cell>
          <cell r="J428" t="str">
            <v>07/01/2009</v>
          </cell>
          <cell r="K428" t="str">
            <v>Phạm Thị Hải Yến</v>
          </cell>
          <cell r="L428" t="str">
            <v>020000612791</v>
          </cell>
          <cell r="M428" t="str">
            <v>Sài Gòn Thương tín - CN Đông Đô - PGD Quan Hoa</v>
          </cell>
          <cell r="N428" t="b">
            <v>1</v>
          </cell>
        </row>
        <row r="429">
          <cell r="A429" t="str">
            <v>012438800</v>
          </cell>
          <cell r="B429" t="str">
            <v>TVS000584</v>
          </cell>
          <cell r="C429" t="str">
            <v>Nguyễn Ngọc Ban</v>
          </cell>
          <cell r="D429" t="str">
            <v>VN</v>
          </cell>
          <cell r="E429" t="str">
            <v>5 ngách 2 ngõ 535 Kim Mã, Hà Nội</v>
          </cell>
          <cell r="F429" t="str">
            <v>5 ngách 2 ngõ 535 Kim Mã, Hà Nội</v>
          </cell>
          <cell r="G429" t="str">
            <v>0903252518</v>
          </cell>
          <cell r="H429" t="str">
            <v>012438800</v>
          </cell>
          <cell r="I429" t="str">
            <v>Hà Nội</v>
          </cell>
          <cell r="J429" t="str">
            <v>05/07/2001</v>
          </cell>
          <cell r="K429" t="str">
            <v>Nguyễn Ngọc Ban</v>
          </cell>
          <cell r="L429" t="str">
            <v>0011000368613</v>
          </cell>
          <cell r="M429" t="str">
            <v>VCB - Sở Giao dịch</v>
          </cell>
          <cell r="N429" t="b">
            <v>1</v>
          </cell>
        </row>
        <row r="430">
          <cell r="A430" t="str">
            <v>030169390</v>
          </cell>
          <cell r="B430" t="str">
            <v>TVS000585</v>
          </cell>
          <cell r="C430" t="str">
            <v>Đinh Thị Mỹ Hạnh</v>
          </cell>
          <cell r="D430" t="str">
            <v>VN</v>
          </cell>
          <cell r="E430" t="str">
            <v>61 Trần Nguyên Hãn - Hải Phòng</v>
          </cell>
          <cell r="F430" t="str">
            <v>61 Trần Nguyên Hãn - Hải Phòng</v>
          </cell>
          <cell r="G430" t="str">
            <v>0906010080</v>
          </cell>
          <cell r="H430" t="str">
            <v>030169390</v>
          </cell>
          <cell r="I430" t="str">
            <v>Hải Phòng</v>
          </cell>
          <cell r="J430" t="str">
            <v>12/05/1991</v>
          </cell>
          <cell r="K430" t="str">
            <v>Đinh Thị Mỹ Hạnh</v>
          </cell>
          <cell r="L430" t="str">
            <v>02101012899948</v>
          </cell>
          <cell r="M430" t="str">
            <v>TMCP Hàng Hải - An Biên - Hải Phòng</v>
          </cell>
          <cell r="N430" t="b">
            <v>1</v>
          </cell>
        </row>
        <row r="431">
          <cell r="A431" t="str">
            <v>030750150</v>
          </cell>
          <cell r="B431" t="str">
            <v>TVS000586</v>
          </cell>
          <cell r="C431" t="str">
            <v>Nguyễn Chí Thành</v>
          </cell>
          <cell r="D431" t="str">
            <v>VN</v>
          </cell>
          <cell r="E431" t="str">
            <v>22 Điện Biên Phủ - Hải Phòng</v>
          </cell>
          <cell r="F431" t="str">
            <v>22 Điện Biên Phủ - Hải Phòng</v>
          </cell>
          <cell r="H431" t="str">
            <v>030750150</v>
          </cell>
          <cell r="I431" t="str">
            <v>Hải Phòng</v>
          </cell>
          <cell r="J431" t="str">
            <v>02/01/2004</v>
          </cell>
        </row>
        <row r="432">
          <cell r="A432" t="str">
            <v>011673764</v>
          </cell>
          <cell r="B432" t="str">
            <v>TVS000587</v>
          </cell>
          <cell r="C432" t="str">
            <v>Nguyễn Thị Lương</v>
          </cell>
          <cell r="D432" t="str">
            <v>VN</v>
          </cell>
          <cell r="E432" t="str">
            <v>A16, lô số 5, đô thị mới Định Công, Hoàng Mai, HN</v>
          </cell>
          <cell r="F432" t="str">
            <v>A16, lô số 5, đô thị mới Định Công, Hoàng Mai, HN</v>
          </cell>
          <cell r="G432" t="str">
            <v>0904333622</v>
          </cell>
          <cell r="H432" t="str">
            <v>011673764</v>
          </cell>
          <cell r="I432" t="str">
            <v>Hà Nội</v>
          </cell>
          <cell r="J432" t="str">
            <v>13/12/2007</v>
          </cell>
          <cell r="K432" t="str">
            <v>Nguyễn Thị Lương</v>
          </cell>
          <cell r="L432" t="str">
            <v>03301010017956</v>
          </cell>
          <cell r="M432" t="str">
            <v>Maritime Bank Cầu Giấy - HN</v>
          </cell>
          <cell r="N432" t="b">
            <v>1</v>
          </cell>
        </row>
        <row r="433">
          <cell r="A433" t="str">
            <v>012720848</v>
          </cell>
          <cell r="B433" t="str">
            <v>TVS000588</v>
          </cell>
          <cell r="C433" t="str">
            <v>Nguyễn Thị Mỹ Hạnh</v>
          </cell>
          <cell r="D433" t="str">
            <v>VN</v>
          </cell>
          <cell r="E433" t="str">
            <v>44 Nguyễn Du, Hà Nội hoặc 88 Láng Hạ (NH Hàng Hải)</v>
          </cell>
          <cell r="F433" t="str">
            <v>44 Nguyễn Du, Hà Nội hoặc 88 Láng Hạ (NH Hàng Hải)</v>
          </cell>
          <cell r="G433" t="str">
            <v>0975825825</v>
          </cell>
          <cell r="H433" t="str">
            <v>012720848</v>
          </cell>
          <cell r="I433" t="str">
            <v>Hà Nội</v>
          </cell>
          <cell r="J433" t="str">
            <v>09/09/2004</v>
          </cell>
          <cell r="K433" t="str">
            <v>Nguyễn Thị Mỹ Hạnh</v>
          </cell>
          <cell r="L433" t="str">
            <v>03301010015635</v>
          </cell>
          <cell r="M433" t="str">
            <v>MSB - Cầu Giấy</v>
          </cell>
          <cell r="N433" t="b">
            <v>1</v>
          </cell>
        </row>
        <row r="434">
          <cell r="A434" t="str">
            <v>012754190</v>
          </cell>
          <cell r="B434" t="str">
            <v>TVS000589</v>
          </cell>
          <cell r="C434" t="str">
            <v>Đặng Thị Phương Ba</v>
          </cell>
          <cell r="D434" t="str">
            <v>VN</v>
          </cell>
          <cell r="E434" t="str">
            <v>23 Ngách 33 ngõ 61 Lạc Trung, HN hoặc số 7 ngõ 48 Vĩnh Tuy - HN</v>
          </cell>
          <cell r="F434" t="str">
            <v>23 Ngách 33 ngõ 61 Lạc Trung, HN hoặc số 7 ngõ 48 Vĩnh Tuy - HN</v>
          </cell>
          <cell r="G434" t="str">
            <v>0904262263</v>
          </cell>
          <cell r="H434" t="str">
            <v>012754190</v>
          </cell>
          <cell r="I434" t="str">
            <v>Hà Nội</v>
          </cell>
          <cell r="J434" t="str">
            <v>02/03/2007</v>
          </cell>
          <cell r="K434" t="str">
            <v>Đặng Thị Phương Ba</v>
          </cell>
          <cell r="L434" t="str">
            <v>1000234568</v>
          </cell>
          <cell r="M434" t="str">
            <v>TMCP Sài Gòn - Hà Nội - Hội sở</v>
          </cell>
          <cell r="N434" t="b">
            <v>1</v>
          </cell>
        </row>
        <row r="435">
          <cell r="A435" t="str">
            <v>031003539</v>
          </cell>
          <cell r="B435" t="str">
            <v>TVS000590</v>
          </cell>
          <cell r="C435" t="str">
            <v>Nguyễn Hạnh Hiên</v>
          </cell>
          <cell r="D435" t="str">
            <v>VN</v>
          </cell>
          <cell r="E435" t="str">
            <v>44 Nguyễn Du, Hà Nội hoặc số 88 Láng Hạ (NH Hàng Hải)</v>
          </cell>
          <cell r="F435" t="str">
            <v>44 Nguyễn Du, Hà Nội hoặc số 88 Láng Hạ (NH Hàng Hải)</v>
          </cell>
          <cell r="G435" t="str">
            <v>0912464729</v>
          </cell>
          <cell r="H435" t="str">
            <v>031003539</v>
          </cell>
          <cell r="I435" t="str">
            <v>Hải Phòng</v>
          </cell>
          <cell r="J435" t="str">
            <v>04/04/2001</v>
          </cell>
          <cell r="K435" t="str">
            <v>Nguyễn Hạnh Hiên</v>
          </cell>
          <cell r="L435" t="str">
            <v>03301010065555</v>
          </cell>
          <cell r="M435" t="str">
            <v>TMCP Hàng Hải - CN Cầu Giấy</v>
          </cell>
          <cell r="N435" t="b">
            <v>1</v>
          </cell>
        </row>
        <row r="436">
          <cell r="A436" t="str">
            <v>011757172</v>
          </cell>
          <cell r="B436" t="str">
            <v>TVS000591</v>
          </cell>
          <cell r="C436" t="str">
            <v>Trần Thị Ngọc Anh</v>
          </cell>
          <cell r="D436" t="str">
            <v>VN</v>
          </cell>
          <cell r="E436" t="str">
            <v>70A Hoàng Hoa Thám, Hà Nội</v>
          </cell>
          <cell r="F436" t="str">
            <v>70A Hoàng Hoa Thám, Hà Nội</v>
          </cell>
          <cell r="G436" t="str">
            <v>0953356727, 04.8355876</v>
          </cell>
          <cell r="H436" t="str">
            <v>011757172</v>
          </cell>
          <cell r="I436" t="str">
            <v>Hà Nội</v>
          </cell>
          <cell r="J436" t="str">
            <v>13/06/2006</v>
          </cell>
        </row>
        <row r="437">
          <cell r="A437" t="str">
            <v>031156762</v>
          </cell>
          <cell r="B437" t="str">
            <v>TVS000592</v>
          </cell>
          <cell r="C437" t="str">
            <v>Phan Đặng Như Hoa</v>
          </cell>
          <cell r="D437" t="str">
            <v>VN</v>
          </cell>
          <cell r="E437" t="str">
            <v>44 Nguyễn Du, Hà Nội</v>
          </cell>
          <cell r="F437" t="str">
            <v>44 Nguyễn Du, Hà Nội</v>
          </cell>
          <cell r="G437" t="str">
            <v>0989081061</v>
          </cell>
          <cell r="H437" t="str">
            <v>031156762</v>
          </cell>
          <cell r="I437" t="str">
            <v>Hải Phòng</v>
          </cell>
          <cell r="J437" t="str">
            <v>14/05/1998</v>
          </cell>
          <cell r="K437" t="str">
            <v>Phan Đặng Như Hoa</v>
          </cell>
          <cell r="L437" t="str">
            <v>11001010003807</v>
          </cell>
          <cell r="M437" t="str">
            <v>Ngân hàng Hàng Hải - Sở GD</v>
          </cell>
          <cell r="N437" t="b">
            <v>1</v>
          </cell>
        </row>
        <row r="438">
          <cell r="A438" t="str">
            <v>023804040</v>
          </cell>
          <cell r="B438" t="str">
            <v>TVS000595</v>
          </cell>
          <cell r="C438" t="str">
            <v>Nguyễn Ngọc Lâm</v>
          </cell>
          <cell r="D438" t="str">
            <v>VN</v>
          </cell>
          <cell r="E438" t="str">
            <v>1C Cao Thắng, F2, Q3, Tp.Hồ Chí Minh</v>
          </cell>
          <cell r="F438" t="str">
            <v>1C Cao Thắng, F2, Q3, Tp.Hồ Chí Minh</v>
          </cell>
          <cell r="G438" t="str">
            <v>0903905485</v>
          </cell>
          <cell r="H438" t="str">
            <v>023804040</v>
          </cell>
          <cell r="I438" t="str">
            <v>Tp. Hồ Chí Minh</v>
          </cell>
          <cell r="J438" t="str">
            <v>08/06/2000</v>
          </cell>
          <cell r="K438" t="str">
            <v>Nguyễn Ngọc Lâm</v>
          </cell>
          <cell r="L438" t="str">
            <v>6026689</v>
          </cell>
          <cell r="M438" t="str">
            <v>ACB - Hội sở TP HCM</v>
          </cell>
          <cell r="N438" t="b">
            <v>1</v>
          </cell>
        </row>
        <row r="439">
          <cell r="A439" t="str">
            <v>024729858</v>
          </cell>
          <cell r="B439" t="str">
            <v>TVS000596</v>
          </cell>
          <cell r="C439" t="str">
            <v>Nguyễn Quang Diệu</v>
          </cell>
          <cell r="D439" t="str">
            <v>VN</v>
          </cell>
          <cell r="E439" t="str">
            <v>47 Kha Vạn Cân, Khu phố 1, Q.Thủ Đức, Tp Hồ Chí Minh</v>
          </cell>
          <cell r="F439" t="str">
            <v>47 Kha Vạn Cân, Khu phố 1, Q.Thủ Đức, Tp Hồ Chí Minh</v>
          </cell>
          <cell r="G439" t="str">
            <v>0943594678</v>
          </cell>
          <cell r="H439" t="str">
            <v>024729858</v>
          </cell>
          <cell r="I439" t="str">
            <v>Tp Hồ Chí Minh</v>
          </cell>
          <cell r="J439" t="str">
            <v>10/04/2007</v>
          </cell>
          <cell r="K439" t="str">
            <v>Nguyễn Quang Diệu</v>
          </cell>
          <cell r="L439" t="str">
            <v>101010000169793</v>
          </cell>
          <cell r="M439" t="str">
            <v>TMCP Công thương Việt Nam - CN 3 - HCM</v>
          </cell>
          <cell r="N439" t="b">
            <v>1</v>
          </cell>
        </row>
        <row r="440">
          <cell r="A440" t="str">
            <v>011854650</v>
          </cell>
          <cell r="B440" t="str">
            <v>TVS000597</v>
          </cell>
          <cell r="C440" t="str">
            <v>Nguyễn Anh Đức</v>
          </cell>
          <cell r="D440" t="str">
            <v>VN</v>
          </cell>
          <cell r="E440" t="str">
            <v>31/41 Thái Hà, Đống Đa, Hà Nội</v>
          </cell>
          <cell r="F440" t="str">
            <v>31/41 Thái Hà, Đống Đa, Hà Nội</v>
          </cell>
          <cell r="G440" t="str">
            <v>0904020222</v>
          </cell>
          <cell r="H440" t="str">
            <v>011854650</v>
          </cell>
          <cell r="I440" t="str">
            <v>Hà Nội</v>
          </cell>
          <cell r="J440" t="str">
            <v>13/04/2006</v>
          </cell>
          <cell r="K440" t="str">
            <v>Nguyễn Anh Đức</v>
          </cell>
          <cell r="L440" t="str">
            <v>0011000376503</v>
          </cell>
          <cell r="M440" t="str">
            <v>VCB - Sở Giao dịch</v>
          </cell>
          <cell r="N440" t="b">
            <v>1</v>
          </cell>
        </row>
        <row r="441">
          <cell r="A441" t="str">
            <v>012945387</v>
          </cell>
          <cell r="B441" t="str">
            <v>TVS000598</v>
          </cell>
          <cell r="C441" t="str">
            <v>Bùi Thị Vân Anh</v>
          </cell>
          <cell r="D441" t="str">
            <v>VN</v>
          </cell>
          <cell r="E441" t="str">
            <v>10 ngách 155/206 Trường Chinh, HN</v>
          </cell>
          <cell r="F441" t="str">
            <v>10 ngách 155/206 Trường Chinh, HN</v>
          </cell>
          <cell r="G441" t="str">
            <v>0912648997</v>
          </cell>
          <cell r="H441" t="str">
            <v>012945387</v>
          </cell>
          <cell r="I441" t="str">
            <v>Hà Nội</v>
          </cell>
          <cell r="J441" t="str">
            <v>19/04/2007</v>
          </cell>
          <cell r="K441" t="str">
            <v>Bùi Thị Vân Anh</v>
          </cell>
          <cell r="L441" t="str">
            <v>0021000041992</v>
          </cell>
          <cell r="M441" t="str">
            <v>VCB - CN Hà Nội</v>
          </cell>
          <cell r="N441" t="b">
            <v>1</v>
          </cell>
        </row>
        <row r="442">
          <cell r="A442" t="str">
            <v>011676248</v>
          </cell>
          <cell r="B442" t="str">
            <v>TVS000599</v>
          </cell>
          <cell r="C442" t="str">
            <v>Trần Giáng Châu</v>
          </cell>
          <cell r="D442" t="str">
            <v>VN</v>
          </cell>
          <cell r="E442" t="str">
            <v>23 Hàng Chuối, Hà Nội</v>
          </cell>
          <cell r="F442" t="str">
            <v>23 Hàng Chuối, Hà Nội</v>
          </cell>
          <cell r="G442" t="str">
            <v>0912150292</v>
          </cell>
          <cell r="H442" t="str">
            <v>011676248</v>
          </cell>
          <cell r="I442" t="str">
            <v>Hà Nội</v>
          </cell>
          <cell r="J442" t="str">
            <v>10/08/2000</v>
          </cell>
          <cell r="K442" t="str">
            <v>Trần Giáng Châu</v>
          </cell>
          <cell r="L442" t="str">
            <v>11001017906907</v>
          </cell>
          <cell r="M442" t="str">
            <v>Maritimebank-Sở Giao dịch</v>
          </cell>
          <cell r="N442" t="b">
            <v>1</v>
          </cell>
        </row>
        <row r="443">
          <cell r="A443" t="str">
            <v>010627983</v>
          </cell>
          <cell r="B443" t="str">
            <v>TVS000600</v>
          </cell>
          <cell r="C443" t="str">
            <v>Nguyễn Thượng Hiền</v>
          </cell>
          <cell r="D443" t="str">
            <v>VN</v>
          </cell>
          <cell r="E443" t="str">
            <v>152 Bà Triệu, Hà Nội</v>
          </cell>
          <cell r="F443" t="str">
            <v>152 Bà Triệu, Hà Nội</v>
          </cell>
          <cell r="G443" t="str">
            <v>0913207332</v>
          </cell>
          <cell r="H443" t="str">
            <v>010627983</v>
          </cell>
          <cell r="I443" t="str">
            <v>Hà Nội</v>
          </cell>
          <cell r="J443" t="str">
            <v>02/03/2005</v>
          </cell>
          <cell r="K443" t="str">
            <v>Nguyễn Thượng Hiền</v>
          </cell>
          <cell r="L443" t="str">
            <v>0021000604143</v>
          </cell>
          <cell r="M443" t="str">
            <v>VCB - CN Hà Nội</v>
          </cell>
          <cell r="N443" t="b">
            <v>1</v>
          </cell>
        </row>
        <row r="444">
          <cell r="A444" t="str">
            <v>013234854</v>
          </cell>
          <cell r="B444" t="str">
            <v>TVS000601</v>
          </cell>
          <cell r="C444" t="str">
            <v>Lê Thị Tuyết Mai</v>
          </cell>
          <cell r="D444" t="str">
            <v>VN</v>
          </cell>
          <cell r="E444" t="str">
            <v>5 Ngõ 4 Ngách 22 Phương Mai, Hà Nội</v>
          </cell>
          <cell r="F444" t="str">
            <v>5 Ngõ 4 Ngách 22 Phương Mai, Hà Nội</v>
          </cell>
          <cell r="G444" t="str">
            <v>04.8523328 or 0953586565/1662594675</v>
          </cell>
          <cell r="H444" t="str">
            <v>013234854</v>
          </cell>
          <cell r="I444" t="str">
            <v>HN</v>
          </cell>
          <cell r="J444" t="str">
            <v>29/10/2009</v>
          </cell>
          <cell r="K444" t="str">
            <v>Lê Thị Tuyết Mai</v>
          </cell>
          <cell r="L444" t="str">
            <v>1003014898</v>
          </cell>
          <cell r="M444" t="str">
            <v>SHB Phú Mỹ Hưng</v>
          </cell>
          <cell r="N444" t="b">
            <v>1</v>
          </cell>
        </row>
        <row r="445">
          <cell r="A445" t="str">
            <v>025829383</v>
          </cell>
          <cell r="B445" t="str">
            <v>TVS000602</v>
          </cell>
          <cell r="C445" t="str">
            <v>Nguyễn Thị Trang Nhung</v>
          </cell>
          <cell r="D445" t="str">
            <v>VN</v>
          </cell>
          <cell r="E445" t="str">
            <v>2A9C 1-6 Garden Court 1 - Phú Mỹ Hưng - Q7 - Tp HCM</v>
          </cell>
          <cell r="F445" t="str">
            <v>2A9C 1-6 Garden Court 1 - Phú Mỹ Hưng - Q7 - Tp HCM</v>
          </cell>
          <cell r="G445" t="str">
            <v>0903997706</v>
          </cell>
          <cell r="H445" t="str">
            <v>025829383</v>
          </cell>
          <cell r="I445" t="str">
            <v>Hồ Chí Minh</v>
          </cell>
          <cell r="J445">
            <v>41617</v>
          </cell>
          <cell r="K445" t="str">
            <v>Nguyễn Thị Trang Nhung</v>
          </cell>
          <cell r="L445" t="str">
            <v>0071001287444</v>
          </cell>
          <cell r="M445" t="str">
            <v>VCB - HCM</v>
          </cell>
          <cell r="N445" t="b">
            <v>1</v>
          </cell>
        </row>
        <row r="446">
          <cell r="A446" t="str">
            <v>024099126</v>
          </cell>
          <cell r="B446" t="str">
            <v>TVS000603</v>
          </cell>
          <cell r="C446" t="str">
            <v>Phan Thị Túy Vân</v>
          </cell>
          <cell r="D446" t="str">
            <v>VN</v>
          </cell>
          <cell r="E446" t="str">
            <v>182/19 Lê Văn Sỹ, P10, Q.Phú Nhuận, Tp HCM</v>
          </cell>
          <cell r="F446" t="str">
            <v>182/19 Lê Văn Sỹ, P10, Q.Phú Nhuận, Tp HCM</v>
          </cell>
          <cell r="H446" t="str">
            <v>024099126</v>
          </cell>
          <cell r="I446" t="str">
            <v>Tp Hồ Chí Minh</v>
          </cell>
          <cell r="J446" t="str">
            <v>17/06/2003</v>
          </cell>
          <cell r="K446" t="str">
            <v>Phan Thị Túy Vân</v>
          </cell>
          <cell r="L446" t="str">
            <v>068704070008194</v>
          </cell>
          <cell r="M446" t="str">
            <v>HDBank - Trung tâm kinh doanh - HCM</v>
          </cell>
          <cell r="N446" t="b">
            <v>1</v>
          </cell>
        </row>
        <row r="447">
          <cell r="A447" t="str">
            <v>023459434</v>
          </cell>
          <cell r="B447" t="str">
            <v>TVS000604</v>
          </cell>
          <cell r="C447" t="str">
            <v>Hoàng Minh Quang</v>
          </cell>
          <cell r="D447" t="str">
            <v>VN</v>
          </cell>
          <cell r="E447" t="str">
            <v>43R/26 Hồ Văn Huê, P.9 Q.Phú Nhuận, Tp HCM</v>
          </cell>
          <cell r="F447" t="str">
            <v>43R/26 Hồ Văn Huê, P.9 Q.Phú Nhuận, Tp HCM</v>
          </cell>
          <cell r="G447" t="str">
            <v>0912021345</v>
          </cell>
          <cell r="H447" t="str">
            <v>023459434</v>
          </cell>
          <cell r="I447" t="str">
            <v>Tp Hồ Chí Minh</v>
          </cell>
          <cell r="J447" t="str">
            <v>06/04/2004</v>
          </cell>
          <cell r="K447" t="str">
            <v>Hoàng Minh Quang</v>
          </cell>
          <cell r="L447" t="str">
            <v>9310653</v>
          </cell>
          <cell r="M447" t="str">
            <v>ACB - CN Nguyễn Văn Trỗi</v>
          </cell>
          <cell r="N447" t="b">
            <v>1</v>
          </cell>
        </row>
        <row r="448">
          <cell r="A448" t="str">
            <v>023324843</v>
          </cell>
          <cell r="B448" t="str">
            <v>TVS000605</v>
          </cell>
          <cell r="C448" t="str">
            <v>Nguyễn Hoàng Bảo Khuyên</v>
          </cell>
          <cell r="D448" t="str">
            <v>VN</v>
          </cell>
          <cell r="E448" t="str">
            <v>23/220A Nơ Trang Long, P.7, Q.Bình Thạnh, HCM</v>
          </cell>
          <cell r="F448" t="str">
            <v>23/220A Nơ Trang Long, P.7, Q.Bình Thạnh, HCM</v>
          </cell>
          <cell r="H448" t="str">
            <v>023324843</v>
          </cell>
          <cell r="I448" t="str">
            <v>Tp Hồ Chí Minh</v>
          </cell>
          <cell r="J448" t="str">
            <v>09/08/1995</v>
          </cell>
          <cell r="K448" t="str">
            <v>Nguyễn Hoàng Bảo Khuyên</v>
          </cell>
          <cell r="L448" t="str">
            <v>007 1000 5905 47</v>
          </cell>
          <cell r="M448" t="str">
            <v>VCB - HCM</v>
          </cell>
          <cell r="N448" t="b">
            <v>1</v>
          </cell>
        </row>
        <row r="449">
          <cell r="A449" t="str">
            <v>013117738</v>
          </cell>
          <cell r="B449" t="str">
            <v>TVS000607</v>
          </cell>
          <cell r="C449" t="str">
            <v>Dương Đăng Chính</v>
          </cell>
          <cell r="D449" t="str">
            <v>VN</v>
          </cell>
          <cell r="E449" t="str">
            <v>23A Ngõ 141 Quan Nhân, Thanh Xuân, HN</v>
          </cell>
          <cell r="F449" t="str">
            <v>23A Ngõ 141 Quan Nhân, Thanh Xuân, HN</v>
          </cell>
          <cell r="G449" t="str">
            <v>0915636865</v>
          </cell>
          <cell r="H449" t="str">
            <v>013117738</v>
          </cell>
          <cell r="I449" t="str">
            <v>Hà Nội</v>
          </cell>
          <cell r="J449">
            <v>39776</v>
          </cell>
          <cell r="K449" t="str">
            <v>Dương Đăng Chính</v>
          </cell>
          <cell r="L449" t="str">
            <v>0011001151322</v>
          </cell>
          <cell r="M449" t="str">
            <v>VCB - Hoàn kiếm</v>
          </cell>
          <cell r="N449" t="b">
            <v>1</v>
          </cell>
        </row>
        <row r="450">
          <cell r="A450" t="str">
            <v>011746175</v>
          </cell>
          <cell r="B450" t="str">
            <v>TVS000608</v>
          </cell>
          <cell r="C450" t="str">
            <v>Hoàng Thị Tố Trinh</v>
          </cell>
          <cell r="D450" t="str">
            <v>VN</v>
          </cell>
          <cell r="E450" t="str">
            <v>P110 A5 Khương Thượng, Hà Nội</v>
          </cell>
          <cell r="F450" t="str">
            <v>P110 A5 Khương Thượng, Hà Nội</v>
          </cell>
          <cell r="G450" t="str">
            <v>0913040601</v>
          </cell>
          <cell r="H450" t="str">
            <v>011746175</v>
          </cell>
          <cell r="I450" t="str">
            <v>Hà Nội</v>
          </cell>
          <cell r="J450" t="str">
            <v>20/05/1997</v>
          </cell>
          <cell r="K450" t="str">
            <v>Hoàng Thị Tố Trinh</v>
          </cell>
          <cell r="L450" t="str">
            <v>0021000010174</v>
          </cell>
          <cell r="M450" t="str">
            <v>VCB - CN Hà Nội</v>
          </cell>
          <cell r="N450" t="b">
            <v>1</v>
          </cell>
        </row>
        <row r="451">
          <cell r="A451" t="str">
            <v>012748569</v>
          </cell>
          <cell r="B451" t="str">
            <v>TVS000609</v>
          </cell>
          <cell r="C451" t="str">
            <v>Trần Trung Tuấn</v>
          </cell>
          <cell r="D451" t="str">
            <v>VN</v>
          </cell>
          <cell r="E451" t="str">
            <v>F8 Nhà C - TT Ban QL lăng, Đống Đa, HN</v>
          </cell>
          <cell r="F451" t="str">
            <v>F8 Nhà C - TT Ban QL lăng, Đống Đa, HN</v>
          </cell>
          <cell r="G451" t="str">
            <v>0912238485</v>
          </cell>
          <cell r="H451" t="str">
            <v>012748569</v>
          </cell>
          <cell r="I451" t="str">
            <v>Hà Nội</v>
          </cell>
          <cell r="J451" t="str">
            <v>28/10/2005</v>
          </cell>
          <cell r="K451" t="str">
            <v>Trần Trung Tuấn</v>
          </cell>
          <cell r="L451" t="str">
            <v>0570102764006</v>
          </cell>
          <cell r="M451" t="str">
            <v>TMCP Quân đội - CN Hoàn Kiếm</v>
          </cell>
          <cell r="N451" t="b">
            <v>1</v>
          </cell>
        </row>
        <row r="452">
          <cell r="A452" t="str">
            <v>164042560</v>
          </cell>
          <cell r="B452" t="str">
            <v>TVS000611</v>
          </cell>
          <cell r="C452" t="str">
            <v>Trần Hữu Nghĩa</v>
          </cell>
          <cell r="D452" t="str">
            <v>VN</v>
          </cell>
          <cell r="E452" t="str">
            <v>19 Ngõ 164 Lê Trọng Tấn, Thanh Xuân, HN</v>
          </cell>
          <cell r="F452" t="str">
            <v>19 Ngõ 164 Lê Trọng Tấn, Thanh Xuân, HN</v>
          </cell>
          <cell r="G452" t="str">
            <v>0903201228</v>
          </cell>
          <cell r="H452" t="str">
            <v>164042560</v>
          </cell>
          <cell r="I452" t="str">
            <v>Ninh Bình</v>
          </cell>
          <cell r="J452" t="str">
            <v>20/05/2005</v>
          </cell>
        </row>
        <row r="453">
          <cell r="A453" t="str">
            <v>012661146</v>
          </cell>
          <cell r="B453" t="str">
            <v>TVS000612</v>
          </cell>
          <cell r="C453" t="str">
            <v>Trần Thị Long</v>
          </cell>
          <cell r="D453" t="str">
            <v>VN</v>
          </cell>
          <cell r="E453" t="str">
            <v>F1B - B26 - TT Yên Lãng, Đống Đa, HN</v>
          </cell>
          <cell r="F453" t="str">
            <v>F1B - B26 - TT Yên Lãng, Đống Đa, HN</v>
          </cell>
          <cell r="G453" t="str">
            <v>0985393408</v>
          </cell>
          <cell r="H453" t="str">
            <v>012661146</v>
          </cell>
          <cell r="I453" t="str">
            <v>Hà Nội</v>
          </cell>
          <cell r="J453" t="str">
            <v>08/12/2003</v>
          </cell>
          <cell r="K453" t="str">
            <v>Trần Thị Long</v>
          </cell>
          <cell r="L453" t="str">
            <v>0021000692093</v>
          </cell>
          <cell r="M453" t="str">
            <v>VCB - CN Thành Công</v>
          </cell>
          <cell r="N453" t="b">
            <v>1</v>
          </cell>
        </row>
        <row r="454">
          <cell r="A454" t="str">
            <v>010626882</v>
          </cell>
          <cell r="B454" t="str">
            <v>TVS000613</v>
          </cell>
          <cell r="C454" t="str">
            <v>Lưu Thị Hoàng Anh</v>
          </cell>
          <cell r="D454" t="str">
            <v>VN</v>
          </cell>
          <cell r="E454" t="str">
            <v>244 Đặng Tiến Đông, Hà Nội</v>
          </cell>
          <cell r="F454" t="str">
            <v>244 Đặng Tiến Đông, Hà Nội</v>
          </cell>
          <cell r="G454" t="str">
            <v>0913220148</v>
          </cell>
          <cell r="H454" t="str">
            <v>010626882</v>
          </cell>
          <cell r="I454" t="str">
            <v>Hà Nội</v>
          </cell>
          <cell r="J454" t="str">
            <v>21/03/2007</v>
          </cell>
          <cell r="K454" t="str">
            <v>Lưu Thị Hoàng Anh</v>
          </cell>
          <cell r="L454" t="str">
            <v>0440104582220018</v>
          </cell>
          <cell r="M454" t="str">
            <v>TMCP Sài Gòn - PGD Đống Đa</v>
          </cell>
          <cell r="N454" t="b">
            <v>1</v>
          </cell>
        </row>
        <row r="455">
          <cell r="A455" t="str">
            <v>011624262</v>
          </cell>
          <cell r="B455" t="str">
            <v>TVS000616</v>
          </cell>
          <cell r="C455" t="str">
            <v>Trần Việt Trung</v>
          </cell>
          <cell r="D455" t="str">
            <v>VN</v>
          </cell>
          <cell r="E455" t="str">
            <v>72 Ngách 158/169 Ngọc Hà, Hà Nội</v>
          </cell>
          <cell r="F455" t="str">
            <v>72 Ngách 158/169 Ngọc Hà, Hà Nội</v>
          </cell>
          <cell r="G455" t="str">
            <v>0913207779</v>
          </cell>
          <cell r="H455" t="str">
            <v>011624262</v>
          </cell>
          <cell r="I455" t="str">
            <v>Hà Nội</v>
          </cell>
          <cell r="J455" t="str">
            <v>25/03/2007</v>
          </cell>
          <cell r="K455" t="str">
            <v>Trần Việt Trung</v>
          </cell>
          <cell r="L455" t="str">
            <v>22010000435076</v>
          </cell>
          <cell r="M455" t="str">
            <v>BIDV Thăng Long</v>
          </cell>
          <cell r="N455" t="b">
            <v>1</v>
          </cell>
        </row>
        <row r="456">
          <cell r="A456" t="str">
            <v>013376355</v>
          </cell>
          <cell r="B456" t="str">
            <v>TVS000617</v>
          </cell>
          <cell r="C456" t="str">
            <v>Nguyễn Thị Bình</v>
          </cell>
          <cell r="D456" t="str">
            <v>VN</v>
          </cell>
          <cell r="E456" t="str">
            <v>77 Kim Mã Thượng, Ba Đình, Hà Nội</v>
          </cell>
          <cell r="F456" t="str">
            <v>77 Kim Mã Thượng, Ba Đình, Hà Nội</v>
          </cell>
          <cell r="G456" t="str">
            <v>0982001306</v>
          </cell>
          <cell r="H456" t="str">
            <v>013376355</v>
          </cell>
          <cell r="I456" t="str">
            <v>Hà Nội</v>
          </cell>
          <cell r="J456">
            <v>40555</v>
          </cell>
          <cell r="K456" t="str">
            <v>Nguyễn Thị Bình</v>
          </cell>
          <cell r="L456" t="str">
            <v>711A00003559</v>
          </cell>
          <cell r="M456" t="str">
            <v>Vietinbank  Hà Nội</v>
          </cell>
          <cell r="N456" t="b">
            <v>1</v>
          </cell>
        </row>
        <row r="457">
          <cell r="A457" t="str">
            <v>B2283787</v>
          </cell>
          <cell r="B457" t="str">
            <v>TVS000619</v>
          </cell>
          <cell r="C457" t="str">
            <v>Nguyễn Quang Tuấn</v>
          </cell>
          <cell r="D457" t="str">
            <v>VN</v>
          </cell>
          <cell r="E457" t="str">
            <v>P206 Nhà A1 Khu TT Trung Tự, HN</v>
          </cell>
          <cell r="F457" t="str">
            <v>P206 Nhà A1 Khu TT Trung Tự, HN</v>
          </cell>
          <cell r="G457" t="str">
            <v>0913234589</v>
          </cell>
          <cell r="H457" t="str">
            <v>B2283787</v>
          </cell>
          <cell r="I457" t="str">
            <v>Cục QLXNC</v>
          </cell>
          <cell r="J457">
            <v>39612</v>
          </cell>
          <cell r="K457" t="str">
            <v>Nguyễn Quang Tuấn</v>
          </cell>
          <cell r="L457" t="str">
            <v>12010000501394</v>
          </cell>
          <cell r="M457" t="str">
            <v>BIDV - Sở GD I</v>
          </cell>
          <cell r="N457" t="b">
            <v>1</v>
          </cell>
        </row>
        <row r="458">
          <cell r="A458" t="str">
            <v>010022498</v>
          </cell>
          <cell r="B458" t="str">
            <v>TVS000621</v>
          </cell>
          <cell r="C458" t="str">
            <v>Dương Tuyết Khánh</v>
          </cell>
          <cell r="D458" t="str">
            <v>VN</v>
          </cell>
          <cell r="E458" t="str">
            <v>59B Lý Nam Đế, Hoàn Kiếm, Hà Nội</v>
          </cell>
          <cell r="F458" t="str">
            <v>59B Lý Nam Đế, Hoàn Kiếm, Hà Nội</v>
          </cell>
          <cell r="G458" t="str">
            <v>0913533345</v>
          </cell>
          <cell r="H458" t="str">
            <v>010022498</v>
          </cell>
          <cell r="I458" t="str">
            <v>Hà Nội</v>
          </cell>
          <cell r="J458" t="str">
            <v>15/06/2003</v>
          </cell>
          <cell r="K458" t="str">
            <v>Dương Tuyết Khánh</v>
          </cell>
          <cell r="L458" t="str">
            <v>020014120999</v>
          </cell>
          <cell r="M458" t="str">
            <v>Sacombank - CN Thăng Long</v>
          </cell>
          <cell r="N458" t="b">
            <v>1</v>
          </cell>
        </row>
        <row r="459">
          <cell r="A459" t="str">
            <v>011553144</v>
          </cell>
          <cell r="B459" t="str">
            <v>TVS000622</v>
          </cell>
          <cell r="C459" t="str">
            <v>Phan Thị Mỹ Hạnh</v>
          </cell>
          <cell r="D459" t="str">
            <v>VN</v>
          </cell>
          <cell r="E459" t="str">
            <v>Cty Tài chính Dầu khí - 4 Láng Hạ, HN</v>
          </cell>
          <cell r="F459" t="str">
            <v>Cty Tài chính Dầu khí - 4 Láng Hạ, HN</v>
          </cell>
          <cell r="G459" t="str">
            <v>0915051199</v>
          </cell>
          <cell r="H459" t="str">
            <v>011553144</v>
          </cell>
          <cell r="I459" t="str">
            <v>Hà Nội</v>
          </cell>
          <cell r="J459" t="str">
            <v>30/10/2000</v>
          </cell>
          <cell r="K459" t="str">
            <v>Phan Thị Mỹ Hạnh</v>
          </cell>
          <cell r="L459" t="str">
            <v>0011000428687</v>
          </cell>
          <cell r="M459" t="str">
            <v>VCB - Sở Giao dịch</v>
          </cell>
          <cell r="N459" t="b">
            <v>1</v>
          </cell>
        </row>
        <row r="460">
          <cell r="A460" t="str">
            <v>010197869</v>
          </cell>
          <cell r="B460" t="str">
            <v>TVS000623</v>
          </cell>
          <cell r="C460" t="str">
            <v>Lê Trọng Hoa</v>
          </cell>
          <cell r="D460" t="str">
            <v>VN</v>
          </cell>
          <cell r="E460" t="str">
            <v>Khu A2 TT ĐH Kinh tế Quốc dân Hà Nội</v>
          </cell>
          <cell r="F460" t="str">
            <v>Khu A2 TT ĐH Kinh tế Quốc dân Hà Nội</v>
          </cell>
          <cell r="G460" t="str">
            <v>0912041879</v>
          </cell>
          <cell r="H460" t="str">
            <v>010197869</v>
          </cell>
          <cell r="I460" t="str">
            <v>Hà Nội</v>
          </cell>
          <cell r="J460" t="str">
            <v>11/10/2002</v>
          </cell>
          <cell r="K460" t="str">
            <v>Lê Trọng Hoa</v>
          </cell>
          <cell r="L460" t="str">
            <v>711A58236436</v>
          </cell>
          <cell r="M460" t="str">
            <v>Vietinbank - Cn Hai Bà Trưng</v>
          </cell>
          <cell r="N460" t="b">
            <v>1</v>
          </cell>
        </row>
        <row r="461">
          <cell r="A461" t="str">
            <v>012233116</v>
          </cell>
          <cell r="B461" t="str">
            <v>TVS000624</v>
          </cell>
          <cell r="C461" t="str">
            <v>Lê Mạnh Cường</v>
          </cell>
          <cell r="D461" t="str">
            <v>VN</v>
          </cell>
          <cell r="E461" t="str">
            <v>1A3 TT Đại học Kinh tế quốc dân Hà Nội</v>
          </cell>
          <cell r="F461" t="str">
            <v>1A3 TT Đại học Kinh tế quốc dân Hà Nội</v>
          </cell>
          <cell r="G461" t="str">
            <v>0904958383</v>
          </cell>
          <cell r="H461" t="str">
            <v>012233116</v>
          </cell>
          <cell r="I461" t="str">
            <v>Hà Nội</v>
          </cell>
          <cell r="J461" t="str">
            <v>05/08/2003</v>
          </cell>
          <cell r="K461" t="str">
            <v>Lê Mạnh Cường</v>
          </cell>
          <cell r="L461" t="str">
            <v>0011000698597</v>
          </cell>
          <cell r="M461" t="str">
            <v>VCB - Sở Giao dịch</v>
          </cell>
          <cell r="N461" t="b">
            <v>1</v>
          </cell>
        </row>
        <row r="462">
          <cell r="A462" t="str">
            <v>012828387</v>
          </cell>
          <cell r="B462" t="str">
            <v>TVS000626</v>
          </cell>
          <cell r="C462" t="str">
            <v>Nguyễn Xuân Cương</v>
          </cell>
          <cell r="D462" t="str">
            <v>VN</v>
          </cell>
          <cell r="E462" t="str">
            <v>26 tổ 9 Vĩnh Phúc 2, Ba Đình, HN</v>
          </cell>
          <cell r="F462" t="str">
            <v>26 tổ 9 Vĩnh Phúc 2, Ba Đình, HN</v>
          </cell>
          <cell r="G462" t="str">
            <v>0982199442</v>
          </cell>
          <cell r="H462" t="str">
            <v>012828387</v>
          </cell>
          <cell r="I462" t="str">
            <v>Hà Nội</v>
          </cell>
          <cell r="J462" t="str">
            <v>30/09/2005</v>
          </cell>
          <cell r="K462" t="str">
            <v>Nguyễn Xuân Cương</v>
          </cell>
          <cell r="L462" t="str">
            <v>0491001879345</v>
          </cell>
          <cell r="M462" t="str">
            <v>VCB - CN Thăng Long</v>
          </cell>
          <cell r="N462" t="b">
            <v>1</v>
          </cell>
        </row>
        <row r="463">
          <cell r="A463" t="str">
            <v>011567164</v>
          </cell>
          <cell r="B463" t="str">
            <v>TVS000627</v>
          </cell>
          <cell r="C463" t="str">
            <v>Lưu Quốc Yên</v>
          </cell>
          <cell r="D463" t="str">
            <v>VN</v>
          </cell>
          <cell r="E463" t="str">
            <v>18 Ngách 1/105 Nguyễn Công Hoan, HN</v>
          </cell>
          <cell r="F463" t="str">
            <v>18 Ngách 1/105 Nguyễn Công Hoan, HN</v>
          </cell>
          <cell r="G463" t="str">
            <v>0913346116</v>
          </cell>
          <cell r="H463" t="str">
            <v>011567164</v>
          </cell>
          <cell r="I463" t="str">
            <v>Hà Nội</v>
          </cell>
          <cell r="J463" t="str">
            <v>10/07/2007</v>
          </cell>
          <cell r="K463" t="str">
            <v>Lưu Quốc Yên</v>
          </cell>
          <cell r="L463" t="str">
            <v>0171 000 264 003</v>
          </cell>
          <cell r="M463" t="str">
            <v>TMCP Bảo Việt - SGD Hà Nội</v>
          </cell>
          <cell r="N463" t="b">
            <v>1</v>
          </cell>
        </row>
        <row r="464">
          <cell r="A464" t="str">
            <v>011629591</v>
          </cell>
          <cell r="B464" t="str">
            <v>TVS000628</v>
          </cell>
          <cell r="C464" t="str">
            <v>Nguyễn Thị Hải Hà</v>
          </cell>
          <cell r="D464" t="str">
            <v>VN</v>
          </cell>
          <cell r="E464" t="str">
            <v>35 Hai Bà Trưng, Hà Nội</v>
          </cell>
          <cell r="F464" t="str">
            <v>35 Hai Bà Trưng, Hà Nội</v>
          </cell>
          <cell r="G464" t="str">
            <v>0903214612</v>
          </cell>
          <cell r="H464" t="str">
            <v>011629591</v>
          </cell>
          <cell r="I464" t="str">
            <v>Hà Nội</v>
          </cell>
          <cell r="J464" t="str">
            <v>10/12/1997</v>
          </cell>
          <cell r="K464" t="str">
            <v>Nguyễn Thị Hải Hà</v>
          </cell>
          <cell r="L464" t="str">
            <v>0011000372086</v>
          </cell>
          <cell r="M464" t="str">
            <v>VCB - Sở Giao dịch</v>
          </cell>
          <cell r="N464" t="b">
            <v>1</v>
          </cell>
        </row>
        <row r="465">
          <cell r="A465" t="str">
            <v>011225219</v>
          </cell>
          <cell r="B465" t="str">
            <v>TVS000629</v>
          </cell>
          <cell r="C465" t="str">
            <v>Trần Mỹ Hà</v>
          </cell>
          <cell r="D465" t="str">
            <v>VN</v>
          </cell>
          <cell r="E465" t="str">
            <v>1010 Nơ 3 Bán đảo Linh Đàm, Hà Nội</v>
          </cell>
          <cell r="F465" t="str">
            <v>1010 Nơ 3 Bán đảo Linh Đàm, Hà Nội</v>
          </cell>
          <cell r="G465" t="str">
            <v>0912043876</v>
          </cell>
          <cell r="H465" t="str">
            <v>011225219</v>
          </cell>
          <cell r="I465" t="str">
            <v>Hà Nội</v>
          </cell>
          <cell r="J465" t="str">
            <v>05/05/1995</v>
          </cell>
          <cell r="K465" t="str">
            <v>Trần Mỹ Hà</v>
          </cell>
          <cell r="L465" t="str">
            <v>1505205087000</v>
          </cell>
          <cell r="M465" t="str">
            <v>NN&amp;PTNT - CN Thanh Xuân</v>
          </cell>
          <cell r="N465" t="b">
            <v>1</v>
          </cell>
        </row>
        <row r="466">
          <cell r="A466" t="str">
            <v>011806154</v>
          </cell>
          <cell r="B466" t="str">
            <v>TVS000630</v>
          </cell>
          <cell r="C466" t="str">
            <v>Nguyễn Hoàng Hải</v>
          </cell>
          <cell r="D466" t="str">
            <v>VN</v>
          </cell>
          <cell r="E466" t="str">
            <v>63 Nguyễn Tuân, Thanh Xuân, Hà Nội</v>
          </cell>
          <cell r="F466" t="str">
            <v>63 Nguyễn Tuân, Thanh Xuân, Hà Nội</v>
          </cell>
          <cell r="G466" t="str">
            <v>0983500726</v>
          </cell>
          <cell r="H466" t="str">
            <v>011806154</v>
          </cell>
          <cell r="I466" t="str">
            <v>Hà Nội</v>
          </cell>
          <cell r="J466" t="str">
            <v>14/07/2005</v>
          </cell>
          <cell r="K466" t="str">
            <v>Nguyễn Hoàng Hải</v>
          </cell>
          <cell r="L466" t="str">
            <v>0011002068713</v>
          </cell>
          <cell r="M466" t="str">
            <v>VCB - Hội sở</v>
          </cell>
          <cell r="N466" t="b">
            <v>1</v>
          </cell>
        </row>
        <row r="467">
          <cell r="A467" t="str">
            <v>162670040</v>
          </cell>
          <cell r="B467" t="str">
            <v>TVS000631</v>
          </cell>
          <cell r="C467" t="str">
            <v>Đặng Ngọc Hòa</v>
          </cell>
          <cell r="D467" t="str">
            <v>VN</v>
          </cell>
          <cell r="E467" t="str">
            <v>408 No2 - KĐT Pháp Vân - HN</v>
          </cell>
          <cell r="F467" t="str">
            <v>408 No2 - KĐT Pháp Vân - HN</v>
          </cell>
          <cell r="G467" t="str">
            <v>0989766365</v>
          </cell>
          <cell r="H467" t="str">
            <v>162670040</v>
          </cell>
          <cell r="I467" t="str">
            <v>Nam Định</v>
          </cell>
          <cell r="J467" t="str">
            <v>16/01/2002</v>
          </cell>
          <cell r="K467" t="str">
            <v>Đặng Ngọc Hòa</v>
          </cell>
          <cell r="L467" t="str">
            <v>100114849235990</v>
          </cell>
          <cell r="M467" t="str">
            <v>Eximbank - CN Hà Nội</v>
          </cell>
          <cell r="N467" t="b">
            <v>1</v>
          </cell>
        </row>
        <row r="468">
          <cell r="A468" t="str">
            <v>011824620</v>
          </cell>
          <cell r="B468" t="str">
            <v>TVS000632</v>
          </cell>
          <cell r="C468" t="str">
            <v>Trương Huy Cường</v>
          </cell>
          <cell r="D468" t="str">
            <v>VN</v>
          </cell>
          <cell r="E468" t="str">
            <v>31 Hẻm 200/15/35 Nguyễn Sơn, Bồ Đề, Long Biên, Hà Nội</v>
          </cell>
          <cell r="F468" t="str">
            <v>31 Hẻm 200/15/35 Nguyễn Sơn, Bồ Đề, Long Biên, Hà Nội</v>
          </cell>
          <cell r="G468" t="str">
            <v>0989069618</v>
          </cell>
          <cell r="H468" t="str">
            <v>011824620</v>
          </cell>
          <cell r="I468" t="str">
            <v>Hà Nội</v>
          </cell>
          <cell r="J468" t="str">
            <v>11/05/1994</v>
          </cell>
          <cell r="K468" t="str">
            <v>Trương Huy Cường</v>
          </cell>
          <cell r="L468" t="str">
            <v>0011002479399</v>
          </cell>
          <cell r="M468" t="str">
            <v>VCB - Sở giao dịch</v>
          </cell>
          <cell r="N468" t="b">
            <v>1</v>
          </cell>
        </row>
        <row r="469">
          <cell r="A469" t="str">
            <v>011363503</v>
          </cell>
          <cell r="B469" t="str">
            <v>TVS000633</v>
          </cell>
          <cell r="C469" t="str">
            <v>Đào Thu Hà</v>
          </cell>
          <cell r="D469" t="str">
            <v>VN</v>
          </cell>
          <cell r="E469" t="str">
            <v>Tầng 15 Cty TC Bưu điện, 1 Đào Duy Anh, HN</v>
          </cell>
          <cell r="F469" t="str">
            <v>Tầng 15 Cty TC Bưu điện, 1 Đào Duy Anh, HN</v>
          </cell>
          <cell r="G469" t="str">
            <v>0903492488</v>
          </cell>
          <cell r="H469" t="str">
            <v>011363503</v>
          </cell>
          <cell r="I469" t="str">
            <v>Hà Nội</v>
          </cell>
          <cell r="J469" t="str">
            <v>18/03/1999</v>
          </cell>
          <cell r="K469" t="str">
            <v>Đào Thu Hà</v>
          </cell>
          <cell r="L469" t="str">
            <v>043010394440.0001</v>
          </cell>
          <cell r="M469" t="str">
            <v>NHTMCP Sài Gòn - CN Hà Nội</v>
          </cell>
          <cell r="N469" t="b">
            <v>1</v>
          </cell>
        </row>
        <row r="470">
          <cell r="A470" t="str">
            <v>011621490</v>
          </cell>
          <cell r="B470" t="str">
            <v>TVS000634</v>
          </cell>
          <cell r="C470" t="str">
            <v>Đinh Thị Phượng</v>
          </cell>
          <cell r="D470" t="str">
            <v>VN</v>
          </cell>
          <cell r="E470" t="str">
            <v>Cty TC Dầu khí, 4 Láng Hạ, HN</v>
          </cell>
          <cell r="F470" t="str">
            <v>Cty TC Dầu khí, 4 Láng Hạ, HN</v>
          </cell>
          <cell r="G470" t="str">
            <v>0912375859</v>
          </cell>
          <cell r="H470" t="str">
            <v>011621490</v>
          </cell>
          <cell r="I470" t="str">
            <v>Hà Nội</v>
          </cell>
          <cell r="J470" t="str">
            <v>22/03/2007</v>
          </cell>
          <cell r="K470" t="str">
            <v>Đinh Thị Phượng</v>
          </cell>
          <cell r="L470" t="str">
            <v>0451001448550</v>
          </cell>
          <cell r="M470" t="str">
            <v>VCB-CN Thành Công</v>
          </cell>
          <cell r="N470" t="b">
            <v>1</v>
          </cell>
        </row>
        <row r="471">
          <cell r="A471" t="str">
            <v>011698912</v>
          </cell>
          <cell r="B471" t="str">
            <v>TVS000635</v>
          </cell>
          <cell r="C471" t="str">
            <v>Lê Sĩ Hà</v>
          </cell>
          <cell r="D471" t="str">
            <v>VN</v>
          </cell>
          <cell r="E471" t="str">
            <v>115 K2 Tthể N/M Trần Hưng Đạo, Hà Nội</v>
          </cell>
          <cell r="F471" t="str">
            <v>115 K2 Tthể N/M Trần Hưng Đạo, Hà Nội</v>
          </cell>
          <cell r="G471" t="str">
            <v>0913082071 - 8214603</v>
          </cell>
          <cell r="H471" t="str">
            <v>011698912</v>
          </cell>
          <cell r="I471" t="str">
            <v>Hà Nội</v>
          </cell>
          <cell r="J471" t="str">
            <v>16/09/1998</v>
          </cell>
          <cell r="K471" t="str">
            <v>Lê Sĩ Hà</v>
          </cell>
          <cell r="L471" t="str">
            <v>014704060005575</v>
          </cell>
          <cell r="M471" t="str">
            <v>VIB - PGD Thụy Khuê</v>
          </cell>
          <cell r="N471" t="b">
            <v>1</v>
          </cell>
        </row>
        <row r="472">
          <cell r="A472" t="str">
            <v>010143598</v>
          </cell>
          <cell r="B472" t="str">
            <v>TVS000637</v>
          </cell>
          <cell r="C472" t="str">
            <v>Vũ Thị Ngọc An</v>
          </cell>
          <cell r="D472" t="str">
            <v>VN</v>
          </cell>
          <cell r="E472" t="str">
            <v>153 Hàng Bạc, HN</v>
          </cell>
          <cell r="F472" t="str">
            <v>35 Hai Bà Trưng Hà Nội</v>
          </cell>
          <cell r="G472" t="str">
            <v>0902066236</v>
          </cell>
          <cell r="H472" t="str">
            <v>010143598</v>
          </cell>
          <cell r="I472" t="str">
            <v>Hà Nội</v>
          </cell>
          <cell r="J472" t="str">
            <v>16/06/2005</v>
          </cell>
          <cell r="K472" t="str">
            <v>Vũ Thị Ngọc An</v>
          </cell>
          <cell r="L472" t="str">
            <v>0011001282176</v>
          </cell>
          <cell r="M472" t="str">
            <v>VCB  Sở Giao dịch</v>
          </cell>
          <cell r="N472" t="b">
            <v>1</v>
          </cell>
        </row>
        <row r="473">
          <cell r="A473" t="str">
            <v>012899058</v>
          </cell>
          <cell r="B473" t="str">
            <v>TVS000640</v>
          </cell>
          <cell r="C473" t="str">
            <v>Đào Hải Long</v>
          </cell>
          <cell r="D473" t="str">
            <v>VN</v>
          </cell>
          <cell r="E473" t="str">
            <v>623 Tổ 30B Phương Liệt, Hà Nội</v>
          </cell>
          <cell r="F473" t="str">
            <v>623 Tổ 30B Phương Liệt, Hà Nội</v>
          </cell>
          <cell r="G473" t="str">
            <v>0913377751</v>
          </cell>
          <cell r="H473" t="str">
            <v>012899058</v>
          </cell>
          <cell r="I473" t="str">
            <v>Hà Nội</v>
          </cell>
          <cell r="J473" t="str">
            <v>14/07/2006</v>
          </cell>
          <cell r="K473" t="str">
            <v>Đào Hải Long</v>
          </cell>
          <cell r="L473" t="str">
            <v>711A15057648</v>
          </cell>
          <cell r="M473" t="str">
            <v>Viettinbank - Lâm Đồng</v>
          </cell>
          <cell r="N473" t="b">
            <v>1</v>
          </cell>
        </row>
        <row r="474">
          <cell r="A474" t="str">
            <v>017098636</v>
          </cell>
          <cell r="B474" t="str">
            <v>TVS000642</v>
          </cell>
          <cell r="C474" t="str">
            <v>Nguyễn Thị Lâm Hà</v>
          </cell>
          <cell r="D474" t="str">
            <v>VN</v>
          </cell>
          <cell r="E474" t="str">
            <v>Trường CĐ KTế KT TM TW1, Ba La, Hà Đông</v>
          </cell>
          <cell r="F474" t="str">
            <v>Trường CĐ KTế KT TM TW1, Ba La, Hà Đông</v>
          </cell>
          <cell r="G474" t="str">
            <v>0985798440</v>
          </cell>
          <cell r="H474" t="str">
            <v>017098636</v>
          </cell>
          <cell r="I474" t="str">
            <v>Hà Nội</v>
          </cell>
          <cell r="J474" t="str">
            <v>01/10/2009</v>
          </cell>
          <cell r="K474" t="str">
            <v>Nguyễn Thị Lâm Hà</v>
          </cell>
          <cell r="L474" t="str">
            <v>711A12745875</v>
          </cell>
          <cell r="M474" t="str">
            <v>Viettinbank - CN Hà Tây</v>
          </cell>
          <cell r="N474" t="b">
            <v>1</v>
          </cell>
        </row>
        <row r="475">
          <cell r="A475" t="str">
            <v>011211378</v>
          </cell>
          <cell r="B475" t="str">
            <v>TVS000643</v>
          </cell>
          <cell r="C475" t="str">
            <v>Nguyễn Thị Mai</v>
          </cell>
          <cell r="D475" t="str">
            <v>VN</v>
          </cell>
          <cell r="E475" t="str">
            <v>65 Lạc Trung, Hai Bà Trưng, HN</v>
          </cell>
          <cell r="F475" t="str">
            <v>65 Lạc Trung, Hai Bà Trưng, HN</v>
          </cell>
          <cell r="G475" t="str">
            <v>0983549989</v>
          </cell>
          <cell r="H475" t="str">
            <v>011211378</v>
          </cell>
          <cell r="I475" t="str">
            <v>Hà Nội</v>
          </cell>
          <cell r="J475" t="str">
            <v>04/09/1996</v>
          </cell>
          <cell r="K475" t="str">
            <v>Nguyễn Thị Mai</v>
          </cell>
          <cell r="L475" t="str">
            <v>110.0101.900.7095</v>
          </cell>
          <cell r="M475" t="str">
            <v>TMCP Hàng Hải Việt Nam - Sở giao dịch HN</v>
          </cell>
          <cell r="N475" t="b">
            <v>1</v>
          </cell>
        </row>
        <row r="476">
          <cell r="A476" t="str">
            <v>012216892</v>
          </cell>
          <cell r="B476" t="str">
            <v>TVS000644</v>
          </cell>
          <cell r="C476" t="str">
            <v>Nguyễn Thị Thu Thủy</v>
          </cell>
          <cell r="D476" t="str">
            <v>VN</v>
          </cell>
          <cell r="E476" t="str">
            <v>154 Khương Đình - Hà Nội</v>
          </cell>
          <cell r="F476" t="str">
            <v>154 Khương Đình - Hà Nội</v>
          </cell>
          <cell r="G476" t="str">
            <v>0916111656</v>
          </cell>
          <cell r="H476" t="str">
            <v>012216892</v>
          </cell>
          <cell r="I476" t="str">
            <v>Tp Hồ Chí Minh</v>
          </cell>
          <cell r="J476" t="str">
            <v>01/01/2111</v>
          </cell>
          <cell r="K476" t="str">
            <v>Nguyễn Thị Thu Thủy</v>
          </cell>
          <cell r="L476" t="str">
            <v>1460205000874</v>
          </cell>
          <cell r="M476" t="str">
            <v>NH NN&amp;PTNN - Nam Hà Nội</v>
          </cell>
          <cell r="N476" t="b">
            <v>1</v>
          </cell>
        </row>
        <row r="477">
          <cell r="A477" t="str">
            <v>022397579</v>
          </cell>
          <cell r="B477" t="str">
            <v>TVS000645</v>
          </cell>
          <cell r="C477" t="str">
            <v>Văn Chí Hùng</v>
          </cell>
          <cell r="D477" t="str">
            <v>VN</v>
          </cell>
          <cell r="E477" t="str">
            <v>CN Cty CP phim Thiên Ngân - 116 Nguyễn Du - Q1 - Tp HCM</v>
          </cell>
          <cell r="F477" t="str">
            <v>CN Cty CP phim Thiên Ngân - 116 Nguyễn Du - Q1 - Tp HCM</v>
          </cell>
          <cell r="G477" t="str">
            <v>0903746346</v>
          </cell>
          <cell r="H477" t="str">
            <v>022397579</v>
          </cell>
          <cell r="I477" t="str">
            <v>Tp Hồ Chí Minh</v>
          </cell>
          <cell r="J477" t="str">
            <v>09/05/1997</v>
          </cell>
          <cell r="K477" t="str">
            <v>Văn Chí Hùng</v>
          </cell>
          <cell r="L477" t="str">
            <v>001409358041</v>
          </cell>
          <cell r="M477" t="str">
            <v>HSBC - CN TPHCM</v>
          </cell>
          <cell r="N477" t="b">
            <v>1</v>
          </cell>
        </row>
        <row r="478">
          <cell r="A478" t="str">
            <v>012511497</v>
          </cell>
          <cell r="B478" t="str">
            <v>TVS000646</v>
          </cell>
          <cell r="C478" t="str">
            <v>Đinh Thị Thanh Hường</v>
          </cell>
          <cell r="D478" t="str">
            <v>VN</v>
          </cell>
          <cell r="E478" t="str">
            <v>99 Ngõ 64 Kim Giang, Thanh Xuân, HN</v>
          </cell>
          <cell r="F478" t="str">
            <v>99 Ngõ 64 Kim Giang, Thanh Xuân, HN</v>
          </cell>
          <cell r="G478" t="str">
            <v>0903234678</v>
          </cell>
          <cell r="H478" t="str">
            <v>012511497</v>
          </cell>
          <cell r="I478" t="str">
            <v>Hà Nội</v>
          </cell>
          <cell r="J478" t="str">
            <v>11/04/2002</v>
          </cell>
          <cell r="K478" t="str">
            <v>Đinh Thị Thanh Hường</v>
          </cell>
          <cell r="L478" t="str">
            <v>16018599</v>
          </cell>
          <cell r="M478" t="str">
            <v>ACB - CN Hà Nội</v>
          </cell>
          <cell r="N478" t="b">
            <v>1</v>
          </cell>
        </row>
        <row r="479">
          <cell r="A479" t="str">
            <v>012333667</v>
          </cell>
          <cell r="B479" t="str">
            <v>TVS000647</v>
          </cell>
          <cell r="C479" t="str">
            <v>Nguyễn Định Công</v>
          </cell>
          <cell r="D479" t="str">
            <v>VN</v>
          </cell>
          <cell r="E479" t="str">
            <v>Tổ 105 Hoàng Cầu, Ô Chợ Dừa, Hà Nội</v>
          </cell>
          <cell r="F479" t="str">
            <v>Tổ 105 Hoàng Cầu, Ô Chợ Dừa, Hà Nội</v>
          </cell>
          <cell r="G479" t="str">
            <v>0904767887</v>
          </cell>
          <cell r="H479" t="str">
            <v>012333667</v>
          </cell>
          <cell r="I479" t="str">
            <v>Hà Nội</v>
          </cell>
          <cell r="J479" t="str">
            <v>04/05/2000</v>
          </cell>
          <cell r="K479" t="str">
            <v>Nguyễn Định Công</v>
          </cell>
          <cell r="L479" t="str">
            <v>002293827041</v>
          </cell>
          <cell r="M479" t="str">
            <v>HSBC - CN Hà Nội</v>
          </cell>
          <cell r="N479" t="b">
            <v>1</v>
          </cell>
        </row>
        <row r="480">
          <cell r="A480" t="str">
            <v>011513138</v>
          </cell>
          <cell r="B480" t="str">
            <v>TVS000648</v>
          </cell>
          <cell r="C480" t="str">
            <v>Nguyễn Đức Văn</v>
          </cell>
          <cell r="D480" t="str">
            <v>VN</v>
          </cell>
          <cell r="E480" t="str">
            <v>P4 nhà B6 Ngách 15/2 Vĩnh Hồ, Đống Đa, HN</v>
          </cell>
          <cell r="F480" t="str">
            <v>P4 nhà B6 Ngách 15/2 Vĩnh Hồ, Đống Đa, HN</v>
          </cell>
          <cell r="G480" t="str">
            <v>0913583816</v>
          </cell>
          <cell r="H480" t="str">
            <v>011513138</v>
          </cell>
          <cell r="I480" t="str">
            <v>Hà Nội</v>
          </cell>
          <cell r="J480" t="str">
            <v>09/09/2009</v>
          </cell>
          <cell r="K480" t="str">
            <v>Nguyễn Đức Văn</v>
          </cell>
          <cell r="L480" t="str">
            <v>11219720001</v>
          </cell>
          <cell r="M480" t="str">
            <v>Tiên Phong Bank - PGD Thái Thịnh</v>
          </cell>
          <cell r="N480" t="b">
            <v>1</v>
          </cell>
        </row>
        <row r="481">
          <cell r="A481" t="str">
            <v>011937077</v>
          </cell>
          <cell r="B481" t="str">
            <v>TVS000649</v>
          </cell>
          <cell r="C481" t="str">
            <v>Nguyễn Khánh Lan</v>
          </cell>
          <cell r="D481" t="str">
            <v>VN</v>
          </cell>
          <cell r="E481" t="str">
            <v>108 A1 Khương Trung, Thanh Xuân, Hà Nội</v>
          </cell>
          <cell r="F481" t="str">
            <v>108 A1 Khương Trung, Thanh Xuân, Hà Nội</v>
          </cell>
          <cell r="G481" t="str">
            <v>0983021969</v>
          </cell>
          <cell r="H481" t="str">
            <v>011937077</v>
          </cell>
          <cell r="I481" t="str">
            <v>Hà Nội</v>
          </cell>
          <cell r="J481" t="str">
            <v>20/11/2008</v>
          </cell>
          <cell r="K481" t="str">
            <v>Nguyễn Khánh Lan</v>
          </cell>
          <cell r="L481" t="str">
            <v>0021001413623</v>
          </cell>
          <cell r="M481" t="str">
            <v>VCB - CN Hà Nội</v>
          </cell>
          <cell r="N481" t="b">
            <v>1</v>
          </cell>
        </row>
        <row r="482">
          <cell r="A482" t="str">
            <v>012024353</v>
          </cell>
          <cell r="B482" t="str">
            <v>TVS000650</v>
          </cell>
          <cell r="C482" t="str">
            <v>Hoàng Kim Anh</v>
          </cell>
          <cell r="D482" t="str">
            <v>VN</v>
          </cell>
          <cell r="E482" t="str">
            <v>2 Ngõ 9 Đường 80 Khương Trung, TX, HN</v>
          </cell>
          <cell r="F482" t="str">
            <v>2 Ngõ 9 Đường 80 Khương Trung, TX, HN</v>
          </cell>
          <cell r="G482" t="str">
            <v>0989287298</v>
          </cell>
          <cell r="H482" t="str">
            <v>012024353</v>
          </cell>
          <cell r="I482" t="str">
            <v>Hà Nội</v>
          </cell>
          <cell r="J482" t="str">
            <v>16/04/1997</v>
          </cell>
          <cell r="K482" t="str">
            <v>Hoàng Kim Anh</v>
          </cell>
          <cell r="L482" t="str">
            <v>0011000743019</v>
          </cell>
          <cell r="M482" t="str">
            <v>VCB - Sở Giao dịch</v>
          </cell>
          <cell r="N482" t="b">
            <v>1</v>
          </cell>
        </row>
        <row r="483">
          <cell r="A483" t="str">
            <v>012097505</v>
          </cell>
          <cell r="B483" t="str">
            <v>TVS000651</v>
          </cell>
          <cell r="C483" t="str">
            <v>Tống Thị Kim Dung</v>
          </cell>
          <cell r="D483" t="str">
            <v>VN</v>
          </cell>
          <cell r="E483" t="str">
            <v>8 Ngõ 58 Phố Trần Bình, Mai Dịch, HN</v>
          </cell>
          <cell r="F483" t="str">
            <v>8 Ngõ 58 Phố Trần Bình, Mai Dịch, HN</v>
          </cell>
          <cell r="G483" t="str">
            <v>0983226888</v>
          </cell>
          <cell r="H483" t="str">
            <v>012097505</v>
          </cell>
          <cell r="I483" t="str">
            <v>Hà Nội</v>
          </cell>
          <cell r="J483" t="str">
            <v>07/05/1998</v>
          </cell>
          <cell r="K483" t="str">
            <v>Tống Thị Kim Dung</v>
          </cell>
          <cell r="L483" t="str">
            <v>0011001046578</v>
          </cell>
          <cell r="M483" t="str">
            <v>VCB - Sở Giao dịch</v>
          </cell>
          <cell r="N483" t="b">
            <v>1</v>
          </cell>
        </row>
        <row r="484">
          <cell r="A484" t="str">
            <v>011811449</v>
          </cell>
          <cell r="B484" t="str">
            <v>TVS000652</v>
          </cell>
          <cell r="C484" t="str">
            <v>Trịnh Thị Thanh Tâm</v>
          </cell>
          <cell r="D484" t="str">
            <v>VN</v>
          </cell>
          <cell r="E484" t="str">
            <v>24 Ngõ 41 Đường An Dương Vương, HN</v>
          </cell>
          <cell r="F484" t="str">
            <v>24 Ngõ 41 Đường An Dương Vương, HN</v>
          </cell>
          <cell r="G484" t="str">
            <v>0942657765</v>
          </cell>
          <cell r="H484" t="str">
            <v>011811449</v>
          </cell>
          <cell r="I484" t="str">
            <v>Hà Nội</v>
          </cell>
          <cell r="J484" t="str">
            <v>31/10/2003</v>
          </cell>
          <cell r="K484" t="str">
            <v>Trịnh Thị Thanh Tâm</v>
          </cell>
          <cell r="L484" t="str">
            <v>002418267041</v>
          </cell>
          <cell r="M484" t="str">
            <v>HSBC - CN HN</v>
          </cell>
          <cell r="N484" t="b">
            <v>1</v>
          </cell>
        </row>
        <row r="485">
          <cell r="A485" t="str">
            <v>012705708</v>
          </cell>
          <cell r="B485" t="str">
            <v>TVS000653</v>
          </cell>
          <cell r="C485" t="str">
            <v>Đỗ Kim Cuông</v>
          </cell>
          <cell r="D485" t="str">
            <v>VN</v>
          </cell>
          <cell r="E485" t="str">
            <v>P304 khu 222D Đội Cấn, Hà Nội</v>
          </cell>
          <cell r="F485" t="str">
            <v>P304 khu 222D Đội Cấn, Hà Nội</v>
          </cell>
          <cell r="G485" t="str">
            <v>0906153720</v>
          </cell>
          <cell r="H485" t="str">
            <v>012705708</v>
          </cell>
          <cell r="I485" t="str">
            <v>Hà Nội</v>
          </cell>
          <cell r="J485" t="str">
            <v>22/03/2006</v>
          </cell>
          <cell r="K485" t="str">
            <v>Đỗ Kim Cuông</v>
          </cell>
          <cell r="L485" t="str">
            <v>711A21452003</v>
          </cell>
          <cell r="M485" t="str">
            <v>Vietinbank- CN Hoàng Mai</v>
          </cell>
          <cell r="N485" t="b">
            <v>1</v>
          </cell>
        </row>
        <row r="486">
          <cell r="A486" t="str">
            <v>023182923</v>
          </cell>
          <cell r="B486" t="str">
            <v>TVS000654</v>
          </cell>
          <cell r="C486" t="str">
            <v>Nguyễn Minh Ngọc</v>
          </cell>
          <cell r="D486" t="str">
            <v>VN</v>
          </cell>
          <cell r="E486" t="str">
            <v>9/2 Tôn Đức Thắng - P Bến Nghé - Q1 - Tp HCM</v>
          </cell>
          <cell r="F486" t="str">
            <v>9/2 Tôn Đức Thắng - P Bến Nghé - Q1 - Tp HCM</v>
          </cell>
          <cell r="G486" t="str">
            <v>0903983989</v>
          </cell>
          <cell r="H486" t="str">
            <v>023182923</v>
          </cell>
          <cell r="I486" t="str">
            <v>Tp Hồ Chí Minh</v>
          </cell>
          <cell r="J486" t="str">
            <v>12/12/2005</v>
          </cell>
          <cell r="K486" t="str">
            <v>Nguyễn Minh Ngọc</v>
          </cell>
          <cell r="L486" t="str">
            <v>04001013899852</v>
          </cell>
          <cell r="M486" t="str">
            <v>NH Hàng Hải - CN HCM</v>
          </cell>
          <cell r="N486" t="b">
            <v>1</v>
          </cell>
        </row>
        <row r="487">
          <cell r="A487" t="str">
            <v>023383062</v>
          </cell>
          <cell r="B487" t="str">
            <v>TVS000655</v>
          </cell>
          <cell r="C487" t="str">
            <v>Huỳnh Ngọc Đoan Trang</v>
          </cell>
          <cell r="D487" t="str">
            <v>VN</v>
          </cell>
          <cell r="E487" t="str">
            <v>1/11A Lý Thường Kiệt, P4, Q.Gò Vấp, HCM</v>
          </cell>
          <cell r="F487" t="str">
            <v>1/11A Lý Thường Kiệt, P4, Q.Gò Vấp, HCM</v>
          </cell>
          <cell r="G487" t="str">
            <v>0908577992</v>
          </cell>
          <cell r="H487" t="str">
            <v>023383062</v>
          </cell>
          <cell r="I487" t="str">
            <v>Tp Hồ Chí Minh</v>
          </cell>
          <cell r="J487" t="str">
            <v>30/05/1996</v>
          </cell>
          <cell r="K487" t="str">
            <v>Huỳnh Ngọc Đoan Trang</v>
          </cell>
          <cell r="L487" t="str">
            <v>30615989</v>
          </cell>
          <cell r="M487" t="str">
            <v>ACB - Bình Thạnh</v>
          </cell>
          <cell r="N487" t="b">
            <v>1</v>
          </cell>
        </row>
        <row r="488">
          <cell r="A488" t="str">
            <v>023452822</v>
          </cell>
          <cell r="B488" t="str">
            <v>TVS000656</v>
          </cell>
          <cell r="C488" t="str">
            <v>Ngô Tuấn Anh</v>
          </cell>
          <cell r="D488" t="str">
            <v>VN</v>
          </cell>
          <cell r="E488" t="str">
            <v>24/9 Đặng Văn Bi, P.Bình thọ, Q.Thủ Đức, HCM</v>
          </cell>
          <cell r="F488" t="str">
            <v>24/9 Đặng Văn Bi, P.Bình thọ, Q.Thủ Đức, HCM</v>
          </cell>
          <cell r="G488" t="str">
            <v>0982305079</v>
          </cell>
          <cell r="H488" t="str">
            <v>023452822</v>
          </cell>
          <cell r="I488" t="str">
            <v>Tp Hồ Chí Minh</v>
          </cell>
          <cell r="J488" t="str">
            <v>12/05/2005</v>
          </cell>
          <cell r="K488" t="str">
            <v>Ngô Tuấn Anh</v>
          </cell>
          <cell r="L488" t="str">
            <v>30710259</v>
          </cell>
          <cell r="M488" t="str">
            <v>ACB - Bình Thạnh</v>
          </cell>
          <cell r="N488" t="b">
            <v>1</v>
          </cell>
        </row>
        <row r="489">
          <cell r="A489" t="str">
            <v>280791678</v>
          </cell>
          <cell r="B489" t="str">
            <v>TVS000657</v>
          </cell>
          <cell r="C489" t="str">
            <v>Đỗ Thị Ngọc Dung</v>
          </cell>
          <cell r="D489" t="str">
            <v>VN</v>
          </cell>
          <cell r="E489" t="str">
            <v>98A/4 Ấp 1, Tân Định, Bến Cát, Bình Dương</v>
          </cell>
          <cell r="F489" t="str">
            <v>9/2 Tôn Đức Thắng, P Bến Nghé, Quận 1</v>
          </cell>
          <cell r="G489" t="str">
            <v>0907100818</v>
          </cell>
          <cell r="H489" t="str">
            <v>280791678</v>
          </cell>
          <cell r="I489" t="str">
            <v>Bình Dương</v>
          </cell>
          <cell r="J489">
            <v>41063</v>
          </cell>
          <cell r="K489" t="str">
            <v>Đỗ Thị Ngọc Dung</v>
          </cell>
          <cell r="L489" t="str">
            <v>20412259</v>
          </cell>
          <cell r="M489" t="str">
            <v>ACB - Maximark - Cộng Hoà, HCM</v>
          </cell>
          <cell r="N489" t="b">
            <v>1</v>
          </cell>
        </row>
        <row r="490">
          <cell r="A490" t="str">
            <v>111421558</v>
          </cell>
          <cell r="B490" t="str">
            <v>TVS000658</v>
          </cell>
          <cell r="C490" t="str">
            <v>Đỗ Thị Thu Huyền</v>
          </cell>
          <cell r="D490" t="str">
            <v>VN</v>
          </cell>
          <cell r="E490" t="str">
            <v>34/4A đường An Phú Đông 27, phường An Phú Đông, Q12</v>
          </cell>
          <cell r="F490" t="str">
            <v>34/4A đường An Phú Đông 27, phường An Phú Đông, Q12</v>
          </cell>
          <cell r="G490" t="str">
            <v>0909811588</v>
          </cell>
          <cell r="H490" t="str">
            <v>111421558</v>
          </cell>
          <cell r="I490" t="str">
            <v>Hà Nội</v>
          </cell>
          <cell r="J490" t="str">
            <v>17/11/2008</v>
          </cell>
          <cell r="K490" t="str">
            <v>Đỗ Thị Thu Huyền</v>
          </cell>
          <cell r="L490" t="str">
            <v>0011001046550</v>
          </cell>
          <cell r="M490" t="str">
            <v>VCB - VN</v>
          </cell>
          <cell r="N490" t="b">
            <v>1</v>
          </cell>
        </row>
        <row r="491">
          <cell r="A491" t="str">
            <v>011708699</v>
          </cell>
          <cell r="B491" t="str">
            <v>TVS000659</v>
          </cell>
          <cell r="C491" t="str">
            <v>Phạm Hải Anh</v>
          </cell>
          <cell r="D491" t="str">
            <v>VN</v>
          </cell>
          <cell r="E491" t="str">
            <v>50 Nguyễn Trường Tộ - HN</v>
          </cell>
          <cell r="F491" t="str">
            <v>63A Võ Văn Tần - HCM</v>
          </cell>
          <cell r="G491" t="str">
            <v>0904181155</v>
          </cell>
          <cell r="H491" t="str">
            <v>011708699</v>
          </cell>
          <cell r="I491" t="str">
            <v>Hà Nội</v>
          </cell>
          <cell r="J491">
            <v>40212</v>
          </cell>
          <cell r="K491" t="str">
            <v>Phạm Hải Anh</v>
          </cell>
          <cell r="L491" t="str">
            <v>0021000897468</v>
          </cell>
          <cell r="M491" t="str">
            <v>VCB - CN Hà Nội</v>
          </cell>
          <cell r="N491" t="b">
            <v>1</v>
          </cell>
        </row>
        <row r="492">
          <cell r="A492" t="str">
            <v>011123900</v>
          </cell>
          <cell r="B492" t="str">
            <v>TVS000660</v>
          </cell>
          <cell r="C492" t="str">
            <v>Đinh Hùng</v>
          </cell>
          <cell r="D492" t="str">
            <v>VN</v>
          </cell>
          <cell r="E492" t="str">
            <v>4 Ngách 150/88 Phố Kim Hoa, Đống Đa, Hn</v>
          </cell>
          <cell r="F492" t="str">
            <v>4 Ngách 150/88 Phố Kim Hoa, Đống Đa, Hn</v>
          </cell>
          <cell r="G492" t="str">
            <v>0913223033</v>
          </cell>
          <cell r="H492" t="str">
            <v>011123900</v>
          </cell>
          <cell r="I492" t="str">
            <v>Hà Nội</v>
          </cell>
          <cell r="J492" t="str">
            <v>05/06/2007</v>
          </cell>
          <cell r="K492" t="str">
            <v>Đinh Hùng</v>
          </cell>
          <cell r="L492" t="str">
            <v>12010000029434</v>
          </cell>
          <cell r="M492" t="str">
            <v>BIDV -CN Quang Trung</v>
          </cell>
          <cell r="N492" t="b">
            <v>1</v>
          </cell>
        </row>
        <row r="493">
          <cell r="A493" t="str">
            <v>111570910</v>
          </cell>
          <cell r="B493" t="str">
            <v>TVS000661</v>
          </cell>
          <cell r="C493" t="str">
            <v>Nguyễn Thanh Tú</v>
          </cell>
          <cell r="D493" t="str">
            <v>VN</v>
          </cell>
          <cell r="E493" t="str">
            <v>256 Bà Triệu, Hà Nội</v>
          </cell>
          <cell r="F493" t="str">
            <v>256 Bà Triệu, Hà Nội</v>
          </cell>
          <cell r="G493" t="str">
            <v>0902019779</v>
          </cell>
          <cell r="H493" t="str">
            <v>111570910</v>
          </cell>
          <cell r="I493" t="str">
            <v>Hà Tây</v>
          </cell>
          <cell r="J493" t="str">
            <v>20/08/2004</v>
          </cell>
          <cell r="K493" t="str">
            <v>Nguyễn Thanh Tú</v>
          </cell>
          <cell r="L493" t="str">
            <v>002300937041</v>
          </cell>
          <cell r="M493" t="str">
            <v>HSBC - CN Hà Nội</v>
          </cell>
          <cell r="N493" t="b">
            <v>1</v>
          </cell>
        </row>
        <row r="494">
          <cell r="A494" t="str">
            <v>012342910</v>
          </cell>
          <cell r="B494" t="str">
            <v>TVS000663</v>
          </cell>
          <cell r="C494" t="str">
            <v>Nguyễn Thị Hà Minh</v>
          </cell>
          <cell r="D494" t="str">
            <v>VN</v>
          </cell>
          <cell r="E494" t="str">
            <v>P303 Nhà 55 Huỳnh Thúc Kháng, Đ Đa, HN</v>
          </cell>
          <cell r="F494" t="str">
            <v>P303 Nhà 55 Huỳnh Thúc Kháng, Đ Đa, HN</v>
          </cell>
          <cell r="G494" t="str">
            <v>0918401248</v>
          </cell>
          <cell r="H494" t="str">
            <v>012342910</v>
          </cell>
          <cell r="I494" t="str">
            <v>Hà Nội</v>
          </cell>
          <cell r="J494" t="str">
            <v>02/06/2000</v>
          </cell>
          <cell r="K494" t="str">
            <v>Nguyễn Thị Hà Minh</v>
          </cell>
          <cell r="L494" t="str">
            <v>13820923026017</v>
          </cell>
          <cell r="M494" t="str">
            <v>Techcombank -  Hội sở</v>
          </cell>
          <cell r="N494" t="b">
            <v>1</v>
          </cell>
        </row>
        <row r="495">
          <cell r="A495" t="str">
            <v>011807424</v>
          </cell>
          <cell r="B495" t="str">
            <v>TVS000664</v>
          </cell>
          <cell r="C495" t="str">
            <v>Nguyễn Đức Quang</v>
          </cell>
          <cell r="D495" t="str">
            <v>VN</v>
          </cell>
          <cell r="E495" t="str">
            <v>3 ngách 10/1 Bích Câu, Đống Đa, Hà Nội</v>
          </cell>
          <cell r="F495" t="str">
            <v>3 ngách 10/1 Bích Câu, Đống Đa, Hà Nội</v>
          </cell>
          <cell r="G495" t="str">
            <v>0987783388</v>
          </cell>
          <cell r="H495" t="str">
            <v>011807424</v>
          </cell>
          <cell r="I495" t="str">
            <v>Hà Nội</v>
          </cell>
          <cell r="J495" t="str">
            <v>30/05/2009</v>
          </cell>
          <cell r="K495" t="str">
            <v>Nguyễn Đức Quang</v>
          </cell>
          <cell r="L495" t="str">
            <v>002300945041</v>
          </cell>
          <cell r="M495" t="str">
            <v>HSBC - CN Hà Nội</v>
          </cell>
          <cell r="N495" t="b">
            <v>1</v>
          </cell>
        </row>
        <row r="496">
          <cell r="A496" t="str">
            <v>012919362</v>
          </cell>
          <cell r="B496" t="str">
            <v>TVS000665</v>
          </cell>
          <cell r="C496" t="str">
            <v>Bùi Thị Thu Hà</v>
          </cell>
          <cell r="D496" t="str">
            <v>VN</v>
          </cell>
          <cell r="E496" t="str">
            <v>27 Ngõ 10 Văn Công, Mai Dịch, Hà Nội</v>
          </cell>
          <cell r="F496" t="str">
            <v>27 Ngõ 10 Văn Công, Mai Dịch, Hà Nội</v>
          </cell>
          <cell r="G496" t="str">
            <v>0983653458</v>
          </cell>
          <cell r="H496" t="str">
            <v>012919362</v>
          </cell>
          <cell r="I496" t="str">
            <v>Hà Nội</v>
          </cell>
          <cell r="J496" t="str">
            <v>10/11/2006</v>
          </cell>
          <cell r="K496" t="str">
            <v>Bùi Thị Thu Hà</v>
          </cell>
          <cell r="L496" t="str">
            <v>0071004059658</v>
          </cell>
          <cell r="M496" t="str">
            <v>VCB - CN HCM</v>
          </cell>
          <cell r="N496" t="b">
            <v>1</v>
          </cell>
        </row>
        <row r="497">
          <cell r="A497" t="str">
            <v>012300652</v>
          </cell>
          <cell r="B497" t="str">
            <v>TVS000667</v>
          </cell>
          <cell r="C497" t="str">
            <v>Nguyễn Thị Hương Hoài</v>
          </cell>
          <cell r="D497" t="str">
            <v>VN</v>
          </cell>
          <cell r="E497" t="str">
            <v>13 Ngách 172/46/47 Ngõ 12A Âu Cơ, Hà Nội</v>
          </cell>
          <cell r="F497" t="str">
            <v>13 Ngách 172/46/47 Ngõ 12A Âu Cơ, Hà Nội</v>
          </cell>
          <cell r="G497" t="str">
            <v>0988505682</v>
          </cell>
          <cell r="H497" t="str">
            <v>012300652</v>
          </cell>
          <cell r="I497" t="str">
            <v>Hà Nội</v>
          </cell>
          <cell r="J497" t="str">
            <v>21/01/2000</v>
          </cell>
          <cell r="K497" t="str">
            <v>Nguyễn Thị Hương Hoài</v>
          </cell>
          <cell r="L497" t="str">
            <v>002301166041</v>
          </cell>
          <cell r="M497" t="str">
            <v>HSBC - CN Hà Nội</v>
          </cell>
          <cell r="N497" t="b">
            <v>1</v>
          </cell>
        </row>
        <row r="498">
          <cell r="A498" t="str">
            <v>011849648</v>
          </cell>
          <cell r="B498" t="str">
            <v>TVS000668</v>
          </cell>
          <cell r="C498" t="str">
            <v>Cao Bảo Trang</v>
          </cell>
          <cell r="D498" t="str">
            <v>VN</v>
          </cell>
          <cell r="E498" t="str">
            <v>Số 12 Ngõ 113 Thái Thịnh, Hà Nội</v>
          </cell>
          <cell r="F498" t="str">
            <v>Số 12 Ngõ 113 Thái Thịnh, Hà Nội</v>
          </cell>
          <cell r="G498" t="str">
            <v>0936480216</v>
          </cell>
          <cell r="H498" t="str">
            <v>011849648</v>
          </cell>
          <cell r="I498" t="str">
            <v>Hà Nội</v>
          </cell>
          <cell r="J498" t="str">
            <v>16/07/2004</v>
          </cell>
          <cell r="K498" t="str">
            <v>Nguyễn Thị Phương</v>
          </cell>
          <cell r="L498" t="str">
            <v>0021001038447</v>
          </cell>
          <cell r="M498" t="str">
            <v>VCB Hà Nội</v>
          </cell>
          <cell r="N498" t="b">
            <v>0</v>
          </cell>
        </row>
        <row r="499">
          <cell r="A499" t="str">
            <v>001182001275</v>
          </cell>
          <cell r="B499" t="str">
            <v>TVS000669</v>
          </cell>
          <cell r="C499" t="str">
            <v>Lê Thu Nguyệt</v>
          </cell>
          <cell r="D499" t="str">
            <v>VN</v>
          </cell>
          <cell r="E499" t="str">
            <v>54 Tôn Đức Thắng, Hà Nội</v>
          </cell>
          <cell r="F499" t="str">
            <v>54 Tôn Đức Thắng, Hà Nội</v>
          </cell>
          <cell r="G499" t="str">
            <v>0983812009</v>
          </cell>
          <cell r="H499" t="str">
            <v>001182001275</v>
          </cell>
          <cell r="I499" t="str">
            <v>Cảnh át ĐKQL cư trú và DLQG về dân cư</v>
          </cell>
          <cell r="J499">
            <v>41641</v>
          </cell>
          <cell r="K499" t="str">
            <v>Lê Thu Nguyệt</v>
          </cell>
          <cell r="L499" t="str">
            <v>002301075041</v>
          </cell>
          <cell r="M499" t="str">
            <v>HSBC - CN Hà Nội</v>
          </cell>
          <cell r="N499" t="b">
            <v>1</v>
          </cell>
        </row>
        <row r="500">
          <cell r="A500" t="str">
            <v>012115648</v>
          </cell>
          <cell r="B500" t="str">
            <v>TVS000670</v>
          </cell>
          <cell r="C500" t="str">
            <v>Nguyễn Thị Thu Trang</v>
          </cell>
          <cell r="D500" t="str">
            <v>VN</v>
          </cell>
          <cell r="E500" t="str">
            <v>7 ngõ 176 Yên Thái, Bưởi, Tây Hồ, HN</v>
          </cell>
          <cell r="F500" t="str">
            <v>7 ngõ 176 Yên Thái, Bưởi, Tây Hồ, HN</v>
          </cell>
          <cell r="G500" t="str">
            <v>0904151806</v>
          </cell>
          <cell r="H500" t="str">
            <v>012115648</v>
          </cell>
          <cell r="I500" t="str">
            <v>Hà Nội</v>
          </cell>
          <cell r="J500" t="str">
            <v>16/04/1998</v>
          </cell>
          <cell r="K500" t="str">
            <v>Nguyễn Thị Thu Trang</v>
          </cell>
          <cell r="L500" t="str">
            <v>002301117041</v>
          </cell>
          <cell r="M500" t="str">
            <v>HSBC - CN Hà Nội</v>
          </cell>
          <cell r="N500" t="b">
            <v>1</v>
          </cell>
        </row>
        <row r="501">
          <cell r="A501" t="str">
            <v>011059193</v>
          </cell>
          <cell r="B501" t="str">
            <v>TVS000672</v>
          </cell>
          <cell r="C501" t="str">
            <v>Đinh Đào Ánh Thủy</v>
          </cell>
          <cell r="D501" t="str">
            <v>VN</v>
          </cell>
          <cell r="E501" t="str">
            <v>105/22/124 Đường Âu Cơ, Tây Hồ, HN</v>
          </cell>
          <cell r="F501" t="str">
            <v>105/22/124 Đường Âu Cơ, Tây Hồ, HN</v>
          </cell>
          <cell r="G501" t="str">
            <v>0913047704</v>
          </cell>
          <cell r="H501" t="str">
            <v>011059193</v>
          </cell>
          <cell r="I501" t="str">
            <v>Hà Nội</v>
          </cell>
          <cell r="J501" t="str">
            <v>17/01/1997</v>
          </cell>
          <cell r="K501" t="str">
            <v>Đinh Đào Ánh Thủy</v>
          </cell>
          <cell r="L501" t="str">
            <v>0011000245043</v>
          </cell>
          <cell r="M501" t="str">
            <v>VCB - Sở Giao dịch</v>
          </cell>
          <cell r="N501" t="b">
            <v>1</v>
          </cell>
        </row>
        <row r="502">
          <cell r="A502" t="str">
            <v>111448618</v>
          </cell>
          <cell r="B502" t="str">
            <v>TVS000673</v>
          </cell>
          <cell r="C502" t="str">
            <v>Nguyễn Thanh Thùy</v>
          </cell>
          <cell r="D502" t="str">
            <v>VN</v>
          </cell>
          <cell r="E502" t="str">
            <v>2A Chu Mạnh Trinh - P Bến Nghé - Q1 - Tp HCM</v>
          </cell>
          <cell r="F502" t="str">
            <v>2A Chu Mạnh Trinh - P Bến Nghé - Q1 - Tp HCM</v>
          </cell>
          <cell r="G502" t="str">
            <v>0908333929</v>
          </cell>
          <cell r="H502" t="str">
            <v>111448618</v>
          </cell>
          <cell r="I502" t="str">
            <v>Hà Nội</v>
          </cell>
          <cell r="J502" t="str">
            <v>29/09/2010</v>
          </cell>
          <cell r="K502" t="str">
            <v>Nguyễn Thanh Thùy</v>
          </cell>
          <cell r="L502" t="str">
            <v>0181000459538</v>
          </cell>
          <cell r="M502" t="str">
            <v>VCB - CN Nam Sài Gòn</v>
          </cell>
          <cell r="N502" t="b">
            <v>1</v>
          </cell>
        </row>
        <row r="503">
          <cell r="A503" t="str">
            <v>023166687</v>
          </cell>
          <cell r="B503" t="str">
            <v>TVS000674</v>
          </cell>
          <cell r="C503" t="str">
            <v>Ngô Thị Bình Huế</v>
          </cell>
          <cell r="D503" t="str">
            <v>VN</v>
          </cell>
          <cell r="E503" t="str">
            <v>163/16 Huỳnh Văn Bánh - P12 - Quận Phú Nhuận - Tp HCM</v>
          </cell>
          <cell r="F503" t="str">
            <v>163/16 Huỳnh Văn Bánh - P12 - Quận Phú Nhuận - Tp HCM</v>
          </cell>
          <cell r="G503" t="str">
            <v>0903203420</v>
          </cell>
          <cell r="H503" t="str">
            <v>023166687</v>
          </cell>
          <cell r="I503" t="str">
            <v>Hồ Chí Minh</v>
          </cell>
          <cell r="J503" t="str">
            <v>16/07/2002</v>
          </cell>
          <cell r="K503" t="str">
            <v>Ngô Thị Bình Huế</v>
          </cell>
          <cell r="L503" t="str">
            <v>1626659</v>
          </cell>
          <cell r="M503" t="str">
            <v>ACB - CN Nguyễn Văn Trỗi</v>
          </cell>
          <cell r="N503" t="b">
            <v>1</v>
          </cell>
        </row>
        <row r="504">
          <cell r="A504" t="str">
            <v>023772051</v>
          </cell>
          <cell r="B504" t="str">
            <v>TVS000676</v>
          </cell>
          <cell r="C504" t="str">
            <v>Nguyễn Anh Thư</v>
          </cell>
          <cell r="D504" t="str">
            <v>VN</v>
          </cell>
          <cell r="E504" t="str">
            <v>184/3A Huỳnh Văn Bánh - P12 - Q Phú Nhuận - HCM</v>
          </cell>
          <cell r="F504" t="str">
            <v>184/3A Huỳnh Văn Bánh - P12 - Q Phú Nhuận - HCM</v>
          </cell>
          <cell r="G504" t="str">
            <v>0903676735</v>
          </cell>
          <cell r="H504" t="str">
            <v>023772051</v>
          </cell>
          <cell r="I504" t="str">
            <v>Tp Hồ Chí Minh</v>
          </cell>
          <cell r="J504" t="str">
            <v>15/03/2007</v>
          </cell>
          <cell r="K504" t="str">
            <v>Nguyễn Anh Thư</v>
          </cell>
          <cell r="L504" t="str">
            <v>0721005098487</v>
          </cell>
          <cell r="M504" t="str">
            <v>VCB - CN Kỳ Đồng</v>
          </cell>
          <cell r="N504" t="b">
            <v>1</v>
          </cell>
        </row>
        <row r="505">
          <cell r="A505" t="str">
            <v>025482211</v>
          </cell>
          <cell r="B505" t="str">
            <v>TVS000677</v>
          </cell>
          <cell r="C505" t="str">
            <v>Nguyễn Hồng Đăng</v>
          </cell>
          <cell r="D505" t="str">
            <v>VN</v>
          </cell>
          <cell r="E505" t="str">
            <v>101/A13 Quang Trung,P8, Q Gò Vấp, HCM</v>
          </cell>
          <cell r="F505" t="str">
            <v>101/A13 Quang Trung,P8, Q Gò Vấp, HCM</v>
          </cell>
          <cell r="G505" t="str">
            <v>0988928800</v>
          </cell>
          <cell r="H505" t="str">
            <v>025482211</v>
          </cell>
          <cell r="I505" t="str">
            <v>HCM</v>
          </cell>
          <cell r="J505" t="str">
            <v>30/05/2011</v>
          </cell>
          <cell r="K505" t="str">
            <v>Nguyễn Hồng Đăng</v>
          </cell>
          <cell r="L505" t="str">
            <v>002301208041</v>
          </cell>
          <cell r="M505" t="str">
            <v>HSBC - CN Hà Nội</v>
          </cell>
          <cell r="N505" t="b">
            <v>1</v>
          </cell>
        </row>
        <row r="506">
          <cell r="A506" t="str">
            <v>023442180</v>
          </cell>
          <cell r="B506" t="str">
            <v>TVS000678</v>
          </cell>
          <cell r="C506" t="str">
            <v>Vũ Thị Thu Hương</v>
          </cell>
          <cell r="D506" t="str">
            <v>VN</v>
          </cell>
          <cell r="E506" t="str">
            <v>211/23 Hoàng Hoa Thám, P5, Q.Phú Nhuận, HCm</v>
          </cell>
          <cell r="F506" t="str">
            <v>211/23 Hoàng Hoa Thám, P5, Q.Phú Nhuận, HCm</v>
          </cell>
          <cell r="G506" t="str">
            <v>0908081590</v>
          </cell>
          <cell r="H506" t="str">
            <v>023442180</v>
          </cell>
          <cell r="I506" t="str">
            <v>Tp Hồ Chí Minh</v>
          </cell>
          <cell r="J506" t="str">
            <v>24/02/2005</v>
          </cell>
        </row>
        <row r="507">
          <cell r="A507" t="str">
            <v>311543574</v>
          </cell>
          <cell r="B507" t="str">
            <v>TVS000679</v>
          </cell>
          <cell r="C507" t="str">
            <v>Trần Phước Đức Thục</v>
          </cell>
          <cell r="D507" t="str">
            <v>VN</v>
          </cell>
          <cell r="E507" t="str">
            <v>94 Nguyễn Thanh Tuyền, P3, Q.TB, HCM</v>
          </cell>
          <cell r="F507" t="str">
            <v>94 Nguyễn Thanh Tuyền, P3, Q.TB, HCM</v>
          </cell>
          <cell r="G507" t="str">
            <v>0918804084</v>
          </cell>
          <cell r="H507" t="str">
            <v>311543574</v>
          </cell>
          <cell r="I507" t="str">
            <v>Tiền Giang</v>
          </cell>
          <cell r="J507" t="str">
            <v>30/07/1994</v>
          </cell>
        </row>
        <row r="508">
          <cell r="A508" t="str">
            <v>025188429</v>
          </cell>
          <cell r="B508" t="str">
            <v>TVS000680</v>
          </cell>
          <cell r="C508" t="str">
            <v>Phạm Thị Minh Phương</v>
          </cell>
          <cell r="D508" t="str">
            <v>VN</v>
          </cell>
          <cell r="E508" t="str">
            <v>187/9B Bạch Đằng - P2 - Tân Bình - HCM</v>
          </cell>
          <cell r="F508" t="str">
            <v>187/9B Bạch Đằng - P2 - Tân Bình - HCM</v>
          </cell>
          <cell r="G508" t="str">
            <v>0989042952</v>
          </cell>
          <cell r="H508" t="str">
            <v>025188429</v>
          </cell>
          <cell r="I508" t="str">
            <v>Tp HCM</v>
          </cell>
          <cell r="J508" t="str">
            <v>03/08/2009</v>
          </cell>
          <cell r="K508" t="str">
            <v>Phạm Thị Minh Phương</v>
          </cell>
          <cell r="L508" t="str">
            <v>0071003200521</v>
          </cell>
          <cell r="M508" t="str">
            <v>VCB - HCM</v>
          </cell>
          <cell r="N508" t="b">
            <v>1</v>
          </cell>
        </row>
        <row r="509">
          <cell r="A509" t="str">
            <v>010620891</v>
          </cell>
          <cell r="B509" t="str">
            <v>TVS000681</v>
          </cell>
          <cell r="C509" t="str">
            <v>Trương Thị Dinh</v>
          </cell>
          <cell r="D509" t="str">
            <v>VN</v>
          </cell>
          <cell r="E509" t="str">
            <v>40 Phạm Thận Duật - Mai Dịch - HN</v>
          </cell>
          <cell r="F509" t="str">
            <v>40 Phạm Thận Duật - Mai Dịch - HN</v>
          </cell>
          <cell r="G509" t="str">
            <v>0913212108</v>
          </cell>
          <cell r="H509" t="str">
            <v>010620891</v>
          </cell>
          <cell r="I509" t="str">
            <v>Hà Nội</v>
          </cell>
          <cell r="J509" t="str">
            <v>20/01/2005</v>
          </cell>
          <cell r="K509" t="str">
            <v>Trương Thị Dinh</v>
          </cell>
          <cell r="L509" t="str">
            <v>22010000092277</v>
          </cell>
          <cell r="M509" t="str">
            <v>BIDV - CN Thăng Long</v>
          </cell>
          <cell r="N509" t="b">
            <v>1</v>
          </cell>
        </row>
        <row r="510">
          <cell r="A510" t="str">
            <v>030920513</v>
          </cell>
          <cell r="B510" t="str">
            <v>TVS000682</v>
          </cell>
          <cell r="C510" t="str">
            <v>Nguyễn Thị Dịu</v>
          </cell>
          <cell r="D510" t="str">
            <v>VN</v>
          </cell>
          <cell r="E510" t="str">
            <v>P404, 83B Lý Thường Kiệt, Khu Căn Hộ</v>
          </cell>
          <cell r="F510" t="str">
            <v>P404, 83B Lý Thường Kiệt, Khu Căn Hộ</v>
          </cell>
          <cell r="G510" t="str">
            <v>04.9460468</v>
          </cell>
          <cell r="H510" t="str">
            <v>030920513</v>
          </cell>
          <cell r="I510" t="str">
            <v>Hải Phòng</v>
          </cell>
          <cell r="J510" t="str">
            <v>12/03/2004</v>
          </cell>
        </row>
        <row r="511">
          <cell r="A511" t="str">
            <v>011660505</v>
          </cell>
          <cell r="B511" t="str">
            <v>TVS000683</v>
          </cell>
          <cell r="C511" t="str">
            <v>Đinh Thị Vân Anh</v>
          </cell>
          <cell r="D511" t="str">
            <v>VN</v>
          </cell>
          <cell r="E511" t="str">
            <v>Số 79 Ngõ 252 Ngọc Thụy, Long Biên, HN</v>
          </cell>
          <cell r="F511" t="str">
            <v>Số 79 Ngõ 252 Ngọc Thụy, Long Biên, HN</v>
          </cell>
          <cell r="G511" t="str">
            <v>0903409111</v>
          </cell>
          <cell r="H511" t="str">
            <v>011660505</v>
          </cell>
          <cell r="I511" t="str">
            <v>Hà Nội</v>
          </cell>
          <cell r="J511" t="str">
            <v>25/04/2003</v>
          </cell>
          <cell r="K511" t="str">
            <v>Đinh Thị Vân Anh</v>
          </cell>
          <cell r="L511" t="str">
            <v>002301182041</v>
          </cell>
          <cell r="M511" t="str">
            <v>HSBC - CN Hà Nội</v>
          </cell>
          <cell r="N511" t="b">
            <v>1</v>
          </cell>
        </row>
        <row r="512">
          <cell r="A512" t="str">
            <v>011756558</v>
          </cell>
          <cell r="B512" t="str">
            <v>TVS000684</v>
          </cell>
          <cell r="C512" t="str">
            <v>Đoàn Bảo Linh</v>
          </cell>
          <cell r="D512" t="str">
            <v>VN</v>
          </cell>
          <cell r="E512" t="str">
            <v>BT D5 Làng Quốc tế Thăng Long, Hà Nội</v>
          </cell>
          <cell r="F512" t="str">
            <v>BT D5 Làng Quốc tế Thăng Long, Hà Nội</v>
          </cell>
          <cell r="G512" t="str">
            <v>0903409496</v>
          </cell>
          <cell r="H512" t="str">
            <v>011756558</v>
          </cell>
          <cell r="I512" t="str">
            <v>Hà Nội</v>
          </cell>
          <cell r="J512" t="str">
            <v>18/07/1997</v>
          </cell>
          <cell r="K512" t="str">
            <v>Đoàn Bảo Linh</v>
          </cell>
          <cell r="L512" t="str">
            <v>10820029255011</v>
          </cell>
          <cell r="M512" t="str">
            <v>Techcombank Hoàn Kiếm</v>
          </cell>
          <cell r="N512" t="b">
            <v>1</v>
          </cell>
        </row>
        <row r="513">
          <cell r="A513" t="str">
            <v>012165247</v>
          </cell>
          <cell r="B513" t="str">
            <v>TVS000685</v>
          </cell>
          <cell r="C513" t="str">
            <v>Trần Thị Hạnh Dung</v>
          </cell>
          <cell r="D513" t="str">
            <v>VN</v>
          </cell>
          <cell r="E513" t="str">
            <v>B12-03 CC Conic Garden - Nguyễn Văn Linh - BÌnh Chánh - Tp HCM</v>
          </cell>
          <cell r="F513" t="str">
            <v>B12-03 CC Conic Garden - Nguyễn Văn Linh - BÌnh Chánh - Tp HCM</v>
          </cell>
          <cell r="G513" t="str">
            <v>0903746866</v>
          </cell>
          <cell r="H513" t="str">
            <v>012165247</v>
          </cell>
          <cell r="I513" t="str">
            <v>Hà Nội</v>
          </cell>
          <cell r="J513" t="str">
            <v>19/09/1998</v>
          </cell>
          <cell r="K513" t="str">
            <v>Trần Thị Hạnh Dung</v>
          </cell>
          <cell r="L513" t="str">
            <v>001674936041</v>
          </cell>
          <cell r="M513" t="str">
            <v>HSBC - CN Hồ Chí Minh</v>
          </cell>
          <cell r="N513" t="b">
            <v>1</v>
          </cell>
        </row>
        <row r="514">
          <cell r="A514" t="str">
            <v>011814422</v>
          </cell>
          <cell r="B514" t="str">
            <v>TVS000687</v>
          </cell>
          <cell r="C514" t="str">
            <v>Nguyễn Minh Anh</v>
          </cell>
          <cell r="D514" t="str">
            <v>VN</v>
          </cell>
          <cell r="E514" t="str">
            <v>70 Nguyễn Du, Hà Nội hoặc P 904 CT2 - ĐN3 - Bắc Linh Đàm - HMai - HN</v>
          </cell>
          <cell r="F514" t="str">
            <v>70 Nguyễn Du, Hà Nội hoặc P 904 CT2 - ĐN3 - Bắc Linh Đàm - HMai - HN</v>
          </cell>
          <cell r="G514" t="str">
            <v>0913580885</v>
          </cell>
          <cell r="H514" t="str">
            <v>011814422</v>
          </cell>
          <cell r="I514" t="str">
            <v>Hà Nội</v>
          </cell>
          <cell r="J514" t="str">
            <v>11/04/2009</v>
          </cell>
          <cell r="K514" t="str">
            <v>Nguyễn Minh Anh</v>
          </cell>
          <cell r="L514" t="str">
            <v>002277077041</v>
          </cell>
          <cell r="M514" t="str">
            <v>HSBC - CN Hà Nội</v>
          </cell>
          <cell r="N514" t="b">
            <v>1</v>
          </cell>
        </row>
        <row r="515">
          <cell r="A515" t="str">
            <v>023936851</v>
          </cell>
          <cell r="B515" t="str">
            <v>TVS000688</v>
          </cell>
          <cell r="C515" t="str">
            <v>Phạm Minh Hiền</v>
          </cell>
          <cell r="D515" t="str">
            <v>VN</v>
          </cell>
          <cell r="E515" t="str">
            <v>11/4 Vườn Chuối, P.4, Q.3, Tp Hồ Chí Minh</v>
          </cell>
          <cell r="F515" t="str">
            <v>11/4 Vườn Chuối, P.4, Q.3, Tp Hồ Chí Minh</v>
          </cell>
          <cell r="G515" t="str">
            <v>0937240562</v>
          </cell>
          <cell r="H515" t="str">
            <v>023936851</v>
          </cell>
          <cell r="I515" t="str">
            <v>Tp Hồ Chí Minh</v>
          </cell>
          <cell r="J515" t="str">
            <v>10/07/2001</v>
          </cell>
          <cell r="K515" t="str">
            <v>Phạm Minh Hiền</v>
          </cell>
          <cell r="L515" t="str">
            <v>99398769</v>
          </cell>
          <cell r="M515" t="str">
            <v>ACB - PGD Tân Hương - TP HCM</v>
          </cell>
          <cell r="N515" t="b">
            <v>1</v>
          </cell>
        </row>
        <row r="516">
          <cell r="A516" t="str">
            <v>012639047</v>
          </cell>
          <cell r="B516" t="str">
            <v>TVS000689</v>
          </cell>
          <cell r="C516" t="str">
            <v>Nguyễn Thị Bích Phượng</v>
          </cell>
          <cell r="D516" t="str">
            <v>VN</v>
          </cell>
          <cell r="E516" t="str">
            <v>TT Học viện cảnh sát, Cổ Nhuế, TLiêm, HN</v>
          </cell>
          <cell r="F516" t="str">
            <v>TT Học viện cảnh sát, Cổ Nhuế, TLiêm, HN</v>
          </cell>
          <cell r="G516" t="str">
            <v>0912532678</v>
          </cell>
          <cell r="H516" t="str">
            <v>012639047</v>
          </cell>
          <cell r="I516" t="str">
            <v>Hà Nội</v>
          </cell>
          <cell r="J516" t="str">
            <v>13/01/2006</v>
          </cell>
          <cell r="K516" t="str">
            <v>Nguyễn Thị Bích Phượng</v>
          </cell>
          <cell r="L516" t="str">
            <v>12312000015546</v>
          </cell>
          <cell r="M516" t="str">
            <v>BIDV - CN Quang Trung</v>
          </cell>
          <cell r="N516" t="b">
            <v>1</v>
          </cell>
        </row>
        <row r="517">
          <cell r="A517" t="str">
            <v>010980902</v>
          </cell>
          <cell r="B517" t="str">
            <v>TVS000690</v>
          </cell>
          <cell r="C517" t="str">
            <v>Bùi Thị Thanh Bình</v>
          </cell>
          <cell r="D517" t="str">
            <v>VN</v>
          </cell>
          <cell r="E517" t="str">
            <v>4 Ngõ 191/46 Đường Lạc Long Quân, HN</v>
          </cell>
          <cell r="F517" t="str">
            <v>4 Ngõ 191/46 Đường Lạc Long Quân, HN</v>
          </cell>
          <cell r="G517" t="str">
            <v>0904108705</v>
          </cell>
          <cell r="H517" t="str">
            <v>010980902</v>
          </cell>
          <cell r="I517" t="str">
            <v>Hà Nội</v>
          </cell>
          <cell r="J517" t="str">
            <v>15/06/2007</v>
          </cell>
          <cell r="K517" t="str">
            <v>Bùi Thị Thanh Bình</v>
          </cell>
          <cell r="L517" t="str">
            <v>1507205143380</v>
          </cell>
          <cell r="M517" t="str">
            <v>Agribank - CN Cầu Giấy</v>
          </cell>
          <cell r="N517" t="b">
            <v>1</v>
          </cell>
        </row>
        <row r="518">
          <cell r="A518" t="str">
            <v>012077236</v>
          </cell>
          <cell r="B518" t="str">
            <v>TVS000691</v>
          </cell>
          <cell r="C518" t="str">
            <v>Nguyễn Thanh Tuấn</v>
          </cell>
          <cell r="D518" t="str">
            <v>VN</v>
          </cell>
          <cell r="E518" t="str">
            <v>8 Ngách 15/10 An Dương Vương, Tây Hồ, HN</v>
          </cell>
          <cell r="F518" t="str">
            <v>8 Ngách 15/10 An Dương Vương, Tây Hồ, HN</v>
          </cell>
          <cell r="G518" t="str">
            <v>0904199348</v>
          </cell>
          <cell r="H518" t="str">
            <v>012077236</v>
          </cell>
          <cell r="I518" t="str">
            <v>Hà Nội</v>
          </cell>
          <cell r="J518" t="str">
            <v>07/10/1997</v>
          </cell>
          <cell r="K518" t="str">
            <v>Nguyễn Thanh Tuấn</v>
          </cell>
          <cell r="L518" t="str">
            <v>10822306678017</v>
          </cell>
          <cell r="M518" t="str">
            <v>Techcombank - Bát Đàn</v>
          </cell>
          <cell r="N518" t="b">
            <v>1</v>
          </cell>
        </row>
        <row r="519">
          <cell r="A519" t="str">
            <v>164009522</v>
          </cell>
          <cell r="B519" t="str">
            <v>TVS000692</v>
          </cell>
          <cell r="C519" t="str">
            <v>Nguyễn Công Hanh</v>
          </cell>
          <cell r="D519" t="str">
            <v>VN</v>
          </cell>
          <cell r="E519" t="str">
            <v>43B TT Công Binh, Xóm 18B Cổ Nhuế, HN</v>
          </cell>
          <cell r="F519" t="str">
            <v>43B TT Công Binh, Xóm 18B Cổ Nhuế, HN</v>
          </cell>
          <cell r="G519" t="str">
            <v>0972740639</v>
          </cell>
          <cell r="H519" t="str">
            <v>164009522</v>
          </cell>
          <cell r="I519" t="str">
            <v>Ninh Bình</v>
          </cell>
          <cell r="J519" t="str">
            <v>13/09/1993</v>
          </cell>
        </row>
        <row r="520">
          <cell r="A520" t="str">
            <v>131060484</v>
          </cell>
          <cell r="B520" t="str">
            <v>TVS000693</v>
          </cell>
          <cell r="C520" t="str">
            <v>Vũ Anh Tuấn</v>
          </cell>
          <cell r="D520" t="str">
            <v>VN</v>
          </cell>
          <cell r="E520" t="str">
            <v>8 Ngách 173/38 Dốc 173 Hoàng Hoa Thám, HN</v>
          </cell>
          <cell r="F520" t="str">
            <v>8 Ngách 173/38 Dốc 173 Hoàng Hoa Thám, HN</v>
          </cell>
          <cell r="G520" t="str">
            <v>0973316666</v>
          </cell>
          <cell r="H520" t="str">
            <v>131060484</v>
          </cell>
          <cell r="I520" t="str">
            <v>Phú Thọ</v>
          </cell>
          <cell r="J520" t="str">
            <v>09/05/2006</v>
          </cell>
          <cell r="K520" t="str">
            <v>Vũ Anh Tuấn</v>
          </cell>
          <cell r="L520" t="str">
            <v>0131000420007</v>
          </cell>
          <cell r="M520" t="str">
            <v>An Bình- PGD Tôn Đức Thắng</v>
          </cell>
          <cell r="N520" t="b">
            <v>1</v>
          </cell>
        </row>
        <row r="521">
          <cell r="A521" t="str">
            <v>141882902</v>
          </cell>
          <cell r="B521" t="str">
            <v>TVS000694</v>
          </cell>
          <cell r="C521" t="str">
            <v>Phùng Thị Ngọc Hà</v>
          </cell>
          <cell r="D521" t="str">
            <v>VN</v>
          </cell>
          <cell r="E521" t="str">
            <v>P512, B20 Kim Liên, Đống Đa, HN</v>
          </cell>
          <cell r="F521" t="str">
            <v>P512, B20 Kim Liên, Đống Đa, HN</v>
          </cell>
          <cell r="G521" t="str">
            <v>0983205735</v>
          </cell>
          <cell r="H521" t="str">
            <v>141882902</v>
          </cell>
          <cell r="I521" t="str">
            <v>Hải Dương</v>
          </cell>
          <cell r="J521" t="str">
            <v>02/10/1999</v>
          </cell>
          <cell r="K521" t="str">
            <v>Phùng Thị Ngọc Hà</v>
          </cell>
          <cell r="L521" t="str">
            <v>002301141041</v>
          </cell>
          <cell r="M521" t="str">
            <v>HSBC - CN Hà Nội</v>
          </cell>
          <cell r="N521" t="b">
            <v>1</v>
          </cell>
        </row>
        <row r="522">
          <cell r="A522" t="str">
            <v>151267256</v>
          </cell>
          <cell r="B522" t="str">
            <v>TVS000695</v>
          </cell>
          <cell r="C522" t="str">
            <v>Hoàng Thị Hậu</v>
          </cell>
          <cell r="D522" t="str">
            <v>VN</v>
          </cell>
          <cell r="E522" t="str">
            <v>256 Bà Triệu - HN</v>
          </cell>
          <cell r="F522" t="str">
            <v>256 Bà Triệu - HN</v>
          </cell>
          <cell r="G522" t="str">
            <v>0903277279</v>
          </cell>
          <cell r="H522" t="str">
            <v>151267256</v>
          </cell>
          <cell r="I522" t="str">
            <v>Thái Bình</v>
          </cell>
          <cell r="J522" t="str">
            <v>10/04/1996</v>
          </cell>
        </row>
        <row r="523">
          <cell r="A523" t="str">
            <v>012322305</v>
          </cell>
          <cell r="B523" t="str">
            <v>TVS000698</v>
          </cell>
          <cell r="C523" t="str">
            <v>Nguyễn Thùy Linh</v>
          </cell>
          <cell r="D523" t="str">
            <v>VN</v>
          </cell>
          <cell r="E523" t="str">
            <v>99 Mai Hắc Đế, Hai Bà Trưng, HN</v>
          </cell>
          <cell r="F523" t="str">
            <v>99 Mai Hắc Đế, Hai Bà Trưng, HN</v>
          </cell>
          <cell r="G523" t="str">
            <v>0947776622</v>
          </cell>
          <cell r="H523" t="str">
            <v>012322305</v>
          </cell>
          <cell r="I523" t="str">
            <v>Hà Nội</v>
          </cell>
          <cell r="J523" t="str">
            <v>15/03/2000</v>
          </cell>
          <cell r="K523" t="str">
            <v>Nguyễn Thùy Linh</v>
          </cell>
          <cell r="L523" t="str">
            <v>0021001145303</v>
          </cell>
          <cell r="M523" t="str">
            <v>VCB - CN Hà Nội</v>
          </cell>
          <cell r="N523" t="b">
            <v>1</v>
          </cell>
        </row>
        <row r="524">
          <cell r="A524" t="str">
            <v>022262158</v>
          </cell>
          <cell r="B524" t="str">
            <v>TVS000699</v>
          </cell>
          <cell r="C524" t="str">
            <v>Lưu Thị Thanh Lan</v>
          </cell>
          <cell r="D524" t="str">
            <v>VN</v>
          </cell>
          <cell r="E524" t="str">
            <v>51 đường 1 (Làng báo chí) - khu phố 3 - P Thảo Điền - Q2 - Tp HCM</v>
          </cell>
          <cell r="F524" t="str">
            <v>51 đường 1 (Làng báo chí) - khu phố 3 - P Thảo Điền - Q2 - Tp HCM</v>
          </cell>
          <cell r="G524" t="str">
            <v>0903760866 ho?c 08.374444006</v>
          </cell>
          <cell r="H524" t="str">
            <v>022262158</v>
          </cell>
          <cell r="I524" t="str">
            <v>Tp Hồ Chí Minh</v>
          </cell>
          <cell r="J524" t="str">
            <v>13/03/2001</v>
          </cell>
          <cell r="K524" t="str">
            <v>Lưu Thị Thanh Lan</v>
          </cell>
          <cell r="L524" t="str">
            <v>1608599</v>
          </cell>
          <cell r="M524" t="str">
            <v>ACB - CN Tp.HCM</v>
          </cell>
          <cell r="N524" t="b">
            <v>1</v>
          </cell>
        </row>
        <row r="525">
          <cell r="A525" t="str">
            <v>012174121</v>
          </cell>
          <cell r="B525" t="str">
            <v>TVS000700</v>
          </cell>
          <cell r="C525" t="str">
            <v>Phùng Thị Tuyết Mai</v>
          </cell>
          <cell r="D525" t="str">
            <v>VN</v>
          </cell>
          <cell r="E525" t="str">
            <v>8 Ngách 36/34A Trần Phú, Hà Nội</v>
          </cell>
          <cell r="F525" t="str">
            <v>8 Ngách 36/34A Trần Phú, Hà Nội</v>
          </cell>
          <cell r="G525" t="str">
            <v>0982066033</v>
          </cell>
          <cell r="H525" t="str">
            <v>012174121</v>
          </cell>
          <cell r="I525" t="str">
            <v>Hà Nội</v>
          </cell>
          <cell r="J525" t="str">
            <v>22/09/1998</v>
          </cell>
          <cell r="K525" t="str">
            <v>Phùng Thị Tuyết Mai</v>
          </cell>
          <cell r="L525" t="str">
            <v>11123504478013</v>
          </cell>
          <cell r="M525" t="str">
            <v>Techcombank - Hai Bà Trưng</v>
          </cell>
          <cell r="N525" t="b">
            <v>1</v>
          </cell>
        </row>
        <row r="526">
          <cell r="A526" t="str">
            <v>012174017</v>
          </cell>
          <cell r="B526" t="str">
            <v>TVS000701</v>
          </cell>
          <cell r="C526" t="str">
            <v>Phùng Trung Thạch</v>
          </cell>
          <cell r="D526" t="str">
            <v>VN</v>
          </cell>
          <cell r="E526" t="str">
            <v>8 Ngách 36 ngõ 34A Trần Phú, Hà Nội</v>
          </cell>
          <cell r="F526" t="str">
            <v>8 Ngách 36 ngõ 34A Trần Phú, Hà Nội</v>
          </cell>
          <cell r="G526" t="str">
            <v>0912415891</v>
          </cell>
          <cell r="H526" t="str">
            <v>012174017</v>
          </cell>
          <cell r="I526" t="str">
            <v>Hà Nội</v>
          </cell>
          <cell r="J526" t="str">
            <v>12/09/1998</v>
          </cell>
          <cell r="K526" t="str">
            <v>Phùng Trung Thạch</v>
          </cell>
          <cell r="L526" t="str">
            <v>1000086661300</v>
          </cell>
          <cell r="M526" t="str">
            <v>MB - CN Điện Biên Phủ</v>
          </cell>
          <cell r="N526" t="b">
            <v>1</v>
          </cell>
        </row>
        <row r="527">
          <cell r="A527" t="str">
            <v>011124032</v>
          </cell>
          <cell r="B527" t="str">
            <v>TVS000702</v>
          </cell>
          <cell r="C527" t="str">
            <v>Nguyễn Thị Nguyệt</v>
          </cell>
          <cell r="D527" t="str">
            <v>VN</v>
          </cell>
          <cell r="E527" t="str">
            <v>16, ngõ 332 Đường Nguyễn Trãi, P.Thanh Xuân, HN</v>
          </cell>
          <cell r="F527" t="str">
            <v>16, ngõ 332 Đường Nguyễn Trãi, P.Thanh Xuân, HN</v>
          </cell>
          <cell r="G527" t="str">
            <v>04.38582634</v>
          </cell>
          <cell r="H527" t="str">
            <v>011124032</v>
          </cell>
          <cell r="I527" t="str">
            <v>Hà Nội</v>
          </cell>
          <cell r="J527" t="str">
            <v>06/03/2008</v>
          </cell>
          <cell r="K527" t="str">
            <v>Nguyễn Thị Nguyệt</v>
          </cell>
          <cell r="L527" t="str">
            <v>0491001461147</v>
          </cell>
          <cell r="M527" t="str">
            <v>VCB- CN Thăng Long</v>
          </cell>
          <cell r="N527" t="b">
            <v>1</v>
          </cell>
        </row>
        <row r="528">
          <cell r="A528" t="str">
            <v>013175036</v>
          </cell>
          <cell r="B528" t="str">
            <v>TVS000703</v>
          </cell>
          <cell r="C528" t="str">
            <v>Trần Thị Thanh Vinh</v>
          </cell>
          <cell r="D528" t="str">
            <v>VN</v>
          </cell>
          <cell r="E528" t="str">
            <v>3 Thụy Khuê, Tây Hồ, Hà Nội</v>
          </cell>
          <cell r="F528" t="str">
            <v>3 Thụy Khuê, Tây Hồ, Hà Nội</v>
          </cell>
          <cell r="G528" t="str">
            <v>0912103078</v>
          </cell>
          <cell r="H528" t="str">
            <v>013175036</v>
          </cell>
          <cell r="I528" t="str">
            <v>Nghệ Tĩnh</v>
          </cell>
          <cell r="J528" t="str">
            <v>26/03/2009</v>
          </cell>
          <cell r="K528" t="str">
            <v>Trần Thị Thanh Vinh</v>
          </cell>
          <cell r="L528" t="str">
            <v>711A07826568</v>
          </cell>
          <cell r="M528" t="str">
            <v>Vietinbank- CN Hà Nội</v>
          </cell>
          <cell r="N528" t="b">
            <v>1</v>
          </cell>
        </row>
        <row r="529">
          <cell r="A529" t="str">
            <v>011844337</v>
          </cell>
          <cell r="B529" t="str">
            <v>TVS000704</v>
          </cell>
          <cell r="C529" t="str">
            <v>Hoàng Ngọc Bích</v>
          </cell>
          <cell r="D529" t="str">
            <v>VN</v>
          </cell>
          <cell r="E529" t="str">
            <v>P1503, 17T4, Trung Hòa, Nhân Chính, HN</v>
          </cell>
          <cell r="F529" t="str">
            <v>P1503, 17T4, Trung Hòa, Nhân Chính, HN</v>
          </cell>
          <cell r="G529" t="str">
            <v>0904288233</v>
          </cell>
          <cell r="H529" t="str">
            <v>011844337</v>
          </cell>
          <cell r="I529" t="str">
            <v>Hà Nội</v>
          </cell>
          <cell r="J529" t="str">
            <v>08/06/1994</v>
          </cell>
        </row>
        <row r="530">
          <cell r="A530" t="str">
            <v>012433430</v>
          </cell>
          <cell r="B530" t="str">
            <v>TVS000705</v>
          </cell>
          <cell r="C530" t="str">
            <v>Nguyễn Thị Tuyết</v>
          </cell>
          <cell r="D530" t="str">
            <v>VN</v>
          </cell>
          <cell r="E530" t="str">
            <v>3 Thụy Khuê, Tây Hồ, Hà Nội</v>
          </cell>
          <cell r="F530" t="str">
            <v>3 Thụy Khuê, Tây Hồ, Hà Nội</v>
          </cell>
          <cell r="G530" t="str">
            <v>0983031095</v>
          </cell>
          <cell r="H530" t="str">
            <v>012433430</v>
          </cell>
          <cell r="I530" t="str">
            <v>Hà Nội</v>
          </cell>
          <cell r="J530" t="str">
            <v>05/05/2001</v>
          </cell>
          <cell r="K530" t="str">
            <v>Nguyễn Thị Tuyết</v>
          </cell>
          <cell r="L530" t="str">
            <v>711A07826311</v>
          </cell>
          <cell r="M530" t="str">
            <v>TMCP Công thương Việt Nam - CN Hà Nội</v>
          </cell>
          <cell r="N530" t="b">
            <v>1</v>
          </cell>
        </row>
        <row r="531">
          <cell r="A531" t="str">
            <v>011454148</v>
          </cell>
          <cell r="B531" t="str">
            <v>TVS000706</v>
          </cell>
          <cell r="C531" t="str">
            <v>Lưu Thị Thanh Hương</v>
          </cell>
          <cell r="D531" t="str">
            <v>VN</v>
          </cell>
          <cell r="E531" t="str">
            <v>317 Hoàng Hoa Thám, Ba Đình, Hà Nội</v>
          </cell>
          <cell r="F531" t="str">
            <v>317 Hoàng Hoa Thám, Ba Đình, Hà Nội</v>
          </cell>
          <cell r="G531" t="str">
            <v>0903423345</v>
          </cell>
          <cell r="H531" t="str">
            <v>011454148</v>
          </cell>
          <cell r="I531" t="str">
            <v>Hà Nội</v>
          </cell>
          <cell r="J531" t="str">
            <v>15/10/1999</v>
          </cell>
        </row>
        <row r="532">
          <cell r="A532" t="str">
            <v>011511141</v>
          </cell>
          <cell r="B532" t="str">
            <v>TVS000707</v>
          </cell>
          <cell r="C532" t="str">
            <v>Trần Thu Hà</v>
          </cell>
          <cell r="D532" t="str">
            <v>VN</v>
          </cell>
          <cell r="E532" t="str">
            <v>P503 A2 TT 51 Cảm Hội, Hà Nội</v>
          </cell>
          <cell r="F532" t="str">
            <v>P503 A2 TT 51 Cảm Hội, Hà Nội</v>
          </cell>
          <cell r="G532" t="str">
            <v>0914272726</v>
          </cell>
          <cell r="H532" t="str">
            <v>011511141</v>
          </cell>
          <cell r="I532" t="str">
            <v>Hà Nội</v>
          </cell>
          <cell r="J532" t="str">
            <v>29/09/2006</v>
          </cell>
          <cell r="K532" t="str">
            <v>Trần Thu Hà</v>
          </cell>
          <cell r="L532" t="str">
            <v>12610000011017</v>
          </cell>
          <cell r="M532" t="str">
            <v>BIDV - CN Ba Đình</v>
          </cell>
          <cell r="N532" t="b">
            <v>1</v>
          </cell>
        </row>
        <row r="533">
          <cell r="A533" t="str">
            <v>011639455</v>
          </cell>
          <cell r="B533" t="str">
            <v>TVS000708</v>
          </cell>
          <cell r="C533" t="str">
            <v>Ngô Thị Tuyết Mai</v>
          </cell>
          <cell r="D533" t="str">
            <v>VN</v>
          </cell>
          <cell r="E533" t="str">
            <v>NXB Giáo dục Hà Nội, 187B Giảng Võ, Hà Nội</v>
          </cell>
          <cell r="F533" t="str">
            <v>NXB Giáo dục Hà Nội, 187B Giảng Võ, Hà Nội</v>
          </cell>
          <cell r="G533" t="str">
            <v>0913510002</v>
          </cell>
          <cell r="H533" t="str">
            <v>011639455</v>
          </cell>
          <cell r="I533" t="str">
            <v>Hà Nội</v>
          </cell>
          <cell r="J533" t="str">
            <v>23/12/1998</v>
          </cell>
        </row>
        <row r="534">
          <cell r="A534" t="str">
            <v>011792934</v>
          </cell>
          <cell r="B534" t="str">
            <v>TVS000709</v>
          </cell>
          <cell r="C534" t="str">
            <v>Nguyễn Thu Thủy</v>
          </cell>
          <cell r="D534" t="str">
            <v>VN</v>
          </cell>
          <cell r="E534" t="str">
            <v>87 Ngõ Chùa Liên Hoa, Khâm Thiên, HN</v>
          </cell>
          <cell r="F534" t="str">
            <v>87 Ngõ Chùa Liên Hoa, Khâm Thiên, HN</v>
          </cell>
          <cell r="H534" t="str">
            <v>011792934</v>
          </cell>
          <cell r="I534" t="str">
            <v>Hà Nội</v>
          </cell>
          <cell r="J534" t="str">
            <v>13/02/2008</v>
          </cell>
        </row>
        <row r="535">
          <cell r="A535" t="str">
            <v>012465229</v>
          </cell>
          <cell r="B535" t="str">
            <v>TVS000710</v>
          </cell>
          <cell r="C535" t="str">
            <v>Phạm Ngọc Việt</v>
          </cell>
          <cell r="D535" t="str">
            <v>VN</v>
          </cell>
          <cell r="E535" t="str">
            <v>10 Ngõ 64 Lê Trọng Tấn, Khương Mai, HN</v>
          </cell>
          <cell r="F535" t="str">
            <v>10 Ngõ 64 Lê Trọng Tấn, Khương Mai, HN</v>
          </cell>
          <cell r="G535" t="str">
            <v>0913037309</v>
          </cell>
          <cell r="H535" t="str">
            <v>012465229</v>
          </cell>
          <cell r="I535" t="str">
            <v>Hà Nội</v>
          </cell>
          <cell r="J535" t="str">
            <v>23/08/2001</v>
          </cell>
          <cell r="K535" t="str">
            <v>Phạm Ngọc Việt</v>
          </cell>
          <cell r="L535" t="str">
            <v>66171479</v>
          </cell>
          <cell r="M535" t="str">
            <v>ACB - Kim Liên</v>
          </cell>
          <cell r="N535" t="b">
            <v>1</v>
          </cell>
        </row>
        <row r="536">
          <cell r="A536" t="str">
            <v>011890438</v>
          </cell>
          <cell r="B536" t="str">
            <v>TVS000711</v>
          </cell>
          <cell r="C536" t="str">
            <v>Nguyễn Thị Thu Hương</v>
          </cell>
          <cell r="D536" t="str">
            <v>VN</v>
          </cell>
          <cell r="E536" t="str">
            <v>P204 - E7 - Bách Khoa - Tạ Quang Bửu - HN</v>
          </cell>
          <cell r="F536" t="str">
            <v>P204 - E7 - Bách Khoa - Tạ Quang Bửu - HN</v>
          </cell>
          <cell r="G536" t="str">
            <v>0983506680</v>
          </cell>
          <cell r="H536" t="str">
            <v>011890438</v>
          </cell>
          <cell r="I536" t="str">
            <v>Hà Nội</v>
          </cell>
          <cell r="J536" t="str">
            <v>04/01/2001</v>
          </cell>
          <cell r="K536" t="str">
            <v>Nguyễn Thị Thu Hương</v>
          </cell>
          <cell r="L536" t="str">
            <v>1482215004524</v>
          </cell>
          <cell r="M536" t="str">
            <v>Agribank Hùng Vương</v>
          </cell>
          <cell r="N536" t="b">
            <v>1</v>
          </cell>
        </row>
        <row r="537">
          <cell r="A537" t="str">
            <v>011860304</v>
          </cell>
          <cell r="B537" t="str">
            <v>TVS000712</v>
          </cell>
          <cell r="C537" t="str">
            <v>Đổng Thị Phượng</v>
          </cell>
          <cell r="D537" t="str">
            <v>VN</v>
          </cell>
          <cell r="E537" t="str">
            <v>P405 Nhà A2 TT ĐH Tổng hợp, Cảm Hội, HBT, HN</v>
          </cell>
          <cell r="F537" t="str">
            <v>P405 Nhà A2 TT ĐH Tổng hợp, Cảm Hội, HBT, HN</v>
          </cell>
          <cell r="G537" t="str">
            <v>0912087666</v>
          </cell>
          <cell r="H537" t="str">
            <v>011860304</v>
          </cell>
          <cell r="I537" t="str">
            <v>Hà Nội</v>
          </cell>
          <cell r="J537" t="str">
            <v>23/09/1994</v>
          </cell>
          <cell r="K537" t="str">
            <v>Đổng Thị Phượng</v>
          </cell>
          <cell r="L537" t="str">
            <v>1303205022889</v>
          </cell>
          <cell r="M537" t="str">
            <v>Agribank - CN Hà Thành</v>
          </cell>
          <cell r="N537" t="b">
            <v>1</v>
          </cell>
        </row>
        <row r="538">
          <cell r="A538" t="str">
            <v>011745149</v>
          </cell>
          <cell r="B538" t="str">
            <v>TVS000714</v>
          </cell>
          <cell r="C538" t="str">
            <v>Trần Toàn Thắng</v>
          </cell>
          <cell r="D538" t="str">
            <v>VN</v>
          </cell>
          <cell r="E538" t="str">
            <v>6 Ngõ Đào Duy Từ, Hà Nội</v>
          </cell>
          <cell r="F538" t="str">
            <v>6 Ngõ Đào Duy Từ, Hà Nội</v>
          </cell>
          <cell r="G538" t="str">
            <v>0903219984</v>
          </cell>
          <cell r="H538" t="str">
            <v>011745149</v>
          </cell>
          <cell r="I538" t="str">
            <v>Hà Nội</v>
          </cell>
          <cell r="J538" t="str">
            <v>07/05/2001</v>
          </cell>
          <cell r="K538" t="str">
            <v>Trần Toàn Thắng</v>
          </cell>
          <cell r="L538" t="str">
            <v>11510101801012</v>
          </cell>
          <cell r="M538" t="str">
            <v>Techcombank - CN Ba Bình</v>
          </cell>
          <cell r="N538" t="b">
            <v>1</v>
          </cell>
        </row>
        <row r="539">
          <cell r="A539" t="str">
            <v>012123533</v>
          </cell>
          <cell r="B539" t="str">
            <v>TVS000716</v>
          </cell>
          <cell r="C539" t="str">
            <v>Nguyễn Trung Phong</v>
          </cell>
          <cell r="D539" t="str">
            <v>VN</v>
          </cell>
          <cell r="E539" t="str">
            <v>34 Dương Quảng Hàm, Hà Nội</v>
          </cell>
          <cell r="F539" t="str">
            <v>34 Dương Quảng Hàm, Hà Nội</v>
          </cell>
          <cell r="G539" t="str">
            <v>0912312386</v>
          </cell>
          <cell r="H539" t="str">
            <v>012123533</v>
          </cell>
          <cell r="I539" t="str">
            <v>Hà Nội</v>
          </cell>
          <cell r="J539" t="str">
            <v>15/05/1998</v>
          </cell>
          <cell r="K539" t="str">
            <v>Nguyễn Trung Phong</v>
          </cell>
          <cell r="L539" t="str">
            <v>0491001565104</v>
          </cell>
          <cell r="M539" t="str">
            <v>VCB - CN Nam Thăng Long</v>
          </cell>
          <cell r="N539" t="b">
            <v>1</v>
          </cell>
        </row>
        <row r="540">
          <cell r="A540" t="str">
            <v>011864586</v>
          </cell>
          <cell r="B540" t="str">
            <v>TVS000719</v>
          </cell>
          <cell r="C540" t="str">
            <v>Nguyễn Quang Trung</v>
          </cell>
          <cell r="D540" t="str">
            <v>VN</v>
          </cell>
          <cell r="E540" t="str">
            <v>35 Ngõ 115 Nguyễn Khang, Cầu Giấy, HN</v>
          </cell>
          <cell r="F540" t="str">
            <v>35 Ngõ 115 Nguyễn Khang, Cầu Giấy, HN</v>
          </cell>
          <cell r="H540" t="str">
            <v>011864586</v>
          </cell>
          <cell r="I540" t="str">
            <v>Hà Nội</v>
          </cell>
          <cell r="J540" t="str">
            <v>11/03/1999</v>
          </cell>
          <cell r="K540" t="str">
            <v>Nguyễn Quang Trung</v>
          </cell>
          <cell r="L540" t="str">
            <v>16010000008693</v>
          </cell>
          <cell r="M540" t="str">
            <v>BIDV- SGD3</v>
          </cell>
          <cell r="N540" t="b">
            <v>1</v>
          </cell>
        </row>
        <row r="541">
          <cell r="A541" t="str">
            <v>011713686</v>
          </cell>
          <cell r="B541" t="str">
            <v>TVS000721</v>
          </cell>
          <cell r="C541" t="str">
            <v>Trần Việt Dũng</v>
          </cell>
          <cell r="D541" t="str">
            <v>VN</v>
          </cell>
          <cell r="E541" t="str">
            <v>4 Ngõ Vạn Anh, Khâm Thiên, HN</v>
          </cell>
          <cell r="F541" t="str">
            <v>4 Ngõ Vạn Anh, Khâm Thiên, HN</v>
          </cell>
          <cell r="G541" t="str">
            <v>0903757717</v>
          </cell>
          <cell r="H541" t="str">
            <v>011713686</v>
          </cell>
          <cell r="I541" t="str">
            <v>Hà Nội</v>
          </cell>
          <cell r="J541" t="str">
            <v>27/06/2003</v>
          </cell>
          <cell r="K541" t="str">
            <v>Trần Việt Dũng</v>
          </cell>
          <cell r="L541" t="str">
            <v>0451001644839</v>
          </cell>
          <cell r="M541" t="str">
            <v>VCB- CN Thành Công</v>
          </cell>
          <cell r="N541" t="b">
            <v>1</v>
          </cell>
        </row>
        <row r="542">
          <cell r="A542" t="str">
            <v>012789824</v>
          </cell>
          <cell r="B542" t="str">
            <v>TVS000722</v>
          </cell>
          <cell r="C542" t="str">
            <v>Phan Thanh Phú</v>
          </cell>
          <cell r="D542" t="str">
            <v>VN</v>
          </cell>
          <cell r="E542" t="str">
            <v>179 Tổ 17 Ngọc Hà, Ba Đình, HN hoặc 25A Cát Linh, ngân hàng BIDV, ban cân đối KH</v>
          </cell>
          <cell r="F542" t="str">
            <v>179 Tổ 17 Ngọc Hà, Ba Đình, HN hoặc 25A Cát Linh, ngân hàng BIDV, ban cân đối KH</v>
          </cell>
          <cell r="G542" t="str">
            <v>0912907008</v>
          </cell>
          <cell r="H542" t="str">
            <v>012789824</v>
          </cell>
          <cell r="I542" t="str">
            <v>Hà Nội</v>
          </cell>
          <cell r="J542" t="str">
            <v>12/04/2007</v>
          </cell>
          <cell r="K542" t="str">
            <v>Phan Thanh Phú</v>
          </cell>
          <cell r="L542" t="str">
            <v>12010000256870</v>
          </cell>
          <cell r="M542" t="str">
            <v>BIDV - Sở GD I</v>
          </cell>
          <cell r="N542" t="b">
            <v>1</v>
          </cell>
        </row>
        <row r="543">
          <cell r="A543" t="str">
            <v>011889297</v>
          </cell>
          <cell r="B543" t="str">
            <v>TVS000723</v>
          </cell>
          <cell r="C543" t="str">
            <v>Phùng Thị Bích Ngọc</v>
          </cell>
          <cell r="D543" t="str">
            <v>VN</v>
          </cell>
          <cell r="E543" t="str">
            <v>Thôn Phú Diễn, Phú Diễn, TLiêm, HN</v>
          </cell>
          <cell r="F543" t="str">
            <v>Thôn Phú Diễn, Phú Diễn, TLiêm, HN</v>
          </cell>
          <cell r="H543" t="str">
            <v>011889297</v>
          </cell>
          <cell r="I543" t="str">
            <v>Hà Nội</v>
          </cell>
          <cell r="J543" t="str">
            <v>27/04/2005</v>
          </cell>
          <cell r="K543" t="str">
            <v>Phùng Thị Bích Ngọc</v>
          </cell>
          <cell r="L543" t="str">
            <v>12010000257846</v>
          </cell>
          <cell r="M543" t="str">
            <v>BIDV - Sở GD I</v>
          </cell>
          <cell r="N543" t="b">
            <v>1</v>
          </cell>
        </row>
        <row r="544">
          <cell r="A544" t="str">
            <v>011944588</v>
          </cell>
          <cell r="B544" t="str">
            <v>TVS000724</v>
          </cell>
          <cell r="C544" t="str">
            <v>Nguyễn Việt Phương</v>
          </cell>
          <cell r="D544" t="str">
            <v>VN</v>
          </cell>
          <cell r="E544" t="str">
            <v>P1201 15T Nguyễn Thị Định - Trung Hòa - HN</v>
          </cell>
          <cell r="F544" t="str">
            <v>P1201 15T Nguyễn Thị Định - Trung Hòa - HN</v>
          </cell>
          <cell r="G544" t="str">
            <v>0904140369</v>
          </cell>
          <cell r="H544" t="str">
            <v>011944588</v>
          </cell>
          <cell r="I544" t="str">
            <v>Hà Nội</v>
          </cell>
          <cell r="J544" t="str">
            <v>10/04/1996</v>
          </cell>
          <cell r="K544" t="str">
            <v>Nguyễn Việt Phương</v>
          </cell>
          <cell r="L544" t="str">
            <v>12010000180298</v>
          </cell>
          <cell r="M544" t="str">
            <v>BIDV-SGD1</v>
          </cell>
          <cell r="N544" t="b">
            <v>1</v>
          </cell>
        </row>
        <row r="545">
          <cell r="A545" t="str">
            <v>011589873</v>
          </cell>
          <cell r="B545" t="str">
            <v>TVS000725</v>
          </cell>
          <cell r="C545" t="str">
            <v>Nguyễn Anh Tuấn</v>
          </cell>
          <cell r="D545" t="str">
            <v>VN</v>
          </cell>
          <cell r="E545" t="str">
            <v>11 Hẻm 86/16/23 Tô Vĩnh Diện, Hà Nội</v>
          </cell>
          <cell r="F545" t="str">
            <v>11 Hẻm 86/16/23 Tô Vĩnh Diện, Hà Nội</v>
          </cell>
          <cell r="G545" t="str">
            <v>0904888686</v>
          </cell>
          <cell r="H545" t="str">
            <v>011589873</v>
          </cell>
          <cell r="I545" t="str">
            <v>Hà Nội</v>
          </cell>
          <cell r="J545" t="str">
            <v>15/03/2007</v>
          </cell>
          <cell r="K545" t="str">
            <v>Nguyễn Anh Tuấn</v>
          </cell>
          <cell r="L545" t="str">
            <v>12010000110037</v>
          </cell>
          <cell r="M545" t="str">
            <v>BIDV - SGD</v>
          </cell>
          <cell r="N545" t="b">
            <v>1</v>
          </cell>
        </row>
        <row r="546">
          <cell r="A546" t="str">
            <v>011875475</v>
          </cell>
          <cell r="B546" t="str">
            <v>TVS000726</v>
          </cell>
          <cell r="C546" t="str">
            <v>Thái Hồng Đăng</v>
          </cell>
          <cell r="D546" t="str">
            <v>VN</v>
          </cell>
          <cell r="E546" t="str">
            <v>32 ngõ 56 Trần Quang Diệu - Đống Đa - HN</v>
          </cell>
          <cell r="F546" t="str">
            <v>32 ngõ 56 Trần Quang Diệu - Đống Đa - HN</v>
          </cell>
          <cell r="G546" t="str">
            <v>0904061111</v>
          </cell>
          <cell r="H546" t="str">
            <v>011875475</v>
          </cell>
          <cell r="I546" t="str">
            <v>Hà Nội</v>
          </cell>
          <cell r="J546" t="str">
            <v>07/05/2011</v>
          </cell>
          <cell r="K546" t="str">
            <v>Thái Hồng Đăng</v>
          </cell>
          <cell r="L546" t="str">
            <v>12010000256931</v>
          </cell>
          <cell r="M546" t="str">
            <v>BIDV - CN Quang Trung</v>
          </cell>
          <cell r="N546" t="b">
            <v>1</v>
          </cell>
        </row>
        <row r="547">
          <cell r="A547" t="str">
            <v>013107053</v>
          </cell>
          <cell r="B547" t="str">
            <v>TVS000727</v>
          </cell>
          <cell r="C547" t="str">
            <v>Nguyễn Phi Hùng</v>
          </cell>
          <cell r="D547" t="str">
            <v>VN</v>
          </cell>
          <cell r="E547" t="str">
            <v>Nhà C8 TT Bộ GD ngõ 191/46 Lạc Long Quân - HN</v>
          </cell>
          <cell r="F547" t="str">
            <v>Nhà C8 TT Bộ GD ngõ 191/46 Lạc Long Quân - HN</v>
          </cell>
          <cell r="G547" t="str">
            <v>0916397979</v>
          </cell>
          <cell r="H547" t="str">
            <v>013107053</v>
          </cell>
          <cell r="I547" t="str">
            <v>Hà Nội</v>
          </cell>
          <cell r="J547">
            <v>39636</v>
          </cell>
          <cell r="K547" t="str">
            <v>Nguyễn Phi Hùng</v>
          </cell>
          <cell r="L547" t="str">
            <v>0021001775202</v>
          </cell>
          <cell r="M547" t="str">
            <v>VCB - CN Hà Nội</v>
          </cell>
          <cell r="N547" t="b">
            <v>1</v>
          </cell>
        </row>
        <row r="548">
          <cell r="A548" t="str">
            <v>024969362</v>
          </cell>
          <cell r="B548" t="str">
            <v>TVS000728</v>
          </cell>
          <cell r="C548" t="str">
            <v>Đỗ Thị Kim Chi</v>
          </cell>
          <cell r="D548" t="str">
            <v>VN</v>
          </cell>
          <cell r="E548" t="str">
            <v>182/2A Trần Kế Xương, F7, Quận Phú Nhuận, HCM</v>
          </cell>
          <cell r="F548" t="str">
            <v>182/2A Trần Kế Xương, P7, Q.Phú Nhuận, HCM</v>
          </cell>
          <cell r="G548" t="str">
            <v>0908122030</v>
          </cell>
          <cell r="H548" t="str">
            <v>024969362</v>
          </cell>
          <cell r="I548" t="str">
            <v>HCM</v>
          </cell>
          <cell r="J548">
            <v>39885</v>
          </cell>
          <cell r="K548" t="str">
            <v>Đỗ Thị Kim Chi</v>
          </cell>
          <cell r="L548" t="str">
            <v>0071002867274</v>
          </cell>
          <cell r="M548" t="str">
            <v>VCB - HCM</v>
          </cell>
          <cell r="N548" t="b">
            <v>1</v>
          </cell>
        </row>
        <row r="549">
          <cell r="A549" t="str">
            <v>011625200</v>
          </cell>
          <cell r="B549" t="str">
            <v>TVS000729</v>
          </cell>
          <cell r="C549" t="str">
            <v>Dương Thanh Tùng</v>
          </cell>
          <cell r="D549" t="str">
            <v>VN</v>
          </cell>
          <cell r="E549" t="str">
            <v>41 Ngõ 14 Tổ 82 Khương Trung, Thanh Xuân, HN</v>
          </cell>
          <cell r="F549" t="str">
            <v>Phòng GĐBT, Tổng công ty bảo hiểm Bảo Việt, 35 Hai Bà Trưng, HN</v>
          </cell>
          <cell r="G549" t="str">
            <v>0903453737/ 04.38240237</v>
          </cell>
          <cell r="H549" t="str">
            <v>011625200</v>
          </cell>
          <cell r="I549" t="str">
            <v>Hà Nội</v>
          </cell>
          <cell r="J549">
            <v>40558</v>
          </cell>
          <cell r="K549" t="str">
            <v>Dương Thanh Tùng</v>
          </cell>
          <cell r="L549" t="str">
            <v>0011000398985</v>
          </cell>
          <cell r="M549" t="str">
            <v>VCB - Sở Giao dịch</v>
          </cell>
          <cell r="N549" t="b">
            <v>1</v>
          </cell>
        </row>
        <row r="550">
          <cell r="A550" t="str">
            <v>011849696</v>
          </cell>
          <cell r="B550" t="str">
            <v>TVS000730</v>
          </cell>
          <cell r="C550" t="str">
            <v>Nguyễn Thế Trường</v>
          </cell>
          <cell r="D550" t="str">
            <v>VN</v>
          </cell>
          <cell r="E550" t="str">
            <v>34 Lò Rèn, hà Nội</v>
          </cell>
          <cell r="F550" t="str">
            <v>34 Lò Rèn, hà Nội</v>
          </cell>
          <cell r="G550" t="str">
            <v>01683668899 or 0438245113</v>
          </cell>
          <cell r="H550" t="str">
            <v>011849696</v>
          </cell>
          <cell r="I550" t="str">
            <v>Hà Nội</v>
          </cell>
          <cell r="J550" t="str">
            <v>31/08/2000</v>
          </cell>
          <cell r="K550" t="str">
            <v>Nguyễn Thế Trường</v>
          </cell>
          <cell r="L550" t="str">
            <v>0102645577</v>
          </cell>
          <cell r="M550" t="str">
            <v>Đông Á - CN Hà Nội</v>
          </cell>
          <cell r="N550" t="b">
            <v>1</v>
          </cell>
        </row>
        <row r="551">
          <cell r="A551" t="str">
            <v>012109874</v>
          </cell>
          <cell r="B551" t="str">
            <v>TVS000731</v>
          </cell>
          <cell r="C551" t="str">
            <v>Trần Trung Hiếu</v>
          </cell>
          <cell r="D551" t="str">
            <v>VN</v>
          </cell>
          <cell r="E551" t="str">
            <v>81 B Trần Quốc Toản, Hà Nội</v>
          </cell>
          <cell r="F551" t="str">
            <v>81 B Trần Quốc Toản, Hà Nội</v>
          </cell>
          <cell r="H551" t="str">
            <v>012109874</v>
          </cell>
          <cell r="I551" t="str">
            <v>Hà Nội</v>
          </cell>
          <cell r="J551" t="str">
            <v>07/08/1998</v>
          </cell>
        </row>
        <row r="552">
          <cell r="A552" t="str">
            <v>011648003</v>
          </cell>
          <cell r="B552" t="str">
            <v>TVS000732</v>
          </cell>
          <cell r="C552" t="str">
            <v>Hà Anh Tuấn</v>
          </cell>
          <cell r="D552" t="str">
            <v>VN</v>
          </cell>
          <cell r="E552" t="str">
            <v>131 Hồ Đắc Di, Hà Nội</v>
          </cell>
          <cell r="F552" t="str">
            <v>131 Hồ Đắc Di, Hà Nội</v>
          </cell>
          <cell r="G552" t="str">
            <v>0904086368</v>
          </cell>
          <cell r="H552" t="str">
            <v>011648003</v>
          </cell>
          <cell r="I552" t="str">
            <v>Hà Nội</v>
          </cell>
          <cell r="J552" t="str">
            <v>14/07/2007</v>
          </cell>
          <cell r="K552" t="str">
            <v>Hà Anh Tuấn</v>
          </cell>
          <cell r="L552" t="str">
            <v>0011002137606</v>
          </cell>
          <cell r="M552" t="str">
            <v>VCB - Sở Giao dịch</v>
          </cell>
          <cell r="N552" t="b">
            <v>1</v>
          </cell>
        </row>
        <row r="553">
          <cell r="A553" t="str">
            <v>142032447</v>
          </cell>
          <cell r="B553" t="str">
            <v>TVS000733</v>
          </cell>
          <cell r="C553" t="str">
            <v>Mạc Thị Thanh Xuân</v>
          </cell>
          <cell r="D553" t="str">
            <v>VN</v>
          </cell>
          <cell r="E553" t="str">
            <v>22 Khu tập thể Viện quy hoạch đất đai - Tổ 59 - Trung Kính - HN</v>
          </cell>
          <cell r="F553" t="str">
            <v>22 Khu tập thể Viện quy hoạch đất đai - Tổ 59 - Trung Kính - HN</v>
          </cell>
          <cell r="G553" t="str">
            <v>0983986222 or 0437842464</v>
          </cell>
          <cell r="H553" t="str">
            <v>142032447</v>
          </cell>
          <cell r="I553" t="str">
            <v>Hải Dương</v>
          </cell>
          <cell r="J553" t="str">
            <v>01/02/1999</v>
          </cell>
          <cell r="K553" t="str">
            <v>Mạc Thị Thanh Xuân</v>
          </cell>
          <cell r="L553" t="str">
            <v>12010000089313</v>
          </cell>
          <cell r="M553" t="str">
            <v>BIDV-SGD1</v>
          </cell>
          <cell r="N553" t="b">
            <v>1</v>
          </cell>
        </row>
        <row r="554">
          <cell r="A554" t="str">
            <v>011375558</v>
          </cell>
          <cell r="B554" t="str">
            <v>TVS000735</v>
          </cell>
          <cell r="C554" t="str">
            <v>Trần Anh Sơn</v>
          </cell>
          <cell r="D554" t="str">
            <v>VN</v>
          </cell>
          <cell r="E554" t="str">
            <v>268 Tôn Đức Thắng, Đống Đa, HN</v>
          </cell>
          <cell r="F554" t="str">
            <v>268 Tôn Đức Thắng, Đống Đa, HN</v>
          </cell>
          <cell r="G554" t="str">
            <v>0903439234</v>
          </cell>
          <cell r="H554" t="str">
            <v>011375558</v>
          </cell>
          <cell r="I554" t="str">
            <v>Hà Nội</v>
          </cell>
          <cell r="J554" t="str">
            <v>16/03/2007</v>
          </cell>
          <cell r="K554" t="str">
            <v>Trần Anh Sơn</v>
          </cell>
          <cell r="L554" t="str">
            <v>0021001417094</v>
          </cell>
          <cell r="M554" t="str">
            <v>VCB - CN Hà Nội</v>
          </cell>
          <cell r="N554" t="b">
            <v>1</v>
          </cell>
        </row>
        <row r="555">
          <cell r="A555" t="str">
            <v>011721031</v>
          </cell>
          <cell r="B555" t="str">
            <v>TVS000737</v>
          </cell>
          <cell r="C555" t="str">
            <v>Vũ Phương Lan</v>
          </cell>
          <cell r="D555" t="str">
            <v>VN</v>
          </cell>
          <cell r="E555" t="str">
            <v>11A3 Tổ 106, P.Ô chợ Dừa, Hà Nội</v>
          </cell>
          <cell r="F555" t="str">
            <v>11A3 Tổ 106, P.Ô chợ Dừa, Hà Nội</v>
          </cell>
          <cell r="G555" t="str">
            <v>0912277909</v>
          </cell>
          <cell r="H555" t="str">
            <v>011721031</v>
          </cell>
          <cell r="I555" t="str">
            <v>Hà Nội</v>
          </cell>
          <cell r="J555" t="str">
            <v>19/05/2000</v>
          </cell>
          <cell r="K555" t="str">
            <v>Vũ Phương Lan</v>
          </cell>
          <cell r="L555" t="str">
            <v>0011000649722</v>
          </cell>
          <cell r="M555" t="str">
            <v>VCB -  Hội sở chính</v>
          </cell>
          <cell r="N555" t="b">
            <v>1</v>
          </cell>
        </row>
        <row r="556">
          <cell r="A556" t="str">
            <v>013218044</v>
          </cell>
          <cell r="B556" t="str">
            <v>TVS000738</v>
          </cell>
          <cell r="C556" t="str">
            <v>Nguyễn Như Mai</v>
          </cell>
          <cell r="D556" t="str">
            <v>VN</v>
          </cell>
          <cell r="E556" t="str">
            <v>12 Ngõ 2 Tây Sơn, Đống Đa, HN</v>
          </cell>
          <cell r="F556" t="str">
            <v>12 Ngõ 2 Tây Sơn, Đống Đa, HN</v>
          </cell>
          <cell r="G556" t="str">
            <v>0904470334</v>
          </cell>
          <cell r="H556" t="str">
            <v>013218044</v>
          </cell>
          <cell r="I556" t="str">
            <v>Hà Nội</v>
          </cell>
          <cell r="J556">
            <v>40017</v>
          </cell>
          <cell r="K556" t="str">
            <v>Nguyễn Như Mai</v>
          </cell>
          <cell r="L556" t="str">
            <v>21510000032901</v>
          </cell>
          <cell r="M556" t="str">
            <v>BIDV - CN Cầu Giấy</v>
          </cell>
          <cell r="N556" t="b">
            <v>1</v>
          </cell>
        </row>
        <row r="557">
          <cell r="A557" t="str">
            <v>012153910</v>
          </cell>
          <cell r="B557" t="str">
            <v>TVS000740</v>
          </cell>
          <cell r="C557" t="str">
            <v>Lại Khánh Chi</v>
          </cell>
          <cell r="D557" t="str">
            <v>VN</v>
          </cell>
          <cell r="E557" t="str">
            <v>33 Ngõ 93 Vũ Hữu, Thanh Xuân, Hà Nội</v>
          </cell>
          <cell r="F557" t="str">
            <v>33 Ngõ 93 Vũ Hữu, Thanh Xuân, Hà Nội</v>
          </cell>
          <cell r="G557" t="str">
            <v>0932338818</v>
          </cell>
          <cell r="H557" t="str">
            <v>012153910</v>
          </cell>
          <cell r="I557" t="str">
            <v>Hà Nội</v>
          </cell>
          <cell r="J557">
            <v>39373</v>
          </cell>
          <cell r="K557" t="str">
            <v>Lại Khánh Chi</v>
          </cell>
          <cell r="L557" t="str">
            <v>22010000103081</v>
          </cell>
          <cell r="M557" t="str">
            <v>BIDV Thăng Long</v>
          </cell>
          <cell r="N557" t="b">
            <v>1</v>
          </cell>
        </row>
        <row r="558">
          <cell r="A558" t="str">
            <v>012017095</v>
          </cell>
          <cell r="B558" t="str">
            <v>TVS000744</v>
          </cell>
          <cell r="C558" t="str">
            <v>Lê Phan Long</v>
          </cell>
          <cell r="D558" t="str">
            <v>VN</v>
          </cell>
          <cell r="E558" t="str">
            <v>39 Hàng Đậu, Đồng Xuân, Hoàn Kiếm, HN</v>
          </cell>
          <cell r="F558" t="str">
            <v>39 Hàng Đậu, Đồng Xuân, Hoàn Kiếm, HN</v>
          </cell>
          <cell r="G558" t="str">
            <v>0982152911</v>
          </cell>
          <cell r="H558" t="str">
            <v>012017095</v>
          </cell>
          <cell r="I558" t="str">
            <v>Hà Nội</v>
          </cell>
          <cell r="J558" t="str">
            <v>10/03/1997</v>
          </cell>
          <cell r="K558" t="str">
            <v>Lê Phan Long</v>
          </cell>
          <cell r="L558" t="str">
            <v>10820203809013</v>
          </cell>
          <cell r="M558" t="str">
            <v>Techcombank - CN Hoàn Kiếm</v>
          </cell>
          <cell r="N558" t="b">
            <v>1</v>
          </cell>
        </row>
        <row r="559">
          <cell r="A559" t="str">
            <v>001069001956</v>
          </cell>
          <cell r="B559" t="str">
            <v>TVS000745</v>
          </cell>
          <cell r="C559" t="str">
            <v>Đỗ Hải Anh</v>
          </cell>
          <cell r="D559" t="str">
            <v>VN</v>
          </cell>
          <cell r="E559" t="str">
            <v>50B Ngõ Ngô Sĩ Liên, Đống Đa, HN</v>
          </cell>
          <cell r="F559" t="str">
            <v>50B Ngõ Ngô Sĩ Liên, Đống Đa, HN</v>
          </cell>
          <cell r="G559" t="str">
            <v>0983270008 ho?c 04.7473396</v>
          </cell>
          <cell r="H559" t="str">
            <v>001069001956</v>
          </cell>
          <cell r="I559" t="str">
            <v>Hà Nội</v>
          </cell>
          <cell r="J559">
            <v>41927</v>
          </cell>
          <cell r="K559" t="str">
            <v>Đỗ Hải Anh</v>
          </cell>
          <cell r="L559" t="str">
            <v>101010003266525</v>
          </cell>
          <cell r="M559" t="str">
            <v>TMCP Công thương Việt Nam - CN Đống Đa</v>
          </cell>
          <cell r="N559" t="b">
            <v>1</v>
          </cell>
        </row>
        <row r="560">
          <cell r="A560" t="str">
            <v>011857455</v>
          </cell>
          <cell r="B560" t="str">
            <v>TVS000747</v>
          </cell>
          <cell r="C560" t="str">
            <v>Vũ Tuấn Việt</v>
          </cell>
          <cell r="D560" t="str">
            <v>VN</v>
          </cell>
          <cell r="E560" t="str">
            <v>28 Tăng Bạt Hổ, Hà Nội</v>
          </cell>
          <cell r="F560" t="str">
            <v>28 Tăng Bạt Hổ, Hà Nội</v>
          </cell>
          <cell r="G560" t="str">
            <v>04.9712672</v>
          </cell>
          <cell r="H560" t="str">
            <v>011857455</v>
          </cell>
          <cell r="I560" t="str">
            <v>Hà Nội</v>
          </cell>
          <cell r="J560" t="str">
            <v>06/06/2001</v>
          </cell>
          <cell r="K560" t="str">
            <v>Vũ Tuấn Việt</v>
          </cell>
          <cell r="L560" t="str">
            <v>0011000629801</v>
          </cell>
          <cell r="M560" t="str">
            <v>VCB- Sở giao dịch 1</v>
          </cell>
          <cell r="N560" t="b">
            <v>1</v>
          </cell>
        </row>
        <row r="561">
          <cell r="A561" t="str">
            <v>011817441</v>
          </cell>
          <cell r="B561" t="str">
            <v>TVS000750</v>
          </cell>
          <cell r="C561" t="str">
            <v>Vũ Hồng Quân</v>
          </cell>
          <cell r="D561" t="str">
            <v>VN</v>
          </cell>
          <cell r="E561" t="str">
            <v>20/629/12 Kim Mã - HN</v>
          </cell>
          <cell r="F561" t="str">
            <v>20/629/12 Kim Mã - HN</v>
          </cell>
          <cell r="G561" t="str">
            <v>0913367788</v>
          </cell>
          <cell r="H561" t="str">
            <v>011817441</v>
          </cell>
          <cell r="I561" t="str">
            <v>Hà Nội</v>
          </cell>
          <cell r="J561" t="str">
            <v>01/03/2008</v>
          </cell>
          <cell r="K561" t="str">
            <v>Vũ Hồng Quân</v>
          </cell>
          <cell r="L561" t="str">
            <v>41201200022107040016</v>
          </cell>
          <cell r="M561" t="str">
            <v>LPB - CN Đông Đô</v>
          </cell>
          <cell r="N561" t="b">
            <v>1</v>
          </cell>
        </row>
        <row r="562">
          <cell r="A562" t="str">
            <v>011553866</v>
          </cell>
          <cell r="B562" t="str">
            <v>TVS000751</v>
          </cell>
          <cell r="C562" t="str">
            <v>Thái Duy Nghĩa</v>
          </cell>
          <cell r="D562" t="str">
            <v>VN</v>
          </cell>
          <cell r="E562" t="str">
            <v>11 E1 TT Viện KHXHVN, Ngõ 35 Kim Mã Thượng, HN</v>
          </cell>
          <cell r="F562" t="str">
            <v>11 E1 TT Viện KHXHVN, Ngõ 35 Kim Mã Thượng, HN</v>
          </cell>
          <cell r="G562" t="str">
            <v>0912893638</v>
          </cell>
          <cell r="H562" t="str">
            <v>011553866</v>
          </cell>
          <cell r="I562" t="str">
            <v>Hà Nội</v>
          </cell>
          <cell r="J562" t="str">
            <v>20/07/2009</v>
          </cell>
          <cell r="K562" t="str">
            <v>Thái Duy Nghĩa</v>
          </cell>
          <cell r="L562" t="str">
            <v>00000004004</v>
          </cell>
          <cell r="M562" t="str">
            <v>Tiên Phong Bank - CN Hà Nội</v>
          </cell>
          <cell r="N562" t="b">
            <v>1</v>
          </cell>
        </row>
        <row r="563">
          <cell r="A563" t="str">
            <v>011090372</v>
          </cell>
          <cell r="B563" t="str">
            <v>TVS000752</v>
          </cell>
          <cell r="C563" t="str">
            <v>Lê Thị Phúc</v>
          </cell>
          <cell r="D563" t="str">
            <v>VN</v>
          </cell>
          <cell r="E563" t="str">
            <v>P504 G3 TT Học viện Ngân hàng, Chùa Bộc, HN</v>
          </cell>
          <cell r="F563" t="str">
            <v>P504 G3 TT Học viện Ngân hàng, Chùa Bộc, HN</v>
          </cell>
          <cell r="G563" t="str">
            <v>0976196923</v>
          </cell>
          <cell r="H563" t="str">
            <v>011090372</v>
          </cell>
          <cell r="I563" t="str">
            <v>Hà Nội</v>
          </cell>
          <cell r="J563">
            <v>40649</v>
          </cell>
          <cell r="K563" t="str">
            <v>Lê Thị Phúc</v>
          </cell>
          <cell r="L563" t="str">
            <v>711A00030589</v>
          </cell>
          <cell r="M563" t="str">
            <v>Viettinbank, 34 Hai Bà Trưng, Hoàn Kiếm, HN</v>
          </cell>
          <cell r="N563" t="b">
            <v>1</v>
          </cell>
        </row>
        <row r="564">
          <cell r="A564" t="str">
            <v>030919759</v>
          </cell>
          <cell r="B564" t="str">
            <v>TVS000753</v>
          </cell>
          <cell r="C564" t="str">
            <v>Nguyễn Thị Hoài</v>
          </cell>
          <cell r="D564" t="str">
            <v>VN</v>
          </cell>
          <cell r="E564" t="str">
            <v>14/38/278 Đà Nẵng - Vạn Mĩ - Ngô Quyền - Hải Phòng</v>
          </cell>
          <cell r="F564" t="str">
            <v>14/38/278 Đà Nẵng - Vạn Mĩ - Ngô Quyền - Hải Phòng</v>
          </cell>
          <cell r="G564" t="str">
            <v>0904340269</v>
          </cell>
          <cell r="H564" t="str">
            <v>030919759</v>
          </cell>
          <cell r="I564" t="str">
            <v>Hải Phòng</v>
          </cell>
          <cell r="J564" t="str">
            <v>11/06/2007</v>
          </cell>
          <cell r="K564" t="str">
            <v>Nguyễn Thị Hoài</v>
          </cell>
          <cell r="L564" t="str">
            <v>32110000305102</v>
          </cell>
          <cell r="M564" t="str">
            <v>BIDV - CN Hải Phòng</v>
          </cell>
          <cell r="N564" t="b">
            <v>1</v>
          </cell>
        </row>
        <row r="565">
          <cell r="A565" t="str">
            <v>031086865</v>
          </cell>
          <cell r="B565" t="str">
            <v>TVS000754</v>
          </cell>
          <cell r="C565" t="str">
            <v>Lưu Bá Vương</v>
          </cell>
          <cell r="D565" t="str">
            <v>VN</v>
          </cell>
          <cell r="E565" t="str">
            <v>29/51/263 Lạch Tray, Ngô Quyền, Hải phòng</v>
          </cell>
          <cell r="F565" t="str">
            <v>29/51/263 Lạch Tray, Ngô Quyền, Hải phòng</v>
          </cell>
          <cell r="G565" t="str">
            <v>0906254065</v>
          </cell>
          <cell r="H565" t="str">
            <v>031086865</v>
          </cell>
          <cell r="I565" t="str">
            <v>Hải Phòng</v>
          </cell>
          <cell r="J565">
            <v>40604</v>
          </cell>
          <cell r="K565" t="str">
            <v>Lưu Bá Vương</v>
          </cell>
          <cell r="L565" t="str">
            <v>2100205059534</v>
          </cell>
          <cell r="M565" t="str">
            <v>NN và PTNT VN - CN Hải Phòng</v>
          </cell>
          <cell r="N565" t="b">
            <v>1</v>
          </cell>
        </row>
        <row r="566">
          <cell r="A566" t="str">
            <v>011816936</v>
          </cell>
          <cell r="B566" t="str">
            <v>TVS000755</v>
          </cell>
          <cell r="C566" t="str">
            <v>Đỗ Phương Liên</v>
          </cell>
          <cell r="D566" t="str">
            <v>VN</v>
          </cell>
          <cell r="E566" t="str">
            <v>34 Hàng Hòm, Hà Nội</v>
          </cell>
          <cell r="F566" t="str">
            <v>34 Hàng Hòm, Hà Nội</v>
          </cell>
          <cell r="G566" t="str">
            <v>0915341397</v>
          </cell>
          <cell r="H566" t="str">
            <v>011816936</v>
          </cell>
          <cell r="I566" t="str">
            <v>Hà Nội</v>
          </cell>
          <cell r="J566" t="str">
            <v>08/07/2002</v>
          </cell>
          <cell r="K566" t="str">
            <v>Đỗ Phương Liên</v>
          </cell>
          <cell r="L566" t="str">
            <v>0791000189003</v>
          </cell>
          <cell r="M566" t="str">
            <v>AnBinhbank-PGD Hàng Nón</v>
          </cell>
          <cell r="N566" t="b">
            <v>1</v>
          </cell>
        </row>
        <row r="567">
          <cell r="A567" t="str">
            <v>011982471</v>
          </cell>
          <cell r="B567" t="str">
            <v>TVS000756</v>
          </cell>
          <cell r="C567" t="str">
            <v>Dương Thị Minh Hà</v>
          </cell>
          <cell r="D567" t="str">
            <v>VN</v>
          </cell>
          <cell r="E567" t="str">
            <v>190 tổ 21 Vĩnh Tuy, Hà Nội</v>
          </cell>
          <cell r="F567" t="str">
            <v>190 tổ 21 Vĩnh Tuy, Hà Nội</v>
          </cell>
          <cell r="G567" t="str">
            <v>0915341342</v>
          </cell>
          <cell r="H567" t="str">
            <v>011982471</v>
          </cell>
          <cell r="I567" t="str">
            <v>Hà Nội</v>
          </cell>
          <cell r="J567" t="str">
            <v>20/09/2004</v>
          </cell>
          <cell r="K567" t="str">
            <v>Dương Thị Minh Hà</v>
          </cell>
          <cell r="L567" t="str">
            <v>8758489</v>
          </cell>
          <cell r="M567" t="str">
            <v>ACB - CN Cửa Nam</v>
          </cell>
          <cell r="N567" t="b">
            <v>1</v>
          </cell>
        </row>
        <row r="568">
          <cell r="A568" t="str">
            <v>012288244</v>
          </cell>
          <cell r="B568" t="str">
            <v>TVS000758</v>
          </cell>
          <cell r="C568" t="str">
            <v>Nguyễn Việt Nga</v>
          </cell>
          <cell r="D568" t="str">
            <v>VN</v>
          </cell>
          <cell r="E568" t="str">
            <v>93 Ngõ Quỳnh, Hai Bà Trưng, Hà Nội</v>
          </cell>
          <cell r="F568" t="str">
            <v>93 Ngõ Quỳnh, Hai Bà Trưng, Hà Nội</v>
          </cell>
          <cell r="G568" t="str">
            <v>0912014389</v>
          </cell>
          <cell r="H568" t="str">
            <v>012288244</v>
          </cell>
          <cell r="I568" t="str">
            <v>Hà Nội</v>
          </cell>
          <cell r="J568" t="str">
            <v>25/01/2007</v>
          </cell>
          <cell r="K568" t="str">
            <v>Nguyễn Việt Nga</v>
          </cell>
          <cell r="L568" t="str">
            <v>001704060025910</v>
          </cell>
          <cell r="M568" t="str">
            <v>TMCP Quốc Tế Hội Sở</v>
          </cell>
          <cell r="N568" t="b">
            <v>1</v>
          </cell>
        </row>
        <row r="569">
          <cell r="A569" t="str">
            <v>011854362</v>
          </cell>
          <cell r="B569" t="str">
            <v>TVS000759</v>
          </cell>
          <cell r="C569" t="str">
            <v>Hoàng Thị Thu Hà</v>
          </cell>
          <cell r="D569" t="str">
            <v>VN</v>
          </cell>
          <cell r="E569" t="str">
            <v>T2-59 Quang Trung, Hà Nội</v>
          </cell>
          <cell r="F569" t="str">
            <v>T2-59 Quang Trung, Hà Nội</v>
          </cell>
          <cell r="G569" t="str">
            <v>0949791989</v>
          </cell>
          <cell r="H569" t="str">
            <v>011854362</v>
          </cell>
          <cell r="I569" t="str">
            <v>Hà Nội</v>
          </cell>
          <cell r="J569" t="str">
            <v>09/09/2009</v>
          </cell>
          <cell r="K569" t="str">
            <v>Hoàng Thị Thu Hà</v>
          </cell>
          <cell r="L569" t="str">
            <v>004704060025175</v>
          </cell>
          <cell r="M569" t="str">
            <v>VIBank - CN Hai Bà Trưng</v>
          </cell>
          <cell r="N569" t="b">
            <v>1</v>
          </cell>
        </row>
        <row r="570">
          <cell r="A570" t="str">
            <v>011979797</v>
          </cell>
          <cell r="B570" t="str">
            <v>TVS000760</v>
          </cell>
          <cell r="C570" t="str">
            <v>Nguyễn Thị Thu Hằng</v>
          </cell>
          <cell r="D570" t="str">
            <v>VN</v>
          </cell>
          <cell r="E570" t="str">
            <v>50 Khâm Đức, Trung Phụng, Đống Đa, HN</v>
          </cell>
          <cell r="F570" t="str">
            <v>50 Khâm Đức, Trung Phụng, Đống Đa, HN</v>
          </cell>
          <cell r="G570" t="str">
            <v>0988900799</v>
          </cell>
          <cell r="H570" t="str">
            <v>011979797</v>
          </cell>
          <cell r="I570" t="str">
            <v>Hà Nội</v>
          </cell>
          <cell r="J570" t="str">
            <v>19/08/1996</v>
          </cell>
          <cell r="K570" t="str">
            <v>Nguyễn Thị Thu Hằng</v>
          </cell>
          <cell r="L570" t="str">
            <v>0491001775672</v>
          </cell>
          <cell r="M570" t="str">
            <v>VCB - CN Thăng Long</v>
          </cell>
          <cell r="N570" t="b">
            <v>1</v>
          </cell>
        </row>
        <row r="571">
          <cell r="A571" t="str">
            <v>013022558</v>
          </cell>
          <cell r="B571" t="str">
            <v>TVS000761</v>
          </cell>
          <cell r="C571" t="str">
            <v>Đỗ Thị Thanh Nga</v>
          </cell>
          <cell r="D571" t="str">
            <v>VN</v>
          </cell>
          <cell r="E571" t="str">
            <v>P805, CT1-KĐT Mỹ Đình, TLiêm, HN</v>
          </cell>
          <cell r="F571" t="str">
            <v>P805, CT1-KĐT Mỹ Đình, TLiêm, HN</v>
          </cell>
          <cell r="G571" t="str">
            <v>0904068868</v>
          </cell>
          <cell r="H571" t="str">
            <v>013022558</v>
          </cell>
          <cell r="I571" t="str">
            <v>Hà Nội</v>
          </cell>
          <cell r="J571" t="str">
            <v>08/12/2007</v>
          </cell>
          <cell r="K571" t="str">
            <v>Đỗ Thị Thanh Nga</v>
          </cell>
          <cell r="L571" t="str">
            <v>0021000490561</v>
          </cell>
          <cell r="M571" t="str">
            <v>VCB - CN Thành Công</v>
          </cell>
          <cell r="N571" t="b">
            <v>1</v>
          </cell>
        </row>
        <row r="572">
          <cell r="A572" t="str">
            <v>011744768</v>
          </cell>
          <cell r="B572" t="str">
            <v>TVS000762</v>
          </cell>
          <cell r="C572" t="str">
            <v>Nguyễn Tiến Hòa</v>
          </cell>
          <cell r="D572" t="str">
            <v>VN</v>
          </cell>
          <cell r="E572" t="str">
            <v>P104 D3 TT Thanh Xuân Bắc, Hà Nội</v>
          </cell>
          <cell r="F572" t="str">
            <v>P104 D3 TT Thanh Xuân Bắc, Hà Nội</v>
          </cell>
          <cell r="G572" t="str">
            <v>0903460046</v>
          </cell>
          <cell r="H572" t="str">
            <v>011744768</v>
          </cell>
          <cell r="I572" t="str">
            <v>Hà Nội</v>
          </cell>
          <cell r="J572" t="str">
            <v>20/10/2005</v>
          </cell>
          <cell r="K572" t="str">
            <v>Nguyễn Tiến Hòa</v>
          </cell>
          <cell r="L572" t="str">
            <v>0011000506103</v>
          </cell>
          <cell r="M572" t="str">
            <v>VCB - Sở giao dịch</v>
          </cell>
          <cell r="N572" t="b">
            <v>1</v>
          </cell>
        </row>
        <row r="573">
          <cell r="A573" t="str">
            <v>010326804</v>
          </cell>
          <cell r="B573" t="str">
            <v>TVS000763</v>
          </cell>
          <cell r="C573" t="str">
            <v>Nguyễn Thị Hạnh</v>
          </cell>
          <cell r="D573" t="str">
            <v>VN</v>
          </cell>
          <cell r="E573" t="str">
            <v>54 Tôn Đức Thắng, Đống Đa, HN</v>
          </cell>
          <cell r="F573" t="str">
            <v>54 Tôn Đức Thắng, Đống Đa, HN</v>
          </cell>
          <cell r="G573" t="str">
            <v>0912066026</v>
          </cell>
          <cell r="H573" t="str">
            <v>010326804</v>
          </cell>
          <cell r="I573" t="str">
            <v>Hà Nội</v>
          </cell>
          <cell r="J573" t="str">
            <v>05/12/1995</v>
          </cell>
          <cell r="K573" t="str">
            <v>Nguyễn Thị Hạnh</v>
          </cell>
          <cell r="L573" t="str">
            <v>0021000318883</v>
          </cell>
          <cell r="M573" t="str">
            <v>VCB - Hà Nội</v>
          </cell>
          <cell r="N573" t="b">
            <v>1</v>
          </cell>
        </row>
        <row r="574">
          <cell r="A574" t="str">
            <v>012150164</v>
          </cell>
          <cell r="B574" t="str">
            <v>TVS000764</v>
          </cell>
          <cell r="C574" t="str">
            <v>Nguyễn Thị Mười</v>
          </cell>
          <cell r="D574" t="str">
            <v>VN</v>
          </cell>
          <cell r="E574" t="str">
            <v>Số 9 ngõ 196 Thái Thịnh, Hà Nội</v>
          </cell>
          <cell r="F574" t="str">
            <v>Số 9 ngõ 196 Thái Thịnh, Hà Nội</v>
          </cell>
          <cell r="G574" t="str">
            <v>0902079898</v>
          </cell>
          <cell r="H574" t="str">
            <v>012150164</v>
          </cell>
          <cell r="I574" t="str">
            <v>Hà Nội</v>
          </cell>
          <cell r="J574" t="str">
            <v>01/07/1998</v>
          </cell>
          <cell r="K574" t="str">
            <v>Nguyễn Thị Mười</v>
          </cell>
          <cell r="L574" t="str">
            <v>13321444349018</v>
          </cell>
          <cell r="M574" t="str">
            <v>Techcombank - CN Hoàn Kiếm</v>
          </cell>
          <cell r="N574" t="b">
            <v>1</v>
          </cell>
        </row>
        <row r="575">
          <cell r="A575" t="str">
            <v>012359754</v>
          </cell>
          <cell r="B575" t="str">
            <v>TVS000765</v>
          </cell>
          <cell r="C575" t="str">
            <v>Bùi Phương Thảo</v>
          </cell>
          <cell r="D575" t="str">
            <v>VN</v>
          </cell>
          <cell r="E575" t="str">
            <v>Số 7 ngách 28 ngõ 463 Đội Cấn - HN</v>
          </cell>
          <cell r="F575" t="str">
            <v>Số 7 ngách 28 ngõ 463 Đội Cấn - HN</v>
          </cell>
          <cell r="G575" t="str">
            <v>0983080467</v>
          </cell>
          <cell r="H575" t="str">
            <v>012359754</v>
          </cell>
          <cell r="I575" t="str">
            <v>Hà Nội</v>
          </cell>
          <cell r="J575" t="str">
            <v>07/07/2000</v>
          </cell>
          <cell r="K575" t="str">
            <v>Bùi Phương Thảo</v>
          </cell>
          <cell r="L575" t="str">
            <v>1240201042479</v>
          </cell>
          <cell r="M575" t="str">
            <v>NN&amp;PTNT- CN Hoàng Mai</v>
          </cell>
          <cell r="N575" t="b">
            <v>1</v>
          </cell>
        </row>
        <row r="576">
          <cell r="A576" t="str">
            <v>012067899</v>
          </cell>
          <cell r="B576" t="str">
            <v>TVS000766</v>
          </cell>
          <cell r="C576" t="str">
            <v>Hoàng Thị Mai Lan</v>
          </cell>
          <cell r="D576" t="str">
            <v>VN</v>
          </cell>
          <cell r="E576" t="str">
            <v>2A Nguyễn Hữu Huân, Hà Nội</v>
          </cell>
          <cell r="F576" t="str">
            <v>2A Nguyễn Hữu Huân, Hà Nội</v>
          </cell>
          <cell r="G576" t="str">
            <v>0903450505</v>
          </cell>
          <cell r="H576" t="str">
            <v>012067899</v>
          </cell>
          <cell r="I576" t="str">
            <v>Hà Nội</v>
          </cell>
          <cell r="J576" t="str">
            <v>07/02/2007</v>
          </cell>
          <cell r="K576" t="str">
            <v>Hoàng Thị Mai Lan</v>
          </cell>
          <cell r="L576" t="str">
            <v>3546762</v>
          </cell>
          <cell r="M576" t="str">
            <v>ANZ - CN Hà Nội</v>
          </cell>
          <cell r="N576" t="b">
            <v>1</v>
          </cell>
        </row>
        <row r="577">
          <cell r="A577" t="str">
            <v>011740682</v>
          </cell>
          <cell r="B577" t="str">
            <v>TVS000767</v>
          </cell>
          <cell r="C577" t="str">
            <v>Nguyễn Thị Minh Yến</v>
          </cell>
          <cell r="D577" t="str">
            <v>VN</v>
          </cell>
          <cell r="E577" t="str">
            <v>64 ngõ Trường Chinh - Thanh Xuân - HN</v>
          </cell>
          <cell r="F577" t="str">
            <v>64 ngõ Trường Chinh - Thanh Xuân - HN</v>
          </cell>
          <cell r="G577" t="str">
            <v>0903427070</v>
          </cell>
          <cell r="H577" t="str">
            <v>011740682</v>
          </cell>
          <cell r="I577" t="str">
            <v>Hà Nội</v>
          </cell>
          <cell r="J577">
            <v>40276</v>
          </cell>
          <cell r="K577" t="str">
            <v>Nguyễn Thị Minh Yến</v>
          </cell>
          <cell r="L577" t="str">
            <v>1000081201</v>
          </cell>
          <cell r="M577" t="str">
            <v>Citibank - 17 Ngô Quyền, HN</v>
          </cell>
          <cell r="N577" t="b">
            <v>1</v>
          </cell>
        </row>
        <row r="578">
          <cell r="A578" t="str">
            <v>111618640</v>
          </cell>
          <cell r="B578" t="str">
            <v>TVS000769</v>
          </cell>
          <cell r="C578" t="str">
            <v>Nguyễn Anh Dũng</v>
          </cell>
          <cell r="D578" t="str">
            <v>VN</v>
          </cell>
          <cell r="E578" t="str">
            <v>26 Trần Đăng Ninh, TX Hà Đông, Hà Tây</v>
          </cell>
          <cell r="F578" t="str">
            <v>26 Trần Đăng Ninh, TX Hà Đông, Hà Tây</v>
          </cell>
          <cell r="H578" t="str">
            <v>111618640</v>
          </cell>
          <cell r="I578" t="str">
            <v>Hà Tây</v>
          </cell>
          <cell r="J578" t="str">
            <v>11/08/1999</v>
          </cell>
        </row>
        <row r="579">
          <cell r="A579" t="str">
            <v>011716304</v>
          </cell>
          <cell r="B579" t="str">
            <v>TVS000770</v>
          </cell>
          <cell r="C579" t="str">
            <v>Đinh Anh Hoàng</v>
          </cell>
          <cell r="D579" t="str">
            <v>VN</v>
          </cell>
          <cell r="E579" t="str">
            <v>67 Trần Hưng Đạo, Hà Nội</v>
          </cell>
          <cell r="F579" t="str">
            <v>67 Trần Hưng Đạo, Hà Nội</v>
          </cell>
          <cell r="H579" t="str">
            <v>011716304</v>
          </cell>
          <cell r="I579" t="str">
            <v>Hà Nội</v>
          </cell>
          <cell r="J579" t="str">
            <v>24/11/2005</v>
          </cell>
          <cell r="K579" t="str">
            <v>Đinh Anh Hoàng</v>
          </cell>
          <cell r="L579" t="str">
            <v>14020295634018</v>
          </cell>
          <cell r="M579" t="str">
            <v>Techcombank - CN Hoàn Kiếm</v>
          </cell>
          <cell r="N579" t="b">
            <v>1</v>
          </cell>
        </row>
        <row r="580">
          <cell r="A580" t="str">
            <v>011793424</v>
          </cell>
          <cell r="B580" t="str">
            <v>TVS000771</v>
          </cell>
          <cell r="C580" t="str">
            <v>Nguyễn Thị Yến</v>
          </cell>
          <cell r="D580" t="str">
            <v>VN</v>
          </cell>
          <cell r="E580" t="str">
            <v>Thượng Thanh, Thượng Cát, Gia Lâm, HN</v>
          </cell>
          <cell r="F580" t="str">
            <v>Thượng Thanh, Thượng Cát, Gia Lâm, HN</v>
          </cell>
          <cell r="H580" t="str">
            <v>011793424</v>
          </cell>
          <cell r="I580" t="str">
            <v>Hà Nội</v>
          </cell>
          <cell r="J580" t="str">
            <v>10/05/1993</v>
          </cell>
        </row>
        <row r="581">
          <cell r="A581" t="str">
            <v>030055433</v>
          </cell>
          <cell r="B581" t="str">
            <v>TVS000772</v>
          </cell>
          <cell r="C581" t="str">
            <v>Nguyễn Ngọc Cách</v>
          </cell>
          <cell r="D581" t="str">
            <v>VN</v>
          </cell>
          <cell r="E581" t="str">
            <v>44/133 Hai Bà Trưng, Hải Phòng</v>
          </cell>
          <cell r="F581" t="str">
            <v>44/133 Hai Bà Trưng, Hải Phòng</v>
          </cell>
          <cell r="H581" t="str">
            <v>030055433</v>
          </cell>
          <cell r="I581" t="str">
            <v>Hải Phòng</v>
          </cell>
          <cell r="J581" t="str">
            <v>27/07/2005</v>
          </cell>
          <cell r="K581" t="str">
            <v>Nguyễn Ngọc Cách</v>
          </cell>
          <cell r="L581" t="str">
            <v>2100205047830</v>
          </cell>
          <cell r="M581" t="str">
            <v>NN&amp;PTNN - Hải Phòng</v>
          </cell>
          <cell r="N581" t="b">
            <v>1</v>
          </cell>
        </row>
        <row r="582">
          <cell r="A582" t="str">
            <v>011645413</v>
          </cell>
          <cell r="B582" t="str">
            <v>TVS000773</v>
          </cell>
          <cell r="C582" t="str">
            <v>Đoàn Thị Bích Hà</v>
          </cell>
          <cell r="D582" t="str">
            <v>VN</v>
          </cell>
          <cell r="E582" t="str">
            <v>10 Ngõ 8 Đường 800A Tổ 33 Nghĩa Đô, HN</v>
          </cell>
          <cell r="F582" t="str">
            <v>10 Ngõ 8 Đường 800A Tổ 33 Nghĩa Đô, HN</v>
          </cell>
          <cell r="G582" t="str">
            <v>0913018477</v>
          </cell>
          <cell r="H582" t="str">
            <v>011645413</v>
          </cell>
          <cell r="I582" t="str">
            <v>Hà Nội</v>
          </cell>
          <cell r="J582" t="str">
            <v>22/07/2002</v>
          </cell>
          <cell r="K582" t="str">
            <v>Đoàn Thị Bích Hà</v>
          </cell>
          <cell r="L582" t="str">
            <v>0011000377820</v>
          </cell>
          <cell r="M582" t="str">
            <v>VCB - Sở Giao dịch</v>
          </cell>
          <cell r="N582" t="b">
            <v>1</v>
          </cell>
        </row>
        <row r="583">
          <cell r="A583" t="str">
            <v>036066000008</v>
          </cell>
          <cell r="B583" t="str">
            <v>TVS000775</v>
          </cell>
          <cell r="C583" t="str">
            <v>Trần Việt Kiều</v>
          </cell>
          <cell r="D583" t="str">
            <v>VN</v>
          </cell>
          <cell r="E583" t="str">
            <v>P209 Nhà D, tổ 51 Yên Hòa, Cầu Giấy, HN</v>
          </cell>
          <cell r="F583" t="str">
            <v>P209 Nhà D, tổ 51 Yên Hòa, Cầu Giấy, HN</v>
          </cell>
          <cell r="G583" t="str">
            <v>0914661566</v>
          </cell>
          <cell r="H583" t="str">
            <v>036066000008</v>
          </cell>
          <cell r="I583" t="str">
            <v>Hà Nội</v>
          </cell>
          <cell r="J583">
            <v>40912</v>
          </cell>
          <cell r="K583" t="str">
            <v>Trần Việt Kiều</v>
          </cell>
          <cell r="L583" t="str">
            <v>0539500000A</v>
          </cell>
          <cell r="M583" t="str">
            <v>VP Bank - CN Hà Nội</v>
          </cell>
          <cell r="N583" t="b">
            <v>1</v>
          </cell>
        </row>
        <row r="584">
          <cell r="A584" t="str">
            <v>010790291</v>
          </cell>
          <cell r="B584" t="str">
            <v>TVS000777</v>
          </cell>
          <cell r="C584" t="str">
            <v>Phạm Hữu Chí</v>
          </cell>
          <cell r="D584" t="str">
            <v>VN</v>
          </cell>
          <cell r="E584" t="str">
            <v>Số 29 Ngách 188/35/20 Tư Đình, Long Biên, HN</v>
          </cell>
          <cell r="F584" t="str">
            <v>Số 29 Ngách 188/35/20 Tư Đình, Long Biên, HN</v>
          </cell>
          <cell r="G584" t="str">
            <v>0977751610</v>
          </cell>
          <cell r="H584" t="str">
            <v>010790291</v>
          </cell>
          <cell r="I584" t="str">
            <v>Hà Nội</v>
          </cell>
          <cell r="J584" t="str">
            <v>03/05/2000</v>
          </cell>
          <cell r="K584" t="str">
            <v>Phạm Hữu Chí</v>
          </cell>
          <cell r="L584" t="str">
            <v>22010000282564</v>
          </cell>
          <cell r="M584" t="str">
            <v>BIDV Thăng Long</v>
          </cell>
          <cell r="N584" t="b">
            <v>1</v>
          </cell>
        </row>
        <row r="585">
          <cell r="A585" t="str">
            <v>010436602</v>
          </cell>
          <cell r="B585" t="str">
            <v>TVS000778</v>
          </cell>
          <cell r="C585" t="str">
            <v>Lê Thị Minh Phương</v>
          </cell>
          <cell r="D585" t="str">
            <v>VN</v>
          </cell>
          <cell r="E585" t="str">
            <v>7 Tuệ Tĩnh, Hà Nội</v>
          </cell>
          <cell r="F585" t="str">
            <v>7 Tuệ Tĩnh, Hà Nội</v>
          </cell>
          <cell r="G585" t="str">
            <v>0914258058</v>
          </cell>
          <cell r="H585" t="str">
            <v>010436602</v>
          </cell>
          <cell r="I585" t="str">
            <v>Hà Nội</v>
          </cell>
          <cell r="J585" t="str">
            <v>23/02/2007</v>
          </cell>
          <cell r="K585" t="str">
            <v>Lê Thị Minh Phương</v>
          </cell>
          <cell r="L585" t="str">
            <v>0021001715668</v>
          </cell>
          <cell r="M585" t="str">
            <v>VCB - CN Thái Thịnh</v>
          </cell>
          <cell r="N585" t="b">
            <v>1</v>
          </cell>
        </row>
        <row r="586">
          <cell r="A586" t="str">
            <v>012309273</v>
          </cell>
          <cell r="B586" t="str">
            <v>TVS000779</v>
          </cell>
          <cell r="C586" t="str">
            <v>Hoàng Văn Dương</v>
          </cell>
          <cell r="D586" t="str">
            <v>VN</v>
          </cell>
          <cell r="E586" t="str">
            <v>H6, Ngõ 28 Xuân La, Tây Hồ, Hà Nội</v>
          </cell>
          <cell r="F586" t="str">
            <v>H6, Ngõ 28 Xuân La, Tây Hồ, Hà Nội</v>
          </cell>
          <cell r="G586" t="str">
            <v>0903232533</v>
          </cell>
          <cell r="H586" t="str">
            <v>012309273</v>
          </cell>
          <cell r="I586" t="str">
            <v>Hà Nội</v>
          </cell>
          <cell r="J586" t="str">
            <v>08/03/2007</v>
          </cell>
          <cell r="K586" t="str">
            <v>Hoàng Văn Dương</v>
          </cell>
          <cell r="L586" t="str">
            <v>0491001719968</v>
          </cell>
          <cell r="M586" t="str">
            <v>VCB- Thăng Long</v>
          </cell>
          <cell r="N586" t="b">
            <v>1</v>
          </cell>
        </row>
        <row r="587">
          <cell r="A587" t="str">
            <v>012191086</v>
          </cell>
          <cell r="B587" t="str">
            <v>TVS000781</v>
          </cell>
          <cell r="C587" t="str">
            <v>Lê Thanh Bình</v>
          </cell>
          <cell r="D587" t="str">
            <v>VN</v>
          </cell>
          <cell r="E587" t="str">
            <v>Tầng 6 Tòa nhà VInare - 141 Lê Duẩn - HN</v>
          </cell>
          <cell r="F587" t="str">
            <v>Tầng 6 Tòa nhà VInare - 141 Lê Duẩn - HN</v>
          </cell>
          <cell r="G587" t="str">
            <v>0914331818</v>
          </cell>
          <cell r="H587" t="str">
            <v>012191086</v>
          </cell>
          <cell r="I587" t="str">
            <v>Hà Nội</v>
          </cell>
          <cell r="J587" t="str">
            <v>25/01/2006</v>
          </cell>
          <cell r="K587" t="str">
            <v>Lê Thanh Bình</v>
          </cell>
          <cell r="L587" t="str">
            <v>0011000387831</v>
          </cell>
          <cell r="M587" t="str">
            <v>VCB - Sở giao dịch</v>
          </cell>
          <cell r="N587" t="b">
            <v>1</v>
          </cell>
        </row>
        <row r="588">
          <cell r="A588" t="str">
            <v>011567554</v>
          </cell>
          <cell r="B588" t="str">
            <v>TVS000782</v>
          </cell>
          <cell r="C588" t="str">
            <v>Lê Thị Thu Hương</v>
          </cell>
          <cell r="D588" t="str">
            <v>VN</v>
          </cell>
          <cell r="E588" t="str">
            <v>P2605, nhà 34T, Đường Hoàng Đạo Thúy, CGiấy, HN</v>
          </cell>
          <cell r="F588" t="str">
            <v>P2605, nhà 34T, Đường Hoàng Đạo Thúy, CGiấy, HN</v>
          </cell>
          <cell r="G588" t="str">
            <v>0989996098</v>
          </cell>
          <cell r="H588" t="str">
            <v>011567554</v>
          </cell>
          <cell r="I588" t="str">
            <v>Hà nội</v>
          </cell>
          <cell r="J588" t="str">
            <v>15/03/2007</v>
          </cell>
          <cell r="K588" t="str">
            <v>Lê Thị Thu Hương</v>
          </cell>
          <cell r="L588" t="str">
            <v>42117000H000242</v>
          </cell>
          <cell r="M588" t="str">
            <v>An Bình - Láng Hạ</v>
          </cell>
          <cell r="N588" t="b">
            <v>1</v>
          </cell>
        </row>
        <row r="589">
          <cell r="A589" t="str">
            <v>011974066</v>
          </cell>
          <cell r="B589" t="str">
            <v>TVS000783</v>
          </cell>
          <cell r="C589" t="str">
            <v>Nguyễn Thị Mai Hồng</v>
          </cell>
          <cell r="D589" t="str">
            <v>VN</v>
          </cell>
          <cell r="E589" t="str">
            <v>35 Hai Bà Trưng, HN</v>
          </cell>
          <cell r="F589" t="str">
            <v>35 Hai Bà Trưng, HN</v>
          </cell>
          <cell r="G589" t="str">
            <v>0903219370</v>
          </cell>
          <cell r="H589" t="str">
            <v>011974066</v>
          </cell>
          <cell r="I589" t="str">
            <v>Hà nội</v>
          </cell>
          <cell r="J589" t="str">
            <v>13/06/2005</v>
          </cell>
          <cell r="K589" t="str">
            <v>Nguyễn Thị Mai Hồng</v>
          </cell>
          <cell r="L589" t="str">
            <v>0071001729009</v>
          </cell>
          <cell r="M589" t="str">
            <v>Bảo Việt - Hội sở chính</v>
          </cell>
          <cell r="N589" t="b">
            <v>1</v>
          </cell>
        </row>
        <row r="590">
          <cell r="A590" t="str">
            <v>012566879</v>
          </cell>
          <cell r="B590" t="str">
            <v>TVS000784</v>
          </cell>
          <cell r="C590" t="str">
            <v>Phạm Thị Hòe</v>
          </cell>
          <cell r="D590" t="str">
            <v>VN</v>
          </cell>
          <cell r="E590" t="str">
            <v>310- B5 Thành Công, HN</v>
          </cell>
          <cell r="F590" t="str">
            <v>310- B5 Thành Công, HN</v>
          </cell>
          <cell r="G590" t="str">
            <v>0904395063</v>
          </cell>
          <cell r="H590" t="str">
            <v>012566879</v>
          </cell>
          <cell r="I590" t="str">
            <v>Hà nội</v>
          </cell>
          <cell r="J590" t="str">
            <v>26/02/2008</v>
          </cell>
          <cell r="K590" t="str">
            <v>Phạm Thị Hòe</v>
          </cell>
          <cell r="L590" t="str">
            <v>00200000123055</v>
          </cell>
          <cell r="M590" t="str">
            <v>Seabank - Hội sở</v>
          </cell>
          <cell r="N590" t="b">
            <v>1</v>
          </cell>
        </row>
        <row r="591">
          <cell r="A591" t="str">
            <v>031435883</v>
          </cell>
          <cell r="B591" t="str">
            <v>TVS000786</v>
          </cell>
          <cell r="C591" t="str">
            <v>Đào Trọng Hậu</v>
          </cell>
          <cell r="D591" t="str">
            <v>VN</v>
          </cell>
          <cell r="E591" t="str">
            <v>250 Lý Thường Kiệt, Hải Phòng</v>
          </cell>
          <cell r="F591" t="str">
            <v>250 Lý Thường Kiệt, Hải Phòng</v>
          </cell>
          <cell r="H591" t="str">
            <v>031435883</v>
          </cell>
          <cell r="I591" t="str">
            <v>Hải Phòng</v>
          </cell>
          <cell r="J591" t="str">
            <v>06/08/2003</v>
          </cell>
        </row>
        <row r="592">
          <cell r="A592" t="str">
            <v>012638929</v>
          </cell>
          <cell r="B592" t="str">
            <v>TVS000787</v>
          </cell>
          <cell r="C592" t="str">
            <v>Mai Xuân Trung</v>
          </cell>
          <cell r="D592" t="str">
            <v>VN</v>
          </cell>
          <cell r="E592" t="str">
            <v>Số 3 ngách 35/41 Đặng Thai Mai, Tây Hồ, Hà Nội</v>
          </cell>
          <cell r="F592" t="str">
            <v>Số 3 ngách 35/41 Đặng Thai Mai, Tây Hồ, Hà Nội</v>
          </cell>
          <cell r="G592" t="str">
            <v>0913520397</v>
          </cell>
          <cell r="H592" t="str">
            <v>012638929</v>
          </cell>
          <cell r="I592" t="str">
            <v>Hà Nội</v>
          </cell>
          <cell r="J592" t="str">
            <v>13/09/2003</v>
          </cell>
          <cell r="K592" t="str">
            <v>Mai Xuân Trung</v>
          </cell>
          <cell r="L592" t="str">
            <v>10510162741019</v>
          </cell>
          <cell r="M592" t="str">
            <v>Techcombank - CN Chương Dương</v>
          </cell>
          <cell r="N592" t="b">
            <v>1</v>
          </cell>
        </row>
        <row r="593">
          <cell r="A593" t="str">
            <v>111067953</v>
          </cell>
          <cell r="B593" t="str">
            <v>TVS000788</v>
          </cell>
          <cell r="C593" t="str">
            <v>Nguyễn Minh Hoàng</v>
          </cell>
          <cell r="D593" t="str">
            <v>VN</v>
          </cell>
          <cell r="E593" t="str">
            <v>Số 63 KTT Bà Triệu, P.Nguyễn Trãi, Hà Đông, HTây</v>
          </cell>
          <cell r="F593" t="str">
            <v>Số 63 KTT Bà Triệu, P.Nguyễn Trãi, Hà Đông, HTây</v>
          </cell>
          <cell r="G593" t="str">
            <v>0913288888</v>
          </cell>
          <cell r="H593" t="str">
            <v>111067953</v>
          </cell>
          <cell r="I593" t="str">
            <v>Hà Tây</v>
          </cell>
          <cell r="J593" t="str">
            <v>16/01/2007</v>
          </cell>
          <cell r="K593" t="str">
            <v>Nguyễn Minh Hoàng</v>
          </cell>
          <cell r="L593" t="str">
            <v>0011001503146</v>
          </cell>
          <cell r="M593" t="str">
            <v>VCB - Sở Giao dịch</v>
          </cell>
          <cell r="N593" t="b">
            <v>1</v>
          </cell>
        </row>
        <row r="594">
          <cell r="A594" t="str">
            <v>011685932</v>
          </cell>
          <cell r="B594" t="str">
            <v>TVS000789</v>
          </cell>
          <cell r="C594" t="str">
            <v>Nguyễn Trọng Quang</v>
          </cell>
          <cell r="D594" t="str">
            <v>VN</v>
          </cell>
          <cell r="E594" t="str">
            <v>43 Ngõ 165 Đường Xuân Thủy, Cầu Giấy, HN</v>
          </cell>
          <cell r="F594" t="str">
            <v>43 Ngõ 165 Đường Xuân Thủy, Cầu Giấy, HN</v>
          </cell>
          <cell r="G594" t="str">
            <v>0903401789</v>
          </cell>
          <cell r="H594" t="str">
            <v>011685932</v>
          </cell>
          <cell r="I594" t="str">
            <v>Hà Nội</v>
          </cell>
          <cell r="J594" t="str">
            <v>02/03/2004</v>
          </cell>
          <cell r="K594" t="str">
            <v>Nguyễn Trọng Quang</v>
          </cell>
          <cell r="L594" t="str">
            <v>0021001686797</v>
          </cell>
          <cell r="M594" t="str">
            <v>VCB -CN Hà Nội</v>
          </cell>
          <cell r="N594" t="b">
            <v>1</v>
          </cell>
        </row>
        <row r="595">
          <cell r="A595" t="str">
            <v>022219930</v>
          </cell>
          <cell r="B595" t="str">
            <v>TVS000790</v>
          </cell>
          <cell r="C595" t="str">
            <v>Nguyễn Thị Mỹ Linh</v>
          </cell>
          <cell r="D595" t="str">
            <v>VN</v>
          </cell>
          <cell r="E595" t="str">
            <v>10 Đường 26 KP2, P.Bình Trưng Tây, Q2, Tp HCM</v>
          </cell>
          <cell r="F595" t="str">
            <v>10 Đường 26 KP2, P.Bình Trưng Tây, Q2, Tp HCM</v>
          </cell>
          <cell r="G595" t="str">
            <v>0906354867</v>
          </cell>
          <cell r="H595" t="str">
            <v>022219930</v>
          </cell>
          <cell r="I595" t="str">
            <v>Tp Hồ Chí Minh</v>
          </cell>
          <cell r="J595">
            <v>40443</v>
          </cell>
          <cell r="K595" t="str">
            <v>Nguyễn Thị Mỹ Linh</v>
          </cell>
          <cell r="L595" t="str">
            <v>0331000419617</v>
          </cell>
          <cell r="M595" t="str">
            <v>VCB - HCM</v>
          </cell>
          <cell r="N595" t="b">
            <v>1</v>
          </cell>
        </row>
        <row r="596">
          <cell r="A596" t="str">
            <v>020342209</v>
          </cell>
          <cell r="B596" t="str">
            <v>TVS000792</v>
          </cell>
          <cell r="C596" t="str">
            <v>Nguyễn Thị Hồng Thái</v>
          </cell>
          <cell r="D596" t="str">
            <v>VN</v>
          </cell>
          <cell r="E596" t="str">
            <v>D2 142 Nguyễn Hồng Đào, P13, TB, TP HCM</v>
          </cell>
          <cell r="F596" t="str">
            <v>D2 142 Nguyễn Hồng Đào, P13, TB, TP HCM</v>
          </cell>
          <cell r="G596" t="str">
            <v>0909581868</v>
          </cell>
          <cell r="H596" t="str">
            <v>020342209</v>
          </cell>
          <cell r="I596" t="str">
            <v>Tp Hồ Chí Minh</v>
          </cell>
          <cell r="J596" t="str">
            <v>25/06/1999</v>
          </cell>
          <cell r="K596" t="str">
            <v>Nguyễn Thị Hồng Thái</v>
          </cell>
          <cell r="L596" t="str">
            <v>0071000313293</v>
          </cell>
          <cell r="M596" t="str">
            <v>VCB - HCM</v>
          </cell>
          <cell r="N596" t="b">
            <v>1</v>
          </cell>
        </row>
        <row r="597">
          <cell r="A597" t="str">
            <v>021790831</v>
          </cell>
          <cell r="B597" t="str">
            <v>TVS000793</v>
          </cell>
          <cell r="C597" t="str">
            <v>Trần Quốc Cường</v>
          </cell>
          <cell r="D597" t="str">
            <v>VN</v>
          </cell>
          <cell r="E597" t="str">
            <v>146/8B Tổ 8, TT Củ Chi, Tp Hồ Chí Minh</v>
          </cell>
          <cell r="F597" t="str">
            <v>146/8B Tổ 8, TT Củ Chi, Tp Hồ Chí Minh</v>
          </cell>
          <cell r="G597" t="str">
            <v>0913751013</v>
          </cell>
          <cell r="H597" t="str">
            <v>021790831</v>
          </cell>
          <cell r="I597" t="str">
            <v>Tp Hồ Chí Minh</v>
          </cell>
          <cell r="J597" t="str">
            <v>30/05/1997</v>
          </cell>
          <cell r="K597" t="str">
            <v>Trần Quốc Cường</v>
          </cell>
          <cell r="L597" t="str">
            <v>200014949721245</v>
          </cell>
          <cell r="M597" t="str">
            <v>Eximbank - CN Nguyễn Đình Chiểu - Q1 - HCM</v>
          </cell>
          <cell r="N597" t="b">
            <v>1</v>
          </cell>
        </row>
        <row r="598">
          <cell r="A598" t="str">
            <v>023754914</v>
          </cell>
          <cell r="B598" t="str">
            <v>TVS000794</v>
          </cell>
          <cell r="C598" t="str">
            <v>Trần Thị Tuyết Hồng</v>
          </cell>
          <cell r="D598" t="str">
            <v>VN</v>
          </cell>
          <cell r="E598" t="str">
            <v>212/A40 Nguyễn Trãi, P.Bến Thành, Q1, Tp HCM</v>
          </cell>
          <cell r="F598" t="str">
            <v>212/A40 Nguyễn Trãi, P.Bến Thành, Q1, Tp HCM</v>
          </cell>
          <cell r="G598" t="str">
            <v>0903931095</v>
          </cell>
          <cell r="H598" t="str">
            <v>023754914</v>
          </cell>
          <cell r="I598" t="str">
            <v>Tp Hồ Chí Minh</v>
          </cell>
          <cell r="J598" t="str">
            <v>02/06/2006</v>
          </cell>
          <cell r="K598" t="str">
            <v>Trần Thị Tuyết Hồng</v>
          </cell>
          <cell r="L598" t="str">
            <v>72410699</v>
          </cell>
          <cell r="M598" t="str">
            <v>ACB - PGD Citi Plaza</v>
          </cell>
          <cell r="N598" t="b">
            <v>1</v>
          </cell>
        </row>
        <row r="599">
          <cell r="A599" t="str">
            <v>023095882</v>
          </cell>
          <cell r="B599" t="str">
            <v>TVS000795</v>
          </cell>
          <cell r="C599" t="str">
            <v>Tôn Hoàng Thuận Anh</v>
          </cell>
          <cell r="D599" t="str">
            <v>VN</v>
          </cell>
          <cell r="E599" t="str">
            <v>56 Nguyễn Cao - Mỹ Tú 3 - P Tân Phong - Q7 - Tp HCM</v>
          </cell>
          <cell r="F599" t="str">
            <v>56 Nguyễn Cao - Mỹ Tú 3 - P Tân Phong - Q7 - Tp HCM</v>
          </cell>
          <cell r="G599" t="str">
            <v>0903534688</v>
          </cell>
          <cell r="H599" t="str">
            <v>023095882</v>
          </cell>
          <cell r="I599" t="str">
            <v>Tp Hồ Chí Minh</v>
          </cell>
          <cell r="J599" t="str">
            <v>13/09/2004</v>
          </cell>
          <cell r="K599" t="str">
            <v>Tôn Hoàng Thuận Anh</v>
          </cell>
          <cell r="L599" t="str">
            <v>200014849809499</v>
          </cell>
          <cell r="M599" t="str">
            <v>Eximbank - Lê Thị Hồng Gấm, HCM</v>
          </cell>
          <cell r="N599" t="b">
            <v>1</v>
          </cell>
        </row>
        <row r="600">
          <cell r="A600" t="str">
            <v>011883389</v>
          </cell>
          <cell r="B600" t="str">
            <v>TVS000796</v>
          </cell>
          <cell r="C600" t="str">
            <v>Hoàng Thanh Bình</v>
          </cell>
          <cell r="D600" t="str">
            <v>VN</v>
          </cell>
          <cell r="E600" t="str">
            <v>18 ngách 21 ngõ 68 Đội Cấn - HN</v>
          </cell>
          <cell r="F600" t="str">
            <v>18 ngách 21 ngõ 68 Đội Cấn - HN</v>
          </cell>
          <cell r="G600" t="str">
            <v>0983018866</v>
          </cell>
          <cell r="H600" t="str">
            <v>011883389</v>
          </cell>
          <cell r="I600" t="str">
            <v>Hà Nội</v>
          </cell>
          <cell r="J600" t="str">
            <v>28/07/2006</v>
          </cell>
          <cell r="K600" t="str">
            <v>Hoàng Thanh Bình</v>
          </cell>
          <cell r="L600" t="str">
            <v>0011000753314</v>
          </cell>
          <cell r="M600" t="str">
            <v>VCB Hội sở chính</v>
          </cell>
          <cell r="N600" t="b">
            <v>1</v>
          </cell>
        </row>
        <row r="601">
          <cell r="A601" t="str">
            <v>022206358</v>
          </cell>
          <cell r="B601" t="str">
            <v>TVS000797</v>
          </cell>
          <cell r="C601" t="str">
            <v>Trần Việt Dũng</v>
          </cell>
          <cell r="D601" t="str">
            <v>VN</v>
          </cell>
          <cell r="E601" t="str">
            <v>29B đường C1, Cộng Hoà P13, quận Tân Bình</v>
          </cell>
          <cell r="F601" t="str">
            <v>73 Vũ Tùng, P.2, Q.Bình Thạnh, Tp HCM</v>
          </cell>
          <cell r="G601" t="str">
            <v>0989616939</v>
          </cell>
          <cell r="H601" t="str">
            <v>022206358</v>
          </cell>
          <cell r="I601" t="str">
            <v>Tp Hồ Chí Minh</v>
          </cell>
          <cell r="J601" t="str">
            <v>24/08/2009</v>
          </cell>
          <cell r="K601" t="str">
            <v>Trần Việt Dũng</v>
          </cell>
          <cell r="L601" t="str">
            <v>200014849577033</v>
          </cell>
          <cell r="M601" t="str">
            <v>Eximbank Hội Sở</v>
          </cell>
          <cell r="N601" t="b">
            <v>1</v>
          </cell>
        </row>
        <row r="602">
          <cell r="A602" t="str">
            <v>011660998</v>
          </cell>
          <cell r="B602" t="str">
            <v>TVS000798</v>
          </cell>
          <cell r="C602" t="str">
            <v>Trần Xuân Tiến</v>
          </cell>
          <cell r="D602" t="str">
            <v>VN</v>
          </cell>
          <cell r="E602" t="str">
            <v>Số 3, Ngõ 971 Đường Hồng Hà, P.Chương Dương, HN</v>
          </cell>
          <cell r="F602" t="str">
            <v>Số 3, Ngõ 971 Đường Hồng Hà, P.Chương Dương, HN</v>
          </cell>
          <cell r="G602" t="str">
            <v>0936197915</v>
          </cell>
          <cell r="H602" t="str">
            <v>011660998</v>
          </cell>
          <cell r="I602" t="str">
            <v>Hà Nội</v>
          </cell>
          <cell r="J602" t="str">
            <v>05/05/2006</v>
          </cell>
        </row>
        <row r="603">
          <cell r="A603" t="str">
            <v>001175001650</v>
          </cell>
          <cell r="B603" t="str">
            <v>TVS000799</v>
          </cell>
          <cell r="C603" t="str">
            <v>Nguyễn Thị Diên Trang</v>
          </cell>
          <cell r="D603" t="str">
            <v>VN</v>
          </cell>
          <cell r="E603" t="str">
            <v>18BT2, Bắc Ninh Đàm, Hoàng Liệt, Hoàng Mai, HN</v>
          </cell>
          <cell r="F603" t="str">
            <v>TT hội nghị quốc gia, cổng 1, Đại lộ Thăng Long, Nam Từ Liêm, HN</v>
          </cell>
          <cell r="G603" t="str">
            <v>0988226622</v>
          </cell>
          <cell r="H603" t="str">
            <v>001175001650</v>
          </cell>
          <cell r="I603" t="str">
            <v>Hà Nội</v>
          </cell>
          <cell r="J603">
            <v>41827</v>
          </cell>
          <cell r="K603" t="str">
            <v>Nguyễn Thị Diên Trang</v>
          </cell>
          <cell r="L603" t="str">
            <v>03501011916043</v>
          </cell>
          <cell r="M603" t="str">
            <v>TMCP Hàng Hải VN - PGD Linh Đàm</v>
          </cell>
          <cell r="N603" t="b">
            <v>1</v>
          </cell>
        </row>
        <row r="604">
          <cell r="A604" t="str">
            <v>012261281</v>
          </cell>
          <cell r="B604" t="str">
            <v>TVS000800</v>
          </cell>
          <cell r="C604" t="str">
            <v>Lê Hồng Phương</v>
          </cell>
          <cell r="D604" t="str">
            <v>VN</v>
          </cell>
          <cell r="E604" t="str">
            <v>164 Quán Thánh, Ba Đình, Hà Nội</v>
          </cell>
          <cell r="F604" t="str">
            <v>164 Quán Thánh, Ba Đình, Hà Nội</v>
          </cell>
          <cell r="G604" t="str">
            <v>0904101366</v>
          </cell>
          <cell r="H604" t="str">
            <v>012261281</v>
          </cell>
          <cell r="I604" t="str">
            <v>Hà Nội</v>
          </cell>
          <cell r="J604" t="str">
            <v>16/07/2005</v>
          </cell>
          <cell r="K604" t="str">
            <v>Lê Hồng Phương</v>
          </cell>
          <cell r="L604" t="str">
            <v>0011008899999</v>
          </cell>
          <cell r="M604" t="str">
            <v>VCB - Sở Giao dịch</v>
          </cell>
          <cell r="N604" t="b">
            <v>1</v>
          </cell>
        </row>
        <row r="605">
          <cell r="A605" t="str">
            <v>011923119</v>
          </cell>
          <cell r="B605" t="str">
            <v>TVS000802</v>
          </cell>
          <cell r="C605" t="str">
            <v>Nguyễn Hà Trung</v>
          </cell>
          <cell r="D605" t="str">
            <v>VN</v>
          </cell>
          <cell r="E605" t="str">
            <v>Số 8 - Tổ 71 - Hẻm 299/39/3 Hoàng Mai, Hà Nội</v>
          </cell>
          <cell r="F605" t="str">
            <v>Số 8 - Tổ 71 - Hẻm 299/39/3 Hoàng Mai, Hà Nội</v>
          </cell>
          <cell r="G605" t="str">
            <v>0972680880</v>
          </cell>
          <cell r="H605" t="str">
            <v>011923119</v>
          </cell>
          <cell r="I605" t="str">
            <v>Hà Nội</v>
          </cell>
          <cell r="J605" t="str">
            <v>02/03/2007</v>
          </cell>
          <cell r="K605" t="str">
            <v>Nguyễn Hà Trung</v>
          </cell>
          <cell r="L605" t="str">
            <v>13810137781019</v>
          </cell>
          <cell r="M605" t="str">
            <v>Techcombank-SGD</v>
          </cell>
          <cell r="N605" t="b">
            <v>1</v>
          </cell>
        </row>
        <row r="606">
          <cell r="A606" t="str">
            <v>010538351</v>
          </cell>
          <cell r="B606" t="str">
            <v>TVS000803</v>
          </cell>
          <cell r="C606" t="str">
            <v>Đinh Thị Thuý Hằng</v>
          </cell>
          <cell r="D606" t="str">
            <v>VN</v>
          </cell>
          <cell r="E606" t="str">
            <v>Số 8 Ngõ 568, P.Giảng Võ, Hà Nội</v>
          </cell>
          <cell r="F606" t="str">
            <v>Số 8 Ngõ 568, P.Giảng Võ, Hà Nội</v>
          </cell>
          <cell r="G606" t="str">
            <v>0912442741</v>
          </cell>
          <cell r="H606" t="str">
            <v>010538351</v>
          </cell>
          <cell r="I606" t="str">
            <v>Hà Nội</v>
          </cell>
          <cell r="J606" t="str">
            <v>29/08/2005</v>
          </cell>
          <cell r="K606" t="str">
            <v>Đinh Thị Thuý Hằng</v>
          </cell>
          <cell r="L606" t="str">
            <v>0011001363746</v>
          </cell>
          <cell r="M606" t="str">
            <v>VCB - Sở giao dịch</v>
          </cell>
          <cell r="N606" t="b">
            <v>1</v>
          </cell>
        </row>
        <row r="607">
          <cell r="A607" t="str">
            <v>011983782</v>
          </cell>
          <cell r="B607" t="str">
            <v>TVS000804</v>
          </cell>
          <cell r="C607" t="str">
            <v>Trần Thị Diệu Hương</v>
          </cell>
          <cell r="D607" t="str">
            <v>VN</v>
          </cell>
          <cell r="E607" t="str">
            <v>P73-74, B18 Kim Liên, Đống Đa, Hà Nội</v>
          </cell>
          <cell r="F607" t="str">
            <v>P73-74, B18 Kim Liên, Đống Đa, Hà Nội</v>
          </cell>
          <cell r="H607" t="str">
            <v>011983782</v>
          </cell>
          <cell r="I607" t="str">
            <v>Hà Nội</v>
          </cell>
          <cell r="J607" t="str">
            <v>11/09/1996</v>
          </cell>
        </row>
        <row r="608">
          <cell r="A608" t="str">
            <v>011897941</v>
          </cell>
          <cell r="B608" t="str">
            <v>TVS000805</v>
          </cell>
          <cell r="C608" t="str">
            <v>Nguyễn Mạnh Lân</v>
          </cell>
          <cell r="D608" t="str">
            <v>VN</v>
          </cell>
          <cell r="E608" t="str">
            <v>Số 67 Nguyễn Thái Học, Hà Nội</v>
          </cell>
          <cell r="F608" t="str">
            <v>Số 67 Nguyễn Thái Học, Hà Nội</v>
          </cell>
          <cell r="G608" t="str">
            <v>0902507979</v>
          </cell>
          <cell r="H608" t="str">
            <v>011897941</v>
          </cell>
          <cell r="I608" t="str">
            <v>Hà Nội</v>
          </cell>
          <cell r="J608" t="str">
            <v>22/06/2006</v>
          </cell>
          <cell r="K608" t="str">
            <v>Nguyễn Mạnh Lân</v>
          </cell>
          <cell r="L608" t="str">
            <v>0011000562523</v>
          </cell>
          <cell r="M608" t="str">
            <v>VCB-SGD</v>
          </cell>
          <cell r="N608" t="b">
            <v>1</v>
          </cell>
        </row>
        <row r="609">
          <cell r="A609" t="str">
            <v>011877035</v>
          </cell>
          <cell r="B609" t="str">
            <v>TVS000806</v>
          </cell>
          <cell r="C609" t="str">
            <v>Trịnh Thanh Tuyến</v>
          </cell>
          <cell r="D609" t="str">
            <v>VN</v>
          </cell>
          <cell r="E609" t="str">
            <v>26 tổ 23 ngách 184/75 phường Thanh Lương - HBT - HN</v>
          </cell>
          <cell r="F609" t="str">
            <v>26 tổ 23 ngách 184/75 phường Thanh Lương - HBT - HN</v>
          </cell>
          <cell r="G609" t="str">
            <v>0912374558</v>
          </cell>
          <cell r="H609" t="str">
            <v>011877035</v>
          </cell>
          <cell r="I609" t="str">
            <v>Hà Nội</v>
          </cell>
          <cell r="J609" t="str">
            <v>12/12/2008</v>
          </cell>
          <cell r="K609" t="str">
            <v>Trịnh Thanh Tuyến</v>
          </cell>
          <cell r="L609" t="str">
            <v>0520112221003</v>
          </cell>
          <cell r="M609" t="str">
            <v>TMCP Quân Đội - CN Lý Nam Đế</v>
          </cell>
          <cell r="N609" t="b">
            <v>1</v>
          </cell>
        </row>
        <row r="610">
          <cell r="A610" t="str">
            <v>011746523</v>
          </cell>
          <cell r="B610" t="str">
            <v>TVS000807</v>
          </cell>
          <cell r="C610" t="str">
            <v>Nguyễn Thúy Hằng</v>
          </cell>
          <cell r="D610" t="str">
            <v>VN</v>
          </cell>
          <cell r="E610" t="str">
            <v>P7, Nhà D Thuốc lá Thăng Long, Hà Nội</v>
          </cell>
          <cell r="F610" t="str">
            <v>P7, Nhà D Thuốc lá Thăng Long, Hà Nội</v>
          </cell>
          <cell r="G610" t="str">
            <v>0913234775</v>
          </cell>
          <cell r="H610" t="str">
            <v>011746523</v>
          </cell>
          <cell r="I610" t="str">
            <v>Hà Nội</v>
          </cell>
          <cell r="J610" t="str">
            <v>18/08/1991</v>
          </cell>
        </row>
        <row r="611">
          <cell r="A611" t="str">
            <v>013083820</v>
          </cell>
          <cell r="B611" t="str">
            <v>TVS000808</v>
          </cell>
          <cell r="C611" t="str">
            <v>Nguyễn Minh Vỹ</v>
          </cell>
          <cell r="D611" t="str">
            <v>VN</v>
          </cell>
          <cell r="E611" t="str">
            <v>Thị Cấm, Xuân Phương, Từ Liêm, HN</v>
          </cell>
          <cell r="F611" t="str">
            <v>P908, nhà No 8 KĐTM Dịch Vọng, Cầu Giấy, HN</v>
          </cell>
          <cell r="G611" t="str">
            <v>0903222090</v>
          </cell>
          <cell r="H611" t="str">
            <v>013083820</v>
          </cell>
          <cell r="I611" t="str">
            <v>Hà Nội</v>
          </cell>
          <cell r="J611">
            <v>40731</v>
          </cell>
          <cell r="K611" t="str">
            <v>Nguyễn Minh Vỹ</v>
          </cell>
          <cell r="L611" t="str">
            <v>26010000192595</v>
          </cell>
          <cell r="M611" t="str">
            <v>BIDV - CN Tây Hà Nội</v>
          </cell>
          <cell r="N611" t="b">
            <v>1</v>
          </cell>
        </row>
        <row r="612">
          <cell r="A612" t="str">
            <v>012010019</v>
          </cell>
          <cell r="B612" t="str">
            <v>TVS000813</v>
          </cell>
          <cell r="C612" t="str">
            <v>Nguyễn Vũ Thành</v>
          </cell>
          <cell r="D612" t="str">
            <v>VN</v>
          </cell>
          <cell r="E612" t="str">
            <v>618 Nơ 6A - Bán đảo Linh Đàm - HN</v>
          </cell>
          <cell r="F612" t="str">
            <v>618 Nơ 6A - Bán đảo Linh Đàm - HN</v>
          </cell>
          <cell r="G612" t="str">
            <v>0913513557</v>
          </cell>
          <cell r="H612" t="str">
            <v>012010019</v>
          </cell>
          <cell r="I612" t="str">
            <v>Hà nội</v>
          </cell>
          <cell r="J612" t="str">
            <v>14/05/2008</v>
          </cell>
          <cell r="K612" t="str">
            <v>Nguyễn Vũ Thành</v>
          </cell>
          <cell r="L612" t="str">
            <v>22010000247563</v>
          </cell>
          <cell r="M612" t="str">
            <v>BIDV Thăng Long</v>
          </cell>
          <cell r="N612" t="b">
            <v>1</v>
          </cell>
        </row>
        <row r="613">
          <cell r="A613" t="str">
            <v>010439162</v>
          </cell>
          <cell r="B613" t="str">
            <v>TVS000814</v>
          </cell>
          <cell r="C613" t="str">
            <v>Đỗ Xuân Sơn</v>
          </cell>
          <cell r="D613" t="str">
            <v>VN</v>
          </cell>
          <cell r="E613" t="str">
            <v>105-E8-Phương Mai</v>
          </cell>
          <cell r="F613" t="str">
            <v>105-E8-Phương Mai</v>
          </cell>
          <cell r="G613" t="str">
            <v>0912174022</v>
          </cell>
          <cell r="H613" t="str">
            <v>010439162</v>
          </cell>
          <cell r="I613" t="str">
            <v>Hà nội</v>
          </cell>
          <cell r="J613" t="str">
            <v>24/01/1996</v>
          </cell>
          <cell r="K613" t="str">
            <v>Đỗ Xuân Sơn</v>
          </cell>
          <cell r="L613" t="str">
            <v>22010000247925</v>
          </cell>
          <cell r="M613" t="str">
            <v>BIDV Thăng Long</v>
          </cell>
          <cell r="N613" t="b">
            <v>1</v>
          </cell>
        </row>
        <row r="614">
          <cell r="A614" t="str">
            <v>012275196</v>
          </cell>
          <cell r="B614" t="str">
            <v>TVS000815</v>
          </cell>
          <cell r="C614" t="str">
            <v>Đoàn Thúy Nga</v>
          </cell>
          <cell r="D614" t="str">
            <v>VN</v>
          </cell>
          <cell r="E614" t="str">
            <v>E1210 Golden Westlake - 162 Hoàng Hoa Thám - HN</v>
          </cell>
          <cell r="F614" t="str">
            <v>E1210 Golden Westlake - 162 Hoàng Hoa Thám - HN</v>
          </cell>
          <cell r="G614" t="str">
            <v>0913108978</v>
          </cell>
          <cell r="H614" t="str">
            <v>012275196</v>
          </cell>
          <cell r="I614" t="str">
            <v>Hà nội</v>
          </cell>
          <cell r="J614" t="str">
            <v>08/11/2001</v>
          </cell>
          <cell r="K614" t="str">
            <v>Đoàn Thúy Nga</v>
          </cell>
          <cell r="L614" t="str">
            <v>0640101128007</v>
          </cell>
          <cell r="M614" t="str">
            <v>MB - PGD Đào Duy Anh</v>
          </cell>
          <cell r="N614" t="b">
            <v>1</v>
          </cell>
        </row>
        <row r="615">
          <cell r="A615" t="str">
            <v>273045307</v>
          </cell>
          <cell r="B615" t="str">
            <v>TVS000816</v>
          </cell>
          <cell r="C615" t="str">
            <v>Nguyễn Thị Hồng Hải</v>
          </cell>
          <cell r="D615" t="str">
            <v>VN</v>
          </cell>
          <cell r="E615" t="str">
            <v>Villa 07 Lê Hồng Phong, P7, Vũng Tàu</v>
          </cell>
          <cell r="F615" t="str">
            <v>Villa 07 Lê Hồng Phong, P7, Vũng Tàu</v>
          </cell>
          <cell r="G615" t="str">
            <v>0908883839</v>
          </cell>
          <cell r="H615" t="str">
            <v>273045307</v>
          </cell>
          <cell r="I615" t="str">
            <v>Bà rịa-Vũng tàu</v>
          </cell>
          <cell r="J615" t="str">
            <v>09/12/2003</v>
          </cell>
          <cell r="K615" t="str">
            <v>Nguyễn Thị Hồng Hải</v>
          </cell>
          <cell r="L615" t="str">
            <v>008100143784</v>
          </cell>
          <cell r="M615" t="str">
            <v>VCB - CN Vũng Tàu</v>
          </cell>
          <cell r="N615" t="b">
            <v>1</v>
          </cell>
        </row>
        <row r="616">
          <cell r="A616" t="str">
            <v>022720914</v>
          </cell>
          <cell r="B616" t="str">
            <v>TVS000817</v>
          </cell>
          <cell r="C616" t="str">
            <v>Huỳnh Bích Ngọc</v>
          </cell>
          <cell r="D616" t="str">
            <v>VN</v>
          </cell>
          <cell r="E616" t="str">
            <v>55/17/2 Thành Mỹ, F8, Q.Tân Bình, HCM</v>
          </cell>
          <cell r="F616" t="str">
            <v>55/17/2 Thành Mỹ, F8, Q.Tân Bình, HCM</v>
          </cell>
          <cell r="G616" t="str">
            <v>0982002991</v>
          </cell>
          <cell r="H616" t="str">
            <v>022720914</v>
          </cell>
          <cell r="I616" t="str">
            <v>TP.Hồ Chí Minh</v>
          </cell>
          <cell r="J616" t="str">
            <v>25/07/2009</v>
          </cell>
          <cell r="K616" t="str">
            <v>Huỳnh Bích Ngọc</v>
          </cell>
          <cell r="L616" t="str">
            <v>8295759</v>
          </cell>
          <cell r="M616" t="str">
            <v>ACB - Hội sở TP HCM</v>
          </cell>
          <cell r="N616" t="b">
            <v>1</v>
          </cell>
        </row>
        <row r="617">
          <cell r="A617" t="str">
            <v>012368520</v>
          </cell>
          <cell r="B617" t="str">
            <v>TVS000818</v>
          </cell>
          <cell r="C617" t="str">
            <v>Nguyễn Phước Anh</v>
          </cell>
          <cell r="D617" t="str">
            <v>VN</v>
          </cell>
          <cell r="E617" t="str">
            <v>Số 2 khu 23B Lý nam đế, Hoàn kiếm, HN</v>
          </cell>
          <cell r="F617" t="str">
            <v>108 Nguyễn Hiền, Nam Định</v>
          </cell>
          <cell r="G617" t="str">
            <v>0934544439</v>
          </cell>
          <cell r="H617" t="str">
            <v>012368520</v>
          </cell>
          <cell r="I617" t="str">
            <v>Hà nội</v>
          </cell>
          <cell r="J617" t="str">
            <v>12/01/2007</v>
          </cell>
          <cell r="K617" t="str">
            <v>Nguyễn Phước Anh</v>
          </cell>
          <cell r="L617" t="str">
            <v>12210000375089</v>
          </cell>
          <cell r="M617" t="str">
            <v>BIDV Hà Thành</v>
          </cell>
          <cell r="N617" t="b">
            <v>1</v>
          </cell>
        </row>
        <row r="618">
          <cell r="A618" t="str">
            <v>012437589</v>
          </cell>
          <cell r="B618" t="str">
            <v>TVS000819</v>
          </cell>
          <cell r="C618" t="str">
            <v>Hà Mạnh Cường</v>
          </cell>
          <cell r="D618" t="str">
            <v>VN</v>
          </cell>
          <cell r="E618" t="str">
            <v>Tập thể K72, Cống Vị, Ba Đình, Hà Nội</v>
          </cell>
          <cell r="F618" t="str">
            <v>Tập thể K72, Cống Vị, Ba Đình, Hà Nội</v>
          </cell>
          <cell r="G618" t="str">
            <v>0904721868</v>
          </cell>
          <cell r="H618" t="str">
            <v>012437589</v>
          </cell>
          <cell r="I618" t="str">
            <v>Hà Nội</v>
          </cell>
          <cell r="J618" t="str">
            <v>18/06/2001</v>
          </cell>
          <cell r="K618" t="str">
            <v>Hà Mạnh Cường</v>
          </cell>
          <cell r="L618" t="str">
            <v>10820026317016</v>
          </cell>
          <cell r="M618" t="str">
            <v>Techcombank - CN Hoàn Kiếm</v>
          </cell>
          <cell r="N618" t="b">
            <v>1</v>
          </cell>
        </row>
        <row r="619">
          <cell r="A619" t="str">
            <v>011351062</v>
          </cell>
          <cell r="B619" t="str">
            <v>TVS000821</v>
          </cell>
          <cell r="C619" t="str">
            <v>Nguyễn Quốc Tuấn</v>
          </cell>
          <cell r="D619" t="str">
            <v>VN</v>
          </cell>
          <cell r="E619" t="str">
            <v>119 Kim ngưu- Hai bà trưng- Hà nội</v>
          </cell>
          <cell r="F619" t="str">
            <v>119 Kim ngưu- Hai bà trưng- Hà nội</v>
          </cell>
          <cell r="G619" t="str">
            <v>0903403507</v>
          </cell>
          <cell r="H619" t="str">
            <v>011351062</v>
          </cell>
          <cell r="I619" t="str">
            <v>Hà nội</v>
          </cell>
          <cell r="J619">
            <v>41510</v>
          </cell>
          <cell r="K619" t="str">
            <v>Nguyễn Quốc Tuấn</v>
          </cell>
          <cell r="L619" t="str">
            <v>11121554979010</v>
          </cell>
          <cell r="M619" t="str">
            <v>Techcombank  - Hai Bà Trưng</v>
          </cell>
          <cell r="N619" t="b">
            <v>1</v>
          </cell>
        </row>
        <row r="620">
          <cell r="A620" t="str">
            <v>023177087</v>
          </cell>
          <cell r="B620" t="str">
            <v>TVS000822</v>
          </cell>
          <cell r="C620" t="str">
            <v>Phạm thị thanh Hải</v>
          </cell>
          <cell r="D620" t="str">
            <v>VN</v>
          </cell>
          <cell r="E620" t="str">
            <v>187/9/6 Bạch đằng, P2, Quận Tân Bình, TP. HCM</v>
          </cell>
          <cell r="F620" t="str">
            <v>187/9/6 Bạch đằng, P2, Quận Tân Bình, TP. HCM</v>
          </cell>
          <cell r="G620" t="str">
            <v>0903310193</v>
          </cell>
          <cell r="H620" t="str">
            <v>023177087</v>
          </cell>
          <cell r="I620" t="str">
            <v>Hồ chí minh</v>
          </cell>
          <cell r="J620" t="str">
            <v>30/08/1994</v>
          </cell>
          <cell r="K620" t="str">
            <v>Phạm Thị Thanh Hải</v>
          </cell>
          <cell r="L620" t="str">
            <v>001441179041</v>
          </cell>
          <cell r="M620" t="str">
            <v>HSBC - CN Hồ Chí Minh</v>
          </cell>
          <cell r="N620" t="b">
            <v>1</v>
          </cell>
        </row>
        <row r="621">
          <cell r="A621" t="str">
            <v>025244495</v>
          </cell>
          <cell r="B621" t="str">
            <v>TVS000823</v>
          </cell>
          <cell r="C621" t="str">
            <v>Nguyễn Huỳnh Hồng Tâm</v>
          </cell>
          <cell r="D621" t="str">
            <v>VN</v>
          </cell>
          <cell r="E621" t="str">
            <v>45 Đường 49 Khu phố 5 - Phường bình thuận- Quận 7- HCM</v>
          </cell>
          <cell r="F621" t="str">
            <v>45 Đường 49 Khu phố 5 - Phường bình thuận- Quận 7- HCM</v>
          </cell>
          <cell r="G621" t="str">
            <v>0909576668</v>
          </cell>
          <cell r="H621" t="str">
            <v>025244495</v>
          </cell>
          <cell r="I621" t="str">
            <v>Tp HCM</v>
          </cell>
          <cell r="J621" t="str">
            <v>22/03/2010</v>
          </cell>
          <cell r="K621" t="str">
            <v>Nguyễn Huỳnh Hồng Tâm</v>
          </cell>
          <cell r="L621" t="str">
            <v>0181000394977</v>
          </cell>
          <cell r="M621" t="str">
            <v>VCB - CN Nam Sài Gòn</v>
          </cell>
          <cell r="N621" t="b">
            <v>1</v>
          </cell>
        </row>
        <row r="622">
          <cell r="A622" t="str">
            <v>022540393</v>
          </cell>
          <cell r="B622" t="str">
            <v>TVS000824</v>
          </cell>
          <cell r="C622" t="str">
            <v>Đỗ Minh Chánh</v>
          </cell>
          <cell r="D622" t="str">
            <v>VN</v>
          </cell>
          <cell r="E622" t="str">
            <v>126 Bùi thị xuân, Quận 1, TP. Hồ chí minh</v>
          </cell>
          <cell r="F622" t="str">
            <v>126 Bùi thị xuân, Quận 1, TP. Hồ chí minh</v>
          </cell>
          <cell r="G622" t="str">
            <v>8-8334581</v>
          </cell>
          <cell r="H622" t="str">
            <v>022540393</v>
          </cell>
          <cell r="I622" t="str">
            <v>Hồ chí minh</v>
          </cell>
          <cell r="J622" t="str">
            <v>18/07/2008</v>
          </cell>
          <cell r="K622" t="str">
            <v>Đỗ Minh Chánh</v>
          </cell>
          <cell r="L622" t="str">
            <v>0071000569068</v>
          </cell>
          <cell r="M622" t="str">
            <v>VCB - CN Bến Thành</v>
          </cell>
          <cell r="N622" t="b">
            <v>1</v>
          </cell>
        </row>
        <row r="623">
          <cell r="A623" t="str">
            <v>022776483</v>
          </cell>
          <cell r="B623" t="str">
            <v>TVS000825</v>
          </cell>
          <cell r="C623" t="str">
            <v>Nguyễn Quốc Nam</v>
          </cell>
          <cell r="D623" t="str">
            <v>VN</v>
          </cell>
          <cell r="E623" t="str">
            <v>A7/1 cư xá Bến xe Miền Đông, P26 - Bình Thạch</v>
          </cell>
          <cell r="F623" t="str">
            <v>Căn hộ 1606 Ruby 2, S6 Pearl 92 Nguyễn Hữu Cảnh</v>
          </cell>
          <cell r="G623" t="str">
            <v>0933204802</v>
          </cell>
          <cell r="H623" t="str">
            <v>022776483</v>
          </cell>
          <cell r="I623" t="str">
            <v>Hồ chí minh</v>
          </cell>
          <cell r="J623" t="str">
            <v>06/01/2004</v>
          </cell>
          <cell r="K623" t="str">
            <v>Nguyễn Quốc Nam</v>
          </cell>
          <cell r="L623" t="str">
            <v>0071004824049</v>
          </cell>
          <cell r="M623" t="str">
            <v>VCB - CN HCM</v>
          </cell>
          <cell r="N623" t="b">
            <v>1</v>
          </cell>
        </row>
        <row r="624">
          <cell r="A624" t="str">
            <v>011927791</v>
          </cell>
          <cell r="B624" t="str">
            <v>TVS000827</v>
          </cell>
          <cell r="C624" t="str">
            <v>Nguyễn Thị Thúy Nga</v>
          </cell>
          <cell r="D624" t="str">
            <v>VN</v>
          </cell>
          <cell r="E624" t="str">
            <v>Số nhà 30, Phố Trương Định- Hà nội</v>
          </cell>
          <cell r="F624" t="str">
            <v>Số nhà 30, Phố Trương Định- Hà nội</v>
          </cell>
          <cell r="G624" t="str">
            <v>0913312348</v>
          </cell>
          <cell r="H624" t="str">
            <v>011927791</v>
          </cell>
          <cell r="I624" t="str">
            <v>Hà nội</v>
          </cell>
          <cell r="J624" t="str">
            <v>07/12/2001</v>
          </cell>
          <cell r="K624" t="str">
            <v>Nguyễn Thị Thúy Nga</v>
          </cell>
          <cell r="L624" t="str">
            <v>0101077940</v>
          </cell>
          <cell r="M624" t="str">
            <v>Đông Á Bank - CN Bạch Mai</v>
          </cell>
          <cell r="N624" t="b">
            <v>1</v>
          </cell>
        </row>
        <row r="625">
          <cell r="A625" t="str">
            <v>023775964</v>
          </cell>
          <cell r="B625" t="str">
            <v>TVS000830</v>
          </cell>
          <cell r="C625" t="str">
            <v>Vũ Thị Thanh Thủy</v>
          </cell>
          <cell r="D625" t="str">
            <v>VN</v>
          </cell>
          <cell r="E625" t="str">
            <v>95/2 Phổ quang, F2, Tân bình,TP.HCM</v>
          </cell>
          <cell r="F625" t="str">
            <v>95/2 Phổ quang, F2, Tân bình,TP.HCM</v>
          </cell>
          <cell r="H625" t="str">
            <v>023775964</v>
          </cell>
          <cell r="I625" t="str">
            <v>TP.Hồ chí minh</v>
          </cell>
          <cell r="J625" t="str">
            <v>11/03/2002</v>
          </cell>
          <cell r="K625" t="str">
            <v>Vũ Thị Thanh Thủy</v>
          </cell>
          <cell r="L625" t="str">
            <v>0071003564803</v>
          </cell>
          <cell r="M625" t="str">
            <v>VCB - HCM - PGD số 4</v>
          </cell>
          <cell r="N625" t="b">
            <v>1</v>
          </cell>
        </row>
        <row r="626">
          <cell r="A626" t="str">
            <v>022777099</v>
          </cell>
          <cell r="B626" t="str">
            <v>TVS000831</v>
          </cell>
          <cell r="C626" t="str">
            <v>Lê Thu Huyền</v>
          </cell>
          <cell r="D626" t="str">
            <v>VN</v>
          </cell>
          <cell r="E626" t="str">
            <v>1/15 - 1/17 Trần Bình Trọng,P5, Q. Bình Thạnh - Tp HCM</v>
          </cell>
          <cell r="F626" t="str">
            <v>1/15 - 1/17 Trần Bình Trọng,P5, Q. Bình Thạnh - Tp HCM</v>
          </cell>
          <cell r="G626" t="str">
            <v>0974671626</v>
          </cell>
          <cell r="H626" t="str">
            <v>022777099</v>
          </cell>
          <cell r="I626" t="str">
            <v>Tp.Hồ chí minh</v>
          </cell>
          <cell r="J626" t="str">
            <v>22/06/2011</v>
          </cell>
          <cell r="K626" t="str">
            <v>Lê Thu Huyền</v>
          </cell>
          <cell r="L626" t="str">
            <v>0071003939421</v>
          </cell>
          <cell r="M626" t="str">
            <v>VCB - CN Hồ Chí Minh</v>
          </cell>
          <cell r="N626" t="b">
            <v>1</v>
          </cell>
        </row>
        <row r="627">
          <cell r="A627" t="str">
            <v>023163864</v>
          </cell>
          <cell r="B627" t="str">
            <v>TVS000832</v>
          </cell>
          <cell r="C627" t="str">
            <v>Nguyễn Hải Vân</v>
          </cell>
          <cell r="D627" t="str">
            <v>VN</v>
          </cell>
          <cell r="E627" t="str">
            <v>B902 CC PN Techcons - 48 Hoa Sứ - P7 - Q Phú Nhuận - Tp HCM</v>
          </cell>
          <cell r="F627" t="str">
            <v>B902 CC PN Techcons - 48 Hoa Sứ - P7 - Q Phú Nhuận - Tp HCM</v>
          </cell>
          <cell r="G627" t="str">
            <v>0983191998</v>
          </cell>
          <cell r="H627" t="str">
            <v>023163864</v>
          </cell>
          <cell r="I627" t="str">
            <v>TP.Hồ chí minh</v>
          </cell>
          <cell r="J627" t="str">
            <v>03/01/2008</v>
          </cell>
          <cell r="K627" t="str">
            <v>Nguyễn Hải Vân</v>
          </cell>
          <cell r="L627" t="str">
            <v>0071001534920</v>
          </cell>
          <cell r="M627" t="str">
            <v>VCB - CN HCM</v>
          </cell>
          <cell r="N627" t="b">
            <v>1</v>
          </cell>
        </row>
        <row r="628">
          <cell r="A628" t="str">
            <v>013564898</v>
          </cell>
          <cell r="B628" t="str">
            <v>TVS000834</v>
          </cell>
          <cell r="C628" t="str">
            <v>Đỗ Mạnh Tuấn</v>
          </cell>
          <cell r="D628" t="str">
            <v>VN</v>
          </cell>
          <cell r="E628" t="str">
            <v>97 Tổ 4B, Trung liệt, Đống Đa, Hà nội hoặc Phòng GD Quang Minh - BIDV Tây Hà Nội</v>
          </cell>
          <cell r="F628" t="str">
            <v>97 Tổ 4B, Trung liệt, Đống Đa, Hà nội hoặc Phòng GD Quang Minh - BIDV Tây Hà Nội</v>
          </cell>
          <cell r="G628" t="str">
            <v>0912858782</v>
          </cell>
          <cell r="H628" t="str">
            <v>013564898</v>
          </cell>
          <cell r="I628" t="str">
            <v>Hà Nội</v>
          </cell>
          <cell r="J628">
            <v>41123</v>
          </cell>
          <cell r="K628" t="str">
            <v>Đỗ Mạnh Tuấn</v>
          </cell>
          <cell r="L628" t="str">
            <v>26010000000616</v>
          </cell>
          <cell r="M628" t="str">
            <v>BIDV - CN Tây Hà Nội</v>
          </cell>
          <cell r="N628" t="b">
            <v>1</v>
          </cell>
        </row>
        <row r="629">
          <cell r="A629" t="str">
            <v>121035521</v>
          </cell>
          <cell r="B629" t="str">
            <v>TVS000835</v>
          </cell>
          <cell r="C629" t="str">
            <v>Nguyễn Văn Hòa</v>
          </cell>
          <cell r="D629" t="str">
            <v>VN</v>
          </cell>
          <cell r="E629" t="str">
            <v>Hương Mai, Việt Yên, Bắc Giang</v>
          </cell>
          <cell r="F629" t="str">
            <v>Hương Mai, Việt Yên, Bắc Giang</v>
          </cell>
          <cell r="G629" t="str">
            <v>0912112271</v>
          </cell>
          <cell r="H629" t="str">
            <v>121035521</v>
          </cell>
          <cell r="I629" t="str">
            <v>Bắc Giang</v>
          </cell>
          <cell r="J629" t="str">
            <v>22/11/1999</v>
          </cell>
          <cell r="K629" t="str">
            <v>Nguyễn Văn Hòa</v>
          </cell>
          <cell r="L629" t="str">
            <v>22010000001866</v>
          </cell>
          <cell r="M629" t="str">
            <v>BIDV - CN Thăng Long</v>
          </cell>
          <cell r="N629" t="b">
            <v>1</v>
          </cell>
        </row>
        <row r="630">
          <cell r="A630" t="str">
            <v>012163885</v>
          </cell>
          <cell r="B630" t="str">
            <v>TVS000836</v>
          </cell>
          <cell r="C630" t="str">
            <v>Nguyễn Thị Hương Giang</v>
          </cell>
          <cell r="D630" t="str">
            <v>VN</v>
          </cell>
          <cell r="E630" t="str">
            <v>15A - C1- ngõ 49- Xuân La- Tây hồ</v>
          </cell>
          <cell r="F630" t="str">
            <v>15A - C1- ngõ 49- Xuân La- Tây hồ</v>
          </cell>
          <cell r="G630" t="str">
            <v>0913360760</v>
          </cell>
          <cell r="H630" t="str">
            <v>012163885</v>
          </cell>
          <cell r="I630" t="str">
            <v>Hà nội</v>
          </cell>
          <cell r="J630" t="str">
            <v>14/01/2009</v>
          </cell>
          <cell r="K630" t="str">
            <v>Nguyễn Thị Hương Giang</v>
          </cell>
          <cell r="L630" t="str">
            <v>22010000117772</v>
          </cell>
          <cell r="M630" t="str">
            <v>BIDV - CN Thăng Long</v>
          </cell>
          <cell r="N630" t="b">
            <v>1</v>
          </cell>
        </row>
        <row r="631">
          <cell r="A631" t="str">
            <v>012413385</v>
          </cell>
          <cell r="B631" t="str">
            <v>TVS000839</v>
          </cell>
          <cell r="C631" t="str">
            <v>Hoàng Văn Lĩnh</v>
          </cell>
          <cell r="D631" t="str">
            <v>VN</v>
          </cell>
          <cell r="E631" t="str">
            <v>Phòng 3 - TT chi nhánh H36 - Nhật Tảo - Đông Ngạc - Từ Liêm - Hà Nội</v>
          </cell>
          <cell r="F631" t="str">
            <v>Phòng 3 - TT chi nhánh H36 - Nhật Tảo - Đông Ngạc - Từ Liêm - Hà Nội</v>
          </cell>
          <cell r="G631" t="str">
            <v>0912876963</v>
          </cell>
          <cell r="H631" t="str">
            <v>012413385</v>
          </cell>
          <cell r="I631" t="str">
            <v>Hà nội</v>
          </cell>
          <cell r="J631" t="str">
            <v>09/03/2001</v>
          </cell>
          <cell r="K631" t="str">
            <v>Hoàng Văn Lĩnh</v>
          </cell>
          <cell r="L631" t="str">
            <v>22012000017434</v>
          </cell>
          <cell r="M631" t="str">
            <v>BIDV - CN Thăng Long</v>
          </cell>
          <cell r="N631" t="b">
            <v>1</v>
          </cell>
        </row>
        <row r="632">
          <cell r="A632" t="str">
            <v>011902450</v>
          </cell>
          <cell r="B632" t="str">
            <v>TVS000840</v>
          </cell>
          <cell r="C632" t="str">
            <v>Nguyễn Thị Thu Thuỷ</v>
          </cell>
          <cell r="D632" t="str">
            <v>VN</v>
          </cell>
          <cell r="E632" t="str">
            <v>171 Phố Huế, Hai Bà Trưng</v>
          </cell>
          <cell r="F632" t="str">
            <v>171 Phố Huế, Hai Bà Trưng</v>
          </cell>
          <cell r="G632" t="str">
            <v>0982210971</v>
          </cell>
          <cell r="H632" t="str">
            <v>011902450</v>
          </cell>
          <cell r="I632" t="str">
            <v>Hà nội</v>
          </cell>
          <cell r="J632" t="str">
            <v>04/08/1995</v>
          </cell>
          <cell r="K632" t="str">
            <v>Nguyễn Thị Thu Thuỷ</v>
          </cell>
          <cell r="L632" t="str">
            <v>711A18657673</v>
          </cell>
          <cell r="M632" t="str">
            <v>Vietinbank- CN Chương Dương</v>
          </cell>
          <cell r="N632" t="b">
            <v>1</v>
          </cell>
        </row>
        <row r="633">
          <cell r="A633" t="str">
            <v>024042090</v>
          </cell>
          <cell r="B633" t="str">
            <v>TVS000843</v>
          </cell>
          <cell r="C633" t="str">
            <v>Hồ Thị Ngọc Liên</v>
          </cell>
          <cell r="D633" t="str">
            <v>VN</v>
          </cell>
          <cell r="E633" t="str">
            <v>011 Mỹ Kim 3, Phú mỹ hưng, Q7,Tp.HCM</v>
          </cell>
          <cell r="F633" t="str">
            <v>011 Mỹ Kim 3, Phú mỹ hưng, Q7,Tp.HCM</v>
          </cell>
          <cell r="G633" t="str">
            <v>0903686676</v>
          </cell>
          <cell r="H633" t="str">
            <v>024042090</v>
          </cell>
          <cell r="I633" t="str">
            <v>TP.Hồ Chí Minh</v>
          </cell>
          <cell r="J633" t="str">
            <v>09/07/2002</v>
          </cell>
          <cell r="K633" t="str">
            <v>Hồ Thị Ngọc Liên</v>
          </cell>
          <cell r="L633" t="str">
            <v>0071000760613</v>
          </cell>
          <cell r="M633" t="str">
            <v>VCB - HCM</v>
          </cell>
          <cell r="N633" t="b">
            <v>1</v>
          </cell>
        </row>
        <row r="634">
          <cell r="A634" t="str">
            <v>012622355</v>
          </cell>
          <cell r="B634" t="str">
            <v>TVS000844</v>
          </cell>
          <cell r="C634" t="str">
            <v>Vũ Thị Hậu</v>
          </cell>
          <cell r="D634" t="str">
            <v>VN</v>
          </cell>
          <cell r="E634" t="str">
            <v>Số 4 Tổ 38 Yên Hòa- Cầu Giấy- HN</v>
          </cell>
          <cell r="F634" t="str">
            <v>Số 4 Tổ 38 Yên Hòa- Cầu Giấy- HN</v>
          </cell>
          <cell r="G634" t="str">
            <v>0915038599</v>
          </cell>
          <cell r="H634" t="str">
            <v>012622355</v>
          </cell>
          <cell r="I634" t="str">
            <v>Hà nội</v>
          </cell>
          <cell r="J634" t="str">
            <v>12/07/2003</v>
          </cell>
          <cell r="K634" t="str">
            <v>Vũ Thị Hậu</v>
          </cell>
          <cell r="L634" t="str">
            <v>711A00738164</v>
          </cell>
          <cell r="M634" t="str">
            <v>Vietinbank - CN Ba Đình</v>
          </cell>
          <cell r="N634" t="b">
            <v>1</v>
          </cell>
        </row>
        <row r="635">
          <cell r="A635" t="str">
            <v>012902196</v>
          </cell>
          <cell r="B635" t="str">
            <v>TVS000845</v>
          </cell>
          <cell r="C635" t="str">
            <v>Trần Thị Dung</v>
          </cell>
          <cell r="D635" t="str">
            <v>VN</v>
          </cell>
          <cell r="E635" t="str">
            <v>75 Ngõ Quỳnh, Thanh Nhàn</v>
          </cell>
          <cell r="F635" t="str">
            <v>75 Ngõ Quỳnh, Thanh Nhàn</v>
          </cell>
          <cell r="G635" t="str">
            <v>0904026886</v>
          </cell>
          <cell r="H635" t="str">
            <v>012902196</v>
          </cell>
          <cell r="I635" t="str">
            <v>Hà  nội</v>
          </cell>
          <cell r="J635" t="str">
            <v>14/07/2006</v>
          </cell>
          <cell r="K635" t="str">
            <v>Trần Thị Dung</v>
          </cell>
          <cell r="L635" t="str">
            <v>1401207059738</v>
          </cell>
          <cell r="M635" t="str">
            <v>Agribank - CN Bách Khoa</v>
          </cell>
          <cell r="N635" t="b">
            <v>1</v>
          </cell>
        </row>
        <row r="636">
          <cell r="A636" t="str">
            <v>012711307</v>
          </cell>
          <cell r="B636" t="str">
            <v>TVS000846</v>
          </cell>
          <cell r="C636" t="str">
            <v>Phạm Thu Thuỷ</v>
          </cell>
          <cell r="D636" t="str">
            <v>VN</v>
          </cell>
          <cell r="E636" t="str">
            <v>Tổ 54 Yên Hòa, Cầu giấy, Hà nội</v>
          </cell>
          <cell r="F636" t="str">
            <v>Tổ 54 Yên Hòa, Cầu giấy, Hà nội</v>
          </cell>
          <cell r="G636" t="str">
            <v>0904011236</v>
          </cell>
          <cell r="H636" t="str">
            <v>012711307</v>
          </cell>
          <cell r="I636" t="str">
            <v>Hà nội</v>
          </cell>
          <cell r="J636" t="str">
            <v>03/08/2004</v>
          </cell>
          <cell r="K636" t="str">
            <v>Phạm Thu Thuỷ</v>
          </cell>
          <cell r="L636" t="str">
            <v>12210000301163</v>
          </cell>
          <cell r="M636" t="str">
            <v>BIDV - CN Hà Thành</v>
          </cell>
          <cell r="N636" t="b">
            <v>1</v>
          </cell>
        </row>
        <row r="637">
          <cell r="A637" t="str">
            <v>011689113</v>
          </cell>
          <cell r="B637" t="str">
            <v>TVS000847</v>
          </cell>
          <cell r="C637" t="str">
            <v>Nguyễn Sơn Anh</v>
          </cell>
          <cell r="D637" t="str">
            <v>VN</v>
          </cell>
          <cell r="E637" t="str">
            <v>67 Phó Đức Chính, Ba Đình, Hà nội</v>
          </cell>
          <cell r="F637" t="str">
            <v>67 Phó Đức Chính, Ba Đình, Hà nội</v>
          </cell>
          <cell r="G637" t="str">
            <v>0913587745</v>
          </cell>
          <cell r="H637" t="str">
            <v>011689113</v>
          </cell>
          <cell r="I637" t="str">
            <v>Hà nội</v>
          </cell>
          <cell r="J637" t="str">
            <v>12/03/2003</v>
          </cell>
          <cell r="K637" t="str">
            <v>Nguyễn Sơn Anh</v>
          </cell>
          <cell r="L637" t="str">
            <v>12210000300674</v>
          </cell>
          <cell r="M637" t="str">
            <v>BIDV - CN Hà Thành</v>
          </cell>
          <cell r="N637" t="b">
            <v>1</v>
          </cell>
        </row>
        <row r="638">
          <cell r="A638" t="str">
            <v>012168036</v>
          </cell>
          <cell r="B638" t="str">
            <v>TVS000848</v>
          </cell>
          <cell r="C638" t="str">
            <v>Đào Thùy Linh</v>
          </cell>
          <cell r="D638" t="str">
            <v>VN</v>
          </cell>
          <cell r="E638" t="str">
            <v>20A Kim Mã - HN</v>
          </cell>
          <cell r="F638" t="str">
            <v>20A Kim Mã - HN</v>
          </cell>
          <cell r="G638" t="str">
            <v>0988565821</v>
          </cell>
          <cell r="H638" t="str">
            <v>012168036</v>
          </cell>
          <cell r="I638" t="str">
            <v>Hà nội</v>
          </cell>
          <cell r="J638" t="str">
            <v>21/08/1998</v>
          </cell>
          <cell r="K638" t="str">
            <v>Đào Thùy Linh</v>
          </cell>
          <cell r="L638" t="str">
            <v>21110000032718</v>
          </cell>
          <cell r="M638" t="str">
            <v>BIDV Hà Nội</v>
          </cell>
          <cell r="N638" t="b">
            <v>1</v>
          </cell>
        </row>
        <row r="639">
          <cell r="A639" t="str">
            <v>011861460</v>
          </cell>
          <cell r="B639" t="str">
            <v>TVS000849</v>
          </cell>
          <cell r="C639" t="str">
            <v>Đoàn Thị Giang</v>
          </cell>
          <cell r="D639" t="str">
            <v>VN</v>
          </cell>
          <cell r="E639" t="str">
            <v>12 Ngọc Lâm- Long Biên- hà nội</v>
          </cell>
          <cell r="F639" t="str">
            <v>12 Ngọc Lâm- Long Biên- hà nội</v>
          </cell>
          <cell r="G639" t="str">
            <v>0914807775</v>
          </cell>
          <cell r="H639" t="str">
            <v>011861460</v>
          </cell>
          <cell r="I639" t="str">
            <v>Hà Nội</v>
          </cell>
          <cell r="J639" t="str">
            <v>25/10/2010</v>
          </cell>
          <cell r="K639" t="str">
            <v>Đoàn Thị Giang</v>
          </cell>
          <cell r="L639" t="str">
            <v>22010000249082</v>
          </cell>
          <cell r="M639" t="str">
            <v>BIDV- Thăng long</v>
          </cell>
          <cell r="N639" t="b">
            <v>1</v>
          </cell>
        </row>
        <row r="640">
          <cell r="A640" t="str">
            <v>011947532</v>
          </cell>
          <cell r="B640" t="str">
            <v>TVS000850</v>
          </cell>
          <cell r="C640" t="str">
            <v>Lê Đăng Hoàn</v>
          </cell>
          <cell r="D640" t="str">
            <v>VN</v>
          </cell>
          <cell r="E640" t="str">
            <v>Số 45 đường sông nhuệ, đông ngạc</v>
          </cell>
          <cell r="F640" t="str">
            <v>Số 45 đường sông nhuệ, đông ngạc</v>
          </cell>
          <cell r="G640" t="str">
            <v>0979248068</v>
          </cell>
          <cell r="H640" t="str">
            <v>011947532</v>
          </cell>
          <cell r="I640" t="str">
            <v>Hà nội</v>
          </cell>
          <cell r="J640" t="str">
            <v>18/09/2006</v>
          </cell>
          <cell r="K640" t="str">
            <v>Lê Đăng Hoàn</v>
          </cell>
          <cell r="L640" t="str">
            <v>104810000000555</v>
          </cell>
          <cell r="M640" t="str">
            <v>Ngân hàng Liên doanh Việt Nga - PGD Yết Kiêu</v>
          </cell>
          <cell r="N640" t="b">
            <v>1</v>
          </cell>
        </row>
        <row r="641">
          <cell r="A641" t="str">
            <v>011853082</v>
          </cell>
          <cell r="B641" t="str">
            <v>TVS000852</v>
          </cell>
          <cell r="C641" t="str">
            <v>Vũ Thị Nhâm</v>
          </cell>
          <cell r="D641" t="str">
            <v>VN</v>
          </cell>
          <cell r="E641" t="str">
            <v>Số 20 tổ 19 ngõ 49/27 Đức Giang - Long Biên - HN</v>
          </cell>
          <cell r="F641" t="str">
            <v>Số 20 tổ 19 ngõ 49/27 Đức Giang - Long Biên - HN</v>
          </cell>
          <cell r="G641" t="str">
            <v>04-6559910</v>
          </cell>
          <cell r="H641" t="str">
            <v>011853082</v>
          </cell>
          <cell r="I641" t="str">
            <v>Hà nội</v>
          </cell>
          <cell r="J641" t="str">
            <v>04/08/1994</v>
          </cell>
          <cell r="K641" t="str">
            <v>Vũ Thị Nhâm</v>
          </cell>
          <cell r="L641" t="str">
            <v>1037040096301</v>
          </cell>
          <cell r="M641" t="str">
            <v>PGBank- CN Thăng Long</v>
          </cell>
          <cell r="N641" t="b">
            <v>1</v>
          </cell>
        </row>
        <row r="642">
          <cell r="A642" t="str">
            <v>012088547</v>
          </cell>
          <cell r="B642" t="str">
            <v>TVS000853</v>
          </cell>
          <cell r="C642" t="str">
            <v>Trần Thị Thanh Hằng</v>
          </cell>
          <cell r="D642" t="str">
            <v>VN</v>
          </cell>
          <cell r="E642" t="str">
            <v>P 1704  khu B Toà nhà M3-M4 Nguyễn Chí Thanh- HN</v>
          </cell>
          <cell r="F642" t="str">
            <v>P 1704  khu B Toà nhà M3-M4 Nguyễn Chí Thanh- HN</v>
          </cell>
          <cell r="G642" t="str">
            <v>0913234837</v>
          </cell>
          <cell r="H642" t="str">
            <v>012088547</v>
          </cell>
          <cell r="I642" t="str">
            <v>Hà Nội</v>
          </cell>
          <cell r="J642" t="str">
            <v>23/02/2001</v>
          </cell>
          <cell r="K642" t="str">
            <v>Trần Thị Thanh Hằng</v>
          </cell>
          <cell r="L642" t="str">
            <v>1087040070869</v>
          </cell>
          <cell r="M642" t="str">
            <v>TMCP Xăng dầu Petrolimex Hà Nội</v>
          </cell>
          <cell r="N642" t="b">
            <v>1</v>
          </cell>
        </row>
        <row r="643">
          <cell r="A643" t="str">
            <v>011701636</v>
          </cell>
          <cell r="B643" t="str">
            <v>TVS000854</v>
          </cell>
          <cell r="C643" t="str">
            <v>Nguyễn Việt Hải</v>
          </cell>
          <cell r="D643" t="str">
            <v>VN</v>
          </cell>
          <cell r="E643" t="str">
            <v>Số 274 phố chợ Khâm Thiên- hà nội</v>
          </cell>
          <cell r="F643" t="str">
            <v>Số 274 phố chợ Khâm Thiên- hà nội</v>
          </cell>
          <cell r="G643" t="str">
            <v>0912151524</v>
          </cell>
          <cell r="H643" t="str">
            <v>011701636</v>
          </cell>
          <cell r="I643" t="str">
            <v>Hà nội</v>
          </cell>
          <cell r="J643" t="str">
            <v>08/03/2007</v>
          </cell>
          <cell r="K643" t="str">
            <v>Nguyễn Việt Hải</v>
          </cell>
          <cell r="L643" t="str">
            <v>1000007388</v>
          </cell>
          <cell r="M643" t="str">
            <v>SHB - Hội Sở</v>
          </cell>
          <cell r="N643" t="b">
            <v>1</v>
          </cell>
        </row>
        <row r="644">
          <cell r="A644" t="str">
            <v>011376943</v>
          </cell>
          <cell r="B644" t="str">
            <v>TVS000855</v>
          </cell>
          <cell r="C644" t="str">
            <v>Văn Thị Tuyết</v>
          </cell>
          <cell r="D644" t="str">
            <v>VN</v>
          </cell>
          <cell r="E644" t="str">
            <v>Số 50 ngõ 52 TE trần nhân tông</v>
          </cell>
          <cell r="F644" t="str">
            <v>Số 50 ngõ 52 TE trần nhân tông</v>
          </cell>
          <cell r="G644" t="str">
            <v>0912929594</v>
          </cell>
          <cell r="H644" t="str">
            <v>011376943</v>
          </cell>
          <cell r="I644" t="str">
            <v>Hà Nội</v>
          </cell>
          <cell r="J644" t="str">
            <v>05/08/2003</v>
          </cell>
          <cell r="K644" t="str">
            <v>Văn Thị Tuyết</v>
          </cell>
          <cell r="L644" t="str">
            <v>21110000238172</v>
          </cell>
          <cell r="M644" t="str">
            <v>BIDV CN Hà Nội</v>
          </cell>
          <cell r="N644" t="b">
            <v>1</v>
          </cell>
        </row>
        <row r="645">
          <cell r="A645" t="str">
            <v>010007880</v>
          </cell>
          <cell r="B645" t="str">
            <v>TVS000856</v>
          </cell>
          <cell r="C645" t="str">
            <v>Lê Hồng Vân</v>
          </cell>
          <cell r="D645" t="str">
            <v>VN</v>
          </cell>
          <cell r="E645" t="str">
            <v>Số 3 xóm Hạ Hồi, P. Trần hưng đạo - Hà Nội</v>
          </cell>
          <cell r="F645" t="str">
            <v>Số 3 xóm Hạ Hồi, P. Trần hưng đạo - Hà Nội</v>
          </cell>
          <cell r="G645" t="str">
            <v>0912062697</v>
          </cell>
          <cell r="H645" t="str">
            <v>010007880</v>
          </cell>
          <cell r="I645" t="str">
            <v>Hà Nội</v>
          </cell>
          <cell r="J645" t="str">
            <v>14/10/2003</v>
          </cell>
          <cell r="K645" t="str">
            <v>Lê Hồng Vân</v>
          </cell>
          <cell r="L645" t="str">
            <v>0711002130026</v>
          </cell>
          <cell r="M645" t="str">
            <v>VCB - CN Thanh Xuân</v>
          </cell>
          <cell r="N645" t="b">
            <v>1</v>
          </cell>
        </row>
        <row r="646">
          <cell r="A646" t="str">
            <v>023650919</v>
          </cell>
          <cell r="B646" t="str">
            <v>TVS000857</v>
          </cell>
          <cell r="C646" t="str">
            <v>Vương Hồng Diễm</v>
          </cell>
          <cell r="D646" t="str">
            <v>VN</v>
          </cell>
          <cell r="E646" t="str">
            <v>57 Trúc Đường, KP3, P.Thảo Điền, Q2</v>
          </cell>
          <cell r="F646" t="str">
            <v>57 Trúc Đường, KP3, P.Thảo Điền, Q2</v>
          </cell>
          <cell r="G646" t="str">
            <v>0908050920</v>
          </cell>
          <cell r="H646" t="str">
            <v>023650919</v>
          </cell>
          <cell r="I646" t="str">
            <v>Hồ chí Minh</v>
          </cell>
          <cell r="J646" t="str">
            <v>09/11/2000</v>
          </cell>
          <cell r="K646" t="str">
            <v>Vương Hồng Diễm</v>
          </cell>
          <cell r="L646" t="str">
            <v>0071001071585</v>
          </cell>
          <cell r="M646" t="str">
            <v>VCB - CN Bến Chương Dương - HCM</v>
          </cell>
          <cell r="N646" t="b">
            <v>1</v>
          </cell>
        </row>
        <row r="647">
          <cell r="A647" t="str">
            <v>030904540</v>
          </cell>
          <cell r="B647" t="str">
            <v>TVS000858</v>
          </cell>
          <cell r="C647" t="str">
            <v>Trần Đỗ Khoa</v>
          </cell>
          <cell r="D647" t="str">
            <v>VN</v>
          </cell>
          <cell r="E647" t="str">
            <v>299 Cát bi - Hải An - Hải phòng</v>
          </cell>
          <cell r="F647" t="str">
            <v>299 Cát bi - Hải An - Hải phòng</v>
          </cell>
          <cell r="G647" t="str">
            <v>0976389389</v>
          </cell>
          <cell r="H647" t="str">
            <v>030904540</v>
          </cell>
          <cell r="I647" t="str">
            <v>Hải phòng</v>
          </cell>
          <cell r="J647" t="str">
            <v>07/03/2007</v>
          </cell>
          <cell r="K647" t="str">
            <v>Trần Đỗ Khoa</v>
          </cell>
          <cell r="L647" t="str">
            <v>2100201100321</v>
          </cell>
          <cell r="M647" t="str">
            <v>Agribank Hải Phòng</v>
          </cell>
          <cell r="N647" t="b">
            <v>1</v>
          </cell>
        </row>
        <row r="648">
          <cell r="A648" t="str">
            <v>011036777</v>
          </cell>
          <cell r="B648" t="str">
            <v>TVS000859</v>
          </cell>
          <cell r="C648" t="str">
            <v>Nguyễn Thị Thu Hà</v>
          </cell>
          <cell r="D648" t="str">
            <v>VN</v>
          </cell>
          <cell r="E648" t="str">
            <v>16B ngõ 1104 La Thành</v>
          </cell>
          <cell r="F648" t="str">
            <v>16B ngõ 1104 La Thành</v>
          </cell>
          <cell r="G648" t="str">
            <v>01699165287</v>
          </cell>
          <cell r="H648" t="str">
            <v>011036777</v>
          </cell>
          <cell r="I648" t="str">
            <v>Hà Nội</v>
          </cell>
          <cell r="J648" t="str">
            <v>20/01/2009</v>
          </cell>
          <cell r="K648" t="str">
            <v>Nguyễn Thị Thu Hà</v>
          </cell>
          <cell r="L648" t="str">
            <v>003704060034923</v>
          </cell>
          <cell r="M648" t="str">
            <v>VIB Cầu Giấy</v>
          </cell>
          <cell r="N648" t="b">
            <v>1</v>
          </cell>
        </row>
        <row r="649">
          <cell r="A649" t="str">
            <v>012564165</v>
          </cell>
          <cell r="B649" t="str">
            <v>TVS000860</v>
          </cell>
          <cell r="C649" t="str">
            <v>Nguyễn Thị Thái</v>
          </cell>
          <cell r="D649" t="str">
            <v>VN</v>
          </cell>
          <cell r="E649" t="str">
            <v>Số 5 ngõ 82 Nguyễn Phúc Lai, Đống Đa</v>
          </cell>
          <cell r="F649" t="str">
            <v>Số 5 ngõ 82 Nguyễn Phúc Lai, Đống Đa</v>
          </cell>
          <cell r="G649" t="str">
            <v>0936218663</v>
          </cell>
          <cell r="H649" t="str">
            <v>012564165</v>
          </cell>
          <cell r="I649" t="str">
            <v>Hà nội</v>
          </cell>
          <cell r="J649" t="str">
            <v>28/10/2002</v>
          </cell>
          <cell r="K649" t="str">
            <v>Nguyễn Thị Thái</v>
          </cell>
          <cell r="L649" t="str">
            <v>0021001013315</v>
          </cell>
          <cell r="M649" t="str">
            <v>VCB - CN Thành Công</v>
          </cell>
          <cell r="N649" t="b">
            <v>1</v>
          </cell>
        </row>
        <row r="650">
          <cell r="A650" t="str">
            <v>013027489</v>
          </cell>
          <cell r="B650" t="str">
            <v>TVS000861</v>
          </cell>
          <cell r="C650" t="str">
            <v>Nguyễn  Thị Cận</v>
          </cell>
          <cell r="D650" t="str">
            <v>VN</v>
          </cell>
          <cell r="E650" t="str">
            <v>99 Láng Hạ - HN</v>
          </cell>
          <cell r="F650" t="str">
            <v>99 Láng Hạ - HN</v>
          </cell>
          <cell r="G650" t="str">
            <v>0988125616</v>
          </cell>
          <cell r="H650" t="str">
            <v>013027489</v>
          </cell>
          <cell r="I650" t="str">
            <v>Hà nội</v>
          </cell>
          <cell r="J650" t="str">
            <v>17/12/2007</v>
          </cell>
          <cell r="K650" t="str">
            <v>Nguyễn  Thị Cận</v>
          </cell>
          <cell r="L650" t="str">
            <v>22010000248070</v>
          </cell>
          <cell r="M650" t="str">
            <v>BIDV- Thăng Long</v>
          </cell>
          <cell r="N650" t="b">
            <v>1</v>
          </cell>
        </row>
        <row r="651">
          <cell r="A651" t="str">
            <v>012181328</v>
          </cell>
          <cell r="B651" t="str">
            <v>TVS000862</v>
          </cell>
          <cell r="C651" t="str">
            <v>Hoàng Xuân Liên</v>
          </cell>
          <cell r="D651" t="str">
            <v>VN</v>
          </cell>
          <cell r="E651" t="str">
            <v>201-D1 Thành Công- hà nội</v>
          </cell>
          <cell r="F651" t="str">
            <v>201-D1 Thành Công- hà nội</v>
          </cell>
          <cell r="G651" t="str">
            <v>0913341602</v>
          </cell>
          <cell r="H651" t="str">
            <v>012181328</v>
          </cell>
          <cell r="I651" t="str">
            <v>Hà nội</v>
          </cell>
          <cell r="J651" t="str">
            <v>10/02/2003</v>
          </cell>
          <cell r="K651" t="str">
            <v>Hoàng Xuân Liên</v>
          </cell>
          <cell r="L651" t="str">
            <v>0071001585715</v>
          </cell>
          <cell r="M651" t="str">
            <v>VCB- CN HCM</v>
          </cell>
          <cell r="N651" t="b">
            <v>1</v>
          </cell>
        </row>
        <row r="652">
          <cell r="A652" t="str">
            <v>011319388</v>
          </cell>
          <cell r="B652" t="str">
            <v>TVS000863</v>
          </cell>
          <cell r="C652" t="str">
            <v>Nguyễn Thị Châm</v>
          </cell>
          <cell r="D652" t="str">
            <v>VN</v>
          </cell>
          <cell r="E652" t="str">
            <v>53/86 TT Dầu Khí- Chùa Hà- Cầu giấy</v>
          </cell>
          <cell r="F652" t="str">
            <v>53/86 TT Dầu Khí- Chùa Hà- Cầu giấy</v>
          </cell>
          <cell r="G652" t="str">
            <v>0916525161</v>
          </cell>
          <cell r="H652" t="str">
            <v>011319388</v>
          </cell>
          <cell r="I652" t="str">
            <v>Hà Nội</v>
          </cell>
          <cell r="J652" t="str">
            <v>15/09/2006</v>
          </cell>
          <cell r="K652" t="str">
            <v>Nguyễn Thị Châm</v>
          </cell>
          <cell r="L652" t="str">
            <v>0021001032322</v>
          </cell>
          <cell r="M652" t="str">
            <v>VCB - CN Thành Công</v>
          </cell>
          <cell r="N652" t="b">
            <v>1</v>
          </cell>
        </row>
        <row r="653">
          <cell r="A653" t="str">
            <v>011431031</v>
          </cell>
          <cell r="B653" t="str">
            <v>TVS000866</v>
          </cell>
          <cell r="C653" t="str">
            <v>Đoàn Lan Anh</v>
          </cell>
          <cell r="D653" t="str">
            <v>VN</v>
          </cell>
          <cell r="E653" t="str">
            <v>3 A1 Đầm Trấu- Hai Bà trưng- hà nội</v>
          </cell>
          <cell r="F653" t="str">
            <v>3 A1 Đầm Trấu- Hai Bà trưng- hà nội</v>
          </cell>
          <cell r="G653" t="str">
            <v>9840406</v>
          </cell>
          <cell r="H653" t="str">
            <v>011431031</v>
          </cell>
          <cell r="I653" t="str">
            <v>Hà nội</v>
          </cell>
          <cell r="J653" t="str">
            <v>16/09/1992</v>
          </cell>
          <cell r="K653" t="str">
            <v>Đoàn Lan Anh</v>
          </cell>
          <cell r="L653" t="str">
            <v>0011000743349</v>
          </cell>
          <cell r="M653" t="str">
            <v>VCB- Hội sở chính</v>
          </cell>
          <cell r="N653" t="b">
            <v>1</v>
          </cell>
        </row>
        <row r="654">
          <cell r="A654" t="str">
            <v>023239721</v>
          </cell>
          <cell r="B654" t="str">
            <v>TVS000867</v>
          </cell>
          <cell r="C654" t="str">
            <v>Nguyễn Hồng Minh</v>
          </cell>
          <cell r="D654" t="str">
            <v>VN</v>
          </cell>
          <cell r="E654" t="str">
            <v>160 Quốc lộ 1k,KP1,p.Linh xuân, Thủ đức</v>
          </cell>
          <cell r="F654" t="str">
            <v>160 Quốc lộ 1k,KP1,p.Linh xuân, Thủ đức</v>
          </cell>
          <cell r="G654" t="str">
            <v>0982990309</v>
          </cell>
          <cell r="H654" t="str">
            <v>023239721</v>
          </cell>
          <cell r="I654" t="str">
            <v>TP. Hồ chí minh</v>
          </cell>
          <cell r="J654">
            <v>41166</v>
          </cell>
          <cell r="K654" t="str">
            <v>Nguyễn Hồng Minh</v>
          </cell>
          <cell r="L654" t="str">
            <v>84093249</v>
          </cell>
          <cell r="M654" t="str">
            <v>ACB - CN Thủ Đức - HCM</v>
          </cell>
          <cell r="N654" t="b">
            <v>1</v>
          </cell>
        </row>
        <row r="655">
          <cell r="A655" t="str">
            <v>023108500</v>
          </cell>
          <cell r="B655" t="str">
            <v>TVS000868</v>
          </cell>
          <cell r="C655" t="str">
            <v>Nguyễn Thị Liên Anh</v>
          </cell>
          <cell r="D655" t="str">
            <v>VN</v>
          </cell>
          <cell r="E655" t="str">
            <v>489 KP1, Tỉnh lộ 43, P. Tam phú, Thủ đức</v>
          </cell>
          <cell r="F655" t="str">
            <v>489 KP1, Tỉnh lộ 43, P. Tam phú, Thủ đức</v>
          </cell>
          <cell r="H655" t="str">
            <v>023108500</v>
          </cell>
          <cell r="I655" t="str">
            <v>TP. Hồ Chí Minh</v>
          </cell>
          <cell r="J655" t="str">
            <v>20/06/2008</v>
          </cell>
        </row>
        <row r="656">
          <cell r="A656" t="str">
            <v>012068194</v>
          </cell>
          <cell r="B656" t="str">
            <v>TVS000869</v>
          </cell>
          <cell r="C656" t="str">
            <v>Nguyễn Thái Phương</v>
          </cell>
          <cell r="D656" t="str">
            <v>VN</v>
          </cell>
          <cell r="E656" t="str">
            <v>Số 37 Ngõ 5 Hoàng Sâm- Hà Nội</v>
          </cell>
          <cell r="F656" t="str">
            <v>Số 37 Ngõ 5 Hoàng Sâm- Hà Nội</v>
          </cell>
          <cell r="G656" t="str">
            <v>0989085803</v>
          </cell>
          <cell r="H656" t="str">
            <v>012068194</v>
          </cell>
          <cell r="I656" t="str">
            <v>Hà Nội</v>
          </cell>
          <cell r="J656" t="str">
            <v>06/10/2005</v>
          </cell>
          <cell r="K656" t="str">
            <v>Nguyễn Thái Phương</v>
          </cell>
          <cell r="L656" t="str">
            <v>10820845874013</v>
          </cell>
          <cell r="M656" t="str">
            <v>Techcombank Lý Thường Kiệt</v>
          </cell>
          <cell r="N656" t="b">
            <v>1</v>
          </cell>
        </row>
        <row r="657">
          <cell r="A657" t="str">
            <v>011565007</v>
          </cell>
          <cell r="B657" t="str">
            <v>TVS000870</v>
          </cell>
          <cell r="C657" t="str">
            <v>Vũ Thị Mai Hương</v>
          </cell>
          <cell r="D657" t="str">
            <v>VN</v>
          </cell>
          <cell r="E657" t="str">
            <v>20A ngõ 9 Đặng Thai Mai - Tây Hồ - HN</v>
          </cell>
          <cell r="F657" t="str">
            <v>20A ngõ 9 Đặng Thai Mai - Tây Hồ - HN</v>
          </cell>
          <cell r="G657" t="str">
            <v>0903223288</v>
          </cell>
          <cell r="H657" t="str">
            <v>011565007</v>
          </cell>
          <cell r="I657" t="str">
            <v>Hà Nội</v>
          </cell>
          <cell r="J657" t="str">
            <v>25/05/2006</v>
          </cell>
          <cell r="K657" t="str">
            <v>Vũ Thị Mai Hương</v>
          </cell>
          <cell r="L657" t="str">
            <v>12210000300708</v>
          </cell>
          <cell r="M657" t="str">
            <v>BIDV - CN Hà Thành</v>
          </cell>
          <cell r="N657" t="b">
            <v>1</v>
          </cell>
        </row>
        <row r="658">
          <cell r="A658" t="str">
            <v>011810125</v>
          </cell>
          <cell r="B658" t="str">
            <v>TVS000871</v>
          </cell>
          <cell r="C658" t="str">
            <v>Nguyễn Quang Minh</v>
          </cell>
          <cell r="D658" t="str">
            <v>VN</v>
          </cell>
          <cell r="E658" t="str">
            <v>Xóm 7, Phường định công, Hoàng Mai</v>
          </cell>
          <cell r="F658" t="str">
            <v>Xóm 7, Phường định công, Hoàng Mai</v>
          </cell>
          <cell r="G658" t="str">
            <v>0903238444</v>
          </cell>
          <cell r="H658" t="str">
            <v>011810125</v>
          </cell>
          <cell r="I658" t="str">
            <v>Hà Nội</v>
          </cell>
          <cell r="J658" t="str">
            <v>07/01/2007</v>
          </cell>
          <cell r="K658" t="str">
            <v>Nguyễn Quang Minh</v>
          </cell>
          <cell r="L658" t="str">
            <v>0021000548081</v>
          </cell>
          <cell r="M658" t="str">
            <v>VCB -CN Hà Nội</v>
          </cell>
          <cell r="N658" t="b">
            <v>1</v>
          </cell>
        </row>
        <row r="659">
          <cell r="A659" t="str">
            <v>012208297</v>
          </cell>
          <cell r="B659" t="str">
            <v>TVS000872</v>
          </cell>
          <cell r="C659" t="str">
            <v>Nguyễn Như Hùng</v>
          </cell>
          <cell r="D659" t="str">
            <v>VN</v>
          </cell>
          <cell r="E659" t="str">
            <v>Tập thể Bệnh viện E, nghĩa tân, cầu giấy</v>
          </cell>
          <cell r="F659" t="str">
            <v>Tập thể Bệnh viện E, nghĩa tân, cầu giấy</v>
          </cell>
          <cell r="G659" t="str">
            <v>0903237952</v>
          </cell>
          <cell r="H659" t="str">
            <v>012208297</v>
          </cell>
          <cell r="I659" t="str">
            <v>Hà Nội</v>
          </cell>
          <cell r="J659" t="str">
            <v>27/03/1999</v>
          </cell>
          <cell r="K659" t="str">
            <v>Nguyễn Như Hùng</v>
          </cell>
          <cell r="L659" t="str">
            <v>0021000548559</v>
          </cell>
          <cell r="M659" t="str">
            <v>VCB - CN Hà Nội</v>
          </cell>
          <cell r="N659" t="b">
            <v>1</v>
          </cell>
        </row>
        <row r="660">
          <cell r="A660" t="str">
            <v>011629316</v>
          </cell>
          <cell r="B660" t="str">
            <v>TVS000874</v>
          </cell>
          <cell r="C660" t="str">
            <v>Bùi An Giang</v>
          </cell>
          <cell r="D660" t="str">
            <v>VN</v>
          </cell>
          <cell r="E660" t="str">
            <v>22 Cửa Nam - P Cửa Nam - Hà Nội</v>
          </cell>
          <cell r="F660" t="str">
            <v>22 Cửa Nam - P Cửa Nam - Hà Nội</v>
          </cell>
          <cell r="G660" t="str">
            <v>0903418910</v>
          </cell>
          <cell r="H660" t="str">
            <v>011629316</v>
          </cell>
          <cell r="I660" t="str">
            <v>Hà Nội</v>
          </cell>
          <cell r="J660" t="str">
            <v>13/04/2001</v>
          </cell>
          <cell r="K660" t="str">
            <v>Bùi An Giang</v>
          </cell>
          <cell r="L660" t="str">
            <v>145032700119</v>
          </cell>
          <cell r="M660" t="str">
            <v>VP Bank Thăng Long - Hà Nội</v>
          </cell>
          <cell r="N660" t="b">
            <v>1</v>
          </cell>
        </row>
        <row r="661">
          <cell r="A661" t="str">
            <v>012233959</v>
          </cell>
          <cell r="B661" t="str">
            <v>TVS000876</v>
          </cell>
          <cell r="C661" t="str">
            <v>Nguyễn Văn Khoa</v>
          </cell>
          <cell r="D661" t="str">
            <v>VN</v>
          </cell>
          <cell r="E661" t="str">
            <v>Tổ 38 Phường Mai Động- Hoàng Mai- HN hoặc Tầng 4 số nhà 56 Vương Thừa Vũ - HN</v>
          </cell>
          <cell r="F661" t="str">
            <v>Tổ 38 Phường Mai Động- Hoàng Mai- HN hoặc Tầng 4 số nhà 56 Vương Thừa Vũ - HN</v>
          </cell>
          <cell r="G661" t="str">
            <v>0983005651 or 0982598833</v>
          </cell>
          <cell r="H661" t="str">
            <v>012233959</v>
          </cell>
          <cell r="I661" t="str">
            <v xml:space="preserve"> Hà Nội</v>
          </cell>
          <cell r="J661" t="str">
            <v>24/08/2009</v>
          </cell>
          <cell r="K661" t="str">
            <v>Nguyễn Văn Khoa</v>
          </cell>
          <cell r="L661" t="str">
            <v>0011001223749</v>
          </cell>
          <cell r="M661" t="str">
            <v>VCB-SGD</v>
          </cell>
          <cell r="N661" t="b">
            <v>1</v>
          </cell>
        </row>
        <row r="662">
          <cell r="A662" t="str">
            <v>011077692</v>
          </cell>
          <cell r="B662" t="str">
            <v>TVS000877</v>
          </cell>
          <cell r="C662" t="str">
            <v>Võ Hồng Phương</v>
          </cell>
          <cell r="D662" t="str">
            <v>VN</v>
          </cell>
          <cell r="E662" t="str">
            <v>Nhà 26 Ngõ Thống Nhất, Đại La, Hà nội</v>
          </cell>
          <cell r="F662" t="str">
            <v>Nhà 26 Ngõ Thống Nhất, Đại La, Hà nội</v>
          </cell>
          <cell r="G662" t="str">
            <v>0902179398</v>
          </cell>
          <cell r="H662" t="str">
            <v>011077692</v>
          </cell>
          <cell r="I662" t="str">
            <v>Hà Nội</v>
          </cell>
          <cell r="J662" t="str">
            <v>29/03/2007</v>
          </cell>
          <cell r="K662" t="str">
            <v>Võ Hồng Phương</v>
          </cell>
          <cell r="L662" t="str">
            <v>12210000283438</v>
          </cell>
          <cell r="M662" t="str">
            <v>BIDV- Hà Thành</v>
          </cell>
          <cell r="N662" t="b">
            <v>1</v>
          </cell>
        </row>
        <row r="663">
          <cell r="A663" t="str">
            <v>011300937</v>
          </cell>
          <cell r="B663" t="str">
            <v>TVS000878</v>
          </cell>
          <cell r="C663" t="str">
            <v>Đỗ Thị Tân</v>
          </cell>
          <cell r="D663" t="str">
            <v>VN</v>
          </cell>
          <cell r="E663" t="str">
            <v>P203, C18 Láng Hạ, Đống đa, Hà nội</v>
          </cell>
          <cell r="F663" t="str">
            <v>P203, C18 Láng Hạ, Đống đa, Hà nội</v>
          </cell>
          <cell r="G663" t="str">
            <v>0904340599</v>
          </cell>
          <cell r="H663" t="str">
            <v>011300937</v>
          </cell>
          <cell r="J663" t="str">
            <v>05/11/2006</v>
          </cell>
          <cell r="K663" t="str">
            <v>Đỗ Thị Tân</v>
          </cell>
          <cell r="L663" t="str">
            <v>1505201009495</v>
          </cell>
          <cell r="M663" t="str">
            <v>NN&amp;PTNT- CN Thanh Xuân</v>
          </cell>
          <cell r="N663" t="b">
            <v>1</v>
          </cell>
        </row>
        <row r="664">
          <cell r="A664" t="str">
            <v>012661086</v>
          </cell>
          <cell r="B664" t="str">
            <v>TVS000879</v>
          </cell>
          <cell r="C664" t="str">
            <v>Nguyễn Hương Giang</v>
          </cell>
          <cell r="D664" t="str">
            <v>VN</v>
          </cell>
          <cell r="E664" t="str">
            <v>85 Lý Thường Kiệt - NH Liên doanh Việt Nga hoặc P1903 nhà E1 Ciputra</v>
          </cell>
          <cell r="F664" t="str">
            <v>85 Lý Thường Kiệt - NH Liên doanh Việt Nga hoặc P1903 nhà E1 Ciputra</v>
          </cell>
          <cell r="G664" t="str">
            <v>0982068712</v>
          </cell>
          <cell r="H664" t="str">
            <v>012661086</v>
          </cell>
          <cell r="I664" t="str">
            <v>Hà Nội</v>
          </cell>
          <cell r="J664">
            <v>41043</v>
          </cell>
          <cell r="K664" t="str">
            <v>Nguyễn Hương Giang</v>
          </cell>
          <cell r="L664" t="str">
            <v>22010000247934</v>
          </cell>
          <cell r="M664" t="str">
            <v>BIDV Thăng Long</v>
          </cell>
          <cell r="N664" t="b">
            <v>1</v>
          </cell>
        </row>
        <row r="665">
          <cell r="A665" t="str">
            <v>168077431</v>
          </cell>
          <cell r="B665" t="str">
            <v>TVS000880</v>
          </cell>
          <cell r="C665" t="str">
            <v>Lê Ngọc Cường</v>
          </cell>
          <cell r="D665" t="str">
            <v>VN</v>
          </cell>
          <cell r="E665" t="str">
            <v>Bút Sơn - Thanh Sơn - Kim Bảng - Hà Nam</v>
          </cell>
          <cell r="F665" t="str">
            <v>Bút Sơn - Thanh Sơn - Kim Bảng - Hà Nam</v>
          </cell>
          <cell r="G665" t="str">
            <v>0983303161</v>
          </cell>
          <cell r="H665" t="str">
            <v>168077431</v>
          </cell>
          <cell r="I665" t="str">
            <v>Hà Nam</v>
          </cell>
          <cell r="J665" t="str">
            <v>17/08/2005</v>
          </cell>
          <cell r="K665" t="str">
            <v>Lê Ngọc Cường</v>
          </cell>
          <cell r="L665" t="str">
            <v>48210000011272</v>
          </cell>
          <cell r="M665" t="str">
            <v>BIDV- Hà Nam</v>
          </cell>
          <cell r="N665" t="b">
            <v>1</v>
          </cell>
        </row>
        <row r="666">
          <cell r="A666" t="str">
            <v>012328977</v>
          </cell>
          <cell r="B666" t="str">
            <v>TVS000883</v>
          </cell>
          <cell r="C666" t="str">
            <v>Trần Tuấn Hùng</v>
          </cell>
          <cell r="D666" t="str">
            <v>VN</v>
          </cell>
          <cell r="E666" t="str">
            <v>P 308, E10 TT Phương mai, Hà Nội</v>
          </cell>
          <cell r="F666" t="str">
            <v>P 308, E10 TT Phương mai, Hà Nội</v>
          </cell>
          <cell r="G666" t="str">
            <v>0982098259</v>
          </cell>
          <cell r="H666" t="str">
            <v>012328977</v>
          </cell>
          <cell r="I666" t="str">
            <v>Hà Nội</v>
          </cell>
          <cell r="J666" t="str">
            <v>09/03/2006</v>
          </cell>
          <cell r="K666" t="str">
            <v>Trần Tuấn Hùng</v>
          </cell>
          <cell r="L666" t="str">
            <v>002154490041</v>
          </cell>
          <cell r="M666" t="str">
            <v>HSBC Việt Nam - Chi nhánh Hà Nội</v>
          </cell>
          <cell r="N666" t="b">
            <v>1</v>
          </cell>
        </row>
        <row r="667">
          <cell r="A667" t="str">
            <v>011363465</v>
          </cell>
          <cell r="B667" t="str">
            <v>TVS000884</v>
          </cell>
          <cell r="C667" t="str">
            <v>Đỗ Thị Thủy</v>
          </cell>
          <cell r="D667" t="str">
            <v>VN</v>
          </cell>
          <cell r="E667" t="str">
            <v>C103, 11A ĐH Thủy Lợi, ngõ 95 chùa bộc</v>
          </cell>
          <cell r="F667" t="str">
            <v>C103, 11A ĐH Thủy Lợi, ngõ 95 chùa bộc</v>
          </cell>
          <cell r="G667" t="str">
            <v>0904008853</v>
          </cell>
          <cell r="H667" t="str">
            <v>011363465</v>
          </cell>
          <cell r="I667" t="str">
            <v>Hà Nội</v>
          </cell>
          <cell r="J667" t="str">
            <v>06/06/2009</v>
          </cell>
          <cell r="K667" t="str">
            <v>Đỗ Thị Thủy</v>
          </cell>
          <cell r="L667" t="str">
            <v>711A11985194</v>
          </cell>
          <cell r="M667" t="str">
            <v>Vietinbank - CN Chương Dương</v>
          </cell>
          <cell r="N667" t="b">
            <v>1</v>
          </cell>
        </row>
        <row r="668">
          <cell r="A668" t="str">
            <v>011765478</v>
          </cell>
          <cell r="B668" t="str">
            <v>TVS000885</v>
          </cell>
          <cell r="C668" t="str">
            <v>Nguyễn Hoàng Giang</v>
          </cell>
          <cell r="D668" t="str">
            <v>VN</v>
          </cell>
          <cell r="E668" t="str">
            <v>17 ngách 221/65 Tôn Đức Thắng - HN ( Số 58 mặt hồ Văn Chương )</v>
          </cell>
          <cell r="F668" t="str">
            <v>17 ngách 221/65 Tôn Đức Thắng - HN ( Số 58 mặt hồ Văn Chương )</v>
          </cell>
          <cell r="G668" t="str">
            <v>0903224224</v>
          </cell>
          <cell r="H668" t="str">
            <v>011765478</v>
          </cell>
          <cell r="I668" t="str">
            <v>Hà Nội</v>
          </cell>
          <cell r="J668" t="str">
            <v>27/04/2010</v>
          </cell>
          <cell r="K668" t="str">
            <v>Nguyễn Hoàng Giang</v>
          </cell>
          <cell r="L668" t="str">
            <v>22010000167838</v>
          </cell>
          <cell r="M668" t="str">
            <v>BIDV - Thăng Long</v>
          </cell>
          <cell r="N668" t="b">
            <v>1</v>
          </cell>
        </row>
        <row r="669">
          <cell r="A669" t="str">
            <v>011485430</v>
          </cell>
          <cell r="B669" t="str">
            <v>TVS000889</v>
          </cell>
          <cell r="C669" t="str">
            <v>Nguyễn Tú Anh</v>
          </cell>
          <cell r="D669" t="str">
            <v>VN</v>
          </cell>
          <cell r="E669" t="str">
            <v>76 ngõ 381 Bạch Mai - HN</v>
          </cell>
          <cell r="F669" t="str">
            <v>76 ngõ 381 Bạch Mai - HN</v>
          </cell>
          <cell r="G669" t="str">
            <v>0983160836</v>
          </cell>
          <cell r="H669" t="str">
            <v>011485430</v>
          </cell>
          <cell r="I669" t="str">
            <v>Hà Nội</v>
          </cell>
          <cell r="J669" t="str">
            <v>15/09/2003</v>
          </cell>
          <cell r="K669" t="str">
            <v>Nguyễn Tú Anh</v>
          </cell>
          <cell r="L669" t="str">
            <v>1303206063672</v>
          </cell>
          <cell r="M669" t="str">
            <v>NN&amp;PTNT -CN Hà Thành</v>
          </cell>
          <cell r="N669" t="b">
            <v>1</v>
          </cell>
        </row>
        <row r="670">
          <cell r="A670" t="str">
            <v>010001594</v>
          </cell>
          <cell r="B670" t="str">
            <v>TVS000891</v>
          </cell>
          <cell r="C670" t="str">
            <v>Lê Phú Trường</v>
          </cell>
          <cell r="D670" t="str">
            <v>VN</v>
          </cell>
          <cell r="E670" t="str">
            <v>12 Ngõ Trạm, Phường Hàng Bông, HN</v>
          </cell>
          <cell r="F670" t="str">
            <v>12 Ngõ Trạm, Phường Hàng Bông, HN</v>
          </cell>
          <cell r="G670" t="str">
            <v>0913230678</v>
          </cell>
          <cell r="H670" t="str">
            <v>010001594</v>
          </cell>
          <cell r="I670" t="str">
            <v>Hà Nội</v>
          </cell>
          <cell r="J670" t="str">
            <v>09/12/2003</v>
          </cell>
          <cell r="K670" t="str">
            <v>Công ty cổ phần chứng khoán Thiên Việt
(Chuyển tiền vào TKCK 042C003315 - Lê Phú Trường)</v>
          </cell>
          <cell r="L670" t="str">
            <v>22010000089400</v>
          </cell>
          <cell r="M670" t="str">
            <v>BIDV - CN Thăng Long</v>
          </cell>
          <cell r="N670" t="b">
            <v>0</v>
          </cell>
        </row>
        <row r="671">
          <cell r="A671" t="str">
            <v>011878892</v>
          </cell>
          <cell r="B671" t="str">
            <v>TVS000894</v>
          </cell>
          <cell r="C671" t="str">
            <v>Nguyễn Ngọc Long</v>
          </cell>
          <cell r="D671" t="str">
            <v>VN</v>
          </cell>
          <cell r="E671" t="str">
            <v>Khu TT đội xe 220- Tổ 33- Cụm 5- Xuân La- Tây Hồ- HN</v>
          </cell>
          <cell r="F671" t="str">
            <v>Khu TT đội xe 220- Tổ 33- Cụm 5- Xuân La- Tây Hồ- HN</v>
          </cell>
          <cell r="G671" t="str">
            <v>0936136398</v>
          </cell>
          <cell r="H671" t="str">
            <v>011878892</v>
          </cell>
          <cell r="I671" t="str">
            <v>Hà Nội</v>
          </cell>
          <cell r="J671" t="str">
            <v>28/04/2003</v>
          </cell>
          <cell r="K671" t="str">
            <v>Nguyễn Ngọc Long</v>
          </cell>
          <cell r="L671" t="str">
            <v>0611000186224</v>
          </cell>
          <cell r="M671" t="str">
            <v>VCB - CN Ba Đình</v>
          </cell>
          <cell r="N671" t="b">
            <v>1</v>
          </cell>
        </row>
        <row r="672">
          <cell r="A672" t="str">
            <v>011286080</v>
          </cell>
          <cell r="B672" t="str">
            <v>TVS000895</v>
          </cell>
          <cell r="C672" t="str">
            <v>Nguyễn Thị Bích Thu</v>
          </cell>
          <cell r="D672" t="str">
            <v>VN</v>
          </cell>
          <cell r="E672" t="str">
            <v>36 ngõ 30 Hồng Mai - HBT - HN</v>
          </cell>
          <cell r="F672" t="str">
            <v>36 ngõ 30 Hồng Mai - HBT - HN</v>
          </cell>
          <cell r="G672" t="str">
            <v>0904951134</v>
          </cell>
          <cell r="H672" t="str">
            <v>011286080</v>
          </cell>
          <cell r="I672" t="str">
            <v>Hà Nội</v>
          </cell>
          <cell r="J672" t="str">
            <v>06/07/2009</v>
          </cell>
          <cell r="K672" t="str">
            <v>Nguyễn Thị Bích Thu</v>
          </cell>
          <cell r="L672" t="str">
            <v>006704060031925</v>
          </cell>
          <cell r="M672" t="str">
            <v>VIB- Ba Đình</v>
          </cell>
          <cell r="N672" t="b">
            <v>1</v>
          </cell>
        </row>
        <row r="673">
          <cell r="A673" t="str">
            <v>023454265</v>
          </cell>
          <cell r="B673" t="str">
            <v>TVS000896</v>
          </cell>
          <cell r="C673" t="str">
            <v>Nguyễn Thị Kim Oanh</v>
          </cell>
          <cell r="D673" t="str">
            <v>VN</v>
          </cell>
          <cell r="E673" t="str">
            <v>491/18 Huỳnh Văn Bánh, P14, Q. Phú nhuận, HCM</v>
          </cell>
          <cell r="F673" t="str">
            <v>491/18 Huỳnh Văn Bánh, P14, Q. Phú nhuận, HCM</v>
          </cell>
          <cell r="G673" t="str">
            <v>0903331279</v>
          </cell>
          <cell r="H673" t="str">
            <v>023454265</v>
          </cell>
          <cell r="I673" t="str">
            <v>Hồ chí minh</v>
          </cell>
          <cell r="J673" t="str">
            <v>27/09/2006</v>
          </cell>
          <cell r="K673" t="str">
            <v>Nguyễn Thị Kim Oanh</v>
          </cell>
          <cell r="L673" t="str">
            <v>4427040011609</v>
          </cell>
          <cell r="M673" t="str">
            <v>PGBank - CN Sài Gòn</v>
          </cell>
          <cell r="N673" t="b">
            <v>1</v>
          </cell>
        </row>
        <row r="674">
          <cell r="A674" t="str">
            <v>011555001</v>
          </cell>
          <cell r="B674" t="str">
            <v>TVS000898</v>
          </cell>
          <cell r="C674" t="str">
            <v>Bùi Thế Phong</v>
          </cell>
          <cell r="D674" t="str">
            <v>VN</v>
          </cell>
          <cell r="E674" t="str">
            <v>Tổ 14 Phường Thịnh Liệt, Quận Hoàng Mai</v>
          </cell>
          <cell r="F674" t="str">
            <v>Tổ 14 Phường Thịnh Liệt, Quận Hoàng Mai</v>
          </cell>
          <cell r="G674" t="str">
            <v>0904215292</v>
          </cell>
          <cell r="H674" t="str">
            <v>011555001</v>
          </cell>
          <cell r="I674" t="str">
            <v>Hà Nội</v>
          </cell>
          <cell r="J674" t="str">
            <v>15/10/1998</v>
          </cell>
          <cell r="K674" t="str">
            <v>Bùi Thế Phong</v>
          </cell>
          <cell r="L674" t="str">
            <v>03501012932602</v>
          </cell>
          <cell r="M674" t="str">
            <v>Maritimebank-Kim Đồng-CN Nam Hà Nội</v>
          </cell>
          <cell r="N674" t="b">
            <v>1</v>
          </cell>
        </row>
        <row r="675">
          <cell r="A675" t="str">
            <v>111454087</v>
          </cell>
          <cell r="B675" t="str">
            <v>TVS000899</v>
          </cell>
          <cell r="C675" t="str">
            <v>Bùi Tất Trịnh</v>
          </cell>
          <cell r="D675" t="str">
            <v>VN</v>
          </cell>
          <cell r="E675" t="str">
            <v>Đội 8, Hạ Mỗ, Đan Phượng</v>
          </cell>
          <cell r="F675" t="str">
            <v>Đội 8, Hạ Mỗ, Đan Phượng</v>
          </cell>
          <cell r="G675" t="str">
            <v>0912848893</v>
          </cell>
          <cell r="H675" t="str">
            <v>111454087</v>
          </cell>
          <cell r="I675" t="str">
            <v>Hà Tây</v>
          </cell>
          <cell r="J675" t="str">
            <v>01/11/2005</v>
          </cell>
          <cell r="K675" t="str">
            <v>Bùi Tất Trịnh</v>
          </cell>
          <cell r="L675" t="str">
            <v>82082021065800024</v>
          </cell>
          <cell r="M675" t="str">
            <v>OceanBank - Đào Duy Anh</v>
          </cell>
          <cell r="N675" t="b">
            <v>1</v>
          </cell>
        </row>
        <row r="676">
          <cell r="A676" t="str">
            <v>011783839</v>
          </cell>
          <cell r="B676" t="str">
            <v>TVS000901</v>
          </cell>
          <cell r="C676" t="str">
            <v>Phạm Lộc Ninh</v>
          </cell>
          <cell r="D676" t="str">
            <v>VN</v>
          </cell>
          <cell r="E676" t="str">
            <v>49A Tổ 19 Ngọc Hà - Hà Nội</v>
          </cell>
          <cell r="F676" t="str">
            <v>49A Tổ 19 Ngọc Hà - Hà Nội</v>
          </cell>
          <cell r="G676" t="str">
            <v>0903422768</v>
          </cell>
          <cell r="H676" t="str">
            <v>011783839</v>
          </cell>
          <cell r="I676" t="str">
            <v>Hà Nội</v>
          </cell>
          <cell r="J676" t="str">
            <v>08/06/2007</v>
          </cell>
          <cell r="K676" t="str">
            <v>Phạm Lộc Ninh</v>
          </cell>
          <cell r="L676" t="str">
            <v>11520105977013</v>
          </cell>
          <cell r="M676" t="str">
            <v>Techcombank - Ngọc Khánh</v>
          </cell>
          <cell r="N676" t="b">
            <v>1</v>
          </cell>
        </row>
        <row r="677">
          <cell r="A677" t="str">
            <v>013088393</v>
          </cell>
          <cell r="B677" t="str">
            <v>TVS000902</v>
          </cell>
          <cell r="C677" t="str">
            <v>Dương Minh Hoàng</v>
          </cell>
          <cell r="D677" t="str">
            <v>VN</v>
          </cell>
          <cell r="E677" t="str">
            <v>số 44 ngõ 32A Hào Nam - Hà Nội</v>
          </cell>
          <cell r="F677" t="str">
            <v>số 44 ngõ 32A Hào Nam - Hà Nội</v>
          </cell>
          <cell r="G677" t="str">
            <v>0904681673</v>
          </cell>
          <cell r="H677" t="str">
            <v>013088393</v>
          </cell>
          <cell r="I677" t="str">
            <v>HN</v>
          </cell>
          <cell r="J677" t="str">
            <v>28/06/2008</v>
          </cell>
          <cell r="K677" t="str">
            <v>Dương Minh Hoàng</v>
          </cell>
          <cell r="L677" t="str">
            <v>10321084479011</v>
          </cell>
          <cell r="M677" t="str">
            <v>Techcombank - CN Khâm Thiên</v>
          </cell>
          <cell r="N677" t="b">
            <v>1</v>
          </cell>
        </row>
        <row r="678">
          <cell r="A678" t="str">
            <v>013088392</v>
          </cell>
          <cell r="B678" t="str">
            <v>TVS000903</v>
          </cell>
          <cell r="C678" t="str">
            <v>Đào Thị Huyền</v>
          </cell>
          <cell r="D678" t="str">
            <v>VN</v>
          </cell>
          <cell r="E678" t="str">
            <v>số nhà 45 đường Sông Nhuệ - Đông Ngạc - TLiêm - HN</v>
          </cell>
          <cell r="F678" t="str">
            <v>số nhà 45 đường Sông Nhuệ - Đông Ngạc - TLiêm - HN</v>
          </cell>
          <cell r="G678" t="str">
            <v>0904558555</v>
          </cell>
          <cell r="H678" t="str">
            <v>013088392</v>
          </cell>
          <cell r="I678" t="str">
            <v>Hà Nội</v>
          </cell>
          <cell r="J678" t="str">
            <v>28/06/2008</v>
          </cell>
          <cell r="K678" t="str">
            <v>Đào Thị Huyền</v>
          </cell>
          <cell r="L678" t="str">
            <v>101410000000873</v>
          </cell>
          <cell r="M678" t="str">
            <v>Ngân hàng Liên doanh Việt Nga - PGD Hai Bà Trưng</v>
          </cell>
          <cell r="N678" t="b">
            <v>1</v>
          </cell>
        </row>
        <row r="679">
          <cell r="A679" t="str">
            <v>010369037</v>
          </cell>
          <cell r="B679" t="str">
            <v>TVS000904</v>
          </cell>
          <cell r="C679" t="str">
            <v>Bùi Mỹ Hạnh</v>
          </cell>
          <cell r="D679" t="str">
            <v>VN</v>
          </cell>
          <cell r="E679" t="str">
            <v>P1 - G5A TT Hào Nam, Ô Chợ Dừa, Đống Đa</v>
          </cell>
          <cell r="F679" t="str">
            <v>P1 - G5A TT Hào Nam, Ô Chợ Dừa, Đống Đa</v>
          </cell>
          <cell r="G679" t="str">
            <v>0906061909</v>
          </cell>
          <cell r="H679" t="str">
            <v>010369037</v>
          </cell>
          <cell r="I679" t="str">
            <v>Hà Nội</v>
          </cell>
          <cell r="J679">
            <v>41379</v>
          </cell>
          <cell r="K679" t="str">
            <v>Bùi Mỹ Hạnh</v>
          </cell>
          <cell r="L679" t="str">
            <v>041008521445</v>
          </cell>
          <cell r="M679" t="str">
            <v>SHB - CN Hàm Long, PGD Chiến Thắng</v>
          </cell>
          <cell r="N679" t="b">
            <v>1</v>
          </cell>
        </row>
        <row r="680">
          <cell r="A680" t="str">
            <v>168064087</v>
          </cell>
          <cell r="B680" t="str">
            <v>TVS000905</v>
          </cell>
          <cell r="C680" t="str">
            <v>Lương Thùy Dương</v>
          </cell>
          <cell r="D680" t="str">
            <v>VN</v>
          </cell>
          <cell r="E680" t="str">
            <v>SN 23 phố Thịnh Hòa, TT Hòa Mạc, Huyện Duy Tiên - Hà Nam</v>
          </cell>
          <cell r="F680" t="str">
            <v>SN 23 phố Thịnh Hòa, TT Hòa Mạc, Huyện Duy Tiên - Hà Nam</v>
          </cell>
          <cell r="G680" t="str">
            <v>0972209868</v>
          </cell>
          <cell r="H680" t="str">
            <v>168064087</v>
          </cell>
          <cell r="I680" t="str">
            <v>Hà Nam</v>
          </cell>
          <cell r="J680" t="str">
            <v>13/09/2008</v>
          </cell>
          <cell r="K680" t="str">
            <v>Lương Thùy Dương</v>
          </cell>
          <cell r="L680" t="str">
            <v>10323124614017</v>
          </cell>
          <cell r="M680" t="str">
            <v>Techcombank - PGD Khâm Thiên</v>
          </cell>
          <cell r="N680" t="b">
            <v>1</v>
          </cell>
        </row>
        <row r="681">
          <cell r="A681" t="str">
            <v>168418205</v>
          </cell>
          <cell r="B681" t="str">
            <v>TVS000906</v>
          </cell>
          <cell r="C681" t="str">
            <v>Nguyễn Thị Hoa</v>
          </cell>
          <cell r="D681" t="str">
            <v>VN</v>
          </cell>
          <cell r="E681" t="str">
            <v>32 tổ 17 Minh Khai - Phủ Lý - HN</v>
          </cell>
          <cell r="F681" t="str">
            <v>32 tổ 17 Minh Khai - Phủ Lý - HN</v>
          </cell>
          <cell r="G681" t="str">
            <v>0903425170</v>
          </cell>
          <cell r="H681" t="str">
            <v>168418205</v>
          </cell>
          <cell r="I681" t="str">
            <v>Hà Nam</v>
          </cell>
          <cell r="J681" t="str">
            <v>30/06/2009</v>
          </cell>
          <cell r="K681" t="str">
            <v>Nguyễn Thị Hoa</v>
          </cell>
          <cell r="L681" t="str">
            <v>16001010899957</v>
          </cell>
          <cell r="M681" t="str">
            <v>TMCP Hàng Hải - Hà Nam</v>
          </cell>
          <cell r="N681" t="b">
            <v>1</v>
          </cell>
        </row>
        <row r="682">
          <cell r="A682" t="str">
            <v>012972677</v>
          </cell>
          <cell r="B682" t="str">
            <v>TVS000910</v>
          </cell>
          <cell r="C682" t="str">
            <v>Nguyễn Kim Lân</v>
          </cell>
          <cell r="D682" t="str">
            <v>VN</v>
          </cell>
          <cell r="E682" t="str">
            <v>102K Tổ 32 Khương Thượng _ Đống Đa _ HN</v>
          </cell>
          <cell r="F682" t="str">
            <v>102K Tổ 32 Khương Thượng _ Đống Đa _ HN</v>
          </cell>
          <cell r="G682" t="str">
            <v>0913003316</v>
          </cell>
          <cell r="H682" t="str">
            <v>012972677</v>
          </cell>
          <cell r="I682" t="str">
            <v>Hà Nội</v>
          </cell>
          <cell r="J682" t="str">
            <v>22/06/2007</v>
          </cell>
          <cell r="K682" t="str">
            <v>Nguyễn Kim Lân</v>
          </cell>
          <cell r="L682" t="str">
            <v>0451001314689</v>
          </cell>
          <cell r="M682" t="str">
            <v>VCB - CN Thành Công</v>
          </cell>
          <cell r="N682" t="b">
            <v>1</v>
          </cell>
        </row>
        <row r="683">
          <cell r="A683" t="str">
            <v>013463191</v>
          </cell>
          <cell r="B683" t="str">
            <v>TVS000912</v>
          </cell>
          <cell r="C683" t="str">
            <v>Hà Ngọc Sơn</v>
          </cell>
          <cell r="D683" t="str">
            <v>VN</v>
          </cell>
          <cell r="E683" t="str">
            <v>303 Cầu Giấy - HN</v>
          </cell>
          <cell r="F683" t="str">
            <v>303 Cầu Giấy - HN</v>
          </cell>
          <cell r="G683" t="str">
            <v>0912419519</v>
          </cell>
          <cell r="H683" t="str">
            <v>013463191</v>
          </cell>
          <cell r="I683" t="str">
            <v>Hà Nội</v>
          </cell>
          <cell r="J683" t="str">
            <v>10/08/2011</v>
          </cell>
          <cell r="K683" t="str">
            <v>Hà Ngọc Sơn</v>
          </cell>
          <cell r="L683" t="str">
            <v>12210000197362</v>
          </cell>
          <cell r="M683" t="str">
            <v>BIDV - CN Hà Thành</v>
          </cell>
          <cell r="N683" t="b">
            <v>1</v>
          </cell>
        </row>
        <row r="684">
          <cell r="A684" t="str">
            <v>011789343</v>
          </cell>
          <cell r="B684" t="str">
            <v>TVS000913</v>
          </cell>
          <cell r="C684" t="str">
            <v>Nguyễn Trung Nghĩa</v>
          </cell>
          <cell r="D684" t="str">
            <v>VN</v>
          </cell>
          <cell r="E684" t="str">
            <v>11A Tổ 2 Dịch Vọng, Cầu Giấy</v>
          </cell>
          <cell r="F684" t="str">
            <v>11A Tổ 2 Dịch Vọng, Cầu Giấy</v>
          </cell>
          <cell r="H684" t="str">
            <v>011789343</v>
          </cell>
          <cell r="I684" t="str">
            <v>Hà Nội</v>
          </cell>
          <cell r="J684" t="str">
            <v>25/03/2005</v>
          </cell>
        </row>
        <row r="685">
          <cell r="A685" t="str">
            <v>011513585</v>
          </cell>
          <cell r="B685" t="str">
            <v>TVS000916</v>
          </cell>
          <cell r="C685" t="str">
            <v>Đỗ Quang Huy</v>
          </cell>
          <cell r="D685" t="str">
            <v>VN</v>
          </cell>
          <cell r="E685" t="str">
            <v>38 ngõ 414 Tổ 12B Láng Hạ - Đống Đa - HN</v>
          </cell>
          <cell r="F685" t="str">
            <v>38 ngõ 414 Tổ 12B Láng Hạ - Đống Đa - HN</v>
          </cell>
          <cell r="G685" t="str">
            <v>0903234786</v>
          </cell>
          <cell r="H685" t="str">
            <v>011513585</v>
          </cell>
          <cell r="I685" t="str">
            <v>Hà Nội</v>
          </cell>
          <cell r="J685" t="str">
            <v>26/04/2004</v>
          </cell>
          <cell r="K685" t="str">
            <v>Đỗ Quang Huy</v>
          </cell>
          <cell r="L685" t="str">
            <v>12312000010091</v>
          </cell>
          <cell r="M685" t="str">
            <v>BIDV - Quang Trung</v>
          </cell>
          <cell r="N685" t="b">
            <v>1</v>
          </cell>
        </row>
        <row r="686">
          <cell r="A686" t="str">
            <v>011276476</v>
          </cell>
          <cell r="B686" t="str">
            <v>TVS000917</v>
          </cell>
          <cell r="C686" t="str">
            <v>Nguyễn Thị Tuyết Mai</v>
          </cell>
          <cell r="D686" t="str">
            <v>VN</v>
          </cell>
          <cell r="E686" t="str">
            <v>P 11-05 - Lầu 11 Chung cư Nguyễn Ngọc Phương - P19 - Q Bình Thạnh - TpHCM</v>
          </cell>
          <cell r="F686" t="str">
            <v>P 11-05 - Lầu 11 Chung cư Nguyễn Ngọc Phương - P19 - Q Bình Thạnh - TpHCM</v>
          </cell>
          <cell r="G686" t="str">
            <v>0903608630</v>
          </cell>
          <cell r="H686" t="str">
            <v>011276476</v>
          </cell>
          <cell r="I686" t="str">
            <v>Hà Nội</v>
          </cell>
          <cell r="J686" t="str">
            <v>07/02/2005</v>
          </cell>
          <cell r="K686" t="str">
            <v>Nguyễn Thị Tuyết Mai</v>
          </cell>
          <cell r="L686" t="str">
            <v>11923979</v>
          </cell>
          <cell r="M686" t="str">
            <v>ACB - CN Sài Gòn</v>
          </cell>
          <cell r="N686" t="b">
            <v>1</v>
          </cell>
        </row>
        <row r="687">
          <cell r="A687" t="str">
            <v>012259330</v>
          </cell>
          <cell r="B687" t="str">
            <v>TVS000918</v>
          </cell>
          <cell r="C687" t="str">
            <v>Hoàng Liên Hương</v>
          </cell>
          <cell r="D687" t="str">
            <v>VN</v>
          </cell>
          <cell r="E687" t="str">
            <v>Nhà A6_Phòng 310_Nam Đồng</v>
          </cell>
          <cell r="F687" t="str">
            <v>Nhà A6_Phòng 310_Nam Đồng</v>
          </cell>
          <cell r="G687" t="str">
            <v>0988880906</v>
          </cell>
          <cell r="H687" t="str">
            <v>012259330</v>
          </cell>
          <cell r="I687" t="str">
            <v>Hà Nội</v>
          </cell>
          <cell r="J687" t="str">
            <v>01/07/1999</v>
          </cell>
          <cell r="K687" t="str">
            <v>Hoàng Liên Hương</v>
          </cell>
          <cell r="L687" t="str">
            <v>020004955774</v>
          </cell>
          <cell r="M687" t="str">
            <v>Sacombank - CN Thủ Đô</v>
          </cell>
          <cell r="N687" t="b">
            <v>1</v>
          </cell>
        </row>
        <row r="688">
          <cell r="A688" t="str">
            <v>010555515</v>
          </cell>
          <cell r="B688" t="str">
            <v>TVS000919</v>
          </cell>
          <cell r="C688" t="str">
            <v>Đỗ Thị Thanh Vân</v>
          </cell>
          <cell r="D688" t="str">
            <v>VN</v>
          </cell>
          <cell r="E688" t="str">
            <v>Số 3 Ngô Quyền - HN</v>
          </cell>
          <cell r="F688" t="str">
            <v>Số 3 Ngô Quyền - HN</v>
          </cell>
          <cell r="G688" t="str">
            <v>0988558892</v>
          </cell>
          <cell r="H688" t="str">
            <v>010555515</v>
          </cell>
          <cell r="I688" t="str">
            <v>Hà Nội</v>
          </cell>
          <cell r="J688" t="str">
            <v>13/05/2009</v>
          </cell>
          <cell r="K688" t="str">
            <v>Đỗ Thị Thanh Vân</v>
          </cell>
          <cell r="L688" t="str">
            <v>0021001458456</v>
          </cell>
          <cell r="M688" t="str">
            <v>VCB -CN Hà Nội</v>
          </cell>
          <cell r="N688" t="b">
            <v>1</v>
          </cell>
        </row>
        <row r="689">
          <cell r="A689" t="str">
            <v>012099554</v>
          </cell>
          <cell r="B689" t="str">
            <v>TVS000920</v>
          </cell>
          <cell r="C689" t="str">
            <v>Bùi Thị Hoàn</v>
          </cell>
          <cell r="D689" t="str">
            <v>VN</v>
          </cell>
          <cell r="E689" t="str">
            <v>P502_B1 Dầu khí, Láng Hạ</v>
          </cell>
          <cell r="F689" t="str">
            <v>P502_B1 Dầu khí, Láng Hạ</v>
          </cell>
          <cell r="G689" t="str">
            <v>0912113865</v>
          </cell>
          <cell r="H689" t="str">
            <v>012099554</v>
          </cell>
          <cell r="I689" t="str">
            <v>Hà Nội</v>
          </cell>
          <cell r="J689" t="str">
            <v>19/02/1998</v>
          </cell>
          <cell r="K689" t="str">
            <v>Bùi Thị Hoàn</v>
          </cell>
          <cell r="L689" t="str">
            <v>0021000846590</v>
          </cell>
          <cell r="M689" t="str">
            <v>VCB - CN Thành Công</v>
          </cell>
          <cell r="N689" t="b">
            <v>1</v>
          </cell>
        </row>
        <row r="690">
          <cell r="A690" t="str">
            <v>012179693</v>
          </cell>
          <cell r="B690" t="str">
            <v>TVS000921</v>
          </cell>
          <cell r="C690" t="str">
            <v>Lê Thị Trà My</v>
          </cell>
          <cell r="D690" t="str">
            <v>VN</v>
          </cell>
          <cell r="E690" t="str">
            <v>5 ngõ 260/40 Cầu Giấy</v>
          </cell>
          <cell r="F690" t="str">
            <v>5 ngõ 260/40 Cầu Giấy</v>
          </cell>
          <cell r="G690" t="str">
            <v>0912304890</v>
          </cell>
          <cell r="H690" t="str">
            <v>012179693</v>
          </cell>
          <cell r="I690" t="str">
            <v>Hà Nội</v>
          </cell>
          <cell r="J690" t="str">
            <v>17/03/1999</v>
          </cell>
          <cell r="K690" t="str">
            <v>Lê Thị Trà My</v>
          </cell>
          <cell r="L690" t="str">
            <v>0560101715006</v>
          </cell>
          <cell r="M690" t="str">
            <v>TMCP Quân Đội, CN Điện Biên Phủ</v>
          </cell>
          <cell r="N690" t="b">
            <v>1</v>
          </cell>
        </row>
        <row r="691">
          <cell r="A691" t="str">
            <v>011660984</v>
          </cell>
          <cell r="B691" t="str">
            <v>TVS000922</v>
          </cell>
          <cell r="C691" t="str">
            <v>Chu Thị Kim Oanh</v>
          </cell>
          <cell r="D691" t="str">
            <v>VN</v>
          </cell>
          <cell r="E691" t="str">
            <v>13 Hàng Đào, Hòan Kiếm</v>
          </cell>
          <cell r="F691" t="str">
            <v>13 Hàng Đào, Hòan Kiếm</v>
          </cell>
          <cell r="G691" t="str">
            <v>0912561626</v>
          </cell>
          <cell r="H691" t="str">
            <v>011660984</v>
          </cell>
          <cell r="I691" t="str">
            <v>Hà Nội</v>
          </cell>
          <cell r="J691" t="str">
            <v>20/08/2004</v>
          </cell>
          <cell r="K691" t="str">
            <v>Chu Thị Kim Oanh</v>
          </cell>
          <cell r="L691" t="str">
            <v>0011000269243</v>
          </cell>
          <cell r="M691" t="str">
            <v>VCB - Sở Giao dịch</v>
          </cell>
          <cell r="N691" t="b">
            <v>1</v>
          </cell>
        </row>
        <row r="692">
          <cell r="A692" t="str">
            <v>011957067</v>
          </cell>
          <cell r="B692" t="str">
            <v>TVS000923</v>
          </cell>
          <cell r="C692" t="str">
            <v>Lê Ngọc Tuấn</v>
          </cell>
          <cell r="D692" t="str">
            <v>VN</v>
          </cell>
          <cell r="E692" t="str">
            <v>145/5 đường Bạch Đằng - P2 - Q Tân Bình - HCM</v>
          </cell>
          <cell r="F692" t="str">
            <v>145/5 đường Bạch Đằng - P2 - Q Tân Bình - HCM</v>
          </cell>
          <cell r="G692" t="str">
            <v>0913541472</v>
          </cell>
          <cell r="H692" t="str">
            <v>011957067</v>
          </cell>
          <cell r="I692" t="str">
            <v>Hà Nội</v>
          </cell>
          <cell r="J692" t="str">
            <v>04/05/2007</v>
          </cell>
          <cell r="K692" t="str">
            <v>Lê Ngọc Tuấn</v>
          </cell>
          <cell r="L692" t="str">
            <v>0040102523007</v>
          </cell>
          <cell r="M692" t="str">
            <v>TMCP Quân Đội - CN Tây Hồ</v>
          </cell>
          <cell r="N692" t="b">
            <v>1</v>
          </cell>
        </row>
        <row r="693">
          <cell r="A693" t="str">
            <v>011907847</v>
          </cell>
          <cell r="B693" t="str">
            <v>TVS000924</v>
          </cell>
          <cell r="C693" t="str">
            <v>Lê Hương Giang</v>
          </cell>
          <cell r="D693" t="str">
            <v>VN</v>
          </cell>
          <cell r="E693" t="str">
            <v>301 B3 Nam Thành Công_Đống Đa</v>
          </cell>
          <cell r="F693" t="str">
            <v>301 B3 Nam Thành Công_Đống Đa</v>
          </cell>
          <cell r="G693" t="str">
            <v>0913510572</v>
          </cell>
          <cell r="H693" t="str">
            <v>011907847</v>
          </cell>
          <cell r="I693" t="str">
            <v>Hà Nội</v>
          </cell>
          <cell r="J693" t="str">
            <v>28/08/1995</v>
          </cell>
          <cell r="K693" t="str">
            <v>Lê Hương Giang</v>
          </cell>
          <cell r="L693" t="str">
            <v>12610000000732</v>
          </cell>
          <cell r="M693" t="str">
            <v>BIDV - CN Ba Đình</v>
          </cell>
          <cell r="N693" t="b">
            <v>1</v>
          </cell>
        </row>
        <row r="694">
          <cell r="A694" t="str">
            <v>011905050</v>
          </cell>
          <cell r="B694" t="str">
            <v>TVS000925</v>
          </cell>
          <cell r="C694" t="str">
            <v>Hoàng Diễm Thùy</v>
          </cell>
          <cell r="D694" t="str">
            <v>VN</v>
          </cell>
          <cell r="E694" t="str">
            <v>Số 3/103 ngõ 1194 Đường Láng_Đống Đa</v>
          </cell>
          <cell r="F694" t="str">
            <v>Số 3/103 ngõ 1194 Đường Láng_Đống Đa</v>
          </cell>
          <cell r="G694" t="str">
            <v>0903291212</v>
          </cell>
          <cell r="H694" t="str">
            <v>011905050</v>
          </cell>
          <cell r="I694" t="str">
            <v>Hà Nội</v>
          </cell>
          <cell r="J694" t="str">
            <v>28/08/1995</v>
          </cell>
          <cell r="K694" t="str">
            <v>Hoàng Diễm Thùy</v>
          </cell>
          <cell r="L694" t="str">
            <v>0011000066238</v>
          </cell>
          <cell r="M694" t="str">
            <v>VCB - Sở Giao dịch</v>
          </cell>
          <cell r="N694" t="b">
            <v>1</v>
          </cell>
        </row>
        <row r="695">
          <cell r="A695" t="str">
            <v>011960815</v>
          </cell>
          <cell r="B695" t="str">
            <v>TVS000926</v>
          </cell>
          <cell r="C695" t="str">
            <v>Nguyễn Hồng Linh</v>
          </cell>
          <cell r="D695" t="str">
            <v>VN</v>
          </cell>
          <cell r="E695" t="str">
            <v>11 nhà 36 Bách khoa</v>
          </cell>
          <cell r="F695" t="str">
            <v>Phòng A1 - 801 Chung cư Vinaconex 1, 289A Khuất Duy Tiến, Hà Nội</v>
          </cell>
          <cell r="G695" t="str">
            <v>0937898868</v>
          </cell>
          <cell r="H695" t="str">
            <v>011960815</v>
          </cell>
          <cell r="I695" t="str">
            <v>Hà Nội</v>
          </cell>
          <cell r="J695" t="str">
            <v>24/03/2000</v>
          </cell>
          <cell r="K695" t="str">
            <v>Nguyễn Hồng Linh</v>
          </cell>
          <cell r="L695" t="str">
            <v>03301010830762</v>
          </cell>
          <cell r="M695" t="str">
            <v>Maritimebank-CN Cầu Giấy, HN</v>
          </cell>
          <cell r="N695" t="b">
            <v>1</v>
          </cell>
        </row>
        <row r="696">
          <cell r="A696" t="str">
            <v>011858373</v>
          </cell>
          <cell r="B696" t="str">
            <v>TVS000927</v>
          </cell>
          <cell r="C696" t="str">
            <v>Lê Phi Hải</v>
          </cell>
          <cell r="D696" t="str">
            <v>VN</v>
          </cell>
          <cell r="E696" t="str">
            <v>Số 6 ngõ Hàng Đậu - Hà Nội</v>
          </cell>
          <cell r="F696" t="str">
            <v>Số 6 ngõ Hàng Đậu - Hà Nội</v>
          </cell>
          <cell r="G696" t="str">
            <v>0919289999</v>
          </cell>
          <cell r="H696" t="str">
            <v>011858373</v>
          </cell>
          <cell r="I696" t="str">
            <v>Hà Nội</v>
          </cell>
          <cell r="J696" t="str">
            <v>06/07/2006</v>
          </cell>
          <cell r="K696" t="str">
            <v>Lê Phi Hải</v>
          </cell>
          <cell r="L696" t="str">
            <v>0011001149382</v>
          </cell>
          <cell r="M696" t="str">
            <v>VCB Hội sở chính</v>
          </cell>
          <cell r="N696" t="b">
            <v>1</v>
          </cell>
        </row>
        <row r="697">
          <cell r="A697" t="str">
            <v>011245982</v>
          </cell>
          <cell r="B697" t="str">
            <v>TVS000928</v>
          </cell>
          <cell r="C697" t="str">
            <v>Hồ Trí Luân</v>
          </cell>
          <cell r="D697" t="str">
            <v>VN</v>
          </cell>
          <cell r="E697" t="str">
            <v>17/11A Khu đô thị Trung Yên</v>
          </cell>
          <cell r="F697" t="str">
            <v>17/11A Khu đô thị Trung Yên</v>
          </cell>
          <cell r="G697" t="str">
            <v>0903416789</v>
          </cell>
          <cell r="H697" t="str">
            <v>011245982</v>
          </cell>
          <cell r="I697" t="str">
            <v>Hà Nội</v>
          </cell>
          <cell r="J697" t="str">
            <v>16/03/2001</v>
          </cell>
          <cell r="K697" t="str">
            <v>Hồ Trí Luân</v>
          </cell>
          <cell r="L697" t="str">
            <v>0021000678408</v>
          </cell>
          <cell r="M697" t="str">
            <v>VCB - Láng Hạ</v>
          </cell>
          <cell r="N697" t="b">
            <v>1</v>
          </cell>
        </row>
        <row r="698">
          <cell r="A698" t="str">
            <v>012620747</v>
          </cell>
          <cell r="B698" t="str">
            <v>TVS000931</v>
          </cell>
          <cell r="C698" t="str">
            <v>Nguyễn Trung Tấn</v>
          </cell>
          <cell r="D698" t="str">
            <v>VN</v>
          </cell>
          <cell r="E698" t="str">
            <v>17 Yết Kiêu</v>
          </cell>
          <cell r="F698" t="str">
            <v>17 Yết Kiêu</v>
          </cell>
          <cell r="G698" t="str">
            <v>0913236364</v>
          </cell>
          <cell r="H698" t="str">
            <v>012620747</v>
          </cell>
          <cell r="I698" t="str">
            <v>Hà Nội</v>
          </cell>
          <cell r="J698" t="str">
            <v>25/08/2003</v>
          </cell>
          <cell r="K698" t="str">
            <v>Nguyễn Trung Tấn</v>
          </cell>
          <cell r="L698" t="str">
            <v>59461019</v>
          </cell>
          <cell r="M698" t="str">
            <v>ACB - PGD Khâm Thiên</v>
          </cell>
          <cell r="N698" t="b">
            <v>1</v>
          </cell>
        </row>
        <row r="699">
          <cell r="A699" t="str">
            <v>012134741</v>
          </cell>
          <cell r="B699" t="str">
            <v>TVS000932</v>
          </cell>
          <cell r="C699" t="str">
            <v>Phạm Quốc Đạt</v>
          </cell>
          <cell r="D699" t="str">
            <v>VN</v>
          </cell>
          <cell r="E699" t="str">
            <v>Trung tâm chiếu phim Quốc Gia_87 Láng Hạ_Ba Đình</v>
          </cell>
          <cell r="F699" t="str">
            <v>Trung tâm chiếu phim Quốc Gia_87 Láng Hạ_Ba Đình</v>
          </cell>
          <cell r="G699" t="str">
            <v>0903436099</v>
          </cell>
          <cell r="H699" t="str">
            <v>012134741</v>
          </cell>
          <cell r="I699" t="str">
            <v>Hà Nội</v>
          </cell>
          <cell r="J699" t="str">
            <v>22/05/1998</v>
          </cell>
          <cell r="K699" t="str">
            <v>Phạm Quốc Đạt</v>
          </cell>
          <cell r="L699" t="str">
            <v>12510000230976</v>
          </cell>
          <cell r="M699" t="str">
            <v>BIDV - CN Đông Đô</v>
          </cell>
          <cell r="N699" t="b">
            <v>1</v>
          </cell>
        </row>
        <row r="700">
          <cell r="A700" t="str">
            <v>011889169</v>
          </cell>
          <cell r="B700" t="str">
            <v>TVS000933</v>
          </cell>
          <cell r="C700" t="str">
            <v>Phan Thị Thu Thảo</v>
          </cell>
          <cell r="D700" t="str">
            <v>VN</v>
          </cell>
          <cell r="E700" t="str">
            <v>P303 Nhà F3, ngõ 171 Thái Hà</v>
          </cell>
          <cell r="F700" t="str">
            <v>P303 Nhà F3, ngõ 171 Thái Hà</v>
          </cell>
          <cell r="G700" t="str">
            <v>0904121977</v>
          </cell>
          <cell r="H700" t="str">
            <v>011889169</v>
          </cell>
          <cell r="I700" t="str">
            <v>Hà Nội</v>
          </cell>
          <cell r="J700" t="str">
            <v>29/11/2001</v>
          </cell>
          <cell r="K700" t="str">
            <v>Phan Thị Thu Thảo</v>
          </cell>
          <cell r="L700" t="str">
            <v>12010000484422</v>
          </cell>
          <cell r="M700" t="str">
            <v>BIDV - Sở giao dịch</v>
          </cell>
          <cell r="N700" t="b">
            <v>1</v>
          </cell>
        </row>
        <row r="701">
          <cell r="A701" t="str">
            <v>010211711</v>
          </cell>
          <cell r="B701" t="str">
            <v>TVS000936</v>
          </cell>
          <cell r="C701" t="str">
            <v>Nguyễn Thị Phương Chi</v>
          </cell>
          <cell r="D701" t="str">
            <v>VN</v>
          </cell>
          <cell r="E701" t="str">
            <v>222C - Đội Cấn - Hà Nội</v>
          </cell>
          <cell r="F701" t="str">
            <v>222C - Đội Cấn - Hà Nội</v>
          </cell>
          <cell r="G701" t="str">
            <v>0913534795</v>
          </cell>
          <cell r="H701" t="str">
            <v>010211711</v>
          </cell>
          <cell r="I701" t="str">
            <v>Hà Nội</v>
          </cell>
          <cell r="J701" t="str">
            <v>08/01/2009</v>
          </cell>
          <cell r="K701" t="str">
            <v>Nguyễn Thị Phương Chi</v>
          </cell>
          <cell r="L701" t="str">
            <v>0011001031529</v>
          </cell>
          <cell r="M701" t="str">
            <v>VCB - Hội sở</v>
          </cell>
          <cell r="N701" t="b">
            <v>1</v>
          </cell>
        </row>
        <row r="702">
          <cell r="A702" t="str">
            <v>07CL99292</v>
          </cell>
          <cell r="B702" t="str">
            <v>TVS000937</v>
          </cell>
          <cell r="C702" t="str">
            <v>Mr.CHHOR Eang Heang</v>
          </cell>
          <cell r="D702" t="str">
            <v>Nhật Bản</v>
          </cell>
          <cell r="E702" t="str">
            <v>Garden Passage 7, 3-8-11, Hiroo, Shibuya-Ku, TOKYO 150 00 12, JAPAN</v>
          </cell>
          <cell r="F702" t="str">
            <v>Garden Passage 7, 3-8-11, Hiroo, Shibuya-Ku, TOKYO 150 00 12, JAPAN</v>
          </cell>
          <cell r="G702" t="str">
            <v>+81 (905) 5895573</v>
          </cell>
          <cell r="H702" t="str">
            <v>07CL99292</v>
          </cell>
          <cell r="I702" t="str">
            <v>Đại sứ quán Pháp tại Nhật Bản</v>
          </cell>
          <cell r="J702" t="str">
            <v>08/10/2007</v>
          </cell>
          <cell r="K702" t="str">
            <v>Đỗ Việt Hùng</v>
          </cell>
          <cell r="L702" t="str">
            <v>45008000007387040019</v>
          </cell>
          <cell r="M702" t="str">
            <v>LPB - CN Hồ Chí Minh</v>
          </cell>
          <cell r="N702" t="b">
            <v>0</v>
          </cell>
        </row>
        <row r="703">
          <cell r="A703" t="str">
            <v>012020449</v>
          </cell>
          <cell r="B703" t="str">
            <v>TVS000938</v>
          </cell>
          <cell r="C703" t="str">
            <v>Nguyễn Quốc Bình</v>
          </cell>
          <cell r="D703" t="str">
            <v>VN</v>
          </cell>
          <cell r="E703" t="str">
            <v>288 Tôn Đức Thắng</v>
          </cell>
          <cell r="F703" t="str">
            <v>288 Tôn Đức Thắng</v>
          </cell>
          <cell r="H703" t="str">
            <v>012020449</v>
          </cell>
          <cell r="I703" t="str">
            <v>Hà Nội</v>
          </cell>
          <cell r="J703" t="str">
            <v>05/10/2006</v>
          </cell>
        </row>
        <row r="704">
          <cell r="A704" t="str">
            <v>011907114</v>
          </cell>
          <cell r="B704" t="str">
            <v>TVS000939</v>
          </cell>
          <cell r="C704" t="str">
            <v>Trần Mai Anh</v>
          </cell>
          <cell r="D704" t="str">
            <v>VN</v>
          </cell>
          <cell r="E704" t="str">
            <v>56 ngõ 7 Thái Hà_Đống Đa</v>
          </cell>
          <cell r="F704" t="str">
            <v>56 ngõ 7 Thái Hà_Đống Đa</v>
          </cell>
          <cell r="G704" t="str">
            <v>0913008252</v>
          </cell>
          <cell r="H704" t="str">
            <v>011907114</v>
          </cell>
          <cell r="I704" t="str">
            <v>Hà Nội</v>
          </cell>
          <cell r="J704" t="str">
            <v>19/07/1995</v>
          </cell>
          <cell r="K704" t="str">
            <v>Trần Mai Anh</v>
          </cell>
          <cell r="L704" t="str">
            <v>0451001392225</v>
          </cell>
          <cell r="M704" t="str">
            <v>VCB - CN Thành Công</v>
          </cell>
          <cell r="N704" t="b">
            <v>1</v>
          </cell>
        </row>
        <row r="705">
          <cell r="A705" t="str">
            <v>011928374</v>
          </cell>
          <cell r="B705" t="str">
            <v>TVS000940</v>
          </cell>
          <cell r="C705" t="str">
            <v>Đàm Thủy Hương</v>
          </cell>
          <cell r="D705" t="str">
            <v>VN</v>
          </cell>
          <cell r="E705" t="str">
            <v>23 ngõ 61 Phùng Chí Kiên_Nghĩa Đô_Cầu Giấy</v>
          </cell>
          <cell r="F705" t="str">
            <v>23 ngõ 61 Phùng Chí Kiên_Nghĩa Đô_Cầu Giấy</v>
          </cell>
          <cell r="G705" t="str">
            <v>0903292852</v>
          </cell>
          <cell r="H705" t="str">
            <v>011928374</v>
          </cell>
          <cell r="I705" t="str">
            <v>Hà Nội</v>
          </cell>
          <cell r="J705" t="str">
            <v>26/01/1996</v>
          </cell>
          <cell r="K705" t="str">
            <v>Đàm Thủy Hương</v>
          </cell>
          <cell r="L705" t="str">
            <v>0011001769894</v>
          </cell>
          <cell r="M705" t="str">
            <v>VCB - Sở Giao dịch</v>
          </cell>
          <cell r="N705" t="b">
            <v>1</v>
          </cell>
        </row>
        <row r="706">
          <cell r="A706" t="str">
            <v>011937156</v>
          </cell>
          <cell r="B706" t="str">
            <v>TVS000941</v>
          </cell>
          <cell r="C706" t="str">
            <v>Đinh Kim Cường</v>
          </cell>
          <cell r="D706" t="str">
            <v>VN</v>
          </cell>
          <cell r="E706" t="str">
            <v>5/6/12 Đội Nhân_Ba Đình</v>
          </cell>
          <cell r="F706" t="str">
            <v>5/6/12 Đội Nhân_Ba Đình</v>
          </cell>
          <cell r="G706" t="str">
            <v>0918766032</v>
          </cell>
          <cell r="H706" t="str">
            <v>011937156</v>
          </cell>
          <cell r="I706" t="str">
            <v>Hà Nội</v>
          </cell>
          <cell r="J706" t="str">
            <v>17/11/2008</v>
          </cell>
          <cell r="K706" t="str">
            <v>Đinh Kim Cường</v>
          </cell>
          <cell r="L706" t="str">
            <v>0021000539791</v>
          </cell>
          <cell r="M706" t="str">
            <v>VCB - CN Hà Nội</v>
          </cell>
          <cell r="N706" t="b">
            <v>1</v>
          </cell>
        </row>
        <row r="707">
          <cell r="A707" t="str">
            <v>011983586</v>
          </cell>
          <cell r="B707" t="str">
            <v>TVS000942</v>
          </cell>
          <cell r="C707" t="str">
            <v>Đỗ Hà Thanh</v>
          </cell>
          <cell r="D707" t="str">
            <v>VN</v>
          </cell>
          <cell r="E707" t="str">
            <v>18 ngõ 37/64 Nguyễn Lương Bằng</v>
          </cell>
          <cell r="F707" t="str">
            <v>18 ngõ 37/64 Nguyễn Lương Bằng</v>
          </cell>
          <cell r="G707" t="str">
            <v>0912641648</v>
          </cell>
          <cell r="H707" t="str">
            <v>011983586</v>
          </cell>
          <cell r="I707" t="str">
            <v>Hà Nội</v>
          </cell>
          <cell r="J707" t="str">
            <v>05/09/2003</v>
          </cell>
          <cell r="K707" t="str">
            <v>Đỗ Hà Thanh</v>
          </cell>
          <cell r="L707" t="str">
            <v>0011000740112</v>
          </cell>
          <cell r="M707" t="str">
            <v>VCB - Sở Giao dịch</v>
          </cell>
          <cell r="N707" t="b">
            <v>1</v>
          </cell>
        </row>
        <row r="708">
          <cell r="A708" t="str">
            <v>011700391</v>
          </cell>
          <cell r="B708" t="str">
            <v>TVS000943</v>
          </cell>
          <cell r="C708" t="str">
            <v>Nguyễn Thị Thanh Hương</v>
          </cell>
          <cell r="D708" t="str">
            <v>VN</v>
          </cell>
          <cell r="E708" t="str">
            <v>P15 TT XNCH cụm 9 Giảng Võ</v>
          </cell>
          <cell r="F708" t="str">
            <v>P15 TT XNCH cụm 9 Giảng Võ</v>
          </cell>
          <cell r="G708" t="str">
            <v>0912449696</v>
          </cell>
          <cell r="H708" t="str">
            <v>011700391</v>
          </cell>
          <cell r="I708" t="str">
            <v>Hà Nội</v>
          </cell>
          <cell r="J708" t="str">
            <v>19/07/2007</v>
          </cell>
          <cell r="K708" t="str">
            <v>Nguyễn Thị Thanh Hương</v>
          </cell>
          <cell r="L708" t="str">
            <v>0231000061009</v>
          </cell>
          <cell r="M708" t="str">
            <v>TMCP Bảo Việt - PGD Tôn Đức Thắng</v>
          </cell>
          <cell r="N708" t="b">
            <v>1</v>
          </cell>
        </row>
        <row r="709">
          <cell r="A709" t="str">
            <v>030186695</v>
          </cell>
          <cell r="B709" t="str">
            <v>TVS000945</v>
          </cell>
          <cell r="C709" t="str">
            <v>Nguyễn Thị Bích Thủy</v>
          </cell>
          <cell r="D709" t="str">
            <v>VN</v>
          </cell>
          <cell r="E709" t="str">
            <v>23 Tôn Đản - HB - Hải phòng</v>
          </cell>
          <cell r="F709" t="str">
            <v>23 Tôn Đản - HB - Hải phòng</v>
          </cell>
          <cell r="G709" t="str">
            <v>0913047194</v>
          </cell>
          <cell r="H709" t="str">
            <v>030186695</v>
          </cell>
          <cell r="I709" t="str">
            <v>Hải phòng</v>
          </cell>
          <cell r="J709" t="str">
            <v>04/12/2006</v>
          </cell>
          <cell r="K709" t="str">
            <v>Nguyễn Thị Bích Thủy</v>
          </cell>
          <cell r="L709" t="str">
            <v>02101012000520</v>
          </cell>
          <cell r="M709" t="str">
            <v>TMCP Hàng Hải - CN An Biên HP</v>
          </cell>
          <cell r="N709" t="b">
            <v>1</v>
          </cell>
        </row>
        <row r="710">
          <cell r="A710" t="str">
            <v>012808252</v>
          </cell>
          <cell r="B710" t="str">
            <v>TVS000946</v>
          </cell>
          <cell r="C710" t="str">
            <v>Phạm Quỳnh Lan</v>
          </cell>
          <cell r="D710" t="str">
            <v>VN</v>
          </cell>
          <cell r="E710" t="str">
            <v>C5 P207 Tập thể Kim Liên_ Đống Đa</v>
          </cell>
          <cell r="F710" t="str">
            <v>C5 P207 Tập thể Kim Liên_ Đống Đa</v>
          </cell>
          <cell r="G710" t="str">
            <v>0989126461</v>
          </cell>
          <cell r="H710" t="str">
            <v>012808252</v>
          </cell>
          <cell r="I710" t="str">
            <v>Hà Nội</v>
          </cell>
          <cell r="J710" t="str">
            <v>24/11/2009</v>
          </cell>
          <cell r="K710" t="str">
            <v>Phạm Quỳnh Lan</v>
          </cell>
          <cell r="L710" t="str">
            <v>22010000247624</v>
          </cell>
          <cell r="M710" t="str">
            <v>BIDV Thăng Long</v>
          </cell>
          <cell r="N710" t="b">
            <v>1</v>
          </cell>
        </row>
        <row r="711">
          <cell r="A711" t="str">
            <v>012371516</v>
          </cell>
          <cell r="B711" t="str">
            <v>TVS000947</v>
          </cell>
          <cell r="C711" t="str">
            <v>Nguyễn Thành Nam</v>
          </cell>
          <cell r="D711" t="str">
            <v>VN</v>
          </cell>
          <cell r="E711" t="str">
            <v>457 Nguyễn Khang - Cầu Giấy - HN</v>
          </cell>
          <cell r="F711" t="str">
            <v>457 Nguyễn Khang - Cầu Giấy - HN</v>
          </cell>
          <cell r="G711" t="str">
            <v>0912287272</v>
          </cell>
          <cell r="H711" t="str">
            <v>012371516</v>
          </cell>
          <cell r="I711" t="str">
            <v>Hà Nội</v>
          </cell>
          <cell r="J711" t="str">
            <v>14/09/2000</v>
          </cell>
          <cell r="K711" t="str">
            <v>Nguyễn Thành Nam</v>
          </cell>
          <cell r="L711" t="str">
            <v>13822712025017</v>
          </cell>
          <cell r="M711" t="str">
            <v>Techcombank - Hội sở</v>
          </cell>
          <cell r="N711" t="b">
            <v>1</v>
          </cell>
        </row>
        <row r="712">
          <cell r="A712" t="str">
            <v>011131624</v>
          </cell>
          <cell r="B712" t="str">
            <v>TVS000948</v>
          </cell>
          <cell r="C712" t="str">
            <v>Vũ Tuấn Anh</v>
          </cell>
          <cell r="D712" t="str">
            <v>VN</v>
          </cell>
          <cell r="E712" t="str">
            <v>303 C8 Quỳnh Mai_Hai Bà Trưng</v>
          </cell>
          <cell r="F712" t="str">
            <v>303 C8 Quỳnh Mai_Hai Bà Trưng</v>
          </cell>
          <cell r="G712" t="str">
            <v>0904000193</v>
          </cell>
          <cell r="H712" t="str">
            <v>011131624</v>
          </cell>
          <cell r="I712" t="str">
            <v>Hà Nội</v>
          </cell>
          <cell r="J712" t="str">
            <v>29/08/2006</v>
          </cell>
          <cell r="K712" t="str">
            <v>Vũ Tuấn Anh</v>
          </cell>
          <cell r="L712" t="str">
            <v>0011002484713</v>
          </cell>
          <cell r="M712" t="str">
            <v>VCB - Sở Giao dịch</v>
          </cell>
          <cell r="N712" t="b">
            <v>1</v>
          </cell>
        </row>
        <row r="713">
          <cell r="A713" t="str">
            <v>030912656</v>
          </cell>
          <cell r="B713" t="str">
            <v>TVS000949</v>
          </cell>
          <cell r="C713" t="str">
            <v>Nguyễn Duy Hải</v>
          </cell>
          <cell r="D713" t="str">
            <v>VN</v>
          </cell>
          <cell r="E713" t="str">
            <v>1906e4 Ciputra - Tây Hồ - HN</v>
          </cell>
          <cell r="F713" t="str">
            <v>1906e4 Ciputra - Tây Hồ - HN</v>
          </cell>
          <cell r="G713" t="str">
            <v>0984221111</v>
          </cell>
          <cell r="H713" t="str">
            <v>030912656</v>
          </cell>
          <cell r="I713" t="str">
            <v>Hải Phòng</v>
          </cell>
          <cell r="J713" t="str">
            <v>14/08/2003</v>
          </cell>
          <cell r="K713" t="str">
            <v>Nguyễn Duy Hải</v>
          </cell>
          <cell r="L713" t="str">
            <v>0011000652126</v>
          </cell>
          <cell r="M713" t="str">
            <v>VCB - Sở Giao dịch</v>
          </cell>
          <cell r="N713" t="b">
            <v>1</v>
          </cell>
        </row>
        <row r="714">
          <cell r="A714" t="str">
            <v>012124474</v>
          </cell>
          <cell r="B714" t="str">
            <v>TVS000950</v>
          </cell>
          <cell r="C714" t="str">
            <v>Vũ Tiến Đạt</v>
          </cell>
          <cell r="D714" t="str">
            <v>VN</v>
          </cell>
          <cell r="E714" t="str">
            <v>6 ngõ 3 Đê La Thành - HN</v>
          </cell>
          <cell r="F714" t="str">
            <v>6 ngõ 3 Đê La Thành - HN</v>
          </cell>
          <cell r="G714" t="str">
            <v>0915655094</v>
          </cell>
          <cell r="H714" t="str">
            <v>012124474</v>
          </cell>
          <cell r="I714" t="str">
            <v>Hà Nội</v>
          </cell>
          <cell r="J714" t="str">
            <v>20/05/2004</v>
          </cell>
          <cell r="K714" t="str">
            <v>Vũ Tiến Đạt</v>
          </cell>
          <cell r="L714" t="str">
            <v>0520100830004</v>
          </cell>
          <cell r="M714" t="str">
            <v>MB - CN Điện Biên Phủ</v>
          </cell>
          <cell r="N714" t="b">
            <v>1</v>
          </cell>
        </row>
        <row r="715">
          <cell r="A715" t="str">
            <v>011156177</v>
          </cell>
          <cell r="B715" t="str">
            <v>TVS000951</v>
          </cell>
          <cell r="C715" t="str">
            <v>Nguyễn Thị Thái Bình</v>
          </cell>
          <cell r="D715" t="str">
            <v>VN</v>
          </cell>
          <cell r="E715" t="str">
            <v>9A Đặng Tất_Ba Đình</v>
          </cell>
          <cell r="F715" t="str">
            <v>9A Đặng Tất_Ba Đình</v>
          </cell>
          <cell r="G715" t="str">
            <v>0904040555</v>
          </cell>
          <cell r="H715" t="str">
            <v>011156177</v>
          </cell>
          <cell r="I715" t="str">
            <v>Hà Nội</v>
          </cell>
          <cell r="J715" t="str">
            <v>20/12/2007</v>
          </cell>
          <cell r="K715" t="str">
            <v>Nguyễn Thị Thái Bình</v>
          </cell>
          <cell r="L715" t="str">
            <v>002369890041</v>
          </cell>
          <cell r="M715" t="str">
            <v>HSBC - 83B Lý Thường Kiệt, Quận Hoàn Kiếm</v>
          </cell>
          <cell r="N715" t="b">
            <v>1</v>
          </cell>
        </row>
        <row r="716">
          <cell r="A716" t="str">
            <v>010392281</v>
          </cell>
          <cell r="B716" t="str">
            <v>TVS000952</v>
          </cell>
          <cell r="C716" t="str">
            <v>Phạm Kính</v>
          </cell>
          <cell r="D716" t="str">
            <v>VN</v>
          </cell>
          <cell r="E716" t="str">
            <v>Số 50 Nguyễn Trường Tộ, Ba Đình, Hà Nội</v>
          </cell>
          <cell r="F716" t="str">
            <v>Số 50 Nguyễn Trường Tộ, Ba Đình, Hà Nội</v>
          </cell>
          <cell r="H716" t="str">
            <v>010392281</v>
          </cell>
          <cell r="I716" t="str">
            <v>Hà Nội</v>
          </cell>
          <cell r="J716" t="str">
            <v>23/03/1996</v>
          </cell>
        </row>
        <row r="717">
          <cell r="A717" t="str">
            <v>010413575</v>
          </cell>
          <cell r="B717" t="str">
            <v>TVS000953</v>
          </cell>
          <cell r="C717" t="str">
            <v>Trần Thanh Liêm</v>
          </cell>
          <cell r="D717" t="str">
            <v>VN</v>
          </cell>
          <cell r="E717" t="str">
            <v>21 Lò Đúc</v>
          </cell>
          <cell r="F717" t="str">
            <v>21 Lò Đúc</v>
          </cell>
          <cell r="G717" t="str">
            <v>0902116286</v>
          </cell>
          <cell r="H717" t="str">
            <v>010413575</v>
          </cell>
          <cell r="I717" t="str">
            <v>Hà Nội</v>
          </cell>
          <cell r="J717" t="str">
            <v>26/06/2007</v>
          </cell>
          <cell r="K717" t="str">
            <v>Trần Thanh Liêm</v>
          </cell>
          <cell r="L717" t="str">
            <v>0011000516297</v>
          </cell>
          <cell r="M717" t="str">
            <v>VCB - Sở Giao dịch</v>
          </cell>
          <cell r="N717" t="b">
            <v>1</v>
          </cell>
        </row>
        <row r="718">
          <cell r="A718" t="str">
            <v>011784068</v>
          </cell>
          <cell r="B718" t="str">
            <v>TVS000954</v>
          </cell>
          <cell r="C718" t="str">
            <v>Nguyễn Tường Phan</v>
          </cell>
          <cell r="D718" t="str">
            <v>VN</v>
          </cell>
          <cell r="E718" t="str">
            <v>28 ngõ 145 Quan Nhân</v>
          </cell>
          <cell r="F718" t="str">
            <v>28 ngõ 145 Quan Nhân</v>
          </cell>
          <cell r="G718" t="str">
            <v>0913309700</v>
          </cell>
          <cell r="H718" t="str">
            <v>011784068</v>
          </cell>
          <cell r="I718" t="str">
            <v>Hà Nội</v>
          </cell>
          <cell r="J718" t="str">
            <v>09/10/2003</v>
          </cell>
          <cell r="K718" t="str">
            <v>Nguyễn Tường Phan</v>
          </cell>
          <cell r="L718" t="str">
            <v>0021000559199</v>
          </cell>
          <cell r="M718" t="str">
            <v>VCB - CN Thành Công</v>
          </cell>
          <cell r="N718" t="b">
            <v>1</v>
          </cell>
        </row>
        <row r="719">
          <cell r="A719" t="str">
            <v>011887744</v>
          </cell>
          <cell r="B719" t="str">
            <v>TVS000955</v>
          </cell>
          <cell r="C719" t="str">
            <v>Đặng Thị Kim Cúc</v>
          </cell>
          <cell r="D719" t="str">
            <v>VN</v>
          </cell>
          <cell r="E719" t="str">
            <v>14B ngõ chùa Nền - Láng Thượng</v>
          </cell>
          <cell r="F719" t="str">
            <v>14B ngõ chùa Nền - Láng Thượng</v>
          </cell>
          <cell r="G719" t="str">
            <v>0904260974</v>
          </cell>
          <cell r="H719" t="str">
            <v>011887744</v>
          </cell>
          <cell r="I719" t="str">
            <v>Hà nội</v>
          </cell>
          <cell r="J719" t="str">
            <v>11/11/2005</v>
          </cell>
          <cell r="K719" t="str">
            <v>Đặng Thị Kim Cúc</v>
          </cell>
          <cell r="L719" t="str">
            <v>0011001259705</v>
          </cell>
          <cell r="M719" t="str">
            <v>VCB - Sở giao dịch</v>
          </cell>
          <cell r="N719" t="b">
            <v>1</v>
          </cell>
        </row>
        <row r="720">
          <cell r="A720" t="str">
            <v>010306681</v>
          </cell>
          <cell r="B720" t="str">
            <v>TVS000956</v>
          </cell>
          <cell r="C720" t="str">
            <v>Trần Thị Sáng</v>
          </cell>
          <cell r="D720" t="str">
            <v>VN</v>
          </cell>
          <cell r="E720" t="str">
            <v>27 hàng Hòm - Hòan kiếm</v>
          </cell>
          <cell r="F720" t="str">
            <v>27 hàng Hòm - Hòan kiếm</v>
          </cell>
          <cell r="G720" t="str">
            <v>0438266086</v>
          </cell>
          <cell r="H720" t="str">
            <v>010306681</v>
          </cell>
          <cell r="I720" t="str">
            <v>Hà Nội</v>
          </cell>
          <cell r="J720" t="str">
            <v>21/10/1997</v>
          </cell>
          <cell r="K720" t="str">
            <v>Trần Thị Sáng</v>
          </cell>
          <cell r="L720" t="str">
            <v>0011004107970</v>
          </cell>
          <cell r="M720" t="str">
            <v>VCB - CN Cầu Gỗ</v>
          </cell>
          <cell r="N720" t="b">
            <v>1</v>
          </cell>
        </row>
        <row r="721">
          <cell r="A721" t="str">
            <v>011920717</v>
          </cell>
          <cell r="B721" t="str">
            <v>TVS000957</v>
          </cell>
          <cell r="C721" t="str">
            <v>Trương Anh Hùng</v>
          </cell>
          <cell r="D721" t="str">
            <v>VN</v>
          </cell>
          <cell r="E721" t="str">
            <v>42 Hàng Gai hoặc Tầng 12A tòa nhà Vinaconex 34 Láng Hạ - HN</v>
          </cell>
          <cell r="F721" t="str">
            <v>42 Hàng Gai hoặc Tầng 12A tòa nhà Vinaconex 34 Láng Hạ - HN</v>
          </cell>
          <cell r="G721" t="str">
            <v>0903440264</v>
          </cell>
          <cell r="H721" t="str">
            <v>011920717</v>
          </cell>
          <cell r="I721" t="str">
            <v>Hà Nội</v>
          </cell>
          <cell r="J721" t="str">
            <v>25/03/1996</v>
          </cell>
          <cell r="K721" t="str">
            <v>Trương Anh Hùng</v>
          </cell>
          <cell r="L721" t="str">
            <v>0451001969995</v>
          </cell>
          <cell r="M721" t="str">
            <v>VCB - Thành Công</v>
          </cell>
          <cell r="N721" t="b">
            <v>1</v>
          </cell>
        </row>
        <row r="722">
          <cell r="A722" t="str">
            <v>012381861</v>
          </cell>
          <cell r="B722" t="str">
            <v>TVS000958</v>
          </cell>
          <cell r="C722" t="str">
            <v>Phạm Thị Hoa</v>
          </cell>
          <cell r="D722" t="str">
            <v>VN</v>
          </cell>
          <cell r="E722" t="str">
            <v>SN 21 Ngách 91 Ngõ 345 Khương Trung, Thanh Xuân, Hà Nội</v>
          </cell>
          <cell r="F722" t="str">
            <v>SN 21 Ngách 91 Ngõ 345 Khương Trung, Thanh Xuân, Hà Nội</v>
          </cell>
          <cell r="G722" t="str">
            <v>0902279969</v>
          </cell>
          <cell r="H722" t="str">
            <v>012381861</v>
          </cell>
          <cell r="I722" t="str">
            <v>Hà nội</v>
          </cell>
          <cell r="J722" t="str">
            <v>05/02/2001</v>
          </cell>
          <cell r="K722" t="str">
            <v>Phạm Thị Hoa</v>
          </cell>
          <cell r="L722" t="str">
            <v>2007026001</v>
          </cell>
          <cell r="M722" t="str">
            <v>Indovina - CN Hà Nội</v>
          </cell>
          <cell r="N722" t="b">
            <v>1</v>
          </cell>
        </row>
        <row r="723">
          <cell r="A723" t="str">
            <v>012124620</v>
          </cell>
          <cell r="B723" t="str">
            <v>TVS000959</v>
          </cell>
          <cell r="C723" t="str">
            <v>Nguyễn Sinh Khoa</v>
          </cell>
          <cell r="D723" t="str">
            <v>VN</v>
          </cell>
          <cell r="E723" t="str">
            <v>38 Hàng Điếu_P Cửa Đông_Hòan Kiếm</v>
          </cell>
          <cell r="F723" t="str">
            <v>38 Hàng Điếu_P Cửa Đông_Hòan Kiếm</v>
          </cell>
          <cell r="G723" t="str">
            <v>0915111983</v>
          </cell>
          <cell r="H723" t="str">
            <v>012124620</v>
          </cell>
          <cell r="I723" t="str">
            <v>Hà Nội</v>
          </cell>
          <cell r="J723" t="str">
            <v>17/04/1998</v>
          </cell>
          <cell r="L723">
            <v>0</v>
          </cell>
          <cell r="M723">
            <v>0</v>
          </cell>
        </row>
        <row r="724">
          <cell r="A724" t="str">
            <v>013165728</v>
          </cell>
          <cell r="B724" t="str">
            <v>TVS000960</v>
          </cell>
          <cell r="C724" t="str">
            <v>Nguyễn Quang Hải</v>
          </cell>
          <cell r="D724" t="str">
            <v>VN</v>
          </cell>
          <cell r="E724" t="str">
            <v>P1208 CT4B X2 - Hoàng Liệt - Hoàng Mai - HN</v>
          </cell>
          <cell r="F724" t="str">
            <v>P1208 CT4B X2 - Hoàng Liệt - Hoàng Mai - HN</v>
          </cell>
          <cell r="G724" t="str">
            <v>0915157664 ho?c 0903441945</v>
          </cell>
          <cell r="H724" t="str">
            <v>013165728</v>
          </cell>
          <cell r="J724" t="str">
            <v>13/03/2009</v>
          </cell>
          <cell r="K724" t="str">
            <v>Nguyễn Quang Hải</v>
          </cell>
          <cell r="L724" t="str">
            <v>10320187162011</v>
          </cell>
          <cell r="M724" t="str">
            <v>Techcombank - CN Thăng Long</v>
          </cell>
          <cell r="N724" t="b">
            <v>1</v>
          </cell>
        </row>
        <row r="725">
          <cell r="A725" t="str">
            <v>011848250</v>
          </cell>
          <cell r="B725" t="str">
            <v>TVS000961</v>
          </cell>
          <cell r="C725" t="str">
            <v>Phạm Cúc Phương</v>
          </cell>
          <cell r="D725" t="str">
            <v>VN</v>
          </cell>
          <cell r="E725" t="str">
            <v>20 Nam Ngư_Cửa Nam_Hoàn Kiếm</v>
          </cell>
          <cell r="F725" t="str">
            <v>20 Nam Ngư_Cửa Nam_Hoàn Kiếm</v>
          </cell>
          <cell r="G725" t="str">
            <v>0982992868</v>
          </cell>
          <cell r="H725" t="str">
            <v>011848250</v>
          </cell>
          <cell r="I725" t="str">
            <v>Hà Nội</v>
          </cell>
          <cell r="J725" t="str">
            <v>19/05/2008</v>
          </cell>
          <cell r="K725" t="str">
            <v>Phạm Cúc Phương</v>
          </cell>
          <cell r="L725" t="str">
            <v>0011001497066</v>
          </cell>
          <cell r="M725" t="str">
            <v>VCB - Sở Giao dịch</v>
          </cell>
          <cell r="N725" t="b">
            <v>1</v>
          </cell>
        </row>
        <row r="726">
          <cell r="A726" t="str">
            <v>025796084</v>
          </cell>
          <cell r="B726" t="str">
            <v>TVS000962</v>
          </cell>
          <cell r="C726" t="str">
            <v>Bùi Thị Hoa Hồng</v>
          </cell>
          <cell r="D726" t="str">
            <v>VN</v>
          </cell>
          <cell r="E726" t="str">
            <v>P107E, ParkLand, 628A An Bình, P An Phú, Q2 - Tp HCM</v>
          </cell>
          <cell r="F726" t="str">
            <v>P107E, ParkLand, 628A An Bình, P An Phú, Q2 - Tp HCM</v>
          </cell>
          <cell r="G726" t="str">
            <v>0937300168</v>
          </cell>
          <cell r="H726" t="str">
            <v>025796084</v>
          </cell>
          <cell r="I726" t="str">
            <v>Hồ chí minh</v>
          </cell>
          <cell r="J726">
            <v>41473</v>
          </cell>
          <cell r="K726" t="str">
            <v>Bùi Thị Hoa Hồng</v>
          </cell>
          <cell r="L726" t="str">
            <v>625704060041322</v>
          </cell>
          <cell r="M726" t="str">
            <v>VIB Sài Gòn, Hồ Chí Minh</v>
          </cell>
          <cell r="N726" t="b">
            <v>1</v>
          </cell>
        </row>
        <row r="727">
          <cell r="A727" t="str">
            <v>012149509</v>
          </cell>
          <cell r="B727" t="str">
            <v>TVS000963</v>
          </cell>
          <cell r="C727" t="str">
            <v>Trịnh Lan Hương</v>
          </cell>
          <cell r="D727" t="str">
            <v>VN</v>
          </cell>
          <cell r="E727" t="str">
            <v>57 Giảng Võ - HN</v>
          </cell>
          <cell r="F727" t="str">
            <v>57 Giảng Võ - HN</v>
          </cell>
          <cell r="G727" t="str">
            <v>0913581583</v>
          </cell>
          <cell r="H727" t="str">
            <v>012149509</v>
          </cell>
          <cell r="I727" t="str">
            <v>Hà Nội</v>
          </cell>
          <cell r="J727" t="str">
            <v>08/07/1998</v>
          </cell>
          <cell r="K727" t="str">
            <v>Trịnh Lan Hương</v>
          </cell>
          <cell r="L727" t="str">
            <v>0011000264591</v>
          </cell>
          <cell r="M727" t="str">
            <v>VCB - Sở Giao dịch</v>
          </cell>
          <cell r="N727" t="b">
            <v>1</v>
          </cell>
        </row>
        <row r="728">
          <cell r="A728" t="str">
            <v>012833878</v>
          </cell>
          <cell r="B728" t="str">
            <v>TVS000965</v>
          </cell>
          <cell r="C728" t="str">
            <v>Ngô Đặng Thúy Trinh</v>
          </cell>
          <cell r="D728" t="str">
            <v>VN</v>
          </cell>
          <cell r="E728" t="str">
            <v>84 Yên Phụ - Tây Hồ</v>
          </cell>
          <cell r="F728" t="str">
            <v>84 Yên Phụ - Tây Hồ</v>
          </cell>
          <cell r="G728" t="str">
            <v>0915891668</v>
          </cell>
          <cell r="H728" t="str">
            <v>012833878</v>
          </cell>
          <cell r="I728" t="str">
            <v>Hà Nội</v>
          </cell>
          <cell r="J728" t="str">
            <v>17/03/2006</v>
          </cell>
          <cell r="K728" t="str">
            <v>Ngô Đặng Thúy Trinh</v>
          </cell>
          <cell r="L728" t="str">
            <v>22010000247828</v>
          </cell>
          <cell r="M728" t="str">
            <v>BIDV Thăng Long</v>
          </cell>
          <cell r="N728" t="b">
            <v>1</v>
          </cell>
        </row>
        <row r="729">
          <cell r="A729" t="str">
            <v>011794229</v>
          </cell>
          <cell r="B729" t="str">
            <v>TVS000966</v>
          </cell>
          <cell r="C729" t="str">
            <v>Nguyễn Thu Nga</v>
          </cell>
          <cell r="D729" t="str">
            <v>VN</v>
          </cell>
          <cell r="E729" t="str">
            <v>113 Hàng Gai - Hoàn Kiếm - Hà Nội</v>
          </cell>
          <cell r="F729" t="str">
            <v>113 Hàng Gai - Hoàn Kiếm - Hà Nội</v>
          </cell>
          <cell r="G729" t="str">
            <v>0903223215</v>
          </cell>
          <cell r="H729" t="str">
            <v>011794229</v>
          </cell>
          <cell r="I729" t="str">
            <v>Hà Nội</v>
          </cell>
          <cell r="J729" t="str">
            <v>15/04/2005</v>
          </cell>
          <cell r="K729" t="str">
            <v>Nguyễn Thu Nga</v>
          </cell>
          <cell r="L729" t="str">
            <v>0051000108005</v>
          </cell>
          <cell r="M729" t="str">
            <v>Bảo Việt - sở giao dịch</v>
          </cell>
          <cell r="N729" t="b">
            <v>1</v>
          </cell>
        </row>
        <row r="730">
          <cell r="A730" t="str">
            <v>011304328</v>
          </cell>
          <cell r="B730" t="str">
            <v>TVS000967</v>
          </cell>
          <cell r="C730" t="str">
            <v>Nguyễn Thị Yên</v>
          </cell>
          <cell r="D730" t="str">
            <v>VN</v>
          </cell>
          <cell r="E730" t="str">
            <v>664 - H6 - ngõ 147 Tân Mai - Hoàng Mai - HN</v>
          </cell>
          <cell r="F730" t="str">
            <v>664 - H6 - ngõ 147 Tân Mai - Hoàng Mai - HN</v>
          </cell>
          <cell r="G730" t="str">
            <v>0903488995</v>
          </cell>
          <cell r="H730" t="str">
            <v>011304328</v>
          </cell>
          <cell r="J730" t="str">
            <v>19/10/2009</v>
          </cell>
          <cell r="K730" t="str">
            <v>Nguyễn Thị Yên</v>
          </cell>
          <cell r="L730" t="str">
            <v>10324752096013</v>
          </cell>
          <cell r="M730" t="str">
            <v>Techcombank - CN Thăng Long</v>
          </cell>
          <cell r="N730" t="b">
            <v>1</v>
          </cell>
        </row>
        <row r="731">
          <cell r="A731" t="str">
            <v>012390966</v>
          </cell>
          <cell r="B731" t="str">
            <v>TVS000968</v>
          </cell>
          <cell r="C731" t="str">
            <v>Trần Thị Cẩm Thanh</v>
          </cell>
          <cell r="D731" t="str">
            <v>VN</v>
          </cell>
          <cell r="E731" t="str">
            <v>110-D4 Thành Công - Ba Đinh</v>
          </cell>
          <cell r="F731" t="str">
            <v>110-D4 Thành Công - Ba Đinh</v>
          </cell>
          <cell r="G731" t="str">
            <v>0979370217</v>
          </cell>
          <cell r="H731" t="str">
            <v>012390966</v>
          </cell>
          <cell r="I731" t="str">
            <v>Hà Nội</v>
          </cell>
          <cell r="J731" t="str">
            <v>11/02/2001</v>
          </cell>
          <cell r="K731" t="str">
            <v>Trần Thị Cẩm Thanh</v>
          </cell>
          <cell r="L731" t="str">
            <v>0011001221523</v>
          </cell>
          <cell r="M731" t="str">
            <v>VCB - CN Hà Nội</v>
          </cell>
          <cell r="N731" t="b">
            <v>1</v>
          </cell>
        </row>
        <row r="732">
          <cell r="A732" t="str">
            <v>010203887</v>
          </cell>
          <cell r="B732" t="str">
            <v>TVS000971</v>
          </cell>
          <cell r="C732" t="str">
            <v>Công ty TNHH QT</v>
          </cell>
          <cell r="D732" t="str">
            <v>VN</v>
          </cell>
          <cell r="E732" t="str">
            <v>Tầng 14 Tòa nhà FPT Cầu Giấy - Phố Duy Tân - Cầu Giấy -HN</v>
          </cell>
          <cell r="F732" t="str">
            <v>Tầng 14 Tòa nhà FPT Cầu Giấy - Phố Duy Tân - Cầu Giấy -HN</v>
          </cell>
          <cell r="G732" t="str">
            <v>0903290092</v>
          </cell>
          <cell r="H732" t="str">
            <v>010203887</v>
          </cell>
          <cell r="I732" t="str">
            <v xml:space="preserve"> Sở KH &amp; ĐT Hà Nội</v>
          </cell>
          <cell r="J732" t="str">
            <v xml:space="preserve"> 06/05/200</v>
          </cell>
          <cell r="K732" t="str">
            <v>Công ty TNHH QT</v>
          </cell>
          <cell r="L732" t="str">
            <v>01100008824001</v>
          </cell>
          <cell r="M732" t="str">
            <v>Tiên Phong Bank - CN Hà Nội</v>
          </cell>
          <cell r="N732" t="b">
            <v>1</v>
          </cell>
        </row>
        <row r="733">
          <cell r="A733" t="str">
            <v>011751568</v>
          </cell>
          <cell r="B733" t="str">
            <v>TVS000972</v>
          </cell>
          <cell r="C733" t="str">
            <v>Đoàn Vinh Quang</v>
          </cell>
          <cell r="D733" t="str">
            <v>VN</v>
          </cell>
          <cell r="E733" t="str">
            <v>P13 - B3 TT Kim Liên _ HN</v>
          </cell>
          <cell r="F733" t="str">
            <v>P13 - B3 TT Kim Liên _ HN</v>
          </cell>
          <cell r="G733" t="str">
            <v>0913247902</v>
          </cell>
          <cell r="H733" t="str">
            <v>011751568</v>
          </cell>
          <cell r="I733" t="str">
            <v>Hà Nội</v>
          </cell>
          <cell r="J733" t="str">
            <v>08/10/2001</v>
          </cell>
          <cell r="K733" t="str">
            <v>Đoàn Vinh Quang</v>
          </cell>
          <cell r="L733" t="str">
            <v>0011000893119</v>
          </cell>
          <cell r="M733" t="str">
            <v>VCB - Sở Giao dịch</v>
          </cell>
          <cell r="N733" t="b">
            <v>1</v>
          </cell>
        </row>
        <row r="734">
          <cell r="A734" t="str">
            <v>044283</v>
          </cell>
          <cell r="B734" t="str">
            <v>TVS000976</v>
          </cell>
          <cell r="C734" t="str">
            <v>Công ty TNHH Công nghệ và Hệ thống</v>
          </cell>
          <cell r="D734" t="str">
            <v>VN</v>
          </cell>
          <cell r="E734" t="str">
            <v>Số 38 Thanh Nhàn - Hai Bà Trưng - Hà Nội</v>
          </cell>
          <cell r="F734" t="str">
            <v>Số 38 Thanh Nhàn - Hai Bà Trưng - Hà Nội</v>
          </cell>
          <cell r="G734" t="str">
            <v>043 8264728 và 0913202488</v>
          </cell>
          <cell r="H734" t="str">
            <v>044283</v>
          </cell>
          <cell r="I734" t="str">
            <v>Hà Nội</v>
          </cell>
          <cell r="J734">
            <v>38594</v>
          </cell>
          <cell r="K734" t="str">
            <v>Công ty TNHH Công nghệ và Hệ thống</v>
          </cell>
          <cell r="L734" t="str">
            <v>11110132411011</v>
          </cell>
          <cell r="M734" t="str">
            <v>Techcombank - CN Hà Nội</v>
          </cell>
          <cell r="N734" t="b">
            <v>1</v>
          </cell>
        </row>
        <row r="735">
          <cell r="A735" t="str">
            <v>011855368</v>
          </cell>
          <cell r="B735" t="str">
            <v>TVS000977</v>
          </cell>
          <cell r="C735" t="str">
            <v>Phạm Ngọc Thanh</v>
          </cell>
          <cell r="D735" t="str">
            <v>VN</v>
          </cell>
          <cell r="E735" t="str">
            <v>149 Bùi Thị Xuân</v>
          </cell>
          <cell r="F735" t="str">
            <v>149 Bùi Thị Xuân</v>
          </cell>
          <cell r="G735" t="str">
            <v>0913202488</v>
          </cell>
          <cell r="H735" t="str">
            <v>011855368</v>
          </cell>
          <cell r="I735" t="str">
            <v>Hà Nội</v>
          </cell>
          <cell r="J735" t="str">
            <v>24/05/2000</v>
          </cell>
          <cell r="K735" t="str">
            <v>Phạm Ngọc Thanh</v>
          </cell>
          <cell r="L735" t="str">
            <v>13720302919013</v>
          </cell>
          <cell r="M735" t="str">
            <v>Techcombank - CN Hà Nội</v>
          </cell>
          <cell r="N735" t="b">
            <v>1</v>
          </cell>
        </row>
        <row r="736">
          <cell r="A736" t="str">
            <v>011198383</v>
          </cell>
          <cell r="B736" t="str">
            <v>TVS000978</v>
          </cell>
          <cell r="C736" t="str">
            <v>Đoàn Thị Kim Lan</v>
          </cell>
          <cell r="D736" t="str">
            <v>VN</v>
          </cell>
          <cell r="E736" t="str">
            <v>25H ngõ 3 Hàm Long</v>
          </cell>
          <cell r="F736" t="str">
            <v>25H ngõ 3 Hàm Long</v>
          </cell>
          <cell r="G736" t="str">
            <v>0904153488</v>
          </cell>
          <cell r="H736" t="str">
            <v>011198383</v>
          </cell>
          <cell r="I736" t="str">
            <v>Hà Nội</v>
          </cell>
          <cell r="J736" t="str">
            <v>05/03/2001</v>
          </cell>
          <cell r="K736" t="str">
            <v>Đoàn Thị Kim Lan</v>
          </cell>
          <cell r="L736" t="str">
            <v>13720418003016</v>
          </cell>
          <cell r="M736" t="str">
            <v>Techcombank - CN Hà Nội</v>
          </cell>
          <cell r="N736" t="b">
            <v>1</v>
          </cell>
        </row>
        <row r="737">
          <cell r="A737" t="str">
            <v>011903075</v>
          </cell>
          <cell r="B737" t="str">
            <v>TVS000979</v>
          </cell>
          <cell r="C737" t="str">
            <v>Nguyễn Mạnh Tuấn</v>
          </cell>
          <cell r="D737" t="str">
            <v>VN</v>
          </cell>
          <cell r="E737" t="str">
            <v>87 Quán Thánh</v>
          </cell>
          <cell r="F737" t="str">
            <v>87 Quán Thánh</v>
          </cell>
          <cell r="H737" t="str">
            <v>011903075</v>
          </cell>
          <cell r="I737" t="str">
            <v>Hà Nội</v>
          </cell>
          <cell r="J737" t="str">
            <v>21/07/1995</v>
          </cell>
        </row>
        <row r="738">
          <cell r="A738" t="str">
            <v>011156939</v>
          </cell>
          <cell r="B738" t="str">
            <v>TVS000981</v>
          </cell>
          <cell r="C738" t="str">
            <v>Vũ Thị Song Nga</v>
          </cell>
          <cell r="D738" t="str">
            <v>VN</v>
          </cell>
          <cell r="E738" t="str">
            <v>G34 Làng quốc tế Thăng Long - Dịch Vọng</v>
          </cell>
          <cell r="F738" t="str">
            <v>G34 Làng quốc tế Thăng Long - Dịch Vọng</v>
          </cell>
          <cell r="H738" t="str">
            <v>011156939</v>
          </cell>
          <cell r="I738" t="str">
            <v>Hà Nội</v>
          </cell>
          <cell r="J738" t="str">
            <v>27/04/2007</v>
          </cell>
          <cell r="K738" t="str">
            <v>Vũ Thị Song Nga</v>
          </cell>
          <cell r="L738" t="str">
            <v>0020101762007</v>
          </cell>
          <cell r="M738" t="str">
            <v>TMCP Quân Đội - Hội sở</v>
          </cell>
          <cell r="N738" t="b">
            <v>1</v>
          </cell>
        </row>
        <row r="739">
          <cell r="A739" t="str">
            <v>012144137</v>
          </cell>
          <cell r="B739" t="str">
            <v>TVS000985</v>
          </cell>
          <cell r="C739" t="str">
            <v>Lê Thị Minh Phương</v>
          </cell>
          <cell r="D739" t="str">
            <v>VN</v>
          </cell>
          <cell r="E739" t="str">
            <v>22 Hàng Nón - Hà Nội</v>
          </cell>
          <cell r="F739" t="str">
            <v>22 Hàng Nón - Hà Nội</v>
          </cell>
          <cell r="G739" t="str">
            <v>0912911368 ho?c 043.8258098</v>
          </cell>
          <cell r="H739" t="str">
            <v>012144137</v>
          </cell>
          <cell r="I739" t="str">
            <v>Hà Nội</v>
          </cell>
          <cell r="J739" t="str">
            <v>19/07/2006</v>
          </cell>
          <cell r="K739" t="str">
            <v>Lê Thị Minh Phương</v>
          </cell>
          <cell r="L739" t="str">
            <v>0491001473123</v>
          </cell>
          <cell r="M739" t="str">
            <v>VCB - PGD Bát Đàn</v>
          </cell>
          <cell r="N739" t="b">
            <v>1</v>
          </cell>
        </row>
        <row r="740">
          <cell r="A740" t="str">
            <v>011686683</v>
          </cell>
          <cell r="B740" t="str">
            <v>TVS000986</v>
          </cell>
          <cell r="C740" t="str">
            <v>Lưu Quang Hiền</v>
          </cell>
          <cell r="D740" t="str">
            <v>VN</v>
          </cell>
          <cell r="E740" t="str">
            <v>99 ngõ 64 Kim Giang - Thanh Xuân</v>
          </cell>
          <cell r="F740" t="str">
            <v>99 ngõ 64 Kim Giang - Thanh Xuân</v>
          </cell>
          <cell r="G740" t="str">
            <v>0903206222</v>
          </cell>
          <cell r="H740" t="str">
            <v>011686683</v>
          </cell>
          <cell r="I740" t="str">
            <v>Hà Nội</v>
          </cell>
          <cell r="J740" t="str">
            <v>20/11/2008</v>
          </cell>
          <cell r="K740" t="str">
            <v>Lưu Quang Hiền</v>
          </cell>
          <cell r="L740" t="str">
            <v>22487459</v>
          </cell>
          <cell r="M740" t="str">
            <v>ACB - CN Hà Nội</v>
          </cell>
          <cell r="N740" t="b">
            <v>1</v>
          </cell>
        </row>
        <row r="741">
          <cell r="A741" t="str">
            <v>013341245</v>
          </cell>
          <cell r="B741" t="str">
            <v>TVS000992</v>
          </cell>
          <cell r="C741" t="str">
            <v>Nguyễn Thị Diệu Hồng</v>
          </cell>
          <cell r="D741" t="str">
            <v>VN</v>
          </cell>
          <cell r="E741" t="str">
            <v>34 ngõ 2 Thái Hà</v>
          </cell>
          <cell r="F741" t="str">
            <v>34 ngõ 2 Thái Hà</v>
          </cell>
          <cell r="G741" t="str">
            <v>0904182620</v>
          </cell>
          <cell r="H741" t="str">
            <v>013341245</v>
          </cell>
          <cell r="I741" t="str">
            <v>Hà Nội</v>
          </cell>
          <cell r="J741" t="str">
            <v>10/08/2010</v>
          </cell>
          <cell r="K741" t="str">
            <v>Nguyễn Thị Diệu Hồng</v>
          </cell>
          <cell r="L741" t="str">
            <v>19020603717017</v>
          </cell>
          <cell r="M741" t="str">
            <v>Techcombank - CN Đống Đa</v>
          </cell>
          <cell r="N741" t="b">
            <v>1</v>
          </cell>
        </row>
        <row r="742">
          <cell r="A742" t="str">
            <v>012624383</v>
          </cell>
          <cell r="B742" t="str">
            <v>TVS000993</v>
          </cell>
          <cell r="C742" t="str">
            <v>Hoàng Thị Nụ</v>
          </cell>
          <cell r="D742" t="str">
            <v>VN</v>
          </cell>
          <cell r="E742" t="str">
            <v>1A ngõ 6 Ao Sen Hà Đông</v>
          </cell>
          <cell r="F742" t="str">
            <v>1A ngõ 6 Ao Sen Hà Đông</v>
          </cell>
          <cell r="G742" t="str">
            <v>0912 572 663</v>
          </cell>
          <cell r="H742" t="str">
            <v>012624383</v>
          </cell>
          <cell r="I742" t="str">
            <v>Hà Nội</v>
          </cell>
          <cell r="J742" t="str">
            <v>26/06/2003</v>
          </cell>
          <cell r="K742" t="str">
            <v>Hoàng Thị Nụ</v>
          </cell>
          <cell r="L742" t="str">
            <v>0540114027008</v>
          </cell>
          <cell r="M742" t="str">
            <v>TMCP Quân Đội - CN Thăng Long</v>
          </cell>
          <cell r="N742" t="b">
            <v>1</v>
          </cell>
        </row>
        <row r="743">
          <cell r="A743" t="str">
            <v>171831727</v>
          </cell>
          <cell r="B743" t="str">
            <v>TVS000996</v>
          </cell>
          <cell r="C743" t="str">
            <v>Lê Quốc Hưng</v>
          </cell>
          <cell r="D743" t="str">
            <v>VN</v>
          </cell>
          <cell r="E743" t="str">
            <v>426, L3, Thái Thịnh, Láng Hạ</v>
          </cell>
          <cell r="F743" t="str">
            <v>426, L3, Thái Thịnh, Láng Hạ</v>
          </cell>
          <cell r="G743" t="str">
            <v>0912 101 459</v>
          </cell>
          <cell r="H743" t="str">
            <v>171831727</v>
          </cell>
          <cell r="I743" t="str">
            <v>Thanh Hóa</v>
          </cell>
          <cell r="J743" t="str">
            <v>09/10/1996</v>
          </cell>
          <cell r="K743" t="str">
            <v>Lê Quốc Hưng</v>
          </cell>
          <cell r="L743" t="str">
            <v>45010000009061</v>
          </cell>
          <cell r="M743" t="str">
            <v>BIDV Hà Tây</v>
          </cell>
          <cell r="N743" t="b">
            <v>1</v>
          </cell>
        </row>
        <row r="744">
          <cell r="A744" t="str">
            <v>012118090</v>
          </cell>
          <cell r="B744" t="str">
            <v>TVS000998</v>
          </cell>
          <cell r="C744" t="str">
            <v>Đoàn Duy Thiếu Hoa</v>
          </cell>
          <cell r="D744" t="str">
            <v>VN</v>
          </cell>
          <cell r="E744" t="str">
            <v>147B ngõ 33 Văn Cao - HN</v>
          </cell>
          <cell r="F744" t="str">
            <v>147B ngõ 33 Văn Cao - HN</v>
          </cell>
          <cell r="G744" t="str">
            <v>098 999 1383</v>
          </cell>
          <cell r="H744" t="str">
            <v>012118090</v>
          </cell>
          <cell r="I744" t="str">
            <v>Hà Nội</v>
          </cell>
          <cell r="J744" t="str">
            <v>27/03/1998</v>
          </cell>
          <cell r="K744" t="str">
            <v>Đoàn Duy Thiếu Hoa</v>
          </cell>
          <cell r="L744" t="str">
            <v>12210000046419</v>
          </cell>
          <cell r="M744" t="str">
            <v>BIDV - CN Hà Thành</v>
          </cell>
          <cell r="N744" t="b">
            <v>1</v>
          </cell>
        </row>
        <row r="745">
          <cell r="A745" t="str">
            <v>011542681</v>
          </cell>
          <cell r="B745" t="str">
            <v>TVS001000</v>
          </cell>
          <cell r="C745" t="str">
            <v>Phạm Thị Hoa</v>
          </cell>
          <cell r="D745" t="str">
            <v>VN</v>
          </cell>
          <cell r="E745" t="str">
            <v>B1 Tập thể BCA Ô Chợ Dừa, Hà Nội</v>
          </cell>
          <cell r="F745" t="str">
            <v>B1 Tập thể BCA Ô Chợ Dừa, Hà Nội</v>
          </cell>
          <cell r="H745" t="str">
            <v>011542681</v>
          </cell>
          <cell r="I745" t="str">
            <v>Hà Nội</v>
          </cell>
          <cell r="J745" t="str">
            <v>13/10/2005</v>
          </cell>
          <cell r="K745" t="str">
            <v>Phạm Thị Hoa</v>
          </cell>
          <cell r="L745" t="str">
            <v>1200209183068</v>
          </cell>
          <cell r="M745" t="str">
            <v>Agribank - Sở GD</v>
          </cell>
          <cell r="N745" t="b">
            <v>1</v>
          </cell>
        </row>
        <row r="746">
          <cell r="A746" t="str">
            <v>010022218</v>
          </cell>
          <cell r="B746" t="str">
            <v>TVS001001</v>
          </cell>
          <cell r="C746" t="str">
            <v>Phạm Văn Vượng</v>
          </cell>
          <cell r="D746" t="str">
            <v>VN</v>
          </cell>
          <cell r="E746" t="str">
            <v>Số 15 Trần Bình Trọng, Hà Nội</v>
          </cell>
          <cell r="F746" t="str">
            <v>Số 15 Trần Bình Trọng, Hà Nội</v>
          </cell>
          <cell r="H746" t="str">
            <v>010022218</v>
          </cell>
          <cell r="I746" t="str">
            <v>Hà Nội</v>
          </cell>
          <cell r="J746" t="str">
            <v>22/02/2000</v>
          </cell>
          <cell r="K746" t="str">
            <v>Phạm Văn Vượng</v>
          </cell>
          <cell r="L746" t="str">
            <v>0011002508480</v>
          </cell>
          <cell r="M746" t="str">
            <v>VCB - Sở giao dịch</v>
          </cell>
          <cell r="N746" t="b">
            <v>1</v>
          </cell>
        </row>
        <row r="747">
          <cell r="A747" t="str">
            <v>010412021</v>
          </cell>
          <cell r="B747" t="str">
            <v>TVS001002</v>
          </cell>
          <cell r="C747" t="str">
            <v>Ngô Thị Minh Nguyệt</v>
          </cell>
          <cell r="D747" t="str">
            <v>VN</v>
          </cell>
          <cell r="E747" t="str">
            <v>2 Ngõ 34 Ngọc Hà - HN</v>
          </cell>
          <cell r="F747" t="str">
            <v>2 Ngõ 34 Ngọc Hà - HN</v>
          </cell>
          <cell r="G747" t="str">
            <v>0983 218 648</v>
          </cell>
          <cell r="H747" t="str">
            <v>010412021</v>
          </cell>
          <cell r="I747" t="str">
            <v>Hà Nội</v>
          </cell>
          <cell r="J747" t="str">
            <v>04/05/2004</v>
          </cell>
          <cell r="K747" t="str">
            <v>Ngô Thị Minh Nguyệt</v>
          </cell>
          <cell r="L747" t="str">
            <v>8999348</v>
          </cell>
          <cell r="M747" t="str">
            <v>Phương Nam - CN Giảng Võ</v>
          </cell>
          <cell r="N747" t="b">
            <v>1</v>
          </cell>
        </row>
        <row r="748">
          <cell r="A748" t="str">
            <v>011819355</v>
          </cell>
          <cell r="B748" t="str">
            <v>TVS001003</v>
          </cell>
          <cell r="C748" t="str">
            <v>Trần Trung Hiếu</v>
          </cell>
          <cell r="D748" t="str">
            <v>VN</v>
          </cell>
          <cell r="E748" t="str">
            <v>Tổ 50 Cụm 8 - Phú Thượng  - Tây Hồ</v>
          </cell>
          <cell r="F748" t="str">
            <v>Tổ 50 Cụm 8 - Phú Thượng  - Tây Hồ</v>
          </cell>
          <cell r="G748" t="str">
            <v>0903443536</v>
          </cell>
          <cell r="H748" t="str">
            <v>011819355</v>
          </cell>
          <cell r="I748" t="str">
            <v>Hà Nội</v>
          </cell>
          <cell r="J748" t="str">
            <v>15/09/2005</v>
          </cell>
          <cell r="K748" t="str">
            <v>Trần Trung Hiếu</v>
          </cell>
          <cell r="L748" t="str">
            <v>15010000334465</v>
          </cell>
          <cell r="M748" t="str">
            <v>BIDV - CN Bắc Hà Nội</v>
          </cell>
          <cell r="N748" t="b">
            <v>1</v>
          </cell>
        </row>
        <row r="749">
          <cell r="A749" t="str">
            <v>011994469</v>
          </cell>
          <cell r="B749" t="str">
            <v>TVS001004</v>
          </cell>
          <cell r="C749" t="str">
            <v>Nguyễn Vũ Thành</v>
          </cell>
          <cell r="D749" t="str">
            <v>VN</v>
          </cell>
          <cell r="E749" t="str">
            <v>C803 The Manor _ Mễ Trì - Từ liêm</v>
          </cell>
          <cell r="F749" t="str">
            <v>C803 The Manor _ Mễ Trì - Từ liêm</v>
          </cell>
          <cell r="G749" t="str">
            <v>0903426869</v>
          </cell>
          <cell r="H749" t="str">
            <v>011994469</v>
          </cell>
          <cell r="I749" t="str">
            <v>Hà Nội</v>
          </cell>
          <cell r="J749" t="str">
            <v>16/06/2007</v>
          </cell>
          <cell r="K749" t="str">
            <v>Nguyễn Vũ Thành</v>
          </cell>
          <cell r="L749" t="str">
            <v>03001018896868</v>
          </cell>
          <cell r="M749" t="str">
            <v>TMCP Hàng Hải - CN Ba Đình</v>
          </cell>
          <cell r="N749" t="b">
            <v>1</v>
          </cell>
        </row>
        <row r="750">
          <cell r="A750" t="str">
            <v>012408261</v>
          </cell>
          <cell r="B750" t="str">
            <v>TVS001005</v>
          </cell>
          <cell r="C750" t="str">
            <v>Lê Anh Tuân</v>
          </cell>
          <cell r="D750" t="str">
            <v>VN</v>
          </cell>
          <cell r="E750" t="str">
            <v>24 ngõ 101 Núi Trúc - Kim Mã</v>
          </cell>
          <cell r="F750" t="str">
            <v>24 ngõ 101 Núi Trúc - Kim Mã</v>
          </cell>
          <cell r="G750" t="str">
            <v>0903434347</v>
          </cell>
          <cell r="H750" t="str">
            <v>012408261</v>
          </cell>
          <cell r="I750" t="str">
            <v>Hà Nội</v>
          </cell>
          <cell r="J750" t="str">
            <v>17/08/2009</v>
          </cell>
          <cell r="K750" t="str">
            <v>Lê Anh Tuân</v>
          </cell>
          <cell r="L750" t="str">
            <v>22010000247916</v>
          </cell>
          <cell r="M750" t="str">
            <v>BIDV - CN Thăng Long</v>
          </cell>
          <cell r="N750" t="b">
            <v>1</v>
          </cell>
        </row>
        <row r="751">
          <cell r="A751" t="str">
            <v>171719719</v>
          </cell>
          <cell r="B751" t="str">
            <v>TVS001006</v>
          </cell>
          <cell r="C751" t="str">
            <v>Ngô Sỹ Tuấn Anh</v>
          </cell>
          <cell r="D751" t="str">
            <v>VN</v>
          </cell>
          <cell r="E751" t="str">
            <v>P305 nhà A6 Tập thể Thành Công - Ba Đình</v>
          </cell>
          <cell r="F751" t="str">
            <v>P305 nhà A6 Tập thể Thành Công - Ba Đình</v>
          </cell>
          <cell r="G751" t="str">
            <v>0922922922</v>
          </cell>
          <cell r="H751" t="str">
            <v>171719719</v>
          </cell>
          <cell r="I751" t="str">
            <v>Thanh Hóa</v>
          </cell>
          <cell r="J751" t="str">
            <v>15/06/1998</v>
          </cell>
          <cell r="K751" t="str">
            <v>Ngô Sỹ Tuấn Anh</v>
          </cell>
          <cell r="L751" t="str">
            <v>1400311021387</v>
          </cell>
          <cell r="M751" t="str">
            <v>Agribank chi nhánh Láng Hạ</v>
          </cell>
          <cell r="N751" t="b">
            <v>1</v>
          </cell>
        </row>
        <row r="752">
          <cell r="A752" t="str">
            <v>012603035</v>
          </cell>
          <cell r="B752" t="str">
            <v>TVS001007</v>
          </cell>
          <cell r="C752" t="str">
            <v>Phạm Thị Nga</v>
          </cell>
          <cell r="D752" t="str">
            <v>VN</v>
          </cell>
          <cell r="E752" t="str">
            <v>Phòng TCKT Cty điện lực TP HN</v>
          </cell>
          <cell r="F752" t="str">
            <v>Phòng TCKT Cty điện lực TP HN</v>
          </cell>
          <cell r="G752" t="str">
            <v>0422200810</v>
          </cell>
          <cell r="H752" t="str">
            <v>012603035</v>
          </cell>
          <cell r="I752" t="str">
            <v>Hà Nội</v>
          </cell>
          <cell r="J752" t="str">
            <v>07/04/2003</v>
          </cell>
          <cell r="K752" t="str">
            <v>Phạm Thị Nga</v>
          </cell>
          <cell r="L752" t="str">
            <v>0101001281004</v>
          </cell>
          <cell r="M752" t="str">
            <v>TMCP An Bình-PGD Đinh Tiên Hoàng</v>
          </cell>
          <cell r="N752" t="b">
            <v>1</v>
          </cell>
        </row>
        <row r="753">
          <cell r="A753" t="str">
            <v>012344048</v>
          </cell>
          <cell r="B753" t="str">
            <v>TVS001008</v>
          </cell>
          <cell r="C753" t="str">
            <v>Nguyễn Thị Tuyết Mai</v>
          </cell>
          <cell r="D753" t="str">
            <v>VN</v>
          </cell>
          <cell r="E753" t="str">
            <v>60, tổ 43 Phương Liệt</v>
          </cell>
          <cell r="F753" t="str">
            <v>60, tổ 43 Phương Liệt</v>
          </cell>
          <cell r="G753" t="str">
            <v>0963060838</v>
          </cell>
          <cell r="H753" t="str">
            <v>012344048</v>
          </cell>
          <cell r="I753" t="str">
            <v>Hà Nội</v>
          </cell>
          <cell r="J753" t="str">
            <v>12/05/2000</v>
          </cell>
          <cell r="K753" t="str">
            <v>Nguyễn Thị Tuyết Mai</v>
          </cell>
          <cell r="L753" t="str">
            <v>0101001282008</v>
          </cell>
          <cell r="M753" t="str">
            <v>TMCP An Bình-PGD Đinh Tiên Hoàng</v>
          </cell>
          <cell r="N753" t="b">
            <v>1</v>
          </cell>
        </row>
        <row r="754">
          <cell r="A754" t="str">
            <v>011976315</v>
          </cell>
          <cell r="B754" t="str">
            <v>TVS001009</v>
          </cell>
          <cell r="C754" t="str">
            <v>Vương Ngọc Hà</v>
          </cell>
          <cell r="D754" t="str">
            <v>VN</v>
          </cell>
          <cell r="E754" t="str">
            <v>LienVietBank 50A đường Kim Liên mới</v>
          </cell>
          <cell r="F754" t="str">
            <v>LienVietBank 50A đường Kim Liên mới</v>
          </cell>
          <cell r="G754" t="str">
            <v>0983383878</v>
          </cell>
          <cell r="H754" t="str">
            <v>011976315</v>
          </cell>
          <cell r="I754" t="str">
            <v>Hà Nội</v>
          </cell>
          <cell r="J754" t="str">
            <v>01/12/2007</v>
          </cell>
          <cell r="K754" t="str">
            <v>Vương Ngọc Hà</v>
          </cell>
          <cell r="L754" t="str">
            <v>41145000003947040086</v>
          </cell>
          <cell r="M754" t="str">
            <v>LPB Thủ Đô - CN Thăng Long</v>
          </cell>
          <cell r="N754" t="b">
            <v>1</v>
          </cell>
        </row>
        <row r="755">
          <cell r="A755" t="str">
            <v>B3494010</v>
          </cell>
          <cell r="B755" t="str">
            <v>TVS001010</v>
          </cell>
          <cell r="C755" t="str">
            <v>Lê Thị Thanh Nga</v>
          </cell>
          <cell r="D755" t="str">
            <v>VN</v>
          </cell>
          <cell r="E755" t="str">
            <v>814 CT5ĐN1 - Khu Đô thị Mỹ Đình II - Từ liêm</v>
          </cell>
          <cell r="F755" t="str">
            <v>814 CT5ĐN1 - Khu Đô thị Mỹ Đình II - Từ liêm</v>
          </cell>
          <cell r="G755" t="str">
            <v>0904 171 525</v>
          </cell>
          <cell r="H755" t="str">
            <v>B3494010</v>
          </cell>
          <cell r="I755" t="str">
            <v>Cục qlý XNC</v>
          </cell>
          <cell r="J755" t="str">
            <v>12/11/2009</v>
          </cell>
          <cell r="K755" t="str">
            <v>Lê Thị Thanh Nga</v>
          </cell>
          <cell r="L755" t="str">
            <v>41141000000857040068</v>
          </cell>
          <cell r="M755" t="str">
            <v>LPB Thủ Đô - CN Thăng Long</v>
          </cell>
          <cell r="N755" t="b">
            <v>1</v>
          </cell>
        </row>
        <row r="756">
          <cell r="A756" t="str">
            <v>0103035864</v>
          </cell>
          <cell r="B756" t="str">
            <v>TVS001011</v>
          </cell>
          <cell r="C756" t="str">
            <v>Cty Cổ phần Thương mại Tổng hợp Đức Minh</v>
          </cell>
          <cell r="D756" t="str">
            <v>VN</v>
          </cell>
          <cell r="E756" t="str">
            <v>Lô đất số 90 - Khu đất TT4 - Khu đô thị mới Mỹ Đình - Mễ Trì - Từ Liêm - Hà Nội</v>
          </cell>
          <cell r="F756" t="str">
            <v>Lô đất số 90 - Khu đất TT4 - Khu đô thị mới Mỹ Đình - Mễ Trì - Từ Liêm - Hà Nội</v>
          </cell>
          <cell r="G756" t="str">
            <v>0437876779</v>
          </cell>
          <cell r="H756" t="str">
            <v>0103035864</v>
          </cell>
          <cell r="I756" t="str">
            <v xml:space="preserve"> Sở KH &amp; ĐT Hà Nội</v>
          </cell>
          <cell r="J756" t="str">
            <v xml:space="preserve"> 19/03/200</v>
          </cell>
          <cell r="K756" t="str">
            <v>Cty Cổ phần Thương mại Tổng hợp Đức Minh</v>
          </cell>
          <cell r="L756" t="str">
            <v>00166778899001</v>
          </cell>
          <cell r="M756" t="str">
            <v>Tiên Phong Bank - CN Hà Nội</v>
          </cell>
          <cell r="N756" t="b">
            <v>1</v>
          </cell>
        </row>
        <row r="757">
          <cell r="A757" t="str">
            <v>022992207</v>
          </cell>
          <cell r="B757" t="str">
            <v>TVS001012</v>
          </cell>
          <cell r="C757" t="str">
            <v>Nguyễn Việt Anh</v>
          </cell>
          <cell r="D757" t="str">
            <v>VN</v>
          </cell>
          <cell r="E757" t="str">
            <v>31 Phạm Ngọc Thạch - P6 - Q3 -TP HCM</v>
          </cell>
          <cell r="F757" t="str">
            <v>31 Phạm Ngọc Thạch - P6 - Q3 -TP HCM</v>
          </cell>
          <cell r="G757" t="str">
            <v>0933231977</v>
          </cell>
          <cell r="H757" t="str">
            <v>022992207</v>
          </cell>
          <cell r="I757" t="str">
            <v>TP HCM</v>
          </cell>
          <cell r="J757" t="str">
            <v>21/07/2008</v>
          </cell>
          <cell r="K757" t="str">
            <v>Nguyễn Việt Anh</v>
          </cell>
          <cell r="L757" t="str">
            <v>001 754 597 041</v>
          </cell>
          <cell r="M757" t="str">
            <v>HSBC, toà nhà Metropolitan, 235 Đồng Khởi, Q1, HCM</v>
          </cell>
          <cell r="N757" t="b">
            <v>1</v>
          </cell>
        </row>
        <row r="758">
          <cell r="A758" t="str">
            <v>121244536</v>
          </cell>
          <cell r="B758" t="str">
            <v>TVS001013</v>
          </cell>
          <cell r="C758" t="str">
            <v>Trịnh Thu Hằng</v>
          </cell>
          <cell r="D758" t="str">
            <v>VN</v>
          </cell>
          <cell r="E758" t="str">
            <v>292 Tây Sơn - VP Bank Kinh Đô</v>
          </cell>
          <cell r="F758" t="str">
            <v>292 Tây Sơn - VP Bank Kinh Đô</v>
          </cell>
          <cell r="G758" t="str">
            <v>0915790000</v>
          </cell>
          <cell r="H758" t="str">
            <v>121244536</v>
          </cell>
          <cell r="I758" t="str">
            <v>Bắc Giang</v>
          </cell>
          <cell r="J758" t="str">
            <v>26/08/1997</v>
          </cell>
          <cell r="K758" t="str">
            <v>Trịnh Thu Hằng</v>
          </cell>
          <cell r="L758" t="str">
            <v>16161818</v>
          </cell>
          <cell r="M758" t="str">
            <v>VPBank  - CN Kinh Đô</v>
          </cell>
          <cell r="N758" t="b">
            <v>1</v>
          </cell>
        </row>
        <row r="759">
          <cell r="A759" t="str">
            <v>011831602</v>
          </cell>
          <cell r="B759" t="str">
            <v>TVS001014</v>
          </cell>
          <cell r="C759" t="str">
            <v>Bùi Thị Thu Hằng</v>
          </cell>
          <cell r="D759" t="str">
            <v>VN</v>
          </cell>
          <cell r="E759" t="str">
            <v>P15 ngõ 141 Hồ Đắc Di</v>
          </cell>
          <cell r="F759" t="str">
            <v>P15 ngõ 141 Hồ Đắc Di</v>
          </cell>
          <cell r="G759" t="str">
            <v>0983 603 686</v>
          </cell>
          <cell r="H759" t="str">
            <v>011831602</v>
          </cell>
          <cell r="I759" t="str">
            <v>Hà Nội</v>
          </cell>
          <cell r="J759" t="str">
            <v>29/10/2001</v>
          </cell>
          <cell r="K759" t="str">
            <v>Bùi Thị Thu Hằng</v>
          </cell>
          <cell r="L759" t="str">
            <v>0090100010002</v>
          </cell>
          <cell r="M759" t="str">
            <v>MB - Hội sở</v>
          </cell>
          <cell r="N759" t="b">
            <v>1</v>
          </cell>
        </row>
        <row r="760">
          <cell r="A760" t="str">
            <v>012451287</v>
          </cell>
          <cell r="B760" t="str">
            <v>TVS001015</v>
          </cell>
          <cell r="C760" t="str">
            <v>Lê Hoàng Long</v>
          </cell>
          <cell r="D760" t="str">
            <v>VN</v>
          </cell>
          <cell r="E760" t="str">
            <v>96 Tổ 39 Hào Nam - Đống Đa - Hà Nội</v>
          </cell>
          <cell r="F760" t="str">
            <v>96 Tổ 39 Hào Nam - Đống Đa - Hà Nội</v>
          </cell>
          <cell r="G760" t="str">
            <v>0989 188 908</v>
          </cell>
          <cell r="H760" t="str">
            <v>012451287</v>
          </cell>
          <cell r="I760" t="str">
            <v>Hà Nội</v>
          </cell>
          <cell r="J760" t="str">
            <v>20/04/2005</v>
          </cell>
          <cell r="K760" t="str">
            <v>Lê Hoàng Long</v>
          </cell>
          <cell r="L760" t="str">
            <v>1260201032021</v>
          </cell>
          <cell r="M760" t="str">
            <v>Agribank  - CN Hồng Hà</v>
          </cell>
          <cell r="N760" t="b">
            <v>1</v>
          </cell>
        </row>
        <row r="761">
          <cell r="A761" t="str">
            <v>182134052</v>
          </cell>
          <cell r="B761" t="str">
            <v>TVS001016</v>
          </cell>
          <cell r="C761" t="str">
            <v>Nguyễn Xuân Thành</v>
          </cell>
          <cell r="D761" t="str">
            <v>VN</v>
          </cell>
          <cell r="E761" t="str">
            <v>P205 - C4 - TT Nam Đồng - HN</v>
          </cell>
          <cell r="F761" t="str">
            <v>P205 - C4 - TT Nam Đồng - HN</v>
          </cell>
          <cell r="G761" t="str">
            <v>0983983389</v>
          </cell>
          <cell r="H761" t="str">
            <v>182134052</v>
          </cell>
          <cell r="I761" t="str">
            <v>Nghệ An</v>
          </cell>
          <cell r="J761" t="str">
            <v>29/04/2009</v>
          </cell>
          <cell r="K761" t="str">
            <v>Nguyễn Xuân Thành</v>
          </cell>
          <cell r="L761" t="str">
            <v>0011000561976</v>
          </cell>
          <cell r="M761" t="str">
            <v>VCB - Sở Giao dịch</v>
          </cell>
          <cell r="N761" t="b">
            <v>1</v>
          </cell>
        </row>
        <row r="762">
          <cell r="A762" t="str">
            <v>012323466</v>
          </cell>
          <cell r="B762" t="str">
            <v>TVS001018</v>
          </cell>
          <cell r="C762" t="str">
            <v>Phạm Hoàng Giang</v>
          </cell>
          <cell r="D762" t="str">
            <v>VN</v>
          </cell>
          <cell r="E762" t="str">
            <v>Số 20 ngách 32/2/32 Thủ Lệ - Ngọc Khánh</v>
          </cell>
          <cell r="F762" t="str">
            <v>Số 20 ngách 32/2/32 Thủ Lệ - Ngọc Khánh</v>
          </cell>
          <cell r="G762" t="str">
            <v>0924100654</v>
          </cell>
          <cell r="H762" t="str">
            <v>012323466</v>
          </cell>
          <cell r="I762" t="str">
            <v>Hà Nội</v>
          </cell>
          <cell r="J762" t="str">
            <v>06/10/2005</v>
          </cell>
          <cell r="K762" t="str">
            <v>Phạm Hoàng Giang</v>
          </cell>
          <cell r="L762" t="str">
            <v>13510000347134</v>
          </cell>
          <cell r="M762" t="str">
            <v>BIDV - CN Gia Định</v>
          </cell>
          <cell r="N762" t="b">
            <v>1</v>
          </cell>
        </row>
        <row r="763">
          <cell r="A763" t="str">
            <v>011848876</v>
          </cell>
          <cell r="B763" t="str">
            <v>TVS001020</v>
          </cell>
          <cell r="C763" t="str">
            <v>Nguyễn Lan Anh</v>
          </cell>
          <cell r="D763" t="str">
            <v>VN</v>
          </cell>
          <cell r="E763" t="str">
            <v>5 Tổ 2B Thanh Nhàn - Hai Bà Trưng</v>
          </cell>
          <cell r="F763" t="str">
            <v>5 Tổ 2B Thanh Nhàn - Hai Bà Trưng</v>
          </cell>
          <cell r="G763" t="str">
            <v>0913234744</v>
          </cell>
          <cell r="H763" t="str">
            <v>011848876</v>
          </cell>
          <cell r="I763" t="str">
            <v>Hà Nội</v>
          </cell>
          <cell r="J763" t="str">
            <v>20/04/2009</v>
          </cell>
          <cell r="K763" t="str">
            <v>Nguyễn Lan Anh</v>
          </cell>
          <cell r="L763" t="str">
            <v>22010000247615</v>
          </cell>
          <cell r="M763" t="str">
            <v>BIDV Thăng Long</v>
          </cell>
          <cell r="N763" t="b">
            <v>1</v>
          </cell>
        </row>
        <row r="764">
          <cell r="A764" t="str">
            <v>024531529</v>
          </cell>
          <cell r="B764" t="str">
            <v>TVS001022</v>
          </cell>
          <cell r="C764" t="str">
            <v>Đào Thị Tuyết Mai</v>
          </cell>
          <cell r="D764" t="str">
            <v>VN</v>
          </cell>
          <cell r="E764" t="str">
            <v>LL 1 Ba Vì - Cư xá Bắc Hải - P15 - Q10</v>
          </cell>
          <cell r="F764" t="str">
            <v>LL 1 Ba Vì - Cư xá Bắc Hải - P15 - Q10</v>
          </cell>
          <cell r="G764" t="str">
            <v>0862934736</v>
          </cell>
          <cell r="H764" t="str">
            <v>024531529</v>
          </cell>
          <cell r="I764" t="str">
            <v>Tp HCM</v>
          </cell>
          <cell r="J764" t="str">
            <v>22/06/2006</v>
          </cell>
          <cell r="K764" t="str">
            <v>Đào Thị Tuyết Mai</v>
          </cell>
          <cell r="L764" t="str">
            <v>0071003666046</v>
          </cell>
          <cell r="M764" t="str">
            <v>VCB - CN Phú Thọ,  HCM</v>
          </cell>
          <cell r="N764" t="b">
            <v>1</v>
          </cell>
        </row>
        <row r="765">
          <cell r="A765" t="str">
            <v>012294437</v>
          </cell>
          <cell r="B765" t="str">
            <v>TVS001023</v>
          </cell>
          <cell r="C765" t="str">
            <v>Phạm Quốc Tân</v>
          </cell>
          <cell r="D765" t="str">
            <v>VN</v>
          </cell>
          <cell r="E765" t="str">
            <v>102 Hàng Buồm</v>
          </cell>
          <cell r="F765" t="str">
            <v>102 Hàng Buồm</v>
          </cell>
          <cell r="G765" t="str">
            <v>0983452858</v>
          </cell>
          <cell r="H765" t="str">
            <v>012294437</v>
          </cell>
          <cell r="I765" t="str">
            <v>Hà nội</v>
          </cell>
          <cell r="J765" t="str">
            <v>11/04/2007</v>
          </cell>
          <cell r="K765" t="str">
            <v>Phạm Quốc Tân</v>
          </cell>
          <cell r="L765" t="str">
            <v>0451001574780</v>
          </cell>
          <cell r="M765" t="str">
            <v>VCB - CN Thành Công</v>
          </cell>
          <cell r="N765" t="b">
            <v>1</v>
          </cell>
        </row>
        <row r="766">
          <cell r="A766" t="str">
            <v>012371234</v>
          </cell>
          <cell r="B766" t="str">
            <v>TVS001026</v>
          </cell>
          <cell r="C766" t="str">
            <v>Phạm Quỳnh Mai</v>
          </cell>
          <cell r="D766" t="str">
            <v>VN</v>
          </cell>
          <cell r="E766" t="str">
            <v>P 306 - A5 Làng quốc tế Thăng Long - Dịch Vọng - Cầu Giấy</v>
          </cell>
          <cell r="F766" t="str">
            <v>P 306 - A5 Làng quốc tế Thăng Long - Dịch Vọng - Cầu Giấy</v>
          </cell>
          <cell r="G766" t="str">
            <v>0923688888</v>
          </cell>
          <cell r="H766" t="str">
            <v>012371234</v>
          </cell>
          <cell r="I766" t="str">
            <v>Hà Nội</v>
          </cell>
          <cell r="J766" t="str">
            <v>20/08/2000</v>
          </cell>
          <cell r="K766" t="str">
            <v>Phạm Quỳnh Mai</v>
          </cell>
          <cell r="L766" t="str">
            <v>14010163846886</v>
          </cell>
          <cell r="M766" t="str">
            <v>Techcombank - CN Láng Hạ</v>
          </cell>
          <cell r="N766" t="b">
            <v>1</v>
          </cell>
        </row>
        <row r="767">
          <cell r="A767" t="str">
            <v>010622509</v>
          </cell>
          <cell r="B767" t="str">
            <v>TVS001027</v>
          </cell>
          <cell r="C767" t="str">
            <v>Mã Thị Kim Khánh</v>
          </cell>
          <cell r="D767" t="str">
            <v>VN</v>
          </cell>
          <cell r="E767" t="str">
            <v>Số 5 - ngõ 43 - Dịch Vọng - Cầu Giấy</v>
          </cell>
          <cell r="F767" t="str">
            <v>Số 5 - ngõ 43 - Dịch Vọng - Cầu Giấy</v>
          </cell>
          <cell r="G767" t="str">
            <v>0915 115 336</v>
          </cell>
          <cell r="H767" t="str">
            <v>010622509</v>
          </cell>
          <cell r="I767" t="str">
            <v>Hà Nội</v>
          </cell>
          <cell r="J767" t="str">
            <v>07/07/2006</v>
          </cell>
          <cell r="K767" t="str">
            <v>Mã Thị Kim Khánh</v>
          </cell>
          <cell r="L767" t="str">
            <v>21510000013085</v>
          </cell>
          <cell r="M767" t="str">
            <v>BIDV - CN Cầu Giấy</v>
          </cell>
          <cell r="N767" t="b">
            <v>1</v>
          </cell>
        </row>
        <row r="768">
          <cell r="A768" t="str">
            <v>013122945</v>
          </cell>
          <cell r="B768" t="str">
            <v>TVS001029</v>
          </cell>
          <cell r="C768" t="str">
            <v>Bùi Thị Tuyết</v>
          </cell>
          <cell r="D768" t="str">
            <v>VN</v>
          </cell>
          <cell r="E768" t="str">
            <v>6E1 TT Lâm Nghiệp - 197 Ngõ Quỳnh - Quỳnh Lôi -HBT</v>
          </cell>
          <cell r="F768" t="str">
            <v>6E1 TT Lâm Nghiệp - 197 Ngõ Quỳnh - Quỳnh Lôi -HBT</v>
          </cell>
          <cell r="G768" t="str">
            <v>0984657868</v>
          </cell>
          <cell r="H768" t="str">
            <v>013122945</v>
          </cell>
          <cell r="I768" t="str">
            <v>Hà Nội</v>
          </cell>
          <cell r="J768" t="str">
            <v>10/01/2009</v>
          </cell>
          <cell r="K768" t="str">
            <v>Bùi Thị Tuyết</v>
          </cell>
          <cell r="L768" t="str">
            <v>711A00173326</v>
          </cell>
          <cell r="M768" t="str">
            <v>Viettinbank - Sở GD 1</v>
          </cell>
          <cell r="N768" t="b">
            <v>1</v>
          </cell>
        </row>
        <row r="769">
          <cell r="A769" t="str">
            <v>013215452</v>
          </cell>
          <cell r="B769" t="str">
            <v>TVS001030</v>
          </cell>
          <cell r="C769" t="str">
            <v>Vũ Kim Phượng</v>
          </cell>
          <cell r="D769" t="str">
            <v>VN</v>
          </cell>
          <cell r="E769" t="str">
            <v>717 CT4B - Đại Kim - Hoàng Mai</v>
          </cell>
          <cell r="F769" t="str">
            <v>717 CT4B - Đại Kim - Hoàng Mai</v>
          </cell>
          <cell r="G769" t="str">
            <v>0904909828</v>
          </cell>
          <cell r="H769" t="str">
            <v>013215452</v>
          </cell>
          <cell r="I769" t="str">
            <v>Hà Nội</v>
          </cell>
          <cell r="J769" t="str">
            <v>08/07/2009</v>
          </cell>
          <cell r="K769" t="str">
            <v>Vũ Kim Phượng</v>
          </cell>
          <cell r="L769" t="str">
            <v>1100007504</v>
          </cell>
          <cell r="M769" t="str">
            <v>TMCP Sài Gòn - Hà Nội, CN Ba Đình</v>
          </cell>
          <cell r="N769" t="b">
            <v>1</v>
          </cell>
        </row>
        <row r="770">
          <cell r="A770" t="str">
            <v>012893080</v>
          </cell>
          <cell r="B770" t="str">
            <v>TVS001031</v>
          </cell>
          <cell r="C770" t="str">
            <v>Bùi Thị Mai Anh</v>
          </cell>
          <cell r="D770" t="str">
            <v>VN</v>
          </cell>
          <cell r="E770" t="str">
            <v>Số 44 ngõ 7 TT Viện KTQS - Tổ 36 - Nghĩa Đô</v>
          </cell>
          <cell r="F770" t="str">
            <v>Số 44 ngõ 7 TT Viện KTQS - Tổ 36 - Nghĩa Đô</v>
          </cell>
          <cell r="G770" t="str">
            <v>0913.225.697</v>
          </cell>
          <cell r="H770" t="str">
            <v>012893080</v>
          </cell>
          <cell r="I770" t="str">
            <v>Hà Nội</v>
          </cell>
          <cell r="J770" t="str">
            <v>14/06/2006</v>
          </cell>
          <cell r="K770" t="str">
            <v>Bùi Thị Mai Anh</v>
          </cell>
          <cell r="L770" t="str">
            <v>070009412008</v>
          </cell>
          <cell r="M770" t="str">
            <v>SHB - CN Tây Hà Nội</v>
          </cell>
          <cell r="N770" t="b">
            <v>1</v>
          </cell>
        </row>
        <row r="771">
          <cell r="A771" t="str">
            <v>012049169</v>
          </cell>
          <cell r="B771" t="str">
            <v>TVS001032</v>
          </cell>
          <cell r="C771" t="str">
            <v>Trần Hữu Đức</v>
          </cell>
          <cell r="D771" t="str">
            <v>VN</v>
          </cell>
          <cell r="E771" t="str">
            <v>Số 28 ngõ 81/24/47 Lạc Long Quân</v>
          </cell>
          <cell r="F771" t="str">
            <v>Số 28 ngõ 81/24/47 Lạc Long Quân</v>
          </cell>
          <cell r="G771" t="str">
            <v>0904.179.779</v>
          </cell>
          <cell r="H771" t="str">
            <v>012049169</v>
          </cell>
          <cell r="I771" t="str">
            <v>Hà Nội</v>
          </cell>
          <cell r="J771" t="str">
            <v>02/06/1997</v>
          </cell>
          <cell r="K771" t="str">
            <v>Trần Hữu Đức</v>
          </cell>
          <cell r="L771" t="str">
            <v>0021000565326</v>
          </cell>
          <cell r="M771" t="str">
            <v>VCB - CN Hà NỘi</v>
          </cell>
          <cell r="N771" t="b">
            <v>1</v>
          </cell>
        </row>
        <row r="772">
          <cell r="A772" t="str">
            <v>010200242</v>
          </cell>
          <cell r="B772" t="str">
            <v>TVS001033</v>
          </cell>
          <cell r="C772" t="str">
            <v>Công ty TNHH Dịch vụ hỗ trợ doanh nghiệp</v>
          </cell>
          <cell r="D772" t="str">
            <v>VN</v>
          </cell>
          <cell r="E772" t="str">
            <v>36 Hoàng Cầu - Đống Đa - Hà Nội</v>
          </cell>
          <cell r="F772" t="str">
            <v>36 Hoàng Cầu - Đống Đa - Hà Nội</v>
          </cell>
          <cell r="G772" t="str">
            <v>04.35146772</v>
          </cell>
          <cell r="H772" t="str">
            <v>010200242</v>
          </cell>
          <cell r="I772" t="str">
            <v xml:space="preserve"> Hà Nội</v>
          </cell>
          <cell r="J772" t="str">
            <v xml:space="preserve"> 23/04/200</v>
          </cell>
          <cell r="K772" t="str">
            <v>Công ty TNHH Dịch vụ hỗ trợ doanh nghiệp</v>
          </cell>
          <cell r="L772" t="str">
            <v>10212288</v>
          </cell>
          <cell r="M772" t="str">
            <v>Phương Nam - CN Thanh Xuân</v>
          </cell>
          <cell r="N772" t="b">
            <v>1</v>
          </cell>
        </row>
        <row r="773">
          <cell r="A773" t="str">
            <v>011749412</v>
          </cell>
          <cell r="B773" t="str">
            <v>TVS001035</v>
          </cell>
          <cell r="C773" t="str">
            <v>Nguyễn Văn Phúc</v>
          </cell>
          <cell r="D773" t="str">
            <v>VN</v>
          </cell>
          <cell r="E773" t="str">
            <v>47 xóm Tân Tiến - Tổ 9 Thanh Lương -  HN</v>
          </cell>
          <cell r="F773" t="str">
            <v>47 xóm Tân Tiến - Tổ 9 Thanh Lương -  HN</v>
          </cell>
          <cell r="G773" t="str">
            <v>0913383478 ho?c 04 38211806</v>
          </cell>
          <cell r="H773" t="str">
            <v>011749412</v>
          </cell>
          <cell r="I773" t="str">
            <v>Hà Nội</v>
          </cell>
          <cell r="J773" t="str">
            <v>23/07/2007</v>
          </cell>
          <cell r="K773" t="str">
            <v>Nguyễn Văn Phúc</v>
          </cell>
          <cell r="L773" t="str">
            <v>10088993</v>
          </cell>
          <cell r="M773" t="str">
            <v>TMCP Dầu Khí Toàn Cầu Trần Khát Trân -  CN Đông Đô</v>
          </cell>
          <cell r="N773" t="b">
            <v>1</v>
          </cell>
        </row>
        <row r="774">
          <cell r="A774" t="str">
            <v>022999402</v>
          </cell>
          <cell r="B774" t="str">
            <v>TVS001036</v>
          </cell>
          <cell r="C774" t="str">
            <v>Nguyễn Thị Hồng Hà</v>
          </cell>
          <cell r="D774" t="str">
            <v>VN</v>
          </cell>
          <cell r="E774" t="str">
            <v>105B Ngô Quyền - P11 - Q5 - Tp HCM</v>
          </cell>
          <cell r="F774" t="str">
            <v>105B Ngô Quyền - P11 - Q5 - Tp HCM</v>
          </cell>
          <cell r="G774" t="str">
            <v>0914135583</v>
          </cell>
          <cell r="H774" t="str">
            <v>022999402</v>
          </cell>
          <cell r="I774" t="str">
            <v>CA HCM</v>
          </cell>
          <cell r="J774" t="str">
            <v>19/10/2009</v>
          </cell>
          <cell r="K774" t="str">
            <v>Nguyễn Thị Hồng Hà</v>
          </cell>
          <cell r="L774" t="str">
            <v>14021420635011</v>
          </cell>
          <cell r="M774" t="str">
            <v>Techcombank - 284 An Dương Vương, P4, Q5, HCM</v>
          </cell>
          <cell r="N774" t="b">
            <v>1</v>
          </cell>
        </row>
        <row r="775">
          <cell r="A775" t="str">
            <v>012511198</v>
          </cell>
          <cell r="B775" t="str">
            <v>TVS001038</v>
          </cell>
          <cell r="C775" t="str">
            <v>Bùi Mai Anh</v>
          </cell>
          <cell r="D775" t="str">
            <v>VN</v>
          </cell>
          <cell r="E775" t="str">
            <v>11 C4 Ciputra - Tây Hồ</v>
          </cell>
          <cell r="F775" t="str">
            <v>11 C4 Ciputra - Tây Hồ</v>
          </cell>
          <cell r="G775" t="str">
            <v>0982748668</v>
          </cell>
          <cell r="H775" t="str">
            <v>012511198</v>
          </cell>
          <cell r="I775" t="str">
            <v>Hà Nội</v>
          </cell>
          <cell r="J775" t="str">
            <v>29/03/2002</v>
          </cell>
          <cell r="K775" t="str">
            <v>Bùi Mai Anh</v>
          </cell>
          <cell r="L775" t="str">
            <v>10800100010555</v>
          </cell>
          <cell r="M775" t="str">
            <v>TMCP Dầu Khí Toàn Cầu - 109 Trần Hưng Đạo, HN</v>
          </cell>
          <cell r="N775" t="b">
            <v>1</v>
          </cell>
        </row>
        <row r="776">
          <cell r="A776" t="str">
            <v>011914371</v>
          </cell>
          <cell r="B776" t="str">
            <v>TVS001040</v>
          </cell>
          <cell r="C776" t="str">
            <v>Vũ Thị Ngọc Lan</v>
          </cell>
          <cell r="D776" t="str">
            <v>VN</v>
          </cell>
          <cell r="E776" t="str">
            <v>P14A01 - A3 -  Làng Qtế Thăng Long - Dịch Vọng - HN</v>
          </cell>
          <cell r="F776" t="str">
            <v>P14A01 - A3 -  Làng Qtế Thăng Long - Dịch Vọng - HN</v>
          </cell>
          <cell r="G776" t="str">
            <v>0913238087</v>
          </cell>
          <cell r="H776" t="str">
            <v>011914371</v>
          </cell>
          <cell r="I776" t="str">
            <v>Hà Nội</v>
          </cell>
          <cell r="J776" t="str">
            <v>16/06/2006</v>
          </cell>
          <cell r="K776" t="str">
            <v>Vũ Thị Ngọc Lan</v>
          </cell>
          <cell r="L776" t="str">
            <v>0011000454157</v>
          </cell>
          <cell r="M776" t="str">
            <v>VCB - Hội sở chính</v>
          </cell>
          <cell r="N776" t="b">
            <v>1</v>
          </cell>
        </row>
        <row r="777">
          <cell r="A777" t="str">
            <v>011927116</v>
          </cell>
          <cell r="B777" t="str">
            <v>TVS001042</v>
          </cell>
          <cell r="C777" t="str">
            <v>Đặng Thị Hồng Vân</v>
          </cell>
          <cell r="D777" t="str">
            <v>VN</v>
          </cell>
          <cell r="E777" t="str">
            <v>P901 ĐN1 Chung cư 15-17 Ngọc Khánh</v>
          </cell>
          <cell r="F777" t="str">
            <v>P901 ĐN1 Chung cư 15-17 Ngọc Khánh</v>
          </cell>
          <cell r="G777" t="str">
            <v>0903453664</v>
          </cell>
          <cell r="H777" t="str">
            <v>011927116</v>
          </cell>
          <cell r="I777" t="str">
            <v>Hà Nội</v>
          </cell>
          <cell r="J777" t="str">
            <v>05/01/1996</v>
          </cell>
          <cell r="K777" t="str">
            <v>Đặng Thị Hồng Vân</v>
          </cell>
          <cell r="L777" t="str">
            <v>1200209201329</v>
          </cell>
          <cell r="M777" t="str">
            <v>NN&amp;PTNT- Sở giao dịch</v>
          </cell>
          <cell r="N777" t="b">
            <v>1</v>
          </cell>
        </row>
        <row r="778">
          <cell r="A778" t="str">
            <v>011259227</v>
          </cell>
          <cell r="B778" t="str">
            <v>TVS001043</v>
          </cell>
          <cell r="C778" t="str">
            <v>Trần Hợp Năm</v>
          </cell>
          <cell r="D778" t="str">
            <v>VN</v>
          </cell>
          <cell r="E778" t="str">
            <v>P903 - Chung cư số 93 Lò Đúc</v>
          </cell>
          <cell r="F778" t="str">
            <v>P903 - Chung cư số 93 Lò Đúc</v>
          </cell>
          <cell r="G778" t="str">
            <v>0903404699</v>
          </cell>
          <cell r="H778" t="str">
            <v>011259227</v>
          </cell>
          <cell r="I778" t="str">
            <v>Hà Nội</v>
          </cell>
          <cell r="J778" t="str">
            <v>06/01/2003</v>
          </cell>
          <cell r="K778" t="str">
            <v>Trần Hợp Năm</v>
          </cell>
          <cell r="L778" t="str">
            <v>29447929</v>
          </cell>
          <cell r="M778" t="str">
            <v>ACB -PGD Trần Quốc Toản HN</v>
          </cell>
          <cell r="N778" t="b">
            <v>1</v>
          </cell>
        </row>
        <row r="779">
          <cell r="A779" t="str">
            <v>011757917</v>
          </cell>
          <cell r="B779" t="str">
            <v>TVS001044</v>
          </cell>
          <cell r="C779" t="str">
            <v>Nguyễn Huy Hùng</v>
          </cell>
          <cell r="D779" t="str">
            <v>VN</v>
          </cell>
          <cell r="E779" t="str">
            <v>P2213 Tòa nhà Kinh Đô - 93 Lò Đúc - HBT - Hà Nội</v>
          </cell>
          <cell r="F779" t="str">
            <v>P2213 Tòa nhà Kinh Đô - 93 Lò Đúc - HBT - Hà Nội</v>
          </cell>
          <cell r="G779" t="str">
            <v>0903428889</v>
          </cell>
          <cell r="H779" t="str">
            <v>011757917</v>
          </cell>
          <cell r="I779" t="str">
            <v>Hà Nội</v>
          </cell>
          <cell r="J779" t="str">
            <v>23/08/2009</v>
          </cell>
          <cell r="K779" t="str">
            <v>Nguyễn Huy Hùng</v>
          </cell>
          <cell r="L779" t="str">
            <v>00028889001</v>
          </cell>
          <cell r="M779" t="str">
            <v>Tiên Phong Bank - CN Hoàn Kiếm</v>
          </cell>
          <cell r="N779" t="b">
            <v>1</v>
          </cell>
        </row>
        <row r="780">
          <cell r="A780" t="str">
            <v>201046703</v>
          </cell>
          <cell r="B780" t="str">
            <v>TVS001045</v>
          </cell>
          <cell r="C780" t="str">
            <v>Nguyễn Thành Trung</v>
          </cell>
          <cell r="D780" t="str">
            <v>VN</v>
          </cell>
          <cell r="E780" t="str">
            <v>F 106 Hưng Vượng 1 - Phú Mỹ Hưng - Q7</v>
          </cell>
          <cell r="F780" t="str">
            <v>F 106 Hưng Vượng 1 - Phú Mỹ Hưng - Q7</v>
          </cell>
          <cell r="G780" t="str">
            <v>0983803617</v>
          </cell>
          <cell r="H780" t="str">
            <v>201046703</v>
          </cell>
          <cell r="I780" t="str">
            <v>Đà Nẵng</v>
          </cell>
          <cell r="J780" t="str">
            <v>15/04/2003</v>
          </cell>
          <cell r="K780" t="str">
            <v>Nguyễn Thành Trung</v>
          </cell>
          <cell r="L780" t="str">
            <v>4214943510428399</v>
          </cell>
          <cell r="M780" t="str">
            <v>ACB - Phú Mỹ Hưng</v>
          </cell>
          <cell r="N780" t="b">
            <v>1</v>
          </cell>
        </row>
        <row r="781">
          <cell r="A781" t="str">
            <v>020105655</v>
          </cell>
          <cell r="B781" t="str">
            <v>TVS001046</v>
          </cell>
          <cell r="C781" t="str">
            <v>Lê Thị Kim Trung</v>
          </cell>
          <cell r="D781" t="str">
            <v>VN</v>
          </cell>
          <cell r="E781" t="str">
            <v>91F Phạm Văn Hai - P3 - Tân bình</v>
          </cell>
          <cell r="F781" t="str">
            <v>91F Phạm Văn Hai - P3 - Tân bình</v>
          </cell>
          <cell r="G781" t="str">
            <v>01692369160</v>
          </cell>
          <cell r="H781" t="str">
            <v>020105655</v>
          </cell>
          <cell r="I781" t="str">
            <v>Tp HCM</v>
          </cell>
          <cell r="J781" t="str">
            <v>06/02/2006</v>
          </cell>
        </row>
        <row r="782">
          <cell r="A782" t="str">
            <v>011497115</v>
          </cell>
          <cell r="B782" t="str">
            <v>TVS001048</v>
          </cell>
          <cell r="C782" t="str">
            <v>Phan Thị Mai</v>
          </cell>
          <cell r="D782" t="str">
            <v>VN</v>
          </cell>
          <cell r="E782" t="str">
            <v>Số 6 - ngõ 66 - Chính Kinh - Nhân Chính - TXuân - Hà Nội</v>
          </cell>
          <cell r="F782" t="str">
            <v>Số 6 - ngõ 66 - Chính Kinh - Nhân Chính - TXuân - Hà Nội</v>
          </cell>
          <cell r="G782" t="str">
            <v>0913053388</v>
          </cell>
          <cell r="H782" t="str">
            <v>011497115</v>
          </cell>
          <cell r="I782" t="str">
            <v>Hà Nội</v>
          </cell>
          <cell r="J782" t="str">
            <v>16/06/2005</v>
          </cell>
          <cell r="K782" t="str">
            <v>Phan Thị Mai</v>
          </cell>
          <cell r="L782" t="str">
            <v>03101017916726</v>
          </cell>
          <cell r="M782" t="str">
            <v>TMCP Hàng Hải - CN Đông Đô</v>
          </cell>
          <cell r="N782" t="b">
            <v>1</v>
          </cell>
        </row>
        <row r="783">
          <cell r="A783" t="str">
            <v>011726623</v>
          </cell>
          <cell r="B783" t="str">
            <v>TVS001050</v>
          </cell>
          <cell r="C783" t="str">
            <v>Lê Thanh Huyền</v>
          </cell>
          <cell r="D783" t="str">
            <v>VN</v>
          </cell>
          <cell r="E783" t="str">
            <v>Nhà 30 - Tổ 20 Yên Lương - Trần Phú - Hoàng Mai</v>
          </cell>
          <cell r="F783" t="str">
            <v>6B Hoàng Diệu, Ba Đình, HN</v>
          </cell>
          <cell r="G783" t="str">
            <v>0915531256</v>
          </cell>
          <cell r="H783" t="str">
            <v>011726623</v>
          </cell>
          <cell r="I783" t="str">
            <v>Hà Nội</v>
          </cell>
          <cell r="J783" t="str">
            <v>23/06/2005</v>
          </cell>
          <cell r="K783" t="str">
            <v>Lê Thanh Huyền</v>
          </cell>
          <cell r="L783" t="str">
            <v>13320525290011</v>
          </cell>
          <cell r="M783" t="str">
            <v>Techcombank - CN Hoàn Kiếm</v>
          </cell>
          <cell r="N783" t="b">
            <v>1</v>
          </cell>
        </row>
        <row r="784">
          <cell r="A784" t="str">
            <v>011504982</v>
          </cell>
          <cell r="B784" t="str">
            <v>TVS001051</v>
          </cell>
          <cell r="C784" t="str">
            <v>Ngô Xuân Hải</v>
          </cell>
          <cell r="D784" t="str">
            <v>VN</v>
          </cell>
          <cell r="E784" t="str">
            <v>P408 - CT2B - Mỹ Đình 2 - Lê Đức Thọ</v>
          </cell>
          <cell r="F784" t="str">
            <v>P408 - CT2B - Mỹ Đình 2 - Lê Đức Thọ</v>
          </cell>
          <cell r="G784" t="str">
            <v>0913051518</v>
          </cell>
          <cell r="H784" t="str">
            <v>011504982</v>
          </cell>
          <cell r="I784" t="str">
            <v>Hà Nội</v>
          </cell>
          <cell r="J784" t="str">
            <v>28/07/2008</v>
          </cell>
          <cell r="K784" t="str">
            <v>Ngô Xuân Hải</v>
          </cell>
          <cell r="L784" t="str">
            <v>14020311684012</v>
          </cell>
          <cell r="M784" t="str">
            <v>Techcombank - Đông Đô</v>
          </cell>
          <cell r="N784" t="b">
            <v>1</v>
          </cell>
        </row>
        <row r="785">
          <cell r="A785" t="str">
            <v>030956027</v>
          </cell>
          <cell r="B785" t="str">
            <v>TVS001052</v>
          </cell>
          <cell r="C785" t="str">
            <v>Phạm Quang Huy</v>
          </cell>
          <cell r="D785" t="str">
            <v>VN</v>
          </cell>
          <cell r="E785" t="str">
            <v>28-1/168 Hào Nam</v>
          </cell>
          <cell r="F785" t="str">
            <v>28-1/168 Hào Nam</v>
          </cell>
          <cell r="G785" t="str">
            <v>0904044411</v>
          </cell>
          <cell r="H785" t="str">
            <v>030956027</v>
          </cell>
          <cell r="I785" t="str">
            <v>Hải Phòng</v>
          </cell>
          <cell r="J785" t="str">
            <v>08/07/1991</v>
          </cell>
          <cell r="K785" t="str">
            <v>Phạm Quang Huy</v>
          </cell>
          <cell r="L785" t="str">
            <v>0021001571383</v>
          </cell>
          <cell r="M785" t="str">
            <v>VCB - Hội Sở Chính</v>
          </cell>
          <cell r="N785" t="b">
            <v>1</v>
          </cell>
        </row>
        <row r="786">
          <cell r="A786" t="str">
            <v>012149188</v>
          </cell>
          <cell r="B786" t="str">
            <v>TVS001053</v>
          </cell>
          <cell r="C786" t="str">
            <v>Nguyễn Thị Thu Hiền</v>
          </cell>
          <cell r="D786" t="str">
            <v>VN</v>
          </cell>
          <cell r="E786" t="str">
            <v>SN 12/15 - ngõ 675 Lạc Long Quân - HN</v>
          </cell>
          <cell r="F786" t="str">
            <v>SN 12/15 - ngõ 675 Lạc Long Quân - HN</v>
          </cell>
          <cell r="G786" t="str">
            <v>0904803457</v>
          </cell>
          <cell r="H786" t="str">
            <v>012149188</v>
          </cell>
          <cell r="I786" t="str">
            <v>Hà Nội</v>
          </cell>
          <cell r="J786" t="str">
            <v>13/02/2007</v>
          </cell>
          <cell r="K786" t="str">
            <v>Nguyễn Thị Thu Hiền</v>
          </cell>
          <cell r="L786" t="str">
            <v>12010000489649</v>
          </cell>
          <cell r="M786" t="str">
            <v>BIDV - Sở GD I</v>
          </cell>
          <cell r="N786" t="b">
            <v>1</v>
          </cell>
        </row>
        <row r="787">
          <cell r="A787" t="str">
            <v>011577422</v>
          </cell>
          <cell r="B787" t="str">
            <v>TVS001054</v>
          </cell>
          <cell r="C787" t="str">
            <v>Ngô Thị Thuận</v>
          </cell>
          <cell r="D787" t="str">
            <v>VN</v>
          </cell>
          <cell r="E787" t="str">
            <v>Tầng 19 - Số 1 Đào Duy Anh</v>
          </cell>
          <cell r="F787" t="str">
            <v>Tầng 19 - Số 1 Đào Duy Anh</v>
          </cell>
          <cell r="G787" t="str">
            <v>0912170717</v>
          </cell>
          <cell r="H787" t="str">
            <v>011577422</v>
          </cell>
          <cell r="I787" t="str">
            <v>Hà Nội</v>
          </cell>
          <cell r="J787" t="str">
            <v>08/05/1988</v>
          </cell>
        </row>
        <row r="788">
          <cell r="A788" t="str">
            <v>012731869</v>
          </cell>
          <cell r="B788" t="str">
            <v>TVS001055</v>
          </cell>
          <cell r="C788" t="str">
            <v>Lê Thị Ngân Tâm</v>
          </cell>
          <cell r="D788" t="str">
            <v>VN</v>
          </cell>
          <cell r="E788" t="str">
            <v>Phòng 5 nhà C Tập thể 60 ngõ Thổ Quan - HN</v>
          </cell>
          <cell r="F788" t="str">
            <v>Phòng 5 nhà C Tập thể 60 ngõ Thổ Quan - HN</v>
          </cell>
          <cell r="G788" t="str">
            <v>0904321616</v>
          </cell>
          <cell r="H788" t="str">
            <v>012731869</v>
          </cell>
          <cell r="I788" t="str">
            <v>Hà Nội</v>
          </cell>
          <cell r="J788" t="str">
            <v>24/09/2004</v>
          </cell>
          <cell r="K788" t="str">
            <v>Lê Thị Ngân Tâm</v>
          </cell>
          <cell r="L788" t="str">
            <v>12010000485072</v>
          </cell>
          <cell r="M788" t="str">
            <v>BIDV  - Sở giao dịch 1</v>
          </cell>
          <cell r="N788" t="b">
            <v>1</v>
          </cell>
        </row>
        <row r="789">
          <cell r="A789" t="str">
            <v>012091333</v>
          </cell>
          <cell r="B789" t="str">
            <v>TVS001056</v>
          </cell>
          <cell r="C789" t="str">
            <v>Trần Lệ Phương</v>
          </cell>
          <cell r="D789" t="str">
            <v>VN</v>
          </cell>
          <cell r="E789" t="str">
            <v>86 Trần Phú - Mộ Lao - Hà Đông</v>
          </cell>
          <cell r="F789" t="str">
            <v>ĐH Thăng Long - Đại Kim - Hoàng Mai - HN</v>
          </cell>
          <cell r="G789" t="str">
            <v>0915165858</v>
          </cell>
          <cell r="H789" t="str">
            <v>012091333</v>
          </cell>
          <cell r="I789" t="str">
            <v>Hà Nội</v>
          </cell>
          <cell r="J789">
            <v>41060</v>
          </cell>
          <cell r="K789" t="str">
            <v>Trần Lệ Phương</v>
          </cell>
          <cell r="L789" t="str">
            <v>12410003815685</v>
          </cell>
          <cell r="M789" t="str">
            <v>BIDV - CN Hoàn Kiếm</v>
          </cell>
          <cell r="N789" t="b">
            <v>1</v>
          </cell>
        </row>
        <row r="790">
          <cell r="A790" t="str">
            <v>012452544</v>
          </cell>
          <cell r="B790" t="str">
            <v>TVS001057</v>
          </cell>
          <cell r="C790" t="str">
            <v>Nguyễn Thanh Tùng</v>
          </cell>
          <cell r="D790" t="str">
            <v>VN</v>
          </cell>
          <cell r="E790" t="str">
            <v>3 ngách 35/139 Khương Hạ</v>
          </cell>
          <cell r="F790" t="str">
            <v>3 ngách 35/139 Khương Hạ</v>
          </cell>
          <cell r="G790" t="str">
            <v>01658751290</v>
          </cell>
          <cell r="H790" t="str">
            <v>012452544</v>
          </cell>
          <cell r="I790" t="str">
            <v>Hà Nội</v>
          </cell>
          <cell r="J790" t="str">
            <v>12/12/2007</v>
          </cell>
        </row>
        <row r="791">
          <cell r="A791" t="str">
            <v>012121385</v>
          </cell>
          <cell r="B791" t="str">
            <v>TVS001058</v>
          </cell>
          <cell r="C791" t="str">
            <v>Bùi Thu Hải</v>
          </cell>
          <cell r="D791" t="str">
            <v>VN</v>
          </cell>
          <cell r="E791" t="str">
            <v>B203 - 78 Láng Hạ - Hà Nội</v>
          </cell>
          <cell r="F791" t="str">
            <v>SN 6 ngách 213/21 Phố Định Công Thượng, HN</v>
          </cell>
          <cell r="G791" t="str">
            <v>0976913537</v>
          </cell>
          <cell r="H791" t="str">
            <v>012121385</v>
          </cell>
          <cell r="I791" t="str">
            <v>Hà Nội</v>
          </cell>
          <cell r="J791" t="str">
            <v>30/04/1998</v>
          </cell>
          <cell r="K791" t="str">
            <v>Bùi Thu Hải</v>
          </cell>
          <cell r="L791" t="str">
            <v>12010000484431</v>
          </cell>
          <cell r="M791" t="str">
            <v>BIDV - Sở giao dịch 1</v>
          </cell>
          <cell r="N791" t="b">
            <v>1</v>
          </cell>
        </row>
        <row r="792">
          <cell r="A792" t="str">
            <v>012091002</v>
          </cell>
          <cell r="B792" t="str">
            <v>TVS001059</v>
          </cell>
          <cell r="C792" t="str">
            <v>Bùi Thị Nguyệt</v>
          </cell>
          <cell r="D792" t="str">
            <v>VN</v>
          </cell>
          <cell r="E792" t="str">
            <v>Số 3 ngõ 192 Thái Thịnh</v>
          </cell>
          <cell r="F792" t="str">
            <v>Số 3 ngõ 192 Thái Thịnh</v>
          </cell>
          <cell r="G792" t="str">
            <v>0913235332</v>
          </cell>
          <cell r="H792" t="str">
            <v>012091002</v>
          </cell>
          <cell r="I792" t="str">
            <v>Hà Nội</v>
          </cell>
          <cell r="J792" t="str">
            <v>20/04/2006</v>
          </cell>
          <cell r="K792" t="str">
            <v>Bùi Thị Nguyệt</v>
          </cell>
          <cell r="L792" t="str">
            <v>0011000426823</v>
          </cell>
          <cell r="M792" t="str">
            <v>VCB - Sở giao dịch</v>
          </cell>
          <cell r="N792" t="b">
            <v>1</v>
          </cell>
        </row>
        <row r="793">
          <cell r="A793" t="str">
            <v>013096466</v>
          </cell>
          <cell r="B793" t="str">
            <v>TVS001061</v>
          </cell>
          <cell r="C793" t="str">
            <v>Vũ Thị Hoan</v>
          </cell>
          <cell r="D793" t="str">
            <v>VN</v>
          </cell>
          <cell r="E793" t="str">
            <v>306 Phố Huế - HN</v>
          </cell>
          <cell r="F793" t="str">
            <v>306 Phố Huế - HN</v>
          </cell>
          <cell r="G793" t="str">
            <v>0912725299</v>
          </cell>
          <cell r="H793" t="str">
            <v>013096466</v>
          </cell>
          <cell r="I793" t="str">
            <v>Hà Nội</v>
          </cell>
          <cell r="J793" t="str">
            <v>21/06/2008</v>
          </cell>
          <cell r="K793" t="str">
            <v>Vũ Thị Hoan</v>
          </cell>
          <cell r="L793" t="str">
            <v>711A12318726</v>
          </cell>
          <cell r="M793" t="str">
            <v>Viettinbank - CN Ba Đình</v>
          </cell>
          <cell r="N793" t="b">
            <v>1</v>
          </cell>
        </row>
        <row r="794">
          <cell r="A794" t="str">
            <v>024043816</v>
          </cell>
          <cell r="B794" t="str">
            <v>TVS001062</v>
          </cell>
          <cell r="C794" t="str">
            <v>Hà Ngọc Hoa</v>
          </cell>
          <cell r="D794" t="str">
            <v>VN</v>
          </cell>
          <cell r="E794" t="str">
            <v>18 Thái Văn Lung - Bến Nghé - Q1</v>
          </cell>
          <cell r="F794" t="str">
            <v>18 Thái Văn Lung - Bến Nghé - Q1</v>
          </cell>
          <cell r="G794" t="str">
            <v>01653890729</v>
          </cell>
          <cell r="H794" t="str">
            <v>024043816</v>
          </cell>
          <cell r="J794" t="str">
            <v>07/11/2002</v>
          </cell>
        </row>
        <row r="795">
          <cell r="A795" t="str">
            <v>011259808</v>
          </cell>
          <cell r="B795" t="str">
            <v>TVS001063</v>
          </cell>
          <cell r="C795" t="str">
            <v>Nguyễn Thị Phương Lan</v>
          </cell>
          <cell r="D795" t="str">
            <v>VN</v>
          </cell>
          <cell r="E795" t="str">
            <v>83 ngõ 151 Láng Hạ</v>
          </cell>
          <cell r="F795" t="str">
            <v>83 ngõ 151 Láng Hạ</v>
          </cell>
          <cell r="G795" t="str">
            <v>0903407263</v>
          </cell>
          <cell r="H795" t="str">
            <v>011259808</v>
          </cell>
          <cell r="I795" t="str">
            <v>Hà Nội</v>
          </cell>
          <cell r="J795" t="str">
            <v>15/04/2002</v>
          </cell>
          <cell r="K795" t="str">
            <v>Nguyễn Thị Phương Lan</v>
          </cell>
          <cell r="L795" t="str">
            <v>0011000039193</v>
          </cell>
          <cell r="M795" t="str">
            <v>VCB - Hội sở chính</v>
          </cell>
          <cell r="N795" t="b">
            <v>1</v>
          </cell>
        </row>
        <row r="796">
          <cell r="A796" t="str">
            <v>168142704</v>
          </cell>
          <cell r="B796" t="str">
            <v>TVS001064</v>
          </cell>
          <cell r="C796" t="str">
            <v>Đào Anh Cường</v>
          </cell>
          <cell r="D796" t="str">
            <v>VN</v>
          </cell>
          <cell r="E796" t="str">
            <v>Trác Văn - Duy Tiên</v>
          </cell>
          <cell r="F796" t="str">
            <v>Trác Văn - Duy Tiên</v>
          </cell>
          <cell r="G796" t="str">
            <v>0904261361</v>
          </cell>
          <cell r="H796" t="str">
            <v>168142704</v>
          </cell>
          <cell r="I796" t="str">
            <v>Hà Nam</v>
          </cell>
          <cell r="J796" t="str">
            <v>18/03/2002</v>
          </cell>
          <cell r="K796" t="str">
            <v>Đào Anh Cường</v>
          </cell>
          <cell r="L796" t="str">
            <v>25811199</v>
          </cell>
          <cell r="M796" t="str">
            <v>ACB - CN Hà Nội</v>
          </cell>
          <cell r="N796" t="b">
            <v>1</v>
          </cell>
        </row>
        <row r="797">
          <cell r="A797" t="str">
            <v>010065157</v>
          </cell>
          <cell r="B797" t="str">
            <v>TVS001065</v>
          </cell>
          <cell r="C797" t="str">
            <v>Nguyễn Thị Kim Hường</v>
          </cell>
          <cell r="D797" t="str">
            <v>VN</v>
          </cell>
          <cell r="E797" t="str">
            <v>Số 10, ngách 66/56, Ngọc Lâm, Long Biên</v>
          </cell>
          <cell r="F797" t="str">
            <v>Số 10, ngách 66/56, Ngọc Lâm, Long Biên</v>
          </cell>
          <cell r="G797" t="str">
            <v>0913205757</v>
          </cell>
          <cell r="H797" t="str">
            <v>010065157</v>
          </cell>
          <cell r="I797" t="str">
            <v>Hà Nội</v>
          </cell>
          <cell r="J797" t="str">
            <v>19/04/2005</v>
          </cell>
          <cell r="K797" t="str">
            <v>Nguyễn Thị Kim Hường</v>
          </cell>
          <cell r="L797" t="str">
            <v>0011001653163</v>
          </cell>
          <cell r="M797" t="str">
            <v>VCB - Sở giao dịch</v>
          </cell>
          <cell r="N797" t="b">
            <v>1</v>
          </cell>
        </row>
        <row r="798">
          <cell r="A798" t="str">
            <v>023457970</v>
          </cell>
          <cell r="B798" t="str">
            <v>TVS001066</v>
          </cell>
          <cell r="C798" t="str">
            <v>Hoàng Thị Hòa</v>
          </cell>
          <cell r="D798" t="str">
            <v>VN</v>
          </cell>
          <cell r="E798" t="str">
            <v>8/50 Đinh Tiên Hoàng - P Đakao - Q1 -Tp HCM</v>
          </cell>
          <cell r="F798" t="str">
            <v>8/50 Đinh Tiên Hoàng - P Đakao - Q1 -Tp HCM</v>
          </cell>
          <cell r="G798" t="str">
            <v>0909765108</v>
          </cell>
          <cell r="H798" t="str">
            <v>023457970</v>
          </cell>
          <cell r="I798" t="str">
            <v>TP HCM</v>
          </cell>
          <cell r="J798" t="str">
            <v>19/02/2008</v>
          </cell>
          <cell r="K798" t="str">
            <v>Hoàng Thị Hòa</v>
          </cell>
          <cell r="L798" t="str">
            <v>16842979</v>
          </cell>
          <cell r="M798" t="str">
            <v>ACB - 30 Mạc Đĩnh Chi, Quận 1, HCM</v>
          </cell>
          <cell r="N798" t="b">
            <v>1</v>
          </cell>
        </row>
        <row r="799">
          <cell r="A799" t="str">
            <v>011805439</v>
          </cell>
          <cell r="B799" t="str">
            <v>TVS001067</v>
          </cell>
          <cell r="C799" t="str">
            <v>Lê Thị Hương Ly</v>
          </cell>
          <cell r="D799" t="str">
            <v>VN</v>
          </cell>
          <cell r="E799" t="str">
            <v>Số 2 C9 ngõ 68 tổ 36 - TT phân viện báo chí - Cầu Giấy</v>
          </cell>
          <cell r="F799" t="str">
            <v>Số 2 C9 ngõ 68 tổ 36 - TT phân viện báo chí - Cầu Giấy</v>
          </cell>
          <cell r="G799" t="str">
            <v>0904119025</v>
          </cell>
          <cell r="H799" t="str">
            <v>011805439</v>
          </cell>
          <cell r="I799" t="str">
            <v>Hà Nội</v>
          </cell>
          <cell r="J799" t="str">
            <v>01/04/2005</v>
          </cell>
          <cell r="K799" t="str">
            <v>Lê Thị Hương Ly</v>
          </cell>
          <cell r="L799" t="str">
            <v>0011001382092</v>
          </cell>
          <cell r="M799" t="str">
            <v>VCB - Sở giao dịch</v>
          </cell>
          <cell r="N799" t="b">
            <v>1</v>
          </cell>
        </row>
        <row r="800">
          <cell r="A800" t="str">
            <v>010120506</v>
          </cell>
          <cell r="B800" t="str">
            <v>TVS001068</v>
          </cell>
          <cell r="C800" t="str">
            <v>Hoàng Thị Thu Hạnh</v>
          </cell>
          <cell r="D800" t="str">
            <v>VN</v>
          </cell>
          <cell r="E800" t="str">
            <v>24h Hạ Hồi - Hoàn Kiếm</v>
          </cell>
          <cell r="F800" t="str">
            <v>24h Hạ Hồi - Hoàn Kiếm</v>
          </cell>
          <cell r="G800" t="str">
            <v>0903460404</v>
          </cell>
          <cell r="H800" t="str">
            <v>010120506</v>
          </cell>
          <cell r="I800" t="str">
            <v>Hà Nội</v>
          </cell>
          <cell r="J800" t="str">
            <v>24/05/2008</v>
          </cell>
          <cell r="K800" t="str">
            <v>Hoàng Thị Thu Hạnh</v>
          </cell>
          <cell r="L800" t="str">
            <v>60311439</v>
          </cell>
          <cell r="M800" t="str">
            <v>ACB - CN Hà Nội</v>
          </cell>
          <cell r="N800" t="b">
            <v>1</v>
          </cell>
        </row>
        <row r="801">
          <cell r="A801" t="str">
            <v>0104-01-062653</v>
          </cell>
          <cell r="B801" t="str">
            <v>TVS001069</v>
          </cell>
          <cell r="C801" t="str">
            <v>Blue Chip Consulting Corporation</v>
          </cell>
          <cell r="D801" t="str">
            <v>Nhật Bản</v>
          </cell>
          <cell r="E801" t="str">
            <v>6-3-8-203 Shinbashi Minato-lsu Japan 105-0004</v>
          </cell>
          <cell r="F801" t="str">
            <v>6-3-8-203 Shinbashi Minato-lsu Japan 105-0004</v>
          </cell>
          <cell r="G801" t="str">
            <v>+81-3-3578-1102</v>
          </cell>
          <cell r="H801" t="str">
            <v>0104-01-062653</v>
          </cell>
          <cell r="I801" t="str">
            <v>Bộ tư pháp Nhật Bản</v>
          </cell>
          <cell r="J801" t="str">
            <v>03/10/2002</v>
          </cell>
          <cell r="K801" t="str">
            <v>Blue Chip Consulting Corporation</v>
          </cell>
          <cell r="L801" t="str">
            <v>88100130250</v>
          </cell>
          <cell r="M801" t="str">
            <v>Standard Chartered - SGD Hà nội</v>
          </cell>
          <cell r="N801" t="b">
            <v>1</v>
          </cell>
        </row>
        <row r="802">
          <cell r="A802" t="str">
            <v>034176001178</v>
          </cell>
          <cell r="B802" t="str">
            <v>TVS001070</v>
          </cell>
          <cell r="C802" t="str">
            <v>Nguyễn Thị Thúy Lan</v>
          </cell>
          <cell r="D802" t="str">
            <v>VN</v>
          </cell>
          <cell r="E802" t="str">
            <v>P305 - E4 - Thành Công</v>
          </cell>
          <cell r="F802" t="str">
            <v>P305 - E4 - Thành Công</v>
          </cell>
          <cell r="G802" t="str">
            <v>01655.666.666</v>
          </cell>
          <cell r="H802" t="str">
            <v>034176001178</v>
          </cell>
          <cell r="I802" t="str">
            <v>Hà Nội</v>
          </cell>
          <cell r="J802">
            <v>42114</v>
          </cell>
          <cell r="K802" t="str">
            <v>Nguyễn Thị Thúy Lan</v>
          </cell>
          <cell r="L802" t="str">
            <v>187704070000465</v>
          </cell>
          <cell r="M802" t="str">
            <v xml:space="preserve">HD Bank </v>
          </cell>
          <cell r="N802" t="b">
            <v>1</v>
          </cell>
        </row>
        <row r="803">
          <cell r="A803" t="str">
            <v>012969557</v>
          </cell>
          <cell r="B803" t="str">
            <v>TVS001071</v>
          </cell>
          <cell r="C803" t="str">
            <v>Phạm Thanh Hà</v>
          </cell>
          <cell r="D803" t="str">
            <v>VN</v>
          </cell>
          <cell r="E803" t="str">
            <v>P41 C3 Tập thể ĐH KTQD - Hà Nội</v>
          </cell>
          <cell r="F803" t="str">
            <v>P41 C3 Tập thể ĐH KTQD - Hà Nội</v>
          </cell>
          <cell r="G803" t="str">
            <v>0913541780</v>
          </cell>
          <cell r="H803" t="str">
            <v>012969557</v>
          </cell>
          <cell r="I803" t="str">
            <v>Hà Nội</v>
          </cell>
          <cell r="J803" t="str">
            <v>10/05/2007</v>
          </cell>
          <cell r="K803" t="str">
            <v>Phạm Thanh Hà</v>
          </cell>
          <cell r="L803" t="str">
            <v>0530107666868</v>
          </cell>
          <cell r="M803" t="str">
            <v>TMCP Quân Đội- CN Long Biên</v>
          </cell>
          <cell r="N803" t="b">
            <v>1</v>
          </cell>
        </row>
        <row r="804">
          <cell r="A804" t="str">
            <v>023339885</v>
          </cell>
          <cell r="B804" t="str">
            <v>TVS001072</v>
          </cell>
          <cell r="C804" t="str">
            <v>Nguyễn Thị Tú Anh</v>
          </cell>
          <cell r="D804" t="str">
            <v>VN</v>
          </cell>
          <cell r="E804" t="str">
            <v>65/7/12 đường Trần Văn Dư - P13 - Q Tân Bình - Tp HCM</v>
          </cell>
          <cell r="F804" t="str">
            <v>65/7/12 đường Trần Văn Dư - P13 - Q Tân Bình - Tp HCM</v>
          </cell>
          <cell r="G804" t="str">
            <v>0983451900</v>
          </cell>
          <cell r="H804" t="str">
            <v>023339885</v>
          </cell>
          <cell r="I804" t="str">
            <v>TP HCM</v>
          </cell>
          <cell r="J804" t="str">
            <v>08/09/2000</v>
          </cell>
          <cell r="K804" t="str">
            <v>Nguyễn Thị Tú Anh</v>
          </cell>
          <cell r="L804" t="str">
            <v>102593769</v>
          </cell>
          <cell r="M804" t="str">
            <v>ACB - CN Lê Văn Sỹ</v>
          </cell>
          <cell r="N804" t="b">
            <v>1</v>
          </cell>
        </row>
        <row r="805">
          <cell r="A805" t="str">
            <v>011668929</v>
          </cell>
          <cell r="B805" t="str">
            <v>TVS001073</v>
          </cell>
          <cell r="C805" t="str">
            <v>Bùi Đức Lợi</v>
          </cell>
          <cell r="D805" t="str">
            <v>VN</v>
          </cell>
          <cell r="E805" t="str">
            <v>Tổ 14 cụm 3 Tứ liên - Tây hồ - HN</v>
          </cell>
          <cell r="F805" t="str">
            <v>Tổ 14 cụm 3 Tứ liên - Tây hồ - HN</v>
          </cell>
          <cell r="G805" t="str">
            <v>0989095877</v>
          </cell>
          <cell r="H805" t="str">
            <v>011668929</v>
          </cell>
          <cell r="I805" t="str">
            <v>Hà nội</v>
          </cell>
          <cell r="J805" t="str">
            <v>29/11/2008</v>
          </cell>
          <cell r="K805" t="str">
            <v>Bùi Đức Lợi</v>
          </cell>
          <cell r="L805" t="str">
            <v>0040100784008</v>
          </cell>
          <cell r="M805" t="str">
            <v>TMCP Quân Đội - CN Tây Hồ</v>
          </cell>
          <cell r="N805" t="b">
            <v>1</v>
          </cell>
        </row>
        <row r="806">
          <cell r="A806" t="str">
            <v>023653823</v>
          </cell>
          <cell r="B806" t="str">
            <v>TVS001074</v>
          </cell>
          <cell r="C806" t="str">
            <v>Nguyễn Thị Cúc</v>
          </cell>
          <cell r="D806" t="str">
            <v>VN</v>
          </cell>
          <cell r="E806" t="str">
            <v>288 Lý Thường Kiệt - P14 - Q10</v>
          </cell>
          <cell r="F806" t="str">
            <v>288 Lý Thường Kiệt - P14 - Q10</v>
          </cell>
          <cell r="G806" t="str">
            <v>0984568182</v>
          </cell>
          <cell r="H806" t="str">
            <v>023653823</v>
          </cell>
          <cell r="I806" t="str">
            <v>TP HCM</v>
          </cell>
          <cell r="J806" t="str">
            <v>07/07/2009</v>
          </cell>
          <cell r="K806" t="str">
            <v>Nguyễn Thị Cúc</v>
          </cell>
          <cell r="L806" t="str">
            <v>67940309</v>
          </cell>
          <cell r="M806" t="str">
            <v>ACB - Lý Thường Kiệt - HCM</v>
          </cell>
          <cell r="N806" t="b">
            <v>1</v>
          </cell>
        </row>
        <row r="807">
          <cell r="A807" t="str">
            <v>012345715</v>
          </cell>
          <cell r="B807" t="str">
            <v>TVS001076</v>
          </cell>
          <cell r="C807" t="str">
            <v>Nguyễn Thị Loan</v>
          </cell>
          <cell r="D807" t="str">
            <v>VN</v>
          </cell>
          <cell r="E807" t="str">
            <v>27/63/173 Hoàng Hoa Thám - HN</v>
          </cell>
          <cell r="F807" t="str">
            <v>27/63/173 Hoàng Hoa Thám - HN</v>
          </cell>
          <cell r="G807" t="str">
            <v>0948404482</v>
          </cell>
          <cell r="H807" t="str">
            <v>012345715</v>
          </cell>
          <cell r="I807" t="str">
            <v>Hà Nội</v>
          </cell>
          <cell r="J807" t="str">
            <v>08/08/2000</v>
          </cell>
          <cell r="K807" t="str">
            <v>Nguyễn Thị Loan</v>
          </cell>
          <cell r="L807" t="str">
            <v>0611001442677</v>
          </cell>
          <cell r="M807" t="str">
            <v>VCB - CN Ba Đình</v>
          </cell>
          <cell r="N807" t="b">
            <v>1</v>
          </cell>
        </row>
        <row r="808">
          <cell r="A808" t="str">
            <v>011130740</v>
          </cell>
          <cell r="B808" t="str">
            <v>TVS001077</v>
          </cell>
          <cell r="C808" t="str">
            <v>Luyện Thị Ngọc Mai</v>
          </cell>
          <cell r="D808" t="str">
            <v>VN</v>
          </cell>
          <cell r="E808" t="str">
            <v>12/69 ngõ 260 Cầu Giấy hoặc nhà 12/69 ngõ 260 Cầu Giấy</v>
          </cell>
          <cell r="F808" t="str">
            <v>12/69 ngõ 260 Cầu Giấy hoặc nhà 12/69 ngõ 260 Cầu Giấy</v>
          </cell>
          <cell r="G808" t="str">
            <v>0913575156</v>
          </cell>
          <cell r="H808" t="str">
            <v>011130740</v>
          </cell>
          <cell r="I808" t="str">
            <v>Hà Nội</v>
          </cell>
          <cell r="J808" t="str">
            <v>17/04/2009</v>
          </cell>
          <cell r="K808" t="str">
            <v>Luyện Thị Ngọc Mai</v>
          </cell>
          <cell r="L808" t="str">
            <v>1504207000048</v>
          </cell>
          <cell r="M808" t="str">
            <v>NN&amp;PTNN - CN Đống Đa</v>
          </cell>
          <cell r="N808" t="b">
            <v>1</v>
          </cell>
        </row>
        <row r="809">
          <cell r="A809" t="str">
            <v>011550176</v>
          </cell>
          <cell r="B809" t="str">
            <v>TVS001078</v>
          </cell>
          <cell r="C809" t="str">
            <v>Phạm Minh Tuấn</v>
          </cell>
          <cell r="D809" t="str">
            <v>VN</v>
          </cell>
          <cell r="E809" t="str">
            <v>19B Trần Hưng Đạo - HN</v>
          </cell>
          <cell r="F809" t="str">
            <v>19B Trần Hưng Đạo - HN</v>
          </cell>
          <cell r="G809" t="str">
            <v>0903412353</v>
          </cell>
          <cell r="H809" t="str">
            <v>011550176</v>
          </cell>
          <cell r="I809" t="str">
            <v>Hà Nội</v>
          </cell>
          <cell r="J809" t="str">
            <v>29/04/1998</v>
          </cell>
          <cell r="K809" t="str">
            <v>Phạm Minh Tuấn</v>
          </cell>
          <cell r="L809" t="str">
            <v>100.1148.4914.2659</v>
          </cell>
          <cell r="M809" t="str">
            <v>Eximbank - CN Hà Nội</v>
          </cell>
          <cell r="N809" t="b">
            <v>1</v>
          </cell>
        </row>
        <row r="810">
          <cell r="A810" t="str">
            <v>011862565</v>
          </cell>
          <cell r="B810" t="str">
            <v>TVS001079</v>
          </cell>
          <cell r="C810" t="str">
            <v>Đào Ngọc Lân</v>
          </cell>
          <cell r="D810" t="str">
            <v>VN</v>
          </cell>
          <cell r="E810" t="str">
            <v>6 Hàng Dầu - Hà Nội</v>
          </cell>
          <cell r="F810" t="str">
            <v>6 Hàng Dầu - Hà Nội</v>
          </cell>
          <cell r="G810" t="str">
            <v>0989956900</v>
          </cell>
          <cell r="H810" t="str">
            <v>011862565</v>
          </cell>
          <cell r="I810" t="str">
            <v>Hà Nội</v>
          </cell>
          <cell r="J810" t="str">
            <v>04/03/2008</v>
          </cell>
          <cell r="K810" t="str">
            <v>Đào Ngọc Lân</v>
          </cell>
          <cell r="L810" t="str">
            <v>13721953508018</v>
          </cell>
          <cell r="M810" t="str">
            <v>Techcombank - PGD Lý Thái Tổ</v>
          </cell>
          <cell r="N810" t="b">
            <v>1</v>
          </cell>
        </row>
        <row r="811">
          <cell r="A811" t="str">
            <v>011996369</v>
          </cell>
          <cell r="B811" t="str">
            <v>TVS001080</v>
          </cell>
          <cell r="C811" t="str">
            <v>Nguyễn Hồng Hạnh</v>
          </cell>
          <cell r="D811" t="str">
            <v>VN</v>
          </cell>
          <cell r="E811" t="str">
            <v>90 ngõ 64 - E11 Tập thể Kim Giang - Thanh Xuân - Hà Nội</v>
          </cell>
          <cell r="F811" t="str">
            <v>90 ngõ 64 - E11 Tập thể Kim Giang - Thanh Xuân - Hà Nội</v>
          </cell>
          <cell r="G811" t="str">
            <v>0904245586</v>
          </cell>
          <cell r="H811" t="str">
            <v>011996369</v>
          </cell>
          <cell r="I811" t="str">
            <v>Hà Nội</v>
          </cell>
          <cell r="J811" t="str">
            <v>10/10/1996</v>
          </cell>
          <cell r="K811" t="str">
            <v>Nguyễn Hồng Hạnh</v>
          </cell>
          <cell r="L811" t="str">
            <v>13320992636010</v>
          </cell>
          <cell r="M811" t="str">
            <v>Techcombank VN</v>
          </cell>
          <cell r="N811" t="b">
            <v>1</v>
          </cell>
        </row>
        <row r="812">
          <cell r="A812" t="str">
            <v>011906189</v>
          </cell>
          <cell r="B812" t="str">
            <v>TVS001081</v>
          </cell>
          <cell r="C812" t="str">
            <v>Phạm Thị Huyền An</v>
          </cell>
          <cell r="D812" t="str">
            <v>VN</v>
          </cell>
          <cell r="E812" t="str">
            <v>28 ngõ 118 Đào Tấn</v>
          </cell>
          <cell r="F812" t="str">
            <v>28 ngõ 118 Đào Tấn</v>
          </cell>
          <cell r="G812" t="str">
            <v>0913034678</v>
          </cell>
          <cell r="H812" t="str">
            <v>011906189</v>
          </cell>
          <cell r="I812" t="str">
            <v>Hà Nội</v>
          </cell>
          <cell r="J812" t="str">
            <v>15/12/2000</v>
          </cell>
          <cell r="K812" t="str">
            <v>Phạm Thị Huyền An</v>
          </cell>
          <cell r="L812" t="str">
            <v>0020100081009</v>
          </cell>
          <cell r="M812" t="str">
            <v>NH TMCP Quân Đội - Sở Giao Dịch</v>
          </cell>
          <cell r="N812" t="b">
            <v>1</v>
          </cell>
        </row>
        <row r="813">
          <cell r="A813" t="str">
            <v>011663290</v>
          </cell>
          <cell r="B813" t="str">
            <v>TVS001082</v>
          </cell>
          <cell r="C813" t="str">
            <v>Nguyễn Lan Chi</v>
          </cell>
          <cell r="D813" t="str">
            <v>VN</v>
          </cell>
          <cell r="E813" t="str">
            <v>59 ngách 86/16 Tô Vĩnh Diện - HN</v>
          </cell>
          <cell r="F813" t="str">
            <v>59 ngách 86/16 Tô Vĩnh Diện - HN</v>
          </cell>
          <cell r="G813" t="str">
            <v>0904149898</v>
          </cell>
          <cell r="H813" t="str">
            <v>011663290</v>
          </cell>
          <cell r="I813" t="str">
            <v>Hà Nội</v>
          </cell>
          <cell r="J813">
            <v>40607</v>
          </cell>
          <cell r="K813" t="str">
            <v>Nguyễn Lan Chi</v>
          </cell>
          <cell r="L813" t="str">
            <v>0011008289898</v>
          </cell>
          <cell r="M813" t="str">
            <v>VCB - Sở Giao dịch</v>
          </cell>
          <cell r="N813" t="b">
            <v>1</v>
          </cell>
        </row>
        <row r="814">
          <cell r="A814" t="str">
            <v>013055440</v>
          </cell>
          <cell r="B814" t="str">
            <v>TVS001083</v>
          </cell>
          <cell r="C814" t="str">
            <v>Đinh Thị Phương Nhâm</v>
          </cell>
          <cell r="D814" t="str">
            <v>VN</v>
          </cell>
          <cell r="E814" t="str">
            <v>P314 No 4A bán đảo Linh Đàm - phường Hoàng Liệt - Hà Nội</v>
          </cell>
          <cell r="F814" t="str">
            <v>P314 No 4A bán đảo Linh Đàm - phường Hoàng Liệt - Hà Nội</v>
          </cell>
          <cell r="G814" t="str">
            <v>0983827989</v>
          </cell>
          <cell r="H814" t="str">
            <v>013055440</v>
          </cell>
          <cell r="I814" t="str">
            <v>Hà Nội</v>
          </cell>
          <cell r="J814" t="str">
            <v>19/03/2008</v>
          </cell>
          <cell r="K814" t="str">
            <v>Đinh Thị Phương Nhâm</v>
          </cell>
          <cell r="L814" t="str">
            <v>0021002202594</v>
          </cell>
          <cell r="M814" t="str">
            <v>VCB - CN Hà Nội</v>
          </cell>
          <cell r="N814" t="b">
            <v>1</v>
          </cell>
        </row>
        <row r="815">
          <cell r="A815" t="str">
            <v>011587746</v>
          </cell>
          <cell r="B815" t="str">
            <v>TVS001084</v>
          </cell>
          <cell r="C815" t="str">
            <v>Trần Phương Liên</v>
          </cell>
          <cell r="D815" t="str">
            <v>VN</v>
          </cell>
          <cell r="E815" t="str">
            <v>48 Hàng Than - Hà Nội</v>
          </cell>
          <cell r="F815" t="str">
            <v>48 Hàng Than - Hà Nội</v>
          </cell>
          <cell r="G815" t="str">
            <v>0904146414</v>
          </cell>
          <cell r="H815" t="str">
            <v>011587746</v>
          </cell>
          <cell r="I815" t="str">
            <v>Hà Nội</v>
          </cell>
          <cell r="J815" t="str">
            <v>25/05/2004</v>
          </cell>
          <cell r="K815" t="str">
            <v>Trần Phương Liên</v>
          </cell>
          <cell r="L815" t="str">
            <v>12010000092612</v>
          </cell>
          <cell r="M815" t="str">
            <v>BIDV - Sở GD I</v>
          </cell>
          <cell r="N815" t="b">
            <v>1</v>
          </cell>
        </row>
        <row r="816">
          <cell r="A816" t="str">
            <v>011860777</v>
          </cell>
          <cell r="B816" t="str">
            <v>TVS001085</v>
          </cell>
          <cell r="C816" t="str">
            <v>Nguyễn Thị Thùy</v>
          </cell>
          <cell r="D816" t="str">
            <v>VN</v>
          </cell>
          <cell r="E816" t="str">
            <v>Công ty Tài chính bưu điện - số 1 Đào Duy Anh</v>
          </cell>
          <cell r="F816" t="str">
            <v>68 Ngô Quyền - Hà Nội</v>
          </cell>
          <cell r="G816" t="str">
            <v>0904409966</v>
          </cell>
          <cell r="H816" t="str">
            <v>011860777</v>
          </cell>
          <cell r="I816" t="str">
            <v>Hà nội</v>
          </cell>
          <cell r="J816" t="str">
            <v>13/09/2008</v>
          </cell>
          <cell r="K816" t="str">
            <v>Nguyễn Thị Thùy</v>
          </cell>
          <cell r="L816" t="str">
            <v>12010000487069</v>
          </cell>
          <cell r="M816" t="str">
            <v>BIDV - Sở GD I</v>
          </cell>
          <cell r="N816" t="b">
            <v>1</v>
          </cell>
        </row>
        <row r="817">
          <cell r="A817" t="str">
            <v>012438080</v>
          </cell>
          <cell r="B817" t="str">
            <v>TVS001086</v>
          </cell>
          <cell r="C817" t="str">
            <v>Nguyễn Thị Thanh Xuân</v>
          </cell>
          <cell r="D817" t="str">
            <v>VN</v>
          </cell>
          <cell r="E817" t="str">
            <v>Nhà A2 - TT Học viện Hành chính QGia - Yên Hòa - Cầu Giấy - HN</v>
          </cell>
          <cell r="F817" t="str">
            <v>Nhà A2 - TT Học viện Hành chính QGia - Yên Hòa - Cầu Giấy - HN</v>
          </cell>
          <cell r="G817" t="str">
            <v>0983451907</v>
          </cell>
          <cell r="H817" t="str">
            <v>012438080</v>
          </cell>
          <cell r="I817" t="str">
            <v>Hà Nội</v>
          </cell>
          <cell r="J817" t="str">
            <v>19/04/2001</v>
          </cell>
          <cell r="K817" t="str">
            <v>Nguyễn Thị Thanh Xuân</v>
          </cell>
          <cell r="L817" t="str">
            <v>11520835032014</v>
          </cell>
          <cell r="M817" t="str">
            <v>Techcombank - CN Ba Bình</v>
          </cell>
          <cell r="N817" t="b">
            <v>1</v>
          </cell>
        </row>
        <row r="818">
          <cell r="A818" t="str">
            <v>011840566</v>
          </cell>
          <cell r="B818" t="str">
            <v>TVS001089</v>
          </cell>
          <cell r="C818" t="str">
            <v>Lê Ngọc Minh</v>
          </cell>
          <cell r="D818" t="str">
            <v>VN</v>
          </cell>
          <cell r="E818" t="str">
            <v>P104 - B17 Tân Mai</v>
          </cell>
          <cell r="F818" t="str">
            <v>P104 - B17 Tân Mai</v>
          </cell>
          <cell r="G818" t="str">
            <v>0928292800</v>
          </cell>
          <cell r="H818" t="str">
            <v>011840566</v>
          </cell>
          <cell r="I818" t="str">
            <v>Hà Nội</v>
          </cell>
          <cell r="J818" t="str">
            <v>19/09/2007</v>
          </cell>
          <cell r="K818" t="str">
            <v>Lê Ngọc Minh</v>
          </cell>
          <cell r="L818" t="str">
            <v>11522663127010</v>
          </cell>
          <cell r="M818" t="str">
            <v>Techcombank - Truường Trinh - Đống Đa</v>
          </cell>
          <cell r="N818" t="b">
            <v>1</v>
          </cell>
        </row>
        <row r="819">
          <cell r="A819" t="str">
            <v>TK1270947</v>
          </cell>
          <cell r="B819" t="str">
            <v>TVS001092</v>
          </cell>
          <cell r="C819" t="str">
            <v>HIDEKI MITSUI</v>
          </cell>
          <cell r="D819" t="str">
            <v>Nhật Bản</v>
          </cell>
          <cell r="E819" t="str">
            <v>3-19-10-405 Natsumi Funabashi-shi, Chiba-ken, Japan (Post code: 273-0865)</v>
          </cell>
          <cell r="F819" t="str">
            <v>3-19-10-405 Natsumi Funabashi-shi, Chiba-ken, Japan (Post code: 273-0865)</v>
          </cell>
          <cell r="G819" t="str">
            <v>(+81)-80-5405-7233</v>
          </cell>
          <cell r="H819" t="str">
            <v>TK1270947</v>
          </cell>
          <cell r="I819" t="str">
            <v>Bộ ngoại giao Nhật Bản</v>
          </cell>
          <cell r="J819" t="str">
            <v>03/03/2010</v>
          </cell>
          <cell r="K819" t="str">
            <v>HIDEKI MITSUI</v>
          </cell>
          <cell r="L819" t="str">
            <v>11918000064554</v>
          </cell>
          <cell r="M819" t="str">
            <v>BIDV - CN Nam Kỳ Khởi Nghĩa</v>
          </cell>
          <cell r="N819" t="b">
            <v>1</v>
          </cell>
        </row>
        <row r="820">
          <cell r="A820" t="str">
            <v>TH1611063</v>
          </cell>
          <cell r="B820" t="str">
            <v>TVS001093</v>
          </cell>
          <cell r="C820" t="str">
            <v>KOJI INADA</v>
          </cell>
          <cell r="D820" t="str">
            <v>Nhật Bản</v>
          </cell>
          <cell r="E820" t="str">
            <v>2008-8 Daitakubo Minamiku Saitamaken, Japan</v>
          </cell>
          <cell r="F820" t="str">
            <v>2008-8 Daitakubo Minamiku Saitamaken, Japan</v>
          </cell>
          <cell r="G820" t="str">
            <v>+81-48-885-3151</v>
          </cell>
          <cell r="H820" t="str">
            <v>TH1611063</v>
          </cell>
          <cell r="I820" t="str">
            <v>Bộ ngoại giao Nhật Bản</v>
          </cell>
          <cell r="J820" t="str">
            <v>02/10/2006</v>
          </cell>
          <cell r="K820" t="str">
            <v>KOJI INADA</v>
          </cell>
          <cell r="L820" t="str">
            <v>11910000063353</v>
          </cell>
          <cell r="M820" t="str">
            <v>BIDV - CN Nam Kỳ Khởi Nghĩa</v>
          </cell>
          <cell r="N820" t="b">
            <v>1</v>
          </cell>
        </row>
        <row r="821">
          <cell r="A821" t="str">
            <v>022539390</v>
          </cell>
          <cell r="B821" t="str">
            <v>TVS001094</v>
          </cell>
          <cell r="C821" t="str">
            <v>Lê Kiều Nga</v>
          </cell>
          <cell r="D821" t="str">
            <v>VN</v>
          </cell>
          <cell r="E821" t="str">
            <v>229/10 Bùi Thị Xuân - Quận Tân Bình hoặc PB0305 Cao ốc đất phương Nam - 241A Chu Văn An - P12 - Q Bình Thạnh - HCM</v>
          </cell>
          <cell r="F821" t="str">
            <v>229/10 Bùi Thị Xuân - Quận Tân Bình hoặc PB0305 Cao ốc đất phương Nam - 241A Chu Văn An - P12 - Q Bình Thạnh - HCM</v>
          </cell>
          <cell r="G821" t="str">
            <v>0903657776</v>
          </cell>
          <cell r="H821" t="str">
            <v>022539390</v>
          </cell>
          <cell r="I821" t="str">
            <v>Sài Gòn</v>
          </cell>
          <cell r="J821" t="str">
            <v>12/12/2002</v>
          </cell>
          <cell r="K821" t="str">
            <v>Lê Kiều Nga</v>
          </cell>
          <cell r="L821" t="str">
            <v>10610601320011</v>
          </cell>
          <cell r="M821" t="str">
            <v>Techcombank  - Tân Bình</v>
          </cell>
          <cell r="N821" t="b">
            <v>1</v>
          </cell>
        </row>
        <row r="822">
          <cell r="A822" t="str">
            <v>011914006</v>
          </cell>
          <cell r="B822" t="str">
            <v>TVS001095</v>
          </cell>
          <cell r="C822" t="str">
            <v>Đỗ Đình Tư</v>
          </cell>
          <cell r="D822" t="str">
            <v>VN</v>
          </cell>
          <cell r="E822" t="str">
            <v>48B Trần Quốc Toản - Hà nội</v>
          </cell>
          <cell r="F822" t="str">
            <v>48B Trần Quốc Toản - Hà nội</v>
          </cell>
          <cell r="H822" t="str">
            <v>011914006</v>
          </cell>
          <cell r="I822" t="str">
            <v>Hà Nội</v>
          </cell>
          <cell r="J822" t="str">
            <v>21/03/2007</v>
          </cell>
          <cell r="K822" t="str">
            <v>Đỗ Đình Tư</v>
          </cell>
          <cell r="L822" t="str">
            <v>13820318591012</v>
          </cell>
          <cell r="M822" t="str">
            <v>Techcombank - Hội sở</v>
          </cell>
          <cell r="N822" t="b">
            <v>1</v>
          </cell>
        </row>
        <row r="823">
          <cell r="A823" t="str">
            <v>010356054</v>
          </cell>
          <cell r="B823" t="str">
            <v>TVS001096</v>
          </cell>
          <cell r="C823" t="str">
            <v>Nguyễn Thị An</v>
          </cell>
          <cell r="D823" t="str">
            <v>VN</v>
          </cell>
          <cell r="E823" t="str">
            <v>1A Trần Quang Khải - Hoàn Kiếm</v>
          </cell>
          <cell r="F823" t="str">
            <v>1A Trần Quang Khải - Hoàn Kiếm</v>
          </cell>
          <cell r="G823" t="str">
            <v>0913228898</v>
          </cell>
          <cell r="H823" t="str">
            <v>010356054</v>
          </cell>
          <cell r="I823" t="str">
            <v>Hà Nội</v>
          </cell>
          <cell r="J823" t="str">
            <v>19/06/2000</v>
          </cell>
          <cell r="K823" t="str">
            <v>Nguyễn Thị An</v>
          </cell>
          <cell r="L823" t="str">
            <v>0021001252269</v>
          </cell>
          <cell r="M823" t="str">
            <v>VCB - PGD số 16</v>
          </cell>
          <cell r="N823" t="b">
            <v>1</v>
          </cell>
        </row>
        <row r="824">
          <cell r="A824" t="str">
            <v>012020794</v>
          </cell>
          <cell r="B824" t="str">
            <v>TVS001097</v>
          </cell>
          <cell r="C824" t="str">
            <v>Nguyễn Hà Linh</v>
          </cell>
          <cell r="D824" t="str">
            <v>VN</v>
          </cell>
          <cell r="E824" t="str">
            <v>B5 - P301 TT Vĩnh Hồ - Đống Đa - HN</v>
          </cell>
          <cell r="F824" t="str">
            <v>B5 - P301 TT Vĩnh Hồ - Đống Đa - HN</v>
          </cell>
          <cell r="G824" t="str">
            <v>0928668668</v>
          </cell>
          <cell r="H824" t="str">
            <v>012020794</v>
          </cell>
          <cell r="I824" t="str">
            <v>Hà Nội</v>
          </cell>
          <cell r="J824" t="str">
            <v>16/04/2011</v>
          </cell>
          <cell r="K824" t="str">
            <v>Nguyễn Hà Linh</v>
          </cell>
          <cell r="L824" t="str">
            <v>21510000415964</v>
          </cell>
          <cell r="M824" t="str">
            <v>BIDV  CN Cầu Giấy</v>
          </cell>
          <cell r="N824" t="b">
            <v>1</v>
          </cell>
        </row>
        <row r="825">
          <cell r="A825" t="str">
            <v>011376841</v>
          </cell>
          <cell r="B825" t="str">
            <v>TVS001099</v>
          </cell>
          <cell r="C825" t="str">
            <v>Nguyễn Quang Trung</v>
          </cell>
          <cell r="D825" t="str">
            <v>VN</v>
          </cell>
          <cell r="E825" t="str">
            <v>Số 18 ngõ 132 Lò Đúc, Hà Nội</v>
          </cell>
          <cell r="F825" t="str">
            <v>Số 18 ngõ 132 Lò Đúc, Hà Nội</v>
          </cell>
          <cell r="H825" t="str">
            <v>011376841</v>
          </cell>
          <cell r="I825" t="str">
            <v>Hà Nội</v>
          </cell>
          <cell r="J825" t="str">
            <v>18/02/1997</v>
          </cell>
          <cell r="K825" t="str">
            <v>Nguyễn Quang Trung</v>
          </cell>
          <cell r="L825" t="str">
            <v>12210000285717</v>
          </cell>
          <cell r="M825" t="str">
            <v>BIDV - CN Hà Thành</v>
          </cell>
          <cell r="N825" t="b">
            <v>1</v>
          </cell>
        </row>
        <row r="826">
          <cell r="A826" t="str">
            <v>022734244</v>
          </cell>
          <cell r="B826" t="str">
            <v>TVS001101</v>
          </cell>
          <cell r="C826" t="str">
            <v>Nguyễn Hà Phương</v>
          </cell>
          <cell r="D826" t="str">
            <v>VN</v>
          </cell>
          <cell r="E826" t="str">
            <v>66/19/8/8 Trần Văn Quang - P10 - quận TB</v>
          </cell>
          <cell r="F826" t="str">
            <v>66/19/8/8 Trần Văn Quang - P10 - quận TB</v>
          </cell>
          <cell r="G826" t="str">
            <v>0913734373</v>
          </cell>
          <cell r="H826" t="str">
            <v>022734244</v>
          </cell>
          <cell r="I826" t="str">
            <v>CA TP HCM</v>
          </cell>
          <cell r="J826" t="str">
            <v>08/03/2006</v>
          </cell>
          <cell r="K826" t="str">
            <v>Nguyễn Hà Phương</v>
          </cell>
          <cell r="L826" t="str">
            <v>31010000026847</v>
          </cell>
          <cell r="M826" t="str">
            <v>BIDV - CN HCM</v>
          </cell>
          <cell r="N826" t="b">
            <v>1</v>
          </cell>
        </row>
        <row r="827">
          <cell r="A827" t="str">
            <v>023331435</v>
          </cell>
          <cell r="B827" t="str">
            <v>TVS001104</v>
          </cell>
          <cell r="C827" t="str">
            <v>Hoàng Thị Hoài Thu</v>
          </cell>
          <cell r="D827" t="str">
            <v>VN</v>
          </cell>
          <cell r="E827" t="str">
            <v>733 Cách Mạng Tháng 8 - P6 - Tân Bình - Tp HCM</v>
          </cell>
          <cell r="F827" t="str">
            <v>733 Cách Mạng Tháng 8 - P6 - Tân Bình - Tp HCM</v>
          </cell>
          <cell r="G827" t="str">
            <v>0908444948</v>
          </cell>
          <cell r="H827" t="str">
            <v>023331435</v>
          </cell>
          <cell r="I827" t="str">
            <v>TP HCM</v>
          </cell>
          <cell r="J827" t="str">
            <v>19/01/2011</v>
          </cell>
          <cell r="K827" t="str">
            <v>Hoàng Thị Hoài Thu</v>
          </cell>
          <cell r="L827" t="str">
            <v>200014949072176</v>
          </cell>
          <cell r="M827" t="str">
            <v>Eximbank - Sở Giao dịch 1</v>
          </cell>
          <cell r="N827" t="b">
            <v>1</v>
          </cell>
        </row>
        <row r="828">
          <cell r="A828" t="str">
            <v>89007176</v>
          </cell>
          <cell r="B828" t="str">
            <v>TVS001105</v>
          </cell>
          <cell r="C828" t="str">
            <v>Nguyễn Hữu Quang</v>
          </cell>
          <cell r="D828" t="str">
            <v>VN</v>
          </cell>
          <cell r="E828" t="str">
            <v>a55 Dự án ĐH Bách Khoa - phường Phú Hữu - Q9 - TP HCM</v>
          </cell>
          <cell r="F828" t="str">
            <v>a55 Dự án ĐH Bách Khoa - phường Phú Hữu - Q9 - TP HCM</v>
          </cell>
          <cell r="G828" t="str">
            <v>0989004090</v>
          </cell>
          <cell r="H828" t="str">
            <v>89007176</v>
          </cell>
          <cell r="I828" t="str">
            <v>Bộ Tổng tham mưu</v>
          </cell>
          <cell r="J828" t="str">
            <v>15/01/2010</v>
          </cell>
          <cell r="K828" t="str">
            <v>Nguyễn Hữu Quang</v>
          </cell>
          <cell r="L828" t="str">
            <v>1400101257310021</v>
          </cell>
          <cell r="M828" t="str">
            <v>TMCP Sài Gòn - PGD Trần Hưng Đạo - HCM</v>
          </cell>
          <cell r="N828" t="b">
            <v>1</v>
          </cell>
        </row>
        <row r="829">
          <cell r="A829" t="str">
            <v>010304136</v>
          </cell>
          <cell r="B829" t="str">
            <v>TVS001106</v>
          </cell>
          <cell r="C829" t="str">
            <v>Thái Ngọc Hà</v>
          </cell>
          <cell r="D829" t="str">
            <v>VN</v>
          </cell>
          <cell r="E829" t="str">
            <v>E6 - P 302 - Tập thể Trung Tự</v>
          </cell>
          <cell r="F829" t="str">
            <v>E6 - P 302 - Tập thể Trung Tự</v>
          </cell>
          <cell r="G829" t="str">
            <v>0904060550</v>
          </cell>
          <cell r="H829" t="str">
            <v>010304136</v>
          </cell>
          <cell r="I829" t="str">
            <v>Hà Nội</v>
          </cell>
          <cell r="J829" t="str">
            <v>07/07/2005</v>
          </cell>
          <cell r="K829" t="str">
            <v>Thái Ngọc Hà</v>
          </cell>
          <cell r="L829" t="str">
            <v>1300311001946</v>
          </cell>
          <cell r="M829" t="str">
            <v>NN&amp;PTNT- CN Thăng Long</v>
          </cell>
          <cell r="N829" t="b">
            <v>1</v>
          </cell>
        </row>
        <row r="830">
          <cell r="A830" t="str">
            <v>142023307</v>
          </cell>
          <cell r="B830" t="str">
            <v>TVS001107</v>
          </cell>
          <cell r="C830" t="str">
            <v>Nguyễn Thị Thu Hằng</v>
          </cell>
          <cell r="D830" t="str">
            <v>VN</v>
          </cell>
          <cell r="E830" t="str">
            <v>22 Ngô Quyền - Hà Nội</v>
          </cell>
          <cell r="F830" t="str">
            <v>22 Ngô Quyền - Hà Nội</v>
          </cell>
          <cell r="G830" t="str">
            <v>0983351281</v>
          </cell>
          <cell r="H830" t="str">
            <v>142023307</v>
          </cell>
          <cell r="I830" t="str">
            <v>Hải Dương</v>
          </cell>
          <cell r="J830" t="str">
            <v>05/10/2002</v>
          </cell>
          <cell r="K830" t="str">
            <v>Nguyễn Thị Thu Hằng</v>
          </cell>
          <cell r="L830" t="str">
            <v>0011001243714</v>
          </cell>
          <cell r="M830" t="str">
            <v>VCB - Sở giao dịch</v>
          </cell>
          <cell r="N830" t="b">
            <v>1</v>
          </cell>
        </row>
        <row r="831">
          <cell r="A831" t="str">
            <v>012274274</v>
          </cell>
          <cell r="B831" t="str">
            <v>TVS001108</v>
          </cell>
          <cell r="C831" t="str">
            <v>Nguyễn Hồng Thái</v>
          </cell>
          <cell r="D831" t="str">
            <v>VN</v>
          </cell>
          <cell r="E831" t="str">
            <v>Số 35 ngõ 651 Minh Khai - HBT - HN</v>
          </cell>
          <cell r="F831" t="str">
            <v>Số 35 ngõ 651 Minh Khai - HBT - HN</v>
          </cell>
          <cell r="G831" t="str">
            <v>0913352999</v>
          </cell>
          <cell r="H831" t="str">
            <v>012274274</v>
          </cell>
          <cell r="I831" t="str">
            <v>Hà Nội</v>
          </cell>
          <cell r="J831" t="str">
            <v>14/03/2005</v>
          </cell>
          <cell r="K831" t="str">
            <v>Nguyễn Hồng Thái</v>
          </cell>
          <cell r="L831" t="str">
            <v>0021000824897</v>
          </cell>
          <cell r="M831" t="str">
            <v>VCB Thành Công</v>
          </cell>
          <cell r="N831" t="b">
            <v>1</v>
          </cell>
        </row>
        <row r="832">
          <cell r="A832" t="str">
            <v>23/UBCK-GP</v>
          </cell>
          <cell r="B832" t="str">
            <v>TVS001109</v>
          </cell>
          <cell r="C832" t="str">
            <v>Công ty Cổ phần Quản lý Quỹ Đầu tư Tài chính Dầu khí - PVFC Capital</v>
          </cell>
          <cell r="D832" t="str">
            <v>VN</v>
          </cell>
          <cell r="E832" t="str">
            <v>Tầng 6 - Tòa nhà Tổng Công ty Tài chính cổ phần Dầu khí - 22 Ngô Quyền - phường Tràng Tiền - Hoàn Kiếm - Hà Nội</v>
          </cell>
          <cell r="F832" t="str">
            <v>Tầng 6 - Tòa nhà Tổng Công ty Tài chính cổ phần Dầu khí - 22 Ngô Quyền - phường Tràng Tiền - Hoàn Kiếm - Hà Nội</v>
          </cell>
          <cell r="H832" t="str">
            <v>23/UBCK-GP</v>
          </cell>
          <cell r="I832" t="str">
            <v xml:space="preserve"> Ủy ban Chứng khoán</v>
          </cell>
          <cell r="J832" t="str">
            <v>14/12/2007</v>
          </cell>
          <cell r="K832" t="str">
            <v xml:space="preserve">Công ty Cổ phần Quản lý Quỹ Đầu tư Tài chính Dầu khí </v>
          </cell>
          <cell r="L832" t="str">
            <v>0011003712498</v>
          </cell>
          <cell r="M832" t="str">
            <v>VCB - Sở giao dịch</v>
          </cell>
          <cell r="N832" t="b">
            <v>0</v>
          </cell>
        </row>
        <row r="833">
          <cell r="A833" t="str">
            <v>012284124</v>
          </cell>
          <cell r="B833" t="str">
            <v>TVS001110</v>
          </cell>
          <cell r="C833" t="str">
            <v>Đinh Anh Tuấn</v>
          </cell>
          <cell r="D833" t="str">
            <v>VN</v>
          </cell>
          <cell r="E833" t="str">
            <v>134-C12 An Dương - Yên Phụ - Hà Nội</v>
          </cell>
          <cell r="F833" t="str">
            <v>134-C12 An Dương - Yên Phụ - Hà Nội</v>
          </cell>
          <cell r="G833" t="str">
            <v>0979310890</v>
          </cell>
          <cell r="H833" t="str">
            <v>012284124</v>
          </cell>
          <cell r="I833" t="str">
            <v>Hà Nội</v>
          </cell>
          <cell r="J833" t="str">
            <v>10/09/1999</v>
          </cell>
          <cell r="K833" t="str">
            <v>Đinh Anh Tuấn</v>
          </cell>
          <cell r="L833" t="str">
            <v>1462205163085</v>
          </cell>
          <cell r="M833" t="str">
            <v>Agribank - CN Tây Đô</v>
          </cell>
          <cell r="N833" t="b">
            <v>1</v>
          </cell>
        </row>
        <row r="834">
          <cell r="A834" t="str">
            <v>011949040</v>
          </cell>
          <cell r="B834" t="str">
            <v>TVS001111</v>
          </cell>
          <cell r="C834" t="str">
            <v>Phạm Minh Hằng</v>
          </cell>
          <cell r="D834" t="str">
            <v>VN</v>
          </cell>
          <cell r="E834" t="str">
            <v>P905 - 17T3 Trung Hòa - Nhân Chính - Hà Nội</v>
          </cell>
          <cell r="F834" t="str">
            <v>P905 - 17T3 Trung Hòa - Nhân Chính - Hà Nội</v>
          </cell>
          <cell r="H834" t="str">
            <v>011949040</v>
          </cell>
          <cell r="I834" t="str">
            <v>Hà Nội</v>
          </cell>
          <cell r="J834" t="str">
            <v>18/12/2008</v>
          </cell>
        </row>
        <row r="835">
          <cell r="A835" t="str">
            <v>013263197</v>
          </cell>
          <cell r="B835" t="str">
            <v>TVS001112</v>
          </cell>
          <cell r="C835" t="str">
            <v>Nguyễn Thị Nga</v>
          </cell>
          <cell r="D835" t="str">
            <v>VN</v>
          </cell>
          <cell r="E835" t="str">
            <v>14 ngõ 1194/63/64 Đường Láng - Đống Đa - HN</v>
          </cell>
          <cell r="F835" t="str">
            <v>14 ngõ 1194/63/64 Đường Láng - Đống Đa - HN</v>
          </cell>
          <cell r="G835" t="str">
            <v>01656562970</v>
          </cell>
          <cell r="H835" t="str">
            <v>013263197</v>
          </cell>
          <cell r="I835" t="str">
            <v>Hà Nội</v>
          </cell>
          <cell r="J835" t="str">
            <v>16/01/2010</v>
          </cell>
          <cell r="K835" t="str">
            <v>Nguyễn Thị Nga</v>
          </cell>
          <cell r="L835" t="str">
            <v>0021001976839</v>
          </cell>
          <cell r="M835" t="str">
            <v>VCB - CN Hà Nội</v>
          </cell>
          <cell r="N835" t="b">
            <v>1</v>
          </cell>
        </row>
        <row r="836">
          <cell r="A836" t="str">
            <v>B3305454</v>
          </cell>
          <cell r="B836" t="str">
            <v>TVS001113</v>
          </cell>
          <cell r="C836" t="str">
            <v>Trần Thị Phước Thảo</v>
          </cell>
          <cell r="D836" t="str">
            <v>VN</v>
          </cell>
          <cell r="E836" t="str">
            <v>48/19A Hồ Biểu Chánh - P11 - Q. Phú Nhuận - Tp HCM</v>
          </cell>
          <cell r="F836" t="str">
            <v>48/19A Hồ Biểu Chánh - P11 - Q. Phú Nhuận - Tp HCM</v>
          </cell>
          <cell r="G836" t="str">
            <v>0945783838</v>
          </cell>
          <cell r="H836" t="str">
            <v>B3305454</v>
          </cell>
          <cell r="I836" t="str">
            <v>TP HCM</v>
          </cell>
          <cell r="J836" t="str">
            <v>22/07/2009</v>
          </cell>
          <cell r="K836" t="str">
            <v>Trần Quốc Tuấn</v>
          </cell>
          <cell r="L836" t="str">
            <v>00022220001</v>
          </cell>
          <cell r="M836" t="str">
            <v>Tiên Phong Bank - CN HCM</v>
          </cell>
          <cell r="N836" t="b">
            <v>0</v>
          </cell>
        </row>
        <row r="837">
          <cell r="A837" t="str">
            <v>011363977</v>
          </cell>
          <cell r="B837" t="str">
            <v>TVS001114</v>
          </cell>
          <cell r="C837" t="str">
            <v>Phạm Hồ Hương Giang</v>
          </cell>
          <cell r="D837" t="str">
            <v>VN</v>
          </cell>
          <cell r="E837" t="str">
            <v>6M17 Mai Hương - Hà Nội</v>
          </cell>
          <cell r="F837" t="str">
            <v>6M17 Mai Hương - Hà Nội</v>
          </cell>
          <cell r="G837" t="str">
            <v>0903463606</v>
          </cell>
          <cell r="H837" t="str">
            <v>011363977</v>
          </cell>
          <cell r="I837" t="str">
            <v>Hà Nội</v>
          </cell>
          <cell r="J837" t="str">
            <v>31/08/2004</v>
          </cell>
          <cell r="K837" t="str">
            <v>Phạm Hồ Hương Giang</v>
          </cell>
          <cell r="L837" t="str">
            <v>12210000382159</v>
          </cell>
          <cell r="M837" t="str">
            <v>BIDV - Hà Thành</v>
          </cell>
          <cell r="N837" t="b">
            <v>1</v>
          </cell>
        </row>
        <row r="838">
          <cell r="A838" t="str">
            <v>011929015</v>
          </cell>
          <cell r="B838" t="str">
            <v>TVS001115</v>
          </cell>
          <cell r="C838" t="str">
            <v>Trần Thùy Linh</v>
          </cell>
          <cell r="D838" t="str">
            <v>VN</v>
          </cell>
          <cell r="E838" t="str">
            <v>75 Trần Quốc Toản - Hoàn Kiếm - HN</v>
          </cell>
          <cell r="F838" t="str">
            <v>75 Trần Quốc Toản - Hoàn Kiếm - HN</v>
          </cell>
          <cell r="G838" t="str">
            <v>0913363156</v>
          </cell>
          <cell r="H838" t="str">
            <v>011929015</v>
          </cell>
          <cell r="I838" t="str">
            <v>Hà Nội</v>
          </cell>
          <cell r="J838" t="str">
            <v>04/05/2011</v>
          </cell>
          <cell r="K838" t="str">
            <v>Trần Thùy Linh</v>
          </cell>
          <cell r="L838" t="str">
            <v>0101527718</v>
          </cell>
          <cell r="M838" t="str">
            <v>Đông Á - PDG Ba Đình</v>
          </cell>
          <cell r="N838" t="b">
            <v>1</v>
          </cell>
        </row>
        <row r="839">
          <cell r="A839" t="str">
            <v>012845503</v>
          </cell>
          <cell r="B839" t="str">
            <v>TVS001116</v>
          </cell>
          <cell r="C839" t="str">
            <v>Nguyễn Nam Sơn</v>
          </cell>
          <cell r="D839" t="str">
            <v>VN</v>
          </cell>
          <cell r="E839" t="str">
            <v>133 Đặng Văn Ngữ - Đống Đa - HN</v>
          </cell>
          <cell r="F839" t="str">
            <v>133 Đặng Văn Ngữ - Đống Đa - HN</v>
          </cell>
          <cell r="G839" t="str">
            <v>0913515104</v>
          </cell>
          <cell r="H839" t="str">
            <v>012845503</v>
          </cell>
          <cell r="I839" t="str">
            <v>Hà Nội</v>
          </cell>
          <cell r="J839" t="str">
            <v>21/03/2006</v>
          </cell>
          <cell r="K839" t="str">
            <v>Nguyễn Nam Sơn</v>
          </cell>
          <cell r="L839" t="str">
            <v>19020973450011</v>
          </cell>
          <cell r="M839" t="str">
            <v>Techcombank - CN Trần Duy Hưng</v>
          </cell>
          <cell r="N839" t="b">
            <v>1</v>
          </cell>
        </row>
        <row r="840">
          <cell r="A840" t="str">
            <v>011678531</v>
          </cell>
          <cell r="B840" t="str">
            <v>TVS001117</v>
          </cell>
          <cell r="C840" t="str">
            <v>Nguyễn Trường Sinh</v>
          </cell>
          <cell r="D840" t="str">
            <v>VN</v>
          </cell>
          <cell r="E840" t="str">
            <v>24 ngách 1/5 Âu Cơ - Tây Hồ - Hà Nội</v>
          </cell>
          <cell r="F840" t="str">
            <v>24 ngách 1/5 Âu Cơ - Tây Hồ - Hà Nội</v>
          </cell>
          <cell r="G840" t="str">
            <v>0913201560</v>
          </cell>
          <cell r="H840" t="str">
            <v>011678531</v>
          </cell>
          <cell r="I840" t="str">
            <v>Hà Nội</v>
          </cell>
          <cell r="J840" t="str">
            <v>20/09/2001</v>
          </cell>
          <cell r="K840" t="str">
            <v>Nguyễn Trường Sinh</v>
          </cell>
          <cell r="L840" t="str">
            <v>002 009025 002</v>
          </cell>
          <cell r="M840" t="str">
            <v>HSBC Hà Nội</v>
          </cell>
          <cell r="N840" t="b">
            <v>1</v>
          </cell>
        </row>
        <row r="841">
          <cell r="A841" t="str">
            <v>022280866</v>
          </cell>
          <cell r="B841" t="str">
            <v>TVS001118</v>
          </cell>
          <cell r="C841" t="str">
            <v>Phạm Văn Thanh</v>
          </cell>
          <cell r="D841" t="str">
            <v>VN</v>
          </cell>
          <cell r="E841" t="str">
            <v>152A Tôn Đản - P8 - Q4 - Tp HCM</v>
          </cell>
          <cell r="F841" t="str">
            <v>152A Tôn Đản - P8 - Q4 - Tp HCM</v>
          </cell>
          <cell r="G841" t="str">
            <v>0908668415</v>
          </cell>
          <cell r="H841" t="str">
            <v>022280866</v>
          </cell>
          <cell r="I841" t="str">
            <v>Tp HCM</v>
          </cell>
          <cell r="J841" t="str">
            <v>22/04/2010</v>
          </cell>
          <cell r="K841" t="str">
            <v>Phạm Văn Thanh</v>
          </cell>
          <cell r="L841" t="str">
            <v>0101037621</v>
          </cell>
          <cell r="M841" t="str">
            <v>Đông Á - CN Nguyễn Công Trứ, Q1</v>
          </cell>
          <cell r="N841" t="b">
            <v>1</v>
          </cell>
        </row>
        <row r="842">
          <cell r="A842" t="str">
            <v>011052965</v>
          </cell>
          <cell r="B842" t="str">
            <v>TVS001119</v>
          </cell>
          <cell r="C842" t="str">
            <v>Nguyễn Kim Trung</v>
          </cell>
          <cell r="D842" t="str">
            <v>VN</v>
          </cell>
          <cell r="E842" t="str">
            <v>10 ngõ 168 Nguyễn Khánh Toàn - Cầu Giấy - HN</v>
          </cell>
          <cell r="F842" t="str">
            <v>10 ngõ 168 Nguyễn Khánh Toàn - Cầu Giấy - HN</v>
          </cell>
          <cell r="G842" t="str">
            <v>0913209152</v>
          </cell>
          <cell r="H842" t="str">
            <v>011052965</v>
          </cell>
          <cell r="I842" t="str">
            <v>Hà Nội</v>
          </cell>
          <cell r="J842" t="str">
            <v>10/05/2008</v>
          </cell>
          <cell r="K842" t="str">
            <v>Nguyễn Kim Trung</v>
          </cell>
          <cell r="L842" t="str">
            <v>14020733349011</v>
          </cell>
          <cell r="M842" t="str">
            <v>Techcombank Nguyễn Khánh Toàn</v>
          </cell>
          <cell r="N842" t="b">
            <v>1</v>
          </cell>
        </row>
        <row r="843">
          <cell r="A843" t="str">
            <v>010299698</v>
          </cell>
          <cell r="B843" t="str">
            <v>TVS001120</v>
          </cell>
          <cell r="C843" t="str">
            <v>Phạm Liên Phương</v>
          </cell>
          <cell r="D843" t="str">
            <v>VN</v>
          </cell>
          <cell r="E843" t="str">
            <v>83 Trần Xuân Soạn - Hà Nội</v>
          </cell>
          <cell r="F843" t="str">
            <v>83 Trần Xuân Soạn - Hà Nội</v>
          </cell>
          <cell r="G843" t="str">
            <v>01639730064</v>
          </cell>
          <cell r="H843" t="str">
            <v>010299698</v>
          </cell>
          <cell r="I843" t="str">
            <v>Hà Nội</v>
          </cell>
          <cell r="J843" t="str">
            <v>19/10/2005</v>
          </cell>
          <cell r="K843" t="str">
            <v>Phạm Liên Phương</v>
          </cell>
          <cell r="L843" t="str">
            <v>001 100 376 2397</v>
          </cell>
          <cell r="M843" t="str">
            <v>VCB - Sở Giao dịch</v>
          </cell>
          <cell r="N843" t="b">
            <v>1</v>
          </cell>
        </row>
        <row r="844">
          <cell r="A844" t="str">
            <v>B2885896</v>
          </cell>
          <cell r="B844" t="str">
            <v>TVS001121</v>
          </cell>
          <cell r="C844" t="str">
            <v>Nguyễn Thị Lê Hương</v>
          </cell>
          <cell r="D844" t="str">
            <v>VN</v>
          </cell>
          <cell r="E844" t="str">
            <v>20 ngách 26 ngõ 4 Phương Mai, Đống Đa, Hà Nội</v>
          </cell>
          <cell r="F844" t="str">
            <v>BT4, nhà 26 bán đảo Linh Đàm Hà Nội</v>
          </cell>
          <cell r="G844" t="str">
            <v>0903417080</v>
          </cell>
          <cell r="H844" t="str">
            <v>B2885896</v>
          </cell>
          <cell r="I844" t="str">
            <v>Cục quản lý XNC</v>
          </cell>
          <cell r="J844">
            <v>39883</v>
          </cell>
          <cell r="K844" t="str">
            <v>Nguyễn Thị Lê Hương</v>
          </cell>
          <cell r="L844" t="str">
            <v>0011000364921</v>
          </cell>
          <cell r="M844" t="str">
            <v>VCB Sở giao dịch</v>
          </cell>
          <cell r="N844" t="b">
            <v>1</v>
          </cell>
        </row>
        <row r="845">
          <cell r="A845" t="str">
            <v>010138695</v>
          </cell>
          <cell r="B845" t="str">
            <v>TVS000964</v>
          </cell>
          <cell r="C845" t="str">
            <v>Hoàng Đình Hoàn</v>
          </cell>
          <cell r="D845" t="str">
            <v>VN</v>
          </cell>
          <cell r="E845" t="str">
            <v>Số nhà 26 ngõ 210 Đội Cấn</v>
          </cell>
          <cell r="G845" t="str">
            <v>01663104098</v>
          </cell>
          <cell r="H845" t="str">
            <v>010138695</v>
          </cell>
          <cell r="I845" t="str">
            <v>Hà Nội</v>
          </cell>
          <cell r="J845">
            <v>39192</v>
          </cell>
        </row>
        <row r="846">
          <cell r="A846" t="str">
            <v>010249702</v>
          </cell>
          <cell r="B846" t="str">
            <v>TVS001122</v>
          </cell>
          <cell r="C846" t="str">
            <v>Nguyễn Thị Phương</v>
          </cell>
          <cell r="D846" t="str">
            <v>VN</v>
          </cell>
          <cell r="E846" t="str">
            <v>12 ngõ 113 Thái Thịnh - Hà Nội</v>
          </cell>
          <cell r="F846" t="str">
            <v>12 ngõ 113 Thái Thịnh - Hà Nội</v>
          </cell>
          <cell r="G846" t="str">
            <v>0435620952/ 0936480216</v>
          </cell>
          <cell r="H846" t="str">
            <v>010249702</v>
          </cell>
          <cell r="I846" t="str">
            <v>Hà Nội</v>
          </cell>
          <cell r="J846">
            <v>37169</v>
          </cell>
          <cell r="K846" t="str">
            <v>Nguyễn Thị Phương</v>
          </cell>
          <cell r="L846" t="str">
            <v>0021001038447</v>
          </cell>
          <cell r="M846" t="str">
            <v>VCB</v>
          </cell>
          <cell r="N846" t="b">
            <v>1</v>
          </cell>
        </row>
        <row r="847">
          <cell r="A847" t="str">
            <v>023709283</v>
          </cell>
          <cell r="B847" t="str">
            <v>TVS000638</v>
          </cell>
          <cell r="C847" t="str">
            <v>Trần Vinh Quang</v>
          </cell>
          <cell r="D847" t="str">
            <v>VN</v>
          </cell>
          <cell r="E847" t="str">
            <v>A4A 2C 23.4 Chung cư Phú Mỹ - Hoàng Quốc Việt - Q7</v>
          </cell>
          <cell r="F847" t="str">
            <v>A4A 2C 23.4 Chung cư Phú Mỹ - Hoàng Quốc Việt - Q7</v>
          </cell>
          <cell r="G847" t="str">
            <v>0983171336</v>
          </cell>
          <cell r="H847" t="str">
            <v>023709283</v>
          </cell>
          <cell r="I847" t="str">
            <v>Tp HCM</v>
          </cell>
          <cell r="J847">
            <v>36602</v>
          </cell>
          <cell r="K847" t="str">
            <v>Trần Vinh Quang</v>
          </cell>
          <cell r="L847" t="str">
            <v>15711939</v>
          </cell>
          <cell r="M847" t="str">
            <v>ACB - PGD Gò Vấp, HCM</v>
          </cell>
          <cell r="N847" t="b">
            <v>1</v>
          </cell>
        </row>
        <row r="848">
          <cell r="A848" t="str">
            <v>011816351</v>
          </cell>
          <cell r="B848" t="str">
            <v>TVS001124</v>
          </cell>
          <cell r="C848" t="str">
            <v>Lý Bằng Giang</v>
          </cell>
          <cell r="D848" t="str">
            <v>VN</v>
          </cell>
          <cell r="E848" t="str">
            <v>87 ngõ 2 Nguyễn Văn Cừ - Bồ Đề - Long Biên - HN</v>
          </cell>
          <cell r="F848" t="str">
            <v>87 ngõ 2 Nguyễn Văn Cừ - Bồ Đề - Long Biên - HN</v>
          </cell>
          <cell r="G848" t="str">
            <v>0913212228</v>
          </cell>
          <cell r="H848" t="str">
            <v>011816351</v>
          </cell>
          <cell r="I848" t="str">
            <v>Hà Nội</v>
          </cell>
          <cell r="J848">
            <v>40834</v>
          </cell>
          <cell r="K848" t="str">
            <v>Lý Bằng Giang</v>
          </cell>
          <cell r="L848" t="str">
            <v>5331266</v>
          </cell>
          <cell r="M848" t="str">
            <v>ANZ - CN Hà Nội</v>
          </cell>
          <cell r="N848" t="b">
            <v>1</v>
          </cell>
        </row>
        <row r="849">
          <cell r="A849" t="str">
            <v>012470734</v>
          </cell>
          <cell r="B849" t="str">
            <v>TVS001125</v>
          </cell>
          <cell r="C849" t="str">
            <v>Phạm Thị Thanh Định</v>
          </cell>
          <cell r="D849" t="str">
            <v>VN</v>
          </cell>
          <cell r="E849" t="str">
            <v>100/203 Hoàng Quốc Việt - Cầu Giấy - HN</v>
          </cell>
          <cell r="F849" t="str">
            <v>100/203 Hoàng Quốc Việt - Cầu Giấy - HN</v>
          </cell>
          <cell r="G849" t="str">
            <v>0913503467</v>
          </cell>
          <cell r="H849" t="str">
            <v>012470734</v>
          </cell>
          <cell r="I849" t="str">
            <v>Hà Nội</v>
          </cell>
          <cell r="J849">
            <v>37175</v>
          </cell>
          <cell r="K849" t="str">
            <v>Phạm Thị Thanh Định</v>
          </cell>
          <cell r="L849" t="str">
            <v>711A06198547</v>
          </cell>
          <cell r="M849" t="str">
            <v>Viettinbank - CN Ba Đình</v>
          </cell>
          <cell r="N849" t="b">
            <v>1</v>
          </cell>
        </row>
        <row r="850">
          <cell r="A850" t="str">
            <v>011702096</v>
          </cell>
          <cell r="B850" t="str">
            <v>TVS001091</v>
          </cell>
          <cell r="C850" t="str">
            <v>Vũ Hồng Vinh</v>
          </cell>
          <cell r="D850" t="str">
            <v>VN</v>
          </cell>
          <cell r="E850" t="str">
            <v>2F2 Bách Khoa, Hai Bà Trưng, HN</v>
          </cell>
          <cell r="F850" t="str">
            <v>2F2 Bách Khoa, Hai Bà Trưng, HN</v>
          </cell>
          <cell r="G850" t="str">
            <v>0945048668</v>
          </cell>
          <cell r="H850" t="str">
            <v>011702096</v>
          </cell>
          <cell r="I850" t="str">
            <v>Hà Nội</v>
          </cell>
          <cell r="J850">
            <v>39447</v>
          </cell>
          <cell r="K850" t="str">
            <v>Vũ Hồng Vinh</v>
          </cell>
          <cell r="L850" t="str">
            <v>0011000968873</v>
          </cell>
          <cell r="M850" t="str">
            <v>VCB - SGD</v>
          </cell>
          <cell r="N850" t="b">
            <v>1</v>
          </cell>
        </row>
        <row r="851">
          <cell r="A851" t="str">
            <v>012904737</v>
          </cell>
          <cell r="B851" t="str">
            <v>TVS001129</v>
          </cell>
          <cell r="C851" t="str">
            <v>Hà Thanh Hòa</v>
          </cell>
          <cell r="D851" t="str">
            <v>VN</v>
          </cell>
          <cell r="E851" t="str">
            <v>Tập thể đại tu ô tô 1 Hoàng Liệt, Hoàng Mai, Hà Nội</v>
          </cell>
          <cell r="F851" t="str">
            <v>Tập thể đại tu ô tô 1 Hoàng Liệt, Hoàng Mai, Hà Nội</v>
          </cell>
          <cell r="G851" t="str">
            <v>0983811124</v>
          </cell>
          <cell r="H851" t="str">
            <v>012904737</v>
          </cell>
          <cell r="I851" t="str">
            <v>Hà Nội</v>
          </cell>
          <cell r="J851">
            <v>38959</v>
          </cell>
          <cell r="K851" t="str">
            <v>Hà Thanh Hòa</v>
          </cell>
          <cell r="L851" t="str">
            <v>00058585001</v>
          </cell>
          <cell r="M851" t="str">
            <v>TPB - CN Hoàn Kiếm</v>
          </cell>
          <cell r="N851" t="b">
            <v>1</v>
          </cell>
        </row>
        <row r="852">
          <cell r="A852" t="str">
            <v>010056272</v>
          </cell>
          <cell r="B852" t="str">
            <v>TVS001128</v>
          </cell>
          <cell r="C852" t="str">
            <v>Trần Thị Lan Dung</v>
          </cell>
          <cell r="D852" t="str">
            <v>VN</v>
          </cell>
          <cell r="E852" t="str">
            <v>Số 2 ngõ 198 Thái Hà, Đống Đa, Hà Nội</v>
          </cell>
          <cell r="F852" t="str">
            <v>Số 2 ngõ 198 Thái Hà, Đống Đa, Hà Nội</v>
          </cell>
          <cell r="G852" t="str">
            <v>0979468533-38571504</v>
          </cell>
          <cell r="H852" t="str">
            <v>010056272</v>
          </cell>
          <cell r="I852" t="str">
            <v>Hà Nội</v>
          </cell>
          <cell r="J852">
            <v>38611</v>
          </cell>
          <cell r="K852" t="str">
            <v>Trần Thị Lan Dung</v>
          </cell>
          <cell r="L852" t="str">
            <v>131001060000332</v>
          </cell>
          <cell r="M852" t="str">
            <v>Bắc Á - PGD số 8 - CN Thái Hà</v>
          </cell>
          <cell r="N852" t="b">
            <v>1</v>
          </cell>
        </row>
        <row r="853">
          <cell r="A853" t="str">
            <v>011497767</v>
          </cell>
          <cell r="B853" t="str">
            <v>TVS001127</v>
          </cell>
          <cell r="C853" t="str">
            <v>Lê Thị Tuyết Nhung</v>
          </cell>
          <cell r="D853" t="str">
            <v>VN</v>
          </cell>
          <cell r="E853" t="str">
            <v>3 ngách 16 ngõ 78 đường Giải phòng, Hà Nội</v>
          </cell>
          <cell r="F853" t="str">
            <v>3 ngách 16 ngõ 78 đường Giải phòng, Hà Nội</v>
          </cell>
          <cell r="G853" t="str">
            <v>0904286433</v>
          </cell>
          <cell r="H853" t="str">
            <v>011497767</v>
          </cell>
          <cell r="I853" t="str">
            <v>Hà Nội</v>
          </cell>
          <cell r="J853">
            <v>39184</v>
          </cell>
          <cell r="K853" t="str">
            <v>Lê Thị Tuyết Nhung</v>
          </cell>
          <cell r="L853" t="str">
            <v>0011000239375</v>
          </cell>
          <cell r="M853" t="str">
            <v>VCB Hội sở chính</v>
          </cell>
          <cell r="N853" t="b">
            <v>1</v>
          </cell>
        </row>
        <row r="854">
          <cell r="A854" t="str">
            <v>011294089</v>
          </cell>
          <cell r="B854" t="str">
            <v>TVS001148</v>
          </cell>
          <cell r="C854" t="str">
            <v>Nguyễn Thị Liên Hà</v>
          </cell>
          <cell r="D854" t="str">
            <v>VN</v>
          </cell>
          <cell r="E854" t="str">
            <v>52_N16 TT K86 Cống Vị - Hà Nội</v>
          </cell>
          <cell r="F854" t="str">
            <v>52_N16 TT K86 Cống Vị - Hà Nội</v>
          </cell>
          <cell r="G854" t="str">
            <v>0903423337</v>
          </cell>
          <cell r="H854" t="str">
            <v>011294089</v>
          </cell>
          <cell r="I854" t="str">
            <v>Hà Nội</v>
          </cell>
          <cell r="J854">
            <v>38292</v>
          </cell>
        </row>
        <row r="855">
          <cell r="A855" t="str">
            <v>011796091</v>
          </cell>
          <cell r="B855" t="str">
            <v>TVS001158</v>
          </cell>
          <cell r="C855" t="str">
            <v>Đỗ Thắng Hải</v>
          </cell>
          <cell r="D855" t="str">
            <v>VN</v>
          </cell>
          <cell r="E855" t="str">
            <v>Số 5 ngõ 1 Hàng Chuối - Hà Nội</v>
          </cell>
          <cell r="F855" t="str">
            <v>Số 5 ngõ 1 Hàng Chuối - Hà Nội</v>
          </cell>
          <cell r="H855" t="str">
            <v>011796091</v>
          </cell>
          <cell r="I855" t="str">
            <v>Hà Nội</v>
          </cell>
          <cell r="J855">
            <v>38581</v>
          </cell>
        </row>
        <row r="856">
          <cell r="A856" t="str">
            <v>011742216</v>
          </cell>
          <cell r="B856" t="str">
            <v>TVS001159</v>
          </cell>
          <cell r="C856" t="str">
            <v>Nguyễn Thành Long</v>
          </cell>
          <cell r="D856" t="str">
            <v>VN</v>
          </cell>
          <cell r="E856" t="str">
            <v>Số 94 Nguyễn Khuyến - Đống Đa - Hà Nội</v>
          </cell>
          <cell r="F856" t="str">
            <v>Số 94 Nguyễn Khuyến - Đống Đa - Hà Nội</v>
          </cell>
          <cell r="H856" t="str">
            <v>011742216</v>
          </cell>
          <cell r="I856" t="str">
            <v>Hà Nội</v>
          </cell>
          <cell r="J856">
            <v>41106</v>
          </cell>
        </row>
        <row r="857">
          <cell r="A857" t="str">
            <v>012255365</v>
          </cell>
          <cell r="B857" t="str">
            <v>TVS001160</v>
          </cell>
          <cell r="C857" t="str">
            <v>Nguyễn Anh Tuấn</v>
          </cell>
          <cell r="D857" t="str">
            <v>VN</v>
          </cell>
          <cell r="E857" t="str">
            <v>Số 175 Hàng Bông - Hoàn Kiếm - Hà Nội</v>
          </cell>
          <cell r="F857" t="str">
            <v>Số 175 Hàng Bông - Hoàn Kiếm - Hà Nội</v>
          </cell>
          <cell r="H857" t="str">
            <v>012255365</v>
          </cell>
          <cell r="I857" t="str">
            <v>Hà Nội</v>
          </cell>
          <cell r="J857">
            <v>40843</v>
          </cell>
        </row>
        <row r="858">
          <cell r="A858" t="str">
            <v>010622465</v>
          </cell>
          <cell r="B858" t="str">
            <v>TVS001161</v>
          </cell>
          <cell r="C858" t="str">
            <v>Lương Quang Luyện</v>
          </cell>
          <cell r="D858" t="str">
            <v>VN</v>
          </cell>
          <cell r="E858" t="str">
            <v>47 Đặng Tiến Đông - Trung Liệt - Đống Đa - Hà Nội</v>
          </cell>
          <cell r="F858" t="str">
            <v>47 Đặng Tiến Đông - Trung Liệt - Đống Đa - Hà Nội</v>
          </cell>
          <cell r="H858" t="str">
            <v>010622465</v>
          </cell>
          <cell r="I858" t="str">
            <v>Hà Nội</v>
          </cell>
          <cell r="J858">
            <v>41118</v>
          </cell>
        </row>
        <row r="859">
          <cell r="A859" t="str">
            <v>011423564</v>
          </cell>
          <cell r="B859" t="str">
            <v>TVS001162</v>
          </cell>
          <cell r="C859" t="str">
            <v>Đặng Xuân Thu</v>
          </cell>
          <cell r="D859" t="str">
            <v>VN</v>
          </cell>
          <cell r="E859" t="str">
            <v xml:space="preserve">Số 65 Trần Hưng Đạo - Hà Nội </v>
          </cell>
          <cell r="F859" t="str">
            <v xml:space="preserve">Số 65 Trần Hưng Đạo - Hà Nội </v>
          </cell>
          <cell r="H859" t="str">
            <v>011423564</v>
          </cell>
          <cell r="I859" t="str">
            <v>Hà Nội</v>
          </cell>
          <cell r="J859">
            <v>38447</v>
          </cell>
        </row>
        <row r="860">
          <cell r="A860" t="str">
            <v>011417976</v>
          </cell>
          <cell r="B860" t="str">
            <v>TVS001163</v>
          </cell>
          <cell r="C860" t="str">
            <v>Đặng Thế Truyền</v>
          </cell>
          <cell r="D860" t="str">
            <v>VN</v>
          </cell>
          <cell r="E860" t="str">
            <v>P28 dãy A40 VPCP Phương Mai - HN</v>
          </cell>
          <cell r="F860" t="str">
            <v>P28 dãy A40 VPCP Phương Mai - HN</v>
          </cell>
          <cell r="H860" t="str">
            <v>011417976</v>
          </cell>
          <cell r="I860" t="str">
            <v>Hà Nội</v>
          </cell>
          <cell r="J860">
            <v>36577</v>
          </cell>
        </row>
        <row r="861">
          <cell r="A861" t="str">
            <v>011617660</v>
          </cell>
          <cell r="B861" t="str">
            <v>TVS001164</v>
          </cell>
          <cell r="C861" t="str">
            <v>Bùi Thế Giang</v>
          </cell>
          <cell r="D861" t="str">
            <v>VN</v>
          </cell>
          <cell r="E861" t="str">
            <v>Nhà 10 - 198 Láng Thượng - Đống Đa - Hà Nội</v>
          </cell>
          <cell r="F861" t="str">
            <v>Nhà 10 - 198 Láng Thượng - Đống Đa - Hà Nội</v>
          </cell>
          <cell r="H861" t="str">
            <v>011617660</v>
          </cell>
          <cell r="I861" t="str">
            <v>Hà Nội</v>
          </cell>
          <cell r="J861">
            <v>41339</v>
          </cell>
        </row>
        <row r="862">
          <cell r="A862" t="str">
            <v>010176517</v>
          </cell>
          <cell r="B862" t="str">
            <v>TVS001165</v>
          </cell>
          <cell r="C862" t="str">
            <v>Lê Hồng Lam</v>
          </cell>
          <cell r="D862" t="str">
            <v>VN</v>
          </cell>
          <cell r="E862" t="str">
            <v>Số 39 Lý Thường Kiệt - Hà Nội</v>
          </cell>
          <cell r="F862" t="str">
            <v>Số 39 Lý Thường Kiệt - Hà Nội</v>
          </cell>
          <cell r="H862" t="str">
            <v>010176517</v>
          </cell>
          <cell r="I862" t="str">
            <v>Hà Nội</v>
          </cell>
          <cell r="J862">
            <v>38490</v>
          </cell>
        </row>
        <row r="863">
          <cell r="A863" t="str">
            <v>001161001449</v>
          </cell>
          <cell r="B863" t="str">
            <v>TVS001166</v>
          </cell>
          <cell r="C863" t="str">
            <v>Đàm Bích Thủy</v>
          </cell>
          <cell r="D863" t="str">
            <v>VN</v>
          </cell>
          <cell r="E863" t="str">
            <v>262 Phố Huế - Hà Nội</v>
          </cell>
          <cell r="F863" t="str">
            <v>262 Phố Huế - Hà Nội</v>
          </cell>
          <cell r="H863" t="str">
            <v>001161001449</v>
          </cell>
          <cell r="I863" t="str">
            <v>Hà Nội</v>
          </cell>
          <cell r="J863">
            <v>41878</v>
          </cell>
        </row>
        <row r="864">
          <cell r="A864" t="str">
            <v>011155457</v>
          </cell>
          <cell r="B864" t="str">
            <v>TVS001167</v>
          </cell>
          <cell r="C864" t="str">
            <v>Lê Vũ Khánh</v>
          </cell>
          <cell r="D864" t="str">
            <v>VN</v>
          </cell>
          <cell r="E864" t="str">
            <v>Số 47 Vân Hồ 3 - Hà Nội</v>
          </cell>
          <cell r="F864" t="str">
            <v>Số 47 Vân Hồ 3 - Hà Nội</v>
          </cell>
          <cell r="H864" t="str">
            <v>011155457</v>
          </cell>
          <cell r="I864" t="str">
            <v>Hà Nội</v>
          </cell>
          <cell r="J864">
            <v>36440</v>
          </cell>
        </row>
        <row r="865">
          <cell r="A865" t="str">
            <v>010207414</v>
          </cell>
          <cell r="B865" t="str">
            <v>TVS001168</v>
          </cell>
          <cell r="C865" t="str">
            <v>Tô Hạnh Trinh</v>
          </cell>
          <cell r="D865" t="str">
            <v>VN</v>
          </cell>
          <cell r="E865" t="str">
            <v>Số 70 Phan Đình Phùng - Ba Đình - Hà Nội</v>
          </cell>
          <cell r="F865" t="str">
            <v>Số 70 Phan Đình Phùng - Ba Đình - Hà Nội</v>
          </cell>
          <cell r="H865" t="str">
            <v>010207414</v>
          </cell>
          <cell r="I865" t="str">
            <v>Hà Nội</v>
          </cell>
          <cell r="J865">
            <v>41422</v>
          </cell>
        </row>
        <row r="866">
          <cell r="A866" t="str">
            <v>010082397</v>
          </cell>
          <cell r="B866" t="str">
            <v>TVS001169</v>
          </cell>
          <cell r="C866" t="str">
            <v>Lê Thị Thu Hà</v>
          </cell>
          <cell r="D866" t="str">
            <v>VN</v>
          </cell>
          <cell r="E866" t="str">
            <v>204 Bà Triệu - Hà Nội</v>
          </cell>
          <cell r="F866" t="str">
            <v>204 Bà Triệu - Hà Nội</v>
          </cell>
          <cell r="H866" t="str">
            <v>010082397</v>
          </cell>
          <cell r="I866" t="str">
            <v>Hà Nội</v>
          </cell>
          <cell r="J866">
            <v>39667</v>
          </cell>
        </row>
        <row r="867">
          <cell r="A867" t="str">
            <v>015181000038</v>
          </cell>
          <cell r="B867" t="str">
            <v>TVS001170</v>
          </cell>
          <cell r="C867" t="str">
            <v>Nguyễn Thị Thu Hòa</v>
          </cell>
          <cell r="D867" t="str">
            <v>VN</v>
          </cell>
          <cell r="E867" t="str">
            <v>Số 19 ngách 352/15 Giải Phóng - Thanh Xuân - Hà Nội</v>
          </cell>
          <cell r="F867" t="str">
            <v>Số 19 ngách 352/15 Giải Phóng - Thanh Xuân - Hà Nội</v>
          </cell>
          <cell r="G867" t="str">
            <v>0903216969</v>
          </cell>
          <cell r="H867" t="str">
            <v>015181000038</v>
          </cell>
          <cell r="I867" t="str">
            <v>Cục cảnh sát ĐKQL cư trú và DLQG về dân cư</v>
          </cell>
          <cell r="J867">
            <v>41898</v>
          </cell>
          <cell r="K867" t="str">
            <v>Nguyễn Thị Thu Hòa</v>
          </cell>
          <cell r="L867" t="str">
            <v>03301017900691</v>
          </cell>
          <cell r="M867" t="str">
            <v>Maritimebank - CN Cầu Giấy</v>
          </cell>
          <cell r="N867" t="b">
            <v>1</v>
          </cell>
        </row>
        <row r="868">
          <cell r="A868" t="str">
            <v>011435743</v>
          </cell>
          <cell r="B868" t="str">
            <v>TVS001171</v>
          </cell>
          <cell r="C868" t="str">
            <v>Lê Thuý Oanh</v>
          </cell>
          <cell r="D868" t="str">
            <v>VN</v>
          </cell>
          <cell r="E868" t="str">
            <v>Số 44 ngõ 167 Thuỵ Khuê - Tây Hồ - Hà Nội</v>
          </cell>
          <cell r="F868" t="str">
            <v>Số 44 ngõ 167 Thuỵ Khuê - Tây Hồ - Hà Nội</v>
          </cell>
          <cell r="G868" t="str">
            <v>0903424326</v>
          </cell>
          <cell r="H868" t="str">
            <v>011435743</v>
          </cell>
          <cell r="I868" t="str">
            <v>Hà Nội</v>
          </cell>
          <cell r="J868">
            <v>40686</v>
          </cell>
        </row>
        <row r="869">
          <cell r="A869" t="str">
            <v>011430855</v>
          </cell>
          <cell r="B869" t="str">
            <v>TVS001172</v>
          </cell>
          <cell r="C869" t="str">
            <v>Phạm Thị Thanh Hương</v>
          </cell>
          <cell r="D869" t="str">
            <v>VN</v>
          </cell>
          <cell r="E869" t="str">
            <v>Số 36 ngõ 1 Khâm Thiên - Hà Nội</v>
          </cell>
          <cell r="F869" t="str">
            <v>Số 36 ngõ 1 Khâm Thiên - Hà Nội</v>
          </cell>
          <cell r="G869" t="str">
            <v>0978158109</v>
          </cell>
          <cell r="H869" t="str">
            <v>011430855</v>
          </cell>
          <cell r="I869" t="str">
            <v>Hà Nội</v>
          </cell>
          <cell r="J869">
            <v>39662</v>
          </cell>
        </row>
        <row r="870">
          <cell r="A870" t="str">
            <v>013518254</v>
          </cell>
          <cell r="B870" t="str">
            <v>TVS001173</v>
          </cell>
          <cell r="C870" t="str">
            <v>Đinh Thị Hồng Lĩnh</v>
          </cell>
          <cell r="D870" t="str">
            <v>VN</v>
          </cell>
          <cell r="E870" t="str">
            <v>191 Linh Quang - Tổ 65 Văn Chương - Đống Đa - Hà Nội</v>
          </cell>
          <cell r="F870" t="str">
            <v>191 Linh Quang - Tổ 65 Văn Chương - Đống Đa - Hà Nội</v>
          </cell>
          <cell r="G870" t="str">
            <v>0977753123</v>
          </cell>
          <cell r="H870" t="str">
            <v>013518254</v>
          </cell>
          <cell r="I870" t="str">
            <v>Hà Nội</v>
          </cell>
          <cell r="J870">
            <v>40976</v>
          </cell>
        </row>
        <row r="871">
          <cell r="A871" t="str">
            <v>001077002681</v>
          </cell>
          <cell r="B871" t="str">
            <v>TVS001175</v>
          </cell>
          <cell r="C871" t="str">
            <v>Nguyễn Hoài Anh</v>
          </cell>
          <cell r="D871" t="str">
            <v>VN</v>
          </cell>
          <cell r="E871" t="str">
            <v>28 Hai Bà Trưng - Tràng Tiền - Hoàn Kiếm - Hà Nội</v>
          </cell>
          <cell r="F871" t="str">
            <v>28 Hai Bà Trưng - Tràng Tiền - Hoàn Kiếm - Hà Nội</v>
          </cell>
          <cell r="H871" t="str">
            <v>001077002681</v>
          </cell>
          <cell r="I871" t="str">
            <v>Hà Nội</v>
          </cell>
          <cell r="J871">
            <v>41904</v>
          </cell>
        </row>
        <row r="872">
          <cell r="A872" t="str">
            <v>012241251</v>
          </cell>
          <cell r="B872" t="str">
            <v>TVS001176</v>
          </cell>
          <cell r="C872" t="str">
            <v>Nguyễn Đức Vinh</v>
          </cell>
          <cell r="D872" t="str">
            <v>VN</v>
          </cell>
          <cell r="E872" t="str">
            <v>293 tổ 10 phường Hoàng Văn Thụ - Hoàng Mai - Hà Nội</v>
          </cell>
          <cell r="F872" t="str">
            <v>293 tổ 10 phường Hoàng Văn Thụ - Hoàng Mai - Hà Nội</v>
          </cell>
          <cell r="H872" t="str">
            <v>012241251</v>
          </cell>
          <cell r="I872" t="str">
            <v>Hà Nội</v>
          </cell>
          <cell r="J872">
            <v>38857</v>
          </cell>
        </row>
        <row r="873">
          <cell r="A873" t="str">
            <v>012656213</v>
          </cell>
          <cell r="B873" t="str">
            <v>TVS001177</v>
          </cell>
          <cell r="C873" t="str">
            <v>Đoàn Toan</v>
          </cell>
          <cell r="D873" t="str">
            <v>VN</v>
          </cell>
          <cell r="E873" t="str">
            <v>22 Láng Hạ - Đống Đa - Hà Nội</v>
          </cell>
          <cell r="F873" t="str">
            <v>22 Láng Hạ - Đống Đa - Hà Nội</v>
          </cell>
          <cell r="H873" t="str">
            <v>012656213</v>
          </cell>
          <cell r="I873" t="str">
            <v>Hà Nội</v>
          </cell>
          <cell r="J873">
            <v>37903</v>
          </cell>
        </row>
        <row r="874">
          <cell r="A874" t="str">
            <v>013071844</v>
          </cell>
          <cell r="B874" t="str">
            <v>TVS001130</v>
          </cell>
          <cell r="C874" t="str">
            <v>Nguyễn Thị Liên</v>
          </cell>
          <cell r="D874" t="str">
            <v>VN</v>
          </cell>
          <cell r="E874" t="str">
            <v>29 Xã Đàn - Đống Đa - Hà Nội</v>
          </cell>
          <cell r="F874" t="str">
            <v>162 Tôn Đức Thắng - Đống Đa - Hà Nội</v>
          </cell>
          <cell r="G874" t="str">
            <v>0902104477</v>
          </cell>
          <cell r="H874" t="str">
            <v>013071844</v>
          </cell>
          <cell r="I874" t="str">
            <v>Hà Nội</v>
          </cell>
          <cell r="J874">
            <v>40680</v>
          </cell>
          <cell r="K874" t="str">
            <v>Nguyễn Thị Liên</v>
          </cell>
          <cell r="L874" t="str">
            <v>0480104533870001</v>
          </cell>
          <cell r="M874" t="str">
            <v>SCB - PGD Thanh Nhàn</v>
          </cell>
          <cell r="N874" t="b">
            <v>1</v>
          </cell>
        </row>
        <row r="875">
          <cell r="A875" t="str">
            <v>012070954</v>
          </cell>
          <cell r="B875" t="str">
            <v>TVS001126</v>
          </cell>
          <cell r="C875" t="str">
            <v>Đoàn Quang Hải</v>
          </cell>
          <cell r="D875" t="str">
            <v>VN</v>
          </cell>
          <cell r="E875" t="str">
            <v>2 ngách 52/2 ngõ 52 Yên Lạc - Vĩnh Tuy - Hà Nội</v>
          </cell>
          <cell r="F875" t="str">
            <v>2 ngách 52/2 ngõ 52 Yên Lạc - Vĩnh Tuy - Hà Nội</v>
          </cell>
          <cell r="H875" t="str">
            <v>012070954</v>
          </cell>
          <cell r="I875" t="str">
            <v>Hà Nội</v>
          </cell>
          <cell r="J875">
            <v>39065</v>
          </cell>
        </row>
      </sheetData>
      <sheetData sheetId="8"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0"/>
      <sheetName val="29"/>
      <sheetName val="19"/>
      <sheetName val="18"/>
      <sheetName val="16"/>
      <sheetName val="08"/>
      <sheetName val="05"/>
      <sheetName val="01"/>
      <sheetName val="DSKH"/>
      <sheetName val="Sheet1"/>
      <sheetName val="09"/>
      <sheetName val="07"/>
      <sheetName val="06"/>
      <sheetName val="03"/>
      <sheetName val="02"/>
      <sheetName val="25"/>
      <sheetName val="17"/>
      <sheetName val="13"/>
      <sheetName val="12"/>
      <sheetName val="11"/>
      <sheetName val="10"/>
      <sheetName val="04"/>
      <sheetName val="28"/>
      <sheetName val="27"/>
      <sheetName val="24"/>
      <sheetName val="23"/>
      <sheetName val="22"/>
      <sheetName val="21"/>
      <sheetName val="20"/>
      <sheetName val="15"/>
      <sheetName val="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2">
          <cell r="B2" t="str">
            <v>000369</v>
          </cell>
          <cell r="C2" t="str">
            <v>Nguyễn Ngọc Phương</v>
          </cell>
          <cell r="D2" t="str">
            <v>I</v>
          </cell>
        </row>
        <row r="3">
          <cell r="B3" t="str">
            <v>008966</v>
          </cell>
          <cell r="C3" t="str">
            <v>Đào Văn Dũng</v>
          </cell>
          <cell r="D3" t="str">
            <v>N</v>
          </cell>
        </row>
        <row r="4">
          <cell r="B4" t="str">
            <v>003555</v>
          </cell>
          <cell r="C4" t="str">
            <v>Phan Đức Chiến</v>
          </cell>
          <cell r="D4" t="str">
            <v>N</v>
          </cell>
        </row>
        <row r="5">
          <cell r="B5" t="str">
            <v>009799</v>
          </cell>
          <cell r="C5" t="str">
            <v>Cty CPĐT QT Cửu Long</v>
          </cell>
          <cell r="D5" t="str">
            <v>H</v>
          </cell>
        </row>
        <row r="6">
          <cell r="B6" t="str">
            <v>095789</v>
          </cell>
          <cell r="C6" t="str">
            <v>Nguyễn Thị Việt Hằng</v>
          </cell>
          <cell r="D6" t="str">
            <v>N</v>
          </cell>
        </row>
        <row r="7">
          <cell r="B7" t="str">
            <v>004739</v>
          </cell>
          <cell r="C7" t="str">
            <v>Nguyễn Ngọc Ân</v>
          </cell>
          <cell r="D7" t="str">
            <v>N</v>
          </cell>
        </row>
        <row r="8">
          <cell r="B8" t="str">
            <v>007576</v>
          </cell>
          <cell r="C8" t="str">
            <v>Phạm ánh Dương</v>
          </cell>
          <cell r="D8" t="str">
            <v>H</v>
          </cell>
        </row>
        <row r="9">
          <cell r="B9" t="str">
            <v>003188</v>
          </cell>
          <cell r="C9" t="str">
            <v>Phạm Nguyệt Minh</v>
          </cell>
          <cell r="D9" t="str">
            <v>H</v>
          </cell>
        </row>
        <row r="10">
          <cell r="B10" t="str">
            <v>009088</v>
          </cell>
          <cell r="C10" t="str">
            <v>Lê Hồng Phúc</v>
          </cell>
          <cell r="D10" t="str">
            <v>H</v>
          </cell>
        </row>
        <row r="11">
          <cell r="B11" t="str">
            <v>001973</v>
          </cell>
          <cell r="C11" t="str">
            <v>Nguyễn Ngọc Hiếu</v>
          </cell>
          <cell r="D11" t="str">
            <v>H</v>
          </cell>
        </row>
        <row r="12">
          <cell r="B12" t="str">
            <v>000318</v>
          </cell>
          <cell r="C12" t="str">
            <v>Nguyễn Thị Thu Hằng</v>
          </cell>
          <cell r="D12" t="str">
            <v>H</v>
          </cell>
        </row>
        <row r="13">
          <cell r="B13" t="str">
            <v>004994</v>
          </cell>
          <cell r="C13" t="str">
            <v>Nguyễn Văn Hoài</v>
          </cell>
          <cell r="D13" t="str">
            <v>N</v>
          </cell>
        </row>
        <row r="14">
          <cell r="B14" t="str">
            <v>004639</v>
          </cell>
          <cell r="C14" t="str">
            <v>Nguyễn Thanh Hải</v>
          </cell>
          <cell r="D14" t="str">
            <v>N</v>
          </cell>
        </row>
        <row r="15">
          <cell r="B15" t="str">
            <v>001462</v>
          </cell>
          <cell r="C15" t="str">
            <v>Hà Huy Đô</v>
          </cell>
          <cell r="D15" t="str">
            <v>N</v>
          </cell>
        </row>
        <row r="16">
          <cell r="B16" t="str">
            <v>001558</v>
          </cell>
          <cell r="C16" t="str">
            <v>Phạm Thị Xuân Hằng</v>
          </cell>
          <cell r="D16" t="str">
            <v>N</v>
          </cell>
        </row>
        <row r="17">
          <cell r="B17" t="str">
            <v>000978</v>
          </cell>
          <cell r="C17" t="str">
            <v>Nguyễn Quốc Bảo</v>
          </cell>
          <cell r="D17" t="str">
            <v>N</v>
          </cell>
        </row>
        <row r="18">
          <cell r="B18" t="str">
            <v>002717</v>
          </cell>
          <cell r="C18" t="str">
            <v>Huỳnh Đại Trung</v>
          </cell>
          <cell r="D18" t="str">
            <v>H</v>
          </cell>
        </row>
        <row r="19">
          <cell r="B19" t="str">
            <v>101979</v>
          </cell>
          <cell r="C19" t="str">
            <v>Trương Đức Dân</v>
          </cell>
          <cell r="D19" t="str">
            <v>N</v>
          </cell>
        </row>
        <row r="20">
          <cell r="B20" t="str">
            <v>010717</v>
          </cell>
          <cell r="C20" t="str">
            <v>Đinh Tuấn Anh</v>
          </cell>
          <cell r="D20" t="str">
            <v>N</v>
          </cell>
        </row>
        <row r="21">
          <cell r="B21" t="str">
            <v>006298</v>
          </cell>
          <cell r="C21" t="str">
            <v>Nguyễn Văn Tiến</v>
          </cell>
          <cell r="D21" t="str">
            <v>N</v>
          </cell>
        </row>
        <row r="22">
          <cell r="B22" t="str">
            <v>009872</v>
          </cell>
          <cell r="C22" t="str">
            <v>Cao Việt Phương</v>
          </cell>
          <cell r="D22" t="str">
            <v>N</v>
          </cell>
        </row>
        <row r="23">
          <cell r="B23" t="str">
            <v>073838</v>
          </cell>
          <cell r="C23" t="str">
            <v>Lê Thanh Dư</v>
          </cell>
          <cell r="D23" t="str">
            <v>N</v>
          </cell>
        </row>
        <row r="24">
          <cell r="B24" t="str">
            <v>003018</v>
          </cell>
          <cell r="C24" t="str">
            <v>Nguyễn Thanh</v>
          </cell>
          <cell r="D24" t="str">
            <v>N</v>
          </cell>
        </row>
        <row r="25">
          <cell r="B25" t="str">
            <v>000586</v>
          </cell>
          <cell r="C25" t="str">
            <v>Trần Văn Dũng</v>
          </cell>
          <cell r="D25" t="str">
            <v>H</v>
          </cell>
        </row>
        <row r="26">
          <cell r="B26" t="str">
            <v>008298</v>
          </cell>
          <cell r="C26" t="str">
            <v>Trần Thị Lan Hương</v>
          </cell>
          <cell r="D26" t="str">
            <v>N</v>
          </cell>
        </row>
        <row r="27">
          <cell r="B27" t="str">
            <v>004437</v>
          </cell>
          <cell r="C27" t="str">
            <v>Tống Diệu Hữu</v>
          </cell>
          <cell r="D27" t="str">
            <v>N</v>
          </cell>
        </row>
        <row r="28">
          <cell r="B28" t="str">
            <v>009812</v>
          </cell>
          <cell r="C28" t="str">
            <v>Nguyễn Văn Bền</v>
          </cell>
          <cell r="D28" t="str">
            <v>N</v>
          </cell>
        </row>
        <row r="29">
          <cell r="B29" t="str">
            <v>004611</v>
          </cell>
          <cell r="C29" t="str">
            <v>Nguyễn Thanh Bình</v>
          </cell>
          <cell r="D29" t="str">
            <v>N</v>
          </cell>
        </row>
        <row r="30">
          <cell r="B30" t="str">
            <v>007499</v>
          </cell>
          <cell r="C30" t="str">
            <v>Nguyễn Hùng Mạnh</v>
          </cell>
          <cell r="D30" t="str">
            <v>I</v>
          </cell>
        </row>
        <row r="31">
          <cell r="B31" t="str">
            <v>004075</v>
          </cell>
          <cell r="C31" t="str">
            <v>Hoàng Thị Thi</v>
          </cell>
          <cell r="D31" t="str">
            <v>N</v>
          </cell>
        </row>
        <row r="32">
          <cell r="B32" t="str">
            <v>001432</v>
          </cell>
          <cell r="C32" t="str">
            <v>Ngô Thị Thanh Thảo</v>
          </cell>
          <cell r="D32" t="str">
            <v>N</v>
          </cell>
        </row>
        <row r="33">
          <cell r="B33" t="str">
            <v>005000</v>
          </cell>
          <cell r="C33" t="str">
            <v>Trần Văn Tấn</v>
          </cell>
          <cell r="D33" t="str">
            <v>N</v>
          </cell>
        </row>
        <row r="34">
          <cell r="B34" t="str">
            <v>013579</v>
          </cell>
          <cell r="C34" t="str">
            <v>Trương Danh Tuyên</v>
          </cell>
          <cell r="D34" t="str">
            <v>I</v>
          </cell>
        </row>
        <row r="35">
          <cell r="B35" t="str">
            <v>002138</v>
          </cell>
          <cell r="C35" t="str">
            <v>Lưu Chí Hòa</v>
          </cell>
          <cell r="D35" t="str">
            <v>N</v>
          </cell>
        </row>
        <row r="36">
          <cell r="B36" t="str">
            <v>044688</v>
          </cell>
          <cell r="C36" t="str">
            <v>Ngô Thành Phú</v>
          </cell>
          <cell r="D36" t="str">
            <v>N</v>
          </cell>
        </row>
        <row r="37">
          <cell r="B37" t="str">
            <v>004824</v>
          </cell>
          <cell r="C37" t="str">
            <v>Ngô Tỷ</v>
          </cell>
          <cell r="D37" t="str">
            <v>N</v>
          </cell>
        </row>
        <row r="38">
          <cell r="B38" t="str">
            <v>007613</v>
          </cell>
          <cell r="C38" t="str">
            <v>Nguyễn Thành Thanh</v>
          </cell>
          <cell r="D38" t="str">
            <v>N</v>
          </cell>
        </row>
        <row r="39">
          <cell r="B39" t="str">
            <v>386868</v>
          </cell>
          <cell r="C39" t="str">
            <v>Mai Hoàng Sơn</v>
          </cell>
          <cell r="D39" t="str">
            <v>H</v>
          </cell>
        </row>
        <row r="40">
          <cell r="B40" t="str">
            <v>002509</v>
          </cell>
          <cell r="C40" t="str">
            <v>Lưu Đẹt Nhe</v>
          </cell>
          <cell r="D40" t="str">
            <v>N</v>
          </cell>
        </row>
        <row r="41">
          <cell r="B41" t="str">
            <v>003002</v>
          </cell>
          <cell r="C41" t="str">
            <v>Phạm Thị Phương Thảo</v>
          </cell>
          <cell r="D41" t="str">
            <v>N</v>
          </cell>
        </row>
        <row r="42">
          <cell r="B42" t="str">
            <v>003375</v>
          </cell>
          <cell r="C42" t="str">
            <v>Cao Thị Kim Anh</v>
          </cell>
          <cell r="D42" t="str">
            <v>N</v>
          </cell>
        </row>
        <row r="43">
          <cell r="B43" t="str">
            <v>009091</v>
          </cell>
          <cell r="C43" t="str">
            <v>Nguyễn Văn Thủ</v>
          </cell>
          <cell r="D43" t="str">
            <v>N</v>
          </cell>
        </row>
        <row r="44">
          <cell r="B44" t="str">
            <v>000836</v>
          </cell>
          <cell r="C44" t="str">
            <v>Nguyễn Thị Thu Hải</v>
          </cell>
          <cell r="D44" t="str">
            <v>N</v>
          </cell>
        </row>
        <row r="45">
          <cell r="B45" t="str">
            <v>033688</v>
          </cell>
          <cell r="C45" t="str">
            <v>Đàm Thị Kim Oanh</v>
          </cell>
          <cell r="D45" t="str">
            <v>N</v>
          </cell>
        </row>
        <row r="46">
          <cell r="B46" t="str">
            <v>006266</v>
          </cell>
          <cell r="C46" t="str">
            <v>Cty CP Đầu Tư BĐS Đông Tây</v>
          </cell>
          <cell r="D46" t="str">
            <v>H</v>
          </cell>
        </row>
        <row r="47">
          <cell r="B47" t="str">
            <v>055888</v>
          </cell>
          <cell r="C47" t="str">
            <v>Đàm Thanh Hà</v>
          </cell>
          <cell r="D47" t="str">
            <v>N</v>
          </cell>
        </row>
        <row r="48">
          <cell r="B48" t="str">
            <v>005454</v>
          </cell>
          <cell r="C48" t="str">
            <v>Nguyễn Thanh Toàn</v>
          </cell>
          <cell r="D48" t="str">
            <v>N</v>
          </cell>
        </row>
        <row r="49">
          <cell r="B49" t="str">
            <v>002219</v>
          </cell>
          <cell r="C49" t="str">
            <v>Lê Tiền Tuyến</v>
          </cell>
          <cell r="D49" t="str">
            <v>N</v>
          </cell>
        </row>
        <row r="50">
          <cell r="B50" t="str">
            <v>009004</v>
          </cell>
          <cell r="C50" t="str">
            <v>Nguyễn Anh Tú</v>
          </cell>
          <cell r="D50" t="str">
            <v>N</v>
          </cell>
        </row>
        <row r="51">
          <cell r="B51" t="str">
            <v>006993</v>
          </cell>
          <cell r="C51" t="str">
            <v>Nguyễn Thị Thiên</v>
          </cell>
          <cell r="D51" t="str">
            <v>N</v>
          </cell>
        </row>
        <row r="52">
          <cell r="B52" t="str">
            <v>018888</v>
          </cell>
          <cell r="C52" t="str">
            <v>Trịnh Tuấn Dũng</v>
          </cell>
          <cell r="D52" t="str">
            <v>N</v>
          </cell>
        </row>
        <row r="53">
          <cell r="B53" t="str">
            <v>036668</v>
          </cell>
          <cell r="C53" t="str">
            <v>Đỗ Thị Hồng Hạnh</v>
          </cell>
          <cell r="D53" t="str">
            <v>N</v>
          </cell>
        </row>
        <row r="54">
          <cell r="B54" t="str">
            <v>000817</v>
          </cell>
          <cell r="C54" t="str">
            <v>Trần Thị Tuyết</v>
          </cell>
          <cell r="D54" t="str">
            <v>N</v>
          </cell>
        </row>
        <row r="55">
          <cell r="B55" t="str">
            <v>003093</v>
          </cell>
          <cell r="C55" t="str">
            <v>Vương Hoàng Anh</v>
          </cell>
          <cell r="D55" t="str">
            <v>N</v>
          </cell>
        </row>
        <row r="56">
          <cell r="B56" t="str">
            <v>013839</v>
          </cell>
          <cell r="C56" t="str">
            <v>Nguyễn Phúc Liêm Kiệt</v>
          </cell>
          <cell r="D56" t="str">
            <v>N</v>
          </cell>
        </row>
        <row r="57">
          <cell r="B57" t="str">
            <v>008283</v>
          </cell>
          <cell r="C57" t="str">
            <v>Trần Minh Ngọc Vĩ</v>
          </cell>
          <cell r="D57" t="str">
            <v>N</v>
          </cell>
        </row>
        <row r="58">
          <cell r="B58" t="str">
            <v>336868</v>
          </cell>
          <cell r="C58" t="str">
            <v>Mai Thành Phú</v>
          </cell>
          <cell r="D58" t="str">
            <v>H</v>
          </cell>
        </row>
        <row r="59">
          <cell r="B59" t="str">
            <v>002589</v>
          </cell>
          <cell r="C59" t="str">
            <v>Hồ Đắc Lam Sơn</v>
          </cell>
          <cell r="D59" t="str">
            <v>N</v>
          </cell>
        </row>
        <row r="60">
          <cell r="B60" t="str">
            <v>006623</v>
          </cell>
          <cell r="C60" t="str">
            <v>Trương Hoàng Phượng</v>
          </cell>
          <cell r="D60" t="str">
            <v>N</v>
          </cell>
        </row>
        <row r="61">
          <cell r="B61" t="str">
            <v>022988</v>
          </cell>
          <cell r="C61" t="str">
            <v>Nguyễn Văn Thanh</v>
          </cell>
          <cell r="D61" t="str">
            <v>N</v>
          </cell>
        </row>
        <row r="62">
          <cell r="B62" t="str">
            <v>022788</v>
          </cell>
          <cell r="C62" t="str">
            <v>Trần Đình Tuấn</v>
          </cell>
          <cell r="D62" t="str">
            <v>N</v>
          </cell>
        </row>
        <row r="63">
          <cell r="B63" t="str">
            <v>005035</v>
          </cell>
          <cell r="C63" t="str">
            <v>Lê Tấn Cường</v>
          </cell>
          <cell r="D63" t="str">
            <v>N</v>
          </cell>
        </row>
        <row r="64">
          <cell r="B64" t="str">
            <v>000778</v>
          </cell>
          <cell r="C64" t="str">
            <v>Ngô Văn Quang</v>
          </cell>
          <cell r="D64" t="str">
            <v>N</v>
          </cell>
        </row>
        <row r="65">
          <cell r="B65" t="str">
            <v>004972</v>
          </cell>
          <cell r="C65" t="str">
            <v>Nguyễn Thị Hồng Yến</v>
          </cell>
          <cell r="D65" t="str">
            <v>N</v>
          </cell>
        </row>
        <row r="66">
          <cell r="B66" t="str">
            <v>007789</v>
          </cell>
          <cell r="C66" t="str">
            <v>Phạm Thị Như Hạnh</v>
          </cell>
          <cell r="D66" t="str">
            <v>H</v>
          </cell>
        </row>
        <row r="67">
          <cell r="B67" t="str">
            <v>006178</v>
          </cell>
          <cell r="C67" t="str">
            <v>Lạc Cẩm Long</v>
          </cell>
          <cell r="D67" t="str">
            <v>N</v>
          </cell>
        </row>
        <row r="68">
          <cell r="B68" t="str">
            <v>009228</v>
          </cell>
          <cell r="C68" t="str">
            <v>Phùng Thế Vinh</v>
          </cell>
          <cell r="D68" t="str">
            <v>N</v>
          </cell>
        </row>
        <row r="69">
          <cell r="B69" t="str">
            <v>003097</v>
          </cell>
          <cell r="C69" t="str">
            <v>Nguyễn Đức Tâm</v>
          </cell>
          <cell r="D69" t="str">
            <v>N</v>
          </cell>
        </row>
        <row r="70">
          <cell r="B70" t="str">
            <v>004902</v>
          </cell>
          <cell r="C70" t="str">
            <v>Triệu Thị Mai</v>
          </cell>
          <cell r="D70" t="str">
            <v>N</v>
          </cell>
        </row>
        <row r="71">
          <cell r="B71" t="str">
            <v>001685</v>
          </cell>
          <cell r="C71" t="str">
            <v>Nguyễn Văn Hiền</v>
          </cell>
          <cell r="D71" t="str">
            <v>N</v>
          </cell>
        </row>
        <row r="72">
          <cell r="B72" t="str">
            <v>004440</v>
          </cell>
          <cell r="C72" t="str">
            <v>Nguyễn Thị Liên</v>
          </cell>
          <cell r="D72" t="str">
            <v>N</v>
          </cell>
        </row>
        <row r="73">
          <cell r="B73" t="str">
            <v>006278</v>
          </cell>
          <cell r="C73" t="str">
            <v>Lạc Mỹ Oanh</v>
          </cell>
          <cell r="D73" t="str">
            <v>N</v>
          </cell>
        </row>
        <row r="74">
          <cell r="B74" t="str">
            <v>001184</v>
          </cell>
          <cell r="C74" t="str">
            <v>Nguyễn Thị Phương Lan</v>
          </cell>
          <cell r="D74" t="str">
            <v>N</v>
          </cell>
        </row>
        <row r="75">
          <cell r="B75" t="str">
            <v>002668</v>
          </cell>
          <cell r="C75" t="str">
            <v>Nguyễn Bích Hạnh</v>
          </cell>
          <cell r="D75" t="str">
            <v>H</v>
          </cell>
        </row>
        <row r="76">
          <cell r="B76" t="str">
            <v>001710</v>
          </cell>
          <cell r="C76" t="str">
            <v>Võ Văn Kỷ</v>
          </cell>
          <cell r="D76" t="str">
            <v>N</v>
          </cell>
        </row>
        <row r="77">
          <cell r="B77" t="str">
            <v>022588</v>
          </cell>
          <cell r="C77" t="str">
            <v>Trương Minh Mẫn</v>
          </cell>
          <cell r="D77" t="str">
            <v>N</v>
          </cell>
        </row>
        <row r="78">
          <cell r="B78" t="str">
            <v>002718</v>
          </cell>
          <cell r="C78" t="str">
            <v>Huỳnh Minh Tuấn</v>
          </cell>
          <cell r="D78" t="str">
            <v>N</v>
          </cell>
        </row>
        <row r="79">
          <cell r="B79" t="str">
            <v>022488</v>
          </cell>
          <cell r="C79" t="str">
            <v>Trần Thanh Vũ</v>
          </cell>
          <cell r="D79" t="str">
            <v>N</v>
          </cell>
        </row>
        <row r="80">
          <cell r="B80" t="str">
            <v>002885</v>
          </cell>
          <cell r="C80" t="str">
            <v>Nguyễn Viết Long</v>
          </cell>
          <cell r="D80" t="str">
            <v>N</v>
          </cell>
        </row>
        <row r="81">
          <cell r="B81" t="str">
            <v>007879</v>
          </cell>
          <cell r="C81" t="str">
            <v>Nguyễn Tấn Hiền</v>
          </cell>
          <cell r="D81" t="str">
            <v>N</v>
          </cell>
        </row>
        <row r="82">
          <cell r="B82" t="str">
            <v>015566</v>
          </cell>
          <cell r="C82" t="str">
            <v>Đặng Thị Minh Hiền</v>
          </cell>
          <cell r="D82" t="str">
            <v>I</v>
          </cell>
        </row>
        <row r="83">
          <cell r="B83" t="str">
            <v>022688</v>
          </cell>
          <cell r="C83" t="str">
            <v>Nguyễn Văn Mẫn</v>
          </cell>
          <cell r="D83" t="str">
            <v>N</v>
          </cell>
        </row>
        <row r="84">
          <cell r="B84" t="str">
            <v>077889</v>
          </cell>
          <cell r="C84" t="str">
            <v>Tăng Minh Uyên</v>
          </cell>
          <cell r="D84" t="str">
            <v>N</v>
          </cell>
        </row>
        <row r="85">
          <cell r="B85" t="str">
            <v>001891</v>
          </cell>
          <cell r="C85" t="str">
            <v>Hoàng Thị Mùi</v>
          </cell>
          <cell r="D85" t="str">
            <v>N</v>
          </cell>
        </row>
        <row r="86">
          <cell r="B86" t="str">
            <v>005781</v>
          </cell>
          <cell r="C86" t="str">
            <v>Trần Kim Liên</v>
          </cell>
          <cell r="D86" t="str">
            <v>N</v>
          </cell>
        </row>
        <row r="87">
          <cell r="B87" t="str">
            <v>001345</v>
          </cell>
          <cell r="C87" t="str">
            <v>Lê Quốc Trưởng</v>
          </cell>
          <cell r="D87" t="str">
            <v>N</v>
          </cell>
        </row>
        <row r="88">
          <cell r="B88" t="str">
            <v>003167</v>
          </cell>
          <cell r="C88" t="str">
            <v>Nguyễn Thị Bình</v>
          </cell>
          <cell r="D88" t="str">
            <v>N</v>
          </cell>
        </row>
        <row r="89">
          <cell r="B89" t="str">
            <v>012888</v>
          </cell>
          <cell r="C89" t="str">
            <v>Nguyễn Thị Thu</v>
          </cell>
          <cell r="D89" t="str">
            <v>N</v>
          </cell>
        </row>
        <row r="90">
          <cell r="B90" t="str">
            <v>001965</v>
          </cell>
          <cell r="C90" t="str">
            <v>Phùng Thị Thùy Hương</v>
          </cell>
          <cell r="D90" t="str">
            <v>N</v>
          </cell>
        </row>
        <row r="91">
          <cell r="B91" t="str">
            <v>001040</v>
          </cell>
          <cell r="C91" t="str">
            <v>Trần Anh Phượng</v>
          </cell>
          <cell r="D91" t="str">
            <v>N</v>
          </cell>
        </row>
        <row r="92">
          <cell r="B92" t="str">
            <v>011988</v>
          </cell>
          <cell r="C92" t="str">
            <v>Phạm Thái An</v>
          </cell>
          <cell r="D92" t="str">
            <v>N</v>
          </cell>
        </row>
        <row r="93">
          <cell r="B93" t="str">
            <v>007839</v>
          </cell>
          <cell r="C93" t="str">
            <v>Nguyễn Đình Ân</v>
          </cell>
          <cell r="D93" t="str">
            <v>N</v>
          </cell>
        </row>
        <row r="94">
          <cell r="B94" t="str">
            <v>009346</v>
          </cell>
          <cell r="C94" t="str">
            <v>Vũ Minh Quang</v>
          </cell>
          <cell r="D94" t="str">
            <v>N</v>
          </cell>
        </row>
        <row r="95">
          <cell r="B95" t="str">
            <v>041616</v>
          </cell>
          <cell r="C95" t="str">
            <v>Hà Quốc Vũ</v>
          </cell>
          <cell r="D95" t="str">
            <v>N</v>
          </cell>
        </row>
        <row r="96">
          <cell r="B96" t="str">
            <v>086868</v>
          </cell>
          <cell r="C96" t="str">
            <v>Nguyễn Văn Tình</v>
          </cell>
          <cell r="D96" t="str">
            <v>N</v>
          </cell>
        </row>
        <row r="97">
          <cell r="B97" t="str">
            <v>003310</v>
          </cell>
          <cell r="C97" t="str">
            <v>Vũ Khắc An</v>
          </cell>
          <cell r="D97" t="str">
            <v>N</v>
          </cell>
        </row>
        <row r="98">
          <cell r="B98" t="str">
            <v>005468</v>
          </cell>
          <cell r="C98" t="str">
            <v>Phùng Quốc Việt</v>
          </cell>
          <cell r="D98" t="str">
            <v>N</v>
          </cell>
        </row>
        <row r="99">
          <cell r="B99" t="str">
            <v>031666</v>
          </cell>
          <cell r="C99" t="str">
            <v>Trần Thị Thu Trang</v>
          </cell>
          <cell r="D99" t="str">
            <v>N</v>
          </cell>
        </row>
        <row r="100">
          <cell r="B100" t="str">
            <v>011888</v>
          </cell>
          <cell r="C100" t="str">
            <v>Nguyễn Quốc Phòng</v>
          </cell>
          <cell r="D100" t="str">
            <v>N</v>
          </cell>
        </row>
        <row r="101">
          <cell r="B101" t="str">
            <v>007272</v>
          </cell>
          <cell r="C101" t="str">
            <v>Đỗ Văn Sơn</v>
          </cell>
          <cell r="D101" t="str">
            <v>N</v>
          </cell>
        </row>
        <row r="102">
          <cell r="B102" t="str">
            <v>088666</v>
          </cell>
          <cell r="C102" t="str">
            <v>Võ Văn Thế</v>
          </cell>
          <cell r="D102" t="str">
            <v>N</v>
          </cell>
        </row>
        <row r="103">
          <cell r="B103" t="str">
            <v>022888</v>
          </cell>
          <cell r="C103" t="str">
            <v>Nguyễn Văn Hảo</v>
          </cell>
          <cell r="D103" t="str">
            <v>N</v>
          </cell>
        </row>
        <row r="104">
          <cell r="B104" t="str">
            <v>000100</v>
          </cell>
          <cell r="C104" t="str">
            <v>Đỗ Công Tâm</v>
          </cell>
          <cell r="D104" t="str">
            <v>N</v>
          </cell>
        </row>
        <row r="105">
          <cell r="B105" t="str">
            <v>005837</v>
          </cell>
          <cell r="C105" t="str">
            <v>Mai Tú Anh</v>
          </cell>
          <cell r="D105" t="str">
            <v>N</v>
          </cell>
        </row>
        <row r="106">
          <cell r="B106" t="str">
            <v>019199</v>
          </cell>
          <cell r="C106" t="str">
            <v>Lưu Tuấn Anh</v>
          </cell>
          <cell r="D106" t="str">
            <v>N</v>
          </cell>
        </row>
        <row r="107">
          <cell r="B107" t="str">
            <v>002932</v>
          </cell>
          <cell r="C107" t="str">
            <v>Phan Hồng Đức</v>
          </cell>
          <cell r="D107" t="str">
            <v>N</v>
          </cell>
        </row>
        <row r="108">
          <cell r="B108" t="str">
            <v>005795</v>
          </cell>
          <cell r="C108" t="str">
            <v>Đỗ Đức Hán</v>
          </cell>
          <cell r="D108" t="str">
            <v>N</v>
          </cell>
        </row>
        <row r="109">
          <cell r="B109" t="str">
            <v>003016</v>
          </cell>
          <cell r="C109" t="str">
            <v>Nguyễn Thị Vân</v>
          </cell>
          <cell r="D109" t="str">
            <v>N</v>
          </cell>
        </row>
        <row r="110">
          <cell r="B110" t="str">
            <v>001607</v>
          </cell>
          <cell r="C110" t="str">
            <v>Đặng Hoàng Long</v>
          </cell>
          <cell r="D110" t="str">
            <v>N</v>
          </cell>
        </row>
        <row r="111">
          <cell r="B111" t="str">
            <v>001944</v>
          </cell>
          <cell r="C111" t="str">
            <v>Đinh Tấn Đạt</v>
          </cell>
          <cell r="D111" t="str">
            <v>N</v>
          </cell>
        </row>
        <row r="112">
          <cell r="B112" t="str">
            <v>002829</v>
          </cell>
          <cell r="C112" t="str">
            <v>Thái Thị Hải</v>
          </cell>
          <cell r="D112" t="str">
            <v>N</v>
          </cell>
        </row>
        <row r="113">
          <cell r="B113" t="str">
            <v>004062</v>
          </cell>
          <cell r="C113" t="str">
            <v>Nguyễn Ngọc Thanh</v>
          </cell>
          <cell r="D113" t="str">
            <v>N</v>
          </cell>
        </row>
        <row r="114">
          <cell r="B114" t="str">
            <v>004539</v>
          </cell>
          <cell r="C114" t="str">
            <v>Cao Thị Kim Ngân</v>
          </cell>
          <cell r="D114" t="str">
            <v>N</v>
          </cell>
        </row>
        <row r="115">
          <cell r="B115" t="str">
            <v>001211</v>
          </cell>
          <cell r="C115" t="str">
            <v>Trần Thị Kim Hoa</v>
          </cell>
          <cell r="D115" t="str">
            <v>I</v>
          </cell>
        </row>
        <row r="116">
          <cell r="B116" t="str">
            <v>005925</v>
          </cell>
          <cell r="C116" t="str">
            <v>Võ Thu Hương</v>
          </cell>
          <cell r="D116" t="str">
            <v>N</v>
          </cell>
        </row>
        <row r="117">
          <cell r="B117" t="str">
            <v>005935</v>
          </cell>
          <cell r="C117" t="str">
            <v>Nguyễn Cao San</v>
          </cell>
          <cell r="D117" t="str">
            <v>N</v>
          </cell>
        </row>
        <row r="118">
          <cell r="B118" t="str">
            <v>009777</v>
          </cell>
          <cell r="C118" t="str">
            <v>Nguyễn Thị Thu Hằng</v>
          </cell>
          <cell r="D118" t="str">
            <v>N</v>
          </cell>
        </row>
        <row r="119">
          <cell r="B119" t="str">
            <v>005827</v>
          </cell>
          <cell r="C119" t="str">
            <v>Nguyễn Chí Hiếu</v>
          </cell>
          <cell r="D119" t="str">
            <v>N</v>
          </cell>
        </row>
        <row r="120">
          <cell r="B120" t="str">
            <v>000202</v>
          </cell>
          <cell r="C120" t="str">
            <v>Đinh Trọng Tuấn</v>
          </cell>
          <cell r="D120" t="str">
            <v>N</v>
          </cell>
        </row>
        <row r="121">
          <cell r="B121" t="str">
            <v>001966</v>
          </cell>
          <cell r="C121" t="str">
            <v>Trương Quang Hoàng</v>
          </cell>
          <cell r="D121" t="str">
            <v>N</v>
          </cell>
        </row>
        <row r="122">
          <cell r="B122" t="str">
            <v>004939</v>
          </cell>
          <cell r="C122" t="str">
            <v>Lý Thế Vinh</v>
          </cell>
          <cell r="D122" t="str">
            <v>N</v>
          </cell>
        </row>
        <row r="123">
          <cell r="B123" t="str">
            <v>002732</v>
          </cell>
          <cell r="C123" t="str">
            <v>Lê Hương Trang</v>
          </cell>
          <cell r="D123" t="str">
            <v>N</v>
          </cell>
        </row>
        <row r="124">
          <cell r="B124" t="str">
            <v>003356</v>
          </cell>
          <cell r="C124" t="str">
            <v>Huỳnh Thị Ánh Hoa</v>
          </cell>
          <cell r="D124" t="str">
            <v>N</v>
          </cell>
        </row>
        <row r="125">
          <cell r="B125" t="str">
            <v>001889</v>
          </cell>
          <cell r="C125" t="str">
            <v>Quang Chang Vi</v>
          </cell>
          <cell r="D125" t="str">
            <v>N</v>
          </cell>
        </row>
        <row r="126">
          <cell r="B126" t="str">
            <v>007839</v>
          </cell>
          <cell r="C126" t="str">
            <v>Nguyễn Đình Ân</v>
          </cell>
          <cell r="D126" t="str">
            <v>N</v>
          </cell>
        </row>
        <row r="127">
          <cell r="B127" t="str">
            <v>067896</v>
          </cell>
          <cell r="C127" t="str">
            <v>Nguyễn Thị Nụ</v>
          </cell>
          <cell r="D127" t="str">
            <v>N</v>
          </cell>
        </row>
        <row r="128">
          <cell r="B128" t="str">
            <v>004971</v>
          </cell>
          <cell r="C128" t="str">
            <v>Trần Thị Thu Nga</v>
          </cell>
          <cell r="D128" t="str">
            <v>N</v>
          </cell>
        </row>
        <row r="129">
          <cell r="B129" t="str">
            <v>000885</v>
          </cell>
          <cell r="C129" t="str">
            <v>Chung Đức Lộc</v>
          </cell>
          <cell r="D129" t="str">
            <v>N</v>
          </cell>
        </row>
        <row r="130">
          <cell r="B130" t="str">
            <v>008876</v>
          </cell>
          <cell r="C130" t="str">
            <v>Nguyễn Thị Thanh Hương</v>
          </cell>
          <cell r="D130" t="str">
            <v>N</v>
          </cell>
        </row>
        <row r="131">
          <cell r="B131" t="str">
            <v>008910</v>
          </cell>
          <cell r="C131" t="str">
            <v>Kha Toàn Quốc</v>
          </cell>
          <cell r="D131" t="str">
            <v>N</v>
          </cell>
        </row>
        <row r="132">
          <cell r="B132" t="str">
            <v>005940</v>
          </cell>
          <cell r="C132" t="str">
            <v>Đỗ Công Luận</v>
          </cell>
          <cell r="D132" t="str">
            <v>N</v>
          </cell>
        </row>
        <row r="133">
          <cell r="B133" t="str">
            <v>003674</v>
          </cell>
          <cell r="C133" t="str">
            <v>Nguyễn Huệ Khánh</v>
          </cell>
          <cell r="D133" t="str">
            <v>N</v>
          </cell>
        </row>
        <row r="134">
          <cell r="B134" t="str">
            <v>065566</v>
          </cell>
          <cell r="C134" t="str">
            <v>Đỗ Đức Huân</v>
          </cell>
          <cell r="D134" t="str">
            <v>I</v>
          </cell>
        </row>
        <row r="135">
          <cell r="B135" t="str">
            <v>005829</v>
          </cell>
          <cell r="C135" t="str">
            <v>Phương Thành Long</v>
          </cell>
          <cell r="D135" t="str">
            <v>N</v>
          </cell>
        </row>
        <row r="136">
          <cell r="B136" t="str">
            <v>009780</v>
          </cell>
          <cell r="C136" t="str">
            <v>Nguyễn Anh Tuấn</v>
          </cell>
          <cell r="D136" t="str">
            <v>N</v>
          </cell>
        </row>
        <row r="137">
          <cell r="B137" t="str">
            <v>006021</v>
          </cell>
          <cell r="C137" t="str">
            <v>Vũ Triệu Long</v>
          </cell>
          <cell r="D137" t="str">
            <v>N</v>
          </cell>
        </row>
        <row r="138">
          <cell r="B138" t="str">
            <v>008145</v>
          </cell>
          <cell r="C138" t="str">
            <v>Đặng Thị Bích Ngọc</v>
          </cell>
          <cell r="D138" t="str">
            <v>N</v>
          </cell>
        </row>
        <row r="139">
          <cell r="B139" t="str">
            <v>005064</v>
          </cell>
          <cell r="C139" t="str">
            <v>Trần Thị Tuyết</v>
          </cell>
          <cell r="D139" t="str">
            <v>N</v>
          </cell>
        </row>
        <row r="140">
          <cell r="B140" t="str">
            <v>008632</v>
          </cell>
          <cell r="C140" t="str">
            <v>Nguyễn Quốc Dũng</v>
          </cell>
          <cell r="D140" t="str">
            <v>N</v>
          </cell>
        </row>
        <row r="141">
          <cell r="B141" t="str">
            <v>000967</v>
          </cell>
          <cell r="C141" t="str">
            <v>Nguyễn Viết Viên</v>
          </cell>
          <cell r="D141" t="str">
            <v>N</v>
          </cell>
        </row>
        <row r="142">
          <cell r="B142" t="str">
            <v>002895</v>
          </cell>
          <cell r="C142" t="str">
            <v>Nguyễn Lương Khuyên</v>
          </cell>
          <cell r="D142" t="str">
            <v>N</v>
          </cell>
        </row>
        <row r="143">
          <cell r="B143" t="str">
            <v>001176</v>
          </cell>
          <cell r="C143" t="str">
            <v>Nguyễn Tú</v>
          </cell>
          <cell r="D143" t="str">
            <v>N</v>
          </cell>
        </row>
        <row r="144">
          <cell r="B144" t="str">
            <v>004837</v>
          </cell>
          <cell r="C144" t="str">
            <v>Phan Thị Huyền Trang</v>
          </cell>
          <cell r="D144" t="str">
            <v>N</v>
          </cell>
        </row>
        <row r="145">
          <cell r="B145" t="str">
            <v>005555</v>
          </cell>
          <cell r="C145" t="str">
            <v>Lê Quốc Ấn</v>
          </cell>
          <cell r="D145" t="str">
            <v>N</v>
          </cell>
        </row>
        <row r="146">
          <cell r="B146" t="str">
            <v>005629</v>
          </cell>
          <cell r="C146" t="str">
            <v>Ngô Thị Yến</v>
          </cell>
          <cell r="D146" t="str">
            <v>N</v>
          </cell>
        </row>
        <row r="147">
          <cell r="B147" t="str">
            <v>006021</v>
          </cell>
          <cell r="C147" t="str">
            <v>Vũ Triều Long</v>
          </cell>
          <cell r="D147" t="str">
            <v>N</v>
          </cell>
        </row>
        <row r="148">
          <cell r="B148" t="str">
            <v>261179</v>
          </cell>
          <cell r="C148" t="str">
            <v>Nguyễn Ngọc Quỳnh</v>
          </cell>
          <cell r="D148" t="str">
            <v>N</v>
          </cell>
        </row>
        <row r="149">
          <cell r="B149" t="str">
            <v>013889</v>
          </cell>
          <cell r="C149" t="str">
            <v>Cty Tin Học CN ICT</v>
          </cell>
          <cell r="D149" t="str">
            <v>I</v>
          </cell>
        </row>
        <row r="150">
          <cell r="B150" t="str">
            <v>003883</v>
          </cell>
          <cell r="C150" t="str">
            <v>Cao Xuân Sơn</v>
          </cell>
          <cell r="D150" t="str">
            <v>N</v>
          </cell>
        </row>
        <row r="151">
          <cell r="B151" t="str">
            <v>005800</v>
          </cell>
          <cell r="C151" t="str">
            <v>Trần Tấn Thành</v>
          </cell>
          <cell r="D151" t="str">
            <v>N</v>
          </cell>
        </row>
        <row r="152">
          <cell r="B152" t="str">
            <v>012868</v>
          </cell>
          <cell r="C152" t="str">
            <v>Lương Cao Hưng</v>
          </cell>
          <cell r="D152" t="str">
            <v>N</v>
          </cell>
        </row>
        <row r="153">
          <cell r="B153" t="str">
            <v>000982</v>
          </cell>
          <cell r="C153" t="str">
            <v>Phạm Trọng Đạt</v>
          </cell>
          <cell r="D153" t="str">
            <v>N</v>
          </cell>
        </row>
        <row r="154">
          <cell r="B154" t="str">
            <v>003322</v>
          </cell>
          <cell r="C154" t="str">
            <v>Nguyễn Thị Hương Giang</v>
          </cell>
          <cell r="D154" t="str">
            <v>N</v>
          </cell>
        </row>
        <row r="155">
          <cell r="B155" t="str">
            <v>004368</v>
          </cell>
          <cell r="C155" t="str">
            <v>Trương Thanh Phương</v>
          </cell>
          <cell r="D155" t="str">
            <v>N</v>
          </cell>
        </row>
        <row r="156">
          <cell r="B156" t="str">
            <v>000456</v>
          </cell>
          <cell r="C156" t="str">
            <v>Nguyễn Thanh Bình</v>
          </cell>
          <cell r="D156" t="str">
            <v>N</v>
          </cell>
        </row>
        <row r="157">
          <cell r="B157" t="str">
            <v>009986</v>
          </cell>
          <cell r="C157" t="str">
            <v>Đặng Chí Thành</v>
          </cell>
          <cell r="D157" t="str">
            <v>N</v>
          </cell>
        </row>
        <row r="158">
          <cell r="B158" t="str">
            <v>002330</v>
          </cell>
          <cell r="C158" t="str">
            <v>Nguyễn Phú Hiển</v>
          </cell>
          <cell r="D158" t="str">
            <v>I</v>
          </cell>
        </row>
        <row r="159">
          <cell r="B159" t="str">
            <v>005074</v>
          </cell>
          <cell r="C159" t="str">
            <v>Vũ Thị Ngọc</v>
          </cell>
          <cell r="D159" t="str">
            <v>N</v>
          </cell>
        </row>
        <row r="160">
          <cell r="B160" t="str">
            <v>002449</v>
          </cell>
          <cell r="C160" t="str">
            <v>Nguyễn Trọng Thi</v>
          </cell>
          <cell r="D160" t="str">
            <v>N</v>
          </cell>
        </row>
        <row r="161">
          <cell r="B161" t="str">
            <v>002893</v>
          </cell>
          <cell r="C161" t="str">
            <v>Trần Cung Liên</v>
          </cell>
          <cell r="D161" t="str">
            <v>N</v>
          </cell>
        </row>
        <row r="162">
          <cell r="B162" t="str">
            <v>005755</v>
          </cell>
          <cell r="C162" t="str">
            <v>Nguyễn Duy Thanh</v>
          </cell>
          <cell r="D162" t="str">
            <v>N</v>
          </cell>
        </row>
        <row r="163">
          <cell r="B163" t="str">
            <v>006199</v>
          </cell>
          <cell r="C163" t="str">
            <v>Nguyễn Quang Tiên</v>
          </cell>
          <cell r="D163" t="str">
            <v>N</v>
          </cell>
        </row>
        <row r="164">
          <cell r="B164" t="str">
            <v>008938</v>
          </cell>
          <cell r="C164" t="str">
            <v>Lâm Thành</v>
          </cell>
          <cell r="D164" t="str">
            <v>N</v>
          </cell>
        </row>
        <row r="165">
          <cell r="B165" t="str">
            <v>006867</v>
          </cell>
          <cell r="C165" t="str">
            <v>Trương Văn Sang</v>
          </cell>
          <cell r="D165" t="str">
            <v>H</v>
          </cell>
        </row>
        <row r="166">
          <cell r="B166" t="str">
            <v>005078</v>
          </cell>
          <cell r="C166" t="str">
            <v>Nguyễn Văn Thân</v>
          </cell>
          <cell r="D166" t="str">
            <v>N</v>
          </cell>
        </row>
        <row r="167">
          <cell r="B167" t="str">
            <v>023368</v>
          </cell>
          <cell r="C167" t="str">
            <v>Trần Đức Trọng</v>
          </cell>
          <cell r="D167" t="str">
            <v>N</v>
          </cell>
        </row>
        <row r="168">
          <cell r="B168" t="str">
            <v>009206</v>
          </cell>
          <cell r="C168" t="str">
            <v>Cao Hữu Hiệp</v>
          </cell>
          <cell r="D168" t="str">
            <v>N</v>
          </cell>
        </row>
        <row r="169">
          <cell r="B169" t="str">
            <v>006158</v>
          </cell>
          <cell r="C169" t="str">
            <v>Nguyễn Văn Nam</v>
          </cell>
          <cell r="D169" t="str">
            <v>N</v>
          </cell>
        </row>
        <row r="170">
          <cell r="B170" t="str">
            <v>007700</v>
          </cell>
          <cell r="C170" t="str">
            <v>Nguyễn Thị Thanh thảo</v>
          </cell>
          <cell r="D170" t="str">
            <v>N</v>
          </cell>
        </row>
        <row r="171">
          <cell r="B171" t="str">
            <v>003418</v>
          </cell>
          <cell r="C171" t="str">
            <v>Dương Văn Tú</v>
          </cell>
          <cell r="D171" t="str">
            <v>N</v>
          </cell>
        </row>
        <row r="172">
          <cell r="B172" t="str">
            <v>368668</v>
          </cell>
          <cell r="C172" t="str">
            <v>Trần Ngọc Yến</v>
          </cell>
          <cell r="D172" t="str">
            <v>H</v>
          </cell>
        </row>
        <row r="173">
          <cell r="B173" t="str">
            <v>006402</v>
          </cell>
          <cell r="C173" t="str">
            <v>Nguyễn Thị Quỳnh Như</v>
          </cell>
          <cell r="D173" t="str">
            <v>N</v>
          </cell>
        </row>
        <row r="174">
          <cell r="B174" t="str">
            <v>030768</v>
          </cell>
          <cell r="C174" t="str">
            <v>Đào Thị Hồng</v>
          </cell>
          <cell r="D174" t="str">
            <v>N</v>
          </cell>
        </row>
        <row r="175">
          <cell r="B175" t="str">
            <v>005870</v>
          </cell>
          <cell r="C175" t="str">
            <v>Nguyễn Ngọc Kiều Tiên</v>
          </cell>
          <cell r="D175" t="str">
            <v>N</v>
          </cell>
        </row>
        <row r="176">
          <cell r="B176" t="str">
            <v>005618</v>
          </cell>
          <cell r="C176" t="str">
            <v>Trần Thị Thanh Phương</v>
          </cell>
          <cell r="D176" t="str">
            <v>N</v>
          </cell>
        </row>
        <row r="177">
          <cell r="B177" t="str">
            <v>001086</v>
          </cell>
          <cell r="C177" t="str">
            <v>Phan Minh Tuấn</v>
          </cell>
          <cell r="D177" t="str">
            <v>N</v>
          </cell>
        </row>
        <row r="178">
          <cell r="B178" t="str">
            <v>006644</v>
          </cell>
          <cell r="C178" t="str">
            <v>Nguyễn Thị Hoa</v>
          </cell>
          <cell r="D178" t="str">
            <v>N</v>
          </cell>
        </row>
        <row r="179">
          <cell r="B179" t="str">
            <v>008799</v>
          </cell>
          <cell r="C179" t="str">
            <v>Phan Tuấn Chương</v>
          </cell>
          <cell r="D179" t="str">
            <v>N</v>
          </cell>
        </row>
        <row r="180">
          <cell r="B180" t="str">
            <v>000034</v>
          </cell>
          <cell r="C180" t="str">
            <v>Phan Bá Vỹ</v>
          </cell>
          <cell r="D180" t="str">
            <v>N</v>
          </cell>
        </row>
        <row r="181">
          <cell r="B181" t="str">
            <v>005309</v>
          </cell>
          <cell r="C181" t="str">
            <v>Dương Thị Thanh Loan</v>
          </cell>
          <cell r="D181" t="str">
            <v>N</v>
          </cell>
        </row>
        <row r="182">
          <cell r="B182" t="str">
            <v>006634</v>
          </cell>
          <cell r="C182" t="str">
            <v>Nguyễn Bá Phong</v>
          </cell>
          <cell r="D182" t="str">
            <v>N</v>
          </cell>
        </row>
        <row r="183">
          <cell r="B183" t="str">
            <v>003610</v>
          </cell>
          <cell r="C183" t="str">
            <v>Phạm Văn Vượng</v>
          </cell>
          <cell r="D183" t="str">
            <v>N</v>
          </cell>
        </row>
        <row r="184">
          <cell r="B184" t="str">
            <v>006747</v>
          </cell>
          <cell r="C184" t="str">
            <v>Lê Út</v>
          </cell>
          <cell r="D184" t="str">
            <v>N</v>
          </cell>
        </row>
        <row r="185">
          <cell r="B185" t="str">
            <v>011868</v>
          </cell>
          <cell r="C185" t="str">
            <v>Đỗ Thị Liên Thùy</v>
          </cell>
          <cell r="D185" t="str">
            <v>N</v>
          </cell>
        </row>
        <row r="186">
          <cell r="B186" t="str">
            <v>004967</v>
          </cell>
          <cell r="C186" t="str">
            <v>Hà Ngọc Tiên</v>
          </cell>
          <cell r="D186" t="str">
            <v>N</v>
          </cell>
        </row>
        <row r="187">
          <cell r="B187" t="str">
            <v>067168</v>
          </cell>
          <cell r="C187" t="str">
            <v>Lưu Hoàng Lan</v>
          </cell>
          <cell r="D187" t="str">
            <v>N</v>
          </cell>
        </row>
        <row r="188">
          <cell r="B188" t="str">
            <v>015888</v>
          </cell>
          <cell r="C188" t="str">
            <v>Nguyễn Duy Chinh</v>
          </cell>
          <cell r="D188" t="str">
            <v>N</v>
          </cell>
        </row>
        <row r="189">
          <cell r="B189" t="str">
            <v>015558</v>
          </cell>
          <cell r="C189" t="str">
            <v>Nguyễn Doãn Bình</v>
          </cell>
          <cell r="D189" t="str">
            <v>N</v>
          </cell>
        </row>
        <row r="190">
          <cell r="B190" t="str">
            <v>051962</v>
          </cell>
          <cell r="C190" t="str">
            <v>Nguyễn Thị Bích Đào</v>
          </cell>
          <cell r="D190" t="str">
            <v>N</v>
          </cell>
        </row>
        <row r="191">
          <cell r="B191" t="str">
            <v>033838</v>
          </cell>
          <cell r="C191" t="str">
            <v>Nguyễn Văn Thành</v>
          </cell>
          <cell r="D191" t="str">
            <v>H</v>
          </cell>
        </row>
        <row r="192">
          <cell r="B192" t="str">
            <v>036699</v>
          </cell>
          <cell r="C192" t="str">
            <v>Nguyễn Phi Long</v>
          </cell>
          <cell r="D192" t="str">
            <v>H</v>
          </cell>
        </row>
        <row r="193">
          <cell r="B193" t="str">
            <v>003918</v>
          </cell>
          <cell r="C193" t="str">
            <v>Trương Lệ Hương</v>
          </cell>
          <cell r="D193" t="str">
            <v>N</v>
          </cell>
        </row>
        <row r="194">
          <cell r="B194" t="str">
            <v>005122</v>
          </cell>
          <cell r="C194" t="str">
            <v>Diệc Trí Minh</v>
          </cell>
          <cell r="D194" t="str">
            <v>N</v>
          </cell>
        </row>
        <row r="195">
          <cell r="B195" t="str">
            <v>030243</v>
          </cell>
          <cell r="C195" t="str">
            <v>Nguyễn Tuân</v>
          </cell>
          <cell r="D195" t="str">
            <v>N</v>
          </cell>
        </row>
        <row r="196">
          <cell r="B196" t="str">
            <v>006116</v>
          </cell>
          <cell r="C196" t="str">
            <v>Dương Thị Hoa</v>
          </cell>
          <cell r="D196" t="str">
            <v>H</v>
          </cell>
        </row>
        <row r="197">
          <cell r="B197" t="str">
            <v>008299</v>
          </cell>
          <cell r="C197" t="str">
            <v>Kiều Ngọc Long</v>
          </cell>
          <cell r="D197" t="str">
            <v>H</v>
          </cell>
        </row>
        <row r="198">
          <cell r="B198" t="str">
            <v>008911</v>
          </cell>
          <cell r="C198" t="str">
            <v>Mai Xuân Hải</v>
          </cell>
          <cell r="D198" t="str">
            <v>N</v>
          </cell>
        </row>
        <row r="199">
          <cell r="B199" t="str">
            <v>001989</v>
          </cell>
          <cell r="C199" t="str">
            <v>Quang Chăng Panh</v>
          </cell>
          <cell r="D199" t="str">
            <v>N</v>
          </cell>
        </row>
        <row r="200">
          <cell r="B200" t="str">
            <v>000905</v>
          </cell>
          <cell r="C200" t="str">
            <v>Nguyễn Quốc Khánh</v>
          </cell>
          <cell r="D200" t="str">
            <v>N</v>
          </cell>
        </row>
        <row r="201">
          <cell r="B201" t="str">
            <v>008434</v>
          </cell>
          <cell r="C201" t="str">
            <v>Văn Thị Nga</v>
          </cell>
          <cell r="D201" t="str">
            <v>H</v>
          </cell>
        </row>
        <row r="202">
          <cell r="B202" t="str">
            <v>007189</v>
          </cell>
          <cell r="C202" t="str">
            <v>Lâm Huệ Linh</v>
          </cell>
          <cell r="D202" t="str">
            <v>N</v>
          </cell>
        </row>
        <row r="203">
          <cell r="B203" t="str">
            <v>006189</v>
          </cell>
          <cell r="C203" t="str">
            <v>Quang Chang Hòa</v>
          </cell>
          <cell r="D203" t="str">
            <v>N</v>
          </cell>
        </row>
        <row r="204">
          <cell r="B204" t="str">
            <v>189999</v>
          </cell>
          <cell r="C204" t="str">
            <v>Nguyễn Thúy Mai</v>
          </cell>
          <cell r="D204" t="str">
            <v>N</v>
          </cell>
        </row>
        <row r="205">
          <cell r="B205" t="str">
            <v>001660</v>
          </cell>
          <cell r="C205" t="str">
            <v>Lương Đức Lân</v>
          </cell>
          <cell r="D205" t="str">
            <v>N</v>
          </cell>
        </row>
        <row r="206">
          <cell r="B206" t="str">
            <v>221179</v>
          </cell>
          <cell r="C206" t="str">
            <v>Nguyễn Tiến Hùng</v>
          </cell>
          <cell r="D206" t="str">
            <v>N</v>
          </cell>
        </row>
        <row r="207">
          <cell r="B207" t="str">
            <v>005747</v>
          </cell>
          <cell r="C207" t="str">
            <v>Trần Thanh Khoa</v>
          </cell>
          <cell r="D207" t="str">
            <v>N</v>
          </cell>
        </row>
        <row r="208">
          <cell r="B208" t="str">
            <v>021868</v>
          </cell>
          <cell r="C208" t="str">
            <v>Nguyễn Văn Hải</v>
          </cell>
          <cell r="D208" t="str">
            <v>N</v>
          </cell>
        </row>
        <row r="209">
          <cell r="B209" t="str">
            <v>022868</v>
          </cell>
          <cell r="C209" t="str">
            <v>Nguyễn Thị Nguyệt</v>
          </cell>
          <cell r="D209" t="str">
            <v>N</v>
          </cell>
        </row>
        <row r="210">
          <cell r="B210" t="str">
            <v>004987</v>
          </cell>
          <cell r="C210" t="str">
            <v>Phạm Đình Thoại</v>
          </cell>
          <cell r="D210" t="str">
            <v>N</v>
          </cell>
        </row>
        <row r="211">
          <cell r="B211" t="str">
            <v>008008</v>
          </cell>
          <cell r="C211" t="str">
            <v>Phan Đình Tuệ</v>
          </cell>
          <cell r="D211" t="str">
            <v>N</v>
          </cell>
        </row>
        <row r="212">
          <cell r="B212" t="str">
            <v>053368</v>
          </cell>
          <cell r="C212" t="str">
            <v>Nguyễn Thị Thanh</v>
          </cell>
          <cell r="D212" t="str">
            <v>N</v>
          </cell>
        </row>
        <row r="213">
          <cell r="B213" t="str">
            <v>000050</v>
          </cell>
          <cell r="C213" t="str">
            <v>Phương Minh Luận</v>
          </cell>
          <cell r="D213" t="str">
            <v>N</v>
          </cell>
        </row>
        <row r="214">
          <cell r="B214" t="str">
            <v>006289</v>
          </cell>
          <cell r="C214" t="str">
            <v>Thi Mỹ Nhân</v>
          </cell>
          <cell r="D214" t="str">
            <v>N</v>
          </cell>
        </row>
        <row r="215">
          <cell r="B215" t="str">
            <v>007456</v>
          </cell>
          <cell r="C215" t="str">
            <v>Hà Duy Thiện</v>
          </cell>
          <cell r="D215" t="str">
            <v>N</v>
          </cell>
        </row>
        <row r="216">
          <cell r="B216" t="str">
            <v>006914</v>
          </cell>
          <cell r="C216" t="str">
            <v>Trần Văn Dương</v>
          </cell>
          <cell r="D216" t="str">
            <v>N</v>
          </cell>
        </row>
        <row r="217">
          <cell r="B217" t="str">
            <v>009995</v>
          </cell>
          <cell r="C217" t="str">
            <v>Hoàng Thị Kim Xuân</v>
          </cell>
          <cell r="D217" t="str">
            <v>H</v>
          </cell>
        </row>
        <row r="218">
          <cell r="B218" t="str">
            <v>005838</v>
          </cell>
          <cell r="C218" t="str">
            <v>Nguyễn Xuân Trường</v>
          </cell>
          <cell r="D218" t="str">
            <v>N</v>
          </cell>
        </row>
        <row r="219">
          <cell r="B219" t="str">
            <v>005477</v>
          </cell>
          <cell r="C219" t="str">
            <v>Nguyễn Thanh Sơn</v>
          </cell>
          <cell r="D219" t="str">
            <v>N</v>
          </cell>
        </row>
        <row r="220">
          <cell r="B220" t="str">
            <v>000449</v>
          </cell>
          <cell r="C220" t="str">
            <v>Đỗ Phương Thảo</v>
          </cell>
          <cell r="D220" t="str">
            <v>N</v>
          </cell>
        </row>
        <row r="221">
          <cell r="B221" t="str">
            <v>007755</v>
          </cell>
          <cell r="C221" t="str">
            <v>Phan Thị Trâm Anh</v>
          </cell>
          <cell r="D221" t="str">
            <v>N</v>
          </cell>
        </row>
        <row r="222">
          <cell r="B222" t="str">
            <v>004758</v>
          </cell>
          <cell r="C222" t="str">
            <v>Tôn Thị Hải Yến</v>
          </cell>
          <cell r="D222" t="str">
            <v>N</v>
          </cell>
        </row>
        <row r="223">
          <cell r="B223" t="str">
            <v>015679</v>
          </cell>
          <cell r="C223" t="str">
            <v>Nguyễn Đức Thắng</v>
          </cell>
          <cell r="D223" t="str">
            <v>N</v>
          </cell>
        </row>
        <row r="224">
          <cell r="B224" t="str">
            <v>005536</v>
          </cell>
          <cell r="C224" t="str">
            <v>Lê Anh Tú</v>
          </cell>
          <cell r="D224" t="str">
            <v>N</v>
          </cell>
        </row>
        <row r="225">
          <cell r="B225" t="str">
            <v>003851</v>
          </cell>
          <cell r="C225" t="str">
            <v>Nguyễn Thị Phương Nga</v>
          </cell>
          <cell r="D225" t="str">
            <v>N</v>
          </cell>
        </row>
        <row r="226">
          <cell r="B226" t="str">
            <v>368968</v>
          </cell>
          <cell r="C226" t="str">
            <v>Ông Ngụy Hồng</v>
          </cell>
          <cell r="D226" t="str">
            <v>I</v>
          </cell>
        </row>
        <row r="227">
          <cell r="B227" t="str">
            <v>001017</v>
          </cell>
          <cell r="C227" t="str">
            <v>Lê Danh Quyết</v>
          </cell>
          <cell r="D227" t="str">
            <v>N</v>
          </cell>
        </row>
        <row r="228">
          <cell r="B228" t="str">
            <v>003633</v>
          </cell>
          <cell r="C228" t="str">
            <v>Quan Đắc Hiền</v>
          </cell>
          <cell r="D228" t="str">
            <v>N</v>
          </cell>
        </row>
        <row r="229">
          <cell r="B229" t="str">
            <v>001468</v>
          </cell>
          <cell r="C229" t="str">
            <v>Hoàng Quang Tuấn</v>
          </cell>
          <cell r="D229" t="str">
            <v>N</v>
          </cell>
        </row>
        <row r="230">
          <cell r="B230" t="str">
            <v>001804</v>
          </cell>
          <cell r="C230" t="str">
            <v>Nguyễn Hồng Thiên</v>
          </cell>
          <cell r="D230" t="str">
            <v>N</v>
          </cell>
        </row>
        <row r="231">
          <cell r="B231" t="str">
            <v>008069</v>
          </cell>
          <cell r="C231" t="str">
            <v>Lê Anh Tuấn</v>
          </cell>
          <cell r="D231" t="str">
            <v>N</v>
          </cell>
        </row>
        <row r="232">
          <cell r="B232" t="str">
            <v>006226</v>
          </cell>
          <cell r="C232" t="str">
            <v>Mạc Thị Lệ Thủy</v>
          </cell>
          <cell r="D232" t="str">
            <v>N</v>
          </cell>
        </row>
        <row r="233">
          <cell r="B233" t="str">
            <v>013002</v>
          </cell>
          <cell r="C233" t="str">
            <v>Lê Tuấn Anh</v>
          </cell>
          <cell r="D233" t="str">
            <v>N</v>
          </cell>
        </row>
        <row r="234">
          <cell r="B234" t="str">
            <v>006938</v>
          </cell>
          <cell r="C234" t="str">
            <v>Dương Đình Trữ</v>
          </cell>
          <cell r="D234" t="str">
            <v>N</v>
          </cell>
        </row>
        <row r="235">
          <cell r="B235" t="str">
            <v>003769</v>
          </cell>
          <cell r="C235" t="str">
            <v>Nguyễn Thị Hồng Vân</v>
          </cell>
          <cell r="D235" t="str">
            <v>N</v>
          </cell>
        </row>
        <row r="236">
          <cell r="B236" t="str">
            <v>006622</v>
          </cell>
          <cell r="C236" t="str">
            <v>Nguyễn Thế Bảo Linh</v>
          </cell>
          <cell r="D236" t="str">
            <v>N</v>
          </cell>
        </row>
        <row r="237">
          <cell r="B237" t="str">
            <v>003824</v>
          </cell>
          <cell r="C237" t="str">
            <v>Nguyễn Thuận Lập</v>
          </cell>
          <cell r="D237" t="str">
            <v>N</v>
          </cell>
        </row>
        <row r="238">
          <cell r="B238" t="str">
            <v>005883</v>
          </cell>
          <cell r="C238" t="str">
            <v>Vũ Trường Huy</v>
          </cell>
          <cell r="D238" t="str">
            <v>N</v>
          </cell>
        </row>
        <row r="239">
          <cell r="B239" t="str">
            <v>000080</v>
          </cell>
          <cell r="C239" t="str">
            <v>Diệc Tô Hà</v>
          </cell>
          <cell r="D239" t="str">
            <v>N</v>
          </cell>
        </row>
        <row r="240">
          <cell r="B240" t="str">
            <v>012111</v>
          </cell>
          <cell r="C240" t="str">
            <v>Nguyễn Thị Lệ Hồng</v>
          </cell>
          <cell r="D240" t="str">
            <v>N</v>
          </cell>
        </row>
        <row r="241">
          <cell r="B241" t="str">
            <v>000360</v>
          </cell>
          <cell r="C241" t="str">
            <v>Lê Đình Thành</v>
          </cell>
          <cell r="D241" t="str">
            <v>N</v>
          </cell>
        </row>
        <row r="242">
          <cell r="B242" t="str">
            <v>008708</v>
          </cell>
          <cell r="C242" t="str">
            <v>Võ Thị Ngọc Trang</v>
          </cell>
          <cell r="D242" t="str">
            <v>N</v>
          </cell>
        </row>
        <row r="243">
          <cell r="B243" t="str">
            <v>008099</v>
          </cell>
          <cell r="C243" t="str">
            <v>Đàm Quang Vinh</v>
          </cell>
          <cell r="D243" t="str">
            <v>N</v>
          </cell>
        </row>
        <row r="244">
          <cell r="B244" t="str">
            <v>007838</v>
          </cell>
          <cell r="C244" t="str">
            <v>Tiêu Thị Tường Vân</v>
          </cell>
          <cell r="D244" t="str">
            <v>N</v>
          </cell>
        </row>
        <row r="245">
          <cell r="B245" t="str">
            <v>023668</v>
          </cell>
          <cell r="C245" t="str">
            <v>Nguyễn Công Nam</v>
          </cell>
          <cell r="D245" t="str">
            <v>N</v>
          </cell>
        </row>
        <row r="246">
          <cell r="B246" t="str">
            <v>005088</v>
          </cell>
          <cell r="C246" t="str">
            <v>Cao Thị Thủy</v>
          </cell>
          <cell r="D246" t="str">
            <v>N</v>
          </cell>
        </row>
        <row r="247">
          <cell r="B247" t="str">
            <v>005544</v>
          </cell>
          <cell r="C247" t="str">
            <v>Phan Hồ Nhật Nam</v>
          </cell>
          <cell r="D247" t="str">
            <v>N</v>
          </cell>
        </row>
        <row r="248">
          <cell r="B248" t="str">
            <v>007345</v>
          </cell>
          <cell r="C248" t="str">
            <v>Lê Đức Anh</v>
          </cell>
          <cell r="D248" t="str">
            <v>H</v>
          </cell>
        </row>
        <row r="249">
          <cell r="B249" t="str">
            <v>000601</v>
          </cell>
          <cell r="C249" t="str">
            <v>Thái Trần Như Uyên</v>
          </cell>
          <cell r="D249" t="str">
            <v>N</v>
          </cell>
        </row>
        <row r="250">
          <cell r="B250" t="str">
            <v>005748</v>
          </cell>
          <cell r="C250" t="str">
            <v>Nguyễn Ngọc Trà</v>
          </cell>
          <cell r="D250" t="str">
            <v>N</v>
          </cell>
        </row>
        <row r="251">
          <cell r="B251" t="str">
            <v>005229</v>
          </cell>
          <cell r="C251" t="str">
            <v>Nguyễn Phùng Duyên</v>
          </cell>
          <cell r="D251" t="str">
            <v>N</v>
          </cell>
        </row>
        <row r="252">
          <cell r="B252" t="str">
            <v>011238</v>
          </cell>
          <cell r="C252" t="str">
            <v xml:space="preserve">Trương Minh </v>
          </cell>
          <cell r="D252" t="str">
            <v>N</v>
          </cell>
        </row>
        <row r="253">
          <cell r="B253" t="str">
            <v>005169</v>
          </cell>
          <cell r="C253" t="str">
            <v>Huỳnh Phúc Thắng</v>
          </cell>
          <cell r="D253" t="str">
            <v>N</v>
          </cell>
        </row>
        <row r="254">
          <cell r="B254" t="str">
            <v>035668</v>
          </cell>
          <cell r="C254" t="str">
            <v>Lương Văn Công</v>
          </cell>
          <cell r="D254" t="str">
            <v>N</v>
          </cell>
        </row>
        <row r="255">
          <cell r="B255" t="str">
            <v>008897</v>
          </cell>
          <cell r="C255" t="str">
            <v>Bùi Thị Ngọc Mai</v>
          </cell>
          <cell r="D255" t="str">
            <v>N</v>
          </cell>
        </row>
        <row r="256">
          <cell r="B256" t="str">
            <v>028268</v>
          </cell>
          <cell r="C256" t="str">
            <v>Cao Đức Thọ</v>
          </cell>
          <cell r="D256" t="str">
            <v>N</v>
          </cell>
        </row>
        <row r="257">
          <cell r="B257" t="str">
            <v>038800</v>
          </cell>
          <cell r="C257" t="str">
            <v>Lê Quốc Đạt</v>
          </cell>
          <cell r="D257" t="str">
            <v>N</v>
          </cell>
        </row>
        <row r="258">
          <cell r="B258" t="str">
            <v>009739</v>
          </cell>
          <cell r="C258" t="str">
            <v>Phạm Mạnh Tùng</v>
          </cell>
          <cell r="D258" t="str">
            <v>N</v>
          </cell>
        </row>
        <row r="259">
          <cell r="B259" t="str">
            <v>669999</v>
          </cell>
          <cell r="C259" t="str">
            <v>Đào Thị Mai Khanh</v>
          </cell>
          <cell r="D259" t="str">
            <v>H</v>
          </cell>
        </row>
        <row r="260">
          <cell r="B260" t="str">
            <v>004648</v>
          </cell>
          <cell r="C260" t="str">
            <v>Trần Văn Chuyên</v>
          </cell>
          <cell r="D260" t="str">
            <v>N</v>
          </cell>
        </row>
        <row r="261">
          <cell r="B261" t="str">
            <v>046869</v>
          </cell>
          <cell r="C261" t="str">
            <v>Bùi Tuấn Anh</v>
          </cell>
          <cell r="D261" t="str">
            <v>N</v>
          </cell>
        </row>
        <row r="262">
          <cell r="B262" t="str">
            <v>668888</v>
          </cell>
          <cell r="C262" t="str">
            <v>Trần Quang Duy</v>
          </cell>
          <cell r="D262" t="str">
            <v>H</v>
          </cell>
        </row>
        <row r="263">
          <cell r="B263" t="str">
            <v>000826</v>
          </cell>
          <cell r="C263" t="str">
            <v>Nguyễn Chấn Phương</v>
          </cell>
          <cell r="D263" t="str">
            <v>N</v>
          </cell>
        </row>
        <row r="264">
          <cell r="B264" t="str">
            <v>022626</v>
          </cell>
          <cell r="C264" t="str">
            <v>Nguyễn Chí Trung</v>
          </cell>
          <cell r="D264" t="str">
            <v>N</v>
          </cell>
        </row>
        <row r="265">
          <cell r="B265" t="str">
            <v>001119</v>
          </cell>
          <cell r="C265" t="str">
            <v>Nguyễn Việt Hưng</v>
          </cell>
          <cell r="D265" t="str">
            <v>N</v>
          </cell>
        </row>
        <row r="266">
          <cell r="B266" t="str">
            <v>000067</v>
          </cell>
          <cell r="C266" t="str">
            <v>Phan Thị Minh</v>
          </cell>
          <cell r="D266" t="str">
            <v>N</v>
          </cell>
        </row>
        <row r="267">
          <cell r="B267" t="str">
            <v>006155</v>
          </cell>
          <cell r="C267" t="str">
            <v>Phạm Trung Thành</v>
          </cell>
          <cell r="D267" t="str">
            <v>N</v>
          </cell>
        </row>
        <row r="268">
          <cell r="B268" t="str">
            <v>010657</v>
          </cell>
          <cell r="C268" t="str">
            <v>Nguyễn Thị Liên</v>
          </cell>
          <cell r="D268" t="str">
            <v>N</v>
          </cell>
        </row>
        <row r="269">
          <cell r="B269" t="str">
            <v>006579</v>
          </cell>
          <cell r="C269" t="str">
            <v>Chu Thị Thanh</v>
          </cell>
          <cell r="D269" t="str">
            <v>N</v>
          </cell>
        </row>
        <row r="270">
          <cell r="B270" t="str">
            <v>116868</v>
          </cell>
          <cell r="C270" t="str">
            <v>Lê Thị Ngọc Bích</v>
          </cell>
          <cell r="D270" t="str">
            <v>N</v>
          </cell>
        </row>
        <row r="271">
          <cell r="B271" t="str">
            <v>004545</v>
          </cell>
          <cell r="C271" t="str">
            <v>Lê Thị Hồng Hạnh</v>
          </cell>
          <cell r="D271" t="str">
            <v>N</v>
          </cell>
        </row>
        <row r="272">
          <cell r="B272" t="str">
            <v>000908</v>
          </cell>
          <cell r="C272" t="str">
            <v>Huỳnh Kim Đoan</v>
          </cell>
          <cell r="D272" t="str">
            <v>N</v>
          </cell>
        </row>
        <row r="273">
          <cell r="B273" t="str">
            <v>055468</v>
          </cell>
          <cell r="C273" t="str">
            <v>Nguyễn Thị Xinh</v>
          </cell>
          <cell r="D273" t="str">
            <v>N</v>
          </cell>
        </row>
        <row r="274">
          <cell r="B274" t="str">
            <v>004449</v>
          </cell>
          <cell r="C274" t="str">
            <v>Trần Tuệ Nhi</v>
          </cell>
          <cell r="D274" t="str">
            <v>N</v>
          </cell>
        </row>
        <row r="275">
          <cell r="B275" t="str">
            <v>002157</v>
          </cell>
          <cell r="C275" t="str">
            <v>Thân Quang Vinh</v>
          </cell>
          <cell r="D275" t="str">
            <v>N</v>
          </cell>
        </row>
        <row r="276">
          <cell r="B276" t="str">
            <v>000977</v>
          </cell>
          <cell r="C276" t="str">
            <v>Chu Thị Thu Ba</v>
          </cell>
          <cell r="D276" t="str">
            <v>N</v>
          </cell>
        </row>
        <row r="277">
          <cell r="B277" t="str">
            <v>013739</v>
          </cell>
          <cell r="C277" t="str">
            <v>Phạm Thị Thùy Dung</v>
          </cell>
          <cell r="D277" t="str">
            <v>N</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TKY"/>
      <sheetName val="TONQUY"/>
      <sheetName val="SOCAI"/>
      <sheetName val="MATK"/>
      <sheetName val="CANDOI"/>
      <sheetName val="CDKT"/>
      <sheetName val="KQKD"/>
      <sheetName val="TKHAI"/>
      <sheetName val="XL4Poppy"/>
    </sheetNames>
    <sheetDataSet>
      <sheetData sheetId="0"/>
      <sheetData sheetId="1"/>
      <sheetData sheetId="2"/>
      <sheetData sheetId="3"/>
      <sheetData sheetId="4"/>
      <sheetData sheetId="5"/>
      <sheetData sheetId="6"/>
      <sheetData sheetId="7"/>
      <sheetData sheetId="8"/>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GD"/>
      <sheetName val="KT"/>
      <sheetName val="TC"/>
      <sheetName val="KH"/>
      <sheetName val="KD"/>
      <sheetName val="KCS"/>
      <sheetName val="KTNL"/>
      <sheetName val="PX-SX"/>
      <sheetName val="Lcau - Lxuc"/>
      <sheetName val="Tien CTdo"/>
      <sheetName val="22-12"/>
      <sheetName val="Thu LCB-2date"/>
      <sheetName val="LCB-5 date"/>
      <sheetName val="Thuong cuoi 00"/>
      <sheetName val="SLg"/>
      <sheetName val="BTH"/>
      <sheetName val="TK-BHXH,YT"/>
      <sheetName val="Ap Tai"/>
      <sheetName val="Cac khoang THU"/>
      <sheetName val="AN CA"/>
      <sheetName val="thang-12"/>
      <sheetName val="LKy I- PX-SX"/>
      <sheetName val="Ck thu PXSX"/>
      <sheetName val="Xe-Cty"/>
      <sheetName val="XE-CN"/>
      <sheetName val="Lcau"/>
      <sheetName val="Ckthu Xe"/>
      <sheetName val="Luong CDoan"/>
      <sheetName val="PX_SX"/>
      <sheetName val="Lcau _ Lxuc"/>
      <sheetName val="Data-year2001i"/>
      <sheetName val="Tien Thuong"/>
      <sheetName val="NC XL 6T cuoi 01 CTy"/>
      <sheetName val="Data -6T dau"/>
      <sheetName val="Cong 6T"/>
    </sheetNames>
    <sheetDataSet>
      <sheetData sheetId="0" refreshError="1">
        <row r="14">
          <cell r="B14" t="str">
            <v>Phaïm Vuõ Hoàng</v>
          </cell>
          <cell r="C14" t="str">
            <v>Giaùm Ñoác</v>
          </cell>
          <cell r="D14">
            <v>1272600</v>
          </cell>
          <cell r="E14">
            <v>8.0797283702213285</v>
          </cell>
          <cell r="F14">
            <v>10282000</v>
          </cell>
        </row>
        <row r="15">
          <cell r="B15" t="str">
            <v>Nguyeãn Vaên Huøng</v>
          </cell>
          <cell r="C15" t="str">
            <v>Phoù GÑ</v>
          </cell>
          <cell r="D15">
            <v>1113000</v>
          </cell>
          <cell r="E15">
            <v>8.0797283702213285</v>
          </cell>
          <cell r="F15">
            <v>8993000</v>
          </cell>
        </row>
        <row r="16">
          <cell r="B16" t="str">
            <v>Quaùch Ngoïc Minh</v>
          </cell>
          <cell r="C16" t="str">
            <v>KTT</v>
          </cell>
          <cell r="D16">
            <v>1054200</v>
          </cell>
          <cell r="E16">
            <v>5.5093568792830787</v>
          </cell>
          <cell r="F16">
            <v>5808000</v>
          </cell>
        </row>
      </sheetData>
      <sheetData sheetId="1" refreshError="1">
        <row r="15">
          <cell r="B15" t="str">
            <v>Ñaøo Troïng Ñaït</v>
          </cell>
          <cell r="C15" t="str">
            <v>PP</v>
          </cell>
          <cell r="D15">
            <v>827400</v>
          </cell>
          <cell r="E15">
            <v>1.75</v>
          </cell>
          <cell r="F15">
            <v>26</v>
          </cell>
          <cell r="G15">
            <v>45.5</v>
          </cell>
          <cell r="H15">
            <v>3658000</v>
          </cell>
        </row>
        <row r="16">
          <cell r="B16" t="str">
            <v>Nguyeãn Vaên Hieån</v>
          </cell>
          <cell r="C16" t="str">
            <v>NV</v>
          </cell>
          <cell r="D16">
            <v>424200</v>
          </cell>
          <cell r="E16">
            <v>1.3</v>
          </cell>
          <cell r="F16">
            <v>26</v>
          </cell>
          <cell r="G16">
            <v>33.800000000000004</v>
          </cell>
          <cell r="H16">
            <v>2717000</v>
          </cell>
        </row>
        <row r="17">
          <cell r="B17" t="str">
            <v>Döông Vaên Thaûo</v>
          </cell>
          <cell r="C17" t="str">
            <v>NV</v>
          </cell>
          <cell r="D17">
            <v>415800</v>
          </cell>
          <cell r="E17">
            <v>1.25</v>
          </cell>
          <cell r="F17">
            <v>26</v>
          </cell>
          <cell r="G17">
            <v>32.5</v>
          </cell>
          <cell r="H17">
            <v>3136000</v>
          </cell>
        </row>
        <row r="18">
          <cell r="B18" t="str">
            <v>Trònh Hoaøng Laâm</v>
          </cell>
          <cell r="C18" t="str">
            <v>NV</v>
          </cell>
          <cell r="D18">
            <v>415800</v>
          </cell>
          <cell r="E18">
            <v>1.25</v>
          </cell>
          <cell r="F18">
            <v>26</v>
          </cell>
          <cell r="G18">
            <v>32.5</v>
          </cell>
          <cell r="H18">
            <v>2613000</v>
          </cell>
        </row>
        <row r="19">
          <cell r="B19" t="str">
            <v>Nguyeãn Thu Laøi</v>
          </cell>
          <cell r="C19" t="str">
            <v>TQ</v>
          </cell>
          <cell r="D19">
            <v>411600</v>
          </cell>
          <cell r="E19">
            <v>1.2</v>
          </cell>
          <cell r="F19">
            <v>26</v>
          </cell>
          <cell r="G19">
            <v>31.2</v>
          </cell>
          <cell r="H19">
            <v>2769000</v>
          </cell>
        </row>
      </sheetData>
      <sheetData sheetId="2" refreshError="1">
        <row r="10">
          <cell r="B10" t="str">
            <v>Traàn Vaên Nuoâi</v>
          </cell>
          <cell r="C10" t="str">
            <v>T.P</v>
          </cell>
          <cell r="D10">
            <v>907200.00000000012</v>
          </cell>
          <cell r="E10">
            <v>1.8</v>
          </cell>
          <cell r="F10">
            <v>26</v>
          </cell>
          <cell r="G10">
            <v>46.800000000000004</v>
          </cell>
          <cell r="H10">
            <v>3765000</v>
          </cell>
        </row>
        <row r="11">
          <cell r="B11" t="str">
            <v>Nguyeãn Thanh Nhaõ</v>
          </cell>
          <cell r="C11" t="str">
            <v>PP</v>
          </cell>
          <cell r="D11">
            <v>415800</v>
          </cell>
          <cell r="E11">
            <v>1.65</v>
          </cell>
          <cell r="F11">
            <v>26</v>
          </cell>
          <cell r="G11">
            <v>42.9</v>
          </cell>
          <cell r="H11">
            <v>3449000</v>
          </cell>
        </row>
        <row r="12">
          <cell r="B12" t="str">
            <v>Voõ Vaên Phuïng</v>
          </cell>
          <cell r="C12" t="str">
            <v>NV</v>
          </cell>
          <cell r="D12">
            <v>348600</v>
          </cell>
          <cell r="E12">
            <v>1.2</v>
          </cell>
          <cell r="F12">
            <v>26</v>
          </cell>
          <cell r="G12">
            <v>31.2</v>
          </cell>
          <cell r="H12">
            <v>2508000</v>
          </cell>
        </row>
        <row r="13">
          <cell r="B13" t="str">
            <v>Ñoã Thuyû Tieân</v>
          </cell>
          <cell r="C13" t="str">
            <v>N.V</v>
          </cell>
          <cell r="D13">
            <v>396900</v>
          </cell>
          <cell r="E13">
            <v>1.1000000000000001</v>
          </cell>
          <cell r="F13">
            <v>26</v>
          </cell>
          <cell r="G13">
            <v>28.6</v>
          </cell>
          <cell r="H13">
            <v>2299000</v>
          </cell>
        </row>
        <row r="14">
          <cell r="B14" t="str">
            <v>Traàn Phuù Quoác</v>
          </cell>
          <cell r="C14" t="str">
            <v>L.Xe</v>
          </cell>
          <cell r="D14">
            <v>525000</v>
          </cell>
          <cell r="E14">
            <v>1.2</v>
          </cell>
          <cell r="F14">
            <v>26</v>
          </cell>
          <cell r="G14">
            <v>31.2</v>
          </cell>
          <cell r="H14">
            <v>2508000</v>
          </cell>
        </row>
        <row r="15">
          <cell r="B15" t="str">
            <v>Traàn Vaên Tö</v>
          </cell>
          <cell r="C15" t="str">
            <v>L.Xe</v>
          </cell>
          <cell r="D15">
            <v>686700</v>
          </cell>
          <cell r="E15">
            <v>1.2</v>
          </cell>
          <cell r="F15">
            <v>26</v>
          </cell>
          <cell r="G15">
            <v>31.2</v>
          </cell>
          <cell r="H15">
            <v>2508000</v>
          </cell>
        </row>
        <row r="16">
          <cell r="B16" t="str">
            <v>Huyønh Vaên Haø</v>
          </cell>
          <cell r="C16" t="str">
            <v>L.Xe</v>
          </cell>
          <cell r="D16">
            <v>399000</v>
          </cell>
          <cell r="E16">
            <v>1.2</v>
          </cell>
          <cell r="F16">
            <v>26</v>
          </cell>
          <cell r="G16">
            <v>31.2</v>
          </cell>
          <cell r="H16">
            <v>2508000</v>
          </cell>
        </row>
        <row r="17">
          <cell r="B17" t="str">
            <v>Nguyeãn Trung Hieàn</v>
          </cell>
          <cell r="C17" t="str">
            <v>L.Xe</v>
          </cell>
          <cell r="D17">
            <v>399000</v>
          </cell>
          <cell r="E17">
            <v>1.1000000000000001</v>
          </cell>
          <cell r="F17">
            <v>26</v>
          </cell>
          <cell r="G17">
            <v>28.6</v>
          </cell>
          <cell r="H17">
            <v>2299000</v>
          </cell>
        </row>
        <row r="18">
          <cell r="B18" t="str">
            <v>Trònh Thanh Thuûy</v>
          </cell>
          <cell r="C18" t="str">
            <v>Y.Teá</v>
          </cell>
          <cell r="D18">
            <v>396900</v>
          </cell>
          <cell r="E18">
            <v>1.1000000000000001</v>
          </cell>
          <cell r="F18">
            <v>26</v>
          </cell>
          <cell r="G18">
            <v>28.6</v>
          </cell>
          <cell r="H18">
            <v>2299000</v>
          </cell>
        </row>
        <row r="19">
          <cell r="B19" t="str">
            <v>Nguyeãn Hoaøng Lyù</v>
          </cell>
          <cell r="C19" t="str">
            <v>NV</v>
          </cell>
          <cell r="D19">
            <v>415800</v>
          </cell>
          <cell r="E19">
            <v>0.97500000000000009</v>
          </cell>
          <cell r="F19">
            <v>17.5</v>
          </cell>
          <cell r="G19">
            <v>17.0625</v>
          </cell>
          <cell r="H19">
            <v>1372000</v>
          </cell>
        </row>
        <row r="20">
          <cell r="E20">
            <v>12.524999999999999</v>
          </cell>
          <cell r="G20">
            <v>317.36250000000001</v>
          </cell>
          <cell r="H20">
            <v>25515000</v>
          </cell>
        </row>
        <row r="21">
          <cell r="B21" t="str">
            <v>Ñaëng Coâng Chaâu</v>
          </cell>
          <cell r="C21" t="str">
            <v>B.Veä</v>
          </cell>
          <cell r="D21">
            <v>560700.00000000012</v>
          </cell>
          <cell r="E21">
            <v>0.95</v>
          </cell>
          <cell r="F21">
            <v>26</v>
          </cell>
          <cell r="G21">
            <v>24.7</v>
          </cell>
          <cell r="H21">
            <v>1986000</v>
          </cell>
        </row>
        <row r="22">
          <cell r="B22" t="str">
            <v>Phuøng Thanh Phong</v>
          </cell>
          <cell r="C22" t="str">
            <v>B.Veä</v>
          </cell>
          <cell r="D22">
            <v>476700</v>
          </cell>
          <cell r="E22">
            <v>0.95</v>
          </cell>
          <cell r="F22">
            <v>26</v>
          </cell>
          <cell r="G22">
            <v>24.7</v>
          </cell>
          <cell r="H22">
            <v>1986000</v>
          </cell>
        </row>
        <row r="23">
          <cell r="B23" t="str">
            <v>Ngoâ Vaên Naøm</v>
          </cell>
          <cell r="C23" t="str">
            <v>B.Veä</v>
          </cell>
          <cell r="D23">
            <v>476700</v>
          </cell>
          <cell r="E23">
            <v>0.95</v>
          </cell>
          <cell r="F23">
            <v>26</v>
          </cell>
          <cell r="G23">
            <v>24.7</v>
          </cell>
          <cell r="H23">
            <v>1986000</v>
          </cell>
        </row>
        <row r="24">
          <cell r="B24" t="str">
            <v>Traàn Vaên Thaønh</v>
          </cell>
          <cell r="C24" t="str">
            <v>B.Veä</v>
          </cell>
          <cell r="D24">
            <v>392700</v>
          </cell>
          <cell r="E24">
            <v>0.95</v>
          </cell>
          <cell r="F24">
            <v>26</v>
          </cell>
          <cell r="G24">
            <v>24.7</v>
          </cell>
          <cell r="H24">
            <v>1986000</v>
          </cell>
        </row>
        <row r="25">
          <cell r="B25" t="str">
            <v>Nguyeãn Hoaøng Ñaëng</v>
          </cell>
          <cell r="C25" t="str">
            <v>ÑT BV</v>
          </cell>
          <cell r="D25">
            <v>413700</v>
          </cell>
          <cell r="E25">
            <v>1.05</v>
          </cell>
          <cell r="F25">
            <v>26</v>
          </cell>
          <cell r="G25">
            <v>27.3</v>
          </cell>
          <cell r="H25">
            <v>2193000</v>
          </cell>
        </row>
        <row r="26">
          <cell r="B26" t="str">
            <v>Tröông Minh Duõng</v>
          </cell>
          <cell r="C26" t="str">
            <v>B.Veä</v>
          </cell>
          <cell r="D26">
            <v>630000</v>
          </cell>
          <cell r="E26">
            <v>0.95</v>
          </cell>
          <cell r="F26">
            <v>26</v>
          </cell>
          <cell r="G26">
            <v>24.7</v>
          </cell>
          <cell r="H26">
            <v>1986000</v>
          </cell>
        </row>
        <row r="27">
          <cell r="B27" t="str">
            <v>Nguyeãn Tuaán Haûi</v>
          </cell>
          <cell r="C27" t="str">
            <v>B.Veä</v>
          </cell>
          <cell r="D27">
            <v>451500</v>
          </cell>
          <cell r="E27">
            <v>0.95</v>
          </cell>
          <cell r="F27">
            <v>26</v>
          </cell>
          <cell r="G27">
            <v>24.7</v>
          </cell>
          <cell r="H27">
            <v>1986000</v>
          </cell>
        </row>
        <row r="28">
          <cell r="E28">
            <v>6.75</v>
          </cell>
          <cell r="G28">
            <v>175.49999999999997</v>
          </cell>
          <cell r="H28">
            <v>14109000</v>
          </cell>
        </row>
        <row r="29">
          <cell r="B29" t="str">
            <v>Ng. Thò Ngoïc Ñieäp</v>
          </cell>
          <cell r="C29" t="str">
            <v>P.Vuï</v>
          </cell>
          <cell r="D29">
            <v>340200</v>
          </cell>
          <cell r="E29">
            <v>0.95</v>
          </cell>
          <cell r="F29">
            <v>26</v>
          </cell>
          <cell r="H29">
            <v>700000</v>
          </cell>
        </row>
        <row r="30">
          <cell r="B30" t="str">
            <v>Toáng Thò Nguyeân</v>
          </cell>
          <cell r="C30" t="str">
            <v>P.Vuï</v>
          </cell>
          <cell r="D30">
            <v>415800</v>
          </cell>
          <cell r="E30">
            <v>0.95</v>
          </cell>
          <cell r="F30">
            <v>26</v>
          </cell>
          <cell r="H30">
            <v>700000</v>
          </cell>
        </row>
        <row r="31">
          <cell r="B31" t="str">
            <v>Leâ Vaên Phaùt</v>
          </cell>
          <cell r="C31" t="str">
            <v>Beáp TR</v>
          </cell>
          <cell r="D31">
            <v>413700</v>
          </cell>
          <cell r="E31">
            <v>1.05</v>
          </cell>
          <cell r="F31">
            <v>26</v>
          </cell>
          <cell r="H31">
            <v>750000</v>
          </cell>
        </row>
        <row r="32">
          <cell r="B32" t="str">
            <v>Lö  Hoàng Trang</v>
          </cell>
          <cell r="C32" t="str">
            <v>P.Vuï</v>
          </cell>
          <cell r="D32">
            <v>340200</v>
          </cell>
          <cell r="E32">
            <v>0.95</v>
          </cell>
          <cell r="F32">
            <v>26</v>
          </cell>
          <cell r="H32">
            <v>700000</v>
          </cell>
        </row>
        <row r="33">
          <cell r="B33" t="str">
            <v>Ng. Thò Kim Oanh</v>
          </cell>
          <cell r="C33" t="str">
            <v>P.Vuï</v>
          </cell>
          <cell r="D33">
            <v>340200</v>
          </cell>
          <cell r="E33">
            <v>0.95</v>
          </cell>
          <cell r="F33">
            <v>26</v>
          </cell>
          <cell r="H33">
            <v>700000</v>
          </cell>
        </row>
        <row r="34">
          <cell r="B34" t="str">
            <v>Ng. T. Bình Cheáp</v>
          </cell>
          <cell r="C34" t="str">
            <v>T.Vuï</v>
          </cell>
          <cell r="D34">
            <v>415800</v>
          </cell>
          <cell r="F34">
            <v>26</v>
          </cell>
          <cell r="H34">
            <v>600000</v>
          </cell>
        </row>
        <row r="35">
          <cell r="B35" t="str">
            <v>Vuõ Thò Haûi</v>
          </cell>
          <cell r="C35" t="str">
            <v>T.Vuï</v>
          </cell>
          <cell r="D35">
            <v>415800</v>
          </cell>
          <cell r="F35">
            <v>26</v>
          </cell>
          <cell r="H35">
            <v>600000</v>
          </cell>
        </row>
        <row r="36">
          <cell r="B36" t="str">
            <v>Töôùi caây</v>
          </cell>
          <cell r="H36">
            <v>400000</v>
          </cell>
        </row>
        <row r="37">
          <cell r="B37" t="str">
            <v>Quyõ phoøng</v>
          </cell>
          <cell r="H37">
            <v>1345000</v>
          </cell>
        </row>
        <row r="38">
          <cell r="B38" t="str">
            <v>Coäng</v>
          </cell>
          <cell r="D38">
            <v>10974600</v>
          </cell>
          <cell r="H38">
            <v>46119000</v>
          </cell>
        </row>
      </sheetData>
      <sheetData sheetId="3" refreshError="1">
        <row r="11">
          <cell r="B11" t="str">
            <v>Laâm Duy Khaùnh</v>
          </cell>
          <cell r="C11" t="str">
            <v>T.P</v>
          </cell>
          <cell r="D11">
            <v>783300</v>
          </cell>
          <cell r="E11">
            <v>1.9</v>
          </cell>
          <cell r="F11">
            <v>26</v>
          </cell>
          <cell r="G11">
            <v>49.4</v>
          </cell>
          <cell r="H11">
            <v>3972000</v>
          </cell>
          <cell r="I11">
            <v>39165</v>
          </cell>
          <cell r="J11">
            <v>7833</v>
          </cell>
          <cell r="K11">
            <v>3925002</v>
          </cell>
        </row>
        <row r="12">
          <cell r="B12" t="str">
            <v>Hoà Nam Giang</v>
          </cell>
          <cell r="C12" t="str">
            <v>PP</v>
          </cell>
          <cell r="D12">
            <v>415800</v>
          </cell>
          <cell r="E12">
            <v>1.75</v>
          </cell>
          <cell r="F12">
            <v>26</v>
          </cell>
          <cell r="G12">
            <v>45.5</v>
          </cell>
          <cell r="H12">
            <v>3658000</v>
          </cell>
          <cell r="I12">
            <v>20790</v>
          </cell>
          <cell r="J12">
            <v>4158</v>
          </cell>
          <cell r="K12">
            <v>3633052</v>
          </cell>
        </row>
        <row r="13">
          <cell r="B13" t="str">
            <v>Traàn Chinh Chieán</v>
          </cell>
          <cell r="C13" t="str">
            <v>PP</v>
          </cell>
          <cell r="D13">
            <v>558599.99999999988</v>
          </cell>
          <cell r="E13">
            <v>1.75</v>
          </cell>
          <cell r="F13">
            <v>26</v>
          </cell>
          <cell r="G13">
            <v>45.5</v>
          </cell>
          <cell r="H13">
            <v>3658000</v>
          </cell>
          <cell r="I13">
            <v>27929.999999999996</v>
          </cell>
          <cell r="J13">
            <v>5585.9999999999991</v>
          </cell>
          <cell r="K13">
            <v>3624484</v>
          </cell>
        </row>
        <row r="14">
          <cell r="B14" t="str">
            <v>Nguyeãn Baù Toång</v>
          </cell>
          <cell r="C14" t="str">
            <v>QL XE</v>
          </cell>
          <cell r="D14">
            <v>392700</v>
          </cell>
          <cell r="E14">
            <v>1.25</v>
          </cell>
          <cell r="F14">
            <v>26</v>
          </cell>
          <cell r="G14">
            <v>32.5</v>
          </cell>
          <cell r="H14">
            <v>2613000</v>
          </cell>
          <cell r="I14">
            <v>19635</v>
          </cell>
          <cell r="J14">
            <v>3927</v>
          </cell>
          <cell r="K14">
            <v>2589438</v>
          </cell>
        </row>
        <row r="15">
          <cell r="B15" t="str">
            <v>Maïc Thanh Duõng</v>
          </cell>
          <cell r="C15" t="str">
            <v>N.V</v>
          </cell>
          <cell r="D15">
            <v>424200</v>
          </cell>
          <cell r="E15">
            <v>1.3</v>
          </cell>
          <cell r="F15">
            <v>26</v>
          </cell>
          <cell r="G15">
            <v>33.800000000000004</v>
          </cell>
          <cell r="H15">
            <v>2717000</v>
          </cell>
          <cell r="I15">
            <v>21210</v>
          </cell>
          <cell r="J15">
            <v>4242</v>
          </cell>
          <cell r="K15">
            <v>2691548</v>
          </cell>
        </row>
        <row r="16">
          <cell r="B16" t="str">
            <v>Nguyeãn Vaên Thôm</v>
          </cell>
          <cell r="C16" t="str">
            <v>N.V</v>
          </cell>
          <cell r="D16">
            <v>373800</v>
          </cell>
          <cell r="E16">
            <v>1.35</v>
          </cell>
          <cell r="F16">
            <v>26</v>
          </cell>
          <cell r="G16">
            <v>35.1</v>
          </cell>
          <cell r="H16">
            <v>2822000</v>
          </cell>
          <cell r="I16">
            <v>18690</v>
          </cell>
          <cell r="J16">
            <v>3738</v>
          </cell>
          <cell r="K16">
            <v>2799572</v>
          </cell>
        </row>
        <row r="17">
          <cell r="B17" t="str">
            <v>Nguyeãn Thanh Bình</v>
          </cell>
          <cell r="C17" t="str">
            <v>T.Caân</v>
          </cell>
          <cell r="D17">
            <v>403200</v>
          </cell>
          <cell r="E17">
            <v>1.1000000000000001</v>
          </cell>
          <cell r="F17">
            <v>26</v>
          </cell>
          <cell r="G17">
            <v>28.6</v>
          </cell>
          <cell r="H17">
            <v>2299000</v>
          </cell>
          <cell r="I17">
            <v>20160</v>
          </cell>
          <cell r="J17">
            <v>4032</v>
          </cell>
          <cell r="K17">
            <v>2274808</v>
          </cell>
        </row>
        <row r="18">
          <cell r="B18" t="str">
            <v>Voõ Daân Quyeàn</v>
          </cell>
          <cell r="C18" t="str">
            <v>T.Caân</v>
          </cell>
          <cell r="D18">
            <v>403200</v>
          </cell>
          <cell r="E18">
            <v>1.1000000000000001</v>
          </cell>
          <cell r="F18">
            <v>26</v>
          </cell>
          <cell r="G18">
            <v>28.6</v>
          </cell>
          <cell r="H18">
            <v>2299000</v>
          </cell>
          <cell r="I18">
            <v>20160</v>
          </cell>
          <cell r="J18">
            <v>4032</v>
          </cell>
          <cell r="K18">
            <v>2274808</v>
          </cell>
        </row>
        <row r="19">
          <cell r="B19" t="str">
            <v>Huyønh Thanh Cöôøng</v>
          </cell>
          <cell r="C19" t="str">
            <v>"</v>
          </cell>
          <cell r="D19">
            <v>451500</v>
          </cell>
          <cell r="E19">
            <v>1.1000000000000001</v>
          </cell>
          <cell r="F19">
            <v>26</v>
          </cell>
          <cell r="G19">
            <v>28.6</v>
          </cell>
          <cell r="H19">
            <v>2299000</v>
          </cell>
          <cell r="I19">
            <v>22575</v>
          </cell>
          <cell r="J19">
            <v>4515</v>
          </cell>
          <cell r="K19">
            <v>2271910</v>
          </cell>
        </row>
        <row r="20">
          <cell r="B20" t="str">
            <v>Nguyeãn Sôn Haø</v>
          </cell>
          <cell r="C20" t="str">
            <v>TK.BH</v>
          </cell>
          <cell r="D20">
            <v>655200</v>
          </cell>
          <cell r="E20">
            <v>1.35</v>
          </cell>
          <cell r="F20">
            <v>26</v>
          </cell>
          <cell r="G20">
            <v>35.1</v>
          </cell>
          <cell r="H20">
            <v>2822000</v>
          </cell>
          <cell r="I20">
            <v>32760</v>
          </cell>
          <cell r="J20">
            <v>6552</v>
          </cell>
          <cell r="K20">
            <v>2782688</v>
          </cell>
        </row>
        <row r="21">
          <cell r="B21" t="str">
            <v>Tröông Ngoïc Maãn</v>
          </cell>
          <cell r="C21" t="str">
            <v>NV.</v>
          </cell>
          <cell r="D21">
            <v>415800</v>
          </cell>
          <cell r="E21">
            <v>1.2</v>
          </cell>
          <cell r="F21">
            <v>26</v>
          </cell>
          <cell r="G21">
            <v>31.2</v>
          </cell>
          <cell r="H21">
            <v>2508000</v>
          </cell>
          <cell r="I21">
            <v>20790</v>
          </cell>
          <cell r="J21">
            <v>4158</v>
          </cell>
          <cell r="K21">
            <v>2483052</v>
          </cell>
        </row>
        <row r="22">
          <cell r="B22" t="str">
            <v>Huyønh Thanh Lieâm</v>
          </cell>
          <cell r="C22" t="str">
            <v>TKVT</v>
          </cell>
          <cell r="D22">
            <v>476700</v>
          </cell>
          <cell r="E22">
            <v>1.25</v>
          </cell>
          <cell r="F22">
            <v>26</v>
          </cell>
          <cell r="G22">
            <v>32.5</v>
          </cell>
          <cell r="H22">
            <v>2613000</v>
          </cell>
          <cell r="I22">
            <v>23835</v>
          </cell>
          <cell r="J22">
            <v>4767</v>
          </cell>
          <cell r="K22">
            <v>2584398</v>
          </cell>
        </row>
        <row r="23">
          <cell r="B23" t="str">
            <v>Phuøng Höõu Ñaït</v>
          </cell>
          <cell r="C23" t="str">
            <v>TKXM</v>
          </cell>
          <cell r="D23">
            <v>409500</v>
          </cell>
          <cell r="E23">
            <v>1.45</v>
          </cell>
          <cell r="F23">
            <v>26</v>
          </cell>
          <cell r="G23">
            <v>37.699999999999996</v>
          </cell>
          <cell r="H23">
            <v>3031000</v>
          </cell>
          <cell r="I23">
            <v>20475</v>
          </cell>
          <cell r="J23">
            <v>4095</v>
          </cell>
          <cell r="K23">
            <v>3006430</v>
          </cell>
        </row>
        <row r="24">
          <cell r="B24" t="str">
            <v>Laâm Hoàng Haûi</v>
          </cell>
          <cell r="C24" t="str">
            <v>TKVLN</v>
          </cell>
          <cell r="D24">
            <v>451500</v>
          </cell>
          <cell r="E24">
            <v>1.35</v>
          </cell>
          <cell r="F24">
            <v>26</v>
          </cell>
          <cell r="G24">
            <v>35.1</v>
          </cell>
          <cell r="H24">
            <v>2822000</v>
          </cell>
          <cell r="I24">
            <v>22575</v>
          </cell>
          <cell r="J24">
            <v>4515</v>
          </cell>
          <cell r="K24">
            <v>2794910</v>
          </cell>
        </row>
        <row r="25">
          <cell r="B25" t="str">
            <v>Nguyeãn Ngoïc Duy</v>
          </cell>
          <cell r="C25" t="str">
            <v>NV</v>
          </cell>
          <cell r="D25">
            <v>415800</v>
          </cell>
          <cell r="E25">
            <v>1.2</v>
          </cell>
          <cell r="F25">
            <v>26</v>
          </cell>
          <cell r="G25">
            <v>31.2</v>
          </cell>
          <cell r="H25">
            <v>2508000</v>
          </cell>
          <cell r="I25">
            <v>20790</v>
          </cell>
          <cell r="J25">
            <v>4158</v>
          </cell>
          <cell r="K25">
            <v>2483052</v>
          </cell>
        </row>
        <row r="26">
          <cell r="B26" t="str">
            <v>Leâ Hoaøng Baù</v>
          </cell>
          <cell r="C26" t="str">
            <v>KT.BH</v>
          </cell>
          <cell r="D26">
            <v>415800</v>
          </cell>
          <cell r="E26">
            <v>1.25</v>
          </cell>
          <cell r="F26">
            <v>26</v>
          </cell>
          <cell r="G26">
            <v>32.5</v>
          </cell>
          <cell r="H26">
            <v>2613000</v>
          </cell>
          <cell r="I26">
            <v>20790</v>
          </cell>
          <cell r="J26">
            <v>4158</v>
          </cell>
          <cell r="K26">
            <v>2588052</v>
          </cell>
        </row>
        <row r="27">
          <cell r="B27" t="str">
            <v>Traàn Huy Thaïch</v>
          </cell>
          <cell r="C27" t="str">
            <v>NV</v>
          </cell>
          <cell r="D27">
            <v>415800</v>
          </cell>
          <cell r="E27">
            <v>1.2</v>
          </cell>
          <cell r="F27">
            <v>26</v>
          </cell>
          <cell r="G27">
            <v>31.2</v>
          </cell>
          <cell r="H27">
            <v>2508000</v>
          </cell>
          <cell r="I27">
            <v>20790</v>
          </cell>
          <cell r="J27">
            <v>4158</v>
          </cell>
          <cell r="K27">
            <v>2483052</v>
          </cell>
        </row>
        <row r="28">
          <cell r="E28">
            <v>22.849999999999998</v>
          </cell>
          <cell r="G28">
            <v>594.10000000000014</v>
          </cell>
          <cell r="H28">
            <v>47762000</v>
          </cell>
        </row>
        <row r="29">
          <cell r="B29" t="str">
            <v>Nguyeãn Vaên Haûi</v>
          </cell>
          <cell r="C29" t="str">
            <v>BQL-DA</v>
          </cell>
          <cell r="D29">
            <v>497700</v>
          </cell>
          <cell r="E29">
            <v>1.25</v>
          </cell>
          <cell r="F29">
            <v>26</v>
          </cell>
          <cell r="G29">
            <v>32.5</v>
          </cell>
          <cell r="H29">
            <v>2613000</v>
          </cell>
          <cell r="I29">
            <v>24885</v>
          </cell>
          <cell r="J29">
            <v>4977</v>
          </cell>
          <cell r="K29">
            <v>2583138</v>
          </cell>
        </row>
        <row r="30">
          <cell r="B30" t="str">
            <v>Hoà Thò Caåm Huyønh</v>
          </cell>
          <cell r="C30" t="str">
            <v>BQL-DA</v>
          </cell>
          <cell r="D30">
            <v>424200</v>
          </cell>
          <cell r="E30">
            <v>1.25</v>
          </cell>
          <cell r="F30">
            <v>26</v>
          </cell>
          <cell r="G30">
            <v>32.5</v>
          </cell>
          <cell r="H30">
            <v>2613000</v>
          </cell>
          <cell r="I30">
            <v>21210</v>
          </cell>
          <cell r="J30">
            <v>4242</v>
          </cell>
          <cell r="K30">
            <v>2587548</v>
          </cell>
        </row>
        <row r="31">
          <cell r="E31">
            <v>2.5</v>
          </cell>
          <cell r="G31">
            <v>65</v>
          </cell>
          <cell r="H31">
            <v>5226000</v>
          </cell>
        </row>
        <row r="33">
          <cell r="B33" t="str">
            <v>Coäng</v>
          </cell>
          <cell r="D33">
            <v>8784300</v>
          </cell>
          <cell r="E33">
            <v>25.349999999999998</v>
          </cell>
          <cell r="G33">
            <v>659.10000000000014</v>
          </cell>
          <cell r="H33">
            <v>52988000</v>
          </cell>
          <cell r="I33">
            <v>439215</v>
          </cell>
          <cell r="J33">
            <v>87843</v>
          </cell>
          <cell r="K33">
            <v>52460942</v>
          </cell>
        </row>
        <row r="56">
          <cell r="B56" t="str">
            <v>Nguyeãn Vaên Cöôøng</v>
          </cell>
          <cell r="C56" t="str">
            <v>T, Tröôûng</v>
          </cell>
          <cell r="D56">
            <v>537599.99999999988</v>
          </cell>
          <cell r="E56">
            <v>1.4</v>
          </cell>
          <cell r="F56">
            <v>26</v>
          </cell>
          <cell r="G56">
            <v>36.4</v>
          </cell>
          <cell r="H56">
            <v>1977000</v>
          </cell>
          <cell r="I56">
            <v>26879.999999999996</v>
          </cell>
          <cell r="J56">
            <v>5375.9999999999991</v>
          </cell>
          <cell r="K56">
            <v>1944744</v>
          </cell>
        </row>
        <row r="57">
          <cell r="B57" t="str">
            <v>Phan Vaên Hoàng</v>
          </cell>
          <cell r="C57" t="str">
            <v>Toå Phoù</v>
          </cell>
          <cell r="D57">
            <v>531300</v>
          </cell>
          <cell r="E57">
            <v>1.3</v>
          </cell>
          <cell r="F57">
            <v>26</v>
          </cell>
          <cell r="G57">
            <v>20.8</v>
          </cell>
          <cell r="H57">
            <v>1457000</v>
          </cell>
          <cell r="I57">
            <v>26565</v>
          </cell>
          <cell r="J57">
            <v>5313</v>
          </cell>
          <cell r="K57">
            <v>1425122</v>
          </cell>
        </row>
        <row r="58">
          <cell r="B58" t="str">
            <v>Taï Quoác Quyønh</v>
          </cell>
          <cell r="C58" t="str">
            <v>CN</v>
          </cell>
          <cell r="D58">
            <v>445200</v>
          </cell>
          <cell r="E58">
            <v>1.25</v>
          </cell>
          <cell r="F58">
            <v>26</v>
          </cell>
          <cell r="G58">
            <v>32.5</v>
          </cell>
          <cell r="H58">
            <v>1765000</v>
          </cell>
          <cell r="I58">
            <v>22260</v>
          </cell>
          <cell r="J58">
            <v>4452</v>
          </cell>
          <cell r="K58">
            <v>1738288</v>
          </cell>
        </row>
        <row r="59">
          <cell r="B59" t="str">
            <v>Phan Vaên Hieàn</v>
          </cell>
          <cell r="C59" t="str">
            <v>"</v>
          </cell>
          <cell r="D59">
            <v>445200</v>
          </cell>
          <cell r="E59">
            <v>1.25</v>
          </cell>
          <cell r="F59">
            <v>26</v>
          </cell>
          <cell r="G59">
            <v>32.5</v>
          </cell>
          <cell r="H59">
            <v>1765000</v>
          </cell>
          <cell r="I59">
            <v>22260</v>
          </cell>
          <cell r="J59">
            <v>4452</v>
          </cell>
          <cell r="K59">
            <v>1738288</v>
          </cell>
        </row>
        <row r="60">
          <cell r="B60" t="str">
            <v>Leâ Töï Thieän</v>
          </cell>
          <cell r="C60" t="str">
            <v>"</v>
          </cell>
          <cell r="D60">
            <v>531300</v>
          </cell>
          <cell r="E60">
            <v>1.25</v>
          </cell>
          <cell r="F60">
            <v>26</v>
          </cell>
          <cell r="G60">
            <v>32.5</v>
          </cell>
          <cell r="H60">
            <v>1765000</v>
          </cell>
          <cell r="I60">
            <v>26565</v>
          </cell>
          <cell r="J60">
            <v>5313</v>
          </cell>
          <cell r="K60">
            <v>1733122</v>
          </cell>
        </row>
        <row r="61">
          <cell r="B61" t="str">
            <v>Nguyeãn Vaên Ñöông</v>
          </cell>
          <cell r="C61" t="str">
            <v>"</v>
          </cell>
          <cell r="D61">
            <v>403200</v>
          </cell>
          <cell r="E61">
            <v>1.25</v>
          </cell>
          <cell r="F61">
            <v>26</v>
          </cell>
          <cell r="G61">
            <v>32.5</v>
          </cell>
          <cell r="H61">
            <v>1765000</v>
          </cell>
          <cell r="I61">
            <v>20160</v>
          </cell>
          <cell r="J61">
            <v>4032</v>
          </cell>
          <cell r="K61">
            <v>1740808</v>
          </cell>
        </row>
        <row r="62">
          <cell r="B62" t="str">
            <v>Phaïm Gia Bình</v>
          </cell>
          <cell r="C62" t="str">
            <v>"</v>
          </cell>
          <cell r="D62">
            <v>445200</v>
          </cell>
          <cell r="E62">
            <v>1.25</v>
          </cell>
          <cell r="F62">
            <v>25</v>
          </cell>
          <cell r="G62">
            <v>31.25</v>
          </cell>
          <cell r="H62">
            <v>1697000</v>
          </cell>
          <cell r="I62">
            <v>22260</v>
          </cell>
          <cell r="J62">
            <v>4452</v>
          </cell>
          <cell r="K62">
            <v>1670288</v>
          </cell>
        </row>
        <row r="63">
          <cell r="B63" t="str">
            <v>Nguyeãn Ngoïc Sôn</v>
          </cell>
          <cell r="C63" t="str">
            <v>"</v>
          </cell>
          <cell r="D63">
            <v>445200</v>
          </cell>
          <cell r="E63">
            <v>1.25</v>
          </cell>
          <cell r="F63">
            <v>22</v>
          </cell>
          <cell r="G63">
            <v>27.5</v>
          </cell>
          <cell r="H63">
            <v>1494000</v>
          </cell>
          <cell r="I63">
            <v>22260</v>
          </cell>
          <cell r="J63">
            <v>4452</v>
          </cell>
          <cell r="K63">
            <v>1467288</v>
          </cell>
        </row>
        <row r="64">
          <cell r="B64" t="str">
            <v>Nguyeãn Troïng Taøi</v>
          </cell>
          <cell r="C64" t="str">
            <v>"</v>
          </cell>
          <cell r="D64">
            <v>445200</v>
          </cell>
          <cell r="E64">
            <v>1.25</v>
          </cell>
          <cell r="F64">
            <v>26</v>
          </cell>
          <cell r="G64">
            <v>32.5</v>
          </cell>
          <cell r="H64">
            <v>1765000</v>
          </cell>
          <cell r="I64">
            <v>22260</v>
          </cell>
          <cell r="J64">
            <v>4452</v>
          </cell>
          <cell r="K64">
            <v>1738288</v>
          </cell>
        </row>
        <row r="65">
          <cell r="B65" t="str">
            <v>Phan Phöôùc Lôïi</v>
          </cell>
          <cell r="C65" t="str">
            <v>"</v>
          </cell>
          <cell r="D65">
            <v>403200</v>
          </cell>
          <cell r="E65">
            <v>1.25</v>
          </cell>
          <cell r="F65">
            <v>26</v>
          </cell>
          <cell r="G65">
            <v>32.5</v>
          </cell>
          <cell r="H65">
            <v>1765000</v>
          </cell>
          <cell r="I65">
            <v>20160</v>
          </cell>
          <cell r="J65">
            <v>4032</v>
          </cell>
          <cell r="K65">
            <v>1740808</v>
          </cell>
        </row>
        <row r="66">
          <cell r="B66" t="str">
            <v>Phan Vaên Loäc</v>
          </cell>
          <cell r="C66" t="str">
            <v>CN ñieän</v>
          </cell>
          <cell r="D66">
            <v>403200</v>
          </cell>
          <cell r="E66">
            <v>0.9375</v>
          </cell>
          <cell r="F66">
            <v>26</v>
          </cell>
          <cell r="G66">
            <v>24.375</v>
          </cell>
          <cell r="H66">
            <v>1324000</v>
          </cell>
          <cell r="I66">
            <v>20160</v>
          </cell>
          <cell r="J66">
            <v>4032</v>
          </cell>
          <cell r="K66">
            <v>1299808</v>
          </cell>
        </row>
        <row r="67">
          <cell r="B67" t="str">
            <v>Löõ Thanh Ñieàn</v>
          </cell>
          <cell r="C67" t="str">
            <v>"</v>
          </cell>
          <cell r="D67">
            <v>403200</v>
          </cell>
          <cell r="E67">
            <v>0.9375</v>
          </cell>
          <cell r="F67">
            <v>26</v>
          </cell>
          <cell r="G67">
            <v>24.375</v>
          </cell>
          <cell r="H67">
            <v>1324000</v>
          </cell>
          <cell r="I67">
            <v>20160</v>
          </cell>
          <cell r="J67">
            <v>4032</v>
          </cell>
          <cell r="K67">
            <v>1299808</v>
          </cell>
        </row>
        <row r="68">
          <cell r="B68" t="str">
            <v>Traàn Thanh Sang</v>
          </cell>
          <cell r="C68" t="str">
            <v>"</v>
          </cell>
          <cell r="D68">
            <v>403200</v>
          </cell>
          <cell r="E68">
            <v>0.9375</v>
          </cell>
          <cell r="F68">
            <v>13</v>
          </cell>
          <cell r="H68">
            <v>628000</v>
          </cell>
          <cell r="I68">
            <v>20160</v>
          </cell>
          <cell r="J68">
            <v>4032</v>
          </cell>
          <cell r="K68">
            <v>603808</v>
          </cell>
        </row>
        <row r="69">
          <cell r="B69" t="str">
            <v>Coäng:</v>
          </cell>
          <cell r="D69">
            <v>5842200</v>
          </cell>
          <cell r="E69">
            <v>15.512499999999999</v>
          </cell>
          <cell r="G69">
            <v>359.7</v>
          </cell>
          <cell r="H69">
            <v>20491000</v>
          </cell>
          <cell r="I69">
            <v>292110</v>
          </cell>
          <cell r="J69">
            <v>58422</v>
          </cell>
          <cell r="K69">
            <v>20140468</v>
          </cell>
        </row>
      </sheetData>
      <sheetData sheetId="4" refreshError="1">
        <row r="9">
          <cell r="B9" t="str">
            <v>Phuøng Höõu Thònh</v>
          </cell>
          <cell r="C9" t="str">
            <v>TP</v>
          </cell>
          <cell r="D9">
            <v>680400</v>
          </cell>
          <cell r="E9">
            <v>1.9</v>
          </cell>
          <cell r="F9">
            <v>26</v>
          </cell>
          <cell r="G9">
            <v>49.4</v>
          </cell>
          <cell r="H9">
            <v>3973000</v>
          </cell>
          <cell r="I9">
            <v>34020</v>
          </cell>
          <cell r="J9">
            <v>6804</v>
          </cell>
          <cell r="K9">
            <v>3932176</v>
          </cell>
        </row>
        <row r="10">
          <cell r="B10" t="str">
            <v>Huyønh Quang Vöõng</v>
          </cell>
          <cell r="C10" t="str">
            <v>PP</v>
          </cell>
          <cell r="D10">
            <v>646800</v>
          </cell>
          <cell r="E10">
            <v>1.75</v>
          </cell>
          <cell r="F10">
            <v>26</v>
          </cell>
          <cell r="G10">
            <v>45.5</v>
          </cell>
          <cell r="H10">
            <v>3659000</v>
          </cell>
          <cell r="I10">
            <v>32340</v>
          </cell>
          <cell r="J10">
            <v>6468</v>
          </cell>
          <cell r="K10">
            <v>3620192</v>
          </cell>
        </row>
        <row r="11">
          <cell r="B11" t="str">
            <v>Ng. Thò Kim Anh</v>
          </cell>
          <cell r="C11" t="str">
            <v>N.V</v>
          </cell>
          <cell r="D11">
            <v>354900</v>
          </cell>
          <cell r="E11">
            <v>1.3</v>
          </cell>
          <cell r="F11">
            <v>26</v>
          </cell>
          <cell r="G11">
            <v>33.800000000000004</v>
          </cell>
          <cell r="H11">
            <v>2717000</v>
          </cell>
          <cell r="I11">
            <v>17745</v>
          </cell>
          <cell r="J11">
            <v>3549</v>
          </cell>
          <cell r="K11">
            <v>2695706</v>
          </cell>
        </row>
        <row r="12">
          <cell r="B12" t="str">
            <v>Traàn Vieát Khoâi</v>
          </cell>
          <cell r="C12" t="str">
            <v>N.V</v>
          </cell>
          <cell r="D12">
            <v>415800</v>
          </cell>
          <cell r="E12">
            <v>0.9375</v>
          </cell>
          <cell r="F12">
            <v>26</v>
          </cell>
          <cell r="G12">
            <v>24.375</v>
          </cell>
          <cell r="H12">
            <v>1960000</v>
          </cell>
          <cell r="I12">
            <v>20790</v>
          </cell>
          <cell r="J12">
            <v>4158</v>
          </cell>
          <cell r="K12">
            <v>1935052</v>
          </cell>
        </row>
        <row r="13">
          <cell r="B13" t="str">
            <v>Mai Thaønh Chính</v>
          </cell>
          <cell r="C13" t="str">
            <v>N.V</v>
          </cell>
          <cell r="D13">
            <v>913500.00000000012</v>
          </cell>
          <cell r="E13">
            <v>1.25</v>
          </cell>
          <cell r="F13">
            <v>26</v>
          </cell>
          <cell r="G13">
            <v>32.5</v>
          </cell>
          <cell r="H13">
            <v>2613000</v>
          </cell>
          <cell r="I13">
            <v>45675.000000000007</v>
          </cell>
          <cell r="J13">
            <v>9135.0000000000018</v>
          </cell>
          <cell r="K13">
            <v>2558190</v>
          </cell>
        </row>
        <row r="14">
          <cell r="B14" t="str">
            <v>Traàn Phuù Thuûy</v>
          </cell>
          <cell r="C14" t="str">
            <v>V.tính</v>
          </cell>
          <cell r="D14">
            <v>415800</v>
          </cell>
          <cell r="E14">
            <v>1.2</v>
          </cell>
          <cell r="F14">
            <v>26</v>
          </cell>
          <cell r="G14">
            <v>31.2</v>
          </cell>
          <cell r="H14">
            <v>2508000</v>
          </cell>
          <cell r="I14">
            <v>20790</v>
          </cell>
          <cell r="J14">
            <v>4158</v>
          </cell>
          <cell r="K14">
            <v>2483052</v>
          </cell>
        </row>
        <row r="15">
          <cell r="B15" t="str">
            <v>Nguyeãn Vaên Hoaøng</v>
          </cell>
          <cell r="C15" t="str">
            <v>AÙp taûi</v>
          </cell>
          <cell r="D15">
            <v>348600</v>
          </cell>
          <cell r="E15">
            <v>1.1000000000000001</v>
          </cell>
          <cell r="F15">
            <v>26</v>
          </cell>
          <cell r="G15">
            <v>28.6</v>
          </cell>
          <cell r="H15">
            <v>2299000</v>
          </cell>
          <cell r="I15">
            <v>17430</v>
          </cell>
          <cell r="J15">
            <v>3486</v>
          </cell>
          <cell r="K15">
            <v>2278084</v>
          </cell>
        </row>
        <row r="16">
          <cell r="B16" t="str">
            <v>Huyønh Vaên Bình</v>
          </cell>
          <cell r="C16" t="str">
            <v>AÙp taûi</v>
          </cell>
          <cell r="D16">
            <v>516600</v>
          </cell>
          <cell r="E16">
            <v>1.1000000000000001</v>
          </cell>
          <cell r="F16">
            <v>26</v>
          </cell>
          <cell r="G16">
            <v>28.6</v>
          </cell>
          <cell r="H16">
            <v>2299000</v>
          </cell>
          <cell r="I16">
            <v>25830</v>
          </cell>
          <cell r="J16">
            <v>5166</v>
          </cell>
          <cell r="K16">
            <v>2268004</v>
          </cell>
        </row>
        <row r="17">
          <cell r="B17" t="str">
            <v>Tröông Thaønh Taâm</v>
          </cell>
          <cell r="C17" t="str">
            <v>AÙp taûi</v>
          </cell>
          <cell r="D17">
            <v>409500</v>
          </cell>
          <cell r="E17">
            <v>1.1000000000000001</v>
          </cell>
          <cell r="F17">
            <v>26</v>
          </cell>
          <cell r="G17">
            <v>28.6</v>
          </cell>
          <cell r="H17">
            <v>2299000</v>
          </cell>
          <cell r="I17">
            <v>20475</v>
          </cell>
          <cell r="J17">
            <v>4095</v>
          </cell>
          <cell r="K17">
            <v>2274430</v>
          </cell>
        </row>
        <row r="18">
          <cell r="B18" t="str">
            <v>Laâm Anh Duõng</v>
          </cell>
          <cell r="C18" t="str">
            <v>AÙp taûi</v>
          </cell>
          <cell r="D18">
            <v>409500</v>
          </cell>
          <cell r="E18">
            <v>1.1000000000000001</v>
          </cell>
          <cell r="F18">
            <v>26</v>
          </cell>
          <cell r="G18">
            <v>28.6</v>
          </cell>
          <cell r="H18">
            <v>2299000</v>
          </cell>
          <cell r="I18">
            <v>20475</v>
          </cell>
          <cell r="J18">
            <v>4095</v>
          </cell>
          <cell r="K18">
            <v>2274430</v>
          </cell>
        </row>
        <row r="19">
          <cell r="B19" t="str">
            <v>Huyønh Thieän Phong</v>
          </cell>
          <cell r="C19" t="str">
            <v>AÙp taûi</v>
          </cell>
          <cell r="D19">
            <v>352800</v>
          </cell>
          <cell r="E19">
            <v>1.1000000000000001</v>
          </cell>
          <cell r="F19">
            <v>26</v>
          </cell>
          <cell r="G19">
            <v>28.6</v>
          </cell>
          <cell r="H19">
            <v>2299000</v>
          </cell>
          <cell r="I19">
            <v>17640</v>
          </cell>
          <cell r="J19">
            <v>3528</v>
          </cell>
          <cell r="K19">
            <v>2277832</v>
          </cell>
        </row>
        <row r="20">
          <cell r="B20" t="str">
            <v>Vuõ Quoác Vieät</v>
          </cell>
          <cell r="C20" t="str">
            <v>AÙp taûi</v>
          </cell>
          <cell r="D20">
            <v>403200</v>
          </cell>
          <cell r="E20">
            <v>1.1000000000000001</v>
          </cell>
          <cell r="F20">
            <v>26</v>
          </cell>
          <cell r="G20">
            <v>28.6</v>
          </cell>
          <cell r="H20">
            <v>2299000</v>
          </cell>
          <cell r="I20">
            <v>20160</v>
          </cell>
          <cell r="J20">
            <v>4032</v>
          </cell>
          <cell r="K20">
            <v>2274808</v>
          </cell>
        </row>
        <row r="21">
          <cell r="B21" t="str">
            <v>Nguyeãn Phöông Phan</v>
          </cell>
          <cell r="C21" t="str">
            <v>AÙp taûi</v>
          </cell>
          <cell r="D21">
            <v>426300.00000000006</v>
          </cell>
          <cell r="E21">
            <v>1.1000000000000001</v>
          </cell>
          <cell r="F21">
            <v>26</v>
          </cell>
          <cell r="G21">
            <v>28.6</v>
          </cell>
          <cell r="H21">
            <v>2299000</v>
          </cell>
          <cell r="I21">
            <v>21315.000000000004</v>
          </cell>
          <cell r="J21">
            <v>4263.0000000000009</v>
          </cell>
          <cell r="K21">
            <v>2273422</v>
          </cell>
        </row>
        <row r="22">
          <cell r="B22" t="str">
            <v>Nguyeãn Quoác Maïnh</v>
          </cell>
          <cell r="C22" t="str">
            <v>AÙp taûi</v>
          </cell>
          <cell r="D22">
            <v>373800</v>
          </cell>
          <cell r="E22">
            <v>1.1000000000000001</v>
          </cell>
          <cell r="F22">
            <v>26</v>
          </cell>
          <cell r="G22">
            <v>28.6</v>
          </cell>
          <cell r="H22">
            <v>2299000</v>
          </cell>
          <cell r="I22">
            <v>18690</v>
          </cell>
          <cell r="J22">
            <v>3738</v>
          </cell>
          <cell r="K22">
            <v>2276572</v>
          </cell>
        </row>
        <row r="23">
          <cell r="B23" t="str">
            <v>Nguyeãn Xuaân Trieäu</v>
          </cell>
          <cell r="C23" t="str">
            <v>"</v>
          </cell>
          <cell r="D23">
            <v>424200</v>
          </cell>
          <cell r="E23">
            <v>1.1000000000000001</v>
          </cell>
          <cell r="F23">
            <v>26</v>
          </cell>
          <cell r="G23">
            <v>28.6</v>
          </cell>
          <cell r="H23">
            <v>2299000</v>
          </cell>
          <cell r="I23">
            <v>21210</v>
          </cell>
          <cell r="J23">
            <v>4242</v>
          </cell>
          <cell r="K23">
            <v>2273548</v>
          </cell>
        </row>
        <row r="24">
          <cell r="B24" t="str">
            <v>Laâm Minh Vöông</v>
          </cell>
          <cell r="C24" t="str">
            <v>T.CN</v>
          </cell>
          <cell r="D24">
            <v>718200</v>
          </cell>
          <cell r="E24">
            <v>1.6</v>
          </cell>
          <cell r="F24">
            <v>26</v>
          </cell>
          <cell r="G24">
            <v>41.6</v>
          </cell>
          <cell r="H24">
            <v>3346000</v>
          </cell>
          <cell r="I24">
            <v>35910</v>
          </cell>
          <cell r="J24">
            <v>7182</v>
          </cell>
          <cell r="K24">
            <v>3302908</v>
          </cell>
        </row>
        <row r="25">
          <cell r="B25" t="str">
            <v>Leâ Thaønh Líp</v>
          </cell>
          <cell r="C25" t="str">
            <v>KT</v>
          </cell>
          <cell r="D25">
            <v>415800</v>
          </cell>
          <cell r="E25">
            <v>1.55</v>
          </cell>
          <cell r="F25">
            <v>26</v>
          </cell>
          <cell r="G25">
            <v>40.300000000000004</v>
          </cell>
          <cell r="H25">
            <v>3240000</v>
          </cell>
          <cell r="I25">
            <v>20790</v>
          </cell>
          <cell r="J25">
            <v>4158</v>
          </cell>
          <cell r="K25">
            <v>3215052</v>
          </cell>
        </row>
        <row r="26">
          <cell r="B26" t="str">
            <v>Voõ Hoaøng Trung</v>
          </cell>
          <cell r="C26" t="str">
            <v>NV</v>
          </cell>
          <cell r="D26">
            <v>476700</v>
          </cell>
          <cell r="E26">
            <v>1.25</v>
          </cell>
          <cell r="F26">
            <v>26</v>
          </cell>
          <cell r="G26">
            <v>32.5</v>
          </cell>
          <cell r="H26">
            <v>2613000</v>
          </cell>
          <cell r="I26">
            <v>23835</v>
          </cell>
          <cell r="J26">
            <v>4767</v>
          </cell>
          <cell r="K26">
            <v>2584398</v>
          </cell>
        </row>
        <row r="27">
          <cell r="B27" t="str">
            <v>Voõ Thoáng Nhaát</v>
          </cell>
          <cell r="C27" t="str">
            <v>Thuû quyõ</v>
          </cell>
          <cell r="D27">
            <v>451500</v>
          </cell>
          <cell r="E27">
            <v>1.2</v>
          </cell>
          <cell r="F27">
            <v>26</v>
          </cell>
          <cell r="G27">
            <v>31.2</v>
          </cell>
          <cell r="H27">
            <v>2508000</v>
          </cell>
          <cell r="I27">
            <v>22575</v>
          </cell>
          <cell r="J27">
            <v>4515</v>
          </cell>
          <cell r="K27">
            <v>2480910</v>
          </cell>
        </row>
        <row r="28">
          <cell r="B28" t="str">
            <v>Voõ Hoàng Taâm</v>
          </cell>
          <cell r="C28" t="str">
            <v>Thuû quyõ</v>
          </cell>
          <cell r="D28">
            <v>403200</v>
          </cell>
          <cell r="E28">
            <v>1.2</v>
          </cell>
          <cell r="F28">
            <v>26</v>
          </cell>
          <cell r="G28">
            <v>31.2</v>
          </cell>
          <cell r="H28">
            <v>2508000</v>
          </cell>
          <cell r="I28">
            <v>20160</v>
          </cell>
          <cell r="J28">
            <v>4032</v>
          </cell>
          <cell r="K28">
            <v>2483808</v>
          </cell>
        </row>
        <row r="29">
          <cell r="B29" t="str">
            <v>Nguyeãn Thaønh Thaân</v>
          </cell>
          <cell r="C29" t="str">
            <v>KT</v>
          </cell>
          <cell r="D29">
            <v>348600</v>
          </cell>
          <cell r="E29">
            <v>1.2</v>
          </cell>
          <cell r="F29">
            <v>26</v>
          </cell>
          <cell r="G29">
            <v>31.2</v>
          </cell>
          <cell r="H29">
            <v>2508000</v>
          </cell>
          <cell r="I29">
            <v>17430</v>
          </cell>
          <cell r="J29">
            <v>3486</v>
          </cell>
          <cell r="K29">
            <v>2487084</v>
          </cell>
        </row>
        <row r="30">
          <cell r="B30" t="str">
            <v>Ñinh Ñöùc Chính</v>
          </cell>
          <cell r="C30" t="str">
            <v>L.Xe</v>
          </cell>
          <cell r="D30">
            <v>445200</v>
          </cell>
          <cell r="E30">
            <v>1.1000000000000001</v>
          </cell>
          <cell r="F30">
            <v>26</v>
          </cell>
          <cell r="G30">
            <v>28.6</v>
          </cell>
          <cell r="H30">
            <v>2299000</v>
          </cell>
          <cell r="I30">
            <v>22260</v>
          </cell>
          <cell r="J30">
            <v>4452</v>
          </cell>
          <cell r="K30">
            <v>2272288</v>
          </cell>
        </row>
        <row r="31">
          <cell r="B31" t="str">
            <v>Ng. Ñaêng Khoa</v>
          </cell>
          <cell r="C31" t="str">
            <v>NV.</v>
          </cell>
          <cell r="D31">
            <v>352800</v>
          </cell>
          <cell r="E31">
            <v>1.1000000000000001</v>
          </cell>
          <cell r="F31">
            <v>26</v>
          </cell>
          <cell r="G31">
            <v>28.6</v>
          </cell>
          <cell r="H31">
            <v>2299000</v>
          </cell>
          <cell r="I31">
            <v>17640</v>
          </cell>
          <cell r="J31">
            <v>3528</v>
          </cell>
          <cell r="K31">
            <v>2277832</v>
          </cell>
        </row>
        <row r="32">
          <cell r="B32" t="str">
            <v>Nguyeãn Phuù Quoác</v>
          </cell>
          <cell r="C32" t="str">
            <v xml:space="preserve">NV </v>
          </cell>
          <cell r="D32">
            <v>352800</v>
          </cell>
          <cell r="E32">
            <v>0.89999999999999991</v>
          </cell>
          <cell r="F32">
            <v>26</v>
          </cell>
          <cell r="G32">
            <v>23.4</v>
          </cell>
          <cell r="H32">
            <v>1881000</v>
          </cell>
          <cell r="I32">
            <v>17640</v>
          </cell>
          <cell r="J32">
            <v>3528</v>
          </cell>
          <cell r="K32">
            <v>1859832</v>
          </cell>
        </row>
        <row r="33">
          <cell r="E33">
            <v>29.337500000000002</v>
          </cell>
          <cell r="G33">
            <v>762.77500000000032</v>
          </cell>
          <cell r="H33">
            <v>61323000</v>
          </cell>
        </row>
        <row r="34">
          <cell r="B34" t="str">
            <v>Nguyeãn Thoaïi Oanh</v>
          </cell>
          <cell r="C34" t="str">
            <v>TB.QLCL</v>
          </cell>
          <cell r="D34">
            <v>558599.99999999988</v>
          </cell>
          <cell r="E34">
            <v>1.75</v>
          </cell>
          <cell r="F34">
            <v>26</v>
          </cell>
          <cell r="G34">
            <v>45.5</v>
          </cell>
          <cell r="H34">
            <v>3658000</v>
          </cell>
          <cell r="I34">
            <v>27929.999999999996</v>
          </cell>
          <cell r="J34">
            <v>5585.9999999999991</v>
          </cell>
          <cell r="K34">
            <v>3624484</v>
          </cell>
        </row>
        <row r="35">
          <cell r="B35" t="str">
            <v>Phaïm Vaên Haûi</v>
          </cell>
          <cell r="C35" t="str">
            <v>BQL-CL</v>
          </cell>
          <cell r="D35">
            <v>552300.00000000012</v>
          </cell>
          <cell r="E35">
            <v>1.25</v>
          </cell>
          <cell r="F35">
            <v>26</v>
          </cell>
          <cell r="G35">
            <v>32.5</v>
          </cell>
          <cell r="H35">
            <v>2613000</v>
          </cell>
          <cell r="I35">
            <v>27615.000000000007</v>
          </cell>
          <cell r="J35">
            <v>5523.0000000000009</v>
          </cell>
          <cell r="K35">
            <v>2579862</v>
          </cell>
        </row>
        <row r="36">
          <cell r="B36" t="str">
            <v>Nguyeãn Höõu Hieáu</v>
          </cell>
          <cell r="C36" t="str">
            <v>"</v>
          </cell>
          <cell r="D36">
            <v>451500</v>
          </cell>
          <cell r="E36">
            <v>1.25</v>
          </cell>
          <cell r="F36">
            <v>26</v>
          </cell>
          <cell r="G36">
            <v>32.5</v>
          </cell>
          <cell r="H36">
            <v>2613000</v>
          </cell>
          <cell r="I36">
            <v>22575</v>
          </cell>
          <cell r="J36">
            <v>4515</v>
          </cell>
          <cell r="K36">
            <v>2585910</v>
          </cell>
        </row>
        <row r="37">
          <cell r="B37" t="str">
            <v>Quyõ Cty buø 30% haûi ñi hoïc (T.11+t12)</v>
          </cell>
          <cell r="H37">
            <v>737000</v>
          </cell>
          <cell r="K37">
            <v>737000</v>
          </cell>
        </row>
        <row r="38">
          <cell r="E38">
            <v>4.25</v>
          </cell>
          <cell r="G38">
            <v>110.5</v>
          </cell>
          <cell r="H38">
            <v>9621000</v>
          </cell>
        </row>
        <row r="39">
          <cell r="B39" t="str">
            <v>Coäng</v>
          </cell>
          <cell r="D39">
            <v>12618900</v>
          </cell>
          <cell r="E39">
            <v>33.587500000000006</v>
          </cell>
          <cell r="G39">
            <v>873.27500000000032</v>
          </cell>
          <cell r="H39">
            <v>70944000</v>
          </cell>
          <cell r="I39">
            <v>630945</v>
          </cell>
          <cell r="J39">
            <v>126189</v>
          </cell>
          <cell r="K39">
            <v>70186866</v>
          </cell>
        </row>
      </sheetData>
      <sheetData sheetId="5" refreshError="1">
        <row r="10">
          <cell r="B10" t="str">
            <v>Phaïm Minh Taâm</v>
          </cell>
          <cell r="C10" t="str">
            <v>Tr . P</v>
          </cell>
          <cell r="D10">
            <v>579600</v>
          </cell>
          <cell r="E10">
            <v>1.75</v>
          </cell>
          <cell r="F10">
            <v>27</v>
          </cell>
          <cell r="G10">
            <v>47.25</v>
          </cell>
          <cell r="H10">
            <v>2364000</v>
          </cell>
        </row>
        <row r="11">
          <cell r="B11" t="str">
            <v>Traàn Tuaán Vieät</v>
          </cell>
          <cell r="C11" t="str">
            <v xml:space="preserve"> P . P</v>
          </cell>
          <cell r="D11">
            <v>539700</v>
          </cell>
          <cell r="E11">
            <v>1.6</v>
          </cell>
          <cell r="F11">
            <v>27</v>
          </cell>
          <cell r="G11">
            <v>43.2</v>
          </cell>
          <cell r="H11">
            <v>2161000</v>
          </cell>
        </row>
        <row r="12">
          <cell r="B12" t="str">
            <v>Traàn Thò Lan Höông</v>
          </cell>
          <cell r="C12" t="str">
            <v>P. P</v>
          </cell>
          <cell r="D12">
            <v>558599.99999999988</v>
          </cell>
          <cell r="E12">
            <v>1.6</v>
          </cell>
          <cell r="F12">
            <v>27</v>
          </cell>
          <cell r="G12">
            <v>43.2</v>
          </cell>
          <cell r="H12">
            <v>2161000</v>
          </cell>
        </row>
        <row r="13">
          <cell r="B13" t="str">
            <v>Ñoã Phöôùc Hieáu</v>
          </cell>
          <cell r="C13" t="str">
            <v xml:space="preserve"> T K</v>
          </cell>
          <cell r="D13">
            <v>451500</v>
          </cell>
          <cell r="E13">
            <v>1.25</v>
          </cell>
          <cell r="F13">
            <v>27</v>
          </cell>
          <cell r="G13">
            <v>33.75</v>
          </cell>
          <cell r="H13">
            <v>1688000</v>
          </cell>
        </row>
        <row r="14">
          <cell r="B14" t="str">
            <v>Traàn Thò Thaïch</v>
          </cell>
          <cell r="C14" t="str">
            <v>TT.PT</v>
          </cell>
          <cell r="D14">
            <v>451500</v>
          </cell>
          <cell r="E14">
            <v>1.31</v>
          </cell>
          <cell r="F14">
            <v>26</v>
          </cell>
          <cell r="G14">
            <v>34.06</v>
          </cell>
          <cell r="H14">
            <v>1704000</v>
          </cell>
        </row>
        <row r="15">
          <cell r="B15" t="str">
            <v>Nguyeãn Thò Hoàng</v>
          </cell>
          <cell r="C15" t="str">
            <v>PT</v>
          </cell>
          <cell r="D15">
            <v>451500</v>
          </cell>
          <cell r="E15">
            <v>1.26</v>
          </cell>
          <cell r="F15">
            <v>26</v>
          </cell>
          <cell r="G15">
            <v>32.76</v>
          </cell>
          <cell r="H15">
            <v>1639000</v>
          </cell>
        </row>
        <row r="16">
          <cell r="B16" t="str">
            <v>Taï Thò Hieàn</v>
          </cell>
          <cell r="C16" t="str">
            <v>"</v>
          </cell>
          <cell r="D16">
            <v>451500</v>
          </cell>
          <cell r="E16">
            <v>1.26</v>
          </cell>
          <cell r="F16">
            <v>25</v>
          </cell>
          <cell r="G16">
            <v>31.5</v>
          </cell>
          <cell r="H16">
            <v>1576000</v>
          </cell>
        </row>
        <row r="17">
          <cell r="B17" t="str">
            <v>Traàn Thò Hoàng Vaân</v>
          </cell>
          <cell r="C17" t="str">
            <v>"</v>
          </cell>
          <cell r="D17">
            <v>451500</v>
          </cell>
          <cell r="E17">
            <v>1.26</v>
          </cell>
          <cell r="F17">
            <v>27</v>
          </cell>
          <cell r="G17">
            <v>34.020000000000003</v>
          </cell>
          <cell r="H17">
            <v>1702000</v>
          </cell>
        </row>
        <row r="18">
          <cell r="B18" t="str">
            <v>Nguyeãn Thanh Laâm</v>
          </cell>
          <cell r="C18" t="str">
            <v>"</v>
          </cell>
          <cell r="D18">
            <v>451500</v>
          </cell>
          <cell r="E18">
            <v>1.25</v>
          </cell>
          <cell r="F18">
            <v>27</v>
          </cell>
          <cell r="G18">
            <v>33.75</v>
          </cell>
          <cell r="H18">
            <v>1688000</v>
          </cell>
        </row>
        <row r="19">
          <cell r="B19" t="str">
            <v>Leâ Vaên Theâm</v>
          </cell>
          <cell r="C19" t="str">
            <v>PT</v>
          </cell>
          <cell r="D19">
            <v>409500</v>
          </cell>
          <cell r="E19">
            <v>1.26</v>
          </cell>
          <cell r="F19">
            <v>27</v>
          </cell>
          <cell r="G19">
            <v>34.020000000000003</v>
          </cell>
          <cell r="H19">
            <v>1702000</v>
          </cell>
        </row>
        <row r="20">
          <cell r="B20" t="str">
            <v>Ñinh Kieân Giang</v>
          </cell>
          <cell r="C20" t="str">
            <v>KC</v>
          </cell>
          <cell r="D20">
            <v>451500</v>
          </cell>
          <cell r="E20">
            <v>1.25</v>
          </cell>
          <cell r="F20">
            <v>26</v>
          </cell>
          <cell r="G20">
            <v>32.5</v>
          </cell>
          <cell r="H20">
            <v>1626000</v>
          </cell>
        </row>
        <row r="21">
          <cell r="B21" t="str">
            <v>Phan Hoàng Huyønh</v>
          </cell>
          <cell r="D21">
            <v>451500</v>
          </cell>
          <cell r="E21">
            <v>1.25</v>
          </cell>
          <cell r="F21">
            <v>26</v>
          </cell>
          <cell r="G21">
            <v>32.5</v>
          </cell>
          <cell r="H21">
            <v>1704000</v>
          </cell>
        </row>
        <row r="22">
          <cell r="B22" t="str">
            <v>Trònh Myõ Trang</v>
          </cell>
          <cell r="D22">
            <v>451500</v>
          </cell>
          <cell r="E22">
            <v>1.25</v>
          </cell>
          <cell r="F22">
            <v>26</v>
          </cell>
          <cell r="G22">
            <v>32.5</v>
          </cell>
          <cell r="H22">
            <v>1626000</v>
          </cell>
        </row>
        <row r="23">
          <cell r="B23" t="str">
            <v>Vuõ Thanh Tuøng</v>
          </cell>
          <cell r="D23">
            <v>415800</v>
          </cell>
          <cell r="E23">
            <v>1.25</v>
          </cell>
          <cell r="F23">
            <v>19</v>
          </cell>
          <cell r="G23">
            <v>23.75</v>
          </cell>
          <cell r="H23">
            <v>1188000</v>
          </cell>
        </row>
        <row r="24">
          <cell r="B24" t="str">
            <v>Phan Thò Löïu</v>
          </cell>
          <cell r="D24">
            <v>415800</v>
          </cell>
          <cell r="E24">
            <v>1.25</v>
          </cell>
          <cell r="F24">
            <v>26</v>
          </cell>
          <cell r="G24">
            <v>32.5</v>
          </cell>
          <cell r="H24">
            <v>1626000</v>
          </cell>
        </row>
        <row r="25">
          <cell r="B25" t="str">
            <v>Ng. Thò Hoàng Hueá</v>
          </cell>
          <cell r="D25">
            <v>451500</v>
          </cell>
          <cell r="E25">
            <v>1.25</v>
          </cell>
          <cell r="F25">
            <v>26</v>
          </cell>
          <cell r="G25">
            <v>32.5</v>
          </cell>
          <cell r="H25">
            <v>1626000</v>
          </cell>
        </row>
        <row r="26">
          <cell r="B26" t="str">
            <v xml:space="preserve">Tröông Myõ Tieân </v>
          </cell>
          <cell r="D26">
            <v>451500</v>
          </cell>
          <cell r="E26">
            <v>1.25</v>
          </cell>
          <cell r="F26">
            <v>25</v>
          </cell>
          <cell r="G26">
            <v>31.25</v>
          </cell>
          <cell r="H26">
            <v>1563000</v>
          </cell>
        </row>
        <row r="27">
          <cell r="B27" t="str">
            <v>Buøi Anh Ñöùc</v>
          </cell>
          <cell r="C27" t="str">
            <v>T T CL</v>
          </cell>
          <cell r="D27">
            <v>451500</v>
          </cell>
          <cell r="E27">
            <v>1.3</v>
          </cell>
          <cell r="F27">
            <v>27</v>
          </cell>
          <cell r="G27">
            <v>35.1</v>
          </cell>
          <cell r="H27">
            <v>1756000</v>
          </cell>
        </row>
        <row r="28">
          <cell r="B28" t="str">
            <v>Thaùi Hoaøng Heân</v>
          </cell>
          <cell r="D28">
            <v>426300.00000000006</v>
          </cell>
          <cell r="E28">
            <v>1.25</v>
          </cell>
          <cell r="F28">
            <v>27</v>
          </cell>
          <cell r="G28">
            <v>33.75</v>
          </cell>
          <cell r="H28">
            <v>1688000</v>
          </cell>
        </row>
        <row r="29">
          <cell r="B29" t="str">
            <v>Nguyeãn Thanh Ñieàn</v>
          </cell>
          <cell r="D29">
            <v>451500</v>
          </cell>
          <cell r="E29">
            <v>1.25</v>
          </cell>
          <cell r="F29">
            <v>27</v>
          </cell>
          <cell r="G29">
            <v>33.75</v>
          </cell>
          <cell r="H29">
            <v>1688000</v>
          </cell>
        </row>
        <row r="30">
          <cell r="B30" t="str">
            <v>Ñinh Quang Sôn</v>
          </cell>
          <cell r="D30">
            <v>426300.00000000006</v>
          </cell>
          <cell r="E30">
            <v>1.25</v>
          </cell>
          <cell r="F30">
            <v>26</v>
          </cell>
          <cell r="G30">
            <v>32.5</v>
          </cell>
          <cell r="H30">
            <v>1626000</v>
          </cell>
        </row>
        <row r="31">
          <cell r="B31" t="str">
            <v>Phuøng Minh Lyù</v>
          </cell>
          <cell r="C31" t="str">
            <v>TTKC</v>
          </cell>
          <cell r="D31">
            <v>451500</v>
          </cell>
          <cell r="E31">
            <v>1.31</v>
          </cell>
          <cell r="F31">
            <v>26</v>
          </cell>
          <cell r="G31">
            <v>34.06</v>
          </cell>
          <cell r="H31">
            <v>1626000</v>
          </cell>
        </row>
        <row r="32">
          <cell r="B32" t="str">
            <v>Traàn Vaên Uùt</v>
          </cell>
          <cell r="C32" t="str">
            <v>NVCL</v>
          </cell>
          <cell r="D32">
            <v>415800</v>
          </cell>
          <cell r="E32">
            <v>0.9375</v>
          </cell>
          <cell r="F32">
            <v>26</v>
          </cell>
          <cell r="G32">
            <v>24.375</v>
          </cell>
          <cell r="H32">
            <v>1219000</v>
          </cell>
        </row>
        <row r="33">
          <cell r="B33" t="str">
            <v>Traàn Thaùi Böûu</v>
          </cell>
          <cell r="C33" t="str">
            <v>NVPT</v>
          </cell>
          <cell r="D33">
            <v>415800</v>
          </cell>
          <cell r="E33">
            <v>0.9375</v>
          </cell>
          <cell r="F33">
            <v>27</v>
          </cell>
          <cell r="G33">
            <v>25.3125</v>
          </cell>
          <cell r="H33">
            <v>1266000</v>
          </cell>
        </row>
        <row r="34">
          <cell r="B34" t="str">
            <v>Mai Vaên Haûi</v>
          </cell>
          <cell r="D34">
            <v>403200</v>
          </cell>
          <cell r="E34">
            <v>1.2</v>
          </cell>
          <cell r="F34">
            <v>25</v>
          </cell>
          <cell r="G34">
            <v>30</v>
          </cell>
          <cell r="H34">
            <v>1167000</v>
          </cell>
        </row>
        <row r="35">
          <cell r="B35" t="str">
            <v>Nguyeãn Vaên Uùt</v>
          </cell>
          <cell r="C35" t="str">
            <v>NVVTPL</v>
          </cell>
          <cell r="D35">
            <v>445200</v>
          </cell>
          <cell r="E35">
            <v>0.86249999999999993</v>
          </cell>
          <cell r="F35">
            <v>1</v>
          </cell>
          <cell r="G35">
            <v>0.86249999999999993</v>
          </cell>
          <cell r="H35">
            <v>473000</v>
          </cell>
        </row>
        <row r="36">
          <cell r="B36" t="str">
            <v>Ng. Thaønh Thaéng A</v>
          </cell>
          <cell r="C36" t="str">
            <v>"</v>
          </cell>
          <cell r="D36">
            <v>403200</v>
          </cell>
          <cell r="E36">
            <v>1.1499999999999999</v>
          </cell>
          <cell r="F36">
            <v>27</v>
          </cell>
          <cell r="G36">
            <v>31.049999999999997</v>
          </cell>
          <cell r="H36">
            <v>1208000</v>
          </cell>
        </row>
        <row r="37">
          <cell r="B37" t="str">
            <v>Ng. Thaønh Thaéng B</v>
          </cell>
          <cell r="C37" t="str">
            <v>TT VTPL</v>
          </cell>
          <cell r="D37">
            <v>386399.99999999994</v>
          </cell>
          <cell r="E37">
            <v>1.2</v>
          </cell>
          <cell r="F37">
            <v>27</v>
          </cell>
          <cell r="G37">
            <v>32.4</v>
          </cell>
          <cell r="H37">
            <v>1208000</v>
          </cell>
        </row>
        <row r="38">
          <cell r="B38" t="str">
            <v>Hoà Hoaøng Taëng</v>
          </cell>
          <cell r="C38" t="str">
            <v>NVVTPL</v>
          </cell>
          <cell r="D38">
            <v>415800</v>
          </cell>
          <cell r="E38">
            <v>1.1499999999999999</v>
          </cell>
          <cell r="F38">
            <v>27</v>
          </cell>
          <cell r="G38">
            <v>31.049999999999997</v>
          </cell>
          <cell r="H38">
            <v>906000</v>
          </cell>
        </row>
        <row r="39">
          <cell r="B39" t="str">
            <v>Ng. Thò Thu Vaân</v>
          </cell>
          <cell r="C39" t="str">
            <v>"</v>
          </cell>
          <cell r="D39">
            <v>403200</v>
          </cell>
          <cell r="E39">
            <v>1.1499999999999999</v>
          </cell>
          <cell r="F39">
            <v>26</v>
          </cell>
          <cell r="G39">
            <v>29.9</v>
          </cell>
          <cell r="H39">
            <v>1163000</v>
          </cell>
        </row>
        <row r="40">
          <cell r="B40" t="str">
            <v>Ng. Thò Kim Hueä</v>
          </cell>
          <cell r="C40" t="str">
            <v>"</v>
          </cell>
          <cell r="D40">
            <v>403200</v>
          </cell>
          <cell r="E40">
            <v>1.1499999999999999</v>
          </cell>
          <cell r="F40">
            <v>14</v>
          </cell>
          <cell r="G40">
            <v>16.099999999999998</v>
          </cell>
          <cell r="H40">
            <v>1387000</v>
          </cell>
        </row>
        <row r="41">
          <cell r="B41" t="str">
            <v>Trònh Ngoïc Toaøn</v>
          </cell>
          <cell r="C41" t="str">
            <v>"</v>
          </cell>
          <cell r="D41">
            <v>451500</v>
          </cell>
          <cell r="E41">
            <v>1.1499999999999999</v>
          </cell>
          <cell r="F41">
            <v>14</v>
          </cell>
          <cell r="G41">
            <v>16.099999999999998</v>
          </cell>
          <cell r="H41">
            <v>626000</v>
          </cell>
        </row>
        <row r="42">
          <cell r="B42" t="str">
            <v>Traàn Duõng Thaéng</v>
          </cell>
          <cell r="E42">
            <v>1.25</v>
          </cell>
          <cell r="F42">
            <v>12</v>
          </cell>
          <cell r="G42">
            <v>15</v>
          </cell>
          <cell r="H42">
            <v>750000</v>
          </cell>
        </row>
        <row r="43">
          <cell r="B43" t="str">
            <v>Löông nghæ pheùp + hoïc caùc toå</v>
          </cell>
          <cell r="H43">
            <v>2127000</v>
          </cell>
        </row>
        <row r="44">
          <cell r="B44" t="str">
            <v>Cuïm löông pheùp T.10</v>
          </cell>
        </row>
        <row r="45">
          <cell r="B45" t="str">
            <v>Quyõ phoøng</v>
          </cell>
          <cell r="H45">
            <v>384000</v>
          </cell>
        </row>
      </sheetData>
      <sheetData sheetId="6" refreshError="1">
        <row r="11">
          <cell r="B11" t="str">
            <v>Leâ Vaên Boán</v>
          </cell>
          <cell r="C11" t="str">
            <v>QÑPX</v>
          </cell>
          <cell r="D11">
            <v>783300</v>
          </cell>
          <cell r="E11">
            <v>1.75</v>
          </cell>
          <cell r="F11">
            <v>26</v>
          </cell>
          <cell r="G11">
            <v>45.5</v>
          </cell>
          <cell r="H11">
            <v>2338000</v>
          </cell>
        </row>
        <row r="12">
          <cell r="B12" t="str">
            <v>Leâ Vieät Nam</v>
          </cell>
          <cell r="C12" t="str">
            <v>CBKT</v>
          </cell>
          <cell r="D12">
            <v>415800</v>
          </cell>
          <cell r="E12">
            <v>1.4</v>
          </cell>
          <cell r="F12">
            <v>26</v>
          </cell>
          <cell r="G12">
            <v>36.4</v>
          </cell>
          <cell r="H12">
            <v>1871000</v>
          </cell>
        </row>
        <row r="13">
          <cell r="B13" t="str">
            <v>Döông Kim Chi</v>
          </cell>
          <cell r="C13" t="str">
            <v>TK-PX</v>
          </cell>
          <cell r="D13">
            <v>399000</v>
          </cell>
          <cell r="E13">
            <v>1.2</v>
          </cell>
          <cell r="F13">
            <v>26</v>
          </cell>
          <cell r="G13">
            <v>31.2</v>
          </cell>
          <cell r="H13">
            <v>1604000</v>
          </cell>
        </row>
        <row r="14">
          <cell r="B14" t="str">
            <v>Nguyeãn Khaéc Haûi</v>
          </cell>
          <cell r="C14" t="str">
            <v>CK.V/h</v>
          </cell>
          <cell r="D14">
            <v>632100</v>
          </cell>
          <cell r="E14">
            <v>1.25</v>
          </cell>
          <cell r="F14">
            <v>26</v>
          </cell>
          <cell r="G14">
            <v>32.5</v>
          </cell>
          <cell r="H14">
            <v>1671000</v>
          </cell>
        </row>
        <row r="15">
          <cell r="B15" t="str">
            <v>Leâ Minh  Ñöùc</v>
          </cell>
          <cell r="C15" t="str">
            <v>TT.Khoan</v>
          </cell>
          <cell r="D15">
            <v>491400.00000000006</v>
          </cell>
          <cell r="E15">
            <v>1.35</v>
          </cell>
          <cell r="F15">
            <v>26</v>
          </cell>
          <cell r="G15">
            <v>35.1</v>
          </cell>
          <cell r="H15">
            <v>1804000</v>
          </cell>
        </row>
        <row r="16">
          <cell r="B16" t="str">
            <v>Giang Vaên Tónh</v>
          </cell>
          <cell r="C16" t="str">
            <v>Thôï khoan</v>
          </cell>
          <cell r="D16">
            <v>470400.00000000006</v>
          </cell>
          <cell r="E16">
            <v>1.3</v>
          </cell>
          <cell r="F16">
            <v>26</v>
          </cell>
          <cell r="G16">
            <v>33.800000000000004</v>
          </cell>
          <cell r="H16">
            <v>1738000</v>
          </cell>
        </row>
        <row r="17">
          <cell r="B17" t="str">
            <v>Trình Xuaân Baûng</v>
          </cell>
          <cell r="C17" t="str">
            <v>"</v>
          </cell>
          <cell r="D17">
            <v>470400.00000000006</v>
          </cell>
          <cell r="E17">
            <v>1.3</v>
          </cell>
          <cell r="F17">
            <v>26</v>
          </cell>
          <cell r="G17">
            <v>33.800000000000004</v>
          </cell>
          <cell r="H17">
            <v>1738000</v>
          </cell>
        </row>
        <row r="18">
          <cell r="B18" t="str">
            <v>Buøi Trung Tuaán</v>
          </cell>
          <cell r="C18" t="str">
            <v>"</v>
          </cell>
          <cell r="D18">
            <v>470400.00000000006</v>
          </cell>
          <cell r="E18">
            <v>1.3</v>
          </cell>
          <cell r="F18">
            <v>26</v>
          </cell>
          <cell r="G18">
            <v>33.800000000000004</v>
          </cell>
          <cell r="H18">
            <v>1738000</v>
          </cell>
        </row>
        <row r="19">
          <cell r="B19" t="str">
            <v>Phaïm Ngoïc Sôn</v>
          </cell>
          <cell r="C19" t="str">
            <v>"</v>
          </cell>
          <cell r="D19">
            <v>470400.00000000006</v>
          </cell>
          <cell r="E19">
            <v>1.3</v>
          </cell>
          <cell r="F19">
            <v>26</v>
          </cell>
          <cell r="G19">
            <v>33.800000000000004</v>
          </cell>
          <cell r="H19">
            <v>1738000</v>
          </cell>
        </row>
        <row r="20">
          <cell r="B20" t="str">
            <v>Ng. Ñình Nguyeân</v>
          </cell>
          <cell r="C20" t="str">
            <v>"</v>
          </cell>
          <cell r="D20">
            <v>426300.00000000006</v>
          </cell>
          <cell r="E20">
            <v>1.3</v>
          </cell>
          <cell r="F20">
            <v>26</v>
          </cell>
          <cell r="G20">
            <v>33.800000000000004</v>
          </cell>
          <cell r="H20">
            <v>1738000</v>
          </cell>
        </row>
        <row r="21">
          <cell r="B21" t="str">
            <v>Laïi Vaên Huyeân</v>
          </cell>
          <cell r="C21" t="str">
            <v>TT Pha boå</v>
          </cell>
          <cell r="D21">
            <v>491399.99999999994</v>
          </cell>
          <cell r="E21">
            <v>1.2</v>
          </cell>
          <cell r="F21">
            <v>26</v>
          </cell>
          <cell r="G21">
            <v>31.2</v>
          </cell>
          <cell r="H21">
            <v>1604000</v>
          </cell>
        </row>
        <row r="22">
          <cell r="B22" t="str">
            <v>Nguyeãn vaên Chaët</v>
          </cell>
          <cell r="C22" t="str">
            <v>CN Pha boå</v>
          </cell>
          <cell r="D22">
            <v>470400.00000000006</v>
          </cell>
          <cell r="E22">
            <v>1.1499999999999999</v>
          </cell>
          <cell r="F22">
            <v>26</v>
          </cell>
          <cell r="G22">
            <v>29.9</v>
          </cell>
          <cell r="H22">
            <v>1537000</v>
          </cell>
        </row>
        <row r="23">
          <cell r="B23" t="str">
            <v>Chaâu Thanh Lieâm</v>
          </cell>
          <cell r="C23" t="str">
            <v>"</v>
          </cell>
          <cell r="D23">
            <v>470400.00000000006</v>
          </cell>
          <cell r="E23">
            <v>1.1499999999999999</v>
          </cell>
          <cell r="F23">
            <v>26</v>
          </cell>
          <cell r="G23">
            <v>29.9</v>
          </cell>
          <cell r="H23">
            <v>1537000</v>
          </cell>
        </row>
        <row r="24">
          <cell r="B24" t="str">
            <v>Ong Döông Haûi</v>
          </cell>
          <cell r="C24" t="str">
            <v>"</v>
          </cell>
          <cell r="D24">
            <v>470400.00000000006</v>
          </cell>
          <cell r="E24">
            <v>1.1499999999999999</v>
          </cell>
          <cell r="F24">
            <v>25</v>
          </cell>
          <cell r="G24">
            <v>28.749999999999996</v>
          </cell>
          <cell r="H24">
            <v>1478000</v>
          </cell>
        </row>
        <row r="25">
          <cell r="B25" t="str">
            <v>Lyù Vaên Höôûng</v>
          </cell>
          <cell r="C25" t="str">
            <v>"</v>
          </cell>
          <cell r="D25">
            <v>470400.00000000006</v>
          </cell>
          <cell r="E25">
            <v>1.1499999999999999</v>
          </cell>
          <cell r="F25">
            <v>26</v>
          </cell>
          <cell r="G25">
            <v>29.9</v>
          </cell>
          <cell r="H25">
            <v>1537000</v>
          </cell>
        </row>
        <row r="26">
          <cell r="B26" t="str">
            <v>Danh Chung</v>
          </cell>
          <cell r="C26" t="str">
            <v>"</v>
          </cell>
          <cell r="D26">
            <v>470400.00000000006</v>
          </cell>
          <cell r="E26">
            <v>1.1499999999999999</v>
          </cell>
          <cell r="F26">
            <v>26</v>
          </cell>
          <cell r="G26">
            <v>29.9</v>
          </cell>
          <cell r="H26">
            <v>1537000</v>
          </cell>
        </row>
        <row r="27">
          <cell r="B27" t="str">
            <v>Laïi Vaên Tình</v>
          </cell>
          <cell r="C27" t="str">
            <v>"</v>
          </cell>
          <cell r="D27">
            <v>470400.00000000006</v>
          </cell>
          <cell r="E27">
            <v>1.1499999999999999</v>
          </cell>
          <cell r="F27">
            <v>26</v>
          </cell>
          <cell r="G27">
            <v>29.9</v>
          </cell>
          <cell r="H27">
            <v>1537000</v>
          </cell>
        </row>
        <row r="28">
          <cell r="B28" t="str">
            <v>Danh Xuaân</v>
          </cell>
          <cell r="C28" t="str">
            <v>"</v>
          </cell>
          <cell r="D28">
            <v>470400.00000000006</v>
          </cell>
          <cell r="E28">
            <v>1.1499999999999999</v>
          </cell>
          <cell r="F28">
            <v>26</v>
          </cell>
          <cell r="G28">
            <v>29.9</v>
          </cell>
          <cell r="H28">
            <v>1537000</v>
          </cell>
        </row>
        <row r="29">
          <cell r="B29" t="str">
            <v>Höùa Vaên Meán</v>
          </cell>
          <cell r="C29" t="str">
            <v>"</v>
          </cell>
          <cell r="D29">
            <v>470400.00000000006</v>
          </cell>
          <cell r="E29">
            <v>1.1499999999999999</v>
          </cell>
          <cell r="F29">
            <v>26</v>
          </cell>
          <cell r="G29">
            <v>29.9</v>
          </cell>
          <cell r="H29">
            <v>1537000</v>
          </cell>
        </row>
        <row r="30">
          <cell r="B30" t="str">
            <v>Du  Kim Thaønh</v>
          </cell>
          <cell r="C30" t="str">
            <v>"</v>
          </cell>
          <cell r="D30">
            <v>470400.00000000006</v>
          </cell>
          <cell r="E30">
            <v>1.1499999999999999</v>
          </cell>
          <cell r="F30">
            <v>19</v>
          </cell>
          <cell r="G30">
            <v>21.849999999999998</v>
          </cell>
          <cell r="H30">
            <v>1123000</v>
          </cell>
        </row>
        <row r="31">
          <cell r="B31" t="str">
            <v>Döông Vaên Tuaán</v>
          </cell>
          <cell r="C31" t="str">
            <v>CN</v>
          </cell>
          <cell r="D31">
            <v>470400.00000000006</v>
          </cell>
          <cell r="E31">
            <v>1.1499999999999999</v>
          </cell>
          <cell r="F31">
            <v>26</v>
          </cell>
          <cell r="G31">
            <v>29.9</v>
          </cell>
          <cell r="H31">
            <v>1537000</v>
          </cell>
        </row>
        <row r="32">
          <cell r="B32" t="str">
            <v>Hoà Vaên Em</v>
          </cell>
          <cell r="C32" t="str">
            <v>"</v>
          </cell>
          <cell r="D32">
            <v>470400.00000000006</v>
          </cell>
          <cell r="E32">
            <v>1.1499999999999999</v>
          </cell>
          <cell r="F32">
            <v>26</v>
          </cell>
          <cell r="G32">
            <v>29.9</v>
          </cell>
          <cell r="H32">
            <v>1537000</v>
          </cell>
        </row>
        <row r="33">
          <cell r="B33" t="str">
            <v>Cao Hoaøi Thanh</v>
          </cell>
          <cell r="C33" t="str">
            <v>"</v>
          </cell>
          <cell r="D33">
            <v>470400.00000000006</v>
          </cell>
          <cell r="E33">
            <v>1.1499999999999999</v>
          </cell>
          <cell r="F33">
            <v>26</v>
          </cell>
          <cell r="G33">
            <v>29.9</v>
          </cell>
          <cell r="H33">
            <v>1537000</v>
          </cell>
        </row>
        <row r="34">
          <cell r="B34" t="str">
            <v>Höùa Vaên Sao</v>
          </cell>
          <cell r="C34" t="str">
            <v>"</v>
          </cell>
          <cell r="D34">
            <v>426300.00000000006</v>
          </cell>
          <cell r="E34">
            <v>1.1499999999999999</v>
          </cell>
          <cell r="F34">
            <v>26</v>
          </cell>
          <cell r="G34">
            <v>29.9</v>
          </cell>
          <cell r="H34">
            <v>1537000</v>
          </cell>
        </row>
        <row r="35">
          <cell r="B35" t="str">
            <v>Trònh Xuaân Tröôûng</v>
          </cell>
          <cell r="C35" t="str">
            <v>"</v>
          </cell>
          <cell r="D35">
            <v>426300.00000000006</v>
          </cell>
          <cell r="E35">
            <v>1.1499999999999999</v>
          </cell>
          <cell r="F35">
            <v>25</v>
          </cell>
          <cell r="G35">
            <v>28.749999999999996</v>
          </cell>
          <cell r="H35">
            <v>1478000</v>
          </cell>
        </row>
        <row r="36">
          <cell r="B36" t="str">
            <v>Döông Phuùc Ñaït</v>
          </cell>
          <cell r="C36" t="str">
            <v>"</v>
          </cell>
          <cell r="D36">
            <v>426300.00000000006</v>
          </cell>
          <cell r="E36">
            <v>1.1499999999999999</v>
          </cell>
          <cell r="F36">
            <v>26</v>
          </cell>
          <cell r="G36">
            <v>29.9</v>
          </cell>
          <cell r="H36">
            <v>1537000</v>
          </cell>
        </row>
        <row r="37">
          <cell r="B37" t="str">
            <v>Nguyeãn Vaên Thaéng</v>
          </cell>
          <cell r="C37" t="str">
            <v>B.Veä</v>
          </cell>
          <cell r="D37">
            <v>426300.00000000006</v>
          </cell>
          <cell r="E37">
            <v>0.95</v>
          </cell>
          <cell r="F37">
            <v>19</v>
          </cell>
          <cell r="G37">
            <v>18.05</v>
          </cell>
          <cell r="H37">
            <v>928000</v>
          </cell>
        </row>
        <row r="38">
          <cell r="B38" t="str">
            <v>Traàn Thuaän Phong</v>
          </cell>
          <cell r="C38" t="str">
            <v>B.Veä</v>
          </cell>
          <cell r="D38">
            <v>476700</v>
          </cell>
          <cell r="E38">
            <v>0.95</v>
          </cell>
          <cell r="F38">
            <v>26</v>
          </cell>
          <cell r="G38">
            <v>24.7</v>
          </cell>
          <cell r="H38">
            <v>1270000</v>
          </cell>
        </row>
        <row r="39">
          <cell r="B39" t="str">
            <v>Leâ Vaên Quyeát</v>
          </cell>
          <cell r="C39" t="str">
            <v>B.Veä</v>
          </cell>
          <cell r="D39">
            <v>367500</v>
          </cell>
          <cell r="E39">
            <v>0.95</v>
          </cell>
          <cell r="F39">
            <v>26</v>
          </cell>
          <cell r="G39">
            <v>24.7</v>
          </cell>
          <cell r="H39">
            <v>1270000</v>
          </cell>
        </row>
        <row r="40">
          <cell r="B40" t="str">
            <v xml:space="preserve">Vuõ Ñình Thaønh </v>
          </cell>
          <cell r="C40" t="str">
            <v>B.Veä</v>
          </cell>
          <cell r="D40">
            <v>451500</v>
          </cell>
          <cell r="E40">
            <v>0.95</v>
          </cell>
          <cell r="F40">
            <v>26</v>
          </cell>
          <cell r="G40">
            <v>24.7</v>
          </cell>
          <cell r="H40">
            <v>1270000</v>
          </cell>
        </row>
        <row r="41">
          <cell r="B41" t="str">
            <v>Leâ Thò Kim Loan</v>
          </cell>
          <cell r="C41" t="str">
            <v>P.Vuï</v>
          </cell>
          <cell r="D41">
            <v>415800</v>
          </cell>
          <cell r="F41">
            <v>26</v>
          </cell>
          <cell r="G41">
            <v>0</v>
          </cell>
          <cell r="H41">
            <v>700000</v>
          </cell>
        </row>
      </sheetData>
      <sheetData sheetId="7" refreshError="1">
        <row r="23">
          <cell r="B23" t="str">
            <v>Traàn Vaên Naêm</v>
          </cell>
          <cell r="C23" t="str">
            <v>QÑ</v>
          </cell>
          <cell r="D23">
            <v>558599.99999999988</v>
          </cell>
          <cell r="E23">
            <v>1.8</v>
          </cell>
          <cell r="F23">
            <v>26</v>
          </cell>
          <cell r="G23">
            <v>46.800000000000004</v>
          </cell>
          <cell r="H23">
            <v>2066000</v>
          </cell>
        </row>
        <row r="24">
          <cell r="B24" t="str">
            <v>Vuõ Tieán Laõm</v>
          </cell>
          <cell r="C24" t="str">
            <v>PQÑ</v>
          </cell>
          <cell r="D24">
            <v>497700</v>
          </cell>
          <cell r="E24">
            <v>1.65</v>
          </cell>
          <cell r="F24">
            <v>26</v>
          </cell>
          <cell r="G24">
            <v>42.9</v>
          </cell>
          <cell r="H24">
            <v>1895000</v>
          </cell>
        </row>
        <row r="25">
          <cell r="B25" t="str">
            <v>Döông Thanh Haø</v>
          </cell>
          <cell r="C25" t="str">
            <v>PQÑ</v>
          </cell>
          <cell r="D25">
            <v>447300</v>
          </cell>
          <cell r="E25">
            <v>1.65</v>
          </cell>
          <cell r="F25">
            <v>26</v>
          </cell>
          <cell r="G25">
            <v>42.9</v>
          </cell>
          <cell r="H25">
            <v>1895000</v>
          </cell>
        </row>
        <row r="26">
          <cell r="B26" t="str">
            <v>Löu Ñöùc  Hieán</v>
          </cell>
          <cell r="C26" t="str">
            <v>TK</v>
          </cell>
          <cell r="D26">
            <v>451500</v>
          </cell>
          <cell r="E26">
            <v>1.3</v>
          </cell>
          <cell r="F26">
            <v>26</v>
          </cell>
          <cell r="G26">
            <v>33.800000000000004</v>
          </cell>
          <cell r="H26">
            <v>1494000</v>
          </cell>
        </row>
        <row r="27">
          <cell r="B27" t="str">
            <v>Nguyeãn Vaên Lyù</v>
          </cell>
          <cell r="C27" t="str">
            <v>TK</v>
          </cell>
          <cell r="D27">
            <v>424200</v>
          </cell>
          <cell r="E27">
            <v>1.3</v>
          </cell>
          <cell r="F27">
            <v>26</v>
          </cell>
          <cell r="G27">
            <v>33.800000000000004</v>
          </cell>
          <cell r="H27">
            <v>1494000</v>
          </cell>
        </row>
        <row r="28">
          <cell r="B28" t="str">
            <v>Leâ Kim Chuyeån</v>
          </cell>
          <cell r="D28">
            <v>447300</v>
          </cell>
          <cell r="E28">
            <v>1.55</v>
          </cell>
          <cell r="F28">
            <v>26</v>
          </cell>
          <cell r="G28">
            <v>40.300000000000004</v>
          </cell>
          <cell r="H28">
            <v>1781000</v>
          </cell>
        </row>
        <row r="29">
          <cell r="B29" t="str">
            <v>Cao Vaên Döông</v>
          </cell>
          <cell r="D29">
            <v>472500</v>
          </cell>
          <cell r="E29">
            <v>1.55</v>
          </cell>
          <cell r="F29">
            <v>26</v>
          </cell>
          <cell r="G29">
            <v>40.300000000000004</v>
          </cell>
          <cell r="H29">
            <v>1781000</v>
          </cell>
        </row>
        <row r="30">
          <cell r="B30" t="str">
            <v>Ñoã Trung Thöï</v>
          </cell>
          <cell r="D30">
            <v>447300</v>
          </cell>
          <cell r="E30">
            <v>1.55</v>
          </cell>
          <cell r="F30">
            <v>26</v>
          </cell>
          <cell r="G30">
            <v>40.300000000000004</v>
          </cell>
          <cell r="H30">
            <v>1781000</v>
          </cell>
        </row>
        <row r="31">
          <cell r="B31" t="str">
            <v>Phan Vaên Naâng</v>
          </cell>
          <cell r="C31" t="str">
            <v>CT</v>
          </cell>
          <cell r="D31">
            <v>445200</v>
          </cell>
          <cell r="E31">
            <v>1.55</v>
          </cell>
          <cell r="F31">
            <v>26</v>
          </cell>
          <cell r="G31">
            <v>40.300000000000004</v>
          </cell>
          <cell r="H31">
            <v>1781000</v>
          </cell>
        </row>
        <row r="32">
          <cell r="B32" t="str">
            <v>Ñaøo Taát  Ñaït</v>
          </cell>
          <cell r="C32" t="str">
            <v>CT</v>
          </cell>
          <cell r="D32">
            <v>451500</v>
          </cell>
          <cell r="E32">
            <v>1.1499999999999999</v>
          </cell>
          <cell r="F32">
            <v>26</v>
          </cell>
          <cell r="G32">
            <v>29.9</v>
          </cell>
          <cell r="H32">
            <v>1322000</v>
          </cell>
        </row>
        <row r="33">
          <cell r="B33" t="str">
            <v>Haø Vaên khen</v>
          </cell>
          <cell r="D33">
            <v>409500</v>
          </cell>
          <cell r="E33">
            <v>1.1499999999999999</v>
          </cell>
          <cell r="F33">
            <v>26</v>
          </cell>
          <cell r="G33">
            <v>29.9</v>
          </cell>
          <cell r="H33">
            <v>1322000</v>
          </cell>
        </row>
        <row r="34">
          <cell r="B34" t="str">
            <v>Laâm Ngoïc Chuyeân</v>
          </cell>
          <cell r="D34">
            <v>451500</v>
          </cell>
          <cell r="E34">
            <v>1.1499999999999999</v>
          </cell>
          <cell r="F34">
            <v>26</v>
          </cell>
          <cell r="G34">
            <v>29.9</v>
          </cell>
          <cell r="H34">
            <v>1322000</v>
          </cell>
        </row>
        <row r="35">
          <cell r="B35" t="str">
            <v>Leâ Vaên Vuõ</v>
          </cell>
          <cell r="D35">
            <v>472500</v>
          </cell>
          <cell r="E35">
            <v>1.25</v>
          </cell>
          <cell r="F35">
            <v>26</v>
          </cell>
          <cell r="G35">
            <v>32.5</v>
          </cell>
          <cell r="H35">
            <v>1436000</v>
          </cell>
        </row>
        <row r="36">
          <cell r="B36" t="str">
            <v>Haøng Vaên Taøo</v>
          </cell>
          <cell r="D36">
            <v>472500</v>
          </cell>
          <cell r="E36">
            <v>1.371</v>
          </cell>
          <cell r="F36">
            <v>26</v>
          </cell>
          <cell r="G36">
            <v>35.646000000000001</v>
          </cell>
          <cell r="H36">
            <v>1555000</v>
          </cell>
        </row>
        <row r="37">
          <cell r="B37" t="str">
            <v>Nguyeãn Ngoïc Bieân</v>
          </cell>
          <cell r="C37" t="str">
            <v>CT</v>
          </cell>
          <cell r="D37">
            <v>451500</v>
          </cell>
          <cell r="E37">
            <v>1.321</v>
          </cell>
          <cell r="F37">
            <v>25</v>
          </cell>
          <cell r="G37">
            <v>33.024999999999999</v>
          </cell>
          <cell r="H37">
            <v>1441000</v>
          </cell>
        </row>
        <row r="38">
          <cell r="B38" t="str">
            <v>Trònh Hoaøi Phöông</v>
          </cell>
          <cell r="D38">
            <v>451500</v>
          </cell>
          <cell r="E38">
            <v>1.292</v>
          </cell>
          <cell r="F38">
            <v>26</v>
          </cell>
          <cell r="G38">
            <v>33.591999999999999</v>
          </cell>
          <cell r="H38">
            <v>1466000</v>
          </cell>
        </row>
        <row r="39">
          <cell r="B39" t="str">
            <v>Ñaøo Duy Haûi</v>
          </cell>
          <cell r="D39">
            <v>451500</v>
          </cell>
          <cell r="E39">
            <v>1.292</v>
          </cell>
          <cell r="F39">
            <v>26</v>
          </cell>
          <cell r="G39">
            <v>33.591999999999999</v>
          </cell>
          <cell r="H39">
            <v>1466000</v>
          </cell>
        </row>
        <row r="40">
          <cell r="B40" t="str">
            <v>Leâ Coâng Luaän</v>
          </cell>
          <cell r="D40">
            <v>451500</v>
          </cell>
          <cell r="E40">
            <v>1.292</v>
          </cell>
          <cell r="F40">
            <v>26</v>
          </cell>
          <cell r="G40">
            <v>33.591999999999999</v>
          </cell>
          <cell r="H40">
            <v>1466000</v>
          </cell>
        </row>
        <row r="41">
          <cell r="B41" t="str">
            <v>Nguyeãn Thanh Sôn</v>
          </cell>
          <cell r="D41">
            <v>472500</v>
          </cell>
          <cell r="E41">
            <v>1.371</v>
          </cell>
          <cell r="F41">
            <v>25</v>
          </cell>
          <cell r="G41">
            <v>34.274999999999999</v>
          </cell>
          <cell r="H41">
            <v>1581000</v>
          </cell>
        </row>
        <row r="42">
          <cell r="B42" t="str">
            <v>Phaïm Vaên Beàn</v>
          </cell>
          <cell r="C42" t="str">
            <v>TT</v>
          </cell>
          <cell r="D42">
            <v>451500</v>
          </cell>
          <cell r="E42">
            <v>1.321</v>
          </cell>
          <cell r="F42">
            <v>26</v>
          </cell>
          <cell r="G42">
            <v>34.345999999999997</v>
          </cell>
          <cell r="H42">
            <v>1585000</v>
          </cell>
        </row>
        <row r="43">
          <cell r="B43" t="str">
            <v>Traàn Khaéc Ñieàu</v>
          </cell>
          <cell r="D43">
            <v>531300</v>
          </cell>
          <cell r="E43">
            <v>1.266</v>
          </cell>
          <cell r="F43">
            <v>26</v>
          </cell>
          <cell r="G43">
            <v>32.915999999999997</v>
          </cell>
          <cell r="H43">
            <v>1506000</v>
          </cell>
        </row>
        <row r="44">
          <cell r="B44" t="str">
            <v>Nguyeãn Thanh Hoàng</v>
          </cell>
          <cell r="D44">
            <v>451500</v>
          </cell>
          <cell r="E44">
            <v>1.292</v>
          </cell>
          <cell r="F44">
            <v>26</v>
          </cell>
          <cell r="G44">
            <v>33.591999999999999</v>
          </cell>
          <cell r="H44">
            <v>1550000</v>
          </cell>
        </row>
        <row r="45">
          <cell r="B45" t="str">
            <v>Hoà Minh Sôn</v>
          </cell>
          <cell r="D45">
            <v>409500</v>
          </cell>
          <cell r="E45">
            <v>1.2274</v>
          </cell>
          <cell r="F45">
            <v>19</v>
          </cell>
          <cell r="G45">
            <v>23.320600000000002</v>
          </cell>
          <cell r="H45">
            <v>1064000</v>
          </cell>
        </row>
        <row r="46">
          <cell r="B46" t="str">
            <v>Nguyeãn Quang Vinh</v>
          </cell>
          <cell r="D46">
            <v>472500</v>
          </cell>
          <cell r="E46">
            <v>1.371</v>
          </cell>
          <cell r="F46">
            <v>26</v>
          </cell>
          <cell r="G46">
            <v>35.646000000000001</v>
          </cell>
          <cell r="H46">
            <v>1533000</v>
          </cell>
        </row>
        <row r="47">
          <cell r="B47" t="str">
            <v>Traàn vieät Toaøn</v>
          </cell>
          <cell r="C47" t="str">
            <v>CT</v>
          </cell>
          <cell r="D47">
            <v>451500</v>
          </cell>
          <cell r="E47">
            <v>1.321</v>
          </cell>
          <cell r="F47">
            <v>25</v>
          </cell>
          <cell r="G47">
            <v>33.024999999999999</v>
          </cell>
          <cell r="H47">
            <v>1422000</v>
          </cell>
        </row>
        <row r="48">
          <cell r="B48" t="str">
            <v>Traàn Thanh Tuøng</v>
          </cell>
          <cell r="D48">
            <v>451500</v>
          </cell>
          <cell r="E48">
            <v>1.292</v>
          </cell>
          <cell r="F48">
            <v>24</v>
          </cell>
          <cell r="G48">
            <v>31.008000000000003</v>
          </cell>
          <cell r="H48">
            <v>1337000</v>
          </cell>
        </row>
        <row r="49">
          <cell r="B49" t="str">
            <v>Nguyeãn Höõu Taøi</v>
          </cell>
          <cell r="D49">
            <v>451500</v>
          </cell>
          <cell r="E49">
            <v>1.292</v>
          </cell>
          <cell r="F49">
            <v>26</v>
          </cell>
          <cell r="G49">
            <v>33.591999999999999</v>
          </cell>
          <cell r="H49">
            <v>1445000</v>
          </cell>
        </row>
        <row r="50">
          <cell r="B50" t="str">
            <v>Leâ Phaùt Ñaït</v>
          </cell>
          <cell r="D50">
            <v>451500</v>
          </cell>
          <cell r="E50">
            <v>1.292</v>
          </cell>
          <cell r="F50">
            <v>26</v>
          </cell>
          <cell r="G50">
            <v>33.591999999999999</v>
          </cell>
          <cell r="H50">
            <v>1445000</v>
          </cell>
        </row>
        <row r="51">
          <cell r="B51" t="str">
            <v>Nam Taán Löïc</v>
          </cell>
          <cell r="D51">
            <v>447300</v>
          </cell>
          <cell r="E51">
            <v>1.3</v>
          </cell>
          <cell r="F51">
            <v>17</v>
          </cell>
          <cell r="G51">
            <v>22.1</v>
          </cell>
          <cell r="H51">
            <v>976000</v>
          </cell>
        </row>
        <row r="52">
          <cell r="B52" t="str">
            <v>Huyønh Quoác Söû</v>
          </cell>
          <cell r="C52" t="str">
            <v>CT</v>
          </cell>
          <cell r="D52">
            <v>426300.00000000006</v>
          </cell>
          <cell r="E52">
            <v>1.1499999999999999</v>
          </cell>
          <cell r="F52">
            <v>26</v>
          </cell>
          <cell r="G52">
            <v>29.9</v>
          </cell>
          <cell r="H52">
            <v>1322000</v>
          </cell>
        </row>
        <row r="53">
          <cell r="B53" t="str">
            <v>Tröông Tieán Huøng</v>
          </cell>
          <cell r="D53">
            <v>451500</v>
          </cell>
          <cell r="E53">
            <v>1.1499999999999999</v>
          </cell>
          <cell r="F53">
            <v>24</v>
          </cell>
          <cell r="G53">
            <v>27.599999999999998</v>
          </cell>
          <cell r="H53">
            <v>1220000</v>
          </cell>
        </row>
        <row r="54">
          <cell r="B54" t="str">
            <v>Leâ Tröôøng Sa</v>
          </cell>
          <cell r="D54">
            <v>451500</v>
          </cell>
          <cell r="E54">
            <v>1.1499999999999999</v>
          </cell>
          <cell r="F54">
            <v>26</v>
          </cell>
          <cell r="G54">
            <v>29.9</v>
          </cell>
          <cell r="H54">
            <v>1322000</v>
          </cell>
        </row>
        <row r="55">
          <cell r="B55" t="str">
            <v>Leâ Kyø Maïnh</v>
          </cell>
          <cell r="D55">
            <v>386399.99999999994</v>
          </cell>
          <cell r="E55">
            <v>0.86249999999999993</v>
          </cell>
          <cell r="F55">
            <v>26</v>
          </cell>
          <cell r="G55">
            <v>22.424999999999997</v>
          </cell>
          <cell r="H55">
            <v>991000</v>
          </cell>
        </row>
        <row r="56">
          <cell r="B56" t="str">
            <v>Traàn Vaên Tieån</v>
          </cell>
          <cell r="D56">
            <v>426300.00000000006</v>
          </cell>
          <cell r="E56">
            <v>1.3</v>
          </cell>
          <cell r="F56">
            <v>25</v>
          </cell>
          <cell r="G56">
            <v>32.5</v>
          </cell>
          <cell r="H56">
            <v>1436000</v>
          </cell>
        </row>
        <row r="57">
          <cell r="B57" t="str">
            <v>Trònh Xuaân Thaéng</v>
          </cell>
          <cell r="C57" t="str">
            <v>TT</v>
          </cell>
          <cell r="D57">
            <v>426300.00000000006</v>
          </cell>
          <cell r="E57">
            <v>1.1499999999999999</v>
          </cell>
          <cell r="F57">
            <v>26</v>
          </cell>
          <cell r="G57">
            <v>29.9</v>
          </cell>
          <cell r="H57">
            <v>1322000</v>
          </cell>
        </row>
        <row r="58">
          <cell r="B58" t="str">
            <v>Nguyeãn Vaên Thaém</v>
          </cell>
          <cell r="D58">
            <v>426300.00000000006</v>
          </cell>
          <cell r="E58">
            <v>1.1499999999999999</v>
          </cell>
          <cell r="F58">
            <v>26</v>
          </cell>
          <cell r="G58">
            <v>29.9</v>
          </cell>
          <cell r="H58">
            <v>1322000</v>
          </cell>
        </row>
        <row r="59">
          <cell r="B59" t="str">
            <v>Taøo Chís Sal</v>
          </cell>
          <cell r="D59">
            <v>409500</v>
          </cell>
          <cell r="E59">
            <v>1.0924999999999998</v>
          </cell>
          <cell r="F59">
            <v>25</v>
          </cell>
          <cell r="G59">
            <v>27.312499999999996</v>
          </cell>
          <cell r="H59">
            <v>1207000</v>
          </cell>
        </row>
        <row r="60">
          <cell r="B60" t="str">
            <v>Ng. Tuaán Kieät</v>
          </cell>
          <cell r="D60">
            <v>386399.99999999994</v>
          </cell>
          <cell r="E60">
            <v>0.86249999999999993</v>
          </cell>
          <cell r="F60">
            <v>26</v>
          </cell>
          <cell r="G60">
            <v>22.424999999999997</v>
          </cell>
          <cell r="H60">
            <v>991000</v>
          </cell>
        </row>
        <row r="61">
          <cell r="B61" t="str">
            <v>Leâ Thaùi Bình</v>
          </cell>
          <cell r="D61">
            <v>447300</v>
          </cell>
          <cell r="E61">
            <v>1.1656500000000001</v>
          </cell>
          <cell r="F61">
            <v>21</v>
          </cell>
          <cell r="G61">
            <v>24.478650000000002</v>
          </cell>
          <cell r="H61">
            <v>1082000</v>
          </cell>
        </row>
        <row r="62">
          <cell r="B62" t="str">
            <v>Nguyeãn Khaéc Vuõ</v>
          </cell>
          <cell r="C62" t="str">
            <v>CT</v>
          </cell>
          <cell r="D62">
            <v>426300.00000000006</v>
          </cell>
          <cell r="E62">
            <v>1.2230000000000001</v>
          </cell>
          <cell r="F62">
            <v>26</v>
          </cell>
          <cell r="G62">
            <v>31.798000000000002</v>
          </cell>
          <cell r="H62">
            <v>1405000</v>
          </cell>
        </row>
        <row r="63">
          <cell r="B63" t="str">
            <v>Ngoâ Minh Taâm</v>
          </cell>
          <cell r="C63" t="str">
            <v>CP</v>
          </cell>
          <cell r="D63">
            <v>386399.99999999994</v>
          </cell>
          <cell r="E63">
            <v>1.1499999999999999</v>
          </cell>
          <cell r="F63">
            <v>25</v>
          </cell>
          <cell r="G63">
            <v>28.749999999999996</v>
          </cell>
          <cell r="H63">
            <v>1271000</v>
          </cell>
        </row>
        <row r="64">
          <cell r="B64" t="str">
            <v>Nguyeãn Vaên Loäc</v>
          </cell>
          <cell r="D64">
            <v>409500</v>
          </cell>
          <cell r="E64">
            <v>1.0924999999999998</v>
          </cell>
          <cell r="F64">
            <v>26</v>
          </cell>
          <cell r="G64">
            <v>28.404999999999994</v>
          </cell>
          <cell r="H64">
            <v>1255000</v>
          </cell>
        </row>
        <row r="65">
          <cell r="B65" t="str">
            <v>Traàn Vaên Töôøng</v>
          </cell>
          <cell r="D65">
            <v>451500</v>
          </cell>
          <cell r="E65">
            <v>1.0924999999999998</v>
          </cell>
          <cell r="F65">
            <v>25</v>
          </cell>
          <cell r="G65">
            <v>27.312499999999996</v>
          </cell>
          <cell r="H65">
            <v>1207000</v>
          </cell>
        </row>
        <row r="66">
          <cell r="B66" t="str">
            <v>Vuõ Duy Thaêng</v>
          </cell>
          <cell r="D66">
            <v>472500</v>
          </cell>
          <cell r="E66">
            <v>1.2451612903225806</v>
          </cell>
          <cell r="F66">
            <v>26</v>
          </cell>
          <cell r="G66">
            <v>32.374193548387098</v>
          </cell>
          <cell r="H66">
            <v>1459000</v>
          </cell>
        </row>
        <row r="67">
          <cell r="B67" t="str">
            <v>Cao Vaên Thaønh</v>
          </cell>
          <cell r="D67">
            <v>451500</v>
          </cell>
          <cell r="E67">
            <v>1.2193548387096773</v>
          </cell>
          <cell r="F67">
            <v>26</v>
          </cell>
          <cell r="G67">
            <v>31.703225806451609</v>
          </cell>
          <cell r="H67">
            <v>1428000</v>
          </cell>
        </row>
        <row r="68">
          <cell r="B68" t="str">
            <v>Löu Ñöùc Ñònh</v>
          </cell>
          <cell r="D68">
            <v>451500</v>
          </cell>
          <cell r="E68">
            <v>1.2709677419354839</v>
          </cell>
          <cell r="F68">
            <v>26</v>
          </cell>
          <cell r="G68">
            <v>33.045161290322582</v>
          </cell>
          <cell r="H68">
            <v>1488000</v>
          </cell>
        </row>
        <row r="69">
          <cell r="B69" t="str">
            <v>Phaïm Thaùi Hoaø</v>
          </cell>
          <cell r="D69">
            <v>426300.00000000006</v>
          </cell>
          <cell r="E69">
            <v>1.2</v>
          </cell>
          <cell r="F69">
            <v>19</v>
          </cell>
          <cell r="G69">
            <v>22.8</v>
          </cell>
          <cell r="H69">
            <v>1027000</v>
          </cell>
        </row>
        <row r="70">
          <cell r="B70" t="str">
            <v>Dö Minh Taâm</v>
          </cell>
          <cell r="D70">
            <v>451500</v>
          </cell>
          <cell r="E70">
            <v>1.2145161290322577</v>
          </cell>
          <cell r="F70">
            <v>26</v>
          </cell>
          <cell r="G70">
            <v>31.5774193548387</v>
          </cell>
          <cell r="H70">
            <v>1422000</v>
          </cell>
        </row>
        <row r="71">
          <cell r="B71" t="str">
            <v>Nguyeãn Anh Tuaán A</v>
          </cell>
          <cell r="D71">
            <v>426300.00000000006</v>
          </cell>
          <cell r="E71">
            <v>1.2</v>
          </cell>
          <cell r="F71">
            <v>26</v>
          </cell>
          <cell r="G71">
            <v>31.2</v>
          </cell>
          <cell r="H71">
            <v>1405000</v>
          </cell>
        </row>
        <row r="72">
          <cell r="B72" t="str">
            <v>Ngoâ Xuaân Tueä</v>
          </cell>
          <cell r="C72" t="str">
            <v>TT</v>
          </cell>
          <cell r="D72">
            <v>451500</v>
          </cell>
          <cell r="E72">
            <v>1.2096774193548387</v>
          </cell>
          <cell r="F72">
            <v>26</v>
          </cell>
          <cell r="G72">
            <v>31.451612903225808</v>
          </cell>
          <cell r="H72">
            <v>1417000</v>
          </cell>
        </row>
        <row r="73">
          <cell r="B73" t="str">
            <v>Nguyeãn Tieán Duõng</v>
          </cell>
          <cell r="C73" t="str">
            <v>CP</v>
          </cell>
          <cell r="D73">
            <v>451500</v>
          </cell>
          <cell r="E73">
            <v>1.0903225806451613</v>
          </cell>
          <cell r="F73">
            <v>26</v>
          </cell>
          <cell r="G73">
            <v>28.348387096774193</v>
          </cell>
          <cell r="H73">
            <v>1277000</v>
          </cell>
        </row>
        <row r="74">
          <cell r="B74" t="str">
            <v>Trònh Ngoïc Toaøn</v>
          </cell>
          <cell r="D74">
            <v>451500</v>
          </cell>
          <cell r="E74">
            <v>1.0714285714285714</v>
          </cell>
          <cell r="F74">
            <v>12</v>
          </cell>
          <cell r="G74">
            <v>12.857142857142858</v>
          </cell>
          <cell r="H74">
            <v>576000</v>
          </cell>
        </row>
        <row r="75">
          <cell r="B75" t="str">
            <v>Nguyeãn Coâng Danh</v>
          </cell>
          <cell r="D75">
            <v>451500</v>
          </cell>
          <cell r="E75">
            <v>1.1806451612903224</v>
          </cell>
          <cell r="F75">
            <v>26</v>
          </cell>
          <cell r="G75">
            <v>30.696774193548382</v>
          </cell>
          <cell r="H75">
            <v>1383000</v>
          </cell>
        </row>
        <row r="76">
          <cell r="B76" t="str">
            <v>Nguyeãn Nhö  Chöôøng</v>
          </cell>
          <cell r="D76">
            <v>451500</v>
          </cell>
          <cell r="E76">
            <v>1.2258064516129032</v>
          </cell>
          <cell r="F76">
            <v>26</v>
          </cell>
          <cell r="G76">
            <v>31.870967741935484</v>
          </cell>
          <cell r="H76">
            <v>1480000</v>
          </cell>
        </row>
        <row r="77">
          <cell r="B77" t="str">
            <v>Hoaøng Minh Taân</v>
          </cell>
          <cell r="D77">
            <v>451500</v>
          </cell>
          <cell r="E77">
            <v>1.2370967741935481</v>
          </cell>
          <cell r="F77">
            <v>26</v>
          </cell>
          <cell r="G77">
            <v>32.164516129032251</v>
          </cell>
          <cell r="H77">
            <v>1494000</v>
          </cell>
        </row>
        <row r="78">
          <cell r="B78" t="str">
            <v>Nguyeãn Tuaán Anh</v>
          </cell>
          <cell r="D78">
            <v>451500</v>
          </cell>
          <cell r="E78">
            <v>1.2483870967741935</v>
          </cell>
          <cell r="F78">
            <v>26</v>
          </cell>
          <cell r="G78">
            <v>32.458064516129028</v>
          </cell>
          <cell r="H78">
            <v>1507000</v>
          </cell>
        </row>
        <row r="79">
          <cell r="B79" t="str">
            <v>Phan Sinh Ngaân</v>
          </cell>
          <cell r="D79">
            <v>451500</v>
          </cell>
          <cell r="E79">
            <v>1.1806451612903224</v>
          </cell>
          <cell r="F79">
            <v>26</v>
          </cell>
          <cell r="G79">
            <v>30.696774193548382</v>
          </cell>
          <cell r="H79">
            <v>1425000</v>
          </cell>
        </row>
        <row r="80">
          <cell r="B80" t="str">
            <v>Vuõ Duy Theá</v>
          </cell>
          <cell r="D80">
            <v>409500</v>
          </cell>
          <cell r="E80">
            <v>1.2483870967741935</v>
          </cell>
          <cell r="F80">
            <v>26</v>
          </cell>
          <cell r="G80">
            <v>32.458064516129028</v>
          </cell>
          <cell r="H80">
            <v>1507000</v>
          </cell>
        </row>
        <row r="81">
          <cell r="B81" t="str">
            <v>Huyønh Quoác Phuù</v>
          </cell>
          <cell r="D81">
            <v>451500</v>
          </cell>
          <cell r="E81">
            <v>1.2</v>
          </cell>
          <cell r="F81">
            <v>26</v>
          </cell>
          <cell r="G81">
            <v>31.2</v>
          </cell>
          <cell r="H81">
            <v>1449000</v>
          </cell>
        </row>
        <row r="82">
          <cell r="B82" t="str">
            <v>Danh Quang</v>
          </cell>
          <cell r="D82">
            <v>451500</v>
          </cell>
          <cell r="E82">
            <v>1.2</v>
          </cell>
          <cell r="F82">
            <v>26</v>
          </cell>
          <cell r="G82">
            <v>31.2</v>
          </cell>
          <cell r="H82">
            <v>1449000</v>
          </cell>
        </row>
        <row r="83">
          <cell r="B83" t="str">
            <v>Ñoã Minh Taâm</v>
          </cell>
          <cell r="C83" t="str">
            <v>CT</v>
          </cell>
          <cell r="D83">
            <v>451500</v>
          </cell>
          <cell r="E83">
            <v>1.1096774193548389</v>
          </cell>
          <cell r="F83">
            <v>26</v>
          </cell>
          <cell r="G83">
            <v>28.85161290322581</v>
          </cell>
          <cell r="H83">
            <v>1340000</v>
          </cell>
        </row>
        <row r="84">
          <cell r="B84" t="str">
            <v>Huyønh Chí Trung</v>
          </cell>
          <cell r="C84" t="str">
            <v>CP</v>
          </cell>
          <cell r="D84">
            <v>451500</v>
          </cell>
          <cell r="E84">
            <v>1.0903225806451613</v>
          </cell>
          <cell r="F84">
            <v>25</v>
          </cell>
          <cell r="G84">
            <v>27.258064516129032</v>
          </cell>
          <cell r="H84">
            <v>1266000</v>
          </cell>
        </row>
        <row r="85">
          <cell r="B85" t="str">
            <v>Nguyeãn Thaùi Vieät</v>
          </cell>
          <cell r="D85">
            <v>451500</v>
          </cell>
          <cell r="E85">
            <v>1.1580645161290322</v>
          </cell>
          <cell r="F85">
            <v>26</v>
          </cell>
          <cell r="G85">
            <v>30.109677419354835</v>
          </cell>
          <cell r="H85">
            <v>1363000</v>
          </cell>
        </row>
        <row r="86">
          <cell r="B86" t="str">
            <v>Phan Taán Giaøu</v>
          </cell>
          <cell r="D86">
            <v>472500</v>
          </cell>
          <cell r="E86">
            <v>1.2450000000000001</v>
          </cell>
          <cell r="F86">
            <v>26</v>
          </cell>
          <cell r="G86">
            <v>32.370000000000005</v>
          </cell>
          <cell r="H86">
            <v>1328000</v>
          </cell>
        </row>
        <row r="87">
          <cell r="B87" t="str">
            <v>Taï Vaên Beâ</v>
          </cell>
          <cell r="D87">
            <v>451500</v>
          </cell>
          <cell r="E87">
            <v>1.2370967741935481</v>
          </cell>
          <cell r="F87">
            <v>26</v>
          </cell>
          <cell r="G87">
            <v>32.164516129032251</v>
          </cell>
          <cell r="H87">
            <v>1320000</v>
          </cell>
        </row>
        <row r="88">
          <cell r="B88" t="str">
            <v>Cao Trí Duõng</v>
          </cell>
          <cell r="D88">
            <v>451500</v>
          </cell>
          <cell r="E88">
            <v>1.2145161290322577</v>
          </cell>
          <cell r="F88">
            <v>24</v>
          </cell>
          <cell r="G88">
            <v>29.148387096774186</v>
          </cell>
          <cell r="H88">
            <v>1196000</v>
          </cell>
        </row>
        <row r="89">
          <cell r="B89" t="str">
            <v>Söû Hoaøng Vinh</v>
          </cell>
          <cell r="D89">
            <v>451500</v>
          </cell>
          <cell r="E89">
            <v>1.2483870967741935</v>
          </cell>
          <cell r="F89">
            <v>26</v>
          </cell>
          <cell r="G89">
            <v>32.458064516129028</v>
          </cell>
          <cell r="H89">
            <v>1332000</v>
          </cell>
        </row>
        <row r="90">
          <cell r="B90" t="str">
            <v>Nguyeãn Tuaán Höng</v>
          </cell>
          <cell r="D90">
            <v>451500</v>
          </cell>
          <cell r="E90">
            <v>1.2</v>
          </cell>
          <cell r="F90">
            <v>26</v>
          </cell>
          <cell r="G90">
            <v>31.2</v>
          </cell>
          <cell r="H90">
            <v>1281000</v>
          </cell>
        </row>
        <row r="91">
          <cell r="B91" t="str">
            <v>Thaân Hoaøng Tieán</v>
          </cell>
          <cell r="D91">
            <v>386399.99999999994</v>
          </cell>
          <cell r="E91">
            <v>1.1806451612903224</v>
          </cell>
          <cell r="F91">
            <v>21</v>
          </cell>
          <cell r="G91">
            <v>24.79354838709677</v>
          </cell>
          <cell r="H91">
            <v>1017000</v>
          </cell>
        </row>
        <row r="92">
          <cell r="B92" t="str">
            <v>Cao Vaên UÙt</v>
          </cell>
          <cell r="D92">
            <v>451500</v>
          </cell>
          <cell r="E92">
            <v>1.121612903225804</v>
          </cell>
          <cell r="F92">
            <v>25</v>
          </cell>
          <cell r="G92">
            <v>28.0403225806451</v>
          </cell>
          <cell r="H92">
            <v>1151000</v>
          </cell>
        </row>
        <row r="93">
          <cell r="B93" t="str">
            <v>Nguyeãn Thanh Huøng</v>
          </cell>
          <cell r="D93">
            <v>409500</v>
          </cell>
          <cell r="E93">
            <v>1.182608695652174</v>
          </cell>
          <cell r="F93">
            <v>19</v>
          </cell>
          <cell r="G93">
            <v>22.469565217391306</v>
          </cell>
          <cell r="H93">
            <v>1275000</v>
          </cell>
        </row>
        <row r="94">
          <cell r="B94" t="str">
            <v>Traàn Ngoïc Ñoâng</v>
          </cell>
          <cell r="D94">
            <v>451500</v>
          </cell>
          <cell r="E94">
            <v>1.0903225806451613</v>
          </cell>
          <cell r="F94">
            <v>26</v>
          </cell>
          <cell r="G94">
            <v>28.348387096774193</v>
          </cell>
          <cell r="H94">
            <v>1164000</v>
          </cell>
        </row>
        <row r="95">
          <cell r="B95" t="str">
            <v>Leâ Baù Vöông</v>
          </cell>
          <cell r="C95" t="str">
            <v>TT</v>
          </cell>
          <cell r="D95">
            <v>451500</v>
          </cell>
          <cell r="E95">
            <v>1.1241935483870966</v>
          </cell>
          <cell r="F95">
            <v>26</v>
          </cell>
          <cell r="G95">
            <v>29.229032258064514</v>
          </cell>
          <cell r="H95">
            <v>1200000</v>
          </cell>
        </row>
        <row r="96">
          <cell r="B96" t="str">
            <v>Vaên minh Maät</v>
          </cell>
          <cell r="C96" t="str">
            <v>TP</v>
          </cell>
          <cell r="D96">
            <v>415800</v>
          </cell>
          <cell r="E96">
            <v>1.4</v>
          </cell>
          <cell r="F96">
            <v>26</v>
          </cell>
          <cell r="G96">
            <v>36.4</v>
          </cell>
          <cell r="H96">
            <v>1608000</v>
          </cell>
        </row>
        <row r="97">
          <cell r="B97" t="str">
            <v>Döông Thanh Sôn</v>
          </cell>
          <cell r="D97">
            <v>445200</v>
          </cell>
          <cell r="E97">
            <v>1.3</v>
          </cell>
          <cell r="F97">
            <v>26</v>
          </cell>
          <cell r="G97">
            <v>33.800000000000004</v>
          </cell>
          <cell r="H97">
            <v>1494000</v>
          </cell>
        </row>
        <row r="98">
          <cell r="B98" t="str">
            <v>Nguyeãn Vaên Hoaø</v>
          </cell>
          <cell r="D98">
            <v>403200</v>
          </cell>
          <cell r="E98">
            <v>1.3</v>
          </cell>
          <cell r="F98">
            <v>26</v>
          </cell>
          <cell r="G98">
            <v>33.800000000000004</v>
          </cell>
          <cell r="H98">
            <v>1494000</v>
          </cell>
        </row>
        <row r="99">
          <cell r="B99" t="str">
            <v>Nguyeãn Taán Cöôøng</v>
          </cell>
          <cell r="C99" t="str">
            <v>TP</v>
          </cell>
          <cell r="D99">
            <v>403200</v>
          </cell>
          <cell r="E99">
            <v>1.25</v>
          </cell>
          <cell r="F99">
            <v>26</v>
          </cell>
          <cell r="G99">
            <v>32.5</v>
          </cell>
          <cell r="H99">
            <v>1436000</v>
          </cell>
        </row>
        <row r="100">
          <cell r="B100" t="str">
            <v>Danh Höôøng</v>
          </cell>
          <cell r="D100">
            <v>531300</v>
          </cell>
          <cell r="E100">
            <v>1.25</v>
          </cell>
          <cell r="F100">
            <v>26</v>
          </cell>
          <cell r="G100">
            <v>32.5</v>
          </cell>
          <cell r="H100">
            <v>1436000</v>
          </cell>
        </row>
        <row r="101">
          <cell r="B101" t="str">
            <v>Thaùi Truyeàn Thoáng</v>
          </cell>
          <cell r="D101">
            <v>403200</v>
          </cell>
          <cell r="E101">
            <v>1.25</v>
          </cell>
          <cell r="F101">
            <v>26</v>
          </cell>
          <cell r="G101">
            <v>32.5</v>
          </cell>
          <cell r="H101">
            <v>1436000</v>
          </cell>
        </row>
        <row r="102">
          <cell r="B102" t="str">
            <v>Ng Thanh Sang</v>
          </cell>
          <cell r="D102">
            <v>403200</v>
          </cell>
          <cell r="E102">
            <v>1.25</v>
          </cell>
          <cell r="F102">
            <v>26</v>
          </cell>
          <cell r="G102">
            <v>32.5</v>
          </cell>
          <cell r="H102">
            <v>1436000</v>
          </cell>
        </row>
        <row r="103">
          <cell r="B103" t="str">
            <v>Phaïm Vaên Phuù</v>
          </cell>
          <cell r="D103">
            <v>451500</v>
          </cell>
          <cell r="E103">
            <v>1.25</v>
          </cell>
          <cell r="F103">
            <v>26</v>
          </cell>
          <cell r="G103">
            <v>32.5</v>
          </cell>
          <cell r="H103">
            <v>1436000</v>
          </cell>
        </row>
        <row r="104">
          <cell r="B104" t="str">
            <v>Voõ ngoïc Phöôùc</v>
          </cell>
          <cell r="D104">
            <v>531300</v>
          </cell>
          <cell r="E104">
            <v>1.25</v>
          </cell>
          <cell r="F104">
            <v>26</v>
          </cell>
          <cell r="G104">
            <v>32.5</v>
          </cell>
          <cell r="H104">
            <v>1436000</v>
          </cell>
        </row>
        <row r="105">
          <cell r="B105" t="str">
            <v>Laâm Quang Sang</v>
          </cell>
          <cell r="D105">
            <v>409500</v>
          </cell>
          <cell r="E105">
            <v>0.86249999999999993</v>
          </cell>
          <cell r="F105">
            <v>26</v>
          </cell>
          <cell r="G105">
            <v>22.424999999999997</v>
          </cell>
          <cell r="H105">
            <v>991000</v>
          </cell>
        </row>
        <row r="106">
          <cell r="B106" t="str">
            <v>Buøi Ñình Giaùp</v>
          </cell>
          <cell r="D106">
            <v>531300</v>
          </cell>
          <cell r="E106">
            <v>1.25</v>
          </cell>
          <cell r="F106">
            <v>26</v>
          </cell>
          <cell r="G106">
            <v>32.5</v>
          </cell>
          <cell r="H106">
            <v>1436000</v>
          </cell>
        </row>
        <row r="107">
          <cell r="B107" t="str">
            <v>Laâm Vaên  Giang</v>
          </cell>
          <cell r="D107">
            <v>403200</v>
          </cell>
          <cell r="E107">
            <v>1.25</v>
          </cell>
          <cell r="F107">
            <v>26</v>
          </cell>
          <cell r="G107">
            <v>32.5</v>
          </cell>
          <cell r="H107">
            <v>1436000</v>
          </cell>
        </row>
        <row r="108">
          <cell r="B108" t="str">
            <v>Trieäu Quang  Höng</v>
          </cell>
          <cell r="D108">
            <v>445200</v>
          </cell>
          <cell r="E108">
            <v>1.25</v>
          </cell>
          <cell r="F108">
            <v>26</v>
          </cell>
          <cell r="G108">
            <v>32.5</v>
          </cell>
          <cell r="H108">
            <v>1436000</v>
          </cell>
        </row>
        <row r="109">
          <cell r="B109" t="str">
            <v>Leâ ngoïc Bieân</v>
          </cell>
          <cell r="D109">
            <v>445200</v>
          </cell>
          <cell r="E109">
            <v>1.25</v>
          </cell>
          <cell r="F109">
            <v>26</v>
          </cell>
          <cell r="G109">
            <v>32.5</v>
          </cell>
          <cell r="H109">
            <v>1436000</v>
          </cell>
        </row>
        <row r="110">
          <cell r="B110" t="str">
            <v>Nguyeãn Vaên Laäp</v>
          </cell>
          <cell r="D110">
            <v>451500</v>
          </cell>
          <cell r="E110">
            <v>1.25</v>
          </cell>
          <cell r="F110">
            <v>26</v>
          </cell>
          <cell r="G110">
            <v>32.5</v>
          </cell>
          <cell r="H110">
            <v>1436000</v>
          </cell>
        </row>
        <row r="111">
          <cell r="B111" t="str">
            <v>Nguyeãn phuù tuùc</v>
          </cell>
          <cell r="D111">
            <v>367500</v>
          </cell>
          <cell r="E111">
            <v>1.25</v>
          </cell>
          <cell r="F111">
            <v>26</v>
          </cell>
          <cell r="G111">
            <v>32.5</v>
          </cell>
          <cell r="H111">
            <v>1436000</v>
          </cell>
        </row>
        <row r="112">
          <cell r="B112" t="str">
            <v>Traàn ñình Long</v>
          </cell>
          <cell r="D112">
            <v>445200</v>
          </cell>
          <cell r="E112">
            <v>1.25</v>
          </cell>
          <cell r="F112">
            <v>26</v>
          </cell>
          <cell r="G112">
            <v>32.5</v>
          </cell>
          <cell r="H112">
            <v>1436000</v>
          </cell>
        </row>
        <row r="113">
          <cell r="B113" t="str">
            <v>Toâ Ngoïc Mai</v>
          </cell>
          <cell r="C113" t="str">
            <v>TP</v>
          </cell>
          <cell r="D113">
            <v>403200</v>
          </cell>
          <cell r="E113">
            <v>1.3</v>
          </cell>
          <cell r="F113">
            <v>26</v>
          </cell>
          <cell r="G113">
            <v>33.800000000000004</v>
          </cell>
          <cell r="H113">
            <v>1494000</v>
          </cell>
        </row>
        <row r="114">
          <cell r="B114" t="str">
            <v>Ng  Coâng Laønh</v>
          </cell>
          <cell r="D114">
            <v>445200</v>
          </cell>
          <cell r="E114">
            <v>1.25</v>
          </cell>
          <cell r="F114">
            <v>24</v>
          </cell>
          <cell r="G114">
            <v>30</v>
          </cell>
          <cell r="H114">
            <v>1326000</v>
          </cell>
        </row>
        <row r="115">
          <cell r="B115" t="str">
            <v>Ñaøm Ñöùc Minh</v>
          </cell>
          <cell r="D115">
            <v>445200</v>
          </cell>
          <cell r="E115">
            <v>1.25</v>
          </cell>
          <cell r="F115">
            <v>26</v>
          </cell>
          <cell r="G115">
            <v>32.5</v>
          </cell>
          <cell r="H115">
            <v>1436000</v>
          </cell>
        </row>
        <row r="116">
          <cell r="B116" t="str">
            <v>Mai Vaên Tröïc</v>
          </cell>
          <cell r="D116">
            <v>445200</v>
          </cell>
          <cell r="E116">
            <v>1.25</v>
          </cell>
          <cell r="F116">
            <v>26</v>
          </cell>
          <cell r="G116">
            <v>32.5</v>
          </cell>
          <cell r="H116">
            <v>1436000</v>
          </cell>
        </row>
        <row r="117">
          <cell r="B117" t="str">
            <v>Laâm Vaên Sang</v>
          </cell>
          <cell r="C117" t="str">
            <v>C.T</v>
          </cell>
          <cell r="D117">
            <v>447300</v>
          </cell>
          <cell r="E117">
            <v>1.3049999999999999</v>
          </cell>
          <cell r="F117">
            <v>26</v>
          </cell>
          <cell r="G117">
            <v>33.93</v>
          </cell>
          <cell r="H117">
            <v>1499000</v>
          </cell>
        </row>
        <row r="118">
          <cell r="B118" t="str">
            <v>Buøi Huy Chöông</v>
          </cell>
          <cell r="D118">
            <v>426300.00000000006</v>
          </cell>
          <cell r="E118">
            <v>1.155</v>
          </cell>
          <cell r="F118">
            <v>25</v>
          </cell>
          <cell r="G118">
            <v>28.875</v>
          </cell>
          <cell r="H118">
            <v>1276000</v>
          </cell>
        </row>
        <row r="119">
          <cell r="B119" t="str">
            <v>Nguyeãn Höõu Thaïnh</v>
          </cell>
          <cell r="D119">
            <v>426300.00000000006</v>
          </cell>
          <cell r="E119">
            <v>1.155</v>
          </cell>
          <cell r="F119">
            <v>26</v>
          </cell>
          <cell r="G119">
            <v>30.03</v>
          </cell>
          <cell r="H119">
            <v>1327000</v>
          </cell>
        </row>
        <row r="120">
          <cell r="B120" t="str">
            <v>Laâm Höõu Thöùc</v>
          </cell>
          <cell r="D120">
            <v>409500</v>
          </cell>
          <cell r="E120">
            <v>1.0972500000000001</v>
          </cell>
          <cell r="F120">
            <v>23</v>
          </cell>
          <cell r="G120">
            <v>25.236750000000001</v>
          </cell>
          <cell r="H120">
            <v>1115000</v>
          </cell>
        </row>
        <row r="121">
          <cell r="B121" t="str">
            <v>Nguyeãn Xuaân Möôøi</v>
          </cell>
          <cell r="D121">
            <v>451500</v>
          </cell>
          <cell r="E121">
            <v>1.155</v>
          </cell>
          <cell r="F121">
            <v>26</v>
          </cell>
          <cell r="G121">
            <v>30.03</v>
          </cell>
          <cell r="H121">
            <v>1327000</v>
          </cell>
        </row>
        <row r="122">
          <cell r="B122" t="str">
            <v>Traàn Vaên Ñaït</v>
          </cell>
          <cell r="D122">
            <v>451500</v>
          </cell>
          <cell r="E122">
            <v>1.155</v>
          </cell>
          <cell r="F122">
            <v>26</v>
          </cell>
          <cell r="G122">
            <v>30.03</v>
          </cell>
          <cell r="H122">
            <v>1327000</v>
          </cell>
        </row>
        <row r="123">
          <cell r="B123" t="str">
            <v>Traàn Vaên Tieán</v>
          </cell>
          <cell r="C123" t="str">
            <v>TT</v>
          </cell>
          <cell r="D123">
            <v>426300.00000000006</v>
          </cell>
          <cell r="E123">
            <v>1.155</v>
          </cell>
          <cell r="F123">
            <v>26</v>
          </cell>
          <cell r="G123">
            <v>30.03</v>
          </cell>
          <cell r="H123">
            <v>1327000</v>
          </cell>
        </row>
        <row r="124">
          <cell r="B124" t="str">
            <v>Trònh Vaên Thaùi</v>
          </cell>
          <cell r="D124">
            <v>386399.99999999994</v>
          </cell>
          <cell r="E124">
            <v>0.86249999999999993</v>
          </cell>
          <cell r="F124">
            <v>26</v>
          </cell>
          <cell r="G124">
            <v>22.424999999999997</v>
          </cell>
          <cell r="H124">
            <v>991000</v>
          </cell>
        </row>
        <row r="125">
          <cell r="B125" t="str">
            <v>Nguyeãn Hoaøng Nam</v>
          </cell>
          <cell r="D125">
            <v>451500</v>
          </cell>
          <cell r="E125">
            <v>1.3</v>
          </cell>
          <cell r="F125">
            <v>26</v>
          </cell>
          <cell r="G125">
            <v>33.800000000000004</v>
          </cell>
          <cell r="H125">
            <v>1494000</v>
          </cell>
        </row>
        <row r="126">
          <cell r="B126" t="str">
            <v>Traàn Anh Tuaán</v>
          </cell>
          <cell r="D126">
            <v>426300.00000000006</v>
          </cell>
          <cell r="E126">
            <v>1.1499999999999999</v>
          </cell>
          <cell r="F126">
            <v>24</v>
          </cell>
          <cell r="G126">
            <v>27.599999999999998</v>
          </cell>
          <cell r="H126">
            <v>1220000</v>
          </cell>
        </row>
        <row r="127">
          <cell r="B127" t="str">
            <v>Ñoã Ñaêng Khoa</v>
          </cell>
          <cell r="D127">
            <v>399000</v>
          </cell>
          <cell r="E127">
            <v>1.1499999999999999</v>
          </cell>
          <cell r="F127">
            <v>26</v>
          </cell>
          <cell r="G127">
            <v>29.9</v>
          </cell>
          <cell r="H127">
            <v>1322000</v>
          </cell>
        </row>
        <row r="128">
          <cell r="B128" t="str">
            <v>Ñaøo Vaên Phuùc</v>
          </cell>
          <cell r="D128">
            <v>386399.99999999994</v>
          </cell>
          <cell r="E128">
            <v>1.1499999999999999</v>
          </cell>
          <cell r="F128">
            <v>26</v>
          </cell>
          <cell r="G128">
            <v>29.9</v>
          </cell>
          <cell r="H128">
            <v>1322000</v>
          </cell>
        </row>
        <row r="129">
          <cell r="B129" t="str">
            <v>Buøi Ñöùc Bieàn</v>
          </cell>
          <cell r="C129" t="str">
            <v>CT</v>
          </cell>
          <cell r="D129">
            <v>451500</v>
          </cell>
          <cell r="E129">
            <v>1.2629999999999999</v>
          </cell>
          <cell r="F129">
            <v>26</v>
          </cell>
          <cell r="G129">
            <v>32.837999999999994</v>
          </cell>
          <cell r="H129">
            <v>1432000</v>
          </cell>
        </row>
        <row r="130">
          <cell r="B130" t="str">
            <v>Nguyeãn Ngoïc Löôïng</v>
          </cell>
          <cell r="D130">
            <v>386399.99999999994</v>
          </cell>
          <cell r="E130">
            <v>1.2</v>
          </cell>
          <cell r="F130">
            <v>26</v>
          </cell>
          <cell r="G130">
            <v>31.2</v>
          </cell>
          <cell r="H130">
            <v>1379000</v>
          </cell>
        </row>
        <row r="131">
          <cell r="B131" t="str">
            <v>Laâm Nhaät Tröôøng</v>
          </cell>
          <cell r="D131">
            <v>386399.99999999994</v>
          </cell>
          <cell r="E131">
            <v>0.86249999999999993</v>
          </cell>
          <cell r="F131">
            <v>26</v>
          </cell>
          <cell r="G131">
            <v>22.424999999999997</v>
          </cell>
          <cell r="H131">
            <v>991000</v>
          </cell>
        </row>
        <row r="132">
          <cell r="B132" t="str">
            <v>Huyønh Thanh Phong</v>
          </cell>
        </row>
        <row r="133">
          <cell r="B133" t="str">
            <v>Traàn Vieät Quoác</v>
          </cell>
          <cell r="D133">
            <v>447300</v>
          </cell>
          <cell r="E133">
            <v>1.3</v>
          </cell>
          <cell r="F133">
            <v>26</v>
          </cell>
          <cell r="G133">
            <v>33.800000000000004</v>
          </cell>
          <cell r="H133">
            <v>1494000</v>
          </cell>
        </row>
        <row r="134">
          <cell r="B134" t="str">
            <v>Nguyeãn Anh Tuaán B</v>
          </cell>
          <cell r="D134">
            <v>451500</v>
          </cell>
          <cell r="E134">
            <v>1.1759999999999999</v>
          </cell>
          <cell r="F134">
            <v>26</v>
          </cell>
          <cell r="G134">
            <v>30.575999999999997</v>
          </cell>
          <cell r="H134">
            <v>1351000</v>
          </cell>
        </row>
        <row r="135">
          <cell r="B135" t="str">
            <v>Trieäu Vaên Long</v>
          </cell>
          <cell r="C135" t="str">
            <v>CT</v>
          </cell>
          <cell r="D135">
            <v>426300.00000000006</v>
          </cell>
          <cell r="E135">
            <v>1.1499999999999999</v>
          </cell>
          <cell r="F135">
            <v>26</v>
          </cell>
          <cell r="G135">
            <v>29.9</v>
          </cell>
          <cell r="H135">
            <v>1322000</v>
          </cell>
        </row>
        <row r="136">
          <cell r="B136" t="str">
            <v>Ngoâ Quoác Maïnh</v>
          </cell>
          <cell r="D136">
            <v>426300.00000000006</v>
          </cell>
          <cell r="E136">
            <v>1.1499999999999999</v>
          </cell>
          <cell r="F136">
            <v>26</v>
          </cell>
          <cell r="G136">
            <v>29.9</v>
          </cell>
          <cell r="H136">
            <v>1322000</v>
          </cell>
        </row>
        <row r="137">
          <cell r="B137" t="str">
            <v>Nguyeãn Thanh Lieâm</v>
          </cell>
          <cell r="D137">
            <v>386399.99999999994</v>
          </cell>
          <cell r="E137">
            <v>1.1499999999999999</v>
          </cell>
          <cell r="F137">
            <v>26</v>
          </cell>
          <cell r="G137">
            <v>29.9</v>
          </cell>
          <cell r="H137">
            <v>1322000</v>
          </cell>
        </row>
        <row r="138">
          <cell r="B138" t="str">
            <v>Buøi Huy Trung</v>
          </cell>
          <cell r="D138">
            <v>451500</v>
          </cell>
          <cell r="E138">
            <v>1.1499999999999999</v>
          </cell>
          <cell r="F138">
            <v>22</v>
          </cell>
          <cell r="G138">
            <v>25.299999999999997</v>
          </cell>
          <cell r="H138">
            <v>1118000</v>
          </cell>
        </row>
        <row r="139">
          <cell r="B139" t="str">
            <v>Huyønh Thieän Phuùc</v>
          </cell>
          <cell r="D139">
            <v>386399.99999999994</v>
          </cell>
          <cell r="E139">
            <v>1.2</v>
          </cell>
          <cell r="F139">
            <v>24</v>
          </cell>
          <cell r="G139">
            <v>28.799999999999997</v>
          </cell>
          <cell r="H139">
            <v>1273000</v>
          </cell>
        </row>
        <row r="140">
          <cell r="B140" t="str">
            <v>Laâm Thaùi Döông</v>
          </cell>
          <cell r="D140">
            <v>386399.99999999994</v>
          </cell>
          <cell r="E140">
            <v>0.86299999999999999</v>
          </cell>
          <cell r="F140">
            <v>25</v>
          </cell>
          <cell r="G140">
            <v>21.574999999999999</v>
          </cell>
          <cell r="H140">
            <v>953000</v>
          </cell>
        </row>
        <row r="141">
          <cell r="B141" t="str">
            <v>Huyønh Vaên Quyù</v>
          </cell>
          <cell r="D141">
            <v>472500</v>
          </cell>
          <cell r="E141">
            <v>1.45</v>
          </cell>
          <cell r="F141">
            <v>26</v>
          </cell>
          <cell r="G141">
            <v>37.699999999999996</v>
          </cell>
          <cell r="H141">
            <v>1705000</v>
          </cell>
        </row>
        <row r="142">
          <cell r="B142" t="str">
            <v>Ng. Duyeân Thuaán</v>
          </cell>
          <cell r="D142">
            <v>451500</v>
          </cell>
          <cell r="E142">
            <v>1.4</v>
          </cell>
          <cell r="F142">
            <v>26</v>
          </cell>
          <cell r="G142">
            <v>36.4</v>
          </cell>
          <cell r="H142">
            <v>1647000</v>
          </cell>
        </row>
        <row r="143">
          <cell r="B143" t="str">
            <v>Phaïm Nhö Thuaàn</v>
          </cell>
          <cell r="D143">
            <v>451500</v>
          </cell>
          <cell r="E143">
            <v>1.4</v>
          </cell>
          <cell r="F143">
            <v>26</v>
          </cell>
          <cell r="G143">
            <v>36.4</v>
          </cell>
          <cell r="H143">
            <v>1647000</v>
          </cell>
        </row>
        <row r="144">
          <cell r="B144" t="str">
            <v>Huyønh Hoàng Ñöùc</v>
          </cell>
          <cell r="D144">
            <v>451500</v>
          </cell>
          <cell r="E144">
            <v>1.2789999999999999</v>
          </cell>
          <cell r="F144">
            <v>18</v>
          </cell>
          <cell r="G144">
            <v>23.021999999999998</v>
          </cell>
          <cell r="H144">
            <v>1000000</v>
          </cell>
        </row>
        <row r="145">
          <cell r="B145" t="str">
            <v>Traàn Phöông Anh</v>
          </cell>
          <cell r="D145">
            <v>451500</v>
          </cell>
          <cell r="E145">
            <v>1.4</v>
          </cell>
          <cell r="F145">
            <v>26</v>
          </cell>
          <cell r="G145">
            <v>36.4</v>
          </cell>
          <cell r="H145">
            <v>1568000</v>
          </cell>
        </row>
        <row r="146">
          <cell r="B146" t="str">
            <v>Traàn Bình Trong</v>
          </cell>
          <cell r="D146">
            <v>451500</v>
          </cell>
          <cell r="E146">
            <v>1.4</v>
          </cell>
          <cell r="F146">
            <v>26</v>
          </cell>
          <cell r="G146">
            <v>36.4</v>
          </cell>
          <cell r="H146">
            <v>1568000</v>
          </cell>
        </row>
        <row r="147">
          <cell r="B147" t="str">
            <v>Ng. Phuùc Anh</v>
          </cell>
          <cell r="D147">
            <v>409500</v>
          </cell>
          <cell r="E147">
            <v>1.0499999999999998</v>
          </cell>
          <cell r="F147">
            <v>26</v>
          </cell>
          <cell r="G147">
            <v>27.299999999999997</v>
          </cell>
          <cell r="H147">
            <v>1206000</v>
          </cell>
        </row>
        <row r="148">
          <cell r="B148" t="str">
            <v>Nguyeãn Vaên Thanh</v>
          </cell>
          <cell r="D148">
            <v>373800</v>
          </cell>
          <cell r="E148">
            <v>1</v>
          </cell>
          <cell r="F148">
            <v>26</v>
          </cell>
          <cell r="G148">
            <v>26</v>
          </cell>
          <cell r="H148">
            <v>1148000</v>
          </cell>
        </row>
        <row r="149">
          <cell r="B149" t="str">
            <v>Voõ Vaên Huøng</v>
          </cell>
          <cell r="D149">
            <v>386399.99999999994</v>
          </cell>
          <cell r="E149">
            <v>1</v>
          </cell>
          <cell r="F149">
            <v>26</v>
          </cell>
          <cell r="G149">
            <v>26</v>
          </cell>
          <cell r="H149">
            <v>1148000</v>
          </cell>
        </row>
        <row r="150">
          <cell r="B150" t="str">
            <v>Ng. vaên Quoác Ñaèng</v>
          </cell>
          <cell r="D150">
            <v>409500</v>
          </cell>
          <cell r="E150">
            <v>1</v>
          </cell>
          <cell r="F150">
            <v>25</v>
          </cell>
          <cell r="G150">
            <v>25</v>
          </cell>
          <cell r="H150">
            <v>1105000</v>
          </cell>
        </row>
        <row r="151">
          <cell r="B151" t="str">
            <v>Trònh Vaên Luøng</v>
          </cell>
          <cell r="C151" t="str">
            <v>CNPXSX</v>
          </cell>
          <cell r="D151">
            <v>426300.00000000006</v>
          </cell>
          <cell r="E151">
            <v>1</v>
          </cell>
          <cell r="F151">
            <v>25</v>
          </cell>
          <cell r="G151">
            <v>25</v>
          </cell>
          <cell r="H151">
            <v>1105000</v>
          </cell>
        </row>
        <row r="152">
          <cell r="B152" t="str">
            <v>Hoà Quoác Böûu</v>
          </cell>
          <cell r="C152" t="str">
            <v>"</v>
          </cell>
          <cell r="D152">
            <v>426300.00000000006</v>
          </cell>
          <cell r="E152">
            <v>1.171</v>
          </cell>
          <cell r="F152">
            <v>26</v>
          </cell>
          <cell r="G152">
            <v>30.446000000000002</v>
          </cell>
          <cell r="H152">
            <v>1345000</v>
          </cell>
        </row>
        <row r="153">
          <cell r="B153" t="str">
            <v>Nguyeãn Vaên Ñoâng</v>
          </cell>
          <cell r="C153" t="str">
            <v>"</v>
          </cell>
          <cell r="D153">
            <v>426300.00000000006</v>
          </cell>
          <cell r="E153">
            <v>1.2030000000000001</v>
          </cell>
          <cell r="F153">
            <v>26</v>
          </cell>
          <cell r="G153">
            <v>31.278000000000002</v>
          </cell>
          <cell r="H153">
            <v>1382000</v>
          </cell>
        </row>
        <row r="154">
          <cell r="B154" t="str">
            <v>Traàn Duõng Thaéng</v>
          </cell>
          <cell r="C154" t="str">
            <v>"</v>
          </cell>
          <cell r="D154">
            <v>445200</v>
          </cell>
          <cell r="E154">
            <v>1.1060000000000001</v>
          </cell>
          <cell r="F154">
            <v>14</v>
          </cell>
          <cell r="G154">
            <v>15.484000000000002</v>
          </cell>
          <cell r="H154">
            <v>660000</v>
          </cell>
        </row>
        <row r="155">
          <cell r="B155" t="str">
            <v>Quyû caùc toå thieáu ngöôøi</v>
          </cell>
          <cell r="C155" t="str">
            <v>"</v>
          </cell>
          <cell r="E155">
            <v>0</v>
          </cell>
          <cell r="F155">
            <v>0</v>
          </cell>
          <cell r="G155">
            <v>60.81</v>
          </cell>
          <cell r="H155">
            <v>1947000</v>
          </cell>
        </row>
        <row r="156">
          <cell r="B156" t="str">
            <v>Ñaäp ñaù ngoøai trôøi</v>
          </cell>
          <cell r="E156">
            <v>0</v>
          </cell>
          <cell r="F156">
            <v>0</v>
          </cell>
          <cell r="H156">
            <v>0</v>
          </cell>
        </row>
        <row r="157">
          <cell r="B157" t="str">
            <v>Löông Haûi Ñaêng</v>
          </cell>
          <cell r="C157" t="str">
            <v>CNPXSX</v>
          </cell>
          <cell r="D157">
            <v>409500</v>
          </cell>
          <cell r="E157">
            <v>1.1231267345050877</v>
          </cell>
          <cell r="F157">
            <v>22</v>
          </cell>
          <cell r="G157">
            <v>24.708788159111929</v>
          </cell>
          <cell r="H157">
            <v>1143000</v>
          </cell>
        </row>
        <row r="158">
          <cell r="B158" t="str">
            <v>Ng. Vaên Uùt (B)</v>
          </cell>
          <cell r="C158" t="str">
            <v>"</v>
          </cell>
          <cell r="D158">
            <v>409500</v>
          </cell>
          <cell r="E158">
            <v>1.1822386679000925</v>
          </cell>
          <cell r="F158">
            <v>26</v>
          </cell>
          <cell r="G158">
            <v>30.738205365402404</v>
          </cell>
          <cell r="H158">
            <v>1497000</v>
          </cell>
        </row>
        <row r="159">
          <cell r="B159" t="str">
            <v>Phuø Thoï Loäc</v>
          </cell>
          <cell r="C159" t="str">
            <v>"</v>
          </cell>
          <cell r="D159">
            <v>409500</v>
          </cell>
          <cell r="E159">
            <v>1.1822386679000925</v>
          </cell>
          <cell r="F159">
            <v>26</v>
          </cell>
          <cell r="G159">
            <v>30.738205365402404</v>
          </cell>
          <cell r="H159">
            <v>1497000</v>
          </cell>
        </row>
        <row r="160">
          <cell r="B160" t="str">
            <v>Traàn Quang Kheän</v>
          </cell>
          <cell r="C160" t="str">
            <v>"</v>
          </cell>
          <cell r="D160">
            <v>445200</v>
          </cell>
          <cell r="E160">
            <v>1.1231267345050877</v>
          </cell>
          <cell r="F160">
            <v>16</v>
          </cell>
          <cell r="G160">
            <v>17.970027752081403</v>
          </cell>
          <cell r="H160">
            <v>761000</v>
          </cell>
        </row>
        <row r="161">
          <cell r="B161" t="str">
            <v>Phaïm Tieán Huøng</v>
          </cell>
          <cell r="C161" t="str">
            <v>"</v>
          </cell>
          <cell r="D161">
            <v>409500</v>
          </cell>
          <cell r="E161">
            <v>1.1822386679000925</v>
          </cell>
          <cell r="F161">
            <v>26</v>
          </cell>
          <cell r="G161">
            <v>30.738205365402404</v>
          </cell>
          <cell r="H161">
            <v>1233000</v>
          </cell>
        </row>
        <row r="162">
          <cell r="B162" t="str">
            <v>Laâm Duy Khanh</v>
          </cell>
          <cell r="C162" t="str">
            <v>"</v>
          </cell>
          <cell r="D162">
            <v>409500</v>
          </cell>
          <cell r="E162">
            <v>1.1822386679000925</v>
          </cell>
          <cell r="F162">
            <v>22</v>
          </cell>
          <cell r="G162">
            <v>26.009250693802034</v>
          </cell>
          <cell r="H162">
            <v>1043000</v>
          </cell>
        </row>
        <row r="163">
          <cell r="B163" t="str">
            <v>Ng. Thanh Hoaø</v>
          </cell>
          <cell r="C163" t="str">
            <v>"</v>
          </cell>
          <cell r="D163">
            <v>409500</v>
          </cell>
          <cell r="E163">
            <v>1.1822386679000925</v>
          </cell>
          <cell r="F163">
            <v>26</v>
          </cell>
          <cell r="G163">
            <v>30.738205365402404</v>
          </cell>
          <cell r="H163">
            <v>1233000</v>
          </cell>
        </row>
        <row r="164">
          <cell r="B164" t="str">
            <v>Phaïm Thaønh Ñònh</v>
          </cell>
          <cell r="C164" t="str">
            <v>"</v>
          </cell>
          <cell r="D164">
            <v>409500</v>
          </cell>
          <cell r="E164">
            <v>1.1822386679000925</v>
          </cell>
          <cell r="F164">
            <v>26</v>
          </cell>
          <cell r="G164">
            <v>30.738205365402404</v>
          </cell>
          <cell r="H164">
            <v>1162000</v>
          </cell>
        </row>
        <row r="165">
          <cell r="B165" t="str">
            <v>Haø Chí Linh</v>
          </cell>
          <cell r="C165" t="str">
            <v>"</v>
          </cell>
          <cell r="D165">
            <v>409500</v>
          </cell>
          <cell r="E165">
            <v>1.1822386679000925</v>
          </cell>
          <cell r="F165">
            <v>26</v>
          </cell>
          <cell r="G165">
            <v>30.738205365402404</v>
          </cell>
          <cell r="H165">
            <v>1162000</v>
          </cell>
        </row>
        <row r="166">
          <cell r="B166" t="str">
            <v>Leâ Hoaøng UÙt</v>
          </cell>
          <cell r="C166" t="str">
            <v>"</v>
          </cell>
          <cell r="D166">
            <v>409500</v>
          </cell>
          <cell r="E166">
            <v>1.1822386679000925</v>
          </cell>
          <cell r="F166">
            <v>26</v>
          </cell>
          <cell r="G166">
            <v>30.738205365402404</v>
          </cell>
          <cell r="H166">
            <v>1162000</v>
          </cell>
        </row>
        <row r="167">
          <cell r="B167" t="str">
            <v>Trieäu quang Thanh</v>
          </cell>
          <cell r="C167" t="str">
            <v>"</v>
          </cell>
          <cell r="D167">
            <v>451500</v>
          </cell>
          <cell r="E167">
            <v>0</v>
          </cell>
          <cell r="F167">
            <v>0</v>
          </cell>
          <cell r="G167">
            <v>0</v>
          </cell>
          <cell r="H167">
            <v>451000</v>
          </cell>
        </row>
        <row r="168">
          <cell r="B168" t="str">
            <v>Phaïm Quoác Huøng</v>
          </cell>
          <cell r="D168">
            <v>386399.99999999994</v>
          </cell>
          <cell r="F168">
            <v>0</v>
          </cell>
          <cell r="H168">
            <v>386000</v>
          </cell>
        </row>
        <row r="169">
          <cell r="B169" t="str">
            <v>Huyønh Trí Chaùnh</v>
          </cell>
          <cell r="D169">
            <v>426300.00000000006</v>
          </cell>
          <cell r="F169">
            <v>0</v>
          </cell>
          <cell r="H169">
            <v>451000</v>
          </cell>
        </row>
        <row r="170">
          <cell r="B170" t="str">
            <v>Traàn Vaên Teá</v>
          </cell>
          <cell r="F170">
            <v>0</v>
          </cell>
          <cell r="H170">
            <v>0</v>
          </cell>
        </row>
        <row r="171">
          <cell r="B171" t="str">
            <v>Coäng:</v>
          </cell>
          <cell r="D171">
            <v>62924400</v>
          </cell>
          <cell r="H171">
            <v>193800000</v>
          </cell>
        </row>
      </sheetData>
      <sheetData sheetId="8" refreshError="1">
        <row r="15">
          <cell r="B15" t="str">
            <v>Phaïm Ñöùc Thieäp</v>
          </cell>
          <cell r="C15" t="str">
            <v>Xe xuùc</v>
          </cell>
          <cell r="D15">
            <v>623700</v>
          </cell>
          <cell r="E15">
            <v>1.2</v>
          </cell>
          <cell r="F15">
            <v>23</v>
          </cell>
          <cell r="G15">
            <v>27.599999999999998</v>
          </cell>
          <cell r="H15">
            <v>1258000</v>
          </cell>
          <cell r="J15">
            <v>1258000</v>
          </cell>
          <cell r="K15">
            <v>31185</v>
          </cell>
          <cell r="L15">
            <v>6237</v>
          </cell>
          <cell r="M15">
            <v>1220578</v>
          </cell>
        </row>
        <row r="16">
          <cell r="B16" t="str">
            <v>Nguyeãn Xuaân Thaønh</v>
          </cell>
          <cell r="C16" t="str">
            <v>"</v>
          </cell>
          <cell r="D16">
            <v>403200</v>
          </cell>
          <cell r="E16">
            <v>1.2</v>
          </cell>
          <cell r="F16">
            <v>23</v>
          </cell>
          <cell r="G16">
            <v>27.599999999999998</v>
          </cell>
          <cell r="H16">
            <v>1258000</v>
          </cell>
          <cell r="J16">
            <v>1258000</v>
          </cell>
          <cell r="K16">
            <v>20160</v>
          </cell>
          <cell r="L16">
            <v>4032</v>
          </cell>
          <cell r="M16">
            <v>1233808</v>
          </cell>
        </row>
        <row r="17">
          <cell r="B17" t="str">
            <v>Nguyeãn Ñöùc Thaéng</v>
          </cell>
          <cell r="C17" t="str">
            <v>Xe xuùc 300</v>
          </cell>
          <cell r="D17">
            <v>554400</v>
          </cell>
          <cell r="E17">
            <v>1.2</v>
          </cell>
          <cell r="F17">
            <v>24</v>
          </cell>
          <cell r="G17">
            <v>28.799999999999997</v>
          </cell>
          <cell r="H17">
            <v>1314000</v>
          </cell>
          <cell r="J17">
            <v>1314000</v>
          </cell>
          <cell r="K17">
            <v>27720</v>
          </cell>
          <cell r="L17">
            <v>5544</v>
          </cell>
          <cell r="M17">
            <v>1280736</v>
          </cell>
        </row>
        <row r="18">
          <cell r="B18" t="str">
            <v>Buøi Quang Laäp</v>
          </cell>
          <cell r="C18" t="str">
            <v>"</v>
          </cell>
          <cell r="D18">
            <v>445200</v>
          </cell>
          <cell r="E18">
            <v>1.2</v>
          </cell>
          <cell r="F18">
            <v>23</v>
          </cell>
          <cell r="G18">
            <v>27.599999999999998</v>
          </cell>
          <cell r="H18">
            <v>1258000</v>
          </cell>
          <cell r="J18">
            <v>1258000</v>
          </cell>
          <cell r="K18">
            <v>22260</v>
          </cell>
          <cell r="L18">
            <v>4452</v>
          </cell>
          <cell r="M18">
            <v>1231288</v>
          </cell>
        </row>
        <row r="19">
          <cell r="B19" t="str">
            <v>Nguyeãn Thaønh Thoaïi</v>
          </cell>
          <cell r="C19" t="str">
            <v>Xe cuoác</v>
          </cell>
          <cell r="D19">
            <v>403200</v>
          </cell>
          <cell r="E19">
            <v>1.2</v>
          </cell>
          <cell r="F19">
            <v>27</v>
          </cell>
          <cell r="G19">
            <v>32.4</v>
          </cell>
          <cell r="H19">
            <v>1477000</v>
          </cell>
          <cell r="J19">
            <v>1477000</v>
          </cell>
          <cell r="K19">
            <v>20160</v>
          </cell>
          <cell r="L19">
            <v>4032</v>
          </cell>
          <cell r="M19">
            <v>1452808</v>
          </cell>
        </row>
        <row r="20">
          <cell r="B20" t="str">
            <v>Ngoâ Vaên Taân</v>
          </cell>
          <cell r="C20" t="str">
            <v>Xe cuoác</v>
          </cell>
          <cell r="D20">
            <v>554400</v>
          </cell>
          <cell r="E20">
            <v>1.2</v>
          </cell>
          <cell r="F20">
            <v>27</v>
          </cell>
          <cell r="G20">
            <v>32.4</v>
          </cell>
          <cell r="H20">
            <v>1477000</v>
          </cell>
          <cell r="J20">
            <v>1477000</v>
          </cell>
          <cell r="K20">
            <v>27720</v>
          </cell>
          <cell r="L20">
            <v>5544</v>
          </cell>
          <cell r="M20">
            <v>1443736</v>
          </cell>
        </row>
        <row r="21">
          <cell r="E21">
            <v>7.2</v>
          </cell>
          <cell r="G21">
            <v>176.4</v>
          </cell>
          <cell r="H21">
            <v>8042000</v>
          </cell>
          <cell r="J21">
            <v>8042000</v>
          </cell>
        </row>
        <row r="22">
          <cell r="B22" t="str">
            <v>Buøi Quang Baèng</v>
          </cell>
          <cell r="C22" t="str">
            <v>Xe naâng</v>
          </cell>
          <cell r="D22">
            <v>403200</v>
          </cell>
          <cell r="E22">
            <v>1.2</v>
          </cell>
          <cell r="F22">
            <v>24</v>
          </cell>
          <cell r="G22">
            <v>28.799999999999997</v>
          </cell>
          <cell r="H22">
            <v>1249000</v>
          </cell>
          <cell r="J22">
            <v>1249000</v>
          </cell>
          <cell r="K22">
            <v>20160</v>
          </cell>
          <cell r="L22">
            <v>4032</v>
          </cell>
          <cell r="M22">
            <v>1224808</v>
          </cell>
        </row>
        <row r="23">
          <cell r="B23" t="str">
            <v>Ngoâ Vaên Thaân</v>
          </cell>
          <cell r="C23" t="str">
            <v>"</v>
          </cell>
          <cell r="D23">
            <v>403200</v>
          </cell>
          <cell r="E23">
            <v>1.2</v>
          </cell>
          <cell r="F23">
            <v>31</v>
          </cell>
          <cell r="G23">
            <v>37.199999999999996</v>
          </cell>
          <cell r="H23">
            <v>1613000</v>
          </cell>
          <cell r="J23">
            <v>1613000</v>
          </cell>
          <cell r="K23">
            <v>20160</v>
          </cell>
          <cell r="L23">
            <v>4032</v>
          </cell>
          <cell r="M23">
            <v>1588808</v>
          </cell>
        </row>
        <row r="24">
          <cell r="B24" t="str">
            <v>Phan Thanh Trung</v>
          </cell>
          <cell r="C24" t="str">
            <v>"</v>
          </cell>
          <cell r="D24">
            <v>403200</v>
          </cell>
          <cell r="E24">
            <v>1.2</v>
          </cell>
          <cell r="F24">
            <v>29</v>
          </cell>
          <cell r="G24">
            <v>34.799999999999997</v>
          </cell>
          <cell r="H24">
            <v>1509000</v>
          </cell>
          <cell r="J24">
            <v>1509000</v>
          </cell>
          <cell r="K24">
            <v>20160</v>
          </cell>
          <cell r="L24">
            <v>4032</v>
          </cell>
          <cell r="M24">
            <v>1484808</v>
          </cell>
        </row>
        <row r="25">
          <cell r="B25" t="str">
            <v>Hoà Ngoïc Lôïi</v>
          </cell>
          <cell r="C25" t="str">
            <v>"</v>
          </cell>
          <cell r="D25">
            <v>417900</v>
          </cell>
          <cell r="E25">
            <v>1.2</v>
          </cell>
          <cell r="F25">
            <v>20</v>
          </cell>
          <cell r="G25">
            <v>24</v>
          </cell>
          <cell r="H25">
            <v>1041000</v>
          </cell>
          <cell r="J25">
            <v>1041000</v>
          </cell>
          <cell r="K25">
            <v>20895</v>
          </cell>
          <cell r="L25">
            <v>4179</v>
          </cell>
          <cell r="M25">
            <v>1015926</v>
          </cell>
        </row>
        <row r="26">
          <cell r="B26" t="str">
            <v>Nguyeãn Vaên Yeân</v>
          </cell>
          <cell r="C26" t="str">
            <v>"</v>
          </cell>
          <cell r="D26">
            <v>554400</v>
          </cell>
          <cell r="E26">
            <v>1.2</v>
          </cell>
          <cell r="F26">
            <v>30</v>
          </cell>
          <cell r="G26">
            <v>36</v>
          </cell>
          <cell r="H26">
            <v>1561000</v>
          </cell>
          <cell r="J26">
            <v>1561000</v>
          </cell>
          <cell r="M26">
            <v>1561000</v>
          </cell>
        </row>
        <row r="27">
          <cell r="B27" t="str">
            <v>Ñoã Vaên Loäc</v>
          </cell>
          <cell r="C27" t="str">
            <v>"</v>
          </cell>
          <cell r="E27">
            <v>1.2</v>
          </cell>
          <cell r="F27">
            <v>23</v>
          </cell>
          <cell r="G27">
            <v>27.599999999999998</v>
          </cell>
          <cell r="H27">
            <v>1197000</v>
          </cell>
          <cell r="J27">
            <v>1197000</v>
          </cell>
          <cell r="M27">
            <v>1197000</v>
          </cell>
        </row>
        <row r="28">
          <cell r="B28" t="str">
            <v>Traàn Ngoïc Phöông</v>
          </cell>
          <cell r="C28" t="str">
            <v>"</v>
          </cell>
          <cell r="E28">
            <v>1.2</v>
          </cell>
          <cell r="F28">
            <v>8</v>
          </cell>
          <cell r="G28">
            <v>9.6</v>
          </cell>
          <cell r="H28">
            <v>416000</v>
          </cell>
          <cell r="J28">
            <v>416000</v>
          </cell>
          <cell r="M28">
            <v>416000</v>
          </cell>
        </row>
        <row r="29">
          <cell r="B29" t="str">
            <v>Laâm Hoàng Thu</v>
          </cell>
          <cell r="C29" t="str">
            <v>"</v>
          </cell>
          <cell r="E29">
            <v>1.2</v>
          </cell>
          <cell r="F29">
            <v>3</v>
          </cell>
          <cell r="G29">
            <v>3.5999999999999996</v>
          </cell>
          <cell r="H29">
            <v>157000</v>
          </cell>
          <cell r="J29">
            <v>157000</v>
          </cell>
          <cell r="M29">
            <v>157000</v>
          </cell>
        </row>
        <row r="30">
          <cell r="E30">
            <v>9.6</v>
          </cell>
          <cell r="G30">
            <v>201.6</v>
          </cell>
          <cell r="H30">
            <v>8743000</v>
          </cell>
          <cell r="M30">
            <v>0</v>
          </cell>
        </row>
        <row r="31">
          <cell r="B31" t="str">
            <v>Ñaëng Quoác Trung</v>
          </cell>
          <cell r="C31" t="str">
            <v>LX 06-14</v>
          </cell>
          <cell r="D31">
            <v>554400</v>
          </cell>
          <cell r="E31" t="str">
            <v>"</v>
          </cell>
          <cell r="F31">
            <v>3</v>
          </cell>
          <cell r="H31">
            <v>64000</v>
          </cell>
          <cell r="J31">
            <v>64000</v>
          </cell>
          <cell r="M31">
            <v>64000</v>
          </cell>
        </row>
        <row r="33">
          <cell r="B33" t="str">
            <v>Coäng:</v>
          </cell>
          <cell r="D33">
            <v>5166000</v>
          </cell>
          <cell r="H33">
            <v>16849000</v>
          </cell>
          <cell r="I33">
            <v>0</v>
          </cell>
          <cell r="J33">
            <v>16849000</v>
          </cell>
          <cell r="K33">
            <v>230580</v>
          </cell>
          <cell r="L33">
            <v>46116</v>
          </cell>
          <cell r="M33">
            <v>16572304</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DATA"/>
      <sheetName val="bol.06 Loans Porfolio"/>
      <sheetName val="bol.07 Loans ≥10% of Tier 1"/>
    </sheetNames>
    <sheetDataSet>
      <sheetData sheetId="0"/>
      <sheetData sheetId="1" refreshError="1"/>
      <sheetData sheetId="2" refreshError="1"/>
      <sheetData sheetId="3"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 correction"/>
      <sheetName val="Instructions"/>
      <sheetName val="Data Definition"/>
      <sheetName val="HRRM Cut"/>
      <sheetName val="Interim Review Data"/>
      <sheetName val="Global Manager Reportees"/>
      <sheetName val="Values"/>
    </sheetNames>
    <sheetDataSet>
      <sheetData sheetId="0" refreshError="1"/>
      <sheetData sheetId="1" refreshError="1"/>
      <sheetData sheetId="2" refreshError="1"/>
      <sheetData sheetId="3" refreshError="1"/>
      <sheetData sheetId="4" refreshError="1"/>
      <sheetData sheetId="5" refreshError="1"/>
      <sheetData sheetId="6">
        <row r="2">
          <cell r="B2" t="str">
            <v>NA - Terminated</v>
          </cell>
          <cell r="C2" t="str">
            <v>NA - Terminated</v>
          </cell>
          <cell r="D2" t="str">
            <v>H1 - G</v>
          </cell>
          <cell r="E2" t="str">
            <v>Country</v>
          </cell>
          <cell r="F2" t="str">
            <v>Yes</v>
          </cell>
          <cell r="G2" t="str">
            <v>Yes</v>
          </cell>
          <cell r="H2" t="str">
            <v>VCGM</v>
          </cell>
        </row>
        <row r="3">
          <cell r="B3" t="str">
            <v>NA - Serving employment notice period</v>
          </cell>
          <cell r="C3" t="str">
            <v>NA - Serving employment notice period</v>
          </cell>
          <cell r="D3" t="str">
            <v>H1 - S</v>
          </cell>
          <cell r="E3" t="str">
            <v>Group</v>
          </cell>
          <cell r="F3" t="str">
            <v>No</v>
          </cell>
          <cell r="G3" t="str">
            <v>No</v>
          </cell>
          <cell r="H3" t="str">
            <v>1-Down</v>
          </cell>
        </row>
        <row r="4">
          <cell r="B4" t="str">
            <v>NA - Unionised/ Non-management staff</v>
          </cell>
          <cell r="C4" t="str">
            <v>NA - Unionised/ Non-management staff</v>
          </cell>
          <cell r="D4" t="str">
            <v>H2 - G</v>
          </cell>
          <cell r="E4" t="str">
            <v>Region</v>
          </cell>
          <cell r="H4" t="str">
            <v>2-Down</v>
          </cell>
        </row>
        <row r="5">
          <cell r="B5" t="str">
            <v>NA - Contract staff</v>
          </cell>
          <cell r="C5" t="str">
            <v>NA - Contract staff</v>
          </cell>
          <cell r="D5" t="str">
            <v>H2 - S</v>
          </cell>
          <cell r="H5" t="str">
            <v>No</v>
          </cell>
        </row>
        <row r="6">
          <cell r="B6" t="str">
            <v>NA - Clerical/ Subordinate</v>
          </cell>
          <cell r="C6" t="str">
            <v>NA - Clerical/ Subordinate</v>
          </cell>
          <cell r="D6" t="str">
            <v>H3 - G</v>
          </cell>
        </row>
        <row r="7">
          <cell r="B7" t="str">
            <v>NA - Probation</v>
          </cell>
          <cell r="C7" t="str">
            <v>NA - Probation</v>
          </cell>
          <cell r="D7" t="str">
            <v>H3 - S</v>
          </cell>
        </row>
        <row r="8">
          <cell r="B8" t="str">
            <v>NA - Trainees</v>
          </cell>
          <cell r="C8" t="str">
            <v>NA - Trainees</v>
          </cell>
          <cell r="D8" t="str">
            <v>H4 - G</v>
          </cell>
        </row>
        <row r="9">
          <cell r="B9" t="str">
            <v>NA - Joined after 1st Apr '06</v>
          </cell>
          <cell r="C9" t="str">
            <v>NA - Joined after 1st Feb '06</v>
          </cell>
          <cell r="D9" t="str">
            <v>H4 - S</v>
          </cell>
        </row>
        <row r="10">
          <cell r="B10" t="str">
            <v>NA - Deceased</v>
          </cell>
          <cell r="C10" t="str">
            <v>NA - Deceased</v>
          </cell>
          <cell r="D10" t="str">
            <v>Core Contributor</v>
          </cell>
        </row>
        <row r="11">
          <cell r="B11" t="str">
            <v>NR - Long leave (more than 1 month)</v>
          </cell>
          <cell r="C11" t="str">
            <v>NA - Graduate Associate(as of 1 Sep. '05)</v>
          </cell>
          <cell r="D11" t="str">
            <v>Critical Resource</v>
          </cell>
        </row>
        <row r="12">
          <cell r="B12" t="str">
            <v>NR - Disciplinary action</v>
          </cell>
          <cell r="D12" t="str">
            <v>Under Achiever</v>
          </cell>
        </row>
        <row r="13">
          <cell r="D13" t="str">
            <v>Under Performer</v>
          </cell>
        </row>
        <row r="14">
          <cell r="D14" t="str">
            <v>Not Applicable</v>
          </cell>
        </row>
        <row r="15">
          <cell r="D15" t="str">
            <v>Too Soon to Classify</v>
          </cell>
        </row>
        <row r="16">
          <cell r="D16" t="str">
            <v>Contract Staff</v>
          </cell>
        </row>
      </sheetData>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g chủ"/>
      <sheetName val="1.DS co tuc lan 2 -2013 - 11%"/>
      <sheetName val="2.DS tra co tuc"/>
      <sheetName val="Sheet1"/>
      <sheetName val="3. DS da tra co tuc"/>
      <sheetName val="4. DS chua nhan co tuc"/>
      <sheetName val="BK thanh toan co tuc"/>
      <sheetName val="Tonghop"/>
      <sheetName val="Pivot theo NH"/>
      <sheetName val="TM"/>
      <sheetName val="TCB"/>
      <sheetName val="LPB TN"/>
      <sheetName val="TPB"/>
      <sheetName val="ACB"/>
      <sheetName val="vcb"/>
      <sheetName val="UNC-VCB"/>
      <sheetName val="TPB KHAC"/>
      <sheetName val="UNC-TPB KHAC"/>
      <sheetName val="BIDV"/>
      <sheetName val="UNC-BIDV"/>
      <sheetName val="BIDV KHAC"/>
      <sheetName val="UNC-BIDV khac"/>
      <sheetName val="EXIM"/>
      <sheetName val="DS chua nhan co tuc (15.4.14)"/>
      <sheetName val="Hach toan thue chua nhan cotuc "/>
      <sheetName val="Thue TNCN chua nhan co tuc"/>
      <sheetName val="Danh muc"/>
      <sheetName val="DS_ChuaThanh toan co tuc 310113"/>
      <sheetName val="DS_thanh toan co tuc (2)"/>
      <sheetName val="BK thue TNCN"/>
      <sheetName val="Fast 30 04 2014"/>
      <sheetName val="Fast 31 05 2014      "/>
      <sheetName val="Fast 30 06 2014"/>
      <sheetName val="Fast 31 07 2014"/>
      <sheetName val="Fast 31 08 2014"/>
      <sheetName val="Fast 30 09 2014"/>
      <sheetName val="Fast 31 10 2014"/>
      <sheetName val="Fast 30 11 2014"/>
      <sheetName val="Fast 31 12 2014"/>
      <sheetName val="Fast 31 01 2015"/>
      <sheetName val="Fast 28 02 2015"/>
      <sheetName val="Fast 31 03 2015"/>
      <sheetName val="Fast 30 04 2015"/>
    </sheetNames>
    <sheetDataSet>
      <sheetData sheetId="0"/>
      <sheetData sheetId="1" refreshError="1">
        <row r="19">
          <cell r="B19" t="str">
            <v>TVS000001</v>
          </cell>
          <cell r="M19">
            <v>9999277915</v>
          </cell>
        </row>
        <row r="20">
          <cell r="B20" t="str">
            <v>TVS000002</v>
          </cell>
          <cell r="M20">
            <v>4493500000</v>
          </cell>
        </row>
        <row r="21">
          <cell r="B21" t="str">
            <v>TVS000003</v>
          </cell>
          <cell r="M21">
            <v>1371583400</v>
          </cell>
        </row>
        <row r="22">
          <cell r="B22" t="str">
            <v>TVS000005</v>
          </cell>
          <cell r="M22">
            <v>1544258155</v>
          </cell>
        </row>
        <row r="23">
          <cell r="B23" t="str">
            <v>TVS000006</v>
          </cell>
          <cell r="M23">
            <v>159529700</v>
          </cell>
        </row>
        <row r="24">
          <cell r="B24" t="str">
            <v>TVS000011</v>
          </cell>
          <cell r="M24">
            <v>176748165</v>
          </cell>
        </row>
        <row r="25">
          <cell r="B25" t="str">
            <v>TVS000012</v>
          </cell>
          <cell r="M25">
            <v>543588100</v>
          </cell>
        </row>
        <row r="26">
          <cell r="B26" t="str">
            <v>TVS000013</v>
          </cell>
          <cell r="M26">
            <v>513533900</v>
          </cell>
        </row>
        <row r="27">
          <cell r="B27" t="str">
            <v>TVS000014</v>
          </cell>
          <cell r="M27">
            <v>292777650</v>
          </cell>
        </row>
        <row r="28">
          <cell r="B28" t="str">
            <v>TVS000015</v>
          </cell>
          <cell r="M28">
            <v>205415650</v>
          </cell>
        </row>
        <row r="29">
          <cell r="B29" t="str">
            <v>TVS000016</v>
          </cell>
          <cell r="M29">
            <v>94823300</v>
          </cell>
        </row>
        <row r="30">
          <cell r="B30" t="str">
            <v>TVS000017</v>
          </cell>
          <cell r="M30">
            <v>181265700</v>
          </cell>
        </row>
        <row r="31">
          <cell r="B31" t="str">
            <v>TVS000019</v>
          </cell>
          <cell r="M31">
            <v>43299575</v>
          </cell>
        </row>
        <row r="32">
          <cell r="B32" t="str">
            <v>TVS000020</v>
          </cell>
          <cell r="M32">
            <v>45407340</v>
          </cell>
        </row>
        <row r="33">
          <cell r="B33" t="str">
            <v>TVS000021</v>
          </cell>
          <cell r="M33">
            <v>58102000</v>
          </cell>
        </row>
        <row r="34">
          <cell r="B34" t="str">
            <v>TVS000023</v>
          </cell>
          <cell r="M34">
            <v>487565650</v>
          </cell>
        </row>
        <row r="35">
          <cell r="B35" t="str">
            <v>TVS000024</v>
          </cell>
          <cell r="M35">
            <v>107264025</v>
          </cell>
        </row>
        <row r="36">
          <cell r="B36" t="str">
            <v>TVS000027</v>
          </cell>
          <cell r="M36">
            <v>59711300</v>
          </cell>
        </row>
        <row r="37">
          <cell r="B37" t="str">
            <v>TVS000028</v>
          </cell>
          <cell r="M37">
            <v>83600000</v>
          </cell>
        </row>
        <row r="38">
          <cell r="B38" t="str">
            <v>TVS000029</v>
          </cell>
          <cell r="M38">
            <v>591109475</v>
          </cell>
        </row>
        <row r="39">
          <cell r="B39" t="str">
            <v>TVS000031</v>
          </cell>
          <cell r="M39">
            <v>10198155</v>
          </cell>
        </row>
        <row r="40">
          <cell r="B40" t="str">
            <v>TVS000032</v>
          </cell>
          <cell r="M40">
            <v>268669500</v>
          </cell>
        </row>
        <row r="41">
          <cell r="B41" t="str">
            <v>TVS000033</v>
          </cell>
          <cell r="M41">
            <v>142071930</v>
          </cell>
        </row>
        <row r="42">
          <cell r="B42" t="str">
            <v>TVS000034</v>
          </cell>
          <cell r="M42">
            <v>33440000</v>
          </cell>
        </row>
        <row r="43">
          <cell r="B43" t="str">
            <v>TVS000038</v>
          </cell>
          <cell r="M43">
            <v>209000000</v>
          </cell>
        </row>
        <row r="44">
          <cell r="B44" t="str">
            <v>TVS000039</v>
          </cell>
          <cell r="M44">
            <v>32917500</v>
          </cell>
        </row>
        <row r="45">
          <cell r="B45" t="str">
            <v>TVS000040</v>
          </cell>
          <cell r="M45">
            <v>6175950</v>
          </cell>
        </row>
        <row r="46">
          <cell r="B46" t="str">
            <v>TVS000042</v>
          </cell>
          <cell r="M46">
            <v>58812600</v>
          </cell>
        </row>
        <row r="47">
          <cell r="B47" t="str">
            <v>TVS000043</v>
          </cell>
          <cell r="M47">
            <v>11913000</v>
          </cell>
        </row>
        <row r="48">
          <cell r="B48" t="str">
            <v>TVS000044</v>
          </cell>
          <cell r="M48">
            <v>104010940</v>
          </cell>
        </row>
        <row r="49">
          <cell r="B49" t="str">
            <v>TVS000045</v>
          </cell>
          <cell r="M49">
            <v>4422440</v>
          </cell>
        </row>
        <row r="50">
          <cell r="B50" t="str">
            <v>TVS000046</v>
          </cell>
          <cell r="M50">
            <v>41737300</v>
          </cell>
        </row>
        <row r="51">
          <cell r="B51" t="str">
            <v>TVS000047</v>
          </cell>
          <cell r="M51">
            <v>59803260</v>
          </cell>
        </row>
        <row r="52">
          <cell r="B52" t="str">
            <v>TVS000048</v>
          </cell>
          <cell r="M52">
            <v>46910050</v>
          </cell>
        </row>
        <row r="53">
          <cell r="B53" t="str">
            <v>TVS000049</v>
          </cell>
          <cell r="M53">
            <v>10450000</v>
          </cell>
        </row>
        <row r="54">
          <cell r="B54" t="str">
            <v>TVS000050</v>
          </cell>
          <cell r="M54">
            <v>101783000</v>
          </cell>
        </row>
        <row r="55">
          <cell r="B55" t="str">
            <v>TVS000051</v>
          </cell>
          <cell r="M55">
            <v>23878250</v>
          </cell>
        </row>
        <row r="56">
          <cell r="B56" t="str">
            <v>TVS000052</v>
          </cell>
          <cell r="M56">
            <v>60714500</v>
          </cell>
        </row>
        <row r="57">
          <cell r="B57" t="str">
            <v>TVS000053</v>
          </cell>
          <cell r="M57">
            <v>19719150</v>
          </cell>
        </row>
        <row r="58">
          <cell r="B58" t="str">
            <v>TVS000054</v>
          </cell>
          <cell r="M58">
            <v>105231500</v>
          </cell>
        </row>
        <row r="59">
          <cell r="B59" t="str">
            <v>TVS000055</v>
          </cell>
          <cell r="M59">
            <v>55907500</v>
          </cell>
        </row>
        <row r="60">
          <cell r="B60" t="str">
            <v>TVS000057</v>
          </cell>
          <cell r="M60">
            <v>36439150</v>
          </cell>
        </row>
        <row r="61">
          <cell r="B61" t="str">
            <v>TVS000058</v>
          </cell>
          <cell r="M61">
            <v>36439150</v>
          </cell>
        </row>
        <row r="62">
          <cell r="B62" t="str">
            <v>TVS000059</v>
          </cell>
          <cell r="M62">
            <v>104500</v>
          </cell>
        </row>
        <row r="63">
          <cell r="B63" t="str">
            <v>TVS000060</v>
          </cell>
          <cell r="M63">
            <v>64790000</v>
          </cell>
        </row>
        <row r="64">
          <cell r="B64" t="str">
            <v>TVS000061</v>
          </cell>
          <cell r="M64">
            <v>85272000</v>
          </cell>
        </row>
        <row r="65">
          <cell r="B65" t="str">
            <v>TVS000062</v>
          </cell>
          <cell r="M65">
            <v>97394000</v>
          </cell>
        </row>
        <row r="66">
          <cell r="B66" t="str">
            <v>TVS000063</v>
          </cell>
          <cell r="M66">
            <v>49371025</v>
          </cell>
        </row>
        <row r="67">
          <cell r="B67" t="str">
            <v>TVS000064</v>
          </cell>
          <cell r="M67">
            <v>54340000</v>
          </cell>
        </row>
        <row r="68">
          <cell r="B68" t="str">
            <v>TVS000066</v>
          </cell>
          <cell r="M68">
            <v>15967600</v>
          </cell>
        </row>
        <row r="69">
          <cell r="B69" t="str">
            <v>TVS000067</v>
          </cell>
          <cell r="M69">
            <v>59669500</v>
          </cell>
        </row>
        <row r="70">
          <cell r="B70" t="str">
            <v>TVS000069</v>
          </cell>
          <cell r="M70">
            <v>19437000</v>
          </cell>
        </row>
        <row r="71">
          <cell r="B71" t="str">
            <v>TVS000070</v>
          </cell>
          <cell r="M71">
            <v>18287500</v>
          </cell>
        </row>
        <row r="72">
          <cell r="B72" t="str">
            <v>TVS000076</v>
          </cell>
          <cell r="M72">
            <v>36261500</v>
          </cell>
        </row>
        <row r="73">
          <cell r="B73" t="str">
            <v>TVS000080</v>
          </cell>
          <cell r="M73">
            <v>29782500</v>
          </cell>
        </row>
        <row r="74">
          <cell r="B74" t="str">
            <v>TVS000082</v>
          </cell>
          <cell r="M74">
            <v>27379000</v>
          </cell>
        </row>
        <row r="75">
          <cell r="B75" t="str">
            <v>TVS000084</v>
          </cell>
          <cell r="M75">
            <v>25498000</v>
          </cell>
        </row>
        <row r="76">
          <cell r="B76" t="str">
            <v>TVS000085</v>
          </cell>
          <cell r="M76">
            <v>35530000</v>
          </cell>
        </row>
        <row r="77">
          <cell r="B77" t="str">
            <v>TVS000086</v>
          </cell>
          <cell r="M77">
            <v>24348500</v>
          </cell>
        </row>
        <row r="78">
          <cell r="B78" t="str">
            <v>TVS000088</v>
          </cell>
          <cell r="M78">
            <v>24348500</v>
          </cell>
        </row>
        <row r="79">
          <cell r="B79" t="str">
            <v>TVS000091</v>
          </cell>
          <cell r="M79">
            <v>5956500</v>
          </cell>
        </row>
        <row r="80">
          <cell r="B80" t="str">
            <v>TVS000093</v>
          </cell>
          <cell r="M80">
            <v>99275</v>
          </cell>
        </row>
        <row r="81">
          <cell r="B81" t="str">
            <v>TVS000094</v>
          </cell>
          <cell r="M81">
            <v>2400365</v>
          </cell>
        </row>
        <row r="82">
          <cell r="B82" t="str">
            <v>TVS000096</v>
          </cell>
          <cell r="M82">
            <v>10220100</v>
          </cell>
        </row>
        <row r="83">
          <cell r="B83" t="str">
            <v>TVS000097</v>
          </cell>
          <cell r="M83">
            <v>17033500</v>
          </cell>
        </row>
        <row r="84">
          <cell r="B84" t="str">
            <v>TVS000099</v>
          </cell>
          <cell r="M84">
            <v>15037550</v>
          </cell>
        </row>
        <row r="85">
          <cell r="B85" t="str">
            <v>TVS000100</v>
          </cell>
          <cell r="M85">
            <v>34108800</v>
          </cell>
        </row>
        <row r="86">
          <cell r="B86" t="str">
            <v>TVS000101</v>
          </cell>
          <cell r="M86">
            <v>17033500</v>
          </cell>
        </row>
        <row r="87">
          <cell r="B87" t="str">
            <v>TVS000103</v>
          </cell>
          <cell r="M87">
            <v>17054400</v>
          </cell>
        </row>
        <row r="88">
          <cell r="B88" t="str">
            <v>TVS000104</v>
          </cell>
          <cell r="M88">
            <v>12790800</v>
          </cell>
        </row>
        <row r="89">
          <cell r="B89" t="str">
            <v>TVS000105</v>
          </cell>
          <cell r="M89">
            <v>17033500</v>
          </cell>
        </row>
        <row r="90">
          <cell r="B90" t="str">
            <v>TVS000106</v>
          </cell>
          <cell r="M90">
            <v>51163200</v>
          </cell>
        </row>
        <row r="91">
          <cell r="B91" t="str">
            <v>TVS000107</v>
          </cell>
          <cell r="M91">
            <v>12696750</v>
          </cell>
        </row>
        <row r="92">
          <cell r="B92" t="str">
            <v>TVS000111</v>
          </cell>
          <cell r="M92">
            <v>6782050</v>
          </cell>
        </row>
        <row r="93">
          <cell r="B93" t="str">
            <v>TVS000112</v>
          </cell>
          <cell r="M93">
            <v>19378480</v>
          </cell>
        </row>
        <row r="94">
          <cell r="B94" t="str">
            <v>TVS000114</v>
          </cell>
          <cell r="M94">
            <v>24223100</v>
          </cell>
        </row>
        <row r="95">
          <cell r="B95" t="str">
            <v>TVS000117</v>
          </cell>
          <cell r="M95">
            <v>10011100</v>
          </cell>
        </row>
        <row r="96">
          <cell r="B96" t="str">
            <v>TVS000119</v>
          </cell>
          <cell r="M96">
            <v>5277250</v>
          </cell>
        </row>
        <row r="97">
          <cell r="B97" t="str">
            <v>TVS000120</v>
          </cell>
          <cell r="M97">
            <v>36418250</v>
          </cell>
        </row>
        <row r="98">
          <cell r="B98" t="str">
            <v>TVS000121</v>
          </cell>
          <cell r="M98">
            <v>14630000</v>
          </cell>
        </row>
        <row r="99">
          <cell r="B99" t="str">
            <v>TVS000122</v>
          </cell>
          <cell r="M99">
            <v>36439150</v>
          </cell>
        </row>
        <row r="100">
          <cell r="B100" t="str">
            <v>TVS000123</v>
          </cell>
          <cell r="M100">
            <v>36428700</v>
          </cell>
        </row>
        <row r="101">
          <cell r="B101" t="str">
            <v>TVS000125</v>
          </cell>
          <cell r="M101">
            <v>22304480</v>
          </cell>
        </row>
        <row r="102">
          <cell r="B102" t="str">
            <v>TVS000126</v>
          </cell>
          <cell r="M102">
            <v>36470500</v>
          </cell>
        </row>
        <row r="103">
          <cell r="B103" t="str">
            <v>TVS000127</v>
          </cell>
          <cell r="M103">
            <v>36397350</v>
          </cell>
        </row>
        <row r="104">
          <cell r="B104" t="str">
            <v>TVS000129</v>
          </cell>
          <cell r="M104">
            <v>14630000</v>
          </cell>
        </row>
        <row r="105">
          <cell r="B105" t="str">
            <v>TVS000130</v>
          </cell>
          <cell r="M105">
            <v>12153350</v>
          </cell>
        </row>
        <row r="106">
          <cell r="B106" t="str">
            <v>TVS000134</v>
          </cell>
          <cell r="M106">
            <v>176082500</v>
          </cell>
        </row>
        <row r="107">
          <cell r="B107" t="str">
            <v>TVS000136</v>
          </cell>
          <cell r="M107">
            <v>1045000</v>
          </cell>
        </row>
        <row r="108">
          <cell r="B108" t="str">
            <v>TVS000140</v>
          </cell>
          <cell r="M108">
            <v>8360000</v>
          </cell>
        </row>
        <row r="109">
          <cell r="B109" t="str">
            <v>TVS000141</v>
          </cell>
          <cell r="M109">
            <v>23363065</v>
          </cell>
        </row>
        <row r="110">
          <cell r="B110" t="str">
            <v>TVS000142</v>
          </cell>
          <cell r="M110">
            <v>47771130</v>
          </cell>
        </row>
        <row r="111">
          <cell r="B111" t="str">
            <v>TVS000143</v>
          </cell>
          <cell r="M111">
            <v>35827825</v>
          </cell>
        </row>
        <row r="112">
          <cell r="B112" t="str">
            <v>TVS000144</v>
          </cell>
          <cell r="M112">
            <v>3241590</v>
          </cell>
        </row>
        <row r="113">
          <cell r="B113" t="str">
            <v>TVS000145</v>
          </cell>
          <cell r="M113">
            <v>392379735</v>
          </cell>
        </row>
        <row r="114">
          <cell r="B114" t="str">
            <v>TVS000146</v>
          </cell>
          <cell r="M114">
            <v>2131800</v>
          </cell>
        </row>
        <row r="115">
          <cell r="B115" t="str">
            <v>TVS000147</v>
          </cell>
          <cell r="M115">
            <v>23247070</v>
          </cell>
        </row>
        <row r="116">
          <cell r="B116" t="str">
            <v>TVS000148</v>
          </cell>
          <cell r="M116">
            <v>32601910</v>
          </cell>
        </row>
        <row r="117">
          <cell r="B117" t="str">
            <v>TVS000151</v>
          </cell>
          <cell r="M117">
            <v>17193385</v>
          </cell>
        </row>
        <row r="118">
          <cell r="B118" t="str">
            <v>TVS000152</v>
          </cell>
          <cell r="M118">
            <v>20103710</v>
          </cell>
        </row>
        <row r="119">
          <cell r="B119" t="str">
            <v>TVS000153</v>
          </cell>
          <cell r="M119">
            <v>2090000</v>
          </cell>
        </row>
        <row r="120">
          <cell r="B120" t="str">
            <v>TVS000154</v>
          </cell>
          <cell r="M120">
            <v>7315000</v>
          </cell>
        </row>
        <row r="121">
          <cell r="B121" t="str">
            <v>TVS000155</v>
          </cell>
          <cell r="M121">
            <v>10450000</v>
          </cell>
        </row>
        <row r="122">
          <cell r="B122" t="str">
            <v>TVS000156</v>
          </cell>
          <cell r="M122">
            <v>4807000</v>
          </cell>
        </row>
        <row r="123">
          <cell r="B123" t="str">
            <v>TVS000157</v>
          </cell>
          <cell r="M123">
            <v>5225000</v>
          </cell>
        </row>
        <row r="124">
          <cell r="B124" t="str">
            <v>TVS000158</v>
          </cell>
          <cell r="M124">
            <v>5225000</v>
          </cell>
        </row>
        <row r="125">
          <cell r="B125" t="str">
            <v>TVS000159</v>
          </cell>
          <cell r="M125">
            <v>1045000</v>
          </cell>
        </row>
        <row r="126">
          <cell r="B126" t="str">
            <v>TVS000160</v>
          </cell>
          <cell r="M126">
            <v>1045000</v>
          </cell>
        </row>
        <row r="127">
          <cell r="B127" t="str">
            <v>TVS000162</v>
          </cell>
          <cell r="M127">
            <v>4180000</v>
          </cell>
        </row>
        <row r="128">
          <cell r="B128" t="str">
            <v>TVS000163</v>
          </cell>
          <cell r="M128">
            <v>2090000</v>
          </cell>
        </row>
        <row r="129">
          <cell r="B129" t="str">
            <v>TVS000164</v>
          </cell>
          <cell r="M129">
            <v>4180000</v>
          </cell>
        </row>
        <row r="130">
          <cell r="B130" t="str">
            <v>TVS000165</v>
          </cell>
          <cell r="M130">
            <v>8360000</v>
          </cell>
        </row>
        <row r="131">
          <cell r="B131" t="str">
            <v>TVS000167</v>
          </cell>
          <cell r="M131">
            <v>5225000</v>
          </cell>
        </row>
        <row r="132">
          <cell r="B132" t="str">
            <v>TVS000169</v>
          </cell>
          <cell r="M132">
            <v>33440000</v>
          </cell>
        </row>
        <row r="133">
          <cell r="B133" t="str">
            <v>TVS000172</v>
          </cell>
          <cell r="M133">
            <v>10450000</v>
          </cell>
        </row>
        <row r="134">
          <cell r="B134" t="str">
            <v>TVS000174</v>
          </cell>
          <cell r="M134">
            <v>5225000</v>
          </cell>
        </row>
        <row r="135">
          <cell r="B135" t="str">
            <v>TVS000175</v>
          </cell>
          <cell r="M135">
            <v>5225000</v>
          </cell>
        </row>
        <row r="136">
          <cell r="B136" t="str">
            <v>TVS000176</v>
          </cell>
          <cell r="M136">
            <v>24035000</v>
          </cell>
        </row>
        <row r="137">
          <cell r="B137" t="str">
            <v>TVS000177</v>
          </cell>
          <cell r="M137">
            <v>37620000</v>
          </cell>
        </row>
        <row r="138">
          <cell r="B138" t="str">
            <v>TVS000179</v>
          </cell>
          <cell r="M138">
            <v>3344000</v>
          </cell>
        </row>
        <row r="139">
          <cell r="B139" t="str">
            <v>TVS000180</v>
          </cell>
          <cell r="M139">
            <v>18392000</v>
          </cell>
        </row>
        <row r="140">
          <cell r="B140" t="str">
            <v>TVS000181</v>
          </cell>
          <cell r="M140">
            <v>12749000</v>
          </cell>
        </row>
        <row r="141">
          <cell r="B141" t="str">
            <v>TVS000184</v>
          </cell>
          <cell r="M141">
            <v>8360000</v>
          </cell>
        </row>
        <row r="142">
          <cell r="B142" t="str">
            <v>TVS000185</v>
          </cell>
          <cell r="M142">
            <v>5016000</v>
          </cell>
        </row>
        <row r="143">
          <cell r="B143" t="str">
            <v>TVS000189</v>
          </cell>
          <cell r="M143">
            <v>43263000</v>
          </cell>
        </row>
        <row r="144">
          <cell r="B144" t="str">
            <v>TVS000190</v>
          </cell>
          <cell r="M144">
            <v>4180000</v>
          </cell>
        </row>
        <row r="145">
          <cell r="B145" t="str">
            <v>TVS000191</v>
          </cell>
          <cell r="M145">
            <v>8360000</v>
          </cell>
        </row>
        <row r="146">
          <cell r="B146" t="str">
            <v>TVS000196</v>
          </cell>
          <cell r="M146">
            <v>5331590</v>
          </cell>
        </row>
        <row r="147">
          <cell r="B147" t="str">
            <v>TVS000197</v>
          </cell>
          <cell r="M147">
            <v>6398535</v>
          </cell>
        </row>
        <row r="148">
          <cell r="B148" t="str">
            <v>TVS000198</v>
          </cell>
          <cell r="M148">
            <v>5331590</v>
          </cell>
        </row>
        <row r="149">
          <cell r="B149" t="str">
            <v>TVS000199</v>
          </cell>
          <cell r="M149">
            <v>34405580</v>
          </cell>
        </row>
        <row r="150">
          <cell r="B150" t="str">
            <v>TVS000200</v>
          </cell>
          <cell r="M150">
            <v>8360000</v>
          </cell>
        </row>
        <row r="151">
          <cell r="B151" t="str">
            <v>TVS000201</v>
          </cell>
          <cell r="M151">
            <v>8360000</v>
          </cell>
        </row>
        <row r="152">
          <cell r="B152" t="str">
            <v>TVS000202</v>
          </cell>
          <cell r="M152">
            <v>16720000</v>
          </cell>
        </row>
        <row r="153">
          <cell r="B153" t="str">
            <v>TVS000203</v>
          </cell>
          <cell r="M153">
            <v>16720000</v>
          </cell>
        </row>
        <row r="154">
          <cell r="B154" t="str">
            <v>TVS000204</v>
          </cell>
          <cell r="M154">
            <v>12122000</v>
          </cell>
        </row>
        <row r="155">
          <cell r="B155" t="str">
            <v>TVS000205</v>
          </cell>
          <cell r="M155">
            <v>5329500</v>
          </cell>
        </row>
        <row r="156">
          <cell r="B156" t="str">
            <v>TVS000206</v>
          </cell>
          <cell r="M156">
            <v>15988500</v>
          </cell>
        </row>
        <row r="157">
          <cell r="B157" t="str">
            <v>TVS000207</v>
          </cell>
          <cell r="M157">
            <v>45980000</v>
          </cell>
        </row>
        <row r="158">
          <cell r="B158" t="str">
            <v>TVS000208</v>
          </cell>
          <cell r="M158">
            <v>16720000</v>
          </cell>
        </row>
        <row r="159">
          <cell r="B159" t="str">
            <v>TVS000209</v>
          </cell>
          <cell r="M159">
            <v>16720000</v>
          </cell>
        </row>
        <row r="160">
          <cell r="B160" t="str">
            <v>TVS000210</v>
          </cell>
          <cell r="M160">
            <v>33440000</v>
          </cell>
        </row>
        <row r="161">
          <cell r="B161" t="str">
            <v>TVS000211</v>
          </cell>
          <cell r="M161">
            <v>6270000</v>
          </cell>
        </row>
        <row r="162">
          <cell r="B162" t="str">
            <v>TVS000212</v>
          </cell>
          <cell r="M162">
            <v>2090000</v>
          </cell>
        </row>
        <row r="163">
          <cell r="B163" t="str">
            <v>TVS000213</v>
          </cell>
          <cell r="M163">
            <v>58520000</v>
          </cell>
        </row>
        <row r="164">
          <cell r="B164" t="str">
            <v>TVS000214</v>
          </cell>
          <cell r="M164">
            <v>12540000</v>
          </cell>
        </row>
        <row r="165">
          <cell r="B165" t="str">
            <v>TVS000215</v>
          </cell>
          <cell r="M165">
            <v>29260000</v>
          </cell>
        </row>
        <row r="166">
          <cell r="B166" t="str">
            <v>TVS000216</v>
          </cell>
          <cell r="M166">
            <v>8360000</v>
          </cell>
        </row>
        <row r="167">
          <cell r="B167" t="str">
            <v>TVS000218</v>
          </cell>
          <cell r="M167">
            <v>2090000</v>
          </cell>
        </row>
        <row r="168">
          <cell r="B168" t="str">
            <v>TVS000219</v>
          </cell>
          <cell r="M168">
            <v>1045000</v>
          </cell>
        </row>
        <row r="169">
          <cell r="B169" t="str">
            <v>TVS000220</v>
          </cell>
          <cell r="M169">
            <v>5225000</v>
          </cell>
        </row>
        <row r="170">
          <cell r="B170" t="str">
            <v>TVS000222</v>
          </cell>
          <cell r="M170">
            <v>3344000</v>
          </cell>
        </row>
        <row r="171">
          <cell r="B171" t="str">
            <v>TVS000224</v>
          </cell>
          <cell r="M171">
            <v>7210500</v>
          </cell>
        </row>
        <row r="172">
          <cell r="B172" t="str">
            <v>TVS000225</v>
          </cell>
          <cell r="M172">
            <v>4702500</v>
          </cell>
        </row>
        <row r="173">
          <cell r="B173" t="str">
            <v>TVS000226</v>
          </cell>
          <cell r="M173">
            <v>3344000</v>
          </cell>
        </row>
        <row r="174">
          <cell r="B174" t="str">
            <v>TVS000227</v>
          </cell>
          <cell r="M174">
            <v>3344000</v>
          </cell>
        </row>
        <row r="175">
          <cell r="B175" t="str">
            <v>TVS000228</v>
          </cell>
          <cell r="M175">
            <v>19332500</v>
          </cell>
        </row>
        <row r="176">
          <cell r="B176" t="str">
            <v>TVS000229</v>
          </cell>
          <cell r="M176">
            <v>10450000</v>
          </cell>
        </row>
        <row r="177">
          <cell r="B177" t="str">
            <v>TVS000231</v>
          </cell>
          <cell r="M177">
            <v>2821500</v>
          </cell>
        </row>
        <row r="178">
          <cell r="B178" t="str">
            <v>TVS000233</v>
          </cell>
          <cell r="M178">
            <v>6270000</v>
          </cell>
        </row>
        <row r="179">
          <cell r="B179" t="str">
            <v>TVS000237</v>
          </cell>
          <cell r="M179">
            <v>8360000</v>
          </cell>
        </row>
        <row r="180">
          <cell r="B180" t="str">
            <v>TVS000238</v>
          </cell>
          <cell r="M180">
            <v>8569000</v>
          </cell>
        </row>
        <row r="181">
          <cell r="B181" t="str">
            <v>TVS000239</v>
          </cell>
          <cell r="M181">
            <v>5225000</v>
          </cell>
        </row>
        <row r="182">
          <cell r="B182" t="str">
            <v>TVS000240</v>
          </cell>
          <cell r="M182">
            <v>2090000</v>
          </cell>
        </row>
        <row r="183">
          <cell r="B183" t="str">
            <v>TVS000241</v>
          </cell>
          <cell r="M183">
            <v>2090000</v>
          </cell>
        </row>
        <row r="184">
          <cell r="B184" t="str">
            <v>TVS000242</v>
          </cell>
          <cell r="M184">
            <v>13585000</v>
          </cell>
        </row>
        <row r="185">
          <cell r="B185" t="str">
            <v>TVS000243</v>
          </cell>
          <cell r="M185">
            <v>5225000</v>
          </cell>
        </row>
        <row r="186">
          <cell r="B186" t="str">
            <v>TVS000244</v>
          </cell>
          <cell r="M186">
            <v>8360000</v>
          </cell>
        </row>
        <row r="187">
          <cell r="B187" t="str">
            <v>TVS000245</v>
          </cell>
          <cell r="M187">
            <v>2090000</v>
          </cell>
        </row>
        <row r="188">
          <cell r="B188" t="str">
            <v>TVS000246</v>
          </cell>
          <cell r="M188">
            <v>4274050</v>
          </cell>
        </row>
        <row r="189">
          <cell r="B189" t="str">
            <v>TVS000247</v>
          </cell>
          <cell r="M189">
            <v>5747500</v>
          </cell>
        </row>
        <row r="190">
          <cell r="B190" t="str">
            <v>TVS000248</v>
          </cell>
          <cell r="M190">
            <v>12247400</v>
          </cell>
        </row>
        <row r="191">
          <cell r="B191" t="str">
            <v>TVS000249</v>
          </cell>
          <cell r="M191">
            <v>35613600</v>
          </cell>
        </row>
        <row r="192">
          <cell r="B192" t="str">
            <v>TVS000250</v>
          </cell>
          <cell r="M192">
            <v>11871200</v>
          </cell>
        </row>
        <row r="193">
          <cell r="B193" t="str">
            <v>TVS000251</v>
          </cell>
          <cell r="M193">
            <v>8360000</v>
          </cell>
        </row>
        <row r="194">
          <cell r="B194" t="str">
            <v>TVS000253</v>
          </cell>
          <cell r="M194">
            <v>1672000</v>
          </cell>
        </row>
        <row r="195">
          <cell r="B195" t="str">
            <v>TVS000254</v>
          </cell>
          <cell r="M195">
            <v>4807000</v>
          </cell>
        </row>
        <row r="196">
          <cell r="B196" t="str">
            <v>TVS000256</v>
          </cell>
          <cell r="M196">
            <v>1672000</v>
          </cell>
        </row>
        <row r="197">
          <cell r="B197" t="str">
            <v>TVS000257</v>
          </cell>
          <cell r="M197">
            <v>1672000</v>
          </cell>
        </row>
        <row r="198">
          <cell r="B198" t="str">
            <v>TVS000258</v>
          </cell>
          <cell r="M198">
            <v>1672000</v>
          </cell>
        </row>
        <row r="199">
          <cell r="B199" t="str">
            <v>TVS000259</v>
          </cell>
          <cell r="M199">
            <v>1672000</v>
          </cell>
        </row>
        <row r="200">
          <cell r="B200" t="str">
            <v>TVS000260</v>
          </cell>
          <cell r="M200">
            <v>5016000</v>
          </cell>
        </row>
        <row r="201">
          <cell r="B201" t="str">
            <v>TVS000261</v>
          </cell>
          <cell r="M201">
            <v>1672000</v>
          </cell>
        </row>
        <row r="202">
          <cell r="B202" t="str">
            <v>TVS000263</v>
          </cell>
          <cell r="M202">
            <v>1672000</v>
          </cell>
        </row>
        <row r="203">
          <cell r="B203" t="str">
            <v>TVS000264</v>
          </cell>
          <cell r="M203">
            <v>8360000</v>
          </cell>
        </row>
        <row r="204">
          <cell r="B204" t="str">
            <v>TVS000265</v>
          </cell>
          <cell r="M204">
            <v>8360000</v>
          </cell>
        </row>
        <row r="205">
          <cell r="B205" t="str">
            <v>TVS000266</v>
          </cell>
          <cell r="M205">
            <v>1672000</v>
          </cell>
        </row>
        <row r="206">
          <cell r="B206" t="str">
            <v>TVS000268</v>
          </cell>
          <cell r="M206">
            <v>1672000</v>
          </cell>
        </row>
        <row r="207">
          <cell r="B207" t="str">
            <v>TVS000269</v>
          </cell>
          <cell r="M207">
            <v>1672000</v>
          </cell>
        </row>
        <row r="208">
          <cell r="B208" t="str">
            <v>TVS000270</v>
          </cell>
          <cell r="M208">
            <v>1672000</v>
          </cell>
        </row>
        <row r="209">
          <cell r="B209" t="str">
            <v>TVS000271</v>
          </cell>
          <cell r="M209">
            <v>3344000</v>
          </cell>
        </row>
        <row r="210">
          <cell r="B210" t="str">
            <v>TVS000272</v>
          </cell>
          <cell r="M210">
            <v>104500</v>
          </cell>
        </row>
        <row r="211">
          <cell r="B211" t="str">
            <v>TVS000273</v>
          </cell>
          <cell r="M211">
            <v>1672000</v>
          </cell>
        </row>
        <row r="212">
          <cell r="B212" t="str">
            <v>TVS000274</v>
          </cell>
          <cell r="M212">
            <v>36784000</v>
          </cell>
        </row>
        <row r="213">
          <cell r="B213" t="str">
            <v>TVS000275</v>
          </cell>
          <cell r="M213">
            <v>11704000</v>
          </cell>
        </row>
        <row r="214">
          <cell r="B214" t="str">
            <v>TVS000276</v>
          </cell>
          <cell r="M214">
            <v>3344000</v>
          </cell>
        </row>
        <row r="215">
          <cell r="B215" t="str">
            <v>TVS000277</v>
          </cell>
          <cell r="M215">
            <v>6061000</v>
          </cell>
        </row>
        <row r="216">
          <cell r="B216" t="str">
            <v>TVS000278</v>
          </cell>
          <cell r="M216">
            <v>11704000</v>
          </cell>
        </row>
        <row r="217">
          <cell r="B217" t="str">
            <v>TVS000280</v>
          </cell>
          <cell r="M217">
            <v>930050</v>
          </cell>
        </row>
        <row r="218">
          <cell r="B218" t="str">
            <v>TVS000281</v>
          </cell>
          <cell r="M218">
            <v>3344000</v>
          </cell>
        </row>
        <row r="219">
          <cell r="B219" t="str">
            <v>TVS000284</v>
          </cell>
          <cell r="M219">
            <v>105336000</v>
          </cell>
        </row>
        <row r="220">
          <cell r="B220" t="str">
            <v>TVS000285</v>
          </cell>
          <cell r="M220">
            <v>6688000</v>
          </cell>
        </row>
        <row r="221">
          <cell r="B221" t="str">
            <v>TVS000286</v>
          </cell>
          <cell r="M221">
            <v>24557500</v>
          </cell>
        </row>
        <row r="222">
          <cell r="B222" t="str">
            <v>TVS000287</v>
          </cell>
          <cell r="M222">
            <v>83600000</v>
          </cell>
        </row>
        <row r="223">
          <cell r="B223" t="str">
            <v>TVS000288</v>
          </cell>
          <cell r="M223">
            <v>23408000</v>
          </cell>
        </row>
        <row r="224">
          <cell r="B224" t="str">
            <v>TVS000290</v>
          </cell>
          <cell r="M224">
            <v>10450000</v>
          </cell>
        </row>
        <row r="225">
          <cell r="B225" t="str">
            <v>TVS000291</v>
          </cell>
          <cell r="M225">
            <v>10450000</v>
          </cell>
        </row>
        <row r="226">
          <cell r="B226" t="str">
            <v>TVS000293</v>
          </cell>
          <cell r="M226">
            <v>10450000</v>
          </cell>
        </row>
        <row r="227">
          <cell r="B227" t="str">
            <v>TVS000298</v>
          </cell>
          <cell r="M227">
            <v>125400</v>
          </cell>
        </row>
        <row r="228">
          <cell r="B228" t="str">
            <v>TVS000300</v>
          </cell>
          <cell r="M228">
            <v>3135000</v>
          </cell>
        </row>
        <row r="229">
          <cell r="B229" t="str">
            <v>TVS000301</v>
          </cell>
          <cell r="M229">
            <v>2090000</v>
          </cell>
        </row>
        <row r="230">
          <cell r="B230" t="str">
            <v>TVS000302</v>
          </cell>
          <cell r="M230">
            <v>13585000</v>
          </cell>
        </row>
        <row r="231">
          <cell r="B231" t="str">
            <v>TVS000306</v>
          </cell>
          <cell r="M231">
            <v>6270000</v>
          </cell>
        </row>
        <row r="232">
          <cell r="B232" t="str">
            <v>TVS000310</v>
          </cell>
          <cell r="M232">
            <v>209000</v>
          </cell>
        </row>
        <row r="233">
          <cell r="B233" t="str">
            <v>TVS000320</v>
          </cell>
          <cell r="M233">
            <v>20900000</v>
          </cell>
        </row>
        <row r="234">
          <cell r="B234" t="str">
            <v>TVS000323</v>
          </cell>
          <cell r="M234">
            <v>10450000</v>
          </cell>
        </row>
        <row r="235">
          <cell r="B235" t="str">
            <v>TVS000324</v>
          </cell>
          <cell r="M235">
            <v>4180000</v>
          </cell>
        </row>
        <row r="236">
          <cell r="B236" t="str">
            <v>TVS000336</v>
          </cell>
          <cell r="M236">
            <v>1045000</v>
          </cell>
        </row>
        <row r="237">
          <cell r="B237" t="str">
            <v>TVS000338</v>
          </cell>
          <cell r="M237">
            <v>10450000</v>
          </cell>
        </row>
        <row r="238">
          <cell r="B238" t="str">
            <v>TVS000339</v>
          </cell>
          <cell r="M238">
            <v>5225000</v>
          </cell>
        </row>
        <row r="239">
          <cell r="B239" t="str">
            <v>TVS000340</v>
          </cell>
          <cell r="M239">
            <v>10450000</v>
          </cell>
        </row>
        <row r="240">
          <cell r="B240" t="str">
            <v>TVS000341</v>
          </cell>
          <cell r="M240">
            <v>1975050</v>
          </cell>
        </row>
        <row r="241">
          <cell r="B241" t="str">
            <v>TVS000342</v>
          </cell>
          <cell r="M241">
            <v>9718500</v>
          </cell>
        </row>
        <row r="242">
          <cell r="B242" t="str">
            <v>TVS000343</v>
          </cell>
          <cell r="M242">
            <v>6792500</v>
          </cell>
        </row>
        <row r="243">
          <cell r="B243" t="str">
            <v>TVS000349</v>
          </cell>
          <cell r="M243">
            <v>1149500</v>
          </cell>
        </row>
        <row r="244">
          <cell r="B244" t="str">
            <v>TVS000350</v>
          </cell>
          <cell r="M244">
            <v>1149500</v>
          </cell>
        </row>
        <row r="245">
          <cell r="B245" t="str">
            <v>TVS000351</v>
          </cell>
          <cell r="M245">
            <v>1672000</v>
          </cell>
        </row>
        <row r="246">
          <cell r="B246" t="str">
            <v>TVS000352</v>
          </cell>
          <cell r="M246">
            <v>13376000</v>
          </cell>
        </row>
        <row r="247">
          <cell r="B247" t="str">
            <v>TVS000353</v>
          </cell>
          <cell r="M247">
            <v>1672000</v>
          </cell>
        </row>
        <row r="248">
          <cell r="B248" t="str">
            <v>TVS000354</v>
          </cell>
          <cell r="M248">
            <v>1672000</v>
          </cell>
        </row>
        <row r="249">
          <cell r="B249" t="str">
            <v>TVS000355</v>
          </cell>
          <cell r="M249">
            <v>1672000</v>
          </cell>
        </row>
        <row r="250">
          <cell r="B250" t="str">
            <v>TVS000356</v>
          </cell>
          <cell r="M250">
            <v>1672000</v>
          </cell>
        </row>
        <row r="251">
          <cell r="B251" t="str">
            <v>TVS000357</v>
          </cell>
          <cell r="M251">
            <v>1672000</v>
          </cell>
        </row>
        <row r="252">
          <cell r="B252" t="str">
            <v>TVS000358</v>
          </cell>
          <cell r="M252">
            <v>5016000</v>
          </cell>
        </row>
        <row r="253">
          <cell r="B253" t="str">
            <v>TVS000359</v>
          </cell>
          <cell r="M253">
            <v>1672000</v>
          </cell>
        </row>
        <row r="254">
          <cell r="B254" t="str">
            <v>TVS000360</v>
          </cell>
          <cell r="M254">
            <v>3344000</v>
          </cell>
        </row>
        <row r="255">
          <cell r="B255" t="str">
            <v>TVS000361</v>
          </cell>
          <cell r="M255">
            <v>8151000</v>
          </cell>
        </row>
        <row r="256">
          <cell r="B256" t="str">
            <v>TVS000362</v>
          </cell>
          <cell r="M256">
            <v>2926000</v>
          </cell>
        </row>
        <row r="257">
          <cell r="B257" t="str">
            <v>TVS000363</v>
          </cell>
          <cell r="M257">
            <v>4807000</v>
          </cell>
        </row>
        <row r="258">
          <cell r="B258" t="str">
            <v>TVS000364</v>
          </cell>
          <cell r="M258">
            <v>5225000</v>
          </cell>
        </row>
        <row r="259">
          <cell r="B259" t="str">
            <v>TVS000365</v>
          </cell>
          <cell r="M259">
            <v>3344000</v>
          </cell>
        </row>
        <row r="260">
          <cell r="B260" t="str">
            <v>TVS000366</v>
          </cell>
          <cell r="M260">
            <v>5016000</v>
          </cell>
        </row>
        <row r="261">
          <cell r="B261" t="str">
            <v>TVS000367</v>
          </cell>
          <cell r="M261">
            <v>627000</v>
          </cell>
        </row>
        <row r="262">
          <cell r="B262" t="str">
            <v>TVS000368</v>
          </cell>
          <cell r="M262">
            <v>1672000</v>
          </cell>
        </row>
        <row r="263">
          <cell r="B263" t="str">
            <v>TVS000371</v>
          </cell>
          <cell r="M263">
            <v>1672000</v>
          </cell>
        </row>
        <row r="264">
          <cell r="B264" t="str">
            <v>TVS000372</v>
          </cell>
          <cell r="M264">
            <v>1672000</v>
          </cell>
        </row>
        <row r="265">
          <cell r="B265" t="str">
            <v>TVS000373</v>
          </cell>
          <cell r="M265">
            <v>1672000</v>
          </cell>
        </row>
        <row r="266">
          <cell r="B266" t="str">
            <v>TVS000374</v>
          </cell>
          <cell r="M266">
            <v>5016000</v>
          </cell>
        </row>
        <row r="267">
          <cell r="B267" t="str">
            <v>TVS000375</v>
          </cell>
          <cell r="M267">
            <v>3344000</v>
          </cell>
        </row>
        <row r="268">
          <cell r="B268" t="str">
            <v>TVS000376</v>
          </cell>
          <cell r="M268">
            <v>1672000</v>
          </cell>
        </row>
        <row r="269">
          <cell r="B269" t="str">
            <v>TVS000377</v>
          </cell>
          <cell r="M269">
            <v>11704000</v>
          </cell>
        </row>
        <row r="270">
          <cell r="B270" t="str">
            <v>TVS000378</v>
          </cell>
          <cell r="M270">
            <v>3344000</v>
          </cell>
        </row>
        <row r="271">
          <cell r="B271" t="str">
            <v>TVS000379</v>
          </cell>
          <cell r="M271">
            <v>1672000</v>
          </cell>
        </row>
        <row r="272">
          <cell r="B272" t="str">
            <v>TVS000380</v>
          </cell>
          <cell r="M272">
            <v>10450000</v>
          </cell>
        </row>
        <row r="273">
          <cell r="B273" t="str">
            <v>TVS000381</v>
          </cell>
          <cell r="M273">
            <v>7942000</v>
          </cell>
        </row>
        <row r="274">
          <cell r="B274" t="str">
            <v>TVS000382</v>
          </cell>
          <cell r="M274">
            <v>4180000</v>
          </cell>
        </row>
        <row r="275">
          <cell r="B275" t="str">
            <v>TVS000383</v>
          </cell>
          <cell r="M275">
            <v>5016000</v>
          </cell>
        </row>
        <row r="276">
          <cell r="B276" t="str">
            <v>TVS000384</v>
          </cell>
          <cell r="M276">
            <v>10450000</v>
          </cell>
        </row>
        <row r="277">
          <cell r="B277" t="str">
            <v>TVS000385</v>
          </cell>
          <cell r="M277">
            <v>2508000</v>
          </cell>
        </row>
        <row r="278">
          <cell r="B278" t="str">
            <v>TVS000386</v>
          </cell>
          <cell r="M278">
            <v>12958000</v>
          </cell>
        </row>
        <row r="279">
          <cell r="B279" t="str">
            <v>TVS000387</v>
          </cell>
          <cell r="M279">
            <v>13376000</v>
          </cell>
        </row>
        <row r="280">
          <cell r="B280" t="str">
            <v>TVS000388</v>
          </cell>
          <cell r="M280">
            <v>1672000</v>
          </cell>
        </row>
        <row r="281">
          <cell r="B281" t="str">
            <v>TVS000389</v>
          </cell>
          <cell r="M281">
            <v>1045000</v>
          </cell>
        </row>
        <row r="282">
          <cell r="B282" t="str">
            <v>TVS000390</v>
          </cell>
          <cell r="M282">
            <v>1045000</v>
          </cell>
        </row>
        <row r="283">
          <cell r="B283" t="str">
            <v>TVS000391</v>
          </cell>
          <cell r="M283">
            <v>2926000</v>
          </cell>
        </row>
        <row r="284">
          <cell r="B284" t="str">
            <v>TVS000393</v>
          </cell>
          <cell r="M284">
            <v>11704000</v>
          </cell>
        </row>
        <row r="285">
          <cell r="B285" t="str">
            <v>TVS000394</v>
          </cell>
          <cell r="M285">
            <v>30096000</v>
          </cell>
        </row>
        <row r="286">
          <cell r="B286" t="str">
            <v>TVS000396</v>
          </cell>
          <cell r="M286">
            <v>1672000</v>
          </cell>
        </row>
        <row r="287">
          <cell r="B287" t="str">
            <v>TVS000397</v>
          </cell>
          <cell r="M287">
            <v>3344000</v>
          </cell>
        </row>
        <row r="288">
          <cell r="B288" t="str">
            <v>TVS000398</v>
          </cell>
          <cell r="M288">
            <v>10032000</v>
          </cell>
        </row>
        <row r="289">
          <cell r="B289" t="str">
            <v>TVS000399</v>
          </cell>
          <cell r="M289">
            <v>5016000</v>
          </cell>
        </row>
        <row r="290">
          <cell r="B290" t="str">
            <v>TVS000400</v>
          </cell>
          <cell r="M290">
            <v>1672000</v>
          </cell>
        </row>
        <row r="291">
          <cell r="B291" t="str">
            <v>TVS000401</v>
          </cell>
          <cell r="M291">
            <v>1672000</v>
          </cell>
        </row>
        <row r="292">
          <cell r="B292" t="str">
            <v>TVS000403</v>
          </cell>
          <cell r="M292">
            <v>8360000</v>
          </cell>
        </row>
        <row r="293">
          <cell r="B293" t="str">
            <v>TVS000405</v>
          </cell>
          <cell r="M293">
            <v>16720000</v>
          </cell>
        </row>
        <row r="294">
          <cell r="B294" t="str">
            <v>TVS000408</v>
          </cell>
          <cell r="M294">
            <v>5016000</v>
          </cell>
        </row>
        <row r="295">
          <cell r="B295" t="str">
            <v>TVS000409</v>
          </cell>
          <cell r="M295">
            <v>8360000</v>
          </cell>
        </row>
        <row r="296">
          <cell r="B296" t="str">
            <v>TVS000410</v>
          </cell>
          <cell r="M296">
            <v>26752000</v>
          </cell>
        </row>
        <row r="297">
          <cell r="B297" t="str">
            <v>TVS000411</v>
          </cell>
          <cell r="M297">
            <v>15048000</v>
          </cell>
        </row>
        <row r="298">
          <cell r="B298" t="str">
            <v>TVS000413</v>
          </cell>
          <cell r="M298">
            <v>5643000</v>
          </cell>
        </row>
        <row r="299">
          <cell r="B299" t="str">
            <v>TVS000414</v>
          </cell>
          <cell r="M299">
            <v>2926000</v>
          </cell>
        </row>
        <row r="300">
          <cell r="B300" t="str">
            <v>TVS000417</v>
          </cell>
          <cell r="M300">
            <v>28424000</v>
          </cell>
        </row>
        <row r="301">
          <cell r="B301" t="str">
            <v>TVS000418</v>
          </cell>
          <cell r="M301">
            <v>52281350</v>
          </cell>
        </row>
        <row r="302">
          <cell r="B302" t="str">
            <v>TVS000420</v>
          </cell>
          <cell r="M302">
            <v>5225000</v>
          </cell>
        </row>
        <row r="303">
          <cell r="B303" t="str">
            <v>TVS000421</v>
          </cell>
          <cell r="M303">
            <v>1045000</v>
          </cell>
        </row>
        <row r="304">
          <cell r="B304" t="str">
            <v>TVS000422</v>
          </cell>
          <cell r="M304">
            <v>1672000</v>
          </cell>
        </row>
        <row r="305">
          <cell r="B305" t="str">
            <v>TVS000423</v>
          </cell>
          <cell r="M305">
            <v>5225000</v>
          </cell>
        </row>
        <row r="306">
          <cell r="B306" t="str">
            <v>TVS000424</v>
          </cell>
          <cell r="M306">
            <v>6766375</v>
          </cell>
        </row>
        <row r="307">
          <cell r="B307" t="str">
            <v>TVS000426</v>
          </cell>
          <cell r="M307">
            <v>19630325</v>
          </cell>
        </row>
        <row r="308">
          <cell r="B308" t="str">
            <v>TVS000428</v>
          </cell>
          <cell r="M308">
            <v>38456000</v>
          </cell>
        </row>
        <row r="309">
          <cell r="B309" t="str">
            <v>TVS000429</v>
          </cell>
          <cell r="M309">
            <v>1045000</v>
          </cell>
        </row>
        <row r="310">
          <cell r="B310" t="str">
            <v>TVS000430</v>
          </cell>
          <cell r="M310">
            <v>14630000</v>
          </cell>
        </row>
        <row r="311">
          <cell r="B311" t="str">
            <v>TVS000431</v>
          </cell>
          <cell r="M311">
            <v>3683625</v>
          </cell>
        </row>
        <row r="312">
          <cell r="B312" t="str">
            <v>TVS000433</v>
          </cell>
          <cell r="M312">
            <v>156185700</v>
          </cell>
        </row>
        <row r="313">
          <cell r="B313" t="str">
            <v>TVS000434</v>
          </cell>
          <cell r="M313">
            <v>7887660</v>
          </cell>
        </row>
        <row r="314">
          <cell r="B314" t="str">
            <v>TVS000435</v>
          </cell>
          <cell r="M314">
            <v>10663180</v>
          </cell>
        </row>
        <row r="315">
          <cell r="B315" t="str">
            <v>TVS000436</v>
          </cell>
          <cell r="M315">
            <v>1045000</v>
          </cell>
        </row>
        <row r="316">
          <cell r="B316" t="str">
            <v>TVS000438</v>
          </cell>
          <cell r="M316">
            <v>5225000</v>
          </cell>
        </row>
        <row r="317">
          <cell r="B317" t="str">
            <v>TVS000439</v>
          </cell>
          <cell r="M317">
            <v>5225000</v>
          </cell>
        </row>
        <row r="318">
          <cell r="B318" t="str">
            <v>TVS000440</v>
          </cell>
          <cell r="M318">
            <v>5225000</v>
          </cell>
        </row>
        <row r="319">
          <cell r="B319" t="str">
            <v>TVS000442</v>
          </cell>
          <cell r="M319">
            <v>2090000</v>
          </cell>
        </row>
        <row r="320">
          <cell r="B320" t="str">
            <v>TVS000443</v>
          </cell>
          <cell r="M320">
            <v>1567500</v>
          </cell>
        </row>
        <row r="321">
          <cell r="B321" t="str">
            <v>TVS000446</v>
          </cell>
          <cell r="M321">
            <v>16720000</v>
          </cell>
        </row>
        <row r="322">
          <cell r="B322" t="str">
            <v>TVS000447</v>
          </cell>
          <cell r="M322">
            <v>5298150</v>
          </cell>
        </row>
        <row r="323">
          <cell r="B323" t="str">
            <v>TVS000449</v>
          </cell>
          <cell r="M323">
            <v>1421200</v>
          </cell>
        </row>
        <row r="324">
          <cell r="B324" t="str">
            <v>TVS000451</v>
          </cell>
          <cell r="M324">
            <v>6061000</v>
          </cell>
        </row>
        <row r="325">
          <cell r="B325" t="str">
            <v>TVS000452</v>
          </cell>
          <cell r="M325">
            <v>4702500</v>
          </cell>
        </row>
        <row r="326">
          <cell r="B326" t="str">
            <v>TVS000453</v>
          </cell>
          <cell r="M326">
            <v>3030500</v>
          </cell>
        </row>
        <row r="327">
          <cell r="B327" t="str">
            <v>TVS000455</v>
          </cell>
          <cell r="M327">
            <v>10450000</v>
          </cell>
        </row>
        <row r="328">
          <cell r="B328" t="str">
            <v>TVS000456</v>
          </cell>
          <cell r="M328">
            <v>31350000</v>
          </cell>
        </row>
        <row r="329">
          <cell r="B329" t="str">
            <v>TVS000457</v>
          </cell>
          <cell r="M329">
            <v>10450000</v>
          </cell>
        </row>
        <row r="330">
          <cell r="B330" t="str">
            <v>TVS000458</v>
          </cell>
          <cell r="M330">
            <v>2403500</v>
          </cell>
        </row>
        <row r="331">
          <cell r="B331" t="str">
            <v>TVS000459</v>
          </cell>
          <cell r="M331">
            <v>3657500</v>
          </cell>
        </row>
        <row r="332">
          <cell r="B332" t="str">
            <v>TVS000460</v>
          </cell>
          <cell r="M332">
            <v>12017500</v>
          </cell>
        </row>
        <row r="333">
          <cell r="B333" t="str">
            <v>TVS000461</v>
          </cell>
          <cell r="M333">
            <v>8360000</v>
          </cell>
        </row>
        <row r="334">
          <cell r="B334" t="str">
            <v>TVS000462</v>
          </cell>
          <cell r="M334">
            <v>19997120</v>
          </cell>
        </row>
        <row r="335">
          <cell r="B335" t="str">
            <v>TVS000464</v>
          </cell>
          <cell r="M335">
            <v>15089800</v>
          </cell>
        </row>
        <row r="336">
          <cell r="B336" t="str">
            <v>TVS000465</v>
          </cell>
          <cell r="M336">
            <v>4558290</v>
          </cell>
        </row>
        <row r="337">
          <cell r="B337" t="str">
            <v>TVS000466</v>
          </cell>
          <cell r="M337">
            <v>425315</v>
          </cell>
        </row>
        <row r="338">
          <cell r="B338" t="str">
            <v>TVS000467</v>
          </cell>
          <cell r="M338">
            <v>10450000</v>
          </cell>
        </row>
        <row r="339">
          <cell r="B339" t="str">
            <v>TVS000468</v>
          </cell>
          <cell r="M339">
            <v>10241000</v>
          </cell>
        </row>
        <row r="340">
          <cell r="B340" t="str">
            <v>TVS000469</v>
          </cell>
          <cell r="M340">
            <v>3302200</v>
          </cell>
        </row>
        <row r="341">
          <cell r="B341" t="str">
            <v>TVS000471</v>
          </cell>
          <cell r="M341">
            <v>3135000</v>
          </cell>
        </row>
        <row r="342">
          <cell r="B342" t="str">
            <v>TVS000472</v>
          </cell>
          <cell r="M342">
            <v>9405000</v>
          </cell>
        </row>
        <row r="343">
          <cell r="B343" t="str">
            <v>TVS000473</v>
          </cell>
          <cell r="M343">
            <v>9196000</v>
          </cell>
        </row>
        <row r="344">
          <cell r="B344" t="str">
            <v>TVS000474</v>
          </cell>
          <cell r="M344">
            <v>2090000</v>
          </cell>
        </row>
        <row r="345">
          <cell r="B345" t="str">
            <v>TVS000477</v>
          </cell>
          <cell r="M345">
            <v>1881000</v>
          </cell>
        </row>
        <row r="346">
          <cell r="B346" t="str">
            <v>TVS000478</v>
          </cell>
          <cell r="M346">
            <v>21736000</v>
          </cell>
        </row>
        <row r="347">
          <cell r="B347" t="str">
            <v>TVS000480</v>
          </cell>
          <cell r="M347">
            <v>27206575</v>
          </cell>
        </row>
        <row r="348">
          <cell r="B348" t="str">
            <v>TVS000481</v>
          </cell>
          <cell r="M348">
            <v>1672000</v>
          </cell>
        </row>
        <row r="349">
          <cell r="B349" t="str">
            <v>TVS000482</v>
          </cell>
          <cell r="M349">
            <v>18810000</v>
          </cell>
        </row>
        <row r="350">
          <cell r="B350" t="str">
            <v>TVS000483</v>
          </cell>
          <cell r="M350">
            <v>11837760</v>
          </cell>
        </row>
        <row r="351">
          <cell r="B351" t="str">
            <v>TVS000485</v>
          </cell>
          <cell r="M351">
            <v>5225000</v>
          </cell>
        </row>
        <row r="352">
          <cell r="B352" t="str">
            <v>TVS000487</v>
          </cell>
          <cell r="M352">
            <v>15152500</v>
          </cell>
        </row>
        <row r="353">
          <cell r="B353" t="str">
            <v>TVS000488</v>
          </cell>
          <cell r="M353">
            <v>5225000</v>
          </cell>
        </row>
        <row r="354">
          <cell r="B354" t="str">
            <v>TVS000489</v>
          </cell>
          <cell r="M354">
            <v>182875</v>
          </cell>
        </row>
        <row r="355">
          <cell r="B355" t="str">
            <v>TVS000490</v>
          </cell>
          <cell r="M355">
            <v>10450000</v>
          </cell>
        </row>
        <row r="356">
          <cell r="B356" t="str">
            <v>TVS000491</v>
          </cell>
          <cell r="M356">
            <v>5225000</v>
          </cell>
        </row>
        <row r="357">
          <cell r="B357" t="str">
            <v>TVS000492</v>
          </cell>
          <cell r="M357">
            <v>5225000</v>
          </cell>
        </row>
        <row r="358">
          <cell r="B358" t="str">
            <v>TVS000493</v>
          </cell>
          <cell r="M358">
            <v>5225000</v>
          </cell>
        </row>
        <row r="359">
          <cell r="B359" t="str">
            <v>TVS000494</v>
          </cell>
          <cell r="M359">
            <v>4180000</v>
          </cell>
        </row>
        <row r="360">
          <cell r="B360" t="str">
            <v>TVS000495</v>
          </cell>
          <cell r="M360">
            <v>10450000</v>
          </cell>
        </row>
        <row r="361">
          <cell r="B361" t="str">
            <v>TVS000496</v>
          </cell>
          <cell r="M361">
            <v>15675000</v>
          </cell>
        </row>
        <row r="362">
          <cell r="B362" t="str">
            <v>TVS000497</v>
          </cell>
          <cell r="M362">
            <v>5225000</v>
          </cell>
        </row>
        <row r="363">
          <cell r="B363" t="str">
            <v>TVS000498</v>
          </cell>
          <cell r="M363">
            <v>10121870</v>
          </cell>
        </row>
        <row r="364">
          <cell r="B364" t="str">
            <v>TVS000499</v>
          </cell>
          <cell r="M364">
            <v>3135000</v>
          </cell>
        </row>
        <row r="365">
          <cell r="B365" t="str">
            <v>TVS000500</v>
          </cell>
          <cell r="M365">
            <v>5225000</v>
          </cell>
        </row>
        <row r="366">
          <cell r="B366" t="str">
            <v>TVS000501</v>
          </cell>
          <cell r="M366">
            <v>5225000</v>
          </cell>
        </row>
        <row r="367">
          <cell r="B367" t="str">
            <v>TVS000502</v>
          </cell>
          <cell r="M367">
            <v>4180000</v>
          </cell>
        </row>
        <row r="368">
          <cell r="B368" t="str">
            <v>TVS000503</v>
          </cell>
          <cell r="M368">
            <v>5225000</v>
          </cell>
        </row>
        <row r="369">
          <cell r="B369" t="str">
            <v>TVS000504</v>
          </cell>
          <cell r="M369">
            <v>6270000</v>
          </cell>
        </row>
        <row r="370">
          <cell r="B370" t="str">
            <v>TVS000505</v>
          </cell>
          <cell r="M370">
            <v>123310000</v>
          </cell>
        </row>
        <row r="371">
          <cell r="B371" t="str">
            <v>TVS000507</v>
          </cell>
          <cell r="M371">
            <v>5225000</v>
          </cell>
        </row>
        <row r="372">
          <cell r="B372" t="str">
            <v>TVS000509</v>
          </cell>
          <cell r="M372">
            <v>4180000</v>
          </cell>
        </row>
        <row r="373">
          <cell r="B373" t="str">
            <v>TVS000510</v>
          </cell>
          <cell r="M373">
            <v>278570875</v>
          </cell>
        </row>
        <row r="374">
          <cell r="B374" t="str">
            <v>TVS000511</v>
          </cell>
          <cell r="M374">
            <v>11923450</v>
          </cell>
        </row>
        <row r="375">
          <cell r="B375" t="str">
            <v>TVS000514</v>
          </cell>
          <cell r="M375">
            <v>14630000</v>
          </cell>
        </row>
        <row r="376">
          <cell r="B376" t="str">
            <v>TVS000515</v>
          </cell>
          <cell r="M376">
            <v>8360</v>
          </cell>
        </row>
        <row r="377">
          <cell r="B377" t="str">
            <v>TVS000516</v>
          </cell>
          <cell r="M377">
            <v>5225000</v>
          </cell>
        </row>
        <row r="378">
          <cell r="B378" t="str">
            <v>TVS000518</v>
          </cell>
          <cell r="M378">
            <v>14701060</v>
          </cell>
        </row>
        <row r="379">
          <cell r="B379" t="str">
            <v>TVS000519</v>
          </cell>
          <cell r="M379">
            <v>5225000</v>
          </cell>
        </row>
        <row r="380">
          <cell r="B380" t="str">
            <v>TVS000521</v>
          </cell>
          <cell r="M380">
            <v>56524050</v>
          </cell>
        </row>
        <row r="381">
          <cell r="B381" t="str">
            <v>TVS000522</v>
          </cell>
          <cell r="M381">
            <v>8360000</v>
          </cell>
        </row>
        <row r="382">
          <cell r="B382" t="str">
            <v>TVS000524</v>
          </cell>
          <cell r="M382">
            <v>5225000</v>
          </cell>
        </row>
        <row r="383">
          <cell r="B383" t="str">
            <v>TVS000525</v>
          </cell>
          <cell r="M383">
            <v>1045000</v>
          </cell>
        </row>
        <row r="384">
          <cell r="B384" t="str">
            <v>TVS000527</v>
          </cell>
          <cell r="M384">
            <v>1045000</v>
          </cell>
        </row>
        <row r="385">
          <cell r="B385" t="str">
            <v>TVS000528</v>
          </cell>
          <cell r="M385">
            <v>5225000</v>
          </cell>
        </row>
        <row r="386">
          <cell r="B386" t="str">
            <v>TVS000529</v>
          </cell>
          <cell r="M386">
            <v>4180000</v>
          </cell>
        </row>
        <row r="387">
          <cell r="B387" t="str">
            <v>TVS000530</v>
          </cell>
          <cell r="M387">
            <v>2090000</v>
          </cell>
        </row>
        <row r="388">
          <cell r="B388" t="str">
            <v>TVS000531</v>
          </cell>
          <cell r="M388">
            <v>2090000</v>
          </cell>
        </row>
        <row r="389">
          <cell r="B389" t="str">
            <v>TVS000532</v>
          </cell>
          <cell r="M389">
            <v>1045000</v>
          </cell>
        </row>
        <row r="390">
          <cell r="B390" t="str">
            <v>TVS000533</v>
          </cell>
          <cell r="M390">
            <v>3135000</v>
          </cell>
        </row>
        <row r="391">
          <cell r="B391" t="str">
            <v>TVS000534</v>
          </cell>
          <cell r="M391">
            <v>11942260</v>
          </cell>
        </row>
        <row r="392">
          <cell r="B392" t="str">
            <v>TVS000535</v>
          </cell>
          <cell r="M392">
            <v>5016000</v>
          </cell>
        </row>
        <row r="393">
          <cell r="B393" t="str">
            <v>TVS000537</v>
          </cell>
          <cell r="M393">
            <v>6270000</v>
          </cell>
        </row>
        <row r="394">
          <cell r="B394" t="str">
            <v>TVS000538</v>
          </cell>
          <cell r="M394">
            <v>5225000</v>
          </cell>
        </row>
        <row r="395">
          <cell r="B395" t="str">
            <v>TVS000539</v>
          </cell>
          <cell r="M395">
            <v>6061000</v>
          </cell>
        </row>
        <row r="396">
          <cell r="B396" t="str">
            <v>TVS000541</v>
          </cell>
          <cell r="M396">
            <v>940500</v>
          </cell>
        </row>
        <row r="397">
          <cell r="B397" t="str">
            <v>TVS000542</v>
          </cell>
          <cell r="M397">
            <v>9614000</v>
          </cell>
        </row>
        <row r="398">
          <cell r="B398" t="str">
            <v>TVS000545</v>
          </cell>
          <cell r="M398">
            <v>10622425</v>
          </cell>
        </row>
        <row r="399">
          <cell r="B399" t="str">
            <v>TVS000547</v>
          </cell>
          <cell r="M399">
            <v>1672000</v>
          </cell>
        </row>
        <row r="400">
          <cell r="B400" t="str">
            <v>TVS000549</v>
          </cell>
          <cell r="M400">
            <v>1672000</v>
          </cell>
        </row>
        <row r="401">
          <cell r="B401" t="str">
            <v>TVS000551</v>
          </cell>
          <cell r="M401">
            <v>1672000</v>
          </cell>
        </row>
        <row r="402">
          <cell r="B402" t="str">
            <v>TVS000552</v>
          </cell>
          <cell r="M402">
            <v>3344000</v>
          </cell>
        </row>
        <row r="403">
          <cell r="B403" t="str">
            <v>TVS000553</v>
          </cell>
          <cell r="M403">
            <v>5225000</v>
          </cell>
        </row>
        <row r="404">
          <cell r="B404" t="str">
            <v>TVS000554</v>
          </cell>
          <cell r="M404">
            <v>340111970</v>
          </cell>
        </row>
        <row r="405">
          <cell r="B405" t="str">
            <v>TVS000556</v>
          </cell>
          <cell r="M405">
            <v>5225000</v>
          </cell>
        </row>
        <row r="406">
          <cell r="B406" t="str">
            <v>TVS000558</v>
          </cell>
          <cell r="M406">
            <v>3135000</v>
          </cell>
        </row>
        <row r="407">
          <cell r="B407" t="str">
            <v>TVS000561</v>
          </cell>
          <cell r="M407">
            <v>5225000</v>
          </cell>
        </row>
        <row r="408">
          <cell r="B408" t="str">
            <v>TVS000563</v>
          </cell>
          <cell r="M408">
            <v>10450000</v>
          </cell>
        </row>
        <row r="409">
          <cell r="B409" t="str">
            <v>TVS000565</v>
          </cell>
          <cell r="M409">
            <v>3135000</v>
          </cell>
        </row>
        <row r="410">
          <cell r="B410" t="str">
            <v>TVS000566</v>
          </cell>
          <cell r="M410">
            <v>7315000</v>
          </cell>
        </row>
        <row r="411">
          <cell r="B411" t="str">
            <v>TVS000567</v>
          </cell>
          <cell r="M411">
            <v>5225000</v>
          </cell>
        </row>
        <row r="412">
          <cell r="B412" t="str">
            <v>TVS000568</v>
          </cell>
          <cell r="M412">
            <v>2090000</v>
          </cell>
        </row>
        <row r="413">
          <cell r="B413" t="str">
            <v>TVS000570</v>
          </cell>
          <cell r="M413">
            <v>1027078250</v>
          </cell>
        </row>
        <row r="414">
          <cell r="B414" t="str">
            <v>TVS000571</v>
          </cell>
          <cell r="M414">
            <v>5225000</v>
          </cell>
        </row>
        <row r="415">
          <cell r="B415" t="str">
            <v>TVS000572</v>
          </cell>
          <cell r="M415">
            <v>2090000</v>
          </cell>
        </row>
        <row r="416">
          <cell r="B416" t="str">
            <v>TVS000573</v>
          </cell>
          <cell r="M416">
            <v>7315000</v>
          </cell>
        </row>
        <row r="417">
          <cell r="B417" t="str">
            <v>TVS000575</v>
          </cell>
          <cell r="M417">
            <v>3135000</v>
          </cell>
        </row>
        <row r="418">
          <cell r="B418" t="str">
            <v>TVS000577</v>
          </cell>
          <cell r="M418">
            <v>3135000</v>
          </cell>
        </row>
        <row r="419">
          <cell r="B419" t="str">
            <v>TVS000578</v>
          </cell>
          <cell r="M419">
            <v>4180000</v>
          </cell>
        </row>
        <row r="420">
          <cell r="B420" t="str">
            <v>TVS000580</v>
          </cell>
          <cell r="M420">
            <v>10450000</v>
          </cell>
        </row>
        <row r="421">
          <cell r="B421" t="str">
            <v>TVS000581</v>
          </cell>
          <cell r="M421">
            <v>1045000</v>
          </cell>
        </row>
        <row r="422">
          <cell r="B422" t="str">
            <v>TVS000582</v>
          </cell>
          <cell r="M422">
            <v>1045000</v>
          </cell>
        </row>
        <row r="423">
          <cell r="B423" t="str">
            <v>TVS000583</v>
          </cell>
          <cell r="M423">
            <v>5225000</v>
          </cell>
        </row>
        <row r="424">
          <cell r="B424" t="str">
            <v>TVS000584</v>
          </cell>
          <cell r="M424">
            <v>12101100</v>
          </cell>
        </row>
        <row r="425">
          <cell r="B425" t="str">
            <v>TVS000585</v>
          </cell>
          <cell r="M425">
            <v>8360000</v>
          </cell>
        </row>
        <row r="426">
          <cell r="B426" t="str">
            <v>TVS000586</v>
          </cell>
          <cell r="M426">
            <v>3135000</v>
          </cell>
        </row>
        <row r="427">
          <cell r="B427" t="str">
            <v>TVS000587</v>
          </cell>
          <cell r="M427">
            <v>5225000</v>
          </cell>
        </row>
        <row r="428">
          <cell r="B428" t="str">
            <v>TVS000588</v>
          </cell>
          <cell r="M428">
            <v>5225000</v>
          </cell>
        </row>
        <row r="429">
          <cell r="B429" t="str">
            <v>TVS000589</v>
          </cell>
          <cell r="M429">
            <v>10450000</v>
          </cell>
        </row>
        <row r="430">
          <cell r="B430" t="str">
            <v>TVS000590</v>
          </cell>
          <cell r="M430">
            <v>1458820</v>
          </cell>
        </row>
        <row r="431">
          <cell r="B431" t="str">
            <v>TVS000591</v>
          </cell>
          <cell r="M431">
            <v>5225000</v>
          </cell>
        </row>
        <row r="432">
          <cell r="B432" t="str">
            <v>TVS000592</v>
          </cell>
          <cell r="M432">
            <v>10450000</v>
          </cell>
        </row>
        <row r="433">
          <cell r="B433" t="str">
            <v>TVS000595</v>
          </cell>
          <cell r="M433">
            <v>3344000</v>
          </cell>
        </row>
        <row r="434">
          <cell r="B434" t="str">
            <v>TVS000596</v>
          </cell>
          <cell r="M434">
            <v>5016000</v>
          </cell>
        </row>
        <row r="435">
          <cell r="B435" t="str">
            <v>TVS000597</v>
          </cell>
          <cell r="M435">
            <v>15048000</v>
          </cell>
        </row>
        <row r="436">
          <cell r="B436" t="str">
            <v>TVS000598</v>
          </cell>
          <cell r="M436">
            <v>6688000</v>
          </cell>
        </row>
        <row r="437">
          <cell r="B437" t="str">
            <v>TVS000599</v>
          </cell>
          <cell r="M437">
            <v>11704000</v>
          </cell>
        </row>
        <row r="438">
          <cell r="B438" t="str">
            <v>TVS000600</v>
          </cell>
          <cell r="M438">
            <v>11704000</v>
          </cell>
        </row>
        <row r="439">
          <cell r="B439" t="str">
            <v>TVS000601</v>
          </cell>
          <cell r="M439">
            <v>13376000</v>
          </cell>
        </row>
        <row r="440">
          <cell r="B440" t="str">
            <v>TVS000602</v>
          </cell>
          <cell r="M440">
            <v>21109000</v>
          </cell>
        </row>
        <row r="441">
          <cell r="B441" t="str">
            <v>TVS000603</v>
          </cell>
          <cell r="M441">
            <v>86944000</v>
          </cell>
        </row>
        <row r="442">
          <cell r="B442" t="str">
            <v>TVS000604</v>
          </cell>
          <cell r="M442">
            <v>15675000</v>
          </cell>
        </row>
        <row r="443">
          <cell r="B443" t="str">
            <v>TVS000605</v>
          </cell>
          <cell r="M443">
            <v>6688000</v>
          </cell>
        </row>
        <row r="444">
          <cell r="B444" t="str">
            <v>TVS000607</v>
          </cell>
          <cell r="M444">
            <v>2090000</v>
          </cell>
        </row>
        <row r="445">
          <cell r="B445" t="str">
            <v>TVS000608</v>
          </cell>
          <cell r="M445">
            <v>2090000</v>
          </cell>
        </row>
        <row r="446">
          <cell r="B446" t="str">
            <v>TVS000609</v>
          </cell>
          <cell r="M446">
            <v>4180000</v>
          </cell>
        </row>
        <row r="447">
          <cell r="B447" t="str">
            <v>TVS000611</v>
          </cell>
          <cell r="M447">
            <v>522500</v>
          </cell>
        </row>
        <row r="448">
          <cell r="B448" t="str">
            <v>TVS000612</v>
          </cell>
          <cell r="M448">
            <v>4844620</v>
          </cell>
        </row>
        <row r="449">
          <cell r="B449" t="str">
            <v>TVS000613</v>
          </cell>
          <cell r="M449">
            <v>15675000</v>
          </cell>
        </row>
        <row r="450">
          <cell r="B450" t="str">
            <v>TVS000616</v>
          </cell>
          <cell r="M450">
            <v>7106000</v>
          </cell>
        </row>
        <row r="451">
          <cell r="B451" t="str">
            <v>TVS000617</v>
          </cell>
          <cell r="M451">
            <v>5747500</v>
          </cell>
        </row>
        <row r="452">
          <cell r="B452" t="str">
            <v>TVS000619</v>
          </cell>
          <cell r="M452">
            <v>1672000</v>
          </cell>
        </row>
        <row r="453">
          <cell r="B453" t="str">
            <v>TVS000621</v>
          </cell>
          <cell r="M453">
            <v>315346515</v>
          </cell>
        </row>
        <row r="454">
          <cell r="B454" t="str">
            <v>TVS000622</v>
          </cell>
          <cell r="M454">
            <v>2090000</v>
          </cell>
        </row>
        <row r="455">
          <cell r="B455" t="str">
            <v>TVS000623</v>
          </cell>
          <cell r="M455">
            <v>5225000</v>
          </cell>
        </row>
        <row r="456">
          <cell r="B456" t="str">
            <v>TVS000624</v>
          </cell>
          <cell r="M456">
            <v>5225000</v>
          </cell>
        </row>
        <row r="457">
          <cell r="B457" t="str">
            <v>TVS000626</v>
          </cell>
          <cell r="M457">
            <v>2090000</v>
          </cell>
        </row>
        <row r="458">
          <cell r="B458" t="str">
            <v>TVS000627</v>
          </cell>
          <cell r="M458">
            <v>2090000</v>
          </cell>
        </row>
        <row r="459">
          <cell r="B459" t="str">
            <v>TVS000628</v>
          </cell>
          <cell r="M459">
            <v>4702500</v>
          </cell>
        </row>
        <row r="460">
          <cell r="B460" t="str">
            <v>TVS000630</v>
          </cell>
          <cell r="M460">
            <v>1567500</v>
          </cell>
        </row>
        <row r="461">
          <cell r="B461" t="str">
            <v>TVS000631</v>
          </cell>
          <cell r="M461">
            <v>1045000</v>
          </cell>
        </row>
        <row r="462">
          <cell r="B462" t="str">
            <v>TVS000632</v>
          </cell>
          <cell r="M462">
            <v>1045000</v>
          </cell>
        </row>
        <row r="463">
          <cell r="B463" t="str">
            <v>TVS000633</v>
          </cell>
          <cell r="M463">
            <v>5225000</v>
          </cell>
        </row>
        <row r="464">
          <cell r="B464" t="str">
            <v>TVS000634</v>
          </cell>
          <cell r="M464">
            <v>3135000</v>
          </cell>
        </row>
        <row r="465">
          <cell r="B465" t="str">
            <v>TVS000635</v>
          </cell>
          <cell r="M465">
            <v>3135000</v>
          </cell>
        </row>
        <row r="466">
          <cell r="B466" t="str">
            <v>TVS000637</v>
          </cell>
          <cell r="M466">
            <v>3657500</v>
          </cell>
        </row>
        <row r="467">
          <cell r="B467" t="str">
            <v>TVS000640</v>
          </cell>
          <cell r="M467">
            <v>5225000</v>
          </cell>
        </row>
        <row r="468">
          <cell r="B468" t="str">
            <v>TVS000642</v>
          </cell>
          <cell r="M468">
            <v>5016000</v>
          </cell>
        </row>
        <row r="469">
          <cell r="B469" t="str">
            <v>TVS000643</v>
          </cell>
          <cell r="M469">
            <v>1672000</v>
          </cell>
        </row>
        <row r="470">
          <cell r="B470" t="str">
            <v>TVS000644</v>
          </cell>
          <cell r="M470">
            <v>2090000</v>
          </cell>
        </row>
        <row r="471">
          <cell r="B471" t="str">
            <v>TVS000645</v>
          </cell>
          <cell r="M471">
            <v>8360000</v>
          </cell>
        </row>
        <row r="472">
          <cell r="B472" t="str">
            <v>TVS000646</v>
          </cell>
          <cell r="M472">
            <v>2687318865</v>
          </cell>
        </row>
        <row r="473">
          <cell r="B473" t="str">
            <v>TVS000647</v>
          </cell>
          <cell r="M473">
            <v>1704395</v>
          </cell>
        </row>
        <row r="474">
          <cell r="B474" t="str">
            <v>TVS000648</v>
          </cell>
          <cell r="M474">
            <v>5112140</v>
          </cell>
        </row>
        <row r="475">
          <cell r="B475" t="str">
            <v>TVS000649</v>
          </cell>
          <cell r="M475">
            <v>7668210</v>
          </cell>
        </row>
        <row r="476">
          <cell r="B476" t="str">
            <v>TVS000650</v>
          </cell>
          <cell r="M476">
            <v>8519885</v>
          </cell>
        </row>
        <row r="477">
          <cell r="B477" t="str">
            <v>TVS000651</v>
          </cell>
          <cell r="M477">
            <v>8519885</v>
          </cell>
        </row>
        <row r="478">
          <cell r="B478" t="str">
            <v>TVS000652</v>
          </cell>
          <cell r="M478">
            <v>7668210</v>
          </cell>
        </row>
        <row r="479">
          <cell r="B479" t="str">
            <v>TVS000653</v>
          </cell>
          <cell r="M479">
            <v>1704395</v>
          </cell>
        </row>
        <row r="480">
          <cell r="B480" t="str">
            <v>TVS000654</v>
          </cell>
          <cell r="M480">
            <v>83372190</v>
          </cell>
        </row>
        <row r="481">
          <cell r="B481" t="str">
            <v>TVS000655</v>
          </cell>
          <cell r="M481">
            <v>8648420</v>
          </cell>
        </row>
        <row r="482">
          <cell r="B482" t="str">
            <v>TVS000656</v>
          </cell>
          <cell r="M482">
            <v>4154920</v>
          </cell>
        </row>
        <row r="483">
          <cell r="B483" t="str">
            <v>TVS000657</v>
          </cell>
          <cell r="M483">
            <v>160930</v>
          </cell>
        </row>
        <row r="484">
          <cell r="B484" t="str">
            <v>TVS000658</v>
          </cell>
          <cell r="M484">
            <v>5176930</v>
          </cell>
        </row>
        <row r="485">
          <cell r="B485" t="str">
            <v>TVS000659</v>
          </cell>
          <cell r="M485">
            <v>22152955</v>
          </cell>
        </row>
        <row r="486">
          <cell r="B486" t="str">
            <v>TVS000660</v>
          </cell>
          <cell r="M486">
            <v>60421900</v>
          </cell>
        </row>
        <row r="487">
          <cell r="B487" t="str">
            <v>TVS000661</v>
          </cell>
          <cell r="M487">
            <v>2560250</v>
          </cell>
        </row>
        <row r="488">
          <cell r="B488" t="str">
            <v>TVS000663</v>
          </cell>
          <cell r="M488">
            <v>13668600</v>
          </cell>
        </row>
        <row r="489">
          <cell r="B489" t="str">
            <v>TVS000664</v>
          </cell>
          <cell r="M489">
            <v>8560640</v>
          </cell>
        </row>
        <row r="490">
          <cell r="B490" t="str">
            <v>TVS000665</v>
          </cell>
          <cell r="M490">
            <v>10199200</v>
          </cell>
        </row>
        <row r="491">
          <cell r="B491" t="str">
            <v>TVS000667</v>
          </cell>
          <cell r="M491">
            <v>1703350</v>
          </cell>
        </row>
        <row r="492">
          <cell r="B492" t="str">
            <v>TVS000669</v>
          </cell>
          <cell r="M492">
            <v>2560250</v>
          </cell>
        </row>
        <row r="493">
          <cell r="B493" t="str">
            <v>TVS000670</v>
          </cell>
          <cell r="M493">
            <v>6823850</v>
          </cell>
        </row>
        <row r="494">
          <cell r="B494" t="str">
            <v>TVS000672</v>
          </cell>
          <cell r="M494">
            <v>12790800</v>
          </cell>
        </row>
        <row r="495">
          <cell r="B495" t="str">
            <v>TVS000673</v>
          </cell>
          <cell r="M495">
            <v>3406700</v>
          </cell>
        </row>
        <row r="496">
          <cell r="B496" t="str">
            <v>TVS000674</v>
          </cell>
          <cell r="M496">
            <v>5110050</v>
          </cell>
        </row>
        <row r="497">
          <cell r="B497" t="str">
            <v>TVS000676</v>
          </cell>
          <cell r="M497">
            <v>1703350</v>
          </cell>
        </row>
        <row r="498">
          <cell r="B498" t="str">
            <v>TVS000677</v>
          </cell>
          <cell r="M498">
            <v>1703350</v>
          </cell>
        </row>
        <row r="499">
          <cell r="B499" t="str">
            <v>TVS000678</v>
          </cell>
          <cell r="M499">
            <v>1703350</v>
          </cell>
        </row>
        <row r="500">
          <cell r="B500" t="str">
            <v>TVS000679</v>
          </cell>
          <cell r="M500">
            <v>1703350</v>
          </cell>
        </row>
        <row r="501">
          <cell r="B501" t="str">
            <v>TVS000680</v>
          </cell>
          <cell r="M501">
            <v>3406700</v>
          </cell>
        </row>
        <row r="502">
          <cell r="B502" t="str">
            <v>TVS000681</v>
          </cell>
          <cell r="M502">
            <v>18757750</v>
          </cell>
        </row>
        <row r="503">
          <cell r="B503" t="str">
            <v>TVS000682</v>
          </cell>
          <cell r="M503">
            <v>13637250</v>
          </cell>
        </row>
        <row r="504">
          <cell r="B504" t="str">
            <v>TVS000683</v>
          </cell>
          <cell r="M504">
            <v>22154000</v>
          </cell>
        </row>
        <row r="505">
          <cell r="B505" t="str">
            <v>TVS000684</v>
          </cell>
          <cell r="M505">
            <v>17043950</v>
          </cell>
        </row>
        <row r="506">
          <cell r="B506" t="str">
            <v>TVS000685</v>
          </cell>
          <cell r="M506">
            <v>13794000</v>
          </cell>
        </row>
        <row r="507">
          <cell r="B507" t="str">
            <v>TVS000687</v>
          </cell>
          <cell r="M507">
            <v>15330150</v>
          </cell>
        </row>
        <row r="508">
          <cell r="B508" t="str">
            <v>TVS000689</v>
          </cell>
          <cell r="M508">
            <v>5507150</v>
          </cell>
        </row>
        <row r="509">
          <cell r="B509" t="str">
            <v>TVS000690</v>
          </cell>
          <cell r="M509">
            <v>3385800</v>
          </cell>
        </row>
        <row r="510">
          <cell r="B510" t="str">
            <v>TVS000691</v>
          </cell>
          <cell r="M510">
            <v>428450</v>
          </cell>
        </row>
        <row r="511">
          <cell r="B511" t="str">
            <v>TVS000692</v>
          </cell>
          <cell r="M511">
            <v>846450</v>
          </cell>
        </row>
        <row r="512">
          <cell r="B512" t="str">
            <v>TVS000693</v>
          </cell>
          <cell r="M512">
            <v>8527200</v>
          </cell>
        </row>
        <row r="513">
          <cell r="B513" t="str">
            <v>TVS000694</v>
          </cell>
          <cell r="M513">
            <v>5966950</v>
          </cell>
        </row>
        <row r="514">
          <cell r="B514" t="str">
            <v>TVS000695</v>
          </cell>
          <cell r="M514">
            <v>846450</v>
          </cell>
        </row>
        <row r="515">
          <cell r="B515" t="str">
            <v>TVS000698</v>
          </cell>
          <cell r="M515">
            <v>846450</v>
          </cell>
        </row>
        <row r="516">
          <cell r="B516" t="str">
            <v>TVS000699</v>
          </cell>
          <cell r="M516">
            <v>47735600</v>
          </cell>
        </row>
        <row r="517">
          <cell r="B517" t="str">
            <v>TVS000700</v>
          </cell>
          <cell r="M517">
            <v>6186400</v>
          </cell>
        </row>
        <row r="518">
          <cell r="B518" t="str">
            <v>TVS000701</v>
          </cell>
          <cell r="M518">
            <v>6395400</v>
          </cell>
        </row>
        <row r="519">
          <cell r="B519" t="str">
            <v>TVS000702</v>
          </cell>
          <cell r="M519">
            <v>2090000</v>
          </cell>
        </row>
        <row r="520">
          <cell r="B520" t="str">
            <v>TVS000703</v>
          </cell>
          <cell r="M520">
            <v>2090000</v>
          </cell>
        </row>
        <row r="521">
          <cell r="B521" t="str">
            <v>TVS000704</v>
          </cell>
          <cell r="M521">
            <v>1045000</v>
          </cell>
        </row>
        <row r="522">
          <cell r="B522" t="str">
            <v>TVS000705</v>
          </cell>
          <cell r="M522">
            <v>4180000</v>
          </cell>
        </row>
        <row r="523">
          <cell r="B523" t="str">
            <v>TVS000706</v>
          </cell>
          <cell r="M523">
            <v>1045000</v>
          </cell>
        </row>
        <row r="524">
          <cell r="B524" t="str">
            <v>TVS000707</v>
          </cell>
          <cell r="M524">
            <v>2612500</v>
          </cell>
        </row>
        <row r="525">
          <cell r="B525" t="str">
            <v>TVS000708</v>
          </cell>
          <cell r="M525">
            <v>1045000</v>
          </cell>
        </row>
        <row r="526">
          <cell r="B526" t="str">
            <v>TVS000709</v>
          </cell>
          <cell r="M526">
            <v>4180000</v>
          </cell>
        </row>
        <row r="527">
          <cell r="B527" t="str">
            <v>TVS000710</v>
          </cell>
          <cell r="M527">
            <v>24379850</v>
          </cell>
        </row>
        <row r="528">
          <cell r="B528" t="str">
            <v>TVS000711</v>
          </cell>
          <cell r="M528">
            <v>6897000</v>
          </cell>
        </row>
        <row r="529">
          <cell r="B529" t="str">
            <v>TVS000712</v>
          </cell>
          <cell r="M529">
            <v>1045000</v>
          </cell>
        </row>
        <row r="530">
          <cell r="B530" t="str">
            <v>TVS000714</v>
          </cell>
          <cell r="M530">
            <v>17057535</v>
          </cell>
        </row>
        <row r="531">
          <cell r="B531" t="str">
            <v>TVS000716</v>
          </cell>
          <cell r="M531">
            <v>3135000</v>
          </cell>
        </row>
        <row r="532">
          <cell r="B532" t="str">
            <v>TVS000719</v>
          </cell>
          <cell r="M532">
            <v>1045000</v>
          </cell>
        </row>
        <row r="533">
          <cell r="B533" t="str">
            <v>TVS000721</v>
          </cell>
          <cell r="M533">
            <v>3344000</v>
          </cell>
        </row>
        <row r="534">
          <cell r="B534" t="str">
            <v>TVS000722</v>
          </cell>
          <cell r="M534">
            <v>1045000</v>
          </cell>
        </row>
        <row r="535">
          <cell r="B535" t="str">
            <v>TVS000723</v>
          </cell>
          <cell r="M535">
            <v>1045000</v>
          </cell>
        </row>
        <row r="536">
          <cell r="B536" t="str">
            <v>TVS000724</v>
          </cell>
          <cell r="M536">
            <v>2090000</v>
          </cell>
        </row>
        <row r="537">
          <cell r="B537" t="str">
            <v>TVS000725</v>
          </cell>
          <cell r="M537">
            <v>3344000</v>
          </cell>
        </row>
        <row r="538">
          <cell r="B538" t="str">
            <v>TVS000726</v>
          </cell>
          <cell r="M538">
            <v>10032000</v>
          </cell>
        </row>
        <row r="539">
          <cell r="B539" t="str">
            <v>TVS000727</v>
          </cell>
          <cell r="M539">
            <v>11913000</v>
          </cell>
        </row>
        <row r="540">
          <cell r="B540" t="str">
            <v>TVS000728</v>
          </cell>
          <cell r="M540">
            <v>8360000</v>
          </cell>
        </row>
        <row r="541">
          <cell r="B541" t="str">
            <v>TVS000729</v>
          </cell>
          <cell r="M541">
            <v>2090000</v>
          </cell>
        </row>
        <row r="542">
          <cell r="B542" t="str">
            <v>TVS000730</v>
          </cell>
          <cell r="M542">
            <v>5016000</v>
          </cell>
        </row>
        <row r="543">
          <cell r="B543" t="str">
            <v>TVS000731</v>
          </cell>
          <cell r="M543">
            <v>4180000</v>
          </cell>
        </row>
        <row r="544">
          <cell r="B544" t="str">
            <v>TVS000732</v>
          </cell>
          <cell r="M544">
            <v>10450000</v>
          </cell>
        </row>
        <row r="545">
          <cell r="B545" t="str">
            <v>TVS000733</v>
          </cell>
          <cell r="M545">
            <v>2090000</v>
          </cell>
        </row>
        <row r="546">
          <cell r="B546" t="str">
            <v>TVS000735</v>
          </cell>
          <cell r="M546">
            <v>3135000</v>
          </cell>
        </row>
        <row r="547">
          <cell r="B547" t="str">
            <v>TVS000737</v>
          </cell>
          <cell r="M547">
            <v>11495000</v>
          </cell>
        </row>
        <row r="548">
          <cell r="B548" t="str">
            <v>TVS000738</v>
          </cell>
          <cell r="M548">
            <v>1045000</v>
          </cell>
        </row>
        <row r="549">
          <cell r="B549" t="str">
            <v>TVS000740</v>
          </cell>
          <cell r="M549">
            <v>1045000</v>
          </cell>
        </row>
        <row r="550">
          <cell r="B550" t="str">
            <v>TVS000744</v>
          </cell>
          <cell r="M550">
            <v>6688000</v>
          </cell>
        </row>
        <row r="551">
          <cell r="B551" t="str">
            <v>TVS000745</v>
          </cell>
          <cell r="M551">
            <v>21945000</v>
          </cell>
        </row>
        <row r="552">
          <cell r="B552" t="str">
            <v>TVS000747</v>
          </cell>
          <cell r="M552">
            <v>7524000</v>
          </cell>
        </row>
        <row r="553">
          <cell r="B553" t="str">
            <v>TVS000750</v>
          </cell>
          <cell r="M553">
            <v>15884000</v>
          </cell>
        </row>
        <row r="554">
          <cell r="B554" t="str">
            <v>TVS000751</v>
          </cell>
          <cell r="M554">
            <v>10032000</v>
          </cell>
        </row>
        <row r="555">
          <cell r="B555" t="str">
            <v>TVS000752</v>
          </cell>
          <cell r="M555">
            <v>2090000</v>
          </cell>
        </row>
        <row r="556">
          <cell r="B556" t="str">
            <v>TVS000753</v>
          </cell>
          <cell r="M556">
            <v>10241000</v>
          </cell>
        </row>
        <row r="557">
          <cell r="B557" t="str">
            <v>TVS000754</v>
          </cell>
          <cell r="M557">
            <v>5016000</v>
          </cell>
        </row>
        <row r="558">
          <cell r="B558" t="str">
            <v>TVS000755</v>
          </cell>
          <cell r="M558">
            <v>3377440</v>
          </cell>
        </row>
        <row r="559">
          <cell r="B559" t="str">
            <v>TVS000756</v>
          </cell>
          <cell r="M559">
            <v>3377440</v>
          </cell>
        </row>
        <row r="560">
          <cell r="B560" t="str">
            <v>TVS000758</v>
          </cell>
          <cell r="M560">
            <v>1672000</v>
          </cell>
        </row>
        <row r="561">
          <cell r="B561" t="str">
            <v>TVS000759</v>
          </cell>
          <cell r="M561">
            <v>1672000</v>
          </cell>
        </row>
        <row r="562">
          <cell r="B562" t="str">
            <v>TVS000760</v>
          </cell>
          <cell r="M562">
            <v>8360000</v>
          </cell>
        </row>
        <row r="563">
          <cell r="B563" t="str">
            <v>TVS000761</v>
          </cell>
          <cell r="M563">
            <v>1672000</v>
          </cell>
        </row>
        <row r="564">
          <cell r="B564" t="str">
            <v>TVS000762</v>
          </cell>
          <cell r="M564">
            <v>3344000</v>
          </cell>
        </row>
        <row r="565">
          <cell r="B565" t="str">
            <v>TVS000763</v>
          </cell>
          <cell r="M565">
            <v>1672000</v>
          </cell>
        </row>
        <row r="566">
          <cell r="B566" t="str">
            <v>TVS000764</v>
          </cell>
          <cell r="M566">
            <v>2090000</v>
          </cell>
        </row>
        <row r="567">
          <cell r="B567" t="str">
            <v>TVS000765</v>
          </cell>
          <cell r="M567">
            <v>2821500</v>
          </cell>
        </row>
        <row r="568">
          <cell r="B568" t="str">
            <v>TVS000766</v>
          </cell>
          <cell r="M568">
            <v>10146950</v>
          </cell>
        </row>
        <row r="569">
          <cell r="B569" t="str">
            <v>TVS000767</v>
          </cell>
          <cell r="M569">
            <v>23857350</v>
          </cell>
        </row>
        <row r="570">
          <cell r="B570" t="str">
            <v>TVS000769</v>
          </cell>
          <cell r="M570">
            <v>2090000</v>
          </cell>
        </row>
        <row r="571">
          <cell r="B571" t="str">
            <v>TVS000770</v>
          </cell>
          <cell r="M571">
            <v>5225000</v>
          </cell>
        </row>
        <row r="572">
          <cell r="B572" t="str">
            <v>TVS000771</v>
          </cell>
          <cell r="M572">
            <v>1045000</v>
          </cell>
        </row>
        <row r="573">
          <cell r="B573" t="str">
            <v>TVS000772</v>
          </cell>
          <cell r="M573">
            <v>1672000</v>
          </cell>
        </row>
        <row r="574">
          <cell r="B574" t="str">
            <v>TVS000773</v>
          </cell>
          <cell r="M574">
            <v>17242500</v>
          </cell>
        </row>
        <row r="575">
          <cell r="B575" t="str">
            <v>TVS000775</v>
          </cell>
          <cell r="M575">
            <v>8360000</v>
          </cell>
        </row>
        <row r="576">
          <cell r="B576" t="str">
            <v>TVS000777</v>
          </cell>
          <cell r="M576">
            <v>5016000</v>
          </cell>
        </row>
        <row r="577">
          <cell r="B577" t="str">
            <v>TVS000778</v>
          </cell>
          <cell r="M577">
            <v>2717000</v>
          </cell>
        </row>
        <row r="578">
          <cell r="B578" t="str">
            <v>TVS000779</v>
          </cell>
          <cell r="M578">
            <v>10659000</v>
          </cell>
        </row>
        <row r="579">
          <cell r="B579" t="str">
            <v>TVS000781</v>
          </cell>
          <cell r="M579">
            <v>5434000</v>
          </cell>
        </row>
        <row r="580">
          <cell r="B580" t="str">
            <v>TVS000782</v>
          </cell>
          <cell r="M580">
            <v>16720000</v>
          </cell>
        </row>
        <row r="581">
          <cell r="B581" t="str">
            <v>TVS000783</v>
          </cell>
          <cell r="M581">
            <v>5323230</v>
          </cell>
        </row>
        <row r="582">
          <cell r="B582" t="str">
            <v>TVS000784</v>
          </cell>
          <cell r="M582">
            <v>2090000</v>
          </cell>
        </row>
        <row r="583">
          <cell r="B583" t="str">
            <v>TVS000786</v>
          </cell>
          <cell r="M583">
            <v>5225000</v>
          </cell>
        </row>
        <row r="584">
          <cell r="B584" t="str">
            <v>TVS000787</v>
          </cell>
          <cell r="M584">
            <v>8360000</v>
          </cell>
        </row>
        <row r="585">
          <cell r="B585" t="str">
            <v>TVS000788</v>
          </cell>
          <cell r="M585">
            <v>3135000</v>
          </cell>
        </row>
        <row r="586">
          <cell r="B586" t="str">
            <v>TVS000789</v>
          </cell>
          <cell r="M586">
            <v>1567500</v>
          </cell>
        </row>
        <row r="587">
          <cell r="B587" t="str">
            <v>TVS000790</v>
          </cell>
          <cell r="M587">
            <v>3135000</v>
          </cell>
        </row>
        <row r="588">
          <cell r="B588" t="str">
            <v>TVS000792</v>
          </cell>
          <cell r="M588">
            <v>2090000</v>
          </cell>
        </row>
        <row r="589">
          <cell r="B589" t="str">
            <v>TVS000793</v>
          </cell>
          <cell r="M589">
            <v>1045000</v>
          </cell>
        </row>
        <row r="590">
          <cell r="B590" t="str">
            <v>TVS000794</v>
          </cell>
          <cell r="M590">
            <v>2090000</v>
          </cell>
        </row>
        <row r="591">
          <cell r="B591" t="str">
            <v>TVS000795</v>
          </cell>
          <cell r="M591">
            <v>5225000</v>
          </cell>
        </row>
        <row r="592">
          <cell r="B592" t="str">
            <v>TVS000796</v>
          </cell>
          <cell r="M592">
            <v>1672000</v>
          </cell>
        </row>
        <row r="593">
          <cell r="B593" t="str">
            <v>TVS000797</v>
          </cell>
          <cell r="M593">
            <v>11704000</v>
          </cell>
        </row>
        <row r="594">
          <cell r="B594" t="str">
            <v>TVS000798</v>
          </cell>
          <cell r="M594">
            <v>1483900</v>
          </cell>
        </row>
        <row r="595">
          <cell r="B595" t="str">
            <v>TVS000799</v>
          </cell>
          <cell r="M595">
            <v>5329500</v>
          </cell>
        </row>
        <row r="596">
          <cell r="B596" t="str">
            <v>TVS000800</v>
          </cell>
          <cell r="M596">
            <v>8360000</v>
          </cell>
        </row>
        <row r="597">
          <cell r="B597" t="str">
            <v>TVS000802</v>
          </cell>
          <cell r="M597">
            <v>10450000</v>
          </cell>
        </row>
        <row r="598">
          <cell r="B598" t="str">
            <v>TVS000803</v>
          </cell>
          <cell r="M598">
            <v>4180000</v>
          </cell>
        </row>
        <row r="599">
          <cell r="B599" t="str">
            <v>TVS000804</v>
          </cell>
          <cell r="M599">
            <v>1045000</v>
          </cell>
        </row>
        <row r="600">
          <cell r="B600" t="str">
            <v>TVS000805</v>
          </cell>
          <cell r="M600">
            <v>1672000</v>
          </cell>
        </row>
        <row r="601">
          <cell r="B601" t="str">
            <v>TVS000806</v>
          </cell>
          <cell r="M601">
            <v>836000</v>
          </cell>
        </row>
        <row r="602">
          <cell r="B602" t="str">
            <v>TVS000807</v>
          </cell>
          <cell r="M602">
            <v>9216900</v>
          </cell>
        </row>
        <row r="603">
          <cell r="B603" t="str">
            <v>TVS000808</v>
          </cell>
          <cell r="M603">
            <v>2612500</v>
          </cell>
        </row>
        <row r="604">
          <cell r="B604" t="str">
            <v>TVS000813</v>
          </cell>
          <cell r="M604">
            <v>5016000</v>
          </cell>
        </row>
        <row r="605">
          <cell r="B605" t="str">
            <v>TVS000814</v>
          </cell>
          <cell r="M605">
            <v>2387825</v>
          </cell>
        </row>
        <row r="606">
          <cell r="B606" t="str">
            <v>TVS000815</v>
          </cell>
          <cell r="M606">
            <v>4775650</v>
          </cell>
        </row>
        <row r="607">
          <cell r="B607" t="str">
            <v>TVS000816</v>
          </cell>
          <cell r="M607">
            <v>6270000</v>
          </cell>
        </row>
        <row r="608">
          <cell r="B608" t="str">
            <v>TVS000817</v>
          </cell>
          <cell r="M608">
            <v>4180000</v>
          </cell>
        </row>
        <row r="609">
          <cell r="B609" t="str">
            <v>TVS000818</v>
          </cell>
          <cell r="M609">
            <v>4180000</v>
          </cell>
        </row>
        <row r="610">
          <cell r="B610" t="str">
            <v>TVS000819</v>
          </cell>
          <cell r="M610">
            <v>3135000</v>
          </cell>
        </row>
        <row r="611">
          <cell r="B611" t="str">
            <v>TVS000821</v>
          </cell>
          <cell r="M611">
            <v>3135000</v>
          </cell>
        </row>
        <row r="612">
          <cell r="B612" t="str">
            <v>TVS000822</v>
          </cell>
          <cell r="M612">
            <v>5225000</v>
          </cell>
        </row>
        <row r="613">
          <cell r="B613" t="str">
            <v>TVS000823</v>
          </cell>
          <cell r="M613">
            <v>4180000</v>
          </cell>
        </row>
        <row r="614">
          <cell r="B614" t="str">
            <v>TVS000824</v>
          </cell>
          <cell r="M614">
            <v>2090000</v>
          </cell>
        </row>
        <row r="615">
          <cell r="B615" t="str">
            <v>TVS000827</v>
          </cell>
          <cell r="M615">
            <v>5110050</v>
          </cell>
        </row>
        <row r="616">
          <cell r="B616" t="str">
            <v>TVS000830</v>
          </cell>
          <cell r="M616">
            <v>11704000</v>
          </cell>
        </row>
        <row r="617">
          <cell r="B617" t="str">
            <v>TVS000831</v>
          </cell>
          <cell r="M617">
            <v>1045000</v>
          </cell>
        </row>
        <row r="618">
          <cell r="B618" t="str">
            <v>TVS000834</v>
          </cell>
          <cell r="M618">
            <v>13436610</v>
          </cell>
        </row>
        <row r="619">
          <cell r="B619" t="str">
            <v>TVS000835</v>
          </cell>
          <cell r="M619">
            <v>28663305</v>
          </cell>
        </row>
        <row r="620">
          <cell r="B620" t="str">
            <v>TVS000836</v>
          </cell>
          <cell r="M620">
            <v>12540000</v>
          </cell>
        </row>
        <row r="621">
          <cell r="B621" t="str">
            <v>TVS000839</v>
          </cell>
          <cell r="M621">
            <v>20900000</v>
          </cell>
        </row>
        <row r="622">
          <cell r="B622" t="str">
            <v>TVS000840</v>
          </cell>
          <cell r="M622">
            <v>29857740</v>
          </cell>
        </row>
        <row r="623">
          <cell r="B623" t="str">
            <v>TVS000843</v>
          </cell>
          <cell r="M623">
            <v>24035000</v>
          </cell>
        </row>
        <row r="624">
          <cell r="B624" t="str">
            <v>TVS000844</v>
          </cell>
          <cell r="M624">
            <v>1045000</v>
          </cell>
        </row>
        <row r="625">
          <cell r="B625" t="str">
            <v>TVS000845</v>
          </cell>
          <cell r="M625">
            <v>2090000</v>
          </cell>
        </row>
        <row r="626">
          <cell r="B626" t="str">
            <v>TVS000846</v>
          </cell>
          <cell r="M626">
            <v>522500</v>
          </cell>
        </row>
        <row r="627">
          <cell r="B627" t="str">
            <v>TVS000847</v>
          </cell>
          <cell r="M627">
            <v>12226500</v>
          </cell>
        </row>
        <row r="628">
          <cell r="B628" t="str">
            <v>TVS000848</v>
          </cell>
          <cell r="M628">
            <v>627000</v>
          </cell>
        </row>
        <row r="629">
          <cell r="B629" t="str">
            <v>TVS000849</v>
          </cell>
          <cell r="M629">
            <v>5225000</v>
          </cell>
        </row>
        <row r="630">
          <cell r="B630" t="str">
            <v>TVS000850</v>
          </cell>
          <cell r="M630">
            <v>2090000</v>
          </cell>
        </row>
        <row r="631">
          <cell r="B631" t="str">
            <v>TVS000852</v>
          </cell>
          <cell r="M631">
            <v>627000</v>
          </cell>
        </row>
        <row r="632">
          <cell r="B632" t="str">
            <v>TVS000853</v>
          </cell>
          <cell r="M632">
            <v>1045000</v>
          </cell>
        </row>
        <row r="633">
          <cell r="B633" t="str">
            <v>TVS000854</v>
          </cell>
          <cell r="M633">
            <v>1045000</v>
          </cell>
        </row>
        <row r="634">
          <cell r="B634" t="str">
            <v>TVS000855</v>
          </cell>
          <cell r="M634">
            <v>1254000</v>
          </cell>
        </row>
        <row r="635">
          <cell r="B635" t="str">
            <v>TVS000856</v>
          </cell>
          <cell r="M635">
            <v>1672000</v>
          </cell>
        </row>
        <row r="636">
          <cell r="B636" t="str">
            <v>TVS000857</v>
          </cell>
          <cell r="M636">
            <v>2299000</v>
          </cell>
        </row>
        <row r="637">
          <cell r="B637" t="str">
            <v>TVS000858</v>
          </cell>
          <cell r="M637">
            <v>2090000</v>
          </cell>
        </row>
        <row r="638">
          <cell r="B638" t="str">
            <v>TVS000859</v>
          </cell>
          <cell r="M638">
            <v>3553000</v>
          </cell>
        </row>
        <row r="639">
          <cell r="B639" t="str">
            <v>TVS000860</v>
          </cell>
          <cell r="M639">
            <v>1045000</v>
          </cell>
        </row>
        <row r="640">
          <cell r="B640" t="str">
            <v>TVS000861</v>
          </cell>
          <cell r="M640">
            <v>1045000</v>
          </cell>
        </row>
        <row r="641">
          <cell r="B641" t="str">
            <v>TVS000862</v>
          </cell>
          <cell r="M641">
            <v>1045000</v>
          </cell>
        </row>
        <row r="642">
          <cell r="B642" t="str">
            <v>TVS000863</v>
          </cell>
          <cell r="M642">
            <v>1045000</v>
          </cell>
        </row>
        <row r="643">
          <cell r="B643" t="str">
            <v>TVS000866</v>
          </cell>
          <cell r="M643">
            <v>16720000</v>
          </cell>
        </row>
        <row r="644">
          <cell r="B644" t="str">
            <v>TVS000867</v>
          </cell>
          <cell r="M644">
            <v>1672000</v>
          </cell>
        </row>
        <row r="645">
          <cell r="B645" t="str">
            <v>TVS000868</v>
          </cell>
          <cell r="M645">
            <v>5016000</v>
          </cell>
        </row>
        <row r="646">
          <cell r="B646" t="str">
            <v>TVS000869</v>
          </cell>
          <cell r="M646">
            <v>1672000</v>
          </cell>
        </row>
        <row r="647">
          <cell r="B647" t="str">
            <v>TVS000870</v>
          </cell>
          <cell r="M647">
            <v>23857350</v>
          </cell>
        </row>
        <row r="648">
          <cell r="B648" t="str">
            <v>TVS000871</v>
          </cell>
          <cell r="M648">
            <v>23857350</v>
          </cell>
        </row>
        <row r="649">
          <cell r="B649" t="str">
            <v>TVS000872</v>
          </cell>
          <cell r="M649">
            <v>5151850</v>
          </cell>
        </row>
        <row r="650">
          <cell r="B650" t="str">
            <v>TVS000874</v>
          </cell>
          <cell r="M650">
            <v>23491600</v>
          </cell>
        </row>
        <row r="651">
          <cell r="B651" t="str">
            <v>TVS000876</v>
          </cell>
          <cell r="M651">
            <v>1045000</v>
          </cell>
        </row>
        <row r="652">
          <cell r="B652" t="str">
            <v>TVS000877</v>
          </cell>
          <cell r="M652">
            <v>1045000</v>
          </cell>
        </row>
        <row r="653">
          <cell r="B653" t="str">
            <v>TVS000878</v>
          </cell>
          <cell r="M653">
            <v>7315000</v>
          </cell>
        </row>
        <row r="654">
          <cell r="B654" t="str">
            <v>TVS000879</v>
          </cell>
          <cell r="M654">
            <v>28716600</v>
          </cell>
        </row>
        <row r="655">
          <cell r="B655" t="str">
            <v>TVS000880</v>
          </cell>
          <cell r="M655">
            <v>3135000</v>
          </cell>
        </row>
        <row r="656">
          <cell r="B656" t="str">
            <v>TVS000883</v>
          </cell>
          <cell r="M656">
            <v>16620725</v>
          </cell>
        </row>
        <row r="657">
          <cell r="B657" t="str">
            <v>TVS000884</v>
          </cell>
          <cell r="M657">
            <v>2508000</v>
          </cell>
        </row>
        <row r="658">
          <cell r="B658" t="str">
            <v>TVS000885</v>
          </cell>
          <cell r="M658">
            <v>6688000</v>
          </cell>
        </row>
        <row r="659">
          <cell r="B659" t="str">
            <v>TVS000889</v>
          </cell>
          <cell r="M659">
            <v>5438180</v>
          </cell>
        </row>
        <row r="660">
          <cell r="B660" t="str">
            <v>TVS000894</v>
          </cell>
          <cell r="M660">
            <v>1536150</v>
          </cell>
        </row>
        <row r="661">
          <cell r="B661" t="str">
            <v>TVS000895</v>
          </cell>
          <cell r="M661">
            <v>522500</v>
          </cell>
        </row>
        <row r="662">
          <cell r="B662" t="str">
            <v>TVS000896</v>
          </cell>
          <cell r="M662">
            <v>28737500</v>
          </cell>
        </row>
        <row r="663">
          <cell r="B663" t="str">
            <v>TVS000898</v>
          </cell>
          <cell r="M663">
            <v>2090000</v>
          </cell>
        </row>
        <row r="664">
          <cell r="B664" t="str">
            <v>TVS000899</v>
          </cell>
          <cell r="M664">
            <v>3135000</v>
          </cell>
        </row>
        <row r="665">
          <cell r="B665" t="str">
            <v>TVS000901</v>
          </cell>
          <cell r="M665">
            <v>4862385</v>
          </cell>
        </row>
        <row r="666">
          <cell r="B666" t="str">
            <v>TVS000903</v>
          </cell>
          <cell r="M666">
            <v>6270000</v>
          </cell>
        </row>
        <row r="667">
          <cell r="B667" t="str">
            <v>TVS000904</v>
          </cell>
          <cell r="M667">
            <v>10450000</v>
          </cell>
        </row>
        <row r="668">
          <cell r="B668" t="str">
            <v>TVS000910</v>
          </cell>
          <cell r="M668">
            <v>11944350</v>
          </cell>
        </row>
        <row r="669">
          <cell r="B669" t="str">
            <v>TVS000912</v>
          </cell>
          <cell r="M669">
            <v>2090000</v>
          </cell>
        </row>
        <row r="670">
          <cell r="B670" t="str">
            <v>TVS000913</v>
          </cell>
          <cell r="M670">
            <v>2612500</v>
          </cell>
        </row>
        <row r="671">
          <cell r="B671" t="str">
            <v>TVS000916</v>
          </cell>
          <cell r="M671">
            <v>3135000</v>
          </cell>
        </row>
        <row r="672">
          <cell r="B672" t="str">
            <v>TVS000917</v>
          </cell>
          <cell r="M672">
            <v>8360000</v>
          </cell>
        </row>
        <row r="673">
          <cell r="B673" t="str">
            <v>TVS000918</v>
          </cell>
          <cell r="M673">
            <v>1045000</v>
          </cell>
        </row>
        <row r="674">
          <cell r="B674" t="str">
            <v>TVS000919</v>
          </cell>
          <cell r="M674">
            <v>1045000</v>
          </cell>
        </row>
        <row r="675">
          <cell r="B675" t="str">
            <v>TVS000920</v>
          </cell>
          <cell r="M675">
            <v>2090000</v>
          </cell>
        </row>
        <row r="676">
          <cell r="B676" t="str">
            <v>TVS000921</v>
          </cell>
          <cell r="M676">
            <v>1045000</v>
          </cell>
        </row>
        <row r="677">
          <cell r="B677" t="str">
            <v>TVS000922</v>
          </cell>
          <cell r="M677">
            <v>1045000</v>
          </cell>
        </row>
        <row r="678">
          <cell r="B678" t="str">
            <v>TVS000923</v>
          </cell>
          <cell r="M678">
            <v>16876750</v>
          </cell>
        </row>
        <row r="679">
          <cell r="B679" t="str">
            <v>TVS000924</v>
          </cell>
          <cell r="M679">
            <v>19196650</v>
          </cell>
        </row>
        <row r="680">
          <cell r="B680" t="str">
            <v>TVS000925</v>
          </cell>
          <cell r="M680">
            <v>15146230</v>
          </cell>
        </row>
        <row r="681">
          <cell r="B681" t="str">
            <v>TVS000926</v>
          </cell>
          <cell r="M681">
            <v>9405000</v>
          </cell>
        </row>
        <row r="682">
          <cell r="B682" t="str">
            <v>TVS000927</v>
          </cell>
          <cell r="M682">
            <v>36784000</v>
          </cell>
        </row>
        <row r="683">
          <cell r="B683" t="str">
            <v>TVS000928</v>
          </cell>
          <cell r="M683">
            <v>31350000</v>
          </cell>
        </row>
        <row r="684">
          <cell r="B684" t="str">
            <v>TVS000931</v>
          </cell>
          <cell r="M684">
            <v>13062500</v>
          </cell>
        </row>
        <row r="685">
          <cell r="B685" t="str">
            <v>TVS000932</v>
          </cell>
          <cell r="M685">
            <v>5225000</v>
          </cell>
        </row>
        <row r="686">
          <cell r="B686" t="str">
            <v>TVS000933</v>
          </cell>
          <cell r="M686">
            <v>1045000</v>
          </cell>
        </row>
        <row r="687">
          <cell r="B687" t="str">
            <v>TVS000936</v>
          </cell>
          <cell r="M687">
            <v>522500</v>
          </cell>
        </row>
        <row r="688">
          <cell r="B688" t="str">
            <v>TVS000937</v>
          </cell>
          <cell r="M688">
            <v>478610000</v>
          </cell>
        </row>
        <row r="689">
          <cell r="B689" t="str">
            <v>TVS000938</v>
          </cell>
          <cell r="M689">
            <v>31350000</v>
          </cell>
        </row>
        <row r="690">
          <cell r="B690" t="str">
            <v>TVS000939</v>
          </cell>
          <cell r="M690">
            <v>6897000</v>
          </cell>
        </row>
        <row r="691">
          <cell r="B691" t="str">
            <v>TVS000940</v>
          </cell>
          <cell r="M691">
            <v>11120890</v>
          </cell>
        </row>
        <row r="692">
          <cell r="B692" t="str">
            <v>TVS000941</v>
          </cell>
          <cell r="M692">
            <v>1194435</v>
          </cell>
        </row>
        <row r="693">
          <cell r="B693" t="str">
            <v>TVS000942</v>
          </cell>
          <cell r="M693">
            <v>1045000</v>
          </cell>
        </row>
        <row r="694">
          <cell r="B694" t="str">
            <v>TVS000943</v>
          </cell>
          <cell r="M694">
            <v>3359675</v>
          </cell>
        </row>
        <row r="695">
          <cell r="B695" t="str">
            <v>TVS000945</v>
          </cell>
          <cell r="M695">
            <v>3135000</v>
          </cell>
        </row>
        <row r="696">
          <cell r="B696" t="str">
            <v>TVS000946</v>
          </cell>
          <cell r="M696">
            <v>3657500</v>
          </cell>
        </row>
        <row r="697">
          <cell r="B697" t="str">
            <v>TVS000947</v>
          </cell>
          <cell r="M697">
            <v>220913000</v>
          </cell>
        </row>
        <row r="698">
          <cell r="B698" t="str">
            <v>TVS000948</v>
          </cell>
          <cell r="M698">
            <v>19071250</v>
          </cell>
        </row>
        <row r="699">
          <cell r="B699" t="str">
            <v>TVS000949</v>
          </cell>
          <cell r="M699">
            <v>3135000</v>
          </cell>
        </row>
        <row r="700">
          <cell r="B700" t="str">
            <v>TVS000950</v>
          </cell>
          <cell r="M700">
            <v>20318980</v>
          </cell>
        </row>
        <row r="701">
          <cell r="B701" t="str">
            <v>TVS000951</v>
          </cell>
          <cell r="M701">
            <v>10450000</v>
          </cell>
        </row>
        <row r="702">
          <cell r="B702" t="str">
            <v>TVS000952</v>
          </cell>
          <cell r="M702">
            <v>1045000</v>
          </cell>
        </row>
        <row r="703">
          <cell r="B703" t="str">
            <v>TVS000953</v>
          </cell>
          <cell r="M703">
            <v>1045000</v>
          </cell>
        </row>
        <row r="704">
          <cell r="B704" t="str">
            <v>TVS000954</v>
          </cell>
          <cell r="M704">
            <v>5116320</v>
          </cell>
        </row>
        <row r="705">
          <cell r="B705" t="str">
            <v>TVS000955</v>
          </cell>
          <cell r="M705">
            <v>1672000</v>
          </cell>
        </row>
        <row r="706">
          <cell r="B706" t="str">
            <v>TVS000956</v>
          </cell>
          <cell r="M706">
            <v>1705440</v>
          </cell>
        </row>
        <row r="707">
          <cell r="B707" t="str">
            <v>TVS000957</v>
          </cell>
          <cell r="M707">
            <v>852720</v>
          </cell>
        </row>
        <row r="708">
          <cell r="B708" t="str">
            <v>TVS000958</v>
          </cell>
          <cell r="M708">
            <v>852720</v>
          </cell>
        </row>
        <row r="709">
          <cell r="B709" t="str">
            <v>TVS000959</v>
          </cell>
          <cell r="M709">
            <v>836000</v>
          </cell>
        </row>
        <row r="710">
          <cell r="B710" t="str">
            <v>TVS000960</v>
          </cell>
          <cell r="M710">
            <v>1045000</v>
          </cell>
        </row>
        <row r="711">
          <cell r="B711" t="str">
            <v>TVS000961</v>
          </cell>
          <cell r="M711">
            <v>3344000</v>
          </cell>
        </row>
        <row r="712">
          <cell r="B712" t="str">
            <v>TVS000962</v>
          </cell>
          <cell r="M712">
            <v>23437260</v>
          </cell>
        </row>
        <row r="713">
          <cell r="B713" t="str">
            <v>TVS000963</v>
          </cell>
          <cell r="M713">
            <v>418000</v>
          </cell>
        </row>
        <row r="714">
          <cell r="B714" t="str">
            <v>TVS000965</v>
          </cell>
          <cell r="M714">
            <v>11495000</v>
          </cell>
        </row>
        <row r="715">
          <cell r="B715" t="str">
            <v>TVS000966</v>
          </cell>
          <cell r="M715">
            <v>5482070</v>
          </cell>
        </row>
        <row r="716">
          <cell r="B716" t="str">
            <v>TVS000967</v>
          </cell>
          <cell r="M716">
            <v>6270000</v>
          </cell>
        </row>
        <row r="717">
          <cell r="B717" t="str">
            <v>TVS000968</v>
          </cell>
          <cell r="M717">
            <v>7837500</v>
          </cell>
        </row>
        <row r="718">
          <cell r="B718" t="str">
            <v>TVS000972</v>
          </cell>
          <cell r="M718">
            <v>15675000</v>
          </cell>
        </row>
        <row r="719">
          <cell r="B719" t="str">
            <v>TVS000977</v>
          </cell>
          <cell r="M719">
            <v>14159750</v>
          </cell>
        </row>
        <row r="720">
          <cell r="B720" t="str">
            <v>TVS000978</v>
          </cell>
          <cell r="M720">
            <v>3540460</v>
          </cell>
        </row>
        <row r="721">
          <cell r="B721" t="str">
            <v>TVS000979</v>
          </cell>
          <cell r="M721">
            <v>10659000</v>
          </cell>
        </row>
        <row r="722">
          <cell r="B722" t="str">
            <v>TVS000981</v>
          </cell>
          <cell r="M722">
            <v>83600000</v>
          </cell>
        </row>
        <row r="723">
          <cell r="B723" t="str">
            <v>TVS000985</v>
          </cell>
          <cell r="M723">
            <v>52250000</v>
          </cell>
        </row>
        <row r="724">
          <cell r="B724" t="str">
            <v>TVS000986</v>
          </cell>
          <cell r="M724">
            <v>42845000</v>
          </cell>
        </row>
        <row r="725">
          <cell r="B725" t="str">
            <v>TVS000992</v>
          </cell>
          <cell r="M725">
            <v>1045000</v>
          </cell>
        </row>
        <row r="726">
          <cell r="B726" t="str">
            <v>TVS000993</v>
          </cell>
          <cell r="M726">
            <v>27379000</v>
          </cell>
        </row>
        <row r="727">
          <cell r="B727" t="str">
            <v>TVS000996</v>
          </cell>
          <cell r="M727">
            <v>2090000</v>
          </cell>
        </row>
        <row r="728">
          <cell r="B728" t="str">
            <v>TVS001000</v>
          </cell>
          <cell r="M728">
            <v>23885565</v>
          </cell>
        </row>
        <row r="729">
          <cell r="B729" t="str">
            <v>TVS001001</v>
          </cell>
          <cell r="M729">
            <v>23885565</v>
          </cell>
        </row>
        <row r="730">
          <cell r="B730" t="str">
            <v>TVS001003</v>
          </cell>
          <cell r="M730">
            <v>7649400</v>
          </cell>
        </row>
        <row r="731">
          <cell r="B731" t="str">
            <v>TVS001004</v>
          </cell>
          <cell r="M731">
            <v>6499900</v>
          </cell>
        </row>
        <row r="732">
          <cell r="B732" t="str">
            <v>TVS001005</v>
          </cell>
          <cell r="M732">
            <v>2717000</v>
          </cell>
        </row>
        <row r="733">
          <cell r="B733" t="str">
            <v>TVS001006</v>
          </cell>
          <cell r="M733">
            <v>1672000</v>
          </cell>
        </row>
        <row r="734">
          <cell r="B734" t="str">
            <v>TVS001007</v>
          </cell>
          <cell r="M734">
            <v>17974000</v>
          </cell>
        </row>
        <row r="735">
          <cell r="B735" t="str">
            <v>TVS001008</v>
          </cell>
          <cell r="M735">
            <v>5225000</v>
          </cell>
        </row>
        <row r="736">
          <cell r="B736" t="str">
            <v>TVS001009</v>
          </cell>
          <cell r="M736">
            <v>20900000</v>
          </cell>
        </row>
        <row r="737">
          <cell r="B737" t="str">
            <v>TVS001010</v>
          </cell>
          <cell r="M737">
            <v>35958450</v>
          </cell>
        </row>
        <row r="738">
          <cell r="B738" t="str">
            <v>TVS001012</v>
          </cell>
          <cell r="M738">
            <v>836000</v>
          </cell>
        </row>
        <row r="739">
          <cell r="B739" t="str">
            <v>TVS001013</v>
          </cell>
          <cell r="M739">
            <v>11495000</v>
          </cell>
        </row>
        <row r="740">
          <cell r="B740" t="str">
            <v>TVS001014</v>
          </cell>
          <cell r="M740">
            <v>2090000</v>
          </cell>
        </row>
        <row r="741">
          <cell r="B741" t="str">
            <v>TVS001015</v>
          </cell>
          <cell r="M741">
            <v>3135000</v>
          </cell>
        </row>
        <row r="742">
          <cell r="B742" t="str">
            <v>TVS001016</v>
          </cell>
          <cell r="M742">
            <v>1045000</v>
          </cell>
        </row>
        <row r="743">
          <cell r="B743" t="str">
            <v>TVS001018</v>
          </cell>
          <cell r="M743">
            <v>5016000</v>
          </cell>
        </row>
        <row r="744">
          <cell r="B744" t="str">
            <v>TVS001020</v>
          </cell>
          <cell r="M744">
            <v>36575000</v>
          </cell>
        </row>
        <row r="745">
          <cell r="B745" t="str">
            <v>TVS001022</v>
          </cell>
          <cell r="M745">
            <v>2090000</v>
          </cell>
        </row>
        <row r="746">
          <cell r="B746" t="str">
            <v>TVS001023</v>
          </cell>
          <cell r="M746">
            <v>1045000</v>
          </cell>
        </row>
        <row r="747">
          <cell r="B747" t="str">
            <v>TVS001026</v>
          </cell>
          <cell r="M747">
            <v>8360000</v>
          </cell>
        </row>
        <row r="748">
          <cell r="B748" t="str">
            <v>TVS001027</v>
          </cell>
          <cell r="M748">
            <v>3135000</v>
          </cell>
        </row>
        <row r="749">
          <cell r="B749" t="str">
            <v>TVS001029</v>
          </cell>
          <cell r="M749">
            <v>1672000</v>
          </cell>
        </row>
        <row r="750">
          <cell r="B750" t="str">
            <v>TVS001030</v>
          </cell>
          <cell r="M750">
            <v>1567500</v>
          </cell>
        </row>
        <row r="751">
          <cell r="B751" t="str">
            <v>TVS001031</v>
          </cell>
          <cell r="M751">
            <v>11704000</v>
          </cell>
        </row>
        <row r="752">
          <cell r="B752" t="str">
            <v>TVS001032</v>
          </cell>
          <cell r="M752">
            <v>8360000</v>
          </cell>
        </row>
        <row r="753">
          <cell r="B753" t="str">
            <v>TVS001035</v>
          </cell>
          <cell r="M753">
            <v>7524000</v>
          </cell>
        </row>
        <row r="754">
          <cell r="B754" t="str">
            <v>TVS001036</v>
          </cell>
          <cell r="M754">
            <v>20900000</v>
          </cell>
        </row>
        <row r="755">
          <cell r="B755" t="str">
            <v>TVS001038</v>
          </cell>
          <cell r="M755">
            <v>41591000</v>
          </cell>
        </row>
        <row r="756">
          <cell r="B756" t="str">
            <v>TVS001040</v>
          </cell>
          <cell r="M756">
            <v>97394000</v>
          </cell>
        </row>
        <row r="757">
          <cell r="B757" t="str">
            <v>TVS001042</v>
          </cell>
          <cell r="M757">
            <v>16720000</v>
          </cell>
        </row>
        <row r="758">
          <cell r="B758" t="str">
            <v>TVS001043</v>
          </cell>
          <cell r="M758">
            <v>8239825</v>
          </cell>
        </row>
        <row r="759">
          <cell r="B759" t="str">
            <v>TVS001044</v>
          </cell>
          <cell r="M759">
            <v>13734435</v>
          </cell>
        </row>
        <row r="760">
          <cell r="B760" t="str">
            <v>TVS001045</v>
          </cell>
          <cell r="M760">
            <v>2090000</v>
          </cell>
        </row>
        <row r="761">
          <cell r="B761" t="str">
            <v>TVS001046</v>
          </cell>
          <cell r="M761">
            <v>3135000</v>
          </cell>
        </row>
        <row r="762">
          <cell r="B762" t="str">
            <v>TVS001048</v>
          </cell>
          <cell r="M762">
            <v>104500000</v>
          </cell>
        </row>
        <row r="763">
          <cell r="B763" t="str">
            <v>TVS001050</v>
          </cell>
          <cell r="M763">
            <v>1254000</v>
          </cell>
        </row>
        <row r="764">
          <cell r="B764" t="str">
            <v>TVS001051</v>
          </cell>
          <cell r="M764">
            <v>1149500</v>
          </cell>
        </row>
        <row r="765">
          <cell r="B765" t="str">
            <v>TVS001052</v>
          </cell>
          <cell r="M765">
            <v>2508000</v>
          </cell>
        </row>
        <row r="766">
          <cell r="B766" t="str">
            <v>TVS001053</v>
          </cell>
          <cell r="M766">
            <v>1045000</v>
          </cell>
        </row>
        <row r="767">
          <cell r="B767" t="str">
            <v>TVS001054</v>
          </cell>
          <cell r="M767">
            <v>1567500</v>
          </cell>
        </row>
        <row r="768">
          <cell r="B768" t="str">
            <v>TVS001055</v>
          </cell>
          <cell r="M768">
            <v>522500</v>
          </cell>
        </row>
        <row r="769">
          <cell r="B769" t="str">
            <v>TVS001056</v>
          </cell>
          <cell r="M769">
            <v>1045000</v>
          </cell>
        </row>
        <row r="770">
          <cell r="B770" t="str">
            <v>TVS001057</v>
          </cell>
          <cell r="M770">
            <v>522500</v>
          </cell>
        </row>
        <row r="771">
          <cell r="B771" t="str">
            <v>TVS001058</v>
          </cell>
          <cell r="M771">
            <v>522500</v>
          </cell>
        </row>
        <row r="772">
          <cell r="B772" t="str">
            <v>TVS001059</v>
          </cell>
          <cell r="M772">
            <v>39710000</v>
          </cell>
        </row>
        <row r="773">
          <cell r="B773" t="str">
            <v>TVS001061</v>
          </cell>
          <cell r="M773">
            <v>3344000</v>
          </cell>
        </row>
        <row r="774">
          <cell r="B774" t="str">
            <v>TVS001062</v>
          </cell>
          <cell r="M774">
            <v>5016000</v>
          </cell>
        </row>
        <row r="775">
          <cell r="B775" t="str">
            <v>TVS001063</v>
          </cell>
          <cell r="M775">
            <v>5852000</v>
          </cell>
        </row>
        <row r="776">
          <cell r="B776" t="str">
            <v>TVS001064</v>
          </cell>
          <cell r="M776">
            <v>3344000</v>
          </cell>
        </row>
        <row r="777">
          <cell r="B777" t="str">
            <v>TVS001065</v>
          </cell>
          <cell r="M777">
            <v>10868000</v>
          </cell>
        </row>
        <row r="778">
          <cell r="B778" t="str">
            <v>TVS001066</v>
          </cell>
          <cell r="M778">
            <v>8360000</v>
          </cell>
        </row>
        <row r="779">
          <cell r="B779" t="str">
            <v>TVS001067</v>
          </cell>
          <cell r="M779">
            <v>3344000</v>
          </cell>
        </row>
        <row r="780">
          <cell r="B780" t="str">
            <v>TVS001068</v>
          </cell>
          <cell r="M780">
            <v>15884000</v>
          </cell>
        </row>
        <row r="781">
          <cell r="B781" t="str">
            <v>TVS001070</v>
          </cell>
          <cell r="M781">
            <v>26125000</v>
          </cell>
        </row>
        <row r="782">
          <cell r="B782" t="str">
            <v>TVS001071</v>
          </cell>
          <cell r="M782">
            <v>4775650</v>
          </cell>
        </row>
        <row r="783">
          <cell r="B783" t="str">
            <v>TVS001072</v>
          </cell>
          <cell r="M783">
            <v>2090000</v>
          </cell>
        </row>
        <row r="784">
          <cell r="B784" t="str">
            <v>TVS001073</v>
          </cell>
          <cell r="M784">
            <v>1703350</v>
          </cell>
        </row>
        <row r="785">
          <cell r="B785" t="str">
            <v>TVS001074</v>
          </cell>
          <cell r="M785">
            <v>1672000</v>
          </cell>
        </row>
        <row r="786">
          <cell r="B786" t="str">
            <v>TVS001076</v>
          </cell>
          <cell r="M786">
            <v>24666180</v>
          </cell>
        </row>
        <row r="787">
          <cell r="B787" t="str">
            <v>TVS001077</v>
          </cell>
          <cell r="M787">
            <v>4564560</v>
          </cell>
        </row>
        <row r="788">
          <cell r="B788" t="str">
            <v>TVS001078</v>
          </cell>
          <cell r="M788">
            <v>4564560</v>
          </cell>
        </row>
        <row r="789">
          <cell r="B789" t="str">
            <v>TVS001079</v>
          </cell>
          <cell r="M789">
            <v>1738880</v>
          </cell>
        </row>
        <row r="790">
          <cell r="B790" t="str">
            <v>TVS001080</v>
          </cell>
          <cell r="M790">
            <v>522500</v>
          </cell>
        </row>
        <row r="791">
          <cell r="B791" t="str">
            <v>TVS001081</v>
          </cell>
          <cell r="M791">
            <v>522500</v>
          </cell>
        </row>
        <row r="792">
          <cell r="B792" t="str">
            <v>TVS001082</v>
          </cell>
          <cell r="M792">
            <v>1045000</v>
          </cell>
        </row>
        <row r="793">
          <cell r="B793" t="str">
            <v>TVS001083</v>
          </cell>
          <cell r="M793">
            <v>522500</v>
          </cell>
        </row>
        <row r="794">
          <cell r="B794" t="str">
            <v>TVS001084</v>
          </cell>
          <cell r="M794">
            <v>1045000</v>
          </cell>
        </row>
        <row r="795">
          <cell r="B795" t="str">
            <v>TVS001085</v>
          </cell>
          <cell r="M795">
            <v>522500</v>
          </cell>
        </row>
        <row r="796">
          <cell r="B796" t="str">
            <v>TVS001086</v>
          </cell>
          <cell r="M796">
            <v>31350000</v>
          </cell>
        </row>
        <row r="797">
          <cell r="B797" t="str">
            <v>TVS001089</v>
          </cell>
          <cell r="M797">
            <v>156750</v>
          </cell>
        </row>
        <row r="798">
          <cell r="B798" t="str">
            <v>TVS001092</v>
          </cell>
          <cell r="M798">
            <v>53597005</v>
          </cell>
        </row>
        <row r="799">
          <cell r="B799" t="str">
            <v>TVS001093</v>
          </cell>
          <cell r="M799">
            <v>80394985</v>
          </cell>
        </row>
        <row r="800">
          <cell r="B800" t="str">
            <v>TVS001094</v>
          </cell>
          <cell r="M800">
            <v>16720000</v>
          </cell>
        </row>
        <row r="801">
          <cell r="B801" t="str">
            <v>TVS001095</v>
          </cell>
          <cell r="M801">
            <v>21496695</v>
          </cell>
        </row>
        <row r="802">
          <cell r="B802" t="str">
            <v>TVS001096</v>
          </cell>
          <cell r="M802">
            <v>20900000</v>
          </cell>
        </row>
        <row r="803">
          <cell r="B803" t="str">
            <v>TVS001097</v>
          </cell>
          <cell r="M803">
            <v>1672000</v>
          </cell>
        </row>
        <row r="804">
          <cell r="B804" t="str">
            <v>TVS001099</v>
          </cell>
          <cell r="M804">
            <v>104500000</v>
          </cell>
        </row>
        <row r="805">
          <cell r="B805" t="str">
            <v>TVS001101</v>
          </cell>
          <cell r="M805">
            <v>5016000</v>
          </cell>
        </row>
        <row r="806">
          <cell r="B806" t="str">
            <v>TVS001104</v>
          </cell>
          <cell r="M806">
            <v>2090000</v>
          </cell>
        </row>
        <row r="807">
          <cell r="B807" t="str">
            <v>TVS001105</v>
          </cell>
          <cell r="M807">
            <v>10450000</v>
          </cell>
        </row>
        <row r="808">
          <cell r="B808" t="str">
            <v>TVS001106</v>
          </cell>
          <cell r="M808">
            <v>3344000</v>
          </cell>
        </row>
        <row r="809">
          <cell r="B809" t="str">
            <v>TVS001107</v>
          </cell>
          <cell r="M809">
            <v>3344000</v>
          </cell>
        </row>
        <row r="810">
          <cell r="B810" t="str">
            <v>TVS001108</v>
          </cell>
          <cell r="M810">
            <v>5110050</v>
          </cell>
        </row>
        <row r="811">
          <cell r="B811" t="str">
            <v>TVS001110</v>
          </cell>
          <cell r="M811">
            <v>1703350</v>
          </cell>
        </row>
        <row r="812">
          <cell r="B812" t="str">
            <v>TVS001111</v>
          </cell>
          <cell r="M812">
            <v>1045000</v>
          </cell>
        </row>
        <row r="813">
          <cell r="B813" t="str">
            <v>TVS001112</v>
          </cell>
          <cell r="M813">
            <v>1149500</v>
          </cell>
        </row>
        <row r="814">
          <cell r="B814" t="str">
            <v>TVS001113</v>
          </cell>
          <cell r="M814">
            <v>104918000</v>
          </cell>
        </row>
        <row r="815">
          <cell r="B815" t="str">
            <v>TVS001114</v>
          </cell>
          <cell r="M815">
            <v>10032000</v>
          </cell>
        </row>
        <row r="816">
          <cell r="B816" t="str">
            <v>TVS001115</v>
          </cell>
          <cell r="M816">
            <v>2403500</v>
          </cell>
        </row>
        <row r="817">
          <cell r="B817" t="str">
            <v>TVS001116</v>
          </cell>
          <cell r="M817">
            <v>5225000</v>
          </cell>
        </row>
        <row r="818">
          <cell r="B818" t="str">
            <v>TVS001117</v>
          </cell>
          <cell r="M818">
            <v>263340000</v>
          </cell>
        </row>
        <row r="819">
          <cell r="B819" t="str">
            <v>TVS001118</v>
          </cell>
          <cell r="M819">
            <v>2299000</v>
          </cell>
        </row>
        <row r="820">
          <cell r="B820" t="str">
            <v>TVS001119</v>
          </cell>
          <cell r="M820">
            <v>3135000</v>
          </cell>
        </row>
        <row r="821">
          <cell r="B821" t="str">
            <v>TVS001120</v>
          </cell>
          <cell r="M821">
            <v>5298150</v>
          </cell>
        </row>
        <row r="822">
          <cell r="B822" t="str">
            <v>TVS001121</v>
          </cell>
          <cell r="M822">
            <v>29782500</v>
          </cell>
        </row>
        <row r="823">
          <cell r="B823" t="str">
            <v>TVS001122</v>
          </cell>
          <cell r="M823">
            <v>5026450</v>
          </cell>
        </row>
        <row r="824">
          <cell r="B824" t="str">
            <v>TVS000427</v>
          </cell>
          <cell r="M824">
            <v>1672000</v>
          </cell>
        </row>
        <row r="825">
          <cell r="B825" t="str">
            <v>TVS000638</v>
          </cell>
          <cell r="M825">
            <v>5225000</v>
          </cell>
        </row>
        <row r="826">
          <cell r="B826" t="str">
            <v>TVS001124</v>
          </cell>
          <cell r="M826">
            <v>10450000</v>
          </cell>
        </row>
        <row r="827">
          <cell r="B827" t="str">
            <v>TVS001125</v>
          </cell>
          <cell r="M827">
            <v>1045000</v>
          </cell>
        </row>
        <row r="828">
          <cell r="B828" t="str">
            <v>TVS001126</v>
          </cell>
          <cell r="M828">
            <v>1045000</v>
          </cell>
        </row>
        <row r="829">
          <cell r="B829" t="str">
            <v>TVS001127</v>
          </cell>
          <cell r="M829">
            <v>18810000</v>
          </cell>
        </row>
        <row r="830">
          <cell r="B830" t="str">
            <v>TVS001128</v>
          </cell>
          <cell r="M830">
            <v>3135000</v>
          </cell>
        </row>
        <row r="831">
          <cell r="B831" t="str">
            <v>TVS001129</v>
          </cell>
          <cell r="M831">
            <v>2090000</v>
          </cell>
        </row>
        <row r="832">
          <cell r="B832" t="str">
            <v>Tổ chức</v>
          </cell>
          <cell r="M832">
            <v>3887010600</v>
          </cell>
        </row>
        <row r="833">
          <cell r="B833" t="str">
            <v>TVS000009</v>
          </cell>
          <cell r="M833">
            <v>1709400</v>
          </cell>
        </row>
        <row r="834">
          <cell r="B834" t="str">
            <v>TVS000010</v>
          </cell>
          <cell r="M834">
            <v>33941600</v>
          </cell>
        </row>
        <row r="835">
          <cell r="B835" t="str">
            <v>TVS000139</v>
          </cell>
          <cell r="M835">
            <v>218559000</v>
          </cell>
        </row>
        <row r="836">
          <cell r="B836" t="str">
            <v>TVS000976</v>
          </cell>
          <cell r="M836">
            <v>37262500</v>
          </cell>
        </row>
        <row r="837">
          <cell r="B837" t="str">
            <v>TVS001011</v>
          </cell>
          <cell r="M837">
            <v>17930000</v>
          </cell>
        </row>
        <row r="838">
          <cell r="B838" t="str">
            <v>TVS001033</v>
          </cell>
          <cell r="M838">
            <v>770000000</v>
          </cell>
        </row>
        <row r="839">
          <cell r="B839" t="str">
            <v>TVS001069</v>
          </cell>
          <cell r="M839">
            <v>1728182500</v>
          </cell>
        </row>
        <row r="840">
          <cell r="B840" t="str">
            <v>TVS001109</v>
          </cell>
          <cell r="M840">
            <v>1079425600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row r="8">
          <cell r="B8" t="str">
            <v>TVS000057</v>
          </cell>
          <cell r="C8" t="str">
            <v>Trịnh Hà Mai Long</v>
          </cell>
          <cell r="D8" t="str">
            <v>P312 - D2 Quang Trung, Tp Vinh, Nghệ An</v>
          </cell>
          <cell r="E8" t="str">
            <v>181987460</v>
          </cell>
          <cell r="F8">
            <v>33455</v>
          </cell>
          <cell r="G8" t="str">
            <v>Cá nhân</v>
          </cell>
          <cell r="H8">
            <v>34870</v>
          </cell>
          <cell r="I8">
            <v>41844000</v>
          </cell>
          <cell r="J8">
            <v>34870</v>
          </cell>
          <cell r="K8">
            <v>52305000</v>
          </cell>
          <cell r="L8">
            <v>34870</v>
          </cell>
          <cell r="M8">
            <v>17435000</v>
          </cell>
          <cell r="N8">
            <v>34870</v>
          </cell>
          <cell r="O8">
            <v>17435000</v>
          </cell>
          <cell r="P8">
            <v>871750</v>
          </cell>
          <cell r="Q8">
            <v>16563250</v>
          </cell>
          <cell r="R8">
            <v>34870</v>
          </cell>
          <cell r="S8">
            <v>17435000</v>
          </cell>
          <cell r="T8">
            <v>871750</v>
          </cell>
          <cell r="U8">
            <v>16563250</v>
          </cell>
          <cell r="V8">
            <v>144710500</v>
          </cell>
        </row>
        <row r="9">
          <cell r="B9" t="str">
            <v>TVS000091</v>
          </cell>
          <cell r="C9" t="str">
            <v>Bùi Thị Mừng</v>
          </cell>
          <cell r="D9" t="str">
            <v>Số 11 Ngõ 2 Nguyễn Viết Xuân - Đống Đa - Hà Nội</v>
          </cell>
          <cell r="E9" t="str">
            <v>164184814</v>
          </cell>
          <cell r="F9">
            <v>37329</v>
          </cell>
          <cell r="G9" t="str">
            <v>Cá nhân</v>
          </cell>
          <cell r="H9">
            <v>0</v>
          </cell>
          <cell r="I9">
            <v>0</v>
          </cell>
          <cell r="J9">
            <v>5700</v>
          </cell>
          <cell r="K9">
            <v>8550000</v>
          </cell>
          <cell r="L9">
            <v>5700</v>
          </cell>
          <cell r="M9">
            <v>2850000</v>
          </cell>
          <cell r="N9">
            <v>5700</v>
          </cell>
          <cell r="O9">
            <v>2850000</v>
          </cell>
          <cell r="P9">
            <v>142500</v>
          </cell>
          <cell r="Q9">
            <v>2707500</v>
          </cell>
          <cell r="R9">
            <v>5700</v>
          </cell>
          <cell r="S9">
            <v>2850000</v>
          </cell>
          <cell r="T9">
            <v>142500</v>
          </cell>
          <cell r="U9">
            <v>2707500</v>
          </cell>
          <cell r="V9">
            <v>16815000</v>
          </cell>
        </row>
        <row r="10">
          <cell r="B10" t="str">
            <v>TVS000093</v>
          </cell>
          <cell r="C10" t="str">
            <v>Dương Thị Lệ Hà</v>
          </cell>
          <cell r="D10" t="str">
            <v>Số 4 - B4 Đầm Trấu, Hai Bà Trưng, HN</v>
          </cell>
          <cell r="E10" t="str">
            <v>011637883</v>
          </cell>
          <cell r="F10">
            <v>36185.648981481485</v>
          </cell>
          <cell r="G10" t="str">
            <v>Cá nhân</v>
          </cell>
          <cell r="H10">
            <v>95</v>
          </cell>
          <cell r="I10">
            <v>114000</v>
          </cell>
          <cell r="J10">
            <v>95</v>
          </cell>
          <cell r="K10">
            <v>142500</v>
          </cell>
          <cell r="L10">
            <v>95</v>
          </cell>
          <cell r="M10">
            <v>47500</v>
          </cell>
          <cell r="N10">
            <v>95</v>
          </cell>
          <cell r="O10">
            <v>47500</v>
          </cell>
          <cell r="P10">
            <v>2375</v>
          </cell>
          <cell r="Q10">
            <v>45125</v>
          </cell>
          <cell r="R10">
            <v>95</v>
          </cell>
          <cell r="S10">
            <v>47500</v>
          </cell>
          <cell r="T10">
            <v>2375</v>
          </cell>
          <cell r="U10">
            <v>45125</v>
          </cell>
          <cell r="V10">
            <v>394250</v>
          </cell>
        </row>
        <row r="11">
          <cell r="B11" t="str">
            <v>TVS000119</v>
          </cell>
          <cell r="C11" t="str">
            <v>Trần Hoài Nam</v>
          </cell>
          <cell r="D11" t="str">
            <v>27A Trần Hưng Đạo, Hà Nội</v>
          </cell>
          <cell r="E11" t="str">
            <v>012283808</v>
          </cell>
          <cell r="F11">
            <v>36431.441446759258</v>
          </cell>
          <cell r="G11" t="str">
            <v>Cá nhân</v>
          </cell>
          <cell r="H11">
            <v>5050</v>
          </cell>
          <cell r="I11">
            <v>6060000</v>
          </cell>
          <cell r="J11">
            <v>5050</v>
          </cell>
          <cell r="K11">
            <v>7575000</v>
          </cell>
          <cell r="L11">
            <v>5050</v>
          </cell>
          <cell r="M11">
            <v>2525000</v>
          </cell>
          <cell r="N11">
            <v>5050</v>
          </cell>
          <cell r="O11">
            <v>2525000</v>
          </cell>
          <cell r="P11">
            <v>126250</v>
          </cell>
          <cell r="Q11">
            <v>2398750</v>
          </cell>
          <cell r="R11">
            <v>5050</v>
          </cell>
          <cell r="S11">
            <v>2525000</v>
          </cell>
          <cell r="T11">
            <v>126250</v>
          </cell>
          <cell r="U11">
            <v>2398750</v>
          </cell>
          <cell r="V11">
            <v>20957500</v>
          </cell>
        </row>
        <row r="12">
          <cell r="B12" t="str">
            <v>TVS000146</v>
          </cell>
          <cell r="C12" t="str">
            <v>Mai Thị Thu Hiền</v>
          </cell>
          <cell r="D12" t="str">
            <v>Số 9, ngách 175 Ngõ Thịnh Quang, Vĩnh Hồ, Đống Đa, HN</v>
          </cell>
          <cell r="E12" t="str">
            <v>011624976</v>
          </cell>
          <cell r="F12">
            <v>37442.418716168984</v>
          </cell>
          <cell r="G12" t="str">
            <v>Cá nhân</v>
          </cell>
          <cell r="H12">
            <v>0</v>
          </cell>
          <cell r="I12">
            <v>0</v>
          </cell>
          <cell r="J12">
            <v>2040</v>
          </cell>
          <cell r="K12">
            <v>3060000</v>
          </cell>
          <cell r="L12">
            <v>2040</v>
          </cell>
          <cell r="M12">
            <v>1020000</v>
          </cell>
          <cell r="N12">
            <v>2040</v>
          </cell>
          <cell r="O12">
            <v>1020000</v>
          </cell>
          <cell r="P12">
            <v>51000</v>
          </cell>
          <cell r="Q12">
            <v>969000</v>
          </cell>
          <cell r="R12">
            <v>2040</v>
          </cell>
          <cell r="S12">
            <v>1020000</v>
          </cell>
          <cell r="T12">
            <v>51000</v>
          </cell>
          <cell r="U12">
            <v>969000</v>
          </cell>
          <cell r="V12">
            <v>6018000</v>
          </cell>
        </row>
        <row r="13">
          <cell r="B13" t="str">
            <v>TVS000175</v>
          </cell>
          <cell r="C13" t="str">
            <v>Cao Văn Lộc</v>
          </cell>
          <cell r="D13" t="str">
            <v>55B Lý Thường Kiệt, Hoàn Kiếm, Hà Nội</v>
          </cell>
          <cell r="E13" t="str">
            <v>011713700</v>
          </cell>
          <cell r="F13">
            <v>33305</v>
          </cell>
          <cell r="G13" t="str">
            <v>Cá nhân</v>
          </cell>
          <cell r="H13">
            <v>5000</v>
          </cell>
          <cell r="I13">
            <v>6000000</v>
          </cell>
          <cell r="J13">
            <v>5000</v>
          </cell>
          <cell r="K13">
            <v>7500000</v>
          </cell>
          <cell r="L13">
            <v>5000</v>
          </cell>
          <cell r="M13">
            <v>2500000</v>
          </cell>
          <cell r="N13">
            <v>5000</v>
          </cell>
          <cell r="O13">
            <v>2500000</v>
          </cell>
          <cell r="P13">
            <v>125000</v>
          </cell>
          <cell r="Q13">
            <v>2375000</v>
          </cell>
          <cell r="R13">
            <v>5000</v>
          </cell>
          <cell r="S13">
            <v>2500000</v>
          </cell>
          <cell r="T13">
            <v>125000</v>
          </cell>
          <cell r="U13">
            <v>2375000</v>
          </cell>
          <cell r="V13">
            <v>20750000</v>
          </cell>
        </row>
        <row r="14">
          <cell r="B14" t="str">
            <v>TVS000208</v>
          </cell>
          <cell r="C14" t="str">
            <v>Nguyễn Tuấn Anh</v>
          </cell>
          <cell r="D14" t="str">
            <v>37 Nguyễn Thái Học, Ba Đình, HN</v>
          </cell>
          <cell r="E14" t="str">
            <v>012029640</v>
          </cell>
          <cell r="F14">
            <v>37473</v>
          </cell>
          <cell r="G14" t="str">
            <v>Cá nhân</v>
          </cell>
          <cell r="H14">
            <v>16000</v>
          </cell>
          <cell r="I14">
            <v>19200000</v>
          </cell>
          <cell r="J14">
            <v>16000</v>
          </cell>
          <cell r="K14">
            <v>24000000</v>
          </cell>
          <cell r="L14">
            <v>16000</v>
          </cell>
          <cell r="M14">
            <v>8000000</v>
          </cell>
          <cell r="N14">
            <v>16000</v>
          </cell>
          <cell r="O14">
            <v>8000000</v>
          </cell>
          <cell r="P14">
            <v>400000</v>
          </cell>
          <cell r="Q14">
            <v>7600000</v>
          </cell>
          <cell r="R14">
            <v>16000</v>
          </cell>
          <cell r="S14">
            <v>8000000</v>
          </cell>
          <cell r="T14">
            <v>400000</v>
          </cell>
          <cell r="U14">
            <v>7600000</v>
          </cell>
          <cell r="V14">
            <v>66400000</v>
          </cell>
        </row>
        <row r="15">
          <cell r="B15" t="str">
            <v>TVS000241</v>
          </cell>
          <cell r="C15" t="str">
            <v>Lưu Anh Tuấn</v>
          </cell>
          <cell r="D15" t="str">
            <v>P307 - TT A1 Bưu điện, Ngõ Thổ Quan, HN</v>
          </cell>
          <cell r="E15" t="str">
            <v>182505265</v>
          </cell>
          <cell r="F15">
            <v>38850</v>
          </cell>
          <cell r="G15" t="str">
            <v>Cá nhân</v>
          </cell>
          <cell r="H15">
            <v>0</v>
          </cell>
          <cell r="I15">
            <v>0</v>
          </cell>
          <cell r="J15">
            <v>2000</v>
          </cell>
          <cell r="K15">
            <v>3000000</v>
          </cell>
          <cell r="L15">
            <v>2000</v>
          </cell>
          <cell r="M15">
            <v>1000000</v>
          </cell>
          <cell r="N15">
            <v>2000</v>
          </cell>
          <cell r="O15">
            <v>1000000</v>
          </cell>
          <cell r="P15">
            <v>50000</v>
          </cell>
          <cell r="Q15">
            <v>950000</v>
          </cell>
          <cell r="R15">
            <v>2000</v>
          </cell>
          <cell r="S15">
            <v>1000000</v>
          </cell>
          <cell r="T15">
            <v>50000</v>
          </cell>
          <cell r="U15">
            <v>950000</v>
          </cell>
          <cell r="V15">
            <v>5900000</v>
          </cell>
        </row>
        <row r="16">
          <cell r="B16" t="str">
            <v>TVS000248</v>
          </cell>
          <cell r="C16" t="str">
            <v>Đào Cao Quý</v>
          </cell>
          <cell r="D16" t="str">
            <v>10A Phố Lương Yên, Bạch Đằng, Hà Nội</v>
          </cell>
          <cell r="E16" t="str">
            <v>012081477</v>
          </cell>
          <cell r="F16">
            <v>39174</v>
          </cell>
          <cell r="G16" t="str">
            <v>Cá nhân</v>
          </cell>
          <cell r="H16">
            <v>11720</v>
          </cell>
          <cell r="I16">
            <v>14064000</v>
          </cell>
          <cell r="J16">
            <v>11720</v>
          </cell>
          <cell r="K16">
            <v>17580000</v>
          </cell>
          <cell r="L16">
            <v>11720</v>
          </cell>
          <cell r="M16">
            <v>5860000</v>
          </cell>
          <cell r="N16">
            <v>11720</v>
          </cell>
          <cell r="O16">
            <v>5860000</v>
          </cell>
          <cell r="P16">
            <v>293000</v>
          </cell>
          <cell r="Q16">
            <v>5567000</v>
          </cell>
          <cell r="R16">
            <v>11720</v>
          </cell>
          <cell r="S16">
            <v>5860000</v>
          </cell>
          <cell r="T16">
            <v>293000</v>
          </cell>
          <cell r="U16">
            <v>5567000</v>
          </cell>
          <cell r="V16">
            <v>48638000</v>
          </cell>
        </row>
        <row r="17">
          <cell r="B17" t="str">
            <v>TVS000264</v>
          </cell>
          <cell r="C17" t="str">
            <v>Đỗ Như Quỳnh</v>
          </cell>
          <cell r="D17" t="str">
            <v>67/84 Ngọc Khánh, Ba Đình, HN</v>
          </cell>
          <cell r="E17" t="str">
            <v>011783870</v>
          </cell>
          <cell r="F17">
            <v>34205</v>
          </cell>
          <cell r="G17" t="str">
            <v>Cá nhân</v>
          </cell>
          <cell r="H17">
            <v>8000</v>
          </cell>
          <cell r="I17">
            <v>9600000</v>
          </cell>
          <cell r="J17">
            <v>8000</v>
          </cell>
          <cell r="K17">
            <v>12000000</v>
          </cell>
          <cell r="L17">
            <v>8000</v>
          </cell>
          <cell r="M17">
            <v>4000000</v>
          </cell>
          <cell r="N17">
            <v>8000</v>
          </cell>
          <cell r="O17">
            <v>4000000</v>
          </cell>
          <cell r="P17">
            <v>200000</v>
          </cell>
          <cell r="Q17">
            <v>3800000</v>
          </cell>
          <cell r="R17">
            <v>8000</v>
          </cell>
          <cell r="S17">
            <v>4000000</v>
          </cell>
          <cell r="T17">
            <v>200000</v>
          </cell>
          <cell r="U17">
            <v>3800000</v>
          </cell>
          <cell r="V17">
            <v>33200000</v>
          </cell>
        </row>
        <row r="18">
          <cell r="B18" t="str">
            <v>TVS000270</v>
          </cell>
          <cell r="C18" t="str">
            <v>Trần Quốc Hùng</v>
          </cell>
          <cell r="D18" t="str">
            <v>65 Yên Ninh, Ba Đình, Hà Nội</v>
          </cell>
          <cell r="E18" t="str">
            <v>011095241</v>
          </cell>
          <cell r="F18">
            <v>39099</v>
          </cell>
          <cell r="G18" t="str">
            <v>Cá nhân</v>
          </cell>
          <cell r="H18">
            <v>1600</v>
          </cell>
          <cell r="I18">
            <v>1920000</v>
          </cell>
          <cell r="J18">
            <v>1600</v>
          </cell>
          <cell r="K18">
            <v>2400000</v>
          </cell>
          <cell r="L18">
            <v>1600</v>
          </cell>
          <cell r="M18">
            <v>800000</v>
          </cell>
          <cell r="N18">
            <v>1600</v>
          </cell>
          <cell r="O18">
            <v>800000</v>
          </cell>
          <cell r="P18">
            <v>40000</v>
          </cell>
          <cell r="Q18">
            <v>760000</v>
          </cell>
          <cell r="R18">
            <v>1600</v>
          </cell>
          <cell r="S18">
            <v>800000</v>
          </cell>
          <cell r="T18">
            <v>40000</v>
          </cell>
          <cell r="U18">
            <v>760000</v>
          </cell>
          <cell r="V18">
            <v>6640000</v>
          </cell>
        </row>
        <row r="19">
          <cell r="B19" t="str">
            <v>TVS000288</v>
          </cell>
          <cell r="C19" t="str">
            <v>Nguyễn Thúy Hằng</v>
          </cell>
          <cell r="D19" t="str">
            <v>Số 20 ngõ 12 Đặng Thai Mai, Tây Hồ, HN</v>
          </cell>
          <cell r="E19" t="str">
            <v>PTA1851744</v>
          </cell>
          <cell r="F19">
            <v>38615</v>
          </cell>
          <cell r="G19" t="str">
            <v>Cá nhân</v>
          </cell>
          <cell r="H19">
            <v>22400</v>
          </cell>
          <cell r="I19">
            <v>26880000</v>
          </cell>
          <cell r="J19">
            <v>22400</v>
          </cell>
          <cell r="K19">
            <v>33600000</v>
          </cell>
          <cell r="L19">
            <v>22400</v>
          </cell>
          <cell r="M19">
            <v>11200000</v>
          </cell>
          <cell r="N19">
            <v>22400</v>
          </cell>
          <cell r="O19">
            <v>11200000</v>
          </cell>
          <cell r="P19">
            <v>560000</v>
          </cell>
          <cell r="Q19">
            <v>10640000</v>
          </cell>
          <cell r="R19">
            <v>22400</v>
          </cell>
          <cell r="S19">
            <v>11200000</v>
          </cell>
          <cell r="T19">
            <v>560000</v>
          </cell>
          <cell r="U19">
            <v>10640000</v>
          </cell>
          <cell r="V19">
            <v>92960000</v>
          </cell>
        </row>
        <row r="20">
          <cell r="B20" t="str">
            <v>TVS000298</v>
          </cell>
          <cell r="C20" t="str">
            <v>Lê Thị Thùy Dương</v>
          </cell>
          <cell r="D20" t="str">
            <v>Số 12, ngõ 87, Nguyễn Khang, Cầu Giấy, Hà Nội</v>
          </cell>
          <cell r="E20" t="str">
            <v>012859168</v>
          </cell>
          <cell r="F20">
            <v>38993</v>
          </cell>
          <cell r="G20" t="str">
            <v>Cá nhân</v>
          </cell>
          <cell r="H20">
            <v>0</v>
          </cell>
          <cell r="I20">
            <v>0</v>
          </cell>
          <cell r="J20">
            <v>120</v>
          </cell>
          <cell r="K20">
            <v>180000</v>
          </cell>
          <cell r="L20">
            <v>120</v>
          </cell>
          <cell r="M20">
            <v>60000</v>
          </cell>
          <cell r="N20">
            <v>120</v>
          </cell>
          <cell r="O20">
            <v>60000</v>
          </cell>
          <cell r="P20">
            <v>3000</v>
          </cell>
          <cell r="Q20">
            <v>57000</v>
          </cell>
          <cell r="R20">
            <v>120</v>
          </cell>
          <cell r="S20">
            <v>60000</v>
          </cell>
          <cell r="T20">
            <v>3000</v>
          </cell>
          <cell r="U20">
            <v>57000</v>
          </cell>
          <cell r="V20">
            <v>354000</v>
          </cell>
        </row>
        <row r="21">
          <cell r="B21" t="str">
            <v>TVS000349</v>
          </cell>
          <cell r="C21" t="str">
            <v>Hoàng Dũng</v>
          </cell>
          <cell r="D21" t="str">
            <v>P12 A04 Chung cư 71 Nguyễn Chí Thanh, HN</v>
          </cell>
          <cell r="E21" t="str">
            <v>012642968</v>
          </cell>
          <cell r="F21">
            <v>39277</v>
          </cell>
          <cell r="G21" t="str">
            <v>Cá nhân</v>
          </cell>
          <cell r="H21">
            <v>1100</v>
          </cell>
          <cell r="I21">
            <v>1320000</v>
          </cell>
          <cell r="J21">
            <v>1100</v>
          </cell>
          <cell r="K21">
            <v>1650000</v>
          </cell>
          <cell r="L21">
            <v>1100</v>
          </cell>
          <cell r="M21">
            <v>550000</v>
          </cell>
          <cell r="N21">
            <v>1100</v>
          </cell>
          <cell r="O21">
            <v>550000</v>
          </cell>
          <cell r="P21">
            <v>27500</v>
          </cell>
          <cell r="Q21">
            <v>522500</v>
          </cell>
          <cell r="R21">
            <v>1100</v>
          </cell>
          <cell r="S21">
            <v>550000</v>
          </cell>
          <cell r="T21">
            <v>27500</v>
          </cell>
          <cell r="U21">
            <v>522500</v>
          </cell>
          <cell r="V21">
            <v>4565000</v>
          </cell>
        </row>
        <row r="22">
          <cell r="B22" t="str">
            <v>TVS000355</v>
          </cell>
          <cell r="C22" t="str">
            <v>Nguyễn Chí Dũng</v>
          </cell>
          <cell r="D22" t="str">
            <v>98 Ngõ 2 Xã Đàn, Nam Đồng, Hà Nội</v>
          </cell>
          <cell r="E22" t="str">
            <v>011904257</v>
          </cell>
          <cell r="F22">
            <v>36146</v>
          </cell>
          <cell r="G22" t="str">
            <v>Cá nhân</v>
          </cell>
          <cell r="H22">
            <v>1600</v>
          </cell>
          <cell r="I22">
            <v>1920000</v>
          </cell>
          <cell r="J22">
            <v>1600</v>
          </cell>
          <cell r="K22">
            <v>2400000</v>
          </cell>
          <cell r="L22">
            <v>1600</v>
          </cell>
          <cell r="M22">
            <v>800000</v>
          </cell>
          <cell r="N22">
            <v>1600</v>
          </cell>
          <cell r="O22">
            <v>800000</v>
          </cell>
          <cell r="P22">
            <v>40000</v>
          </cell>
          <cell r="Q22">
            <v>760000</v>
          </cell>
          <cell r="R22">
            <v>1600</v>
          </cell>
          <cell r="S22">
            <v>800000</v>
          </cell>
          <cell r="T22">
            <v>40000</v>
          </cell>
          <cell r="U22">
            <v>760000</v>
          </cell>
          <cell r="V22">
            <v>6640000</v>
          </cell>
        </row>
        <row r="23">
          <cell r="B23" t="str">
            <v>TVS000389</v>
          </cell>
          <cell r="C23" t="str">
            <v>Vũ Tuấn Lâm</v>
          </cell>
          <cell r="D23" t="str">
            <v>46/100 Tây Sơn, Đống Đa, Hà Nội</v>
          </cell>
          <cell r="E23" t="str">
            <v>010283737</v>
          </cell>
          <cell r="F23">
            <v>39232</v>
          </cell>
          <cell r="G23" t="str">
            <v>Cá nhân</v>
          </cell>
          <cell r="H23">
            <v>0</v>
          </cell>
          <cell r="I23">
            <v>0</v>
          </cell>
          <cell r="J23">
            <v>1000</v>
          </cell>
          <cell r="K23">
            <v>1500000</v>
          </cell>
          <cell r="L23">
            <v>1000</v>
          </cell>
          <cell r="M23">
            <v>500000</v>
          </cell>
          <cell r="N23">
            <v>1000</v>
          </cell>
          <cell r="O23">
            <v>500000</v>
          </cell>
          <cell r="P23">
            <v>25000</v>
          </cell>
          <cell r="Q23">
            <v>475000</v>
          </cell>
          <cell r="R23">
            <v>1000</v>
          </cell>
          <cell r="S23">
            <v>500000</v>
          </cell>
          <cell r="T23">
            <v>25000</v>
          </cell>
          <cell r="U23">
            <v>475000</v>
          </cell>
          <cell r="V23">
            <v>2950000</v>
          </cell>
        </row>
        <row r="24">
          <cell r="B24" t="str">
            <v>TVS000390</v>
          </cell>
          <cell r="C24" t="str">
            <v>Phạm Thị Mẫn</v>
          </cell>
          <cell r="D24" t="str">
            <v>7 Đông Quan, Nghĩa Đô, Hà Nội</v>
          </cell>
          <cell r="E24" t="str">
            <v>1821144880</v>
          </cell>
          <cell r="F24">
            <v>34852</v>
          </cell>
          <cell r="G24" t="str">
            <v>Cá nhân</v>
          </cell>
          <cell r="H24">
            <v>0</v>
          </cell>
          <cell r="I24">
            <v>0</v>
          </cell>
          <cell r="J24">
            <v>1000</v>
          </cell>
          <cell r="K24">
            <v>1500000</v>
          </cell>
          <cell r="L24">
            <v>1000</v>
          </cell>
          <cell r="M24">
            <v>500000</v>
          </cell>
          <cell r="N24">
            <v>1000</v>
          </cell>
          <cell r="O24">
            <v>500000</v>
          </cell>
          <cell r="P24">
            <v>25000</v>
          </cell>
          <cell r="Q24">
            <v>475000</v>
          </cell>
          <cell r="R24">
            <v>1000</v>
          </cell>
          <cell r="S24">
            <v>500000</v>
          </cell>
          <cell r="T24">
            <v>25000</v>
          </cell>
          <cell r="U24">
            <v>475000</v>
          </cell>
          <cell r="V24">
            <v>2950000</v>
          </cell>
        </row>
        <row r="25">
          <cell r="B25" t="str">
            <v>TVS000424</v>
          </cell>
          <cell r="C25" t="str">
            <v>Nguyễn Quang Hùng</v>
          </cell>
          <cell r="D25" t="str">
            <v>Phú Diễn, Từ Liêm, Hà Nội</v>
          </cell>
          <cell r="E25" t="str">
            <v>111498678</v>
          </cell>
          <cell r="F25">
            <v>35688</v>
          </cell>
          <cell r="G25" t="str">
            <v>Cá nhân</v>
          </cell>
          <cell r="H25">
            <v>6475</v>
          </cell>
          <cell r="I25">
            <v>7770000</v>
          </cell>
          <cell r="J25">
            <v>6475</v>
          </cell>
          <cell r="K25">
            <v>9712500</v>
          </cell>
          <cell r="L25">
            <v>6475</v>
          </cell>
          <cell r="M25">
            <v>3237500</v>
          </cell>
          <cell r="N25">
            <v>6475</v>
          </cell>
          <cell r="O25">
            <v>3237500</v>
          </cell>
          <cell r="P25">
            <v>161875</v>
          </cell>
          <cell r="Q25">
            <v>3075625</v>
          </cell>
          <cell r="R25">
            <v>6475</v>
          </cell>
          <cell r="S25">
            <v>3237500</v>
          </cell>
          <cell r="T25">
            <v>161875</v>
          </cell>
          <cell r="U25">
            <v>3075625</v>
          </cell>
          <cell r="V25">
            <v>26871250</v>
          </cell>
        </row>
        <row r="26">
          <cell r="B26" t="str">
            <v>TVS000427</v>
          </cell>
          <cell r="C26" t="str">
            <v>Nguyễn Thị Hải Yến</v>
          </cell>
          <cell r="D26" t="str">
            <v>Số 1 Vũ Phạm Hàm - Yên hòa - Cầu Giấy - HN</v>
          </cell>
          <cell r="E26" t="str">
            <v>011578402</v>
          </cell>
          <cell r="F26">
            <v>38761</v>
          </cell>
          <cell r="G26" t="str">
            <v>Cá nhân</v>
          </cell>
          <cell r="H26">
            <v>0</v>
          </cell>
          <cell r="I26">
            <v>0</v>
          </cell>
          <cell r="J26">
            <v>0</v>
          </cell>
          <cell r="K26">
            <v>0</v>
          </cell>
          <cell r="L26">
            <v>0</v>
          </cell>
          <cell r="M26">
            <v>0</v>
          </cell>
          <cell r="N26">
            <v>1600</v>
          </cell>
          <cell r="O26">
            <v>800000</v>
          </cell>
          <cell r="P26">
            <v>40000</v>
          </cell>
          <cell r="Q26">
            <v>760000</v>
          </cell>
          <cell r="R26">
            <v>1600</v>
          </cell>
          <cell r="S26">
            <v>800000</v>
          </cell>
          <cell r="T26">
            <v>40000</v>
          </cell>
          <cell r="U26">
            <v>760000</v>
          </cell>
          <cell r="V26">
            <v>1520000</v>
          </cell>
        </row>
        <row r="27">
          <cell r="B27" t="str">
            <v>TVS000436</v>
          </cell>
          <cell r="C27" t="str">
            <v>Bùi Thị Mỹ Hạnh</v>
          </cell>
          <cell r="D27" t="str">
            <v>Số 17 Ngõ Trạm, Hàng Bông, HN</v>
          </cell>
          <cell r="E27" t="str">
            <v>011912014</v>
          </cell>
          <cell r="F27">
            <v>38342</v>
          </cell>
          <cell r="G27" t="str">
            <v>Cá nhân</v>
          </cell>
          <cell r="H27">
            <v>1000</v>
          </cell>
          <cell r="I27">
            <v>1200000</v>
          </cell>
          <cell r="J27">
            <v>1000</v>
          </cell>
          <cell r="K27">
            <v>1500000</v>
          </cell>
          <cell r="L27">
            <v>1000</v>
          </cell>
          <cell r="M27">
            <v>500000</v>
          </cell>
          <cell r="N27">
            <v>1000</v>
          </cell>
          <cell r="O27">
            <v>500000</v>
          </cell>
          <cell r="P27">
            <v>25000</v>
          </cell>
          <cell r="Q27">
            <v>475000</v>
          </cell>
          <cell r="R27">
            <v>1000</v>
          </cell>
          <cell r="S27">
            <v>500000</v>
          </cell>
          <cell r="T27">
            <v>25000</v>
          </cell>
          <cell r="U27">
            <v>475000</v>
          </cell>
          <cell r="V27">
            <v>4150000</v>
          </cell>
        </row>
        <row r="28">
          <cell r="B28" t="str">
            <v>TVS000481</v>
          </cell>
          <cell r="C28" t="str">
            <v>Nguyễn Thị Phương Nga</v>
          </cell>
          <cell r="D28" t="str">
            <v>B5 TT GT208 Đại Kim, TTrì, Hà Nội</v>
          </cell>
          <cell r="E28" t="str">
            <v>011686829</v>
          </cell>
          <cell r="F28">
            <v>35962</v>
          </cell>
          <cell r="G28" t="str">
            <v>Cá nhân</v>
          </cell>
          <cell r="H28">
            <v>1600</v>
          </cell>
          <cell r="I28">
            <v>1920000</v>
          </cell>
          <cell r="J28">
            <v>1600</v>
          </cell>
          <cell r="K28">
            <v>2400000</v>
          </cell>
          <cell r="L28">
            <v>1600</v>
          </cell>
          <cell r="M28">
            <v>800000</v>
          </cell>
          <cell r="N28">
            <v>1600</v>
          </cell>
          <cell r="O28">
            <v>800000</v>
          </cell>
          <cell r="P28">
            <v>40000</v>
          </cell>
          <cell r="Q28">
            <v>760000</v>
          </cell>
          <cell r="R28">
            <v>1600</v>
          </cell>
          <cell r="S28">
            <v>800000</v>
          </cell>
          <cell r="T28">
            <v>40000</v>
          </cell>
          <cell r="U28">
            <v>760000</v>
          </cell>
          <cell r="V28">
            <v>6640000</v>
          </cell>
        </row>
        <row r="29">
          <cell r="B29" t="str">
            <v>TVS000490</v>
          </cell>
          <cell r="C29" t="str">
            <v>Võ Thanh Lâm</v>
          </cell>
          <cell r="D29" t="str">
            <v>304 E5 Thanh Xuân, Hà Nội</v>
          </cell>
          <cell r="E29" t="str">
            <v>011388168</v>
          </cell>
          <cell r="F29">
            <v>38386</v>
          </cell>
          <cell r="G29" t="str">
            <v>Cá nhân</v>
          </cell>
          <cell r="H29">
            <v>10000</v>
          </cell>
          <cell r="I29">
            <v>12000000</v>
          </cell>
          <cell r="J29">
            <v>10000</v>
          </cell>
          <cell r="K29">
            <v>15000000</v>
          </cell>
          <cell r="L29">
            <v>10000</v>
          </cell>
          <cell r="M29">
            <v>5000000</v>
          </cell>
          <cell r="N29">
            <v>10000</v>
          </cell>
          <cell r="O29">
            <v>5000000</v>
          </cell>
          <cell r="P29">
            <v>250000</v>
          </cell>
          <cell r="Q29">
            <v>4750000</v>
          </cell>
          <cell r="R29">
            <v>10000</v>
          </cell>
          <cell r="S29">
            <v>5000000</v>
          </cell>
          <cell r="T29">
            <v>250000</v>
          </cell>
          <cell r="U29">
            <v>4750000</v>
          </cell>
          <cell r="V29">
            <v>41500000</v>
          </cell>
        </row>
        <row r="30">
          <cell r="B30" t="str">
            <v>TVS000494</v>
          </cell>
          <cell r="C30" t="str">
            <v>Hoàng Thị Thu Thủy</v>
          </cell>
          <cell r="D30" t="str">
            <v>P210 D6 Trung Tự, Đống Đa, HN</v>
          </cell>
          <cell r="E30" t="str">
            <v>100698222</v>
          </cell>
          <cell r="F30">
            <v>39027</v>
          </cell>
          <cell r="G30" t="str">
            <v>Cá nhân</v>
          </cell>
          <cell r="H30">
            <v>0</v>
          </cell>
          <cell r="I30">
            <v>0</v>
          </cell>
          <cell r="J30">
            <v>4000</v>
          </cell>
          <cell r="K30">
            <v>6000000</v>
          </cell>
          <cell r="L30">
            <v>4000</v>
          </cell>
          <cell r="M30">
            <v>2000000</v>
          </cell>
          <cell r="N30">
            <v>4000</v>
          </cell>
          <cell r="O30">
            <v>2000000</v>
          </cell>
          <cell r="P30">
            <v>100000</v>
          </cell>
          <cell r="Q30">
            <v>1900000</v>
          </cell>
          <cell r="R30">
            <v>4000</v>
          </cell>
          <cell r="S30">
            <v>2000000</v>
          </cell>
          <cell r="T30">
            <v>100000</v>
          </cell>
          <cell r="U30">
            <v>1900000</v>
          </cell>
          <cell r="V30">
            <v>11800000</v>
          </cell>
        </row>
        <row r="31">
          <cell r="B31" t="str">
            <v>TVS000495</v>
          </cell>
          <cell r="C31" t="str">
            <v>Bùi Tuấn Ngọc</v>
          </cell>
          <cell r="D31" t="str">
            <v>6 Đặng Tất, P.Tân Định, Q1, Tp HCM</v>
          </cell>
          <cell r="E31" t="str">
            <v>022762898</v>
          </cell>
          <cell r="F31">
            <v>38180</v>
          </cell>
          <cell r="G31" t="str">
            <v>Cá nhân</v>
          </cell>
          <cell r="H31">
            <v>0</v>
          </cell>
          <cell r="I31">
            <v>0</v>
          </cell>
          <cell r="J31">
            <v>10000</v>
          </cell>
          <cell r="K31">
            <v>15000000</v>
          </cell>
          <cell r="L31">
            <v>10000</v>
          </cell>
          <cell r="M31">
            <v>5000000</v>
          </cell>
          <cell r="N31">
            <v>10000</v>
          </cell>
          <cell r="O31">
            <v>5000000</v>
          </cell>
          <cell r="P31">
            <v>250000</v>
          </cell>
          <cell r="Q31">
            <v>4750000</v>
          </cell>
          <cell r="R31">
            <v>10000</v>
          </cell>
          <cell r="S31">
            <v>5000000</v>
          </cell>
          <cell r="T31">
            <v>250000</v>
          </cell>
          <cell r="U31">
            <v>4750000</v>
          </cell>
          <cell r="V31">
            <v>29500000</v>
          </cell>
        </row>
        <row r="32">
          <cell r="B32" t="str">
            <v>TVS000500</v>
          </cell>
          <cell r="C32" t="str">
            <v>Trần Hồng Kiên</v>
          </cell>
          <cell r="D32" t="str">
            <v>Số 3 Ngô Quyền, Hà Nội</v>
          </cell>
          <cell r="E32" t="str">
            <v>012059014</v>
          </cell>
          <cell r="F32">
            <v>39149</v>
          </cell>
          <cell r="G32" t="str">
            <v>Cá nhân</v>
          </cell>
          <cell r="H32">
            <v>0</v>
          </cell>
          <cell r="I32">
            <v>0</v>
          </cell>
          <cell r="J32">
            <v>5000</v>
          </cell>
          <cell r="K32">
            <v>7500000</v>
          </cell>
          <cell r="L32">
            <v>5000</v>
          </cell>
          <cell r="M32">
            <v>2500000</v>
          </cell>
          <cell r="N32">
            <v>5000</v>
          </cell>
          <cell r="O32">
            <v>2500000</v>
          </cell>
          <cell r="P32">
            <v>125000</v>
          </cell>
          <cell r="Q32">
            <v>2375000</v>
          </cell>
          <cell r="R32">
            <v>5000</v>
          </cell>
          <cell r="S32">
            <v>2500000</v>
          </cell>
          <cell r="T32">
            <v>125000</v>
          </cell>
          <cell r="U32">
            <v>2375000</v>
          </cell>
          <cell r="V32">
            <v>14750000</v>
          </cell>
        </row>
        <row r="33">
          <cell r="B33" t="str">
            <v>TVS000527</v>
          </cell>
          <cell r="C33" t="str">
            <v>Đỗ Văn Khuê</v>
          </cell>
          <cell r="D33" t="str">
            <v>15B N72 Ngách 73, số 59 Quan Nhân, Hà Nội</v>
          </cell>
          <cell r="E33" t="str">
            <v>012928571</v>
          </cell>
          <cell r="F33">
            <v>39080</v>
          </cell>
          <cell r="G33" t="str">
            <v>Cá nhân</v>
          </cell>
          <cell r="H33">
            <v>1000</v>
          </cell>
          <cell r="I33">
            <v>1200000</v>
          </cell>
          <cell r="J33">
            <v>1000</v>
          </cell>
          <cell r="K33">
            <v>1500000</v>
          </cell>
          <cell r="L33">
            <v>1000</v>
          </cell>
          <cell r="M33">
            <v>500000</v>
          </cell>
          <cell r="N33">
            <v>1000</v>
          </cell>
          <cell r="O33">
            <v>500000</v>
          </cell>
          <cell r="P33">
            <v>25000</v>
          </cell>
          <cell r="Q33">
            <v>475000</v>
          </cell>
          <cell r="R33">
            <v>1000</v>
          </cell>
          <cell r="S33">
            <v>500000</v>
          </cell>
          <cell r="T33">
            <v>25000</v>
          </cell>
          <cell r="U33">
            <v>475000</v>
          </cell>
          <cell r="V33">
            <v>4150000</v>
          </cell>
        </row>
        <row r="34">
          <cell r="B34" t="str">
            <v>TVS000541</v>
          </cell>
          <cell r="C34" t="str">
            <v>Hoàng Hồng Cương</v>
          </cell>
          <cell r="D34" t="str">
            <v>46 Ngọc Lâm, Long Biên, Hà Nội</v>
          </cell>
          <cell r="E34" t="str">
            <v>011797243</v>
          </cell>
          <cell r="F34">
            <v>38552</v>
          </cell>
          <cell r="G34" t="str">
            <v>Cá nhân</v>
          </cell>
          <cell r="H34">
            <v>900</v>
          </cell>
          <cell r="I34">
            <v>1080000</v>
          </cell>
          <cell r="J34">
            <v>900</v>
          </cell>
          <cell r="K34">
            <v>1350000</v>
          </cell>
          <cell r="L34">
            <v>900</v>
          </cell>
          <cell r="M34">
            <v>450000</v>
          </cell>
          <cell r="N34">
            <v>900</v>
          </cell>
          <cell r="O34">
            <v>450000</v>
          </cell>
          <cell r="P34">
            <v>22500</v>
          </cell>
          <cell r="Q34">
            <v>427500</v>
          </cell>
          <cell r="R34">
            <v>900</v>
          </cell>
          <cell r="S34">
            <v>450000</v>
          </cell>
          <cell r="T34">
            <v>22500</v>
          </cell>
          <cell r="U34">
            <v>427500</v>
          </cell>
          <cell r="V34">
            <v>3735000</v>
          </cell>
        </row>
        <row r="35">
          <cell r="B35" t="str">
            <v>TVS000586</v>
          </cell>
          <cell r="C35" t="str">
            <v>Nguyễn Chí Thành</v>
          </cell>
          <cell r="D35" t="str">
            <v>22 Điện Biên Phủ - Hải Phòng</v>
          </cell>
          <cell r="E35" t="str">
            <v>030750150</v>
          </cell>
          <cell r="F35">
            <v>37988</v>
          </cell>
          <cell r="G35" t="str">
            <v>Cá nhân</v>
          </cell>
          <cell r="H35">
            <v>0</v>
          </cell>
          <cell r="I35">
            <v>0</v>
          </cell>
          <cell r="J35">
            <v>3000</v>
          </cell>
          <cell r="K35">
            <v>4500000</v>
          </cell>
          <cell r="L35">
            <v>3000</v>
          </cell>
          <cell r="M35">
            <v>1500000</v>
          </cell>
          <cell r="N35">
            <v>3000</v>
          </cell>
          <cell r="O35">
            <v>1500000</v>
          </cell>
          <cell r="P35">
            <v>75000</v>
          </cell>
          <cell r="Q35">
            <v>1425000</v>
          </cell>
          <cell r="R35">
            <v>3000</v>
          </cell>
          <cell r="S35">
            <v>1500000</v>
          </cell>
          <cell r="T35">
            <v>75000</v>
          </cell>
          <cell r="U35">
            <v>1425000</v>
          </cell>
          <cell r="V35">
            <v>8850000</v>
          </cell>
        </row>
        <row r="36">
          <cell r="B36" t="str">
            <v>TVS000591</v>
          </cell>
          <cell r="C36" t="str">
            <v>Trần Thị Ngọc Anh</v>
          </cell>
          <cell r="D36" t="str">
            <v>70A Hoàng Hoa Thám, Hà Nội</v>
          </cell>
          <cell r="E36" t="str">
            <v>011757172</v>
          </cell>
          <cell r="F36">
            <v>38881</v>
          </cell>
          <cell r="G36" t="str">
            <v>Cá nhân</v>
          </cell>
          <cell r="H36">
            <v>5000</v>
          </cell>
          <cell r="I36">
            <v>6000000</v>
          </cell>
          <cell r="J36">
            <v>5000</v>
          </cell>
          <cell r="K36">
            <v>7500000</v>
          </cell>
          <cell r="L36">
            <v>5000</v>
          </cell>
          <cell r="M36">
            <v>2500000</v>
          </cell>
          <cell r="N36">
            <v>5000</v>
          </cell>
          <cell r="O36">
            <v>2500000</v>
          </cell>
          <cell r="P36">
            <v>125000</v>
          </cell>
          <cell r="Q36">
            <v>2375000</v>
          </cell>
          <cell r="R36">
            <v>5000</v>
          </cell>
          <cell r="S36">
            <v>2500000</v>
          </cell>
          <cell r="T36">
            <v>125000</v>
          </cell>
          <cell r="U36">
            <v>2375000</v>
          </cell>
          <cell r="V36">
            <v>20750000</v>
          </cell>
        </row>
        <row r="37">
          <cell r="B37" t="str">
            <v>TVS000596</v>
          </cell>
          <cell r="C37" t="str">
            <v>Nguyễn Quang Diệu</v>
          </cell>
          <cell r="D37" t="str">
            <v>47 Kha Vạn Cân, Khu phố 1, Q.Thủ Đức, Tp Hồ Chí Minh</v>
          </cell>
          <cell r="E37" t="str">
            <v>024729858</v>
          </cell>
          <cell r="F37">
            <v>39182</v>
          </cell>
          <cell r="G37" t="str">
            <v>Cá nhân</v>
          </cell>
          <cell r="H37">
            <v>0</v>
          </cell>
          <cell r="I37">
            <v>0</v>
          </cell>
          <cell r="J37">
            <v>4800</v>
          </cell>
          <cell r="K37">
            <v>7200000</v>
          </cell>
          <cell r="L37">
            <v>4800</v>
          </cell>
          <cell r="M37">
            <v>2400000</v>
          </cell>
          <cell r="N37">
            <v>4800</v>
          </cell>
          <cell r="O37">
            <v>2400000</v>
          </cell>
          <cell r="P37">
            <v>120000</v>
          </cell>
          <cell r="Q37">
            <v>2280000</v>
          </cell>
          <cell r="R37">
            <v>4800</v>
          </cell>
          <cell r="S37">
            <v>2400000</v>
          </cell>
          <cell r="T37">
            <v>120000</v>
          </cell>
          <cell r="U37">
            <v>2280000</v>
          </cell>
          <cell r="V37">
            <v>14160000</v>
          </cell>
        </row>
        <row r="38">
          <cell r="B38" t="str">
            <v>TVS000601</v>
          </cell>
          <cell r="C38" t="str">
            <v>Lê Thị Tuyết Mai</v>
          </cell>
          <cell r="D38" t="str">
            <v>5 Ngõ 4 Ngách 22 Phương Mai, Hà Nội</v>
          </cell>
          <cell r="E38" t="str">
            <v>013234854</v>
          </cell>
          <cell r="F38">
            <v>40115</v>
          </cell>
          <cell r="G38" t="str">
            <v>Cá nhân</v>
          </cell>
          <cell r="H38">
            <v>0</v>
          </cell>
          <cell r="I38">
            <v>0</v>
          </cell>
          <cell r="J38">
            <v>0</v>
          </cell>
          <cell r="K38">
            <v>0</v>
          </cell>
          <cell r="L38">
            <v>0</v>
          </cell>
          <cell r="M38">
            <v>0</v>
          </cell>
          <cell r="N38">
            <v>12800</v>
          </cell>
          <cell r="O38">
            <v>6400000</v>
          </cell>
          <cell r="P38">
            <v>320000</v>
          </cell>
          <cell r="Q38">
            <v>6080000</v>
          </cell>
          <cell r="R38">
            <v>12800</v>
          </cell>
          <cell r="S38">
            <v>6400000</v>
          </cell>
          <cell r="T38">
            <v>320000</v>
          </cell>
          <cell r="U38">
            <v>6080000</v>
          </cell>
          <cell r="V38">
            <v>12160000</v>
          </cell>
        </row>
        <row r="39">
          <cell r="B39" t="str">
            <v>TVS000603</v>
          </cell>
          <cell r="C39" t="str">
            <v>Phan Thị Túy Vân</v>
          </cell>
          <cell r="D39" t="str">
            <v>182/19 Lê Văn Sỹ, P10, Q.Phú Nhuận, Tp HCM</v>
          </cell>
          <cell r="E39" t="str">
            <v>024099126</v>
          </cell>
          <cell r="F39">
            <v>37789</v>
          </cell>
          <cell r="G39" t="str">
            <v>Cá nhân</v>
          </cell>
          <cell r="H39">
            <v>0</v>
          </cell>
          <cell r="I39">
            <v>0</v>
          </cell>
          <cell r="J39">
            <v>83200</v>
          </cell>
          <cell r="K39">
            <v>124800000</v>
          </cell>
          <cell r="L39">
            <v>83200</v>
          </cell>
          <cell r="M39">
            <v>41600000</v>
          </cell>
          <cell r="N39">
            <v>83200</v>
          </cell>
          <cell r="O39">
            <v>41600000</v>
          </cell>
          <cell r="P39">
            <v>2080000</v>
          </cell>
          <cell r="Q39">
            <v>39520000</v>
          </cell>
          <cell r="R39">
            <v>83200</v>
          </cell>
          <cell r="S39">
            <v>41600000</v>
          </cell>
          <cell r="T39">
            <v>2080000</v>
          </cell>
          <cell r="U39">
            <v>39520000</v>
          </cell>
          <cell r="V39">
            <v>245440000</v>
          </cell>
        </row>
        <row r="40">
          <cell r="B40" t="str">
            <v>TVS000604</v>
          </cell>
          <cell r="C40" t="str">
            <v>Hoàng Minh Quang</v>
          </cell>
          <cell r="D40" t="str">
            <v>43R/26 Hồ Văn Huê, P.9 Q.Phú Nhuận, Tp HCM</v>
          </cell>
          <cell r="E40" t="str">
            <v>023459434</v>
          </cell>
          <cell r="F40">
            <v>38083</v>
          </cell>
          <cell r="G40" t="str">
            <v>Cá nhân</v>
          </cell>
          <cell r="H40">
            <v>0</v>
          </cell>
          <cell r="I40">
            <v>0</v>
          </cell>
          <cell r="J40">
            <v>15000</v>
          </cell>
          <cell r="K40">
            <v>22500000</v>
          </cell>
          <cell r="L40">
            <v>15000</v>
          </cell>
          <cell r="M40">
            <v>7500000</v>
          </cell>
          <cell r="N40">
            <v>15000</v>
          </cell>
          <cell r="O40">
            <v>7500000</v>
          </cell>
          <cell r="P40">
            <v>375000</v>
          </cell>
          <cell r="Q40">
            <v>7125000</v>
          </cell>
          <cell r="R40">
            <v>15000</v>
          </cell>
          <cell r="S40">
            <v>7500000</v>
          </cell>
          <cell r="T40">
            <v>375000</v>
          </cell>
          <cell r="U40">
            <v>7125000</v>
          </cell>
          <cell r="V40">
            <v>44250000</v>
          </cell>
        </row>
        <row r="41">
          <cell r="B41" t="str">
            <v>TVS000605</v>
          </cell>
          <cell r="C41" t="str">
            <v>Nguyễn Hoàng Bảo Khuyên</v>
          </cell>
          <cell r="D41" t="str">
            <v>23/220A Nơ Trang Long, P.7, Q.Bình Thạnh, HCM</v>
          </cell>
          <cell r="E41" t="str">
            <v>023324843</v>
          </cell>
          <cell r="F41">
            <v>34920</v>
          </cell>
          <cell r="G41" t="str">
            <v>Cá nhân</v>
          </cell>
          <cell r="H41">
            <v>0</v>
          </cell>
          <cell r="I41">
            <v>0</v>
          </cell>
          <cell r="J41">
            <v>6400</v>
          </cell>
          <cell r="K41">
            <v>9600000</v>
          </cell>
          <cell r="L41">
            <v>6400</v>
          </cell>
          <cell r="M41">
            <v>3200000</v>
          </cell>
          <cell r="N41">
            <v>6400</v>
          </cell>
          <cell r="O41">
            <v>3200000</v>
          </cell>
          <cell r="P41">
            <v>160000</v>
          </cell>
          <cell r="Q41">
            <v>3040000</v>
          </cell>
          <cell r="R41">
            <v>6400</v>
          </cell>
          <cell r="S41">
            <v>3200000</v>
          </cell>
          <cell r="T41">
            <v>160000</v>
          </cell>
          <cell r="U41">
            <v>3040000</v>
          </cell>
          <cell r="V41">
            <v>18880000</v>
          </cell>
        </row>
        <row r="42">
          <cell r="B42" t="str">
            <v>TVS000611</v>
          </cell>
          <cell r="C42" t="str">
            <v>Trần Hữu Nghĩa</v>
          </cell>
          <cell r="D42" t="str">
            <v>19 Ngõ 164 Lê Trọng Tấn, Thanh Xuân, HN</v>
          </cell>
          <cell r="E42" t="str">
            <v>164042560</v>
          </cell>
          <cell r="F42">
            <v>38492</v>
          </cell>
          <cell r="G42" t="str">
            <v>Cá nhân</v>
          </cell>
          <cell r="H42">
            <v>0</v>
          </cell>
          <cell r="I42">
            <v>0</v>
          </cell>
          <cell r="J42">
            <v>500</v>
          </cell>
          <cell r="K42">
            <v>750000</v>
          </cell>
          <cell r="L42">
            <v>500</v>
          </cell>
          <cell r="M42">
            <v>250000</v>
          </cell>
          <cell r="N42">
            <v>500</v>
          </cell>
          <cell r="O42">
            <v>250000</v>
          </cell>
          <cell r="P42">
            <v>12500</v>
          </cell>
          <cell r="Q42">
            <v>237500</v>
          </cell>
          <cell r="R42">
            <v>500</v>
          </cell>
          <cell r="S42">
            <v>250000</v>
          </cell>
          <cell r="T42">
            <v>12500</v>
          </cell>
          <cell r="U42">
            <v>237500</v>
          </cell>
          <cell r="V42">
            <v>1475000</v>
          </cell>
        </row>
        <row r="43">
          <cell r="B43" t="str">
            <v>TVS000613</v>
          </cell>
          <cell r="C43" t="str">
            <v>Lưu Thị Hoàng Anh</v>
          </cell>
          <cell r="D43" t="str">
            <v>244 Đặng Tiến Đông, Hà Nội</v>
          </cell>
          <cell r="E43" t="str">
            <v>010626882</v>
          </cell>
          <cell r="F43">
            <v>39162</v>
          </cell>
          <cell r="G43" t="str">
            <v>Cá nhân</v>
          </cell>
          <cell r="H43">
            <v>0</v>
          </cell>
          <cell r="I43">
            <v>0</v>
          </cell>
          <cell r="J43">
            <v>15000</v>
          </cell>
          <cell r="K43">
            <v>22500000</v>
          </cell>
          <cell r="L43">
            <v>15000</v>
          </cell>
          <cell r="M43">
            <v>7500000</v>
          </cell>
          <cell r="N43">
            <v>15000</v>
          </cell>
          <cell r="O43">
            <v>7500000</v>
          </cell>
          <cell r="P43">
            <v>375000</v>
          </cell>
          <cell r="Q43">
            <v>7125000</v>
          </cell>
          <cell r="R43">
            <v>15000</v>
          </cell>
          <cell r="S43">
            <v>7500000</v>
          </cell>
          <cell r="T43">
            <v>375000</v>
          </cell>
          <cell r="U43">
            <v>7125000</v>
          </cell>
          <cell r="V43">
            <v>44250000</v>
          </cell>
        </row>
        <row r="44">
          <cell r="B44" t="str">
            <v>TVS000617</v>
          </cell>
          <cell r="C44" t="str">
            <v>Nguyễn Thị Bình</v>
          </cell>
          <cell r="D44" t="str">
            <v>P707 Nhà 17, số 71 Trung Hòa Nhân Chính, HN</v>
          </cell>
          <cell r="E44" t="str">
            <v>090731913</v>
          </cell>
          <cell r="F44">
            <v>35034</v>
          </cell>
          <cell r="G44" t="str">
            <v>Cá nhân</v>
          </cell>
          <cell r="H44">
            <v>0</v>
          </cell>
          <cell r="I44">
            <v>0</v>
          </cell>
          <cell r="J44">
            <v>5500</v>
          </cell>
          <cell r="K44">
            <v>8250000</v>
          </cell>
          <cell r="L44">
            <v>5500</v>
          </cell>
          <cell r="M44">
            <v>2750000</v>
          </cell>
          <cell r="N44">
            <v>5500</v>
          </cell>
          <cell r="O44">
            <v>2750000</v>
          </cell>
          <cell r="P44">
            <v>137500</v>
          </cell>
          <cell r="Q44">
            <v>2612500</v>
          </cell>
          <cell r="R44">
            <v>5500</v>
          </cell>
          <cell r="S44">
            <v>2750000</v>
          </cell>
          <cell r="T44">
            <v>137500</v>
          </cell>
          <cell r="U44">
            <v>2612500</v>
          </cell>
          <cell r="V44">
            <v>16225000</v>
          </cell>
        </row>
        <row r="45">
          <cell r="B45" t="str">
            <v>TVS000678</v>
          </cell>
          <cell r="C45" t="str">
            <v>Vũ Thị Thu Hương</v>
          </cell>
          <cell r="D45" t="str">
            <v>211/23 Hoàng Hoa Thám, P5, Q.Phú Nhuận, HCm</v>
          </cell>
          <cell r="E45" t="str">
            <v>023442180</v>
          </cell>
          <cell r="F45">
            <v>38407</v>
          </cell>
          <cell r="G45" t="str">
            <v>Cá nhân</v>
          </cell>
          <cell r="H45">
            <v>0</v>
          </cell>
          <cell r="I45">
            <v>0</v>
          </cell>
          <cell r="J45">
            <v>1630</v>
          </cell>
          <cell r="K45">
            <v>2445000</v>
          </cell>
          <cell r="L45">
            <v>1630</v>
          </cell>
          <cell r="M45">
            <v>815000</v>
          </cell>
          <cell r="N45">
            <v>1630</v>
          </cell>
          <cell r="O45">
            <v>815000</v>
          </cell>
          <cell r="P45">
            <v>40750</v>
          </cell>
          <cell r="Q45">
            <v>774250</v>
          </cell>
          <cell r="R45">
            <v>1630</v>
          </cell>
          <cell r="S45">
            <v>815000</v>
          </cell>
          <cell r="T45">
            <v>40750</v>
          </cell>
          <cell r="U45">
            <v>774250</v>
          </cell>
          <cell r="V45">
            <v>4808500</v>
          </cell>
        </row>
        <row r="46">
          <cell r="B46" t="str">
            <v>TVS000679</v>
          </cell>
          <cell r="C46" t="str">
            <v>Trần Phước Đức Thục</v>
          </cell>
          <cell r="D46" t="str">
            <v>94 Nguyễn Thanh Tuyền, P3, Q.TB, HCM</v>
          </cell>
          <cell r="E46" t="str">
            <v>311543574</v>
          </cell>
          <cell r="F46">
            <v>34545</v>
          </cell>
          <cell r="G46" t="str">
            <v>Cá nhân</v>
          </cell>
          <cell r="H46">
            <v>1630</v>
          </cell>
          <cell r="I46">
            <v>1956000</v>
          </cell>
          <cell r="J46">
            <v>1630</v>
          </cell>
          <cell r="K46">
            <v>2445000</v>
          </cell>
          <cell r="L46">
            <v>1630</v>
          </cell>
          <cell r="M46">
            <v>815000</v>
          </cell>
          <cell r="N46">
            <v>1630</v>
          </cell>
          <cell r="O46">
            <v>815000</v>
          </cell>
          <cell r="P46">
            <v>40750</v>
          </cell>
          <cell r="Q46">
            <v>774250</v>
          </cell>
          <cell r="R46">
            <v>1630</v>
          </cell>
          <cell r="S46">
            <v>815000</v>
          </cell>
          <cell r="T46">
            <v>40750</v>
          </cell>
          <cell r="U46">
            <v>774250</v>
          </cell>
          <cell r="V46">
            <v>6764500</v>
          </cell>
        </row>
        <row r="47">
          <cell r="B47" t="str">
            <v>TVS000682</v>
          </cell>
          <cell r="C47" t="str">
            <v>Nguyễn Thị Dịu</v>
          </cell>
          <cell r="D47" t="str">
            <v>P404, 83B Lý Thường Kiệt, Khu Căn Hộ</v>
          </cell>
          <cell r="E47" t="str">
            <v>030920513</v>
          </cell>
          <cell r="F47">
            <v>38058</v>
          </cell>
          <cell r="G47" t="str">
            <v>Cá nhân</v>
          </cell>
          <cell r="H47">
            <v>0</v>
          </cell>
          <cell r="I47">
            <v>0</v>
          </cell>
          <cell r="J47">
            <v>13050</v>
          </cell>
          <cell r="K47">
            <v>19575000</v>
          </cell>
          <cell r="L47">
            <v>13050</v>
          </cell>
          <cell r="M47">
            <v>6525000</v>
          </cell>
          <cell r="N47">
            <v>13050</v>
          </cell>
          <cell r="O47">
            <v>6525000</v>
          </cell>
          <cell r="P47">
            <v>326250</v>
          </cell>
          <cell r="Q47">
            <v>6198750</v>
          </cell>
          <cell r="R47">
            <v>13050</v>
          </cell>
          <cell r="S47">
            <v>6525000</v>
          </cell>
          <cell r="T47">
            <v>326250</v>
          </cell>
          <cell r="U47">
            <v>6198750</v>
          </cell>
          <cell r="V47">
            <v>38497500</v>
          </cell>
        </row>
        <row r="48">
          <cell r="B48" t="str">
            <v>TVS000692</v>
          </cell>
          <cell r="C48" t="str">
            <v>Nguyễn Công Hanh</v>
          </cell>
          <cell r="D48" t="str">
            <v>43B TT Công Binh, Xóm 18B Cổ Nhuế, HN</v>
          </cell>
          <cell r="E48" t="str">
            <v>164009522</v>
          </cell>
          <cell r="F48">
            <v>34225</v>
          </cell>
          <cell r="G48" t="str">
            <v>Cá nhân</v>
          </cell>
          <cell r="H48">
            <v>810</v>
          </cell>
          <cell r="I48">
            <v>972000</v>
          </cell>
          <cell r="J48">
            <v>810</v>
          </cell>
          <cell r="K48">
            <v>1215000</v>
          </cell>
          <cell r="L48">
            <v>810</v>
          </cell>
          <cell r="M48">
            <v>405000</v>
          </cell>
          <cell r="N48">
            <v>810</v>
          </cell>
          <cell r="O48">
            <v>405000</v>
          </cell>
          <cell r="P48">
            <v>20250</v>
          </cell>
          <cell r="Q48">
            <v>384750</v>
          </cell>
          <cell r="R48">
            <v>810</v>
          </cell>
          <cell r="S48">
            <v>405000</v>
          </cell>
          <cell r="T48">
            <v>20250</v>
          </cell>
          <cell r="U48">
            <v>384750</v>
          </cell>
          <cell r="V48">
            <v>3361500</v>
          </cell>
        </row>
        <row r="49">
          <cell r="B49" t="str">
            <v>TVS000695</v>
          </cell>
          <cell r="C49" t="str">
            <v>Hoàng Thị Hậu</v>
          </cell>
          <cell r="D49" t="str">
            <v>256 Bà Triệu - HN</v>
          </cell>
          <cell r="E49" t="str">
            <v>151267256</v>
          </cell>
          <cell r="F49">
            <v>35165</v>
          </cell>
          <cell r="G49" t="str">
            <v>Cá nhân</v>
          </cell>
          <cell r="H49">
            <v>0</v>
          </cell>
          <cell r="I49">
            <v>0</v>
          </cell>
          <cell r="J49">
            <v>810</v>
          </cell>
          <cell r="K49">
            <v>1215000</v>
          </cell>
          <cell r="L49">
            <v>810</v>
          </cell>
          <cell r="M49">
            <v>405000</v>
          </cell>
          <cell r="N49">
            <v>810</v>
          </cell>
          <cell r="O49">
            <v>405000</v>
          </cell>
          <cell r="P49">
            <v>20250</v>
          </cell>
          <cell r="Q49">
            <v>384750</v>
          </cell>
          <cell r="R49">
            <v>810</v>
          </cell>
          <cell r="S49">
            <v>405000</v>
          </cell>
          <cell r="T49">
            <v>20250</v>
          </cell>
          <cell r="U49">
            <v>384750</v>
          </cell>
          <cell r="V49">
            <v>2389500</v>
          </cell>
        </row>
        <row r="50">
          <cell r="B50" t="str">
            <v>TVS000704</v>
          </cell>
          <cell r="C50" t="str">
            <v>Hoàng Ngọc Bích</v>
          </cell>
          <cell r="D50" t="str">
            <v>P1503, 17T4, Trung Hòa, Nhân Chính, HN</v>
          </cell>
          <cell r="E50" t="str">
            <v>011844337</v>
          </cell>
          <cell r="F50">
            <v>34493</v>
          </cell>
          <cell r="G50" t="str">
            <v>Cá nhân</v>
          </cell>
          <cell r="H50">
            <v>0</v>
          </cell>
          <cell r="I50">
            <v>0</v>
          </cell>
          <cell r="J50">
            <v>1000</v>
          </cell>
          <cell r="K50">
            <v>1500000</v>
          </cell>
          <cell r="L50">
            <v>1000</v>
          </cell>
          <cell r="M50">
            <v>500000</v>
          </cell>
          <cell r="N50">
            <v>1000</v>
          </cell>
          <cell r="O50">
            <v>500000</v>
          </cell>
          <cell r="P50">
            <v>25000</v>
          </cell>
          <cell r="Q50">
            <v>475000</v>
          </cell>
          <cell r="R50">
            <v>1000</v>
          </cell>
          <cell r="S50">
            <v>500000</v>
          </cell>
          <cell r="T50">
            <v>25000</v>
          </cell>
          <cell r="U50">
            <v>475000</v>
          </cell>
          <cell r="V50">
            <v>2950000</v>
          </cell>
        </row>
        <row r="51">
          <cell r="B51" t="str">
            <v>TVS000706</v>
          </cell>
          <cell r="C51" t="str">
            <v>Lưu Thị Thanh Hương</v>
          </cell>
          <cell r="D51" t="str">
            <v>317 Hoàng Hoa Thám, Ba Đình, Hà Nội</v>
          </cell>
          <cell r="E51" t="str">
            <v>011454148</v>
          </cell>
          <cell r="F51">
            <v>36448</v>
          </cell>
          <cell r="G51" t="str">
            <v>Cá nhân</v>
          </cell>
          <cell r="H51">
            <v>0</v>
          </cell>
          <cell r="I51">
            <v>0</v>
          </cell>
          <cell r="J51">
            <v>1000</v>
          </cell>
          <cell r="K51">
            <v>1500000</v>
          </cell>
          <cell r="L51">
            <v>1000</v>
          </cell>
          <cell r="M51">
            <v>500000</v>
          </cell>
          <cell r="N51">
            <v>1000</v>
          </cell>
          <cell r="O51">
            <v>500000</v>
          </cell>
          <cell r="P51">
            <v>25000</v>
          </cell>
          <cell r="Q51">
            <v>475000</v>
          </cell>
          <cell r="R51">
            <v>1000</v>
          </cell>
          <cell r="S51">
            <v>500000</v>
          </cell>
          <cell r="T51">
            <v>25000</v>
          </cell>
          <cell r="U51">
            <v>475000</v>
          </cell>
          <cell r="V51">
            <v>2950000</v>
          </cell>
        </row>
        <row r="52">
          <cell r="B52" t="str">
            <v>TVS000708</v>
          </cell>
          <cell r="C52" t="str">
            <v>Ngô Thị Tuyết Mai</v>
          </cell>
          <cell r="D52" t="str">
            <v>NXB Giáo dục Hà Nội, 187B Giảng Võ, Hà Nội</v>
          </cell>
          <cell r="E52" t="str">
            <v>011639455</v>
          </cell>
          <cell r="F52">
            <v>36152</v>
          </cell>
          <cell r="G52" t="str">
            <v>Cá nhân</v>
          </cell>
          <cell r="H52">
            <v>0</v>
          </cell>
          <cell r="I52">
            <v>0</v>
          </cell>
          <cell r="J52">
            <v>1000</v>
          </cell>
          <cell r="K52">
            <v>1500000</v>
          </cell>
          <cell r="L52">
            <v>1000</v>
          </cell>
          <cell r="M52">
            <v>500000</v>
          </cell>
          <cell r="N52">
            <v>1000</v>
          </cell>
          <cell r="O52">
            <v>500000</v>
          </cell>
          <cell r="P52">
            <v>25000</v>
          </cell>
          <cell r="Q52">
            <v>475000</v>
          </cell>
          <cell r="R52">
            <v>1000</v>
          </cell>
          <cell r="S52">
            <v>500000</v>
          </cell>
          <cell r="T52">
            <v>25000</v>
          </cell>
          <cell r="U52">
            <v>475000</v>
          </cell>
          <cell r="V52">
            <v>2950000</v>
          </cell>
        </row>
        <row r="53">
          <cell r="B53" t="str">
            <v>TVS000709</v>
          </cell>
          <cell r="C53" t="str">
            <v>Nguyễn Thu Thủy</v>
          </cell>
          <cell r="D53" t="str">
            <v>87 Ngõ Chùa Liên Hoa, Khâm Thiên, HN</v>
          </cell>
          <cell r="E53" t="str">
            <v>011792934</v>
          </cell>
          <cell r="F53">
            <v>39491</v>
          </cell>
          <cell r="G53" t="str">
            <v>Cá nhân</v>
          </cell>
          <cell r="H53">
            <v>0</v>
          </cell>
          <cell r="I53">
            <v>0</v>
          </cell>
          <cell r="J53">
            <v>4000</v>
          </cell>
          <cell r="K53">
            <v>6000000</v>
          </cell>
          <cell r="L53">
            <v>4000</v>
          </cell>
          <cell r="M53">
            <v>2000000</v>
          </cell>
          <cell r="N53">
            <v>4000</v>
          </cell>
          <cell r="O53">
            <v>2000000</v>
          </cell>
          <cell r="P53">
            <v>100000</v>
          </cell>
          <cell r="Q53">
            <v>1900000</v>
          </cell>
          <cell r="R53">
            <v>4000</v>
          </cell>
          <cell r="S53">
            <v>2000000</v>
          </cell>
          <cell r="T53">
            <v>100000</v>
          </cell>
          <cell r="U53">
            <v>1900000</v>
          </cell>
          <cell r="V53">
            <v>11800000</v>
          </cell>
        </row>
        <row r="54">
          <cell r="B54" t="str">
            <v>TVS000723</v>
          </cell>
          <cell r="C54" t="str">
            <v>Phùng Thị Bích Ngọc</v>
          </cell>
          <cell r="D54" t="str">
            <v>Thôn Phú Diễn, Phú Diễn, TLiêm, HN</v>
          </cell>
          <cell r="E54" t="str">
            <v>011889292</v>
          </cell>
          <cell r="F54">
            <v>38469</v>
          </cell>
          <cell r="G54" t="str">
            <v>Cá nhân</v>
          </cell>
          <cell r="H54">
            <v>1000</v>
          </cell>
          <cell r="I54">
            <v>1200000</v>
          </cell>
          <cell r="J54">
            <v>1000</v>
          </cell>
          <cell r="K54">
            <v>1500000</v>
          </cell>
          <cell r="L54">
            <v>1000</v>
          </cell>
          <cell r="M54">
            <v>500000</v>
          </cell>
          <cell r="N54">
            <v>1000</v>
          </cell>
          <cell r="O54">
            <v>500000</v>
          </cell>
          <cell r="P54">
            <v>25000</v>
          </cell>
          <cell r="Q54">
            <v>475000</v>
          </cell>
          <cell r="R54">
            <v>1000</v>
          </cell>
          <cell r="S54">
            <v>500000</v>
          </cell>
          <cell r="T54">
            <v>25000</v>
          </cell>
          <cell r="U54">
            <v>475000</v>
          </cell>
          <cell r="V54">
            <v>4150000</v>
          </cell>
        </row>
        <row r="55">
          <cell r="B55" t="str">
            <v>TVS000731</v>
          </cell>
          <cell r="C55" t="str">
            <v>Trần Trung Hiếu</v>
          </cell>
          <cell r="D55" t="str">
            <v>81 B Trần Quốc Toản, Hà Nội</v>
          </cell>
          <cell r="E55" t="str">
            <v>012109874</v>
          </cell>
          <cell r="F55">
            <v>36014</v>
          </cell>
          <cell r="G55" t="str">
            <v>Cá nhân</v>
          </cell>
          <cell r="H55">
            <v>4000</v>
          </cell>
          <cell r="I55">
            <v>4800000</v>
          </cell>
          <cell r="J55">
            <v>4000</v>
          </cell>
          <cell r="K55">
            <v>6000000</v>
          </cell>
          <cell r="L55">
            <v>4000</v>
          </cell>
          <cell r="M55">
            <v>2000000</v>
          </cell>
          <cell r="N55">
            <v>4000</v>
          </cell>
          <cell r="O55">
            <v>2000000</v>
          </cell>
          <cell r="P55">
            <v>100000</v>
          </cell>
          <cell r="Q55">
            <v>1900000</v>
          </cell>
          <cell r="R55">
            <v>4000</v>
          </cell>
          <cell r="S55">
            <v>2000000</v>
          </cell>
          <cell r="T55">
            <v>100000</v>
          </cell>
          <cell r="U55">
            <v>1900000</v>
          </cell>
          <cell r="V55">
            <v>16600000</v>
          </cell>
        </row>
        <row r="56">
          <cell r="B56" t="str">
            <v>TVS000740</v>
          </cell>
          <cell r="C56" t="str">
            <v>Lại Khánh Chi</v>
          </cell>
          <cell r="D56" t="str">
            <v>33 Ngõ 93 Vũ Hữu, Thanh Xuân, Hà Nội</v>
          </cell>
          <cell r="E56" t="str">
            <v>012153910</v>
          </cell>
          <cell r="F56">
            <v>36031</v>
          </cell>
          <cell r="G56" t="str">
            <v>Cá nhân</v>
          </cell>
          <cell r="H56">
            <v>0</v>
          </cell>
          <cell r="I56">
            <v>0</v>
          </cell>
          <cell r="J56">
            <v>1000</v>
          </cell>
          <cell r="K56">
            <v>1500000</v>
          </cell>
          <cell r="L56">
            <v>1000</v>
          </cell>
          <cell r="M56">
            <v>500000</v>
          </cell>
          <cell r="N56">
            <v>1000</v>
          </cell>
          <cell r="O56">
            <v>500000</v>
          </cell>
          <cell r="P56">
            <v>25000</v>
          </cell>
          <cell r="Q56">
            <v>475000</v>
          </cell>
          <cell r="R56">
            <v>1000</v>
          </cell>
          <cell r="S56">
            <v>500000</v>
          </cell>
          <cell r="T56">
            <v>25000</v>
          </cell>
          <cell r="U56">
            <v>475000</v>
          </cell>
          <cell r="V56">
            <v>2950000</v>
          </cell>
        </row>
        <row r="57">
          <cell r="B57" t="str">
            <v>TVS000763</v>
          </cell>
          <cell r="C57" t="str">
            <v>Nguyễn Thị Hạnh</v>
          </cell>
          <cell r="D57" t="str">
            <v>54 Tôn Đức Thắng, Đống Đa, HN</v>
          </cell>
          <cell r="E57" t="str">
            <v>010326804</v>
          </cell>
          <cell r="F57">
            <v>35038</v>
          </cell>
          <cell r="G57" t="str">
            <v>Cá nhân</v>
          </cell>
          <cell r="H57">
            <v>0</v>
          </cell>
          <cell r="I57">
            <v>0</v>
          </cell>
          <cell r="J57">
            <v>1600</v>
          </cell>
          <cell r="K57">
            <v>2400000</v>
          </cell>
          <cell r="L57">
            <v>1600</v>
          </cell>
          <cell r="M57">
            <v>800000</v>
          </cell>
          <cell r="N57">
            <v>1600</v>
          </cell>
          <cell r="O57">
            <v>800000</v>
          </cell>
          <cell r="P57">
            <v>40000</v>
          </cell>
          <cell r="Q57">
            <v>760000</v>
          </cell>
          <cell r="R57">
            <v>1600</v>
          </cell>
          <cell r="S57">
            <v>800000</v>
          </cell>
          <cell r="T57">
            <v>40000</v>
          </cell>
          <cell r="U57">
            <v>760000</v>
          </cell>
          <cell r="V57">
            <v>4720000</v>
          </cell>
        </row>
        <row r="58">
          <cell r="B58" t="str">
            <v>TVS000769</v>
          </cell>
          <cell r="C58" t="str">
            <v>Nguyễn Anh Dũng</v>
          </cell>
          <cell r="D58" t="str">
            <v>26 Trần Đăng Ninh, TX Hà Đông, Hà Tây</v>
          </cell>
          <cell r="E58" t="str">
            <v>111618640</v>
          </cell>
          <cell r="F58">
            <v>36383</v>
          </cell>
          <cell r="G58" t="str">
            <v>Cá nhân</v>
          </cell>
          <cell r="H58">
            <v>2000</v>
          </cell>
          <cell r="I58">
            <v>2400000</v>
          </cell>
          <cell r="J58">
            <v>2000</v>
          </cell>
          <cell r="K58">
            <v>3000000</v>
          </cell>
          <cell r="L58">
            <v>2000</v>
          </cell>
          <cell r="M58">
            <v>1000000</v>
          </cell>
          <cell r="N58">
            <v>2000</v>
          </cell>
          <cell r="O58">
            <v>1000000</v>
          </cell>
          <cell r="P58">
            <v>50000</v>
          </cell>
          <cell r="Q58">
            <v>950000</v>
          </cell>
          <cell r="R58">
            <v>2000</v>
          </cell>
          <cell r="S58">
            <v>1000000</v>
          </cell>
          <cell r="T58">
            <v>50000</v>
          </cell>
          <cell r="U58">
            <v>950000</v>
          </cell>
          <cell r="V58">
            <v>8300000</v>
          </cell>
        </row>
        <row r="59">
          <cell r="B59" t="str">
            <v>TVS000770</v>
          </cell>
          <cell r="C59" t="str">
            <v>Đinh Anh Hoàng</v>
          </cell>
          <cell r="D59" t="str">
            <v>67 Trần Hưng Đạo, Hà Nội</v>
          </cell>
          <cell r="E59" t="str">
            <v>011716304</v>
          </cell>
          <cell r="F59">
            <v>38680</v>
          </cell>
          <cell r="G59" t="str">
            <v>Cá nhân</v>
          </cell>
          <cell r="H59">
            <v>0</v>
          </cell>
          <cell r="I59">
            <v>0</v>
          </cell>
          <cell r="J59">
            <v>5000</v>
          </cell>
          <cell r="K59">
            <v>7500000</v>
          </cell>
          <cell r="L59">
            <v>5000</v>
          </cell>
          <cell r="M59">
            <v>2500000</v>
          </cell>
          <cell r="N59">
            <v>5000</v>
          </cell>
          <cell r="O59">
            <v>2500000</v>
          </cell>
          <cell r="P59">
            <v>125000</v>
          </cell>
          <cell r="Q59">
            <v>2375000</v>
          </cell>
          <cell r="R59">
            <v>5000</v>
          </cell>
          <cell r="S59">
            <v>2500000</v>
          </cell>
          <cell r="T59">
            <v>125000</v>
          </cell>
          <cell r="U59">
            <v>2375000</v>
          </cell>
          <cell r="V59">
            <v>14750000</v>
          </cell>
        </row>
        <row r="60">
          <cell r="B60" t="str">
            <v>TVS000771</v>
          </cell>
          <cell r="C60" t="str">
            <v>Nguyễn Thị Yến</v>
          </cell>
          <cell r="D60" t="str">
            <v>Thượng Thanh, Thượng Cát, Gia Lâm, HN</v>
          </cell>
          <cell r="E60" t="str">
            <v>011793424</v>
          </cell>
          <cell r="F60">
            <v>34099</v>
          </cell>
          <cell r="G60" t="str">
            <v>Cá nhân</v>
          </cell>
          <cell r="H60">
            <v>1000</v>
          </cell>
          <cell r="I60">
            <v>1200000</v>
          </cell>
          <cell r="J60">
            <v>1000</v>
          </cell>
          <cell r="K60">
            <v>1500000</v>
          </cell>
          <cell r="L60">
            <v>1000</v>
          </cell>
          <cell r="M60">
            <v>500000</v>
          </cell>
          <cell r="N60">
            <v>1000</v>
          </cell>
          <cell r="O60">
            <v>500000</v>
          </cell>
          <cell r="P60">
            <v>25000</v>
          </cell>
          <cell r="Q60">
            <v>475000</v>
          </cell>
          <cell r="R60">
            <v>1000</v>
          </cell>
          <cell r="S60">
            <v>500000</v>
          </cell>
          <cell r="T60">
            <v>25000</v>
          </cell>
          <cell r="U60">
            <v>475000</v>
          </cell>
          <cell r="V60">
            <v>4150000</v>
          </cell>
        </row>
        <row r="61">
          <cell r="B61" t="str">
            <v>TVS000786</v>
          </cell>
          <cell r="C61" t="str">
            <v>Đào Trọng Hậu</v>
          </cell>
          <cell r="D61" t="str">
            <v>250 Lý Thường Kiệt, Hải Phòng</v>
          </cell>
          <cell r="E61" t="str">
            <v>031435883</v>
          </cell>
          <cell r="F61">
            <v>37839</v>
          </cell>
          <cell r="G61" t="str">
            <v>Cá nhân</v>
          </cell>
          <cell r="H61">
            <v>0</v>
          </cell>
          <cell r="I61">
            <v>0</v>
          </cell>
          <cell r="J61">
            <v>5000</v>
          </cell>
          <cell r="K61">
            <v>7500000</v>
          </cell>
          <cell r="L61">
            <v>5000</v>
          </cell>
          <cell r="M61">
            <v>2500000</v>
          </cell>
          <cell r="N61">
            <v>5000</v>
          </cell>
          <cell r="O61">
            <v>2500000</v>
          </cell>
          <cell r="P61">
            <v>125000</v>
          </cell>
          <cell r="Q61">
            <v>2375000</v>
          </cell>
          <cell r="R61">
            <v>5000</v>
          </cell>
          <cell r="S61">
            <v>2500000</v>
          </cell>
          <cell r="T61">
            <v>125000</v>
          </cell>
          <cell r="U61">
            <v>2375000</v>
          </cell>
          <cell r="V61">
            <v>14750000</v>
          </cell>
        </row>
        <row r="62">
          <cell r="B62" t="str">
            <v>TVS000793</v>
          </cell>
          <cell r="C62" t="str">
            <v>Trần Quốc Cường</v>
          </cell>
          <cell r="D62" t="str">
            <v>146/8B Tổ 8, TT Củ Chi, Tp Hồ Chí Minh</v>
          </cell>
          <cell r="E62" t="str">
            <v>021790831</v>
          </cell>
          <cell r="F62">
            <v>35580</v>
          </cell>
          <cell r="G62" t="str">
            <v>Cá nhân</v>
          </cell>
          <cell r="H62">
            <v>0</v>
          </cell>
          <cell r="I62">
            <v>0</v>
          </cell>
          <cell r="J62">
            <v>1000</v>
          </cell>
          <cell r="K62">
            <v>1500000</v>
          </cell>
          <cell r="L62">
            <v>1000</v>
          </cell>
          <cell r="M62">
            <v>500000</v>
          </cell>
          <cell r="N62">
            <v>1000</v>
          </cell>
          <cell r="O62">
            <v>500000</v>
          </cell>
          <cell r="P62">
            <v>25000</v>
          </cell>
          <cell r="Q62">
            <v>475000</v>
          </cell>
          <cell r="R62">
            <v>1000</v>
          </cell>
          <cell r="S62">
            <v>500000</v>
          </cell>
          <cell r="T62">
            <v>25000</v>
          </cell>
          <cell r="U62">
            <v>475000</v>
          </cell>
          <cell r="V62">
            <v>2950000</v>
          </cell>
        </row>
        <row r="63">
          <cell r="B63" t="str">
            <v>TVS000798</v>
          </cell>
          <cell r="C63" t="str">
            <v>Trần Xuân Tiến</v>
          </cell>
          <cell r="D63" t="str">
            <v>Số 3, Ngõ 971 Đường Hồng Hà, P.Chương Dương, HN</v>
          </cell>
          <cell r="E63" t="str">
            <v>011660998</v>
          </cell>
          <cell r="F63">
            <v>38842</v>
          </cell>
          <cell r="G63" t="str">
            <v>Cá nhân</v>
          </cell>
          <cell r="H63">
            <v>0</v>
          </cell>
          <cell r="I63">
            <v>0</v>
          </cell>
          <cell r="J63">
            <v>1420</v>
          </cell>
          <cell r="K63">
            <v>2130000</v>
          </cell>
          <cell r="L63">
            <v>1420</v>
          </cell>
          <cell r="M63">
            <v>710000</v>
          </cell>
          <cell r="N63">
            <v>1420</v>
          </cell>
          <cell r="O63">
            <v>710000</v>
          </cell>
          <cell r="P63">
            <v>35500</v>
          </cell>
          <cell r="Q63">
            <v>674500</v>
          </cell>
          <cell r="R63">
            <v>1420</v>
          </cell>
          <cell r="S63">
            <v>710000</v>
          </cell>
          <cell r="T63">
            <v>35500</v>
          </cell>
          <cell r="U63">
            <v>674500</v>
          </cell>
          <cell r="V63">
            <v>4189000</v>
          </cell>
        </row>
        <row r="64">
          <cell r="B64" t="str">
            <v>TVS000799</v>
          </cell>
          <cell r="C64" t="str">
            <v>Nguyễn Thị Diệu Trang</v>
          </cell>
          <cell r="D64" t="str">
            <v>P.914, CT5, Khu X2, Bắc Linh Đàm mở rộng, Hoàng Mai, HN</v>
          </cell>
          <cell r="E64" t="str">
            <v>011701989</v>
          </cell>
          <cell r="F64">
            <v>36328</v>
          </cell>
          <cell r="G64" t="str">
            <v>Cá nhân</v>
          </cell>
          <cell r="H64">
            <v>5100</v>
          </cell>
          <cell r="I64">
            <v>6120000</v>
          </cell>
          <cell r="J64">
            <v>5100</v>
          </cell>
          <cell r="K64">
            <v>7650000</v>
          </cell>
          <cell r="L64">
            <v>5100</v>
          </cell>
          <cell r="M64">
            <v>2550000</v>
          </cell>
          <cell r="N64">
            <v>5100</v>
          </cell>
          <cell r="O64">
            <v>2550000</v>
          </cell>
          <cell r="P64">
            <v>127500</v>
          </cell>
          <cell r="Q64">
            <v>2422500</v>
          </cell>
          <cell r="R64">
            <v>5100</v>
          </cell>
          <cell r="S64">
            <v>2550000</v>
          </cell>
          <cell r="T64">
            <v>127500</v>
          </cell>
          <cell r="U64">
            <v>2422500</v>
          </cell>
          <cell r="V64">
            <v>21165000</v>
          </cell>
        </row>
        <row r="65">
          <cell r="B65" t="str">
            <v>TVS000803</v>
          </cell>
          <cell r="C65" t="str">
            <v>Đinh Thị Thúy Hằng</v>
          </cell>
          <cell r="D65" t="str">
            <v>Số 8 Ngõ 568, P.Giảng Võ, Hà Nội</v>
          </cell>
          <cell r="E65" t="str">
            <v>010538351</v>
          </cell>
          <cell r="F65">
            <v>38593</v>
          </cell>
          <cell r="G65" t="str">
            <v>Cá nhân</v>
          </cell>
          <cell r="H65">
            <v>4000</v>
          </cell>
          <cell r="I65">
            <v>4800000</v>
          </cell>
          <cell r="J65">
            <v>4000</v>
          </cell>
          <cell r="K65">
            <v>6000000</v>
          </cell>
          <cell r="L65">
            <v>4000</v>
          </cell>
          <cell r="M65">
            <v>2000000</v>
          </cell>
          <cell r="N65">
            <v>4000</v>
          </cell>
          <cell r="O65">
            <v>2000000</v>
          </cell>
          <cell r="P65">
            <v>100000</v>
          </cell>
          <cell r="Q65">
            <v>1900000</v>
          </cell>
          <cell r="R65">
            <v>4000</v>
          </cell>
          <cell r="S65">
            <v>2000000</v>
          </cell>
          <cell r="T65">
            <v>100000</v>
          </cell>
          <cell r="U65">
            <v>1900000</v>
          </cell>
          <cell r="V65">
            <v>16600000</v>
          </cell>
        </row>
        <row r="66">
          <cell r="B66" t="str">
            <v>TVS000804</v>
          </cell>
          <cell r="C66" t="str">
            <v>Trần Thị Diệu Hương</v>
          </cell>
          <cell r="D66" t="str">
            <v>P73-74, B18 Kim Liên, Đống Đa, Hà Nội</v>
          </cell>
          <cell r="E66" t="str">
            <v>011983782</v>
          </cell>
          <cell r="F66">
            <v>35319</v>
          </cell>
          <cell r="G66" t="str">
            <v>Cá nhân</v>
          </cell>
          <cell r="H66">
            <v>1000</v>
          </cell>
          <cell r="I66">
            <v>1200000</v>
          </cell>
          <cell r="J66">
            <v>1000</v>
          </cell>
          <cell r="K66">
            <v>1500000</v>
          </cell>
          <cell r="L66">
            <v>1000</v>
          </cell>
          <cell r="M66">
            <v>500000</v>
          </cell>
          <cell r="N66">
            <v>1000</v>
          </cell>
          <cell r="O66">
            <v>500000</v>
          </cell>
          <cell r="P66">
            <v>25000</v>
          </cell>
          <cell r="Q66">
            <v>475000</v>
          </cell>
          <cell r="R66">
            <v>1000</v>
          </cell>
          <cell r="S66">
            <v>500000</v>
          </cell>
          <cell r="T66">
            <v>25000</v>
          </cell>
          <cell r="U66">
            <v>475000</v>
          </cell>
          <cell r="V66">
            <v>4150000</v>
          </cell>
        </row>
        <row r="67">
          <cell r="B67" t="str">
            <v>TVS000807</v>
          </cell>
          <cell r="C67" t="str">
            <v>Nguyễn Thúy Hằng</v>
          </cell>
          <cell r="D67" t="str">
            <v>P7, Nhà D Thuốc lá Thăng Long, Hà Nội</v>
          </cell>
          <cell r="E67" t="str">
            <v>011746523</v>
          </cell>
          <cell r="F67">
            <v>33468</v>
          </cell>
          <cell r="G67" t="str">
            <v>Cá nhân</v>
          </cell>
          <cell r="H67">
            <v>8820</v>
          </cell>
          <cell r="I67">
            <v>10584000</v>
          </cell>
          <cell r="J67">
            <v>8820</v>
          </cell>
          <cell r="K67">
            <v>13230000</v>
          </cell>
          <cell r="L67">
            <v>8820</v>
          </cell>
          <cell r="M67">
            <v>4410000</v>
          </cell>
          <cell r="N67">
            <v>8820</v>
          </cell>
          <cell r="O67">
            <v>4410000</v>
          </cell>
          <cell r="P67">
            <v>220500</v>
          </cell>
          <cell r="Q67">
            <v>4189500</v>
          </cell>
          <cell r="R67">
            <v>8820</v>
          </cell>
          <cell r="S67">
            <v>4410000</v>
          </cell>
          <cell r="T67">
            <v>220500</v>
          </cell>
          <cell r="U67">
            <v>4189500</v>
          </cell>
          <cell r="V67">
            <v>36603000</v>
          </cell>
        </row>
        <row r="68">
          <cell r="B68" t="str">
            <v>TVS000816</v>
          </cell>
          <cell r="C68" t="str">
            <v>Nguyễn Thị Hồng Hải</v>
          </cell>
          <cell r="D68" t="str">
            <v>Villa 07 Lê Hồng Phong, P7, Vũng Tàu</v>
          </cell>
          <cell r="E68" t="str">
            <v>273045307</v>
          </cell>
          <cell r="F68">
            <v>37964.418716168984</v>
          </cell>
          <cell r="G68" t="str">
            <v>Cá nhân</v>
          </cell>
          <cell r="H68">
            <v>0</v>
          </cell>
          <cell r="I68">
            <v>0</v>
          </cell>
          <cell r="J68">
            <v>6000</v>
          </cell>
          <cell r="K68">
            <v>9000000</v>
          </cell>
          <cell r="L68">
            <v>6000</v>
          </cell>
          <cell r="M68">
            <v>3000000</v>
          </cell>
          <cell r="N68">
            <v>6000</v>
          </cell>
          <cell r="O68">
            <v>3000000</v>
          </cell>
          <cell r="P68">
            <v>150000</v>
          </cell>
          <cell r="Q68">
            <v>2850000</v>
          </cell>
          <cell r="R68">
            <v>6000</v>
          </cell>
          <cell r="S68">
            <v>3000000</v>
          </cell>
          <cell r="T68">
            <v>150000</v>
          </cell>
          <cell r="U68">
            <v>2850000</v>
          </cell>
          <cell r="V68">
            <v>17700000</v>
          </cell>
        </row>
        <row r="69">
          <cell r="B69" t="str">
            <v>TVS000843</v>
          </cell>
          <cell r="C69" t="str">
            <v>Hồ Thị Ngọc Liên</v>
          </cell>
          <cell r="D69" t="str">
            <v>011 Mỹ Kim 3, Phú mỹ hưng, Q7,Tp.HCM</v>
          </cell>
          <cell r="E69" t="str">
            <v>024042090</v>
          </cell>
          <cell r="F69">
            <v>37446</v>
          </cell>
          <cell r="G69" t="str">
            <v>Cá nhân</v>
          </cell>
          <cell r="H69">
            <v>0</v>
          </cell>
          <cell r="I69">
            <v>0</v>
          </cell>
          <cell r="J69">
            <v>23000</v>
          </cell>
          <cell r="K69">
            <v>34500000</v>
          </cell>
          <cell r="L69">
            <v>23000</v>
          </cell>
          <cell r="M69">
            <v>11500000</v>
          </cell>
          <cell r="N69">
            <v>23000</v>
          </cell>
          <cell r="O69">
            <v>11500000</v>
          </cell>
          <cell r="P69">
            <v>575000</v>
          </cell>
          <cell r="Q69">
            <v>10925000</v>
          </cell>
          <cell r="R69">
            <v>23000</v>
          </cell>
          <cell r="S69">
            <v>11500000</v>
          </cell>
          <cell r="T69">
            <v>575000</v>
          </cell>
          <cell r="U69">
            <v>10925000</v>
          </cell>
          <cell r="V69">
            <v>67850000</v>
          </cell>
        </row>
        <row r="70">
          <cell r="B70" t="str">
            <v>TVS000857</v>
          </cell>
          <cell r="C70" t="str">
            <v>Vương Hồng Diễm</v>
          </cell>
          <cell r="D70" t="str">
            <v>57 Trúc Đường, KP3, P.Thảo Điền, Q2</v>
          </cell>
          <cell r="E70" t="str">
            <v>023650919</v>
          </cell>
          <cell r="F70">
            <v>36839</v>
          </cell>
          <cell r="G70" t="str">
            <v>Cá nhân</v>
          </cell>
          <cell r="H70">
            <v>0</v>
          </cell>
          <cell r="I70">
            <v>0</v>
          </cell>
          <cell r="J70">
            <v>2200</v>
          </cell>
          <cell r="K70">
            <v>3300000</v>
          </cell>
          <cell r="L70">
            <v>2200</v>
          </cell>
          <cell r="M70">
            <v>1100000</v>
          </cell>
          <cell r="N70">
            <v>2200</v>
          </cell>
          <cell r="O70">
            <v>1100000</v>
          </cell>
          <cell r="P70">
            <v>55000</v>
          </cell>
          <cell r="Q70">
            <v>1045000</v>
          </cell>
          <cell r="R70">
            <v>2200</v>
          </cell>
          <cell r="S70">
            <v>1100000</v>
          </cell>
          <cell r="T70">
            <v>55000</v>
          </cell>
          <cell r="U70">
            <v>1045000</v>
          </cell>
          <cell r="V70">
            <v>6490000</v>
          </cell>
        </row>
        <row r="71">
          <cell r="B71" t="str">
            <v>TVS000867</v>
          </cell>
          <cell r="C71" t="str">
            <v>Nguyễn Hồng Minh</v>
          </cell>
          <cell r="D71" t="str">
            <v>160 Quốc lộ 1k,KP1,p.Linh xuân, Thủ đức</v>
          </cell>
          <cell r="E71" t="str">
            <v>023239721</v>
          </cell>
          <cell r="F71">
            <v>34979</v>
          </cell>
          <cell r="G71" t="str">
            <v>Cá nhân</v>
          </cell>
          <cell r="H71">
            <v>0</v>
          </cell>
          <cell r="I71">
            <v>0</v>
          </cell>
          <cell r="J71">
            <v>1600</v>
          </cell>
          <cell r="K71">
            <v>2400000</v>
          </cell>
          <cell r="L71">
            <v>1600</v>
          </cell>
          <cell r="M71">
            <v>800000</v>
          </cell>
          <cell r="N71">
            <v>1600</v>
          </cell>
          <cell r="O71">
            <v>800000</v>
          </cell>
          <cell r="P71">
            <v>40000</v>
          </cell>
          <cell r="Q71">
            <v>760000</v>
          </cell>
          <cell r="R71">
            <v>1600</v>
          </cell>
          <cell r="S71">
            <v>800000</v>
          </cell>
          <cell r="T71">
            <v>40000</v>
          </cell>
          <cell r="U71">
            <v>760000</v>
          </cell>
          <cell r="V71">
            <v>4720000</v>
          </cell>
        </row>
        <row r="72">
          <cell r="B72" t="str">
            <v>TVS000868</v>
          </cell>
          <cell r="C72" t="str">
            <v>Nguyễn Thị Liên Anh</v>
          </cell>
          <cell r="D72" t="str">
            <v>489 KP1, Tỉnh lộ 43, P. Tam phú, Thủ đức</v>
          </cell>
          <cell r="E72" t="str">
            <v>023108500</v>
          </cell>
          <cell r="F72">
            <v>39619</v>
          </cell>
          <cell r="G72" t="str">
            <v>Cá nhân</v>
          </cell>
          <cell r="H72">
            <v>4800</v>
          </cell>
          <cell r="I72">
            <v>5760000</v>
          </cell>
          <cell r="J72">
            <v>4800</v>
          </cell>
          <cell r="K72">
            <v>7200000</v>
          </cell>
          <cell r="L72">
            <v>4800</v>
          </cell>
          <cell r="M72">
            <v>2400000</v>
          </cell>
          <cell r="N72">
            <v>4800</v>
          </cell>
          <cell r="O72">
            <v>2400000</v>
          </cell>
          <cell r="P72">
            <v>120000</v>
          </cell>
          <cell r="Q72">
            <v>2280000</v>
          </cell>
          <cell r="R72">
            <v>4800</v>
          </cell>
          <cell r="S72">
            <v>2400000</v>
          </cell>
          <cell r="T72">
            <v>120000</v>
          </cell>
          <cell r="U72">
            <v>2280000</v>
          </cell>
          <cell r="V72">
            <v>19920000</v>
          </cell>
        </row>
        <row r="73">
          <cell r="B73" t="str">
            <v>TVS000913</v>
          </cell>
          <cell r="C73" t="str">
            <v>Nguyễn Trung Nghĩa</v>
          </cell>
          <cell r="D73" t="str">
            <v>11A Tổ 2 Dịch Vọng, Cầu Giấy</v>
          </cell>
          <cell r="E73" t="str">
            <v>011789343</v>
          </cell>
          <cell r="F73">
            <v>38436</v>
          </cell>
          <cell r="G73" t="str">
            <v>Cá nhân</v>
          </cell>
          <cell r="H73">
            <v>2500</v>
          </cell>
          <cell r="I73">
            <v>3000000</v>
          </cell>
          <cell r="J73">
            <v>2500</v>
          </cell>
          <cell r="K73">
            <v>3750000</v>
          </cell>
          <cell r="L73">
            <v>2500</v>
          </cell>
          <cell r="M73">
            <v>1250000</v>
          </cell>
          <cell r="N73">
            <v>2500</v>
          </cell>
          <cell r="O73">
            <v>1250000</v>
          </cell>
          <cell r="P73">
            <v>62500</v>
          </cell>
          <cell r="Q73">
            <v>1187500</v>
          </cell>
          <cell r="R73">
            <v>2500</v>
          </cell>
          <cell r="S73">
            <v>1250000</v>
          </cell>
          <cell r="T73">
            <v>62500</v>
          </cell>
          <cell r="U73">
            <v>1187500</v>
          </cell>
          <cell r="V73">
            <v>10375000</v>
          </cell>
        </row>
        <row r="74">
          <cell r="B74" t="str">
            <v>TVS000938</v>
          </cell>
          <cell r="C74" t="str">
            <v>Nguyễn Quốc Bình</v>
          </cell>
          <cell r="D74" t="str">
            <v>288 Tôn Đức Thắng</v>
          </cell>
          <cell r="E74" t="str">
            <v>012020449</v>
          </cell>
          <cell r="F74">
            <v>38995</v>
          </cell>
          <cell r="G74" t="str">
            <v>Cá nhân</v>
          </cell>
          <cell r="H74">
            <v>30000</v>
          </cell>
          <cell r="I74">
            <v>36000000</v>
          </cell>
          <cell r="J74">
            <v>30000</v>
          </cell>
          <cell r="K74">
            <v>45000000</v>
          </cell>
          <cell r="L74">
            <v>30000</v>
          </cell>
          <cell r="M74">
            <v>15000000</v>
          </cell>
          <cell r="N74">
            <v>30000</v>
          </cell>
          <cell r="O74">
            <v>15000000</v>
          </cell>
          <cell r="P74">
            <v>750000</v>
          </cell>
          <cell r="Q74">
            <v>14250000</v>
          </cell>
          <cell r="R74">
            <v>30000</v>
          </cell>
          <cell r="S74">
            <v>15000000</v>
          </cell>
          <cell r="T74">
            <v>750000</v>
          </cell>
          <cell r="U74">
            <v>14250000</v>
          </cell>
          <cell r="V74">
            <v>124500000</v>
          </cell>
        </row>
        <row r="75">
          <cell r="B75" t="str">
            <v>TVS000952</v>
          </cell>
          <cell r="C75" t="str">
            <v>Phạm Kính</v>
          </cell>
          <cell r="D75" t="str">
            <v>Số 50 Nguyễn Trường Tộ, Ba Đình, Hà Nội</v>
          </cell>
          <cell r="E75" t="str">
            <v>010392281</v>
          </cell>
          <cell r="F75">
            <v>35147</v>
          </cell>
          <cell r="G75" t="str">
            <v>Cá nhân</v>
          </cell>
          <cell r="H75">
            <v>1000</v>
          </cell>
          <cell r="I75">
            <v>1200000</v>
          </cell>
          <cell r="J75">
            <v>1000</v>
          </cell>
          <cell r="K75">
            <v>1500000</v>
          </cell>
          <cell r="L75">
            <v>1000</v>
          </cell>
          <cell r="M75">
            <v>500000</v>
          </cell>
          <cell r="N75">
            <v>1000</v>
          </cell>
          <cell r="O75">
            <v>500000</v>
          </cell>
          <cell r="P75">
            <v>25000</v>
          </cell>
          <cell r="Q75">
            <v>475000</v>
          </cell>
          <cell r="R75">
            <v>1000</v>
          </cell>
          <cell r="S75">
            <v>500000</v>
          </cell>
          <cell r="T75">
            <v>25000</v>
          </cell>
          <cell r="U75">
            <v>475000</v>
          </cell>
          <cell r="V75">
            <v>4150000</v>
          </cell>
        </row>
        <row r="76">
          <cell r="B76" t="str">
            <v>TVS000959</v>
          </cell>
          <cell r="C76" t="str">
            <v>Nguyễn Sinh Khoa</v>
          </cell>
          <cell r="D76" t="str">
            <v>38 Hàng Điếu_P Cửa Đông_Hòan Kiếm</v>
          </cell>
          <cell r="E76" t="str">
            <v>012124620</v>
          </cell>
          <cell r="F76">
            <v>35902</v>
          </cell>
          <cell r="G76" t="str">
            <v>Cá nhân</v>
          </cell>
          <cell r="H76">
            <v>0</v>
          </cell>
          <cell r="I76">
            <v>0</v>
          </cell>
          <cell r="J76">
            <v>0</v>
          </cell>
          <cell r="K76">
            <v>0</v>
          </cell>
          <cell r="L76">
            <v>800</v>
          </cell>
          <cell r="M76">
            <v>400000</v>
          </cell>
          <cell r="N76">
            <v>800</v>
          </cell>
          <cell r="O76">
            <v>400000</v>
          </cell>
          <cell r="P76">
            <v>20000</v>
          </cell>
          <cell r="Q76">
            <v>380000</v>
          </cell>
          <cell r="R76">
            <v>800</v>
          </cell>
          <cell r="S76">
            <v>400000</v>
          </cell>
          <cell r="T76">
            <v>20000</v>
          </cell>
          <cell r="U76">
            <v>380000</v>
          </cell>
          <cell r="V76">
            <v>1160000</v>
          </cell>
        </row>
        <row r="77">
          <cell r="B77" t="str">
            <v>TVS000964</v>
          </cell>
          <cell r="C77" t="str">
            <v>Hoàng Đình Hoàn</v>
          </cell>
          <cell r="D77" t="str">
            <v>Số nhà 26 ngõ 210 Đội Cấn</v>
          </cell>
          <cell r="E77">
            <v>10138695</v>
          </cell>
          <cell r="F77">
            <v>39192</v>
          </cell>
          <cell r="H77">
            <v>5000</v>
          </cell>
          <cell r="I77">
            <v>6000000</v>
          </cell>
          <cell r="R77">
            <v>0</v>
          </cell>
          <cell r="V77">
            <v>6000000</v>
          </cell>
        </row>
        <row r="78">
          <cell r="B78" t="str">
            <v>TVS000979</v>
          </cell>
          <cell r="C78" t="str">
            <v>Nguyễn Mạnh Tuấn</v>
          </cell>
          <cell r="D78" t="str">
            <v>87 Quán Thánh</v>
          </cell>
          <cell r="E78" t="str">
            <v>011903075</v>
          </cell>
          <cell r="F78">
            <v>34901</v>
          </cell>
          <cell r="G78" t="str">
            <v>Cá nhân</v>
          </cell>
          <cell r="H78">
            <v>10200</v>
          </cell>
          <cell r="I78">
            <v>12240000</v>
          </cell>
          <cell r="J78">
            <v>10200</v>
          </cell>
          <cell r="K78">
            <v>15300000</v>
          </cell>
          <cell r="L78">
            <v>10200</v>
          </cell>
          <cell r="M78">
            <v>5100000</v>
          </cell>
          <cell r="N78">
            <v>10200</v>
          </cell>
          <cell r="O78">
            <v>5100000</v>
          </cell>
          <cell r="P78">
            <v>255000</v>
          </cell>
          <cell r="Q78">
            <v>4845000</v>
          </cell>
          <cell r="R78">
            <v>10200</v>
          </cell>
          <cell r="S78">
            <v>5100000</v>
          </cell>
          <cell r="T78">
            <v>255000</v>
          </cell>
          <cell r="U78">
            <v>4845000</v>
          </cell>
          <cell r="V78">
            <v>42330000</v>
          </cell>
        </row>
        <row r="79">
          <cell r="B79" t="str">
            <v>TVS000993</v>
          </cell>
          <cell r="C79" t="str">
            <v>Hoàng Thị Nụ</v>
          </cell>
          <cell r="D79" t="str">
            <v>1A ngõ 6 Ao Sen Hà Đông</v>
          </cell>
          <cell r="E79" t="str">
            <v>012624383</v>
          </cell>
          <cell r="F79">
            <v>37798</v>
          </cell>
          <cell r="G79" t="str">
            <v>Cá nhân</v>
          </cell>
          <cell r="H79">
            <v>0</v>
          </cell>
          <cell r="I79">
            <v>0</v>
          </cell>
          <cell r="J79">
            <v>26200</v>
          </cell>
          <cell r="K79">
            <v>39300000</v>
          </cell>
          <cell r="L79">
            <v>26200</v>
          </cell>
          <cell r="M79">
            <v>13100000</v>
          </cell>
          <cell r="N79">
            <v>26200</v>
          </cell>
          <cell r="O79">
            <v>13100000</v>
          </cell>
          <cell r="P79">
            <v>655000</v>
          </cell>
          <cell r="Q79">
            <v>12445000</v>
          </cell>
          <cell r="R79">
            <v>26200</v>
          </cell>
          <cell r="S79">
            <v>13100000</v>
          </cell>
          <cell r="T79">
            <v>655000</v>
          </cell>
          <cell r="U79">
            <v>12445000</v>
          </cell>
          <cell r="V79">
            <v>77290000</v>
          </cell>
        </row>
        <row r="80">
          <cell r="B80" t="str">
            <v>TVS001046</v>
          </cell>
          <cell r="C80" t="str">
            <v>Lê Thị Kim Trung</v>
          </cell>
          <cell r="D80" t="str">
            <v>91F Phạm Văn Hai - P3 - Tân bình</v>
          </cell>
          <cell r="E80" t="str">
            <v>020105655</v>
          </cell>
          <cell r="F80">
            <v>38754</v>
          </cell>
          <cell r="G80" t="str">
            <v>Cá nhân</v>
          </cell>
          <cell r="H80">
            <v>0</v>
          </cell>
          <cell r="I80">
            <v>0</v>
          </cell>
          <cell r="J80">
            <v>3000</v>
          </cell>
          <cell r="K80">
            <v>4500000</v>
          </cell>
          <cell r="L80">
            <v>3000</v>
          </cell>
          <cell r="M80">
            <v>1500000</v>
          </cell>
          <cell r="N80">
            <v>3000</v>
          </cell>
          <cell r="O80">
            <v>1500000</v>
          </cell>
          <cell r="P80">
            <v>75000</v>
          </cell>
          <cell r="Q80">
            <v>1425000</v>
          </cell>
          <cell r="R80">
            <v>3000</v>
          </cell>
          <cell r="S80">
            <v>1500000</v>
          </cell>
          <cell r="T80">
            <v>75000</v>
          </cell>
          <cell r="U80">
            <v>1425000</v>
          </cell>
          <cell r="V80">
            <v>8850000</v>
          </cell>
        </row>
        <row r="81">
          <cell r="B81" t="str">
            <v>TVS001052</v>
          </cell>
          <cell r="C81" t="str">
            <v>Phạm Quang Huy</v>
          </cell>
          <cell r="D81" t="str">
            <v>28-1/168 Hào Nam</v>
          </cell>
          <cell r="E81" t="str">
            <v>030956027</v>
          </cell>
          <cell r="F81">
            <v>33427</v>
          </cell>
          <cell r="G81" t="str">
            <v>Cá nhân</v>
          </cell>
          <cell r="H81">
            <v>0</v>
          </cell>
          <cell r="I81">
            <v>0</v>
          </cell>
          <cell r="J81">
            <v>2400</v>
          </cell>
          <cell r="K81">
            <v>3600000</v>
          </cell>
          <cell r="L81">
            <v>2400</v>
          </cell>
          <cell r="M81">
            <v>1200000</v>
          </cell>
          <cell r="N81">
            <v>2400</v>
          </cell>
          <cell r="O81">
            <v>1200000</v>
          </cell>
          <cell r="P81">
            <v>60000</v>
          </cell>
          <cell r="Q81">
            <v>1140000</v>
          </cell>
          <cell r="R81">
            <v>2400</v>
          </cell>
          <cell r="S81">
            <v>1200000</v>
          </cell>
          <cell r="T81">
            <v>60000</v>
          </cell>
          <cell r="U81">
            <v>1140000</v>
          </cell>
          <cell r="V81">
            <v>7080000</v>
          </cell>
        </row>
        <row r="82">
          <cell r="B82" t="str">
            <v>TVS001054</v>
          </cell>
          <cell r="C82" t="str">
            <v>Ngô Thị Thuận</v>
          </cell>
          <cell r="D82" t="str">
            <v>Tầng 19 - Số 1 Đào Duy Anh</v>
          </cell>
          <cell r="E82" t="str">
            <v>011577422</v>
          </cell>
          <cell r="F82">
            <v>32271</v>
          </cell>
          <cell r="G82" t="str">
            <v>Cá nhân</v>
          </cell>
          <cell r="H82">
            <v>0</v>
          </cell>
          <cell r="I82">
            <v>0</v>
          </cell>
          <cell r="J82">
            <v>1500</v>
          </cell>
          <cell r="K82">
            <v>2250000</v>
          </cell>
          <cell r="L82">
            <v>1500</v>
          </cell>
          <cell r="M82">
            <v>750000</v>
          </cell>
          <cell r="N82">
            <v>1500</v>
          </cell>
          <cell r="O82">
            <v>750000</v>
          </cell>
          <cell r="P82">
            <v>37500</v>
          </cell>
          <cell r="Q82">
            <v>712500</v>
          </cell>
          <cell r="R82">
            <v>1500</v>
          </cell>
          <cell r="S82">
            <v>750000</v>
          </cell>
          <cell r="T82">
            <v>37500</v>
          </cell>
          <cell r="U82">
            <v>712500</v>
          </cell>
          <cell r="V82">
            <v>4425000</v>
          </cell>
        </row>
        <row r="83">
          <cell r="B83" t="str">
            <v>TVS001056</v>
          </cell>
          <cell r="C83" t="str">
            <v>Trần Lệ Phương</v>
          </cell>
          <cell r="D83" t="str">
            <v>86 Trần Phú - Mộ Lao - Hà Đông</v>
          </cell>
          <cell r="E83" t="str">
            <v>012091333</v>
          </cell>
          <cell r="F83">
            <v>35863</v>
          </cell>
          <cell r="G83" t="str">
            <v>Cá nhân</v>
          </cell>
          <cell r="H83">
            <v>0</v>
          </cell>
          <cell r="I83">
            <v>0</v>
          </cell>
          <cell r="J83">
            <v>1000</v>
          </cell>
          <cell r="K83">
            <v>1500000</v>
          </cell>
          <cell r="L83">
            <v>1000</v>
          </cell>
          <cell r="M83">
            <v>500000</v>
          </cell>
          <cell r="N83">
            <v>1000</v>
          </cell>
          <cell r="O83">
            <v>500000</v>
          </cell>
          <cell r="P83">
            <v>25000</v>
          </cell>
          <cell r="Q83">
            <v>475000</v>
          </cell>
          <cell r="R83">
            <v>1000</v>
          </cell>
          <cell r="S83">
            <v>500000</v>
          </cell>
          <cell r="T83">
            <v>25000</v>
          </cell>
          <cell r="U83">
            <v>475000</v>
          </cell>
          <cell r="V83">
            <v>2950000</v>
          </cell>
        </row>
        <row r="84">
          <cell r="B84" t="str">
            <v>TVS001057</v>
          </cell>
          <cell r="C84" t="str">
            <v>Nguyễn Thanh Tùng</v>
          </cell>
          <cell r="D84" t="str">
            <v>3 ngách 35/139 Khương Hạ</v>
          </cell>
          <cell r="E84" t="str">
            <v>012452544</v>
          </cell>
          <cell r="F84">
            <v>39428</v>
          </cell>
          <cell r="G84" t="str">
            <v>Cá nhân</v>
          </cell>
          <cell r="H84">
            <v>0</v>
          </cell>
          <cell r="I84">
            <v>0</v>
          </cell>
          <cell r="J84">
            <v>500</v>
          </cell>
          <cell r="K84">
            <v>750000</v>
          </cell>
          <cell r="L84">
            <v>500</v>
          </cell>
          <cell r="M84">
            <v>250000</v>
          </cell>
          <cell r="N84">
            <v>500</v>
          </cell>
          <cell r="O84">
            <v>250000</v>
          </cell>
          <cell r="P84">
            <v>12500</v>
          </cell>
          <cell r="Q84">
            <v>237500</v>
          </cell>
          <cell r="R84">
            <v>500</v>
          </cell>
          <cell r="S84">
            <v>250000</v>
          </cell>
          <cell r="T84">
            <v>12500</v>
          </cell>
          <cell r="U84">
            <v>237500</v>
          </cell>
          <cell r="V84">
            <v>1475000</v>
          </cell>
        </row>
        <row r="85">
          <cell r="B85" t="str">
            <v>TVS001062</v>
          </cell>
          <cell r="C85" t="str">
            <v>Hà Ngọc Hoa</v>
          </cell>
          <cell r="D85" t="str">
            <v>18 Thái Văn Lung - Bến Nghé - Q1</v>
          </cell>
          <cell r="E85" t="str">
            <v>024043816</v>
          </cell>
          <cell r="F85">
            <v>37567</v>
          </cell>
          <cell r="G85" t="str">
            <v>Cá nhân</v>
          </cell>
          <cell r="H85">
            <v>0</v>
          </cell>
          <cell r="I85">
            <v>0</v>
          </cell>
          <cell r="J85">
            <v>4800</v>
          </cell>
          <cell r="K85">
            <v>7200000</v>
          </cell>
          <cell r="L85">
            <v>4800</v>
          </cell>
          <cell r="M85">
            <v>2400000</v>
          </cell>
          <cell r="N85">
            <v>4800</v>
          </cell>
          <cell r="O85">
            <v>2400000</v>
          </cell>
          <cell r="P85">
            <v>120000</v>
          </cell>
          <cell r="Q85">
            <v>2280000</v>
          </cell>
          <cell r="R85">
            <v>4800</v>
          </cell>
          <cell r="S85">
            <v>2400000</v>
          </cell>
          <cell r="T85">
            <v>120000</v>
          </cell>
          <cell r="U85">
            <v>2280000</v>
          </cell>
          <cell r="V85">
            <v>14160000</v>
          </cell>
        </row>
        <row r="86">
          <cell r="B86" t="str">
            <v>TVS001105</v>
          </cell>
          <cell r="C86" t="str">
            <v>Nguyễn Hữu Quang</v>
          </cell>
          <cell r="D86" t="str">
            <v>a55 Dự án ĐH Bách Khoa - phường Phú Hữu - Q9 - TP HCM</v>
          </cell>
          <cell r="E86" t="str">
            <v>89007176</v>
          </cell>
          <cell r="F86">
            <v>40193</v>
          </cell>
          <cell r="G86" t="str">
            <v>Cá nhân</v>
          </cell>
          <cell r="H86">
            <v>0</v>
          </cell>
          <cell r="I86">
            <v>0</v>
          </cell>
          <cell r="J86">
            <v>10000</v>
          </cell>
          <cell r="K86">
            <v>15000000</v>
          </cell>
          <cell r="L86">
            <v>10000</v>
          </cell>
          <cell r="M86">
            <v>5000000</v>
          </cell>
          <cell r="N86">
            <v>10000</v>
          </cell>
          <cell r="O86">
            <v>5000000</v>
          </cell>
          <cell r="P86">
            <v>250000</v>
          </cell>
          <cell r="Q86">
            <v>4750000</v>
          </cell>
          <cell r="R86">
            <v>10000</v>
          </cell>
          <cell r="S86">
            <v>5000000</v>
          </cell>
          <cell r="T86">
            <v>250000</v>
          </cell>
          <cell r="U86">
            <v>4750000</v>
          </cell>
          <cell r="V86">
            <v>29500000</v>
          </cell>
        </row>
        <row r="87">
          <cell r="B87" t="str">
            <v>TVS001111</v>
          </cell>
          <cell r="C87" t="str">
            <v>Phạm Minh Hằng</v>
          </cell>
          <cell r="D87" t="str">
            <v>P905 - 17T3 Trung Hòa - Nhân Chính - Hà Nội</v>
          </cell>
          <cell r="E87" t="str">
            <v>011949040</v>
          </cell>
          <cell r="F87">
            <v>39800</v>
          </cell>
          <cell r="G87" t="str">
            <v>Cá nhân</v>
          </cell>
          <cell r="H87">
            <v>0</v>
          </cell>
          <cell r="I87">
            <v>0</v>
          </cell>
          <cell r="J87">
            <v>1000</v>
          </cell>
          <cell r="K87">
            <v>1500000</v>
          </cell>
          <cell r="L87">
            <v>1000</v>
          </cell>
          <cell r="M87">
            <v>500000</v>
          </cell>
          <cell r="N87">
            <v>1000</v>
          </cell>
          <cell r="O87">
            <v>500000</v>
          </cell>
          <cell r="P87">
            <v>25000</v>
          </cell>
          <cell r="Q87">
            <v>475000</v>
          </cell>
          <cell r="R87">
            <v>1000</v>
          </cell>
          <cell r="S87">
            <v>500000</v>
          </cell>
          <cell r="T87">
            <v>25000</v>
          </cell>
          <cell r="U87">
            <v>475000</v>
          </cell>
          <cell r="V87">
            <v>2950000</v>
          </cell>
        </row>
        <row r="88">
          <cell r="B88" t="str">
            <v>TVS001116</v>
          </cell>
          <cell r="C88" t="str">
            <v>Nguyễn Nam Sơn</v>
          </cell>
          <cell r="D88" t="str">
            <v>133 Đặng Văn Ngữ - Đống Đa - HN</v>
          </cell>
          <cell r="E88" t="str">
            <v>012845503</v>
          </cell>
          <cell r="F88">
            <v>38797</v>
          </cell>
          <cell r="G88" t="str">
            <v>Cá nhân</v>
          </cell>
          <cell r="H88">
            <v>0</v>
          </cell>
          <cell r="I88">
            <v>0</v>
          </cell>
          <cell r="J88">
            <v>0</v>
          </cell>
          <cell r="K88">
            <v>0</v>
          </cell>
          <cell r="L88">
            <v>5000</v>
          </cell>
          <cell r="M88">
            <v>2500000</v>
          </cell>
          <cell r="N88">
            <v>5000</v>
          </cell>
          <cell r="O88">
            <v>2500000</v>
          </cell>
          <cell r="P88">
            <v>125000</v>
          </cell>
          <cell r="Q88">
            <v>2375000</v>
          </cell>
          <cell r="R88">
            <v>5000</v>
          </cell>
          <cell r="S88">
            <v>2500000</v>
          </cell>
          <cell r="T88">
            <v>125000</v>
          </cell>
          <cell r="U88">
            <v>2375000</v>
          </cell>
          <cell r="V88">
            <v>7250000</v>
          </cell>
        </row>
        <row r="89">
          <cell r="B89" t="str">
            <v>TVS001120</v>
          </cell>
          <cell r="C89" t="str">
            <v>Phạm Liên Phương</v>
          </cell>
          <cell r="D89" t="str">
            <v>83 Trần Xuân Soạn - Hà Nội</v>
          </cell>
          <cell r="E89" t="str">
            <v>010299698</v>
          </cell>
          <cell r="F89">
            <v>38644</v>
          </cell>
          <cell r="G89" t="str">
            <v>Cá nhân</v>
          </cell>
          <cell r="H89">
            <v>0</v>
          </cell>
          <cell r="I89">
            <v>0</v>
          </cell>
          <cell r="J89">
            <v>0</v>
          </cell>
          <cell r="K89">
            <v>0</v>
          </cell>
          <cell r="L89">
            <v>5070</v>
          </cell>
          <cell r="M89">
            <v>2535000</v>
          </cell>
          <cell r="N89">
            <v>5070</v>
          </cell>
          <cell r="O89">
            <v>2535000</v>
          </cell>
          <cell r="P89">
            <v>126750</v>
          </cell>
          <cell r="Q89">
            <v>2408250</v>
          </cell>
          <cell r="R89">
            <v>5070</v>
          </cell>
          <cell r="S89">
            <v>2535000</v>
          </cell>
          <cell r="T89">
            <v>126750</v>
          </cell>
          <cell r="U89">
            <v>2408250</v>
          </cell>
          <cell r="V89">
            <v>7351500</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SONAL"/>
      <sheetName val="Sheet1"/>
      <sheetName val="Sheet2"/>
      <sheetName val="Module1"/>
      <sheetName val="Sheet3"/>
      <sheetName val="PTH"/>
      <sheetName val="qui che"/>
      <sheetName val="Thu lao"/>
      <sheetName val="An trua T1"/>
      <sheetName val="Luong thang 1(1)"/>
      <sheetName val="PA chia luong T1(2)"/>
      <sheetName val="Tong hop luong T1"/>
      <sheetName val="00000000"/>
      <sheetName val="10000000"/>
      <sheetName val="DonGiaLD"/>
      <sheetName val="T1"/>
      <sheetName val="T2"/>
      <sheetName val="T3"/>
      <sheetName val="T4"/>
      <sheetName val="T5"/>
      <sheetName val="T6"/>
      <sheetName val="T7"/>
      <sheetName val="T8"/>
      <sheetName val="T9"/>
      <sheetName val="T10"/>
      <sheetName val="T11"/>
      <sheetName val="T12"/>
      <sheetName val="XL4Poppy"/>
      <sheetName val="TH-Dien"/>
      <sheetName val=""/>
      <sheetName val="PÿRSO(AL_x0000_ "/>
      <sheetName val="dghn"/>
      <sheetName val="PROFILE"/>
    </sheetNames>
    <definedNames>
      <definedName name="TLTH1"/>
    </definedNames>
    <sheetDataSet>
      <sheetData sheetId="0" refreshError="1"/>
      <sheetData sheetId="1"/>
      <sheetData sheetId="2"/>
      <sheetData sheetId="3" refreshError="1"/>
      <sheetData sheetId="4"/>
      <sheetData sheetId="5" refreshError="1"/>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Interest"/>
      <sheetName val="Equity"/>
      <sheetName val="Data Sheet"/>
    </sheetNames>
    <sheetDataSet>
      <sheetData sheetId="0"/>
      <sheetData sheetId="1"/>
      <sheetData sheetId="2">
        <row r="2">
          <cell r="E2" t="str">
            <v>Yes</v>
          </cell>
        </row>
        <row r="3">
          <cell r="E3" t="str">
            <v>No</v>
          </cell>
        </row>
      </sheetData>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Interest"/>
      <sheetName val="Equity"/>
      <sheetName val="Data Sheet"/>
    </sheetNames>
    <sheetDataSet>
      <sheetData sheetId="0" refreshError="1"/>
      <sheetData sheetId="1" refreshError="1"/>
      <sheetData sheetId="2" refreshError="1">
        <row r="2">
          <cell r="A2" t="str">
            <v>BV Life</v>
          </cell>
          <cell r="C2" t="str">
            <v>Term deposit</v>
          </cell>
        </row>
        <row r="3">
          <cell r="C3" t="str">
            <v>Government bond</v>
          </cell>
        </row>
        <row r="4">
          <cell r="C4" t="str">
            <v>Corporate bond</v>
          </cell>
        </row>
        <row r="5">
          <cell r="C5" t="str">
            <v>Convertible bond</v>
          </cell>
        </row>
        <row r="6">
          <cell r="C6" t="str">
            <v>Loan</v>
          </cell>
        </row>
      </sheetData>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Thuong 6T dau"/>
      <sheetName val="Tong Hop"/>
      <sheetName val="Thu Lai "/>
      <sheetName val="Thu Quy CDoan"/>
      <sheetName val="Sheet4"/>
      <sheetName val="Thu TTXH"/>
      <sheetName val="Sheet1"/>
      <sheetName val="LD Out"/>
      <sheetName val="Sheet3"/>
      <sheetName val="Sheet2"/>
      <sheetName val="Data-6 T dau"/>
      <sheetName val="Cong 6T dau"/>
      <sheetName val="DS_Thuong 6T dau"/>
      <sheetName val="BGD"/>
      <sheetName val="KCS"/>
      <sheetName val="KD"/>
      <sheetName val="KT"/>
      <sheetName val="KTNL"/>
      <sheetName val="KH"/>
      <sheetName val="PX-SX"/>
      <sheetName val="TC"/>
      <sheetName val="Lcau - Lxuc"/>
    </sheetNames>
    <sheetDataSet>
      <sheetData sheetId="0" refreshError="1">
        <row r="10">
          <cell r="B10" t="str">
            <v>Phaïm Vuõ Hoàng</v>
          </cell>
          <cell r="C10" t="str">
            <v>Giaùm ñoác</v>
          </cell>
          <cell r="D10">
            <v>3.6</v>
          </cell>
          <cell r="E10">
            <v>149</v>
          </cell>
          <cell r="F10">
            <v>1.6</v>
          </cell>
          <cell r="G10">
            <v>858.24</v>
          </cell>
          <cell r="H10">
            <v>6922.2616903403596</v>
          </cell>
          <cell r="I10">
            <v>5941000</v>
          </cell>
        </row>
        <row r="11">
          <cell r="B11" t="str">
            <v>Nguyeãn Vaên Huøng</v>
          </cell>
          <cell r="C11" t="str">
            <v>P.GÑ</v>
          </cell>
          <cell r="D11">
            <v>3</v>
          </cell>
          <cell r="E11">
            <v>150</v>
          </cell>
          <cell r="F11">
            <v>1.6</v>
          </cell>
          <cell r="G11">
            <v>720</v>
          </cell>
          <cell r="H11">
            <v>6922.2616903403596</v>
          </cell>
          <cell r="I11">
            <v>4984000</v>
          </cell>
        </row>
        <row r="12">
          <cell r="B12" t="str">
            <v>Quaùch Ngoïc Minh</v>
          </cell>
          <cell r="C12" t="str">
            <v>KTT</v>
          </cell>
          <cell r="D12">
            <v>3</v>
          </cell>
          <cell r="E12">
            <v>150</v>
          </cell>
          <cell r="F12">
            <v>1.4</v>
          </cell>
          <cell r="G12">
            <v>630</v>
          </cell>
          <cell r="H12">
            <v>6922.2616903403596</v>
          </cell>
          <cell r="I12">
            <v>4361000</v>
          </cell>
        </row>
        <row r="14">
          <cell r="B14" t="str">
            <v>Coäng:</v>
          </cell>
          <cell r="G14">
            <v>2208.2399999999998</v>
          </cell>
          <cell r="I14">
            <v>15286000</v>
          </cell>
        </row>
        <row r="16">
          <cell r="B16" t="e">
            <v>#NAME?</v>
          </cell>
        </row>
        <row r="17">
          <cell r="I17" t="str">
            <v xml:space="preserve"> Kieân Löông, ngaøy 02  thaùng 08 naêm 2002</v>
          </cell>
        </row>
        <row r="18">
          <cell r="B18" t="str">
            <v>Keá toaùn tröôûng</v>
          </cell>
          <cell r="F18" t="str">
            <v xml:space="preserve"> Phoøng Toå chöùc - Haønh chaùnh</v>
          </cell>
        </row>
        <row r="27">
          <cell r="D27" t="str">
            <v>DANH SAÙCH CHI BOÅ SUNG LÖÔNG 06 THAÙNG ÑAÀU NAÊM 2002</v>
          </cell>
        </row>
        <row r="29">
          <cell r="B29" t="str">
            <v>Hoï vaø Teân</v>
          </cell>
          <cell r="C29" t="str">
            <v>Chöùc vuï</v>
          </cell>
          <cell r="D29" t="str">
            <v>HSCV</v>
          </cell>
          <cell r="E29" t="str">
            <v>Ngaøy coâng</v>
          </cell>
          <cell r="F29" t="str">
            <v>Heä soá X.Loaïi</v>
          </cell>
          <cell r="G29" t="str">
            <v>HSQÑ</v>
          </cell>
          <cell r="H29" t="str">
            <v>Ñôn giaù</v>
          </cell>
          <cell r="I29" t="str">
            <v>Thaønh tieàn (ñ)</v>
          </cell>
        </row>
        <row r="31">
          <cell r="B31" t="str">
            <v>P.KT-TV:</v>
          </cell>
        </row>
        <row r="32">
          <cell r="B32" t="str">
            <v>Ñaøo Troïng Ñaït</v>
          </cell>
          <cell r="C32" t="str">
            <v>P.P</v>
          </cell>
          <cell r="D32">
            <v>1.85</v>
          </cell>
          <cell r="E32">
            <v>150</v>
          </cell>
          <cell r="F32">
            <v>1.4</v>
          </cell>
          <cell r="G32">
            <v>388.5</v>
          </cell>
          <cell r="H32">
            <v>6922.2616903403596</v>
          </cell>
          <cell r="I32">
            <v>2689000</v>
          </cell>
        </row>
        <row r="33">
          <cell r="B33" t="str">
            <v>Nguyeãn Vaên Hieån</v>
          </cell>
          <cell r="C33" t="str">
            <v>NV</v>
          </cell>
          <cell r="D33">
            <v>1.3</v>
          </cell>
          <cell r="E33">
            <v>142</v>
          </cell>
          <cell r="F33">
            <v>1.2</v>
          </cell>
          <cell r="G33">
            <v>221.51999999999998</v>
          </cell>
          <cell r="H33">
            <v>6922.2616903403596</v>
          </cell>
          <cell r="I33">
            <v>1533000</v>
          </cell>
        </row>
        <row r="34">
          <cell r="B34" t="str">
            <v>Döông Vaên Thaûo</v>
          </cell>
          <cell r="C34" t="str">
            <v>"</v>
          </cell>
          <cell r="D34">
            <v>1.25</v>
          </cell>
          <cell r="E34">
            <v>149</v>
          </cell>
          <cell r="F34">
            <v>1.2</v>
          </cell>
          <cell r="G34">
            <v>223.5</v>
          </cell>
          <cell r="H34">
            <v>6922.2616903403596</v>
          </cell>
          <cell r="I34">
            <v>1547000</v>
          </cell>
        </row>
        <row r="35">
          <cell r="B35" t="str">
            <v>Trònh Hoaøng Laâm</v>
          </cell>
          <cell r="C35" t="str">
            <v>"</v>
          </cell>
          <cell r="D35">
            <v>1.25</v>
          </cell>
          <cell r="E35">
            <v>149</v>
          </cell>
          <cell r="F35">
            <v>1.4</v>
          </cell>
          <cell r="G35">
            <v>260.75</v>
          </cell>
          <cell r="H35">
            <v>6922.2616903403596</v>
          </cell>
          <cell r="I35">
            <v>1814000</v>
          </cell>
        </row>
        <row r="36">
          <cell r="B36" t="str">
            <v>Nguyeãn Thu Laøi</v>
          </cell>
          <cell r="C36" t="str">
            <v>T.Quyõ</v>
          </cell>
          <cell r="D36">
            <v>1.2</v>
          </cell>
          <cell r="E36">
            <v>149</v>
          </cell>
          <cell r="F36">
            <v>1.6</v>
          </cell>
          <cell r="G36">
            <v>286.08</v>
          </cell>
          <cell r="H36">
            <v>6922.2616903403596</v>
          </cell>
          <cell r="I36">
            <v>1980000</v>
          </cell>
        </row>
        <row r="38">
          <cell r="B38" t="str">
            <v>Coäng:</v>
          </cell>
          <cell r="G38">
            <v>1380.35</v>
          </cell>
          <cell r="I38">
            <v>9563000</v>
          </cell>
        </row>
        <row r="40">
          <cell r="B40" t="e">
            <v>#NAME?</v>
          </cell>
        </row>
        <row r="41">
          <cell r="I41" t="str">
            <v xml:space="preserve"> Kieân Löông, ngaøy 02  thaùng 08 naêm 2002</v>
          </cell>
        </row>
        <row r="42">
          <cell r="B42" t="str">
            <v>Keá toaùn tröôûng</v>
          </cell>
          <cell r="F42" t="str">
            <v xml:space="preserve"> Phoøng Toå chöùc - Haønh chaùnh</v>
          </cell>
        </row>
        <row r="50">
          <cell r="D50" t="str">
            <v>DANH SAÙCH CHI BOÅ SUNG LÖÔNG 06 THAÙNG ÑAÀU NAÊM 2002</v>
          </cell>
        </row>
        <row r="52">
          <cell r="B52" t="str">
            <v>Hoï vaø Teân</v>
          </cell>
          <cell r="C52" t="str">
            <v>Chöùc vuï</v>
          </cell>
          <cell r="D52" t="str">
            <v>HSCV</v>
          </cell>
          <cell r="E52" t="str">
            <v>Ngaøy coâng</v>
          </cell>
          <cell r="F52" t="str">
            <v>Heä soá X.Loaïi</v>
          </cell>
          <cell r="G52" t="str">
            <v>HSQÑ</v>
          </cell>
          <cell r="H52" t="str">
            <v>Ñôn giaù</v>
          </cell>
          <cell r="I52" t="str">
            <v>Thaønh tieàn (ñ)</v>
          </cell>
        </row>
        <row r="55">
          <cell r="B55" t="str">
            <v>Traàn Vaên Nuoâi</v>
          </cell>
          <cell r="C55" t="str">
            <v>T.P</v>
          </cell>
          <cell r="D55">
            <v>1.9</v>
          </cell>
          <cell r="E55">
            <v>150</v>
          </cell>
          <cell r="F55">
            <v>1.6</v>
          </cell>
          <cell r="G55">
            <v>456</v>
          </cell>
          <cell r="H55">
            <v>6922.2616903403596</v>
          </cell>
          <cell r="I55">
            <v>3157000</v>
          </cell>
        </row>
        <row r="56">
          <cell r="B56" t="str">
            <v>Nguyeãn Thanh Nhaõ</v>
          </cell>
          <cell r="C56" t="str">
            <v>PP</v>
          </cell>
          <cell r="D56">
            <v>1.75</v>
          </cell>
          <cell r="E56">
            <v>145</v>
          </cell>
          <cell r="F56">
            <v>1.6</v>
          </cell>
          <cell r="G56">
            <v>406</v>
          </cell>
          <cell r="H56">
            <v>6922.2616903403596</v>
          </cell>
          <cell r="I56">
            <v>2810000</v>
          </cell>
        </row>
        <row r="57">
          <cell r="B57" t="str">
            <v>Voõ Vaên Phuïng</v>
          </cell>
          <cell r="C57" t="str">
            <v>NV</v>
          </cell>
          <cell r="D57">
            <v>1.3</v>
          </cell>
          <cell r="E57">
            <v>149</v>
          </cell>
          <cell r="F57">
            <v>1.6</v>
          </cell>
          <cell r="G57">
            <v>309.92000000000007</v>
          </cell>
          <cell r="H57">
            <v>6922.2616903403596</v>
          </cell>
          <cell r="I57">
            <v>2145000</v>
          </cell>
        </row>
        <row r="58">
          <cell r="B58" t="str">
            <v>Ñoã T. Thuyû Tieân</v>
          </cell>
          <cell r="C58" t="str">
            <v>N.V</v>
          </cell>
          <cell r="D58">
            <v>1.1000000000000001</v>
          </cell>
          <cell r="E58">
            <v>149</v>
          </cell>
          <cell r="F58">
            <v>1.4</v>
          </cell>
          <cell r="G58">
            <v>229.45999999999998</v>
          </cell>
          <cell r="H58">
            <v>6922.2616903403596</v>
          </cell>
          <cell r="I58">
            <v>1588000</v>
          </cell>
        </row>
        <row r="59">
          <cell r="B59" t="str">
            <v>Traàn Phuù Quoác</v>
          </cell>
          <cell r="C59" t="str">
            <v>L.Xe</v>
          </cell>
          <cell r="D59">
            <v>1.2</v>
          </cell>
          <cell r="E59">
            <v>152</v>
          </cell>
          <cell r="F59">
            <v>1.6</v>
          </cell>
          <cell r="G59">
            <v>291.84000000000003</v>
          </cell>
          <cell r="H59">
            <v>6922.2616903403596</v>
          </cell>
          <cell r="I59">
            <v>2020000</v>
          </cell>
        </row>
        <row r="60">
          <cell r="B60" t="str">
            <v>Traàn Vaên Tö</v>
          </cell>
          <cell r="C60" t="str">
            <v>L.Xe</v>
          </cell>
          <cell r="D60">
            <v>1.2</v>
          </cell>
          <cell r="E60">
            <v>154</v>
          </cell>
          <cell r="F60">
            <v>1.6</v>
          </cell>
          <cell r="G60">
            <v>295.68</v>
          </cell>
          <cell r="H60">
            <v>6922.2616903403596</v>
          </cell>
          <cell r="I60">
            <v>2047000</v>
          </cell>
        </row>
        <row r="61">
          <cell r="B61" t="str">
            <v>Huyønh Vaên Haø</v>
          </cell>
          <cell r="C61" t="str">
            <v>L.Xe</v>
          </cell>
          <cell r="D61">
            <v>1.2</v>
          </cell>
          <cell r="E61">
            <v>153</v>
          </cell>
          <cell r="F61">
            <v>1.6</v>
          </cell>
          <cell r="G61">
            <v>293.76</v>
          </cell>
          <cell r="H61">
            <v>6922.2616903403596</v>
          </cell>
          <cell r="I61">
            <v>2033000</v>
          </cell>
        </row>
        <row r="62">
          <cell r="B62" t="str">
            <v>Nguyeãn Trung Hieàn</v>
          </cell>
          <cell r="C62" t="str">
            <v>L.Xe</v>
          </cell>
          <cell r="D62">
            <v>1.1000000000000001</v>
          </cell>
          <cell r="E62">
            <v>153</v>
          </cell>
          <cell r="F62">
            <v>1.4</v>
          </cell>
          <cell r="G62">
            <v>235.62</v>
          </cell>
          <cell r="H62">
            <v>6922.2616903403596</v>
          </cell>
          <cell r="I62">
            <v>1631000</v>
          </cell>
        </row>
        <row r="63">
          <cell r="B63" t="str">
            <v>Trònh Thanh Thuûy</v>
          </cell>
          <cell r="C63" t="str">
            <v>Y.Teá</v>
          </cell>
          <cell r="D63">
            <v>1.1000000000000001</v>
          </cell>
          <cell r="E63">
            <v>149</v>
          </cell>
          <cell r="F63">
            <v>1.6</v>
          </cell>
          <cell r="G63">
            <v>262.24</v>
          </cell>
          <cell r="H63">
            <v>6922.2616903403596</v>
          </cell>
          <cell r="I63">
            <v>1815000</v>
          </cell>
        </row>
        <row r="64">
          <cell r="B64" t="str">
            <v>Nguyeãn Hoaøng Lyù</v>
          </cell>
          <cell r="C64" t="str">
            <v>CB</v>
          </cell>
          <cell r="D64">
            <v>1.1916666666666667</v>
          </cell>
          <cell r="E64">
            <v>149</v>
          </cell>
          <cell r="F64">
            <v>1.4</v>
          </cell>
          <cell r="G64">
            <v>248.58166666666665</v>
          </cell>
          <cell r="H64">
            <v>6922.2616903403596</v>
          </cell>
          <cell r="I64">
            <v>1721000</v>
          </cell>
        </row>
        <row r="65">
          <cell r="B65" t="str">
            <v>Ñaëng Coâng Chaâu</v>
          </cell>
          <cell r="C65" t="str">
            <v>B.Veä</v>
          </cell>
          <cell r="D65">
            <v>0.95</v>
          </cell>
          <cell r="E65">
            <v>155</v>
          </cell>
          <cell r="F65">
            <v>1.4</v>
          </cell>
          <cell r="G65">
            <v>206.14999999999998</v>
          </cell>
          <cell r="H65">
            <v>6922.2616903403596</v>
          </cell>
          <cell r="I65">
            <v>1427000</v>
          </cell>
        </row>
        <row r="66">
          <cell r="B66" t="str">
            <v>Phuøng Thanh Phong</v>
          </cell>
          <cell r="C66" t="str">
            <v>B.Veä</v>
          </cell>
          <cell r="D66">
            <v>0.95</v>
          </cell>
          <cell r="E66">
            <v>155</v>
          </cell>
          <cell r="F66">
            <v>1.2</v>
          </cell>
          <cell r="G66">
            <v>176.7</v>
          </cell>
          <cell r="H66">
            <v>6922.2616903403596</v>
          </cell>
          <cell r="I66">
            <v>1223000</v>
          </cell>
        </row>
        <row r="67">
          <cell r="B67" t="str">
            <v>Leâ Vaên Quyeát</v>
          </cell>
          <cell r="C67" t="str">
            <v>B.Veä</v>
          </cell>
          <cell r="D67">
            <v>0.95</v>
          </cell>
          <cell r="E67">
            <v>155</v>
          </cell>
          <cell r="F67">
            <v>1.4</v>
          </cell>
          <cell r="G67">
            <v>206.14999999999998</v>
          </cell>
          <cell r="H67">
            <v>6922.2616903403596</v>
          </cell>
          <cell r="I67">
            <v>1427000</v>
          </cell>
        </row>
        <row r="68">
          <cell r="B68" t="str">
            <v>Nguyeãn Hoaøng Ñaëng</v>
          </cell>
          <cell r="C68" t="str">
            <v>ÑT BV</v>
          </cell>
          <cell r="D68">
            <v>1.1499999999999999</v>
          </cell>
          <cell r="E68">
            <v>155</v>
          </cell>
          <cell r="F68">
            <v>1.4</v>
          </cell>
          <cell r="G68">
            <v>249.54999999999998</v>
          </cell>
          <cell r="H68">
            <v>6922.2616903403596</v>
          </cell>
          <cell r="I68">
            <v>1727000</v>
          </cell>
        </row>
        <row r="69">
          <cell r="B69" t="str">
            <v>Tröông Minh Duõng</v>
          </cell>
          <cell r="C69" t="str">
            <v>B.Veä</v>
          </cell>
          <cell r="D69">
            <v>0.95</v>
          </cell>
          <cell r="E69">
            <v>155</v>
          </cell>
          <cell r="F69">
            <v>1.4</v>
          </cell>
          <cell r="G69">
            <v>206.14999999999998</v>
          </cell>
          <cell r="H69">
            <v>6922.2616903403596</v>
          </cell>
          <cell r="I69">
            <v>1427000</v>
          </cell>
        </row>
        <row r="70">
          <cell r="B70" t="str">
            <v>Nguyeãn Tuaán Haûi</v>
          </cell>
          <cell r="C70" t="str">
            <v>B.Veä</v>
          </cell>
          <cell r="D70">
            <v>0.95</v>
          </cell>
          <cell r="E70">
            <v>155</v>
          </cell>
          <cell r="F70">
            <v>1.4</v>
          </cell>
          <cell r="G70">
            <v>206.14999999999998</v>
          </cell>
          <cell r="H70">
            <v>6922.2616903403596</v>
          </cell>
          <cell r="I70">
            <v>1427000</v>
          </cell>
        </row>
        <row r="71">
          <cell r="B71" t="str">
            <v>Ñoaøn Höõu Hoaøng</v>
          </cell>
          <cell r="C71" t="str">
            <v>B.Veä</v>
          </cell>
          <cell r="D71">
            <v>0.95</v>
          </cell>
          <cell r="E71">
            <v>112</v>
          </cell>
          <cell r="F71">
            <v>1.4</v>
          </cell>
          <cell r="G71">
            <v>148.95999999999998</v>
          </cell>
          <cell r="H71">
            <v>6922.2616903403596</v>
          </cell>
          <cell r="I71">
            <v>1031000</v>
          </cell>
        </row>
        <row r="72">
          <cell r="B72" t="str">
            <v>Traàn Trung Haäu</v>
          </cell>
          <cell r="C72" t="str">
            <v>B.Veä</v>
          </cell>
          <cell r="D72">
            <v>0.95</v>
          </cell>
          <cell r="E72">
            <v>99.5</v>
          </cell>
          <cell r="F72">
            <v>1.4</v>
          </cell>
          <cell r="G72">
            <v>132.33499999999998</v>
          </cell>
          <cell r="H72">
            <v>6922.2616903403596</v>
          </cell>
          <cell r="I72">
            <v>916000</v>
          </cell>
        </row>
        <row r="73">
          <cell r="B73" t="str">
            <v>Traàn Thuaän Phong</v>
          </cell>
          <cell r="C73" t="str">
            <v>B.Veä</v>
          </cell>
          <cell r="D73">
            <v>0.95</v>
          </cell>
          <cell r="E73">
            <v>155</v>
          </cell>
          <cell r="F73">
            <v>1.4</v>
          </cell>
          <cell r="G73">
            <v>206.14999999999998</v>
          </cell>
          <cell r="H73">
            <v>6922.2616903403596</v>
          </cell>
          <cell r="I73">
            <v>1427000</v>
          </cell>
        </row>
        <row r="74">
          <cell r="B74" t="str">
            <v>Ngoâ Vaên Naøm</v>
          </cell>
          <cell r="C74" t="str">
            <v>B.Veä</v>
          </cell>
          <cell r="D74">
            <v>0.95</v>
          </cell>
          <cell r="E74">
            <v>155</v>
          </cell>
          <cell r="F74">
            <v>1.4</v>
          </cell>
          <cell r="G74">
            <v>206.14999999999998</v>
          </cell>
          <cell r="H74">
            <v>6922.2616903403596</v>
          </cell>
          <cell r="I74">
            <v>1427000</v>
          </cell>
        </row>
        <row r="75">
          <cell r="B75" t="str">
            <v>Ng. Thò Ngoïc Ñieäp</v>
          </cell>
          <cell r="C75" t="str">
            <v>P.Vuï</v>
          </cell>
          <cell r="D75">
            <v>0.9</v>
          </cell>
          <cell r="E75">
            <v>151</v>
          </cell>
          <cell r="F75">
            <v>1.4</v>
          </cell>
          <cell r="G75">
            <v>190.26</v>
          </cell>
          <cell r="H75">
            <v>6922.2616903403596</v>
          </cell>
          <cell r="I75">
            <v>1317000</v>
          </cell>
        </row>
        <row r="76">
          <cell r="B76" t="str">
            <v>Toáng Thò Nguyeân</v>
          </cell>
          <cell r="C76" t="str">
            <v>P.Vuï</v>
          </cell>
          <cell r="D76">
            <v>0.9</v>
          </cell>
          <cell r="E76">
            <v>152</v>
          </cell>
          <cell r="F76">
            <v>1.6</v>
          </cell>
          <cell r="G76">
            <v>218.88000000000002</v>
          </cell>
          <cell r="H76">
            <v>6922.2616903403596</v>
          </cell>
          <cell r="I76">
            <v>1515000</v>
          </cell>
        </row>
        <row r="77">
          <cell r="B77" t="str">
            <v>Leâ Vaên Phaùt</v>
          </cell>
          <cell r="C77" t="str">
            <v>Beáp TR</v>
          </cell>
          <cell r="D77">
            <v>0.95</v>
          </cell>
          <cell r="E77">
            <v>153</v>
          </cell>
          <cell r="F77">
            <v>1.4</v>
          </cell>
          <cell r="G77">
            <v>203.48999999999998</v>
          </cell>
          <cell r="H77">
            <v>6922.2616903403596</v>
          </cell>
          <cell r="I77">
            <v>1409000</v>
          </cell>
        </row>
        <row r="78">
          <cell r="B78" t="str">
            <v>Lö Hoàng Trang</v>
          </cell>
          <cell r="C78" t="str">
            <v>P.Vuï</v>
          </cell>
          <cell r="D78">
            <v>0.9</v>
          </cell>
          <cell r="E78">
            <v>154</v>
          </cell>
          <cell r="F78">
            <v>1.4</v>
          </cell>
          <cell r="G78">
            <v>194.04</v>
          </cell>
          <cell r="H78">
            <v>6922.2616903403596</v>
          </cell>
          <cell r="I78">
            <v>1343000</v>
          </cell>
        </row>
        <row r="79">
          <cell r="B79" t="str">
            <v>Ng. Thò Kim Oanh</v>
          </cell>
          <cell r="C79" t="str">
            <v>P.Vuï</v>
          </cell>
          <cell r="D79">
            <v>0.9</v>
          </cell>
          <cell r="E79">
            <v>145</v>
          </cell>
          <cell r="F79">
            <v>1.4</v>
          </cell>
          <cell r="G79">
            <v>182.7</v>
          </cell>
          <cell r="H79">
            <v>6922.2616903403596</v>
          </cell>
          <cell r="I79">
            <v>1265000</v>
          </cell>
        </row>
        <row r="80">
          <cell r="B80" t="str">
            <v>Huyønh Thò Tuyeát</v>
          </cell>
          <cell r="C80" t="str">
            <v>P.Vuï</v>
          </cell>
          <cell r="D80">
            <v>0.9</v>
          </cell>
          <cell r="E80">
            <v>76</v>
          </cell>
          <cell r="F80">
            <v>1.4</v>
          </cell>
          <cell r="G80">
            <v>95.76</v>
          </cell>
          <cell r="H80">
            <v>6922.2616903403596</v>
          </cell>
          <cell r="I80">
            <v>663000</v>
          </cell>
        </row>
        <row r="81">
          <cell r="B81" t="str">
            <v>Ng. T. Bình Cheáp</v>
          </cell>
          <cell r="C81" t="str">
            <v>T.Vuï</v>
          </cell>
          <cell r="D81">
            <v>0.9</v>
          </cell>
          <cell r="E81">
            <v>152</v>
          </cell>
          <cell r="F81">
            <v>1.4</v>
          </cell>
          <cell r="G81">
            <v>191.52</v>
          </cell>
          <cell r="H81">
            <v>6922.2616903403596</v>
          </cell>
          <cell r="I81">
            <v>1326000</v>
          </cell>
        </row>
        <row r="82">
          <cell r="B82" t="str">
            <v>Vuõ Thò Haûi</v>
          </cell>
          <cell r="C82" t="str">
            <v>T.Vuï</v>
          </cell>
          <cell r="D82">
            <v>0.9</v>
          </cell>
          <cell r="E82">
            <v>152</v>
          </cell>
          <cell r="F82">
            <v>1.4</v>
          </cell>
          <cell r="G82">
            <v>191.52</v>
          </cell>
          <cell r="H82">
            <v>6922.2616903403596</v>
          </cell>
          <cell r="I82">
            <v>1326000</v>
          </cell>
        </row>
        <row r="83">
          <cell r="B83" t="str">
            <v>Ong Vónh Leä</v>
          </cell>
          <cell r="C83" t="str">
            <v>Töôùi caây</v>
          </cell>
          <cell r="D83">
            <v>0.9</v>
          </cell>
          <cell r="E83">
            <v>38</v>
          </cell>
          <cell r="F83">
            <v>1.4</v>
          </cell>
          <cell r="G83">
            <v>47.88</v>
          </cell>
          <cell r="H83">
            <v>6922.2616903403596</v>
          </cell>
          <cell r="I83">
            <v>331000</v>
          </cell>
        </row>
        <row r="84">
          <cell r="B84" t="str">
            <v>Traàn Vaên Thaønh</v>
          </cell>
          <cell r="C84" t="str">
            <v xml:space="preserve"> (nghæ)</v>
          </cell>
          <cell r="D84">
            <v>0.95</v>
          </cell>
          <cell r="E84">
            <v>90</v>
          </cell>
          <cell r="F84">
            <v>1</v>
          </cell>
          <cell r="G84">
            <v>85.5</v>
          </cell>
          <cell r="H84">
            <v>6922.2616903403596</v>
          </cell>
          <cell r="I84">
            <v>592000</v>
          </cell>
        </row>
        <row r="85">
          <cell r="B85" t="str">
            <v>Coäng:</v>
          </cell>
          <cell r="G85">
            <v>6575.0966666666673</v>
          </cell>
          <cell r="I85">
            <v>45513000</v>
          </cell>
        </row>
        <row r="87">
          <cell r="B87" t="e">
            <v>#NAME?</v>
          </cell>
        </row>
        <row r="88">
          <cell r="I88" t="str">
            <v xml:space="preserve"> Kieân Löông, ngaøy 02  thaùng 08 naêm 2002</v>
          </cell>
        </row>
        <row r="89">
          <cell r="B89" t="str">
            <v>Keá toaùn tröôûng</v>
          </cell>
          <cell r="F89" t="str">
            <v xml:space="preserve"> Phoøng Toå chöùc - Haønh chaùnh</v>
          </cell>
        </row>
        <row r="93">
          <cell r="D93" t="str">
            <v>DANH SAÙCH CHI BOÅ SUNG LÖÔNG 06 THAÙNG ÑAÀU NAÊM 2002</v>
          </cell>
        </row>
        <row r="95">
          <cell r="B95" t="str">
            <v>Hoï vaø Teân</v>
          </cell>
          <cell r="C95" t="str">
            <v>Chöùc vuï</v>
          </cell>
          <cell r="D95" t="str">
            <v>HSCV</v>
          </cell>
          <cell r="E95" t="str">
            <v>Ngaøy coâng</v>
          </cell>
          <cell r="F95" t="str">
            <v>Heä soá X.Loaïi</v>
          </cell>
          <cell r="G95" t="str">
            <v>HSQÑ</v>
          </cell>
          <cell r="H95" t="str">
            <v>Ñôn giaù</v>
          </cell>
          <cell r="I95" t="str">
            <v>Thaønh tieàn (ñ)</v>
          </cell>
        </row>
        <row r="97">
          <cell r="B97" t="str">
            <v>Laâm Duy Khaùnh</v>
          </cell>
          <cell r="C97" t="str">
            <v>T.Phoøng</v>
          </cell>
          <cell r="D97">
            <v>2</v>
          </cell>
          <cell r="E97">
            <v>150</v>
          </cell>
          <cell r="F97">
            <v>1.4</v>
          </cell>
          <cell r="G97">
            <v>420</v>
          </cell>
          <cell r="H97">
            <v>6922.2616903403596</v>
          </cell>
          <cell r="I97">
            <v>2907000</v>
          </cell>
        </row>
        <row r="98">
          <cell r="B98" t="str">
            <v>Hoà Nam Giang</v>
          </cell>
          <cell r="C98" t="str">
            <v>P.Phoøng</v>
          </cell>
          <cell r="D98">
            <v>1.85</v>
          </cell>
          <cell r="E98">
            <v>150</v>
          </cell>
          <cell r="F98">
            <v>1.6</v>
          </cell>
          <cell r="G98">
            <v>444</v>
          </cell>
          <cell r="H98">
            <v>6922.2616903403596</v>
          </cell>
          <cell r="I98">
            <v>3073000</v>
          </cell>
        </row>
        <row r="99">
          <cell r="B99" t="str">
            <v>Traàn Chinh Chieán</v>
          </cell>
          <cell r="C99" t="str">
            <v>P.Phoøng</v>
          </cell>
          <cell r="D99">
            <v>1.85</v>
          </cell>
          <cell r="E99">
            <v>150</v>
          </cell>
          <cell r="F99">
            <v>1.6</v>
          </cell>
          <cell r="G99">
            <v>444</v>
          </cell>
          <cell r="H99">
            <v>6922.2616903403596</v>
          </cell>
          <cell r="I99">
            <v>3073000</v>
          </cell>
        </row>
        <row r="100">
          <cell r="B100" t="str">
            <v>Maïc Thanh Duõng</v>
          </cell>
          <cell r="C100" t="str">
            <v>Nhaân vieân</v>
          </cell>
          <cell r="D100">
            <v>1.3</v>
          </cell>
          <cell r="E100">
            <v>149</v>
          </cell>
          <cell r="F100">
            <v>1.6</v>
          </cell>
          <cell r="G100">
            <v>309.92000000000007</v>
          </cell>
          <cell r="H100">
            <v>6922.2616903403596</v>
          </cell>
          <cell r="I100">
            <v>2145000</v>
          </cell>
        </row>
        <row r="101">
          <cell r="B101" t="str">
            <v>Huyønh Thanh Lieâm</v>
          </cell>
          <cell r="C101" t="str">
            <v>Thuû kho</v>
          </cell>
          <cell r="D101">
            <v>1.25</v>
          </cell>
          <cell r="E101">
            <v>149</v>
          </cell>
          <cell r="F101">
            <v>1.4</v>
          </cell>
          <cell r="G101">
            <v>260.75</v>
          </cell>
          <cell r="H101">
            <v>6922.2616903403596</v>
          </cell>
          <cell r="I101">
            <v>1805000</v>
          </cell>
        </row>
        <row r="102">
          <cell r="B102" t="str">
            <v>Nguyeãn Vaên Thôm</v>
          </cell>
          <cell r="C102" t="str">
            <v>NV</v>
          </cell>
          <cell r="D102">
            <v>1.35</v>
          </cell>
          <cell r="E102">
            <v>149</v>
          </cell>
          <cell r="F102">
            <v>1.6</v>
          </cell>
          <cell r="G102">
            <v>321.84000000000003</v>
          </cell>
          <cell r="H102">
            <v>6922.2616903403596</v>
          </cell>
          <cell r="I102">
            <v>2228000</v>
          </cell>
        </row>
        <row r="103">
          <cell r="B103" t="str">
            <v>Phuøng Höõu Ñaït</v>
          </cell>
          <cell r="C103" t="str">
            <v>Thuû kho</v>
          </cell>
          <cell r="D103">
            <v>1.45</v>
          </cell>
          <cell r="E103">
            <v>146</v>
          </cell>
          <cell r="F103">
            <v>1.6</v>
          </cell>
          <cell r="G103">
            <v>338.72</v>
          </cell>
          <cell r="H103">
            <v>6922.2616903403596</v>
          </cell>
          <cell r="I103">
            <v>2345000</v>
          </cell>
        </row>
        <row r="104">
          <cell r="B104" t="str">
            <v>Nguyeãn Sôn Haø</v>
          </cell>
          <cell r="C104" t="str">
            <v>Thuû kho</v>
          </cell>
          <cell r="D104">
            <v>1.35</v>
          </cell>
          <cell r="E104">
            <v>150</v>
          </cell>
          <cell r="F104">
            <v>1.4</v>
          </cell>
          <cell r="G104">
            <v>283.5</v>
          </cell>
          <cell r="H104">
            <v>6922.2616903403596</v>
          </cell>
          <cell r="I104">
            <v>1962000</v>
          </cell>
        </row>
        <row r="105">
          <cell r="B105" t="str">
            <v>Leâ Hoaøng Baù</v>
          </cell>
          <cell r="C105" t="str">
            <v>NV</v>
          </cell>
          <cell r="D105">
            <v>1.2916666666666667</v>
          </cell>
          <cell r="E105">
            <v>151</v>
          </cell>
          <cell r="F105">
            <v>1.4</v>
          </cell>
          <cell r="G105">
            <v>273.05833333333334</v>
          </cell>
          <cell r="H105">
            <v>6922.2616903403596</v>
          </cell>
          <cell r="I105">
            <v>1890000</v>
          </cell>
        </row>
        <row r="106">
          <cell r="B106" t="str">
            <v>Tröông  Ngoïc Maãn</v>
          </cell>
          <cell r="C106" t="str">
            <v>NV</v>
          </cell>
          <cell r="D106">
            <v>1.2</v>
          </cell>
          <cell r="E106">
            <v>152</v>
          </cell>
          <cell r="F106">
            <v>1.4</v>
          </cell>
          <cell r="G106">
            <v>255.35999999999999</v>
          </cell>
          <cell r="H106">
            <v>6922.2616903403596</v>
          </cell>
          <cell r="I106">
            <v>1768000</v>
          </cell>
        </row>
        <row r="107">
          <cell r="B107" t="str">
            <v>Nguyeãn Thanh Bình</v>
          </cell>
          <cell r="C107" t="str">
            <v>NV</v>
          </cell>
          <cell r="D107">
            <v>1.2666666666666666</v>
          </cell>
          <cell r="E107">
            <v>155</v>
          </cell>
          <cell r="F107">
            <v>1.6</v>
          </cell>
          <cell r="G107">
            <v>314.13333333333333</v>
          </cell>
          <cell r="H107">
            <v>6922.2616903403596</v>
          </cell>
          <cell r="I107">
            <v>2175000</v>
          </cell>
        </row>
        <row r="108">
          <cell r="B108" t="str">
            <v>Voõ Daân Quyeàn</v>
          </cell>
          <cell r="C108" t="str">
            <v>NV</v>
          </cell>
          <cell r="D108">
            <v>1.2250000000000001</v>
          </cell>
          <cell r="E108">
            <v>155</v>
          </cell>
          <cell r="F108">
            <v>1.4</v>
          </cell>
          <cell r="G108">
            <v>265.82499999999999</v>
          </cell>
          <cell r="H108">
            <v>6922.2616903403596</v>
          </cell>
          <cell r="I108">
            <v>1840000</v>
          </cell>
        </row>
        <row r="109">
          <cell r="B109" t="str">
            <v>Huyønh Thanh Cöôøng</v>
          </cell>
          <cell r="C109" t="str">
            <v>NV</v>
          </cell>
          <cell r="D109">
            <v>1.2250000000000001</v>
          </cell>
          <cell r="E109">
            <v>155</v>
          </cell>
          <cell r="F109">
            <v>1.4</v>
          </cell>
          <cell r="G109">
            <v>265.82499999999999</v>
          </cell>
          <cell r="H109">
            <v>6922.2616903403596</v>
          </cell>
          <cell r="I109">
            <v>1840000</v>
          </cell>
        </row>
        <row r="110">
          <cell r="B110" t="str">
            <v>Nguyeãn Ngoïc Duy</v>
          </cell>
          <cell r="C110" t="str">
            <v>NV</v>
          </cell>
          <cell r="D110">
            <v>1.3</v>
          </cell>
          <cell r="E110">
            <v>149</v>
          </cell>
          <cell r="F110">
            <v>1.4</v>
          </cell>
          <cell r="G110">
            <v>271.18</v>
          </cell>
          <cell r="H110">
            <v>6922.2616903403596</v>
          </cell>
          <cell r="I110">
            <v>1877000</v>
          </cell>
        </row>
        <row r="111">
          <cell r="B111" t="str">
            <v>Laâm Hoàng Haûi</v>
          </cell>
          <cell r="C111" t="str">
            <v>Thuû kho</v>
          </cell>
          <cell r="D111">
            <v>1.25</v>
          </cell>
          <cell r="E111">
            <v>150</v>
          </cell>
          <cell r="F111">
            <v>1.4</v>
          </cell>
          <cell r="G111">
            <v>262.5</v>
          </cell>
          <cell r="H111">
            <v>6922.2616903403596</v>
          </cell>
          <cell r="I111">
            <v>1817000</v>
          </cell>
        </row>
        <row r="112">
          <cell r="B112" t="str">
            <v>Nguyeãn Phöông Phan</v>
          </cell>
          <cell r="C112" t="str">
            <v>Phuï kho</v>
          </cell>
          <cell r="D112">
            <v>1.1499999999999999</v>
          </cell>
          <cell r="E112">
            <v>149</v>
          </cell>
          <cell r="F112">
            <v>1.4</v>
          </cell>
          <cell r="G112">
            <v>239.89</v>
          </cell>
          <cell r="H112">
            <v>6922.2616903403596</v>
          </cell>
          <cell r="I112">
            <v>1661000</v>
          </cell>
        </row>
        <row r="113">
          <cell r="B113" t="str">
            <v>Nguyeãn Baù Toång</v>
          </cell>
          <cell r="C113" t="str">
            <v>NV</v>
          </cell>
          <cell r="D113">
            <v>1.25</v>
          </cell>
          <cell r="E113">
            <v>149</v>
          </cell>
          <cell r="F113">
            <v>1.4</v>
          </cell>
          <cell r="G113">
            <v>260.75</v>
          </cell>
          <cell r="H113">
            <v>6922.2616903403596</v>
          </cell>
          <cell r="I113">
            <v>1805000</v>
          </cell>
        </row>
        <row r="114">
          <cell r="B114" t="str">
            <v>Löông Vaên Khaàu</v>
          </cell>
          <cell r="C114" t="str">
            <v>BQLDA</v>
          </cell>
          <cell r="D114">
            <v>1.3</v>
          </cell>
          <cell r="E114">
            <v>128</v>
          </cell>
          <cell r="F114">
            <v>1.4</v>
          </cell>
          <cell r="G114">
            <v>232.95999999999998</v>
          </cell>
          <cell r="H114">
            <v>6922.2616903403596</v>
          </cell>
          <cell r="I114">
            <v>1613000</v>
          </cell>
        </row>
        <row r="115">
          <cell r="B115" t="str">
            <v>Nguyeãn Vaên Haûi</v>
          </cell>
          <cell r="C115" t="str">
            <v>BQLDA</v>
          </cell>
          <cell r="D115">
            <v>1.25</v>
          </cell>
          <cell r="E115">
            <v>151</v>
          </cell>
          <cell r="F115">
            <v>1.4</v>
          </cell>
          <cell r="G115">
            <v>264.25</v>
          </cell>
          <cell r="H115">
            <v>6922.2616903403596</v>
          </cell>
          <cell r="I115">
            <v>1829000</v>
          </cell>
        </row>
        <row r="116">
          <cell r="B116" t="str">
            <v>Hoà Thò Caåm Huyønh</v>
          </cell>
          <cell r="C116" t="str">
            <v>BQLDA</v>
          </cell>
          <cell r="D116">
            <v>1.25</v>
          </cell>
          <cell r="E116">
            <v>149</v>
          </cell>
          <cell r="F116">
            <v>1.4</v>
          </cell>
          <cell r="G116">
            <v>260.75</v>
          </cell>
          <cell r="H116">
            <v>6922.2616903403596</v>
          </cell>
          <cell r="I116">
            <v>1805000</v>
          </cell>
        </row>
        <row r="117">
          <cell r="B117" t="str">
            <v>Traàn Huy Thaïch</v>
          </cell>
          <cell r="C117" t="str">
            <v>BQLDA</v>
          </cell>
          <cell r="D117">
            <v>1.25</v>
          </cell>
          <cell r="E117">
            <v>151</v>
          </cell>
          <cell r="F117">
            <v>1.4</v>
          </cell>
          <cell r="G117">
            <v>264.25</v>
          </cell>
          <cell r="H117">
            <v>6922.2616903403596</v>
          </cell>
          <cell r="I117">
            <v>1829000</v>
          </cell>
        </row>
        <row r="118">
          <cell r="B118" t="str">
            <v>Vuõ Tieán Laõm</v>
          </cell>
          <cell r="C118" t="str">
            <v>BQLDA</v>
          </cell>
          <cell r="D118">
            <v>1.5</v>
          </cell>
          <cell r="E118">
            <v>153</v>
          </cell>
          <cell r="F118">
            <v>1.4</v>
          </cell>
          <cell r="G118">
            <v>321.29999999999995</v>
          </cell>
          <cell r="H118">
            <v>6922.2616903403596</v>
          </cell>
          <cell r="I118">
            <v>2224000</v>
          </cell>
        </row>
        <row r="119">
          <cell r="B119" t="str">
            <v>Nguyeãn Vaên Cöôøng</v>
          </cell>
          <cell r="C119" t="str">
            <v>Toå tröôûng</v>
          </cell>
          <cell r="D119">
            <v>1.5</v>
          </cell>
          <cell r="E119">
            <v>154</v>
          </cell>
          <cell r="F119">
            <v>1.4</v>
          </cell>
          <cell r="G119">
            <v>323.39999999999998</v>
          </cell>
          <cell r="H119">
            <v>6922.2616903403596</v>
          </cell>
          <cell r="I119">
            <v>2239000</v>
          </cell>
        </row>
        <row r="120">
          <cell r="B120" t="str">
            <v>Phan Vaên Hoàng</v>
          </cell>
          <cell r="C120" t="str">
            <v>Toå phoù</v>
          </cell>
          <cell r="D120">
            <v>1.3</v>
          </cell>
          <cell r="E120">
            <v>152</v>
          </cell>
          <cell r="F120">
            <v>1.4</v>
          </cell>
          <cell r="G120">
            <v>276.64</v>
          </cell>
          <cell r="H120">
            <v>6922.2616903403596</v>
          </cell>
          <cell r="I120">
            <v>1915000</v>
          </cell>
        </row>
        <row r="121">
          <cell r="B121" t="str">
            <v>Taï Quoác Quyønh</v>
          </cell>
          <cell r="C121" t="str">
            <v>CN</v>
          </cell>
          <cell r="D121">
            <v>1.25</v>
          </cell>
          <cell r="E121">
            <v>149</v>
          </cell>
          <cell r="F121">
            <v>1.6</v>
          </cell>
          <cell r="G121">
            <v>298</v>
          </cell>
          <cell r="H121">
            <v>6922.2616903403596</v>
          </cell>
          <cell r="I121">
            <v>2063000</v>
          </cell>
        </row>
        <row r="122">
          <cell r="B122" t="str">
            <v>Leâ Töï Thieän</v>
          </cell>
          <cell r="C122" t="str">
            <v>CN</v>
          </cell>
          <cell r="D122">
            <v>1.25</v>
          </cell>
          <cell r="E122">
            <v>148</v>
          </cell>
          <cell r="F122">
            <v>1.4</v>
          </cell>
          <cell r="G122">
            <v>259</v>
          </cell>
          <cell r="H122">
            <v>6922.2616903403596</v>
          </cell>
          <cell r="I122">
            <v>1793000</v>
          </cell>
        </row>
        <row r="123">
          <cell r="B123" t="str">
            <v>Phan Phöôùc Lôïi</v>
          </cell>
          <cell r="C123" t="str">
            <v>CN</v>
          </cell>
          <cell r="D123">
            <v>1.25</v>
          </cell>
          <cell r="E123">
            <v>149</v>
          </cell>
          <cell r="F123">
            <v>1.2</v>
          </cell>
          <cell r="G123">
            <v>223.5</v>
          </cell>
          <cell r="H123">
            <v>6922.2616903403596</v>
          </cell>
          <cell r="I123">
            <v>1547000</v>
          </cell>
        </row>
        <row r="124">
          <cell r="B124" t="str">
            <v>Nguyeãn Vaên Ñöông</v>
          </cell>
          <cell r="C124" t="str">
            <v>CN</v>
          </cell>
          <cell r="D124">
            <v>1.25</v>
          </cell>
          <cell r="E124">
            <v>154</v>
          </cell>
          <cell r="F124">
            <v>1.6</v>
          </cell>
          <cell r="G124">
            <v>308</v>
          </cell>
          <cell r="H124">
            <v>6922.2616903403596</v>
          </cell>
          <cell r="I124">
            <v>2132000</v>
          </cell>
        </row>
        <row r="125">
          <cell r="B125" t="str">
            <v>Phan Vaên Hieàn</v>
          </cell>
          <cell r="C125" t="str">
            <v>CN</v>
          </cell>
          <cell r="D125">
            <v>1.25</v>
          </cell>
          <cell r="E125">
            <v>153</v>
          </cell>
          <cell r="F125">
            <v>1.4</v>
          </cell>
          <cell r="G125">
            <v>267.75</v>
          </cell>
          <cell r="H125">
            <v>6922.2616903403596</v>
          </cell>
          <cell r="I125">
            <v>1853000</v>
          </cell>
        </row>
        <row r="126">
          <cell r="B126" t="str">
            <v>Phaïm Gia Bình</v>
          </cell>
          <cell r="C126" t="str">
            <v>CN</v>
          </cell>
          <cell r="D126">
            <v>1.25</v>
          </cell>
          <cell r="E126">
            <v>153</v>
          </cell>
          <cell r="F126">
            <v>1.4</v>
          </cell>
          <cell r="G126">
            <v>267.75</v>
          </cell>
          <cell r="H126">
            <v>6922.2616903403596</v>
          </cell>
          <cell r="I126">
            <v>1853000</v>
          </cell>
        </row>
        <row r="127">
          <cell r="B127" t="str">
            <v>Löõ Thanh Ñieàn</v>
          </cell>
          <cell r="C127" t="str">
            <v>CN</v>
          </cell>
          <cell r="D127">
            <v>1.1979166666666667</v>
          </cell>
          <cell r="E127">
            <v>153</v>
          </cell>
          <cell r="F127">
            <v>1.2</v>
          </cell>
          <cell r="G127">
            <v>219.9375</v>
          </cell>
          <cell r="H127">
            <v>6922.2616903403596</v>
          </cell>
          <cell r="I127">
            <v>1522000</v>
          </cell>
        </row>
        <row r="128">
          <cell r="B128" t="str">
            <v>Nguyeãn Ngoïc Sôn</v>
          </cell>
          <cell r="C128" t="str">
            <v>CN</v>
          </cell>
          <cell r="D128">
            <v>1.25</v>
          </cell>
          <cell r="E128">
            <v>147</v>
          </cell>
          <cell r="F128">
            <v>1.4</v>
          </cell>
          <cell r="G128">
            <v>257.25</v>
          </cell>
          <cell r="H128">
            <v>6922.2616903403596</v>
          </cell>
          <cell r="I128">
            <v>1781000</v>
          </cell>
        </row>
        <row r="129">
          <cell r="B129" t="str">
            <v>Nguyeãn Troïng Taøi</v>
          </cell>
          <cell r="C129" t="str">
            <v>CN</v>
          </cell>
          <cell r="D129">
            <v>1.25</v>
          </cell>
          <cell r="E129">
            <v>150</v>
          </cell>
          <cell r="F129">
            <v>1.4</v>
          </cell>
          <cell r="G129">
            <v>262.5</v>
          </cell>
          <cell r="H129">
            <v>6922.2616903403596</v>
          </cell>
          <cell r="I129">
            <v>1817000</v>
          </cell>
        </row>
        <row r="130">
          <cell r="B130" t="str">
            <v>Phan Vaên Loäc</v>
          </cell>
          <cell r="C130" t="str">
            <v>CN</v>
          </cell>
          <cell r="D130">
            <v>1.1979166666666667</v>
          </cell>
          <cell r="E130">
            <v>153</v>
          </cell>
          <cell r="F130">
            <v>1.4</v>
          </cell>
          <cell r="G130">
            <v>256.59375</v>
          </cell>
          <cell r="H130">
            <v>6922.2616903403596</v>
          </cell>
          <cell r="I130">
            <v>1776000</v>
          </cell>
        </row>
        <row r="131">
          <cell r="B131" t="str">
            <v>Traàn Thanh Sang</v>
          </cell>
          <cell r="C131" t="str">
            <v>CN</v>
          </cell>
          <cell r="D131">
            <v>1.09375</v>
          </cell>
          <cell r="E131">
            <v>153</v>
          </cell>
          <cell r="F131">
            <v>1.4</v>
          </cell>
          <cell r="G131">
            <v>234.28124999999997</v>
          </cell>
          <cell r="H131">
            <v>6922.2616903403596</v>
          </cell>
          <cell r="I131">
            <v>1622000</v>
          </cell>
        </row>
        <row r="132">
          <cell r="B132" t="str">
            <v>Ñaëng Quoác Trung</v>
          </cell>
          <cell r="C132" t="str">
            <v>Laùi xe</v>
          </cell>
          <cell r="D132">
            <v>1.2</v>
          </cell>
          <cell r="E132">
            <v>152</v>
          </cell>
          <cell r="F132">
            <v>1.2</v>
          </cell>
          <cell r="G132">
            <v>218.88</v>
          </cell>
          <cell r="H132">
            <v>6922.2616903403596</v>
          </cell>
          <cell r="I132">
            <v>1515000</v>
          </cell>
        </row>
        <row r="133">
          <cell r="B133" t="str">
            <v>Ñoã Vaên Loäc</v>
          </cell>
          <cell r="C133" t="str">
            <v>X.Naâng</v>
          </cell>
          <cell r="D133">
            <v>1.2</v>
          </cell>
          <cell r="E133">
            <v>149</v>
          </cell>
          <cell r="F133">
            <v>1</v>
          </cell>
          <cell r="G133">
            <v>178.79999999999998</v>
          </cell>
          <cell r="H133">
            <v>6922.2616903403596</v>
          </cell>
          <cell r="I133">
            <v>1238000</v>
          </cell>
        </row>
        <row r="134">
          <cell r="B134" t="str">
            <v>Ñaëng Quoác Duõng</v>
          </cell>
          <cell r="C134" t="str">
            <v>Laùi xe</v>
          </cell>
          <cell r="D134">
            <v>1.2</v>
          </cell>
          <cell r="E134">
            <v>152</v>
          </cell>
          <cell r="F134">
            <v>1.2</v>
          </cell>
          <cell r="G134">
            <v>218.88</v>
          </cell>
          <cell r="H134">
            <v>6922.2616903403596</v>
          </cell>
          <cell r="I134">
            <v>1515000</v>
          </cell>
        </row>
        <row r="135">
          <cell r="B135" t="str">
            <v>Nguyeãn Thanh Phong</v>
          </cell>
          <cell r="C135" t="str">
            <v>Laùi xe</v>
          </cell>
          <cell r="D135">
            <v>1.2</v>
          </cell>
          <cell r="E135">
            <v>152</v>
          </cell>
          <cell r="F135">
            <v>1.4</v>
          </cell>
          <cell r="G135">
            <v>255.35999999999999</v>
          </cell>
          <cell r="H135">
            <v>6922.2616903403596</v>
          </cell>
          <cell r="I135">
            <v>1768000</v>
          </cell>
        </row>
        <row r="136">
          <cell r="B136" t="str">
            <v>Nguyeãn Hoàng Hoøang</v>
          </cell>
          <cell r="C136" t="str">
            <v>Laùi xe</v>
          </cell>
          <cell r="D136">
            <v>1.2</v>
          </cell>
          <cell r="E136">
            <v>149</v>
          </cell>
          <cell r="F136">
            <v>1.4</v>
          </cell>
          <cell r="G136">
            <v>250.31999999999996</v>
          </cell>
          <cell r="H136">
            <v>6922.2616903403596</v>
          </cell>
          <cell r="I136">
            <v>1733000</v>
          </cell>
        </row>
        <row r="137">
          <cell r="B137" t="str">
            <v>Traàn Ngoïc Phöông</v>
          </cell>
          <cell r="C137" t="str">
            <v>Laùi xe</v>
          </cell>
          <cell r="D137">
            <v>1.2</v>
          </cell>
          <cell r="E137">
            <v>152</v>
          </cell>
          <cell r="F137">
            <v>1.4</v>
          </cell>
          <cell r="G137">
            <v>255.35999999999999</v>
          </cell>
          <cell r="H137">
            <v>6922.2616903403596</v>
          </cell>
          <cell r="I137">
            <v>1768000</v>
          </cell>
        </row>
        <row r="138">
          <cell r="B138" t="str">
            <v>Nguyeãn Thaønh Haûo</v>
          </cell>
          <cell r="C138" t="str">
            <v>Laùi xe</v>
          </cell>
          <cell r="D138">
            <v>1.2</v>
          </cell>
          <cell r="E138">
            <v>152</v>
          </cell>
          <cell r="F138">
            <v>1.4</v>
          </cell>
          <cell r="G138">
            <v>255.35999999999999</v>
          </cell>
          <cell r="H138">
            <v>6922.2616903403596</v>
          </cell>
          <cell r="I138">
            <v>1768000</v>
          </cell>
        </row>
        <row r="139">
          <cell r="B139" t="str">
            <v>Phaïm Quoác Huy</v>
          </cell>
          <cell r="C139" t="str">
            <v>Laùi xe</v>
          </cell>
          <cell r="D139">
            <v>1.2</v>
          </cell>
          <cell r="E139">
            <v>152</v>
          </cell>
          <cell r="F139">
            <v>1.6</v>
          </cell>
          <cell r="G139">
            <v>291.84000000000003</v>
          </cell>
          <cell r="H139">
            <v>6922.2616903403596</v>
          </cell>
          <cell r="I139">
            <v>2020000</v>
          </cell>
        </row>
        <row r="140">
          <cell r="B140" t="str">
            <v>Tröông Hoøai Phong</v>
          </cell>
          <cell r="C140" t="str">
            <v>Laùi xe</v>
          </cell>
          <cell r="D140">
            <v>1.2</v>
          </cell>
          <cell r="E140">
            <v>152</v>
          </cell>
          <cell r="F140">
            <v>1</v>
          </cell>
          <cell r="G140">
            <v>182.4</v>
          </cell>
          <cell r="H140">
            <v>6922.2616903403596</v>
          </cell>
          <cell r="I140">
            <v>1263000</v>
          </cell>
        </row>
        <row r="141">
          <cell r="B141" t="str">
            <v>Nguyeãn Vaên Yeân</v>
          </cell>
          <cell r="C141" t="str">
            <v>X.Naâng</v>
          </cell>
          <cell r="D141">
            <v>1.2</v>
          </cell>
          <cell r="E141">
            <v>150</v>
          </cell>
          <cell r="F141">
            <v>1</v>
          </cell>
          <cell r="G141">
            <v>180</v>
          </cell>
          <cell r="H141">
            <v>6922.2616903403596</v>
          </cell>
          <cell r="I141">
            <v>1246000</v>
          </cell>
        </row>
        <row r="142">
          <cell r="B142" t="str">
            <v>Laâm Hoàng Thu</v>
          </cell>
          <cell r="C142" t="str">
            <v>Laùi xe</v>
          </cell>
          <cell r="D142">
            <v>1.2</v>
          </cell>
          <cell r="E142">
            <v>152</v>
          </cell>
          <cell r="F142">
            <v>1.4</v>
          </cell>
          <cell r="G142">
            <v>255.35999999999999</v>
          </cell>
          <cell r="H142">
            <v>6922.2616903403596</v>
          </cell>
          <cell r="I142">
            <v>1768000</v>
          </cell>
        </row>
        <row r="143">
          <cell r="B143" t="str">
            <v>Nguyeãn Ñöùc Thaéng</v>
          </cell>
          <cell r="C143" t="str">
            <v>Laùi xe</v>
          </cell>
          <cell r="D143">
            <v>1.2</v>
          </cell>
          <cell r="E143">
            <v>147.5</v>
          </cell>
          <cell r="F143">
            <v>1.4</v>
          </cell>
          <cell r="G143">
            <v>247.79999999999998</v>
          </cell>
          <cell r="H143">
            <v>6922.2616903403596</v>
          </cell>
          <cell r="I143">
            <v>1715000</v>
          </cell>
        </row>
        <row r="144">
          <cell r="B144" t="str">
            <v>Phaïm Ñöùc Thieäp</v>
          </cell>
          <cell r="C144" t="str">
            <v>Laùi xe</v>
          </cell>
          <cell r="D144">
            <v>1.2</v>
          </cell>
          <cell r="E144">
            <v>116</v>
          </cell>
          <cell r="F144">
            <v>1.2</v>
          </cell>
          <cell r="G144">
            <v>167.04</v>
          </cell>
          <cell r="H144">
            <v>6922.2616903403596</v>
          </cell>
          <cell r="I144">
            <v>1156000</v>
          </cell>
        </row>
        <row r="145">
          <cell r="B145" t="str">
            <v>Nguyeãn Xuaân Thaønh</v>
          </cell>
          <cell r="C145" t="str">
            <v>Laùi xe</v>
          </cell>
          <cell r="D145">
            <v>1.2</v>
          </cell>
          <cell r="E145">
            <v>147</v>
          </cell>
          <cell r="F145">
            <v>1.6</v>
          </cell>
          <cell r="G145">
            <v>282.24</v>
          </cell>
          <cell r="H145">
            <v>6922.2616903403596</v>
          </cell>
          <cell r="I145">
            <v>1954000</v>
          </cell>
        </row>
        <row r="146">
          <cell r="B146" t="str">
            <v>Buøi Quang Laäp</v>
          </cell>
          <cell r="C146" t="str">
            <v>X.Naâng</v>
          </cell>
          <cell r="D146">
            <v>1.2</v>
          </cell>
          <cell r="E146">
            <v>144</v>
          </cell>
          <cell r="F146">
            <v>1</v>
          </cell>
          <cell r="G146">
            <v>172.79999999999998</v>
          </cell>
          <cell r="H146">
            <v>6922.2616903403596</v>
          </cell>
          <cell r="I146">
            <v>1196000</v>
          </cell>
        </row>
        <row r="147">
          <cell r="B147" t="str">
            <v>Nguyeãn Thaønh Thoaïi</v>
          </cell>
          <cell r="C147" t="str">
            <v>Laùi xe</v>
          </cell>
          <cell r="D147">
            <v>1.2</v>
          </cell>
          <cell r="E147">
            <v>155</v>
          </cell>
          <cell r="F147">
            <v>1.4</v>
          </cell>
          <cell r="G147">
            <v>260.39999999999998</v>
          </cell>
          <cell r="H147">
            <v>6922.2616903403596</v>
          </cell>
          <cell r="I147">
            <v>1803000</v>
          </cell>
        </row>
        <row r="148">
          <cell r="B148" t="str">
            <v>Ngoâ Vaên Taân</v>
          </cell>
          <cell r="C148" t="str">
            <v>Laùi xe</v>
          </cell>
          <cell r="D148">
            <v>1.2</v>
          </cell>
          <cell r="E148">
            <v>152</v>
          </cell>
          <cell r="F148">
            <v>1.6</v>
          </cell>
          <cell r="G148">
            <v>291.84000000000003</v>
          </cell>
          <cell r="H148">
            <v>6922.2616903403596</v>
          </cell>
          <cell r="I148">
            <v>2020000</v>
          </cell>
        </row>
        <row r="149">
          <cell r="B149" t="str">
            <v>Ñaøo Vaên Minh</v>
          </cell>
          <cell r="C149" t="str">
            <v>X.Cuoác</v>
          </cell>
          <cell r="D149">
            <v>1.3</v>
          </cell>
          <cell r="E149">
            <v>152</v>
          </cell>
          <cell r="F149">
            <v>1.6</v>
          </cell>
          <cell r="G149">
            <v>316.16000000000003</v>
          </cell>
          <cell r="H149">
            <v>6922.2616903403596</v>
          </cell>
          <cell r="I149">
            <v>2189000</v>
          </cell>
        </row>
        <row r="150">
          <cell r="B150" t="str">
            <v>Ngoâ Vaên Thaân</v>
          </cell>
          <cell r="C150" t="str">
            <v>X.Naâng</v>
          </cell>
          <cell r="D150">
            <v>1.2</v>
          </cell>
          <cell r="E150">
            <v>149</v>
          </cell>
          <cell r="F150">
            <v>1</v>
          </cell>
          <cell r="G150">
            <v>178.79999999999998</v>
          </cell>
          <cell r="H150">
            <v>6922.2616903403596</v>
          </cell>
          <cell r="I150">
            <v>1238000</v>
          </cell>
        </row>
        <row r="151">
          <cell r="B151" t="str">
            <v>Phan Thaønh Trung</v>
          </cell>
          <cell r="C151" t="str">
            <v>X.Naâng</v>
          </cell>
          <cell r="D151">
            <v>1.2</v>
          </cell>
          <cell r="E151">
            <v>150</v>
          </cell>
          <cell r="F151">
            <v>1</v>
          </cell>
          <cell r="G151">
            <v>180</v>
          </cell>
          <cell r="H151">
            <v>6922.2616903403596</v>
          </cell>
          <cell r="I151">
            <v>1246000</v>
          </cell>
        </row>
        <row r="152">
          <cell r="B152" t="str">
            <v>Buøi Quang Baèng</v>
          </cell>
          <cell r="C152" t="str">
            <v>X.Naâng</v>
          </cell>
          <cell r="D152">
            <v>1.2</v>
          </cell>
          <cell r="E152">
            <v>149</v>
          </cell>
          <cell r="F152">
            <v>1</v>
          </cell>
          <cell r="G152">
            <v>178.79999999999998</v>
          </cell>
          <cell r="H152">
            <v>6922.2616903403596</v>
          </cell>
          <cell r="I152">
            <v>1238000</v>
          </cell>
        </row>
        <row r="153">
          <cell r="B153" t="str">
            <v>Hoà Ngoïc Lôïi</v>
          </cell>
          <cell r="C153" t="str">
            <v>X.Naâng</v>
          </cell>
          <cell r="D153">
            <v>1.2</v>
          </cell>
          <cell r="E153">
            <v>150</v>
          </cell>
          <cell r="F153">
            <v>1</v>
          </cell>
          <cell r="G153">
            <v>180</v>
          </cell>
          <cell r="H153">
            <v>6922.2616903403596</v>
          </cell>
          <cell r="I153">
            <v>1246000</v>
          </cell>
        </row>
        <row r="154">
          <cell r="B154" t="str">
            <v>Nguyeãn Thanh Tuaán</v>
          </cell>
          <cell r="C154" t="str">
            <v>L.Caåu</v>
          </cell>
          <cell r="D154">
            <v>1.3</v>
          </cell>
          <cell r="E154">
            <v>152</v>
          </cell>
          <cell r="F154">
            <v>1.4</v>
          </cell>
          <cell r="G154">
            <v>276.64</v>
          </cell>
          <cell r="H154">
            <v>6922.2616903403596</v>
          </cell>
          <cell r="I154">
            <v>1915000</v>
          </cell>
        </row>
        <row r="155">
          <cell r="B155" t="str">
            <v>Traàn Vaên Sôn</v>
          </cell>
          <cell r="C155" t="str">
            <v>L.Caåu</v>
          </cell>
          <cell r="D155">
            <v>1.3</v>
          </cell>
          <cell r="E155">
            <v>152</v>
          </cell>
          <cell r="F155">
            <v>1.4</v>
          </cell>
          <cell r="G155">
            <v>276.64</v>
          </cell>
          <cell r="H155">
            <v>6922.2616903403596</v>
          </cell>
          <cell r="I155">
            <v>1915000</v>
          </cell>
        </row>
        <row r="156">
          <cell r="B156" t="str">
            <v>Coäng:</v>
          </cell>
          <cell r="G156">
            <v>15581.084166666664</v>
          </cell>
          <cell r="I156">
            <v>107857000</v>
          </cell>
        </row>
        <row r="158">
          <cell r="B158" t="e">
            <v>#NAME?</v>
          </cell>
        </row>
        <row r="159">
          <cell r="I159" t="str">
            <v xml:space="preserve"> Kieân Löông, ngaøy 02  thaùng 08 naêm 2002</v>
          </cell>
        </row>
        <row r="160">
          <cell r="B160" t="str">
            <v>Keá toaùn tröôûng</v>
          </cell>
          <cell r="F160" t="str">
            <v xml:space="preserve"> Phoøng Toå chöùc - Haønh chaùnh</v>
          </cell>
        </row>
        <row r="167">
          <cell r="D167" t="str">
            <v>DANH SAÙCH CHI BOÅ SUNG LÖÔNG 06 THAÙNG ÑAÀU NAÊM 2002</v>
          </cell>
        </row>
        <row r="169">
          <cell r="B169" t="str">
            <v>Hoï vaø Teân</v>
          </cell>
          <cell r="C169" t="str">
            <v>Chöùc vuï</v>
          </cell>
          <cell r="D169" t="str">
            <v>HSCV</v>
          </cell>
          <cell r="E169" t="str">
            <v>Ngaøy coâng</v>
          </cell>
          <cell r="F169" t="str">
            <v>Heä soá X.Loaïi</v>
          </cell>
          <cell r="G169" t="str">
            <v>HSQÑ</v>
          </cell>
          <cell r="H169" t="str">
            <v>Ñôn giaù</v>
          </cell>
          <cell r="I169" t="str">
            <v>Thaønh tieàn (ñ)</v>
          </cell>
        </row>
        <row r="171">
          <cell r="B171" t="str">
            <v>Phuøng Höõu Thònh</v>
          </cell>
          <cell r="C171" t="str">
            <v>Tr. phoøng</v>
          </cell>
          <cell r="D171">
            <v>2</v>
          </cell>
          <cell r="E171">
            <v>146</v>
          </cell>
          <cell r="F171">
            <v>1.6</v>
          </cell>
          <cell r="G171">
            <v>467.20000000000005</v>
          </cell>
          <cell r="H171">
            <v>6922.2616903403596</v>
          </cell>
          <cell r="I171">
            <v>3234000</v>
          </cell>
        </row>
        <row r="172">
          <cell r="B172" t="str">
            <v>Huyønh Quang Vöõng</v>
          </cell>
          <cell r="C172" t="str">
            <v>P. Phoøng</v>
          </cell>
          <cell r="D172">
            <v>1.85</v>
          </cell>
          <cell r="E172">
            <v>148</v>
          </cell>
          <cell r="F172">
            <v>1.6</v>
          </cell>
          <cell r="G172">
            <v>438.08000000000004</v>
          </cell>
          <cell r="H172">
            <v>6922.2616903403596</v>
          </cell>
          <cell r="I172">
            <v>3033000</v>
          </cell>
        </row>
        <row r="173">
          <cell r="B173" t="str">
            <v>Nguyeãn Thò Kim Anh</v>
          </cell>
          <cell r="C173" t="str">
            <v>Nhaân vieân</v>
          </cell>
          <cell r="D173">
            <v>1.3</v>
          </cell>
          <cell r="E173">
            <v>149</v>
          </cell>
          <cell r="F173">
            <v>1.6</v>
          </cell>
          <cell r="G173">
            <v>309.92000000000007</v>
          </cell>
          <cell r="H173">
            <v>6922.2616903403596</v>
          </cell>
          <cell r="I173">
            <v>2145000</v>
          </cell>
        </row>
        <row r="174">
          <cell r="B174" t="str">
            <v>Traàn Phuù Thuûy</v>
          </cell>
          <cell r="C174" t="str">
            <v>"</v>
          </cell>
          <cell r="D174">
            <v>1.3</v>
          </cell>
          <cell r="E174">
            <v>149</v>
          </cell>
          <cell r="F174">
            <v>1.6</v>
          </cell>
          <cell r="G174">
            <v>309.92000000000007</v>
          </cell>
          <cell r="H174">
            <v>6922.2616903403596</v>
          </cell>
          <cell r="I174">
            <v>2145000</v>
          </cell>
        </row>
        <row r="175">
          <cell r="B175" t="str">
            <v>Mai Thaønh Chính</v>
          </cell>
          <cell r="C175" t="str">
            <v>"</v>
          </cell>
          <cell r="D175">
            <v>1.25</v>
          </cell>
          <cell r="E175">
            <v>149</v>
          </cell>
          <cell r="F175">
            <v>1.4</v>
          </cell>
          <cell r="G175">
            <v>260.75</v>
          </cell>
          <cell r="H175">
            <v>6922.2616903403596</v>
          </cell>
          <cell r="I175">
            <v>1805000</v>
          </cell>
        </row>
        <row r="176">
          <cell r="B176" t="str">
            <v>Nguyeãn Xuaân Trieäu</v>
          </cell>
          <cell r="C176" t="str">
            <v>"</v>
          </cell>
          <cell r="D176">
            <v>1.1000000000000001</v>
          </cell>
          <cell r="E176">
            <v>149</v>
          </cell>
          <cell r="F176">
            <v>1.4</v>
          </cell>
          <cell r="G176">
            <v>229.45999999999998</v>
          </cell>
          <cell r="H176">
            <v>6922.2616903403596</v>
          </cell>
          <cell r="I176">
            <v>1588000</v>
          </cell>
        </row>
        <row r="177">
          <cell r="B177" t="str">
            <v>Nguyeãn Vaên Hoaøng</v>
          </cell>
          <cell r="C177" t="str">
            <v>"</v>
          </cell>
          <cell r="D177">
            <v>1.1000000000000001</v>
          </cell>
          <cell r="E177">
            <v>149</v>
          </cell>
          <cell r="F177">
            <v>1.4</v>
          </cell>
          <cell r="G177">
            <v>229.45999999999998</v>
          </cell>
          <cell r="H177">
            <v>6922.2616903403596</v>
          </cell>
          <cell r="I177">
            <v>1588000</v>
          </cell>
        </row>
        <row r="178">
          <cell r="B178" t="str">
            <v>Nguyeãn Quoác Maïnh</v>
          </cell>
          <cell r="C178" t="str">
            <v>"</v>
          </cell>
          <cell r="D178">
            <v>1.1000000000000001</v>
          </cell>
          <cell r="E178">
            <v>149</v>
          </cell>
          <cell r="F178">
            <v>1.6</v>
          </cell>
          <cell r="G178">
            <v>262.24</v>
          </cell>
          <cell r="H178">
            <v>6922.2616903403596</v>
          </cell>
          <cell r="I178">
            <v>1815000</v>
          </cell>
        </row>
        <row r="179">
          <cell r="B179" t="str">
            <v>Laâm Anh Duõng</v>
          </cell>
          <cell r="C179" t="str">
            <v>"</v>
          </cell>
          <cell r="D179">
            <v>1.1000000000000001</v>
          </cell>
          <cell r="E179">
            <v>149</v>
          </cell>
          <cell r="F179">
            <v>1.2</v>
          </cell>
          <cell r="G179">
            <v>196.68</v>
          </cell>
          <cell r="H179">
            <v>6922.2616903403596</v>
          </cell>
          <cell r="I179">
            <v>1361000</v>
          </cell>
        </row>
        <row r="180">
          <cell r="B180" t="str">
            <v>Tröông Thaønh Taâm</v>
          </cell>
          <cell r="C180" t="str">
            <v>"</v>
          </cell>
          <cell r="D180">
            <v>1.1000000000000001</v>
          </cell>
          <cell r="E180">
            <v>146</v>
          </cell>
          <cell r="F180">
            <v>1.2</v>
          </cell>
          <cell r="G180">
            <v>192.72000000000003</v>
          </cell>
          <cell r="H180">
            <v>6922.2616903403596</v>
          </cell>
          <cell r="I180">
            <v>1334000</v>
          </cell>
        </row>
        <row r="181">
          <cell r="B181" t="str">
            <v>Huøynh Vaên Bình</v>
          </cell>
          <cell r="C181" t="str">
            <v>"</v>
          </cell>
          <cell r="D181">
            <v>1.1000000000000001</v>
          </cell>
          <cell r="E181">
            <v>149</v>
          </cell>
          <cell r="F181">
            <v>1.4</v>
          </cell>
          <cell r="G181">
            <v>229.45999999999998</v>
          </cell>
          <cell r="H181">
            <v>6922.2616903403596</v>
          </cell>
          <cell r="I181">
            <v>1588000</v>
          </cell>
        </row>
        <row r="182">
          <cell r="B182" t="str">
            <v>Huøynh Thieän Phong</v>
          </cell>
          <cell r="C182" t="str">
            <v>"</v>
          </cell>
          <cell r="D182">
            <v>1.1000000000000001</v>
          </cell>
          <cell r="E182">
            <v>147</v>
          </cell>
          <cell r="F182">
            <v>1.4</v>
          </cell>
          <cell r="G182">
            <v>226.38</v>
          </cell>
          <cell r="H182">
            <v>6922.2616903403596</v>
          </cell>
          <cell r="I182">
            <v>1567000</v>
          </cell>
        </row>
        <row r="183">
          <cell r="B183" t="str">
            <v>Vuõ Quoác Vieät</v>
          </cell>
          <cell r="C183" t="str">
            <v>"</v>
          </cell>
          <cell r="D183">
            <v>1.1000000000000001</v>
          </cell>
          <cell r="E183">
            <v>149</v>
          </cell>
          <cell r="F183">
            <v>1.4</v>
          </cell>
          <cell r="G183">
            <v>229.45999999999998</v>
          </cell>
          <cell r="H183">
            <v>6922.2616903403596</v>
          </cell>
          <cell r="I183">
            <v>1588000</v>
          </cell>
        </row>
        <row r="184">
          <cell r="B184" t="str">
            <v>Traàn Vieát Khoâi</v>
          </cell>
          <cell r="C184" t="str">
            <v>"</v>
          </cell>
          <cell r="D184">
            <v>1.1979166666666667</v>
          </cell>
          <cell r="E184">
            <v>149</v>
          </cell>
          <cell r="F184">
            <v>1.4</v>
          </cell>
          <cell r="G184">
            <v>249.88541666666666</v>
          </cell>
          <cell r="H184">
            <v>6922.2616903403596</v>
          </cell>
          <cell r="I184">
            <v>1730000</v>
          </cell>
        </row>
        <row r="185">
          <cell r="B185" t="str">
            <v>Haø Vaên Khen</v>
          </cell>
          <cell r="C185" t="str">
            <v>"</v>
          </cell>
          <cell r="D185">
            <v>1.125</v>
          </cell>
          <cell r="E185">
            <v>135</v>
          </cell>
          <cell r="F185">
            <v>1.2</v>
          </cell>
          <cell r="G185">
            <v>182.25</v>
          </cell>
          <cell r="H185">
            <v>6922.2616903403596</v>
          </cell>
          <cell r="I185">
            <v>1262000</v>
          </cell>
        </row>
        <row r="186">
          <cell r="B186" t="str">
            <v>Laâm Minh Vöông</v>
          </cell>
          <cell r="C186" t="str">
            <v>P. Phoøng</v>
          </cell>
          <cell r="D186">
            <v>1.85</v>
          </cell>
          <cell r="E186">
            <v>150</v>
          </cell>
          <cell r="F186">
            <v>1.6</v>
          </cell>
          <cell r="G186">
            <v>444</v>
          </cell>
          <cell r="H186">
            <v>6922.2616903403596</v>
          </cell>
          <cell r="I186">
            <v>3073000</v>
          </cell>
        </row>
        <row r="187">
          <cell r="B187" t="str">
            <v>Leâ Thaønh Líp</v>
          </cell>
          <cell r="C187" t="str">
            <v>Phoù CN</v>
          </cell>
          <cell r="D187">
            <v>1.7</v>
          </cell>
          <cell r="E187">
            <v>152</v>
          </cell>
          <cell r="F187">
            <v>1.6</v>
          </cell>
          <cell r="G187">
            <v>413.44</v>
          </cell>
          <cell r="H187">
            <v>6922.2616903403596</v>
          </cell>
          <cell r="I187">
            <v>2862000</v>
          </cell>
        </row>
        <row r="188">
          <cell r="B188" t="str">
            <v>Voõ Hoàng Taâm</v>
          </cell>
          <cell r="C188" t="str">
            <v>Thuû quyõ</v>
          </cell>
          <cell r="D188">
            <v>1.2</v>
          </cell>
          <cell r="E188">
            <v>151</v>
          </cell>
          <cell r="F188">
            <v>1.6</v>
          </cell>
          <cell r="G188">
            <v>289.92</v>
          </cell>
          <cell r="H188">
            <v>6922.2616903403596</v>
          </cell>
          <cell r="I188">
            <v>2007000</v>
          </cell>
        </row>
        <row r="189">
          <cell r="B189" t="str">
            <v>Nguyeãn Thaønh Thaân</v>
          </cell>
          <cell r="C189" t="str">
            <v>K.Toaùn</v>
          </cell>
          <cell r="D189">
            <v>1.3</v>
          </cell>
          <cell r="E189">
            <v>149</v>
          </cell>
          <cell r="F189">
            <v>1.4</v>
          </cell>
          <cell r="G189">
            <v>271.18</v>
          </cell>
          <cell r="H189">
            <v>6922.2616903403596</v>
          </cell>
          <cell r="I189">
            <v>1877000</v>
          </cell>
        </row>
        <row r="190">
          <cell r="B190" t="str">
            <v>Voõ Hoaøng Trung</v>
          </cell>
          <cell r="C190" t="str">
            <v>Nhaân vieân</v>
          </cell>
          <cell r="D190">
            <v>1.25</v>
          </cell>
          <cell r="E190">
            <v>149</v>
          </cell>
          <cell r="F190">
            <v>1.4</v>
          </cell>
          <cell r="G190">
            <v>260.75</v>
          </cell>
          <cell r="H190">
            <v>6922.2616903403596</v>
          </cell>
          <cell r="I190">
            <v>1805000</v>
          </cell>
        </row>
        <row r="191">
          <cell r="B191" t="str">
            <v>Voõ Thoáng Nhaát</v>
          </cell>
          <cell r="C191" t="str">
            <v>"</v>
          </cell>
          <cell r="D191">
            <v>1.2</v>
          </cell>
          <cell r="E191">
            <v>149</v>
          </cell>
          <cell r="F191">
            <v>1.4</v>
          </cell>
          <cell r="G191">
            <v>250.31999999999996</v>
          </cell>
          <cell r="H191">
            <v>6922.2616903403596</v>
          </cell>
          <cell r="I191">
            <v>1733000</v>
          </cell>
        </row>
        <row r="192">
          <cell r="B192" t="str">
            <v>Nguyeãn Ñaêng Khoa</v>
          </cell>
          <cell r="C192" t="str">
            <v>"</v>
          </cell>
          <cell r="D192">
            <v>1.1833333333333333</v>
          </cell>
          <cell r="E192">
            <v>149</v>
          </cell>
          <cell r="F192">
            <v>1.4</v>
          </cell>
          <cell r="G192">
            <v>246.84333333333331</v>
          </cell>
          <cell r="H192">
            <v>6922.2616903403596</v>
          </cell>
          <cell r="I192">
            <v>1709000</v>
          </cell>
        </row>
        <row r="193">
          <cell r="B193" t="str">
            <v>Nguyeãn Phuù Quoác</v>
          </cell>
          <cell r="C193" t="str">
            <v>"</v>
          </cell>
          <cell r="D193">
            <v>1.1499999999999999</v>
          </cell>
          <cell r="E193">
            <v>149</v>
          </cell>
          <cell r="F193">
            <v>1.4</v>
          </cell>
          <cell r="G193">
            <v>239.89</v>
          </cell>
          <cell r="H193">
            <v>6922.2616903403596</v>
          </cell>
          <cell r="I193">
            <v>1661000</v>
          </cell>
        </row>
        <row r="194">
          <cell r="B194" t="str">
            <v>Ñinh Ñöùc Chính</v>
          </cell>
          <cell r="C194" t="str">
            <v>Laùi xe</v>
          </cell>
          <cell r="D194">
            <v>1.1000000000000001</v>
          </cell>
          <cell r="E194">
            <v>150</v>
          </cell>
          <cell r="F194">
            <v>1.4</v>
          </cell>
          <cell r="G194">
            <v>230.99999999999997</v>
          </cell>
          <cell r="H194">
            <v>6922.2616903403596</v>
          </cell>
          <cell r="I194">
            <v>1599000</v>
          </cell>
        </row>
        <row r="195">
          <cell r="B195" t="str">
            <v>Buøi Tieân Coâng</v>
          </cell>
          <cell r="C195" t="str">
            <v>"</v>
          </cell>
          <cell r="D195">
            <v>1.2</v>
          </cell>
          <cell r="E195">
            <v>149</v>
          </cell>
          <cell r="F195">
            <v>1.4</v>
          </cell>
          <cell r="G195">
            <v>250.31999999999996</v>
          </cell>
          <cell r="H195">
            <v>6922.2616903403596</v>
          </cell>
          <cell r="I195">
            <v>1733000</v>
          </cell>
        </row>
        <row r="196">
          <cell r="B196" t="str">
            <v>Phaïm Vaên Nhieàu</v>
          </cell>
          <cell r="C196" t="str">
            <v>Laùi xe</v>
          </cell>
          <cell r="D196">
            <v>1.2</v>
          </cell>
          <cell r="E196">
            <v>149</v>
          </cell>
          <cell r="F196">
            <v>1.4</v>
          </cell>
          <cell r="G196">
            <v>250.31999999999996</v>
          </cell>
          <cell r="H196">
            <v>6922.2616903403596</v>
          </cell>
          <cell r="I196">
            <v>1733000</v>
          </cell>
        </row>
        <row r="197">
          <cell r="B197" t="str">
            <v>Ñaøo Ngoïc Höông</v>
          </cell>
          <cell r="C197" t="str">
            <v>"</v>
          </cell>
          <cell r="D197">
            <v>1.2</v>
          </cell>
          <cell r="E197">
            <v>149</v>
          </cell>
          <cell r="F197">
            <v>1.6</v>
          </cell>
          <cell r="G197">
            <v>286.08</v>
          </cell>
          <cell r="H197">
            <v>6922.2616903403596</v>
          </cell>
          <cell r="I197">
            <v>1980000</v>
          </cell>
        </row>
        <row r="198">
          <cell r="B198" t="str">
            <v>Phaïm Anh Huøng</v>
          </cell>
          <cell r="C198" t="str">
            <v>"</v>
          </cell>
          <cell r="D198">
            <v>1.2</v>
          </cell>
          <cell r="E198">
            <v>149</v>
          </cell>
          <cell r="F198">
            <v>1.4</v>
          </cell>
          <cell r="G198">
            <v>250.31999999999996</v>
          </cell>
          <cell r="H198">
            <v>6922.2616903403596</v>
          </cell>
          <cell r="I198">
            <v>1733000</v>
          </cell>
        </row>
        <row r="199">
          <cell r="B199" t="str">
            <v>Huyønh Thò Xuyeán</v>
          </cell>
          <cell r="C199" t="str">
            <v>Nhaân vieân</v>
          </cell>
          <cell r="D199">
            <v>0.95</v>
          </cell>
          <cell r="E199">
            <v>129</v>
          </cell>
          <cell r="F199">
            <v>1.4</v>
          </cell>
          <cell r="G199">
            <v>171.57</v>
          </cell>
          <cell r="H199">
            <v>6922.2616903403596</v>
          </cell>
          <cell r="I199">
            <v>1188000</v>
          </cell>
        </row>
        <row r="200">
          <cell r="B200" t="str">
            <v>Voõ Thaønh Nhaân</v>
          </cell>
          <cell r="C200" t="str">
            <v>"</v>
          </cell>
          <cell r="D200">
            <v>1.2</v>
          </cell>
          <cell r="E200">
            <v>149</v>
          </cell>
          <cell r="F200">
            <v>1.4</v>
          </cell>
          <cell r="G200">
            <v>250.31999999999996</v>
          </cell>
          <cell r="H200">
            <v>6922.2616903403596</v>
          </cell>
          <cell r="I200">
            <v>1733000</v>
          </cell>
        </row>
        <row r="201">
          <cell r="B201" t="str">
            <v>Nguyeãn Thanh Sang</v>
          </cell>
          <cell r="C201" t="str">
            <v>"</v>
          </cell>
          <cell r="D201">
            <v>1.25</v>
          </cell>
          <cell r="E201">
            <v>149</v>
          </cell>
          <cell r="F201">
            <v>1.4</v>
          </cell>
          <cell r="G201">
            <v>260.75</v>
          </cell>
          <cell r="H201">
            <v>6922.2616903403596</v>
          </cell>
          <cell r="I201">
            <v>1805000</v>
          </cell>
        </row>
        <row r="202">
          <cell r="B202" t="str">
            <v>Huyønh Thò Kieån</v>
          </cell>
          <cell r="C202" t="str">
            <v>Caáp döôõng</v>
          </cell>
          <cell r="I202">
            <v>500000</v>
          </cell>
        </row>
        <row r="203">
          <cell r="B203" t="str">
            <v>Nguyeãn Thoaïi Oanh</v>
          </cell>
          <cell r="C203" t="str">
            <v>Tban</v>
          </cell>
          <cell r="D203">
            <v>1.9</v>
          </cell>
          <cell r="E203">
            <v>150</v>
          </cell>
          <cell r="F203">
            <v>1.6</v>
          </cell>
          <cell r="G203">
            <v>456</v>
          </cell>
          <cell r="H203">
            <v>6921.6239138546534</v>
          </cell>
          <cell r="I203">
            <v>3156000</v>
          </cell>
        </row>
        <row r="204">
          <cell r="B204" t="str">
            <v>Phaïm Vaên Haûi</v>
          </cell>
          <cell r="C204" t="str">
            <v>NV</v>
          </cell>
          <cell r="D204">
            <v>1.25</v>
          </cell>
          <cell r="E204">
            <v>149</v>
          </cell>
          <cell r="F204">
            <v>1.4</v>
          </cell>
          <cell r="G204">
            <v>260.75</v>
          </cell>
          <cell r="H204">
            <v>6921.6239138546534</v>
          </cell>
          <cell r="I204">
            <v>1805000</v>
          </cell>
        </row>
        <row r="205">
          <cell r="B205" t="str">
            <v>Nguyeãn Höõu Hieáu</v>
          </cell>
          <cell r="C205" t="str">
            <v>NV</v>
          </cell>
          <cell r="D205">
            <v>1.25</v>
          </cell>
          <cell r="E205">
            <v>145</v>
          </cell>
          <cell r="F205">
            <v>1.6</v>
          </cell>
          <cell r="G205">
            <v>290</v>
          </cell>
          <cell r="H205">
            <v>6921.6239138546534</v>
          </cell>
          <cell r="I205">
            <v>2007000</v>
          </cell>
        </row>
        <row r="206">
          <cell r="B206" t="str">
            <v>Coäng:</v>
          </cell>
          <cell r="G206">
            <v>1006.75</v>
          </cell>
          <cell r="I206">
            <v>65482000</v>
          </cell>
        </row>
        <row r="207">
          <cell r="B207" t="e">
            <v>#NAME?</v>
          </cell>
          <cell r="I207" t="str">
            <v xml:space="preserve"> Kieân Löông, ngaøy 02  thaùng 08 naêm 2002</v>
          </cell>
        </row>
        <row r="208">
          <cell r="B208" t="str">
            <v>Keá toaùn tröôûng</v>
          </cell>
          <cell r="F208" t="str">
            <v xml:space="preserve"> Phoøng Toå chöùc - Haønh chaùnh</v>
          </cell>
        </row>
        <row r="210">
          <cell r="E210" t="str">
            <v>DANH SAÙCH CHI BOÅ SUNG LÖÔNG 06 THAÙNG ÑAÀU NAÊM 2002</v>
          </cell>
        </row>
        <row r="212">
          <cell r="B212" t="str">
            <v>Hoï vaø Teân</v>
          </cell>
          <cell r="C212" t="str">
            <v>Chöùc vuï</v>
          </cell>
          <cell r="D212" t="str">
            <v>HSCV</v>
          </cell>
          <cell r="E212" t="str">
            <v>Ngaøy coâng</v>
          </cell>
          <cell r="F212" t="str">
            <v>Heä soá X.Loaïi</v>
          </cell>
          <cell r="G212" t="str">
            <v>HSQÑ</v>
          </cell>
          <cell r="H212" t="str">
            <v>Ñôn giaù</v>
          </cell>
          <cell r="I212" t="str">
            <v>Thaønh tieàn (ñ)</v>
          </cell>
        </row>
        <row r="214">
          <cell r="B214" t="str">
            <v>Phaïm Minh Taâm</v>
          </cell>
          <cell r="C214" t="str">
            <v>TP</v>
          </cell>
          <cell r="D214">
            <v>1.9</v>
          </cell>
          <cell r="E214">
            <v>153</v>
          </cell>
          <cell r="F214">
            <v>1.6</v>
          </cell>
          <cell r="G214">
            <v>465.12</v>
          </cell>
          <cell r="H214">
            <v>6922.2616903403596</v>
          </cell>
          <cell r="I214">
            <v>3220000</v>
          </cell>
        </row>
        <row r="215">
          <cell r="B215" t="str">
            <v>Traàn Thò Lan Höông</v>
          </cell>
          <cell r="C215" t="str">
            <v>PP</v>
          </cell>
          <cell r="D215">
            <v>1.75</v>
          </cell>
          <cell r="E215">
            <v>153</v>
          </cell>
          <cell r="F215">
            <v>1.6</v>
          </cell>
          <cell r="G215">
            <v>428.40000000000003</v>
          </cell>
          <cell r="H215">
            <v>6922.2616903403596</v>
          </cell>
          <cell r="I215">
            <v>2965000</v>
          </cell>
        </row>
        <row r="216">
          <cell r="B216" t="str">
            <v>Ñoã Phöôùc Hieáu</v>
          </cell>
          <cell r="C216" t="str">
            <v>TK</v>
          </cell>
          <cell r="D216">
            <v>1.3</v>
          </cell>
          <cell r="E216">
            <v>155</v>
          </cell>
          <cell r="F216">
            <v>1.6</v>
          </cell>
          <cell r="G216">
            <v>322.40000000000003</v>
          </cell>
          <cell r="H216">
            <v>6922.2616903403596</v>
          </cell>
          <cell r="I216">
            <v>2232000</v>
          </cell>
        </row>
        <row r="217">
          <cell r="B217" t="str">
            <v>Traàn Thò Thaïch</v>
          </cell>
          <cell r="C217" t="str">
            <v>NV</v>
          </cell>
          <cell r="D217">
            <v>1.321</v>
          </cell>
          <cell r="E217">
            <v>155</v>
          </cell>
          <cell r="F217">
            <v>1.4</v>
          </cell>
          <cell r="G217">
            <v>286.65699999999998</v>
          </cell>
          <cell r="H217">
            <v>6922.2616903403596</v>
          </cell>
          <cell r="I217">
            <v>1984000</v>
          </cell>
        </row>
        <row r="218">
          <cell r="B218" t="str">
            <v>Nguyeãn Thò Hoàng</v>
          </cell>
          <cell r="D218">
            <v>1.26</v>
          </cell>
          <cell r="E218">
            <v>155</v>
          </cell>
          <cell r="F218">
            <v>1.4</v>
          </cell>
          <cell r="G218">
            <v>273.42</v>
          </cell>
          <cell r="H218">
            <v>6922.2616903403596</v>
          </cell>
          <cell r="I218">
            <v>1893000</v>
          </cell>
        </row>
        <row r="219">
          <cell r="B219" t="str">
            <v xml:space="preserve">Taï Thò Hieàn </v>
          </cell>
          <cell r="D219">
            <v>1.26</v>
          </cell>
          <cell r="E219">
            <v>153</v>
          </cell>
          <cell r="F219">
            <v>1.4</v>
          </cell>
          <cell r="G219">
            <v>269.892</v>
          </cell>
          <cell r="H219">
            <v>6922.2616903403596</v>
          </cell>
          <cell r="I219">
            <v>1868000</v>
          </cell>
        </row>
        <row r="220">
          <cell r="B220" t="str">
            <v>Traàn Thò Hoàng Vaân</v>
          </cell>
          <cell r="D220">
            <v>1.26</v>
          </cell>
          <cell r="E220">
            <v>151</v>
          </cell>
          <cell r="F220">
            <v>1.4</v>
          </cell>
          <cell r="G220">
            <v>266.36399999999998</v>
          </cell>
          <cell r="H220">
            <v>6922.2616903403596</v>
          </cell>
          <cell r="I220">
            <v>1844000</v>
          </cell>
        </row>
        <row r="221">
          <cell r="B221" t="str">
            <v>Nguyeãn Thanh Laâm</v>
          </cell>
          <cell r="D221">
            <v>1.25</v>
          </cell>
          <cell r="E221">
            <v>151</v>
          </cell>
          <cell r="F221">
            <v>1.4</v>
          </cell>
          <cell r="G221">
            <v>264.25</v>
          </cell>
          <cell r="H221">
            <v>6922.2616903403596</v>
          </cell>
          <cell r="I221">
            <v>1829000</v>
          </cell>
        </row>
        <row r="222">
          <cell r="B222" t="str">
            <v>Leâ Vaên Theâm</v>
          </cell>
          <cell r="D222">
            <v>1.2529999999999999</v>
          </cell>
          <cell r="E222">
            <v>148</v>
          </cell>
          <cell r="F222">
            <v>1.4</v>
          </cell>
          <cell r="G222">
            <v>259.62159999999994</v>
          </cell>
          <cell r="H222">
            <v>6922.2616903403596</v>
          </cell>
          <cell r="I222">
            <v>1797000</v>
          </cell>
        </row>
        <row r="223">
          <cell r="B223" t="str">
            <v>Phan Hoàng Huyønh</v>
          </cell>
          <cell r="C223" t="str">
            <v>TT</v>
          </cell>
          <cell r="D223">
            <v>1.4</v>
          </cell>
          <cell r="E223">
            <v>145</v>
          </cell>
          <cell r="F223">
            <v>1.6</v>
          </cell>
          <cell r="G223">
            <v>324.8</v>
          </cell>
          <cell r="H223">
            <v>6922.2616903403596</v>
          </cell>
          <cell r="I223">
            <v>2248000</v>
          </cell>
        </row>
        <row r="224">
          <cell r="B224" t="str">
            <v>Ñinh Kieân Giang</v>
          </cell>
          <cell r="C224" t="str">
            <v>NV</v>
          </cell>
          <cell r="D224">
            <v>1.25</v>
          </cell>
          <cell r="E224">
            <v>154</v>
          </cell>
          <cell r="F224">
            <v>1.4</v>
          </cell>
          <cell r="G224">
            <v>269.5</v>
          </cell>
          <cell r="H224">
            <v>6922.2616903403596</v>
          </cell>
          <cell r="I224">
            <v>1866000</v>
          </cell>
        </row>
        <row r="225">
          <cell r="B225" t="str">
            <v xml:space="preserve">Phuøng Minh Lyù </v>
          </cell>
          <cell r="D225">
            <v>1.25</v>
          </cell>
          <cell r="E225">
            <v>154</v>
          </cell>
          <cell r="F225">
            <v>1.4</v>
          </cell>
          <cell r="G225">
            <v>269.5</v>
          </cell>
          <cell r="H225">
            <v>6922.2616903403596</v>
          </cell>
          <cell r="I225">
            <v>1866000</v>
          </cell>
        </row>
        <row r="226">
          <cell r="B226" t="str">
            <v xml:space="preserve">Trònh Myõ Trang </v>
          </cell>
          <cell r="D226">
            <v>1.25</v>
          </cell>
          <cell r="E226">
            <v>152</v>
          </cell>
          <cell r="F226">
            <v>1.4</v>
          </cell>
          <cell r="G226">
            <v>266</v>
          </cell>
          <cell r="H226">
            <v>6922.2616903403596</v>
          </cell>
          <cell r="I226">
            <v>1841000</v>
          </cell>
        </row>
        <row r="227">
          <cell r="B227" t="str">
            <v>Nguyeãn Thò Kim Hueä</v>
          </cell>
          <cell r="D227">
            <v>1.25</v>
          </cell>
          <cell r="E227">
            <v>152</v>
          </cell>
          <cell r="F227">
            <v>1.4</v>
          </cell>
          <cell r="G227">
            <v>266</v>
          </cell>
          <cell r="H227">
            <v>6922.2616903403596</v>
          </cell>
          <cell r="I227">
            <v>1841000</v>
          </cell>
        </row>
        <row r="228">
          <cell r="B228" t="str">
            <v>Vuõ Thanh Tuøng</v>
          </cell>
          <cell r="C228" t="str">
            <v>TT</v>
          </cell>
          <cell r="D228">
            <v>1.343</v>
          </cell>
          <cell r="E228">
            <v>155</v>
          </cell>
          <cell r="F228">
            <v>1.6</v>
          </cell>
          <cell r="G228">
            <v>333.06400000000002</v>
          </cell>
          <cell r="H228">
            <v>6922.2616903403596</v>
          </cell>
          <cell r="I228">
            <v>2306000</v>
          </cell>
        </row>
        <row r="229">
          <cell r="B229" t="str">
            <v>Phaïm Thò Löïu</v>
          </cell>
          <cell r="C229" t="str">
            <v>NV</v>
          </cell>
          <cell r="D229">
            <v>1.25</v>
          </cell>
          <cell r="E229">
            <v>154</v>
          </cell>
          <cell r="F229">
            <v>1.4</v>
          </cell>
          <cell r="G229">
            <v>269.5</v>
          </cell>
          <cell r="H229">
            <v>6922.2616903403596</v>
          </cell>
          <cell r="I229">
            <v>1866000</v>
          </cell>
        </row>
        <row r="230">
          <cell r="B230" t="str">
            <v>Nguyeãn Thò Hoàng Hueá</v>
          </cell>
          <cell r="D230">
            <v>1.25</v>
          </cell>
          <cell r="E230">
            <v>155</v>
          </cell>
          <cell r="F230">
            <v>1.4</v>
          </cell>
          <cell r="G230">
            <v>271.25</v>
          </cell>
          <cell r="H230">
            <v>6922.2616903403596</v>
          </cell>
          <cell r="I230">
            <v>1878000</v>
          </cell>
        </row>
        <row r="231">
          <cell r="B231" t="str">
            <v>Tröông Thò Myõ Tieân</v>
          </cell>
          <cell r="D231">
            <v>1.25</v>
          </cell>
          <cell r="E231">
            <v>149</v>
          </cell>
          <cell r="F231">
            <v>1.4</v>
          </cell>
          <cell r="G231">
            <v>260.75</v>
          </cell>
          <cell r="H231">
            <v>6922.2616903403596</v>
          </cell>
          <cell r="I231">
            <v>1805000</v>
          </cell>
        </row>
        <row r="232">
          <cell r="B232" t="str">
            <v>Buøi Anh Ñöùc</v>
          </cell>
          <cell r="C232" t="str">
            <v>TT</v>
          </cell>
          <cell r="D232">
            <v>1.4</v>
          </cell>
          <cell r="E232">
            <v>155</v>
          </cell>
          <cell r="F232">
            <v>1.6</v>
          </cell>
          <cell r="G232">
            <v>347.20000000000005</v>
          </cell>
          <cell r="H232">
            <v>6922.2616903403596</v>
          </cell>
          <cell r="I232">
            <v>2403000</v>
          </cell>
        </row>
        <row r="233">
          <cell r="B233" t="str">
            <v>Thaùi Hoaøng Heân</v>
          </cell>
          <cell r="C233" t="str">
            <v>NV</v>
          </cell>
          <cell r="D233">
            <v>1.25</v>
          </cell>
          <cell r="E233">
            <v>152</v>
          </cell>
          <cell r="F233">
            <v>1.6</v>
          </cell>
          <cell r="G233">
            <v>304</v>
          </cell>
          <cell r="H233">
            <v>6922.2616903403596</v>
          </cell>
          <cell r="I233">
            <v>2104000</v>
          </cell>
        </row>
        <row r="234">
          <cell r="B234" t="str">
            <v>Nguyeãn Thanh Ñieàn</v>
          </cell>
          <cell r="D234">
            <v>1.25</v>
          </cell>
          <cell r="E234">
            <v>148</v>
          </cell>
          <cell r="F234">
            <v>1.4</v>
          </cell>
          <cell r="G234">
            <v>259</v>
          </cell>
          <cell r="H234">
            <v>6922.2616903403596</v>
          </cell>
          <cell r="I234">
            <v>1793000</v>
          </cell>
        </row>
        <row r="235">
          <cell r="B235" t="str">
            <v>Ñinh Quang Sôn</v>
          </cell>
          <cell r="D235">
            <v>1.25</v>
          </cell>
          <cell r="E235">
            <v>148</v>
          </cell>
          <cell r="F235">
            <v>1.4</v>
          </cell>
          <cell r="G235">
            <v>259</v>
          </cell>
          <cell r="H235">
            <v>6922.2616903403596</v>
          </cell>
          <cell r="I235">
            <v>1793000</v>
          </cell>
        </row>
        <row r="236">
          <cell r="B236" t="str">
            <v>Traàn Thaùi Böûu</v>
          </cell>
          <cell r="D236">
            <v>1.1979166666666667</v>
          </cell>
          <cell r="E236">
            <v>155</v>
          </cell>
          <cell r="F236">
            <v>1.4</v>
          </cell>
          <cell r="G236">
            <v>259.94791666666669</v>
          </cell>
          <cell r="H236">
            <v>6922.2616903403596</v>
          </cell>
          <cell r="I236">
            <v>1799000</v>
          </cell>
        </row>
        <row r="237">
          <cell r="B237" t="str">
            <v>Traàn Vaên Uùt</v>
          </cell>
          <cell r="D237">
            <v>1.1979166666666667</v>
          </cell>
          <cell r="E237">
            <v>147</v>
          </cell>
          <cell r="F237">
            <v>1.4</v>
          </cell>
          <cell r="G237">
            <v>246.53124999999997</v>
          </cell>
          <cell r="H237">
            <v>6922.2616903403596</v>
          </cell>
          <cell r="I237">
            <v>1707000</v>
          </cell>
        </row>
        <row r="238">
          <cell r="B238" t="str">
            <v>Mai Vaên Haûi</v>
          </cell>
          <cell r="C238" t="str">
            <v>TT</v>
          </cell>
          <cell r="D238">
            <v>1.35</v>
          </cell>
          <cell r="E238">
            <v>150</v>
          </cell>
          <cell r="F238">
            <v>1.6</v>
          </cell>
          <cell r="G238">
            <v>324</v>
          </cell>
          <cell r="H238">
            <v>6922.2616903403596</v>
          </cell>
          <cell r="I238">
            <v>2243000</v>
          </cell>
        </row>
        <row r="239">
          <cell r="B239" t="str">
            <v>Nguyeãn Vaên Uùt</v>
          </cell>
          <cell r="C239" t="str">
            <v>NV</v>
          </cell>
          <cell r="D239">
            <v>1.1499999999999999</v>
          </cell>
          <cell r="E239">
            <v>147</v>
          </cell>
          <cell r="F239">
            <v>1.4</v>
          </cell>
          <cell r="G239">
            <v>236.66999999999996</v>
          </cell>
          <cell r="H239">
            <v>6922.2616903403596</v>
          </cell>
          <cell r="I239">
            <v>1638000</v>
          </cell>
        </row>
        <row r="240">
          <cell r="B240" t="str">
            <v>Nguyeãn Thaønh Thaéng A</v>
          </cell>
          <cell r="D240">
            <v>1.1499999999999999</v>
          </cell>
          <cell r="E240">
            <v>154</v>
          </cell>
          <cell r="F240">
            <v>1.4</v>
          </cell>
          <cell r="G240">
            <v>247.93999999999997</v>
          </cell>
          <cell r="H240">
            <v>6922.2616903403596</v>
          </cell>
          <cell r="I240">
            <v>1716000</v>
          </cell>
        </row>
        <row r="241">
          <cell r="B241" t="str">
            <v>Nguyeãn Thaønh Thaéng B</v>
          </cell>
          <cell r="D241">
            <v>1.1499999999999999</v>
          </cell>
          <cell r="E241">
            <v>155</v>
          </cell>
          <cell r="F241">
            <v>1.2</v>
          </cell>
          <cell r="G241">
            <v>213.9</v>
          </cell>
          <cell r="H241">
            <v>6922.2616903403596</v>
          </cell>
          <cell r="I241">
            <v>1481000</v>
          </cell>
        </row>
        <row r="242">
          <cell r="B242" t="str">
            <v>Hoà Hoaøng Taëng</v>
          </cell>
          <cell r="D242">
            <v>1.1020833333333333</v>
          </cell>
          <cell r="E242">
            <v>155</v>
          </cell>
          <cell r="F242">
            <v>1.2</v>
          </cell>
          <cell r="G242">
            <v>204.98749999999998</v>
          </cell>
          <cell r="H242">
            <v>6922.2616903403596</v>
          </cell>
          <cell r="I242">
            <v>1419000</v>
          </cell>
        </row>
        <row r="243">
          <cell r="B243" t="str">
            <v>Nguyeãn Thò Thu Vaân</v>
          </cell>
          <cell r="D243">
            <v>1.1499999999999999</v>
          </cell>
          <cell r="E243">
            <v>154</v>
          </cell>
          <cell r="F243">
            <v>1.4</v>
          </cell>
          <cell r="G243">
            <v>247.93999999999997</v>
          </cell>
          <cell r="H243">
            <v>6922.2616903403596</v>
          </cell>
          <cell r="I243">
            <v>1716000</v>
          </cell>
        </row>
        <row r="244">
          <cell r="B244" t="str">
            <v>Trònh Ngoïc Toaøn</v>
          </cell>
          <cell r="D244">
            <v>1.1499999999999999</v>
          </cell>
          <cell r="E244">
            <v>155</v>
          </cell>
          <cell r="F244">
            <v>1.4</v>
          </cell>
          <cell r="G244">
            <v>249.54999999999998</v>
          </cell>
          <cell r="H244">
            <v>6922.2616903403596</v>
          </cell>
          <cell r="I244">
            <v>1727000</v>
          </cell>
        </row>
        <row r="245">
          <cell r="B245" t="str">
            <v>Coäng:</v>
          </cell>
          <cell r="G245">
            <v>8767.1552666666666</v>
          </cell>
          <cell r="I245">
            <v>60688000</v>
          </cell>
        </row>
        <row r="247">
          <cell r="B247" t="e">
            <v>#NAME?</v>
          </cell>
          <cell r="I247" t="str">
            <v xml:space="preserve"> Kieân Löông, ngaøy 02  thaùng 08 naêm 2002</v>
          </cell>
        </row>
        <row r="248">
          <cell r="B248" t="str">
            <v>Keá toaùn tröôûng</v>
          </cell>
          <cell r="F248" t="str">
            <v xml:space="preserve"> Phoøng Toå chöùc - Haønh chaùnh</v>
          </cell>
        </row>
        <row r="253">
          <cell r="E253" t="str">
            <v>DANH SAÙCH CHI BOÅ SUNG LÖÔNG 06 THAÙNG ÑAÀU NAÊM 2002</v>
          </cell>
        </row>
        <row r="255">
          <cell r="B255" t="str">
            <v>Hoï vaø Teân</v>
          </cell>
          <cell r="C255" t="str">
            <v>Chöùc vuï</v>
          </cell>
          <cell r="D255" t="str">
            <v>HSCV</v>
          </cell>
          <cell r="E255" t="str">
            <v>Ngaøy coâng</v>
          </cell>
          <cell r="F255" t="str">
            <v>Heä soá X.Loaïi</v>
          </cell>
          <cell r="G255" t="str">
            <v>HSQÑ</v>
          </cell>
          <cell r="H255" t="str">
            <v>Ñôn giaù</v>
          </cell>
          <cell r="I255" t="str">
            <v>Thaønh tieàn (ñ)</v>
          </cell>
        </row>
        <row r="257">
          <cell r="B257" t="str">
            <v>Leâ Vaên Boán</v>
          </cell>
          <cell r="C257" t="str">
            <v>QÑPX</v>
          </cell>
          <cell r="D257">
            <v>1.9</v>
          </cell>
          <cell r="E257">
            <v>151</v>
          </cell>
          <cell r="F257">
            <v>1.4</v>
          </cell>
          <cell r="G257">
            <v>401.65999999999997</v>
          </cell>
          <cell r="H257">
            <v>6922.2616903403596</v>
          </cell>
          <cell r="I257">
            <v>2780000</v>
          </cell>
        </row>
        <row r="258">
          <cell r="B258" t="str">
            <v>Leâ Vieät Nam</v>
          </cell>
          <cell r="C258" t="str">
            <v>CBKT</v>
          </cell>
          <cell r="D258">
            <v>1.4333333333333333</v>
          </cell>
          <cell r="E258">
            <v>145</v>
          </cell>
          <cell r="F258">
            <v>1</v>
          </cell>
          <cell r="G258">
            <v>207.83333333333334</v>
          </cell>
          <cell r="H258">
            <v>6922.2616903403596</v>
          </cell>
          <cell r="I258">
            <v>1439000</v>
          </cell>
        </row>
        <row r="259">
          <cell r="B259" t="str">
            <v>Döông Kim Chi</v>
          </cell>
          <cell r="C259" t="str">
            <v>TK-PX</v>
          </cell>
          <cell r="D259">
            <v>1.2</v>
          </cell>
          <cell r="E259">
            <v>142</v>
          </cell>
          <cell r="F259">
            <v>1.6</v>
          </cell>
          <cell r="G259">
            <v>272.64000000000004</v>
          </cell>
          <cell r="H259">
            <v>6922.2616903403596</v>
          </cell>
          <cell r="I259">
            <v>1887000</v>
          </cell>
        </row>
        <row r="260">
          <cell r="B260" t="str">
            <v>Nguyeãn Khaéc Haûi</v>
          </cell>
          <cell r="C260" t="str">
            <v>CK.V/h</v>
          </cell>
          <cell r="D260">
            <v>1.25</v>
          </cell>
          <cell r="E260">
            <v>135</v>
          </cell>
          <cell r="F260">
            <v>1.4</v>
          </cell>
          <cell r="G260">
            <v>236.24999999999997</v>
          </cell>
          <cell r="H260">
            <v>6922.2616903403596</v>
          </cell>
          <cell r="I260">
            <v>1635000</v>
          </cell>
        </row>
        <row r="261">
          <cell r="B261" t="str">
            <v>Leâ Minh Ñöùc</v>
          </cell>
          <cell r="C261" t="str">
            <v>TT.Khoan</v>
          </cell>
          <cell r="D261">
            <v>1.45</v>
          </cell>
          <cell r="E261">
            <v>144</v>
          </cell>
          <cell r="F261">
            <v>1.4</v>
          </cell>
          <cell r="G261">
            <v>292.31999999999994</v>
          </cell>
          <cell r="H261">
            <v>6922.2616903403596</v>
          </cell>
          <cell r="I261">
            <v>2024000</v>
          </cell>
        </row>
        <row r="262">
          <cell r="B262" t="str">
            <v>Giang Vaên Tónh</v>
          </cell>
          <cell r="C262" t="str">
            <v>CN Pha boå</v>
          </cell>
          <cell r="D262">
            <v>1.2250000000000001</v>
          </cell>
          <cell r="E262">
            <v>148</v>
          </cell>
          <cell r="F262">
            <v>1.4</v>
          </cell>
          <cell r="G262">
            <v>253.82</v>
          </cell>
          <cell r="H262">
            <v>6922.2616903403596</v>
          </cell>
          <cell r="I262">
            <v>1757000</v>
          </cell>
        </row>
        <row r="263">
          <cell r="B263" t="str">
            <v>Trình Xuaân Baûng</v>
          </cell>
          <cell r="C263" t="str">
            <v>Thôï khoan</v>
          </cell>
          <cell r="D263">
            <v>1.3</v>
          </cell>
          <cell r="E263">
            <v>147</v>
          </cell>
          <cell r="F263">
            <v>1.4</v>
          </cell>
          <cell r="G263">
            <v>267.53999999999996</v>
          </cell>
          <cell r="H263">
            <v>6922.2616903403596</v>
          </cell>
          <cell r="I263">
            <v>1852000</v>
          </cell>
        </row>
        <row r="264">
          <cell r="B264" t="str">
            <v>Buøi Trung Tuaán</v>
          </cell>
          <cell r="C264" t="str">
            <v>"</v>
          </cell>
          <cell r="D264">
            <v>1.3</v>
          </cell>
          <cell r="E264">
            <v>149</v>
          </cell>
          <cell r="F264">
            <v>1.4</v>
          </cell>
          <cell r="G264">
            <v>271.18</v>
          </cell>
          <cell r="H264">
            <v>6922.2616903403596</v>
          </cell>
          <cell r="I264">
            <v>1877000</v>
          </cell>
        </row>
        <row r="265">
          <cell r="B265" t="str">
            <v>Phaïm Ngoïc Sôn</v>
          </cell>
          <cell r="C265" t="str">
            <v>"</v>
          </cell>
          <cell r="D265">
            <v>1.3</v>
          </cell>
          <cell r="E265">
            <v>147</v>
          </cell>
          <cell r="F265">
            <v>1.6</v>
          </cell>
          <cell r="G265">
            <v>305.76</v>
          </cell>
          <cell r="H265">
            <v>6922.2616903403596</v>
          </cell>
          <cell r="I265">
            <v>2117000</v>
          </cell>
        </row>
        <row r="266">
          <cell r="B266" t="str">
            <v>Ng. Ñình Nguyeân</v>
          </cell>
          <cell r="C266" t="str">
            <v>"</v>
          </cell>
          <cell r="D266">
            <v>1.3</v>
          </cell>
          <cell r="E266">
            <v>148</v>
          </cell>
          <cell r="F266">
            <v>1.4</v>
          </cell>
          <cell r="G266">
            <v>269.36</v>
          </cell>
          <cell r="H266">
            <v>6922.2616903403596</v>
          </cell>
          <cell r="I266">
            <v>1865000</v>
          </cell>
        </row>
        <row r="267">
          <cell r="B267" t="str">
            <v>Döông Vaên Tuaán</v>
          </cell>
          <cell r="C267" t="str">
            <v>"</v>
          </cell>
          <cell r="D267">
            <v>1.2250000000000001</v>
          </cell>
          <cell r="E267">
            <v>149</v>
          </cell>
          <cell r="F267">
            <v>1.4</v>
          </cell>
          <cell r="G267">
            <v>255.535</v>
          </cell>
          <cell r="H267">
            <v>6922.2616903403596</v>
          </cell>
          <cell r="I267">
            <v>1769000</v>
          </cell>
        </row>
        <row r="268">
          <cell r="B268" t="str">
            <v>Trònh Xuaân Tröôûng</v>
          </cell>
          <cell r="C268" t="str">
            <v>"</v>
          </cell>
          <cell r="D268">
            <v>1.2250000000000001</v>
          </cell>
          <cell r="E268">
            <v>149</v>
          </cell>
          <cell r="F268">
            <v>1.4</v>
          </cell>
          <cell r="G268">
            <v>255.535</v>
          </cell>
          <cell r="H268">
            <v>6922.2616903403596</v>
          </cell>
          <cell r="I268">
            <v>1769000</v>
          </cell>
        </row>
        <row r="269">
          <cell r="B269" t="str">
            <v>Laïi Vaên Huyeân</v>
          </cell>
          <cell r="C269" t="str">
            <v>TT Pha boå</v>
          </cell>
          <cell r="D269">
            <v>1.1499999999999999</v>
          </cell>
          <cell r="E269">
            <v>137</v>
          </cell>
          <cell r="F269">
            <v>1.6</v>
          </cell>
          <cell r="G269">
            <v>252.07999999999998</v>
          </cell>
          <cell r="H269">
            <v>6922.2616903403596</v>
          </cell>
          <cell r="I269">
            <v>1745000</v>
          </cell>
        </row>
        <row r="270">
          <cell r="B270" t="str">
            <v>Nguyeãn vaên Chaët</v>
          </cell>
          <cell r="C270" t="str">
            <v>CN Pha boå</v>
          </cell>
          <cell r="D270">
            <v>1.1499999999999999</v>
          </cell>
          <cell r="E270">
            <v>148</v>
          </cell>
          <cell r="F270">
            <v>1.4</v>
          </cell>
          <cell r="G270">
            <v>238.27999999999997</v>
          </cell>
          <cell r="H270">
            <v>6922.2616903403596</v>
          </cell>
          <cell r="I270">
            <v>1649000</v>
          </cell>
        </row>
        <row r="271">
          <cell r="B271" t="str">
            <v>Chaâu Thanh Lieâm</v>
          </cell>
          <cell r="C271" t="str">
            <v>"</v>
          </cell>
          <cell r="D271">
            <v>1.1499999999999999</v>
          </cell>
          <cell r="E271">
            <v>147</v>
          </cell>
          <cell r="F271">
            <v>1.6</v>
          </cell>
          <cell r="G271">
            <v>270.47999999999996</v>
          </cell>
          <cell r="H271">
            <v>6922.2616903403596</v>
          </cell>
          <cell r="I271">
            <v>1872000</v>
          </cell>
        </row>
        <row r="272">
          <cell r="B272" t="str">
            <v>Ong Döông Haûi</v>
          </cell>
          <cell r="C272" t="str">
            <v>"</v>
          </cell>
          <cell r="D272">
            <v>1.1499999999999999</v>
          </cell>
          <cell r="E272">
            <v>144</v>
          </cell>
          <cell r="F272">
            <v>1.2</v>
          </cell>
          <cell r="G272">
            <v>198.72</v>
          </cell>
          <cell r="H272">
            <v>6922.2616903403596</v>
          </cell>
          <cell r="I272">
            <v>1376000</v>
          </cell>
        </row>
        <row r="273">
          <cell r="B273" t="str">
            <v>Lyù Vaên Thaønh</v>
          </cell>
          <cell r="C273" t="str">
            <v>"</v>
          </cell>
          <cell r="D273">
            <v>1.1499999999999999</v>
          </cell>
          <cell r="E273">
            <v>147</v>
          </cell>
          <cell r="F273">
            <v>1.4</v>
          </cell>
          <cell r="G273">
            <v>236.66999999999996</v>
          </cell>
          <cell r="H273">
            <v>6922.2616903403596</v>
          </cell>
          <cell r="I273">
            <v>1638000</v>
          </cell>
        </row>
        <row r="274">
          <cell r="B274" t="str">
            <v>Danh Chung</v>
          </cell>
          <cell r="C274" t="str">
            <v>"</v>
          </cell>
          <cell r="D274">
            <v>1.1499999999999999</v>
          </cell>
          <cell r="E274">
            <v>148</v>
          </cell>
          <cell r="F274">
            <v>1.4</v>
          </cell>
          <cell r="G274">
            <v>238.27999999999997</v>
          </cell>
          <cell r="H274">
            <v>6922.2616903403596</v>
          </cell>
          <cell r="I274">
            <v>1649000</v>
          </cell>
        </row>
        <row r="275">
          <cell r="B275" t="str">
            <v>Laïi Vaên Tình</v>
          </cell>
          <cell r="C275" t="str">
            <v>"</v>
          </cell>
          <cell r="D275">
            <v>1.1499999999999999</v>
          </cell>
          <cell r="E275">
            <v>148</v>
          </cell>
          <cell r="F275">
            <v>1.4</v>
          </cell>
          <cell r="G275">
            <v>238.27999999999997</v>
          </cell>
          <cell r="H275">
            <v>6922.2616903403596</v>
          </cell>
          <cell r="I275">
            <v>1649000</v>
          </cell>
        </row>
        <row r="276">
          <cell r="B276" t="str">
            <v>Danh Xuaân</v>
          </cell>
          <cell r="C276" t="str">
            <v>"</v>
          </cell>
          <cell r="D276">
            <v>1.1499999999999999</v>
          </cell>
          <cell r="E276">
            <v>143</v>
          </cell>
          <cell r="F276">
            <v>1.4</v>
          </cell>
          <cell r="G276">
            <v>230.22999999999996</v>
          </cell>
          <cell r="H276">
            <v>6922.2616903403596</v>
          </cell>
          <cell r="I276">
            <v>1594000</v>
          </cell>
        </row>
        <row r="277">
          <cell r="B277" t="str">
            <v>Höùa Vaên Meán</v>
          </cell>
          <cell r="C277" t="str">
            <v>"</v>
          </cell>
          <cell r="D277">
            <v>1.1499999999999999</v>
          </cell>
          <cell r="E277">
            <v>145</v>
          </cell>
          <cell r="F277">
            <v>1.4</v>
          </cell>
          <cell r="G277">
            <v>233.45</v>
          </cell>
          <cell r="H277">
            <v>6922.2616903403596</v>
          </cell>
          <cell r="I277">
            <v>1616000</v>
          </cell>
        </row>
        <row r="278">
          <cell r="B278" t="str">
            <v>Du Kim Thaønh</v>
          </cell>
          <cell r="C278" t="str">
            <v>"</v>
          </cell>
          <cell r="D278">
            <v>1.1499999999999999</v>
          </cell>
          <cell r="E278">
            <v>147</v>
          </cell>
          <cell r="F278">
            <v>1.4</v>
          </cell>
          <cell r="G278">
            <v>236.66999999999996</v>
          </cell>
          <cell r="H278">
            <v>6922.2616903403596</v>
          </cell>
          <cell r="I278">
            <v>1638000</v>
          </cell>
        </row>
        <row r="279">
          <cell r="B279" t="str">
            <v>Hoà Vaên Em</v>
          </cell>
          <cell r="C279" t="str">
            <v>"</v>
          </cell>
          <cell r="D279">
            <v>1.1499999999999999</v>
          </cell>
          <cell r="E279">
            <v>149</v>
          </cell>
          <cell r="F279">
            <v>1.4</v>
          </cell>
          <cell r="G279">
            <v>239.89</v>
          </cell>
          <cell r="H279">
            <v>6922.2616903403596</v>
          </cell>
          <cell r="I279">
            <v>1661000</v>
          </cell>
        </row>
        <row r="280">
          <cell r="B280" t="str">
            <v>Cao Hoaøi Thanh</v>
          </cell>
          <cell r="C280" t="str">
            <v>"</v>
          </cell>
          <cell r="D280">
            <v>1.1499999999999999</v>
          </cell>
          <cell r="E280">
            <v>148</v>
          </cell>
          <cell r="F280">
            <v>1.4</v>
          </cell>
          <cell r="G280">
            <v>238.27999999999997</v>
          </cell>
          <cell r="H280">
            <v>6922.2616903403596</v>
          </cell>
          <cell r="I280">
            <v>1649000</v>
          </cell>
        </row>
        <row r="281">
          <cell r="B281" t="str">
            <v>Höùa Vaên Sao</v>
          </cell>
          <cell r="C281" t="str">
            <v>"</v>
          </cell>
          <cell r="D281">
            <v>1.1499999999999999</v>
          </cell>
          <cell r="E281">
            <v>147</v>
          </cell>
          <cell r="F281">
            <v>1.4</v>
          </cell>
          <cell r="G281">
            <v>236.66999999999996</v>
          </cell>
          <cell r="H281">
            <v>6922.2616903403596</v>
          </cell>
          <cell r="I281">
            <v>1638000</v>
          </cell>
        </row>
        <row r="282">
          <cell r="B282" t="str">
            <v>Döông Phuùc Ñaït</v>
          </cell>
          <cell r="C282" t="str">
            <v>Thôï khoan</v>
          </cell>
          <cell r="D282">
            <v>1.2250000000000001</v>
          </cell>
          <cell r="E282">
            <v>149</v>
          </cell>
          <cell r="F282">
            <v>1.6</v>
          </cell>
          <cell r="G282">
            <v>292.04000000000002</v>
          </cell>
          <cell r="H282">
            <v>6922.2616903403596</v>
          </cell>
          <cell r="I282">
            <v>2022000</v>
          </cell>
        </row>
        <row r="283">
          <cell r="B283" t="str">
            <v>Leâ Thò Loan</v>
          </cell>
          <cell r="C283" t="str">
            <v>P.Vuï</v>
          </cell>
          <cell r="D283">
            <v>0.95</v>
          </cell>
          <cell r="E283">
            <v>149</v>
          </cell>
          <cell r="F283">
            <v>1.4</v>
          </cell>
          <cell r="G283">
            <v>198.16999999999996</v>
          </cell>
          <cell r="H283">
            <v>6922.2616903403596</v>
          </cell>
          <cell r="I283">
            <v>1372000</v>
          </cell>
        </row>
        <row r="284">
          <cell r="B284" t="str">
            <v>Coäng:</v>
          </cell>
          <cell r="G284">
            <v>6867.6233333333321</v>
          </cell>
          <cell r="I284">
            <v>47539000</v>
          </cell>
        </row>
        <row r="285">
          <cell r="I285">
            <v>47539000</v>
          </cell>
        </row>
        <row r="286">
          <cell r="B286" t="e">
            <v>#NAME?</v>
          </cell>
        </row>
        <row r="287">
          <cell r="I287" t="str">
            <v xml:space="preserve"> Kieân Löông, ngaøy 02  thaùng 08 naêm 2002</v>
          </cell>
        </row>
        <row r="288">
          <cell r="B288" t="str">
            <v>Keá toaùn tröôûng</v>
          </cell>
          <cell r="F288" t="str">
            <v xml:space="preserve"> Phoøng Toå chöùc - Haønh chaùnh</v>
          </cell>
        </row>
        <row r="295">
          <cell r="E295" t="str">
            <v>DANH SAÙCH CHI BOÅ SUNG LÖÔNG 06 THAÙNG ÑAÀU NAÊM 2002</v>
          </cell>
        </row>
        <row r="297">
          <cell r="B297" t="str">
            <v>Hoï vaø Teân</v>
          </cell>
          <cell r="C297" t="str">
            <v>Chöùc vuï</v>
          </cell>
          <cell r="D297" t="str">
            <v>HSCV</v>
          </cell>
          <cell r="E297" t="str">
            <v>Ngaøy coâng</v>
          </cell>
          <cell r="F297" t="str">
            <v>Heä soá X.Loaïi</v>
          </cell>
          <cell r="G297" t="str">
            <v>HSQÑ</v>
          </cell>
          <cell r="H297" t="str">
            <v>Ñôn giaù</v>
          </cell>
          <cell r="I297" t="str">
            <v>Thaønh tieàn (ñ)</v>
          </cell>
        </row>
        <row r="299">
          <cell r="B299" t="str">
            <v>Traàn Vaên Naêm</v>
          </cell>
          <cell r="C299" t="str">
            <v>QÑ</v>
          </cell>
          <cell r="D299">
            <v>1.9</v>
          </cell>
          <cell r="E299">
            <v>154</v>
          </cell>
          <cell r="F299">
            <v>1.6</v>
          </cell>
          <cell r="G299">
            <v>468.15999999999997</v>
          </cell>
          <cell r="H299">
            <v>6922.2616903403596</v>
          </cell>
          <cell r="I299">
            <v>3241000</v>
          </cell>
        </row>
        <row r="300">
          <cell r="B300" t="str">
            <v>Traàn Tuaán Vieät</v>
          </cell>
          <cell r="C300" t="str">
            <v>PQÑ</v>
          </cell>
          <cell r="D300">
            <v>1.75</v>
          </cell>
          <cell r="E300">
            <v>153</v>
          </cell>
          <cell r="F300">
            <v>1.6</v>
          </cell>
          <cell r="G300">
            <v>428.40000000000003</v>
          </cell>
          <cell r="H300">
            <v>6922.2616903403596</v>
          </cell>
          <cell r="I300">
            <v>2965000</v>
          </cell>
        </row>
        <row r="301">
          <cell r="B301" t="str">
            <v>Döông Thanh Haø</v>
          </cell>
          <cell r="C301" t="str">
            <v>PQÑ</v>
          </cell>
          <cell r="D301">
            <v>1.75</v>
          </cell>
          <cell r="E301">
            <v>154</v>
          </cell>
          <cell r="F301">
            <v>1.6</v>
          </cell>
          <cell r="G301">
            <v>431.20000000000005</v>
          </cell>
          <cell r="H301">
            <v>6922.2616903403596</v>
          </cell>
          <cell r="I301">
            <v>2985000</v>
          </cell>
        </row>
        <row r="302">
          <cell r="B302" t="str">
            <v>Löu Ñöùc Hieán</v>
          </cell>
          <cell r="C302" t="str">
            <v>TK</v>
          </cell>
          <cell r="D302">
            <v>1.3</v>
          </cell>
          <cell r="E302">
            <v>149</v>
          </cell>
          <cell r="F302">
            <v>1.4</v>
          </cell>
          <cell r="G302">
            <v>271.18</v>
          </cell>
          <cell r="H302">
            <v>6922.2616903403596</v>
          </cell>
          <cell r="I302">
            <v>1877000</v>
          </cell>
        </row>
        <row r="303">
          <cell r="B303" t="str">
            <v>Nguyeãn Vaên Lyù</v>
          </cell>
          <cell r="C303" t="str">
            <v>TK</v>
          </cell>
          <cell r="D303">
            <v>1.3</v>
          </cell>
          <cell r="E303">
            <v>151</v>
          </cell>
          <cell r="F303">
            <v>1.6</v>
          </cell>
          <cell r="G303">
            <v>314.08000000000004</v>
          </cell>
          <cell r="H303">
            <v>6922.2616903403596</v>
          </cell>
          <cell r="I303">
            <v>2174000</v>
          </cell>
        </row>
        <row r="304">
          <cell r="B304" t="str">
            <v>Leâ Kim Chuyeån</v>
          </cell>
          <cell r="C304" t="str">
            <v>ÑC</v>
          </cell>
          <cell r="D304">
            <v>1.6</v>
          </cell>
          <cell r="E304">
            <v>150</v>
          </cell>
          <cell r="F304">
            <v>1.4</v>
          </cell>
          <cell r="G304">
            <v>336</v>
          </cell>
          <cell r="H304">
            <v>6922.2616903403596</v>
          </cell>
          <cell r="I304">
            <v>2326000</v>
          </cell>
        </row>
        <row r="305">
          <cell r="B305" t="str">
            <v>Cao Vaên Döông</v>
          </cell>
          <cell r="C305" t="str">
            <v>ÑC</v>
          </cell>
          <cell r="D305">
            <v>1.6</v>
          </cell>
          <cell r="E305">
            <v>153</v>
          </cell>
          <cell r="F305">
            <v>1.6</v>
          </cell>
          <cell r="G305">
            <v>391.68000000000006</v>
          </cell>
          <cell r="H305">
            <v>6922.2616903403596</v>
          </cell>
          <cell r="I305">
            <v>2711000</v>
          </cell>
        </row>
        <row r="306">
          <cell r="B306" t="str">
            <v>Ñoã Trung Thöï</v>
          </cell>
          <cell r="C306" t="str">
            <v>ÑC</v>
          </cell>
          <cell r="D306">
            <v>1.6</v>
          </cell>
          <cell r="E306">
            <v>153</v>
          </cell>
          <cell r="F306">
            <v>1.6</v>
          </cell>
          <cell r="G306">
            <v>391.68000000000006</v>
          </cell>
          <cell r="H306">
            <v>6922.2616903403596</v>
          </cell>
          <cell r="I306">
            <v>2711000</v>
          </cell>
        </row>
        <row r="307">
          <cell r="B307" t="str">
            <v>Phan Vaên Naâng</v>
          </cell>
          <cell r="C307" t="str">
            <v>ÑC</v>
          </cell>
          <cell r="D307">
            <v>1.6</v>
          </cell>
          <cell r="E307">
            <v>153</v>
          </cell>
          <cell r="F307">
            <v>1.4</v>
          </cell>
          <cell r="G307">
            <v>342.71999999999997</v>
          </cell>
          <cell r="H307">
            <v>6922.2616903403596</v>
          </cell>
          <cell r="I307">
            <v>2372000</v>
          </cell>
        </row>
        <row r="308">
          <cell r="B308" t="str">
            <v>Ñaøo Taát Ñaït</v>
          </cell>
          <cell r="D308">
            <v>1.1499999999999999</v>
          </cell>
          <cell r="E308">
            <v>149</v>
          </cell>
          <cell r="F308">
            <v>1</v>
          </cell>
          <cell r="G308">
            <v>171.35</v>
          </cell>
          <cell r="H308">
            <v>6922.2616903403596</v>
          </cell>
          <cell r="I308">
            <v>1186000</v>
          </cell>
        </row>
        <row r="309">
          <cell r="B309" t="str">
            <v>Trieäu Quang Thanh</v>
          </cell>
          <cell r="D309">
            <v>1.1499999999999999</v>
          </cell>
          <cell r="E309">
            <v>110</v>
          </cell>
          <cell r="F309">
            <v>1.4</v>
          </cell>
          <cell r="G309">
            <v>177.09999999999997</v>
          </cell>
          <cell r="H309">
            <v>6922.2616903403596</v>
          </cell>
          <cell r="I309">
            <v>1226000</v>
          </cell>
        </row>
        <row r="310">
          <cell r="B310" t="str">
            <v>Leâ Vaên Vuõ</v>
          </cell>
          <cell r="C310" t="str">
            <v>CT</v>
          </cell>
          <cell r="D310">
            <v>1.35</v>
          </cell>
          <cell r="E310">
            <v>154</v>
          </cell>
          <cell r="F310">
            <v>1.2</v>
          </cell>
          <cell r="G310">
            <v>249.48</v>
          </cell>
          <cell r="H310">
            <v>6922.2616903403596</v>
          </cell>
          <cell r="I310">
            <v>1727000</v>
          </cell>
        </row>
        <row r="311">
          <cell r="B311" t="str">
            <v>Haøng Vaên Taøo</v>
          </cell>
          <cell r="C311" t="str">
            <v>CT</v>
          </cell>
          <cell r="D311">
            <v>1.4326666666666668</v>
          </cell>
          <cell r="E311">
            <v>151</v>
          </cell>
          <cell r="F311">
            <v>1.4</v>
          </cell>
          <cell r="G311">
            <v>302.86573333333331</v>
          </cell>
          <cell r="H311">
            <v>6922.2616903403596</v>
          </cell>
          <cell r="I311">
            <v>2097000</v>
          </cell>
        </row>
        <row r="312">
          <cell r="B312" t="str">
            <v>Nguyeãn Ngoïc Bieân</v>
          </cell>
          <cell r="D312">
            <v>1.3155000000000001</v>
          </cell>
          <cell r="E312">
            <v>151</v>
          </cell>
          <cell r="F312">
            <v>1.4</v>
          </cell>
          <cell r="G312">
            <v>278.0967</v>
          </cell>
          <cell r="H312">
            <v>6922.2616903403596</v>
          </cell>
          <cell r="I312">
            <v>1925000</v>
          </cell>
        </row>
        <row r="313">
          <cell r="B313" t="str">
            <v>Trònh Hoaøi Phöông</v>
          </cell>
          <cell r="D313">
            <v>1.2816666666666665</v>
          </cell>
          <cell r="E313">
            <v>154</v>
          </cell>
          <cell r="F313">
            <v>1.4</v>
          </cell>
          <cell r="G313">
            <v>276.32733333333329</v>
          </cell>
          <cell r="H313">
            <v>6922.2616903403596</v>
          </cell>
          <cell r="I313">
            <v>1913000</v>
          </cell>
        </row>
        <row r="314">
          <cell r="B314" t="str">
            <v>Ñaøo Duy Haûi</v>
          </cell>
          <cell r="D314">
            <v>1.2816666666666665</v>
          </cell>
          <cell r="E314">
            <v>144</v>
          </cell>
          <cell r="F314">
            <v>1.4</v>
          </cell>
          <cell r="G314">
            <v>258.38399999999996</v>
          </cell>
          <cell r="H314">
            <v>6922.2616903403596</v>
          </cell>
          <cell r="I314">
            <v>1789000</v>
          </cell>
        </row>
        <row r="315">
          <cell r="B315" t="str">
            <v>Leâ Coâng Luaän</v>
          </cell>
          <cell r="D315">
            <v>1.2821666666666667</v>
          </cell>
          <cell r="E315">
            <v>146</v>
          </cell>
          <cell r="F315">
            <v>1</v>
          </cell>
          <cell r="G315">
            <v>187.19633333333334</v>
          </cell>
          <cell r="H315">
            <v>6922.2616903403596</v>
          </cell>
          <cell r="I315">
            <v>1296000</v>
          </cell>
        </row>
        <row r="316">
          <cell r="B316" t="str">
            <v>Nguyeãn Thanh sôn</v>
          </cell>
          <cell r="C316" t="str">
            <v>CT</v>
          </cell>
          <cell r="D316">
            <v>1.4326666666666668</v>
          </cell>
          <cell r="E316">
            <v>141</v>
          </cell>
          <cell r="F316">
            <v>1.2</v>
          </cell>
          <cell r="G316">
            <v>242.40719999999999</v>
          </cell>
          <cell r="H316">
            <v>6922.2616903403596</v>
          </cell>
          <cell r="I316">
            <v>1678000</v>
          </cell>
        </row>
        <row r="317">
          <cell r="B317" t="str">
            <v>Phaïm Vaên Beàn</v>
          </cell>
          <cell r="D317">
            <v>1.3155000000000001</v>
          </cell>
          <cell r="E317">
            <v>154</v>
          </cell>
          <cell r="F317">
            <v>1.4</v>
          </cell>
          <cell r="G317">
            <v>283.62180000000001</v>
          </cell>
          <cell r="H317">
            <v>6922.2616903403596</v>
          </cell>
          <cell r="I317">
            <v>1963000</v>
          </cell>
        </row>
        <row r="318">
          <cell r="B318" t="str">
            <v>Traàn Khaéc Ñieàu</v>
          </cell>
          <cell r="D318">
            <v>1.2696666666666667</v>
          </cell>
          <cell r="E318">
            <v>155</v>
          </cell>
          <cell r="F318">
            <v>1.4</v>
          </cell>
          <cell r="G318">
            <v>275.51766666666668</v>
          </cell>
          <cell r="H318">
            <v>6922.2616903403596</v>
          </cell>
          <cell r="I318">
            <v>1907000</v>
          </cell>
        </row>
        <row r="319">
          <cell r="B319" t="str">
            <v>Nguyeãn Thanh Hoàng</v>
          </cell>
          <cell r="D319">
            <v>1.2816666666666665</v>
          </cell>
          <cell r="E319">
            <v>148</v>
          </cell>
          <cell r="F319">
            <v>1.4</v>
          </cell>
          <cell r="G319">
            <v>265.56133333333327</v>
          </cell>
          <cell r="H319">
            <v>6922.2616903403596</v>
          </cell>
          <cell r="I319">
            <v>1838000</v>
          </cell>
        </row>
        <row r="320">
          <cell r="B320" t="str">
            <v>Hoà Minh Sôn</v>
          </cell>
          <cell r="D320">
            <v>1.2816666666666665</v>
          </cell>
          <cell r="E320">
            <v>150</v>
          </cell>
          <cell r="F320">
            <v>1.2</v>
          </cell>
          <cell r="G320">
            <v>230.69999999999996</v>
          </cell>
          <cell r="H320">
            <v>6922.2616903403596</v>
          </cell>
          <cell r="I320">
            <v>1597000</v>
          </cell>
        </row>
        <row r="321">
          <cell r="B321" t="str">
            <v>Nguyeãn Quang Vinh</v>
          </cell>
          <cell r="C321" t="str">
            <v>CT</v>
          </cell>
          <cell r="D321">
            <v>1.4326666666666668</v>
          </cell>
          <cell r="E321">
            <v>155</v>
          </cell>
          <cell r="F321">
            <v>1</v>
          </cell>
          <cell r="G321">
            <v>222.06333333333336</v>
          </cell>
          <cell r="H321">
            <v>6922.2616903403596</v>
          </cell>
          <cell r="I321">
            <v>1537000</v>
          </cell>
        </row>
        <row r="322">
          <cell r="B322" t="str">
            <v>Traàn Vieät Toaøn</v>
          </cell>
          <cell r="D322">
            <v>1.3017166666666666</v>
          </cell>
          <cell r="E322">
            <v>152</v>
          </cell>
          <cell r="F322">
            <v>1.2</v>
          </cell>
          <cell r="G322">
            <v>237.43311999999997</v>
          </cell>
          <cell r="H322">
            <v>6922.2616903403596</v>
          </cell>
          <cell r="I322">
            <v>1644000</v>
          </cell>
        </row>
        <row r="323">
          <cell r="B323" t="str">
            <v>Traàn Thanh Tuøng</v>
          </cell>
          <cell r="D323">
            <v>1.2816666666666665</v>
          </cell>
          <cell r="E323">
            <v>138</v>
          </cell>
          <cell r="F323">
            <v>1</v>
          </cell>
          <cell r="G323">
            <v>176.86999999999998</v>
          </cell>
          <cell r="H323">
            <v>6922.2616903403596</v>
          </cell>
          <cell r="I323">
            <v>1224000</v>
          </cell>
        </row>
        <row r="324">
          <cell r="B324" t="str">
            <v>Nguyeãn Höõu Taøi</v>
          </cell>
          <cell r="D324">
            <v>1.2816666666666665</v>
          </cell>
          <cell r="E324">
            <v>149</v>
          </cell>
          <cell r="F324">
            <v>1</v>
          </cell>
          <cell r="G324">
            <v>190.96833333333331</v>
          </cell>
          <cell r="H324">
            <v>6922.2616903403596</v>
          </cell>
          <cell r="I324">
            <v>1322000</v>
          </cell>
        </row>
        <row r="325">
          <cell r="B325" t="str">
            <v>Leâ Phaùt Ñaït</v>
          </cell>
          <cell r="D325">
            <v>1.2816666666666665</v>
          </cell>
          <cell r="E325">
            <v>153</v>
          </cell>
          <cell r="F325">
            <v>1.4</v>
          </cell>
          <cell r="G325">
            <v>274.53299999999996</v>
          </cell>
          <cell r="H325">
            <v>6922.2616903403596</v>
          </cell>
          <cell r="I325">
            <v>1900000</v>
          </cell>
        </row>
        <row r="326">
          <cell r="B326" t="str">
            <v>Nam Taán Löïc</v>
          </cell>
          <cell r="C326" t="str">
            <v>CT</v>
          </cell>
          <cell r="D326">
            <v>1.4</v>
          </cell>
          <cell r="E326">
            <v>154</v>
          </cell>
          <cell r="F326">
            <v>1</v>
          </cell>
          <cell r="G326">
            <v>215.6</v>
          </cell>
          <cell r="H326">
            <v>6922.2616903403596</v>
          </cell>
          <cell r="I326">
            <v>1492000</v>
          </cell>
        </row>
        <row r="327">
          <cell r="B327" t="str">
            <v>Huyønh Quoác Söû</v>
          </cell>
          <cell r="D327">
            <v>1.1499999999999999</v>
          </cell>
          <cell r="E327">
            <v>154</v>
          </cell>
          <cell r="F327">
            <v>1.4</v>
          </cell>
          <cell r="G327">
            <v>247.93999999999997</v>
          </cell>
          <cell r="H327">
            <v>6922.2616903403596</v>
          </cell>
          <cell r="I327">
            <v>1716000</v>
          </cell>
        </row>
        <row r="328">
          <cell r="B328" t="str">
            <v>Tröông Tieán Huøng</v>
          </cell>
          <cell r="D328">
            <v>1.1499999999999999</v>
          </cell>
          <cell r="E328">
            <v>151</v>
          </cell>
          <cell r="F328">
            <v>1.4</v>
          </cell>
          <cell r="G328">
            <v>243.10999999999996</v>
          </cell>
          <cell r="H328">
            <v>6922.2616903403596</v>
          </cell>
          <cell r="I328">
            <v>1683000</v>
          </cell>
        </row>
        <row r="329">
          <cell r="B329" t="str">
            <v>Leâ Tröôøng Sa</v>
          </cell>
          <cell r="D329">
            <v>1.1499999999999999</v>
          </cell>
          <cell r="E329">
            <v>154</v>
          </cell>
          <cell r="F329">
            <v>1.6</v>
          </cell>
          <cell r="G329">
            <v>283.36</v>
          </cell>
          <cell r="H329">
            <v>6922.2616903403596</v>
          </cell>
          <cell r="I329">
            <v>1961000</v>
          </cell>
        </row>
        <row r="330">
          <cell r="B330" t="str">
            <v>Leâ Kyø Maïnh</v>
          </cell>
          <cell r="D330">
            <v>1.1020833333333335</v>
          </cell>
          <cell r="E330">
            <v>141</v>
          </cell>
          <cell r="F330">
            <v>1</v>
          </cell>
          <cell r="G330">
            <v>155.39375000000004</v>
          </cell>
          <cell r="H330">
            <v>6922.2616903403596</v>
          </cell>
          <cell r="I330">
            <v>1076000</v>
          </cell>
        </row>
        <row r="331">
          <cell r="B331" t="str">
            <v>Traàn Vaên Tieån</v>
          </cell>
          <cell r="C331" t="str">
            <v>CT</v>
          </cell>
          <cell r="D331">
            <v>1.4</v>
          </cell>
          <cell r="E331">
            <v>153</v>
          </cell>
          <cell r="F331">
            <v>1.4</v>
          </cell>
          <cell r="G331">
            <v>299.87999999999994</v>
          </cell>
          <cell r="H331">
            <v>6922.2616903403596</v>
          </cell>
          <cell r="I331">
            <v>2076000</v>
          </cell>
        </row>
        <row r="332">
          <cell r="B332" t="str">
            <v>Trònh Xuaân Thaéng</v>
          </cell>
          <cell r="D332">
            <v>1.1499999999999999</v>
          </cell>
          <cell r="E332">
            <v>154</v>
          </cell>
          <cell r="F332">
            <v>1.4</v>
          </cell>
          <cell r="G332">
            <v>247.93999999999997</v>
          </cell>
          <cell r="H332">
            <v>6922.2616903403596</v>
          </cell>
          <cell r="I332">
            <v>1716000</v>
          </cell>
        </row>
        <row r="333">
          <cell r="B333" t="str">
            <v>Nguyeãn Vaên Thaém</v>
          </cell>
          <cell r="D333">
            <v>1.1499999999999999</v>
          </cell>
          <cell r="E333">
            <v>149</v>
          </cell>
          <cell r="F333">
            <v>1.4</v>
          </cell>
          <cell r="G333">
            <v>239.89</v>
          </cell>
          <cell r="H333">
            <v>6922.2616903403596</v>
          </cell>
          <cell r="I333">
            <v>1661000</v>
          </cell>
        </row>
        <row r="334">
          <cell r="B334" t="str">
            <v>Taøo Chis Sal</v>
          </cell>
          <cell r="D334">
            <v>1.1499999999999999</v>
          </cell>
          <cell r="E334">
            <v>143</v>
          </cell>
          <cell r="F334">
            <v>1</v>
          </cell>
          <cell r="G334">
            <v>164.45</v>
          </cell>
          <cell r="H334">
            <v>6922.2616903403596</v>
          </cell>
          <cell r="I334">
            <v>1138000</v>
          </cell>
        </row>
        <row r="335">
          <cell r="B335" t="str">
            <v>Nguyeãn Tuaán Kieät</v>
          </cell>
          <cell r="D335">
            <v>1.1020833333333335</v>
          </cell>
          <cell r="E335">
            <v>155</v>
          </cell>
          <cell r="F335">
            <v>1.4</v>
          </cell>
          <cell r="G335">
            <v>239.15208333333334</v>
          </cell>
          <cell r="H335">
            <v>6922.2616903403596</v>
          </cell>
          <cell r="I335">
            <v>1655000</v>
          </cell>
        </row>
        <row r="336">
          <cell r="B336" t="str">
            <v>Nguyeãn Khaéc Vuõ</v>
          </cell>
          <cell r="C336" t="str">
            <v>CT</v>
          </cell>
          <cell r="D336">
            <v>1.4</v>
          </cell>
          <cell r="E336">
            <v>155</v>
          </cell>
          <cell r="F336">
            <v>1.6</v>
          </cell>
          <cell r="G336">
            <v>347.20000000000005</v>
          </cell>
          <cell r="H336">
            <v>6922.2616903403596</v>
          </cell>
          <cell r="I336">
            <v>2403000</v>
          </cell>
        </row>
        <row r="337">
          <cell r="B337" t="str">
            <v>Traàn Vaên Tieán</v>
          </cell>
          <cell r="D337">
            <v>1.1499999999999999</v>
          </cell>
          <cell r="E337">
            <v>150</v>
          </cell>
          <cell r="F337">
            <v>1.2</v>
          </cell>
          <cell r="G337">
            <v>207</v>
          </cell>
          <cell r="H337">
            <v>6922.2616903403596</v>
          </cell>
          <cell r="I337">
            <v>1433000</v>
          </cell>
        </row>
        <row r="338">
          <cell r="B338" t="str">
            <v>Ngoâ Minh Taâm</v>
          </cell>
          <cell r="D338">
            <v>1.1499999999999999</v>
          </cell>
          <cell r="E338">
            <v>155</v>
          </cell>
          <cell r="F338">
            <v>1.4</v>
          </cell>
          <cell r="G338">
            <v>249.54999999999998</v>
          </cell>
          <cell r="H338">
            <v>6922.2616903403596</v>
          </cell>
          <cell r="I338">
            <v>1727000</v>
          </cell>
        </row>
        <row r="339">
          <cell r="B339" t="str">
            <v>Nguyeãn Vaên Loäc</v>
          </cell>
          <cell r="D339">
            <v>1.1499999999999999</v>
          </cell>
          <cell r="E339">
            <v>149</v>
          </cell>
          <cell r="F339">
            <v>1.2</v>
          </cell>
          <cell r="G339">
            <v>205.61999999999998</v>
          </cell>
          <cell r="H339">
            <v>6922.2616903403596</v>
          </cell>
          <cell r="I339">
            <v>1423000</v>
          </cell>
        </row>
        <row r="340">
          <cell r="B340" t="str">
            <v>Traàn Vaên Töôøng</v>
          </cell>
          <cell r="D340">
            <v>1.1499999999999999</v>
          </cell>
          <cell r="E340">
            <v>153</v>
          </cell>
          <cell r="F340">
            <v>1.4</v>
          </cell>
          <cell r="G340">
            <v>246.32999999999996</v>
          </cell>
          <cell r="H340">
            <v>6922.2616903403596</v>
          </cell>
          <cell r="I340">
            <v>1705000</v>
          </cell>
        </row>
        <row r="341">
          <cell r="B341" t="str">
            <v>Vuõ Duy Thaêng</v>
          </cell>
          <cell r="C341" t="str">
            <v>CT</v>
          </cell>
          <cell r="D341">
            <v>1.3487711213517664</v>
          </cell>
          <cell r="E341">
            <v>153</v>
          </cell>
          <cell r="F341">
            <v>1.4</v>
          </cell>
          <cell r="G341">
            <v>288.9067741935483</v>
          </cell>
          <cell r="H341">
            <v>6922.2616903403596</v>
          </cell>
          <cell r="I341">
            <v>2000000</v>
          </cell>
        </row>
        <row r="342">
          <cell r="B342" t="str">
            <v>Cao Vaên Thaønh</v>
          </cell>
          <cell r="D342">
            <v>1.2339029697900665</v>
          </cell>
          <cell r="E342">
            <v>154</v>
          </cell>
          <cell r="F342">
            <v>1.4</v>
          </cell>
          <cell r="G342">
            <v>266.02948028673836</v>
          </cell>
          <cell r="H342">
            <v>6922.2616903403596</v>
          </cell>
          <cell r="I342">
            <v>1842000</v>
          </cell>
        </row>
        <row r="343">
          <cell r="B343" t="str">
            <v>Löu Ñöùc ñònh</v>
          </cell>
          <cell r="C343" t="str">
            <v>CP</v>
          </cell>
          <cell r="D343">
            <v>1.2778533026113672</v>
          </cell>
          <cell r="E343">
            <v>150</v>
          </cell>
          <cell r="F343">
            <v>1.4</v>
          </cell>
          <cell r="G343">
            <v>268.34919354838712</v>
          </cell>
          <cell r="H343">
            <v>6922.2616903403596</v>
          </cell>
          <cell r="I343">
            <v>1858000</v>
          </cell>
        </row>
        <row r="344">
          <cell r="B344" t="str">
            <v>Phaïm Thaùi Hoaø</v>
          </cell>
          <cell r="D344">
            <v>1.2297251920122887</v>
          </cell>
          <cell r="E344">
            <v>153</v>
          </cell>
          <cell r="F344">
            <v>1.2</v>
          </cell>
          <cell r="G344">
            <v>225.77754525345622</v>
          </cell>
          <cell r="H344">
            <v>6922.2616903403596</v>
          </cell>
          <cell r="I344">
            <v>1563000</v>
          </cell>
        </row>
        <row r="345">
          <cell r="B345" t="str">
            <v>Dö Minh Taâm</v>
          </cell>
          <cell r="D345">
            <v>1.2036879160266256</v>
          </cell>
          <cell r="E345">
            <v>153</v>
          </cell>
          <cell r="F345">
            <v>1.4</v>
          </cell>
          <cell r="G345">
            <v>257.82995161290319</v>
          </cell>
          <cell r="H345">
            <v>6922.2616903403596</v>
          </cell>
          <cell r="I345">
            <v>1785000</v>
          </cell>
        </row>
        <row r="346">
          <cell r="B346" t="str">
            <v>Ng. Anh Tuaán (A)</v>
          </cell>
          <cell r="D346">
            <v>1.1497363031233998</v>
          </cell>
          <cell r="E346">
            <v>143</v>
          </cell>
          <cell r="F346">
            <v>1.4</v>
          </cell>
          <cell r="G346">
            <v>230.17720788530465</v>
          </cell>
          <cell r="H346">
            <v>6922.2616903403596</v>
          </cell>
          <cell r="I346">
            <v>1593000</v>
          </cell>
        </row>
        <row r="347">
          <cell r="B347" t="str">
            <v>Ngoâ Xuaân Tueä</v>
          </cell>
          <cell r="D347">
            <v>1.2721287762416795</v>
          </cell>
          <cell r="E347">
            <v>154</v>
          </cell>
          <cell r="F347">
            <v>1.4</v>
          </cell>
          <cell r="G347">
            <v>274.27096415770609</v>
          </cell>
          <cell r="H347">
            <v>6922.2616903403596</v>
          </cell>
          <cell r="I347">
            <v>1899000</v>
          </cell>
        </row>
        <row r="348">
          <cell r="B348" t="str">
            <v>Nguyeãn Tieán Duõng</v>
          </cell>
          <cell r="D348">
            <v>1.1847228622631849</v>
          </cell>
          <cell r="E348">
            <v>150</v>
          </cell>
          <cell r="F348">
            <v>1.4</v>
          </cell>
          <cell r="G348">
            <v>248.79180107526881</v>
          </cell>
          <cell r="H348">
            <v>6922.2616903403596</v>
          </cell>
          <cell r="I348">
            <v>1722000</v>
          </cell>
        </row>
        <row r="349">
          <cell r="B349" t="str">
            <v>Traàn Duõng Thaéng</v>
          </cell>
          <cell r="D349">
            <v>1.1449871991807477</v>
          </cell>
          <cell r="E349">
            <v>154</v>
          </cell>
          <cell r="F349">
            <v>1.4</v>
          </cell>
          <cell r="G349">
            <v>246.85924014336919</v>
          </cell>
          <cell r="H349">
            <v>6922.2616903403596</v>
          </cell>
          <cell r="I349">
            <v>1709000</v>
          </cell>
        </row>
        <row r="350">
          <cell r="B350" t="str">
            <v>Nguyeãn Coâng Danh</v>
          </cell>
          <cell r="D350">
            <v>1.2078353814644138</v>
          </cell>
          <cell r="E350">
            <v>151</v>
          </cell>
          <cell r="F350">
            <v>1.4</v>
          </cell>
          <cell r="G350">
            <v>255.33639964157706</v>
          </cell>
          <cell r="H350">
            <v>6922.2616903403596</v>
          </cell>
          <cell r="I350">
            <v>1768000</v>
          </cell>
        </row>
        <row r="351">
          <cell r="B351" t="str">
            <v>Nguyeãn Nhö Chöôøng</v>
          </cell>
          <cell r="C351" t="str">
            <v>CT</v>
          </cell>
          <cell r="D351">
            <v>1.2732711213517667</v>
          </cell>
          <cell r="E351">
            <v>151</v>
          </cell>
          <cell r="F351">
            <v>1.4</v>
          </cell>
          <cell r="G351">
            <v>269.16951505376346</v>
          </cell>
          <cell r="H351">
            <v>6922.2616903403596</v>
          </cell>
          <cell r="I351">
            <v>1863000</v>
          </cell>
        </row>
        <row r="352">
          <cell r="B352" t="str">
            <v>Hoaøng Minh Taân</v>
          </cell>
          <cell r="C352" t="str">
            <v>CP</v>
          </cell>
          <cell r="D352">
            <v>1.2556061187916026</v>
          </cell>
          <cell r="E352">
            <v>154</v>
          </cell>
          <cell r="F352">
            <v>1.6</v>
          </cell>
          <cell r="G352">
            <v>309.38134767025088</v>
          </cell>
          <cell r="H352">
            <v>6922.2616903403596</v>
          </cell>
          <cell r="I352">
            <v>2142000</v>
          </cell>
        </row>
        <row r="353">
          <cell r="B353" t="str">
            <v>Nguyeãn Tuaán Anh</v>
          </cell>
          <cell r="D353">
            <v>1.2106886840757809</v>
          </cell>
          <cell r="E353">
            <v>154</v>
          </cell>
          <cell r="F353">
            <v>1.4</v>
          </cell>
          <cell r="G353">
            <v>261.02448028673837</v>
          </cell>
          <cell r="H353">
            <v>6922.2616903403596</v>
          </cell>
          <cell r="I353">
            <v>1807000</v>
          </cell>
        </row>
        <row r="354">
          <cell r="B354" t="str">
            <v>Phan Sinh Ngaân</v>
          </cell>
          <cell r="D354">
            <v>1.2125135253456223</v>
          </cell>
          <cell r="E354">
            <v>153</v>
          </cell>
          <cell r="F354">
            <v>1.4</v>
          </cell>
          <cell r="G354">
            <v>259.72039712903228</v>
          </cell>
          <cell r="H354">
            <v>6922.2616903403596</v>
          </cell>
          <cell r="I354">
            <v>1798000</v>
          </cell>
        </row>
        <row r="355">
          <cell r="B355" t="str">
            <v>Vuõ Duy Theá</v>
          </cell>
          <cell r="D355">
            <v>1.2355696364567332</v>
          </cell>
          <cell r="E355">
            <v>155</v>
          </cell>
          <cell r="F355">
            <v>1.4</v>
          </cell>
          <cell r="G355">
            <v>268.11861111111108</v>
          </cell>
          <cell r="H355">
            <v>6922.2616903403596</v>
          </cell>
          <cell r="I355">
            <v>1856000</v>
          </cell>
        </row>
        <row r="356">
          <cell r="B356" t="str">
            <v>Huyønh Quoác Phuù</v>
          </cell>
          <cell r="D356">
            <v>1.2097363031233999</v>
          </cell>
          <cell r="E356">
            <v>154</v>
          </cell>
          <cell r="F356">
            <v>1.4</v>
          </cell>
          <cell r="G356">
            <v>260.81914695340498</v>
          </cell>
          <cell r="H356">
            <v>6922.2616903403596</v>
          </cell>
          <cell r="I356">
            <v>1805000</v>
          </cell>
        </row>
        <row r="357">
          <cell r="B357" t="str">
            <v>Danh Quang</v>
          </cell>
          <cell r="D357">
            <v>1.1879352278545827</v>
          </cell>
          <cell r="E357">
            <v>151</v>
          </cell>
          <cell r="F357">
            <v>1.4</v>
          </cell>
          <cell r="G357">
            <v>251.12950716845876</v>
          </cell>
          <cell r="H357">
            <v>6922.2616903403596</v>
          </cell>
          <cell r="I357">
            <v>1738000</v>
          </cell>
        </row>
        <row r="358">
          <cell r="B358" t="str">
            <v>Ñoã Minh Taâm</v>
          </cell>
          <cell r="D358">
            <v>1.1495848182283668</v>
          </cell>
          <cell r="E358">
            <v>149</v>
          </cell>
          <cell r="F358">
            <v>1.2</v>
          </cell>
          <cell r="G358">
            <v>205.54576549923198</v>
          </cell>
          <cell r="H358">
            <v>6922.2616903403596</v>
          </cell>
          <cell r="I358">
            <v>1423000</v>
          </cell>
        </row>
        <row r="359">
          <cell r="B359" t="str">
            <v>Huyønh Chí Trung</v>
          </cell>
          <cell r="D359">
            <v>1.1495903737839221</v>
          </cell>
          <cell r="E359">
            <v>155</v>
          </cell>
          <cell r="F359">
            <v>1.4</v>
          </cell>
          <cell r="G359">
            <v>249.46111111111108</v>
          </cell>
          <cell r="H359">
            <v>6922.2616903403596</v>
          </cell>
          <cell r="I359">
            <v>1727000</v>
          </cell>
        </row>
        <row r="360">
          <cell r="B360" t="str">
            <v>Nguyeãn Thaùi Vieät</v>
          </cell>
          <cell r="D360">
            <v>1.1567204301075267</v>
          </cell>
          <cell r="E360">
            <v>155</v>
          </cell>
          <cell r="F360">
            <v>1.4</v>
          </cell>
          <cell r="G360">
            <v>251.00833333333327</v>
          </cell>
          <cell r="H360">
            <v>6922.2616903403596</v>
          </cell>
          <cell r="I360">
            <v>1738000</v>
          </cell>
        </row>
        <row r="361">
          <cell r="B361" t="str">
            <v>Phan Taán Giaøu</v>
          </cell>
          <cell r="C361" t="str">
            <v>CT</v>
          </cell>
          <cell r="D361">
            <v>1.2912711213517667</v>
          </cell>
          <cell r="E361">
            <v>147</v>
          </cell>
          <cell r="F361">
            <v>1.6</v>
          </cell>
          <cell r="G361">
            <v>303.70696774193556</v>
          </cell>
          <cell r="H361">
            <v>6922.2616903403596</v>
          </cell>
          <cell r="I361">
            <v>2102000</v>
          </cell>
        </row>
        <row r="362">
          <cell r="B362" t="str">
            <v>Taï Vaên Beâ</v>
          </cell>
          <cell r="C362" t="str">
            <v>CP</v>
          </cell>
          <cell r="D362">
            <v>1.2438855606758834</v>
          </cell>
          <cell r="E362">
            <v>152</v>
          </cell>
          <cell r="F362">
            <v>1.4</v>
          </cell>
          <cell r="G362">
            <v>264.69884731182799</v>
          </cell>
          <cell r="H362">
            <v>6922.2616903403596</v>
          </cell>
          <cell r="I362">
            <v>1832000</v>
          </cell>
        </row>
        <row r="363">
          <cell r="B363" t="str">
            <v>Cao Chí Duõng</v>
          </cell>
          <cell r="D363">
            <v>1.2382021249359958</v>
          </cell>
          <cell r="E363">
            <v>153</v>
          </cell>
          <cell r="F363">
            <v>1.6</v>
          </cell>
          <cell r="G363">
            <v>303.11188018433177</v>
          </cell>
          <cell r="H363">
            <v>6922.2616903403596</v>
          </cell>
          <cell r="I363">
            <v>2098000</v>
          </cell>
        </row>
        <row r="364">
          <cell r="B364" t="str">
            <v>Söû Hoaøng Vinh</v>
          </cell>
          <cell r="D364">
            <v>1.2424852790578595</v>
          </cell>
          <cell r="E364">
            <v>144</v>
          </cell>
          <cell r="F364">
            <v>1.4</v>
          </cell>
          <cell r="G364">
            <v>250.48503225806448</v>
          </cell>
          <cell r="H364">
            <v>6922.2616903403596</v>
          </cell>
          <cell r="I364">
            <v>1734000</v>
          </cell>
        </row>
        <row r="365">
          <cell r="B365" t="str">
            <v>Nguyeãn Tuaán Höng</v>
          </cell>
          <cell r="D365">
            <v>1.1915463389656937</v>
          </cell>
          <cell r="E365">
            <v>150</v>
          </cell>
          <cell r="F365">
            <v>1.4</v>
          </cell>
          <cell r="G365">
            <v>250.22473118279567</v>
          </cell>
          <cell r="H365">
            <v>6922.2616903403596</v>
          </cell>
          <cell r="I365">
            <v>1732000</v>
          </cell>
        </row>
        <row r="366">
          <cell r="B366" t="str">
            <v>Cao Vaên Uùt</v>
          </cell>
          <cell r="D366">
            <v>1.2180696364567332</v>
          </cell>
          <cell r="E366">
            <v>151</v>
          </cell>
          <cell r="F366">
            <v>1.4</v>
          </cell>
          <cell r="G366">
            <v>257.4999211469534</v>
          </cell>
          <cell r="H366">
            <v>6922.2616903403596</v>
          </cell>
          <cell r="I366">
            <v>1782000</v>
          </cell>
        </row>
        <row r="367">
          <cell r="B367" t="str">
            <v>Nguyeãn Thanh Huøng</v>
          </cell>
          <cell r="D367">
            <v>1.2281634920634918</v>
          </cell>
          <cell r="E367">
            <v>154</v>
          </cell>
          <cell r="F367">
            <v>1.4</v>
          </cell>
          <cell r="G367">
            <v>264.79204888888881</v>
          </cell>
          <cell r="H367">
            <v>6922.2616903403596</v>
          </cell>
          <cell r="I367">
            <v>1833000</v>
          </cell>
        </row>
        <row r="368">
          <cell r="B368" t="str">
            <v>Traàn Ngoïc Ñoâng</v>
          </cell>
          <cell r="D368">
            <v>1.1429864311315925</v>
          </cell>
          <cell r="E368">
            <v>152</v>
          </cell>
          <cell r="F368">
            <v>1.6</v>
          </cell>
          <cell r="G368">
            <v>277.97430005120327</v>
          </cell>
          <cell r="H368">
            <v>6922.2616903403596</v>
          </cell>
          <cell r="I368">
            <v>1924000</v>
          </cell>
        </row>
        <row r="369">
          <cell r="B369" t="str">
            <v>Leâ Baù Vöông</v>
          </cell>
          <cell r="D369">
            <v>1.1737014848950331</v>
          </cell>
          <cell r="E369">
            <v>152</v>
          </cell>
          <cell r="F369">
            <v>1.4</v>
          </cell>
          <cell r="G369">
            <v>249.76367598566301</v>
          </cell>
          <cell r="H369">
            <v>6922.2616903403596</v>
          </cell>
          <cell r="I369">
            <v>1729000</v>
          </cell>
        </row>
        <row r="370">
          <cell r="B370" t="str">
            <v>Vaên minh Maät</v>
          </cell>
          <cell r="C370" t="str">
            <v>TT</v>
          </cell>
          <cell r="D370">
            <v>1.5</v>
          </cell>
          <cell r="E370">
            <v>151</v>
          </cell>
          <cell r="F370">
            <v>1.4</v>
          </cell>
          <cell r="G370">
            <v>317.09999999999997</v>
          </cell>
          <cell r="H370">
            <v>6922.2616903403596</v>
          </cell>
          <cell r="I370">
            <v>2195000</v>
          </cell>
        </row>
        <row r="371">
          <cell r="B371" t="str">
            <v>Döông Thanh Sôn</v>
          </cell>
          <cell r="D371">
            <v>1.3</v>
          </cell>
          <cell r="E371">
            <v>149</v>
          </cell>
          <cell r="F371">
            <v>1.4</v>
          </cell>
          <cell r="G371">
            <v>271.18</v>
          </cell>
          <cell r="H371">
            <v>6922.2616903403596</v>
          </cell>
          <cell r="I371">
            <v>1877000</v>
          </cell>
        </row>
        <row r="372">
          <cell r="B372" t="str">
            <v>Nguyeãn Vaên Hoaø</v>
          </cell>
          <cell r="C372" t="str">
            <v>TP</v>
          </cell>
          <cell r="D372">
            <v>1.3</v>
          </cell>
          <cell r="E372">
            <v>136</v>
          </cell>
          <cell r="F372">
            <v>1.6</v>
          </cell>
          <cell r="G372">
            <v>282.88000000000005</v>
          </cell>
          <cell r="H372">
            <v>6922.2616903403596</v>
          </cell>
          <cell r="I372">
            <v>1958000</v>
          </cell>
        </row>
        <row r="373">
          <cell r="B373" t="str">
            <v>Nguyeãn Taán Cöôøng</v>
          </cell>
          <cell r="D373">
            <v>1.25</v>
          </cell>
          <cell r="E373">
            <v>152</v>
          </cell>
          <cell r="F373">
            <v>1.4</v>
          </cell>
          <cell r="G373">
            <v>266</v>
          </cell>
          <cell r="H373">
            <v>6922.2616903403596</v>
          </cell>
          <cell r="I373">
            <v>1841000</v>
          </cell>
        </row>
        <row r="374">
          <cell r="B374" t="str">
            <v>Danh Höôøng</v>
          </cell>
          <cell r="D374">
            <v>1.25</v>
          </cell>
          <cell r="E374">
            <v>151</v>
          </cell>
          <cell r="F374">
            <v>1.6</v>
          </cell>
          <cell r="G374">
            <v>302</v>
          </cell>
          <cell r="H374">
            <v>6922.2616903403596</v>
          </cell>
          <cell r="I374">
            <v>2091000</v>
          </cell>
        </row>
        <row r="375">
          <cell r="B375" t="str">
            <v>Nguyeãn Phuùc Tuùc</v>
          </cell>
          <cell r="D375">
            <v>1.25</v>
          </cell>
          <cell r="E375">
            <v>152</v>
          </cell>
          <cell r="F375">
            <v>1.4</v>
          </cell>
          <cell r="G375">
            <v>266</v>
          </cell>
          <cell r="H375">
            <v>6922.2616903403596</v>
          </cell>
          <cell r="I375">
            <v>1841000</v>
          </cell>
        </row>
        <row r="376">
          <cell r="B376" t="str">
            <v>Thaùi Truyeàn Thoáng</v>
          </cell>
          <cell r="D376">
            <v>1.25</v>
          </cell>
          <cell r="E376">
            <v>154</v>
          </cell>
          <cell r="F376">
            <v>1.4</v>
          </cell>
          <cell r="G376">
            <v>269.5</v>
          </cell>
          <cell r="H376">
            <v>6922.2616903403596</v>
          </cell>
          <cell r="I376">
            <v>1866000</v>
          </cell>
        </row>
        <row r="377">
          <cell r="B377" t="str">
            <v>Phaïm Vaên Phuù</v>
          </cell>
          <cell r="D377">
            <v>1.25</v>
          </cell>
          <cell r="E377">
            <v>155</v>
          </cell>
          <cell r="F377">
            <v>1.2</v>
          </cell>
          <cell r="G377">
            <v>232.5</v>
          </cell>
          <cell r="H377">
            <v>6922.2616903403596</v>
          </cell>
          <cell r="I377">
            <v>1609000</v>
          </cell>
        </row>
        <row r="378">
          <cell r="B378" t="str">
            <v>Trieäu Quang Höng</v>
          </cell>
          <cell r="D378">
            <v>1.25</v>
          </cell>
          <cell r="E378">
            <v>145</v>
          </cell>
          <cell r="F378">
            <v>1.2</v>
          </cell>
          <cell r="G378">
            <v>217.5</v>
          </cell>
          <cell r="H378">
            <v>6922.2616903403596</v>
          </cell>
          <cell r="I378">
            <v>1506000</v>
          </cell>
        </row>
        <row r="379">
          <cell r="B379" t="str">
            <v>Leâ ngoïc Bieân</v>
          </cell>
          <cell r="D379">
            <v>1.25</v>
          </cell>
          <cell r="E379">
            <v>150</v>
          </cell>
          <cell r="F379">
            <v>1.2</v>
          </cell>
          <cell r="G379">
            <v>225</v>
          </cell>
          <cell r="H379">
            <v>6922.2616903403596</v>
          </cell>
          <cell r="I379">
            <v>1558000</v>
          </cell>
        </row>
        <row r="380">
          <cell r="B380" t="str">
            <v>Nguyeãn Vaên Laäp</v>
          </cell>
          <cell r="D380">
            <v>1.25</v>
          </cell>
          <cell r="E380">
            <v>154</v>
          </cell>
          <cell r="F380">
            <v>1.4</v>
          </cell>
          <cell r="G380">
            <v>269.5</v>
          </cell>
          <cell r="H380">
            <v>6922.2616903403596</v>
          </cell>
          <cell r="I380">
            <v>1866000</v>
          </cell>
        </row>
        <row r="381">
          <cell r="B381" t="str">
            <v>Voõ ngoïc Phöôùc</v>
          </cell>
          <cell r="D381">
            <v>1.25</v>
          </cell>
          <cell r="E381">
            <v>150</v>
          </cell>
          <cell r="F381">
            <v>1.4</v>
          </cell>
          <cell r="G381">
            <v>262.5</v>
          </cell>
          <cell r="H381">
            <v>6922.2616903403596</v>
          </cell>
          <cell r="I381">
            <v>1817000</v>
          </cell>
        </row>
        <row r="382">
          <cell r="B382" t="str">
            <v>Traàn ñình Long</v>
          </cell>
          <cell r="D382">
            <v>1.25</v>
          </cell>
          <cell r="E382">
            <v>140</v>
          </cell>
          <cell r="F382">
            <v>1.4</v>
          </cell>
          <cell r="G382">
            <v>244.99999999999997</v>
          </cell>
          <cell r="H382">
            <v>6922.2616903403596</v>
          </cell>
          <cell r="I382">
            <v>1696000</v>
          </cell>
        </row>
        <row r="383">
          <cell r="B383" t="str">
            <v>Toâ Ngoïc Mai</v>
          </cell>
          <cell r="D383">
            <v>1.3</v>
          </cell>
          <cell r="E383">
            <v>155</v>
          </cell>
          <cell r="F383">
            <v>1.6</v>
          </cell>
          <cell r="G383">
            <v>322.40000000000003</v>
          </cell>
          <cell r="H383">
            <v>6922.2616903403596</v>
          </cell>
          <cell r="I383">
            <v>2232000</v>
          </cell>
        </row>
        <row r="384">
          <cell r="B384" t="str">
            <v>Nguyeãn Coâng Laønh</v>
          </cell>
          <cell r="D384">
            <v>1.25</v>
          </cell>
          <cell r="E384">
            <v>142</v>
          </cell>
          <cell r="F384">
            <v>1.2</v>
          </cell>
          <cell r="G384">
            <v>213</v>
          </cell>
          <cell r="H384">
            <v>6922.2616903403596</v>
          </cell>
          <cell r="I384">
            <v>1474000</v>
          </cell>
        </row>
        <row r="385">
          <cell r="B385" t="str">
            <v>Ñaøm Ñöùc Minh</v>
          </cell>
          <cell r="D385">
            <v>1.25</v>
          </cell>
          <cell r="E385">
            <v>144</v>
          </cell>
          <cell r="F385">
            <v>1.4</v>
          </cell>
          <cell r="G385">
            <v>251.99999999999997</v>
          </cell>
          <cell r="H385">
            <v>6922.2616903403596</v>
          </cell>
          <cell r="I385">
            <v>1744000</v>
          </cell>
        </row>
        <row r="386">
          <cell r="B386" t="str">
            <v>Mai Vaên Tröïc</v>
          </cell>
          <cell r="D386">
            <v>1.25</v>
          </cell>
          <cell r="E386">
            <v>149</v>
          </cell>
          <cell r="F386">
            <v>1.4</v>
          </cell>
          <cell r="G386">
            <v>260.75</v>
          </cell>
          <cell r="H386">
            <v>6922.2616903403596</v>
          </cell>
          <cell r="I386">
            <v>1805000</v>
          </cell>
        </row>
        <row r="387">
          <cell r="B387" t="str">
            <v>Buøi Ñình Giaùp</v>
          </cell>
          <cell r="D387">
            <v>1.25</v>
          </cell>
          <cell r="E387">
            <v>152</v>
          </cell>
          <cell r="F387">
            <v>1.6</v>
          </cell>
          <cell r="G387">
            <v>304</v>
          </cell>
          <cell r="H387">
            <v>6922.2616903403596</v>
          </cell>
          <cell r="I387">
            <v>2104000</v>
          </cell>
        </row>
        <row r="388">
          <cell r="B388" t="str">
            <v>Laâm Vaên Giang</v>
          </cell>
          <cell r="D388">
            <v>1.25</v>
          </cell>
          <cell r="E388">
            <v>150</v>
          </cell>
          <cell r="F388">
            <v>1.6</v>
          </cell>
          <cell r="G388">
            <v>300</v>
          </cell>
          <cell r="H388">
            <v>6922.2616903403596</v>
          </cell>
          <cell r="I388">
            <v>2077000</v>
          </cell>
        </row>
        <row r="389">
          <cell r="B389" t="str">
            <v>Laâm Vaên Sang</v>
          </cell>
          <cell r="C389" t="str">
            <v>CT</v>
          </cell>
          <cell r="D389">
            <v>1.4058333333333335</v>
          </cell>
          <cell r="E389">
            <v>154</v>
          </cell>
          <cell r="F389">
            <v>1.4</v>
          </cell>
          <cell r="G389">
            <v>303.09766666666667</v>
          </cell>
          <cell r="H389">
            <v>6922.2616903403596</v>
          </cell>
          <cell r="I389">
            <v>2098000</v>
          </cell>
        </row>
        <row r="390">
          <cell r="B390" t="str">
            <v>Nguyeãn Höõu Thaïnh</v>
          </cell>
          <cell r="D390">
            <v>1.155</v>
          </cell>
          <cell r="E390">
            <v>153</v>
          </cell>
          <cell r="F390">
            <v>1.4</v>
          </cell>
          <cell r="G390">
            <v>247.40099999999998</v>
          </cell>
          <cell r="H390">
            <v>6922.2616903403596</v>
          </cell>
          <cell r="I390">
            <v>1713000</v>
          </cell>
        </row>
        <row r="391">
          <cell r="B391" t="str">
            <v>Nguyeãn Xuaân Möôøi</v>
          </cell>
          <cell r="D391">
            <v>1.155</v>
          </cell>
          <cell r="E391">
            <v>155</v>
          </cell>
          <cell r="F391">
            <v>1.4</v>
          </cell>
          <cell r="G391">
            <v>250.63499999999999</v>
          </cell>
          <cell r="H391">
            <v>6922.2616903403596</v>
          </cell>
          <cell r="I391">
            <v>1735000</v>
          </cell>
        </row>
        <row r="392">
          <cell r="B392" t="str">
            <v>Laâm Quang Sang</v>
          </cell>
          <cell r="D392">
            <v>1.1615188172043012</v>
          </cell>
          <cell r="E392">
            <v>155</v>
          </cell>
          <cell r="F392">
            <v>1.4</v>
          </cell>
          <cell r="G392">
            <v>252.04958333333335</v>
          </cell>
          <cell r="H392">
            <v>6922.2616903403596</v>
          </cell>
          <cell r="I392">
            <v>1745000</v>
          </cell>
        </row>
        <row r="393">
          <cell r="B393" t="str">
            <v>Trònh Vaên Thaùi</v>
          </cell>
          <cell r="D393">
            <v>1.10625</v>
          </cell>
          <cell r="E393">
            <v>152</v>
          </cell>
          <cell r="F393">
            <v>1.4</v>
          </cell>
          <cell r="G393">
            <v>235.41</v>
          </cell>
          <cell r="H393">
            <v>6922.2616903403596</v>
          </cell>
          <cell r="I393">
            <v>1630000</v>
          </cell>
        </row>
        <row r="394">
          <cell r="B394" t="str">
            <v>Nguyeãn Hoaøng Nam</v>
          </cell>
          <cell r="C394" t="str">
            <v>CT</v>
          </cell>
          <cell r="D394">
            <v>1.4</v>
          </cell>
          <cell r="E394">
            <v>152</v>
          </cell>
          <cell r="F394">
            <v>1.6</v>
          </cell>
          <cell r="G394">
            <v>340.48</v>
          </cell>
          <cell r="H394">
            <v>6922.2616903403596</v>
          </cell>
          <cell r="I394">
            <v>2357000</v>
          </cell>
        </row>
        <row r="395">
          <cell r="B395" t="str">
            <v>Ñoã Ñaêng Khoa</v>
          </cell>
          <cell r="D395">
            <v>1.1499999999999999</v>
          </cell>
          <cell r="E395">
            <v>144</v>
          </cell>
          <cell r="F395">
            <v>1.4</v>
          </cell>
          <cell r="G395">
            <v>231.83999999999997</v>
          </cell>
          <cell r="H395">
            <v>6922.2616903403596</v>
          </cell>
          <cell r="I395">
            <v>1605000</v>
          </cell>
        </row>
        <row r="396">
          <cell r="B396" t="str">
            <v>Ñaøo Vaên Phuùc</v>
          </cell>
          <cell r="D396">
            <v>1.1499999999999999</v>
          </cell>
          <cell r="E396">
            <v>149</v>
          </cell>
          <cell r="F396">
            <v>1.4</v>
          </cell>
          <cell r="G396">
            <v>239.89</v>
          </cell>
          <cell r="H396">
            <v>6922.2616903403596</v>
          </cell>
          <cell r="I396">
            <v>1661000</v>
          </cell>
        </row>
        <row r="397">
          <cell r="B397" t="str">
            <v>Nguyeãn Ngoïc Löôïng</v>
          </cell>
          <cell r="D397">
            <v>1.2</v>
          </cell>
          <cell r="E397">
            <v>153</v>
          </cell>
          <cell r="F397">
            <v>1.4</v>
          </cell>
          <cell r="G397">
            <v>257.03999999999996</v>
          </cell>
          <cell r="H397">
            <v>6922.2616903403596</v>
          </cell>
          <cell r="I397">
            <v>1779000</v>
          </cell>
        </row>
        <row r="398">
          <cell r="B398" t="str">
            <v>Laâm Nhaät Tröôøng</v>
          </cell>
          <cell r="D398">
            <v>1.1020833333333335</v>
          </cell>
          <cell r="E398">
            <v>155</v>
          </cell>
          <cell r="F398">
            <v>1.4</v>
          </cell>
          <cell r="G398">
            <v>239.15208333333334</v>
          </cell>
          <cell r="H398">
            <v>6922.2616903403596</v>
          </cell>
          <cell r="I398">
            <v>1655000</v>
          </cell>
        </row>
        <row r="399">
          <cell r="B399" t="str">
            <v>Traàn Vieät Quoác</v>
          </cell>
          <cell r="C399" t="str">
            <v>CT</v>
          </cell>
          <cell r="D399">
            <v>1.4</v>
          </cell>
          <cell r="E399">
            <v>146</v>
          </cell>
          <cell r="F399">
            <v>1.4</v>
          </cell>
          <cell r="G399">
            <v>286.15999999999997</v>
          </cell>
          <cell r="H399">
            <v>6922.2616903403596</v>
          </cell>
          <cell r="I399">
            <v>1981000</v>
          </cell>
        </row>
        <row r="400">
          <cell r="B400" t="str">
            <v>Trieäu Vaên Long</v>
          </cell>
          <cell r="D400">
            <v>1.1499999999999999</v>
          </cell>
          <cell r="E400">
            <v>154</v>
          </cell>
          <cell r="F400">
            <v>1.4</v>
          </cell>
          <cell r="G400">
            <v>247.93999999999997</v>
          </cell>
          <cell r="H400">
            <v>6922.2616903403596</v>
          </cell>
          <cell r="I400">
            <v>1716000</v>
          </cell>
        </row>
        <row r="401">
          <cell r="B401" t="str">
            <v>Ngoâ Quoác Maïnh</v>
          </cell>
          <cell r="D401">
            <v>1.1499999999999999</v>
          </cell>
          <cell r="E401">
            <v>154</v>
          </cell>
          <cell r="F401">
            <v>1.4</v>
          </cell>
          <cell r="G401">
            <v>247.93999999999997</v>
          </cell>
          <cell r="H401">
            <v>6922.2616903403596</v>
          </cell>
          <cell r="I401">
            <v>1716000</v>
          </cell>
        </row>
        <row r="402">
          <cell r="B402" t="str">
            <v>Huyønh Thieän Phuùc</v>
          </cell>
          <cell r="D402">
            <v>1.2</v>
          </cell>
          <cell r="E402">
            <v>151</v>
          </cell>
          <cell r="F402">
            <v>1.6</v>
          </cell>
          <cell r="G402">
            <v>289.92</v>
          </cell>
          <cell r="H402">
            <v>6922.2616903403596</v>
          </cell>
          <cell r="I402">
            <v>2007000</v>
          </cell>
        </row>
        <row r="403">
          <cell r="B403" t="str">
            <v>Laâm Thaùi Döông</v>
          </cell>
          <cell r="D403">
            <v>1.1021666666666665</v>
          </cell>
          <cell r="E403">
            <v>151</v>
          </cell>
          <cell r="F403">
            <v>1.2</v>
          </cell>
          <cell r="G403">
            <v>199.71259999999995</v>
          </cell>
          <cell r="H403">
            <v>6922.2616903403596</v>
          </cell>
          <cell r="I403">
            <v>1382000</v>
          </cell>
        </row>
        <row r="404">
          <cell r="B404" t="str">
            <v>Buøi Huy Chöông</v>
          </cell>
          <cell r="C404" t="str">
            <v>CT</v>
          </cell>
          <cell r="D404">
            <v>1.2164999999999999</v>
          </cell>
          <cell r="E404">
            <v>151</v>
          </cell>
          <cell r="F404">
            <v>1.6</v>
          </cell>
          <cell r="G404">
            <v>293.90640000000002</v>
          </cell>
          <cell r="H404">
            <v>6922.2616903403596</v>
          </cell>
          <cell r="I404">
            <v>2034000</v>
          </cell>
        </row>
        <row r="405">
          <cell r="B405" t="str">
            <v>Hoà Quoác Böõu</v>
          </cell>
          <cell r="D405">
            <v>1.1566666666666665</v>
          </cell>
          <cell r="E405">
            <v>153</v>
          </cell>
          <cell r="F405">
            <v>1.4</v>
          </cell>
          <cell r="G405">
            <v>247.75799999999995</v>
          </cell>
          <cell r="H405">
            <v>6922.2616903403596</v>
          </cell>
          <cell r="I405">
            <v>1715000</v>
          </cell>
        </row>
        <row r="406">
          <cell r="B406" t="str">
            <v>Traàn Anh Tuaán</v>
          </cell>
          <cell r="C406" t="str">
            <v>CT</v>
          </cell>
          <cell r="D406">
            <v>1.2131666666666667</v>
          </cell>
          <cell r="E406">
            <v>150</v>
          </cell>
          <cell r="F406">
            <v>1.6</v>
          </cell>
          <cell r="G406">
            <v>291.16000000000003</v>
          </cell>
          <cell r="H406">
            <v>6922.2616903403596</v>
          </cell>
          <cell r="I406">
            <v>2015000</v>
          </cell>
        </row>
        <row r="407">
          <cell r="B407" t="str">
            <v>Traàn Vaên Ñaït</v>
          </cell>
          <cell r="D407">
            <v>1.2776666666666667</v>
          </cell>
          <cell r="E407">
            <v>155</v>
          </cell>
          <cell r="F407">
            <v>1.4</v>
          </cell>
          <cell r="G407">
            <v>277.25366666666667</v>
          </cell>
          <cell r="H407">
            <v>6922.2616903403596</v>
          </cell>
          <cell r="I407">
            <v>1919000</v>
          </cell>
        </row>
        <row r="408">
          <cell r="B408" t="str">
            <v>Ng. Vaên Quoác Ñaèng</v>
          </cell>
          <cell r="D408">
            <v>1.1154999999999999</v>
          </cell>
          <cell r="E408">
            <v>142</v>
          </cell>
          <cell r="F408">
            <v>1.4</v>
          </cell>
          <cell r="G408">
            <v>221.76139999999995</v>
          </cell>
          <cell r="H408">
            <v>6922.2616903403596</v>
          </cell>
          <cell r="I408">
            <v>1535000</v>
          </cell>
        </row>
        <row r="409">
          <cell r="B409" t="str">
            <v>Huyønh Hoàng Ñöùc</v>
          </cell>
          <cell r="D409">
            <v>1.3346666666666664</v>
          </cell>
          <cell r="E409">
            <v>154</v>
          </cell>
          <cell r="F409">
            <v>1.4</v>
          </cell>
          <cell r="G409">
            <v>287.7541333333333</v>
          </cell>
          <cell r="H409">
            <v>6922.2616903403596</v>
          </cell>
          <cell r="I409">
            <v>1992000</v>
          </cell>
        </row>
        <row r="410">
          <cell r="B410" t="str">
            <v>Buøi Huy Trung</v>
          </cell>
          <cell r="D410">
            <v>1.1513333333333333</v>
          </cell>
          <cell r="E410">
            <v>146</v>
          </cell>
          <cell r="F410">
            <v>1.4</v>
          </cell>
          <cell r="G410">
            <v>235.33253333333329</v>
          </cell>
          <cell r="H410">
            <v>6922.2616903403596</v>
          </cell>
          <cell r="I410">
            <v>1629000</v>
          </cell>
        </row>
        <row r="411">
          <cell r="B411" t="str">
            <v>Nguyeãn Thanh Lieâm</v>
          </cell>
          <cell r="C411" t="str">
            <v>CT</v>
          </cell>
          <cell r="D411">
            <v>1.1513333333333333</v>
          </cell>
          <cell r="E411">
            <v>151</v>
          </cell>
          <cell r="F411">
            <v>1.6</v>
          </cell>
          <cell r="G411">
            <v>278.16213333333337</v>
          </cell>
          <cell r="H411">
            <v>6922.2616903403596</v>
          </cell>
          <cell r="I411">
            <v>1926000</v>
          </cell>
        </row>
        <row r="412">
          <cell r="B412" t="str">
            <v>Laâm Ngoïc Chuyeân</v>
          </cell>
          <cell r="D412">
            <v>1.1566666666666665</v>
          </cell>
          <cell r="E412">
            <v>154</v>
          </cell>
          <cell r="F412">
            <v>1.6</v>
          </cell>
          <cell r="G412">
            <v>285.00266666666664</v>
          </cell>
          <cell r="H412">
            <v>6922.2616903403596</v>
          </cell>
          <cell r="I412">
            <v>1973000</v>
          </cell>
        </row>
        <row r="413">
          <cell r="B413" t="str">
            <v>Huyønh Vaên Quyù</v>
          </cell>
          <cell r="C413" t="str">
            <v>CT</v>
          </cell>
          <cell r="D413">
            <v>1.45</v>
          </cell>
          <cell r="E413">
            <v>151</v>
          </cell>
          <cell r="F413">
            <v>1.2</v>
          </cell>
          <cell r="G413">
            <v>262.73999999999995</v>
          </cell>
          <cell r="H413">
            <v>6922.2616903403596</v>
          </cell>
          <cell r="I413">
            <v>1819000</v>
          </cell>
        </row>
        <row r="414">
          <cell r="B414" t="str">
            <v>Nguyeãn Duyeân Thuaán</v>
          </cell>
          <cell r="D414">
            <v>1.4</v>
          </cell>
          <cell r="E414">
            <v>140</v>
          </cell>
          <cell r="F414">
            <v>1.4</v>
          </cell>
          <cell r="G414">
            <v>274.39999999999998</v>
          </cell>
          <cell r="H414">
            <v>6922.2616903403596</v>
          </cell>
          <cell r="I414">
            <v>1899000</v>
          </cell>
        </row>
        <row r="415">
          <cell r="B415" t="str">
            <v>Phaïm Nhö Thuaàn</v>
          </cell>
          <cell r="D415">
            <v>1.4</v>
          </cell>
          <cell r="E415">
            <v>149</v>
          </cell>
          <cell r="F415">
            <v>1.4</v>
          </cell>
          <cell r="G415">
            <v>292.03999999999996</v>
          </cell>
          <cell r="H415">
            <v>6922.2616903403596</v>
          </cell>
          <cell r="I415">
            <v>2022000</v>
          </cell>
        </row>
        <row r="416">
          <cell r="B416" t="str">
            <v>Buøi Ñöùc Bieàn</v>
          </cell>
          <cell r="D416">
            <v>1.4</v>
          </cell>
          <cell r="E416">
            <v>150</v>
          </cell>
          <cell r="F416">
            <v>1.6</v>
          </cell>
          <cell r="G416">
            <v>336</v>
          </cell>
          <cell r="H416">
            <v>6922.2616903403596</v>
          </cell>
          <cell r="I416">
            <v>2326000</v>
          </cell>
        </row>
        <row r="417">
          <cell r="B417" t="str">
            <v>Traàn Phöông Anh</v>
          </cell>
          <cell r="D417">
            <v>1.4</v>
          </cell>
          <cell r="E417">
            <v>150</v>
          </cell>
          <cell r="F417">
            <v>1.4</v>
          </cell>
          <cell r="G417">
            <v>294</v>
          </cell>
          <cell r="H417">
            <v>6922.2616903403596</v>
          </cell>
          <cell r="I417">
            <v>2035000</v>
          </cell>
        </row>
        <row r="418">
          <cell r="B418" t="str">
            <v>Traàn Bình Trong</v>
          </cell>
          <cell r="D418">
            <v>1.4</v>
          </cell>
          <cell r="E418">
            <v>132</v>
          </cell>
          <cell r="F418">
            <v>1.4</v>
          </cell>
          <cell r="G418">
            <v>258.71999999999997</v>
          </cell>
          <cell r="H418">
            <v>6922.2616903403596</v>
          </cell>
          <cell r="I418">
            <v>1791000</v>
          </cell>
        </row>
        <row r="419">
          <cell r="B419" t="str">
            <v>Nguyeãn Phuùc Anh</v>
          </cell>
          <cell r="D419">
            <v>1.3416666666666668</v>
          </cell>
          <cell r="E419">
            <v>151</v>
          </cell>
          <cell r="F419">
            <v>1.4</v>
          </cell>
          <cell r="G419">
            <v>283.62833333333333</v>
          </cell>
          <cell r="H419">
            <v>6922.2616903403596</v>
          </cell>
          <cell r="I419">
            <v>1963000</v>
          </cell>
        </row>
        <row r="420">
          <cell r="B420" t="str">
            <v>Ng. Anh Tuaán (B)</v>
          </cell>
          <cell r="D420">
            <v>1.3333440860215056</v>
          </cell>
          <cell r="E420">
            <v>153</v>
          </cell>
          <cell r="F420">
            <v>1.2</v>
          </cell>
          <cell r="G420">
            <v>244.8019741935484</v>
          </cell>
          <cell r="H420">
            <v>6922.2616903403596</v>
          </cell>
          <cell r="I420">
            <v>1695000</v>
          </cell>
        </row>
        <row r="421">
          <cell r="B421" t="str">
            <v>Voõ Vaên Huøng</v>
          </cell>
          <cell r="D421">
            <v>1.0966666666666667</v>
          </cell>
          <cell r="E421">
            <v>155</v>
          </cell>
          <cell r="F421">
            <v>1.4</v>
          </cell>
          <cell r="G421">
            <v>237.97666666666666</v>
          </cell>
          <cell r="H421">
            <v>6922.2616903403596</v>
          </cell>
          <cell r="I421">
            <v>1647000</v>
          </cell>
        </row>
        <row r="422">
          <cell r="B422" t="str">
            <v>Nguyeãn Vaên Thanh</v>
          </cell>
          <cell r="C422" t="str">
            <v>VSCN</v>
          </cell>
          <cell r="D422">
            <v>1.0026666666666666</v>
          </cell>
          <cell r="E422">
            <v>149</v>
          </cell>
          <cell r="F422">
            <v>1.4</v>
          </cell>
          <cell r="G422">
            <v>209.15626666666665</v>
          </cell>
          <cell r="H422">
            <v>6922.2616903403596</v>
          </cell>
          <cell r="I422">
            <v>1448000</v>
          </cell>
        </row>
        <row r="423">
          <cell r="B423" t="str">
            <v>Traàn Quang Kheän</v>
          </cell>
          <cell r="C423" t="str">
            <v>VSCN</v>
          </cell>
          <cell r="D423">
            <v>1.1126</v>
          </cell>
          <cell r="E423">
            <v>89</v>
          </cell>
          <cell r="F423">
            <v>1</v>
          </cell>
          <cell r="G423">
            <v>99.0214</v>
          </cell>
          <cell r="H423">
            <v>6922.2616903403596</v>
          </cell>
          <cell r="I423">
            <v>685000</v>
          </cell>
        </row>
        <row r="424">
          <cell r="B424" t="str">
            <v>Trònh Vaên Luøng</v>
          </cell>
          <cell r="C424" t="str">
            <v>VSCN</v>
          </cell>
          <cell r="D424">
            <v>1</v>
          </cell>
          <cell r="E424">
            <v>150</v>
          </cell>
          <cell r="F424">
            <v>1.4</v>
          </cell>
          <cell r="G424">
            <v>210</v>
          </cell>
          <cell r="H424">
            <v>6922.2616903403596</v>
          </cell>
          <cell r="I424">
            <v>1454000</v>
          </cell>
        </row>
        <row r="425">
          <cell r="B425" t="str">
            <v>Phaïm Quoác Huøng</v>
          </cell>
          <cell r="C425" t="str">
            <v>VSCN</v>
          </cell>
          <cell r="D425">
            <v>1</v>
          </cell>
          <cell r="E425">
            <v>151</v>
          </cell>
          <cell r="F425">
            <v>1.4</v>
          </cell>
          <cell r="G425">
            <v>211.39999999999998</v>
          </cell>
          <cell r="H425">
            <v>6922.2616903403596</v>
          </cell>
          <cell r="I425">
            <v>1463000</v>
          </cell>
        </row>
        <row r="426">
          <cell r="B426" t="str">
            <v>Nguyeãn Vaên Ñoâng</v>
          </cell>
          <cell r="C426" t="str">
            <v>VSCN</v>
          </cell>
          <cell r="D426">
            <v>1.0608333333333333</v>
          </cell>
          <cell r="E426">
            <v>147</v>
          </cell>
          <cell r="F426">
            <v>1.2</v>
          </cell>
          <cell r="G426">
            <v>187.131</v>
          </cell>
          <cell r="H426">
            <v>6922.2616903403596</v>
          </cell>
          <cell r="I426">
            <v>1295000</v>
          </cell>
        </row>
        <row r="427">
          <cell r="B427" t="str">
            <v>Ng. Thanh Sang (B)</v>
          </cell>
          <cell r="C427" t="str">
            <v>ÑÑNT</v>
          </cell>
          <cell r="D427">
            <v>1.2</v>
          </cell>
          <cell r="E427">
            <v>89</v>
          </cell>
          <cell r="F427">
            <v>1</v>
          </cell>
          <cell r="G427">
            <v>106.8</v>
          </cell>
          <cell r="H427">
            <v>6922.2616903403596</v>
          </cell>
          <cell r="I427">
            <v>739000</v>
          </cell>
        </row>
        <row r="428">
          <cell r="B428" t="str">
            <v>Haø Chí Linh</v>
          </cell>
          <cell r="C428" t="str">
            <v>ÑÑNT</v>
          </cell>
          <cell r="D428">
            <v>1.1893644617380026</v>
          </cell>
          <cell r="E428">
            <v>146</v>
          </cell>
          <cell r="F428">
            <v>1</v>
          </cell>
          <cell r="G428">
            <v>173.64721141374838</v>
          </cell>
          <cell r="H428">
            <v>6922.2616903403596</v>
          </cell>
          <cell r="I428">
            <v>1202000</v>
          </cell>
        </row>
        <row r="429">
          <cell r="B429" t="str">
            <v>Leâ Hoaøng UÙt</v>
          </cell>
          <cell r="C429" t="str">
            <v>ÑÑNT</v>
          </cell>
          <cell r="D429">
            <v>1.1893644617380026</v>
          </cell>
          <cell r="E429">
            <v>149</v>
          </cell>
          <cell r="F429">
            <v>1</v>
          </cell>
          <cell r="G429">
            <v>177.21530479896239</v>
          </cell>
          <cell r="H429">
            <v>6922.2616903403596</v>
          </cell>
          <cell r="I429">
            <v>1227000</v>
          </cell>
        </row>
        <row r="430">
          <cell r="B430" t="str">
            <v>Nguyeãn Vaên Thaéng</v>
          </cell>
          <cell r="C430" t="str">
            <v>ÑÑNT</v>
          </cell>
          <cell r="D430">
            <v>1.2</v>
          </cell>
          <cell r="E430">
            <v>153</v>
          </cell>
          <cell r="F430">
            <v>1.4</v>
          </cell>
          <cell r="G430">
            <v>257.03999999999996</v>
          </cell>
          <cell r="H430">
            <v>6922.2616903403596</v>
          </cell>
          <cell r="I430">
            <v>1779000</v>
          </cell>
        </row>
        <row r="431">
          <cell r="B431" t="str">
            <v>Laâm Duy Khanh</v>
          </cell>
          <cell r="C431" t="str">
            <v>ÑÑNT</v>
          </cell>
          <cell r="D431">
            <v>1.1893333333333334</v>
          </cell>
          <cell r="E431">
            <v>136</v>
          </cell>
          <cell r="F431">
            <v>1</v>
          </cell>
          <cell r="G431">
            <v>161.74933333333334</v>
          </cell>
          <cell r="H431">
            <v>6922.2616903403596</v>
          </cell>
          <cell r="I431">
            <v>1120000</v>
          </cell>
        </row>
        <row r="432">
          <cell r="B432" t="str">
            <v>Phuø Thoï Loäc</v>
          </cell>
          <cell r="C432" t="str">
            <v>ÑÑNT</v>
          </cell>
          <cell r="D432">
            <v>1.1893644617380026</v>
          </cell>
          <cell r="E432">
            <v>150</v>
          </cell>
          <cell r="F432">
            <v>1.4</v>
          </cell>
          <cell r="G432">
            <v>249.76653696498053</v>
          </cell>
          <cell r="H432">
            <v>6922.2616903403596</v>
          </cell>
          <cell r="I432">
            <v>1729000</v>
          </cell>
        </row>
        <row r="433">
          <cell r="B433" t="str">
            <v>Phaïm Tieán Huøng</v>
          </cell>
          <cell r="C433" t="str">
            <v>ÑÑNT</v>
          </cell>
          <cell r="D433">
            <v>1.1856977950713359</v>
          </cell>
          <cell r="E433">
            <v>149</v>
          </cell>
          <cell r="F433">
            <v>1.4</v>
          </cell>
          <cell r="G433">
            <v>247.33656005188067</v>
          </cell>
          <cell r="H433">
            <v>6922.2616903403596</v>
          </cell>
          <cell r="I433">
            <v>1712000</v>
          </cell>
        </row>
        <row r="434">
          <cell r="B434" t="str">
            <v>Nguyeãn Thanh Hoaø</v>
          </cell>
          <cell r="C434" t="str">
            <v>ÑÑNT</v>
          </cell>
          <cell r="D434">
            <v>1.1856977950713359</v>
          </cell>
          <cell r="E434">
            <v>153</v>
          </cell>
          <cell r="F434">
            <v>1.4</v>
          </cell>
          <cell r="G434">
            <v>253.97646770428014</v>
          </cell>
          <cell r="H434">
            <v>6922.2616903403596</v>
          </cell>
          <cell r="I434">
            <v>1758000</v>
          </cell>
        </row>
        <row r="435">
          <cell r="B435" t="str">
            <v>Nguyeãn Vaên Uùt (B)</v>
          </cell>
          <cell r="C435" t="str">
            <v>ÑÑNT</v>
          </cell>
          <cell r="D435">
            <v>1.1860311284046692</v>
          </cell>
          <cell r="E435">
            <v>154</v>
          </cell>
          <cell r="F435">
            <v>1.2</v>
          </cell>
          <cell r="G435">
            <v>219.17855252918284</v>
          </cell>
          <cell r="H435">
            <v>6922.2616903403596</v>
          </cell>
          <cell r="I435">
            <v>1517000</v>
          </cell>
        </row>
        <row r="436">
          <cell r="B436" t="str">
            <v>Huyønh Chí Chaùnh</v>
          </cell>
          <cell r="C436" t="str">
            <v>oùm daøi haïn</v>
          </cell>
          <cell r="D436">
            <v>0</v>
          </cell>
          <cell r="E436">
            <v>0</v>
          </cell>
          <cell r="G436">
            <v>0</v>
          </cell>
          <cell r="H436">
            <v>6922.2616903403596</v>
          </cell>
          <cell r="I436">
            <v>1000000</v>
          </cell>
        </row>
        <row r="437">
          <cell r="B437" t="str">
            <v>Thaân Hoaøng Tieán</v>
          </cell>
          <cell r="C437" t="str">
            <v>G/q  NV</v>
          </cell>
          <cell r="D437">
            <v>1.2346342165898618</v>
          </cell>
          <cell r="E437">
            <v>98</v>
          </cell>
          <cell r="F437">
            <v>1</v>
          </cell>
          <cell r="G437">
            <v>120.99415322580646</v>
          </cell>
          <cell r="H437">
            <v>6922.2616903403596</v>
          </cell>
          <cell r="I437">
            <v>838000</v>
          </cell>
        </row>
        <row r="438">
          <cell r="B438" t="str">
            <v>Phaïm Thaønh Ñònh</v>
          </cell>
          <cell r="C438" t="str">
            <v>"</v>
          </cell>
          <cell r="D438">
            <v>1.1680933852140076</v>
          </cell>
          <cell r="E438">
            <v>48</v>
          </cell>
          <cell r="F438">
            <v>1</v>
          </cell>
          <cell r="G438">
            <v>56.068482490272366</v>
          </cell>
          <cell r="H438">
            <v>6922.2616903403596</v>
          </cell>
          <cell r="I438">
            <v>388000</v>
          </cell>
        </row>
        <row r="439">
          <cell r="B439" t="str">
            <v>Leâ Thaùi Bình</v>
          </cell>
          <cell r="C439" t="str">
            <v>"</v>
          </cell>
          <cell r="D439">
            <v>1.155</v>
          </cell>
          <cell r="E439">
            <v>56</v>
          </cell>
          <cell r="F439">
            <v>1</v>
          </cell>
          <cell r="G439">
            <v>64.680000000000007</v>
          </cell>
          <cell r="H439">
            <v>6922.2616903403596</v>
          </cell>
          <cell r="I439">
            <v>448000</v>
          </cell>
        </row>
        <row r="440">
          <cell r="B440" t="str">
            <v>Coäng:</v>
          </cell>
          <cell r="F440">
            <v>191.00000000000017</v>
          </cell>
          <cell r="G440">
            <v>35692.993007905709</v>
          </cell>
          <cell r="I440">
            <v>248072000</v>
          </cell>
        </row>
      </sheetData>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Interest"/>
      <sheetName val="HelpMe"/>
      <sheetName val="Equity"/>
      <sheetName val="Data Sheet"/>
    </sheetNames>
    <sheetDataSet>
      <sheetData sheetId="0" refreshError="1"/>
      <sheetData sheetId="1" refreshError="1"/>
      <sheetData sheetId="2" refreshError="1"/>
      <sheetData sheetId="3">
        <row r="2">
          <cell r="A2" t="str">
            <v>BV Life</v>
          </cell>
          <cell r="H2" t="str">
            <v>Start</v>
          </cell>
        </row>
        <row r="3">
          <cell r="H3" t="str">
            <v>End</v>
          </cell>
        </row>
      </sheetData>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PEDESB"/>
    </sheetNames>
    <sheetDataSet>
      <sheetData sheetId="0" refreshError="1"/>
      <sheetData sheetId="1" refreshError="1"/>
      <sheetData sheetId="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um (2)"/>
      <sheetName val="Supplement1"/>
      <sheetName val="Supplement1 (2)"/>
      <sheetName val="A"/>
      <sheetName val="B"/>
      <sheetName val="C"/>
      <sheetName val="D"/>
      <sheetName val="E"/>
      <sheetName val="F"/>
      <sheetName val="G"/>
      <sheetName val="H"/>
      <sheetName val="I"/>
      <sheetName val="K"/>
      <sheetName val="M"/>
      <sheetName val="L"/>
      <sheetName val="N"/>
      <sheetName val="O"/>
      <sheetName val=" Outdoor drainage"/>
      <sheetName val="000"/>
      <sheetName val="XL4Poppy"/>
      <sheetName val="DS-Thuong 6T dau"/>
    </sheetNames>
    <sheetDataSet>
      <sheetData sheetId="0" refreshError="1">
        <row r="1">
          <cell r="F1">
            <v>1</v>
          </cell>
        </row>
        <row r="2">
          <cell r="F2">
            <v>0.95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thso sanh"/>
      <sheetName val="dutoan"/>
      <sheetName val="dtk490-491(PAI)"/>
      <sheetName val="dtk490-491(PAII)"/>
      <sheetName val="tuong"/>
      <sheetName val="DG "/>
      <sheetName val="denbu"/>
      <sheetName val="Sheet2"/>
      <sheetName val="Sheet1"/>
      <sheetName val="tong hop"/>
      <sheetName val="phan tich DG"/>
      <sheetName val="gia vat lieu"/>
      <sheetName val="gia xe may"/>
      <sheetName val="gia nhan cong"/>
      <sheetName val="XL4Test5"/>
      <sheetName val="gvl"/>
      <sheetName val="MTL$-INTER"/>
      <sheetName val="PHAN DS 22 KV"/>
      <sheetName val="Sheet4"/>
      <sheetName val="Goc Dien"/>
      <sheetName val="QTDien"/>
      <sheetName val="THKP"/>
      <sheetName val="QTNuoc"/>
      <sheetName val="DTnuoc"/>
      <sheetName val="DT dien"/>
      <sheetName val="QTCSet"/>
      <sheetName val="TBI+NUOC "/>
      <sheetName val="Dien"/>
      <sheetName val="Sheet3"/>
      <sheetName val="TBIWC"/>
      <sheetName val="TBI nuoc"/>
      <sheetName val="00000000"/>
      <sheetName val="10000000"/>
      <sheetName val="general"/>
      <sheetName val="Main Road"/>
      <sheetName val="Gioi thieu"/>
      <sheetName val="DG 11"/>
      <sheetName val="Tien luong"/>
      <sheetName val="Kinh phi "/>
      <sheetName val="Phan tich"/>
      <sheetName val="VC"/>
      <sheetName val="XL4Poppy"/>
      <sheetName val="Sum"/>
      <sheetName val="DE "/>
      <sheetName val="RL"/>
      <sheetName val="TDQS"/>
      <sheetName val="40C"/>
      <sheetName val="40C-1"/>
      <sheetName val="thi lai"/>
      <sheetName val="DK6"/>
      <sheetName val="DK5"/>
      <sheetName val="DK4"/>
      <sheetName val="DK3"/>
      <sheetName val="DK2"/>
      <sheetName val="DK1"/>
      <sheetName val="ds1"/>
      <sheetName val="ds2"/>
      <sheetName val="ds3"/>
      <sheetName val="ds4"/>
      <sheetName val="ds5"/>
      <sheetName val="ds6"/>
      <sheetName val="6"/>
      <sheetName val="4"/>
      <sheetName val="5"/>
      <sheetName val="3"/>
      <sheetName val="2"/>
      <sheetName val="1"/>
      <sheetName val="DS"/>
      <sheetName val="HP"/>
      <sheetName val="LB"/>
      <sheetName val="SL"/>
      <sheetName val="hl"/>
      <sheetName val="40"/>
      <sheetName val="XXXXXXXX"/>
      <sheetName val="XXXXXXX0"/>
      <sheetName val="MTO REV.0"/>
      <sheetName val="BANGTRA"/>
      <sheetName val="QMCT"/>
      <sheetName val="Đoàn Vay Tiền"/>
      <sheetName val="Nợ Đoàn"/>
      <sheetName val="tra-vat-lieu"/>
      <sheetName val="Chart1"/>
      <sheetName val="Congty"/>
      <sheetName val="VPPN"/>
      <sheetName val="XN74"/>
      <sheetName val="XN54"/>
      <sheetName val="XN33"/>
      <sheetName val="NK96"/>
      <sheetName val="C.noTX0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hieuchinh30.11"/>
      <sheetName val="Bcaonhanh"/>
      <sheetName val="chitieth.chinh"/>
      <sheetName val="trinhEVN29.8"/>
      <sheetName val="phùn tich DG"/>
      <sheetName val="DO AM DT"/>
      <sheetName val="Ðoàn Vay Ti?n"/>
      <sheetName val="N? Ðoàn"/>
      <sheetName val="dtk490_x000d_491(PAI_x0009_"/>
      <sheetName val="QTNugc"/>
      <sheetName val="10000_x0010_00"/>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Input"/>
      <sheetName val="Qheet1"/>
      <sheetName val="thdt"/>
      <sheetName val="th"/>
      <sheetName val="ptvl0-1"/>
      <sheetName val="0-1"/>
      <sheetName val="ptvl4-5"/>
      <sheetName val="4-5"/>
      <sheetName val="ptvl3-4"/>
      <sheetName val="3-4"/>
      <sheetName val="ptvl2-3"/>
      <sheetName val="2-3"/>
      <sheetName val="vlcong"/>
      <sheetName val="ptvl1-2"/>
      <sheetName val="1-2"/>
      <sheetName val="BanTinh"/>
      <sheetName val="dtk490_x000a_491(PAI_x0009_"/>
      <sheetName val="Ðoàn Vay Ti_n"/>
      <sheetName val="N_ Ðoàn"/>
      <sheetName val="cong"/>
      <sheetName val="gia vat_x0000_lieu"/>
      <sheetName val="dudoan"/>
      <sheetName val="dtk490_x000d_491(PAI "/>
      <sheetName val="dtk490_x000a_491(PAI "/>
      <sheetName val="gia v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sheetData sheetId="156" refreshError="1"/>
      <sheetData sheetId="157" refreshError="1"/>
      <sheetData sheetId="158" refreshError="1"/>
      <sheetData sheetId="159"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thl"/>
      <sheetName val="thkp"/>
      <sheetName val="gvl"/>
      <sheetName val="Sheet11"/>
      <sheetName val="Sheet12"/>
      <sheetName val="Sheet13"/>
      <sheetName val="Sheet14"/>
      <sheetName val="Sheet15"/>
      <sheetName val="Sheet16"/>
      <sheetName val="DTCT"/>
      <sheetName val="B2.3"/>
      <sheetName val="CL XD"/>
      <sheetName val="THop"/>
      <sheetName val="CT"/>
      <sheetName val="TienLuong"/>
      <sheetName val="00000000"/>
      <sheetName val="10000000"/>
      <sheetName val="XXXXXXXX"/>
      <sheetName val="CHO TC"/>
      <sheetName val="Tinh"/>
      <sheetName val="Tinh (m2)"/>
      <sheetName val="Datyeu"/>
      <sheetName val="SS106"/>
      <sheetName val="00000001"/>
      <sheetName val="XL4Poppy"/>
      <sheetName val="tuong"/>
      <sheetName val="DS Nam VP"/>
      <sheetName val="Tong Hop thang"/>
      <sheetName val="DANH SACH CAN BO TAP DOAN"/>
      <sheetName val="Lam Vien"/>
      <sheetName val="so da"/>
      <sheetName val="PXCBT CHUA DONG BH"/>
      <sheetName val="DS Nu VP"/>
      <sheetName val="CTy CPTM DV CL"/>
      <sheetName val="cua suot"/>
      <sheetName val="XNCG"/>
      <sheetName val="CTY DTPT ha tang "/>
      <sheetName val="Chi nhanh"/>
      <sheetName val="CTy TNHH Bao Ve "/>
      <sheetName val="Cty TNHH An Lac Vien QN"/>
      <sheetName val="20.8"/>
      <sheetName val="D1"/>
      <sheetName val="D2"/>
      <sheetName val="D3"/>
      <sheetName val="D4"/>
      <sheetName val="Ky BH"/>
      <sheetName val="D5"/>
      <sheetName val="D6"/>
      <sheetName val="IDEVCO HA NOI"/>
      <sheetName val="Ngan Son"/>
      <sheetName val="Nha May Kinh"/>
      <sheetName val="TH PXCBT"/>
      <sheetName val="Tong Cty An Lac Vien"/>
      <sheetName val="Thuong Mai"/>
      <sheetName val="Khoi Van Phong"/>
      <sheetName val="CTy CP Xay dung"/>
      <sheetName val="KD Ve Cua Suot"/>
      <sheetName val="TONG HOP"/>
      <sheetName val="DS HA LONG"/>
      <sheetName val="XL4Test5"/>
      <sheetName val="Sheet1"/>
      <sheetName val="Tro giup"/>
      <sheetName val="20000000"/>
      <sheetName val="XL4Test5 (2)"/>
      <sheetName val="XL4Test5 (3)"/>
      <sheetName val="XL4Test5 (4)"/>
      <sheetName val="XL4Test5 (5)"/>
      <sheetName val="tra-vat-lieu"/>
      <sheetName val="DO AM DT"/>
      <sheetName val="dtct cong"/>
      <sheetName val="ESTI."/>
      <sheetName val="DI-ESTI"/>
      <sheetName val="DG "/>
      <sheetName val="Gia vat tu"/>
      <sheetName val="ctTBA"/>
      <sheetName val="B2_3"/>
      <sheetName val="CL_XD"/>
      <sheetName val="CHO_TC"/>
      <sheetName val="Tinh_(m2)"/>
      <sheetName val="DO_AM_DT"/>
      <sheetName val="DG_"/>
      <sheetName val="BC nhanh"/>
      <sheetName val="BC TCTy"/>
      <sheetName val="BC GD "/>
      <sheetName val="BC ngay"/>
      <sheetName val="SL va do am"/>
      <sheetName val="Da voi"/>
      <sheetName val="Da set"/>
      <sheetName val="Lo nung"/>
      <sheetName val="Nghien lieu"/>
      <sheetName val="Nghien xi"/>
      <sheetName val="Nghien than"/>
      <sheetName val="BC P KH"/>
      <sheetName val="Du_lieu"/>
      <sheetName val="THOP XL"/>
      <sheetName val="ML"/>
      <sheetName val="TT"/>
      <sheetName val="TD"/>
      <sheetName val="DV"/>
      <sheetName val="BMC"/>
      <sheetName val="DN"/>
      <sheetName val="DUL"/>
      <sheetName val="DTHH"/>
      <sheetName val="Dam chu"/>
      <sheetName val="Du Toan"/>
      <sheetName val="Bia"/>
      <sheetName val="Thuc thanh"/>
      <sheetName val="PTVTplhoc"/>
      <sheetName val="PTVTT.rao"/>
      <sheetName val="DTOANT.rao"/>
      <sheetName val="T.HOP "/>
      <sheetName val="DTOANDien"/>
      <sheetName val="DTOANP.HOC"/>
      <sheetName val="TLUONG pNHA O"/>
      <sheetName val="TLUONGT.rao"/>
      <sheetName val="PTVTWC"/>
      <sheetName val="CL VTU"/>
      <sheetName val="TTHEP WC"/>
      <sheetName val="THEP TRao"/>
      <sheetName val="DGIA"/>
      <sheetName val="THEP PHONG HOC"/>
      <sheetName val="Vanchuyen"/>
      <sheetName val="Sheet9"/>
      <sheetName val="Sheet10"/>
      <sheetName val="BGVL"/>
      <sheetName val="NC&amp;M"/>
      <sheetName val="DG Nen"/>
      <sheetName val="_x0000__x0000__x0000__x0000__x0000__x0000__x0000__x0000_"/>
      <sheetName val="Name"/>
      <sheetName val="ESTI_"/>
      <sheetName val="Tro_giup"/>
      <sheetName val="XL4Test5_(2)"/>
      <sheetName val="XL4Test5_(3)"/>
      <sheetName val="XL4Test5_(4)"/>
      <sheetName val="XL4Test5_(5)"/>
      <sheetName val="dtct_cong"/>
      <sheetName val="Gia_vat_tu"/>
      <sheetName val="DS_Nam_VP"/>
      <sheetName val="Tong_Hop_thang"/>
      <sheetName val="DANH_SACH_CAN_BO_TAP_DOAN"/>
      <sheetName val="Lam_Vien"/>
      <sheetName val="so_da"/>
      <sheetName val="PXCBT_CHUA_DONG_BH"/>
      <sheetName val="DS_Nu_VP"/>
      <sheetName val="CTy_CPTM_DV_CL"/>
      <sheetName val="cua_suot"/>
      <sheetName val="CTY_DTPT_ha_tang_"/>
      <sheetName val="Chi_nhanh"/>
      <sheetName val="CTy_TNHH_Bao_Ve_"/>
      <sheetName val="Cty_TNHH_An_Lac_Vien_QN"/>
      <sheetName val="20_8"/>
      <sheetName val="Ky_BH"/>
      <sheetName val="IDEVCO_HA_NOI"/>
      <sheetName val="Ngan_Son"/>
      <sheetName val="Nha_May_Kinh"/>
      <sheetName val="TH_PXCBT"/>
      <sheetName val="Tong_Cty_An_Lac_Vien"/>
      <sheetName val="Thuong_Mai"/>
      <sheetName val="Khoi_Van_Phong"/>
      <sheetName val="CTy_CP_Xay_dung"/>
      <sheetName val="KD_Ve_Cua_Suot"/>
      <sheetName val="TONG_HOP"/>
      <sheetName val="DS_HA_LONG"/>
      <sheetName val="Tổng hợp VT"/>
      <sheetName val="tra-vat-lgeu"/>
      <sheetName val="CHU Y"/>
      <sheetName val="BLK"/>
      <sheetName val="NHAT KY CT (vat)"/>
      <sheetName val="111CT"/>
      <sheetName val="111"/>
      <sheetName val="112DT"/>
      <sheetName val="131-IN"/>
      <sheetName val="331-IN"/>
      <sheetName val="311NT"/>
      <sheetName val="311CT"/>
      <sheetName val="6211"/>
      <sheetName val="6212"/>
      <sheetName val="133"/>
      <sheetName val="627"/>
      <sheetName val="635"/>
      <sheetName val="642"/>
      <sheetName val="PC-VAT"/>
      <sheetName val="PC"/>
      <sheetName val="PT-VAT"/>
      <sheetName val="PT"/>
      <sheetName val="CTGS "/>
      <sheetName val="112NT"/>
      <sheetName val="SO CAI"/>
      <sheetName val="SO CAICT"/>
      <sheetName val="NHAT KY CT"/>
      <sheetName val="DT"/>
      <sheetName val="SHTK"/>
      <sheetName val="BCDPS"/>
      <sheetName val="CDKT"/>
      <sheetName val="CDKT1"/>
      <sheetName val="KQKD1"/>
      <sheetName val="LCTT1"/>
      <sheetName val="TMBCTC"/>
      <sheetName val="CCDC"/>
      <sheetName val="131"/>
      <sheetName val="331"/>
      <sheetName val="TGTSCD"/>
      <sheetName val="KKTSCD"/>
      <sheetName val="Tổng kê"/>
      <sheetName val="Sheet2"/>
    </sheetNames>
    <sheetDataSet>
      <sheetData sheetId="0" refreshError="1"/>
      <sheetData sheetId="1" refreshError="1"/>
      <sheetData sheetId="2" refreshError="1"/>
      <sheetData sheetId="3" refreshError="1">
        <row r="23">
          <cell r="N23">
            <v>5500</v>
          </cell>
        </row>
        <row r="28">
          <cell r="N28">
            <v>1700000</v>
          </cell>
        </row>
        <row r="34">
          <cell r="N34">
            <v>27272.73</v>
          </cell>
        </row>
        <row r="35">
          <cell r="N35">
            <v>30454.55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t,nc,may"/>
      <sheetName val="dongia"/>
      <sheetName val="ptdg"/>
      <sheetName val="XL4Poppy"/>
      <sheetName val="gia vt_nc_may"/>
      <sheetName val="Sum"/>
    </sheetNames>
    <sheetDataSet>
      <sheetData sheetId="0" refreshError="1">
        <row r="7">
          <cell r="B7" t="str">
            <v>A dao</v>
          </cell>
          <cell r="C7">
            <v>1</v>
          </cell>
          <cell r="E7" t="str">
            <v>Nhaân coâng 2,7/7</v>
          </cell>
          <cell r="F7">
            <v>1</v>
          </cell>
          <cell r="H7" t="str">
            <v>Maùy troän 250 lít</v>
          </cell>
          <cell r="I7">
            <v>1</v>
          </cell>
        </row>
        <row r="8">
          <cell r="B8" t="str">
            <v>Baät saét 20x4x250</v>
          </cell>
          <cell r="C8">
            <v>2</v>
          </cell>
          <cell r="E8" t="str">
            <v>Nhaân coâng 3/7</v>
          </cell>
          <cell r="F8">
            <v>2</v>
          </cell>
          <cell r="H8" t="str">
            <v>Maùy ñaàm baøn 1kw</v>
          </cell>
          <cell r="I8">
            <v>2</v>
          </cell>
        </row>
        <row r="9">
          <cell r="B9" t="str">
            <v>Baät saét d = 10mm</v>
          </cell>
          <cell r="C9">
            <v>3</v>
          </cell>
          <cell r="E9" t="str">
            <v>Nhaân coâng 3,5/7</v>
          </cell>
          <cell r="F9">
            <v>3</v>
          </cell>
          <cell r="H9" t="str">
            <v>Maùy ñaàm duøi 1,5Kw</v>
          </cell>
          <cell r="I9">
            <v>3</v>
          </cell>
        </row>
        <row r="10">
          <cell r="B10" t="str">
            <v>Baät saét d=10mm</v>
          </cell>
          <cell r="C10">
            <v>4</v>
          </cell>
          <cell r="E10" t="str">
            <v>Nhaân coâng 3,7/7</v>
          </cell>
          <cell r="F10">
            <v>4</v>
          </cell>
          <cell r="H10" t="str">
            <v>Maùy caét uoán</v>
          </cell>
          <cell r="I10">
            <v>4</v>
          </cell>
        </row>
        <row r="11">
          <cell r="B11" t="str">
            <v>Boä ñieàu toác quaït(32V400FM/K) Uùc</v>
          </cell>
          <cell r="C11">
            <v>5</v>
          </cell>
          <cell r="E11" t="str">
            <v>Nhaân coâng 4/7</v>
          </cell>
          <cell r="F11">
            <v>5</v>
          </cell>
          <cell r="H11" t="str">
            <v>Maùy haøn 23Kw</v>
          </cell>
          <cell r="I11">
            <v>5</v>
          </cell>
        </row>
        <row r="12">
          <cell r="B12" t="str">
            <v>Boàn inox 3m3 ngang Dapha</v>
          </cell>
          <cell r="C12">
            <v>6</v>
          </cell>
          <cell r="E12" t="str">
            <v>Nhaân coâng 4,5/7</v>
          </cell>
          <cell r="F12">
            <v>6</v>
          </cell>
          <cell r="H12" t="str">
            <v>Maùy vaän thaêng 0,8T</v>
          </cell>
          <cell r="I12">
            <v>6</v>
          </cell>
        </row>
        <row r="13">
          <cell r="B13" t="str">
            <v>Boàn inox 5m3 ngang Dapha</v>
          </cell>
          <cell r="C13">
            <v>7</v>
          </cell>
          <cell r="H13" t="str">
            <v>Maùy troän vöõa 80 lít</v>
          </cell>
          <cell r="I13">
            <v>7</v>
          </cell>
        </row>
        <row r="14">
          <cell r="B14" t="str">
            <v>Boät maøu</v>
          </cell>
          <cell r="C14">
            <v>8</v>
          </cell>
          <cell r="H14" t="str">
            <v>Maùy haøn 15Kw</v>
          </cell>
          <cell r="I14">
            <v>8</v>
          </cell>
        </row>
        <row r="15">
          <cell r="B15" t="str">
            <v>Bu long M20x80</v>
          </cell>
          <cell r="C15">
            <v>9</v>
          </cell>
          <cell r="H15" t="str">
            <v>Maùy khoan 4,5Kw</v>
          </cell>
          <cell r="I15">
            <v>9</v>
          </cell>
        </row>
        <row r="16">
          <cell r="B16" t="str">
            <v>Bulong M20x80</v>
          </cell>
          <cell r="C16">
            <v>10</v>
          </cell>
          <cell r="H16" t="str">
            <v>Maùy haøn 14Kw</v>
          </cell>
          <cell r="I16">
            <v>10</v>
          </cell>
        </row>
        <row r="17">
          <cell r="B17" t="str">
            <v>Caàn caåu 10T</v>
          </cell>
          <cell r="C17">
            <v>11</v>
          </cell>
          <cell r="H17" t="str">
            <v>Khoan caàm tay</v>
          </cell>
          <cell r="I17">
            <v>11</v>
          </cell>
        </row>
        <row r="18">
          <cell r="B18" t="str">
            <v>Caàu dao ñaûo 4 cöïc 250A(5LBC4250) uùc</v>
          </cell>
          <cell r="C18">
            <v>12</v>
          </cell>
        </row>
        <row r="19">
          <cell r="B19" t="str">
            <v>Caàu thu raùc oáng xoái</v>
          </cell>
          <cell r="C19">
            <v>13</v>
          </cell>
        </row>
        <row r="20">
          <cell r="B20" t="str">
            <v>Caây choáng</v>
          </cell>
          <cell r="C20">
            <v>14</v>
          </cell>
        </row>
        <row r="21">
          <cell r="B21" t="str">
            <v>Caùp cv 22</v>
          </cell>
          <cell r="C21">
            <v>15</v>
          </cell>
        </row>
        <row r="22">
          <cell r="B22" t="str">
            <v>Caùp ñoàng traàn C50</v>
          </cell>
          <cell r="C22">
            <v>16</v>
          </cell>
        </row>
        <row r="23">
          <cell r="B23" t="str">
            <v>Caùt</v>
          </cell>
          <cell r="C23">
            <v>17</v>
          </cell>
        </row>
        <row r="24">
          <cell r="B24" t="str">
            <v>Caùt vaøng</v>
          </cell>
          <cell r="C24">
            <v>18</v>
          </cell>
        </row>
        <row r="25">
          <cell r="B25" t="str">
            <v>CB 100A 3P ABE103a LG</v>
          </cell>
          <cell r="C25">
            <v>19</v>
          </cell>
        </row>
        <row r="26">
          <cell r="B26" t="str">
            <v>CB 10A 2P ABE32a LG</v>
          </cell>
          <cell r="C26">
            <v>20</v>
          </cell>
        </row>
        <row r="27">
          <cell r="B27" t="str">
            <v>CB 125A 2P ABE202a LG</v>
          </cell>
          <cell r="C27">
            <v>21</v>
          </cell>
        </row>
        <row r="28">
          <cell r="B28" t="str">
            <v>CB 150A 2P ABE202a LG</v>
          </cell>
          <cell r="C28">
            <v>22</v>
          </cell>
        </row>
        <row r="29">
          <cell r="B29" t="str">
            <v>CB 150A 3P ABS203a LG</v>
          </cell>
          <cell r="C29">
            <v>23</v>
          </cell>
        </row>
        <row r="30">
          <cell r="B30" t="str">
            <v>CB 250A 3P ABS 403a LG</v>
          </cell>
          <cell r="C30">
            <v>24</v>
          </cell>
        </row>
        <row r="31">
          <cell r="B31" t="str">
            <v>CB 30A 3P ABE33a LG</v>
          </cell>
          <cell r="C31">
            <v>25</v>
          </cell>
        </row>
        <row r="32">
          <cell r="B32" t="str">
            <v>CB 40A 2P ABE52a LG</v>
          </cell>
          <cell r="C32">
            <v>26</v>
          </cell>
        </row>
        <row r="33">
          <cell r="B33" t="str">
            <v>CB 50A 3P ABE53a LG</v>
          </cell>
          <cell r="C33">
            <v>27</v>
          </cell>
        </row>
        <row r="34">
          <cell r="B34" t="str">
            <v>CB 60A 3P ABE63a LG</v>
          </cell>
          <cell r="C34">
            <v>28</v>
          </cell>
        </row>
        <row r="35">
          <cell r="B35" t="str">
            <v>CB 75A 3P ABE103a LG</v>
          </cell>
          <cell r="C35">
            <v>29</v>
          </cell>
        </row>
        <row r="36">
          <cell r="B36" t="str">
            <v>Chao chuïp</v>
          </cell>
          <cell r="C36">
            <v>30</v>
          </cell>
        </row>
        <row r="37">
          <cell r="B37" t="str">
            <v>Co PVC Þ34-21</v>
          </cell>
          <cell r="C37">
            <v>31</v>
          </cell>
        </row>
        <row r="38">
          <cell r="B38" t="str">
            <v>Co PVC Þ60</v>
          </cell>
          <cell r="C38">
            <v>32</v>
          </cell>
        </row>
        <row r="39">
          <cell r="B39" t="str">
            <v>Coân PVC Þ34/27/21</v>
          </cell>
          <cell r="C39">
            <v>33</v>
          </cell>
        </row>
        <row r="40">
          <cell r="B40" t="str">
            <v>Coân PVC Þ60/34</v>
          </cell>
          <cell r="C40">
            <v>34</v>
          </cell>
        </row>
        <row r="41">
          <cell r="B41" t="str">
            <v>Coàn röûa</v>
          </cell>
          <cell r="C41">
            <v>35</v>
          </cell>
        </row>
        <row r="42">
          <cell r="B42" t="str">
            <v>Coïc ñoàng Þ16 L = 2,4m Cadivi</v>
          </cell>
          <cell r="C42">
            <v>36</v>
          </cell>
        </row>
        <row r="43">
          <cell r="B43" t="str">
            <v>Con taéc 2 daây aâm ( 30/1/2M-1D) uùc</v>
          </cell>
          <cell r="C43">
            <v>37</v>
          </cell>
        </row>
        <row r="44">
          <cell r="B44" t="str">
            <v>Con taéc 3 daây aâm( 30M) Uùc</v>
          </cell>
          <cell r="C44">
            <v>38</v>
          </cell>
        </row>
        <row r="45">
          <cell r="B45" t="str">
            <v>Cöûa nhöïa NVS</v>
          </cell>
          <cell r="C45">
            <v>39</v>
          </cell>
        </row>
        <row r="46">
          <cell r="B46" t="str">
            <v>Cöûa ñi saét kính</v>
          </cell>
          <cell r="C46">
            <v>40</v>
          </cell>
        </row>
        <row r="47">
          <cell r="B47" t="str">
            <v>Cöûa soå luøa saét kính</v>
          </cell>
          <cell r="C47">
            <v>41</v>
          </cell>
        </row>
        <row r="48">
          <cell r="B48" t="str">
            <v>Daây daãn</v>
          </cell>
          <cell r="C48">
            <v>42</v>
          </cell>
        </row>
        <row r="49">
          <cell r="B49" t="str">
            <v>Daây ñieän ñôn vc 1,5</v>
          </cell>
          <cell r="C49">
            <v>43</v>
          </cell>
        </row>
        <row r="50">
          <cell r="B50" t="str">
            <v>Daây theùp</v>
          </cell>
          <cell r="C50">
            <v>44</v>
          </cell>
        </row>
        <row r="51">
          <cell r="B51" t="str">
            <v>Flinkote</v>
          </cell>
          <cell r="C51">
            <v>45</v>
          </cell>
        </row>
        <row r="52">
          <cell r="B52" t="str">
            <v>Gaïch 20x10</v>
          </cell>
          <cell r="C52">
            <v>46</v>
          </cell>
        </row>
        <row r="53">
          <cell r="B53" t="str">
            <v>Gaïch boäng</v>
          </cell>
          <cell r="C53">
            <v>47</v>
          </cell>
        </row>
        <row r="54">
          <cell r="B54" t="str">
            <v>Gaïch Ceramic 20x15</v>
          </cell>
          <cell r="C54">
            <v>48</v>
          </cell>
        </row>
        <row r="55">
          <cell r="B55" t="str">
            <v>Gaïch Ceramic 30x30</v>
          </cell>
          <cell r="C55">
            <v>49</v>
          </cell>
        </row>
        <row r="56">
          <cell r="B56" t="str">
            <v>Gaïch Ceramic nhaùm 20x20</v>
          </cell>
          <cell r="C56">
            <v>50</v>
          </cell>
        </row>
        <row r="57">
          <cell r="B57" t="str">
            <v>Gaïch men 15x30</v>
          </cell>
          <cell r="C57">
            <v>51</v>
          </cell>
        </row>
        <row r="58">
          <cell r="B58" t="str">
            <v>Gaïch oáng 10x10x20</v>
          </cell>
          <cell r="C58">
            <v>52</v>
          </cell>
        </row>
        <row r="59">
          <cell r="B59" t="str">
            <v>Gaïch oáng 8x8x19</v>
          </cell>
          <cell r="C59">
            <v>53</v>
          </cell>
        </row>
        <row r="60">
          <cell r="B60" t="str">
            <v>Gaïch theû 4x8x19</v>
          </cell>
          <cell r="C60">
            <v>54</v>
          </cell>
        </row>
        <row r="61">
          <cell r="B61" t="str">
            <v>Gaïch xi maêng 20x20</v>
          </cell>
          <cell r="C61">
            <v>55</v>
          </cell>
        </row>
        <row r="62">
          <cell r="B62" t="str">
            <v>Giaù ñôõ maùy</v>
          </cell>
          <cell r="C62">
            <v>56</v>
          </cell>
        </row>
        <row r="63">
          <cell r="B63" t="str">
            <v>Giaùy nhaùm</v>
          </cell>
          <cell r="C63">
            <v>57</v>
          </cell>
        </row>
        <row r="64">
          <cell r="B64" t="str">
            <v>Goã caàu coâng taùc</v>
          </cell>
          <cell r="C64">
            <v>58</v>
          </cell>
        </row>
        <row r="65">
          <cell r="B65" t="str">
            <v>Goã cheøn</v>
          </cell>
          <cell r="C65">
            <v>59</v>
          </cell>
        </row>
        <row r="66">
          <cell r="B66" t="str">
            <v>Goã choáng</v>
          </cell>
          <cell r="C66">
            <v>60</v>
          </cell>
        </row>
        <row r="67">
          <cell r="B67" t="str">
            <v>Goã ñaø neïp</v>
          </cell>
          <cell r="C67">
            <v>61</v>
          </cell>
        </row>
        <row r="68">
          <cell r="B68" t="str">
            <v>Goã vaùn</v>
          </cell>
          <cell r="C68">
            <v>62</v>
          </cell>
        </row>
        <row r="69">
          <cell r="B69" t="str">
            <v>Goã xeû</v>
          </cell>
          <cell r="C69">
            <v>63</v>
          </cell>
        </row>
        <row r="70">
          <cell r="B70" t="str">
            <v>Hoá ñaáu daây 4CB54 cty Nam vieät</v>
          </cell>
          <cell r="C70">
            <v>64</v>
          </cell>
        </row>
        <row r="71">
          <cell r="B71" t="str">
            <v>Hoäp con taéc S/Wbox1</v>
          </cell>
          <cell r="C71">
            <v>65</v>
          </cell>
        </row>
        <row r="72">
          <cell r="B72" t="str">
            <v>Hoäp gaén oå ñieän thoaïi</v>
          </cell>
          <cell r="C72">
            <v>66</v>
          </cell>
        </row>
        <row r="73">
          <cell r="B73" t="str">
            <v>Hoäp noái caùp ñieän thoaïi</v>
          </cell>
          <cell r="C73">
            <v>67</v>
          </cell>
        </row>
        <row r="74">
          <cell r="B74" t="str">
            <v>Hoäp noái caùp tieáp ñaát kho saùch</v>
          </cell>
          <cell r="C74">
            <v>68</v>
          </cell>
        </row>
        <row r="75">
          <cell r="B75" t="str">
            <v>Hoäp soá</v>
          </cell>
          <cell r="C75">
            <v>69</v>
          </cell>
        </row>
        <row r="76">
          <cell r="B76" t="str">
            <v>Hoäp tole</v>
          </cell>
          <cell r="C76">
            <v>70</v>
          </cell>
        </row>
        <row r="77">
          <cell r="B77" t="str">
            <v>Keõm buoäc</v>
          </cell>
          <cell r="C77">
            <v>71</v>
          </cell>
        </row>
        <row r="78">
          <cell r="B78" t="str">
            <v>Khung goã</v>
          </cell>
          <cell r="C78">
            <v>72</v>
          </cell>
        </row>
        <row r="79">
          <cell r="B79" t="str">
            <v>Khung saét kính cheát</v>
          </cell>
          <cell r="C79">
            <v>73</v>
          </cell>
        </row>
        <row r="80">
          <cell r="B80" t="str">
            <v>Kim thu seùt S 4,5 Phaùp</v>
          </cell>
          <cell r="C80">
            <v>74</v>
          </cell>
        </row>
        <row r="81">
          <cell r="B81" t="str">
            <v>Maêng soâng Þ114</v>
          </cell>
          <cell r="C81">
            <v>75</v>
          </cell>
        </row>
        <row r="82">
          <cell r="B82" t="str">
            <v>Maêng soâng Þ21</v>
          </cell>
          <cell r="C82">
            <v>76</v>
          </cell>
        </row>
        <row r="83">
          <cell r="B83" t="str">
            <v>Maêng soâng Þ27</v>
          </cell>
          <cell r="C83">
            <v>77</v>
          </cell>
        </row>
        <row r="84">
          <cell r="B84" t="str">
            <v>Maêng soâng Þ34</v>
          </cell>
          <cell r="C84">
            <v>78</v>
          </cell>
        </row>
        <row r="85">
          <cell r="B85" t="str">
            <v>Maêng soâng Þ60</v>
          </cell>
          <cell r="C85">
            <v>79</v>
          </cell>
        </row>
        <row r="86">
          <cell r="B86" t="str">
            <v>Maêng soâng Þ75</v>
          </cell>
          <cell r="C86">
            <v>80</v>
          </cell>
        </row>
        <row r="87">
          <cell r="B87" t="str">
            <v>Maêng soâng Þ90</v>
          </cell>
          <cell r="C87">
            <v>81</v>
          </cell>
        </row>
        <row r="88">
          <cell r="B88" t="str">
            <v>Matit</v>
          </cell>
          <cell r="C88">
            <v>82</v>
          </cell>
        </row>
        <row r="89">
          <cell r="B89" t="str">
            <v>Moùc saét</v>
          </cell>
          <cell r="C89">
            <v>83</v>
          </cell>
        </row>
        <row r="90">
          <cell r="B90" t="str">
            <v>Moùc saét ñeäm</v>
          </cell>
          <cell r="C90">
            <v>84</v>
          </cell>
        </row>
        <row r="91">
          <cell r="B91" t="str">
            <v>Ñaát ñeøn</v>
          </cell>
          <cell r="C91">
            <v>85</v>
          </cell>
        </row>
        <row r="92">
          <cell r="B92" t="str">
            <v>Ñaù 1x2</v>
          </cell>
          <cell r="C92">
            <v>86</v>
          </cell>
        </row>
        <row r="93">
          <cell r="B93" t="str">
            <v>Ñaù 4x6</v>
          </cell>
          <cell r="C93">
            <v>87</v>
          </cell>
        </row>
        <row r="94">
          <cell r="B94" t="str">
            <v>Neïp goã</v>
          </cell>
          <cell r="C94">
            <v>88</v>
          </cell>
        </row>
        <row r="95">
          <cell r="B95" t="str">
            <v>Ñeøn 1,2*2 maùng taùn quang VN</v>
          </cell>
          <cell r="C95">
            <v>89</v>
          </cell>
        </row>
        <row r="96">
          <cell r="B96" t="str">
            <v>Ñeøn 1,2*3 maùng taùn quang VN</v>
          </cell>
          <cell r="C96">
            <v>90</v>
          </cell>
        </row>
        <row r="97">
          <cell r="B97" t="str">
            <v>Ñeøn aùp töôøng 40W</v>
          </cell>
          <cell r="C97">
            <v>91</v>
          </cell>
        </row>
        <row r="98">
          <cell r="B98" t="str">
            <v>Ñeøn choáng noå boùng troøn 100W VN</v>
          </cell>
          <cell r="C98">
            <v>92</v>
          </cell>
        </row>
        <row r="99">
          <cell r="B99" t="str">
            <v>Ñeøn chuøm</v>
          </cell>
          <cell r="C99">
            <v>93</v>
          </cell>
        </row>
        <row r="100">
          <cell r="B100" t="str">
            <v>Ñeøn chuøm aùp traàn ñeá vuoâng VN</v>
          </cell>
          <cell r="C100">
            <v>94</v>
          </cell>
        </row>
        <row r="101">
          <cell r="B101" t="str">
            <v>Ñeøn kieåu maét eách D100 boùng troøn 40W</v>
          </cell>
          <cell r="C101">
            <v>95</v>
          </cell>
        </row>
        <row r="102">
          <cell r="B102" t="str">
            <v>Ñeøn neon troøn 32W ñeá vuoâng</v>
          </cell>
          <cell r="C102">
            <v>96</v>
          </cell>
        </row>
        <row r="103">
          <cell r="B103" t="str">
            <v>Ñeøn söï coá li oa</v>
          </cell>
          <cell r="C103">
            <v>97</v>
          </cell>
        </row>
        <row r="104">
          <cell r="B104" t="str">
            <v>Ñeøn troøn 60W chuïp baùn tieâu VN</v>
          </cell>
          <cell r="C104">
            <v>98</v>
          </cell>
        </row>
        <row r="105">
          <cell r="B105" t="str">
            <v>Nhöïa daùn</v>
          </cell>
          <cell r="C105">
            <v>99</v>
          </cell>
        </row>
        <row r="106">
          <cell r="B106" t="str">
            <v>Ñinh</v>
          </cell>
          <cell r="C106">
            <v>100</v>
          </cell>
        </row>
        <row r="107">
          <cell r="B107" t="str">
            <v>Ñinh caùc loaïi</v>
          </cell>
          <cell r="C107">
            <v>101</v>
          </cell>
        </row>
        <row r="108">
          <cell r="B108" t="str">
            <v>Ñinh ñæa</v>
          </cell>
          <cell r="C108">
            <v>102</v>
          </cell>
        </row>
        <row r="109">
          <cell r="B109" t="str">
            <v>Ñinh vít</v>
          </cell>
          <cell r="C109">
            <v>103</v>
          </cell>
        </row>
        <row r="110">
          <cell r="B110" t="str">
            <v>nöôùc</v>
          </cell>
          <cell r="C110">
            <v>104</v>
          </cell>
        </row>
        <row r="111">
          <cell r="B111" t="str">
            <v>OÅ caém aâm 3 cöïc(E426UEST2) Uùc</v>
          </cell>
          <cell r="C111">
            <v>105</v>
          </cell>
        </row>
        <row r="112">
          <cell r="B112" t="str">
            <v>OÅ caém ñieän thoaïi 3301AV Uùc</v>
          </cell>
          <cell r="C112">
            <v>106</v>
          </cell>
        </row>
        <row r="113">
          <cell r="B113" t="str">
            <v>OÂ xy</v>
          </cell>
          <cell r="C113">
            <v>107</v>
          </cell>
        </row>
        <row r="114">
          <cell r="B114" t="str">
            <v>OÁng xoaén ruoät gaø Þ16 cty Nam Vieät</v>
          </cell>
          <cell r="C114">
            <v>107</v>
          </cell>
        </row>
        <row r="115">
          <cell r="B115" t="str">
            <v>OÁng luoàn xoaén ruoät gaø 19 cty Nam Vieät</v>
          </cell>
          <cell r="C115">
            <v>108</v>
          </cell>
        </row>
        <row r="116">
          <cell r="B116" t="str">
            <v>OÁng luoàn xoaén ruoät gaø 28 cty Nam Vieät</v>
          </cell>
          <cell r="C116">
            <v>109</v>
          </cell>
        </row>
        <row r="117">
          <cell r="B117" t="str">
            <v>OÁng luoàn xoaén ruoät gaø 34 cty Nam Vieät</v>
          </cell>
          <cell r="C117">
            <v>110</v>
          </cell>
        </row>
        <row r="118">
          <cell r="B118" t="str">
            <v>OÁng thoaùt Nöôùc ML PVC D21</v>
          </cell>
          <cell r="C118">
            <v>110</v>
          </cell>
        </row>
        <row r="119">
          <cell r="B119" t="str">
            <v>OÁng PVC Þ114</v>
          </cell>
          <cell r="C119">
            <v>111</v>
          </cell>
        </row>
        <row r="120">
          <cell r="B120" t="str">
            <v>OÁng PVC Þ168</v>
          </cell>
          <cell r="C120">
            <v>112</v>
          </cell>
        </row>
        <row r="121">
          <cell r="B121" t="str">
            <v>OÁng PVC Þ21</v>
          </cell>
          <cell r="C121">
            <v>113</v>
          </cell>
        </row>
        <row r="122">
          <cell r="B122" t="str">
            <v>OÁng PVC Þ27</v>
          </cell>
          <cell r="C122">
            <v>114</v>
          </cell>
        </row>
        <row r="123">
          <cell r="B123" t="str">
            <v>OÁng PVC Þ34</v>
          </cell>
          <cell r="C123">
            <v>115</v>
          </cell>
        </row>
        <row r="124">
          <cell r="B124" t="str">
            <v>OÁng PVC Þ60</v>
          </cell>
          <cell r="C124">
            <v>116</v>
          </cell>
        </row>
        <row r="125">
          <cell r="B125" t="str">
            <v>OÁng PVC Þ75</v>
          </cell>
          <cell r="C125">
            <v>117</v>
          </cell>
        </row>
        <row r="126">
          <cell r="B126" t="str">
            <v>OÁng PVC Þ90</v>
          </cell>
          <cell r="C126">
            <v>118</v>
          </cell>
        </row>
        <row r="127">
          <cell r="B127" t="str">
            <v>OÁng vaø daây daãn ñieän</v>
          </cell>
          <cell r="C127">
            <v>119</v>
          </cell>
        </row>
        <row r="128">
          <cell r="B128" t="str">
            <v>Pheãu thu nöôùc 200x200 inox</v>
          </cell>
          <cell r="C128">
            <v>120</v>
          </cell>
        </row>
        <row r="129">
          <cell r="B129" t="str">
            <v>Quaït huùt gioù aùp töôøng Þ250VN</v>
          </cell>
          <cell r="C129">
            <v>121</v>
          </cell>
        </row>
        <row r="130">
          <cell r="B130" t="str">
            <v>Quaït ñaûo traàn Sali ÑL</v>
          </cell>
          <cell r="C130">
            <v>122</v>
          </cell>
        </row>
        <row r="131">
          <cell r="B131" t="str">
            <v>Quaït traàn 80W MP</v>
          </cell>
          <cell r="C131">
            <v>123</v>
          </cell>
        </row>
        <row r="132">
          <cell r="B132" t="str">
            <v>Que haøn</v>
          </cell>
          <cell r="C132">
            <v>124</v>
          </cell>
        </row>
        <row r="133">
          <cell r="B133" t="str">
            <v>Saét troøn</v>
          </cell>
          <cell r="C133">
            <v>125</v>
          </cell>
        </row>
        <row r="134">
          <cell r="B134" t="str">
            <v>Sôn</v>
          </cell>
          <cell r="C134">
            <v>126</v>
          </cell>
        </row>
        <row r="135">
          <cell r="B135" t="str">
            <v>Sôn daàu</v>
          </cell>
          <cell r="C135">
            <v>127</v>
          </cell>
        </row>
        <row r="136">
          <cell r="B136" t="str">
            <v>Sôn nöôùc</v>
          </cell>
          <cell r="C136">
            <v>128</v>
          </cell>
        </row>
        <row r="137">
          <cell r="B137" t="str">
            <v>Taám nhöïa</v>
          </cell>
          <cell r="C137">
            <v>129</v>
          </cell>
        </row>
        <row r="138">
          <cell r="B138" t="str">
            <v>Teâ PVC Þ34-21</v>
          </cell>
          <cell r="C138">
            <v>130</v>
          </cell>
        </row>
        <row r="139">
          <cell r="B139" t="str">
            <v>Teâ PVC Þ60</v>
          </cell>
          <cell r="C139">
            <v>131</v>
          </cell>
        </row>
        <row r="140">
          <cell r="B140" t="str">
            <v>Theùp hình</v>
          </cell>
          <cell r="C140">
            <v>132</v>
          </cell>
        </row>
        <row r="141">
          <cell r="B141" t="str">
            <v>Theùp taám</v>
          </cell>
          <cell r="C141">
            <v>133</v>
          </cell>
        </row>
        <row r="142">
          <cell r="B142" t="str">
            <v>Theùp troøn</v>
          </cell>
          <cell r="C142">
            <v>134</v>
          </cell>
        </row>
        <row r="143">
          <cell r="B143" t="str">
            <v>Theùp troøn hoaëc theùp deïp</v>
          </cell>
          <cell r="C143">
            <v>135</v>
          </cell>
        </row>
        <row r="144">
          <cell r="B144" t="str">
            <v>Theùp troøn Þ&lt;=10</v>
          </cell>
          <cell r="C144">
            <v>136</v>
          </cell>
        </row>
        <row r="145">
          <cell r="B145" t="str">
            <v>Theùp troøn Þ&lt;=18</v>
          </cell>
          <cell r="C145">
            <v>137</v>
          </cell>
        </row>
        <row r="146">
          <cell r="B146" t="str">
            <v>Theùp troøn Þ&lt;10</v>
          </cell>
          <cell r="C146">
            <v>138</v>
          </cell>
        </row>
        <row r="147">
          <cell r="B147" t="str">
            <v>Theùp troøn Þ&lt;18</v>
          </cell>
          <cell r="C147">
            <v>139</v>
          </cell>
        </row>
        <row r="148">
          <cell r="B148" t="str">
            <v>Theùp troøn Þ&gt;18</v>
          </cell>
          <cell r="C148">
            <v>140</v>
          </cell>
        </row>
        <row r="149">
          <cell r="B149" t="str">
            <v>Tieåu nam ( wall Urinal VF-0412)</v>
          </cell>
          <cell r="C149">
            <v>141</v>
          </cell>
        </row>
        <row r="150">
          <cell r="B150" t="str">
            <v>Toân muùi</v>
          </cell>
          <cell r="C150">
            <v>142</v>
          </cell>
        </row>
        <row r="151">
          <cell r="B151" t="str">
            <v>Toân uùp noùc</v>
          </cell>
          <cell r="C151">
            <v>143</v>
          </cell>
        </row>
        <row r="152">
          <cell r="B152" t="str">
            <v>Tole muùi</v>
          </cell>
          <cell r="C152">
            <v>144</v>
          </cell>
        </row>
        <row r="153">
          <cell r="B153" t="str">
            <v>Tole uùp noùc</v>
          </cell>
          <cell r="C153">
            <v>145</v>
          </cell>
        </row>
        <row r="154">
          <cell r="B154" t="str">
            <v>Voâi cuïc</v>
          </cell>
          <cell r="C154">
            <v>146</v>
          </cell>
        </row>
        <row r="155">
          <cell r="B155" t="str">
            <v>Xaêng</v>
          </cell>
          <cell r="C155">
            <v>147</v>
          </cell>
        </row>
        <row r="156">
          <cell r="B156" t="str">
            <v>Xí beät American VF3000</v>
          </cell>
          <cell r="C156">
            <v>148</v>
          </cell>
        </row>
        <row r="157">
          <cell r="B157" t="str">
            <v>Xi maêng PC 30</v>
          </cell>
          <cell r="C157">
            <v>149</v>
          </cell>
        </row>
        <row r="158">
          <cell r="B158" t="str">
            <v>Xi maêng PC.30</v>
          </cell>
          <cell r="C158">
            <v>150</v>
          </cell>
        </row>
        <row r="159">
          <cell r="B159" t="str">
            <v>Xi maêng traéng</v>
          </cell>
          <cell r="C159">
            <v>151</v>
          </cell>
        </row>
      </sheetData>
      <sheetData sheetId="1" refreshError="1"/>
      <sheetData sheetId="2" refreshError="1"/>
      <sheetData sheetId="3"/>
      <sheetData sheetId="4"/>
      <sheetData sheetId="5"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ButtoanDC"/>
      <sheetName val="CDPS"/>
      <sheetName val="BCTTTCR"/>
      <sheetName val="Thaydoivonchu"/>
      <sheetName val="BCTNTD"/>
      <sheetName val="Von kha dung"/>
      <sheetName val="BCLCTT"/>
      <sheetName val="CF (2)"/>
      <sheetName val="TM1"/>
      <sheetName val="TM2"/>
      <sheetName val="TM3"/>
      <sheetName val="TM4"/>
      <sheetName val="TM Bo phan - KPMG"/>
      <sheetName val="CDPS TVS LK"/>
      <sheetName val="Bao cao ATTC"/>
      <sheetName val="Von kha dung "/>
      <sheetName val="RR thi truong"/>
      <sheetName val="RR TT, HD"/>
      <sheetName val="PI PORTFOLIO"/>
      <sheetName val="Gia CK"/>
      <sheetName val="Sheet6"/>
      <sheetName val="Danhmu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
          <cell r="A2" t="str">
            <v>AAM</v>
          </cell>
          <cell r="B2">
            <v>10900</v>
          </cell>
          <cell r="C2" t="str">
            <v>HCM</v>
          </cell>
        </row>
        <row r="3">
          <cell r="A3" t="str">
            <v>ABT</v>
          </cell>
          <cell r="B3">
            <v>48400</v>
          </cell>
          <cell r="C3" t="str">
            <v>HCM</v>
          </cell>
        </row>
        <row r="4">
          <cell r="A4" t="str">
            <v>ACC</v>
          </cell>
          <cell r="B4">
            <v>26900</v>
          </cell>
          <cell r="C4" t="str">
            <v>HCM</v>
          </cell>
        </row>
        <row r="5">
          <cell r="A5" t="str">
            <v>ACL</v>
          </cell>
          <cell r="B5">
            <v>9400</v>
          </cell>
          <cell r="C5" t="str">
            <v>HCM</v>
          </cell>
        </row>
        <row r="6">
          <cell r="A6" t="str">
            <v>AGF</v>
          </cell>
          <cell r="B6">
            <v>9200</v>
          </cell>
          <cell r="C6" t="str">
            <v>HCM</v>
          </cell>
        </row>
        <row r="7">
          <cell r="A7" t="str">
            <v>AGM</v>
          </cell>
          <cell r="B7">
            <v>11300</v>
          </cell>
          <cell r="C7" t="str">
            <v>HCM</v>
          </cell>
        </row>
        <row r="8">
          <cell r="A8" t="str">
            <v>AGR</v>
          </cell>
          <cell r="B8">
            <v>2800</v>
          </cell>
          <cell r="C8" t="str">
            <v>HCM</v>
          </cell>
        </row>
        <row r="9">
          <cell r="A9" t="str">
            <v>ANV</v>
          </cell>
          <cell r="B9">
            <v>6700</v>
          </cell>
          <cell r="C9" t="str">
            <v>HCM</v>
          </cell>
        </row>
        <row r="10">
          <cell r="A10" t="str">
            <v>APC</v>
          </cell>
          <cell r="B10">
            <v>17800</v>
          </cell>
          <cell r="C10" t="str">
            <v>HCM</v>
          </cell>
        </row>
        <row r="11">
          <cell r="A11" t="str">
            <v>ASM</v>
          </cell>
          <cell r="B11">
            <v>15100</v>
          </cell>
          <cell r="C11" t="str">
            <v>HCM</v>
          </cell>
        </row>
        <row r="12">
          <cell r="A12" t="str">
            <v>ASP</v>
          </cell>
          <cell r="B12">
            <v>4100</v>
          </cell>
          <cell r="C12" t="str">
            <v>HCM</v>
          </cell>
        </row>
        <row r="13">
          <cell r="A13" t="str">
            <v>ATA</v>
          </cell>
          <cell r="B13">
            <v>3800</v>
          </cell>
          <cell r="C13" t="str">
            <v>HCM</v>
          </cell>
        </row>
        <row r="14">
          <cell r="A14" t="str">
            <v>AVF</v>
          </cell>
          <cell r="B14">
            <v>400</v>
          </cell>
          <cell r="C14" t="str">
            <v>HCM</v>
          </cell>
        </row>
        <row r="15">
          <cell r="A15" t="str">
            <v>BBC</v>
          </cell>
          <cell r="B15">
            <v>71000</v>
          </cell>
          <cell r="C15" t="str">
            <v>HCM</v>
          </cell>
        </row>
        <row r="16">
          <cell r="A16" t="str">
            <v>BCE</v>
          </cell>
          <cell r="B16">
            <v>6100</v>
          </cell>
          <cell r="C16" t="str">
            <v>HCM</v>
          </cell>
        </row>
        <row r="17">
          <cell r="A17" t="str">
            <v>BCI</v>
          </cell>
          <cell r="B17">
            <v>23600</v>
          </cell>
          <cell r="C17" t="str">
            <v>HCM</v>
          </cell>
        </row>
        <row r="18">
          <cell r="A18" t="str">
            <v>BGM</v>
          </cell>
          <cell r="B18">
            <v>2000</v>
          </cell>
          <cell r="C18" t="str">
            <v>HCM</v>
          </cell>
        </row>
        <row r="19">
          <cell r="A19" t="str">
            <v>BHS</v>
          </cell>
          <cell r="B19">
            <v>18800</v>
          </cell>
          <cell r="C19" t="str">
            <v>HCM</v>
          </cell>
        </row>
        <row r="20">
          <cell r="A20" t="str">
            <v>BIC</v>
          </cell>
          <cell r="B20">
            <v>24000</v>
          </cell>
          <cell r="C20" t="str">
            <v>HCM</v>
          </cell>
        </row>
        <row r="21">
          <cell r="A21" t="str">
            <v>BID</v>
          </cell>
          <cell r="B21">
            <v>17500</v>
          </cell>
          <cell r="C21" t="str">
            <v>HCM</v>
          </cell>
        </row>
        <row r="22">
          <cell r="A22" t="str">
            <v>BMC</v>
          </cell>
          <cell r="B22">
            <v>15600</v>
          </cell>
          <cell r="C22" t="str">
            <v>HCM</v>
          </cell>
        </row>
        <row r="23">
          <cell r="A23" t="str">
            <v>BMI</v>
          </cell>
          <cell r="B23">
            <v>25600</v>
          </cell>
          <cell r="C23" t="str">
            <v>HCM</v>
          </cell>
        </row>
        <row r="24">
          <cell r="A24" t="str">
            <v>BMP</v>
          </cell>
          <cell r="B24">
            <v>146000</v>
          </cell>
          <cell r="C24" t="str">
            <v>HCM</v>
          </cell>
        </row>
        <row r="25">
          <cell r="A25" t="str">
            <v>BRC</v>
          </cell>
          <cell r="B25">
            <v>9500</v>
          </cell>
          <cell r="C25" t="str">
            <v>HCM</v>
          </cell>
        </row>
        <row r="26">
          <cell r="A26" t="str">
            <v>BSI</v>
          </cell>
          <cell r="B26">
            <v>8800</v>
          </cell>
          <cell r="C26" t="str">
            <v>HCM</v>
          </cell>
        </row>
        <row r="27">
          <cell r="A27" t="str">
            <v>BT6</v>
          </cell>
          <cell r="B27">
            <v>0</v>
          </cell>
          <cell r="C27" t="str">
            <v>HCM</v>
          </cell>
        </row>
        <row r="28">
          <cell r="A28" t="str">
            <v>BTP</v>
          </cell>
          <cell r="B28">
            <v>15200</v>
          </cell>
          <cell r="C28" t="str">
            <v>HCM</v>
          </cell>
        </row>
        <row r="29">
          <cell r="A29" t="str">
            <v>BTT</v>
          </cell>
          <cell r="B29">
            <v>38000</v>
          </cell>
          <cell r="C29" t="str">
            <v>HCM</v>
          </cell>
        </row>
        <row r="30">
          <cell r="A30" t="str">
            <v>BVH</v>
          </cell>
          <cell r="B30">
            <v>59000</v>
          </cell>
          <cell r="C30" t="str">
            <v>HCM</v>
          </cell>
        </row>
        <row r="31">
          <cell r="A31" t="str">
            <v>C21</v>
          </cell>
          <cell r="B31">
            <v>0</v>
          </cell>
          <cell r="C31" t="str">
            <v>HCM</v>
          </cell>
        </row>
        <row r="32">
          <cell r="A32" t="str">
            <v>C32</v>
          </cell>
          <cell r="B32">
            <v>54000</v>
          </cell>
          <cell r="C32" t="str">
            <v>HCM</v>
          </cell>
        </row>
        <row r="33">
          <cell r="A33" t="str">
            <v>C47</v>
          </cell>
          <cell r="B33">
            <v>13200</v>
          </cell>
          <cell r="C33" t="str">
            <v>HCM</v>
          </cell>
        </row>
        <row r="34">
          <cell r="A34" t="str">
            <v>CAV</v>
          </cell>
          <cell r="B34">
            <v>98500</v>
          </cell>
          <cell r="C34" t="str">
            <v>HCM</v>
          </cell>
        </row>
        <row r="35">
          <cell r="A35" t="str">
            <v>CCI</v>
          </cell>
          <cell r="B35">
            <v>10900</v>
          </cell>
          <cell r="C35" t="str">
            <v>HCM</v>
          </cell>
        </row>
        <row r="36">
          <cell r="A36" t="str">
            <v>CCL</v>
          </cell>
          <cell r="B36">
            <v>3900</v>
          </cell>
          <cell r="C36" t="str">
            <v>HCM</v>
          </cell>
        </row>
        <row r="37">
          <cell r="A37" t="str">
            <v>CDC</v>
          </cell>
          <cell r="B37">
            <v>10000</v>
          </cell>
          <cell r="C37" t="str">
            <v>HCM</v>
          </cell>
        </row>
        <row r="38">
          <cell r="A38" t="str">
            <v>CDO</v>
          </cell>
          <cell r="B38">
            <v>32300</v>
          </cell>
          <cell r="C38" t="str">
            <v>HCM</v>
          </cell>
        </row>
        <row r="39">
          <cell r="A39" t="str">
            <v>CIG</v>
          </cell>
          <cell r="B39">
            <v>3300</v>
          </cell>
          <cell r="C39" t="str">
            <v>HCM</v>
          </cell>
        </row>
        <row r="40">
          <cell r="A40" t="str">
            <v>CII</v>
          </cell>
          <cell r="B40">
            <v>26300</v>
          </cell>
          <cell r="C40" t="str">
            <v>HCM</v>
          </cell>
        </row>
        <row r="41">
          <cell r="A41" t="str">
            <v>CII41401</v>
          </cell>
          <cell r="B41">
            <v>0</v>
          </cell>
          <cell r="C41" t="str">
            <v>HCM</v>
          </cell>
        </row>
        <row r="42">
          <cell r="A42" t="str">
            <v>CLC</v>
          </cell>
          <cell r="B42">
            <v>65500</v>
          </cell>
          <cell r="C42" t="str">
            <v>HCM</v>
          </cell>
        </row>
        <row r="43">
          <cell r="A43" t="str">
            <v>CLG</v>
          </cell>
          <cell r="B43">
            <v>4000</v>
          </cell>
          <cell r="C43" t="str">
            <v>HCM</v>
          </cell>
        </row>
        <row r="44">
          <cell r="A44" t="str">
            <v>CLL</v>
          </cell>
          <cell r="B44">
            <v>24500</v>
          </cell>
          <cell r="C44" t="str">
            <v>HCM</v>
          </cell>
        </row>
        <row r="45">
          <cell r="A45" t="str">
            <v>CLW</v>
          </cell>
          <cell r="B45">
            <v>16700</v>
          </cell>
          <cell r="C45" t="str">
            <v>HCM</v>
          </cell>
        </row>
        <row r="46">
          <cell r="A46" t="str">
            <v>CMG</v>
          </cell>
          <cell r="B46">
            <v>14500</v>
          </cell>
          <cell r="C46" t="str">
            <v>HCM</v>
          </cell>
        </row>
        <row r="47">
          <cell r="A47" t="str">
            <v>CMT</v>
          </cell>
          <cell r="B47">
            <v>13000</v>
          </cell>
          <cell r="C47" t="str">
            <v>HCM</v>
          </cell>
        </row>
        <row r="48">
          <cell r="A48" t="str">
            <v>CMV</v>
          </cell>
          <cell r="B48">
            <v>16300</v>
          </cell>
          <cell r="C48" t="str">
            <v>HCM</v>
          </cell>
        </row>
        <row r="49">
          <cell r="A49" t="str">
            <v>CMX</v>
          </cell>
          <cell r="B49">
            <v>4700</v>
          </cell>
          <cell r="C49" t="str">
            <v>HCM</v>
          </cell>
        </row>
        <row r="50">
          <cell r="A50" t="str">
            <v>CNG</v>
          </cell>
          <cell r="B50">
            <v>41000</v>
          </cell>
          <cell r="C50" t="str">
            <v>HCM</v>
          </cell>
        </row>
        <row r="51">
          <cell r="A51" t="str">
            <v>COM</v>
          </cell>
          <cell r="B51">
            <v>43700</v>
          </cell>
          <cell r="C51" t="str">
            <v>HCM</v>
          </cell>
        </row>
        <row r="52">
          <cell r="A52" t="str">
            <v>CSM</v>
          </cell>
          <cell r="B52">
            <v>26400</v>
          </cell>
          <cell r="C52" t="str">
            <v>HCM</v>
          </cell>
        </row>
        <row r="53">
          <cell r="A53" t="str">
            <v>CSV</v>
          </cell>
          <cell r="B53">
            <v>24300</v>
          </cell>
          <cell r="C53" t="str">
            <v>HCM</v>
          </cell>
        </row>
        <row r="54">
          <cell r="A54" t="str">
            <v>CTD</v>
          </cell>
          <cell r="B54">
            <v>193000</v>
          </cell>
          <cell r="C54" t="str">
            <v>HCM</v>
          </cell>
        </row>
        <row r="55">
          <cell r="A55" t="str">
            <v>CTG</v>
          </cell>
          <cell r="B55">
            <v>16800</v>
          </cell>
          <cell r="C55" t="str">
            <v>HCM</v>
          </cell>
        </row>
        <row r="56">
          <cell r="A56" t="str">
            <v>CTI</v>
          </cell>
          <cell r="B56">
            <v>28600</v>
          </cell>
          <cell r="C56" t="str">
            <v>HCM</v>
          </cell>
        </row>
        <row r="57">
          <cell r="A57" t="str">
            <v>CYC</v>
          </cell>
          <cell r="B57">
            <v>3500</v>
          </cell>
          <cell r="C57" t="str">
            <v>HCM</v>
          </cell>
        </row>
        <row r="58">
          <cell r="A58" t="str">
            <v>D2D</v>
          </cell>
          <cell r="B58">
            <v>34000</v>
          </cell>
          <cell r="C58" t="str">
            <v>HCM</v>
          </cell>
        </row>
        <row r="59">
          <cell r="A59" t="str">
            <v>DAG</v>
          </cell>
          <cell r="B59">
            <v>12500</v>
          </cell>
          <cell r="C59" t="str">
            <v>HCM</v>
          </cell>
        </row>
        <row r="60">
          <cell r="A60" t="str">
            <v>DCL</v>
          </cell>
          <cell r="B60">
            <v>23600</v>
          </cell>
          <cell r="C60" t="str">
            <v>HCM</v>
          </cell>
        </row>
        <row r="61">
          <cell r="A61" t="str">
            <v>DCM</v>
          </cell>
          <cell r="B61">
            <v>12800</v>
          </cell>
          <cell r="C61" t="str">
            <v>HCM</v>
          </cell>
        </row>
        <row r="62">
          <cell r="A62" t="str">
            <v>DHA</v>
          </cell>
          <cell r="B62">
            <v>35900</v>
          </cell>
          <cell r="C62" t="str">
            <v>HCM</v>
          </cell>
        </row>
        <row r="63">
          <cell r="A63" t="str">
            <v>DHC</v>
          </cell>
          <cell r="B63">
            <v>39500</v>
          </cell>
          <cell r="C63" t="str">
            <v>HCM</v>
          </cell>
        </row>
        <row r="64">
          <cell r="A64" t="str">
            <v>DHG</v>
          </cell>
          <cell r="B64">
            <v>103000</v>
          </cell>
          <cell r="C64" t="str">
            <v>HCM</v>
          </cell>
        </row>
        <row r="65">
          <cell r="A65" t="str">
            <v>DHM</v>
          </cell>
          <cell r="B65">
            <v>12600</v>
          </cell>
          <cell r="C65" t="str">
            <v>HCM</v>
          </cell>
        </row>
        <row r="66">
          <cell r="A66" t="str">
            <v>DIC</v>
          </cell>
          <cell r="B66">
            <v>7200</v>
          </cell>
          <cell r="C66" t="str">
            <v>HCM</v>
          </cell>
        </row>
        <row r="67">
          <cell r="A67" t="str">
            <v>DIG</v>
          </cell>
          <cell r="B67">
            <v>8300</v>
          </cell>
          <cell r="C67" t="str">
            <v>HCM</v>
          </cell>
        </row>
        <row r="68">
          <cell r="A68" t="str">
            <v>DLG</v>
          </cell>
          <cell r="B68">
            <v>6900</v>
          </cell>
          <cell r="C68" t="str">
            <v>HCM</v>
          </cell>
        </row>
        <row r="69">
          <cell r="A69" t="str">
            <v>DMC</v>
          </cell>
          <cell r="B69">
            <v>73500</v>
          </cell>
          <cell r="C69" t="str">
            <v>HCM</v>
          </cell>
        </row>
        <row r="70">
          <cell r="A70" t="str">
            <v>DPM</v>
          </cell>
          <cell r="B70">
            <v>27700</v>
          </cell>
          <cell r="C70" t="str">
            <v>HCM</v>
          </cell>
        </row>
        <row r="71">
          <cell r="A71" t="str">
            <v>DPR</v>
          </cell>
          <cell r="B71">
            <v>35000</v>
          </cell>
          <cell r="C71" t="str">
            <v>HCM</v>
          </cell>
        </row>
        <row r="72">
          <cell r="A72" t="str">
            <v>DQC</v>
          </cell>
          <cell r="B72">
            <v>75000</v>
          </cell>
          <cell r="C72" t="str">
            <v>HCM</v>
          </cell>
        </row>
        <row r="73">
          <cell r="A73" t="str">
            <v>DRC</v>
          </cell>
          <cell r="B73">
            <v>39400</v>
          </cell>
          <cell r="C73" t="str">
            <v>HCM</v>
          </cell>
        </row>
        <row r="74">
          <cell r="A74" t="str">
            <v>DRH</v>
          </cell>
          <cell r="B74">
            <v>60000</v>
          </cell>
          <cell r="C74" t="str">
            <v>HCM</v>
          </cell>
        </row>
        <row r="75">
          <cell r="A75" t="str">
            <v>DRL</v>
          </cell>
          <cell r="B75">
            <v>32500</v>
          </cell>
          <cell r="C75" t="str">
            <v>HCM</v>
          </cell>
        </row>
        <row r="76">
          <cell r="A76" t="str">
            <v>DSN</v>
          </cell>
          <cell r="B76">
            <v>69000</v>
          </cell>
          <cell r="C76" t="str">
            <v>HCM</v>
          </cell>
        </row>
        <row r="77">
          <cell r="A77" t="str">
            <v>DTA</v>
          </cell>
          <cell r="B77">
            <v>4100</v>
          </cell>
          <cell r="C77" t="str">
            <v>HCM</v>
          </cell>
        </row>
        <row r="78">
          <cell r="A78" t="str">
            <v>DTL</v>
          </cell>
          <cell r="B78">
            <v>14200</v>
          </cell>
          <cell r="C78" t="str">
            <v>HCM</v>
          </cell>
        </row>
        <row r="79">
          <cell r="A79" t="str">
            <v>DTT</v>
          </cell>
          <cell r="B79">
            <v>8400</v>
          </cell>
          <cell r="C79" t="str">
            <v>HCM</v>
          </cell>
        </row>
        <row r="80">
          <cell r="A80" t="str">
            <v>DVP</v>
          </cell>
          <cell r="B80">
            <v>75500</v>
          </cell>
          <cell r="C80" t="str">
            <v>HCM</v>
          </cell>
        </row>
        <row r="81">
          <cell r="A81" t="str">
            <v>DXG</v>
          </cell>
          <cell r="B81">
            <v>15300</v>
          </cell>
          <cell r="C81" t="str">
            <v>HCM</v>
          </cell>
        </row>
        <row r="82">
          <cell r="A82" t="str">
            <v>DXV</v>
          </cell>
          <cell r="B82">
            <v>4500</v>
          </cell>
          <cell r="C82" t="str">
            <v>HCM</v>
          </cell>
        </row>
        <row r="83">
          <cell r="A83" t="str">
            <v>E1VFVN30</v>
          </cell>
          <cell r="B83">
            <v>9900</v>
          </cell>
          <cell r="C83" t="str">
            <v>HCM</v>
          </cell>
        </row>
        <row r="84">
          <cell r="A84" t="str">
            <v>EIB</v>
          </cell>
          <cell r="B84">
            <v>11500</v>
          </cell>
          <cell r="C84" t="str">
            <v>HCM</v>
          </cell>
        </row>
        <row r="85">
          <cell r="A85" t="str">
            <v>ELC</v>
          </cell>
          <cell r="B85">
            <v>24200</v>
          </cell>
          <cell r="C85" t="str">
            <v>HCM</v>
          </cell>
        </row>
        <row r="86">
          <cell r="A86" t="str">
            <v>EMC</v>
          </cell>
          <cell r="B86">
            <v>12500</v>
          </cell>
          <cell r="C86" t="str">
            <v>HCM</v>
          </cell>
        </row>
        <row r="87">
          <cell r="A87" t="str">
            <v>EVE</v>
          </cell>
          <cell r="B87">
            <v>54500</v>
          </cell>
          <cell r="C87" t="str">
            <v>HCM</v>
          </cell>
        </row>
        <row r="88">
          <cell r="A88" t="str">
            <v>FCM</v>
          </cell>
          <cell r="B88">
            <v>4800</v>
          </cell>
          <cell r="C88" t="str">
            <v>HCM</v>
          </cell>
        </row>
        <row r="89">
          <cell r="A89" t="str">
            <v>FCN</v>
          </cell>
          <cell r="B89">
            <v>20300</v>
          </cell>
          <cell r="C89" t="str">
            <v>HCM</v>
          </cell>
        </row>
        <row r="90">
          <cell r="A90" t="str">
            <v>FDC</v>
          </cell>
          <cell r="B90">
            <v>27500</v>
          </cell>
          <cell r="C90" t="str">
            <v>HCM</v>
          </cell>
        </row>
        <row r="91">
          <cell r="A91" t="str">
            <v>FLC</v>
          </cell>
          <cell r="B91">
            <v>5900</v>
          </cell>
          <cell r="C91" t="str">
            <v>HCM</v>
          </cell>
        </row>
        <row r="92">
          <cell r="A92" t="str">
            <v>FMC</v>
          </cell>
          <cell r="B92">
            <v>23700</v>
          </cell>
          <cell r="C92" t="str">
            <v>HCM</v>
          </cell>
        </row>
        <row r="93">
          <cell r="A93" t="str">
            <v>FPT</v>
          </cell>
          <cell r="B93">
            <v>41800</v>
          </cell>
          <cell r="C93" t="str">
            <v>HCM</v>
          </cell>
        </row>
        <row r="94">
          <cell r="A94" t="str">
            <v>GAS</v>
          </cell>
          <cell r="B94">
            <v>62500</v>
          </cell>
          <cell r="C94" t="str">
            <v>HCM</v>
          </cell>
        </row>
        <row r="95">
          <cell r="A95" t="str">
            <v>GDT</v>
          </cell>
          <cell r="B95">
            <v>58500</v>
          </cell>
          <cell r="C95" t="str">
            <v>HCM</v>
          </cell>
        </row>
        <row r="96">
          <cell r="A96" t="str">
            <v>GIL</v>
          </cell>
          <cell r="B96">
            <v>52000</v>
          </cell>
          <cell r="C96" t="str">
            <v>HCM</v>
          </cell>
        </row>
        <row r="97">
          <cell r="A97" t="str">
            <v>GMC</v>
          </cell>
          <cell r="B97">
            <v>37000</v>
          </cell>
          <cell r="C97" t="str">
            <v>HCM</v>
          </cell>
        </row>
        <row r="98">
          <cell r="A98" t="str">
            <v>GMD</v>
          </cell>
          <cell r="B98">
            <v>26900</v>
          </cell>
          <cell r="C98" t="str">
            <v>HCM</v>
          </cell>
        </row>
        <row r="99">
          <cell r="A99" t="str">
            <v>GSP</v>
          </cell>
          <cell r="B99">
            <v>14200</v>
          </cell>
          <cell r="C99" t="str">
            <v>HCM</v>
          </cell>
        </row>
        <row r="100">
          <cell r="A100" t="str">
            <v>GTA</v>
          </cell>
          <cell r="B100">
            <v>16400</v>
          </cell>
          <cell r="C100" t="str">
            <v>HCM</v>
          </cell>
        </row>
        <row r="101">
          <cell r="A101" t="str">
            <v>GTN</v>
          </cell>
          <cell r="B101">
            <v>21800</v>
          </cell>
          <cell r="C101" t="str">
            <v>HCM</v>
          </cell>
        </row>
        <row r="102">
          <cell r="A102" t="str">
            <v>GTT</v>
          </cell>
          <cell r="B102">
            <v>700</v>
          </cell>
          <cell r="C102" t="str">
            <v>HCM</v>
          </cell>
        </row>
        <row r="103">
          <cell r="A103" t="str">
            <v>HAG</v>
          </cell>
          <cell r="B103">
            <v>7300</v>
          </cell>
          <cell r="C103" t="str">
            <v>HCM</v>
          </cell>
        </row>
        <row r="104">
          <cell r="A104" t="str">
            <v>HAH</v>
          </cell>
          <cell r="B104">
            <v>39600</v>
          </cell>
          <cell r="C104" t="str">
            <v>HCM</v>
          </cell>
        </row>
        <row r="105">
          <cell r="A105" t="str">
            <v>HAI</v>
          </cell>
          <cell r="B105">
            <v>4600</v>
          </cell>
          <cell r="C105" t="str">
            <v>HCM</v>
          </cell>
        </row>
        <row r="106">
          <cell r="A106" t="str">
            <v>HAP</v>
          </cell>
          <cell r="B106">
            <v>4900</v>
          </cell>
          <cell r="C106" t="str">
            <v>HCM</v>
          </cell>
        </row>
        <row r="107">
          <cell r="A107" t="str">
            <v>HAR</v>
          </cell>
          <cell r="B107">
            <v>5300</v>
          </cell>
          <cell r="C107" t="str">
            <v>HCM</v>
          </cell>
        </row>
        <row r="108">
          <cell r="A108" t="str">
            <v>HAS</v>
          </cell>
          <cell r="B108">
            <v>12300</v>
          </cell>
          <cell r="C108" t="str">
            <v>HCM</v>
          </cell>
        </row>
        <row r="109">
          <cell r="A109" t="str">
            <v>HAX</v>
          </cell>
          <cell r="B109">
            <v>37500</v>
          </cell>
          <cell r="C109" t="str">
            <v>HCM</v>
          </cell>
        </row>
        <row r="110">
          <cell r="A110" t="str">
            <v>HBC</v>
          </cell>
          <cell r="B110">
            <v>21700</v>
          </cell>
          <cell r="C110" t="str">
            <v>HCM</v>
          </cell>
        </row>
        <row r="111">
          <cell r="A111" t="str">
            <v>HCM</v>
          </cell>
          <cell r="B111">
            <v>29900</v>
          </cell>
          <cell r="C111" t="str">
            <v>HCM</v>
          </cell>
        </row>
        <row r="112">
          <cell r="A112" t="str">
            <v>HDC</v>
          </cell>
          <cell r="B112">
            <v>13700</v>
          </cell>
          <cell r="C112" t="str">
            <v>HCM</v>
          </cell>
        </row>
        <row r="113">
          <cell r="A113" t="str">
            <v>HDG</v>
          </cell>
          <cell r="B113">
            <v>26300</v>
          </cell>
          <cell r="C113" t="str">
            <v>HCM</v>
          </cell>
        </row>
        <row r="114">
          <cell r="A114" t="str">
            <v>HHS</v>
          </cell>
          <cell r="B114">
            <v>8900</v>
          </cell>
          <cell r="C114" t="str">
            <v>HCM</v>
          </cell>
        </row>
        <row r="115">
          <cell r="A115" t="str">
            <v>HLG</v>
          </cell>
          <cell r="B115">
            <v>8000</v>
          </cell>
          <cell r="C115" t="str">
            <v>HCM</v>
          </cell>
        </row>
        <row r="116">
          <cell r="A116" t="str">
            <v>HMC</v>
          </cell>
          <cell r="B116">
            <v>7700</v>
          </cell>
          <cell r="C116" t="str">
            <v>HCM</v>
          </cell>
        </row>
        <row r="117">
          <cell r="A117" t="str">
            <v>HOT</v>
          </cell>
          <cell r="B117">
            <v>24500</v>
          </cell>
          <cell r="C117" t="str">
            <v>HCM</v>
          </cell>
        </row>
        <row r="118">
          <cell r="A118" t="str">
            <v>HPG</v>
          </cell>
          <cell r="B118">
            <v>39600</v>
          </cell>
          <cell r="C118" t="str">
            <v>HCM</v>
          </cell>
        </row>
        <row r="119">
          <cell r="A119" t="str">
            <v>HQC</v>
          </cell>
          <cell r="B119">
            <v>5000</v>
          </cell>
          <cell r="C119" t="str">
            <v>HCM</v>
          </cell>
        </row>
        <row r="120">
          <cell r="A120" t="str">
            <v>HRC</v>
          </cell>
          <cell r="B120">
            <v>37800</v>
          </cell>
          <cell r="C120" t="str">
            <v>HCM</v>
          </cell>
        </row>
        <row r="121">
          <cell r="A121" t="str">
            <v>HSG</v>
          </cell>
          <cell r="B121">
            <v>41300</v>
          </cell>
          <cell r="C121" t="str">
            <v>HCM</v>
          </cell>
        </row>
        <row r="122">
          <cell r="A122" t="str">
            <v>HT1</v>
          </cell>
          <cell r="B122">
            <v>29200</v>
          </cell>
          <cell r="C122" t="str">
            <v>HCM</v>
          </cell>
        </row>
        <row r="123">
          <cell r="A123" t="str">
            <v>HTI</v>
          </cell>
          <cell r="B123">
            <v>17600</v>
          </cell>
          <cell r="C123" t="str">
            <v>HCM</v>
          </cell>
        </row>
        <row r="124">
          <cell r="A124" t="str">
            <v>HTL</v>
          </cell>
          <cell r="B124">
            <v>98000</v>
          </cell>
          <cell r="C124" t="str">
            <v>HCM</v>
          </cell>
        </row>
        <row r="125">
          <cell r="A125" t="str">
            <v>HTV</v>
          </cell>
          <cell r="B125">
            <v>17000</v>
          </cell>
          <cell r="C125" t="str">
            <v>HCM</v>
          </cell>
        </row>
        <row r="126">
          <cell r="A126" t="str">
            <v>HU1</v>
          </cell>
          <cell r="B126">
            <v>6800</v>
          </cell>
          <cell r="C126" t="str">
            <v>HCM</v>
          </cell>
        </row>
        <row r="127">
          <cell r="A127" t="str">
            <v>HU3</v>
          </cell>
          <cell r="B127">
            <v>8200</v>
          </cell>
          <cell r="C127" t="str">
            <v>HCM</v>
          </cell>
        </row>
        <row r="128">
          <cell r="A128" t="str">
            <v>HVG</v>
          </cell>
          <cell r="B128">
            <v>9600</v>
          </cell>
          <cell r="C128" t="str">
            <v>HCM</v>
          </cell>
        </row>
        <row r="129">
          <cell r="A129" t="str">
            <v>HVX</v>
          </cell>
          <cell r="B129">
            <v>5000</v>
          </cell>
          <cell r="C129" t="str">
            <v>HCM</v>
          </cell>
        </row>
        <row r="130">
          <cell r="A130" t="str">
            <v>ICF</v>
          </cell>
          <cell r="B130">
            <v>3400</v>
          </cell>
          <cell r="C130" t="str">
            <v>HCM</v>
          </cell>
        </row>
        <row r="131">
          <cell r="A131" t="str">
            <v>IDI</v>
          </cell>
          <cell r="B131">
            <v>6000</v>
          </cell>
          <cell r="C131" t="str">
            <v>HCM</v>
          </cell>
        </row>
        <row r="132">
          <cell r="A132" t="str">
            <v>IJC</v>
          </cell>
          <cell r="B132">
            <v>8800</v>
          </cell>
          <cell r="C132" t="str">
            <v>HCM</v>
          </cell>
        </row>
        <row r="133">
          <cell r="A133" t="str">
            <v>IMP</v>
          </cell>
          <cell r="B133">
            <v>44800</v>
          </cell>
          <cell r="C133" t="str">
            <v>HCM</v>
          </cell>
        </row>
        <row r="134">
          <cell r="A134" t="str">
            <v>ITA</v>
          </cell>
          <cell r="B134">
            <v>4300</v>
          </cell>
          <cell r="C134" t="str">
            <v>HCM</v>
          </cell>
        </row>
        <row r="135">
          <cell r="A135" t="str">
            <v>ITC</v>
          </cell>
          <cell r="B135">
            <v>9200</v>
          </cell>
          <cell r="C135" t="str">
            <v>HCM</v>
          </cell>
        </row>
        <row r="136">
          <cell r="A136" t="str">
            <v>ITD</v>
          </cell>
          <cell r="B136">
            <v>34700</v>
          </cell>
          <cell r="C136" t="str">
            <v>HCM</v>
          </cell>
        </row>
        <row r="137">
          <cell r="A137" t="str">
            <v>JVC</v>
          </cell>
          <cell r="B137">
            <v>4000</v>
          </cell>
          <cell r="C137" t="str">
            <v>HCM</v>
          </cell>
        </row>
        <row r="138">
          <cell r="A138" t="str">
            <v>KAC</v>
          </cell>
          <cell r="B138">
            <v>7300</v>
          </cell>
          <cell r="C138" t="str">
            <v>HCM</v>
          </cell>
        </row>
        <row r="139">
          <cell r="A139" t="str">
            <v>KBC</v>
          </cell>
          <cell r="B139">
            <v>15500</v>
          </cell>
          <cell r="C139" t="str">
            <v>HCM</v>
          </cell>
        </row>
        <row r="140">
          <cell r="A140" t="str">
            <v>KDC</v>
          </cell>
          <cell r="B140">
            <v>28000</v>
          </cell>
          <cell r="C140" t="str">
            <v>HCM</v>
          </cell>
        </row>
        <row r="141">
          <cell r="A141" t="str">
            <v>KDH</v>
          </cell>
          <cell r="B141">
            <v>22800</v>
          </cell>
          <cell r="C141" t="str">
            <v>HCM</v>
          </cell>
        </row>
        <row r="142">
          <cell r="A142" t="str">
            <v>KHA</v>
          </cell>
          <cell r="B142">
            <v>35000</v>
          </cell>
          <cell r="C142" t="str">
            <v>HCM</v>
          </cell>
        </row>
        <row r="143">
          <cell r="A143" t="str">
            <v>KHP</v>
          </cell>
          <cell r="B143">
            <v>10100</v>
          </cell>
          <cell r="C143" t="str">
            <v>HCM</v>
          </cell>
        </row>
        <row r="144">
          <cell r="A144" t="str">
            <v>KMR</v>
          </cell>
          <cell r="B144">
            <v>5900</v>
          </cell>
          <cell r="C144" t="str">
            <v>HCM</v>
          </cell>
        </row>
        <row r="145">
          <cell r="A145" t="str">
            <v>KSA</v>
          </cell>
          <cell r="B145">
            <v>3600</v>
          </cell>
          <cell r="C145" t="str">
            <v>HCM</v>
          </cell>
        </row>
        <row r="146">
          <cell r="A146" t="str">
            <v>KSB</v>
          </cell>
          <cell r="B146">
            <v>74500</v>
          </cell>
          <cell r="C146" t="str">
            <v>HCM</v>
          </cell>
        </row>
        <row r="147">
          <cell r="A147" t="str">
            <v>KSH</v>
          </cell>
          <cell r="B147">
            <v>3000</v>
          </cell>
          <cell r="C147" t="str">
            <v>HCM</v>
          </cell>
        </row>
        <row r="148">
          <cell r="A148" t="str">
            <v>KSS</v>
          </cell>
          <cell r="B148">
            <v>800</v>
          </cell>
          <cell r="C148" t="str">
            <v>HCM</v>
          </cell>
        </row>
        <row r="149">
          <cell r="A149" t="str">
            <v>KTB</v>
          </cell>
          <cell r="B149">
            <v>1900</v>
          </cell>
          <cell r="C149" t="str">
            <v>HCM</v>
          </cell>
        </row>
        <row r="150">
          <cell r="A150" t="str">
            <v>L10</v>
          </cell>
          <cell r="B150">
            <v>14900</v>
          </cell>
          <cell r="C150" t="str">
            <v>HCM</v>
          </cell>
        </row>
        <row r="151">
          <cell r="A151" t="str">
            <v>LAF</v>
          </cell>
          <cell r="B151">
            <v>13400</v>
          </cell>
          <cell r="C151" t="str">
            <v>HCM</v>
          </cell>
        </row>
        <row r="152">
          <cell r="A152" t="str">
            <v>LBM</v>
          </cell>
          <cell r="B152">
            <v>33600</v>
          </cell>
          <cell r="C152" t="str">
            <v>HCM</v>
          </cell>
        </row>
        <row r="153">
          <cell r="A153" t="str">
            <v>LCG</v>
          </cell>
          <cell r="B153">
            <v>5200</v>
          </cell>
          <cell r="C153" t="str">
            <v>HCM</v>
          </cell>
        </row>
        <row r="154">
          <cell r="A154" t="str">
            <v>LCM</v>
          </cell>
          <cell r="B154">
            <v>2300</v>
          </cell>
          <cell r="C154" t="str">
            <v>HCM</v>
          </cell>
        </row>
        <row r="155">
          <cell r="A155" t="str">
            <v>LGC</v>
          </cell>
          <cell r="B155">
            <v>23000</v>
          </cell>
          <cell r="C155" t="str">
            <v>HCM</v>
          </cell>
        </row>
        <row r="156">
          <cell r="A156" t="str">
            <v>LGL</v>
          </cell>
          <cell r="B156">
            <v>8500</v>
          </cell>
          <cell r="C156" t="str">
            <v>HCM</v>
          </cell>
        </row>
        <row r="157">
          <cell r="A157" t="str">
            <v>LHG</v>
          </cell>
          <cell r="B157">
            <v>23900</v>
          </cell>
          <cell r="C157" t="str">
            <v>HCM</v>
          </cell>
        </row>
        <row r="158">
          <cell r="A158" t="str">
            <v>LIX</v>
          </cell>
          <cell r="B158">
            <v>94000</v>
          </cell>
          <cell r="C158" t="str">
            <v>HCM</v>
          </cell>
        </row>
        <row r="159">
          <cell r="A159" t="str">
            <v>LM8</v>
          </cell>
          <cell r="B159">
            <v>26900</v>
          </cell>
          <cell r="C159" t="str">
            <v>HCM</v>
          </cell>
        </row>
        <row r="160">
          <cell r="A160" t="str">
            <v>LSS</v>
          </cell>
          <cell r="B160">
            <v>19100</v>
          </cell>
          <cell r="C160" t="str">
            <v>HCM</v>
          </cell>
        </row>
        <row r="161">
          <cell r="A161" t="str">
            <v>MBB</v>
          </cell>
          <cell r="B161">
            <v>14900</v>
          </cell>
          <cell r="C161" t="str">
            <v>HCM</v>
          </cell>
        </row>
        <row r="162">
          <cell r="A162" t="str">
            <v>MCG</v>
          </cell>
          <cell r="B162">
            <v>2900</v>
          </cell>
          <cell r="C162" t="str">
            <v>HCM</v>
          </cell>
        </row>
        <row r="163">
          <cell r="A163" t="str">
            <v>MCP</v>
          </cell>
          <cell r="B163">
            <v>14200</v>
          </cell>
          <cell r="C163" t="str">
            <v>HCM</v>
          </cell>
        </row>
        <row r="164">
          <cell r="A164" t="str">
            <v>MDG</v>
          </cell>
          <cell r="B164">
            <v>14100</v>
          </cell>
          <cell r="C164" t="str">
            <v>HCM</v>
          </cell>
        </row>
        <row r="165">
          <cell r="A165" t="str">
            <v>MHC</v>
          </cell>
          <cell r="B165">
            <v>11400</v>
          </cell>
          <cell r="C165" t="str">
            <v>HCM</v>
          </cell>
        </row>
        <row r="166">
          <cell r="A166" t="str">
            <v>MSN</v>
          </cell>
          <cell r="B166">
            <v>66500</v>
          </cell>
          <cell r="C166" t="str">
            <v>HCM</v>
          </cell>
        </row>
        <row r="167">
          <cell r="A167" t="str">
            <v>MTG</v>
          </cell>
          <cell r="B167">
            <v>1900</v>
          </cell>
          <cell r="C167" t="str">
            <v>HCM</v>
          </cell>
        </row>
        <row r="168">
          <cell r="A168" t="str">
            <v>MWG</v>
          </cell>
          <cell r="B168">
            <v>123000</v>
          </cell>
          <cell r="C168" t="str">
            <v>HCM</v>
          </cell>
        </row>
        <row r="169">
          <cell r="A169" t="str">
            <v>NAV</v>
          </cell>
          <cell r="B169">
            <v>8700</v>
          </cell>
          <cell r="C169" t="str">
            <v>HCM</v>
          </cell>
        </row>
        <row r="170">
          <cell r="A170" t="str">
            <v>NBB</v>
          </cell>
          <cell r="B170">
            <v>18800</v>
          </cell>
          <cell r="C170" t="str">
            <v>HCM</v>
          </cell>
        </row>
        <row r="171">
          <cell r="A171" t="str">
            <v>NCT</v>
          </cell>
          <cell r="B171">
            <v>112000</v>
          </cell>
          <cell r="C171" t="str">
            <v>HCM</v>
          </cell>
        </row>
        <row r="172">
          <cell r="A172" t="str">
            <v>NHS</v>
          </cell>
          <cell r="B172">
            <v>0</v>
          </cell>
          <cell r="C172" t="str">
            <v>HCM</v>
          </cell>
        </row>
        <row r="173">
          <cell r="A173" t="str">
            <v>NKG</v>
          </cell>
          <cell r="B173">
            <v>25000</v>
          </cell>
          <cell r="C173" t="str">
            <v>HCM</v>
          </cell>
        </row>
        <row r="174">
          <cell r="A174" t="str">
            <v>NLG</v>
          </cell>
          <cell r="B174">
            <v>22500</v>
          </cell>
          <cell r="C174" t="str">
            <v>HCM</v>
          </cell>
        </row>
        <row r="175">
          <cell r="A175" t="str">
            <v>NNC</v>
          </cell>
          <cell r="B175">
            <v>69500</v>
          </cell>
          <cell r="C175" t="str">
            <v>HCM</v>
          </cell>
        </row>
        <row r="176">
          <cell r="A176" t="str">
            <v>NSC</v>
          </cell>
          <cell r="B176">
            <v>100000</v>
          </cell>
          <cell r="C176" t="str">
            <v>HCM</v>
          </cell>
        </row>
        <row r="177">
          <cell r="A177" t="str">
            <v>NTL</v>
          </cell>
          <cell r="B177">
            <v>10300</v>
          </cell>
          <cell r="C177" t="str">
            <v>HCM</v>
          </cell>
        </row>
        <row r="178">
          <cell r="A178" t="str">
            <v>NVT</v>
          </cell>
          <cell r="B178">
            <v>2100</v>
          </cell>
          <cell r="C178" t="str">
            <v>HCM</v>
          </cell>
        </row>
        <row r="179">
          <cell r="A179" t="str">
            <v>OGC</v>
          </cell>
          <cell r="B179">
            <v>2700</v>
          </cell>
          <cell r="C179" t="str">
            <v>HCM</v>
          </cell>
        </row>
        <row r="180">
          <cell r="A180" t="str">
            <v>OPC</v>
          </cell>
          <cell r="B180">
            <v>37000</v>
          </cell>
          <cell r="C180" t="str">
            <v>HCM</v>
          </cell>
        </row>
        <row r="181">
          <cell r="A181" t="str">
            <v>PAC</v>
          </cell>
          <cell r="B181">
            <v>38400</v>
          </cell>
          <cell r="C181" t="str">
            <v>HCM</v>
          </cell>
        </row>
        <row r="182">
          <cell r="A182" t="str">
            <v>PAN</v>
          </cell>
          <cell r="B182">
            <v>43200</v>
          </cell>
          <cell r="C182" t="str">
            <v>HCM</v>
          </cell>
        </row>
        <row r="183">
          <cell r="A183" t="str">
            <v>PDN</v>
          </cell>
          <cell r="B183">
            <v>46800</v>
          </cell>
          <cell r="C183" t="str">
            <v>HCM</v>
          </cell>
        </row>
        <row r="184">
          <cell r="A184" t="str">
            <v>PDR</v>
          </cell>
          <cell r="B184">
            <v>13800</v>
          </cell>
          <cell r="C184" t="str">
            <v>HCM</v>
          </cell>
        </row>
        <row r="185">
          <cell r="A185" t="str">
            <v>PET</v>
          </cell>
          <cell r="B185">
            <v>13000</v>
          </cell>
          <cell r="C185" t="str">
            <v>HCM</v>
          </cell>
        </row>
        <row r="186">
          <cell r="A186" t="str">
            <v>PGC</v>
          </cell>
          <cell r="B186">
            <v>10800</v>
          </cell>
          <cell r="C186" t="str">
            <v>HCM</v>
          </cell>
        </row>
        <row r="187">
          <cell r="A187" t="str">
            <v>PGD</v>
          </cell>
          <cell r="B187">
            <v>48400</v>
          </cell>
          <cell r="C187" t="str">
            <v>HCM</v>
          </cell>
        </row>
        <row r="188">
          <cell r="A188" t="str">
            <v>PGI</v>
          </cell>
          <cell r="B188">
            <v>16100</v>
          </cell>
          <cell r="C188" t="str">
            <v>HCM</v>
          </cell>
        </row>
        <row r="189">
          <cell r="A189" t="str">
            <v>PHR</v>
          </cell>
          <cell r="B189">
            <v>20800</v>
          </cell>
          <cell r="C189" t="str">
            <v>HCM</v>
          </cell>
        </row>
        <row r="190">
          <cell r="A190" t="str">
            <v>PIT</v>
          </cell>
          <cell r="B190">
            <v>7600</v>
          </cell>
          <cell r="C190" t="str">
            <v>HCM</v>
          </cell>
        </row>
        <row r="191">
          <cell r="A191" t="str">
            <v>PJT</v>
          </cell>
          <cell r="B191">
            <v>11000</v>
          </cell>
          <cell r="C191" t="str">
            <v>HCM</v>
          </cell>
        </row>
        <row r="192">
          <cell r="A192" t="str">
            <v>PNC</v>
          </cell>
          <cell r="B192">
            <v>14000</v>
          </cell>
          <cell r="C192" t="str">
            <v>HCM</v>
          </cell>
        </row>
        <row r="193">
          <cell r="A193" t="str">
            <v>PNJ</v>
          </cell>
          <cell r="B193">
            <v>77000</v>
          </cell>
          <cell r="C193" t="str">
            <v>HCM</v>
          </cell>
        </row>
        <row r="194">
          <cell r="A194" t="str">
            <v>POM</v>
          </cell>
          <cell r="B194">
            <v>9300</v>
          </cell>
          <cell r="C194" t="str">
            <v>HCM</v>
          </cell>
        </row>
        <row r="195">
          <cell r="A195" t="str">
            <v>PPC</v>
          </cell>
          <cell r="B195">
            <v>14400</v>
          </cell>
          <cell r="C195" t="str">
            <v>HCM</v>
          </cell>
        </row>
        <row r="196">
          <cell r="A196" t="str">
            <v>PPI</v>
          </cell>
          <cell r="B196">
            <v>4500</v>
          </cell>
          <cell r="C196" t="str">
            <v>HCM</v>
          </cell>
        </row>
        <row r="197">
          <cell r="A197" t="str">
            <v>PTB</v>
          </cell>
          <cell r="B197">
            <v>131000</v>
          </cell>
          <cell r="C197" t="str">
            <v>HCM</v>
          </cell>
        </row>
        <row r="198">
          <cell r="A198" t="str">
            <v>PTC</v>
          </cell>
          <cell r="B198">
            <v>8800</v>
          </cell>
          <cell r="C198" t="str">
            <v>HCM</v>
          </cell>
        </row>
        <row r="199">
          <cell r="A199" t="str">
            <v>PTK</v>
          </cell>
          <cell r="B199">
            <v>1700</v>
          </cell>
          <cell r="C199" t="str">
            <v>HCM</v>
          </cell>
        </row>
        <row r="200">
          <cell r="A200" t="str">
            <v>PTL</v>
          </cell>
          <cell r="B200">
            <v>2300</v>
          </cell>
          <cell r="C200" t="str">
            <v>HCM</v>
          </cell>
        </row>
        <row r="201">
          <cell r="A201" t="str">
            <v>PVD</v>
          </cell>
          <cell r="B201">
            <v>31000</v>
          </cell>
          <cell r="C201" t="str">
            <v>HCM</v>
          </cell>
        </row>
        <row r="202">
          <cell r="A202" t="str">
            <v>PVT</v>
          </cell>
          <cell r="B202">
            <v>13800</v>
          </cell>
          <cell r="C202" t="str">
            <v>HCM</v>
          </cell>
        </row>
        <row r="203">
          <cell r="A203" t="str">
            <v>PXI</v>
          </cell>
          <cell r="B203">
            <v>5600</v>
          </cell>
          <cell r="C203" t="str">
            <v>HCM</v>
          </cell>
        </row>
        <row r="204">
          <cell r="A204" t="str">
            <v>PXL</v>
          </cell>
          <cell r="B204">
            <v>2049</v>
          </cell>
          <cell r="C204" t="str">
            <v>HCM</v>
          </cell>
        </row>
        <row r="205">
          <cell r="A205" t="str">
            <v>PXS</v>
          </cell>
          <cell r="B205">
            <v>12600</v>
          </cell>
          <cell r="C205" t="str">
            <v>HCM</v>
          </cell>
        </row>
        <row r="206">
          <cell r="A206" t="str">
            <v>PXT</v>
          </cell>
          <cell r="B206">
            <v>6900</v>
          </cell>
          <cell r="C206" t="str">
            <v>HCM</v>
          </cell>
        </row>
        <row r="207">
          <cell r="A207" t="str">
            <v>QBS</v>
          </cell>
          <cell r="B207">
            <v>8800</v>
          </cell>
          <cell r="C207" t="str">
            <v>HCM</v>
          </cell>
        </row>
        <row r="208">
          <cell r="A208" t="str">
            <v>QCG</v>
          </cell>
          <cell r="B208">
            <v>4700</v>
          </cell>
          <cell r="C208" t="str">
            <v>HCM</v>
          </cell>
        </row>
        <row r="209">
          <cell r="A209" t="str">
            <v>RAL</v>
          </cell>
          <cell r="B209">
            <v>86500</v>
          </cell>
          <cell r="C209" t="str">
            <v>HCM</v>
          </cell>
        </row>
        <row r="210">
          <cell r="A210" t="str">
            <v>RDP</v>
          </cell>
          <cell r="B210">
            <v>32000</v>
          </cell>
          <cell r="C210" t="str">
            <v>HCM</v>
          </cell>
        </row>
        <row r="211">
          <cell r="A211" t="str">
            <v>REE</v>
          </cell>
          <cell r="B211">
            <v>20500</v>
          </cell>
          <cell r="C211" t="str">
            <v>HCM</v>
          </cell>
        </row>
        <row r="212">
          <cell r="A212" t="str">
            <v>RIC</v>
          </cell>
          <cell r="B212">
            <v>8400</v>
          </cell>
          <cell r="C212" t="str">
            <v>HCM</v>
          </cell>
        </row>
        <row r="213">
          <cell r="A213" t="str">
            <v>SAM</v>
          </cell>
          <cell r="B213">
            <v>9000</v>
          </cell>
          <cell r="C213" t="str">
            <v>HCM</v>
          </cell>
        </row>
        <row r="214">
          <cell r="A214" t="str">
            <v>SAV</v>
          </cell>
          <cell r="B214">
            <v>9000</v>
          </cell>
          <cell r="C214" t="str">
            <v>HCM</v>
          </cell>
        </row>
        <row r="215">
          <cell r="A215" t="str">
            <v>SBA</v>
          </cell>
          <cell r="B215">
            <v>9600</v>
          </cell>
          <cell r="C215" t="str">
            <v>HCM</v>
          </cell>
        </row>
        <row r="216">
          <cell r="A216" t="str">
            <v>SBT</v>
          </cell>
          <cell r="B216">
            <v>31200</v>
          </cell>
          <cell r="C216" t="str">
            <v>HCM</v>
          </cell>
        </row>
        <row r="217">
          <cell r="A217" t="str">
            <v>SC5</v>
          </cell>
          <cell r="B217">
            <v>25200</v>
          </cell>
          <cell r="C217" t="str">
            <v>HCM</v>
          </cell>
        </row>
        <row r="218">
          <cell r="A218" t="str">
            <v>SCD</v>
          </cell>
          <cell r="B218">
            <v>40000</v>
          </cell>
          <cell r="C218" t="str">
            <v>HCM</v>
          </cell>
        </row>
        <row r="219">
          <cell r="A219" t="str">
            <v>SEC</v>
          </cell>
          <cell r="B219">
            <v>0</v>
          </cell>
          <cell r="C219" t="str">
            <v>HCM</v>
          </cell>
        </row>
        <row r="220">
          <cell r="A220" t="str">
            <v>SFC</v>
          </cell>
          <cell r="B220">
            <v>25100</v>
          </cell>
          <cell r="C220" t="str">
            <v>HCM</v>
          </cell>
        </row>
        <row r="221">
          <cell r="A221" t="str">
            <v>SFG</v>
          </cell>
          <cell r="B221">
            <v>13000</v>
          </cell>
          <cell r="C221" t="str">
            <v>HCM</v>
          </cell>
        </row>
        <row r="222">
          <cell r="A222" t="str">
            <v>SFI</v>
          </cell>
          <cell r="B222">
            <v>26400</v>
          </cell>
          <cell r="C222" t="str">
            <v>HCM</v>
          </cell>
        </row>
        <row r="223">
          <cell r="A223" t="str">
            <v>SGT</v>
          </cell>
          <cell r="B223">
            <v>3600</v>
          </cell>
          <cell r="C223" t="str">
            <v>HCM</v>
          </cell>
        </row>
        <row r="224">
          <cell r="A224" t="str">
            <v>SHI</v>
          </cell>
          <cell r="B224">
            <v>9500</v>
          </cell>
          <cell r="C224" t="str">
            <v>HCM</v>
          </cell>
        </row>
        <row r="225">
          <cell r="A225" t="str">
            <v>SHP</v>
          </cell>
          <cell r="B225">
            <v>18700</v>
          </cell>
          <cell r="C225" t="str">
            <v>HCM</v>
          </cell>
        </row>
        <row r="226">
          <cell r="A226" t="str">
            <v>SII</v>
          </cell>
          <cell r="B226">
            <v>26000</v>
          </cell>
          <cell r="C226" t="str">
            <v>HCM</v>
          </cell>
        </row>
        <row r="227">
          <cell r="A227" t="str">
            <v>SJD</v>
          </cell>
          <cell r="B227">
            <v>26900</v>
          </cell>
          <cell r="C227" t="str">
            <v>HCM</v>
          </cell>
        </row>
        <row r="228">
          <cell r="A228" t="str">
            <v>SJS</v>
          </cell>
          <cell r="B228">
            <v>21400</v>
          </cell>
          <cell r="C228" t="str">
            <v>HCM</v>
          </cell>
        </row>
        <row r="229">
          <cell r="A229" t="str">
            <v>SKG</v>
          </cell>
          <cell r="B229">
            <v>99000</v>
          </cell>
          <cell r="C229" t="str">
            <v>HCM</v>
          </cell>
        </row>
        <row r="230">
          <cell r="A230" t="str">
            <v>SMA</v>
          </cell>
          <cell r="B230">
            <v>6500</v>
          </cell>
          <cell r="C230" t="str">
            <v>HCM</v>
          </cell>
        </row>
        <row r="231">
          <cell r="A231" t="str">
            <v>SMC</v>
          </cell>
          <cell r="B231">
            <v>13700</v>
          </cell>
          <cell r="C231" t="str">
            <v>HCM</v>
          </cell>
        </row>
        <row r="232">
          <cell r="A232" t="str">
            <v>SPM</v>
          </cell>
          <cell r="B232">
            <v>20200</v>
          </cell>
          <cell r="C232" t="str">
            <v>HCM</v>
          </cell>
        </row>
        <row r="233">
          <cell r="A233" t="str">
            <v>SRC</v>
          </cell>
          <cell r="B233">
            <v>33200</v>
          </cell>
          <cell r="C233" t="str">
            <v>HCM</v>
          </cell>
        </row>
        <row r="234">
          <cell r="A234" t="str">
            <v>SRF</v>
          </cell>
          <cell r="B234">
            <v>22500</v>
          </cell>
          <cell r="C234" t="str">
            <v>HCM</v>
          </cell>
        </row>
        <row r="235">
          <cell r="A235" t="str">
            <v>SSC</v>
          </cell>
          <cell r="B235">
            <v>45000</v>
          </cell>
          <cell r="C235" t="str">
            <v>HCM</v>
          </cell>
        </row>
        <row r="236">
          <cell r="A236" t="str">
            <v>SSI</v>
          </cell>
          <cell r="B236">
            <v>20800</v>
          </cell>
          <cell r="C236" t="str">
            <v>HCM</v>
          </cell>
        </row>
        <row r="237">
          <cell r="A237" t="str">
            <v>ST8</v>
          </cell>
          <cell r="B237">
            <v>21500</v>
          </cell>
          <cell r="C237" t="str">
            <v>HCM</v>
          </cell>
        </row>
        <row r="238">
          <cell r="A238" t="str">
            <v>STB</v>
          </cell>
          <cell r="B238">
            <v>11300</v>
          </cell>
          <cell r="C238" t="str">
            <v>HCM</v>
          </cell>
        </row>
        <row r="239">
          <cell r="A239" t="str">
            <v>STG</v>
          </cell>
          <cell r="B239">
            <v>25000</v>
          </cell>
          <cell r="C239" t="str">
            <v>HCM</v>
          </cell>
        </row>
        <row r="240">
          <cell r="A240" t="str">
            <v>STT</v>
          </cell>
          <cell r="B240">
            <v>11400</v>
          </cell>
          <cell r="C240" t="str">
            <v>HCM</v>
          </cell>
        </row>
        <row r="241">
          <cell r="A241" t="str">
            <v>SVC</v>
          </cell>
          <cell r="B241">
            <v>50000</v>
          </cell>
          <cell r="C241" t="str">
            <v>HCM</v>
          </cell>
        </row>
        <row r="242">
          <cell r="A242" t="str">
            <v>SVI</v>
          </cell>
          <cell r="B242">
            <v>39900</v>
          </cell>
          <cell r="C242" t="str">
            <v>HCM</v>
          </cell>
        </row>
        <row r="243">
          <cell r="A243" t="str">
            <v>SVT</v>
          </cell>
          <cell r="B243">
            <v>7500</v>
          </cell>
          <cell r="C243" t="str">
            <v>HCM</v>
          </cell>
        </row>
        <row r="244">
          <cell r="A244" t="str">
            <v>SZL</v>
          </cell>
          <cell r="B244">
            <v>22700</v>
          </cell>
          <cell r="C244" t="str">
            <v>HCM</v>
          </cell>
        </row>
        <row r="245">
          <cell r="A245" t="str">
            <v>TAC</v>
          </cell>
          <cell r="B245">
            <v>63000</v>
          </cell>
          <cell r="C245" t="str">
            <v>HCM</v>
          </cell>
        </row>
        <row r="246">
          <cell r="A246" t="str">
            <v>TBC</v>
          </cell>
          <cell r="B246">
            <v>23500</v>
          </cell>
          <cell r="C246" t="str">
            <v>HCM</v>
          </cell>
        </row>
        <row r="247">
          <cell r="A247" t="str">
            <v>TCL</v>
          </cell>
          <cell r="B247">
            <v>29400</v>
          </cell>
          <cell r="C247" t="str">
            <v>HCM</v>
          </cell>
        </row>
        <row r="248">
          <cell r="A248" t="str">
            <v>TCM</v>
          </cell>
          <cell r="B248">
            <v>25200</v>
          </cell>
          <cell r="C248" t="str">
            <v>HCM</v>
          </cell>
        </row>
        <row r="249">
          <cell r="A249" t="str">
            <v>TCO</v>
          </cell>
          <cell r="B249">
            <v>10900</v>
          </cell>
          <cell r="C249" t="str">
            <v>HCM</v>
          </cell>
        </row>
        <row r="250">
          <cell r="A250" t="str">
            <v>TCR</v>
          </cell>
          <cell r="B250">
            <v>10700</v>
          </cell>
          <cell r="C250" t="str">
            <v>HCM</v>
          </cell>
        </row>
        <row r="251">
          <cell r="A251" t="str">
            <v>TDC</v>
          </cell>
          <cell r="B251">
            <v>5900</v>
          </cell>
          <cell r="C251" t="str">
            <v>HCM</v>
          </cell>
        </row>
        <row r="252">
          <cell r="A252" t="str">
            <v>TDH</v>
          </cell>
          <cell r="B252">
            <v>11900</v>
          </cell>
          <cell r="C252" t="str">
            <v>HCM</v>
          </cell>
        </row>
        <row r="253">
          <cell r="A253" t="str">
            <v>TDW</v>
          </cell>
          <cell r="B253">
            <v>43800</v>
          </cell>
          <cell r="C253" t="str">
            <v>HCM</v>
          </cell>
        </row>
        <row r="254">
          <cell r="A254" t="str">
            <v>THG</v>
          </cell>
          <cell r="B254">
            <v>52500</v>
          </cell>
          <cell r="C254" t="str">
            <v>HCM</v>
          </cell>
        </row>
        <row r="255">
          <cell r="A255" t="str">
            <v>TIC</v>
          </cell>
          <cell r="B255">
            <v>12400</v>
          </cell>
          <cell r="C255" t="str">
            <v>HCM</v>
          </cell>
        </row>
        <row r="256">
          <cell r="A256" t="str">
            <v>TIE</v>
          </cell>
          <cell r="B256">
            <v>13400</v>
          </cell>
          <cell r="C256" t="str">
            <v>HCM</v>
          </cell>
        </row>
        <row r="257">
          <cell r="A257" t="str">
            <v>TIX</v>
          </cell>
          <cell r="B257">
            <v>30700</v>
          </cell>
          <cell r="C257" t="str">
            <v>HCM</v>
          </cell>
        </row>
        <row r="258">
          <cell r="A258" t="str">
            <v>TLG</v>
          </cell>
          <cell r="B258">
            <v>91000</v>
          </cell>
          <cell r="C258" t="str">
            <v>HCM</v>
          </cell>
        </row>
        <row r="259">
          <cell r="A259" t="str">
            <v>TLH</v>
          </cell>
          <cell r="B259">
            <v>9000</v>
          </cell>
          <cell r="C259" t="str">
            <v>HCM</v>
          </cell>
        </row>
        <row r="260">
          <cell r="A260" t="str">
            <v>TMP</v>
          </cell>
          <cell r="B260">
            <v>27300</v>
          </cell>
          <cell r="C260" t="str">
            <v>HCM</v>
          </cell>
        </row>
        <row r="261">
          <cell r="A261" t="str">
            <v>TMS</v>
          </cell>
          <cell r="B261">
            <v>64000</v>
          </cell>
          <cell r="C261" t="str">
            <v>HCM</v>
          </cell>
        </row>
        <row r="262">
          <cell r="A262" t="str">
            <v>TMT</v>
          </cell>
          <cell r="B262">
            <v>38800</v>
          </cell>
          <cell r="C262" t="str">
            <v>HCM</v>
          </cell>
        </row>
        <row r="263">
          <cell r="A263" t="str">
            <v>TNA</v>
          </cell>
          <cell r="B263">
            <v>64000</v>
          </cell>
          <cell r="C263" t="str">
            <v>HCM</v>
          </cell>
        </row>
        <row r="264">
          <cell r="A264" t="str">
            <v>TNC</v>
          </cell>
          <cell r="B264">
            <v>8800</v>
          </cell>
          <cell r="C264" t="str">
            <v>HCM</v>
          </cell>
        </row>
        <row r="265">
          <cell r="A265" t="str">
            <v>TNT</v>
          </cell>
          <cell r="B265">
            <v>28000</v>
          </cell>
          <cell r="C265" t="str">
            <v>HCM</v>
          </cell>
        </row>
        <row r="266">
          <cell r="A266" t="str">
            <v>TPC</v>
          </cell>
          <cell r="B266">
            <v>7000</v>
          </cell>
          <cell r="C266" t="str">
            <v>HCM</v>
          </cell>
        </row>
        <row r="267">
          <cell r="A267" t="str">
            <v>TRA</v>
          </cell>
          <cell r="B267">
            <v>115000</v>
          </cell>
          <cell r="C267" t="str">
            <v>HCM</v>
          </cell>
        </row>
        <row r="268">
          <cell r="A268" t="str">
            <v>TRC</v>
          </cell>
          <cell r="B268">
            <v>21700</v>
          </cell>
          <cell r="C268" t="str">
            <v>HCM</v>
          </cell>
        </row>
        <row r="269">
          <cell r="A269" t="str">
            <v>TS4</v>
          </cell>
          <cell r="B269">
            <v>8500</v>
          </cell>
          <cell r="C269" t="str">
            <v>HCM</v>
          </cell>
        </row>
        <row r="270">
          <cell r="A270" t="str">
            <v>TSC</v>
          </cell>
          <cell r="B270">
            <v>5800</v>
          </cell>
          <cell r="C270" t="str">
            <v>HCM</v>
          </cell>
        </row>
        <row r="271">
          <cell r="A271" t="str">
            <v>TTF</v>
          </cell>
          <cell r="B271">
            <v>37800</v>
          </cell>
          <cell r="C271" t="str">
            <v>HCM</v>
          </cell>
        </row>
        <row r="272">
          <cell r="A272" t="str">
            <v>TTP</v>
          </cell>
          <cell r="B272">
            <v>0</v>
          </cell>
          <cell r="C272" t="str">
            <v>HCM</v>
          </cell>
        </row>
        <row r="273">
          <cell r="A273" t="str">
            <v>TV1</v>
          </cell>
          <cell r="B273">
            <v>13700</v>
          </cell>
          <cell r="C273" t="str">
            <v>HCM</v>
          </cell>
        </row>
        <row r="274">
          <cell r="A274" t="str">
            <v>TVS</v>
          </cell>
          <cell r="B274">
            <v>11500</v>
          </cell>
          <cell r="C274" t="str">
            <v>HCM</v>
          </cell>
        </row>
        <row r="275">
          <cell r="A275" t="str">
            <v>TYA</v>
          </cell>
          <cell r="B275">
            <v>19000</v>
          </cell>
          <cell r="C275" t="str">
            <v>HCM</v>
          </cell>
        </row>
        <row r="276">
          <cell r="A276" t="str">
            <v>UDC</v>
          </cell>
          <cell r="B276">
            <v>3600</v>
          </cell>
          <cell r="C276" t="str">
            <v>HCM</v>
          </cell>
        </row>
        <row r="277">
          <cell r="A277" t="str">
            <v>UIC</v>
          </cell>
          <cell r="B277">
            <v>24800</v>
          </cell>
          <cell r="C277" t="str">
            <v>HCM</v>
          </cell>
        </row>
        <row r="278">
          <cell r="A278" t="str">
            <v>VCB</v>
          </cell>
          <cell r="B278">
            <v>47300</v>
          </cell>
          <cell r="C278" t="str">
            <v>HCM</v>
          </cell>
        </row>
        <row r="279">
          <cell r="A279" t="str">
            <v>VCF</v>
          </cell>
          <cell r="B279">
            <v>142000</v>
          </cell>
          <cell r="C279" t="str">
            <v>HCM</v>
          </cell>
        </row>
        <row r="280">
          <cell r="A280" t="str">
            <v>VFG</v>
          </cell>
          <cell r="B280">
            <v>78000</v>
          </cell>
          <cell r="C280" t="str">
            <v>HCM</v>
          </cell>
        </row>
        <row r="281">
          <cell r="A281" t="str">
            <v>VHC</v>
          </cell>
          <cell r="B281">
            <v>45500</v>
          </cell>
          <cell r="C281" t="str">
            <v>HCM</v>
          </cell>
        </row>
        <row r="282">
          <cell r="A282" t="str">
            <v>VHG</v>
          </cell>
          <cell r="B282">
            <v>4300</v>
          </cell>
          <cell r="C282" t="str">
            <v>HCM</v>
          </cell>
        </row>
        <row r="283">
          <cell r="A283" t="str">
            <v>VIC</v>
          </cell>
          <cell r="B283">
            <v>49400</v>
          </cell>
          <cell r="C283" t="str">
            <v>HCM</v>
          </cell>
        </row>
        <row r="284">
          <cell r="A284" t="str">
            <v>VID</v>
          </cell>
          <cell r="B284">
            <v>4200</v>
          </cell>
          <cell r="C284" t="str">
            <v>HCM</v>
          </cell>
        </row>
        <row r="285">
          <cell r="A285" t="str">
            <v>VIP</v>
          </cell>
          <cell r="B285">
            <v>9100</v>
          </cell>
          <cell r="C285" t="str">
            <v>HCM</v>
          </cell>
        </row>
        <row r="286">
          <cell r="A286" t="str">
            <v>VIS</v>
          </cell>
          <cell r="B286">
            <v>11700</v>
          </cell>
          <cell r="C286" t="str">
            <v>HCM</v>
          </cell>
        </row>
        <row r="287">
          <cell r="A287" t="str">
            <v>VLF</v>
          </cell>
          <cell r="B287">
            <v>1100</v>
          </cell>
          <cell r="C287" t="str">
            <v>HCM</v>
          </cell>
        </row>
        <row r="288">
          <cell r="A288" t="str">
            <v>VMD</v>
          </cell>
          <cell r="B288">
            <v>39100</v>
          </cell>
          <cell r="C288" t="str">
            <v>HCM</v>
          </cell>
        </row>
        <row r="289">
          <cell r="A289" t="str">
            <v>VNA</v>
          </cell>
          <cell r="B289">
            <v>2400</v>
          </cell>
          <cell r="C289" t="str">
            <v>HCM</v>
          </cell>
        </row>
        <row r="290">
          <cell r="A290" t="str">
            <v>VNE</v>
          </cell>
          <cell r="B290">
            <v>10100</v>
          </cell>
          <cell r="C290" t="str">
            <v>HCM</v>
          </cell>
        </row>
        <row r="291">
          <cell r="A291" t="str">
            <v>VNG</v>
          </cell>
          <cell r="B291">
            <v>16000</v>
          </cell>
          <cell r="C291" t="str">
            <v>HCM</v>
          </cell>
        </row>
        <row r="292">
          <cell r="A292" t="str">
            <v>VNH</v>
          </cell>
          <cell r="B292">
            <v>2100</v>
          </cell>
          <cell r="C292" t="str">
            <v>HCM</v>
          </cell>
        </row>
        <row r="293">
          <cell r="A293" t="str">
            <v>VNL</v>
          </cell>
          <cell r="B293">
            <v>26100</v>
          </cell>
          <cell r="C293" t="str">
            <v>HCM</v>
          </cell>
        </row>
        <row r="294">
          <cell r="A294" t="str">
            <v>VNM</v>
          </cell>
          <cell r="B294">
            <v>141000</v>
          </cell>
          <cell r="C294" t="str">
            <v>HCM</v>
          </cell>
        </row>
        <row r="295">
          <cell r="A295" t="str">
            <v>VNS</v>
          </cell>
          <cell r="B295">
            <v>29400</v>
          </cell>
          <cell r="C295" t="str">
            <v>HCM</v>
          </cell>
        </row>
        <row r="296">
          <cell r="A296" t="str">
            <v>VOS</v>
          </cell>
          <cell r="B296">
            <v>2200</v>
          </cell>
          <cell r="C296" t="str">
            <v>HCM</v>
          </cell>
        </row>
        <row r="297">
          <cell r="A297" t="str">
            <v>VPH</v>
          </cell>
          <cell r="B297">
            <v>10100</v>
          </cell>
          <cell r="C297" t="str">
            <v>HCM</v>
          </cell>
        </row>
        <row r="298">
          <cell r="A298" t="str">
            <v>VPK</v>
          </cell>
          <cell r="B298">
            <v>18900</v>
          </cell>
          <cell r="C298" t="str">
            <v>HCM</v>
          </cell>
        </row>
        <row r="299">
          <cell r="A299" t="str">
            <v>VRC</v>
          </cell>
          <cell r="B299">
            <v>6700</v>
          </cell>
          <cell r="C299" t="str">
            <v>HCM</v>
          </cell>
        </row>
        <row r="300">
          <cell r="A300" t="str">
            <v>VSC</v>
          </cell>
          <cell r="B300">
            <v>65500</v>
          </cell>
          <cell r="C300" t="str">
            <v>HCM</v>
          </cell>
        </row>
        <row r="301">
          <cell r="A301" t="str">
            <v>VSH</v>
          </cell>
          <cell r="B301">
            <v>14700</v>
          </cell>
          <cell r="C301" t="str">
            <v>HCM</v>
          </cell>
        </row>
        <row r="302">
          <cell r="A302" t="str">
            <v>VSI</v>
          </cell>
          <cell r="B302">
            <v>12600</v>
          </cell>
          <cell r="C302" t="str">
            <v>HCM</v>
          </cell>
        </row>
        <row r="303">
          <cell r="A303" t="str">
            <v>VTB</v>
          </cell>
          <cell r="B303">
            <v>14000</v>
          </cell>
          <cell r="C303" t="str">
            <v>HCM</v>
          </cell>
        </row>
        <row r="304">
          <cell r="A304" t="str">
            <v>VTF</v>
          </cell>
          <cell r="B304">
            <v>0</v>
          </cell>
          <cell r="C304" t="str">
            <v>HCM</v>
          </cell>
        </row>
        <row r="305">
          <cell r="A305" t="str">
            <v>VTO</v>
          </cell>
          <cell r="B305">
            <v>9600</v>
          </cell>
          <cell r="C305" t="str">
            <v>HCM</v>
          </cell>
        </row>
        <row r="306">
          <cell r="A306" t="str">
            <v>LDG</v>
          </cell>
          <cell r="B306">
            <v>10600</v>
          </cell>
          <cell r="C306" t="str">
            <v>HCM</v>
          </cell>
        </row>
        <row r="307">
          <cell r="A307" t="str">
            <v>NT2</v>
          </cell>
          <cell r="B307">
            <v>34700</v>
          </cell>
          <cell r="C307" t="str">
            <v>HCM</v>
          </cell>
        </row>
        <row r="320">
          <cell r="A320" t="str">
            <v>AAA</v>
          </cell>
          <cell r="B320">
            <v>30000</v>
          </cell>
          <cell r="C320" t="str">
            <v>HN</v>
          </cell>
        </row>
        <row r="321">
          <cell r="A321" t="str">
            <v>ACB</v>
          </cell>
          <cell r="B321">
            <v>19000</v>
          </cell>
          <cell r="C321" t="str">
            <v>HN</v>
          </cell>
        </row>
        <row r="322">
          <cell r="A322" t="str">
            <v>ADC</v>
          </cell>
          <cell r="B322">
            <v>16900</v>
          </cell>
          <cell r="C322" t="str">
            <v>HN</v>
          </cell>
        </row>
        <row r="323">
          <cell r="A323" t="str">
            <v>ALT</v>
          </cell>
          <cell r="B323">
            <v>11800</v>
          </cell>
          <cell r="C323" t="str">
            <v>HN</v>
          </cell>
        </row>
        <row r="324">
          <cell r="A324" t="str">
            <v>ALV</v>
          </cell>
          <cell r="B324">
            <v>4200</v>
          </cell>
          <cell r="C324" t="str">
            <v>HN</v>
          </cell>
        </row>
        <row r="325">
          <cell r="A325" t="str">
            <v>AMC</v>
          </cell>
          <cell r="B325">
            <v>33900</v>
          </cell>
          <cell r="C325" t="str">
            <v>HN</v>
          </cell>
        </row>
        <row r="326">
          <cell r="A326" t="str">
            <v>AME</v>
          </cell>
          <cell r="B326">
            <v>3900</v>
          </cell>
          <cell r="C326" t="str">
            <v>HN</v>
          </cell>
        </row>
        <row r="327">
          <cell r="A327" t="str">
            <v>AMV</v>
          </cell>
          <cell r="B327">
            <v>3400</v>
          </cell>
          <cell r="C327" t="str">
            <v>HN</v>
          </cell>
        </row>
        <row r="328">
          <cell r="A328" t="str">
            <v>APG</v>
          </cell>
          <cell r="B328">
            <v>8000</v>
          </cell>
          <cell r="C328" t="str">
            <v>HN</v>
          </cell>
        </row>
        <row r="329">
          <cell r="A329" t="str">
            <v>API</v>
          </cell>
          <cell r="B329">
            <v>6700</v>
          </cell>
          <cell r="C329" t="str">
            <v>HN</v>
          </cell>
        </row>
        <row r="330">
          <cell r="A330" t="str">
            <v>APP</v>
          </cell>
          <cell r="B330">
            <v>11600</v>
          </cell>
          <cell r="C330" t="str">
            <v>HN</v>
          </cell>
        </row>
        <row r="331">
          <cell r="A331" t="str">
            <v>APS</v>
          </cell>
          <cell r="B331">
            <v>2800</v>
          </cell>
          <cell r="C331" t="str">
            <v>HN</v>
          </cell>
        </row>
        <row r="332">
          <cell r="A332" t="str">
            <v>ARM</v>
          </cell>
          <cell r="B332">
            <v>32600</v>
          </cell>
          <cell r="C332" t="str">
            <v>HN</v>
          </cell>
        </row>
        <row r="333">
          <cell r="A333" t="str">
            <v>ASA</v>
          </cell>
          <cell r="B333">
            <v>3100</v>
          </cell>
          <cell r="C333" t="str">
            <v>HN</v>
          </cell>
        </row>
        <row r="334">
          <cell r="A334" t="str">
            <v>B82</v>
          </cell>
          <cell r="B334">
            <v>5600</v>
          </cell>
          <cell r="C334" t="str">
            <v>HN</v>
          </cell>
        </row>
        <row r="335">
          <cell r="A335" t="str">
            <v>BAM</v>
          </cell>
          <cell r="B335">
            <v>1800</v>
          </cell>
          <cell r="C335" t="str">
            <v>HN</v>
          </cell>
        </row>
        <row r="336">
          <cell r="A336" t="str">
            <v>BBS</v>
          </cell>
          <cell r="B336">
            <v>15500</v>
          </cell>
          <cell r="C336" t="str">
            <v>HN</v>
          </cell>
        </row>
        <row r="337">
          <cell r="A337" t="str">
            <v>BCC</v>
          </cell>
          <cell r="B337">
            <v>15500</v>
          </cell>
          <cell r="C337" t="str">
            <v>HN</v>
          </cell>
        </row>
        <row r="338">
          <cell r="A338" t="str">
            <v>BDB</v>
          </cell>
          <cell r="B338">
            <v>6200</v>
          </cell>
          <cell r="C338" t="str">
            <v>HN</v>
          </cell>
        </row>
        <row r="339">
          <cell r="A339" t="str">
            <v>BED</v>
          </cell>
          <cell r="B339">
            <v>41800</v>
          </cell>
          <cell r="C339" t="str">
            <v>HN</v>
          </cell>
        </row>
        <row r="340">
          <cell r="A340" t="str">
            <v>BHT</v>
          </cell>
          <cell r="B340">
            <v>4300</v>
          </cell>
          <cell r="C340" t="str">
            <v>HN</v>
          </cell>
        </row>
        <row r="341">
          <cell r="A341" t="str">
            <v>BII</v>
          </cell>
          <cell r="B341">
            <v>16900</v>
          </cell>
          <cell r="C341" t="str">
            <v>HN</v>
          </cell>
        </row>
        <row r="342">
          <cell r="A342" t="str">
            <v>BKC</v>
          </cell>
          <cell r="B342">
            <v>9900</v>
          </cell>
          <cell r="C342" t="str">
            <v>HN</v>
          </cell>
        </row>
        <row r="343">
          <cell r="A343" t="str">
            <v>BLF</v>
          </cell>
          <cell r="B343">
            <v>4000</v>
          </cell>
          <cell r="C343" t="str">
            <v>HN</v>
          </cell>
        </row>
        <row r="344">
          <cell r="A344" t="str">
            <v>BPC</v>
          </cell>
          <cell r="B344">
            <v>22300</v>
          </cell>
          <cell r="C344" t="str">
            <v>HN</v>
          </cell>
        </row>
        <row r="345">
          <cell r="A345" t="str">
            <v>BSC</v>
          </cell>
          <cell r="B345">
            <v>10100</v>
          </cell>
          <cell r="C345" t="str">
            <v>HN</v>
          </cell>
        </row>
        <row r="346">
          <cell r="A346" t="str">
            <v>BST</v>
          </cell>
          <cell r="B346">
            <v>13000</v>
          </cell>
          <cell r="C346" t="str">
            <v>HN</v>
          </cell>
        </row>
        <row r="347">
          <cell r="A347" t="str">
            <v>BTS</v>
          </cell>
          <cell r="B347">
            <v>8800</v>
          </cell>
          <cell r="C347" t="str">
            <v>HN</v>
          </cell>
        </row>
        <row r="348">
          <cell r="A348" t="str">
            <v>BVS</v>
          </cell>
          <cell r="B348">
            <v>12800</v>
          </cell>
          <cell r="C348" t="str">
            <v>HN</v>
          </cell>
        </row>
        <row r="349">
          <cell r="A349" t="str">
            <v>BXH</v>
          </cell>
          <cell r="B349">
            <v>15500</v>
          </cell>
          <cell r="C349" t="str">
            <v>HN</v>
          </cell>
        </row>
        <row r="350">
          <cell r="A350" t="str">
            <v>C92</v>
          </cell>
          <cell r="B350">
            <v>30000</v>
          </cell>
          <cell r="C350" t="str">
            <v>HN</v>
          </cell>
        </row>
        <row r="351">
          <cell r="A351" t="str">
            <v>CAN</v>
          </cell>
          <cell r="B351">
            <v>32000</v>
          </cell>
          <cell r="C351" t="str">
            <v>HN</v>
          </cell>
        </row>
        <row r="352">
          <cell r="A352" t="str">
            <v>CAP</v>
          </cell>
          <cell r="B352">
            <v>81000</v>
          </cell>
          <cell r="C352" t="str">
            <v>HN</v>
          </cell>
        </row>
        <row r="353">
          <cell r="A353" t="str">
            <v>CCM</v>
          </cell>
          <cell r="B353">
            <v>15000</v>
          </cell>
          <cell r="C353" t="str">
            <v>HN</v>
          </cell>
        </row>
        <row r="354">
          <cell r="A354" t="str">
            <v>CEO</v>
          </cell>
          <cell r="B354">
            <v>10000</v>
          </cell>
          <cell r="C354" t="str">
            <v>HN</v>
          </cell>
        </row>
        <row r="355">
          <cell r="A355" t="str">
            <v>CHP</v>
          </cell>
          <cell r="B355">
            <v>20500</v>
          </cell>
          <cell r="C355" t="str">
            <v>HN</v>
          </cell>
        </row>
        <row r="356">
          <cell r="A356" t="str">
            <v>CID</v>
          </cell>
          <cell r="B356">
            <v>3500</v>
          </cell>
          <cell r="C356" t="str">
            <v>HN</v>
          </cell>
        </row>
        <row r="357">
          <cell r="A357" t="str">
            <v>CJC</v>
          </cell>
          <cell r="B357">
            <v>42000</v>
          </cell>
          <cell r="C357" t="str">
            <v>HN</v>
          </cell>
        </row>
        <row r="358">
          <cell r="A358" t="str">
            <v>CKV</v>
          </cell>
          <cell r="B358">
            <v>15900</v>
          </cell>
          <cell r="C358" t="str">
            <v>HN</v>
          </cell>
        </row>
        <row r="359">
          <cell r="A359" t="str">
            <v>CMC</v>
          </cell>
          <cell r="B359">
            <v>5300</v>
          </cell>
          <cell r="C359" t="str">
            <v>HN</v>
          </cell>
        </row>
        <row r="360">
          <cell r="A360" t="str">
            <v>CMI</v>
          </cell>
          <cell r="B360">
            <v>8600</v>
          </cell>
          <cell r="C360" t="str">
            <v>HN</v>
          </cell>
        </row>
        <row r="361">
          <cell r="A361" t="str">
            <v>CMS</v>
          </cell>
          <cell r="B361">
            <v>7900</v>
          </cell>
          <cell r="C361" t="str">
            <v>HN</v>
          </cell>
        </row>
        <row r="362">
          <cell r="A362" t="str">
            <v>CPC</v>
          </cell>
          <cell r="B362">
            <v>20600</v>
          </cell>
          <cell r="C362" t="str">
            <v>HN</v>
          </cell>
        </row>
        <row r="363">
          <cell r="A363" t="str">
            <v>CSC</v>
          </cell>
          <cell r="B363">
            <v>16700</v>
          </cell>
          <cell r="C363" t="str">
            <v>HN</v>
          </cell>
        </row>
        <row r="364">
          <cell r="A364" t="str">
            <v>CT6</v>
          </cell>
          <cell r="B364">
            <v>8800</v>
          </cell>
          <cell r="C364" t="str">
            <v>HN</v>
          </cell>
        </row>
        <row r="365">
          <cell r="A365" t="str">
            <v>CTA</v>
          </cell>
          <cell r="B365">
            <v>3100</v>
          </cell>
          <cell r="C365" t="str">
            <v>HN</v>
          </cell>
        </row>
        <row r="366">
          <cell r="A366" t="str">
            <v>CTB</v>
          </cell>
          <cell r="B366">
            <v>27500</v>
          </cell>
          <cell r="C366" t="str">
            <v>HN</v>
          </cell>
        </row>
        <row r="367">
          <cell r="A367" t="str">
            <v>CTC</v>
          </cell>
          <cell r="B367">
            <v>9100</v>
          </cell>
          <cell r="C367" t="str">
            <v>HN</v>
          </cell>
        </row>
        <row r="368">
          <cell r="A368" t="str">
            <v>CTM</v>
          </cell>
          <cell r="B368">
            <v>0</v>
          </cell>
          <cell r="C368" t="str">
            <v>HN</v>
          </cell>
        </row>
        <row r="369">
          <cell r="A369" t="str">
            <v>CTN</v>
          </cell>
          <cell r="B369">
            <v>1000</v>
          </cell>
          <cell r="C369" t="str">
            <v>HN</v>
          </cell>
        </row>
        <row r="370">
          <cell r="A370" t="str">
            <v>CTS</v>
          </cell>
          <cell r="B370">
            <v>6800</v>
          </cell>
          <cell r="C370" t="str">
            <v>HN</v>
          </cell>
        </row>
        <row r="371">
          <cell r="A371" t="str">
            <v>CTX</v>
          </cell>
          <cell r="B371">
            <v>17800</v>
          </cell>
          <cell r="C371" t="str">
            <v>HN</v>
          </cell>
        </row>
        <row r="372">
          <cell r="A372" t="str">
            <v>CVN</v>
          </cell>
          <cell r="B372">
            <v>2100</v>
          </cell>
          <cell r="C372" t="str">
            <v>HN</v>
          </cell>
        </row>
        <row r="373">
          <cell r="A373" t="str">
            <v>CVT</v>
          </cell>
          <cell r="B373">
            <v>32400</v>
          </cell>
          <cell r="C373" t="str">
            <v>HN</v>
          </cell>
        </row>
        <row r="374">
          <cell r="A374" t="str">
            <v>CX8</v>
          </cell>
          <cell r="B374">
            <v>9200</v>
          </cell>
          <cell r="C374" t="str">
            <v>HN</v>
          </cell>
        </row>
        <row r="375">
          <cell r="A375" t="str">
            <v>D11</v>
          </cell>
          <cell r="B375">
            <v>10000</v>
          </cell>
          <cell r="C375" t="str">
            <v>HN</v>
          </cell>
        </row>
        <row r="376">
          <cell r="A376" t="str">
            <v>DAC</v>
          </cell>
          <cell r="B376">
            <v>9100</v>
          </cell>
          <cell r="C376" t="str">
            <v>HN</v>
          </cell>
        </row>
        <row r="377">
          <cell r="A377" t="str">
            <v>DAD</v>
          </cell>
          <cell r="B377">
            <v>17500</v>
          </cell>
          <cell r="C377" t="str">
            <v>HN</v>
          </cell>
        </row>
        <row r="378">
          <cell r="A378" t="str">
            <v>DAE</v>
          </cell>
          <cell r="B378">
            <v>15600</v>
          </cell>
          <cell r="C378" t="str">
            <v>HN</v>
          </cell>
        </row>
        <row r="379">
          <cell r="A379" t="str">
            <v>DBC</v>
          </cell>
          <cell r="B379">
            <v>37700</v>
          </cell>
          <cell r="C379" t="str">
            <v>HN</v>
          </cell>
        </row>
        <row r="380">
          <cell r="A380" t="str">
            <v>DBT</v>
          </cell>
          <cell r="B380">
            <v>21800</v>
          </cell>
          <cell r="C380" t="str">
            <v>HN</v>
          </cell>
        </row>
        <row r="381">
          <cell r="A381" t="str">
            <v>DC2</v>
          </cell>
          <cell r="B381">
            <v>3700</v>
          </cell>
          <cell r="C381" t="str">
            <v>HN</v>
          </cell>
        </row>
        <row r="382">
          <cell r="A382" t="str">
            <v>DC4</v>
          </cell>
          <cell r="B382">
            <v>9200</v>
          </cell>
          <cell r="C382" t="str">
            <v>HN</v>
          </cell>
        </row>
        <row r="383">
          <cell r="A383" t="str">
            <v>DCS</v>
          </cell>
          <cell r="B383">
            <v>4300</v>
          </cell>
          <cell r="C383" t="str">
            <v>HN</v>
          </cell>
        </row>
        <row r="384">
          <cell r="A384" t="str">
            <v>DGC</v>
          </cell>
          <cell r="B384">
            <v>50100</v>
          </cell>
          <cell r="C384" t="str">
            <v>HN</v>
          </cell>
        </row>
        <row r="385">
          <cell r="A385" t="str">
            <v>DHP</v>
          </cell>
          <cell r="B385">
            <v>11300</v>
          </cell>
          <cell r="C385" t="str">
            <v>HN</v>
          </cell>
        </row>
        <row r="386">
          <cell r="A386" t="str">
            <v>DHT</v>
          </cell>
          <cell r="B386">
            <v>46500</v>
          </cell>
          <cell r="C386" t="str">
            <v>HN</v>
          </cell>
        </row>
        <row r="387">
          <cell r="A387" t="str">
            <v>DID</v>
          </cell>
          <cell r="B387">
            <v>4500</v>
          </cell>
          <cell r="C387" t="str">
            <v>HN</v>
          </cell>
        </row>
        <row r="388">
          <cell r="A388" t="str">
            <v>DIH</v>
          </cell>
          <cell r="B388">
            <v>9500</v>
          </cell>
          <cell r="C388" t="str">
            <v>HN</v>
          </cell>
        </row>
        <row r="389">
          <cell r="A389" t="str">
            <v>DL1</v>
          </cell>
          <cell r="B389">
            <v>10400</v>
          </cell>
          <cell r="C389" t="str">
            <v>HN</v>
          </cell>
        </row>
        <row r="390">
          <cell r="A390" t="str">
            <v>DLR</v>
          </cell>
          <cell r="B390">
            <v>8000</v>
          </cell>
          <cell r="C390" t="str">
            <v>HN</v>
          </cell>
        </row>
        <row r="391">
          <cell r="A391" t="str">
            <v>DNC</v>
          </cell>
          <cell r="B391">
            <v>36800</v>
          </cell>
          <cell r="C391" t="str">
            <v>HN</v>
          </cell>
        </row>
        <row r="392">
          <cell r="A392" t="str">
            <v>DNM</v>
          </cell>
          <cell r="B392">
            <v>29400</v>
          </cell>
          <cell r="C392" t="str">
            <v>HN</v>
          </cell>
        </row>
        <row r="393">
          <cell r="A393" t="str">
            <v>DNP</v>
          </cell>
          <cell r="B393">
            <v>28500</v>
          </cell>
          <cell r="C393" t="str">
            <v>HN</v>
          </cell>
        </row>
        <row r="394">
          <cell r="A394" t="str">
            <v>DNY</v>
          </cell>
          <cell r="B394">
            <v>7900</v>
          </cell>
          <cell r="C394" t="str">
            <v>HN</v>
          </cell>
        </row>
        <row r="395">
          <cell r="A395" t="str">
            <v>DPC</v>
          </cell>
          <cell r="B395">
            <v>35500</v>
          </cell>
          <cell r="C395" t="str">
            <v>HN</v>
          </cell>
        </row>
        <row r="396">
          <cell r="A396" t="str">
            <v>DPS</v>
          </cell>
          <cell r="B396">
            <v>7100</v>
          </cell>
          <cell r="C396" t="str">
            <v>HN</v>
          </cell>
        </row>
        <row r="397">
          <cell r="A397" t="str">
            <v>DST</v>
          </cell>
          <cell r="B397">
            <v>26300</v>
          </cell>
          <cell r="C397" t="str">
            <v>HN</v>
          </cell>
        </row>
        <row r="398">
          <cell r="A398" t="str">
            <v>DXP</v>
          </cell>
          <cell r="B398">
            <v>63800</v>
          </cell>
          <cell r="C398" t="str">
            <v>HN</v>
          </cell>
        </row>
        <row r="399">
          <cell r="A399" t="str">
            <v>DZM</v>
          </cell>
          <cell r="B399">
            <v>5900</v>
          </cell>
          <cell r="C399" t="str">
            <v>HN</v>
          </cell>
        </row>
        <row r="400">
          <cell r="A400" t="str">
            <v>E1SSHN30</v>
          </cell>
          <cell r="B400">
            <v>10000</v>
          </cell>
          <cell r="C400" t="str">
            <v>HN</v>
          </cell>
        </row>
        <row r="401">
          <cell r="A401" t="str">
            <v>EBS</v>
          </cell>
          <cell r="B401">
            <v>8800</v>
          </cell>
          <cell r="C401" t="str">
            <v>HN</v>
          </cell>
        </row>
        <row r="402">
          <cell r="A402" t="str">
            <v>ECI</v>
          </cell>
          <cell r="B402">
            <v>15200</v>
          </cell>
          <cell r="C402" t="str">
            <v>HN</v>
          </cell>
        </row>
        <row r="403">
          <cell r="A403" t="str">
            <v>EFI</v>
          </cell>
          <cell r="B403">
            <v>7800</v>
          </cell>
          <cell r="C403" t="str">
            <v>HN</v>
          </cell>
        </row>
        <row r="404">
          <cell r="A404" t="str">
            <v>EID</v>
          </cell>
          <cell r="B404">
            <v>13700</v>
          </cell>
          <cell r="C404" t="str">
            <v>HN</v>
          </cell>
        </row>
        <row r="405">
          <cell r="A405" t="str">
            <v>FDT</v>
          </cell>
          <cell r="B405">
            <v>30000</v>
          </cell>
          <cell r="C405" t="str">
            <v>HN</v>
          </cell>
        </row>
        <row r="406">
          <cell r="A406" t="str">
            <v>FID</v>
          </cell>
          <cell r="B406">
            <v>22000</v>
          </cell>
          <cell r="C406" t="str">
            <v>HN</v>
          </cell>
        </row>
        <row r="407">
          <cell r="A407" t="str">
            <v>FIT</v>
          </cell>
          <cell r="B407">
            <v>6000</v>
          </cell>
          <cell r="C407" t="str">
            <v>HN</v>
          </cell>
        </row>
        <row r="408">
          <cell r="A408" t="str">
            <v>GLT</v>
          </cell>
          <cell r="B408">
            <v>45000</v>
          </cell>
          <cell r="C408" t="str">
            <v>HN</v>
          </cell>
        </row>
        <row r="409">
          <cell r="A409" t="str">
            <v>GMX</v>
          </cell>
          <cell r="B409">
            <v>21000</v>
          </cell>
          <cell r="C409" t="str">
            <v>HN</v>
          </cell>
        </row>
        <row r="410">
          <cell r="A410" t="str">
            <v>HAD</v>
          </cell>
          <cell r="B410">
            <v>45800</v>
          </cell>
          <cell r="C410" t="str">
            <v>HN</v>
          </cell>
        </row>
        <row r="411">
          <cell r="A411" t="str">
            <v>HAT</v>
          </cell>
          <cell r="B411">
            <v>48900</v>
          </cell>
          <cell r="C411" t="str">
            <v>HN</v>
          </cell>
        </row>
        <row r="412">
          <cell r="A412" t="str">
            <v>HBE</v>
          </cell>
          <cell r="B412">
            <v>4400</v>
          </cell>
          <cell r="C412" t="str">
            <v>HN</v>
          </cell>
        </row>
        <row r="413">
          <cell r="A413" t="str">
            <v>HBS</v>
          </cell>
          <cell r="B413">
            <v>3200</v>
          </cell>
          <cell r="C413" t="str">
            <v>HN</v>
          </cell>
        </row>
        <row r="414">
          <cell r="A414" t="str">
            <v>HCC</v>
          </cell>
          <cell r="B414">
            <v>32000</v>
          </cell>
          <cell r="C414" t="str">
            <v>HN</v>
          </cell>
        </row>
        <row r="415">
          <cell r="A415" t="str">
            <v>HCT</v>
          </cell>
          <cell r="B415">
            <v>10300</v>
          </cell>
          <cell r="C415" t="str">
            <v>HN</v>
          </cell>
        </row>
        <row r="416">
          <cell r="A416" t="str">
            <v>HDA</v>
          </cell>
          <cell r="B416">
            <v>19300</v>
          </cell>
          <cell r="C416" t="str">
            <v>HN</v>
          </cell>
        </row>
        <row r="417">
          <cell r="A417" t="str">
            <v>HDO</v>
          </cell>
          <cell r="B417">
            <v>2400</v>
          </cell>
          <cell r="C417" t="str">
            <v>HN</v>
          </cell>
        </row>
        <row r="418">
          <cell r="A418" t="str">
            <v>HEV</v>
          </cell>
          <cell r="B418">
            <v>11700</v>
          </cell>
          <cell r="C418" t="str">
            <v>HN</v>
          </cell>
        </row>
        <row r="419">
          <cell r="A419" t="str">
            <v>HGM</v>
          </cell>
          <cell r="B419">
            <v>42500</v>
          </cell>
          <cell r="C419" t="str">
            <v>HN</v>
          </cell>
        </row>
        <row r="420">
          <cell r="A420" t="str">
            <v>HHC</v>
          </cell>
          <cell r="B420">
            <v>20000</v>
          </cell>
          <cell r="C420" t="str">
            <v>HN</v>
          </cell>
        </row>
        <row r="421">
          <cell r="A421" t="str">
            <v>HHG</v>
          </cell>
          <cell r="B421">
            <v>9204</v>
          </cell>
          <cell r="C421" t="str">
            <v>HN</v>
          </cell>
        </row>
        <row r="422">
          <cell r="A422" t="str">
            <v>HJS</v>
          </cell>
          <cell r="B422">
            <v>17000</v>
          </cell>
          <cell r="C422" t="str">
            <v>HN</v>
          </cell>
        </row>
        <row r="423">
          <cell r="A423" t="str">
            <v>HKB</v>
          </cell>
          <cell r="B423">
            <v>18600</v>
          </cell>
          <cell r="C423" t="str">
            <v>HN</v>
          </cell>
        </row>
        <row r="424">
          <cell r="A424" t="str">
            <v>HLC</v>
          </cell>
          <cell r="B424">
            <v>6900</v>
          </cell>
          <cell r="C424" t="str">
            <v>HN</v>
          </cell>
        </row>
        <row r="425">
          <cell r="A425" t="str">
            <v>HLD</v>
          </cell>
          <cell r="B425">
            <v>14200</v>
          </cell>
          <cell r="C425" t="str">
            <v>HN</v>
          </cell>
        </row>
        <row r="426">
          <cell r="A426" t="str">
            <v>HLY</v>
          </cell>
          <cell r="B426">
            <v>11300</v>
          </cell>
          <cell r="C426" t="str">
            <v>HN</v>
          </cell>
        </row>
        <row r="427">
          <cell r="A427" t="str">
            <v>HMH</v>
          </cell>
          <cell r="B427">
            <v>16100</v>
          </cell>
          <cell r="C427" t="str">
            <v>HN</v>
          </cell>
        </row>
        <row r="428">
          <cell r="A428" t="str">
            <v>HNM</v>
          </cell>
          <cell r="B428">
            <v>7800</v>
          </cell>
          <cell r="C428" t="str">
            <v>HN</v>
          </cell>
        </row>
        <row r="429">
          <cell r="A429" t="str">
            <v>HOM</v>
          </cell>
          <cell r="B429">
            <v>6600</v>
          </cell>
          <cell r="C429" t="str">
            <v>HN</v>
          </cell>
        </row>
        <row r="430">
          <cell r="A430" t="str">
            <v>HPC</v>
          </cell>
          <cell r="B430">
            <v>0</v>
          </cell>
          <cell r="C430" t="str">
            <v>HN</v>
          </cell>
        </row>
        <row r="431">
          <cell r="A431" t="str">
            <v>HPS</v>
          </cell>
          <cell r="B431">
            <v>0</v>
          </cell>
          <cell r="C431" t="str">
            <v>HN</v>
          </cell>
        </row>
        <row r="432">
          <cell r="A432" t="str">
            <v>HST</v>
          </cell>
          <cell r="B432">
            <v>7100</v>
          </cell>
          <cell r="C432" t="str">
            <v>HN</v>
          </cell>
        </row>
        <row r="433">
          <cell r="A433" t="str">
            <v>HTC</v>
          </cell>
          <cell r="B433">
            <v>64700</v>
          </cell>
          <cell r="C433" t="str">
            <v>HN</v>
          </cell>
        </row>
        <row r="434">
          <cell r="A434" t="str">
            <v>HTP</v>
          </cell>
          <cell r="B434">
            <v>18800</v>
          </cell>
          <cell r="C434" t="str">
            <v>HN</v>
          </cell>
        </row>
        <row r="435">
          <cell r="A435" t="str">
            <v>HUT</v>
          </cell>
          <cell r="B435">
            <v>9700</v>
          </cell>
          <cell r="C435" t="str">
            <v>HN</v>
          </cell>
        </row>
        <row r="436">
          <cell r="A436" t="str">
            <v>HVT</v>
          </cell>
          <cell r="B436">
            <v>21500</v>
          </cell>
          <cell r="C436" t="str">
            <v>HN</v>
          </cell>
        </row>
        <row r="437">
          <cell r="A437" t="str">
            <v>ICG</v>
          </cell>
          <cell r="B437">
            <v>7400</v>
          </cell>
          <cell r="C437" t="str">
            <v>HN</v>
          </cell>
        </row>
        <row r="438">
          <cell r="A438" t="str">
            <v>IDJ</v>
          </cell>
          <cell r="B438">
            <v>2200</v>
          </cell>
          <cell r="C438" t="str">
            <v>HN</v>
          </cell>
        </row>
        <row r="439">
          <cell r="A439" t="str">
            <v>IDV</v>
          </cell>
          <cell r="B439">
            <v>36600</v>
          </cell>
          <cell r="C439" t="str">
            <v>HN</v>
          </cell>
        </row>
        <row r="440">
          <cell r="A440" t="str">
            <v>INC</v>
          </cell>
          <cell r="B440">
            <v>5400</v>
          </cell>
          <cell r="C440" t="str">
            <v>HN</v>
          </cell>
        </row>
        <row r="441">
          <cell r="A441" t="str">
            <v>INN</v>
          </cell>
          <cell r="B441">
            <v>47400</v>
          </cell>
          <cell r="C441" t="str">
            <v>HN</v>
          </cell>
        </row>
        <row r="442">
          <cell r="A442" t="str">
            <v>ITQ</v>
          </cell>
          <cell r="B442">
            <v>6200</v>
          </cell>
          <cell r="C442" t="str">
            <v>HN</v>
          </cell>
        </row>
        <row r="443">
          <cell r="A443" t="str">
            <v>IVS</v>
          </cell>
          <cell r="B443">
            <v>18900</v>
          </cell>
          <cell r="C443" t="str">
            <v>HN</v>
          </cell>
        </row>
        <row r="444">
          <cell r="A444" t="str">
            <v>KHB</v>
          </cell>
          <cell r="B444">
            <v>2600</v>
          </cell>
          <cell r="C444" t="str">
            <v>HN</v>
          </cell>
        </row>
        <row r="445">
          <cell r="A445" t="str">
            <v>KHL</v>
          </cell>
          <cell r="B445">
            <v>1800</v>
          </cell>
          <cell r="C445" t="str">
            <v>HN</v>
          </cell>
        </row>
        <row r="446">
          <cell r="A446" t="str">
            <v>KKC</v>
          </cell>
          <cell r="B446">
            <v>15300</v>
          </cell>
          <cell r="C446" t="str">
            <v>HN</v>
          </cell>
        </row>
        <row r="447">
          <cell r="A447" t="str">
            <v>KLF</v>
          </cell>
          <cell r="B447">
            <v>2800</v>
          </cell>
          <cell r="C447" t="str">
            <v>HN</v>
          </cell>
        </row>
        <row r="448">
          <cell r="A448" t="str">
            <v>KLS</v>
          </cell>
          <cell r="B448">
            <v>10800</v>
          </cell>
          <cell r="C448" t="str">
            <v>HN</v>
          </cell>
        </row>
        <row r="449">
          <cell r="A449" t="str">
            <v>KMT</v>
          </cell>
          <cell r="B449">
            <v>6300</v>
          </cell>
          <cell r="C449" t="str">
            <v>HN</v>
          </cell>
        </row>
        <row r="450">
          <cell r="A450" t="str">
            <v>KSD</v>
          </cell>
          <cell r="B450">
            <v>3600</v>
          </cell>
          <cell r="C450" t="str">
            <v>HN</v>
          </cell>
        </row>
        <row r="451">
          <cell r="A451" t="str">
            <v>KSK</v>
          </cell>
          <cell r="B451">
            <v>2000</v>
          </cell>
          <cell r="C451" t="str">
            <v>HN</v>
          </cell>
        </row>
        <row r="452">
          <cell r="A452" t="str">
            <v>KSQ</v>
          </cell>
          <cell r="B452">
            <v>4200</v>
          </cell>
          <cell r="C452" t="str">
            <v>HN</v>
          </cell>
        </row>
        <row r="453">
          <cell r="A453" t="str">
            <v>KST</v>
          </cell>
          <cell r="B453">
            <v>5300</v>
          </cell>
          <cell r="C453" t="str">
            <v>HN</v>
          </cell>
        </row>
        <row r="454">
          <cell r="A454" t="str">
            <v>KTS</v>
          </cell>
          <cell r="B454">
            <v>70500</v>
          </cell>
          <cell r="C454" t="str">
            <v>HN</v>
          </cell>
        </row>
        <row r="455">
          <cell r="A455" t="str">
            <v>KTT</v>
          </cell>
          <cell r="B455">
            <v>3900</v>
          </cell>
          <cell r="C455" t="str">
            <v>HN</v>
          </cell>
        </row>
        <row r="456">
          <cell r="A456" t="str">
            <v>KVC</v>
          </cell>
          <cell r="B456">
            <v>11900</v>
          </cell>
          <cell r="C456" t="str">
            <v>HN</v>
          </cell>
        </row>
        <row r="457">
          <cell r="A457" t="str">
            <v>L14</v>
          </cell>
          <cell r="B457">
            <v>85000</v>
          </cell>
          <cell r="C457" t="str">
            <v>HN</v>
          </cell>
        </row>
        <row r="458">
          <cell r="A458" t="str">
            <v>L18</v>
          </cell>
          <cell r="B458">
            <v>11000</v>
          </cell>
          <cell r="C458" t="str">
            <v>HN</v>
          </cell>
        </row>
        <row r="459">
          <cell r="A459" t="str">
            <v>L35</v>
          </cell>
          <cell r="B459">
            <v>5400</v>
          </cell>
          <cell r="C459" t="str">
            <v>HN</v>
          </cell>
        </row>
        <row r="460">
          <cell r="A460" t="str">
            <v>L43</v>
          </cell>
          <cell r="B460">
            <v>5600</v>
          </cell>
          <cell r="C460" t="str">
            <v>HN</v>
          </cell>
        </row>
        <row r="461">
          <cell r="A461" t="str">
            <v>L44</v>
          </cell>
          <cell r="B461">
            <v>3300</v>
          </cell>
          <cell r="C461" t="str">
            <v>HN</v>
          </cell>
        </row>
        <row r="462">
          <cell r="A462" t="str">
            <v>L61</v>
          </cell>
          <cell r="B462">
            <v>10500</v>
          </cell>
          <cell r="C462" t="str">
            <v>HN</v>
          </cell>
        </row>
        <row r="463">
          <cell r="A463" t="str">
            <v>L62</v>
          </cell>
          <cell r="B463">
            <v>5900</v>
          </cell>
          <cell r="C463" t="str">
            <v>HN</v>
          </cell>
        </row>
        <row r="464">
          <cell r="A464" t="str">
            <v>LAS</v>
          </cell>
          <cell r="B464">
            <v>27400</v>
          </cell>
          <cell r="C464" t="str">
            <v>HN</v>
          </cell>
        </row>
        <row r="465">
          <cell r="A465" t="str">
            <v>LBE</v>
          </cell>
          <cell r="B465">
            <v>13200</v>
          </cell>
          <cell r="C465" t="str">
            <v>HN</v>
          </cell>
        </row>
        <row r="466">
          <cell r="A466" t="str">
            <v>LCD</v>
          </cell>
          <cell r="B466">
            <v>7900</v>
          </cell>
          <cell r="C466" t="str">
            <v>HN</v>
          </cell>
        </row>
        <row r="467">
          <cell r="A467" t="str">
            <v>LCS</v>
          </cell>
          <cell r="B467">
            <v>4700</v>
          </cell>
          <cell r="C467" t="str">
            <v>HN</v>
          </cell>
        </row>
        <row r="468">
          <cell r="A468" t="str">
            <v>LDP</v>
          </cell>
          <cell r="B468">
            <v>67500</v>
          </cell>
          <cell r="C468" t="str">
            <v>HN</v>
          </cell>
        </row>
        <row r="469">
          <cell r="A469" t="str">
            <v>LHC</v>
          </cell>
          <cell r="B469">
            <v>58000</v>
          </cell>
          <cell r="C469" t="str">
            <v>HN</v>
          </cell>
        </row>
        <row r="470">
          <cell r="A470" t="str">
            <v>LIG</v>
          </cell>
          <cell r="B470">
            <v>7100</v>
          </cell>
          <cell r="C470" t="str">
            <v>HN</v>
          </cell>
        </row>
        <row r="471">
          <cell r="A471" t="str">
            <v>LM7</v>
          </cell>
          <cell r="B471">
            <v>3600</v>
          </cell>
          <cell r="C471" t="str">
            <v>HN</v>
          </cell>
        </row>
        <row r="472">
          <cell r="A472" t="str">
            <v>LO5</v>
          </cell>
          <cell r="B472">
            <v>3600</v>
          </cell>
          <cell r="C472" t="str">
            <v>HN</v>
          </cell>
        </row>
        <row r="473">
          <cell r="A473" t="str">
            <v>LTC</v>
          </cell>
          <cell r="B473">
            <v>6400</v>
          </cell>
          <cell r="C473" t="str">
            <v>HN</v>
          </cell>
        </row>
        <row r="474">
          <cell r="A474" t="str">
            <v>LUT</v>
          </cell>
          <cell r="B474">
            <v>3400</v>
          </cell>
          <cell r="C474" t="str">
            <v>HN</v>
          </cell>
        </row>
        <row r="475">
          <cell r="A475" t="str">
            <v>MAC</v>
          </cell>
          <cell r="B475">
            <v>11000</v>
          </cell>
          <cell r="C475" t="str">
            <v>HN</v>
          </cell>
        </row>
        <row r="476">
          <cell r="A476" t="str">
            <v>MAS</v>
          </cell>
          <cell r="B476">
            <v>148000</v>
          </cell>
          <cell r="C476" t="str">
            <v>HN</v>
          </cell>
        </row>
        <row r="477">
          <cell r="A477" t="str">
            <v>MAX</v>
          </cell>
          <cell r="B477">
            <v>0</v>
          </cell>
          <cell r="C477" t="str">
            <v>HN</v>
          </cell>
        </row>
        <row r="478">
          <cell r="A478" t="str">
            <v>MCC</v>
          </cell>
          <cell r="B478">
            <v>16200</v>
          </cell>
          <cell r="C478" t="str">
            <v>HN</v>
          </cell>
        </row>
        <row r="479">
          <cell r="A479" t="str">
            <v>MCF</v>
          </cell>
          <cell r="B479">
            <v>15000</v>
          </cell>
          <cell r="C479" t="str">
            <v>HN</v>
          </cell>
        </row>
        <row r="480">
          <cell r="A480" t="str">
            <v>MCO</v>
          </cell>
          <cell r="B480">
            <v>2300</v>
          </cell>
          <cell r="C480" t="str">
            <v>HN</v>
          </cell>
        </row>
        <row r="481">
          <cell r="A481" t="str">
            <v>MDC</v>
          </cell>
          <cell r="B481">
            <v>9900</v>
          </cell>
          <cell r="C481" t="str">
            <v>HN</v>
          </cell>
        </row>
        <row r="482">
          <cell r="A482" t="str">
            <v>MEC</v>
          </cell>
          <cell r="B482">
            <v>4400</v>
          </cell>
          <cell r="C482" t="str">
            <v>HN</v>
          </cell>
        </row>
        <row r="483">
          <cell r="A483" t="str">
            <v>MHL</v>
          </cell>
          <cell r="B483">
            <v>7100</v>
          </cell>
          <cell r="C483" t="str">
            <v>HN</v>
          </cell>
        </row>
        <row r="484">
          <cell r="A484" t="str">
            <v>MIM</v>
          </cell>
          <cell r="B484">
            <v>3000</v>
          </cell>
          <cell r="C484" t="str">
            <v>HN</v>
          </cell>
        </row>
        <row r="485">
          <cell r="A485" t="str">
            <v>MKV</v>
          </cell>
          <cell r="B485">
            <v>11300</v>
          </cell>
          <cell r="C485" t="str">
            <v>HN</v>
          </cell>
        </row>
        <row r="486">
          <cell r="A486" t="str">
            <v>MNC</v>
          </cell>
          <cell r="B486">
            <v>7000</v>
          </cell>
          <cell r="C486" t="str">
            <v>HN</v>
          </cell>
        </row>
        <row r="487">
          <cell r="A487" t="str">
            <v>NAG</v>
          </cell>
          <cell r="B487">
            <v>5800</v>
          </cell>
          <cell r="C487" t="str">
            <v>HN</v>
          </cell>
        </row>
        <row r="488">
          <cell r="A488" t="str">
            <v>NBC</v>
          </cell>
          <cell r="B488">
            <v>6200</v>
          </cell>
          <cell r="C488" t="str">
            <v>HN</v>
          </cell>
        </row>
        <row r="489">
          <cell r="A489" t="str">
            <v>NBP</v>
          </cell>
          <cell r="B489">
            <v>20000</v>
          </cell>
          <cell r="C489" t="str">
            <v>HN</v>
          </cell>
        </row>
        <row r="490">
          <cell r="A490" t="str">
            <v>NDF</v>
          </cell>
          <cell r="B490">
            <v>3300</v>
          </cell>
          <cell r="C490" t="str">
            <v>HN</v>
          </cell>
        </row>
        <row r="491">
          <cell r="A491" t="str">
            <v>NDN</v>
          </cell>
          <cell r="B491">
            <v>8500</v>
          </cell>
          <cell r="C491" t="str">
            <v>HN</v>
          </cell>
        </row>
        <row r="492">
          <cell r="A492" t="str">
            <v>NDX</v>
          </cell>
          <cell r="B492">
            <v>10400</v>
          </cell>
          <cell r="C492" t="str">
            <v>HN</v>
          </cell>
        </row>
        <row r="493">
          <cell r="A493" t="str">
            <v>NET</v>
          </cell>
          <cell r="B493">
            <v>60500</v>
          </cell>
          <cell r="C493" t="str">
            <v>HN</v>
          </cell>
        </row>
        <row r="494">
          <cell r="A494" t="str">
            <v>NFC</v>
          </cell>
          <cell r="B494">
            <v>16500</v>
          </cell>
          <cell r="C494" t="str">
            <v>HN</v>
          </cell>
        </row>
        <row r="495">
          <cell r="A495" t="str">
            <v>NGC</v>
          </cell>
          <cell r="B495">
            <v>9000</v>
          </cell>
          <cell r="C495" t="str">
            <v>HN</v>
          </cell>
        </row>
        <row r="496">
          <cell r="A496" t="str">
            <v>NHA</v>
          </cell>
          <cell r="B496">
            <v>16300</v>
          </cell>
          <cell r="C496" t="str">
            <v>HN</v>
          </cell>
        </row>
        <row r="497">
          <cell r="A497" t="str">
            <v>NHC</v>
          </cell>
          <cell r="B497">
            <v>39700</v>
          </cell>
          <cell r="C497" t="str">
            <v>HN</v>
          </cell>
        </row>
        <row r="498">
          <cell r="A498" t="str">
            <v>NHP</v>
          </cell>
          <cell r="B498">
            <v>19500</v>
          </cell>
          <cell r="C498" t="str">
            <v>HN</v>
          </cell>
        </row>
        <row r="499">
          <cell r="A499" t="str">
            <v>NPS</v>
          </cell>
          <cell r="B499">
            <v>12500</v>
          </cell>
          <cell r="C499" t="str">
            <v>HN</v>
          </cell>
        </row>
        <row r="500">
          <cell r="A500" t="str">
            <v>NST</v>
          </cell>
          <cell r="B500">
            <v>10300</v>
          </cell>
          <cell r="C500" t="str">
            <v>HN</v>
          </cell>
        </row>
        <row r="501">
          <cell r="A501" t="str">
            <v>NTP</v>
          </cell>
          <cell r="B501">
            <v>65800</v>
          </cell>
          <cell r="C501" t="str">
            <v>HN</v>
          </cell>
        </row>
        <row r="502">
          <cell r="A502" t="str">
            <v>NVB</v>
          </cell>
          <cell r="B502">
            <v>5600</v>
          </cell>
          <cell r="C502" t="str">
            <v>HN</v>
          </cell>
        </row>
        <row r="503">
          <cell r="A503" t="str">
            <v>OCH</v>
          </cell>
          <cell r="B503">
            <v>8300</v>
          </cell>
          <cell r="C503" t="str">
            <v>HN</v>
          </cell>
        </row>
        <row r="504">
          <cell r="A504" t="str">
            <v>ONE</v>
          </cell>
          <cell r="B504">
            <v>7800</v>
          </cell>
          <cell r="C504" t="str">
            <v>HN</v>
          </cell>
        </row>
        <row r="505">
          <cell r="A505" t="str">
            <v>ORS</v>
          </cell>
          <cell r="B505">
            <v>3600</v>
          </cell>
          <cell r="C505" t="str">
            <v>HN</v>
          </cell>
        </row>
        <row r="506">
          <cell r="A506" t="str">
            <v>PBP</v>
          </cell>
          <cell r="B506">
            <v>14200</v>
          </cell>
          <cell r="C506" t="str">
            <v>HN</v>
          </cell>
        </row>
        <row r="507">
          <cell r="A507" t="str">
            <v>PCG</v>
          </cell>
          <cell r="B507">
            <v>7300</v>
          </cell>
          <cell r="C507" t="str">
            <v>HN</v>
          </cell>
        </row>
        <row r="508">
          <cell r="A508" t="str">
            <v>PCT</v>
          </cell>
          <cell r="B508">
            <v>10500</v>
          </cell>
          <cell r="C508" t="str">
            <v>HN</v>
          </cell>
        </row>
        <row r="509">
          <cell r="A509" t="str">
            <v>PDC</v>
          </cell>
          <cell r="B509">
            <v>6900</v>
          </cell>
          <cell r="C509" t="str">
            <v>HN</v>
          </cell>
        </row>
        <row r="510">
          <cell r="A510" t="str">
            <v>PEN</v>
          </cell>
          <cell r="B510">
            <v>8300</v>
          </cell>
          <cell r="C510" t="str">
            <v>HN</v>
          </cell>
        </row>
        <row r="511">
          <cell r="A511" t="str">
            <v>PGS</v>
          </cell>
          <cell r="B511">
            <v>17000</v>
          </cell>
          <cell r="C511" t="str">
            <v>HN</v>
          </cell>
        </row>
        <row r="512">
          <cell r="A512" t="str">
            <v>PGT</v>
          </cell>
          <cell r="B512">
            <v>4300</v>
          </cell>
          <cell r="C512" t="str">
            <v>HN</v>
          </cell>
        </row>
        <row r="513">
          <cell r="A513" t="str">
            <v>PHC</v>
          </cell>
          <cell r="B513">
            <v>8700</v>
          </cell>
          <cell r="C513" t="str">
            <v>HN</v>
          </cell>
        </row>
        <row r="514">
          <cell r="A514" t="str">
            <v>PHH</v>
          </cell>
          <cell r="B514">
            <v>7506</v>
          </cell>
          <cell r="C514" t="str">
            <v>HN</v>
          </cell>
        </row>
        <row r="515">
          <cell r="A515" t="str">
            <v>PID</v>
          </cell>
          <cell r="B515">
            <v>2000</v>
          </cell>
          <cell r="C515" t="str">
            <v>HN</v>
          </cell>
        </row>
        <row r="516">
          <cell r="A516" t="str">
            <v>PIV</v>
          </cell>
          <cell r="B516">
            <v>10300</v>
          </cell>
          <cell r="C516" t="str">
            <v>HN</v>
          </cell>
        </row>
        <row r="517">
          <cell r="A517" t="str">
            <v>PJC</v>
          </cell>
          <cell r="B517">
            <v>20500</v>
          </cell>
          <cell r="C517" t="str">
            <v>HN</v>
          </cell>
        </row>
        <row r="518">
          <cell r="A518" t="str">
            <v>PLC</v>
          </cell>
          <cell r="B518">
            <v>30600</v>
          </cell>
          <cell r="C518" t="str">
            <v>HN</v>
          </cell>
        </row>
        <row r="519">
          <cell r="A519" t="str">
            <v>PMC</v>
          </cell>
          <cell r="B519">
            <v>63400</v>
          </cell>
          <cell r="C519" t="str">
            <v>HN</v>
          </cell>
        </row>
        <row r="520">
          <cell r="A520" t="str">
            <v>PMS</v>
          </cell>
          <cell r="B520">
            <v>16500</v>
          </cell>
          <cell r="C520" t="str">
            <v>HN</v>
          </cell>
        </row>
        <row r="521">
          <cell r="A521" t="str">
            <v>POT</v>
          </cell>
          <cell r="B521">
            <v>15000</v>
          </cell>
          <cell r="C521" t="str">
            <v>HN</v>
          </cell>
        </row>
        <row r="522">
          <cell r="A522" t="str">
            <v>PPE</v>
          </cell>
          <cell r="B522">
            <v>13500</v>
          </cell>
          <cell r="C522" t="str">
            <v>HN</v>
          </cell>
        </row>
        <row r="523">
          <cell r="A523" t="str">
            <v>PPP</v>
          </cell>
          <cell r="B523">
            <v>8700</v>
          </cell>
          <cell r="C523" t="str">
            <v>HN</v>
          </cell>
        </row>
        <row r="524">
          <cell r="A524" t="str">
            <v>PPS</v>
          </cell>
          <cell r="B524">
            <v>11100</v>
          </cell>
          <cell r="C524" t="str">
            <v>HN</v>
          </cell>
        </row>
        <row r="525">
          <cell r="A525" t="str">
            <v>PRC</v>
          </cell>
          <cell r="B525">
            <v>12100</v>
          </cell>
          <cell r="C525" t="str">
            <v>HN</v>
          </cell>
        </row>
        <row r="526">
          <cell r="A526" t="str">
            <v>PSC</v>
          </cell>
          <cell r="B526">
            <v>11800</v>
          </cell>
          <cell r="C526" t="str">
            <v>HN</v>
          </cell>
        </row>
        <row r="527">
          <cell r="A527" t="str">
            <v>PSD</v>
          </cell>
          <cell r="B527">
            <v>21000</v>
          </cell>
          <cell r="C527" t="str">
            <v>HN</v>
          </cell>
        </row>
        <row r="528">
          <cell r="A528" t="str">
            <v>PSE</v>
          </cell>
          <cell r="B528">
            <v>10700</v>
          </cell>
          <cell r="C528" t="str">
            <v>HN</v>
          </cell>
        </row>
        <row r="529">
          <cell r="A529" t="str">
            <v>PSI</v>
          </cell>
          <cell r="B529">
            <v>8000</v>
          </cell>
          <cell r="C529" t="str">
            <v>HN</v>
          </cell>
        </row>
        <row r="530">
          <cell r="A530" t="str">
            <v>PTI</v>
          </cell>
          <cell r="B530">
            <v>28000</v>
          </cell>
          <cell r="C530" t="str">
            <v>HN</v>
          </cell>
        </row>
        <row r="531">
          <cell r="A531" t="str">
            <v>PTS</v>
          </cell>
          <cell r="B531">
            <v>5500</v>
          </cell>
          <cell r="C531" t="str">
            <v>HN</v>
          </cell>
        </row>
        <row r="532">
          <cell r="A532" t="str">
            <v>PV2</v>
          </cell>
          <cell r="B532">
            <v>1900</v>
          </cell>
          <cell r="C532" t="str">
            <v>HN</v>
          </cell>
        </row>
        <row r="533">
          <cell r="A533" t="str">
            <v>PVB</v>
          </cell>
          <cell r="B533">
            <v>19800</v>
          </cell>
          <cell r="C533" t="str">
            <v>HN</v>
          </cell>
        </row>
        <row r="534">
          <cell r="A534" t="str">
            <v>PVC</v>
          </cell>
          <cell r="B534">
            <v>15000</v>
          </cell>
          <cell r="C534" t="str">
            <v>HN</v>
          </cell>
        </row>
        <row r="535">
          <cell r="A535" t="str">
            <v>PVE</v>
          </cell>
          <cell r="B535">
            <v>7700</v>
          </cell>
          <cell r="C535" t="str">
            <v>HN</v>
          </cell>
        </row>
        <row r="536">
          <cell r="A536" t="str">
            <v>PVG</v>
          </cell>
          <cell r="B536">
            <v>7800</v>
          </cell>
          <cell r="C536" t="str">
            <v>HN</v>
          </cell>
        </row>
        <row r="537">
          <cell r="A537" t="str">
            <v>PVI</v>
          </cell>
          <cell r="B537">
            <v>25100</v>
          </cell>
          <cell r="C537" t="str">
            <v>HN</v>
          </cell>
        </row>
        <row r="538">
          <cell r="A538" t="str">
            <v>PVL</v>
          </cell>
          <cell r="B538">
            <v>2300</v>
          </cell>
          <cell r="C538" t="str">
            <v>HN</v>
          </cell>
        </row>
        <row r="539">
          <cell r="A539" t="str">
            <v>PVR</v>
          </cell>
          <cell r="B539">
            <v>3100</v>
          </cell>
          <cell r="C539" t="str">
            <v>HN</v>
          </cell>
        </row>
        <row r="540">
          <cell r="A540" t="str">
            <v>PVS</v>
          </cell>
          <cell r="B540">
            <v>18200</v>
          </cell>
          <cell r="C540" t="str">
            <v>HN</v>
          </cell>
        </row>
        <row r="541">
          <cell r="A541" t="str">
            <v>PVV</v>
          </cell>
          <cell r="B541">
            <v>2100</v>
          </cell>
          <cell r="C541" t="str">
            <v>HN</v>
          </cell>
        </row>
        <row r="542">
          <cell r="A542" t="str">
            <v>PVX</v>
          </cell>
          <cell r="B542">
            <v>2200</v>
          </cell>
          <cell r="C542" t="str">
            <v>HN</v>
          </cell>
        </row>
        <row r="543">
          <cell r="A543" t="str">
            <v>PXA</v>
          </cell>
          <cell r="B543">
            <v>1900</v>
          </cell>
          <cell r="C543" t="str">
            <v>HN</v>
          </cell>
        </row>
        <row r="544">
          <cell r="A544" t="str">
            <v>QHD</v>
          </cell>
          <cell r="B544">
            <v>65000</v>
          </cell>
          <cell r="C544" t="str">
            <v>HN</v>
          </cell>
        </row>
        <row r="545">
          <cell r="A545" t="str">
            <v>QNC</v>
          </cell>
          <cell r="B545">
            <v>5600</v>
          </cell>
          <cell r="C545" t="str">
            <v>HN</v>
          </cell>
        </row>
        <row r="546">
          <cell r="A546" t="str">
            <v>QST</v>
          </cell>
          <cell r="B546">
            <v>10000</v>
          </cell>
          <cell r="C546" t="str">
            <v>HN</v>
          </cell>
        </row>
        <row r="547">
          <cell r="A547" t="str">
            <v>QTC</v>
          </cell>
          <cell r="B547">
            <v>26200</v>
          </cell>
          <cell r="C547" t="str">
            <v>HN</v>
          </cell>
        </row>
        <row r="548">
          <cell r="A548" t="str">
            <v>RCL</v>
          </cell>
          <cell r="B548">
            <v>20800</v>
          </cell>
          <cell r="C548" t="str">
            <v>HN</v>
          </cell>
        </row>
        <row r="549">
          <cell r="A549" t="str">
            <v>S12</v>
          </cell>
          <cell r="B549">
            <v>1400</v>
          </cell>
          <cell r="C549" t="str">
            <v>HN</v>
          </cell>
        </row>
        <row r="550">
          <cell r="A550" t="str">
            <v>S55</v>
          </cell>
          <cell r="B550">
            <v>46500</v>
          </cell>
          <cell r="C550" t="str">
            <v>HN</v>
          </cell>
        </row>
        <row r="551">
          <cell r="A551" t="str">
            <v>S74</v>
          </cell>
          <cell r="B551">
            <v>5200</v>
          </cell>
          <cell r="C551" t="str">
            <v>HN</v>
          </cell>
        </row>
        <row r="552">
          <cell r="A552" t="str">
            <v>S99</v>
          </cell>
          <cell r="B552">
            <v>5200</v>
          </cell>
          <cell r="C552" t="str">
            <v>HN</v>
          </cell>
        </row>
        <row r="553">
          <cell r="A553" t="str">
            <v>SAF</v>
          </cell>
          <cell r="B553">
            <v>46800</v>
          </cell>
          <cell r="C553" t="str">
            <v>HN</v>
          </cell>
        </row>
        <row r="554">
          <cell r="A554" t="str">
            <v>SAP</v>
          </cell>
          <cell r="B554">
            <v>11500</v>
          </cell>
          <cell r="C554" t="str">
            <v>HN</v>
          </cell>
        </row>
        <row r="555">
          <cell r="A555" t="str">
            <v>SCJ</v>
          </cell>
          <cell r="B555">
            <v>6500</v>
          </cell>
          <cell r="C555" t="str">
            <v>HN</v>
          </cell>
        </row>
        <row r="556">
          <cell r="A556" t="str">
            <v>SCL</v>
          </cell>
          <cell r="B556">
            <v>7200</v>
          </cell>
          <cell r="C556" t="str">
            <v>HN</v>
          </cell>
        </row>
        <row r="557">
          <cell r="A557" t="str">
            <v>SCR</v>
          </cell>
          <cell r="B557">
            <v>9700</v>
          </cell>
          <cell r="C557" t="str">
            <v>HN</v>
          </cell>
        </row>
        <row r="558">
          <cell r="A558" t="str">
            <v>SD2</v>
          </cell>
          <cell r="B558">
            <v>10100</v>
          </cell>
          <cell r="C558" t="str">
            <v>HN</v>
          </cell>
        </row>
        <row r="559">
          <cell r="A559" t="str">
            <v>SD4</v>
          </cell>
          <cell r="B559">
            <v>10800</v>
          </cell>
          <cell r="C559" t="str">
            <v>HN</v>
          </cell>
        </row>
        <row r="560">
          <cell r="A560" t="str">
            <v>SD5</v>
          </cell>
          <cell r="B560">
            <v>10300</v>
          </cell>
          <cell r="C560" t="str">
            <v>HN</v>
          </cell>
        </row>
        <row r="561">
          <cell r="A561" t="str">
            <v>SD6</v>
          </cell>
          <cell r="B561">
            <v>12400</v>
          </cell>
          <cell r="C561" t="str">
            <v>HN</v>
          </cell>
        </row>
        <row r="562">
          <cell r="A562" t="str">
            <v>SD7</v>
          </cell>
          <cell r="B562">
            <v>7300</v>
          </cell>
          <cell r="C562" t="str">
            <v>HN</v>
          </cell>
        </row>
        <row r="563">
          <cell r="A563" t="str">
            <v>SD9</v>
          </cell>
          <cell r="B563">
            <v>12200</v>
          </cell>
          <cell r="C563" t="str">
            <v>HN</v>
          </cell>
        </row>
        <row r="564">
          <cell r="A564" t="str">
            <v>SDA</v>
          </cell>
          <cell r="B564">
            <v>7900</v>
          </cell>
          <cell r="C564" t="str">
            <v>HN</v>
          </cell>
        </row>
        <row r="565">
          <cell r="A565" t="str">
            <v>SDC</v>
          </cell>
          <cell r="B565">
            <v>15600</v>
          </cell>
          <cell r="C565" t="str">
            <v>HN</v>
          </cell>
        </row>
        <row r="566">
          <cell r="A566" t="str">
            <v>SDD</v>
          </cell>
          <cell r="B566">
            <v>2600</v>
          </cell>
          <cell r="C566" t="str">
            <v>HN</v>
          </cell>
        </row>
        <row r="567">
          <cell r="A567" t="str">
            <v>SDE</v>
          </cell>
          <cell r="B567">
            <v>3300</v>
          </cell>
          <cell r="C567" t="str">
            <v>HN</v>
          </cell>
        </row>
        <row r="568">
          <cell r="A568" t="str">
            <v>SDG</v>
          </cell>
          <cell r="B568">
            <v>18000</v>
          </cell>
          <cell r="C568" t="str">
            <v>HN</v>
          </cell>
        </row>
        <row r="569">
          <cell r="A569" t="str">
            <v>SDH</v>
          </cell>
          <cell r="B569">
            <v>2200</v>
          </cell>
          <cell r="C569" t="str">
            <v>HN</v>
          </cell>
        </row>
        <row r="570">
          <cell r="A570" t="str">
            <v>SDN</v>
          </cell>
          <cell r="B570">
            <v>33000</v>
          </cell>
          <cell r="C570" t="str">
            <v>HN</v>
          </cell>
        </row>
        <row r="571">
          <cell r="A571" t="str">
            <v>SDP</v>
          </cell>
          <cell r="B571">
            <v>4000</v>
          </cell>
          <cell r="C571" t="str">
            <v>HN</v>
          </cell>
        </row>
        <row r="572">
          <cell r="A572" t="str">
            <v>SDT</v>
          </cell>
          <cell r="B572">
            <v>10500</v>
          </cell>
          <cell r="C572" t="str">
            <v>HN</v>
          </cell>
        </row>
        <row r="573">
          <cell r="A573" t="str">
            <v>SDU</v>
          </cell>
          <cell r="B573">
            <v>12000</v>
          </cell>
          <cell r="C573" t="str">
            <v>HN</v>
          </cell>
        </row>
        <row r="574">
          <cell r="A574" t="str">
            <v>SDY</v>
          </cell>
          <cell r="B574">
            <v>9700</v>
          </cell>
          <cell r="C574" t="str">
            <v>HN</v>
          </cell>
        </row>
        <row r="575">
          <cell r="A575" t="str">
            <v>SEB</v>
          </cell>
          <cell r="B575">
            <v>33000</v>
          </cell>
          <cell r="C575" t="str">
            <v>HN</v>
          </cell>
        </row>
        <row r="576">
          <cell r="A576" t="str">
            <v>SED</v>
          </cell>
          <cell r="B576">
            <v>19700</v>
          </cell>
          <cell r="C576" t="str">
            <v>HN</v>
          </cell>
        </row>
        <row r="577">
          <cell r="A577" t="str">
            <v>SFN</v>
          </cell>
          <cell r="B577">
            <v>26500</v>
          </cell>
          <cell r="C577" t="str">
            <v>HN</v>
          </cell>
        </row>
        <row r="578">
          <cell r="A578" t="str">
            <v>SGC</v>
          </cell>
          <cell r="B578">
            <v>45200</v>
          </cell>
          <cell r="C578" t="str">
            <v>HN</v>
          </cell>
        </row>
        <row r="579">
          <cell r="A579" t="str">
            <v>SGD</v>
          </cell>
          <cell r="B579">
            <v>9000</v>
          </cell>
          <cell r="C579" t="str">
            <v>HN</v>
          </cell>
        </row>
        <row r="580">
          <cell r="A580" t="str">
            <v>SGH</v>
          </cell>
          <cell r="B580">
            <v>24000</v>
          </cell>
          <cell r="C580" t="str">
            <v>HN</v>
          </cell>
        </row>
        <row r="581">
          <cell r="A581" t="str">
            <v>SHA</v>
          </cell>
          <cell r="B581">
            <v>9500</v>
          </cell>
          <cell r="C581" t="str">
            <v>HN</v>
          </cell>
        </row>
        <row r="582">
          <cell r="A582" t="str">
            <v>SHB</v>
          </cell>
          <cell r="B582">
            <v>6100</v>
          </cell>
          <cell r="C582" t="str">
            <v>HN</v>
          </cell>
        </row>
        <row r="583">
          <cell r="A583" t="str">
            <v>SHN</v>
          </cell>
          <cell r="B583">
            <v>9700</v>
          </cell>
          <cell r="C583" t="str">
            <v>HN</v>
          </cell>
        </row>
        <row r="584">
          <cell r="A584" t="str">
            <v>SHS</v>
          </cell>
          <cell r="B584">
            <v>6100</v>
          </cell>
          <cell r="C584" t="str">
            <v>HN</v>
          </cell>
        </row>
        <row r="585">
          <cell r="A585" t="str">
            <v>SIC</v>
          </cell>
          <cell r="B585">
            <v>16600</v>
          </cell>
          <cell r="C585" t="str">
            <v>HN</v>
          </cell>
        </row>
        <row r="586">
          <cell r="A586" t="str">
            <v>SJ1</v>
          </cell>
          <cell r="B586">
            <v>18900</v>
          </cell>
          <cell r="C586" t="str">
            <v>HN</v>
          </cell>
        </row>
        <row r="587">
          <cell r="A587" t="str">
            <v>SJC</v>
          </cell>
          <cell r="B587">
            <v>6500</v>
          </cell>
          <cell r="C587" t="str">
            <v>HN</v>
          </cell>
        </row>
        <row r="588">
          <cell r="A588" t="str">
            <v>SJE</v>
          </cell>
          <cell r="B588">
            <v>30500</v>
          </cell>
          <cell r="C588" t="str">
            <v>HN</v>
          </cell>
        </row>
        <row r="589">
          <cell r="A589" t="str">
            <v>SLS</v>
          </cell>
          <cell r="B589">
            <v>121100</v>
          </cell>
          <cell r="C589" t="str">
            <v>HN</v>
          </cell>
        </row>
        <row r="590">
          <cell r="A590" t="str">
            <v>SMT</v>
          </cell>
          <cell r="B590">
            <v>24400</v>
          </cell>
          <cell r="C590" t="str">
            <v>HN</v>
          </cell>
        </row>
        <row r="591">
          <cell r="A591" t="str">
            <v>SPI</v>
          </cell>
          <cell r="B591">
            <v>6900</v>
          </cell>
          <cell r="C591" t="str">
            <v>HN</v>
          </cell>
        </row>
        <row r="592">
          <cell r="A592" t="str">
            <v>SPP</v>
          </cell>
          <cell r="B592">
            <v>11500</v>
          </cell>
          <cell r="C592" t="str">
            <v>HN</v>
          </cell>
        </row>
        <row r="593">
          <cell r="A593" t="str">
            <v>SQC</v>
          </cell>
          <cell r="B593">
            <v>81000</v>
          </cell>
          <cell r="C593" t="str">
            <v>HN</v>
          </cell>
        </row>
        <row r="594">
          <cell r="A594" t="str">
            <v>SRA</v>
          </cell>
          <cell r="B594">
            <v>1300</v>
          </cell>
          <cell r="C594" t="str">
            <v>HN</v>
          </cell>
        </row>
        <row r="595">
          <cell r="A595" t="str">
            <v>SRB</v>
          </cell>
          <cell r="B595">
            <v>1300</v>
          </cell>
          <cell r="C595" t="str">
            <v>HN</v>
          </cell>
        </row>
        <row r="596">
          <cell r="A596" t="str">
            <v>SSM</v>
          </cell>
          <cell r="B596">
            <v>15800</v>
          </cell>
          <cell r="C596" t="str">
            <v>HN</v>
          </cell>
        </row>
        <row r="597">
          <cell r="A597" t="str">
            <v>STC</v>
          </cell>
          <cell r="B597">
            <v>24500</v>
          </cell>
          <cell r="C597" t="str">
            <v>HN</v>
          </cell>
        </row>
        <row r="598">
          <cell r="A598" t="str">
            <v>STP</v>
          </cell>
          <cell r="B598">
            <v>7700</v>
          </cell>
          <cell r="C598" t="str">
            <v>HN</v>
          </cell>
        </row>
        <row r="599">
          <cell r="A599" t="str">
            <v>SVN</v>
          </cell>
          <cell r="B599">
            <v>3600</v>
          </cell>
          <cell r="C599" t="str">
            <v>HN</v>
          </cell>
        </row>
        <row r="600">
          <cell r="A600" t="str">
            <v>TAG</v>
          </cell>
          <cell r="B600">
            <v>75000</v>
          </cell>
          <cell r="C600" t="str">
            <v>HN</v>
          </cell>
        </row>
        <row r="601">
          <cell r="A601" t="str">
            <v>TBX</v>
          </cell>
          <cell r="B601">
            <v>10000</v>
          </cell>
          <cell r="C601" t="str">
            <v>HN</v>
          </cell>
        </row>
        <row r="602">
          <cell r="A602" t="str">
            <v>TC6</v>
          </cell>
          <cell r="B602">
            <v>6200</v>
          </cell>
          <cell r="C602" t="str">
            <v>HN</v>
          </cell>
        </row>
        <row r="603">
          <cell r="A603" t="str">
            <v>TCS</v>
          </cell>
          <cell r="B603">
            <v>9800</v>
          </cell>
          <cell r="C603" t="str">
            <v>HN</v>
          </cell>
        </row>
        <row r="604">
          <cell r="A604" t="str">
            <v>TCT</v>
          </cell>
          <cell r="B604">
            <v>56500</v>
          </cell>
          <cell r="C604" t="str">
            <v>HN</v>
          </cell>
        </row>
        <row r="605">
          <cell r="A605" t="str">
            <v>TDN</v>
          </cell>
          <cell r="B605">
            <v>10000</v>
          </cell>
          <cell r="C605" t="str">
            <v>HN</v>
          </cell>
        </row>
        <row r="606">
          <cell r="A606" t="str">
            <v>TET</v>
          </cell>
          <cell r="B606">
            <v>21000</v>
          </cell>
          <cell r="C606" t="str">
            <v>HN</v>
          </cell>
        </row>
        <row r="607">
          <cell r="A607" t="str">
            <v>TH1</v>
          </cell>
          <cell r="B607">
            <v>11900</v>
          </cell>
          <cell r="C607" t="str">
            <v>HN</v>
          </cell>
        </row>
        <row r="608">
          <cell r="A608" t="str">
            <v>THB</v>
          </cell>
          <cell r="B608">
            <v>18900</v>
          </cell>
          <cell r="C608" t="str">
            <v>HN</v>
          </cell>
        </row>
        <row r="609">
          <cell r="A609" t="str">
            <v>THS</v>
          </cell>
          <cell r="B609">
            <v>8600</v>
          </cell>
          <cell r="C609" t="str">
            <v>HN</v>
          </cell>
        </row>
        <row r="610">
          <cell r="A610" t="str">
            <v>THT</v>
          </cell>
          <cell r="B610">
            <v>6600</v>
          </cell>
          <cell r="C610" t="str">
            <v>HN</v>
          </cell>
        </row>
        <row r="611">
          <cell r="A611" t="str">
            <v>TIG</v>
          </cell>
          <cell r="B611">
            <v>6700</v>
          </cell>
          <cell r="C611" t="str">
            <v>HN</v>
          </cell>
        </row>
        <row r="612">
          <cell r="A612" t="str">
            <v>TJC</v>
          </cell>
          <cell r="B612">
            <v>9900</v>
          </cell>
          <cell r="C612" t="str">
            <v>HN</v>
          </cell>
        </row>
        <row r="613">
          <cell r="A613" t="str">
            <v>TKC</v>
          </cell>
          <cell r="B613">
            <v>13700</v>
          </cell>
          <cell r="C613" t="str">
            <v>HN</v>
          </cell>
        </row>
        <row r="614">
          <cell r="A614" t="str">
            <v>TKU</v>
          </cell>
          <cell r="B614">
            <v>8500</v>
          </cell>
          <cell r="C614" t="str">
            <v>HN</v>
          </cell>
        </row>
        <row r="615">
          <cell r="A615" t="str">
            <v>TMC</v>
          </cell>
          <cell r="B615">
            <v>14200</v>
          </cell>
          <cell r="C615" t="str">
            <v>HN</v>
          </cell>
        </row>
        <row r="616">
          <cell r="A616" t="str">
            <v>TMX</v>
          </cell>
          <cell r="B616">
            <v>8100</v>
          </cell>
          <cell r="C616" t="str">
            <v>HN</v>
          </cell>
        </row>
        <row r="617">
          <cell r="A617" t="str">
            <v>TNG</v>
          </cell>
          <cell r="B617">
            <v>17200</v>
          </cell>
          <cell r="C617" t="str">
            <v>HN</v>
          </cell>
        </row>
        <row r="618">
          <cell r="A618" t="str">
            <v>TPH</v>
          </cell>
          <cell r="B618">
            <v>7200</v>
          </cell>
          <cell r="C618" t="str">
            <v>HN</v>
          </cell>
        </row>
        <row r="619">
          <cell r="A619" t="str">
            <v>TPP</v>
          </cell>
          <cell r="B619">
            <v>24500</v>
          </cell>
          <cell r="C619" t="str">
            <v>HN</v>
          </cell>
        </row>
        <row r="620">
          <cell r="A620" t="str">
            <v>TSB</v>
          </cell>
          <cell r="B620">
            <v>9300</v>
          </cell>
          <cell r="C620" t="str">
            <v>HN</v>
          </cell>
        </row>
        <row r="621">
          <cell r="A621" t="str">
            <v>TSM</v>
          </cell>
          <cell r="B621">
            <v>0</v>
          </cell>
          <cell r="C621" t="str">
            <v>HN</v>
          </cell>
        </row>
        <row r="622">
          <cell r="A622" t="str">
            <v>TST</v>
          </cell>
          <cell r="B622">
            <v>5900</v>
          </cell>
          <cell r="C622" t="str">
            <v>HN</v>
          </cell>
        </row>
        <row r="623">
          <cell r="A623" t="str">
            <v>TTB</v>
          </cell>
          <cell r="B623">
            <v>8400</v>
          </cell>
          <cell r="C623" t="str">
            <v>HN</v>
          </cell>
        </row>
        <row r="624">
          <cell r="A624" t="str">
            <v>TTC</v>
          </cell>
          <cell r="B624">
            <v>25400</v>
          </cell>
          <cell r="C624" t="str">
            <v>HN</v>
          </cell>
        </row>
        <row r="625">
          <cell r="A625" t="str">
            <v>TTZ</v>
          </cell>
          <cell r="B625">
            <v>4800</v>
          </cell>
          <cell r="C625" t="str">
            <v>HN</v>
          </cell>
        </row>
        <row r="626">
          <cell r="A626" t="str">
            <v>TV2</v>
          </cell>
          <cell r="B626">
            <v>96000</v>
          </cell>
          <cell r="C626" t="str">
            <v>HN</v>
          </cell>
        </row>
        <row r="627">
          <cell r="A627" t="str">
            <v>TV3</v>
          </cell>
          <cell r="B627">
            <v>35800</v>
          </cell>
          <cell r="C627" t="str">
            <v>HN</v>
          </cell>
        </row>
        <row r="628">
          <cell r="A628" t="str">
            <v>TV4</v>
          </cell>
          <cell r="B628">
            <v>13900</v>
          </cell>
          <cell r="C628" t="str">
            <v>HN</v>
          </cell>
        </row>
        <row r="629">
          <cell r="A629" t="str">
            <v>TVC</v>
          </cell>
          <cell r="B629">
            <v>11700</v>
          </cell>
          <cell r="C629" t="str">
            <v>HN</v>
          </cell>
        </row>
        <row r="630">
          <cell r="A630" t="str">
            <v>TVD</v>
          </cell>
          <cell r="B630">
            <v>6200</v>
          </cell>
          <cell r="C630" t="str">
            <v>HN</v>
          </cell>
        </row>
        <row r="631">
          <cell r="A631" t="str">
            <v>TXM</v>
          </cell>
          <cell r="B631">
            <v>7700</v>
          </cell>
          <cell r="C631" t="str">
            <v>HN</v>
          </cell>
        </row>
        <row r="632">
          <cell r="A632" t="str">
            <v>UNI</v>
          </cell>
          <cell r="B632">
            <v>7900</v>
          </cell>
          <cell r="C632" t="str">
            <v>HN</v>
          </cell>
        </row>
        <row r="633">
          <cell r="A633" t="str">
            <v>V12</v>
          </cell>
          <cell r="B633">
            <v>10300</v>
          </cell>
          <cell r="C633" t="str">
            <v>HN</v>
          </cell>
        </row>
        <row r="634">
          <cell r="A634" t="str">
            <v>V15</v>
          </cell>
          <cell r="B634">
            <v>800</v>
          </cell>
          <cell r="C634" t="str">
            <v>HN</v>
          </cell>
        </row>
        <row r="635">
          <cell r="A635" t="str">
            <v>V21</v>
          </cell>
          <cell r="B635">
            <v>6100</v>
          </cell>
          <cell r="C635" t="str">
            <v>HN</v>
          </cell>
        </row>
        <row r="636">
          <cell r="A636" t="str">
            <v>VAT</v>
          </cell>
          <cell r="B636">
            <v>16300</v>
          </cell>
          <cell r="C636" t="str">
            <v>HN</v>
          </cell>
        </row>
        <row r="637">
          <cell r="A637" t="str">
            <v>VBC</v>
          </cell>
          <cell r="B637">
            <v>71700</v>
          </cell>
          <cell r="C637" t="str">
            <v>HN</v>
          </cell>
        </row>
        <row r="638">
          <cell r="A638" t="str">
            <v>VBH</v>
          </cell>
          <cell r="B638">
            <v>16200</v>
          </cell>
          <cell r="C638" t="str">
            <v>HN</v>
          </cell>
        </row>
        <row r="639">
          <cell r="A639" t="str">
            <v>VC1</v>
          </cell>
          <cell r="B639">
            <v>15600</v>
          </cell>
          <cell r="C639" t="str">
            <v>HN</v>
          </cell>
        </row>
        <row r="640">
          <cell r="A640" t="str">
            <v>VC2</v>
          </cell>
          <cell r="B640">
            <v>20900</v>
          </cell>
          <cell r="C640" t="str">
            <v>HN</v>
          </cell>
        </row>
        <row r="641">
          <cell r="A641" t="str">
            <v>VC3</v>
          </cell>
          <cell r="B641">
            <v>32400</v>
          </cell>
          <cell r="C641" t="str">
            <v>HN</v>
          </cell>
        </row>
        <row r="642">
          <cell r="A642" t="str">
            <v>VC6</v>
          </cell>
          <cell r="B642">
            <v>8900</v>
          </cell>
          <cell r="C642" t="str">
            <v>HN</v>
          </cell>
        </row>
        <row r="643">
          <cell r="A643" t="str">
            <v>VC7</v>
          </cell>
          <cell r="B643">
            <v>20800</v>
          </cell>
          <cell r="C643" t="str">
            <v>HN</v>
          </cell>
        </row>
        <row r="644">
          <cell r="A644" t="str">
            <v>VC9</v>
          </cell>
          <cell r="B644">
            <v>8900</v>
          </cell>
          <cell r="C644" t="str">
            <v>HN</v>
          </cell>
        </row>
        <row r="645">
          <cell r="A645" t="str">
            <v>VCC</v>
          </cell>
          <cell r="B645">
            <v>21200</v>
          </cell>
          <cell r="C645" t="str">
            <v>HN</v>
          </cell>
        </row>
        <row r="646">
          <cell r="A646" t="str">
            <v>VCG</v>
          </cell>
          <cell r="B646">
            <v>14200</v>
          </cell>
          <cell r="C646" t="str">
            <v>HN</v>
          </cell>
        </row>
        <row r="647">
          <cell r="A647" t="str">
            <v>VCM</v>
          </cell>
          <cell r="B647">
            <v>19800</v>
          </cell>
          <cell r="C647" t="str">
            <v>HN</v>
          </cell>
        </row>
        <row r="648">
          <cell r="A648" t="str">
            <v>VCR</v>
          </cell>
          <cell r="B648">
            <v>2900</v>
          </cell>
          <cell r="C648" t="str">
            <v>HN</v>
          </cell>
        </row>
        <row r="649">
          <cell r="A649" t="str">
            <v>VCS</v>
          </cell>
          <cell r="B649">
            <v>104000</v>
          </cell>
          <cell r="C649" t="str">
            <v>HN</v>
          </cell>
        </row>
        <row r="650">
          <cell r="A650" t="str">
            <v>VDL</v>
          </cell>
          <cell r="B650">
            <v>36700</v>
          </cell>
          <cell r="C650" t="str">
            <v>HN</v>
          </cell>
        </row>
        <row r="651">
          <cell r="A651" t="str">
            <v>VDS</v>
          </cell>
          <cell r="B651">
            <v>8000</v>
          </cell>
          <cell r="C651" t="str">
            <v>HN</v>
          </cell>
        </row>
        <row r="652">
          <cell r="A652" t="str">
            <v>VE1</v>
          </cell>
          <cell r="B652">
            <v>7800</v>
          </cell>
          <cell r="C652" t="str">
            <v>HN</v>
          </cell>
        </row>
        <row r="653">
          <cell r="A653" t="str">
            <v>VE2</v>
          </cell>
          <cell r="B653">
            <v>15900</v>
          </cell>
          <cell r="C653" t="str">
            <v>HN</v>
          </cell>
        </row>
        <row r="654">
          <cell r="A654" t="str">
            <v>VE3</v>
          </cell>
          <cell r="B654">
            <v>14700</v>
          </cell>
          <cell r="C654" t="str">
            <v>HN</v>
          </cell>
        </row>
        <row r="655">
          <cell r="A655" t="str">
            <v>VE4</v>
          </cell>
          <cell r="B655">
            <v>12300</v>
          </cell>
          <cell r="C655" t="str">
            <v>HN</v>
          </cell>
        </row>
        <row r="656">
          <cell r="A656" t="str">
            <v>VE8</v>
          </cell>
          <cell r="B656">
            <v>10500</v>
          </cell>
          <cell r="C656" t="str">
            <v>HN</v>
          </cell>
        </row>
        <row r="657">
          <cell r="A657" t="str">
            <v>VE9</v>
          </cell>
          <cell r="B657">
            <v>7700</v>
          </cell>
          <cell r="C657" t="str">
            <v>HN</v>
          </cell>
        </row>
        <row r="658">
          <cell r="A658" t="str">
            <v>VFR</v>
          </cell>
          <cell r="B658">
            <v>14900</v>
          </cell>
          <cell r="C658" t="str">
            <v>HN</v>
          </cell>
        </row>
        <row r="659">
          <cell r="A659" t="str">
            <v>VGP</v>
          </cell>
          <cell r="B659">
            <v>18500</v>
          </cell>
          <cell r="C659" t="str">
            <v>HN</v>
          </cell>
        </row>
        <row r="660">
          <cell r="A660" t="str">
            <v>VGS</v>
          </cell>
          <cell r="B660">
            <v>11600</v>
          </cell>
          <cell r="C660" t="str">
            <v>HN</v>
          </cell>
        </row>
        <row r="661">
          <cell r="A661" t="str">
            <v>VHL</v>
          </cell>
          <cell r="B661">
            <v>47000</v>
          </cell>
          <cell r="C661" t="str">
            <v>HN</v>
          </cell>
        </row>
        <row r="662">
          <cell r="A662" t="str">
            <v>VIE</v>
          </cell>
          <cell r="B662">
            <v>1400</v>
          </cell>
          <cell r="C662" t="str">
            <v>HN</v>
          </cell>
        </row>
        <row r="663">
          <cell r="A663" t="str">
            <v>VIG</v>
          </cell>
          <cell r="B663">
            <v>2500</v>
          </cell>
          <cell r="C663" t="str">
            <v>HN</v>
          </cell>
        </row>
        <row r="664">
          <cell r="A664" t="str">
            <v>VIT</v>
          </cell>
          <cell r="B664">
            <v>24100</v>
          </cell>
          <cell r="C664" t="str">
            <v>HN</v>
          </cell>
        </row>
        <row r="665">
          <cell r="A665" t="str">
            <v>VIX</v>
          </cell>
          <cell r="B665">
            <v>6900</v>
          </cell>
          <cell r="C665" t="str">
            <v>HN</v>
          </cell>
        </row>
        <row r="666">
          <cell r="A666" t="str">
            <v>VKC</v>
          </cell>
          <cell r="B666">
            <v>17900</v>
          </cell>
          <cell r="C666" t="str">
            <v>HN</v>
          </cell>
        </row>
        <row r="667">
          <cell r="A667" t="str">
            <v>VLA</v>
          </cell>
          <cell r="B667">
            <v>10800</v>
          </cell>
          <cell r="C667" t="str">
            <v>HN</v>
          </cell>
        </row>
        <row r="668">
          <cell r="A668" t="str">
            <v>VMC</v>
          </cell>
          <cell r="B668">
            <v>26800</v>
          </cell>
          <cell r="C668" t="str">
            <v>HN</v>
          </cell>
        </row>
        <row r="669">
          <cell r="A669" t="str">
            <v>VMI</v>
          </cell>
          <cell r="B669">
            <v>6800</v>
          </cell>
          <cell r="C669" t="str">
            <v>HN</v>
          </cell>
        </row>
        <row r="670">
          <cell r="A670" t="str">
            <v>VNC</v>
          </cell>
          <cell r="B670">
            <v>33000</v>
          </cell>
          <cell r="C670" t="str">
            <v>HN</v>
          </cell>
        </row>
        <row r="671">
          <cell r="A671" t="str">
            <v>VND</v>
          </cell>
          <cell r="B671">
            <v>11700</v>
          </cell>
          <cell r="C671" t="str">
            <v>HN</v>
          </cell>
        </row>
        <row r="672">
          <cell r="A672" t="str">
            <v>VNF</v>
          </cell>
          <cell r="B672">
            <v>51200</v>
          </cell>
          <cell r="C672" t="str">
            <v>HN</v>
          </cell>
        </row>
        <row r="673">
          <cell r="A673" t="str">
            <v>VNR</v>
          </cell>
          <cell r="B673">
            <v>19600</v>
          </cell>
          <cell r="C673" t="str">
            <v>HN</v>
          </cell>
        </row>
        <row r="674">
          <cell r="A674" t="str">
            <v>VNT</v>
          </cell>
          <cell r="B674">
            <v>32300</v>
          </cell>
          <cell r="C674" t="str">
            <v>HN</v>
          </cell>
        </row>
        <row r="675">
          <cell r="A675" t="str">
            <v>VTC</v>
          </cell>
          <cell r="B675">
            <v>7800</v>
          </cell>
          <cell r="C675" t="str">
            <v>HN</v>
          </cell>
        </row>
        <row r="676">
          <cell r="A676" t="str">
            <v>VTH</v>
          </cell>
          <cell r="B676">
            <v>15200</v>
          </cell>
          <cell r="C676" t="str">
            <v>HN</v>
          </cell>
        </row>
        <row r="677">
          <cell r="A677" t="str">
            <v>VTL</v>
          </cell>
          <cell r="B677">
            <v>23900</v>
          </cell>
          <cell r="C677" t="str">
            <v>HN</v>
          </cell>
        </row>
        <row r="678">
          <cell r="A678" t="str">
            <v>VTS</v>
          </cell>
          <cell r="B678">
            <v>10600</v>
          </cell>
          <cell r="C678" t="str">
            <v>HN</v>
          </cell>
        </row>
        <row r="679">
          <cell r="A679" t="str">
            <v>VTV</v>
          </cell>
          <cell r="B679">
            <v>21400</v>
          </cell>
          <cell r="C679" t="str">
            <v>HN</v>
          </cell>
        </row>
        <row r="680">
          <cell r="A680" t="str">
            <v>VXB</v>
          </cell>
          <cell r="B680">
            <v>9800</v>
          </cell>
          <cell r="C680" t="str">
            <v>HN</v>
          </cell>
        </row>
        <row r="681">
          <cell r="A681" t="str">
            <v>WCS</v>
          </cell>
          <cell r="B681">
            <v>172000</v>
          </cell>
          <cell r="C681" t="str">
            <v>HN</v>
          </cell>
        </row>
        <row r="682">
          <cell r="A682" t="str">
            <v>WSS</v>
          </cell>
          <cell r="B682">
            <v>5400</v>
          </cell>
          <cell r="C682" t="str">
            <v>HN</v>
          </cell>
        </row>
        <row r="683">
          <cell r="C683" t="str">
            <v>HN</v>
          </cell>
        </row>
        <row r="684">
          <cell r="C684" t="str">
            <v>HN</v>
          </cell>
        </row>
        <row r="685">
          <cell r="C685" t="str">
            <v>HN</v>
          </cell>
        </row>
        <row r="686">
          <cell r="C686" t="str">
            <v>HN</v>
          </cell>
        </row>
        <row r="687">
          <cell r="C687" t="str">
            <v>HN</v>
          </cell>
        </row>
        <row r="688">
          <cell r="C688" t="str">
            <v>HN</v>
          </cell>
        </row>
        <row r="689">
          <cell r="C689" t="str">
            <v>HN</v>
          </cell>
        </row>
        <row r="716">
          <cell r="A716" t="str">
            <v>ABI</v>
          </cell>
          <cell r="B716">
            <v>19400</v>
          </cell>
          <cell r="C716" t="str">
            <v>UPC</v>
          </cell>
        </row>
        <row r="717">
          <cell r="A717" t="str">
            <v>ACE</v>
          </cell>
          <cell r="B717">
            <v>31884</v>
          </cell>
          <cell r="C717" t="str">
            <v>UPC</v>
          </cell>
        </row>
        <row r="718">
          <cell r="A718" t="str">
            <v>ADP</v>
          </cell>
          <cell r="B718">
            <v>43028</v>
          </cell>
          <cell r="C718" t="str">
            <v>UPC</v>
          </cell>
        </row>
        <row r="719">
          <cell r="A719" t="str">
            <v>AMD</v>
          </cell>
          <cell r="B719">
            <v>12300</v>
          </cell>
          <cell r="C719" t="str">
            <v>UPC</v>
          </cell>
        </row>
        <row r="720">
          <cell r="A720" t="str">
            <v>ASD</v>
          </cell>
          <cell r="B720">
            <v>1000</v>
          </cell>
          <cell r="C720" t="str">
            <v>UPC</v>
          </cell>
        </row>
        <row r="721">
          <cell r="A721" t="str">
            <v>BHC</v>
          </cell>
          <cell r="B721">
            <v>2200</v>
          </cell>
          <cell r="C721" t="str">
            <v>UPC</v>
          </cell>
        </row>
        <row r="722">
          <cell r="A722" t="str">
            <v>BHP</v>
          </cell>
          <cell r="B722">
            <v>5300</v>
          </cell>
          <cell r="C722" t="str">
            <v>UPC</v>
          </cell>
        </row>
        <row r="723">
          <cell r="A723" t="str">
            <v>BMJ</v>
          </cell>
          <cell r="B723">
            <v>12892</v>
          </cell>
          <cell r="C723" t="str">
            <v>UPC</v>
          </cell>
        </row>
        <row r="724">
          <cell r="A724" t="str">
            <v>BTC</v>
          </cell>
          <cell r="B724">
            <v>50000</v>
          </cell>
          <cell r="C724" t="str">
            <v>UPC</v>
          </cell>
        </row>
        <row r="725">
          <cell r="A725" t="str">
            <v>BTG</v>
          </cell>
          <cell r="B725">
            <v>4500</v>
          </cell>
          <cell r="C725" t="str">
            <v>UPC</v>
          </cell>
        </row>
        <row r="726">
          <cell r="A726" t="str">
            <v>BTW</v>
          </cell>
          <cell r="B726">
            <v>15500</v>
          </cell>
          <cell r="C726" t="str">
            <v>UPC</v>
          </cell>
        </row>
        <row r="727">
          <cell r="A727" t="str">
            <v>BVN</v>
          </cell>
          <cell r="B727">
            <v>7500</v>
          </cell>
          <cell r="C727" t="str">
            <v>UPC</v>
          </cell>
        </row>
        <row r="728">
          <cell r="A728" t="str">
            <v>BWA</v>
          </cell>
          <cell r="B728">
            <v>3500</v>
          </cell>
          <cell r="C728" t="str">
            <v>UPC</v>
          </cell>
        </row>
        <row r="729">
          <cell r="A729" t="str">
            <v>CAD</v>
          </cell>
          <cell r="B729">
            <v>1472</v>
          </cell>
          <cell r="C729" t="str">
            <v>UPC</v>
          </cell>
        </row>
        <row r="730">
          <cell r="A730" t="str">
            <v>CEC</v>
          </cell>
          <cell r="B730">
            <v>22700</v>
          </cell>
          <cell r="C730" t="str">
            <v>UPC</v>
          </cell>
        </row>
        <row r="731">
          <cell r="A731" t="str">
            <v>CFC</v>
          </cell>
          <cell r="B731">
            <v>9000</v>
          </cell>
          <cell r="C731" t="str">
            <v>UPC</v>
          </cell>
        </row>
        <row r="732">
          <cell r="A732" t="str">
            <v>CI5</v>
          </cell>
          <cell r="B732">
            <v>17500</v>
          </cell>
          <cell r="C732" t="str">
            <v>UPC</v>
          </cell>
        </row>
        <row r="733">
          <cell r="A733" t="str">
            <v>CKD</v>
          </cell>
          <cell r="B733">
            <v>11400</v>
          </cell>
          <cell r="C733" t="str">
            <v>UPC</v>
          </cell>
        </row>
        <row r="734">
          <cell r="A734" t="str">
            <v>CNC</v>
          </cell>
          <cell r="B734">
            <v>46167</v>
          </cell>
          <cell r="C734" t="str">
            <v>UPC</v>
          </cell>
        </row>
        <row r="735">
          <cell r="A735" t="str">
            <v>CNH</v>
          </cell>
          <cell r="B735">
            <v>9500</v>
          </cell>
          <cell r="C735" t="str">
            <v>UPC</v>
          </cell>
        </row>
        <row r="736">
          <cell r="A736" t="str">
            <v>CNT</v>
          </cell>
          <cell r="B736">
            <v>1300</v>
          </cell>
          <cell r="C736" t="str">
            <v>UPC</v>
          </cell>
        </row>
        <row r="737">
          <cell r="A737" t="str">
            <v>CT3</v>
          </cell>
          <cell r="B737">
            <v>12700</v>
          </cell>
          <cell r="C737" t="str">
            <v>UPC</v>
          </cell>
        </row>
        <row r="738">
          <cell r="A738" t="str">
            <v>CZC</v>
          </cell>
          <cell r="B738">
            <v>8700</v>
          </cell>
          <cell r="C738" t="str">
            <v>UPC</v>
          </cell>
        </row>
        <row r="739">
          <cell r="A739" t="str">
            <v>D26</v>
          </cell>
          <cell r="B739">
            <v>5100</v>
          </cell>
          <cell r="C739" t="str">
            <v>UPC</v>
          </cell>
        </row>
        <row r="740">
          <cell r="A740" t="str">
            <v>DAP</v>
          </cell>
          <cell r="B740">
            <v>21100</v>
          </cell>
          <cell r="C740" t="str">
            <v>UPC</v>
          </cell>
        </row>
        <row r="741">
          <cell r="A741" t="str">
            <v>DAS</v>
          </cell>
          <cell r="B741">
            <v>3600</v>
          </cell>
          <cell r="C741" t="str">
            <v>UPC</v>
          </cell>
        </row>
        <row r="742">
          <cell r="A742" t="str">
            <v>DBM</v>
          </cell>
          <cell r="B742">
            <v>25000</v>
          </cell>
          <cell r="C742" t="str">
            <v>UPC</v>
          </cell>
        </row>
        <row r="743">
          <cell r="A743" t="str">
            <v>DDM</v>
          </cell>
          <cell r="B743">
            <v>800</v>
          </cell>
          <cell r="C743" t="str">
            <v>UPC</v>
          </cell>
        </row>
        <row r="744">
          <cell r="A744" t="str">
            <v>DDN</v>
          </cell>
          <cell r="B744">
            <v>31015</v>
          </cell>
          <cell r="C744" t="str">
            <v>UPC</v>
          </cell>
        </row>
        <row r="745">
          <cell r="A745" t="str">
            <v>DGT</v>
          </cell>
          <cell r="B745">
            <v>5400</v>
          </cell>
          <cell r="C745" t="str">
            <v>UPC</v>
          </cell>
        </row>
        <row r="746">
          <cell r="A746" t="str">
            <v>DLC</v>
          </cell>
          <cell r="B746">
            <v>38800</v>
          </cell>
          <cell r="C746" t="str">
            <v>UPC</v>
          </cell>
        </row>
        <row r="747">
          <cell r="A747" t="str">
            <v>DLD</v>
          </cell>
          <cell r="B747">
            <v>6900</v>
          </cell>
          <cell r="C747" t="str">
            <v>UPC</v>
          </cell>
        </row>
        <row r="748">
          <cell r="A748" t="str">
            <v>DNF</v>
          </cell>
          <cell r="B748">
            <v>2200</v>
          </cell>
          <cell r="C748" t="str">
            <v>UPC</v>
          </cell>
        </row>
        <row r="749">
          <cell r="A749" t="str">
            <v>DNL</v>
          </cell>
          <cell r="B749">
            <v>14900</v>
          </cell>
          <cell r="C749" t="str">
            <v>UPC</v>
          </cell>
        </row>
        <row r="750">
          <cell r="A750" t="str">
            <v>DNS</v>
          </cell>
          <cell r="B750">
            <v>7000</v>
          </cell>
          <cell r="C750" t="str">
            <v>UPC</v>
          </cell>
        </row>
        <row r="751">
          <cell r="A751" t="str">
            <v>DPP</v>
          </cell>
          <cell r="B751">
            <v>11600</v>
          </cell>
          <cell r="C751" t="str">
            <v>UPC</v>
          </cell>
        </row>
        <row r="752">
          <cell r="A752" t="str">
            <v>DTC</v>
          </cell>
          <cell r="B752">
            <v>6200</v>
          </cell>
          <cell r="C752" t="str">
            <v>UPC</v>
          </cell>
        </row>
        <row r="753">
          <cell r="A753" t="str">
            <v>DTN</v>
          </cell>
          <cell r="B753">
            <v>10000</v>
          </cell>
          <cell r="C753" t="str">
            <v>UPC</v>
          </cell>
        </row>
        <row r="754">
          <cell r="A754" t="str">
            <v>DTV</v>
          </cell>
          <cell r="B754">
            <v>1900</v>
          </cell>
          <cell r="C754" t="str">
            <v>UPC</v>
          </cell>
        </row>
        <row r="755">
          <cell r="A755" t="str">
            <v>DVC</v>
          </cell>
          <cell r="B755">
            <v>8700</v>
          </cell>
          <cell r="C755" t="str">
            <v>UPC</v>
          </cell>
        </row>
        <row r="756">
          <cell r="A756" t="str">
            <v>DVH</v>
          </cell>
          <cell r="B756">
            <v>8500</v>
          </cell>
          <cell r="C756" t="str">
            <v>UPC</v>
          </cell>
        </row>
        <row r="757">
          <cell r="A757" t="str">
            <v>DXL</v>
          </cell>
          <cell r="B757">
            <v>2400</v>
          </cell>
          <cell r="C757" t="str">
            <v>UPC</v>
          </cell>
        </row>
        <row r="758">
          <cell r="A758" t="str">
            <v>FBA</v>
          </cell>
          <cell r="B758">
            <v>1800</v>
          </cell>
          <cell r="C758" t="str">
            <v>UPC</v>
          </cell>
        </row>
        <row r="759">
          <cell r="A759" t="str">
            <v>G20</v>
          </cell>
          <cell r="B759">
            <v>7300</v>
          </cell>
          <cell r="C759" t="str">
            <v>UPC</v>
          </cell>
        </row>
        <row r="760">
          <cell r="A760" t="str">
            <v>GDW</v>
          </cell>
          <cell r="B760">
            <v>12400</v>
          </cell>
          <cell r="C760" t="str">
            <v>UPC</v>
          </cell>
        </row>
        <row r="761">
          <cell r="A761" t="str">
            <v>GER</v>
          </cell>
          <cell r="B761">
            <v>4400</v>
          </cell>
          <cell r="C761" t="str">
            <v>UPC</v>
          </cell>
        </row>
        <row r="762">
          <cell r="A762" t="str">
            <v>GGG</v>
          </cell>
          <cell r="B762">
            <v>700</v>
          </cell>
          <cell r="C762" t="str">
            <v>UPC</v>
          </cell>
        </row>
        <row r="763">
          <cell r="A763" t="str">
            <v>GHC</v>
          </cell>
          <cell r="B763">
            <v>25827</v>
          </cell>
          <cell r="C763" t="str">
            <v>UPC</v>
          </cell>
        </row>
        <row r="764">
          <cell r="A764" t="str">
            <v>GSM</v>
          </cell>
          <cell r="B764">
            <v>8600</v>
          </cell>
          <cell r="C764" t="str">
            <v>UPC</v>
          </cell>
        </row>
        <row r="765">
          <cell r="A765" t="str">
            <v>GTC</v>
          </cell>
          <cell r="B765">
            <v>0</v>
          </cell>
          <cell r="C765" t="str">
            <v>UPC</v>
          </cell>
        </row>
        <row r="766">
          <cell r="A766" t="str">
            <v>GTH</v>
          </cell>
          <cell r="B766">
            <v>5194</v>
          </cell>
          <cell r="C766" t="str">
            <v>UPC</v>
          </cell>
        </row>
        <row r="767">
          <cell r="A767" t="str">
            <v>H11</v>
          </cell>
          <cell r="B767">
            <v>9700</v>
          </cell>
          <cell r="C767" t="str">
            <v>UPC</v>
          </cell>
        </row>
        <row r="768">
          <cell r="A768" t="str">
            <v>HBD</v>
          </cell>
          <cell r="B768">
            <v>18000</v>
          </cell>
          <cell r="C768" t="str">
            <v>UPC</v>
          </cell>
        </row>
        <row r="769">
          <cell r="A769" t="str">
            <v>HCI</v>
          </cell>
          <cell r="B769">
            <v>21300</v>
          </cell>
          <cell r="C769" t="str">
            <v>UPC</v>
          </cell>
        </row>
        <row r="770">
          <cell r="A770" t="str">
            <v>HDM</v>
          </cell>
          <cell r="B770">
            <v>51747</v>
          </cell>
          <cell r="C770" t="str">
            <v>UPC</v>
          </cell>
        </row>
        <row r="771">
          <cell r="A771" t="str">
            <v>HFC</v>
          </cell>
          <cell r="B771">
            <v>21000</v>
          </cell>
          <cell r="C771" t="str">
            <v>UPC</v>
          </cell>
        </row>
        <row r="772">
          <cell r="A772" t="str">
            <v>HFX</v>
          </cell>
          <cell r="B772">
            <v>1400</v>
          </cell>
          <cell r="C772" t="str">
            <v>UPC</v>
          </cell>
        </row>
        <row r="773">
          <cell r="A773" t="str">
            <v>HHA</v>
          </cell>
          <cell r="B773">
            <v>52000</v>
          </cell>
          <cell r="C773" t="str">
            <v>UPC</v>
          </cell>
        </row>
        <row r="774">
          <cell r="A774" t="str">
            <v>HIG</v>
          </cell>
          <cell r="B774">
            <v>7100</v>
          </cell>
          <cell r="C774" t="str">
            <v>UPC</v>
          </cell>
        </row>
        <row r="775">
          <cell r="A775" t="str">
            <v>HLA</v>
          </cell>
          <cell r="B775">
            <v>600</v>
          </cell>
          <cell r="C775" t="str">
            <v>UPC</v>
          </cell>
        </row>
        <row r="776">
          <cell r="A776" t="str">
            <v>HPB</v>
          </cell>
          <cell r="B776">
            <v>16200</v>
          </cell>
          <cell r="C776" t="str">
            <v>UPC</v>
          </cell>
        </row>
        <row r="777">
          <cell r="A777" t="str">
            <v>HPP</v>
          </cell>
          <cell r="B777">
            <v>48000</v>
          </cell>
          <cell r="C777" t="str">
            <v>UPC</v>
          </cell>
        </row>
        <row r="778">
          <cell r="A778" t="str">
            <v>HPT</v>
          </cell>
          <cell r="B778">
            <v>8000</v>
          </cell>
          <cell r="C778" t="str">
            <v>UPC</v>
          </cell>
        </row>
        <row r="779">
          <cell r="A779" t="str">
            <v>HSI</v>
          </cell>
          <cell r="B779">
            <v>900</v>
          </cell>
          <cell r="C779" t="str">
            <v>UPC</v>
          </cell>
        </row>
        <row r="780">
          <cell r="A780" t="str">
            <v>ICI</v>
          </cell>
          <cell r="B780">
            <v>3800</v>
          </cell>
          <cell r="C780" t="str">
            <v>UPC</v>
          </cell>
        </row>
        <row r="781">
          <cell r="A781" t="str">
            <v>IHK</v>
          </cell>
          <cell r="B781">
            <v>8700</v>
          </cell>
          <cell r="C781" t="str">
            <v>UPC</v>
          </cell>
        </row>
        <row r="782">
          <cell r="A782" t="str">
            <v>IME</v>
          </cell>
          <cell r="B782">
            <v>38900</v>
          </cell>
          <cell r="C782" t="str">
            <v>UPC</v>
          </cell>
        </row>
        <row r="783">
          <cell r="A783" t="str">
            <v>IN4</v>
          </cell>
          <cell r="B783">
            <v>22900</v>
          </cell>
          <cell r="C783" t="str">
            <v>UPC</v>
          </cell>
        </row>
        <row r="784">
          <cell r="A784" t="str">
            <v>JSC</v>
          </cell>
          <cell r="B784">
            <v>0</v>
          </cell>
          <cell r="C784" t="str">
            <v>UPC</v>
          </cell>
        </row>
        <row r="785">
          <cell r="A785" t="str">
            <v>KBE</v>
          </cell>
          <cell r="B785">
            <v>14000</v>
          </cell>
          <cell r="C785" t="str">
            <v>UPC</v>
          </cell>
        </row>
        <row r="786">
          <cell r="A786" t="str">
            <v>KCE</v>
          </cell>
          <cell r="B786">
            <v>17642</v>
          </cell>
          <cell r="C786" t="str">
            <v>UPC</v>
          </cell>
        </row>
        <row r="787">
          <cell r="A787" t="str">
            <v>KSC</v>
          </cell>
          <cell r="B787">
            <v>400</v>
          </cell>
          <cell r="C787" t="str">
            <v>UPC</v>
          </cell>
        </row>
        <row r="788">
          <cell r="A788" t="str">
            <v>KTL</v>
          </cell>
          <cell r="B788">
            <v>16900</v>
          </cell>
          <cell r="C788" t="str">
            <v>UPC</v>
          </cell>
        </row>
        <row r="789">
          <cell r="A789" t="str">
            <v>LCC</v>
          </cell>
          <cell r="B789">
            <v>1200</v>
          </cell>
          <cell r="C789" t="str">
            <v>UPC</v>
          </cell>
        </row>
        <row r="790">
          <cell r="A790" t="str">
            <v>LKW</v>
          </cell>
          <cell r="B790">
            <v>11600</v>
          </cell>
          <cell r="C790" t="str">
            <v>UPC</v>
          </cell>
        </row>
        <row r="791">
          <cell r="A791" t="str">
            <v>MDF</v>
          </cell>
          <cell r="B791">
            <v>6500</v>
          </cell>
          <cell r="C791" t="str">
            <v>UPC</v>
          </cell>
        </row>
        <row r="792">
          <cell r="A792" t="str">
            <v>MEF</v>
          </cell>
          <cell r="B792">
            <v>900</v>
          </cell>
          <cell r="C792" t="str">
            <v>UPC</v>
          </cell>
        </row>
        <row r="793">
          <cell r="A793" t="str">
            <v>MIC</v>
          </cell>
          <cell r="B793">
            <v>5000</v>
          </cell>
          <cell r="C793" t="str">
            <v>UPC</v>
          </cell>
        </row>
        <row r="794">
          <cell r="A794" t="str">
            <v>MMC</v>
          </cell>
          <cell r="B794">
            <v>1600</v>
          </cell>
          <cell r="C794" t="str">
            <v>UPC</v>
          </cell>
        </row>
        <row r="795">
          <cell r="A795" t="str">
            <v>MTC</v>
          </cell>
          <cell r="B795">
            <v>10000</v>
          </cell>
          <cell r="C795" t="str">
            <v>UPC</v>
          </cell>
        </row>
        <row r="796">
          <cell r="A796" t="str">
            <v>MTH</v>
          </cell>
          <cell r="B796">
            <v>22400</v>
          </cell>
          <cell r="C796" t="str">
            <v>UPC</v>
          </cell>
        </row>
        <row r="797">
          <cell r="A797" t="str">
            <v>MTP</v>
          </cell>
          <cell r="B797">
            <v>15100</v>
          </cell>
          <cell r="C797" t="str">
            <v>UPC</v>
          </cell>
        </row>
        <row r="798">
          <cell r="A798" t="str">
            <v>NBS</v>
          </cell>
          <cell r="B798">
            <v>67000</v>
          </cell>
          <cell r="C798" t="str">
            <v>UPC</v>
          </cell>
        </row>
        <row r="799">
          <cell r="A799" t="str">
            <v>NBW</v>
          </cell>
          <cell r="B799">
            <v>17000</v>
          </cell>
          <cell r="C799" t="str">
            <v>UPC</v>
          </cell>
        </row>
        <row r="800">
          <cell r="A800" t="str">
            <v>ND2</v>
          </cell>
          <cell r="B800">
            <v>12000</v>
          </cell>
          <cell r="C800" t="str">
            <v>UPC</v>
          </cell>
        </row>
        <row r="801">
          <cell r="A801" t="str">
            <v>NDC</v>
          </cell>
          <cell r="B801">
            <v>28200</v>
          </cell>
          <cell r="C801" t="str">
            <v>UPC</v>
          </cell>
        </row>
        <row r="802">
          <cell r="A802" t="str">
            <v>NHN</v>
          </cell>
          <cell r="B802">
            <v>30000</v>
          </cell>
          <cell r="C802" t="str">
            <v>UPC</v>
          </cell>
        </row>
        <row r="803">
          <cell r="A803" t="str">
            <v>NMK</v>
          </cell>
          <cell r="B803">
            <v>13471</v>
          </cell>
          <cell r="C803" t="str">
            <v>UPC</v>
          </cell>
        </row>
        <row r="804">
          <cell r="A804" t="str">
            <v>NNG</v>
          </cell>
          <cell r="B804">
            <v>14500</v>
          </cell>
          <cell r="C804" t="str">
            <v>UPC</v>
          </cell>
        </row>
        <row r="805">
          <cell r="A805" t="str">
            <v>NNT</v>
          </cell>
          <cell r="B805">
            <v>17500</v>
          </cell>
          <cell r="C805" t="str">
            <v>UPC</v>
          </cell>
        </row>
        <row r="806">
          <cell r="A806" t="str">
            <v>NOS</v>
          </cell>
          <cell r="B806">
            <v>500</v>
          </cell>
          <cell r="C806" t="str">
            <v>UPC</v>
          </cell>
        </row>
        <row r="807">
          <cell r="A807" t="str">
            <v>NTB</v>
          </cell>
          <cell r="B807">
            <v>600</v>
          </cell>
          <cell r="C807" t="str">
            <v>UPC</v>
          </cell>
        </row>
        <row r="808">
          <cell r="A808" t="str">
            <v>NTW</v>
          </cell>
          <cell r="B808">
            <v>34845</v>
          </cell>
          <cell r="C808" t="str">
            <v>UPC</v>
          </cell>
        </row>
        <row r="809">
          <cell r="A809" t="str">
            <v>PEC</v>
          </cell>
          <cell r="B809">
            <v>9500</v>
          </cell>
          <cell r="C809" t="str">
            <v>UPC</v>
          </cell>
        </row>
        <row r="810">
          <cell r="A810" t="str">
            <v>PFL</v>
          </cell>
          <cell r="B810">
            <v>1705</v>
          </cell>
          <cell r="C810" t="str">
            <v>UPC</v>
          </cell>
        </row>
        <row r="811">
          <cell r="A811" t="str">
            <v>PJS</v>
          </cell>
          <cell r="B811">
            <v>13658</v>
          </cell>
          <cell r="C811" t="str">
            <v>UPC</v>
          </cell>
        </row>
        <row r="812">
          <cell r="A812" t="str">
            <v>PMT</v>
          </cell>
          <cell r="B812">
            <v>5100</v>
          </cell>
          <cell r="C812" t="str">
            <v>UPC</v>
          </cell>
        </row>
        <row r="813">
          <cell r="A813" t="str">
            <v>POV</v>
          </cell>
          <cell r="B813">
            <v>9000</v>
          </cell>
          <cell r="C813" t="str">
            <v>UPC</v>
          </cell>
        </row>
        <row r="814">
          <cell r="A814" t="str">
            <v>PRO</v>
          </cell>
          <cell r="B814">
            <v>7000</v>
          </cell>
          <cell r="C814" t="str">
            <v>UPC</v>
          </cell>
        </row>
        <row r="815">
          <cell r="A815" t="str">
            <v>PSB</v>
          </cell>
          <cell r="B815">
            <v>3221</v>
          </cell>
          <cell r="C815" t="str">
            <v>UPC</v>
          </cell>
        </row>
        <row r="816">
          <cell r="A816" t="str">
            <v>PSL</v>
          </cell>
          <cell r="B816">
            <v>65900</v>
          </cell>
          <cell r="C816" t="str">
            <v>UPC</v>
          </cell>
        </row>
        <row r="817">
          <cell r="A817" t="str">
            <v>PSP</v>
          </cell>
          <cell r="B817">
            <v>12600</v>
          </cell>
          <cell r="C817" t="str">
            <v>UPC</v>
          </cell>
        </row>
        <row r="818">
          <cell r="A818" t="str">
            <v>PTD</v>
          </cell>
          <cell r="B818">
            <v>19000</v>
          </cell>
          <cell r="C818" t="str">
            <v>UPC</v>
          </cell>
        </row>
        <row r="819">
          <cell r="A819" t="str">
            <v>PTG</v>
          </cell>
          <cell r="B819">
            <v>700</v>
          </cell>
          <cell r="C819" t="str">
            <v>UPC</v>
          </cell>
        </row>
        <row r="820">
          <cell r="A820" t="str">
            <v>PTH</v>
          </cell>
          <cell r="B820">
            <v>8200</v>
          </cell>
          <cell r="C820" t="str">
            <v>UPC</v>
          </cell>
        </row>
        <row r="821">
          <cell r="A821" t="str">
            <v>PTM</v>
          </cell>
          <cell r="B821">
            <v>18302</v>
          </cell>
          <cell r="C821" t="str">
            <v>UPC</v>
          </cell>
        </row>
        <row r="822">
          <cell r="A822" t="str">
            <v>PTP</v>
          </cell>
          <cell r="B822">
            <v>10000</v>
          </cell>
          <cell r="C822" t="str">
            <v>UPC</v>
          </cell>
        </row>
        <row r="823">
          <cell r="A823" t="str">
            <v>PTT</v>
          </cell>
          <cell r="B823">
            <v>4600</v>
          </cell>
          <cell r="C823" t="str">
            <v>UPC</v>
          </cell>
        </row>
        <row r="824">
          <cell r="A824" t="str">
            <v>PVA</v>
          </cell>
          <cell r="B824">
            <v>700</v>
          </cell>
          <cell r="C824" t="str">
            <v>UPC</v>
          </cell>
        </row>
        <row r="825">
          <cell r="A825" t="str">
            <v>PX1</v>
          </cell>
          <cell r="B825">
            <v>7000</v>
          </cell>
          <cell r="C825" t="str">
            <v>UPC</v>
          </cell>
        </row>
        <row r="826">
          <cell r="A826" t="str">
            <v>PXM</v>
          </cell>
          <cell r="B826">
            <v>500</v>
          </cell>
          <cell r="C826" t="str">
            <v>UPC</v>
          </cell>
        </row>
        <row r="827">
          <cell r="A827" t="str">
            <v>QCC</v>
          </cell>
          <cell r="B827">
            <v>7300</v>
          </cell>
          <cell r="C827" t="str">
            <v>UPC</v>
          </cell>
        </row>
        <row r="828">
          <cell r="A828" t="str">
            <v>QPH</v>
          </cell>
          <cell r="B828">
            <v>8000</v>
          </cell>
          <cell r="C828" t="str">
            <v>UPC</v>
          </cell>
        </row>
        <row r="829">
          <cell r="A829" t="str">
            <v>RCD</v>
          </cell>
          <cell r="B829">
            <v>17820</v>
          </cell>
          <cell r="C829" t="str">
            <v>UPC</v>
          </cell>
        </row>
        <row r="830">
          <cell r="A830" t="str">
            <v>S27</v>
          </cell>
          <cell r="B830">
            <v>9500</v>
          </cell>
          <cell r="C830" t="str">
            <v>UPC</v>
          </cell>
        </row>
        <row r="831">
          <cell r="A831" t="str">
            <v>S33</v>
          </cell>
          <cell r="B831">
            <v>28600</v>
          </cell>
          <cell r="C831" t="str">
            <v>UPC</v>
          </cell>
        </row>
        <row r="832">
          <cell r="A832" t="str">
            <v>S96</v>
          </cell>
          <cell r="B832">
            <v>900</v>
          </cell>
          <cell r="C832" t="str">
            <v>UPC</v>
          </cell>
        </row>
        <row r="833">
          <cell r="A833" t="str">
            <v>SAS</v>
          </cell>
          <cell r="B833">
            <v>27000</v>
          </cell>
          <cell r="C833" t="str">
            <v>UPC</v>
          </cell>
        </row>
        <row r="834">
          <cell r="A834" t="str">
            <v>SBS</v>
          </cell>
          <cell r="B834">
            <v>1606</v>
          </cell>
          <cell r="C834" t="str">
            <v>UPC</v>
          </cell>
        </row>
        <row r="835">
          <cell r="A835" t="str">
            <v>SCC</v>
          </cell>
          <cell r="B835">
            <v>5000</v>
          </cell>
          <cell r="C835" t="str">
            <v>UPC</v>
          </cell>
        </row>
        <row r="836">
          <cell r="A836" t="str">
            <v>SCI</v>
          </cell>
          <cell r="B836">
            <v>9300</v>
          </cell>
          <cell r="C836" t="str">
            <v>UPC</v>
          </cell>
        </row>
        <row r="837">
          <cell r="A837" t="str">
            <v>SCO</v>
          </cell>
          <cell r="B837">
            <v>2100</v>
          </cell>
          <cell r="C837" t="str">
            <v>UPC</v>
          </cell>
        </row>
        <row r="838">
          <cell r="A838" t="str">
            <v>SD3</v>
          </cell>
          <cell r="B838">
            <v>7626</v>
          </cell>
          <cell r="C838" t="str">
            <v>UPC</v>
          </cell>
        </row>
        <row r="839">
          <cell r="A839" t="str">
            <v>SDB</v>
          </cell>
          <cell r="B839">
            <v>1700</v>
          </cell>
          <cell r="C839" t="str">
            <v>UPC</v>
          </cell>
        </row>
        <row r="840">
          <cell r="A840" t="str">
            <v>SDF</v>
          </cell>
          <cell r="B840">
            <v>0</v>
          </cell>
          <cell r="C840" t="str">
            <v>UPC</v>
          </cell>
        </row>
        <row r="841">
          <cell r="A841" t="str">
            <v>SDI</v>
          </cell>
          <cell r="B841">
            <v>41353</v>
          </cell>
          <cell r="C841" t="str">
            <v>UPC</v>
          </cell>
        </row>
        <row r="842">
          <cell r="A842" t="str">
            <v>SDJ</v>
          </cell>
          <cell r="B842">
            <v>1500</v>
          </cell>
          <cell r="C842" t="str">
            <v>UPC</v>
          </cell>
        </row>
        <row r="843">
          <cell r="A843" t="str">
            <v>SDK</v>
          </cell>
          <cell r="B843">
            <v>27651</v>
          </cell>
          <cell r="C843" t="str">
            <v>UPC</v>
          </cell>
        </row>
        <row r="844">
          <cell r="A844" t="str">
            <v>SDV</v>
          </cell>
          <cell r="B844">
            <v>20700</v>
          </cell>
          <cell r="C844" t="str">
            <v>UPC</v>
          </cell>
        </row>
        <row r="845">
          <cell r="A845" t="str">
            <v>SFT</v>
          </cell>
          <cell r="B845">
            <v>3000</v>
          </cell>
          <cell r="C845" t="str">
            <v>UPC</v>
          </cell>
        </row>
        <row r="846">
          <cell r="A846" t="str">
            <v>SGR</v>
          </cell>
          <cell r="B846">
            <v>14100</v>
          </cell>
          <cell r="C846" t="str">
            <v>UPC</v>
          </cell>
        </row>
        <row r="847">
          <cell r="A847" t="str">
            <v>SGS</v>
          </cell>
          <cell r="B847">
            <v>7027</v>
          </cell>
          <cell r="C847" t="str">
            <v>UPC</v>
          </cell>
        </row>
        <row r="848">
          <cell r="A848" t="str">
            <v>SHG</v>
          </cell>
          <cell r="B848">
            <v>2804</v>
          </cell>
          <cell r="C848" t="str">
            <v>UPC</v>
          </cell>
        </row>
        <row r="849">
          <cell r="A849" t="str">
            <v>SJM</v>
          </cell>
          <cell r="B849">
            <v>2000</v>
          </cell>
          <cell r="C849" t="str">
            <v>UPC</v>
          </cell>
        </row>
        <row r="850">
          <cell r="A850" t="str">
            <v>SMB</v>
          </cell>
          <cell r="B850">
            <v>20500</v>
          </cell>
          <cell r="C850" t="str">
            <v>UPC</v>
          </cell>
        </row>
        <row r="851">
          <cell r="A851" t="str">
            <v>SNC</v>
          </cell>
          <cell r="B851">
            <v>17889</v>
          </cell>
          <cell r="C851" t="str">
            <v>UPC</v>
          </cell>
        </row>
        <row r="852">
          <cell r="A852" t="str">
            <v>SPC</v>
          </cell>
          <cell r="B852">
            <v>25600</v>
          </cell>
          <cell r="C852" t="str">
            <v>UPC</v>
          </cell>
        </row>
        <row r="853">
          <cell r="A853" t="str">
            <v>SPD</v>
          </cell>
          <cell r="B853">
            <v>2500</v>
          </cell>
          <cell r="C853" t="str">
            <v>UPC</v>
          </cell>
        </row>
        <row r="854">
          <cell r="A854" t="str">
            <v>SPH</v>
          </cell>
          <cell r="B854">
            <v>12500</v>
          </cell>
          <cell r="C854" t="str">
            <v>UPC</v>
          </cell>
        </row>
        <row r="855">
          <cell r="A855" t="str">
            <v>SSF</v>
          </cell>
          <cell r="B855">
            <v>29400</v>
          </cell>
          <cell r="C855" t="str">
            <v>UPC</v>
          </cell>
        </row>
        <row r="856">
          <cell r="A856" t="str">
            <v>SSN</v>
          </cell>
          <cell r="B856">
            <v>15329</v>
          </cell>
          <cell r="C856" t="str">
            <v>UPC</v>
          </cell>
        </row>
        <row r="857">
          <cell r="A857" t="str">
            <v>STL</v>
          </cell>
          <cell r="B857">
            <v>2900</v>
          </cell>
          <cell r="C857" t="str">
            <v>UPC</v>
          </cell>
        </row>
        <row r="858">
          <cell r="A858" t="str">
            <v>STS</v>
          </cell>
          <cell r="B858">
            <v>43000</v>
          </cell>
          <cell r="C858" t="str">
            <v>UPC</v>
          </cell>
        </row>
        <row r="859">
          <cell r="A859" t="str">
            <v>STU</v>
          </cell>
          <cell r="B859">
            <v>30000</v>
          </cell>
          <cell r="C859" t="str">
            <v>UPC</v>
          </cell>
        </row>
        <row r="860">
          <cell r="A860" t="str">
            <v>STV</v>
          </cell>
          <cell r="B860">
            <v>26361</v>
          </cell>
          <cell r="C860" t="str">
            <v>UPC</v>
          </cell>
        </row>
        <row r="861">
          <cell r="A861" t="str">
            <v>SWC</v>
          </cell>
          <cell r="B861">
            <v>16395</v>
          </cell>
          <cell r="C861" t="str">
            <v>UPC</v>
          </cell>
        </row>
        <row r="862">
          <cell r="A862" t="str">
            <v>TBD</v>
          </cell>
          <cell r="B862">
            <v>36000</v>
          </cell>
          <cell r="C862" t="str">
            <v>UPC</v>
          </cell>
        </row>
        <row r="863">
          <cell r="A863" t="str">
            <v>TBT</v>
          </cell>
          <cell r="B863">
            <v>1300</v>
          </cell>
          <cell r="C863" t="str">
            <v>UPC</v>
          </cell>
        </row>
        <row r="864">
          <cell r="A864" t="str">
            <v>TDS</v>
          </cell>
          <cell r="B864">
            <v>12098</v>
          </cell>
          <cell r="C864" t="str">
            <v>UPC</v>
          </cell>
        </row>
        <row r="865">
          <cell r="A865" t="str">
            <v>TGP</v>
          </cell>
          <cell r="B865">
            <v>3200</v>
          </cell>
          <cell r="C865" t="str">
            <v>UPC</v>
          </cell>
        </row>
        <row r="866">
          <cell r="A866" t="str">
            <v>TIS</v>
          </cell>
          <cell r="B866">
            <v>6076</v>
          </cell>
          <cell r="C866" t="str">
            <v>UPC</v>
          </cell>
        </row>
        <row r="867">
          <cell r="A867" t="str">
            <v>TL4</v>
          </cell>
          <cell r="B867">
            <v>9000</v>
          </cell>
          <cell r="C867" t="str">
            <v>UPC</v>
          </cell>
        </row>
        <row r="868">
          <cell r="A868" t="str">
            <v>TLT</v>
          </cell>
          <cell r="B868">
            <v>21447</v>
          </cell>
          <cell r="C868" t="str">
            <v>UPC</v>
          </cell>
        </row>
        <row r="869">
          <cell r="A869" t="str">
            <v>TMW</v>
          </cell>
          <cell r="B869">
            <v>10300</v>
          </cell>
          <cell r="C869" t="str">
            <v>UPC</v>
          </cell>
        </row>
        <row r="870">
          <cell r="A870" t="str">
            <v>TNB</v>
          </cell>
          <cell r="B870">
            <v>8400</v>
          </cell>
          <cell r="C870" t="str">
            <v>UPC</v>
          </cell>
        </row>
        <row r="871">
          <cell r="A871" t="str">
            <v>TNM</v>
          </cell>
          <cell r="B871">
            <v>2335</v>
          </cell>
          <cell r="C871" t="str">
            <v>UPC</v>
          </cell>
        </row>
        <row r="872">
          <cell r="A872" t="str">
            <v>TNY</v>
          </cell>
          <cell r="B872">
            <v>11100</v>
          </cell>
          <cell r="C872" t="str">
            <v>UPC</v>
          </cell>
        </row>
        <row r="873">
          <cell r="A873" t="str">
            <v>TTG</v>
          </cell>
          <cell r="B873">
            <v>4100</v>
          </cell>
          <cell r="C873" t="str">
            <v>UPC</v>
          </cell>
        </row>
        <row r="874">
          <cell r="A874" t="str">
            <v>TTR</v>
          </cell>
          <cell r="B874">
            <v>8500</v>
          </cell>
          <cell r="C874" t="str">
            <v>UPC</v>
          </cell>
        </row>
        <row r="875">
          <cell r="A875" t="str">
            <v>TVG</v>
          </cell>
          <cell r="B875">
            <v>1400</v>
          </cell>
          <cell r="C875" t="str">
            <v>UPC</v>
          </cell>
        </row>
        <row r="876">
          <cell r="A876" t="str">
            <v>UDJ</v>
          </cell>
          <cell r="B876">
            <v>6100</v>
          </cell>
          <cell r="C876" t="str">
            <v>UPC</v>
          </cell>
        </row>
        <row r="877">
          <cell r="A877" t="str">
            <v>V11</v>
          </cell>
          <cell r="B877">
            <v>900</v>
          </cell>
          <cell r="C877" t="str">
            <v>UPC</v>
          </cell>
        </row>
        <row r="878">
          <cell r="A878" t="str">
            <v>VCA</v>
          </cell>
          <cell r="B878">
            <v>9602</v>
          </cell>
          <cell r="C878" t="str">
            <v>UPC</v>
          </cell>
        </row>
        <row r="879">
          <cell r="A879" t="str">
            <v>VCT</v>
          </cell>
          <cell r="B879">
            <v>3300</v>
          </cell>
          <cell r="C879" t="str">
            <v>UPC</v>
          </cell>
        </row>
        <row r="880">
          <cell r="A880" t="str">
            <v>VCX</v>
          </cell>
          <cell r="B880">
            <v>3300</v>
          </cell>
          <cell r="C880" t="str">
            <v>UPC</v>
          </cell>
        </row>
        <row r="881">
          <cell r="A881" t="str">
            <v>VDN</v>
          </cell>
          <cell r="B881">
            <v>26400</v>
          </cell>
          <cell r="C881" t="str">
            <v>UPC</v>
          </cell>
        </row>
        <row r="882">
          <cell r="A882" t="str">
            <v>VDT</v>
          </cell>
          <cell r="B882">
            <v>13200</v>
          </cell>
          <cell r="C882" t="str">
            <v>UPC</v>
          </cell>
        </row>
        <row r="883">
          <cell r="A883" t="str">
            <v>VES</v>
          </cell>
          <cell r="B883">
            <v>1402</v>
          </cell>
          <cell r="C883" t="str">
            <v>UPC</v>
          </cell>
        </row>
        <row r="884">
          <cell r="A884" t="str">
            <v>VFC</v>
          </cell>
          <cell r="B884">
            <v>11031</v>
          </cell>
          <cell r="C884" t="str">
            <v>UPC</v>
          </cell>
        </row>
        <row r="885">
          <cell r="A885" t="str">
            <v>VHF</v>
          </cell>
          <cell r="B885">
            <v>6700</v>
          </cell>
          <cell r="C885" t="str">
            <v>UPC</v>
          </cell>
        </row>
        <row r="886">
          <cell r="A886" t="str">
            <v>VHH</v>
          </cell>
          <cell r="B886">
            <v>1200</v>
          </cell>
          <cell r="C886" t="str">
            <v>UPC</v>
          </cell>
        </row>
        <row r="887">
          <cell r="A887" t="str">
            <v>VIN</v>
          </cell>
          <cell r="B887">
            <v>11500</v>
          </cell>
          <cell r="C887" t="str">
            <v>UPC</v>
          </cell>
        </row>
        <row r="888">
          <cell r="A888" t="str">
            <v>VIR</v>
          </cell>
          <cell r="B888">
            <v>12497</v>
          </cell>
          <cell r="C888" t="str">
            <v>UPC</v>
          </cell>
        </row>
        <row r="889">
          <cell r="A889" t="str">
            <v>VKD</v>
          </cell>
          <cell r="B889">
            <v>29000</v>
          </cell>
          <cell r="C889" t="str">
            <v>UPC</v>
          </cell>
        </row>
        <row r="890">
          <cell r="A890" t="str">
            <v>VKP</v>
          </cell>
          <cell r="B890">
            <v>600</v>
          </cell>
          <cell r="C890" t="str">
            <v>UPC</v>
          </cell>
        </row>
        <row r="891">
          <cell r="A891" t="str">
            <v>VNN</v>
          </cell>
          <cell r="B891">
            <v>3700</v>
          </cell>
          <cell r="C891" t="str">
            <v>UPC</v>
          </cell>
        </row>
        <row r="892">
          <cell r="A892" t="str">
            <v>VNX</v>
          </cell>
          <cell r="B892">
            <v>1600</v>
          </cell>
          <cell r="C892" t="str">
            <v>UPC</v>
          </cell>
        </row>
        <row r="893">
          <cell r="A893" t="str">
            <v>VPC</v>
          </cell>
          <cell r="B893">
            <v>1100</v>
          </cell>
          <cell r="C893" t="str">
            <v>UPC</v>
          </cell>
        </row>
        <row r="894">
          <cell r="A894" t="str">
            <v>VQC</v>
          </cell>
          <cell r="B894">
            <v>13800</v>
          </cell>
          <cell r="C894" t="str">
            <v>UPC</v>
          </cell>
        </row>
        <row r="895">
          <cell r="A895" t="str">
            <v>VRG</v>
          </cell>
          <cell r="B895">
            <v>2350</v>
          </cell>
          <cell r="C895" t="str">
            <v>UPC</v>
          </cell>
        </row>
        <row r="896">
          <cell r="A896" t="str">
            <v>VSG</v>
          </cell>
          <cell r="B896">
            <v>1100</v>
          </cell>
          <cell r="C896" t="str">
            <v>UPC</v>
          </cell>
        </row>
        <row r="897">
          <cell r="A897" t="str">
            <v>VSP</v>
          </cell>
          <cell r="B897">
            <v>1100</v>
          </cell>
          <cell r="C897" t="str">
            <v>UPC</v>
          </cell>
        </row>
        <row r="898">
          <cell r="A898" t="str">
            <v>VT1</v>
          </cell>
          <cell r="B898">
            <v>11433</v>
          </cell>
          <cell r="C898" t="str">
            <v>UPC</v>
          </cell>
        </row>
        <row r="899">
          <cell r="A899" t="str">
            <v>VT8</v>
          </cell>
          <cell r="B899">
            <v>4900</v>
          </cell>
          <cell r="C899" t="str">
            <v>UPC</v>
          </cell>
        </row>
        <row r="900">
          <cell r="A900" t="str">
            <v>VTA</v>
          </cell>
          <cell r="B900">
            <v>7331</v>
          </cell>
          <cell r="C900" t="str">
            <v>UPC</v>
          </cell>
        </row>
        <row r="901">
          <cell r="A901" t="str">
            <v>VTI</v>
          </cell>
          <cell r="B901">
            <v>2800</v>
          </cell>
          <cell r="C901" t="str">
            <v>UPC</v>
          </cell>
        </row>
        <row r="902">
          <cell r="A902" t="str">
            <v>VTJ</v>
          </cell>
          <cell r="B902">
            <v>9765</v>
          </cell>
          <cell r="C902" t="str">
            <v>UPC</v>
          </cell>
        </row>
        <row r="903">
          <cell r="A903" t="str">
            <v>VTX</v>
          </cell>
          <cell r="B903">
            <v>0</v>
          </cell>
          <cell r="C903" t="str">
            <v>UPC</v>
          </cell>
        </row>
        <row r="904">
          <cell r="A904" t="str">
            <v>VC5</v>
          </cell>
          <cell r="B904">
            <v>1800</v>
          </cell>
          <cell r="C904" t="str">
            <v>UPC</v>
          </cell>
        </row>
        <row r="905">
          <cell r="A905" t="str">
            <v>WSB</v>
          </cell>
          <cell r="B905">
            <v>0</v>
          </cell>
          <cell r="C905" t="str">
            <v>UPC</v>
          </cell>
        </row>
        <row r="906">
          <cell r="A906" t="str">
            <v>WTC</v>
          </cell>
          <cell r="B906">
            <v>0</v>
          </cell>
          <cell r="C906" t="str">
            <v>UPC</v>
          </cell>
        </row>
        <row r="907">
          <cell r="A907" t="str">
            <v>XPH</v>
          </cell>
          <cell r="B907">
            <v>0</v>
          </cell>
          <cell r="C907" t="str">
            <v>UPC</v>
          </cell>
        </row>
        <row r="908">
          <cell r="A908" t="str">
            <v>YBC</v>
          </cell>
          <cell r="B908">
            <v>3400</v>
          </cell>
          <cell r="C908" t="str">
            <v>UPC</v>
          </cell>
        </row>
        <row r="909">
          <cell r="A909" t="str">
            <v>VST</v>
          </cell>
          <cell r="B909">
            <v>900</v>
          </cell>
          <cell r="C909" t="str">
            <v>UPC</v>
          </cell>
        </row>
        <row r="911">
          <cell r="A911" t="str">
            <v>MCV</v>
          </cell>
          <cell r="B911">
            <v>3600</v>
          </cell>
          <cell r="C911" t="str">
            <v>Hủy NY</v>
          </cell>
        </row>
        <row r="912">
          <cell r="A912" t="str">
            <v>S64</v>
          </cell>
          <cell r="C912" t="str">
            <v>Hủy NY</v>
          </cell>
        </row>
        <row r="913">
          <cell r="A913" t="str">
            <v>SDS</v>
          </cell>
          <cell r="B913">
            <v>4100</v>
          </cell>
          <cell r="C913" t="str">
            <v>Hủy NY</v>
          </cell>
        </row>
        <row r="914">
          <cell r="A914" t="str">
            <v>SHC</v>
          </cell>
          <cell r="B914">
            <v>2400</v>
          </cell>
          <cell r="C914" t="str">
            <v>Hủy NY</v>
          </cell>
        </row>
        <row r="915">
          <cell r="A915" t="str">
            <v>BHV</v>
          </cell>
          <cell r="B915">
            <v>3700</v>
          </cell>
          <cell r="C915" t="str">
            <v>Hủy NY</v>
          </cell>
        </row>
        <row r="916">
          <cell r="A916" t="str">
            <v>CIC</v>
          </cell>
          <cell r="B916">
            <v>1800</v>
          </cell>
          <cell r="C916" t="str">
            <v>Hủy NY</v>
          </cell>
        </row>
        <row r="917">
          <cell r="A917" t="str">
            <v>GBS</v>
          </cell>
          <cell r="B917">
            <v>1100</v>
          </cell>
          <cell r="C917" t="str">
            <v>Hủy NY</v>
          </cell>
        </row>
        <row r="918">
          <cell r="A918" t="str">
            <v>XMC</v>
          </cell>
          <cell r="B918">
            <v>6900</v>
          </cell>
          <cell r="C918" t="str">
            <v>Hủy NY</v>
          </cell>
        </row>
        <row r="919">
          <cell r="A919" t="str">
            <v>BTH</v>
          </cell>
          <cell r="B919">
            <v>9300</v>
          </cell>
          <cell r="C919" t="str">
            <v>Hủy NY</v>
          </cell>
        </row>
      </sheetData>
      <sheetData sheetId="21"/>
      <sheetData sheetId="22"/>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Tong San luong"/>
      <sheetName val="TQT"/>
      <sheetName val="Tong Quyettoan"/>
      <sheetName val="Quyettoan 2001"/>
      <sheetName val="TT tam ung"/>
      <sheetName val="QT thue 2001"/>
      <sheetName val="P bo CPC 2001"/>
      <sheetName val="PB KHTS 2001"/>
      <sheetName val="Dieuchinh thueVAT"/>
      <sheetName val="XL4Poppy"/>
      <sheetName val="Bieu1-LDTN"/>
      <sheetName val="Bieu 2a"/>
      <sheetName val="Bieu 2b"/>
      <sheetName val="Bieu 2c"/>
      <sheetName val="Bieu 3"/>
      <sheetName val="Bieu 4a"/>
      <sheetName val="Bieu 4b"/>
      <sheetName val="Bieu 4c-1"/>
      <sheetName val="Bieu 4c-2"/>
      <sheetName val="Bieu 5"/>
      <sheetName val="Bieu 6"/>
      <sheetName val="TDKT"/>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Gia VL"/>
      <sheetName val="Bang gia ca may"/>
      <sheetName val="Bang luong CB"/>
      <sheetName val="Bang P.tich CT"/>
      <sheetName val="D.toan chi tiet"/>
      <sheetName val="Bang TH Dtoan"/>
      <sheetName val="XXXXXXXX"/>
      <sheetName val="KHthuvon T3-2003"/>
      <sheetName val="KHThuvonT4-2003"/>
      <sheetName val="THuchienKHTVQI-2003"/>
      <sheetName val="KHTV Q2-2003"/>
      <sheetName val="Thang5-03"/>
      <sheetName val="Sheet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Sheet2"/>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ccdc"/>
      <sheetName val="pbnvlieu"/>
      <sheetName val="NKNVLIEUBSUNG"/>
      <sheetName val="pbcpqlq4"/>
      <sheetName val="pbcpchung"/>
      <sheetName val="pbccdcDUNG"/>
      <sheetName val="NVLQ1+2,03"/>
      <sheetName val="CCDCQ1+2.03"/>
      <sheetName val="1421Q1+2"/>
      <sheetName val="XXXXXXX0"/>
      <sheetName val="KM0+KM1"/>
      <sheetName val="KM1+KM2"/>
      <sheetName val="KM2+KM3"/>
      <sheetName val="Nen-Mat"/>
      <sheetName val="Ho ga"/>
      <sheetName val="Ho thu"/>
      <sheetName val=" Kl ranh kin BT, H30"/>
      <sheetName val="1.2-Kluong bo via &amp; rdan"/>
      <sheetName val="2.2-Kluong lat he"/>
      <sheetName val="BIA KP"/>
      <sheetName val="Congty"/>
      <sheetName val="VPPN"/>
      <sheetName val="XN74"/>
      <sheetName val="XN54"/>
      <sheetName val="XN33"/>
      <sheetName val="NK96"/>
      <sheetName val="XL4Test5"/>
      <sheetName val="T3"/>
      <sheetName val="KCT moi"/>
      <sheetName val="KCT moi (2)"/>
      <sheetName val="Hoi"/>
      <sheetName val="T4"/>
      <sheetName val="T5"/>
      <sheetName val="Quytien mat2003 baocao)"/>
      <sheetName val="T4 (2)"/>
      <sheetName val="T6"/>
      <sheetName val="T6Bich"/>
      <sheetName val="PC"/>
      <sheetName val="Ph-Thu"/>
      <sheetName val="Ph-Thu (2)"/>
      <sheetName val="PC (2)"/>
      <sheetName val="Chart2"/>
      <sheetName val="Chart1"/>
      <sheetName val="PC (3)"/>
      <sheetName val="5 nam (tach)"/>
      <sheetName val="5 nam (tach) (2)"/>
      <sheetName val="KH 2003"/>
      <sheetName val="tong hop"/>
      <sheetName val="phan tich DG"/>
      <sheetName val="gia vat lieu"/>
      <sheetName val="gia xe may"/>
      <sheetName val="gia nhan cong"/>
      <sheetName val="THop (2)"/>
      <sheetName val="phÐp 99"/>
      <sheetName val="Nghi s¬n (2)"/>
      <sheetName val="kt1 (2)"/>
      <sheetName val="Tiepthi"/>
      <sheetName val="THop"/>
      <sheetName val="Daotao"/>
      <sheetName val="Cau 100 tan"/>
      <sheetName val="UongBi (2)"/>
      <sheetName val="UongBi"/>
      <sheetName val="tgd"/>
      <sheetName val="HDQT"/>
      <sheetName val="tc"/>
      <sheetName val="tv"/>
      <sheetName val="qlm"/>
      <sheetName val=" dngoai"/>
      <sheetName val="hchi"/>
      <sheetName val="dd"/>
      <sheetName val="kh"/>
      <sheetName val=" thidua"/>
      <sheetName val="bv"/>
      <sheetName val="lxe"/>
      <sheetName val="kt"/>
      <sheetName val="kt1"/>
      <sheetName val="vhan"/>
      <sheetName val="Tuvan1"/>
      <sheetName val="Tuvan2"/>
      <sheetName val="KOBE150T"/>
      <sheetName val=" cogioi"/>
      <sheetName val="HPhong"/>
      <sheetName val="xnk"/>
      <sheetName val="CNTT"/>
      <sheetName val="Doanphi"/>
      <sheetName val="Tonghop30.9"/>
      <sheetName val="Tonghop15.7"/>
      <sheetName val="Tonghop30.6"/>
      <sheetName val="Tonghop30.4"/>
      <sheetName val="Tonghop30.2"/>
      <sheetName val="Tonghop31.12"/>
      <sheetName val="CPQl"/>
      <sheetName val="DBDAN"/>
      <sheetName val="CTCCN"/>
      <sheetName val="TDC"/>
      <sheetName val="Quang Tri"/>
      <sheetName val="TTHue"/>
      <sheetName val="Da Nang"/>
      <sheetName val="Quang Nam"/>
      <sheetName val="Quang Ngai"/>
      <sheetName val="TH DH-QN"/>
      <sheetName val="KP HD"/>
      <sheetName val="DB HD"/>
      <sheetName val="TH"/>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Phantich"/>
      <sheetName val="Toan_DA"/>
      <sheetName val="2004"/>
      <sheetName val="2005"/>
      <sheetName val="NEW_PANEL"/>
      <sheetName val="DSKH HN"/>
      <sheetName val="NKY "/>
      <sheetName val="DS-TT"/>
      <sheetName val=" HN NHAP"/>
      <sheetName val="KHO HN"/>
      <sheetName val="CNO "/>
      <sheetName val="Sheet4"/>
      <sheetName val="Ma"/>
      <sheetName val="Tonghop"/>
      <sheetName val="BQTPT"/>
      <sheetName val="BQTVT"/>
      <sheetName val="NKBH"/>
      <sheetName val="NH"/>
      <sheetName val="HToan"/>
      <sheetName val="NKPT"/>
      <sheetName val="QTPhoto"/>
      <sheetName val="No Photo"/>
      <sheetName val="TL"/>
      <sheetName val="NKVitinh"/>
      <sheetName val="QTVitinh"/>
      <sheetName val="No vitinh"/>
      <sheetName val="Luong"/>
      <sheetName val="XNCN"/>
      <sheetName val="tuan"/>
      <sheetName val="thang"/>
      <sheetName val="Soluong"/>
      <sheetName val="Ton"/>
      <sheetName val="BCNo"/>
      <sheetName val="Theno"/>
      <sheetName val="Sochi"/>
      <sheetName val="giaotien"/>
      <sheetName val="DGT"/>
      <sheetName val="Hagia"/>
      <sheetName val="duchai"/>
      <sheetName val="Congno2002va2003"/>
      <sheetName val="C.TIEU"/>
      <sheetName val="KQ (2)"/>
      <sheetName val="T.HAO"/>
      <sheetName val="T.HAO (2)"/>
      <sheetName val="KHbanhang"/>
      <sheetName val="CPSX"/>
      <sheetName val="QLDN"/>
      <sheetName val="T.Luong"/>
      <sheetName val="GTCX(Zx)"/>
      <sheetName val="W200x250"/>
      <sheetName val="DH200x250"/>
      <sheetName val="RT-G200x250"/>
      <sheetName val="T-250x400"/>
      <sheetName val="K-CT200x200"/>
      <sheetName val="TL-200x300"/>
      <sheetName val="400x400"/>
      <sheetName val="300x300"/>
      <sheetName val="T.Hao(1)"/>
      <sheetName val="TSCD"/>
      <sheetName val="CPNLTT"/>
      <sheetName val="NCTT"/>
      <sheetName val="LAI VAY"/>
      <sheetName val="641"/>
      <sheetName val="642"/>
      <sheetName val="CPSXKD"/>
      <sheetName val="GTmen"/>
      <sheetName val="K.luongSP"/>
      <sheetName val="BAI.MEN-Xuong"/>
      <sheetName val="KHDT"/>
      <sheetName val="KHGT"/>
      <sheetName val="KHDT(1)"/>
      <sheetName val="KHDT(2)"/>
      <sheetName val="SX-TT"/>
      <sheetName val="CL "/>
      <sheetName val="LDTL"/>
      <sheetName val="KHSCL"/>
      <sheetName val="BAO HO LD"/>
      <sheetName val="K-HAO"/>
      <sheetName val="CPC"/>
      <sheetName val="LNKD"/>
      <sheetName val="SK"/>
      <sheetName val="TRA NO"/>
      <sheetName val="CTTH"/>
      <sheetName val="VLD"/>
      <sheetName val="VLD_Phuong"/>
      <sheetName val="BCKQSXKD"/>
      <sheetName val="CANDOIKT"/>
      <sheetName val="BC LUU CHUYEN TTE"/>
      <sheetName val="BCKQHDSX -KD"/>
      <sheetName val="BANGCDKT"/>
      <sheetName val="BCDKT (CU)"/>
      <sheetName val="BCLCT.TE"/>
      <sheetName val="KH .BANHANG"/>
      <sheetName val="GIAVONHANGBAN"/>
      <sheetName val="C.PHISANXUAT"/>
      <sheetName val="CHIPHI HOATDONG"/>
      <sheetName val="KMTAICHINHBATTHUONG"/>
      <sheetName val="Tinhtoanchitiettaichinh"/>
      <sheetName val="kehoachdautu"/>
      <sheetName val="KHOI LUONG"/>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504"/>
      <sheetName val="807"/>
      <sheetName val="809"/>
      <sheetName val="801"/>
      <sheetName val="10-3"/>
      <sheetName val="CAVICO"/>
      <sheetName val="SD7"/>
      <sheetName val="BL01"/>
      <sheetName val="BL02"/>
      <sheetName val="BL03"/>
      <sheetName val="TK331A"/>
      <sheetName val="TK131B"/>
      <sheetName val="TK131A"/>
      <sheetName val="TK 331c1"/>
      <sheetName val="TK331C"/>
      <sheetName val="CT331-2003"/>
      <sheetName val="CT 331"/>
      <sheetName val="CT131-2003"/>
      <sheetName val="CT 131"/>
      <sheetName val="TK331B"/>
      <sheetName val=""/>
      <sheetName val="[heet30"/>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Sheet5"/>
      <sheetName val="Sheet6"/>
      <sheetName val="Sheet7"/>
      <sheetName val="Sheet8"/>
      <sheetName val="Sheet9"/>
      <sheetName val="Sheet10"/>
      <sheetName val="Sheet13"/>
      <sheetName val="Sheet14"/>
      <sheetName val="Sheet15"/>
      <sheetName val="Sheet16"/>
      <sheetName val="ton tam"/>
      <sheetName val="Thep hinh"/>
      <sheetName val="p-in"/>
      <sheetName val="CP -141"/>
      <sheetName val="CPhi"/>
      <sheetName val="CP1"/>
      <sheetName val="GVXL5"/>
      <sheetName val="CPXL1"/>
      <sheetName val="THOP XL1"/>
      <sheetName val="CPXL5"/>
      <sheetName val="621XL1"/>
      <sheetName val="154XL1"/>
      <sheetName val="Khao PBXL1"/>
      <sheetName val="D154XL5"/>
      <sheetName val="KCCPXL5"/>
      <sheetName val="HTCPXL5"/>
      <sheetName val="TTCPXL5"/>
      <sheetName val="XL1-5"/>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Tuan 1"/>
      <sheetName val="Tuan 2"/>
      <sheetName val="Tuan 3"/>
      <sheetName val="Tuan 4"/>
      <sheetName val="PANEL"/>
      <sheetName val="cong40_x0016_-410"/>
      <sheetName val="Phan dap J95"/>
      <sheetName val="NK4-QT"/>
      <sheetName val="NK5-QT"/>
      <sheetName val="QT4"/>
      <sheetName val="NT2"/>
      <sheetName val="NT2+2"/>
      <sheetName val="NT3"/>
      <sheetName val="NT3+2"/>
      <sheetName val="NT4"/>
      <sheetName val="nt 02 ntien cong ty lan 03  "/>
      <sheetName val="nt 02chua ntien cong ty lan 03 "/>
      <sheetName val="nt 04 ntien cong ty lan 03  "/>
      <sheetName val="nt 04chua ntien cong ty lan 03"/>
      <sheetName val="nt 05 ntien cong ty lan 03 "/>
      <sheetName val="nt 05  chuantien cong ty lan 03"/>
      <sheetName val="nuoc"/>
      <sheetName val="Dot - 2"/>
      <sheetName val="Dot 1"/>
      <sheetName val="PDV+XE"/>
      <sheetName val="ct6- 1"/>
      <sheetName val="ct6-2"/>
      <sheetName val="ct2 - 1"/>
      <sheetName val="ct2-2"/>
      <sheetName val=" ct16"/>
      <sheetName val="bc xe tth"/>
      <sheetName val="soke toan cno"/>
      <sheetName val="bccno"/>
      <sheetName val="bang thong ke"/>
      <sheetName val="bcdv"/>
      <sheetName val="bcchi tiet"/>
      <sheetName val="Ma 787"/>
      <sheetName val="DTCT"/>
      <sheetName val="PTVT"/>
      <sheetName val="THDT"/>
      <sheetName val="THVT"/>
      <sheetName val="THGT"/>
      <sheetName val="_x0012_2-9"/>
      <sheetName val="K255 SBasa"/>
      <sheetName val="ctTBA"/>
      <sheetName val="gia vat mieu"/>
      <sheetName val="kh Òv-10"/>
      <sheetName val="Tuan B_x0000_ao"/>
      <sheetName val="T9"/>
      <sheetName val="T2"/>
      <sheetName val="T1"/>
      <sheetName val="TN"/>
      <sheetName val="ND"/>
      <sheetName val="VL"/>
      <sheetName val="TH FF140"/>
      <sheetName val="TH FF177"/>
      <sheetName val="Tien dat HD"/>
      <sheetName val="TH cong no"/>
      <sheetName val="12.03"/>
      <sheetName val="1.04"/>
      <sheetName val="2.04"/>
      <sheetName val="3.04"/>
      <sheetName val="4.04"/>
      <sheetName val="k`28-10"/>
      <sheetName val="[PANEL.XLS_x001d_T5"/>
      <sheetName val="SŨeet3"/>
      <sheetName val="tk131t1 (2)"/>
      <sheetName val="tk331 (3)"/>
      <sheetName val="Hni"/>
      <sheetName val="Giantiep"/>
      <sheetName val="Phucvu"/>
      <sheetName val="PXBTso1_SLa"/>
      <sheetName val="PXBT TQuang"/>
      <sheetName val="Doicogioi"/>
      <sheetName val="PXnghien"/>
      <sheetName val="BTHLT01&amp;0205"/>
      <sheetName val="Dien+T U"/>
      <sheetName val="DS chi tet TQ"/>
      <sheetName val="Doan phi"/>
      <sheetName val="THCP198"/>
      <sheetName val="gvl"/>
      <sheetName val="gia vt,nc,may"/>
      <sheetName val="Uon'Bi"/>
      <sheetName val="Shaet28"/>
      <sheetName val="400-415.37"/>
      <sheetName val="KL NR2"/>
      <sheetName val="NR2 565 PQ DQ"/>
      <sheetName val="565 DD"/>
      <sheetName val="M2-415.37"/>
      <sheetName val="Cong"/>
      <sheetName val="507 PQ"/>
      <sheetName val="507 DD"/>
      <sheetName val=" Subbase"/>
      <sheetName val="NR2"/>
      <sheetName val="Sheetး6"/>
      <sheetName val="NEW-PAN၅L"/>
      <sheetName val="[PANEL.XLSၝXL4Test5"/>
      <sheetName val="[PANEL.XLSŝQT thue 2001"/>
      <sheetName val="Sheep75"/>
      <sheetName val="Bang PTKL/Luu"/>
      <sheetName val="UH"/>
      <sheetName val="tuong"/>
      <sheetName val="HS"/>
      <sheetName val="cn01"/>
      <sheetName val="cn02"/>
      <sheetName val="CL"/>
      <sheetName val="CK"/>
      <sheetName val="TCa"/>
      <sheetName val="CT"/>
      <sheetName val="TCu"/>
      <sheetName val="CNg"/>
      <sheetName val="DH"/>
      <sheetName val="Thang 07"/>
      <sheetName val="T10-05"/>
      <sheetName val="T9-05"/>
      <sheetName val="t805"/>
      <sheetName val="11T"/>
      <sheetName val="9T"/>
      <sheetName val="TOFG HOP K L"/>
      <sheetName val="Bang PTKL)Luu"/>
      <sheetName val="TTKD- TAM BAN 408"/>
      <sheetName val="Shaet42"/>
      <sheetName val="kh 30%11"/>
      <sheetName val="kh 17)11"/>
      <sheetName val="Kh 6%10"/>
      <sheetName val="22-8"/>
      <sheetName val="pbcpchufg"/>
      <sheetName val="Thg 2"/>
      <sheetName val="Thg 3"/>
      <sheetName val="Thg 4"/>
      <sheetName val="thg5"/>
      <sheetName val="Thg6"/>
      <sheetName val="Thg7"/>
      <sheetName val="thang1"/>
      <sheetName val="thang2"/>
      <sheetName val="Bang lu哜ng CB"/>
      <sheetName val="tk336t1 (5)"/>
      <sheetName val="Ma KH 331 "/>
      <sheetName val="Danh sach (7)"/>
      <sheetName val="Danh sach (8)"/>
      <sheetName val="cong no TD (2)"/>
      <sheetName val="BKCN331-04 (2)"/>
      <sheetName val="BKCN131-04 (3)"/>
      <sheetName val="BKCN336-04 (4)"/>
      <sheetName val="Danh muc ho so luu tru 2002(12)"/>
      <sheetName val="Danh muc ho so luu tru 2002(13)"/>
      <sheetName val="ke SCL (6)"/>
      <sheetName val="ke DTXDCB (7)"/>
      <sheetName val="MTSan (8)"/>
      <sheetName val="Thue 0 ktru "/>
      <sheetName val="Thue 0 ktru  -05 "/>
      <sheetName val="CPhi 50 nam "/>
      <sheetName val="Tra goc vay MTruong "/>
      <sheetName val="ke DC Than (7)"/>
      <sheetName val="kectu  go "/>
      <sheetName val="Hon gai "/>
      <sheetName val="Huong bien "/>
      <sheetName val="NM Sua "/>
      <sheetName val="L Thuc "/>
      <sheetName val="San gat "/>
      <sheetName val="H Chat mo "/>
      <sheetName val="Xang dau "/>
      <sheetName val="Hai Yen"/>
      <sheetName val="cang le "/>
      <sheetName val="HTan"/>
      <sheetName val="phieuchi (5)"/>
      <sheetName val="phieuchi CD(6)"/>
      <sheetName val="phieuThuCD (7)"/>
      <sheetName val="Biat1 (8)"/>
      <sheetName val="Biat1 (10)"/>
      <sheetName val="Biat1 (9)"/>
      <sheetName val="keno (2)"/>
      <sheetName val="UOC CP 2004 "/>
      <sheetName val="00000001"/>
      <sheetName val="Shuet39"/>
      <sheetName val="She%t35"/>
      <sheetName val="Bang CC (2)"/>
      <sheetName val="Nhat trinh"/>
      <sheetName val="Tien An T11"/>
      <sheetName val="DNPD-QL"/>
      <sheetName val="Bang luong"/>
      <sheetName val="Bang CC"/>
      <sheetName val=" Luong nghien "/>
      <sheetName val="QT-LN"/>
      <sheetName val="Phuc vu"/>
      <sheetName val="May Phat"/>
      <sheetName val="1813"/>
      <sheetName val="mau 1"/>
      <sheetName val="mau 10"/>
      <sheetName val="mau 2"/>
      <sheetName val="mau 3"/>
      <sheetName val="mau 4"/>
      <sheetName val="Tai san luu dong"/>
      <sheetName val="Boiduongkiemke"/>
      <sheetName val="Tonghopgiatri"/>
      <sheetName val="Kiemke30-6"/>
      <sheetName val="GuV"/>
      <sheetName val="O252 AC"/>
      <sheetName val="7000ð000"/>
      <sheetName val="h00000ð0"/>
      <sheetName val="i00ð0000"/>
      <sheetName val="Ba⁮g luong CB"/>
      <sheetName val="giathau"/>
      <sheetName val="_heet30"/>
      <sheetName val="KHTV _x0003__x0000_-2003"/>
      <sheetName val="ht 24,11"/>
      <sheetName val="nt 05  chuantien cong ty1lan 03"/>
      <sheetName val="14C-"/>
      <sheetName val="14C-SB2"/>
      <sheetName val="NKNVLIEUBSUN_x0003_"/>
      <sheetName val="KHo152"/>
      <sheetName val="Kho153"/>
      <sheetName val="Ht1r8"/>
      <sheetName val="thang1-06"/>
      <sheetName val="thang2-06"/>
      <sheetName val="thang3-06"/>
      <sheetName val="thang4-06"/>
      <sheetName val="Sheeô30"/>
      <sheetName val="HD thu mea cat soi "/>
      <sheetName val="Mau co 02C"/>
      <sheetName val="_x0000__x0004__x0000__x0000__x0000__x0010__x0000_Y"/>
      <sheetName val="01,04"/>
      <sheetName val="02.04"/>
      <sheetName val="03,04"/>
      <sheetName val="04,04"/>
      <sheetName val="05,04"/>
      <sheetName val="06,04"/>
      <sheetName val="7,04"/>
      <sheetName val="8,04"/>
      <sheetName val="TH2.04"/>
      <sheetName val="3331HONG"/>
      <sheetName val="3331HOA"/>
      <sheetName val="133HOA"/>
      <sheetName val="133HUY"/>
      <sheetName val="133HONG"/>
      <sheetName val="th1.04"/>
      <sheetName val="bang soࠠsanh tong hop"/>
      <sheetName val="K253 K9_x0018_"/>
      <sheetName val="P.Thu"/>
      <sheetName val="P.Chi"/>
      <sheetName val="C.tu co NH"/>
      <sheetName val="C.tu no NH"/>
      <sheetName val="P.N.K"/>
      <sheetName val="PXKLD"/>
      <sheetName val="PNKTP"/>
      <sheetName val="HDMH"/>
      <sheetName val="HDBH"/>
      <sheetName val="PXKBH"/>
      <sheetName val="P.bo T.Luong"/>
      <sheetName val="C.Tu ghi so"/>
      <sheetName val="C.doi PS"/>
      <sheetName val="P.Bo C.Cu"/>
      <sheetName val="Sheet)8"/>
      <sheetName val="1&quot;"/>
      <sheetName val="CPLT"/>
      <sheetName val="GIAVONHA"/>
      <sheetName val="Labor+Equi"/>
      <sheetName val="Material (2)"/>
      <sheetName val="CHITIET VL-NC"/>
      <sheetName val="DON GIA"/>
      <sheetName val="dtxl"/>
      <sheetName val="DG"/>
      <sheetName val="OTH_TOT"/>
      <sheetName val="DONGIA"/>
      <sheetName val="TONGKE-HT"/>
      <sheetName val="So quy 2007"/>
      <sheetName val="Tu PC 58"/>
      <sheetName val="Tu PC 33 - 57"/>
      <sheetName val="PC tu 01 - 32"/>
      <sheetName val="PT tu 01"/>
      <sheetName val="So quy NH"/>
      <sheetName val="Bia so quy"/>
      <sheetName val="bo"/>
      <sheetName val=" heet66"/>
      <sheetName val="KHOI"/>
      <sheetName val="BCJQHDSX -KD"/>
      <sheetName val="Gia_GC_Satthep"/>
      <sheetName val="[PANEL.XLS][PANEL.XLS]Bang PTKL"/>
      <sheetName val="DO AM DT"/>
      <sheetName val="qhlk"/>
      <sheetName val="Database"/>
      <sheetName val="THqchienKHTVQI-2003"/>
      <sheetName val="T.Tinh"/>
      <sheetName val="Trang mở đầu"/>
      <sheetName val="GABUNGAN"/>
      <sheetName val="주식"/>
      <sheetName val="Sh%et36"/>
      <sheetName val="Bi2_x0000__x0000_"/>
      <sheetName val="PANEL ?????"/>
      <sheetName val="dg-VTu"/>
      <sheetName val="Sheed89"/>
      <sheetName val="[PANEL.XLS]Bang PTKL/Luu"/>
      <sheetName val="PANEL_南區焚化爐1"/>
      <sheetName val="Tong_San_luong1"/>
      <sheetName val="Tong_Quyettoan1"/>
      <sheetName val="Quyettoan_20011"/>
      <sheetName val="TT_tam_ung1"/>
      <sheetName val="QT_thue_20011"/>
      <sheetName val="P_bo_CPC_20011"/>
      <sheetName val="PB_KHTS_20011"/>
      <sheetName val="Dieuchinh_thueVAT1"/>
      <sheetName val="Bieu_2a1"/>
      <sheetName val="Bieu_2b1"/>
      <sheetName val="Bieu_2c1"/>
      <sheetName val="Bieu_31"/>
      <sheetName val="Bieu_4a1"/>
      <sheetName val="Bieu_4b1"/>
      <sheetName val="Bieu_4c-11"/>
      <sheetName val="Bieu_4c-21"/>
      <sheetName val="Bieu_51"/>
      <sheetName val="Bieu_61"/>
      <sheetName val="TONG_HOP_K_L1"/>
      <sheetName val="Bang_PTKL-Luu1"/>
      <sheetName val="Bang_PTKL1"/>
      <sheetName val="Tuan_BCao1"/>
      <sheetName val="Theo_doi_Ranh1"/>
      <sheetName val="Ranh_11"/>
      <sheetName val="KY_TT1"/>
      <sheetName val="KLBCCTY_Cong1"/>
      <sheetName val="TTKL_VIA_2_NBA1"/>
      <sheetName val="TTKL-_TAM_BAN_4081"/>
      <sheetName val="Phan_dap_K951"/>
      <sheetName val="CCDCQ1+2_031"/>
      <sheetName val="Gia_VL1"/>
      <sheetName val="Bang_gia_ca_may1"/>
      <sheetName val="Bang_luong_CB1"/>
      <sheetName val="Bang_P_tich_CT1"/>
      <sheetName val="D_toan_chi_tiet1"/>
      <sheetName val="Bang_TH_Dtoan1"/>
      <sheetName val="Ho_ga1"/>
      <sheetName val="Ho_thu1"/>
      <sheetName val="_Kl_ranh_kin_BT,_H301"/>
      <sheetName val="1_2-Kluong_bo_via_&amp;_rdan1"/>
      <sheetName val="2_2-Kluong_lat_he1"/>
      <sheetName val="BIA_KP1"/>
      <sheetName val="KHthuvon_T3-20031"/>
      <sheetName val="KHTV_Q2-20031"/>
      <sheetName val="Hoan_thanh1"/>
      <sheetName val="hoan_th_151"/>
      <sheetName val="Khoach_151"/>
      <sheetName val="HT_221"/>
      <sheetName val="KH_221"/>
      <sheetName val="KH_T81"/>
      <sheetName val="Ht_481"/>
      <sheetName val="Kh_121"/>
      <sheetName val="ht_20-101"/>
      <sheetName val="ht_24-111"/>
      <sheetName val="Ht_20-11"/>
      <sheetName val="KH_12-11"/>
      <sheetName val="HT_12-11"/>
      <sheetName val="KH_5-11"/>
      <sheetName val="HT_5-11"/>
      <sheetName val="Ht_22-121"/>
      <sheetName val="Ht_15-121"/>
      <sheetName val="kh_7-121"/>
      <sheetName val="ht_7-121"/>
      <sheetName val="kh_30-111"/>
      <sheetName val="ht_30-111"/>
      <sheetName val="kh_17-111"/>
      <sheetName val="ht_17-111"/>
      <sheetName val="kh_10-111"/>
      <sheetName val="ht_10-111"/>
      <sheetName val="kh_2-111"/>
      <sheetName val="ht_02-111"/>
      <sheetName val="kh_27-101"/>
      <sheetName val="ht_27-101"/>
      <sheetName val="Kh_6-101"/>
      <sheetName val="KCT_moi1"/>
      <sheetName val="KCT_moi_(2)1"/>
      <sheetName val="Quytien_mat2003_baocao)1"/>
      <sheetName val="T4_(2)1"/>
      <sheetName val="Ph-Thu_(2)1"/>
      <sheetName val="PC_(2)1"/>
      <sheetName val="PC_(3)1"/>
      <sheetName val="Tonghop30_91"/>
      <sheetName val="Tonghop15_71"/>
      <sheetName val="Tonghop30_61"/>
      <sheetName val="Tonghop30_41"/>
      <sheetName val="Tonghop30_21"/>
      <sheetName val="Tonghop31_121"/>
      <sheetName val="Quang_Tri1"/>
      <sheetName val="Da_Nang1"/>
      <sheetName val="Quang_Nam1"/>
      <sheetName val="Quang_Ngai1"/>
      <sheetName val="TH_DH-QN1"/>
      <sheetName val="KP_HD1"/>
      <sheetName val="DB_HD1"/>
      <sheetName val="tong_hop1"/>
      <sheetName val="phan_tich_DG1"/>
      <sheetName val="gia_vat_lieu1"/>
      <sheetName val="gia_xe_may1"/>
      <sheetName val="gia_nhan_cong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5_nam_(tach)1"/>
      <sheetName val="5_nam_(tach)_(2)1"/>
      <sheetName val="KH_20031"/>
      <sheetName val="THop_(2)1"/>
      <sheetName val="phÐp_991"/>
      <sheetName val="Nghi_s¬n_(2)1"/>
      <sheetName val="kt1_(2)1"/>
      <sheetName val="Cau_100_tan1"/>
      <sheetName val="UongBi_(2)1"/>
      <sheetName val="_dngoai1"/>
      <sheetName val="_thidua1"/>
      <sheetName val="_cogioi1"/>
      <sheetName val="KHOI_LUONG1"/>
      <sheetName val="ton_tam1"/>
      <sheetName val="Thep_hinh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phuong_an_chon1"/>
      <sheetName val="bang_so_sanh_tong_hop_(_PA_cho1"/>
      <sheetName val="dang_ap_dung1"/>
      <sheetName val="bang_tong_hop_(dang_huong)1"/>
      <sheetName val="No_Photo1"/>
      <sheetName val="No_vitinh1"/>
      <sheetName val="C_TIEU1"/>
      <sheetName val="KQ_(2)1"/>
      <sheetName val="T_HAO1"/>
      <sheetName val="T_HAO_(2)1"/>
      <sheetName val="T_Luong1"/>
      <sheetName val="T_Hao(1)1"/>
      <sheetName val="LAI_VAY1"/>
      <sheetName val="K_luongSP1"/>
      <sheetName val="BAI_MEN-Xuong1"/>
      <sheetName val="CL_1"/>
      <sheetName val="BAO_HO_LD1"/>
      <sheetName val="TRA_NO1"/>
      <sheetName val="BC_LUU_CHUYEN_TTE1"/>
      <sheetName val="BCKQHDSX_-KD1"/>
      <sheetName val="BCDKT_(CU)1"/>
      <sheetName val="BCLCT_TE1"/>
      <sheetName val="KH__BANHANG1"/>
      <sheetName val="C_PHISANXUAT1"/>
      <sheetName val="CHIPHI_HOATDONG1"/>
      <sheetName val="CP_-1411"/>
      <sheetName val="THOP_XL11"/>
      <sheetName val="Khao_PBXL11"/>
      <sheetName val="DSKH_HN1"/>
      <sheetName val="NKY_1"/>
      <sheetName val="_HN_NHAP1"/>
      <sheetName val="KHO_HN1"/>
      <sheetName val="CNO_1"/>
      <sheetName val="TK_331c11"/>
      <sheetName val="CT_3311"/>
      <sheetName val="CT_1311"/>
      <sheetName val="cong40-410"/>
      <sheetName val="Bang_PTKL/Luu1"/>
      <sheetName val="kh_Òv-101"/>
      <sheetName val="Tuan_Bao"/>
      <sheetName val="Kc_giavonQ1_051"/>
      <sheetName val="Gan_tru_thue1"/>
      <sheetName val="Nhap_KPCT1"/>
      <sheetName val="PBo_KPCT1"/>
      <sheetName val="KP_nop_CT1"/>
      <sheetName val="PB_LV_CNhanh1"/>
      <sheetName val="PB_CPC1"/>
      <sheetName val="PB_LV_doi_Q41"/>
      <sheetName val="PB_LV_doi1"/>
      <sheetName val="GtQ4_05L41"/>
      <sheetName val="GTQ4_05L31"/>
      <sheetName val="GTQ4_05_L21"/>
      <sheetName val="GTQ4_051"/>
      <sheetName val="GT_Q3,05_sua1"/>
      <sheetName val="GT_Kc_Q3_051"/>
      <sheetName val="GT_Q2_051"/>
      <sheetName val="GT01_20051"/>
      <sheetName val="gia_vat_mieu1"/>
      <sheetName val="nt_02_ntien_cong_ty_lan_03__1"/>
      <sheetName val="nt_02chua_ntien_cong_ty_lan_031"/>
      <sheetName val="nt_04_ntien_cong_ty_lan_03__1"/>
      <sheetName val="nt_04chua_ntien_cong_ty_lan_031"/>
      <sheetName val="nt_05_ntien_cong_ty_lan_03_1"/>
      <sheetName val="nt_05__chuantien_cong_ty_lan_01"/>
      <sheetName val="K255_SBasa1"/>
      <sheetName val="[PANEL_XLSŝQT_thue_20011"/>
      <sheetName val="Phan_dap_J951"/>
      <sheetName val="400-415_371"/>
      <sheetName val="KL_NR21"/>
      <sheetName val="NR2_565_PQ_DQ1"/>
      <sheetName val="565_DD1"/>
      <sheetName val="M2-415_371"/>
      <sheetName val="507_PQ1"/>
      <sheetName val="507_DD1"/>
      <sheetName val="_Subbase1"/>
      <sheetName val="2-9"/>
      <sheetName val="TK_9111"/>
      <sheetName val="TK_7111"/>
      <sheetName val="TK_6321"/>
      <sheetName val="Chi_tiet_5111"/>
      <sheetName val="TK_5111"/>
      <sheetName val="TK_342_(_thue_T_C_)1"/>
      <sheetName val="Phat_sinh_20051"/>
      <sheetName val="TK_341vay_dai_han_1"/>
      <sheetName val="TK_2141"/>
      <sheetName val="TK_2121"/>
      <sheetName val="Chi_tiet_TK_2111"/>
      <sheetName val="TK_2111"/>
      <sheetName val="TK_1541"/>
      <sheetName val="Chi_tiet_TK_1521"/>
      <sheetName val="Can_Doi_TK1"/>
      <sheetName val="TK_1521"/>
      <sheetName val="Chung_tu_ghi_so_1"/>
      <sheetName val="TK_1421"/>
      <sheetName val="TK_1411"/>
      <sheetName val="TK_1331"/>
      <sheetName val="Chi_tiet_TK1311"/>
      <sheetName val="TK_1311"/>
      <sheetName val="TK_1121"/>
      <sheetName val="TK_1111"/>
      <sheetName val="Phieu_thu1"/>
      <sheetName val="Phieu_chi_1"/>
      <sheetName val="Phieu_nhap_VTu_1"/>
      <sheetName val="Phieu_xuat_VTu1"/>
      <sheetName val="Can_doi_vat_tu_nhap_xuat_1"/>
      <sheetName val="Vat_tu_nhapxuat_nam_20051"/>
      <sheetName val="Ca_may_can_dung_nam_20051"/>
      <sheetName val="Vat_Tu_can_cho_CT_nam_20051"/>
      <sheetName val="HD_thu_mua_hang_NLS_1"/>
      <sheetName val="HD_thu_mua_cat_soi_1"/>
      <sheetName val="TLy_HD_mua_ban_1"/>
      <sheetName val="Bien_ban_Nthu_GK1"/>
      <sheetName val="T__Ly_HD_giao_khoan_1"/>
      <sheetName val="Hop_dong_giao_khoan1"/>
      <sheetName val="giay_tam_ung_1"/>
      <sheetName val="Bang_ke_T_toan_1"/>
      <sheetName val="Hoa_don_ban_hang_1"/>
      <sheetName val="Bang_phan_bo_tien_luong_20051"/>
      <sheetName val="Bang_cham_cong_1"/>
      <sheetName val="Bang_T_T_Luong_CB_chu_Chot20051"/>
      <sheetName val="Bang_T_T_luong_CN_lai_xe1"/>
      <sheetName val="Bang_thanh_toan_luong_20051"/>
      <sheetName val="Nhan_cong_cho_CT_nam_20051"/>
      <sheetName val="Dinh_Muc_tieu_hao_VL_20051"/>
      <sheetName val="Dang_Ky_chi_tiet_KH_20051"/>
      <sheetName val="Bang_phan_bo_NVL_nam_20051"/>
      <sheetName val="Bang_phan_bo_K_Hao_20051"/>
      <sheetName val="Dang_Ky_Khau_hao_20051"/>
      <sheetName val="Phu_luc_so_3(_TNDN)1"/>
      <sheetName val="PhuLuc_so_1(TNDN)1"/>
      <sheetName val="Mau_so_04_TNDN1"/>
      <sheetName val="Mau_so_02C1"/>
      <sheetName val="Mau_so_02B1"/>
      <sheetName val="Mau_so_02A1"/>
      <sheetName val="Mau_01B1"/>
      <sheetName val="To_khai_Mau_111"/>
      <sheetName val="Don_xin_khat_nop_thue_nam_041"/>
      <sheetName val="Su_dung_hoa_don_mau_261"/>
      <sheetName val="QToan_hoa_don_1"/>
      <sheetName val="Mau_so_011"/>
      <sheetName val="Mau_so_021"/>
      <sheetName val="Chi_tiet_Mau_03_(_mua_vao_)1"/>
      <sheetName val="Mau_so_031"/>
      <sheetName val="Mau_so_041"/>
      <sheetName val="Mau_051"/>
      <sheetName val="De_nghi_giai_dap_ve_thue_1"/>
      <sheetName val="the_duc1"/>
      <sheetName val="Bao_cao_thong_ke_1"/>
      <sheetName val="Phieu_DTra_Van_Tai_(_01_TKe_)1"/>
      <sheetName val="Tuan_11"/>
      <sheetName val="Tuan_21"/>
      <sheetName val="Tuan_31"/>
      <sheetName val="Tuan_41"/>
      <sheetName val="Dot_-_21"/>
      <sheetName val="Dot_11"/>
      <sheetName val="ct6-_11"/>
      <sheetName val="ct2_-_11"/>
      <sheetName val="_ct161"/>
      <sheetName val="bc_xe_tth1"/>
      <sheetName val="soke_toan_cno1"/>
      <sheetName val="bang_thong_ke1"/>
      <sheetName val="[PANEL_XLST5"/>
      <sheetName val="TH_FF1401"/>
      <sheetName val="TH_FF1771"/>
      <sheetName val="Tien_dat_HD1"/>
      <sheetName val="TH_cong_no1"/>
      <sheetName val="12_031"/>
      <sheetName val="1_041"/>
      <sheetName val="2_041"/>
      <sheetName val="3_041"/>
      <sheetName val="4_041"/>
      <sheetName val="[PANEL_XLS]Bang_PTKL/Luu1"/>
      <sheetName val="tk131t1_(2)1"/>
      <sheetName val="tk331_(3)1"/>
      <sheetName val="tk336t1_(5)1"/>
      <sheetName val="Ma_KH_331_1"/>
      <sheetName val="Thg_21"/>
      <sheetName val="HD_thu_mea_cat_soi_1"/>
      <sheetName val="Mau_co_02C1"/>
      <sheetName val="mau_11"/>
      <sheetName val="mau_101"/>
      <sheetName val="mau_21"/>
      <sheetName val="mau_31"/>
      <sheetName val="mau_41"/>
      <sheetName val="Tai_san_luu_dong1"/>
      <sheetName val="Thg_31"/>
      <sheetName val="Thg_41"/>
      <sheetName val="PANEL_南區焚化爐"/>
      <sheetName val="Tong_San_luong"/>
      <sheetName val="Tong_Quyettoan"/>
      <sheetName val="Quyettoan_2001"/>
      <sheetName val="TT_tam_ung"/>
      <sheetName val="QT_thue_2001"/>
      <sheetName val="P_bo_CPC_2001"/>
      <sheetName val="PB_KHTS_2001"/>
      <sheetName val="Dieuchinh_thueVAT"/>
      <sheetName val="Bieu_2a"/>
      <sheetName val="Bieu_2b"/>
      <sheetName val="Bieu_2c"/>
      <sheetName val="Bieu_3"/>
      <sheetName val="Bieu_4a"/>
      <sheetName val="Bieu_4b"/>
      <sheetName val="Bieu_4c-1"/>
      <sheetName val="Bieu_4c-2"/>
      <sheetName val="Bieu_5"/>
      <sheetName val="Bieu_6"/>
      <sheetName val="TONG_HOP_K_L"/>
      <sheetName val="Bang_PTKL-Luu"/>
      <sheetName val="Bang_PTKL"/>
      <sheetName val="Tuan_BCao"/>
      <sheetName val="Theo_doi_Ranh"/>
      <sheetName val="Ranh_1"/>
      <sheetName val="KY_TT"/>
      <sheetName val="KLBCCTY_Cong"/>
      <sheetName val="TTKL_VIA_2_NBA"/>
      <sheetName val="TTKL-_TAM_BAN_408"/>
      <sheetName val="Phan_dap_K95"/>
      <sheetName val="CCDCQ1+2_03"/>
      <sheetName val="Gia_VL"/>
      <sheetName val="Bang_gia_ca_may"/>
      <sheetName val="Bang_luong_CB"/>
      <sheetName val="Bang_P_tich_CT"/>
      <sheetName val="D_toan_chi_tiet"/>
      <sheetName val="Bang_TH_Dtoan"/>
      <sheetName val="Ho_ga"/>
      <sheetName val="Ho_thu"/>
      <sheetName val="_Kl_ranh_kin_BT,_H30"/>
      <sheetName val="1_2-Kluong_bo_via_&amp;_rdan"/>
      <sheetName val="2_2-Kluong_lat_he"/>
      <sheetName val="BIA_KP"/>
      <sheetName val="KHthuvon_T3-2003"/>
      <sheetName val="KHTV_Q2-2003"/>
      <sheetName val="Hoan_thanh"/>
      <sheetName val="hoan_th_15"/>
      <sheetName val="Khoach_15"/>
      <sheetName val="HT_22"/>
      <sheetName val="KH_22"/>
      <sheetName val="KH_T8"/>
      <sheetName val="Ht_48"/>
      <sheetName val="Kh_12"/>
      <sheetName val="ht_20-10"/>
      <sheetName val="ht_24-11"/>
      <sheetName val="Ht_20-1"/>
      <sheetName val="KH_12-1"/>
      <sheetName val="HT_12-1"/>
      <sheetName val="KH_5-1"/>
      <sheetName val="HT_5-1"/>
      <sheetName val="Ht_22-12"/>
      <sheetName val="Ht_15-12"/>
      <sheetName val="kh_7-12"/>
      <sheetName val="ht_7-12"/>
      <sheetName val="kh_30-11"/>
      <sheetName val="ht_30-11"/>
      <sheetName val="kh_17-11"/>
      <sheetName val="ht_17-11"/>
      <sheetName val="kh_10-11"/>
      <sheetName val="ht_10-11"/>
      <sheetName val="kh_2-11"/>
      <sheetName val="ht_02-11"/>
      <sheetName val="kh_27-10"/>
      <sheetName val="ht_27-10"/>
      <sheetName val="Kh_6-10"/>
      <sheetName val="KCT_moi"/>
      <sheetName val="KCT_moi_(2)"/>
      <sheetName val="Quytien_mat2003_baocao)"/>
      <sheetName val="T4_(2)"/>
      <sheetName val="Ph-Thu_(2)"/>
      <sheetName val="PC_(2)"/>
      <sheetName val="PC_(3)"/>
      <sheetName val="Tonghop30_9"/>
      <sheetName val="Tonghop15_7"/>
      <sheetName val="Tonghop30_6"/>
      <sheetName val="Tonghop30_4"/>
      <sheetName val="Tonghop30_2"/>
      <sheetName val="Tonghop31_12"/>
      <sheetName val="Quang_Tri"/>
      <sheetName val="Da_Nang"/>
      <sheetName val="Quang_Nam"/>
      <sheetName val="Quang_Ngai"/>
      <sheetName val="TH_DH-QN"/>
      <sheetName val="KP_HD"/>
      <sheetName val="DB_HD"/>
      <sheetName val="tong_hop"/>
      <sheetName val="phan_tich_DG"/>
      <sheetName val="gia_vat_lieu"/>
      <sheetName val="gia_xe_may"/>
      <sheetName val="gia_nhan_cong"/>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5_nam_(tach)"/>
      <sheetName val="5_nam_(tach)_(2)"/>
      <sheetName val="KH_2003"/>
      <sheetName val="THop_(2)"/>
      <sheetName val="phÐp_99"/>
      <sheetName val="Nghi_s¬n_(2)"/>
      <sheetName val="kt1_(2)"/>
      <sheetName val="Cau_100_tan"/>
      <sheetName val="UongBi_(2)"/>
      <sheetName val="_dngoai"/>
      <sheetName val="_thidua"/>
      <sheetName val="_cogioi"/>
      <sheetName val="KHOI_LUONG"/>
      <sheetName val="ton_tam"/>
      <sheetName val="Thep_hinh"/>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bang_so_sanh_tong_hop_(_PA_chon"/>
      <sheetName val="dang_ap_dung"/>
      <sheetName val="bang_tong_hop_(dang_huong)"/>
      <sheetName val="No_Photo"/>
      <sheetName val="No_vitinh"/>
      <sheetName val="C_TIEU"/>
      <sheetName val="KQ_(2)"/>
      <sheetName val="T_HAO"/>
      <sheetName val="T_HAO_(2)"/>
      <sheetName val="T_Luong"/>
      <sheetName val="T_Hao(1)"/>
      <sheetName val="LAI_VAY"/>
      <sheetName val="K_luongSP"/>
      <sheetName val="BAI_MEN-Xuong"/>
      <sheetName val="CL_"/>
      <sheetName val="BAO_HO_LD"/>
      <sheetName val="TRA_NO"/>
      <sheetName val="BC_LUU_CHUYEN_TTE"/>
      <sheetName val="BCKQHDSX_-KD"/>
      <sheetName val="BCDKT_(CU)"/>
      <sheetName val="BCLCT_TE"/>
      <sheetName val="KH__BANHANG"/>
      <sheetName val="C_PHISANXUAT"/>
      <sheetName val="CHIPHI_HOATDONG"/>
      <sheetName val="CP_-141"/>
      <sheetName val="THOP_XL1"/>
      <sheetName val="Khao_PBXL1"/>
      <sheetName val="DSKH_HN"/>
      <sheetName val="NKY_"/>
      <sheetName val="_HN_NHAP"/>
      <sheetName val="KHO_HN"/>
      <sheetName val="CNO_"/>
      <sheetName val="TK_331c1"/>
      <sheetName val="CT_331"/>
      <sheetName val="CT_131"/>
      <sheetName val="Bang_PTKL/Luu"/>
      <sheetName val="kh_Òv-10"/>
      <sheetName val="Kc_giavonQ1_05"/>
      <sheetName val="Gan_tru_thue"/>
      <sheetName val="Nhap_KPCT"/>
      <sheetName val="PBo_KPCT"/>
      <sheetName val="KP_nop_CT"/>
      <sheetName val="PB_LV_CNhanh"/>
      <sheetName val="PB_CPC"/>
      <sheetName val="PB_LV_doi_Q4"/>
      <sheetName val="PB_LV_doi"/>
      <sheetName val="GtQ4_05L4"/>
      <sheetName val="GTQ4_05L3"/>
      <sheetName val="GTQ4_05_L2"/>
      <sheetName val="GTQ4_05"/>
      <sheetName val="GT_Q3,05_sua"/>
      <sheetName val="GT_Kc_Q3_05"/>
      <sheetName val="GT_Q2_05"/>
      <sheetName val="GT01_2005"/>
      <sheetName val="gia_vat_mieu"/>
      <sheetName val="nt_02_ntien_cong_ty_lan_03__"/>
      <sheetName val="nt_02chua_ntien_cong_ty_lan_03_"/>
      <sheetName val="nt_04_ntien_cong_ty_lan_03__"/>
      <sheetName val="nt_04chua_ntien_cong_ty_lan_03"/>
      <sheetName val="nt_05_ntien_cong_ty_lan_03_"/>
      <sheetName val="nt_05__chuantien_cong_ty_lan_03"/>
      <sheetName val="K255_SBasa"/>
      <sheetName val="[PANEL_XLSŝQT_thue_2001"/>
      <sheetName val="Phan_dap_J95"/>
      <sheetName val="400-415_37"/>
      <sheetName val="KL_NR2"/>
      <sheetName val="NR2_565_PQ_DQ"/>
      <sheetName val="565_DD"/>
      <sheetName val="M2-415_37"/>
      <sheetName val="507_PQ"/>
      <sheetName val="507_DD"/>
      <sheetName val="_Subbase"/>
      <sheetName val="TK_911"/>
      <sheetName val="TK_711"/>
      <sheetName val="TK_632"/>
      <sheetName val="Chi_tiet_511"/>
      <sheetName val="TK_511"/>
      <sheetName val="TK_342_(_thue_T_C_)"/>
      <sheetName val="Phat_sinh_2005"/>
      <sheetName val="TK_341vay_dai_han_"/>
      <sheetName val="TK_214"/>
      <sheetName val="TK_212"/>
      <sheetName val="Chi_tiet_TK_211"/>
      <sheetName val="TK_211"/>
      <sheetName val="TK_154"/>
      <sheetName val="Chi_tiet_TK_152"/>
      <sheetName val="Can_Doi_TK"/>
      <sheetName val="TK_152"/>
      <sheetName val="Chung_tu_ghi_so_"/>
      <sheetName val="TK_142"/>
      <sheetName val="TK_141"/>
      <sheetName val="TK_133"/>
      <sheetName val="Chi_tiet_TK131"/>
      <sheetName val="TK_131"/>
      <sheetName val="TK_112"/>
      <sheetName val="TK_111"/>
      <sheetName val="Phieu_thu"/>
      <sheetName val="Phieu_chi_"/>
      <sheetName val="Phieu_nhap_VTu_"/>
      <sheetName val="Phieu_xuat_VTu"/>
      <sheetName val="Can_doi_vat_tu_nhap_xuat_"/>
      <sheetName val="Vat_tu_nhapxuat_nam_2005"/>
      <sheetName val="Ca_may_can_dung_nam_2005"/>
      <sheetName val="Vat_Tu_can_cho_CT_nam_2005"/>
      <sheetName val="HD_thu_mua_hang_NLS_"/>
      <sheetName val="HD_thu_mua_cat_soi_"/>
      <sheetName val="TLy_HD_mua_ban_"/>
      <sheetName val="Bien_ban_Nthu_GK"/>
      <sheetName val="T__Ly_HD_giao_khoan_"/>
      <sheetName val="Hop_dong_giao_khoan"/>
      <sheetName val="giay_tam_ung_"/>
      <sheetName val="Bang_ke_T_toan_"/>
      <sheetName val="Hoa_don_ban_hang_"/>
      <sheetName val="Bang_phan_bo_tien_luong_2005"/>
      <sheetName val="Bang_cham_cong_"/>
      <sheetName val="Bang_T_T_Luong_CB_chu_Chot2005"/>
      <sheetName val="Bang_T_T_luong_CN_lai_xe"/>
      <sheetName val="Bang_thanh_toan_luong_2005"/>
      <sheetName val="Nhan_cong_cho_CT_nam_2005"/>
      <sheetName val="Dinh_Muc_tieu_hao_VL_2005"/>
      <sheetName val="Dang_Ky_chi_tiet_KH_2005"/>
      <sheetName val="Bang_phan_bo_NVL_nam_2005"/>
      <sheetName val="Bang_phan_bo_K_Hao_2005"/>
      <sheetName val="Dang_Ky_Khau_hao_2005"/>
      <sheetName val="Phu_luc_so_3(_TNDN)"/>
      <sheetName val="PhuLuc_so_1(TNDN)"/>
      <sheetName val="Mau_so_04_TNDN"/>
      <sheetName val="Mau_so_02C"/>
      <sheetName val="Mau_so_02B"/>
      <sheetName val="Mau_so_02A"/>
      <sheetName val="Mau_01B"/>
      <sheetName val="To_khai_Mau_11"/>
      <sheetName val="Don_xin_khat_nop_thue_nam_04"/>
      <sheetName val="Su_dung_hoa_don_mau_26"/>
      <sheetName val="QToan_hoa_don_"/>
      <sheetName val="Mau_so_01"/>
      <sheetName val="Mau_so_02"/>
      <sheetName val="Chi_tiet_Mau_03_(_mua_vao_)"/>
      <sheetName val="Mau_so_03"/>
      <sheetName val="Mau_so_04"/>
      <sheetName val="Mau_05"/>
      <sheetName val="De_nghi_giai_dap_ve_thue_"/>
      <sheetName val="the_duc"/>
      <sheetName val="Bao_cao_thong_ke_"/>
      <sheetName val="Phieu_DTra_Van_Tai_(_01_TKe_)"/>
      <sheetName val="Tuan_1"/>
      <sheetName val="Tuan_2"/>
      <sheetName val="Tuan_3"/>
      <sheetName val="Tuan_4"/>
      <sheetName val="Dot_-_2"/>
      <sheetName val="Dot_1"/>
      <sheetName val="ct6-_1"/>
      <sheetName val="ct2_-_1"/>
      <sheetName val="_ct16"/>
      <sheetName val="bc_xe_tth"/>
      <sheetName val="soke_toan_cno"/>
      <sheetName val="bang_thong_ke"/>
      <sheetName val="TH_FF140"/>
      <sheetName val="TH_FF177"/>
      <sheetName val="Tien_dat_HD"/>
      <sheetName val="TH_cong_no"/>
      <sheetName val="12_03"/>
      <sheetName val="1_04"/>
      <sheetName val="2_04"/>
      <sheetName val="3_04"/>
      <sheetName val="4_04"/>
      <sheetName val="[PANEL_XLS]Bang_PTKL/Luu"/>
      <sheetName val="tk131t1_(2)"/>
      <sheetName val="tk331_(3)"/>
      <sheetName val="tk336t1_(5)"/>
      <sheetName val="Ma_KH_331_"/>
      <sheetName val="Thg_2"/>
      <sheetName val="Thg_3"/>
      <sheetName val="Thg_4"/>
      <sheetName val="HD_thu_mea_cat_soi_"/>
      <sheetName val="Mau_co_02C"/>
      <sheetName val="mau_1"/>
      <sheetName val="mau_10"/>
      <sheetName val="mau_2"/>
      <sheetName val="mau_3"/>
      <sheetName val="mau_4"/>
      <sheetName val="Tai_san_luu_dong"/>
      <sheetName val="MTO REV.0"/>
      <sheetName val="SUeet3"/>
      <sheetName val="6MONTHS"/>
      <sheetName val="Sat tr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refreshError="1"/>
      <sheetData sheetId="291" refreshError="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refreshError="1"/>
      <sheetData sheetId="700" refreshError="1"/>
      <sheetData sheetId="701" refreshError="1"/>
      <sheetData sheetId="702"/>
      <sheetData sheetId="703"/>
      <sheetData sheetId="704"/>
      <sheetData sheetId="705"/>
      <sheetData sheetId="706"/>
      <sheetData sheetId="707" refreshError="1"/>
      <sheetData sheetId="708" refreshError="1"/>
      <sheetData sheetId="709" refreshError="1"/>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refreshError="1"/>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refreshError="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sheetData sheetId="844"/>
      <sheetData sheetId="845"/>
      <sheetData sheetId="846"/>
      <sheetData sheetId="847"/>
      <sheetData sheetId="848"/>
      <sheetData sheetId="849"/>
      <sheetData sheetId="850"/>
      <sheetData sheetId="851"/>
      <sheetData sheetId="852" refreshError="1"/>
      <sheetData sheetId="853" refreshError="1"/>
      <sheetData sheetId="854"/>
      <sheetData sheetId="855"/>
      <sheetData sheetId="856"/>
      <sheetData sheetId="857"/>
      <sheetData sheetId="858" refreshError="1"/>
      <sheetData sheetId="859" refreshError="1"/>
      <sheetData sheetId="860"/>
      <sheetData sheetId="861"/>
      <sheetData sheetId="862"/>
      <sheetData sheetId="863"/>
      <sheetData sheetId="864" refreshError="1"/>
      <sheetData sheetId="865" refreshError="1"/>
      <sheetData sheetId="866"/>
      <sheetData sheetId="867"/>
      <sheetData sheetId="868"/>
      <sheetData sheetId="869"/>
      <sheetData sheetId="870"/>
      <sheetData sheetId="871"/>
      <sheetData sheetId="872"/>
      <sheetData sheetId="873"/>
      <sheetData sheetId="874"/>
      <sheetData sheetId="875"/>
      <sheetData sheetId="876"/>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sheetData sheetId="922"/>
      <sheetData sheetId="923"/>
      <sheetData sheetId="924"/>
      <sheetData sheetId="925"/>
      <sheetData sheetId="926"/>
      <sheetData sheetId="927"/>
      <sheetData sheetId="928"/>
      <sheetData sheetId="929" refreshError="1"/>
      <sheetData sheetId="930"/>
      <sheetData sheetId="93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sheetData sheetId="943"/>
      <sheetData sheetId="944" refreshError="1"/>
      <sheetData sheetId="945" refreshError="1"/>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refreshError="1"/>
      <sheetData sheetId="1625" refreshError="1"/>
      <sheetData sheetId="1626" refreshError="1"/>
      <sheetData sheetId="1627"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dongia_x0000__x0000__x0000__x0000__x0000__x0000__x0000__x0000__x0000__x0000__x0009__x0000_㢠ś_x0000__x0004__x0000__x0000__x0000__x0000__x0000__x0000_㋄ś_x0000_"/>
      <sheetName val="tong hop"/>
      <sheetName val="phan tich DG"/>
      <sheetName val="gia vat lieu"/>
      <sheetName val="gia xe may"/>
      <sheetName val="gia nhan cong"/>
      <sheetName val="Thang04"/>
      <sheetName val="Thang06"/>
      <sheetName val="Thang0"/>
      <sheetName val="00000000"/>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10000000"/>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NEW-PANEL"/>
      <sheetName val="TN"/>
      <sheetName val="ND"/>
      <sheetName val="VL"/>
      <sheetName val="THCP"/>
      <sheetName val="BQT"/>
      <sheetName val="RG"/>
      <sheetName val="BCVT"/>
      <sheetName val="BKHD"/>
      <sheetName val="phan tich DG_x0000__x0000_㠨Ȣ_x0000__x0004__x0000__x0000__x0000__x0000__x0000__x0000_杀Ȣ_x0000__x0000__x0000__x0000__x0000_"/>
      <sheetName val="CV1"/>
      <sheetName val="CV2"/>
      <sheetName val="CV3"/>
      <sheetName val="CV4"/>
      <sheetName val="CV5"/>
      <sheetName val="CV6"/>
      <sheetName val="CV7"/>
      <sheetName val="CV8"/>
      <sheetName val="CV9"/>
      <sheetName val="THDGCT"/>
      <sheetName val="THgiathau"/>
      <sheetName val="GVT"/>
      <sheetName val="GT TT (2)"/>
      <sheetName val="KLTC giai doan"/>
      <sheetName val="KL (2)"/>
      <sheetName val="KLtt lan3"/>
      <sheetName val="GTT2 lan3 tt"/>
      <sheetName val="GTT2 lan 4 dc "/>
      <sheetName val="chenh lech gia"/>
      <sheetName val="KL bao con lai"/>
      <sheetName val="GTT2 lan 4 tt"/>
      <sheetName val="XXXXXXXX"/>
      <sheetName val="dongia_x0000_ 㢠ś_x0000__x0004__x0000_㋄ś_x0000_"/>
      <sheetName val="d䁧"/>
      <sheetName val="Tai khoan"/>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Chart1"/>
      <sheetName val="KL18Thang"/>
      <sheetName val="TH"/>
      <sheetName val="M200"/>
      <sheetName val="_x0000__x0000__x0000__x0000__x0000__x0000__x0000__x0000__x0000__x0009__x0000_?s_x0000__x0004__x0000__x0000__x0000__x0000__x0000__x0000_?s_x0000__x0000__x0000__x0000__x0000__x0000__x0000__x0000_"/>
      <sheetName val="DTCT"/>
      <sheetName val="Shaet4"/>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Page 3"/>
      <sheetName val=""/>
      <sheetName val="dongia_x0000__x0009_?s_x0000__x0004__x0000_?s_x0000_"/>
      <sheetName val="ch DG_x0000__x0000_??_x0000__x0004__x0000__x0000__x0000__x0000__x0000__x0000_??_x0000__x0000__x0000__x0000__x0000__x0000__x0000__x0000_??_x0000__x0000_"/>
      <sheetName val="dongia_x0000_ ?s_x0000__x0004__x0000_?s_x0000_"/>
      <sheetName val="d?"/>
      <sheetName val="phan tich DG_x0000__x0000_??_x0000__x0004__x0000__x0000__x0000__x0000__x0000__x0000_??_x0000__x0000__x0000__x0000__x0000_"/>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Comb"/>
      <sheetName val="_x0000_@_x0000_@_x0000_@_x0000_@_x0000_@_x0000_@_x0000_@_x0000_@_x0000_@_x0000_@_x0000_@_x0000_@_x0000_@_x0000_@_x0000_@_x0000_"/>
      <sheetName val="Hướng dẫn"/>
      <sheetName val="Ví dụ hàm Vlookup"/>
      <sheetName val="tra-vat-lieu"/>
      <sheetName val="NEW_PANEL"/>
      <sheetName val="dongia_x0000__x0009_㢠ś_x0000__x0004__x0000_㋄ś_x0000_"/>
      <sheetName val="dongia_x0000__x0009_㢠ś_x0004__x0000_㋄ś"/>
      <sheetName val="dongia_x0000__x0000__x0000__x0000__x0000__x0000__x0000__x0000__x0000__x0000__x0009__x0000_?s_x0000__x0004__x0000__x0000__x0000__x0000__x0000__x0000_?s_x0000_"/>
      <sheetName val="dongia_x0000__x0009_?s_x0004__x0000_?s"/>
      <sheetName val="_x0000__x0000__x0000__x0000__x0000__x0000__x0000__x0000__x0000__x0009__x0000_??_x0000__x0004__x0000__x0000__x0000__x0000__x0000__x0000_??_x0000__x0000__x0000__x0000__x0000__x0000__x0000__x0000_"/>
      <sheetName val="dongia_x0000_ ??_x0000__x0004__x0000_??_x0000_"/>
      <sheetName val="ctTBA"/>
      <sheetName val="dongia??????????_x0009_?㢠ś?_x0004_??????㋄ś?"/>
      <sheetName val="dongia?_x0009_㢠ś?_x0004_?㋄ś?"/>
      <sheetName val="dongia? 㢠ś?_x0004_?㋄ś?"/>
      <sheetName val="phan tich DG??㠨Ȣ?_x0004_??????杀Ȣ?????"/>
      <sheetName val="dongia?_x0009_㢠ś_x0004_?㋄ś"/>
      <sheetName val="?????????_x0009_??s?_x0004_???????s????????"/>
      <sheetName val="dongia??????????_x0009_??s?_x0004_???????s?"/>
      <sheetName val="ch DG?????_x0004_????????????????????"/>
      <sheetName val="dongia?_x0009_?s?_x0004_??s?"/>
      <sheetName val="dongia?_x0009_?s_x0004_??s"/>
      <sheetName val="dongia? ?s?_x0004_??s?"/>
      <sheetName val="dongia? 㢠ś_x0004_?㋄ś"/>
      <sheetName val="phan tich DG?????_x0004_?????????????"/>
      <sheetName val="dongia_x0000_ 㢠ś_x0004__x0000_㋄ś"/>
      <sheetName val=" ?s_x0000__x0004__x0000_?s_x0000_"/>
      <sheetName val="@_x0000_@_x0000_@_x0000_@_x0000_@_x0000_@_x0000_@_x0000_@_x0000_@_x0000_@_x0000_@_x0000_@_x0000_@_x0000_@_x0000_@_x0000_@"/>
      <sheetName val="_x0009_?s?_x0004_??s?"/>
      <sheetName val="ch DG????_x0004_???????"/>
      <sheetName val="phan tich DG????_x0004_????"/>
      <sheetName val="ch DG"/>
      <sheetName val="_x0009_?s"/>
      <sheetName val="_x0009_?s_x0000__x0004__x0000_?s_x0000_"/>
      <sheetName val="ch DG_x0000_??_x0000__x0004__x0000_??_x0000_??_x0000_"/>
      <sheetName val="phan tich DG_x0000_??_x0000__x0004__x0000_??_x0000_"/>
      <sheetName val="donööö"/>
      <sheetName val="d_"/>
      <sheetName val="_x0009__s"/>
      <sheetName val="dongia___________x0009__㢠ś__x0004_______㋄ś_"/>
      <sheetName val="dongia__x0009_㢠ś__x0004__㋄ś_"/>
      <sheetName val="dongia__x0009_㢠ś_x0004__㋄ś"/>
      <sheetName val="phan tich DG__㠨Ȣ__x0004_______杀Ȣ_____"/>
      <sheetName val="__________x0009___s__x0004________s________"/>
      <sheetName val="dongia___________x0009___s__x0004________s_"/>
      <sheetName val="dongia__x0009__s__x0004___s_"/>
      <sheetName val="dongia__x0009__s_x0004___s"/>
      <sheetName val="ch DG______x0004_____________________"/>
      <sheetName val="dongia_ 㢠ś__x0004__㋄ś_"/>
      <sheetName val="phan tich DG______x0004______________"/>
      <sheetName val="dongia_ _s__x0004___s_"/>
      <sheetName val="_x0009__s__x0004___s_"/>
      <sheetName val="ch DG_____x0004________"/>
      <sheetName val="phan tich DG_____x0004_____"/>
      <sheetName val="dongia_x0000_̃̃̃̃̃̃̃̃̃̃̃̃̃̃̃̃̃̃̃̃̃̃̃̃"/>
      <sheetName val=" _s"/>
      <sheetName val="@"/>
      <sheetName val="dongia_ 㢠ś_x0004__㋄ś"/>
      <sheetName val="Hu?ng d?n"/>
      <sheetName val="Ví d? hàm Vlookup"/>
      <sheetName val="dongia_x0000__x0000__x0000__x0000__x0000__x0000__x0002__x0000__x0000__x0000__x0009__x0000_?s_x0000__x0004__x0000__x0000__x0000__x0000__x0000__x0000_?s_x0000_"/>
      <sheetName val="phaɮ tich DG??㠨Ȣ?_x0004_??????杀Ȣ?????"/>
      <sheetName val="Input"/>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dongia??????_x0002_???_x0009_??s?_x0004_???????s?"/>
      <sheetName val="pha? tich DG?????_x0004_?????????????"/>
      <sheetName val="dongia?_x0002_?_x0009_?s?_x0004_??s?"/>
      <sheetName val="?@?@?@?@?@?@?@?@?@?@?@?@?@?@?@?"/>
      <sheetName val="ch DG???_x0004_???????"/>
      <sheetName val="dongia_x0000__x0002__x0000__x0009_?s_x0000__x0004__x0000_?s_x0000_"/>
      <sheetName val="ch DG??_x0000__x0004__x0000_??_x0000_??_x0000_"/>
      <sheetName val="dongia_x0000_ ?s_x0004__x0000_?s"/>
      <sheetName val="dongia?̃̃̃̃̃̃̃̃̃̃̃̃̃̃̃̃̃̃̃̃̃̃̃̃"/>
      <sheetName val=" ?s?_x0004_??s?"/>
      <sheetName val="dongia___________x0009__?s__x0004_______?s_"/>
      <sheetName val="dongia__x0009_?s__x0004__?s_"/>
      <sheetName val="dongia__x0009_?s_x0004__?s"/>
      <sheetName val="phan tich DG__??__x0004_______??_____"/>
      <sheetName val="dongia_ ?s__x0004__?s_"/>
      <sheetName val="dongia_ ?s_x0004__?s"/>
      <sheetName val="dongia? ?s_x0004_??s"/>
      <sheetName val="~~~~~~~~~~~~~~~~~~~~~~~~~~~~~~~"/>
      <sheetName val="@?@?@?@?@?@?@?@?@?@?@?@?@?@?@?@"/>
      <sheetName val="tong_hop"/>
      <sheetName val="phan_tich_DG"/>
      <sheetName val="gia_vat_lieu"/>
      <sheetName val="gia_xe_may"/>
      <sheetName val="gia_nhan_cong"/>
      <sheetName val="TC_"/>
      <sheetName val="TC__(2)"/>
      <sheetName val="PL_KS"/>
      <sheetName val="thi_sat"/>
      <sheetName val="den_bu"/>
      <sheetName val="dongia 㢠ś㋄ś"/>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dongia_㢠ś㋄ś"/>
      <sheetName val="phan_tich_DG㠨Ȣ杀Ȣ咄Ȣ"/>
      <sheetName val="GT_TT_(2)"/>
      <sheetName val="KLTC_giai_doan"/>
      <sheetName val="KL_(2)"/>
      <sheetName val="KLtt_lan3"/>
      <sheetName val="GTT2_lan3_tt"/>
      <sheetName val="GTT2_lan_4_dc_"/>
      <sheetName val="chenh_lech_gia"/>
      <sheetName val="KL_bao_con_lai"/>
      <sheetName val="GTT2_lan_4_tt"/>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K_NO_111"/>
      <sheetName val="TK_NO_112"/>
      <sheetName val="TK_1418"/>
      <sheetName val="TK_331"/>
      <sheetName val="TK_1412"/>
      <sheetName val="BCAO_SDCT"/>
      <sheetName val="TK_142"/>
      <sheetName val="TK_242"/>
      <sheetName val="TK_CO_112"/>
      <sheetName val="TK_153"/>
      <sheetName val="CT_154"/>
      <sheetName val="TK_CO_111"/>
      <sheetName val="_x0000__x0000__x0000__x0000__x0000__x0000__x0000__x0000__x0000_ _x0000_?s_x0000__x0004__x0000__x0000__x0000__x0000__x0000__x0000_?s_x0000__x0000__x0000__x0000__x0000__x0000__x0000__x0000_"/>
      <sheetName val="XF33"/>
      <sheetName val="XL4Dest5"/>
      <sheetName val="dongia_x0000__x0000__x0000__x0000__x0000__x0000__x0000__x0000__x0000__x0000__x0009__x0000_??_x0000__x0004__x0000__x0000__x0000__x0000__x0000__x0000_??_x0000_"/>
      <sheetName val="?????????_x0009_????_x0004_????????????????"/>
      <sheetName val="dongia??????????_x0009_????_x0004_?????????"/>
      <sheetName val="dongia?_x0009_???_x0004_????"/>
      <sheetName val="dongia?_x0009_??_x0004_???"/>
      <sheetName val="dongia? ???_x0004_????"/>
      <sheetName val="Hý?ng d?n"/>
      <sheetName val="dongia___________x0009__??__x0004_______??_"/>
      <sheetName val="dongia__x0009_??__x0004__??_"/>
      <sheetName val="dongia__x0009_??_x0004__??"/>
      <sheetName val="dongia_ ??__x0004__??_"/>
      <sheetName val="dongia? ??_x0004_???"/>
      <sheetName val="dongia_ ??_x0004__??"/>
      <sheetName val="ÞÞÞÞÞÞÞÞÞÞÞÞÞÞÞÞÞÞÞÞÞÞÞÞÞÞÞÞÞÞÞ"/>
      <sheetName val="Hu_ng d_n"/>
      <sheetName val="Ví d_ hàm Vlookup"/>
      <sheetName val="phaɮ tich DG__㠨Ȣ__x0004_______杀Ȣ_____"/>
      <sheetName val="dongia_______x0002_____x0009___s__x0004________s_"/>
      <sheetName val="pha_ tich DG______x0004______________"/>
      <sheetName val="dongia__x0002___x0009__s__x0004___s_"/>
      <sheetName val="_@_@_@_@_@_@_@_@_@_@_@_@_@_@_@_"/>
      <sheetName val="ch DG____x0004________"/>
      <sheetName val="ch DG__"/>
      <sheetName val="dongia_̃̃̃̃̃̃̃̃̃̃̃̃̃̃̃̃̃̃̃̃̃̃̃̃"/>
      <sheetName val=" _s__x0004___s_"/>
      <sheetName val="dongia_ _s_x0004___s"/>
      <sheetName val="@_@_@_@_@_@_@_@_@_@_@_@_@_@_@_@"/>
      <sheetName val="__________x0009______x0004_________________"/>
      <sheetName val="dongia___________x0009______x0004__________"/>
      <sheetName val="dongia__x0009_____x0004_____"/>
      <sheetName val="dongia__x0009____x0004____"/>
      <sheetName val="dongia_ ____x0004_____"/>
      <sheetName val="Hý_ng d_n"/>
      <sheetName val="dongia__________ _㢠ś__x0004_______㋄ś_"/>
      <sheetName val="_________ __s__x0004________s________"/>
      <sheetName val="dongia__________ __s__x0004________s_"/>
      <sheetName val="dongia_______x0002____ __s__x0004________s_"/>
      <sheetName val="dongia__x0002__ _s__x0004___s_"/>
      <sheetName val="_________ _____x0004_________________"/>
      <sheetName val="dongia__________ _____x0004__________"/>
      <sheetName val="dongia_ ___x0004____"/>
      <sheetName val="dongia_x005f_x0000__x005f_x0000__x005f_x0000__x00"/>
      <sheetName val="dongia_x005f_x0000__x005f_x0009_㢠ś_x005f_x0000__x"/>
      <sheetName val="dongia_x005f_x0000__x005f_x0009_㢠ś_x005f_x0004__x"/>
      <sheetName val="dongia_x005f_x0000_ 㢠ś_x005f_x0000__x005f_x0004__"/>
      <sheetName val="phan tich DG_x005f_x0000__x005f_x0000_㠨Ȣ_x0"/>
      <sheetName val="_x005f_x0000__x005f_x0000__x005f_x0000__x005f_x0000__x0"/>
      <sheetName val="ch DG_x005f_x0000__x005f_x0000____x005f_x0000__x0"/>
      <sheetName val="dongia_x005f_x0000__x005f_x0009__s_x005f_x0000__x"/>
      <sheetName val="dongia_x005f_x0000__x005f_x0009__s_x005f_x0004__x"/>
      <sheetName val="dongia_x005f_x0000_ _s_x005f_x0000__x005f_x0004__"/>
      <sheetName val="phan tich DG_x005f_x0000__x005f_x0000____x0"/>
      <sheetName val="_x005f_x0009__s_x005f_x0000__x005f_x0004__x005f_x0000__"/>
      <sheetName val="ch DG_x005f_x0000____x005f_x0000__x005f_x0004__x0"/>
      <sheetName val="phan tich DG_x005f_x0000____x005f_x0000__x0"/>
      <sheetName val="dongia___________x005f_x0009__㢠ś__x00"/>
      <sheetName val="dongia__x005f_x0009_㢠ś__x005f_x0004__㋄ś_"/>
      <sheetName val="dongia__x005f_x0009_㢠ś_x005f_x0004__㋄ś"/>
      <sheetName val="phan tich DG__㠨Ȣ__x005f_x0004_______杀"/>
      <sheetName val="__________x005f_x0009___s__x005f_x0004_____"/>
      <sheetName val="dongia___________x005f_x0009___s__x00"/>
      <sheetName val="dongia__x005f_x0009__s__x005f_x0004___s_"/>
      <sheetName val="dongia__x005f_x0009__s_x005f_x0004___s"/>
      <sheetName val="ch DG______x005f_x0004_______________"/>
      <sheetName val="ch DG_x005f_x0000__x005f_x0000_??_x005f_x0000__x0"/>
      <sheetName val="dongia_x005f_x0000__x005f_x0009_?s_x005f_x0000__x"/>
      <sheetName val="dongia_x005f_x0000__x005f_x0009_?s_x005f_x0004__x"/>
      <sheetName val="dongia_x005f_x0000_ 㢠ś_x005f_x0004__x005f_x0000_㋄"/>
      <sheetName val="phan tich DG_x005f_x0000__x005f_x0000_??_x0"/>
      <sheetName val="dongia_x005f_x0000_ ?s_x005f_x0000__x005f_x0004__"/>
      <sheetName val="_x005f_x0009_?s_x005f_x0000__x005f_x0004__x005f_x0000_?"/>
      <sheetName val="tuong"/>
      <sheetName val="BTH phi"/>
      <sheetName val="BLT phi"/>
      <sheetName val="phi,le phi"/>
      <sheetName val="Bien Lai TON"/>
      <sheetName val="BCQT "/>
      <sheetName val="Giay di duong"/>
      <sheetName val="BC QT cua tung ap"/>
      <sheetName val="GIAO CHI TIEU THU QUY 07"/>
      <sheetName val="BANG TONG HOP GIAY NOP TIEN"/>
      <sheetName val="dongia_x0000__x0000__x0000__x0000__x0000__x0000__x0000__x0000__x0000__x0000_ _x0000_㢠ś_x0000__x0004__x0000__x0000__x0000__x0000__x0000__x0000_㋄ś_x0000_"/>
      <sheetName val="G_x0016_L"/>
      <sheetName val="[DT-TN.xls_Cham cong TH 1-&gt;6"/>
      <sheetName val="dongia 㢠ś_x0000__x0004__x0000_㋄ś_x0000_"/>
      <sheetName val="tong ho`"/>
      <sheetName val="[DT-TN.xlsMCT"/>
      <sheetName val="Sheet9"/>
      <sheetName val="@?@?@?@?@?@?@?@?@?@?@?@?@?@?@?"/>
      <sheetName val="_DT-TN.xls_Cham cong TH 1-&gt;6"/>
      <sheetName val="@_@_@_@_@_@_@_@_@_@_@_@_@_@_@_"/>
      <sheetName val="Tai_x0000_khoan"/>
      <sheetName val="Book 1 Summary"/>
      <sheetName val="dongia_x0000__x0009_??_x0000__x0004__x0000_??_x0000_"/>
      <sheetName val="KLt lan3"/>
      <sheetName val="_x0009_???_x0004_????"/>
      <sheetName val="RE"/>
      <sheetName val="Tra_bang"/>
      <sheetName val="Gia"/>
      <sheetName val="DT-XL"/>
      <sheetName val="Loading"/>
      <sheetName val="Check C"/>
      <sheetName val="XXXPXXX0"/>
      <sheetName val="_DT-TN.xlsMCT"/>
      <sheetName val="dongia?????????? ?㢠ś?_x0004_??????㋄ś?"/>
      <sheetName val="????????? ??s?_x0004_???????s????????"/>
      <sheetName val="dongia?????????? ??s?_x0004_???????s?"/>
      <sheetName val=" ?s"/>
      <sheetName val="dongia_x0000__x0002__x0000_ ?s_x0000__x0004__x0000_?s_x0000_"/>
      <sheetName val="dongia??????_x0002_??? ??s?_x0004_???????s?"/>
      <sheetName val="dongia?_x0002_? ?s?_x0004_??s?"/>
      <sheetName val="Ke toan thuk hien cong trinh"/>
      <sheetName val=" ??_x0000__x0004__x0000_??_x0000_"/>
      <sheetName val="????????? ????_x0004_????????????????"/>
      <sheetName val=" ???_x0004_????"/>
      <sheetName val="BCTC"/>
      <sheetName val="@_x0000_@_x0000_@_x0000_@_x0000_@_x0000_@_x0000_@_x0000_@_x0000_@_x0000_@_x0000_@_x0000_@_x0000_@_x0000_@_x0000_@_x0000_"/>
      <sheetName val="dongia_x0000__x0000__x0000__x0000__x0000__x0000__x0000__x0000__x0000__x0000_ _x0000_?s_x0000__x0004__x0000__x0000__x0000__x0000__x0000__x0000_?s_x0000_"/>
      <sheetName val="_x0009_??_x0000__x0004__x0000_??_x0000_"/>
      <sheetName val="pha? tich DG__??__x0004_______??_____"/>
      <sheetName val="GIAVNX"/>
      <sheetName val="Tai?khoan"/>
      <sheetName val="Gia "/>
      <sheetName val="dongia_x0000__x0000__x0000__x0000__x0000__x0000__x0002__x0000__x0000__x0000_ _x0000_?s_x0000__x0004__x0000__x0000__x0000__x0000__x0000__x0000_?s_x0000_"/>
      <sheetName val="dtct cau"/>
      <sheetName val="IBASE"/>
      <sheetName val="DI-ESTI"/>
      <sheetName val="_x0000__x0000__x0000__x0000__x0000__x0000__x0000__x0000__x0000_ _x0000_??_x0000__x0004__x0000__x0000__x0000__x0000__x0000__x0000_??_x0000__x0000__x0000__x0000__x0000__x0000__x0000__x0000_"/>
      <sheetName val="phan_tich_DG㠨Ȣ杀Ȣ"/>
      <sheetName val=" ?s?s"/>
      <sheetName val="dongia ?s?s"/>
      <sheetName val="HESO"/>
      <sheetName val=" __"/>
      <sheetName val=" ____x0004_____"/>
      <sheetName val="Chenh lech vct tu"/>
      <sheetName val="Page_3"/>
      <sheetName val="dongia_x0000_ 㢠ś_x0000__x0004__x0000_㏄ś_x0000_"/>
      <sheetName val="TH-Dien"/>
    </sheetNames>
    <sheetDataSet>
      <sheetData sheetId="0" refreshError="1"/>
      <sheetData sheetId="1"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cell r="F69">
            <v>61760966</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E98">
            <v>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E100">
            <v>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sheetData sheetId="75"/>
      <sheetData sheetId="76"/>
      <sheetData sheetId="77"/>
      <sheetData sheetId="78"/>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sheetData sheetId="120"/>
      <sheetData sheetId="12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sheetData sheetId="193"/>
      <sheetData sheetId="194" refreshError="1"/>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refreshError="1"/>
      <sheetData sheetId="207"/>
      <sheetData sheetId="208"/>
      <sheetData sheetId="209"/>
      <sheetData sheetId="210"/>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sheetData sheetId="409"/>
      <sheetData sheetId="410" refreshError="1"/>
      <sheetData sheetId="411"/>
      <sheetData sheetId="412"/>
      <sheetData sheetId="413"/>
      <sheetData sheetId="414"/>
      <sheetData sheetId="415"/>
      <sheetData sheetId="416"/>
      <sheetData sheetId="417"/>
      <sheetData sheetId="418"/>
      <sheetData sheetId="419"/>
      <sheetData sheetId="420" refreshError="1"/>
      <sheetData sheetId="421" refreshError="1"/>
      <sheetData sheetId="422"/>
      <sheetData sheetId="423" refreshError="1"/>
      <sheetData sheetId="424"/>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sheetData sheetId="468"/>
      <sheetData sheetId="469"/>
      <sheetData sheetId="470" refreshError="1"/>
      <sheetData sheetId="471" refreshError="1"/>
      <sheetData sheetId="472" refreshError="1"/>
      <sheetData sheetId="473"/>
      <sheetData sheetId="474" refreshError="1"/>
      <sheetData sheetId="475" refreshError="1"/>
      <sheetData sheetId="476"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TIMELINE"/>
      <sheetName val="SDK"/>
      <sheetName val="IN SĐK"/>
      <sheetName val="HAN MUC"/>
      <sheetName val="LICH SU GIAO DICH"/>
      <sheetName val="LICH SU THANH TOAN"/>
      <sheetName val="BANG THANH TOAN"/>
      <sheetName val="LAI SUAT"/>
      <sheetName val="TSBD"/>
      <sheetName val="PHI DAI LY"/>
      <sheetName val="CHECKLIST"/>
      <sheetName val="QD XIN Y KIEN"/>
      <sheetName val="QD GIAO DICH"/>
      <sheetName val="CAC BEN LIEN QUAN"/>
      <sheetName val="Sheet1"/>
      <sheetName val="MASTER"/>
      <sheetName val="CAM KET"/>
    </sheetNames>
    <sheetDataSet>
      <sheetData sheetId="0">
        <row r="5">
          <cell r="B5">
            <v>100000</v>
          </cell>
        </row>
      </sheetData>
      <sheetData sheetId="1"/>
      <sheetData sheetId="2"/>
      <sheetData sheetId="3"/>
      <sheetData sheetId="4">
        <row r="9">
          <cell r="D9">
            <v>122934</v>
          </cell>
        </row>
      </sheetData>
      <sheetData sheetId="5"/>
      <sheetData sheetId="6"/>
      <sheetData sheetId="7"/>
      <sheetData sheetId="8"/>
      <sheetData sheetId="9"/>
      <sheetData sheetId="10"/>
      <sheetData sheetId="11"/>
      <sheetData sheetId="12"/>
      <sheetData sheetId="13"/>
      <sheetData sheetId="14"/>
      <sheetData sheetId="15"/>
      <sheetData sheetId="16">
        <row r="2">
          <cell r="D2" t="str">
            <v>Follow</v>
          </cell>
          <cell r="F2" t="str">
            <v>Còn hiệu lực</v>
          </cell>
          <cell r="G2" t="str">
            <v>N/A</v>
          </cell>
          <cell r="H2" t="str">
            <v>Cá nhân trong nước</v>
          </cell>
          <cell r="I2" t="str">
            <v>Chứng minh thư</v>
          </cell>
          <cell r="J2" t="str">
            <v>Viet Nam</v>
          </cell>
          <cell r="K2" t="str">
            <v>Cam kết của TCPH</v>
          </cell>
          <cell r="L2" t="str">
            <v>Bên bảo đảm</v>
          </cell>
          <cell r="M2" t="str">
            <v>chinhnm</v>
          </cell>
          <cell r="O2" t="str">
            <v>Cấp lại GCNSH</v>
          </cell>
        </row>
        <row r="3">
          <cell r="A3" t="str">
            <v>ANCO09202101</v>
          </cell>
          <cell r="D3" t="str">
            <v>Pending</v>
          </cell>
          <cell r="F3" t="str">
            <v>Hết hiệu lực</v>
          </cell>
          <cell r="G3" t="str">
            <v>Plus</v>
          </cell>
          <cell r="H3" t="str">
            <v>Cá nhân nước ngoài</v>
          </cell>
          <cell r="I3" t="str">
            <v>Passport</v>
          </cell>
          <cell r="J3" t="str">
            <v>Afganistan</v>
          </cell>
          <cell r="K3" t="str">
            <v>Cấp GCNSH</v>
          </cell>
          <cell r="L3" t="str">
            <v>Bên bảo lãnh</v>
          </cell>
          <cell r="M3" t="str">
            <v>thutt</v>
          </cell>
          <cell r="O3" t="str">
            <v>Chuyển nhượng</v>
          </cell>
        </row>
        <row r="4">
          <cell r="A4" t="str">
            <v>ANCO09202102</v>
          </cell>
          <cell r="D4" t="str">
            <v>Done</v>
          </cell>
          <cell r="G4" t="str">
            <v>Pro90</v>
          </cell>
          <cell r="H4" t="str">
            <v>Pháp nhân trong nước</v>
          </cell>
          <cell r="I4" t="str">
            <v>Giấy phép đăng ký kinh doanh</v>
          </cell>
          <cell r="J4" t="str">
            <v>Alaska</v>
          </cell>
          <cell r="K4" t="str">
            <v>Chậm dự phòng</v>
          </cell>
          <cell r="L4" t="str">
            <v>Bên nhận thế chấp</v>
          </cell>
          <cell r="M4" t="str">
            <v>diemptn</v>
          </cell>
          <cell r="O4" t="str">
            <v>Giải tỏa</v>
          </cell>
        </row>
        <row r="5">
          <cell r="A5" t="str">
            <v>BANACAB_BOND_2015_1</v>
          </cell>
          <cell r="G5" t="str">
            <v>Pro180</v>
          </cell>
          <cell r="H5" t="str">
            <v>Pháp nhân nước ngoài</v>
          </cell>
          <cell r="I5" t="str">
            <v>Chứng thư khác</v>
          </cell>
          <cell r="J5" t="str">
            <v>Albania</v>
          </cell>
          <cell r="K5" t="str">
            <v>Chậm thanh toán</v>
          </cell>
          <cell r="L5" t="str">
            <v>Đại diện NSHTP</v>
          </cell>
          <cell r="M5" t="str">
            <v>vanln</v>
          </cell>
          <cell r="O5" t="str">
            <v>Mua sơ cấp</v>
          </cell>
        </row>
        <row r="6">
          <cell r="A6" t="str">
            <v>BTABond0110</v>
          </cell>
          <cell r="G6" t="str">
            <v>Pro360</v>
          </cell>
          <cell r="J6" t="str">
            <v>Algeria</v>
          </cell>
          <cell r="K6" t="str">
            <v>Chốt danh sách NSHTP</v>
          </cell>
          <cell r="L6" t="str">
            <v>Đại lý</v>
          </cell>
          <cell r="M6" t="str">
            <v>hatth</v>
          </cell>
          <cell r="O6" t="str">
            <v>Phong tỏa</v>
          </cell>
        </row>
        <row r="7">
          <cell r="A7" t="str">
            <v>BVB122022</v>
          </cell>
          <cell r="G7" t="str">
            <v>Prix</v>
          </cell>
          <cell r="J7" t="str">
            <v>American Samoa</v>
          </cell>
          <cell r="K7" t="str">
            <v>Chuyển tiền về TK của Đại lý</v>
          </cell>
          <cell r="L7" t="str">
            <v>NSHTP</v>
          </cell>
          <cell r="O7" t="str">
            <v>TCPH mua lại</v>
          </cell>
        </row>
        <row r="8">
          <cell r="A8" t="str">
            <v>CQ-BVB122022</v>
          </cell>
          <cell r="G8" t="str">
            <v>Tự doanh TCBS</v>
          </cell>
          <cell r="J8" t="str">
            <v>American Virgin IsI</v>
          </cell>
          <cell r="K8" t="str">
            <v>Cung cấp bản sao/trích lục SĐK</v>
          </cell>
          <cell r="L8" t="str">
            <v>TCPH</v>
          </cell>
        </row>
        <row r="9">
          <cell r="A9" t="str">
            <v>CQ-NVT2014</v>
          </cell>
          <cell r="G9" t="str">
            <v>Tự doanh TCBF</v>
          </cell>
          <cell r="J9" t="str">
            <v>Andorra</v>
          </cell>
          <cell r="K9" t="str">
            <v>Cung cấp BC định kỳ</v>
          </cell>
          <cell r="L9" t="str">
            <v>TCQLTK</v>
          </cell>
        </row>
        <row r="10">
          <cell r="A10" t="str">
            <v>DPH-BT2012</v>
          </cell>
          <cell r="G10">
            <v>0</v>
          </cell>
          <cell r="J10" t="str">
            <v>Angola</v>
          </cell>
          <cell r="K10" t="str">
            <v>Dự phòng thanh toán</v>
          </cell>
          <cell r="L10" t="str">
            <v>TCQLTSBĐ</v>
          </cell>
        </row>
        <row r="11">
          <cell r="A11" t="str">
            <v>HG2012</v>
          </cell>
          <cell r="J11" t="str">
            <v>Anguilla</v>
          </cell>
          <cell r="K11" t="str">
            <v>Lập SĐK</v>
          </cell>
          <cell r="L11" t="str">
            <v>Tổ chức khác</v>
          </cell>
        </row>
        <row r="12">
          <cell r="A12" t="str">
            <v>HPGB15314</v>
          </cell>
          <cell r="J12" t="str">
            <v>Antigua Barbuda</v>
          </cell>
          <cell r="K12" t="str">
            <v>Ngừng nhận chuyển nhượng</v>
          </cell>
          <cell r="L12">
            <v>0</v>
          </cell>
        </row>
        <row r="13">
          <cell r="A13" t="str">
            <v>MCHBONDS2014</v>
          </cell>
          <cell r="J13" t="str">
            <v>Argentina</v>
          </cell>
          <cell r="K13" t="str">
            <v>Quy định về BÁN LẠI</v>
          </cell>
        </row>
        <row r="14">
          <cell r="A14" t="str">
            <v>MIC122020</v>
          </cell>
          <cell r="J14" t="str">
            <v>Armenia</v>
          </cell>
          <cell r="K14" t="str">
            <v>Quy định về CHUYỂN NHƯỢNG</v>
          </cell>
        </row>
        <row r="15">
          <cell r="A15" t="str">
            <v>MSN112020</v>
          </cell>
          <cell r="J15" t="str">
            <v>Aruba</v>
          </cell>
          <cell r="K15" t="str">
            <v>Quy định về MUA LẠI</v>
          </cell>
        </row>
        <row r="16">
          <cell r="A16" t="str">
            <v>MSN122020</v>
          </cell>
          <cell r="J16" t="str">
            <v>Ascension IsI</v>
          </cell>
          <cell r="K16" t="str">
            <v>Quy định về NIÊM YẾT</v>
          </cell>
        </row>
        <row r="17">
          <cell r="A17" t="str">
            <v>MTBOND012010</v>
          </cell>
          <cell r="J17" t="str">
            <v>Australia</v>
          </cell>
          <cell r="K17" t="str">
            <v>Sự kiện khác</v>
          </cell>
        </row>
        <row r="18">
          <cell r="A18" t="str">
            <v>NPM082020</v>
          </cell>
          <cell r="J18" t="str">
            <v>Austria</v>
          </cell>
          <cell r="K18" t="str">
            <v>Sự kiện vi phạm</v>
          </cell>
        </row>
        <row r="19">
          <cell r="A19" t="str">
            <v>NVLG042018</v>
          </cell>
          <cell r="J19" t="str">
            <v>Azerbaijan</v>
          </cell>
          <cell r="K19" t="str">
            <v>Thanh toán phí</v>
          </cell>
        </row>
        <row r="20">
          <cell r="A20" t="str">
            <v>NVLG092017</v>
          </cell>
          <cell r="J20" t="str">
            <v>Azores IsI</v>
          </cell>
          <cell r="K20" t="str">
            <v>Thanh toán trái phiếu</v>
          </cell>
        </row>
        <row r="21">
          <cell r="A21" t="str">
            <v>NVLG09201702</v>
          </cell>
          <cell r="J21" t="str">
            <v>Bahamas</v>
          </cell>
          <cell r="K21" t="str">
            <v>Thông báo liên quan đến thanh toán</v>
          </cell>
        </row>
        <row r="22">
          <cell r="A22" t="str">
            <v>PG2012</v>
          </cell>
          <cell r="J22" t="str">
            <v>Bahrain</v>
          </cell>
          <cell r="K22" t="str">
            <v>TSBĐ: Bảo hiểm</v>
          </cell>
        </row>
        <row r="23">
          <cell r="A23" t="str">
            <v>SD2012</v>
          </cell>
          <cell r="J23" t="str">
            <v>Bangladesh</v>
          </cell>
          <cell r="K23" t="str">
            <v>TSBĐ: Chung</v>
          </cell>
        </row>
        <row r="24">
          <cell r="A24" t="str">
            <v>TCB092019</v>
          </cell>
          <cell r="J24" t="str">
            <v>Barbados</v>
          </cell>
          <cell r="K24" t="str">
            <v>TSBĐ: Định giá</v>
          </cell>
        </row>
        <row r="25">
          <cell r="A25" t="str">
            <v>TCBond2014</v>
          </cell>
          <cell r="J25" t="str">
            <v>Baleric IsI</v>
          </cell>
          <cell r="K25" t="str">
            <v>Xác định lãi suất</v>
          </cell>
        </row>
        <row r="26">
          <cell r="A26" t="str">
            <v>TCBond2014_1809</v>
          </cell>
          <cell r="J26" t="str">
            <v>Belarus</v>
          </cell>
        </row>
        <row r="27">
          <cell r="A27" t="str">
            <v>TP-DPH2014</v>
          </cell>
          <cell r="J27" t="str">
            <v>Belgium</v>
          </cell>
        </row>
        <row r="28">
          <cell r="A28" t="str">
            <v>TP-MASCON2014</v>
          </cell>
          <cell r="J28" t="str">
            <v>Belize</v>
          </cell>
        </row>
        <row r="29">
          <cell r="A29" t="str">
            <v>TP-MSN022016</v>
          </cell>
          <cell r="J29" t="str">
            <v>Benin</v>
          </cell>
        </row>
        <row r="30">
          <cell r="A30" t="str">
            <v>TP-MSN032016</v>
          </cell>
          <cell r="J30" t="str">
            <v>Bermuda</v>
          </cell>
        </row>
        <row r="31">
          <cell r="A31" t="str">
            <v>TP-NVL2015.01</v>
          </cell>
          <cell r="J31" t="str">
            <v>Bhutan</v>
          </cell>
        </row>
        <row r="32">
          <cell r="A32" t="str">
            <v>TP-NVL2015.02</v>
          </cell>
          <cell r="J32" t="str">
            <v>Bolivia</v>
          </cell>
        </row>
        <row r="33">
          <cell r="A33" t="str">
            <v>TP-NVT2014</v>
          </cell>
          <cell r="J33" t="str">
            <v>BosniaHecegovina</v>
          </cell>
        </row>
        <row r="34">
          <cell r="A34" t="str">
            <v>TP-PG2014</v>
          </cell>
          <cell r="J34" t="str">
            <v>Bostwana</v>
          </cell>
        </row>
        <row r="35">
          <cell r="A35" t="str">
            <v>TP-TCB2014</v>
          </cell>
          <cell r="J35" t="str">
            <v>Brazil</v>
          </cell>
        </row>
        <row r="36">
          <cell r="A36" t="str">
            <v>TP-TCB2014.02</v>
          </cell>
          <cell r="J36" t="str">
            <v>Bristish Virgin IsI</v>
          </cell>
        </row>
        <row r="37">
          <cell r="A37" t="str">
            <v>TP-TCB2014.03</v>
          </cell>
          <cell r="J37" t="str">
            <v>Brunei</v>
          </cell>
        </row>
        <row r="38">
          <cell r="A38" t="str">
            <v>TP-TCB2014.04</v>
          </cell>
          <cell r="J38" t="str">
            <v>Bulgaria</v>
          </cell>
        </row>
        <row r="39">
          <cell r="A39" t="str">
            <v>TP-TCB2015.01</v>
          </cell>
          <cell r="J39" t="str">
            <v>Burkinafaso</v>
          </cell>
        </row>
        <row r="40">
          <cell r="A40" t="str">
            <v>TP-TCB2015.02</v>
          </cell>
          <cell r="J40" t="str">
            <v>Burundi</v>
          </cell>
        </row>
        <row r="41">
          <cell r="A41" t="str">
            <v>TP-TCB2015.03</v>
          </cell>
          <cell r="J41" t="str">
            <v>Cambodia</v>
          </cell>
        </row>
        <row r="42">
          <cell r="A42" t="str">
            <v>TP-TNTI2014</v>
          </cell>
          <cell r="J42" t="str">
            <v>Cameroon</v>
          </cell>
        </row>
        <row r="43">
          <cell r="A43" t="str">
            <v>TP-VCR2016</v>
          </cell>
          <cell r="J43" t="str">
            <v>Canada</v>
          </cell>
        </row>
        <row r="44">
          <cell r="A44" t="str">
            <v>TP-VIC2013/002</v>
          </cell>
          <cell r="J44" t="str">
            <v>Canary IsI</v>
          </cell>
        </row>
        <row r="45">
          <cell r="A45" t="str">
            <v>TP-VinVinpearl2014</v>
          </cell>
          <cell r="J45" t="str">
            <v>Cape Verde</v>
          </cell>
        </row>
        <row r="46">
          <cell r="A46" t="str">
            <v>TP-VinVinpearl2015</v>
          </cell>
          <cell r="J46" t="str">
            <v>Cayman IsI</v>
          </cell>
        </row>
        <row r="47">
          <cell r="A47" t="str">
            <v>TP-VIPD2015</v>
          </cell>
          <cell r="J47" t="str">
            <v>Caribbean IsI</v>
          </cell>
        </row>
        <row r="48">
          <cell r="A48" t="str">
            <v>TP-VIPD2016</v>
          </cell>
          <cell r="J48" t="str">
            <v>Central African Rep</v>
          </cell>
        </row>
        <row r="49">
          <cell r="A49" t="str">
            <v>TP-VISSAI2014</v>
          </cell>
          <cell r="J49" t="str">
            <v>Chad</v>
          </cell>
        </row>
        <row r="50">
          <cell r="A50" t="str">
            <v>VIC11201701</v>
          </cell>
          <cell r="J50" t="str">
            <v>Chile</v>
          </cell>
        </row>
        <row r="51">
          <cell r="A51" t="str">
            <v>VIC11201702</v>
          </cell>
          <cell r="J51" t="str">
            <v>China</v>
          </cell>
        </row>
        <row r="52">
          <cell r="A52" t="str">
            <v>VIC11201801</v>
          </cell>
          <cell r="J52" t="str">
            <v>Christmas IsI</v>
          </cell>
        </row>
        <row r="53">
          <cell r="A53" t="str">
            <v>VIC11201802</v>
          </cell>
          <cell r="J53" t="str">
            <v>Cocos IsI</v>
          </cell>
        </row>
        <row r="54">
          <cell r="A54" t="str">
            <v>VIC-CGIF022021</v>
          </cell>
          <cell r="J54" t="str">
            <v>Colombia</v>
          </cell>
        </row>
        <row r="55">
          <cell r="A55" t="str">
            <v>VIC-CGIF022026</v>
          </cell>
          <cell r="J55" t="str">
            <v>Comoros</v>
          </cell>
        </row>
        <row r="56">
          <cell r="A56" t="str">
            <v>VINEDEN</v>
          </cell>
          <cell r="J56" t="str">
            <v xml:space="preserve"> Rep.of the Congo</v>
          </cell>
        </row>
        <row r="57">
          <cell r="A57" t="str">
            <v>VINGROUP 062015</v>
          </cell>
          <cell r="J57" t="str">
            <v xml:space="preserve"> DPR of the Congo</v>
          </cell>
        </row>
        <row r="58">
          <cell r="A58" t="str">
            <v>VRC122020</v>
          </cell>
          <cell r="J58" t="str">
            <v>Cook IsI</v>
          </cell>
        </row>
        <row r="59">
          <cell r="A59" t="str">
            <v>TCB092019</v>
          </cell>
          <cell r="J59" t="str">
            <v>Costa Rica</v>
          </cell>
        </row>
        <row r="60">
          <cell r="A60">
            <v>0</v>
          </cell>
          <cell r="J60" t="str">
            <v>Croatia</v>
          </cell>
        </row>
        <row r="61">
          <cell r="J61" t="str">
            <v>Cuba</v>
          </cell>
        </row>
        <row r="62">
          <cell r="J62" t="str">
            <v>Cyprus</v>
          </cell>
        </row>
        <row r="63">
          <cell r="J63" t="str">
            <v>Czech</v>
          </cell>
        </row>
        <row r="64">
          <cell r="J64" t="str">
            <v>Denmark</v>
          </cell>
        </row>
        <row r="65">
          <cell r="J65" t="str">
            <v>Diego Garcia</v>
          </cell>
        </row>
        <row r="66">
          <cell r="J66" t="str">
            <v>Djibouti</v>
          </cell>
        </row>
        <row r="67">
          <cell r="J67" t="str">
            <v>Dominica IsI</v>
          </cell>
        </row>
        <row r="68">
          <cell r="J68" t="str">
            <v>Dominican Rep</v>
          </cell>
        </row>
        <row r="69">
          <cell r="J69" t="str">
            <v>East Timor</v>
          </cell>
        </row>
        <row r="70">
          <cell r="J70" t="str">
            <v>Ecuador</v>
          </cell>
        </row>
        <row r="71">
          <cell r="J71" t="str">
            <v>Egypt</v>
          </cell>
        </row>
        <row r="72">
          <cell r="J72" t="str">
            <v>El Salvador</v>
          </cell>
        </row>
        <row r="73">
          <cell r="J73" t="str">
            <v>Equatorial Guinea</v>
          </cell>
        </row>
        <row r="74">
          <cell r="J74" t="str">
            <v>Estonia</v>
          </cell>
        </row>
        <row r="75">
          <cell r="J75" t="str">
            <v>Eritrea</v>
          </cell>
        </row>
        <row r="76">
          <cell r="J76" t="str">
            <v>Ethiopia</v>
          </cell>
        </row>
        <row r="77">
          <cell r="J77" t="str">
            <v>Falkland IsI</v>
          </cell>
        </row>
        <row r="78">
          <cell r="J78" t="str">
            <v>Faroe IsI</v>
          </cell>
        </row>
        <row r="79">
          <cell r="J79" t="str">
            <v>Fiji</v>
          </cell>
        </row>
        <row r="80">
          <cell r="J80" t="str">
            <v>Finland</v>
          </cell>
        </row>
        <row r="81">
          <cell r="J81" t="str">
            <v>France</v>
          </cell>
        </row>
        <row r="82">
          <cell r="J82" t="str">
            <v>French Guiana</v>
          </cell>
        </row>
        <row r="83">
          <cell r="J83" t="str">
            <v>French Polynesia</v>
          </cell>
        </row>
        <row r="84">
          <cell r="J84" t="str">
            <v>Gabon</v>
          </cell>
        </row>
        <row r="85">
          <cell r="J85" t="str">
            <v>Gambia</v>
          </cell>
        </row>
        <row r="86">
          <cell r="J86" t="str">
            <v>Georgia</v>
          </cell>
        </row>
        <row r="87">
          <cell r="J87" t="str">
            <v>Germany</v>
          </cell>
        </row>
        <row r="88">
          <cell r="J88" t="str">
            <v>Ghana</v>
          </cell>
        </row>
        <row r="89">
          <cell r="J89" t="str">
            <v>Gibratar</v>
          </cell>
        </row>
        <row r="90">
          <cell r="J90" t="str">
            <v>Greece</v>
          </cell>
        </row>
        <row r="91">
          <cell r="J91" t="str">
            <v>Greenland</v>
          </cell>
        </row>
        <row r="92">
          <cell r="J92" t="str">
            <v>Grenada</v>
          </cell>
        </row>
        <row r="93">
          <cell r="J93" t="str">
            <v>Guadeloupe</v>
          </cell>
        </row>
        <row r="94">
          <cell r="J94" t="str">
            <v>Guam</v>
          </cell>
        </row>
        <row r="95">
          <cell r="J95" t="str">
            <v>Guatemala</v>
          </cell>
        </row>
        <row r="96">
          <cell r="J96" t="str">
            <v>Guinea</v>
          </cell>
        </row>
        <row r="97">
          <cell r="J97" t="str">
            <v>Guinea Bissau</v>
          </cell>
        </row>
        <row r="98">
          <cell r="J98" t="str">
            <v>Guyana</v>
          </cell>
        </row>
        <row r="99">
          <cell r="J99" t="str">
            <v>Haiti</v>
          </cell>
        </row>
        <row r="100">
          <cell r="J100" t="str">
            <v>Hawaii</v>
          </cell>
        </row>
        <row r="101">
          <cell r="J101" t="str">
            <v>Honduras</v>
          </cell>
        </row>
        <row r="102">
          <cell r="J102" t="str">
            <v>Hong Kong</v>
          </cell>
        </row>
        <row r="103">
          <cell r="J103" t="str">
            <v>Hungary</v>
          </cell>
        </row>
        <row r="104">
          <cell r="J104" t="str">
            <v>Iceland</v>
          </cell>
        </row>
        <row r="105">
          <cell r="J105" t="str">
            <v>India</v>
          </cell>
        </row>
        <row r="106">
          <cell r="J106" t="str">
            <v>Indonesia</v>
          </cell>
        </row>
        <row r="107">
          <cell r="J107" t="str">
            <v>Iran</v>
          </cell>
        </row>
        <row r="108">
          <cell r="J108" t="str">
            <v>Iraq</v>
          </cell>
        </row>
        <row r="109">
          <cell r="J109" t="str">
            <v>Iceland</v>
          </cell>
        </row>
        <row r="110">
          <cell r="J110" t="str">
            <v>Israel</v>
          </cell>
        </row>
        <row r="111">
          <cell r="J111" t="str">
            <v>Italy</v>
          </cell>
        </row>
        <row r="112">
          <cell r="J112" t="str">
            <v>Ivory Coast</v>
          </cell>
        </row>
        <row r="113">
          <cell r="J113" t="str">
            <v>Jamaica</v>
          </cell>
        </row>
        <row r="114">
          <cell r="J114" t="str">
            <v>Japan</v>
          </cell>
        </row>
        <row r="115">
          <cell r="J115" t="str">
            <v>Jordan</v>
          </cell>
        </row>
        <row r="116">
          <cell r="J116" t="str">
            <v>Kazakhstan</v>
          </cell>
        </row>
        <row r="117">
          <cell r="J117" t="str">
            <v>Kenya</v>
          </cell>
        </row>
        <row r="118">
          <cell r="J118" t="str">
            <v>Kiribati</v>
          </cell>
        </row>
        <row r="119">
          <cell r="J119" t="str">
            <v>DPR of Korea</v>
          </cell>
        </row>
        <row r="120">
          <cell r="J120" t="str">
            <v>Rep of Korea</v>
          </cell>
        </row>
        <row r="121">
          <cell r="J121" t="str">
            <v>Kuwait</v>
          </cell>
        </row>
        <row r="122">
          <cell r="J122" t="str">
            <v>Kyrgyzstan</v>
          </cell>
        </row>
        <row r="123">
          <cell r="J123" t="str">
            <v>Laos</v>
          </cell>
        </row>
        <row r="124">
          <cell r="J124" t="str">
            <v>Latvia</v>
          </cell>
        </row>
        <row r="125">
          <cell r="J125" t="str">
            <v>Lebanon</v>
          </cell>
        </row>
        <row r="126">
          <cell r="J126" t="str">
            <v>Lesotho</v>
          </cell>
        </row>
        <row r="127">
          <cell r="J127" t="str">
            <v>Liberia</v>
          </cell>
        </row>
        <row r="128">
          <cell r="J128" t="str">
            <v>Libya</v>
          </cell>
        </row>
        <row r="129">
          <cell r="J129" t="str">
            <v>Liechtenstein</v>
          </cell>
        </row>
        <row r="130">
          <cell r="J130" t="str">
            <v>Lithuania</v>
          </cell>
        </row>
        <row r="131">
          <cell r="J131" t="str">
            <v>Luxembourg</v>
          </cell>
        </row>
        <row r="132">
          <cell r="J132" t="str">
            <v>Macao</v>
          </cell>
        </row>
        <row r="133">
          <cell r="J133" t="str">
            <v>Macedonia</v>
          </cell>
        </row>
        <row r="134">
          <cell r="J134" t="str">
            <v>Madagasca</v>
          </cell>
        </row>
        <row r="135">
          <cell r="J135" t="str">
            <v>Madeira</v>
          </cell>
        </row>
        <row r="136">
          <cell r="J136" t="str">
            <v>Malawi</v>
          </cell>
        </row>
        <row r="137">
          <cell r="J137" t="str">
            <v>Malaysia</v>
          </cell>
        </row>
        <row r="138">
          <cell r="J138" t="str">
            <v>Maldives</v>
          </cell>
        </row>
        <row r="139">
          <cell r="J139" t="str">
            <v>Mali</v>
          </cell>
        </row>
        <row r="140">
          <cell r="J140" t="str">
            <v>Malta</v>
          </cell>
        </row>
        <row r="141">
          <cell r="J141" t="str">
            <v>Marshall IsI</v>
          </cell>
        </row>
        <row r="142">
          <cell r="J142" t="str">
            <v>Martinique</v>
          </cell>
        </row>
        <row r="143">
          <cell r="J143" t="str">
            <v>Mauritania</v>
          </cell>
        </row>
        <row r="144">
          <cell r="J144" t="str">
            <v>Mauritius</v>
          </cell>
        </row>
        <row r="145">
          <cell r="J145" t="str">
            <v>Mayotte IsI</v>
          </cell>
        </row>
        <row r="146">
          <cell r="J146" t="str">
            <v>Mexico</v>
          </cell>
        </row>
        <row r="147">
          <cell r="J147" t="str">
            <v>Micronesia</v>
          </cell>
        </row>
        <row r="148">
          <cell r="J148" t="str">
            <v>Midway Islands</v>
          </cell>
        </row>
        <row r="149">
          <cell r="J149" t="str">
            <v>Moldova</v>
          </cell>
        </row>
        <row r="150">
          <cell r="J150" t="str">
            <v>Monaco</v>
          </cell>
        </row>
        <row r="151">
          <cell r="J151" t="str">
            <v>Mongolia</v>
          </cell>
        </row>
        <row r="152">
          <cell r="J152" t="str">
            <v>Montserrat</v>
          </cell>
        </row>
        <row r="153">
          <cell r="J153" t="str">
            <v>Morocco</v>
          </cell>
        </row>
        <row r="154">
          <cell r="J154" t="str">
            <v>Mozambique</v>
          </cell>
        </row>
        <row r="155">
          <cell r="J155" t="str">
            <v xml:space="preserve">Myanmar </v>
          </cell>
        </row>
        <row r="156">
          <cell r="J156" t="str">
            <v>Namibia</v>
          </cell>
        </row>
        <row r="157">
          <cell r="J157" t="str">
            <v>Nauru</v>
          </cell>
        </row>
        <row r="158">
          <cell r="J158" t="str">
            <v>Nepal</v>
          </cell>
        </row>
        <row r="159">
          <cell r="J159" t="str">
            <v>Netherlands</v>
          </cell>
        </row>
        <row r="160">
          <cell r="J160" t="str">
            <v>New Caledonia</v>
          </cell>
        </row>
        <row r="161">
          <cell r="J161" t="str">
            <v>New Zealand</v>
          </cell>
        </row>
        <row r="162">
          <cell r="J162" t="str">
            <v>Nicaragua</v>
          </cell>
        </row>
        <row r="163">
          <cell r="J163" t="str">
            <v>Niger</v>
          </cell>
        </row>
        <row r="164">
          <cell r="J164" t="str">
            <v xml:space="preserve">Nigeria </v>
          </cell>
        </row>
        <row r="165">
          <cell r="J165" t="str">
            <v>Niue IsI</v>
          </cell>
        </row>
        <row r="166">
          <cell r="J166" t="str">
            <v>Norfolk IsI</v>
          </cell>
        </row>
        <row r="167">
          <cell r="J167" t="str">
            <v>Norway</v>
          </cell>
        </row>
        <row r="168">
          <cell r="J168" t="str">
            <v>Oman</v>
          </cell>
        </row>
        <row r="169">
          <cell r="J169" t="str">
            <v>Pakistan</v>
          </cell>
        </row>
        <row r="170">
          <cell r="J170" t="str">
            <v>Palau</v>
          </cell>
        </row>
        <row r="171">
          <cell r="J171" t="str">
            <v>Palestine</v>
          </cell>
        </row>
        <row r="172">
          <cell r="J172" t="str">
            <v>Panama</v>
          </cell>
        </row>
        <row r="173">
          <cell r="J173" t="str">
            <v>Mauritius</v>
          </cell>
        </row>
        <row r="174">
          <cell r="J174" t="str">
            <v>Papua New Guinea</v>
          </cell>
        </row>
        <row r="175">
          <cell r="J175" t="str">
            <v>Paraguay</v>
          </cell>
        </row>
        <row r="176">
          <cell r="J176" t="str">
            <v>Peru</v>
          </cell>
        </row>
        <row r="177">
          <cell r="J177" t="str">
            <v>Philippines</v>
          </cell>
        </row>
        <row r="178">
          <cell r="J178" t="str">
            <v>Poland</v>
          </cell>
        </row>
        <row r="179">
          <cell r="J179" t="str">
            <v>Portugal</v>
          </cell>
        </row>
        <row r="180">
          <cell r="J180" t="str">
            <v>Puerto Rico</v>
          </cell>
        </row>
        <row r="181">
          <cell r="J181" t="str">
            <v>Quatar</v>
          </cell>
        </row>
        <row r="182">
          <cell r="J182" t="str">
            <v>Reunion</v>
          </cell>
        </row>
        <row r="183">
          <cell r="J183" t="str">
            <v>Romania</v>
          </cell>
        </row>
        <row r="184">
          <cell r="J184" t="str">
            <v>Russia</v>
          </cell>
        </row>
        <row r="185">
          <cell r="J185" t="str">
            <v>Ruwanda</v>
          </cell>
        </row>
        <row r="186">
          <cell r="J186" t="str">
            <v>Saipan (Mariana)</v>
          </cell>
        </row>
        <row r="187">
          <cell r="J187" t="str">
            <v>San Marino</v>
          </cell>
        </row>
        <row r="188">
          <cell r="J188" t="str">
            <v>Sao Tome and Principe</v>
          </cell>
        </row>
        <row r="189">
          <cell r="J189" t="str">
            <v>Saudi Arabia</v>
          </cell>
        </row>
        <row r="190">
          <cell r="J190" t="str">
            <v>Senegal</v>
          </cell>
        </row>
        <row r="191">
          <cell r="J191" t="str">
            <v>Seychelles</v>
          </cell>
        </row>
        <row r="192">
          <cell r="J192" t="str">
            <v>Sierra Leone</v>
          </cell>
        </row>
        <row r="193">
          <cell r="J193" t="str">
            <v>Singapore</v>
          </cell>
        </row>
        <row r="194">
          <cell r="J194" t="str">
            <v>Slovakia</v>
          </cell>
        </row>
        <row r="195">
          <cell r="J195" t="str">
            <v>Slovenia</v>
          </cell>
        </row>
        <row r="196">
          <cell r="J196" t="str">
            <v>Solomon IsI</v>
          </cell>
        </row>
        <row r="197">
          <cell r="J197" t="str">
            <v>Somalia</v>
          </cell>
        </row>
        <row r="198">
          <cell r="J198" t="str">
            <v>South Africa</v>
          </cell>
        </row>
        <row r="199">
          <cell r="J199" t="str">
            <v>Spain</v>
          </cell>
        </row>
        <row r="200">
          <cell r="J200" t="str">
            <v>Spanish North Africa</v>
          </cell>
        </row>
        <row r="201">
          <cell r="J201" t="str">
            <v>Sri Lanka</v>
          </cell>
        </row>
        <row r="202">
          <cell r="J202" t="str">
            <v>St Helena</v>
          </cell>
        </row>
        <row r="203">
          <cell r="J203" t="str">
            <v>St Kitts and Nevis</v>
          </cell>
        </row>
        <row r="204">
          <cell r="J204" t="str">
            <v>St Lucia</v>
          </cell>
        </row>
        <row r="205">
          <cell r="J205" t="str">
            <v>St Pierre and Miquelon</v>
          </cell>
        </row>
        <row r="206">
          <cell r="J206" t="str">
            <v>St Vicent &amp; Grenadines</v>
          </cell>
        </row>
        <row r="207">
          <cell r="J207" t="str">
            <v>Sudan</v>
          </cell>
        </row>
        <row r="208">
          <cell r="J208" t="str">
            <v>Surinam</v>
          </cell>
        </row>
        <row r="209">
          <cell r="J209" t="str">
            <v>Swaziland</v>
          </cell>
        </row>
        <row r="210">
          <cell r="J210" t="str">
            <v>Sweeden</v>
          </cell>
        </row>
        <row r="211">
          <cell r="J211" t="str">
            <v>Switzerland</v>
          </cell>
        </row>
        <row r="212">
          <cell r="J212" t="str">
            <v>Syria</v>
          </cell>
        </row>
        <row r="213">
          <cell r="J213" t="str">
            <v>Taiwan</v>
          </cell>
        </row>
        <row r="214">
          <cell r="J214" t="str">
            <v>Tajikistan</v>
          </cell>
        </row>
        <row r="215">
          <cell r="J215" t="str">
            <v>Tanzania</v>
          </cell>
        </row>
        <row r="216">
          <cell r="J216" t="str">
            <v>Thailand</v>
          </cell>
        </row>
        <row r="217">
          <cell r="J217" t="str">
            <v>Togo</v>
          </cell>
        </row>
        <row r="218">
          <cell r="J218" t="str">
            <v>Tonga</v>
          </cell>
        </row>
        <row r="219">
          <cell r="J219" t="str">
            <v>Tokelau</v>
          </cell>
        </row>
        <row r="220">
          <cell r="J220" t="str">
            <v>Trinidad &amp; Tobaco</v>
          </cell>
        </row>
        <row r="221">
          <cell r="J221" t="str">
            <v>Tunisia</v>
          </cell>
        </row>
        <row r="222">
          <cell r="J222" t="str">
            <v>Turkey</v>
          </cell>
        </row>
        <row r="223">
          <cell r="J223" t="str">
            <v>Turkmenistan</v>
          </cell>
        </row>
        <row r="224">
          <cell r="J224" t="str">
            <v>Turks and Caicos IsI</v>
          </cell>
        </row>
        <row r="225">
          <cell r="J225" t="str">
            <v>Tuvalu</v>
          </cell>
        </row>
        <row r="226">
          <cell r="J226" t="str">
            <v>Uganda</v>
          </cell>
        </row>
        <row r="227">
          <cell r="J227" t="str">
            <v>Ukraine</v>
          </cell>
        </row>
        <row r="228">
          <cell r="J228" t="str">
            <v>United Arab Emirates</v>
          </cell>
        </row>
        <row r="229">
          <cell r="J229" t="str">
            <v>United Kingdom</v>
          </cell>
        </row>
        <row r="230">
          <cell r="J230" t="str">
            <v>Uruguay</v>
          </cell>
        </row>
        <row r="231">
          <cell r="J231" t="str">
            <v>USA</v>
          </cell>
        </row>
        <row r="232">
          <cell r="J232" t="str">
            <v>Uzbekistan</v>
          </cell>
        </row>
        <row r="233">
          <cell r="J233" t="str">
            <v>Vanuatu</v>
          </cell>
        </row>
        <row r="234">
          <cell r="J234" t="str">
            <v>Vatican City</v>
          </cell>
        </row>
        <row r="235">
          <cell r="J235" t="str">
            <v>Venezuela</v>
          </cell>
        </row>
        <row r="236">
          <cell r="J236" t="str">
            <v>Wake IsI</v>
          </cell>
        </row>
        <row r="237">
          <cell r="J237" t="str">
            <v>Wallis &amp; Futuna IsI</v>
          </cell>
        </row>
        <row r="238">
          <cell r="J238" t="str">
            <v>Western Sahara</v>
          </cell>
        </row>
        <row r="239">
          <cell r="J239" t="str">
            <v>Western Samoa</v>
          </cell>
        </row>
        <row r="240">
          <cell r="J240" t="str">
            <v>Yemen Republic</v>
          </cell>
        </row>
        <row r="241">
          <cell r="J241" t="str">
            <v>Yugoslavia</v>
          </cell>
        </row>
        <row r="242">
          <cell r="J242" t="str">
            <v>Zambia</v>
          </cell>
        </row>
        <row r="243">
          <cell r="J243" t="str">
            <v>Zimbabue</v>
          </cell>
        </row>
      </sheetData>
      <sheetData sheetId="17"/>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s Comments"/>
      <sheetName val="Profits &amp; Losses Statement"/>
      <sheetName val="Balance Sheet"/>
      <sheetName val="Profits &amp; Losses"/>
      <sheetName val="Consolidated"/>
      <sheetName val="Room"/>
      <sheetName val="F&amp;B"/>
      <sheetName val="Tel "/>
      <sheetName val="Laundry"/>
      <sheetName val="Others"/>
      <sheetName val="Shop"/>
      <sheetName val="Admin"/>
      <sheetName val="AGING"/>
      <sheetName val="Aging Receivable"/>
      <sheetName val="Trail Balance"/>
      <sheetName val="Cash &amp; Bank"/>
      <sheetName val="Inventories"/>
      <sheetName val="Train Statement"/>
      <sheetName val="Train GOP"/>
    </sheetNames>
    <sheetDataSet>
      <sheetData sheetId="0"/>
      <sheetData sheetId="1"/>
      <sheetData sheetId="2" refreshError="1">
        <row r="4">
          <cell r="A4" t="str">
            <v>SOCIETE HOTEL VICTORIA SAPA</v>
          </cell>
        </row>
        <row r="5">
          <cell r="A5" t="str">
            <v>BALANCE SHEETS</v>
          </cell>
        </row>
        <row r="6">
          <cell r="A6" t="str">
            <v>As of March 31, 2001</v>
          </cell>
        </row>
        <row r="7">
          <cell r="E7" t="str">
            <v>UNIT: US $</v>
          </cell>
        </row>
        <row r="9">
          <cell r="A9" t="str">
            <v>ASSETS</v>
          </cell>
          <cell r="C9" t="str">
            <v>CODE</v>
          </cell>
          <cell r="D9" t="str">
            <v>CLOSING BAL</v>
          </cell>
          <cell r="E9" t="str">
            <v>OPENNING BAL</v>
          </cell>
        </row>
        <row r="10">
          <cell r="A10">
            <v>1</v>
          </cell>
          <cell r="C10">
            <v>2</v>
          </cell>
          <cell r="D10">
            <v>3</v>
          </cell>
          <cell r="E10">
            <v>4</v>
          </cell>
        </row>
        <row r="11">
          <cell r="A11" t="str">
            <v>A. CURRENT ASSETS &amp; SHORT TERM INVESTMENTS</v>
          </cell>
          <cell r="C11">
            <v>100</v>
          </cell>
          <cell r="D11">
            <v>727993.14</v>
          </cell>
          <cell r="E11">
            <v>670477.36</v>
          </cell>
        </row>
        <row r="13">
          <cell r="A13" t="str">
            <v>I. Cash</v>
          </cell>
          <cell r="C13">
            <v>110</v>
          </cell>
          <cell r="D13">
            <v>74877.009999999995</v>
          </cell>
          <cell r="E13">
            <v>40006.53</v>
          </cell>
        </row>
        <row r="14">
          <cell r="B14" t="str">
            <v>1. Cash in hand (including bonds)</v>
          </cell>
          <cell r="C14">
            <v>111</v>
          </cell>
          <cell r="D14">
            <v>17021.37</v>
          </cell>
          <cell r="E14">
            <v>18824.46</v>
          </cell>
        </row>
        <row r="15">
          <cell r="B15" t="str">
            <v>2. Cash at bank</v>
          </cell>
          <cell r="C15">
            <v>112</v>
          </cell>
          <cell r="D15">
            <v>57855.64</v>
          </cell>
          <cell r="E15">
            <v>19678.57</v>
          </cell>
        </row>
        <row r="16">
          <cell r="B16" t="str">
            <v>3. Cash in transit</v>
          </cell>
          <cell r="C16">
            <v>113</v>
          </cell>
          <cell r="D16">
            <v>0</v>
          </cell>
          <cell r="E16">
            <v>1503.5</v>
          </cell>
        </row>
        <row r="18">
          <cell r="A18" t="str">
            <v>II. Short-term investments</v>
          </cell>
          <cell r="C18">
            <v>120</v>
          </cell>
          <cell r="D18">
            <v>0</v>
          </cell>
          <cell r="E18">
            <v>0</v>
          </cell>
        </row>
        <row r="19">
          <cell r="B19" t="str">
            <v>1. Short term securities</v>
          </cell>
          <cell r="C19">
            <v>121</v>
          </cell>
        </row>
        <row r="20">
          <cell r="B20" t="str">
            <v>2. Other short term investments</v>
          </cell>
          <cell r="C20">
            <v>128</v>
          </cell>
        </row>
        <row r="21">
          <cell r="B21" t="str">
            <v>3. Provision for short term investments(*)</v>
          </cell>
          <cell r="C21">
            <v>129</v>
          </cell>
        </row>
        <row r="23">
          <cell r="A23" t="str">
            <v>III. Accounts receivable</v>
          </cell>
          <cell r="C23">
            <v>130</v>
          </cell>
          <cell r="D23">
            <v>106866.29</v>
          </cell>
          <cell r="E23">
            <v>78203.429999999993</v>
          </cell>
        </row>
        <row r="24">
          <cell r="B24" t="str">
            <v>1. Trade receivable</v>
          </cell>
          <cell r="C24">
            <v>131</v>
          </cell>
          <cell r="D24">
            <v>110324.17</v>
          </cell>
          <cell r="E24">
            <v>83066.7</v>
          </cell>
        </row>
        <row r="25">
          <cell r="B25" t="str">
            <v>2.Advance to suppliers</v>
          </cell>
          <cell r="C25">
            <v>132</v>
          </cell>
          <cell r="D25">
            <v>1374.19</v>
          </cell>
          <cell r="E25">
            <v>0</v>
          </cell>
        </row>
        <row r="26">
          <cell r="B26" t="str">
            <v>3. VAT deduction</v>
          </cell>
          <cell r="C26">
            <v>133</v>
          </cell>
          <cell r="D26">
            <v>0</v>
          </cell>
          <cell r="E26">
            <v>0</v>
          </cell>
        </row>
        <row r="27">
          <cell r="B27" t="str">
            <v>4. Inter-company receivable</v>
          </cell>
          <cell r="C27">
            <v>134</v>
          </cell>
          <cell r="D27">
            <v>3152.96</v>
          </cell>
          <cell r="E27">
            <v>3121.76</v>
          </cell>
        </row>
        <row r="28">
          <cell r="B28" t="str">
            <v xml:space="preserve">    Investment in subsidiary</v>
          </cell>
          <cell r="C28">
            <v>135</v>
          </cell>
        </row>
        <row r="29">
          <cell r="B29" t="str">
            <v xml:space="preserve">    Other Inter-company receivable</v>
          </cell>
          <cell r="C29">
            <v>136</v>
          </cell>
          <cell r="D29">
            <v>3152.96</v>
          </cell>
          <cell r="E29">
            <v>3121.76</v>
          </cell>
        </row>
        <row r="30">
          <cell r="B30" t="str">
            <v>5. Other receivable</v>
          </cell>
          <cell r="C30">
            <v>138</v>
          </cell>
          <cell r="D30">
            <v>836.08</v>
          </cell>
          <cell r="E30">
            <v>836.08</v>
          </cell>
        </row>
        <row r="31">
          <cell r="B31" t="str">
            <v>6. Provision for doubtful debts</v>
          </cell>
          <cell r="C31">
            <v>139</v>
          </cell>
          <cell r="D31">
            <v>-8821.11</v>
          </cell>
          <cell r="E31">
            <v>-8821.11</v>
          </cell>
        </row>
        <row r="33">
          <cell r="A33" t="str">
            <v>IV. Inventory</v>
          </cell>
          <cell r="C33">
            <v>140</v>
          </cell>
          <cell r="D33">
            <v>82658.710000000006</v>
          </cell>
          <cell r="E33">
            <v>79970.94</v>
          </cell>
        </row>
        <row r="34">
          <cell r="B34" t="str">
            <v>1. Good in transit</v>
          </cell>
          <cell r="C34">
            <v>141</v>
          </cell>
          <cell r="D34">
            <v>0</v>
          </cell>
          <cell r="E34">
            <v>0</v>
          </cell>
        </row>
        <row r="35">
          <cell r="B35" t="str">
            <v>2. Raw materials</v>
          </cell>
          <cell r="C35">
            <v>142</v>
          </cell>
          <cell r="D35">
            <v>11863.38</v>
          </cell>
          <cell r="E35">
            <v>11242.49</v>
          </cell>
        </row>
        <row r="36">
          <cell r="B36" t="str">
            <v>3. Tools and supplies</v>
          </cell>
          <cell r="C36">
            <v>143</v>
          </cell>
          <cell r="D36">
            <v>37606.699999999997</v>
          </cell>
          <cell r="E36">
            <v>39332.800000000003</v>
          </cell>
        </row>
        <row r="37">
          <cell r="B37" t="str">
            <v>4. Work in process</v>
          </cell>
          <cell r="C37">
            <v>144</v>
          </cell>
        </row>
        <row r="38">
          <cell r="B38" t="str">
            <v>5. Finished goods</v>
          </cell>
          <cell r="C38">
            <v>145</v>
          </cell>
        </row>
        <row r="39">
          <cell r="B39" t="str">
            <v>6. Merchandise goods</v>
          </cell>
          <cell r="C39">
            <v>146</v>
          </cell>
          <cell r="D39">
            <v>33188.629999999997</v>
          </cell>
          <cell r="E39">
            <v>29395.65</v>
          </cell>
        </row>
        <row r="40">
          <cell r="B40" t="str">
            <v>7. Good on consigment</v>
          </cell>
          <cell r="C40">
            <v>147</v>
          </cell>
        </row>
        <row r="41">
          <cell r="B41" t="str">
            <v>8. Provision for obsolescence</v>
          </cell>
          <cell r="C41">
            <v>149</v>
          </cell>
        </row>
        <row r="43">
          <cell r="A43" t="str">
            <v>V. Other current assets</v>
          </cell>
          <cell r="C43">
            <v>150</v>
          </cell>
          <cell r="D43">
            <v>463591.13</v>
          </cell>
          <cell r="E43">
            <v>472296.46</v>
          </cell>
        </row>
        <row r="44">
          <cell r="B44" t="str">
            <v>1. Advances</v>
          </cell>
          <cell r="C44">
            <v>151</v>
          </cell>
          <cell r="D44">
            <v>626.04</v>
          </cell>
          <cell r="E44">
            <v>1633.91</v>
          </cell>
        </row>
        <row r="45">
          <cell r="B45" t="str">
            <v>2. Prepaid expenses</v>
          </cell>
          <cell r="C45">
            <v>152</v>
          </cell>
          <cell r="D45">
            <v>85974.18</v>
          </cell>
          <cell r="E45">
            <v>88510.22</v>
          </cell>
        </row>
        <row r="46">
          <cell r="B46" t="str">
            <v>3. Deferred expenses</v>
          </cell>
          <cell r="C46">
            <v>153</v>
          </cell>
          <cell r="D46">
            <v>376990.91</v>
          </cell>
          <cell r="E46">
            <v>382152.33</v>
          </cell>
        </row>
        <row r="47">
          <cell r="B47" t="str">
            <v>4. Shortage of assets awaiting solution</v>
          </cell>
          <cell r="C47">
            <v>154</v>
          </cell>
          <cell r="D47">
            <v>0</v>
          </cell>
          <cell r="E47">
            <v>0</v>
          </cell>
        </row>
        <row r="48">
          <cell r="B48" t="str">
            <v>5. Short-term deposits, morgages and collateral</v>
          </cell>
          <cell r="C48">
            <v>155</v>
          </cell>
        </row>
        <row r="50">
          <cell r="A50" t="str">
            <v>VI. Expenditure from Subsidiary of State Budget</v>
          </cell>
          <cell r="C50">
            <v>160</v>
          </cell>
          <cell r="D50">
            <v>0</v>
          </cell>
          <cell r="E50">
            <v>0</v>
          </cell>
        </row>
        <row r="51">
          <cell r="B51" t="str">
            <v>1. Of other previous year</v>
          </cell>
          <cell r="C51">
            <v>161</v>
          </cell>
        </row>
        <row r="52">
          <cell r="B52" t="str">
            <v>2. Of current year</v>
          </cell>
          <cell r="C52">
            <v>162</v>
          </cell>
        </row>
        <row r="54">
          <cell r="A54" t="str">
            <v>B. FIXED ASSETS &amp; LONG-TERM INVESTMENT</v>
          </cell>
          <cell r="C54">
            <v>200</v>
          </cell>
          <cell r="D54">
            <v>4656510.91</v>
          </cell>
          <cell r="E54">
            <v>4692066.55</v>
          </cell>
        </row>
        <row r="56">
          <cell r="A56" t="str">
            <v>I. Fixed assets</v>
          </cell>
          <cell r="C56">
            <v>210</v>
          </cell>
          <cell r="D56">
            <v>0</v>
          </cell>
          <cell r="E56">
            <v>0</v>
          </cell>
        </row>
        <row r="57">
          <cell r="B57" t="str">
            <v>I. Tangible fixed assets</v>
          </cell>
          <cell r="C57">
            <v>211</v>
          </cell>
          <cell r="D57">
            <v>4482094.5</v>
          </cell>
          <cell r="E57">
            <v>4511313.2</v>
          </cell>
        </row>
        <row r="58">
          <cell r="B58" t="str">
            <v xml:space="preserve">    - Cost</v>
          </cell>
          <cell r="C58">
            <v>212</v>
          </cell>
          <cell r="D58">
            <v>5418511.8799999999</v>
          </cell>
          <cell r="E58">
            <v>5418057.5899999999</v>
          </cell>
        </row>
        <row r="59">
          <cell r="B59" t="str">
            <v xml:space="preserve">    - Accumulated depreciation</v>
          </cell>
          <cell r="C59">
            <v>213</v>
          </cell>
          <cell r="D59">
            <v>-936417.38</v>
          </cell>
          <cell r="E59">
            <v>-906744.39</v>
          </cell>
        </row>
        <row r="60">
          <cell r="B60" t="str">
            <v>2. Financial lease</v>
          </cell>
          <cell r="C60">
            <v>214</v>
          </cell>
          <cell r="D60">
            <v>0</v>
          </cell>
          <cell r="E60">
            <v>0</v>
          </cell>
        </row>
        <row r="61">
          <cell r="B61" t="str">
            <v xml:space="preserve">    - Cost</v>
          </cell>
          <cell r="C61">
            <v>215</v>
          </cell>
        </row>
        <row r="62">
          <cell r="B62" t="str">
            <v xml:space="preserve">    - Accumulated depreciation</v>
          </cell>
          <cell r="C62">
            <v>216</v>
          </cell>
        </row>
        <row r="63">
          <cell r="B63" t="str">
            <v>3. Intangible fixed assets</v>
          </cell>
          <cell r="C63">
            <v>217</v>
          </cell>
          <cell r="D63">
            <v>161778.64000000001</v>
          </cell>
          <cell r="E63">
            <v>168129.32</v>
          </cell>
        </row>
        <row r="64">
          <cell r="B64" t="str">
            <v xml:space="preserve">    - Cost</v>
          </cell>
          <cell r="C64">
            <v>218</v>
          </cell>
          <cell r="D64">
            <v>381041.03</v>
          </cell>
          <cell r="E64">
            <v>381041.03</v>
          </cell>
        </row>
        <row r="65">
          <cell r="B65" t="str">
            <v xml:space="preserve">    - Accumulated amortization</v>
          </cell>
          <cell r="C65">
            <v>219</v>
          </cell>
          <cell r="D65">
            <v>-219262.39</v>
          </cell>
          <cell r="E65">
            <v>-212911.71</v>
          </cell>
        </row>
        <row r="67">
          <cell r="A67" t="str">
            <v>II. Long term investments</v>
          </cell>
          <cell r="C67">
            <v>220</v>
          </cell>
          <cell r="D67">
            <v>10000</v>
          </cell>
          <cell r="E67">
            <v>10000</v>
          </cell>
        </row>
        <row r="68">
          <cell r="B68" t="str">
            <v>1. Long-term securities</v>
          </cell>
          <cell r="C68">
            <v>221</v>
          </cell>
        </row>
        <row r="69">
          <cell r="B69" t="str">
            <v>2. Investment in Joint-venture</v>
          </cell>
          <cell r="C69">
            <v>222</v>
          </cell>
          <cell r="D69">
            <v>10000</v>
          </cell>
          <cell r="E69">
            <v>10000</v>
          </cell>
        </row>
        <row r="70">
          <cell r="B70" t="str">
            <v>3. Other long-term investments</v>
          </cell>
          <cell r="C70">
            <v>223</v>
          </cell>
        </row>
        <row r="71">
          <cell r="B71" t="str">
            <v>4. Provision for long-term investments</v>
          </cell>
          <cell r="C71">
            <v>229</v>
          </cell>
        </row>
        <row r="73">
          <cell r="A73" t="str">
            <v>III. Construction in process</v>
          </cell>
          <cell r="C73">
            <v>230</v>
          </cell>
          <cell r="D73">
            <v>0</v>
          </cell>
          <cell r="E73">
            <v>0</v>
          </cell>
        </row>
        <row r="75">
          <cell r="A75" t="str">
            <v>IV. Long-term deposit, collaterals</v>
          </cell>
          <cell r="C75">
            <v>240</v>
          </cell>
          <cell r="D75">
            <v>2637.77</v>
          </cell>
          <cell r="E75">
            <v>2624.03</v>
          </cell>
        </row>
        <row r="77">
          <cell r="A77" t="str">
            <v>TOTAL ASSETS</v>
          </cell>
          <cell r="D77">
            <v>5384504.0499999998</v>
          </cell>
          <cell r="E77">
            <v>5362543.91</v>
          </cell>
        </row>
        <row r="79">
          <cell r="A79" t="str">
            <v>A. LIABILITIES</v>
          </cell>
          <cell r="C79">
            <v>300</v>
          </cell>
          <cell r="D79">
            <v>5410047.6699999999</v>
          </cell>
          <cell r="E79">
            <v>5356886.79</v>
          </cell>
        </row>
        <row r="81">
          <cell r="A81" t="str">
            <v>I. Current liabilities</v>
          </cell>
          <cell r="C81">
            <v>310</v>
          </cell>
          <cell r="D81">
            <v>4352747.78</v>
          </cell>
          <cell r="E81">
            <v>4300949.4800000004</v>
          </cell>
        </row>
        <row r="82">
          <cell r="B82" t="str">
            <v xml:space="preserve">1. Short-term borrowings </v>
          </cell>
          <cell r="C82">
            <v>311</v>
          </cell>
          <cell r="D82">
            <v>0</v>
          </cell>
          <cell r="E82">
            <v>0</v>
          </cell>
        </row>
        <row r="83">
          <cell r="B83" t="str">
            <v>2. Current portion of long term debt</v>
          </cell>
          <cell r="C83">
            <v>312</v>
          </cell>
          <cell r="D83">
            <v>1800000</v>
          </cell>
          <cell r="E83">
            <v>1800000</v>
          </cell>
        </row>
        <row r="84">
          <cell r="B84" t="str">
            <v>3. Trades payable</v>
          </cell>
          <cell r="C84">
            <v>313</v>
          </cell>
          <cell r="D84">
            <v>152507.19</v>
          </cell>
          <cell r="E84">
            <v>133054.15</v>
          </cell>
        </row>
        <row r="85">
          <cell r="B85" t="str">
            <v>4. Advance from customers</v>
          </cell>
          <cell r="C85">
            <v>314</v>
          </cell>
          <cell r="D85">
            <v>0</v>
          </cell>
          <cell r="E85">
            <v>0</v>
          </cell>
        </row>
        <row r="86">
          <cell r="B86" t="str">
            <v>5. Statutory obligations</v>
          </cell>
          <cell r="C86">
            <v>315</v>
          </cell>
          <cell r="D86">
            <v>10700.05</v>
          </cell>
          <cell r="E86">
            <v>5211.4399999999996</v>
          </cell>
        </row>
        <row r="87">
          <cell r="B87" t="str">
            <v>6. Payable to employees</v>
          </cell>
          <cell r="C87">
            <v>316</v>
          </cell>
          <cell r="D87">
            <v>48007.85</v>
          </cell>
          <cell r="E87">
            <v>45613.53</v>
          </cell>
        </row>
        <row r="88">
          <cell r="B88" t="str">
            <v>7. Inter-company payables</v>
          </cell>
          <cell r="C88">
            <v>317</v>
          </cell>
          <cell r="D88">
            <v>2338800.31</v>
          </cell>
          <cell r="E88">
            <v>2315030.96</v>
          </cell>
        </row>
        <row r="89">
          <cell r="B89" t="str">
            <v>8. Other payable</v>
          </cell>
          <cell r="C89">
            <v>318</v>
          </cell>
          <cell r="D89">
            <v>2732.38</v>
          </cell>
          <cell r="E89">
            <v>2039.4</v>
          </cell>
        </row>
        <row r="91">
          <cell r="A91" t="str">
            <v>II. Long-term liabilities</v>
          </cell>
          <cell r="C91">
            <v>320</v>
          </cell>
          <cell r="D91">
            <v>1040000</v>
          </cell>
          <cell r="E91">
            <v>1040000</v>
          </cell>
        </row>
        <row r="92">
          <cell r="B92" t="str">
            <v>1. Long term loans</v>
          </cell>
          <cell r="C92">
            <v>321</v>
          </cell>
          <cell r="D92">
            <v>1040000</v>
          </cell>
          <cell r="E92">
            <v>1040000</v>
          </cell>
        </row>
        <row r="93">
          <cell r="B93" t="str">
            <v>2. Other long term liabilities</v>
          </cell>
          <cell r="C93">
            <v>322</v>
          </cell>
        </row>
        <row r="95">
          <cell r="A95" t="str">
            <v>III. Others</v>
          </cell>
          <cell r="C95">
            <v>330</v>
          </cell>
          <cell r="D95">
            <v>17299.89</v>
          </cell>
          <cell r="E95">
            <v>15937.31</v>
          </cell>
        </row>
        <row r="96">
          <cell r="B96" t="str">
            <v>1. Accrued expenses</v>
          </cell>
          <cell r="C96">
            <v>331</v>
          </cell>
          <cell r="D96">
            <v>17299.89</v>
          </cell>
          <cell r="E96">
            <v>15937.31</v>
          </cell>
        </row>
        <row r="97">
          <cell r="B97" t="str">
            <v>2. Suplus of assets awaiting resolution</v>
          </cell>
          <cell r="C97">
            <v>332</v>
          </cell>
        </row>
        <row r="98">
          <cell r="B98" t="str">
            <v>3. Long term deposits</v>
          </cell>
          <cell r="C98">
            <v>333</v>
          </cell>
        </row>
        <row r="100">
          <cell r="A100" t="str">
            <v>B. OWNER'S EQUITY</v>
          </cell>
          <cell r="C100">
            <v>400</v>
          </cell>
          <cell r="D100">
            <v>-25543.619999999799</v>
          </cell>
          <cell r="E100">
            <v>5657.1199999998698</v>
          </cell>
        </row>
        <row r="102">
          <cell r="A102" t="str">
            <v>I. Capital</v>
          </cell>
          <cell r="C102">
            <v>410</v>
          </cell>
          <cell r="D102">
            <v>-25543.619999999799</v>
          </cell>
          <cell r="E102">
            <v>5657.1199999998698</v>
          </cell>
        </row>
        <row r="103">
          <cell r="B103" t="str">
            <v>1. Legal Capital</v>
          </cell>
          <cell r="C103">
            <v>411</v>
          </cell>
          <cell r="D103">
            <v>2000000</v>
          </cell>
          <cell r="E103">
            <v>2000000</v>
          </cell>
        </row>
        <row r="104">
          <cell r="B104" t="str">
            <v>2. Differences upon asset revaluation</v>
          </cell>
          <cell r="C104">
            <v>412</v>
          </cell>
        </row>
        <row r="105">
          <cell r="B105" t="str">
            <v>3. Foreign exchanges differences</v>
          </cell>
          <cell r="C105">
            <v>413</v>
          </cell>
          <cell r="D105">
            <v>30543.19</v>
          </cell>
          <cell r="E105">
            <v>30549.89</v>
          </cell>
        </row>
        <row r="106">
          <cell r="B106" t="str">
            <v>4. Bussiness development funds</v>
          </cell>
          <cell r="C106">
            <v>414</v>
          </cell>
        </row>
        <row r="107">
          <cell r="B107" t="str">
            <v>5. Reserved funds</v>
          </cell>
          <cell r="C107">
            <v>415</v>
          </cell>
        </row>
        <row r="108">
          <cell r="B108" t="str">
            <v>6. Unemployment fund</v>
          </cell>
          <cell r="C108">
            <v>416</v>
          </cell>
        </row>
        <row r="109">
          <cell r="D109">
            <v>-1924815.16</v>
          </cell>
          <cell r="E109">
            <v>-1924815.16</v>
          </cell>
        </row>
        <row r="110">
          <cell r="D110">
            <v>-131271.65</v>
          </cell>
          <cell r="E110">
            <v>-100077.61</v>
          </cell>
        </row>
        <row r="111">
          <cell r="B111" t="str">
            <v>7. Undisditributed earning</v>
          </cell>
          <cell r="C111">
            <v>418</v>
          </cell>
          <cell r="D111">
            <v>-2056086.81</v>
          </cell>
          <cell r="E111">
            <v>-2024892.77</v>
          </cell>
        </row>
        <row r="112">
          <cell r="B112" t="str">
            <v>8. Bonus and welfare funds</v>
          </cell>
          <cell r="C112">
            <v>418</v>
          </cell>
        </row>
        <row r="113">
          <cell r="B113" t="str">
            <v>9. Funds for capital expenditure</v>
          </cell>
          <cell r="C113">
            <v>419</v>
          </cell>
        </row>
        <row r="115">
          <cell r="A115" t="str">
            <v>II. Funding Sources</v>
          </cell>
          <cell r="C115">
            <v>420</v>
          </cell>
          <cell r="D115">
            <v>0</v>
          </cell>
          <cell r="E115">
            <v>0</v>
          </cell>
        </row>
        <row r="116">
          <cell r="B116" t="str">
            <v>1. Management funds</v>
          </cell>
          <cell r="C116">
            <v>421</v>
          </cell>
        </row>
        <row r="117">
          <cell r="B117" t="str">
            <v>2. Funding sources</v>
          </cell>
          <cell r="C117">
            <v>422</v>
          </cell>
        </row>
        <row r="118">
          <cell r="B118" t="str">
            <v xml:space="preserve">    - Funding sources of previous year</v>
          </cell>
          <cell r="C118">
            <v>423</v>
          </cell>
        </row>
        <row r="119">
          <cell r="B119" t="str">
            <v xml:space="preserve">    - Funding sources of current year</v>
          </cell>
          <cell r="C119">
            <v>424</v>
          </cell>
        </row>
        <row r="120">
          <cell r="B120" t="str">
            <v>3. Funding sources in form of fixed assets</v>
          </cell>
          <cell r="C120">
            <v>425</v>
          </cell>
        </row>
        <row r="122">
          <cell r="A122" t="str">
            <v>TOTAL LIABILITIES AND OWNER'S EQUITY</v>
          </cell>
          <cell r="C122">
            <v>430</v>
          </cell>
          <cell r="D122">
            <v>5384504.0499999998</v>
          </cell>
          <cell r="E122">
            <v>5362543.91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
      <sheetName val="BONG 1"/>
      <sheetName val="B2"/>
      <sheetName val="BONG2"/>
      <sheetName val="B3"/>
      <sheetName val="BONG 3"/>
      <sheetName val="B4"/>
      <sheetName val="BONG4"/>
      <sheetName val="B5"/>
      <sheetName val="BONG5"/>
      <sheetName val="B6"/>
      <sheetName val="BONG6"/>
      <sheetName val="O1"/>
      <sheetName val="KO1"/>
      <sheetName val="O2"/>
      <sheetName val="KO2"/>
      <sheetName val="O3"/>
      <sheetName val="KO3"/>
      <sheetName val="CV"/>
      <sheetName val="CATVE"/>
      <sheetName val="CV 2"/>
      <sheetName val="CATVE2"/>
      <sheetName val="F1"/>
      <sheetName val="PHICH 1"/>
      <sheetName val="F2"/>
      <sheetName val="PHICH 2"/>
      <sheetName val="F3"/>
      <sheetName val="PHICH 3"/>
      <sheetName val="F4"/>
      <sheetName val="PHICH 4"/>
      <sheetName val="F5"/>
      <sheetName val="PHICH 5"/>
      <sheetName val="F6"/>
      <sheetName val="PHICH 6"/>
      <sheetName val="K.PVU"/>
      <sheetName val="Kho"/>
      <sheetName val="K"/>
      <sheetName val="Khuon"/>
      <sheetName val="KH"/>
      <sheetName val="Lo hung"/>
      <sheetName val="LH"/>
      <sheetName val="Lo Phich"/>
      <sheetName val="LP"/>
      <sheetName val="Bang hap"/>
      <sheetName val="BH"/>
      <sheetName val="FC Fich"/>
      <sheetName val="PCF"/>
      <sheetName val="FC Hung"/>
      <sheetName val="PCH"/>
      <sheetName val="Cokhi"/>
      <sheetName val="CK"/>
      <sheetName val="vp"/>
      <sheetName val="VPhong"/>
      <sheetName val="THop"/>
      <sheetName val="TONG"/>
      <sheetName val="TAM UNG"/>
      <sheetName val="BD"/>
      <sheetName val="UNG LUONG"/>
      <sheetName val="1"/>
      <sheetName val="Cho Viec"/>
      <sheetName val="XL4Poppy"/>
      <sheetName val="Tong hop"/>
      <sheetName val="XXXXXXXX"/>
      <sheetName val="00000000"/>
      <sheetName val="10000000"/>
      <sheetName val="bảng mã sp"/>
      <sheetName val="Ma"/>
      <sheetName val="Unit Cost"/>
      <sheetName val="Sheet4"/>
      <sheetName val="KE HOACH MUA"/>
      <sheetName val="PHICH_x0000_3"/>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BC chi dinh thau"/>
      <sheetName val="BC 135"/>
      <sheetName val="BC 135 (2)"/>
      <sheetName val=" 135-05"/>
      <sheetName val="BC KH13505 (3)"/>
      <sheetName val="BC KH13505 (2)"/>
      <sheetName val="BC KH TH 04"/>
      <sheetName val="BC STC"/>
      <sheetName val="BC chi tha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TON"/>
      <sheetName val="BIA (2)"/>
      <sheetName val="TDTKP (2)"/>
      <sheetName val="t-h TT3P"/>
      <sheetName val="TONG HOP VL-NC"/>
      <sheetName val="CHITIET-TT1p"/>
      <sheetName val="CHITIET VL-NC-DDTT3PHA  (3)"/>
      <sheetName val="VC-3P"/>
      <sheetName val="TH VL, NC, DDHT Thanhphuoc"/>
      <sheetName val="gia vt,nc,may"/>
      <sheetName val="CHITIET VL-NC (2)"/>
      <sheetName val="lkbv"/>
      <sheetName val="DON GIA"/>
      <sheetName val="TONGKE3p"/>
      <sheetName val="TONGKE1P"/>
      <sheetName val="TONGKE1P (2)"/>
      <sheetName val="LKVT-1P"/>
      <sheetName val="t-h TT1P (2)"/>
      <sheetName val="CHITIET VL-NC-TT1p"/>
      <sheetName val="CHITIET VL-NC-DDTT3PHA  (2)"/>
      <sheetName val="Chi tiet TRAM HA THE (2)"/>
      <sheetName val="TONGKEHT"/>
      <sheetName val="TONGKE-T"/>
      <sheetName val="LKVTHT"/>
      <sheetName val="LKVT-TRAM"/>
      <sheetName val="LKVT-TRAM (2)"/>
      <sheetName val="DAYSUPHUKIEN ha the"/>
      <sheetName val="Sheet2"/>
      <sheetName val="Chi tiet TRAM HA THE"/>
      <sheetName val="DAYSUPHUKIEN-3PHA Thanhphuoc"/>
      <sheetName val="CHITIET VL-NCTR (2)"/>
      <sheetName val="CHITIET VL-NCHT1"/>
      <sheetName val="DON GIA DD"/>
      <sheetName val="DON GIA TRAM"/>
      <sheetName val="THPD "/>
      <sheetName val="CHITIET VL-NCTR"/>
      <sheetName val="t-h HA THE"/>
      <sheetName val="HT"/>
      <sheetName val="VCDDHT"/>
      <sheetName val="TH VL_ NC_ DDHT Thanhphuoc"/>
    </sheetNames>
    <sheetDataSet>
      <sheetData sheetId="0" refreshError="1"/>
      <sheetData sheetId="1"/>
      <sheetData sheetId="2"/>
      <sheetData sheetId="3"/>
      <sheetData sheetId="4"/>
      <sheetData sheetId="5"/>
      <sheetData sheetId="6"/>
      <sheetData sheetId="7"/>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sheetData sheetId="35" refreshError="1"/>
      <sheetData sheetId="36"/>
      <sheetData sheetId="37" refreshError="1"/>
      <sheetData sheetId="38" refreshError="1"/>
      <sheetData sheetId="39"/>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im Review Data"/>
      <sheetName val="Sales only"/>
      <sheetName val="CR"/>
      <sheetName val="WB Emp. List"/>
      <sheetName val="Promotion Consol"/>
    </sheetNames>
    <sheetDataSet>
      <sheetData sheetId="0">
        <row r="1">
          <cell r="A1" t="str">
            <v>Employee ID</v>
          </cell>
          <cell r="B1" t="str">
            <v>Name</v>
          </cell>
          <cell r="C1" t="str">
            <v>Local Grade</v>
          </cell>
          <cell r="D1" t="str">
            <v>Global Grade</v>
          </cell>
          <cell r="E1" t="str">
            <v>Service Date</v>
          </cell>
          <cell r="F1" t="str">
            <v>Supervisor Name</v>
          </cell>
          <cell r="G1" t="str">
            <v>Supervisor Business Unit Desc</v>
          </cell>
          <cell r="H1" t="str">
            <v>Business Function</v>
          </cell>
          <cell r="I1" t="str">
            <v>2005 Interim Rating</v>
          </cell>
          <cell r="J1" t="str">
            <v>2005 Final Rating</v>
          </cell>
          <cell r="K1" t="str">
            <v>2006 Interim Performance Rating (Please use the dropdown menu)</v>
          </cell>
          <cell r="L1" t="str">
            <v>2006-pre rate</v>
          </cell>
          <cell r="M1" t="str">
            <v xml:space="preserve">Talent Classification-2006 </v>
          </cell>
          <cell r="N1" t="str">
            <v>Current Talent Classification 2005</v>
          </cell>
          <cell r="O1" t="str">
            <v>Talent Classification-2006 INTERIM</v>
          </cell>
        </row>
        <row r="2">
          <cell r="A2">
            <v>1138165</v>
          </cell>
          <cell r="B2" t="str">
            <v>Pamela,Huy</v>
          </cell>
          <cell r="C2" t="str">
            <v>M20</v>
          </cell>
          <cell r="D2" t="str">
            <v>Grade 6</v>
          </cell>
          <cell r="E2">
            <v>33802</v>
          </cell>
          <cell r="F2" t="str">
            <v>Tran Thi Minh Ngoc</v>
          </cell>
          <cell r="G2" t="str">
            <v>Mekong Region</v>
          </cell>
          <cell r="H2" t="str">
            <v>FI</v>
          </cell>
          <cell r="I2" t="str">
            <v>3B</v>
          </cell>
          <cell r="J2" t="str">
            <v>3B</v>
          </cell>
          <cell r="K2" t="str">
            <v>3C</v>
          </cell>
          <cell r="L2" t="str">
            <v>3C</v>
          </cell>
          <cell r="N2" t="str">
            <v>Core Contributor</v>
          </cell>
          <cell r="O2" t="str">
            <v>Core Contributor</v>
          </cell>
        </row>
        <row r="3">
          <cell r="A3">
            <v>1138111</v>
          </cell>
          <cell r="B3" t="str">
            <v>Nguyen,Thuy Hanh</v>
          </cell>
          <cell r="C3" t="str">
            <v>M20</v>
          </cell>
          <cell r="D3" t="str">
            <v>Grade 6</v>
          </cell>
          <cell r="E3">
            <v>35651</v>
          </cell>
          <cell r="F3" t="str">
            <v>Sud,Ashok</v>
          </cell>
          <cell r="G3" t="str">
            <v>Mekong Region</v>
          </cell>
          <cell r="H3" t="str">
            <v>FI</v>
          </cell>
          <cell r="I3" t="str">
            <v>3B</v>
          </cell>
          <cell r="J3" t="str">
            <v>2B</v>
          </cell>
          <cell r="K3" t="str">
            <v>NR</v>
          </cell>
          <cell r="M3" t="str">
            <v>NR - Long leave (more than 1 month)</v>
          </cell>
          <cell r="N3" t="str">
            <v>H4 - G</v>
          </cell>
          <cell r="O3" t="str">
            <v>NR - Long leave (more than 1 month)</v>
          </cell>
        </row>
        <row r="4">
          <cell r="A4">
            <v>1142774</v>
          </cell>
          <cell r="B4" t="str">
            <v>Dang,Lan Anh</v>
          </cell>
          <cell r="C4" t="str">
            <v>M16</v>
          </cell>
          <cell r="D4" t="str">
            <v>Grade 8</v>
          </cell>
          <cell r="E4">
            <v>36996</v>
          </cell>
          <cell r="F4" t="str">
            <v>Le Hong Hanh</v>
          </cell>
          <cell r="G4" t="str">
            <v>Mekong Region</v>
          </cell>
          <cell r="H4" t="str">
            <v>Credit Risk control &amp; Market Risk</v>
          </cell>
          <cell r="I4" t="str">
            <v>2B</v>
          </cell>
          <cell r="J4" t="str">
            <v>2B</v>
          </cell>
          <cell r="K4" t="str">
            <v>2B</v>
          </cell>
          <cell r="N4" t="str">
            <v>Core Contributor</v>
          </cell>
          <cell r="O4" t="str">
            <v>Critical Resource</v>
          </cell>
        </row>
        <row r="5">
          <cell r="A5">
            <v>1201307</v>
          </cell>
          <cell r="B5" t="str">
            <v>Phung,Ngoc Minh</v>
          </cell>
          <cell r="C5" t="str">
            <v>M16</v>
          </cell>
          <cell r="D5" t="str">
            <v>Grade 8</v>
          </cell>
          <cell r="E5">
            <v>38722</v>
          </cell>
          <cell r="F5" t="str">
            <v>Le Hong Hanh</v>
          </cell>
          <cell r="G5" t="str">
            <v>Mekong Region</v>
          </cell>
          <cell r="H5" t="str">
            <v>Credit Risk control &amp; Market Risk</v>
          </cell>
          <cell r="I5" t="str">
            <v>NA</v>
          </cell>
          <cell r="J5" t="str">
            <v>NA</v>
          </cell>
          <cell r="K5" t="str">
            <v>3B</v>
          </cell>
          <cell r="N5" t="str">
            <v>NA</v>
          </cell>
          <cell r="O5" t="str">
            <v>Critical Resource</v>
          </cell>
        </row>
        <row r="6">
          <cell r="A6">
            <v>1207964</v>
          </cell>
          <cell r="B6" t="str">
            <v>Bui,Le Thi Hong</v>
          </cell>
          <cell r="C6" t="str">
            <v>M18</v>
          </cell>
          <cell r="D6" t="str">
            <v>Grade 7</v>
          </cell>
          <cell r="E6">
            <v>38763</v>
          </cell>
          <cell r="F6" t="str">
            <v>Duong Thi My Hang</v>
          </cell>
          <cell r="G6" t="str">
            <v>Mekong Region</v>
          </cell>
          <cell r="H6" t="str">
            <v>Service Delivery</v>
          </cell>
          <cell r="I6" t="str">
            <v>NA</v>
          </cell>
          <cell r="J6" t="str">
            <v>NA</v>
          </cell>
          <cell r="K6" t="str">
            <v>NA</v>
          </cell>
          <cell r="M6" t="str">
            <v>NA - Probation</v>
          </cell>
          <cell r="N6" t="str">
            <v>NA</v>
          </cell>
          <cell r="O6" t="str">
            <v>Too Soon to Classify</v>
          </cell>
        </row>
        <row r="7">
          <cell r="A7">
            <v>1184304</v>
          </cell>
          <cell r="B7" t="str">
            <v>Le,Tam Thi Minh</v>
          </cell>
          <cell r="C7" t="str">
            <v>M14</v>
          </cell>
          <cell r="D7" t="str">
            <v>Grade 9</v>
          </cell>
          <cell r="E7">
            <v>38443</v>
          </cell>
          <cell r="F7" t="str">
            <v>Tran Thanh Huong</v>
          </cell>
          <cell r="G7" t="str">
            <v>Mekong Region</v>
          </cell>
          <cell r="H7" t="str">
            <v>Ceo Office</v>
          </cell>
          <cell r="I7" t="str">
            <v>NA</v>
          </cell>
          <cell r="J7" t="str">
            <v>NR</v>
          </cell>
          <cell r="K7" t="str">
            <v>3B</v>
          </cell>
          <cell r="N7" t="str">
            <v>NA</v>
          </cell>
          <cell r="O7" t="str">
            <v>Core Contributor</v>
          </cell>
        </row>
        <row r="8">
          <cell r="A8">
            <v>1138120</v>
          </cell>
          <cell r="B8" t="str">
            <v>Lan,Nguyen Thi Quynh</v>
          </cell>
          <cell r="C8" t="str">
            <v>M17</v>
          </cell>
          <cell r="D8" t="str">
            <v>Grade 8</v>
          </cell>
          <cell r="E8">
            <v>35562</v>
          </cell>
          <cell r="F8" t="str">
            <v>Duong Thi My Hang</v>
          </cell>
          <cell r="G8" t="str">
            <v>Mekong Region</v>
          </cell>
          <cell r="H8" t="str">
            <v>Service Delivery</v>
          </cell>
          <cell r="I8" t="str">
            <v>3B</v>
          </cell>
          <cell r="J8" t="str">
            <v>3B</v>
          </cell>
          <cell r="K8" t="str">
            <v>3B</v>
          </cell>
          <cell r="N8" t="str">
            <v>Core Contributor</v>
          </cell>
          <cell r="O8" t="str">
            <v>Core Contributor</v>
          </cell>
        </row>
        <row r="9">
          <cell r="A9">
            <v>1189381</v>
          </cell>
          <cell r="B9" t="str">
            <v>Tran,Huong Mai</v>
          </cell>
          <cell r="C9" t="str">
            <v>M17</v>
          </cell>
          <cell r="D9" t="str">
            <v>Grade 8</v>
          </cell>
          <cell r="E9">
            <v>38449</v>
          </cell>
          <cell r="F9" t="str">
            <v>Le On My</v>
          </cell>
          <cell r="G9" t="str">
            <v>Mekong Region</v>
          </cell>
          <cell r="H9" t="str">
            <v>Finance</v>
          </cell>
          <cell r="I9" t="str">
            <v>NA</v>
          </cell>
          <cell r="J9" t="str">
            <v>3B</v>
          </cell>
          <cell r="K9" t="str">
            <v>3B</v>
          </cell>
          <cell r="N9" t="str">
            <v>Too Soon to Classify</v>
          </cell>
          <cell r="O9" t="str">
            <v>Core Contributor</v>
          </cell>
        </row>
        <row r="10">
          <cell r="A10">
            <v>1142773</v>
          </cell>
          <cell r="B10" t="str">
            <v>Nguyen,Thi Dieu Linh</v>
          </cell>
          <cell r="C10" t="str">
            <v>M16</v>
          </cell>
          <cell r="D10" t="str">
            <v>Grade 8</v>
          </cell>
          <cell r="E10">
            <v>36800</v>
          </cell>
          <cell r="F10" t="str">
            <v>Ngo Le Hai Phuong</v>
          </cell>
          <cell r="G10" t="str">
            <v>Mekong Region</v>
          </cell>
          <cell r="H10" t="str">
            <v>Service Delivery</v>
          </cell>
          <cell r="I10" t="str">
            <v>3B</v>
          </cell>
          <cell r="J10" t="str">
            <v>2B</v>
          </cell>
          <cell r="K10" t="str">
            <v>3B</v>
          </cell>
          <cell r="N10" t="str">
            <v>Core Contributor</v>
          </cell>
          <cell r="O10" t="str">
            <v>Core Contributor</v>
          </cell>
        </row>
        <row r="11">
          <cell r="A11">
            <v>1138141</v>
          </cell>
          <cell r="B11" t="str">
            <v>Hung,Tran Quang</v>
          </cell>
          <cell r="C11" t="str">
            <v>GO</v>
          </cell>
          <cell r="D11" t="str">
            <v>Grade 10</v>
          </cell>
          <cell r="E11">
            <v>34669</v>
          </cell>
          <cell r="F11" t="str">
            <v>Tran Thanh Huong</v>
          </cell>
          <cell r="G11" t="str">
            <v>Mekong Region</v>
          </cell>
          <cell r="H11" t="str">
            <v>Ceo Office</v>
          </cell>
          <cell r="I11" t="str">
            <v>3B</v>
          </cell>
          <cell r="J11" t="str">
            <v>3B</v>
          </cell>
          <cell r="K11" t="str">
            <v>3B</v>
          </cell>
          <cell r="N11" t="str">
            <v>Core Contributor</v>
          </cell>
          <cell r="O11" t="str">
            <v>Core Contributor</v>
          </cell>
        </row>
        <row r="12">
          <cell r="A12">
            <v>1142714</v>
          </cell>
          <cell r="B12" t="str">
            <v>Tran,Ngoc Phuc</v>
          </cell>
          <cell r="C12" t="str">
            <v>M18</v>
          </cell>
          <cell r="D12" t="str">
            <v>Grade 7</v>
          </cell>
          <cell r="E12">
            <v>36353</v>
          </cell>
          <cell r="F12" t="str">
            <v>Vu Hoang Diep</v>
          </cell>
          <cell r="G12" t="str">
            <v>Mekong Region</v>
          </cell>
          <cell r="H12" t="str">
            <v>Service Delivery</v>
          </cell>
          <cell r="I12" t="str">
            <v>2B</v>
          </cell>
          <cell r="J12" t="str">
            <v>3B</v>
          </cell>
          <cell r="K12" t="str">
            <v>2B</v>
          </cell>
          <cell r="N12" t="str">
            <v>Core Contributor</v>
          </cell>
          <cell r="O12" t="str">
            <v>Critical Resource</v>
          </cell>
        </row>
        <row r="13">
          <cell r="A13">
            <v>1138119</v>
          </cell>
          <cell r="B13" t="str">
            <v>Nhung,Le Thi Hong</v>
          </cell>
          <cell r="C13" t="str">
            <v>M17</v>
          </cell>
          <cell r="D13" t="str">
            <v>Grade 8</v>
          </cell>
          <cell r="E13">
            <v>35681</v>
          </cell>
          <cell r="F13" t="str">
            <v>Tran Thanh Huong</v>
          </cell>
          <cell r="G13" t="str">
            <v>Mekong Region</v>
          </cell>
          <cell r="H13" t="str">
            <v>Ceo Office</v>
          </cell>
          <cell r="I13" t="str">
            <v>3B</v>
          </cell>
          <cell r="J13" t="str">
            <v>2B</v>
          </cell>
          <cell r="K13" t="str">
            <v>3B</v>
          </cell>
          <cell r="N13" t="str">
            <v>Core Contributor</v>
          </cell>
          <cell r="O13" t="str">
            <v>Core Contributor</v>
          </cell>
        </row>
        <row r="14">
          <cell r="A14">
            <v>1208615</v>
          </cell>
          <cell r="B14" t="str">
            <v>Nguyen,Nguyen Cao</v>
          </cell>
          <cell r="C14" t="str">
            <v>M18</v>
          </cell>
          <cell r="D14" t="str">
            <v>Grade 7</v>
          </cell>
          <cell r="E14">
            <v>38808</v>
          </cell>
          <cell r="F14" t="str">
            <v>Le On My</v>
          </cell>
          <cell r="G14" t="str">
            <v>Mekong Region</v>
          </cell>
          <cell r="H14" t="str">
            <v>Finance</v>
          </cell>
          <cell r="I14" t="str">
            <v>NA</v>
          </cell>
          <cell r="J14" t="str">
            <v>NA</v>
          </cell>
          <cell r="K14" t="str">
            <v>3B</v>
          </cell>
          <cell r="N14" t="str">
            <v>NA</v>
          </cell>
          <cell r="O14" t="str">
            <v>Too Soon to Classify</v>
          </cell>
        </row>
        <row r="15">
          <cell r="A15">
            <v>1138124</v>
          </cell>
          <cell r="B15" t="str">
            <v>Duong,Hang Thi My</v>
          </cell>
          <cell r="C15" t="str">
            <v>M20</v>
          </cell>
          <cell r="D15" t="str">
            <v>Grade 6</v>
          </cell>
          <cell r="E15">
            <v>34581</v>
          </cell>
          <cell r="F15" t="str">
            <v>Tran Minh Huong</v>
          </cell>
          <cell r="G15" t="str">
            <v>Mekong Region</v>
          </cell>
          <cell r="H15" t="str">
            <v>Service Delivery</v>
          </cell>
          <cell r="I15" t="str">
            <v>3B</v>
          </cell>
          <cell r="J15" t="str">
            <v>2B</v>
          </cell>
          <cell r="K15" t="str">
            <v>2B</v>
          </cell>
          <cell r="N15" t="str">
            <v>Core Contributor</v>
          </cell>
          <cell r="O15" t="str">
            <v>Critical Resource</v>
          </cell>
        </row>
        <row r="16">
          <cell r="A16">
            <v>1208903</v>
          </cell>
          <cell r="B16" t="str">
            <v>Tran,Mai Vu Xuan</v>
          </cell>
          <cell r="C16" t="str">
            <v>M17</v>
          </cell>
          <cell r="D16" t="str">
            <v>Grade 8</v>
          </cell>
          <cell r="E16">
            <v>38763</v>
          </cell>
          <cell r="F16" t="str">
            <v>Tran Ngoc Phuc</v>
          </cell>
          <cell r="G16" t="str">
            <v>Mekong Region</v>
          </cell>
          <cell r="H16" t="str">
            <v>Service Delivery</v>
          </cell>
          <cell r="I16" t="str">
            <v>NA</v>
          </cell>
          <cell r="J16" t="str">
            <v>NA</v>
          </cell>
          <cell r="K16" t="str">
            <v>NA</v>
          </cell>
          <cell r="M16" t="str">
            <v>NA - Probation</v>
          </cell>
          <cell r="N16" t="str">
            <v>NA</v>
          </cell>
          <cell r="O16" t="str">
            <v>Too Soon to Classify</v>
          </cell>
        </row>
        <row r="17">
          <cell r="A17">
            <v>1207378</v>
          </cell>
          <cell r="B17" t="str">
            <v>Nguyen,Phoung Lan</v>
          </cell>
          <cell r="C17" t="str">
            <v>M20</v>
          </cell>
          <cell r="D17" t="str">
            <v>Grade 7</v>
          </cell>
          <cell r="E17">
            <v>38740</v>
          </cell>
          <cell r="F17" t="str">
            <v>Ashok Sud</v>
          </cell>
          <cell r="G17" t="str">
            <v>Mekong Region</v>
          </cell>
          <cell r="H17" t="str">
            <v>Ashok</v>
          </cell>
          <cell r="I17" t="str">
            <v>NA</v>
          </cell>
          <cell r="J17" t="str">
            <v>NA</v>
          </cell>
          <cell r="K17" t="str">
            <v>3B</v>
          </cell>
          <cell r="N17" t="str">
            <v>NA</v>
          </cell>
          <cell r="O17" t="str">
            <v>Critical Resource</v>
          </cell>
        </row>
        <row r="18">
          <cell r="A18">
            <v>1189838</v>
          </cell>
          <cell r="B18" t="str">
            <v>Do,Phuong Xuan</v>
          </cell>
          <cell r="C18" t="str">
            <v>M16</v>
          </cell>
          <cell r="D18" t="str">
            <v>Grade 8</v>
          </cell>
          <cell r="E18">
            <v>38476</v>
          </cell>
          <cell r="F18" t="str">
            <v>Tran Thi Minh Ngoc</v>
          </cell>
          <cell r="G18" t="str">
            <v>Mekong Region</v>
          </cell>
          <cell r="H18" t="str">
            <v>Cb Sales - CR</v>
          </cell>
          <cell r="I18" t="str">
            <v>NA</v>
          </cell>
          <cell r="J18" t="str">
            <v>2B</v>
          </cell>
          <cell r="K18" t="str">
            <v>2B</v>
          </cell>
          <cell r="L18" t="str">
            <v>3B</v>
          </cell>
          <cell r="M18" t="str">
            <v>CR</v>
          </cell>
          <cell r="N18" t="str">
            <v>Too Soon to Classify</v>
          </cell>
          <cell r="O18" t="str">
            <v>Core Contributor</v>
          </cell>
        </row>
        <row r="19">
          <cell r="A19">
            <v>1138144</v>
          </cell>
          <cell r="B19" t="str">
            <v>Nguyen,Huu Trung</v>
          </cell>
          <cell r="C19" t="str">
            <v>M16</v>
          </cell>
          <cell r="D19" t="str">
            <v>Grade 8</v>
          </cell>
          <cell r="E19">
            <v>35556</v>
          </cell>
          <cell r="F19" t="str">
            <v>Ngo Le Hai Phuong</v>
          </cell>
          <cell r="G19" t="str">
            <v>Mekong Region</v>
          </cell>
          <cell r="H19" t="str">
            <v>Service Delivery</v>
          </cell>
          <cell r="I19" t="str">
            <v>3B</v>
          </cell>
          <cell r="J19" t="str">
            <v>3B</v>
          </cell>
          <cell r="K19" t="str">
            <v>2B</v>
          </cell>
          <cell r="N19" t="str">
            <v>Core Contributor</v>
          </cell>
          <cell r="O19" t="str">
            <v>Core Contributor</v>
          </cell>
        </row>
        <row r="20">
          <cell r="A20">
            <v>1138134</v>
          </cell>
          <cell r="B20" t="str">
            <v>Nguyen,Thi Thu Huong</v>
          </cell>
          <cell r="C20" t="str">
            <v>M20</v>
          </cell>
          <cell r="D20" t="str">
            <v>Grade 6</v>
          </cell>
          <cell r="E20">
            <v>34700</v>
          </cell>
          <cell r="F20" t="str">
            <v>Ashok Sud</v>
          </cell>
          <cell r="G20" t="str">
            <v>Mekong Region</v>
          </cell>
          <cell r="H20" t="str">
            <v>Ashok</v>
          </cell>
          <cell r="I20" t="str">
            <v>2B</v>
          </cell>
          <cell r="J20" t="str">
            <v>2B</v>
          </cell>
          <cell r="K20" t="str">
            <v>4B</v>
          </cell>
          <cell r="N20" t="str">
            <v>Critical Resource</v>
          </cell>
          <cell r="O20" t="str">
            <v>Under Achiever</v>
          </cell>
        </row>
        <row r="21">
          <cell r="A21">
            <v>1138107</v>
          </cell>
          <cell r="B21" t="str">
            <v>Nguyen,Ha Thu</v>
          </cell>
          <cell r="C21" t="str">
            <v>M18</v>
          </cell>
          <cell r="D21" t="str">
            <v>Grade 7</v>
          </cell>
          <cell r="E21">
            <v>35866</v>
          </cell>
          <cell r="F21" t="str">
            <v>Tran Minh Huong</v>
          </cell>
          <cell r="G21" t="str">
            <v>Mekong Region</v>
          </cell>
          <cell r="H21" t="str">
            <v>Service Delivery</v>
          </cell>
          <cell r="I21" t="str">
            <v>3B</v>
          </cell>
          <cell r="J21" t="str">
            <v>3B</v>
          </cell>
          <cell r="K21" t="str">
            <v>2B</v>
          </cell>
          <cell r="N21" t="str">
            <v>Core Contributor</v>
          </cell>
          <cell r="O21" t="str">
            <v>Critical Resource</v>
          </cell>
        </row>
        <row r="22">
          <cell r="A22">
            <v>1138105</v>
          </cell>
          <cell r="B22" t="str">
            <v>Tran,Phuong Thi</v>
          </cell>
          <cell r="C22" t="str">
            <v>M19</v>
          </cell>
          <cell r="D22" t="str">
            <v>Grade 7</v>
          </cell>
          <cell r="E22">
            <v>34530</v>
          </cell>
          <cell r="F22" t="str">
            <v>Le On My</v>
          </cell>
          <cell r="G22" t="str">
            <v>Mekong Region</v>
          </cell>
          <cell r="H22" t="str">
            <v>Finance</v>
          </cell>
          <cell r="I22" t="str">
            <v>3B</v>
          </cell>
          <cell r="J22" t="str">
            <v>2B</v>
          </cell>
          <cell r="K22" t="str">
            <v>3B</v>
          </cell>
          <cell r="N22" t="str">
            <v>Core Contributor</v>
          </cell>
          <cell r="O22" t="str">
            <v>Core Contributor</v>
          </cell>
        </row>
        <row r="23">
          <cell r="A23">
            <v>1138142</v>
          </cell>
          <cell r="B23" t="str">
            <v>Doan,Van Son</v>
          </cell>
          <cell r="C23" t="str">
            <v>GO</v>
          </cell>
          <cell r="D23" t="str">
            <v>Grade 10</v>
          </cell>
          <cell r="E23">
            <v>35072</v>
          </cell>
          <cell r="F23" t="str">
            <v>Tran Thanh Huong</v>
          </cell>
          <cell r="G23" t="str">
            <v>Mekong Region</v>
          </cell>
          <cell r="H23" t="str">
            <v>Ceo Office</v>
          </cell>
          <cell r="I23" t="str">
            <v>3B</v>
          </cell>
          <cell r="J23" t="str">
            <v>3B</v>
          </cell>
          <cell r="K23" t="str">
            <v>3B</v>
          </cell>
          <cell r="N23" t="str">
            <v>Core Contributor</v>
          </cell>
          <cell r="O23" t="str">
            <v>Core Contributor</v>
          </cell>
        </row>
        <row r="24">
          <cell r="A24">
            <v>1138165</v>
          </cell>
          <cell r="B24" t="str">
            <v>Pamela,Huy</v>
          </cell>
          <cell r="C24" t="str">
            <v>M18</v>
          </cell>
          <cell r="D24" t="str">
            <v>Grade 7</v>
          </cell>
          <cell r="E24">
            <v>38754</v>
          </cell>
          <cell r="F24" t="str">
            <v>Vu Hoang Diep</v>
          </cell>
          <cell r="G24" t="str">
            <v>Mekong Region</v>
          </cell>
          <cell r="H24" t="str">
            <v>Service Delivery</v>
          </cell>
          <cell r="I24" t="str">
            <v>NA</v>
          </cell>
          <cell r="J24" t="str">
            <v>NA</v>
          </cell>
          <cell r="K24" t="str">
            <v>NA</v>
          </cell>
          <cell r="M24" t="str">
            <v>NA - Probation</v>
          </cell>
          <cell r="N24" t="str">
            <v>NA</v>
          </cell>
          <cell r="O24" t="str">
            <v>Too Soon to Classify</v>
          </cell>
        </row>
        <row r="25">
          <cell r="A25">
            <v>1138111</v>
          </cell>
          <cell r="B25" t="str">
            <v>Nguyen,Thuy Hanh</v>
          </cell>
          <cell r="C25" t="str">
            <v>M18</v>
          </cell>
          <cell r="D25" t="str">
            <v>Grade 7</v>
          </cell>
          <cell r="E25">
            <v>35604</v>
          </cell>
          <cell r="F25" t="str">
            <v>Ngo Le Hai Phuong</v>
          </cell>
          <cell r="G25" t="str">
            <v>Mekong Region</v>
          </cell>
          <cell r="H25" t="str">
            <v>Service Delivery</v>
          </cell>
          <cell r="I25" t="str">
            <v>2B</v>
          </cell>
          <cell r="J25" t="str">
            <v>2B</v>
          </cell>
          <cell r="K25" t="str">
            <v>3B</v>
          </cell>
          <cell r="N25" t="str">
            <v>Critical Resource</v>
          </cell>
          <cell r="O25" t="str">
            <v>Core Contributor</v>
          </cell>
        </row>
        <row r="26">
          <cell r="A26">
            <v>1138154</v>
          </cell>
          <cell r="B26" t="str">
            <v>Phan,Dinh Nguyen</v>
          </cell>
          <cell r="C26" t="str">
            <v>GO</v>
          </cell>
          <cell r="D26" t="str">
            <v>Grade 10</v>
          </cell>
          <cell r="E26">
            <v>34561</v>
          </cell>
          <cell r="F26" t="str">
            <v>Tran Thanh Huong</v>
          </cell>
          <cell r="G26" t="str">
            <v>Mekong Region</v>
          </cell>
          <cell r="H26" t="str">
            <v>Ceo Office</v>
          </cell>
          <cell r="I26" t="str">
            <v>3B</v>
          </cell>
          <cell r="J26" t="str">
            <v>3B</v>
          </cell>
          <cell r="K26" t="str">
            <v>3B</v>
          </cell>
          <cell r="N26" t="str">
            <v>Core Contributor</v>
          </cell>
          <cell r="O26" t="str">
            <v>Core Contributor</v>
          </cell>
        </row>
        <row r="27">
          <cell r="A27">
            <v>1138102</v>
          </cell>
          <cell r="B27" t="str">
            <v>Vasna,Mangkhaseum</v>
          </cell>
          <cell r="C27" t="str">
            <v>M16</v>
          </cell>
          <cell r="D27" t="str">
            <v>Grade 8</v>
          </cell>
          <cell r="E27">
            <v>38075</v>
          </cell>
          <cell r="F27" t="str">
            <v>Le Thi Minh Chau</v>
          </cell>
          <cell r="G27" t="str">
            <v>Mekong Region</v>
          </cell>
          <cell r="H27" t="str">
            <v>Service Delivery</v>
          </cell>
          <cell r="I27" t="str">
            <v>3B</v>
          </cell>
          <cell r="J27" t="str">
            <v>3B</v>
          </cell>
          <cell r="K27" t="str">
            <v>2B</v>
          </cell>
          <cell r="N27" t="str">
            <v>Core Contributor</v>
          </cell>
          <cell r="O27" t="str">
            <v>Core Contributor</v>
          </cell>
        </row>
        <row r="28">
          <cell r="A28">
            <v>1138104</v>
          </cell>
          <cell r="B28" t="str">
            <v>Khuong,Nguyen Thi Xuan</v>
          </cell>
          <cell r="C28" t="str">
            <v>M18</v>
          </cell>
          <cell r="D28" t="str">
            <v>Grade 7</v>
          </cell>
          <cell r="E28">
            <v>38369</v>
          </cell>
          <cell r="F28" t="str">
            <v>Bach Ngoc An</v>
          </cell>
          <cell r="G28" t="str">
            <v>Mekong Region</v>
          </cell>
          <cell r="H28" t="str">
            <v>It</v>
          </cell>
          <cell r="I28" t="str">
            <v>3B</v>
          </cell>
          <cell r="J28" t="str">
            <v>3B</v>
          </cell>
          <cell r="K28" t="str">
            <v>3B</v>
          </cell>
          <cell r="N28" t="str">
            <v>Too Soon to Classify</v>
          </cell>
          <cell r="O28" t="str">
            <v>Core Contributor</v>
          </cell>
        </row>
        <row r="29">
          <cell r="A29">
            <v>1138109</v>
          </cell>
          <cell r="B29" t="str">
            <v>Phuong,Ngo Le Hai</v>
          </cell>
          <cell r="C29" t="str">
            <v>M19</v>
          </cell>
          <cell r="D29" t="str">
            <v>Grade 7</v>
          </cell>
          <cell r="E29">
            <v>34915</v>
          </cell>
          <cell r="F29" t="str">
            <v>Vu Hoang Diep</v>
          </cell>
          <cell r="G29" t="str">
            <v>Mekong Region</v>
          </cell>
          <cell r="H29" t="str">
            <v>Service Delivery</v>
          </cell>
          <cell r="I29" t="str">
            <v>2B</v>
          </cell>
          <cell r="J29" t="str">
            <v>2B</v>
          </cell>
          <cell r="K29" t="str">
            <v>2B</v>
          </cell>
          <cell r="N29" t="str">
            <v>Critical Resource</v>
          </cell>
          <cell r="O29" t="str">
            <v>Critical Resource</v>
          </cell>
        </row>
        <row r="30">
          <cell r="A30">
            <v>1198525</v>
          </cell>
          <cell r="B30" t="str">
            <v>Pham,Hieu Duong</v>
          </cell>
          <cell r="C30" t="str">
            <v>M16</v>
          </cell>
          <cell r="D30" t="str">
            <v>Grade 8</v>
          </cell>
          <cell r="E30">
            <v>38657</v>
          </cell>
          <cell r="F30" t="str">
            <v>Sud,Ashok</v>
          </cell>
          <cell r="G30" t="str">
            <v>Mekong Region</v>
          </cell>
          <cell r="H30" t="str">
            <v>Global Markets</v>
          </cell>
          <cell r="I30" t="str">
            <v>NA</v>
          </cell>
          <cell r="J30" t="str">
            <v>NA</v>
          </cell>
          <cell r="K30" t="str">
            <v>2B</v>
          </cell>
          <cell r="N30" t="str">
            <v>NA</v>
          </cell>
          <cell r="O30" t="str">
            <v>Critical Resource</v>
          </cell>
        </row>
        <row r="31">
          <cell r="A31">
            <v>1167841</v>
          </cell>
          <cell r="B31" t="str">
            <v>Bui,Thinh Duc</v>
          </cell>
          <cell r="C31" t="str">
            <v>M17</v>
          </cell>
          <cell r="D31" t="str">
            <v>Grade 8</v>
          </cell>
          <cell r="E31">
            <v>38119</v>
          </cell>
          <cell r="F31" t="str">
            <v>Tran Thi Minh Ngoc</v>
          </cell>
          <cell r="G31" t="str">
            <v>Mekong Region</v>
          </cell>
          <cell r="H31" t="str">
            <v>Cb Sales - CR</v>
          </cell>
          <cell r="I31" t="str">
            <v>3B</v>
          </cell>
          <cell r="J31" t="str">
            <v>2B</v>
          </cell>
          <cell r="K31" t="str">
            <v>4B</v>
          </cell>
          <cell r="L31" t="str">
            <v>3B</v>
          </cell>
          <cell r="M31" t="str">
            <v>CR</v>
          </cell>
          <cell r="N31" t="str">
            <v>Core Contributor</v>
          </cell>
          <cell r="O31" t="str">
            <v>Under Achiever</v>
          </cell>
        </row>
        <row r="32">
          <cell r="A32">
            <v>1191120</v>
          </cell>
          <cell r="B32" t="str">
            <v>Vo,Hien Quang</v>
          </cell>
          <cell r="C32" t="str">
            <v>M19</v>
          </cell>
          <cell r="D32" t="str">
            <v>Grade 7</v>
          </cell>
          <cell r="E32">
            <v>38509</v>
          </cell>
          <cell r="F32" t="str">
            <v>Le Minh Tri</v>
          </cell>
          <cell r="G32" t="str">
            <v>Mekong Region</v>
          </cell>
          <cell r="H32" t="str">
            <v>Cb Sales - CR</v>
          </cell>
          <cell r="I32" t="str">
            <v>NA</v>
          </cell>
          <cell r="J32" t="str">
            <v>2B</v>
          </cell>
          <cell r="K32" t="str">
            <v>3B</v>
          </cell>
          <cell r="L32" t="str">
            <v>H4S</v>
          </cell>
          <cell r="N32" t="str">
            <v>NA</v>
          </cell>
          <cell r="O32" t="str">
            <v>Core Contributor</v>
          </cell>
        </row>
        <row r="33">
          <cell r="A33">
            <v>1138129</v>
          </cell>
          <cell r="B33" t="str">
            <v>Diep,Vu Hoang</v>
          </cell>
          <cell r="C33" t="str">
            <v>M20</v>
          </cell>
          <cell r="D33" t="str">
            <v>Grade 6</v>
          </cell>
          <cell r="E33">
            <v>34530</v>
          </cell>
          <cell r="F33" t="str">
            <v>Tran Minh Huong</v>
          </cell>
          <cell r="G33" t="str">
            <v>Mekong Region</v>
          </cell>
          <cell r="H33" t="str">
            <v>Service Delivery</v>
          </cell>
          <cell r="I33" t="str">
            <v>2A</v>
          </cell>
          <cell r="J33" t="str">
            <v>2A</v>
          </cell>
          <cell r="K33" t="str">
            <v>2B</v>
          </cell>
          <cell r="N33" t="str">
            <v>Critical Resource</v>
          </cell>
          <cell r="O33" t="str">
            <v>H4 - S</v>
          </cell>
        </row>
        <row r="34">
          <cell r="A34">
            <v>1208616</v>
          </cell>
          <cell r="B34" t="str">
            <v>Tran,Thu Thi Hoang</v>
          </cell>
          <cell r="C34" t="str">
            <v>M18</v>
          </cell>
          <cell r="D34" t="str">
            <v>Grade 7</v>
          </cell>
          <cell r="E34">
            <v>38808</v>
          </cell>
          <cell r="F34" t="str">
            <v>Le On My</v>
          </cell>
          <cell r="G34" t="str">
            <v>Mekong Region</v>
          </cell>
          <cell r="H34" t="str">
            <v>Finance</v>
          </cell>
          <cell r="I34" t="str">
            <v>NA</v>
          </cell>
          <cell r="J34" t="str">
            <v>NA</v>
          </cell>
          <cell r="K34" t="str">
            <v>3B</v>
          </cell>
          <cell r="N34" t="str">
            <v>NA</v>
          </cell>
          <cell r="O34" t="str">
            <v>Too Soon to Classify</v>
          </cell>
        </row>
        <row r="35">
          <cell r="A35">
            <v>1189380</v>
          </cell>
          <cell r="B35" t="str">
            <v>Thanh,Bui Trung</v>
          </cell>
          <cell r="C35" t="str">
            <v>M17</v>
          </cell>
          <cell r="D35" t="str">
            <v>Grade 8</v>
          </cell>
          <cell r="E35">
            <v>38468</v>
          </cell>
          <cell r="F35" t="str">
            <v>Sud,Ashok</v>
          </cell>
          <cell r="G35" t="str">
            <v>Mekong Region</v>
          </cell>
          <cell r="H35" t="str">
            <v>Global Markets</v>
          </cell>
          <cell r="I35" t="str">
            <v>NA</v>
          </cell>
          <cell r="J35" t="str">
            <v>3B</v>
          </cell>
          <cell r="K35" t="str">
            <v>3B</v>
          </cell>
          <cell r="N35" t="str">
            <v>Too Soon to Classify</v>
          </cell>
          <cell r="O35" t="str">
            <v>Core Contributor</v>
          </cell>
        </row>
        <row r="36">
          <cell r="A36">
            <v>1138116</v>
          </cell>
          <cell r="B36" t="str">
            <v>Hang,Nguyen Thu</v>
          </cell>
          <cell r="C36" t="str">
            <v>M16</v>
          </cell>
          <cell r="D36" t="str">
            <v>Grade 8</v>
          </cell>
          <cell r="E36">
            <v>35827</v>
          </cell>
          <cell r="F36" t="str">
            <v>Ngo Le Hai Phuong</v>
          </cell>
          <cell r="G36" t="str">
            <v>Mekong Region</v>
          </cell>
          <cell r="H36" t="str">
            <v>Service Delivery</v>
          </cell>
          <cell r="I36" t="str">
            <v>3B</v>
          </cell>
          <cell r="J36" t="str">
            <v>3B</v>
          </cell>
          <cell r="K36" t="str">
            <v>NR</v>
          </cell>
          <cell r="M36" t="str">
            <v>NR - Long leave (more than 1 month)</v>
          </cell>
          <cell r="N36" t="str">
            <v>Core Contributor</v>
          </cell>
          <cell r="O36" t="str">
            <v>Core Contributor</v>
          </cell>
        </row>
        <row r="37">
          <cell r="A37">
            <v>1138122</v>
          </cell>
          <cell r="B37" t="str">
            <v>Le,Chau Thi Minh</v>
          </cell>
          <cell r="C37" t="str">
            <v>M18</v>
          </cell>
          <cell r="D37" t="str">
            <v>Grade 7</v>
          </cell>
          <cell r="E37">
            <v>35552</v>
          </cell>
          <cell r="F37" t="str">
            <v>Tran Minh Huong</v>
          </cell>
          <cell r="G37" t="str">
            <v>Mekong Region</v>
          </cell>
          <cell r="H37" t="str">
            <v>Service Delivery</v>
          </cell>
          <cell r="I37" t="str">
            <v>2B</v>
          </cell>
          <cell r="J37" t="str">
            <v>3B</v>
          </cell>
          <cell r="K37" t="str">
            <v>NR</v>
          </cell>
          <cell r="M37" t="str">
            <v>NR - Long leave (more than 1 month)</v>
          </cell>
          <cell r="N37" t="str">
            <v>Critical Resource</v>
          </cell>
          <cell r="O37" t="str">
            <v>Critical Resource</v>
          </cell>
        </row>
        <row r="38">
          <cell r="A38">
            <v>1138159</v>
          </cell>
          <cell r="B38" t="str">
            <v>Quang,Le Van</v>
          </cell>
          <cell r="C38" t="str">
            <v>GO</v>
          </cell>
          <cell r="D38" t="str">
            <v>Grade 10</v>
          </cell>
          <cell r="E38">
            <v>34740</v>
          </cell>
          <cell r="F38" t="str">
            <v>Tran Thanh Huong</v>
          </cell>
          <cell r="G38" t="str">
            <v>Mekong Region</v>
          </cell>
          <cell r="H38" t="str">
            <v>Ceo Office</v>
          </cell>
          <cell r="I38" t="str">
            <v>3B</v>
          </cell>
          <cell r="J38" t="str">
            <v>3B</v>
          </cell>
          <cell r="K38" t="str">
            <v>3B</v>
          </cell>
          <cell r="N38" t="str">
            <v>Core Contributor</v>
          </cell>
          <cell r="O38" t="str">
            <v>Core Contributor</v>
          </cell>
        </row>
        <row r="39">
          <cell r="A39">
            <v>1138113</v>
          </cell>
          <cell r="B39" t="str">
            <v>Vu,Thi Kim Phuong</v>
          </cell>
          <cell r="C39" t="str">
            <v>M17</v>
          </cell>
          <cell r="D39" t="str">
            <v>Grade 8</v>
          </cell>
          <cell r="E39">
            <v>35217</v>
          </cell>
          <cell r="F39" t="str">
            <v>Ngo Le Hai Phuong</v>
          </cell>
          <cell r="G39" t="str">
            <v>Mekong Region</v>
          </cell>
          <cell r="H39" t="str">
            <v>Service Delivery</v>
          </cell>
          <cell r="I39" t="str">
            <v>3B</v>
          </cell>
          <cell r="J39" t="str">
            <v>3B</v>
          </cell>
          <cell r="K39" t="str">
            <v>3B</v>
          </cell>
          <cell r="N39" t="str">
            <v>Core Contributor</v>
          </cell>
          <cell r="O39" t="str">
            <v>Core Contributor</v>
          </cell>
        </row>
        <row r="40">
          <cell r="A40">
            <v>1165413</v>
          </cell>
          <cell r="B40" t="str">
            <v>Dinh,Pham Xuan</v>
          </cell>
          <cell r="C40" t="str">
            <v>M17</v>
          </cell>
          <cell r="D40" t="str">
            <v>Grade 8</v>
          </cell>
          <cell r="E40">
            <v>37588</v>
          </cell>
          <cell r="F40" t="str">
            <v>Bach Ngoc An</v>
          </cell>
          <cell r="G40" t="str">
            <v>Mekong Region</v>
          </cell>
          <cell r="H40" t="str">
            <v>It</v>
          </cell>
          <cell r="I40" t="str">
            <v>3C</v>
          </cell>
          <cell r="J40" t="str">
            <v>3C</v>
          </cell>
          <cell r="K40" t="str">
            <v>4C</v>
          </cell>
          <cell r="N40" t="str">
            <v>Core Contributor</v>
          </cell>
          <cell r="O40" t="str">
            <v>Core Contributor</v>
          </cell>
        </row>
        <row r="41">
          <cell r="A41">
            <v>1138150</v>
          </cell>
          <cell r="B41" t="str">
            <v>Le,On My</v>
          </cell>
          <cell r="C41" t="str">
            <v>Band 4</v>
          </cell>
          <cell r="D41" t="str">
            <v>Grade 4</v>
          </cell>
          <cell r="E41">
            <v>33069</v>
          </cell>
          <cell r="F41" t="str">
            <v>Ashok Sud</v>
          </cell>
          <cell r="G41" t="str">
            <v>Mekong Region</v>
          </cell>
          <cell r="H41" t="str">
            <v>Ashok</v>
          </cell>
          <cell r="I41" t="str">
            <v>3B</v>
          </cell>
          <cell r="J41" t="str">
            <v>3B</v>
          </cell>
          <cell r="K41" t="str">
            <v>3B</v>
          </cell>
          <cell r="N41" t="str">
            <v>Critical Resource</v>
          </cell>
          <cell r="O41" t="str">
            <v>Critical Resource</v>
          </cell>
        </row>
        <row r="42">
          <cell r="A42">
            <v>1181881</v>
          </cell>
          <cell r="B42" t="str">
            <v>Lan Anh,Ngo Thi</v>
          </cell>
          <cell r="C42" t="str">
            <v>M20</v>
          </cell>
          <cell r="D42" t="str">
            <v>Grade 6</v>
          </cell>
          <cell r="E42">
            <v>38215</v>
          </cell>
          <cell r="F42" t="str">
            <v>Le On My</v>
          </cell>
          <cell r="G42" t="str">
            <v>Mekong Region</v>
          </cell>
          <cell r="H42" t="str">
            <v>Finance</v>
          </cell>
          <cell r="I42" t="str">
            <v>2B</v>
          </cell>
          <cell r="J42" t="str">
            <v>2B</v>
          </cell>
          <cell r="K42" t="str">
            <v>2B</v>
          </cell>
          <cell r="N42" t="str">
            <v>Critical Resource</v>
          </cell>
          <cell r="O42" t="str">
            <v>Critical Resource</v>
          </cell>
        </row>
        <row r="43">
          <cell r="A43">
            <v>1163187</v>
          </cell>
          <cell r="B43" t="str">
            <v>Tri,Le Minh</v>
          </cell>
          <cell r="C43" t="str">
            <v>M21</v>
          </cell>
          <cell r="D43" t="str">
            <v>Grade 5</v>
          </cell>
          <cell r="E43">
            <v>37543</v>
          </cell>
          <cell r="F43" t="str">
            <v>Ashok Sud</v>
          </cell>
          <cell r="G43" t="str">
            <v>Mekong Region</v>
          </cell>
          <cell r="H43" t="str">
            <v>Ashok</v>
          </cell>
          <cell r="I43" t="str">
            <v>3B</v>
          </cell>
          <cell r="J43" t="str">
            <v>2B</v>
          </cell>
          <cell r="K43" t="str">
            <v>3B</v>
          </cell>
          <cell r="N43" t="str">
            <v>Core Contributor</v>
          </cell>
          <cell r="O43" t="str">
            <v>Core Contributor</v>
          </cell>
        </row>
        <row r="44">
          <cell r="A44">
            <v>1209384</v>
          </cell>
          <cell r="B44" t="str">
            <v>Nguyen,Vien Phuong Anh</v>
          </cell>
          <cell r="C44" t="str">
            <v>M17</v>
          </cell>
          <cell r="D44" t="str">
            <v>Grade 8</v>
          </cell>
          <cell r="E44">
            <v>38808</v>
          </cell>
          <cell r="F44" t="str">
            <v>Tran Minh Huong</v>
          </cell>
          <cell r="G44" t="str">
            <v>Mekong Region</v>
          </cell>
          <cell r="H44" t="str">
            <v>Service Delivery</v>
          </cell>
          <cell r="I44" t="str">
            <v>NA</v>
          </cell>
          <cell r="J44" t="str">
            <v>NA</v>
          </cell>
          <cell r="K44" t="str">
            <v>NA</v>
          </cell>
          <cell r="M44" t="str">
            <v>NA - Probation</v>
          </cell>
          <cell r="N44" t="str">
            <v>NA</v>
          </cell>
          <cell r="O44" t="str">
            <v>Too Soon to Classify</v>
          </cell>
        </row>
        <row r="45">
          <cell r="A45">
            <v>1138123</v>
          </cell>
          <cell r="B45" t="str">
            <v>Tran,Ngoc Thi Minh</v>
          </cell>
          <cell r="C45" t="str">
            <v>M22</v>
          </cell>
          <cell r="D45" t="str">
            <v>Grade 5</v>
          </cell>
          <cell r="E45">
            <v>34335</v>
          </cell>
          <cell r="F45" t="str">
            <v>Ashok Sud</v>
          </cell>
          <cell r="G45" t="str">
            <v>Mekong Region</v>
          </cell>
          <cell r="H45" t="str">
            <v>Ashok</v>
          </cell>
          <cell r="I45" t="str">
            <v>2B</v>
          </cell>
          <cell r="J45" t="str">
            <v>2B</v>
          </cell>
          <cell r="K45" t="str">
            <v>3B</v>
          </cell>
          <cell r="N45" t="str">
            <v>Critical Resource</v>
          </cell>
          <cell r="O45" t="str">
            <v>Critical Resource</v>
          </cell>
        </row>
        <row r="46">
          <cell r="A46">
            <v>1167053</v>
          </cell>
          <cell r="B46" t="str">
            <v>Chu,Binh Nguyen</v>
          </cell>
          <cell r="C46" t="str">
            <v>M16</v>
          </cell>
          <cell r="D46" t="str">
            <v>Grade 8</v>
          </cell>
          <cell r="E46">
            <v>37895</v>
          </cell>
          <cell r="F46" t="str">
            <v>Sud,Ashok</v>
          </cell>
          <cell r="G46" t="str">
            <v>Mekong Region</v>
          </cell>
          <cell r="H46" t="str">
            <v>Global Markets</v>
          </cell>
          <cell r="I46" t="str">
            <v>3B</v>
          </cell>
          <cell r="J46" t="str">
            <v>2B</v>
          </cell>
          <cell r="K46" t="str">
            <v>2B</v>
          </cell>
          <cell r="N46" t="str">
            <v>Core Contributor</v>
          </cell>
          <cell r="O46" t="str">
            <v>H4 - S</v>
          </cell>
        </row>
        <row r="47">
          <cell r="A47">
            <v>1138152</v>
          </cell>
          <cell r="B47" t="str">
            <v>Thanh,Vu Duc</v>
          </cell>
          <cell r="C47" t="str">
            <v>GO</v>
          </cell>
          <cell r="D47" t="str">
            <v>Grade 10</v>
          </cell>
          <cell r="E47">
            <v>34530</v>
          </cell>
          <cell r="F47" t="str">
            <v>Tran Thanh Huong</v>
          </cell>
          <cell r="G47" t="str">
            <v>Mekong Region</v>
          </cell>
          <cell r="H47" t="str">
            <v>Ceo Office</v>
          </cell>
          <cell r="I47" t="str">
            <v>3B</v>
          </cell>
          <cell r="J47" t="str">
            <v>3B</v>
          </cell>
          <cell r="K47" t="str">
            <v>3B</v>
          </cell>
          <cell r="N47" t="str">
            <v>Core Contributor</v>
          </cell>
          <cell r="O47" t="str">
            <v>Core Contributor</v>
          </cell>
        </row>
        <row r="48">
          <cell r="A48">
            <v>1160827</v>
          </cell>
          <cell r="B48" t="str">
            <v>Cao,Thi Thanh Huyen</v>
          </cell>
          <cell r="C48" t="str">
            <v>M17</v>
          </cell>
          <cell r="D48" t="str">
            <v>Grade 8</v>
          </cell>
          <cell r="E48">
            <v>37408</v>
          </cell>
          <cell r="F48" t="str">
            <v>Sud,Ashok</v>
          </cell>
          <cell r="G48" t="str">
            <v>Mekong Region</v>
          </cell>
          <cell r="H48" t="str">
            <v>Global Markets</v>
          </cell>
          <cell r="I48" t="str">
            <v>3B</v>
          </cell>
          <cell r="J48" t="str">
            <v>3B</v>
          </cell>
          <cell r="K48" t="str">
            <v>3A</v>
          </cell>
          <cell r="N48" t="str">
            <v>Core Contributor</v>
          </cell>
          <cell r="O48" t="str">
            <v>Critical Resource</v>
          </cell>
        </row>
        <row r="49">
          <cell r="A49">
            <v>1180719</v>
          </cell>
          <cell r="B49" t="str">
            <v>Do,Ha Hoang</v>
          </cell>
          <cell r="C49" t="str">
            <v>M17</v>
          </cell>
          <cell r="D49" t="str">
            <v>Grade 8</v>
          </cell>
          <cell r="E49">
            <v>38200</v>
          </cell>
          <cell r="F49" t="str">
            <v>Tran Minh Huong</v>
          </cell>
          <cell r="G49" t="str">
            <v>Mekong Region</v>
          </cell>
          <cell r="H49" t="str">
            <v>Service Delivery</v>
          </cell>
          <cell r="I49" t="str">
            <v>3B</v>
          </cell>
          <cell r="J49" t="str">
            <v>3B</v>
          </cell>
          <cell r="K49" t="str">
            <v>2B</v>
          </cell>
          <cell r="N49" t="str">
            <v>Core Contributor</v>
          </cell>
          <cell r="O49" t="str">
            <v>H4 - S</v>
          </cell>
        </row>
        <row r="50">
          <cell r="A50">
            <v>1184424</v>
          </cell>
          <cell r="B50" t="str">
            <v>Dinh,Chi Linh</v>
          </cell>
          <cell r="C50" t="str">
            <v>M16</v>
          </cell>
          <cell r="D50" t="str">
            <v>Grade 8</v>
          </cell>
          <cell r="E50">
            <v>38412</v>
          </cell>
          <cell r="F50" t="str">
            <v>Tran Thi Minh Ngoc</v>
          </cell>
          <cell r="G50" t="str">
            <v>Mekong Region</v>
          </cell>
          <cell r="H50" t="str">
            <v>Cb Sales - CR</v>
          </cell>
          <cell r="I50" t="str">
            <v>3B</v>
          </cell>
          <cell r="J50" t="str">
            <v>2B</v>
          </cell>
          <cell r="K50" t="str">
            <v>3B</v>
          </cell>
          <cell r="L50" t="str">
            <v>3B</v>
          </cell>
          <cell r="M50" t="str">
            <v>CR</v>
          </cell>
          <cell r="N50" t="str">
            <v>Too Soon to Classify</v>
          </cell>
          <cell r="O50" t="str">
            <v>Core Contributor</v>
          </cell>
        </row>
        <row r="51">
          <cell r="A51">
            <v>1138106</v>
          </cell>
          <cell r="B51" t="str">
            <v>Tran,Huong Thanh</v>
          </cell>
          <cell r="C51" t="str">
            <v>M19</v>
          </cell>
          <cell r="D51" t="str">
            <v>Grade 7</v>
          </cell>
          <cell r="E51">
            <v>35878</v>
          </cell>
          <cell r="F51" t="str">
            <v>Le On My</v>
          </cell>
          <cell r="G51" t="str">
            <v>Mekong Region</v>
          </cell>
          <cell r="H51" t="str">
            <v>Ashok</v>
          </cell>
          <cell r="I51" t="str">
            <v>3B</v>
          </cell>
          <cell r="J51" t="str">
            <v>2B</v>
          </cell>
          <cell r="K51" t="str">
            <v>NR</v>
          </cell>
          <cell r="M51" t="str">
            <v>NR - Long leave (more than 1 month)</v>
          </cell>
          <cell r="N51" t="str">
            <v>Critical Resource</v>
          </cell>
          <cell r="O51" t="str">
            <v>Not Applicable</v>
          </cell>
        </row>
        <row r="52">
          <cell r="A52">
            <v>1182514</v>
          </cell>
          <cell r="B52" t="str">
            <v>Bach,Ly Ngoc Tra</v>
          </cell>
          <cell r="C52" t="str">
            <v>M15</v>
          </cell>
          <cell r="D52" t="str">
            <v>Grade 9</v>
          </cell>
          <cell r="E52">
            <v>38322</v>
          </cell>
          <cell r="F52" t="str">
            <v>Tran Ngoc Phuc</v>
          </cell>
          <cell r="G52" t="str">
            <v>Mekong Region</v>
          </cell>
          <cell r="H52" t="str">
            <v>Service Delivery</v>
          </cell>
          <cell r="I52" t="str">
            <v>3B</v>
          </cell>
          <cell r="J52" t="str">
            <v>3A</v>
          </cell>
          <cell r="K52" t="str">
            <v>3B</v>
          </cell>
          <cell r="N52" t="str">
            <v>NA</v>
          </cell>
          <cell r="O52" t="str">
            <v>Core Contributor</v>
          </cell>
        </row>
        <row r="53">
          <cell r="A53">
            <v>1208638</v>
          </cell>
          <cell r="B53" t="str">
            <v>Nguyen,Thang Duc</v>
          </cell>
          <cell r="C53" t="str">
            <v>M18</v>
          </cell>
          <cell r="D53" t="str">
            <v>Grade 7</v>
          </cell>
          <cell r="E53">
            <v>38777</v>
          </cell>
          <cell r="F53" t="str">
            <v>Bach Ngoc An</v>
          </cell>
          <cell r="G53" t="str">
            <v>Mekong Region</v>
          </cell>
          <cell r="H53" t="str">
            <v>It</v>
          </cell>
          <cell r="I53" t="str">
            <v>NA</v>
          </cell>
          <cell r="J53" t="str">
            <v>NA</v>
          </cell>
          <cell r="K53" t="str">
            <v>NA</v>
          </cell>
          <cell r="M53" t="str">
            <v>NA - Probation</v>
          </cell>
          <cell r="N53" t="str">
            <v>NA</v>
          </cell>
          <cell r="O53" t="str">
            <v>Too Soon to Classify</v>
          </cell>
        </row>
        <row r="54">
          <cell r="A54">
            <v>1138136</v>
          </cell>
          <cell r="B54" t="str">
            <v>Tuan,Tran Anh</v>
          </cell>
          <cell r="C54" t="str">
            <v>GO</v>
          </cell>
          <cell r="D54" t="str">
            <v>Grade 10</v>
          </cell>
          <cell r="E54">
            <v>33784</v>
          </cell>
          <cell r="F54" t="str">
            <v>Tran Thanh Huong</v>
          </cell>
          <cell r="G54" t="str">
            <v>Mekong Region</v>
          </cell>
          <cell r="H54" t="str">
            <v>Ceo Office</v>
          </cell>
          <cell r="I54" t="str">
            <v>3B</v>
          </cell>
          <cell r="J54" t="str">
            <v>3B</v>
          </cell>
          <cell r="K54" t="str">
            <v>3B</v>
          </cell>
          <cell r="N54" t="str">
            <v>Core Contributor</v>
          </cell>
          <cell r="O54" t="str">
            <v>Core Contributor</v>
          </cell>
        </row>
        <row r="55">
          <cell r="A55">
            <v>1208620</v>
          </cell>
          <cell r="B55" t="str">
            <v>Le,Vy Uyen</v>
          </cell>
          <cell r="C55" t="str">
            <v>M17</v>
          </cell>
          <cell r="D55" t="str">
            <v>Grade 8</v>
          </cell>
          <cell r="E55">
            <v>38791</v>
          </cell>
          <cell r="F55" t="str">
            <v>Duong,Hang Thi My</v>
          </cell>
          <cell r="G55" t="str">
            <v>Mekong Region</v>
          </cell>
          <cell r="H55" t="str">
            <v>Service Delivery</v>
          </cell>
          <cell r="I55" t="str">
            <v>NA</v>
          </cell>
          <cell r="J55" t="str">
            <v>NA</v>
          </cell>
          <cell r="K55" t="str">
            <v>NA</v>
          </cell>
          <cell r="M55" t="str">
            <v>NA - Probation</v>
          </cell>
          <cell r="N55" t="str">
            <v>NA</v>
          </cell>
          <cell r="O55" t="str">
            <v>Too Soon to Classify</v>
          </cell>
        </row>
        <row r="56">
          <cell r="A56">
            <v>1167055</v>
          </cell>
          <cell r="B56" t="str">
            <v>Vo,Phuong Hang</v>
          </cell>
          <cell r="C56" t="str">
            <v>M17</v>
          </cell>
          <cell r="D56" t="str">
            <v>Grade 8</v>
          </cell>
          <cell r="E56">
            <v>37743</v>
          </cell>
          <cell r="F56" t="str">
            <v>Tran Thi Minh Ngoc</v>
          </cell>
          <cell r="G56" t="str">
            <v>Mekong Region</v>
          </cell>
          <cell r="H56" t="str">
            <v>Cb Sales - CR</v>
          </cell>
          <cell r="I56" t="str">
            <v>3B</v>
          </cell>
          <cell r="J56" t="str">
            <v>NR</v>
          </cell>
          <cell r="K56" t="str">
            <v>2B</v>
          </cell>
          <cell r="L56" t="str">
            <v>3B</v>
          </cell>
          <cell r="M56" t="str">
            <v>CR</v>
          </cell>
          <cell r="N56" t="str">
            <v>Core Contributor</v>
          </cell>
          <cell r="O56" t="str">
            <v>Core Contributor</v>
          </cell>
        </row>
        <row r="57">
          <cell r="A57">
            <v>1138126</v>
          </cell>
          <cell r="B57" t="str">
            <v>Le,Hanh Hong</v>
          </cell>
          <cell r="C57" t="str">
            <v>M19</v>
          </cell>
          <cell r="D57" t="str">
            <v>Grade 7</v>
          </cell>
          <cell r="E57">
            <v>34530</v>
          </cell>
          <cell r="F57" t="str">
            <v>Ashok Sud</v>
          </cell>
          <cell r="G57" t="str">
            <v>Mekong Region</v>
          </cell>
          <cell r="H57" t="str">
            <v>Ashok</v>
          </cell>
          <cell r="I57" t="str">
            <v>3B</v>
          </cell>
          <cell r="J57" t="str">
            <v>3B</v>
          </cell>
          <cell r="K57" t="str">
            <v>3B</v>
          </cell>
          <cell r="N57" t="str">
            <v>Critical Resource</v>
          </cell>
          <cell r="O57" t="str">
            <v>Critical Resource</v>
          </cell>
        </row>
      </sheetData>
      <sheetData sheetId="1" refreshError="1"/>
      <sheetData sheetId="2" refreshError="1"/>
      <sheetData sheetId="3" refreshError="1"/>
      <sheetData sheetId="4"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Y-TL"/>
      <sheetName val="Sheet1"/>
      <sheetName val="Sheet2"/>
      <sheetName val="Sheet3"/>
      <sheetName val="XL4Poppy"/>
      <sheetName val="TH"/>
      <sheetName val="TH-CT"/>
      <sheetName val="XL"/>
      <sheetName val="CPKH"/>
      <sheetName val="XL (3)"/>
      <sheetName val="XL (2)"/>
      <sheetName val="TH-CT -S"/>
      <sheetName val="TH-CT -S (2)"/>
      <sheetName val="XXXXXXXX"/>
      <sheetName val="MTC 7DL"/>
      <sheetName val="HelpMe"/>
      <sheetName val="dghn"/>
      <sheetName val="tra-vat-lieu"/>
      <sheetName val="#REF"/>
      <sheetName val="GVL"/>
      <sheetName val="BGVL"/>
      <sheetName val="NC&amp;M"/>
      <sheetName val="NC"/>
      <sheetName val="M"/>
      <sheetName val="TB"/>
      <sheetName val="BD"/>
      <sheetName val="VL10KV"/>
      <sheetName val="TBA 250"/>
      <sheetName val="VL 0,4KV"/>
      <sheetName val="VLCong to"/>
      <sheetName val="PhaDoMong"/>
      <sheetName val="Van_X"/>
      <sheetName val="Van_V"/>
      <sheetName val="Van_U"/>
      <sheetName val="Van_T"/>
      <sheetName val="Van_S"/>
      <sheetName val="Van_R"/>
      <sheetName val="Van_Q"/>
      <sheetName val="Van_P"/>
      <sheetName val="Van_O"/>
      <sheetName val="Van_N"/>
      <sheetName val="Van_M"/>
      <sheetName val="Van_L"/>
      <sheetName val="Van_K"/>
      <sheetName val="Van_H"/>
      <sheetName val="Van_G"/>
      <sheetName val="Van_E"/>
      <sheetName val="Van_DD"/>
      <sheetName val="Van_D"/>
      <sheetName val="Van_C"/>
      <sheetName val="Van_B"/>
      <sheetName val="Van_A"/>
      <sheetName val="Sheet7"/>
      <sheetName val="DonGiaLD"/>
      <sheetName val="tu"/>
      <sheetName val="1662SMC"/>
    </sheetNames>
    <definedNames>
      <definedName name="TLTH"/>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TT ho"/>
      <sheetName val="Ls_XLB_WorkbookFile"/>
      <sheetName val="Ls_AgXLB_WorkbookFile"/>
      <sheetName val="DSTT"/>
      <sheetName val="BIDV_V"/>
      <sheetName val="Eximbank 1"/>
      <sheetName val="Eximbank 1 (3)"/>
      <sheetName val="Eximbank 1 (2)"/>
      <sheetName val="BIDV-1"/>
      <sheetName val="Eximbank list"/>
      <sheetName val="NA"/>
    </sheetNames>
    <sheetDataSet>
      <sheetData sheetId="0"/>
      <sheetData sheetId="1"/>
      <sheetData sheetId="2"/>
      <sheetData sheetId="3"/>
      <sheetData sheetId="4"/>
      <sheetData sheetId="5"/>
      <sheetData sheetId="6"/>
      <sheetData sheetId="7"/>
      <sheetData sheetId="8"/>
      <sheetData sheetId="9"/>
      <sheetData sheetId="10">
        <row r="2">
          <cell r="A2" t="str">
            <v>C12345</v>
          </cell>
          <cell r="B2" t="str">
            <v>Cong ty 12345</v>
          </cell>
          <cell r="C2" t="str">
            <v>5135315</v>
          </cell>
          <cell r="D2" t="str">
            <v>13468243620-09</v>
          </cell>
          <cell r="E2" t="str">
            <v>Ngan hang ngoai thuong</v>
          </cell>
          <cell r="F2"/>
        </row>
        <row r="3">
          <cell r="A3" t="str">
            <v>CA022</v>
          </cell>
          <cell r="B3" t="str">
            <v>NGUYEÃN THÒ HOÀNG AÙNH</v>
          </cell>
          <cell r="C3"/>
          <cell r="D3" t="str">
            <v>1600205117561</v>
          </cell>
          <cell r="E3" t="str">
            <v>NN&amp; PTNT SAØI GOØN-CN TRAÀN HÖNG</v>
          </cell>
          <cell r="F3" t="str">
            <v>ÑAÏO</v>
          </cell>
        </row>
        <row r="4">
          <cell r="A4" t="str">
            <v>CA053</v>
          </cell>
          <cell r="B4" t="str">
            <v>COÂNG TY TNHH APPLE TREE</v>
          </cell>
          <cell r="C4"/>
          <cell r="D4" t="str">
            <v>001.100.053.4464</v>
          </cell>
          <cell r="E4" t="str">
            <v>VIETCOMBANK TW - 198 TRAÀN QUANG</v>
          </cell>
          <cell r="F4" t="str">
            <v xml:space="preserve"> KHAÛI, HAØ NOÄI</v>
          </cell>
        </row>
        <row r="5">
          <cell r="A5" t="str">
            <v>CA071</v>
          </cell>
          <cell r="B5" t="str">
            <v>CTY TNHH DÒCHVUÏ TÖ VAÁN TAØI CHÍNH</v>
          </cell>
          <cell r="C5" t="str">
            <v>KEÁ TOAÙN VAØ KIEÅM TOAÙN PHÍA NAM</v>
          </cell>
          <cell r="D5" t="str">
            <v>30277489</v>
          </cell>
          <cell r="E5" t="str">
            <v>NH TMCP AÙ CHAÂU - CN SAØI GOØN,HCM</v>
          </cell>
          <cell r="F5"/>
        </row>
        <row r="6">
          <cell r="A6" t="str">
            <v>CA080</v>
          </cell>
          <cell r="B6" t="str">
            <v>COÂNG TY TNHH DÒCH VUÏ THOÂNG TIN</v>
          </cell>
          <cell r="C6" t="str">
            <v xml:space="preserve"> ATP</v>
          </cell>
          <cell r="D6" t="str">
            <v>002.100.122.8113</v>
          </cell>
          <cell r="E6" t="str">
            <v>NGAÂN HAØNG NGOAÏI THÖÔNG HAØ NOÄI</v>
          </cell>
          <cell r="F6" t="str">
            <v>- CN THAØNH COÂNG, HAØ NOÄI</v>
          </cell>
        </row>
        <row r="7">
          <cell r="A7" t="str">
            <v>CA084</v>
          </cell>
          <cell r="B7" t="str">
            <v>AFE SOLUTIONS LIMITED</v>
          </cell>
          <cell r="C7"/>
          <cell r="D7" t="str">
            <v>001-525732-001</v>
          </cell>
          <cell r="E7" t="str">
            <v>The Hongkong and Shanghai Banking</v>
          </cell>
          <cell r="F7" t="str">
            <v>Corporation Limited</v>
          </cell>
        </row>
        <row r="8">
          <cell r="A8" t="str">
            <v>CA095</v>
          </cell>
          <cell r="B8" t="str">
            <v>CTY TNHH THIEÁT KEÁ &amp; TRANG TRÍ</v>
          </cell>
          <cell r="C8" t="str">
            <v xml:space="preserve"> NOÄI THAÁT AÙNH DÖÔNG VIEÄT</v>
          </cell>
          <cell r="D8" t="str">
            <v>018.100.206101-3</v>
          </cell>
          <cell r="E8" t="str">
            <v>VIETCOMBANK HCM</v>
          </cell>
          <cell r="F8"/>
        </row>
        <row r="9">
          <cell r="A9" t="str">
            <v>CA118</v>
          </cell>
          <cell r="B9" t="str">
            <v>COÂNG TY TNHH ANH QUANG</v>
          </cell>
          <cell r="C9"/>
          <cell r="D9" t="str">
            <v>540301019489</v>
          </cell>
          <cell r="E9" t="str">
            <v>NH SAØI GOØN THÖÔNG TÍN - CN QUAÄN</v>
          </cell>
          <cell r="F9" t="str">
            <v xml:space="preserve"> 8, HCM</v>
          </cell>
        </row>
        <row r="10">
          <cell r="A10" t="str">
            <v>CA128</v>
          </cell>
          <cell r="B10" t="str">
            <v>COÂNG TY TNHH SX- TM&amp; DV AN GIA</v>
          </cell>
          <cell r="C10" t="str">
            <v xml:space="preserve"> THÒNH</v>
          </cell>
          <cell r="D10" t="str">
            <v>0071003996315</v>
          </cell>
          <cell r="E10" t="str">
            <v>VIETCOMBANK - CN HOÀ CHÍ MINH</v>
          </cell>
          <cell r="F10"/>
        </row>
        <row r="11">
          <cell r="A11" t="str">
            <v>CA153</v>
          </cell>
          <cell r="B11" t="str">
            <v>NGUYEÃN HOÀNG AÂN</v>
          </cell>
          <cell r="C11"/>
          <cell r="D11" t="str">
            <v>200014849926598</v>
          </cell>
          <cell r="E11" t="str">
            <v>EXIMBANK</v>
          </cell>
          <cell r="F11"/>
        </row>
        <row r="12">
          <cell r="A12" t="str">
            <v>CA155</v>
          </cell>
          <cell r="B12" t="str">
            <v>COÂNG TY COÅ PHAÀN THOÂNG TIN THÒ</v>
          </cell>
          <cell r="C12" t="str">
            <v>TRÖÔØNG AGRO</v>
          </cell>
          <cell r="D12" t="str">
            <v>0011002872944</v>
          </cell>
          <cell r="E12" t="str">
            <v>NH TMCP NGOAÏI THÖÔNG VIEÄT NAM</v>
          </cell>
          <cell r="F12" t="str">
            <v>- SGD HCM</v>
          </cell>
        </row>
        <row r="13">
          <cell r="A13" t="str">
            <v>CA166</v>
          </cell>
          <cell r="B13" t="str">
            <v>COÂNG TY LUAÄT TNHH AGZILCT</v>
          </cell>
          <cell r="C13"/>
          <cell r="D13" t="str">
            <v>10223306773</v>
          </cell>
          <cell r="E13" t="str">
            <v>UNITED OVERSEAS BANK GROUP</v>
          </cell>
          <cell r="F13" t="str">
            <v>Ho Chi Minh City Branch</v>
          </cell>
        </row>
        <row r="14">
          <cell r="A14" t="str">
            <v>CB018</v>
          </cell>
          <cell r="B14" t="str">
            <v>BAÛO MINH BEÁN THAØNH (PHOØNG KT33)</v>
          </cell>
          <cell r="C14"/>
          <cell r="D14" t="str">
            <v>6300201007376</v>
          </cell>
          <cell r="E14" t="str">
            <v>CN NH NN&amp; PT NOÂNG THOÂN 9 TP HCM</v>
          </cell>
          <cell r="F14" t="str">
            <v>- PGD SÖ PHAÏM KYÕ THUAÄT</v>
          </cell>
        </row>
        <row r="15">
          <cell r="A15" t="str">
            <v>CB021</v>
          </cell>
          <cell r="B15" t="str">
            <v>CTY TNHH TMDV BEÙ BÌNH</v>
          </cell>
          <cell r="C15"/>
          <cell r="D15" t="str">
            <v>9400699</v>
          </cell>
          <cell r="E15" t="str">
            <v>AÙ CHAÂU TPHCM</v>
          </cell>
          <cell r="F15"/>
        </row>
        <row r="16">
          <cell r="A16" t="str">
            <v>CB031</v>
          </cell>
          <cell r="B16" t="str">
            <v>TT HOÃ TRÔÏ KH VAØ QUAÛN LYÙ CÖÔÙC</v>
          </cell>
          <cell r="C16"/>
          <cell r="D16" t="str">
            <v>200014851002319</v>
          </cell>
          <cell r="E16" t="str">
            <v>NH TMCP XUAÁT NHAÄP KHAÅU VIEÄT NAM</v>
          </cell>
          <cell r="F16" t="str">
            <v xml:space="preserve"> SGD 1</v>
          </cell>
        </row>
        <row r="17">
          <cell r="A17" t="str">
            <v>CB040</v>
          </cell>
          <cell r="B17" t="str">
            <v>COÂNG TY COÅ PHAÀN BOÂNG SEN</v>
          </cell>
          <cell r="C17"/>
          <cell r="D17" t="str">
            <v>007.100.000649.4</v>
          </cell>
          <cell r="E17" t="str">
            <v>NH VIETCOMBANK TP HOÀ CHÍ MINH</v>
          </cell>
          <cell r="F17"/>
        </row>
        <row r="18">
          <cell r="A18" t="str">
            <v>CB048</v>
          </cell>
          <cell r="B18" t="str">
            <v>CTY TNHH B.N.N</v>
          </cell>
          <cell r="C18"/>
          <cell r="D18" t="str">
            <v>000294120001</v>
          </cell>
          <cell r="E18" t="str">
            <v>CN NH ÑOÂNG AÙ - PHUÙ NHUAÄN</v>
          </cell>
          <cell r="F18"/>
        </row>
        <row r="19">
          <cell r="A19" t="str">
            <v>CB056</v>
          </cell>
          <cell r="B19" t="str">
            <v>BAÛO HIEÅM XAÕ HOÄI QUAÄN 1</v>
          </cell>
          <cell r="C19"/>
          <cell r="D19" t="str">
            <v>170031400000401</v>
          </cell>
          <cell r="E19" t="str">
            <v>NGAÂN HAØNG NOÂNG NGHIEÄP TP</v>
          </cell>
          <cell r="F19" t="str">
            <v xml:space="preserve"> -2A PHOÙ ÑÖÙC CHÍNH,HCM</v>
          </cell>
        </row>
        <row r="20">
          <cell r="A20" t="str">
            <v>CB058</v>
          </cell>
          <cell r="B20" t="str">
            <v>BAÙO THANH NIEÂN</v>
          </cell>
          <cell r="C20"/>
          <cell r="D20" t="str">
            <v>102010000116341</v>
          </cell>
          <cell r="E20" t="str">
            <v>NH COÂNG THÖÔNG-CN3, HOÀ CHÍ MINH</v>
          </cell>
          <cell r="F20"/>
        </row>
        <row r="21">
          <cell r="A21" t="str">
            <v>CB059</v>
          </cell>
          <cell r="B21" t="str">
            <v>COÂNG TY BAÛO MINH BEÁN THAØNH</v>
          </cell>
          <cell r="C21"/>
          <cell r="D21" t="str">
            <v>6300201007376</v>
          </cell>
          <cell r="E21" t="str">
            <v>CN NH NN&amp;PT NT 9 TPHCM - PGD SÖ</v>
          </cell>
          <cell r="F21" t="str">
            <v xml:space="preserve"> PHAÏM KYÕ THUAÄT</v>
          </cell>
        </row>
        <row r="22">
          <cell r="A22" t="str">
            <v>CB075</v>
          </cell>
          <cell r="B22" t="str">
            <v>LAØNG DU LÒCH BÌNH QUÔÙI</v>
          </cell>
          <cell r="C22"/>
          <cell r="D22" t="str">
            <v>007.100.0721327</v>
          </cell>
          <cell r="E22" t="str">
            <v>VIETCOMBANK - CN TP.HCM</v>
          </cell>
          <cell r="F22"/>
        </row>
        <row r="23">
          <cell r="A23" t="str">
            <v>CB081</v>
          </cell>
          <cell r="B23" t="str">
            <v>BAÙO LAO ÑOÄNG</v>
          </cell>
          <cell r="C23"/>
          <cell r="D23" t="str">
            <v>102010000011842</v>
          </cell>
          <cell r="E23" t="str">
            <v>CHI NHAÙNH NH NOÂNG THÖÔNG HOAØN</v>
          </cell>
          <cell r="F23" t="str">
            <v xml:space="preserve"> KIEÁM</v>
          </cell>
        </row>
        <row r="24">
          <cell r="A24" t="str">
            <v>CB093</v>
          </cell>
          <cell r="B24" t="str">
            <v>LEÂ ÑÌNH AÙI</v>
          </cell>
          <cell r="C24"/>
          <cell r="D24" t="str">
            <v>34276399</v>
          </cell>
          <cell r="E24" t="str">
            <v>NH TMCP AÙ CHAÂU</v>
          </cell>
          <cell r="F24" t="str">
            <v>HCM</v>
          </cell>
        </row>
        <row r="25">
          <cell r="A25" t="str">
            <v>CB099</v>
          </cell>
          <cell r="B25" t="str">
            <v>COÂNG TY COÅ PHAÀN BAÛO HIEÅM BÖU</v>
          </cell>
          <cell r="C25" t="str">
            <v xml:space="preserve"> ÑIEÄN - CN HAÛI PHOØNG</v>
          </cell>
          <cell r="D25" t="str">
            <v>12233229</v>
          </cell>
          <cell r="E25" t="str">
            <v>NH THÖÔNG MAÏI AÙ CHAÂU HAÛI PHOØNG</v>
          </cell>
          <cell r="F25"/>
        </row>
        <row r="26">
          <cell r="A26" t="str">
            <v>CB152</v>
          </cell>
          <cell r="B26" t="str">
            <v>TRAÀN ÑÌNH BAÉC</v>
          </cell>
          <cell r="C26"/>
          <cell r="D26" t="str">
            <v>100114849225849</v>
          </cell>
          <cell r="E26" t="str">
            <v>EXIMBANK</v>
          </cell>
          <cell r="F26"/>
        </row>
        <row r="27">
          <cell r="A27" t="str">
            <v>CB176</v>
          </cell>
          <cell r="B27" t="str">
            <v>COÂNG TY COÅ PHAÀN BAÛO HIEÅM AAA-</v>
          </cell>
          <cell r="C27" t="str">
            <v xml:space="preserve"> CHI NHAÙNH AAA NAM SAØI GOØN</v>
          </cell>
          <cell r="D27" t="str">
            <v>1402.148.510.03218</v>
          </cell>
          <cell r="E27" t="str">
            <v>EXIMBANK - CN QUAÄN 4</v>
          </cell>
          <cell r="F27"/>
        </row>
        <row r="28">
          <cell r="A28" t="str">
            <v>CC027</v>
          </cell>
          <cell r="B28" t="str">
            <v>SÔÛ GIAO DÒCH CHÖÙNG KHOAÙN THAØNH</v>
          </cell>
          <cell r="C28" t="str">
            <v xml:space="preserve"> PHOÁ HOÀ CHÍ MINH</v>
          </cell>
          <cell r="D28" t="str">
            <v>119.10.00.00.46390</v>
          </cell>
          <cell r="E28" t="str">
            <v>BIDV - CN NAM KYØ KHÔÛI NGHÓA</v>
          </cell>
          <cell r="F28" t="str">
            <v xml:space="preserve"> Q1, TP HCM</v>
          </cell>
        </row>
        <row r="29">
          <cell r="A29" t="str">
            <v>CC032</v>
          </cell>
          <cell r="B29" t="str">
            <v>CTY COÅ PHAÀN COÂNG NGHEÄ MAÙY TÍNH</v>
          </cell>
          <cell r="C29" t="str">
            <v>VAØ KIEÁN TRUÙC HAØ NOÄI</v>
          </cell>
          <cell r="D29" t="str">
            <v>16688659</v>
          </cell>
          <cell r="E29" t="str">
            <v>ACB-CN HAØ NOÄI</v>
          </cell>
          <cell r="F29"/>
        </row>
        <row r="30">
          <cell r="A30" t="str">
            <v>CC067</v>
          </cell>
          <cell r="B30" t="str">
            <v>TRUNG TAÂM TÖ VAÁN - DÒCH VUÏ -</v>
          </cell>
          <cell r="C30" t="str">
            <v>PHAÙT TRIEÅN KINH TEÁ CHÔÏ LÔÙN</v>
          </cell>
          <cell r="D30" t="str">
            <v>540G02522</v>
          </cell>
          <cell r="E30" t="str">
            <v>NH SAØI GOØN COÂNG THÖÔNG - CN CHÔÏ</v>
          </cell>
          <cell r="F30" t="str">
            <v>LÔÙN, HCM</v>
          </cell>
        </row>
        <row r="31">
          <cell r="A31" t="str">
            <v>CC077</v>
          </cell>
          <cell r="B31" t="str">
            <v>COÂNG TY TNHH COÂNG NGHIEÄP BAO BÌ</v>
          </cell>
          <cell r="C31" t="str">
            <v xml:space="preserve"> CAÙT TÖÔØNG</v>
          </cell>
          <cell r="D31" t="str">
            <v>4211300001GH99</v>
          </cell>
          <cell r="E31" t="str">
            <v>NH TMCP PHÖÔNG ÑOÂNG - HAØM NGHI</v>
          </cell>
          <cell r="F31" t="str">
            <v xml:space="preserve"> HCM</v>
          </cell>
        </row>
        <row r="32">
          <cell r="A32" t="str">
            <v>CC087</v>
          </cell>
          <cell r="B32" t="str">
            <v>TRUNG TAÂM THOÂNG TIN COÂNG NGHIEÄP</v>
          </cell>
          <cell r="C32" t="str">
            <v>VAØ THÖÔNG MAÏI-CN TAÏI TP.HCM</v>
          </cell>
          <cell r="D32" t="str">
            <v>007.100.007.8582</v>
          </cell>
          <cell r="E32" t="str">
            <v>NGAÂN HAØNG NGOAÏI THÖÔNG HCM</v>
          </cell>
          <cell r="F32"/>
        </row>
        <row r="33">
          <cell r="A33" t="str">
            <v>CC151</v>
          </cell>
          <cell r="B33" t="str">
            <v>CN TRUNG TAÂM THOÂNG TIN COÂNG</v>
          </cell>
          <cell r="C33" t="str">
            <v>NGHIEÄP VAØ THÖÔNG MAÏI TAÏI TP.HCM</v>
          </cell>
          <cell r="D33" t="str">
            <v>007.100.007.8582</v>
          </cell>
          <cell r="E33" t="str">
            <v>VIETCOMBANK HCM</v>
          </cell>
          <cell r="F33"/>
        </row>
        <row r="34">
          <cell r="A34" t="str">
            <v>CC156</v>
          </cell>
          <cell r="B34" t="str">
            <v>COÂNG TY TNHH DÒCH VUÏ BAÛO VEÄ</v>
          </cell>
          <cell r="C34" t="str">
            <v xml:space="preserve"> CHAÙNH NHAÂN</v>
          </cell>
          <cell r="D34" t="str">
            <v>52171439</v>
          </cell>
          <cell r="E34" t="str">
            <v>PHOØNG GIAO DÒCH NGUYEÃN BIEÅU -</v>
          </cell>
          <cell r="F34" t="str">
            <v>ACB</v>
          </cell>
        </row>
        <row r="35">
          <cell r="A35" t="str">
            <v>CC157</v>
          </cell>
          <cell r="B35" t="str">
            <v>CHI NHAÙNH COÂNG TY COÅ PHAÀN DÒCH</v>
          </cell>
          <cell r="C35" t="str">
            <v xml:space="preserve"> VUÏ VIEÃN THOÂNG CMC (TP Haø Noäi)</v>
          </cell>
          <cell r="D35" t="str">
            <v>0421003757488</v>
          </cell>
          <cell r="E35" t="str">
            <v>VIETCOMBANK-CN PHUÙ THOÏ, HCM</v>
          </cell>
          <cell r="F35"/>
        </row>
        <row r="36">
          <cell r="A36" t="str">
            <v>CD001</v>
          </cell>
          <cell r="B36" t="str">
            <v>CN CTY TM ÑAÀU TÖ&amp;PHAÙT TRIEÅN</v>
          </cell>
          <cell r="C36"/>
          <cell r="D36" t="str">
            <v>0071000311749</v>
          </cell>
          <cell r="E36" t="str">
            <v>VIETCOMBANK TPHCM</v>
          </cell>
          <cell r="F36"/>
        </row>
        <row r="37">
          <cell r="A37" t="str">
            <v>CD002</v>
          </cell>
          <cell r="B37" t="str">
            <v>COÂNG TY TNHH TÖ VAÁN DP</v>
          </cell>
          <cell r="C37"/>
          <cell r="D37" t="str">
            <v>200014851030444</v>
          </cell>
          <cell r="E37" t="str">
            <v>EXIMBANK - HOÄI SÔÛ ,HCM</v>
          </cell>
          <cell r="F37"/>
        </row>
        <row r="38">
          <cell r="A38" t="str">
            <v>CD018</v>
          </cell>
          <cell r="B38" t="str">
            <v>COÂNG TY COÅ PHAÀN Y PHUÏC DOANH</v>
          </cell>
          <cell r="C38" t="str">
            <v xml:space="preserve"> NHAÂN</v>
          </cell>
          <cell r="D38" t="str">
            <v>10620191238016</v>
          </cell>
          <cell r="E38" t="str">
            <v>NH TECHCOMBANK HCM</v>
          </cell>
          <cell r="F38"/>
        </row>
        <row r="39">
          <cell r="A39" t="str">
            <v>CD036</v>
          </cell>
          <cell r="B39" t="str">
            <v>ÑIEÄN LÖÏC SAØI GOØN</v>
          </cell>
          <cell r="C39"/>
          <cell r="D39" t="str">
            <v>42111000S000698</v>
          </cell>
          <cell r="E39" t="str">
            <v>NH TM CP AN BÌNH, HCM</v>
          </cell>
          <cell r="F39"/>
        </row>
        <row r="40">
          <cell r="A40" t="str">
            <v>CD037</v>
          </cell>
          <cell r="B40" t="str">
            <v>HOÄI DOANH NHAÂN TREÛ TP.HCM</v>
          </cell>
          <cell r="C40"/>
          <cell r="D40" t="str">
            <v>000165090001</v>
          </cell>
          <cell r="E40" t="str">
            <v>NH TMCP ÑOÂNG AÙ-130 PHAN ÑAÊNG LÖU</v>
          </cell>
          <cell r="F40" t="str">
            <v xml:space="preserve"> Q.PHUÙ NHUAÄN</v>
          </cell>
        </row>
        <row r="41">
          <cell r="A41" t="str">
            <v>CD045</v>
          </cell>
          <cell r="B41" t="str">
            <v>COÂNG TY COÅ PHAÀN ÑAÏI LIEÂN</v>
          </cell>
          <cell r="C41"/>
          <cell r="D41" t="str">
            <v>140014851003572</v>
          </cell>
          <cell r="E41" t="str">
            <v>EXIMBANK- CN 78 TRAÀN QUANG KHAÛI,</v>
          </cell>
          <cell r="F41" t="str">
            <v xml:space="preserve"> QUAÄN 1, TP.HCM</v>
          </cell>
        </row>
        <row r="42">
          <cell r="A42" t="str">
            <v>CD049</v>
          </cell>
          <cell r="B42" t="str">
            <v>CTY COÅ PHAÀN ÑÒA OÁC ÑAÏI AÙ</v>
          </cell>
          <cell r="C42"/>
          <cell r="D42" t="str">
            <v>070.7.05.00.00003</v>
          </cell>
          <cell r="E42" t="str">
            <v>NH TMCP ÑAÏI AÙ - SGD TP.HCM</v>
          </cell>
          <cell r="F42"/>
        </row>
        <row r="43">
          <cell r="A43" t="str">
            <v>CD050</v>
          </cell>
          <cell r="B43" t="str">
            <v>BAÙO ÑAÀU TÖ</v>
          </cell>
          <cell r="C43"/>
          <cell r="D43" t="str">
            <v>0021000001343</v>
          </cell>
          <cell r="E43" t="str">
            <v>VIETCOMBANK HAØ NOÄI</v>
          </cell>
          <cell r="F43"/>
        </row>
        <row r="44">
          <cell r="A44" t="str">
            <v>CD098</v>
          </cell>
          <cell r="B44" t="str">
            <v>CN COÂNG TY CP CHUYEÅN PHAÙT NHANH</v>
          </cell>
          <cell r="C44" t="str">
            <v xml:space="preserve"> HAØNG KHOÂNG ÑOÂNG NAM AÙ</v>
          </cell>
          <cell r="D44" t="str">
            <v>10620063795018</v>
          </cell>
          <cell r="E44" t="str">
            <v>TECHCOMBANK TAÂN BÌNH, HCM</v>
          </cell>
          <cell r="F44"/>
        </row>
        <row r="45">
          <cell r="A45" t="str">
            <v>CD119</v>
          </cell>
          <cell r="B45" t="str">
            <v>COÂNG TY COÅ PHAÀN TRUYEÀN THOÂNG</v>
          </cell>
          <cell r="C45" t="str">
            <v>ÑAÏI DÖÔNG</v>
          </cell>
          <cell r="D45" t="str">
            <v>080.00.486970.1.00001</v>
          </cell>
          <cell r="E45" t="str">
            <v>NH TMCP ÑAÏI DÖÔNG - CN HAØ NOÄI,</v>
          </cell>
          <cell r="F45" t="str">
            <v>HN</v>
          </cell>
        </row>
        <row r="46">
          <cell r="A46" t="str">
            <v>CD132</v>
          </cell>
          <cell r="B46" t="str">
            <v>NGUYEÃN ANH DUÕNG</v>
          </cell>
          <cell r="C46"/>
          <cell r="D46" t="str">
            <v>100114849213229</v>
          </cell>
          <cell r="E46" t="str">
            <v>EXIMBANK-HA NOI</v>
          </cell>
          <cell r="F46"/>
        </row>
        <row r="47">
          <cell r="A47" t="str">
            <v>CD133</v>
          </cell>
          <cell r="B47" t="str">
            <v>COÂNG TY COÅ PHAÀN TÖ VAÁN VAØ</v>
          </cell>
          <cell r="C47" t="str">
            <v>PHAÙT TRIEÅN COÂNG NGHEÄ ÑOÀNG BOÄ</v>
          </cell>
          <cell r="D47" t="str">
            <v>001.1.00131994.4</v>
          </cell>
          <cell r="E47" t="str">
            <v>VIETCOMBANK-198 TRAÀN QUAN KHAÛI</v>
          </cell>
          <cell r="F47" t="str">
            <v xml:space="preserve"> HAØ NOÄI</v>
          </cell>
        </row>
        <row r="48">
          <cell r="A48" t="str">
            <v>CD138</v>
          </cell>
          <cell r="B48" t="str">
            <v>COÂNG TY TNHH TM-SX ÑÖÙC QUANG</v>
          </cell>
          <cell r="C48"/>
          <cell r="D48" t="str">
            <v>2663709</v>
          </cell>
          <cell r="E48" t="str">
            <v>ACB -SGD HO CHI MINH</v>
          </cell>
          <cell r="F48"/>
        </row>
        <row r="49">
          <cell r="A49" t="str">
            <v>CD158</v>
          </cell>
          <cell r="B49" t="str">
            <v>ÑIEÄN LÖÏC CHÔÏ LÔÙN</v>
          </cell>
          <cell r="C49"/>
          <cell r="D49" t="str">
            <v>0241000700-007</v>
          </cell>
          <cell r="E49" t="str">
            <v>TM CP AN BÌNH, HCM</v>
          </cell>
          <cell r="F49"/>
        </row>
        <row r="50">
          <cell r="A50" t="str">
            <v>CD163</v>
          </cell>
          <cell r="B50" t="str">
            <v>COÂNG TY ÑIEÄN THOAÏI ÑOÂNG THAØNH</v>
          </cell>
          <cell r="C50" t="str">
            <v xml:space="preserve"> PHOÁ</v>
          </cell>
          <cell r="D50" t="str">
            <v>200014851006127</v>
          </cell>
          <cell r="E50" t="str">
            <v>EXIMBANK - SGD1</v>
          </cell>
          <cell r="F50"/>
        </row>
        <row r="51">
          <cell r="A51" t="str">
            <v>CD173</v>
          </cell>
          <cell r="B51" t="str">
            <v>COÂNG TY COÅ PHAÀN THÖÔNG MAÏI DU</v>
          </cell>
          <cell r="C51" t="str">
            <v xml:space="preserve"> LÒCH SAØI GOØN</v>
          </cell>
          <cell r="D51" t="str">
            <v>0071005317229</v>
          </cell>
          <cell r="E51" t="str">
            <v>VIETCOMBANK - CN QUAÄN 3, TP HCM</v>
          </cell>
          <cell r="F51"/>
        </row>
        <row r="52">
          <cell r="A52" t="str">
            <v>CE025</v>
          </cell>
          <cell r="B52" t="str">
            <v>EXCEL FORCE MSC BHD</v>
          </cell>
          <cell r="C52"/>
          <cell r="D52" t="str">
            <v>004-002-00448</v>
          </cell>
          <cell r="E52" t="str">
            <v>HONG LEONG BANK BERHAD</v>
          </cell>
          <cell r="F52"/>
        </row>
        <row r="53">
          <cell r="A53" t="str">
            <v>CE074</v>
          </cell>
          <cell r="B53" t="str">
            <v>LEÂ MINH TAÂM</v>
          </cell>
          <cell r="C53"/>
          <cell r="D53" t="str">
            <v>200024849080681</v>
          </cell>
          <cell r="E53" t="str">
            <v>EXIMBANK - LEÂ THÒ HOÀNG GAÁM,HCM</v>
          </cell>
          <cell r="F53"/>
        </row>
        <row r="54">
          <cell r="A54" t="str">
            <v>CF007</v>
          </cell>
          <cell r="B54" t="str">
            <v>COÂNG TY TNHH VIEÃN THOÂNG FPT</v>
          </cell>
          <cell r="C54" t="str">
            <v xml:space="preserve"> MIEÀN NAM</v>
          </cell>
          <cell r="D54" t="str">
            <v>007.100.4413715</v>
          </cell>
          <cell r="E54" t="str">
            <v>VIETCOMBANK - CN TPHCM</v>
          </cell>
          <cell r="F54"/>
        </row>
        <row r="55">
          <cell r="A55" t="str">
            <v>CG016</v>
          </cell>
          <cell r="B55" t="str">
            <v>CTY CP HEÄ THOÁNG GEN</v>
          </cell>
          <cell r="C55"/>
          <cell r="D55" t="str">
            <v>27578459</v>
          </cell>
          <cell r="E55" t="str">
            <v>AÙ CHAÂU-CN NGUYEÃN VAÊN TROÃI -HCM</v>
          </cell>
          <cell r="F55"/>
        </row>
        <row r="56">
          <cell r="A56" t="str">
            <v>CG026</v>
          </cell>
          <cell r="B56" t="str">
            <v>CTY TNHH ÑT CN &amp; TB GIA NGUYEÂN</v>
          </cell>
          <cell r="C56"/>
          <cell r="D56" t="str">
            <v>5316179</v>
          </cell>
          <cell r="E56" t="str">
            <v>AÙ CHAÂU-CN HAØ NOÄI</v>
          </cell>
          <cell r="F56"/>
        </row>
        <row r="57">
          <cell r="A57" t="str">
            <v>CG057</v>
          </cell>
          <cell r="B57" t="str">
            <v>GRAND IMPERIAL SAIGON HOTEL</v>
          </cell>
          <cell r="C57"/>
          <cell r="D57" t="str">
            <v>13010000149140</v>
          </cell>
          <cell r="E57" t="str">
            <v>BIDV - SGD 2 , HOÀ CHÍ MINH</v>
          </cell>
          <cell r="F57"/>
        </row>
        <row r="58">
          <cell r="A58" t="str">
            <v>CG083</v>
          </cell>
          <cell r="B58" t="str">
            <v>COÂNG TY LIEÂN DOANH TOYOTA GIAÛI</v>
          </cell>
          <cell r="C58" t="str">
            <v xml:space="preserve"> PHOÙNG</v>
          </cell>
          <cell r="D58" t="str">
            <v>21110000140046</v>
          </cell>
          <cell r="E58" t="str">
            <v>NH ÑAÀU TÖ &amp; PHAÙT TRIEÅN HAØ NOÄI</v>
          </cell>
          <cell r="F58"/>
        </row>
        <row r="59">
          <cell r="A59" t="str">
            <v>CG086</v>
          </cell>
          <cell r="B59" t="str">
            <v>GRANT THORNTON( VIETNAM) LTD.</v>
          </cell>
          <cell r="C59"/>
          <cell r="D59" t="str">
            <v>3694234</v>
          </cell>
          <cell r="E59" t="str">
            <v>ANZ BANK, HCMC BRANCH</v>
          </cell>
          <cell r="F59"/>
        </row>
        <row r="60">
          <cell r="A60" t="str">
            <v>CG111</v>
          </cell>
          <cell r="B60" t="str">
            <v>COÂNG TY TNHH TIN HOÏC VAØ THÖÔNG</v>
          </cell>
          <cell r="C60" t="str">
            <v xml:space="preserve"> MAÏI ÑAÏI TRAÀN GIA</v>
          </cell>
          <cell r="D60" t="str">
            <v>301-00017-2</v>
          </cell>
          <cell r="E60" t="str">
            <v>SACOMBANK-PGD NAM KYØ KHÔÛI</v>
          </cell>
          <cell r="F60" t="str">
            <v xml:space="preserve"> NGHÓA, HCM</v>
          </cell>
        </row>
        <row r="61">
          <cell r="A61" t="str">
            <v>CG146</v>
          </cell>
          <cell r="B61" t="str">
            <v>COÂNG TY TNHH MOÄT THAØNH VIEÂN GIA</v>
          </cell>
          <cell r="C61" t="str">
            <v xml:space="preserve"> ÑÒNH</v>
          </cell>
          <cell r="D61" t="str">
            <v>140114851024899</v>
          </cell>
          <cell r="E61" t="str">
            <v>EXIMBANK -CN SAØI GOØN, HCM</v>
          </cell>
          <cell r="F61"/>
        </row>
        <row r="62">
          <cell r="A62" t="str">
            <v>CG160</v>
          </cell>
          <cell r="B62" t="str">
            <v>COÂNG TY TNHH GIAÛI PHAÙP SOÁ VIEÄT</v>
          </cell>
          <cell r="C62"/>
          <cell r="D62" t="str">
            <v>032001333280001</v>
          </cell>
          <cell r="E62" t="str">
            <v>NH ÑOÂNG AÙ - CN GOØ VAÁP, HCM</v>
          </cell>
          <cell r="F62"/>
        </row>
        <row r="63">
          <cell r="A63" t="str">
            <v>CG184</v>
          </cell>
          <cell r="B63" t="str">
            <v>COÂNG TY TNHH TV TM DV GIA BAÛO</v>
          </cell>
          <cell r="C63"/>
          <cell r="D63" t="str">
            <v>000390520002</v>
          </cell>
          <cell r="E63" t="str">
            <v>NH TMCP ÑOÂNG AÙ - CN TAÂN BÌNH</v>
          </cell>
          <cell r="F63" t="str">
            <v xml:space="preserve"> HCM</v>
          </cell>
        </row>
        <row r="64">
          <cell r="A64" t="str">
            <v>CH001</v>
          </cell>
          <cell r="B64" t="str">
            <v>CTY CP DÒCH VUÏ COÂNG NGHEÄ TH HPT</v>
          </cell>
          <cell r="C64"/>
          <cell r="D64" t="str">
            <v>601.704.060.007063</v>
          </cell>
          <cell r="E64" t="str">
            <v>NGAÂN HAØNG TMCP QUOÁC TEÁ VIEÄT</v>
          </cell>
          <cell r="F64" t="str">
            <v>NAM - CN SAØI GOØN</v>
          </cell>
        </row>
        <row r="65">
          <cell r="A65" t="str">
            <v>CH014</v>
          </cell>
          <cell r="B65" t="str">
            <v>CTY CP DV COÂNG NGHEÄ TIN HOÏC HPT</v>
          </cell>
          <cell r="C65"/>
          <cell r="D65" t="str">
            <v>601.704.060.007063</v>
          </cell>
          <cell r="E65" t="str">
            <v>NH TMCP QUOÁC TEÁ VIEÄT NAM - CN</v>
          </cell>
          <cell r="F65" t="str">
            <v>SAØI GOØN</v>
          </cell>
        </row>
        <row r="66">
          <cell r="A66" t="str">
            <v>CH042</v>
          </cell>
          <cell r="B66" t="str">
            <v>SÔÛ GIAO DÒCH CHÖÙNG KHOAÙN HAØ</v>
          </cell>
          <cell r="C66" t="str">
            <v xml:space="preserve"> NOÄI</v>
          </cell>
          <cell r="D66" t="str">
            <v>122.10.0000.73718</v>
          </cell>
          <cell r="E66" t="str">
            <v>BIDV - CN HAØ THAØNH,HAØ NOÄI</v>
          </cell>
          <cell r="F66"/>
        </row>
        <row r="67">
          <cell r="A67" t="str">
            <v>CH108</v>
          </cell>
          <cell r="B67" t="str">
            <v>COÂNG TY TNHH TM-SX-DV TIN HOÏC</v>
          </cell>
          <cell r="C67" t="str">
            <v xml:space="preserve"> HAØNH TINH</v>
          </cell>
          <cell r="D67" t="str">
            <v>19793549</v>
          </cell>
          <cell r="E67" t="str">
            <v>NH AÙ CHAÂU - CN HCM</v>
          </cell>
          <cell r="F67"/>
        </row>
        <row r="68">
          <cell r="A68" t="str">
            <v>CH114</v>
          </cell>
          <cell r="B68" t="str">
            <v>TOÂ THU HUYEÀN</v>
          </cell>
          <cell r="C68"/>
          <cell r="D68" t="str">
            <v>100114849196790</v>
          </cell>
          <cell r="E68" t="str">
            <v>EXIMBANK-HA NOI</v>
          </cell>
          <cell r="F68"/>
        </row>
        <row r="69">
          <cell r="A69" t="str">
            <v>CH121</v>
          </cell>
          <cell r="B69" t="str">
            <v>HOÀ THANH HOØN</v>
          </cell>
          <cell r="C69"/>
          <cell r="D69" t="str">
            <v>42110200M009633</v>
          </cell>
          <cell r="E69" t="str">
            <v>NH TMCP MYÕ XUYEÂN</v>
          </cell>
          <cell r="F69"/>
        </row>
        <row r="70">
          <cell r="A70" t="str">
            <v>CH123</v>
          </cell>
          <cell r="B70" t="str">
            <v>COÂNG TY TNHH TÖ VAÁN VAØ ÑAØO TAÏO</v>
          </cell>
          <cell r="C70" t="str">
            <v xml:space="preserve"> HOA VIEÄT NAM</v>
          </cell>
          <cell r="D70" t="str">
            <v>53225019</v>
          </cell>
          <cell r="E70" t="str">
            <v>NH AÙ CHAÂU -PGD NHAØ ROÀNG,HCM</v>
          </cell>
          <cell r="F70"/>
        </row>
        <row r="71">
          <cell r="A71" t="str">
            <v>CH136</v>
          </cell>
          <cell r="B71" t="str">
            <v>HOÄI DOANH NHAÂN TREÛ Tp.HCM</v>
          </cell>
          <cell r="C71"/>
          <cell r="D71" t="str">
            <v>000165090001</v>
          </cell>
          <cell r="E71" t="str">
            <v>NH ÑOÂNG AÙ - 130 PHAN ÑAÊNG LÖU</v>
          </cell>
          <cell r="F71" t="str">
            <v xml:space="preserve"> PHUÙ NHUAÄN,HCM</v>
          </cell>
        </row>
        <row r="72">
          <cell r="A72" t="str">
            <v>CH137</v>
          </cell>
          <cell r="B72" t="str">
            <v>COÂNG TY TNHH KYÕ THUAÄT HÔÏP LÖÏC</v>
          </cell>
          <cell r="C72"/>
          <cell r="D72" t="str">
            <v>0251001913016</v>
          </cell>
          <cell r="E72" t="str">
            <v>VIETCOMBANK BÌNH TAÂY - PGD SOÁ 3</v>
          </cell>
          <cell r="F72" t="str">
            <v xml:space="preserve"> AN ÑOÂNG, HCM</v>
          </cell>
        </row>
        <row r="73">
          <cell r="A73" t="str">
            <v>CH145</v>
          </cell>
          <cell r="B73" t="str">
            <v>COÂNG TY COÅ PHAÀN HÖÕU TOAØN</v>
          </cell>
          <cell r="C73"/>
          <cell r="D73" t="str">
            <v>028.100.000031.6</v>
          </cell>
          <cell r="E73" t="str">
            <v>VIETCOMBANK - CN BÌNH DÖÔNG, BÌNH</v>
          </cell>
          <cell r="F73" t="str">
            <v xml:space="preserve"> DÖÔNG</v>
          </cell>
        </row>
        <row r="74">
          <cell r="A74" t="str">
            <v>CH162</v>
          </cell>
          <cell r="B74" t="str">
            <v>COÂNG TY TNHH TÖ VAÁN HAÛI PHAÙT</v>
          </cell>
          <cell r="C74" t="str">
            <v xml:space="preserve"> (HPTV)</v>
          </cell>
          <cell r="D74" t="str">
            <v>001-729144-041</v>
          </cell>
          <cell r="E74" t="str">
            <v>NH TNHH MOÄT THAØNH VIEÂN HSBC</v>
          </cell>
          <cell r="F74" t="str">
            <v xml:space="preserve"> ( VIEÄT NAM)</v>
          </cell>
        </row>
        <row r="75">
          <cell r="A75" t="str">
            <v>CH172</v>
          </cell>
          <cell r="B75" t="str">
            <v>MYÕ NGHEÄ HOÀNG CHÔN</v>
          </cell>
          <cell r="C75"/>
          <cell r="D75" t="str">
            <v>704389</v>
          </cell>
          <cell r="E75" t="str">
            <v>AÙ CHAÂU- TP.HCM</v>
          </cell>
          <cell r="F75"/>
        </row>
        <row r="76">
          <cell r="A76" t="str">
            <v>CI060</v>
          </cell>
          <cell r="B76" t="str">
            <v>NGUYEÃN THÒ THU THUÛY</v>
          </cell>
          <cell r="C76"/>
          <cell r="D76" t="str">
            <v>1241.000000.5353</v>
          </cell>
          <cell r="E76" t="str">
            <v>NH BIDV - PGD SOÁ 1- 26 HAØNG VOÂI,</v>
          </cell>
          <cell r="F76" t="str">
            <v xml:space="preserve"> HOAØN KIEÁM HAØ NOÄI</v>
          </cell>
        </row>
        <row r="77">
          <cell r="A77" t="str">
            <v>CI102</v>
          </cell>
          <cell r="B77" t="str">
            <v>COÂNG TY COÅ PHAÀN HEÄ THOÁNG COÂNG</v>
          </cell>
          <cell r="C77" t="str">
            <v xml:space="preserve"> NGHEÄ AÙNH LAM</v>
          </cell>
          <cell r="D77" t="str">
            <v>200014851130697</v>
          </cell>
          <cell r="E77" t="str">
            <v>EXIMBANK -SGD 1</v>
          </cell>
          <cell r="F77"/>
        </row>
        <row r="78">
          <cell r="A78" t="str">
            <v>CK008</v>
          </cell>
          <cell r="B78" t="str">
            <v>TRUNG TAÂM LÖU KYÙ CHÖÙNG KHOAÙN</v>
          </cell>
          <cell r="C78" t="str">
            <v xml:space="preserve"> VIEÄT NAM</v>
          </cell>
          <cell r="D78" t="str">
            <v>122.10.00.017314.0</v>
          </cell>
          <cell r="E78" t="str">
            <v>NH ÑAÀU TÖ PHAÙT TRIEÅN VIEÄT NAM,</v>
          </cell>
          <cell r="F78" t="str">
            <v xml:space="preserve"> PHOØNG 19.8-CN HAØ THAØNH,HAØ NOÄI</v>
          </cell>
        </row>
        <row r="79">
          <cell r="A79" t="str">
            <v>CK052</v>
          </cell>
          <cell r="B79" t="str">
            <v>CTY TNHH TIN HOÏC KHANG QUOÁC</v>
          </cell>
          <cell r="C79"/>
          <cell r="D79" t="str">
            <v>42826059</v>
          </cell>
          <cell r="E79" t="str">
            <v>NH AÙ CHAÂU - 442 NGUYEÃN THÒ MINH</v>
          </cell>
          <cell r="F79" t="str">
            <v>KHAI, TPHCM</v>
          </cell>
        </row>
        <row r="80">
          <cell r="A80" t="str">
            <v>CK062</v>
          </cell>
          <cell r="B80" t="str">
            <v>KIM ENG SECURITIES PTE. LTD.</v>
          </cell>
          <cell r="C80"/>
          <cell r="D80" t="str">
            <v>141-112789-001</v>
          </cell>
          <cell r="E80" t="str">
            <v>HONGKONG AND SHANGHAI BANKING</v>
          </cell>
          <cell r="F80" t="str">
            <v xml:space="preserve"> CORPORATION LIMITED</v>
          </cell>
        </row>
        <row r="81">
          <cell r="A81" t="str">
            <v>CK066</v>
          </cell>
          <cell r="B81" t="str">
            <v>COÂNG TY TNHH KIEÁN TAÏO VAØ KIEÄT</v>
          </cell>
          <cell r="C81" t="str">
            <v xml:space="preserve">  TAÙC</v>
          </cell>
          <cell r="D81" t="str">
            <v>002704060021498</v>
          </cell>
          <cell r="E81" t="str">
            <v>NH THÖÔNG MAÏI COÅ PHAÀN QUOÁC TEÁ</v>
          </cell>
          <cell r="F81" t="str">
            <v>VIEÄT NAM-20 THUÏY KHUEÂ HAØ NOÄI</v>
          </cell>
        </row>
        <row r="82">
          <cell r="A82" t="str">
            <v>CK109</v>
          </cell>
          <cell r="B82" t="str">
            <v>COÂNG TY COÅ PHAÀN KHOÂNG GIAN SOÁ</v>
          </cell>
          <cell r="C82"/>
          <cell r="D82" t="str">
            <v>007.100.348.0239</v>
          </cell>
          <cell r="E82" t="str">
            <v>VIETCOMBANK-CN PHUÙ THOÏ, HCM</v>
          </cell>
          <cell r="F82"/>
        </row>
        <row r="83">
          <cell r="A83" t="str">
            <v>CK117</v>
          </cell>
          <cell r="B83" t="str">
            <v>KHAÙCH SAÏN NHAØ HAØNG ÑOÀNG KHAÙNH</v>
          </cell>
          <cell r="C83"/>
          <cell r="D83" t="str">
            <v>100.000235</v>
          </cell>
          <cell r="E83" t="str">
            <v>NH TMCP SAØI GOØN THÖÔNG TÍN - CN</v>
          </cell>
          <cell r="F83" t="str">
            <v xml:space="preserve"> HÖNG ÑAÏO, HCM</v>
          </cell>
        </row>
        <row r="84">
          <cell r="A84" t="str">
            <v>CK129</v>
          </cell>
          <cell r="B84" t="str">
            <v>COÂNG TY TNHH KHAÙCH SAÏN KINH ÑOÂ</v>
          </cell>
          <cell r="C84"/>
          <cell r="D84" t="str">
            <v>3110113556996300</v>
          </cell>
          <cell r="E84" t="str">
            <v>NH TMCP QUAÂN ÑOÄI - CN TRAÀN DUY</v>
          </cell>
          <cell r="F84" t="str">
            <v xml:space="preserve"> HÖNG, HN</v>
          </cell>
        </row>
        <row r="85">
          <cell r="A85" t="str">
            <v>CK149</v>
          </cell>
          <cell r="B85" t="str">
            <v>COÂNG TY COÅ PHAÀN CHÖÙNG KHOAÙN</v>
          </cell>
          <cell r="C85" t="str">
            <v xml:space="preserve"> KIM ENG VIEÄT NAM</v>
          </cell>
          <cell r="D85" t="str">
            <v>14575097</v>
          </cell>
          <cell r="E85" t="str">
            <v>VPBANK-CN SAØI GOØN ,HCM</v>
          </cell>
          <cell r="F85"/>
        </row>
        <row r="86">
          <cell r="A86" t="str">
            <v>CK161</v>
          </cell>
          <cell r="B86" t="str">
            <v>CTY TNHH TM-DV KYÛ NGUYEÂN SOÁ</v>
          </cell>
          <cell r="C86"/>
          <cell r="D86" t="str">
            <v>15364179</v>
          </cell>
          <cell r="E86" t="str">
            <v>ACB-CN SAØI GOØN, 30 MAÏC ÑÆNH CHI,</v>
          </cell>
          <cell r="F86" t="str">
            <v>HCM</v>
          </cell>
        </row>
        <row r="87">
          <cell r="A87" t="str">
            <v>CL001</v>
          </cell>
          <cell r="B87" t="str">
            <v>LANTRO ( VIET NAM ) CO.,LTD</v>
          </cell>
          <cell r="C87"/>
          <cell r="D87" t="str">
            <v>1023304029</v>
          </cell>
          <cell r="E87" t="str">
            <v>UNITED OVERSEAS BANK - HO CHI</v>
          </cell>
          <cell r="F87" t="str">
            <v>MINH CITY BRANCH</v>
          </cell>
        </row>
        <row r="88">
          <cell r="A88" t="str">
            <v>CL005</v>
          </cell>
          <cell r="B88" t="str">
            <v>CTY CP QUAÛNG CAÙO AÂU LAÏC</v>
          </cell>
          <cell r="C88" t="str">
            <v>202/24 Traàn Quoác Thaûo,P.7,Q.3</v>
          </cell>
          <cell r="D88" t="str">
            <v>12797609</v>
          </cell>
          <cell r="E88" t="str">
            <v>NGAÂN HAØNG AÙ CHAÂU</v>
          </cell>
          <cell r="F88"/>
        </row>
        <row r="89">
          <cell r="A89" t="str">
            <v>CL054</v>
          </cell>
          <cell r="B89" t="str">
            <v>COÂNG TY COÅ PHAÀN L&amp;A</v>
          </cell>
          <cell r="C89"/>
          <cell r="D89" t="str">
            <v>29968169</v>
          </cell>
          <cell r="E89" t="str">
            <v>ACB BANK-CN SAØI GOØN,TPHCM</v>
          </cell>
          <cell r="F89"/>
        </row>
        <row r="90">
          <cell r="A90" t="str">
            <v>CL100</v>
          </cell>
          <cell r="B90" t="str">
            <v>COÂNG TY TNHH MAY THEÂU THÖÔNG</v>
          </cell>
          <cell r="C90" t="str">
            <v xml:space="preserve"> MAÏI LAN ANH</v>
          </cell>
          <cell r="D90" t="str">
            <v>200014851043100</v>
          </cell>
          <cell r="E90" t="str">
            <v>EXIMBANK- SGD 1,HCM</v>
          </cell>
          <cell r="F90"/>
        </row>
        <row r="91">
          <cell r="A91" t="str">
            <v>CL144</v>
          </cell>
          <cell r="B91" t="str">
            <v>NGUYEÃN LAN ANH</v>
          </cell>
          <cell r="C91"/>
          <cell r="D91" t="str">
            <v>1001.14950004640</v>
          </cell>
          <cell r="E91" t="str">
            <v>EXIMBANK - HA NOI</v>
          </cell>
          <cell r="F91"/>
        </row>
        <row r="92">
          <cell r="A92" t="str">
            <v>CL147</v>
          </cell>
          <cell r="B92" t="str">
            <v>LAÂM HOAØNG LOÄC</v>
          </cell>
          <cell r="C92"/>
          <cell r="D92" t="str">
            <v>66926500106</v>
          </cell>
          <cell r="E92" t="str">
            <v>CHI NHAÙNH VP SAØI GOØN</v>
          </cell>
          <cell r="F92"/>
        </row>
        <row r="93">
          <cell r="A93" t="str">
            <v>CL191</v>
          </cell>
          <cell r="B93" t="str">
            <v>LIEÂN ÑOAØN LAO ÑOÄNG QUAÄN 1</v>
          </cell>
          <cell r="C93"/>
          <cell r="D93" t="str">
            <v>102010000101325</v>
          </cell>
          <cell r="E93" t="str">
            <v>NGAÂN HAØNG COÂNG THÖÔNG - CN 1</v>
          </cell>
          <cell r="F93"/>
        </row>
        <row r="94">
          <cell r="A94" t="str">
            <v>CM030</v>
          </cell>
          <cell r="B94" t="str">
            <v>CTY COÅ PHAÀN ÑAÏI LYÙ VAÄN TAÛI</v>
          </cell>
          <cell r="C94" t="str">
            <v xml:space="preserve"> HAØNG KHOÂNG MAI LINH</v>
          </cell>
          <cell r="D94" t="str">
            <v>23796119</v>
          </cell>
          <cell r="E94" t="str">
            <v>NH AÙ CHAÂU - CN NGUYEÃN VAÊN TROÃI</v>
          </cell>
          <cell r="F94" t="str">
            <v xml:space="preserve"> - HCM</v>
          </cell>
        </row>
        <row r="95">
          <cell r="A95" t="str">
            <v>CM033</v>
          </cell>
          <cell r="B95" t="str">
            <v>COÂNG TY COÅ PHAÀN MAY NHAØ BEØ</v>
          </cell>
          <cell r="C95"/>
          <cell r="D95" t="str">
            <v>007.100.000554.4</v>
          </cell>
          <cell r="E95" t="str">
            <v>NH NGOAÏI THÖÔNG - CN HOÀ CHÍ MINH</v>
          </cell>
          <cell r="F95"/>
        </row>
        <row r="96">
          <cell r="A96" t="str">
            <v>CM039</v>
          </cell>
          <cell r="B96" t="str">
            <v>TRUNG TAÂM THOÂNG TIN DI ÑOÄNG KHU</v>
          </cell>
          <cell r="C96" t="str">
            <v xml:space="preserve"> VÖÏC II</v>
          </cell>
          <cell r="D96" t="str">
            <v>007.1.00.0012201</v>
          </cell>
          <cell r="E96" t="str">
            <v>NH VIETCOMBANK- HCM</v>
          </cell>
          <cell r="F96"/>
        </row>
        <row r="97">
          <cell r="A97" t="str">
            <v>CM065</v>
          </cell>
          <cell r="B97" t="str">
            <v>COÂNG TY COÅ PHAÀN TAÄP ÑOAØN MAI</v>
          </cell>
          <cell r="C97" t="str">
            <v xml:space="preserve"> LINH</v>
          </cell>
          <cell r="D97" t="str">
            <v>13010000451401</v>
          </cell>
          <cell r="E97" t="str">
            <v>NH ÑAÀU TÖ &amp; PHAÙT TRIEÅN VN -</v>
          </cell>
          <cell r="F97" t="str">
            <v xml:space="preserve"> SGD 2,HCM</v>
          </cell>
        </row>
        <row r="98">
          <cell r="A98" t="str">
            <v>CM078</v>
          </cell>
          <cell r="B98" t="str">
            <v>COÂNG TY TNHH MINH LONG I</v>
          </cell>
          <cell r="C98"/>
          <cell r="D98" t="str">
            <v>028.1000000.426</v>
          </cell>
          <cell r="E98" t="str">
            <v>VIETCOMBANK BÌNH DÖÔNG.</v>
          </cell>
          <cell r="F98"/>
        </row>
        <row r="99">
          <cell r="A99" t="str">
            <v>CM089</v>
          </cell>
          <cell r="B99" t="str">
            <v>MAI NGUYEÂN LONG</v>
          </cell>
          <cell r="C99"/>
          <cell r="D99" t="str">
            <v>0071004553916</v>
          </cell>
          <cell r="E99" t="str">
            <v>VIETCOMBANK HCM</v>
          </cell>
          <cell r="F99"/>
        </row>
        <row r="100">
          <cell r="A100" t="str">
            <v>CM094</v>
          </cell>
          <cell r="B100" t="str">
            <v>COÂNG TY TNHH DU LÒCH MAI LINH</v>
          </cell>
          <cell r="C100"/>
          <cell r="D100" t="str">
            <v>007.1003.777777</v>
          </cell>
          <cell r="E100" t="str">
            <v>VIETCOMBANK HCM</v>
          </cell>
          <cell r="F100"/>
        </row>
        <row r="101">
          <cell r="A101" t="str">
            <v>CM101</v>
          </cell>
          <cell r="B101" t="str">
            <v>NHAØ HAØNG KINH BAÉC</v>
          </cell>
          <cell r="C101"/>
          <cell r="D101" t="str">
            <v>007.100.0291582</v>
          </cell>
          <cell r="E101" t="str">
            <v>VIETCOMBANK-HCM</v>
          </cell>
          <cell r="F101"/>
        </row>
        <row r="102">
          <cell r="A102" t="str">
            <v>CM107</v>
          </cell>
          <cell r="B102" t="str">
            <v>LÖÔNG VAÊN TUAÁN</v>
          </cell>
          <cell r="C102"/>
          <cell r="D102" t="str">
            <v>1603311900092</v>
          </cell>
          <cell r="E102" t="str">
            <v>NH NN&amp;PT NT - CN LYÙ THÖÔØNG KIEÄT</v>
          </cell>
          <cell r="F102"/>
        </row>
        <row r="103">
          <cell r="A103" t="str">
            <v>CM108</v>
          </cell>
          <cell r="B103" t="str">
            <v>KHAÙCH SAÏN QUEÂ HÖÔNG 1-METROPOLE</v>
          </cell>
          <cell r="C103"/>
          <cell r="D103" t="str">
            <v>007.100.3718799</v>
          </cell>
          <cell r="E103" t="str">
            <v>VIETCOMBANK-CHI NHAÙNH TP.HCM</v>
          </cell>
          <cell r="F103"/>
        </row>
        <row r="104">
          <cell r="A104" t="str">
            <v>CM178</v>
          </cell>
          <cell r="B104" t="str">
            <v>ÑAØO THÒ MUOÁI</v>
          </cell>
          <cell r="C104"/>
          <cell r="D104" t="str">
            <v>27382479</v>
          </cell>
          <cell r="E104" t="str">
            <v>ACB CN SAØI GOØN - 30 MAÏC ÑÆNH CHI</v>
          </cell>
          <cell r="F104" t="str">
            <v xml:space="preserve"> Q1, HCM</v>
          </cell>
        </row>
        <row r="105">
          <cell r="A105" t="str">
            <v>CM182</v>
          </cell>
          <cell r="B105" t="str">
            <v>COÂNG TY TNHH QUAÛNG CAÙO MAËT</v>
          </cell>
          <cell r="C105" t="str">
            <v xml:space="preserve"> TRÔØI LEÂN</v>
          </cell>
          <cell r="D105" t="str">
            <v>200014851137456</v>
          </cell>
          <cell r="E105" t="str">
            <v>EXIMBANK- HCM</v>
          </cell>
          <cell r="F105"/>
        </row>
        <row r="106">
          <cell r="A106" t="str">
            <v>CN004</v>
          </cell>
          <cell r="B106" t="str">
            <v>CTY TNHH TM DV TH BAÛO NGUYEÂN</v>
          </cell>
          <cell r="C106" t="str">
            <v>108 Huyønh Vaên Baùnh ,P.12,Q.PN</v>
          </cell>
          <cell r="D106" t="str">
            <v>9644869</v>
          </cell>
          <cell r="E106" t="str">
            <v>NH AÙ CHAÂU-TPHCM</v>
          </cell>
          <cell r="F106"/>
        </row>
        <row r="107">
          <cell r="A107" t="str">
            <v>CN010</v>
          </cell>
          <cell r="B107" t="str">
            <v>CTY CP MAÙY TÍNH VIEÄT NAM</v>
          </cell>
          <cell r="C107"/>
          <cell r="D107" t="str">
            <v>000170406000341</v>
          </cell>
          <cell r="E107" t="str">
            <v>NH TMCP SAØI GOØN COÂNG THÖÔNG</v>
          </cell>
          <cell r="F107" t="str">
            <v>2C PHOÙ ÑÖÙC CHÍNH, HCM</v>
          </cell>
        </row>
        <row r="108">
          <cell r="A108" t="str">
            <v>CN020</v>
          </cell>
          <cell r="B108" t="str">
            <v>N.G.V.CO.LTD-VND C.A</v>
          </cell>
          <cell r="C108"/>
          <cell r="D108" t="str">
            <v>0.301550.014</v>
          </cell>
          <cell r="E108" t="str">
            <v>CITIBANK N.A VIETNAM,HCM BRANCH</v>
          </cell>
          <cell r="F108"/>
        </row>
        <row r="109">
          <cell r="A109" t="str">
            <v>CN029</v>
          </cell>
          <cell r="B109" t="str">
            <v>CTY CP DV PHAÀN MEÀM &amp; COÂNG NGHEÄ</v>
          </cell>
          <cell r="C109" t="str">
            <v>THOÂNG TIN UNICOM</v>
          </cell>
          <cell r="D109" t="str">
            <v>201 000 971</v>
          </cell>
          <cell r="E109" t="str">
            <v>SAØI GOØN THÖÔNG TÍN</v>
          </cell>
          <cell r="F109"/>
        </row>
        <row r="110">
          <cell r="A110" t="str">
            <v>CN035</v>
          </cell>
          <cell r="B110" t="str">
            <v>COÂNG TY TNHH TM NHAÁT THOÁNG</v>
          </cell>
          <cell r="C110"/>
          <cell r="D110" t="str">
            <v>007.1.00.354466.5</v>
          </cell>
          <cell r="E110" t="str">
            <v>NH VIETCOMBANK- CN QUAÄN 5</v>
          </cell>
          <cell r="F110"/>
        </row>
        <row r="111">
          <cell r="A111" t="str">
            <v>CN041</v>
          </cell>
          <cell r="B111" t="str">
            <v>COÂNG TY TNHH NEXTVIEW VIEÄT NAM</v>
          </cell>
          <cell r="C111"/>
          <cell r="D111" t="str">
            <v>310.10.00.062300.8</v>
          </cell>
          <cell r="E111" t="str">
            <v>NH BIDV - CN HOÀ CHÍ MINH</v>
          </cell>
          <cell r="F111"/>
        </row>
        <row r="112">
          <cell r="A112" t="str">
            <v>CN047</v>
          </cell>
          <cell r="B112" t="str">
            <v>CTY QUAÛN LYÙ KINH DOANH NHAØ</v>
          </cell>
          <cell r="C112" t="str">
            <v xml:space="preserve"> THAØNH PHOÁ</v>
          </cell>
          <cell r="D112" t="str">
            <v>102010000086440</v>
          </cell>
          <cell r="E112" t="str">
            <v>NH COÂNG THÖÔNG VN - CN HCM, TPHCM</v>
          </cell>
          <cell r="F112"/>
        </row>
        <row r="113">
          <cell r="A113" t="str">
            <v>CN106</v>
          </cell>
          <cell r="B113" t="str">
            <v>NGOÂ ÑÖÙC SÔN</v>
          </cell>
          <cell r="C113"/>
          <cell r="D113" t="str">
            <v>070.800.00.00078</v>
          </cell>
          <cell r="E113" t="str">
            <v>NH ÑAÏI AÙ - SGD HCM</v>
          </cell>
          <cell r="F113"/>
        </row>
        <row r="114">
          <cell r="A114" t="str">
            <v>CN113</v>
          </cell>
          <cell r="B114" t="str">
            <v>NNA JAPAN CO., LTD</v>
          </cell>
          <cell r="C114"/>
          <cell r="D114" t="str">
            <v>144436</v>
          </cell>
          <cell r="E114" t="str">
            <v>THE BANK OF TOKYO-MITSUBISHI UFJ</v>
          </cell>
          <cell r="F114" t="str">
            <v>, LTD HO CHI MINH CITY BRANCH</v>
          </cell>
        </row>
        <row r="115">
          <cell r="A115" t="str">
            <v>CN125</v>
          </cell>
          <cell r="B115" t="str">
            <v>NGUYEÃN TAÊNG NHÔN</v>
          </cell>
          <cell r="C115"/>
          <cell r="D115" t="str">
            <v>200014849940018</v>
          </cell>
          <cell r="E115" t="str">
            <v>EXIMBANK - SGD1</v>
          </cell>
          <cell r="F115"/>
        </row>
        <row r="116">
          <cell r="A116" t="str">
            <v>CN134</v>
          </cell>
          <cell r="B116" t="str">
            <v>COÂNG TY COÅ PHAÀN BAÛO HIEÅM NGAÂN</v>
          </cell>
          <cell r="C116" t="str">
            <v xml:space="preserve"> HAØNG NOÂNG NGHIEÄP - CN TPHCM</v>
          </cell>
          <cell r="D116" t="str">
            <v>6420.201.005.153</v>
          </cell>
          <cell r="E116" t="str">
            <v>NN&amp;PTNT VN - CN 10</v>
          </cell>
          <cell r="F116"/>
        </row>
        <row r="117">
          <cell r="A117" t="str">
            <v>CN135</v>
          </cell>
          <cell r="B117" t="str">
            <v>Coâng ty TNHH Kyõ thuaät soá Ngoâi</v>
          </cell>
          <cell r="C117" t="str">
            <v xml:space="preserve"> nhaø</v>
          </cell>
          <cell r="D117" t="str">
            <v>17585229</v>
          </cell>
          <cell r="E117" t="str">
            <v>ACB - CN PHAN ÑAÊNG LÖU, HCM</v>
          </cell>
          <cell r="F117"/>
        </row>
        <row r="118">
          <cell r="A118" t="str">
            <v>CN143</v>
          </cell>
          <cell r="B118" t="str">
            <v>COÂNG TY COÅ PHAÀN MÖÏC IN NEÙT</v>
          </cell>
          <cell r="C118"/>
          <cell r="D118" t="str">
            <v>59723949</v>
          </cell>
          <cell r="E118" t="str">
            <v>ACB - HCM</v>
          </cell>
          <cell r="F118"/>
        </row>
        <row r="119">
          <cell r="A119" t="str">
            <v>CN177</v>
          </cell>
          <cell r="B119" t="str">
            <v>NGUYEÃN THÒ THANH HIEÀN</v>
          </cell>
          <cell r="C119"/>
          <cell r="D119" t="str">
            <v>0102032077</v>
          </cell>
          <cell r="E119" t="str">
            <v>NH ÑOÂNG AÙ, PGD NGUYEÃN VAÊN NGHI,</v>
          </cell>
          <cell r="F119" t="str">
            <v xml:space="preserve"> HCM</v>
          </cell>
        </row>
        <row r="120">
          <cell r="A120" t="str">
            <v>CP011</v>
          </cell>
          <cell r="B120" t="str">
            <v>CTY TNHH VT ST THUAÄN PHONG</v>
          </cell>
          <cell r="C120"/>
          <cell r="D120" t="str">
            <v>17058209</v>
          </cell>
          <cell r="E120" t="str">
            <v>NGAÂN HAØNG TMCP AÙ CHAÂU</v>
          </cell>
          <cell r="F120"/>
        </row>
        <row r="121">
          <cell r="A121" t="str">
            <v>CP088</v>
          </cell>
          <cell r="B121" t="str">
            <v>PRICEWATERHOUSECOOPERS(VIETNAM)</v>
          </cell>
          <cell r="C121" t="str">
            <v xml:space="preserve"> LTD</v>
          </cell>
          <cell r="D121" t="str">
            <v>3009523</v>
          </cell>
          <cell r="E121" t="str">
            <v>ANZ BANK - 11 COÂNG TRÖÔØNG MEÂ</v>
          </cell>
          <cell r="F121" t="str">
            <v xml:space="preserve"> LINH,HCM</v>
          </cell>
        </row>
        <row r="122">
          <cell r="A122" t="str">
            <v>CP103</v>
          </cell>
          <cell r="B122" t="str">
            <v>LEÂ  THÒ KIM PHUÏNG</v>
          </cell>
          <cell r="C122"/>
          <cell r="D122" t="str">
            <v>200014849930460</v>
          </cell>
          <cell r="E122" t="str">
            <v>EXIMBANK - SGD1</v>
          </cell>
          <cell r="F122"/>
        </row>
        <row r="123">
          <cell r="A123" t="str">
            <v>CQ043</v>
          </cell>
          <cell r="B123" t="str">
            <v>COÂNG TY VIEÃN THOÂNG VIETTEL</v>
          </cell>
          <cell r="C123"/>
          <cell r="D123" t="str">
            <v>05141.0020.4006</v>
          </cell>
          <cell r="E123" t="str">
            <v>NH TMCP QUAÂN ÑOÄI - CN ÑIEÄN BIEÂN</v>
          </cell>
          <cell r="F123" t="str">
            <v xml:space="preserve"> PHUÛ, HAØ NOÄI</v>
          </cell>
        </row>
        <row r="124">
          <cell r="A124" t="str">
            <v>CQ101</v>
          </cell>
          <cell r="B124" t="str">
            <v>COÂNG TY TNHH KYÕ THUAÄT BAO BÌ</v>
          </cell>
          <cell r="C124" t="str">
            <v xml:space="preserve"> QUAÛ TAÙO</v>
          </cell>
          <cell r="D124" t="str">
            <v>13662579</v>
          </cell>
          <cell r="E124" t="str">
            <v>NH AÙ CHAÂU HCM</v>
          </cell>
          <cell r="F124"/>
        </row>
        <row r="125">
          <cell r="A125" t="str">
            <v>CQ122</v>
          </cell>
          <cell r="B125" t="str">
            <v>NGUYEÃN KYØ QUOÁC</v>
          </cell>
          <cell r="C125"/>
          <cell r="D125" t="str">
            <v>711A0088741</v>
          </cell>
          <cell r="E125" t="str">
            <v>NH COÂNG THÖÔNG AN GIANG</v>
          </cell>
          <cell r="F125"/>
        </row>
        <row r="126">
          <cell r="A126" t="str">
            <v>CQ140</v>
          </cell>
          <cell r="B126" t="str">
            <v>COÂNG TY TNHH TM&amp;DL QUOÁC NGHEÄ</v>
          </cell>
          <cell r="C126"/>
          <cell r="D126" t="str">
            <v>0071002778475</v>
          </cell>
          <cell r="E126" t="str">
            <v>VIETCOMBANK -HO CHI MINH</v>
          </cell>
          <cell r="F126"/>
        </row>
        <row r="127">
          <cell r="A127" t="str">
            <v>CQ159</v>
          </cell>
          <cell r="B127" t="str">
            <v>COÂNG TY COÁ PHAÀN KINH DOANH BAÁT</v>
          </cell>
          <cell r="C127" t="str">
            <v>ÑOÄNG SAÛN QUAÛNG NAM SÔN</v>
          </cell>
          <cell r="D127" t="str">
            <v>102010000535072</v>
          </cell>
          <cell r="E127" t="str">
            <v>NH COÂNG THÖÔNG VIEÄT NAM-CN 5</v>
          </cell>
          <cell r="F127" t="str">
            <v xml:space="preserve"> HCM</v>
          </cell>
        </row>
        <row r="128">
          <cell r="A128" t="str">
            <v>CQ174</v>
          </cell>
          <cell r="B128" t="str">
            <v>KHAÙCH SAÏN QUEÂ HÖÔNG 1-METROPOLE</v>
          </cell>
          <cell r="C128"/>
          <cell r="D128" t="str">
            <v>007.100.3718799</v>
          </cell>
          <cell r="E128" t="str">
            <v>NH NGOAÏI THÖÔNG VIEÄT NAM -</v>
          </cell>
          <cell r="F128" t="str">
            <v xml:space="preserve"> CN TP.HCM</v>
          </cell>
        </row>
        <row r="129">
          <cell r="A129" t="str">
            <v>CR120</v>
          </cell>
          <cell r="B129" t="str">
            <v>COÂNG TY COÅ PHAÀN ÑIEÄN MAÙY R.E.E</v>
          </cell>
          <cell r="C129"/>
          <cell r="D129" t="str">
            <v>007.1.00.296070.3</v>
          </cell>
          <cell r="E129" t="str">
            <v>VIETCOMBANK-PGD 1, CN TAÂN BÌNH</v>
          </cell>
          <cell r="F129" t="str">
            <v xml:space="preserve"> HCM</v>
          </cell>
        </row>
        <row r="130">
          <cell r="A130" t="str">
            <v>CS001</v>
          </cell>
          <cell r="B130" t="str">
            <v>CTY CP COÂNG NGHEÄ SAO BAÉC ÑAÅU</v>
          </cell>
          <cell r="C130"/>
          <cell r="D130" t="str">
            <v>601.704.060.007 082</v>
          </cell>
          <cell r="E130" t="str">
            <v>NH TM CP QUOÁC TEÁ VIEÄT NAM</v>
          </cell>
          <cell r="F130"/>
        </row>
        <row r="131">
          <cell r="A131" t="str">
            <v>CS002</v>
          </cell>
          <cell r="B131" t="str">
            <v>Cong ty Son Hai</v>
          </cell>
          <cell r="C131"/>
          <cell r="D131" t="str">
            <v>0356CHN-01</v>
          </cell>
          <cell r="E131" t="str">
            <v>Ngaân haøng BIDV-Chi nhaùnh 01</v>
          </cell>
          <cell r="F131"/>
        </row>
        <row r="132">
          <cell r="A132" t="str">
            <v>CS028</v>
          </cell>
          <cell r="B132" t="str">
            <v>TRUNG TAÂM ÑIEÄN TOAÙN - TRUYEÀN</v>
          </cell>
          <cell r="C132" t="str">
            <v xml:space="preserve"> SOÁ LIEÄU KHU VÖÏC 2</v>
          </cell>
          <cell r="D132" t="str">
            <v>102010000084604</v>
          </cell>
          <cell r="E132" t="str">
            <v>NH TMCP COÂNG THÖÔNG VIEÄT NAM-</v>
          </cell>
          <cell r="F132" t="str">
            <v>CN HOÀ CHÍ MINH</v>
          </cell>
        </row>
        <row r="133">
          <cell r="A133" t="str">
            <v>CS043</v>
          </cell>
          <cell r="B133" t="str">
            <v>CONG TY TNHH QUANG CAO SAO HOM</v>
          </cell>
          <cell r="C133"/>
          <cell r="D133" t="str">
            <v>9388309</v>
          </cell>
          <cell r="E133" t="str">
            <v>ACB BANK - CN LEÂ LÔÏI</v>
          </cell>
          <cell r="F133"/>
        </row>
        <row r="134">
          <cell r="A134" t="str">
            <v>CS072</v>
          </cell>
          <cell r="B134" t="str">
            <v>SOMERSET CHANCELLOR COURT</v>
          </cell>
          <cell r="C134"/>
          <cell r="D134" t="str">
            <v>02020260150020</v>
          </cell>
          <cell r="E134" t="str">
            <v>CALYON- HO CHI MINH CITY BRANCH</v>
          </cell>
          <cell r="F134"/>
        </row>
        <row r="135">
          <cell r="A135" t="str">
            <v>CS078</v>
          </cell>
          <cell r="B135" t="str">
            <v>COÂNG TY COÅ PHAÀN TRUYEÀN THOÂNG</v>
          </cell>
          <cell r="C135" t="str">
            <v xml:space="preserve"> MAËT TRÔØI</v>
          </cell>
          <cell r="D135" t="str">
            <v>25203009</v>
          </cell>
          <cell r="E135" t="str">
            <v>NH AÙ CHAÂU - CN LUÕY BAÙN BÍCH,HCM</v>
          </cell>
          <cell r="F135"/>
        </row>
        <row r="136">
          <cell r="A136" t="str">
            <v>CS085</v>
          </cell>
          <cell r="B136" t="str">
            <v>BAÙO SAØI GOØN GIAÛI PHOÙNG (TIEÁNG</v>
          </cell>
          <cell r="C136" t="str">
            <v xml:space="preserve"> HOA)</v>
          </cell>
          <cell r="D136" t="str">
            <v>431101100058</v>
          </cell>
          <cell r="E136" t="str">
            <v>NH NN&amp;PT NOÂNG THOÂN VN</v>
          </cell>
          <cell r="F136" t="str">
            <v>CN CHÔÏ LÔÙN ,HCM</v>
          </cell>
        </row>
        <row r="137">
          <cell r="A137" t="str">
            <v>CS092</v>
          </cell>
          <cell r="B137" t="str">
            <v>COÂNG TY COÅ PHAÀN HÔÏP TAÙC ÑAÀU</v>
          </cell>
          <cell r="C137" t="str">
            <v xml:space="preserve"> TÖ SAO VIEÄT</v>
          </cell>
          <cell r="D137" t="str">
            <v>111.20173206.019</v>
          </cell>
          <cell r="E137" t="str">
            <v>NH TMCP KYÕ THÖÔNG VIEÄT NAM - CN</v>
          </cell>
          <cell r="F137" t="str">
            <v xml:space="preserve"> HAØ NOÄI</v>
          </cell>
        </row>
        <row r="138">
          <cell r="A138" t="str">
            <v>CS148</v>
          </cell>
          <cell r="B138" t="str">
            <v>COÂNG TY TNHH KYÕ THUAÄT SAÙNG TAÏO</v>
          </cell>
          <cell r="C138"/>
          <cell r="D138" t="str">
            <v>0251001702973</v>
          </cell>
          <cell r="E138" t="str">
            <v>VIETCOMBANK-CN BÌNH TAÂY,HCM</v>
          </cell>
          <cell r="F138"/>
        </row>
        <row r="139">
          <cell r="A139" t="str">
            <v>CS150</v>
          </cell>
          <cell r="B139" t="str">
            <v>DNTN NÖÔÙC UOÁNG TINH KHIEÁT SAØI</v>
          </cell>
          <cell r="C139" t="str">
            <v xml:space="preserve"> GOØN</v>
          </cell>
          <cell r="D139" t="str">
            <v>102010000158710</v>
          </cell>
          <cell r="E139" t="str">
            <v>NH COÂNG THÖÔNG CHI NHAÙNH 9-HCM</v>
          </cell>
          <cell r="F139"/>
        </row>
        <row r="140">
          <cell r="A140" t="str">
            <v>CS160</v>
          </cell>
          <cell r="B140" t="str">
            <v>COÂNG TY TNHH DÒCH VUÏ TÖ VAÁN ÑAÀU</v>
          </cell>
          <cell r="C140" t="str">
            <v xml:space="preserve"> TÖ SAØI GOØN</v>
          </cell>
          <cell r="D140" t="str">
            <v>102 010 0000 92674</v>
          </cell>
          <cell r="E140" t="str">
            <v>NGAÂN HAØNG COÂNG THÖÔNG - SGD 2</v>
          </cell>
          <cell r="F140"/>
        </row>
        <row r="141">
          <cell r="A141" t="str">
            <v>CS164</v>
          </cell>
          <cell r="B141" t="str">
            <v>COÂNG TY TNHH GIAÛI PHAÙP SOÁ VIEÄT</v>
          </cell>
          <cell r="C141"/>
          <cell r="D141" t="str">
            <v>032001333280001</v>
          </cell>
          <cell r="E141" t="str">
            <v>NH ÑOÂNG AÙ - CN GOØ VAÁP, HCM</v>
          </cell>
          <cell r="F141"/>
        </row>
        <row r="142">
          <cell r="A142" t="str">
            <v>CS165</v>
          </cell>
          <cell r="B142" t="str">
            <v>THÔØI BAÙO KINH TEÁ SAI GOØN</v>
          </cell>
          <cell r="C142" t="str">
            <v>NH COÂNG THÖÔNG VIEÄT NAM - SGD 2</v>
          </cell>
          <cell r="D142" t="str">
            <v>102010000084956</v>
          </cell>
          <cell r="E142"/>
          <cell r="F142"/>
        </row>
        <row r="143">
          <cell r="A143" t="str">
            <v>CT0002</v>
          </cell>
          <cell r="B143" t="str">
            <v>Cong ty ABC</v>
          </cell>
          <cell r="C143" t="str">
            <v>Duong XYZ</v>
          </cell>
          <cell r="D143" t="str">
            <v>0123456</v>
          </cell>
          <cell r="E143" t="str">
            <v>Ngan hang 345</v>
          </cell>
          <cell r="F143" t="str">
            <v>Beneficiary Bank Name</v>
          </cell>
        </row>
        <row r="144">
          <cell r="A144" t="str">
            <v>CT001</v>
          </cell>
          <cell r="B144" t="str">
            <v>TECHNOLOGY RESOURCES VIETNAM LTD.,</v>
          </cell>
          <cell r="C144"/>
          <cell r="D144" t="str">
            <v>200014851025483</v>
          </cell>
          <cell r="E144" t="str">
            <v>VIETNAM EXIMBANK HCM</v>
          </cell>
          <cell r="F144"/>
        </row>
        <row r="145">
          <cell r="A145" t="str">
            <v>CT006</v>
          </cell>
          <cell r="B145" t="str">
            <v>XN OÂ TOÂ TOYOTA BEÁN THAØNH</v>
          </cell>
          <cell r="C145"/>
          <cell r="D145" t="str">
            <v>102010000081643</v>
          </cell>
          <cell r="E145" t="str">
            <v>SGD II-NH COÂNG THÖÔNG,TPHCM</v>
          </cell>
          <cell r="F145"/>
        </row>
        <row r="146">
          <cell r="A146" t="str">
            <v>CT009</v>
          </cell>
          <cell r="B146" t="str">
            <v>CTY TNHH TMDV AÙNH SAO THIEÂN</v>
          </cell>
          <cell r="C146" t="str">
            <v>63 Traàn Quoác Thaûo ,Q.3,TPHCM</v>
          </cell>
          <cell r="D146" t="str">
            <v>0071003914812(VND)</v>
          </cell>
          <cell r="E146" t="str">
            <v>VIETCOMBANK-CN TPHCM</v>
          </cell>
          <cell r="F146"/>
        </row>
        <row r="147">
          <cell r="A147" t="str">
            <v>CT012</v>
          </cell>
          <cell r="B147" t="str">
            <v>CTY COÅ PHAÀN PHUÙ THAØNH</v>
          </cell>
          <cell r="C147"/>
          <cell r="D147" t="str">
            <v>0730200000A</v>
          </cell>
          <cell r="E147" t="str">
            <v>VP BANK-CN HAØ NOÄI</v>
          </cell>
          <cell r="F147"/>
        </row>
        <row r="148">
          <cell r="A148" t="str">
            <v>CT017</v>
          </cell>
          <cell r="B148" t="str">
            <v>TRUNG TAÂM VIEÃN THOÂNG KHU VÖÏC II</v>
          </cell>
          <cell r="C148"/>
          <cell r="D148" t="str">
            <v>102010000085225</v>
          </cell>
          <cell r="E148" t="str">
            <v>NH TMCP COÂNG THÖÔNG VIEÄT NAM -</v>
          </cell>
          <cell r="F148" t="str">
            <v>CN TP HCM</v>
          </cell>
        </row>
        <row r="149">
          <cell r="A149" t="str">
            <v>CT019</v>
          </cell>
          <cell r="B149" t="str">
            <v>CTY TNHH SX - TM TRÍ SÖÔNG</v>
          </cell>
          <cell r="C149"/>
          <cell r="D149" t="str">
            <v>14143969</v>
          </cell>
          <cell r="E149" t="str">
            <v>NH TMCP AÙ CHAÂU - TP.HCM</v>
          </cell>
          <cell r="F149"/>
        </row>
        <row r="150">
          <cell r="A150" t="str">
            <v>CT023</v>
          </cell>
          <cell r="B150" t="str">
            <v>CTY TNHH TM DV DL TRAØNG AN</v>
          </cell>
          <cell r="C150"/>
          <cell r="D150" t="str">
            <v>102010000121398</v>
          </cell>
          <cell r="E150" t="str">
            <v>COÂNG THÖÔNG-CN QUAÄN 5</v>
          </cell>
          <cell r="F150"/>
        </row>
        <row r="151">
          <cell r="A151" t="str">
            <v>CT034</v>
          </cell>
          <cell r="B151" t="str">
            <v>BAÙO TUOÅI TREÛ</v>
          </cell>
          <cell r="C151"/>
          <cell r="D151" t="str">
            <v>1020.10000.11.82.48</v>
          </cell>
          <cell r="E151" t="str">
            <v>NH COÂNG THÖÔNG - CHI NHAÙNH III</v>
          </cell>
          <cell r="F151"/>
        </row>
        <row r="152">
          <cell r="A152" t="str">
            <v>CT044</v>
          </cell>
          <cell r="B152" t="str">
            <v>COÂNG TY COÅ PHAÀN TAØI VIEÄT</v>
          </cell>
          <cell r="C152"/>
          <cell r="D152" t="str">
            <v>007.100.312.1465</v>
          </cell>
          <cell r="E152" t="str">
            <v>VIETCOMBANK - CN TAÂN ÑÒNH (TP.HCM)</v>
          </cell>
          <cell r="F152"/>
        </row>
        <row r="153">
          <cell r="A153" t="str">
            <v>CT046</v>
          </cell>
          <cell r="B153" t="str">
            <v>CTY TNHH DÒCH VUÏ TÖ VAÁN ÑAÀU TÖ</v>
          </cell>
          <cell r="C153" t="str">
            <v xml:space="preserve"> SAØI GOØN</v>
          </cell>
          <cell r="D153" t="str">
            <v>102010000092674</v>
          </cell>
          <cell r="E153" t="str">
            <v>NH COÂNG THÖÔNG - CN TPHCM, HCM</v>
          </cell>
          <cell r="F153"/>
        </row>
        <row r="154">
          <cell r="A154" t="str">
            <v>CT051</v>
          </cell>
          <cell r="B154" t="str">
            <v>CTY CP KYÕ THUAÄT ÑIEÄN TOAØN CAÀU</v>
          </cell>
          <cell r="C154"/>
          <cell r="D154" t="str">
            <v>10620011461.014</v>
          </cell>
          <cell r="E154" t="str">
            <v>NH TECHCOMBANK-CN TAÂN BÌNH-HCM</v>
          </cell>
          <cell r="F154"/>
        </row>
        <row r="155">
          <cell r="A155" t="str">
            <v>CT055</v>
          </cell>
          <cell r="B155" t="str">
            <v>TECHNOLOGY RESOURCES VIETNAM LTD</v>
          </cell>
          <cell r="C155"/>
          <cell r="D155" t="str">
            <v>100014851025483</v>
          </cell>
          <cell r="E155" t="str">
            <v>EXIMBANK - HOÀ CHÍ MINH</v>
          </cell>
          <cell r="F155"/>
        </row>
        <row r="156">
          <cell r="A156" t="str">
            <v>CT063</v>
          </cell>
          <cell r="B156" t="str">
            <v>COÂNG TY DÒCH VUÏ HAØNG KHOÂNG SAÂN</v>
          </cell>
          <cell r="C156" t="str">
            <v xml:space="preserve"> BAY TAÂN SÔN NHAÁT</v>
          </cell>
          <cell r="D156" t="str">
            <v>007.100.0011449</v>
          </cell>
          <cell r="E156" t="str">
            <v>VIETCOMBANK - CN TPHCM</v>
          </cell>
          <cell r="F156"/>
        </row>
        <row r="157">
          <cell r="A157" t="str">
            <v>CT064</v>
          </cell>
          <cell r="B157" t="str">
            <v>COÂNG TY COÅ PHAÀN TOÅ CHÖÙC SÖÏ</v>
          </cell>
          <cell r="C157" t="str">
            <v xml:space="preserve"> KIEÄN THEÁ KYÛ</v>
          </cell>
          <cell r="D157" t="str">
            <v>2004573756300</v>
          </cell>
          <cell r="E157" t="str">
            <v>NH TMCP QUAÂN ÑOÄI ÑAØ NAÜNG</v>
          </cell>
          <cell r="F157"/>
        </row>
        <row r="158">
          <cell r="A158" t="str">
            <v>CT068</v>
          </cell>
          <cell r="B158" t="str">
            <v>COÂNG TY TNHH TM THEÁ GIÔÙI HOÄP</v>
          </cell>
          <cell r="C158" t="str">
            <v>MÖÏC</v>
          </cell>
          <cell r="D158" t="str">
            <v>17937929</v>
          </cell>
          <cell r="E158" t="str">
            <v>NH AÙ CHAÂU - HCM</v>
          </cell>
          <cell r="F158"/>
        </row>
        <row r="159">
          <cell r="A159" t="str">
            <v>CT070</v>
          </cell>
          <cell r="B159" t="str">
            <v>COÂNG TY TNHH TM-DV-KT TRAÀN</v>
          </cell>
          <cell r="C159" t="str">
            <v xml:space="preserve"> DOAÕN</v>
          </cell>
          <cell r="D159" t="str">
            <v>18087159</v>
          </cell>
          <cell r="E159" t="str">
            <v>NH AÙ CHAÂU - CN NGUYEÃN VAÊN TROÃI</v>
          </cell>
          <cell r="F159" t="str">
            <v xml:space="preserve"> HOÀ CHÍ MINH</v>
          </cell>
        </row>
        <row r="160">
          <cell r="A160" t="str">
            <v>CT079</v>
          </cell>
          <cell r="B160" t="str">
            <v>TRAÀN PHONG NAM</v>
          </cell>
          <cell r="C160"/>
          <cell r="D160" t="str">
            <v>140014849050457</v>
          </cell>
          <cell r="E160" t="str">
            <v>EXIMBANK - CN TAÂN ÑÒNH, HCM</v>
          </cell>
          <cell r="F160"/>
        </row>
        <row r="161">
          <cell r="A161" t="str">
            <v>CT082</v>
          </cell>
          <cell r="B161" t="str">
            <v>COÂNG TY COÅ PHAÀN TRUYEÀN THOÂNG</v>
          </cell>
          <cell r="C161" t="str">
            <v xml:space="preserve"> VIEÄT NAM</v>
          </cell>
          <cell r="D161" t="str">
            <v>1032014135401.1</v>
          </cell>
          <cell r="E161" t="str">
            <v>NH THÖÔNG MAÏI COÅ PHAÀN KYÛ THÖÔNG</v>
          </cell>
          <cell r="F161" t="str">
            <v xml:space="preserve"> VIEÄT NAM - CN THAÊNG LONG,HN</v>
          </cell>
        </row>
        <row r="162">
          <cell r="A162" t="str">
            <v>CT097</v>
          </cell>
          <cell r="B162" t="str">
            <v>COÂNG TY COÅ PHAÀN THÖÔNG MAÏI VAØ</v>
          </cell>
          <cell r="C162" t="str">
            <v xml:space="preserve"> DÒCH VUÏ THIEÂN VIEÄT</v>
          </cell>
          <cell r="D162" t="str">
            <v>10201000067201-8</v>
          </cell>
          <cell r="E162" t="str">
            <v>NH COÂNG THÖÔNG VN - CN ÑOÁNG ÑA</v>
          </cell>
          <cell r="F162" t="str">
            <v xml:space="preserve"> HN</v>
          </cell>
        </row>
        <row r="163">
          <cell r="A163" t="str">
            <v>CT104</v>
          </cell>
          <cell r="B163" t="str">
            <v>COÂNG TY TNHH ÑOÀNG BIEÂN</v>
          </cell>
          <cell r="C163"/>
          <cell r="D163" t="str">
            <v>1801.14851.004033</v>
          </cell>
          <cell r="E163" t="str">
            <v>EXIMBANK-CN ÑOÀNG NAI</v>
          </cell>
          <cell r="F163"/>
        </row>
        <row r="164">
          <cell r="A164" t="str">
            <v>CT110</v>
          </cell>
          <cell r="B164" t="str">
            <v>COÂNG TY ÑIEÄN THOAÏI TAÂY THAØNH</v>
          </cell>
          <cell r="C164" t="str">
            <v xml:space="preserve"> PHOÁ</v>
          </cell>
          <cell r="D164" t="str">
            <v>102010000087696</v>
          </cell>
          <cell r="E164" t="str">
            <v>SÔÛ GD2 - NH COÂNG THÖÔNG VIEÄT</v>
          </cell>
          <cell r="F164" t="str">
            <v xml:space="preserve"> NAM- TP HCM</v>
          </cell>
        </row>
        <row r="165">
          <cell r="A165" t="str">
            <v>CT115</v>
          </cell>
          <cell r="B165" t="str">
            <v>CTY COÅ PHAÀN DÒCH VUÏ DU LÒCH &amp;</v>
          </cell>
          <cell r="C165" t="str">
            <v>THÖÔNG MAÏI TST</v>
          </cell>
          <cell r="D165" t="str">
            <v>431-100-200007624</v>
          </cell>
          <cell r="E165" t="str">
            <v>SACOMBANK- HCM</v>
          </cell>
          <cell r="F165"/>
        </row>
        <row r="166">
          <cell r="A166" t="str">
            <v>CT124</v>
          </cell>
          <cell r="B166" t="str">
            <v>LA NHAÄT TAÂN</v>
          </cell>
          <cell r="C166"/>
          <cell r="D166" t="str">
            <v>200014950005109</v>
          </cell>
          <cell r="E166" t="str">
            <v>EXIMBANK - HCM</v>
          </cell>
          <cell r="F166"/>
        </row>
        <row r="167">
          <cell r="A167" t="str">
            <v>CT127</v>
          </cell>
          <cell r="B167" t="str">
            <v>COÂNG TY TNHH TMDV VAØ PHAÙT TRIEÅN</v>
          </cell>
          <cell r="C167" t="str">
            <v xml:space="preserve"> THÒ TRÖÔØNG TAÂN PHAÙT</v>
          </cell>
          <cell r="D167" t="str">
            <v>5973189</v>
          </cell>
          <cell r="E167" t="str">
            <v>NH AÙ CHAÂU HAØ NOÄI</v>
          </cell>
          <cell r="F167"/>
        </row>
        <row r="168">
          <cell r="A168" t="str">
            <v>CT130</v>
          </cell>
          <cell r="B168" t="str">
            <v>COÂNG TY CP TÖ VAÁN KIEÁN TRUÙC VAØ</v>
          </cell>
          <cell r="C168" t="str">
            <v xml:space="preserve"> NOÄI THAÁT THEÁ GIÔÙI NHAØ</v>
          </cell>
          <cell r="D168" t="str">
            <v>1503201026823</v>
          </cell>
          <cell r="E168" t="str">
            <v>NH NN&amp;PTNT HAØ NOÄI -PGD BA ÑÌNH</v>
          </cell>
          <cell r="F168" t="str">
            <v>51 KIM MAÕ, BA ÑÌNH HAØ NOÄI</v>
          </cell>
        </row>
        <row r="169">
          <cell r="A169" t="str">
            <v>CT131</v>
          </cell>
          <cell r="B169" t="str">
            <v>COÂNG TY TNHH TRUYEÀN THOÂNG TRÍ</v>
          </cell>
          <cell r="C169" t="str">
            <v>TUEÄ VIEÄT</v>
          </cell>
          <cell r="D169" t="str">
            <v>053-301-00033-6</v>
          </cell>
          <cell r="E169" t="str">
            <v>NH SAØI GOØN THÖÔNG TÍN - PGD OÂNG</v>
          </cell>
          <cell r="F169" t="str">
            <v>TAÏ, TPHCM</v>
          </cell>
        </row>
        <row r="170">
          <cell r="A170" t="str">
            <v>CT139</v>
          </cell>
          <cell r="B170" t="str">
            <v>COÂNG TY COÅ PHAÀN THÖÔNG MAÏI VAØ</v>
          </cell>
          <cell r="C170" t="str">
            <v xml:space="preserve"> SAÛN XUAÁT TIEÁP ÑIEÅM</v>
          </cell>
          <cell r="D170" t="str">
            <v>0071004668382</v>
          </cell>
          <cell r="E170" t="str">
            <v>VIETCOMBANK HCM</v>
          </cell>
          <cell r="F170"/>
        </row>
        <row r="171">
          <cell r="A171" t="str">
            <v>CT141</v>
          </cell>
          <cell r="B171" t="str">
            <v>CTY TNHH DU LÒCH THIEÂN THANH</v>
          </cell>
          <cell r="C171"/>
          <cell r="D171" t="str">
            <v>007.100.116.2762</v>
          </cell>
          <cell r="E171" t="str">
            <v>VIETCOMBANK-91 NGUYEÃN HÖÕU CAÛNH</v>
          </cell>
          <cell r="F171" t="str">
            <v>,BÌNH THAÏNH, HCM</v>
          </cell>
        </row>
        <row r="172">
          <cell r="A172" t="str">
            <v>CT142</v>
          </cell>
          <cell r="B172" t="str">
            <v>PHAÏM THANH TIEÁN</v>
          </cell>
          <cell r="C172"/>
          <cell r="D172" t="str">
            <v>3201549</v>
          </cell>
          <cell r="E172" t="str">
            <v>ACB -41 LEÂ LÔÏI, HOÀ CHÍ MINH</v>
          </cell>
          <cell r="F172"/>
        </row>
        <row r="173">
          <cell r="A173" t="str">
            <v>CT160</v>
          </cell>
          <cell r="B173" t="str">
            <v>CN CTY COÅ PHAÀN QUEÂ HÖÔNG</v>
          </cell>
          <cell r="C173"/>
          <cell r="D173" t="str">
            <v>007 100 371 8863</v>
          </cell>
          <cell r="E173" t="str">
            <v>VIETCOMBANK</v>
          </cell>
          <cell r="F173"/>
        </row>
        <row r="174">
          <cell r="A174" t="str">
            <v>CT170</v>
          </cell>
          <cell r="B174" t="str">
            <v>CTY CP LAÉP ÑAËT TM TAÂN ÑAÏI HAÛI</v>
          </cell>
          <cell r="C174"/>
          <cell r="D174" t="str">
            <v>46203059</v>
          </cell>
          <cell r="E174" t="str">
            <v>NH TMCP AÙ CHAÂU - HOÄI SÔÛ</v>
          </cell>
          <cell r="F174" t="str">
            <v xml:space="preserve"> ( TP.HCM)</v>
          </cell>
        </row>
        <row r="175">
          <cell r="A175" t="str">
            <v>CT190</v>
          </cell>
          <cell r="B175" t="str">
            <v>COÂNG TY TNHH Y TEÁ TRÍ ÑÖÙC</v>
          </cell>
          <cell r="C175"/>
          <cell r="D175" t="str">
            <v>10820300626012</v>
          </cell>
          <cell r="E175" t="str">
            <v>NH TECHCOMBANK - CN HOAØN KIEÁM</v>
          </cell>
          <cell r="F175"/>
        </row>
        <row r="176">
          <cell r="A176" t="str">
            <v>CU105</v>
          </cell>
          <cell r="B176" t="str">
            <v>COÂNG TY TNHH DV-TM THIEÁT KEÁ</v>
          </cell>
          <cell r="C176" t="str">
            <v xml:space="preserve"> QUAÛNG CAÙO UCOM</v>
          </cell>
          <cell r="D176" t="str">
            <v>4413589</v>
          </cell>
          <cell r="E176" t="str">
            <v>NH TMCP AÙ CHAÂU , HCM</v>
          </cell>
          <cell r="F176"/>
        </row>
        <row r="177">
          <cell r="A177" t="str">
            <v>CU126</v>
          </cell>
          <cell r="B177" t="str">
            <v>UÛY BAN CHÖÙNG KHOAÙN NHAØ NÖÔÙC</v>
          </cell>
          <cell r="C177"/>
          <cell r="D177" t="str">
            <v>920.01.029</v>
          </cell>
          <cell r="E177" t="str">
            <v>KHO BAÏC NHAØ NÖÔÙC TP HAØ NOÄI</v>
          </cell>
          <cell r="F177"/>
        </row>
        <row r="178">
          <cell r="A178" t="str">
            <v>CU163</v>
          </cell>
          <cell r="B178" t="str">
            <v>CÖÛA HAØNG QUAØ TAËNG VAÊN PHOØNG</v>
          </cell>
          <cell r="C178" t="str">
            <v xml:space="preserve"> PHAÅM UNION</v>
          </cell>
          <cell r="D178" t="str">
            <v>102010000813444</v>
          </cell>
          <cell r="E178" t="str">
            <v>VIETINBANK-CHI NHAÙNH 7,HCM</v>
          </cell>
          <cell r="F178"/>
        </row>
        <row r="179">
          <cell r="A179" t="str">
            <v>CU179</v>
          </cell>
          <cell r="B179" t="str">
            <v>LEÂ UÙT</v>
          </cell>
          <cell r="C179"/>
          <cell r="D179" t="str">
            <v>180214849069027</v>
          </cell>
          <cell r="E179" t="str">
            <v>EXIMBANK</v>
          </cell>
          <cell r="F179"/>
        </row>
        <row r="180">
          <cell r="A180" t="str">
            <v>CV003</v>
          </cell>
          <cell r="B180" t="str">
            <v>Cong ty Do Quoc Viet</v>
          </cell>
          <cell r="C180"/>
          <cell r="D180" t="str">
            <v>52467373-02</v>
          </cell>
          <cell r="E180" t="str">
            <v>Ngan hang NNPTTN</v>
          </cell>
          <cell r="F180"/>
        </row>
        <row r="181">
          <cell r="A181" t="str">
            <v>CV024</v>
          </cell>
          <cell r="B181" t="str">
            <v>CTY TNHH QUAÛNG CAÙO SAO HOÂM</v>
          </cell>
          <cell r="C181"/>
          <cell r="D181" t="str">
            <v>9388309</v>
          </cell>
          <cell r="E181" t="str">
            <v>ACB -CN LEÂ LÔÏI ,HOÀ CHÍ MINH</v>
          </cell>
          <cell r="F181"/>
        </row>
        <row r="182">
          <cell r="A182" t="str">
            <v>CV069</v>
          </cell>
          <cell r="B182" t="str">
            <v>THÔØI BAÙO KINH TEÁ VIEÄT NAM</v>
          </cell>
          <cell r="C182"/>
          <cell r="D182" t="str">
            <v>0305000000343</v>
          </cell>
          <cell r="E182" t="str">
            <v>VID PUBLIC BANK - 15A BEÁN CHÖÔNG</v>
          </cell>
          <cell r="F182" t="str">
            <v>DÖÔNG,QUAÄN 1, HCM</v>
          </cell>
        </row>
        <row r="183">
          <cell r="A183" t="str">
            <v>CV076</v>
          </cell>
          <cell r="B183" t="str">
            <v>VIEÄT NAM NEWS</v>
          </cell>
          <cell r="C183"/>
          <cell r="D183" t="str">
            <v>007.1.00.007827.0</v>
          </cell>
          <cell r="E183" t="str">
            <v>VIETCOMBANK - HOÀ CHÍ MINH</v>
          </cell>
          <cell r="F183"/>
        </row>
        <row r="184">
          <cell r="A184" t="str">
            <v>CV090</v>
          </cell>
          <cell r="B184" t="str">
            <v>TRUNG TAÂM ÑIEÄN TOAÙN TRUYEÀN SOÁ</v>
          </cell>
          <cell r="C184" t="str">
            <v xml:space="preserve"> LIEÄU KV1</v>
          </cell>
          <cell r="D184" t="str">
            <v>1463431103000169</v>
          </cell>
          <cell r="E184" t="str">
            <v>NH NN&amp;PTNT NAM HAØ NOÄI - CN NAM</v>
          </cell>
          <cell r="F184" t="str">
            <v>ÑOÂ , HAØ NOÄI</v>
          </cell>
        </row>
        <row r="185">
          <cell r="A185" t="str">
            <v>CV091</v>
          </cell>
          <cell r="B185" t="str">
            <v>COÂNG TY DV DU LÒCH BEÁN THAØNH (</v>
          </cell>
          <cell r="C185" t="str">
            <v>TNHH MOÄT THAØNH VIEÂN )</v>
          </cell>
          <cell r="D185" t="str">
            <v>007.1.00.000881.2</v>
          </cell>
          <cell r="E185" t="str">
            <v>VIETCOMBANK HCM</v>
          </cell>
          <cell r="F185"/>
        </row>
        <row r="186">
          <cell r="A186" t="str">
            <v>CV096</v>
          </cell>
          <cell r="B186" t="str">
            <v>COÂNG TY TNHH TMDV VINH HUØNG</v>
          </cell>
          <cell r="C186"/>
          <cell r="D186" t="str">
            <v>35829299</v>
          </cell>
          <cell r="E186" t="str">
            <v>NH AÙ CHAÂU - CN BÌNH TAÂY,HCM</v>
          </cell>
          <cell r="F186"/>
        </row>
        <row r="187">
          <cell r="A187" t="str">
            <v>CV102</v>
          </cell>
          <cell r="B187" t="str">
            <v>COÂNG TY TNHH COÂNG NGHEÄ VIEÃN</v>
          </cell>
          <cell r="C187" t="str">
            <v xml:space="preserve"> ÑOÂNG</v>
          </cell>
          <cell r="D187" t="str">
            <v>1012.1485.100.4785</v>
          </cell>
          <cell r="E187" t="str">
            <v>EXIMBANK- PGD VAÏN HAÏNH</v>
          </cell>
          <cell r="F187"/>
        </row>
        <row r="188">
          <cell r="A188" t="str">
            <v>CV112</v>
          </cell>
          <cell r="B188" t="str">
            <v>TRUNG TAÂM ÑAØO TAÏO VAØ XUÙC TIEÁN</v>
          </cell>
          <cell r="C188" t="str">
            <v xml:space="preserve"> THÖÔNG  MAÏI VASEP</v>
          </cell>
          <cell r="D188" t="str">
            <v>28554939</v>
          </cell>
          <cell r="E188" t="str">
            <v>ACB-SGD HAØ NOÄI , HAØ NOÄI</v>
          </cell>
          <cell r="F188"/>
        </row>
        <row r="189">
          <cell r="A189" t="str">
            <v>CV116</v>
          </cell>
          <cell r="B189" t="str">
            <v>COÂNG TY TNHH PHONG SAN</v>
          </cell>
          <cell r="C189"/>
          <cell r="D189"/>
          <cell r="E189"/>
          <cell r="F189"/>
        </row>
        <row r="190">
          <cell r="A190" t="str">
            <v>CV154</v>
          </cell>
          <cell r="B190" t="str">
            <v>COÂNG TY CP TRUYEÀN THOÂNG TAØI</v>
          </cell>
          <cell r="C190" t="str">
            <v>CHÍNH CHÖÙNG KHOAÙN VIEÄT NAM(VNSF)</v>
          </cell>
          <cell r="D190" t="str">
            <v>058110408007</v>
          </cell>
          <cell r="E190" t="str">
            <v>NH TMCP QUAÂN ÑOÄI, HAØ NOÄI</v>
          </cell>
          <cell r="F190"/>
        </row>
        <row r="191">
          <cell r="A191" t="str">
            <v>CV161</v>
          </cell>
          <cell r="B191" t="str">
            <v>CHI NHAÙNH COÂNG TY PHAÀN MEÀM</v>
          </cell>
          <cell r="C191" t="str">
            <v xml:space="preserve"> &amp; TRUYEÀN THOÂNG TAÏI TP HCM</v>
          </cell>
          <cell r="D191" t="str">
            <v>007.100.2264409</v>
          </cell>
          <cell r="E191" t="str">
            <v>VIETCOMBANK - CN TAÂN ÑÒNH, HCM</v>
          </cell>
          <cell r="F191"/>
        </row>
        <row r="192">
          <cell r="A192" t="str">
            <v>CV171</v>
          </cell>
          <cell r="B192" t="str">
            <v>COÂNG TY TNHH MTV TÖ VAÁN VAØ PHAÙT</v>
          </cell>
          <cell r="C192" t="str">
            <v xml:space="preserve"> TRIEÅN NAÊNG LÖÏC VÓNH VIEÃN</v>
          </cell>
          <cell r="D192" t="str">
            <v>14021595646014</v>
          </cell>
          <cell r="E192" t="str">
            <v>NH TECHCOMBANK - CN HUØNG VÖÔNG</v>
          </cell>
          <cell r="F192"/>
        </row>
        <row r="193">
          <cell r="A193" t="str">
            <v>CV175</v>
          </cell>
          <cell r="B193" t="str">
            <v>DUXTON HOTEL SAIGON-VINAMETRIC LTD</v>
          </cell>
          <cell r="C193"/>
          <cell r="D193" t="str">
            <v>030-300-00-01562</v>
          </cell>
          <cell r="E193" t="str">
            <v>VID PUBLIC BANK- HO CHI MINH CITY</v>
          </cell>
          <cell r="F193" t="str">
            <v>BRANCH</v>
          </cell>
        </row>
        <row r="194">
          <cell r="A194" t="str">
            <v>CV181</v>
          </cell>
          <cell r="B194" t="str">
            <v>COÂNG TY TNHH VIEÄT PHAÙT</v>
          </cell>
          <cell r="C194"/>
          <cell r="D194" t="str">
            <v>67184019</v>
          </cell>
          <cell r="E194" t="str">
            <v>ACB</v>
          </cell>
          <cell r="F194"/>
        </row>
        <row r="195">
          <cell r="A195" t="str">
            <v>CV183</v>
          </cell>
          <cell r="B195" t="str">
            <v>COÂNG TY TNHH TM DV VIEÃN THOÂNG</v>
          </cell>
          <cell r="C195" t="str">
            <v xml:space="preserve"> VIEÃN TÍN</v>
          </cell>
          <cell r="D195" t="str">
            <v>140 2143 7012 016</v>
          </cell>
          <cell r="E195" t="str">
            <v>NH TECHCOMBANK - ÑOÂNG SAØI GOØN</v>
          </cell>
          <cell r="F195"/>
        </row>
        <row r="196">
          <cell r="A196" t="str">
            <v>CV185</v>
          </cell>
          <cell r="B196" t="str">
            <v>NHAØ HAØNG VAÂN CAÛNH-AÙ ÑOÂNG</v>
          </cell>
          <cell r="C196"/>
          <cell r="D196" t="str">
            <v>007.100.371.8863</v>
          </cell>
          <cell r="E196" t="str">
            <v>NH NGOAÏI THÖÔNG VIEÄT NAM - CN</v>
          </cell>
          <cell r="F196" t="str">
            <v xml:space="preserve"> TP.HCM</v>
          </cell>
        </row>
        <row r="197">
          <cell r="A197" t="str">
            <v>CX001</v>
          </cell>
          <cell r="B197" t="str">
            <v>Cong ty TNHH XUYEN A</v>
          </cell>
          <cell r="C197"/>
          <cell r="D197" t="str">
            <v>52467373-02</v>
          </cell>
          <cell r="E197" t="str">
            <v>vietcombank binh thanh</v>
          </cell>
          <cell r="F197"/>
        </row>
        <row r="198">
          <cell r="A198" t="str">
            <v>DM007</v>
          </cell>
          <cell r="B198" t="str">
            <v>NGAÂN HAØNG THÖÔNG MAÏI COÅ PHAÀN</v>
          </cell>
          <cell r="C198" t="str">
            <v xml:space="preserve"> PHAÙT TRIEÅN MEÂ KOÂNG</v>
          </cell>
          <cell r="D198" t="str">
            <v>150234849000011</v>
          </cell>
          <cell r="E198" t="str">
            <v>EXIMBANK - AN GIANG</v>
          </cell>
          <cell r="F198"/>
        </row>
        <row r="199">
          <cell r="A199" t="str">
            <v>DS003</v>
          </cell>
          <cell r="B199" t="str">
            <v>COÂNG TY TNHH SAO KHUEÂ</v>
          </cell>
          <cell r="C199"/>
          <cell r="D199" t="str">
            <v>1002.14851.010239</v>
          </cell>
          <cell r="E199" t="str">
            <v>EXIMBANK-QUAÄN HAÛI CHAÂU,ÑAØ NAÜNG</v>
          </cell>
          <cell r="F199"/>
        </row>
        <row r="200">
          <cell r="A200" t="str">
            <v>E536</v>
          </cell>
          <cell r="B200" t="str">
            <v>Cong ty XYZ</v>
          </cell>
          <cell r="C200"/>
          <cell r="D200" t="str">
            <v>345738735_bfg</v>
          </cell>
          <cell r="E200" t="str">
            <v>Ngan hang ngoai thuong</v>
          </cell>
          <cell r="F200"/>
        </row>
        <row r="201">
          <cell r="A201" t="str">
            <v>EB052</v>
          </cell>
          <cell r="B201" t="str">
            <v>TRÖÔNG ÑÖÙC DAÂN</v>
          </cell>
          <cell r="C201"/>
          <cell r="D201" t="str">
            <v>170214849013356</v>
          </cell>
          <cell r="E201" t="str">
            <v>EXIMBANK HAØ NOÄI</v>
          </cell>
          <cell r="F201"/>
        </row>
        <row r="202">
          <cell r="A202" t="str">
            <v>EB069</v>
          </cell>
          <cell r="B202" t="str">
            <v>NGUYEÃN MINH TRIEÁT</v>
          </cell>
          <cell r="C202"/>
          <cell r="D202" t="str">
            <v>200014849599044</v>
          </cell>
          <cell r="E202" t="str">
            <v>EXIMBANK - SGD 1</v>
          </cell>
          <cell r="F202"/>
        </row>
        <row r="203">
          <cell r="A203" t="str">
            <v>EC060</v>
          </cell>
          <cell r="B203" t="str">
            <v>LÖÔNG ÑÌNH PHÖÔNG</v>
          </cell>
          <cell r="C203"/>
          <cell r="D203" t="str">
            <v>2000.149.500.06725</v>
          </cell>
          <cell r="E203" t="str">
            <v>EXIMBANK-SGD 1, HCM</v>
          </cell>
          <cell r="F203"/>
        </row>
        <row r="204">
          <cell r="A204" t="str">
            <v>EF057</v>
          </cell>
          <cell r="B204" t="str">
            <v>NGUYEÃN THUØY TRANG</v>
          </cell>
          <cell r="C204"/>
          <cell r="D204" t="str">
            <v>200014950001880</v>
          </cell>
          <cell r="E204" t="str">
            <v>EXIMBANK - HOÄI SÔÛ,HCM</v>
          </cell>
          <cell r="F204"/>
        </row>
        <row r="205">
          <cell r="A205" t="str">
            <v>EF090</v>
          </cell>
          <cell r="B205" t="str">
            <v>ÑAØO THÒ THANH HAØ</v>
          </cell>
          <cell r="C205"/>
          <cell r="D205" t="str">
            <v>100114849192624</v>
          </cell>
          <cell r="E205" t="str">
            <v>EXIMBANK - HAØ NOÄI</v>
          </cell>
          <cell r="F205"/>
        </row>
        <row r="206">
          <cell r="A206" t="str">
            <v>EH015</v>
          </cell>
          <cell r="B206" t="str">
            <v>ÑAËNG THÒ THANH DUYEÂN</v>
          </cell>
          <cell r="C206"/>
          <cell r="D206" t="str">
            <v>200014849805057</v>
          </cell>
          <cell r="E206" t="str">
            <v>EXIMBANK - HOÄI SÔÛ</v>
          </cell>
          <cell r="F206"/>
        </row>
        <row r="207">
          <cell r="A207" t="str">
            <v>EH030</v>
          </cell>
          <cell r="B207" t="str">
            <v>TRÖÔNG THÒ MINH CHAÂU</v>
          </cell>
          <cell r="C207"/>
          <cell r="D207" t="str">
            <v>200014950009319</v>
          </cell>
          <cell r="E207" t="str">
            <v>EXIMBANK - HOÄI SÔÛ,HCM</v>
          </cell>
          <cell r="F207"/>
        </row>
        <row r="208">
          <cell r="A208" t="str">
            <v>EH040</v>
          </cell>
          <cell r="B208" t="str">
            <v>HAØ THÒ THUÏC UYEÂN</v>
          </cell>
          <cell r="C208"/>
          <cell r="D208" t="str">
            <v>200014849776008</v>
          </cell>
          <cell r="E208" t="str">
            <v>EXIMBANK - SGD1</v>
          </cell>
          <cell r="F208"/>
        </row>
        <row r="209">
          <cell r="A209" t="str">
            <v>EH045</v>
          </cell>
          <cell r="B209" t="str">
            <v>TRAÀN DIEÄU HOÀNG</v>
          </cell>
          <cell r="C209"/>
          <cell r="D209" t="str">
            <v>200014849878987</v>
          </cell>
          <cell r="E209" t="str">
            <v>EXIMBANK- HOÄI SÔÛ ,HCM</v>
          </cell>
          <cell r="F209"/>
        </row>
        <row r="210">
          <cell r="A210" t="str">
            <v>EH096</v>
          </cell>
          <cell r="B210" t="str">
            <v>NGUYEÃN ÑÖÙC LONG</v>
          </cell>
          <cell r="C210"/>
          <cell r="D210" t="str">
            <v>100114849194178</v>
          </cell>
          <cell r="E210" t="str">
            <v>EXIMBANK - HA NOI</v>
          </cell>
          <cell r="F210"/>
        </row>
        <row r="211">
          <cell r="A211" t="str">
            <v>EH148</v>
          </cell>
          <cell r="B211" t="str">
            <v>PHAÏM HOÀ THU HOØA</v>
          </cell>
          <cell r="C211"/>
          <cell r="D211" t="str">
            <v>200014949178526</v>
          </cell>
          <cell r="E211" t="str">
            <v>EXIMBANK-HCM</v>
          </cell>
          <cell r="F211"/>
        </row>
        <row r="212">
          <cell r="A212" t="str">
            <v>EI021</v>
          </cell>
          <cell r="B212" t="str">
            <v>NGUYEÃN ÑÖÙC SANG</v>
          </cell>
          <cell r="C212"/>
          <cell r="D212" t="str">
            <v>200014849831237</v>
          </cell>
          <cell r="E212" t="str">
            <v>EXIMBANK - HOÄI SÔÛ</v>
          </cell>
          <cell r="F212"/>
        </row>
        <row r="213">
          <cell r="A213" t="str">
            <v>EI089</v>
          </cell>
          <cell r="B213" t="str">
            <v>LEÂ ÑÖÙC TRUNG</v>
          </cell>
          <cell r="C213"/>
          <cell r="D213" t="str">
            <v>100114849191801</v>
          </cell>
          <cell r="E213" t="str">
            <v>EXIMBANK-HAØ NOÄI</v>
          </cell>
          <cell r="F213"/>
        </row>
        <row r="214">
          <cell r="A214" t="str">
            <v>EM001</v>
          </cell>
          <cell r="B214" t="str">
            <v>LEÂ MINH TAÂM</v>
          </cell>
          <cell r="C214"/>
          <cell r="D214" t="str">
            <v>200014849814399</v>
          </cell>
          <cell r="E214" t="str">
            <v>EXIMBANK - HOI SO</v>
          </cell>
          <cell r="F214"/>
        </row>
        <row r="215">
          <cell r="A215" t="str">
            <v>EM002</v>
          </cell>
          <cell r="B215" t="str">
            <v>ONG CHEOW KHENG</v>
          </cell>
          <cell r="C215"/>
          <cell r="D215" t="str">
            <v>200014850025179</v>
          </cell>
          <cell r="E215" t="str">
            <v>EXIMBANK-7 Leâ Thò Hoàng Gaám,Q.1</v>
          </cell>
          <cell r="F215"/>
        </row>
        <row r="216">
          <cell r="A216" t="str">
            <v>EM003</v>
          </cell>
          <cell r="B216" t="str">
            <v>NGUYEÃN NGOÏC TÖÔI</v>
          </cell>
          <cell r="C216"/>
          <cell r="D216" t="str">
            <v>200014849879040</v>
          </cell>
          <cell r="E216" t="str">
            <v>EXIMBANK - SGD 1</v>
          </cell>
          <cell r="F216"/>
        </row>
        <row r="217">
          <cell r="A217" t="str">
            <v>EM004</v>
          </cell>
          <cell r="B217" t="str">
            <v>NGUYEÃN VAÊN MAÏNH</v>
          </cell>
          <cell r="C217"/>
          <cell r="D217" t="str">
            <v>1001.148.491.74700</v>
          </cell>
          <cell r="E217" t="str">
            <v>EXIMBANK - HAØ NOÄI</v>
          </cell>
          <cell r="F217"/>
        </row>
        <row r="218">
          <cell r="A218" t="str">
            <v>EO018</v>
          </cell>
          <cell r="B218" t="str">
            <v>ÑAËNG MAÏNH CÖÔØNG</v>
          </cell>
          <cell r="C218"/>
          <cell r="D218" t="str">
            <v>200014849822144</v>
          </cell>
          <cell r="E218" t="str">
            <v>EXIMBANK-SGD1</v>
          </cell>
          <cell r="F218"/>
        </row>
        <row r="219">
          <cell r="A219" t="str">
            <v>EO087</v>
          </cell>
          <cell r="B219" t="str">
            <v>NGUYEÃN THÒ KIM CHI</v>
          </cell>
          <cell r="C219"/>
          <cell r="D219" t="str">
            <v>100114849190976</v>
          </cell>
          <cell r="E219" t="str">
            <v>EXIMBANK-HA NOI</v>
          </cell>
          <cell r="F219"/>
        </row>
        <row r="220">
          <cell r="A220" t="str">
            <v>ER007</v>
          </cell>
          <cell r="B220" t="str">
            <v>LEÂ HUY HOAØNG</v>
          </cell>
          <cell r="C220"/>
          <cell r="D220" t="str">
            <v>200014849814960</v>
          </cell>
          <cell r="E220" t="str">
            <v>EXIMBANK - SGD 1, HCM</v>
          </cell>
          <cell r="F220"/>
        </row>
        <row r="221">
          <cell r="A221" t="str">
            <v>ER013</v>
          </cell>
          <cell r="B221" t="str">
            <v>NGOÂ THUÏC VUÕ</v>
          </cell>
          <cell r="C221"/>
          <cell r="D221" t="str">
            <v>200014849818098</v>
          </cell>
          <cell r="E221" t="str">
            <v>EXIMBANK -SGD 1, HCM</v>
          </cell>
          <cell r="F221"/>
        </row>
        <row r="222">
          <cell r="A222" t="str">
            <v>ER029</v>
          </cell>
          <cell r="B222" t="str">
            <v>LEÂ HOÀNG TRÖÔØNG</v>
          </cell>
          <cell r="C222"/>
          <cell r="D222" t="str">
            <v>2000.148.498.06809</v>
          </cell>
          <cell r="E222" t="str">
            <v>EXIMBANK-SDG1</v>
          </cell>
          <cell r="F222"/>
        </row>
        <row r="223">
          <cell r="A223" t="str">
            <v>ER041</v>
          </cell>
          <cell r="B223" t="str">
            <v>NGUYEÃN DOAÕN QUANG</v>
          </cell>
          <cell r="C223"/>
          <cell r="D223" t="str">
            <v>200014849818114</v>
          </cell>
          <cell r="E223" t="str">
            <v>EXIMBANK-SGD1, HCM</v>
          </cell>
          <cell r="F223"/>
        </row>
        <row r="224">
          <cell r="A224" t="str">
            <v>ER048</v>
          </cell>
          <cell r="B224" t="str">
            <v>NGOÂ BÍCH VAÂN</v>
          </cell>
          <cell r="C224"/>
          <cell r="D224" t="str">
            <v>200014849818084</v>
          </cell>
          <cell r="E224" t="str">
            <v>EXIMBANK-SGD1</v>
          </cell>
          <cell r="F224"/>
        </row>
        <row r="225">
          <cell r="A225" t="str">
            <v>ER067</v>
          </cell>
          <cell r="B225" t="str">
            <v>NGUYEÃN QUANG DUY</v>
          </cell>
          <cell r="C225"/>
          <cell r="D225" t="str">
            <v>200014849903189</v>
          </cell>
          <cell r="E225" t="str">
            <v>EXIMBANK -SGD1</v>
          </cell>
          <cell r="F225"/>
        </row>
        <row r="226">
          <cell r="A226" t="str">
            <v>ER070</v>
          </cell>
          <cell r="B226" t="str">
            <v>LÖÔNG BIEÄN NHAÂN QUYEÀN</v>
          </cell>
          <cell r="C226"/>
          <cell r="D226" t="str">
            <v>200014849814820</v>
          </cell>
          <cell r="E226" t="str">
            <v>EXIMBANK-SGD1</v>
          </cell>
          <cell r="F226"/>
        </row>
        <row r="227">
          <cell r="A227" t="str">
            <v>RH180</v>
          </cell>
          <cell r="B227" t="str">
            <v>NGUYEÃN THÒ LEÄ HOÀNG</v>
          </cell>
          <cell r="C227"/>
          <cell r="D227" t="str">
            <v>200014950044520</v>
          </cell>
          <cell r="E227" t="str">
            <v>EXIMBANK , HCM</v>
          </cell>
          <cell r="F227"/>
        </row>
        <row r="228">
          <cell r="A228" t="str">
            <v>RL168</v>
          </cell>
          <cell r="B228" t="str">
            <v>LEÂ QUOÁC TUAÁN</v>
          </cell>
          <cell r="C228"/>
          <cell r="D228" t="str">
            <v>1001.148.492.26689</v>
          </cell>
          <cell r="E228" t="str">
            <v>EXIMBANK, HAØ NOÄI</v>
          </cell>
          <cell r="F228"/>
        </row>
        <row r="229">
          <cell r="A229" t="str">
            <v>RN167</v>
          </cell>
          <cell r="B229" t="str">
            <v>NGUYEÃN NGOÏC SÔN</v>
          </cell>
          <cell r="C229"/>
          <cell r="D229" t="str">
            <v>1001.148.492.18296</v>
          </cell>
          <cell r="E229" t="str">
            <v>EXIMBANK, HAØ NOÄI</v>
          </cell>
          <cell r="F229"/>
        </row>
        <row r="230">
          <cell r="A230" t="str">
            <v>RN169</v>
          </cell>
          <cell r="B230" t="str">
            <v>NGUYEÃN ANH DUÕNG</v>
          </cell>
          <cell r="C230"/>
          <cell r="D230" t="str">
            <v>1001.148.492.13229</v>
          </cell>
          <cell r="E230" t="str">
            <v>EXIMBANK, HAØ NOÄI</v>
          </cell>
          <cell r="F230"/>
        </row>
        <row r="231">
          <cell r="A231" t="str">
            <v>RN170</v>
          </cell>
          <cell r="B231" t="str">
            <v>NGUYEÃN HOÀNG AÂN</v>
          </cell>
          <cell r="C231"/>
          <cell r="D231" t="str">
            <v>2000.148.499.26598</v>
          </cell>
          <cell r="E231" t="str">
            <v>EXIMBANK</v>
          </cell>
          <cell r="F231"/>
        </row>
        <row r="232">
          <cell r="A232" t="str">
            <v>RN171</v>
          </cell>
          <cell r="B232" t="str">
            <v>NGUYEÃN LAN ANH</v>
          </cell>
          <cell r="C232"/>
          <cell r="D232" t="str">
            <v>1001.149.500.04640</v>
          </cell>
          <cell r="E232" t="str">
            <v>EXIMBANK, HAØ NOÄI</v>
          </cell>
          <cell r="F232"/>
        </row>
        <row r="233">
          <cell r="A233" t="str">
            <v>RN178</v>
          </cell>
          <cell r="B233" t="str">
            <v>ÑAØO THÒ MUOÁI</v>
          </cell>
          <cell r="C233"/>
          <cell r="D233" t="str">
            <v>27382479</v>
          </cell>
          <cell r="E233" t="str">
            <v>ACB, CN SAØI GOØN 30 MAÏC ÑÆNH CHI,</v>
          </cell>
          <cell r="F233" t="str">
            <v xml:space="preserve"> P ÑA KAO, QUAÄN 1</v>
          </cell>
        </row>
        <row r="234">
          <cell r="A234" t="str">
            <v>RN179</v>
          </cell>
          <cell r="B234" t="str">
            <v>LEÂ UÙT</v>
          </cell>
          <cell r="C234"/>
          <cell r="D234" t="str">
            <v>2000.14849.949496</v>
          </cell>
          <cell r="E234" t="str">
            <v>EXIMBANK - HCM</v>
          </cell>
          <cell r="F234"/>
        </row>
        <row r="235">
          <cell r="A235" t="str">
            <v>RN189</v>
          </cell>
          <cell r="B235" t="str">
            <v>NGUYEÃN NGOÏC BÍCH GIANG</v>
          </cell>
          <cell r="C235"/>
          <cell r="D235" t="str">
            <v>2000.14950.044364</v>
          </cell>
          <cell r="E235" t="str">
            <v>EXIMBANK - HCM</v>
          </cell>
          <cell r="F235"/>
        </row>
        <row r="236">
          <cell r="A236" t="str">
            <v>RT172</v>
          </cell>
          <cell r="B236" t="str">
            <v>TRAÀN ÑÌNH BAÉC</v>
          </cell>
          <cell r="C236"/>
          <cell r="D236" t="str">
            <v>1001.148.492.25849</v>
          </cell>
          <cell r="E236" t="str">
            <v>EXIMBANK, HAØ NOÄI</v>
          </cell>
          <cell r="F236"/>
        </row>
        <row r="237">
          <cell r="A237" t="str">
            <v>RT188</v>
          </cell>
          <cell r="B237" t="str">
            <v>TRÖÔNG NGOÏC CÖÔØNG</v>
          </cell>
          <cell r="C237"/>
          <cell r="D237" t="str">
            <v>2000.14949.248659</v>
          </cell>
          <cell r="E237" t="str">
            <v>EXIMBANK- HCM</v>
          </cell>
          <cell r="F237"/>
        </row>
        <row r="238">
          <cell r="A238" t="str">
            <v>RU179</v>
          </cell>
          <cell r="B238" t="str">
            <v>LEÂ UÙT</v>
          </cell>
          <cell r="C238"/>
          <cell r="D238" t="str">
            <v>180214849069027</v>
          </cell>
          <cell r="E238" t="str">
            <v>EXIMBANK</v>
          </cell>
          <cell r="F238"/>
        </row>
        <row r="239">
          <cell r="A239" t="str">
            <v>RD197</v>
          </cell>
          <cell r="B239" t="str">
            <v>DO VAN CON</v>
          </cell>
          <cell r="C239"/>
          <cell r="D239" t="str">
            <v>100114848241541</v>
          </cell>
          <cell r="E239" t="str">
            <v>EIB-30 LYÙ THÖÔØNG LIEÄT - HAØ NOÄI</v>
          </cell>
          <cell r="F239"/>
        </row>
        <row r="240">
          <cell r="A240" t="str">
            <v>RH180</v>
          </cell>
          <cell r="B240" t="str">
            <v>NGUYEÃN THÒ LEÄ HOÀNG</v>
          </cell>
          <cell r="C240"/>
          <cell r="D240" t="str">
            <v>200014950044520</v>
          </cell>
          <cell r="E240" t="str">
            <v>EXIMBANK , HCM</v>
          </cell>
          <cell r="F240"/>
        </row>
        <row r="241">
          <cell r="A241" t="str">
            <v>RL168</v>
          </cell>
          <cell r="B241" t="str">
            <v>LEÂ QUOÁC TUAÁN</v>
          </cell>
          <cell r="C241"/>
          <cell r="D241" t="str">
            <v>1001.148.492.26689</v>
          </cell>
          <cell r="E241" t="str">
            <v>EXIMBANK, HAØ NOÄI</v>
          </cell>
          <cell r="F241"/>
        </row>
        <row r="242">
          <cell r="A242" t="str">
            <v>RN167</v>
          </cell>
          <cell r="B242" t="str">
            <v>NGUYEÃN NGOÏC SÔN</v>
          </cell>
          <cell r="C242"/>
          <cell r="D242" t="str">
            <v>1001.148.492.18296</v>
          </cell>
          <cell r="E242" t="str">
            <v>EXIMBANK, HAØ NOÄI</v>
          </cell>
          <cell r="F242"/>
        </row>
        <row r="243">
          <cell r="A243" t="str">
            <v>RN169</v>
          </cell>
          <cell r="B243" t="str">
            <v>NGUYEÃN ANH DUÕNG</v>
          </cell>
          <cell r="C243"/>
          <cell r="D243" t="str">
            <v>1001.148.492.13229</v>
          </cell>
          <cell r="E243" t="str">
            <v>EXIMBANK, HAØ NOÄI</v>
          </cell>
          <cell r="F243"/>
        </row>
        <row r="244">
          <cell r="A244" t="str">
            <v>RN170</v>
          </cell>
          <cell r="B244" t="str">
            <v>NGUYEÃN HOÀNG AÂN</v>
          </cell>
          <cell r="C244"/>
          <cell r="D244" t="str">
            <v>2000.148.499.26598</v>
          </cell>
          <cell r="E244" t="str">
            <v>EXIMBANK</v>
          </cell>
          <cell r="F244"/>
        </row>
        <row r="245">
          <cell r="A245" t="str">
            <v>RN171</v>
          </cell>
          <cell r="B245" t="str">
            <v>NGUYEÃN LAN ANH</v>
          </cell>
          <cell r="C245"/>
          <cell r="D245" t="str">
            <v>1001.149.500.04640</v>
          </cell>
          <cell r="E245" t="str">
            <v>EXIMBANK, HAØ NOÄI</v>
          </cell>
          <cell r="F245"/>
        </row>
        <row r="246">
          <cell r="A246" t="str">
            <v>RN178</v>
          </cell>
          <cell r="B246" t="str">
            <v>ÑAØO THÒ MUOÁI</v>
          </cell>
          <cell r="C246"/>
          <cell r="D246" t="str">
            <v>27382479</v>
          </cell>
          <cell r="E246" t="str">
            <v>ACB, CN SAØI GOØN 30 MAÏC ÑÆNH CHI,</v>
          </cell>
          <cell r="F246" t="str">
            <v xml:space="preserve"> P ÑA KAO, QUAÄN 1</v>
          </cell>
        </row>
        <row r="247">
          <cell r="A247" t="str">
            <v>RN179</v>
          </cell>
          <cell r="B247" t="str">
            <v>LEÂ UÙT</v>
          </cell>
          <cell r="C247"/>
          <cell r="D247" t="str">
            <v>2000.14849.949496</v>
          </cell>
          <cell r="E247" t="str">
            <v>EXIMBANK - HCM</v>
          </cell>
          <cell r="F247"/>
        </row>
        <row r="248">
          <cell r="A248" t="str">
            <v>RN189</v>
          </cell>
          <cell r="B248" t="str">
            <v>NGUYEÃN NGOÏC BÍCH GIANG</v>
          </cell>
          <cell r="C248"/>
          <cell r="D248" t="str">
            <v>2000.14950.044364</v>
          </cell>
          <cell r="E248" t="str">
            <v>EXIMBANK - HCM</v>
          </cell>
          <cell r="F248"/>
        </row>
        <row r="249">
          <cell r="A249" t="str">
            <v>RN198</v>
          </cell>
          <cell r="B249" t="str">
            <v>NGUYEN MINH HAI</v>
          </cell>
          <cell r="C249"/>
          <cell r="D249" t="str">
            <v>100114849223570</v>
          </cell>
          <cell r="E249" t="str">
            <v>EXIMBANK</v>
          </cell>
          <cell r="F249"/>
        </row>
        <row r="250">
          <cell r="A250" t="str">
            <v>RN199</v>
          </cell>
          <cell r="B250" t="str">
            <v>NGUYEN NGOC MINH</v>
          </cell>
          <cell r="C250"/>
          <cell r="D250" t="str">
            <v>140114849065090</v>
          </cell>
          <cell r="E250" t="str">
            <v>EXIMBANK</v>
          </cell>
          <cell r="F250"/>
        </row>
        <row r="251">
          <cell r="A251" t="str">
            <v>RT172</v>
          </cell>
          <cell r="B251" t="str">
            <v>TRAÀN ÑÌNH BAÉC</v>
          </cell>
          <cell r="C251"/>
          <cell r="D251" t="str">
            <v>1001.148.492.25849</v>
          </cell>
          <cell r="E251" t="str">
            <v>EXIMBANK, HAØ NOÄI</v>
          </cell>
          <cell r="F251"/>
        </row>
        <row r="252">
          <cell r="A252" t="str">
            <v>RT188</v>
          </cell>
          <cell r="B252" t="str">
            <v>TRÖÔNG NGOÏC CÖÔØNG</v>
          </cell>
          <cell r="C252"/>
          <cell r="D252" t="str">
            <v>2000.14949.248659</v>
          </cell>
          <cell r="E252" t="str">
            <v>EXIMBANK- HCM</v>
          </cell>
          <cell r="F252"/>
        </row>
        <row r="253">
          <cell r="A253" t="str">
            <v>RT200</v>
          </cell>
          <cell r="B253" t="str">
            <v>TRAN KHAC TRI</v>
          </cell>
          <cell r="C253"/>
          <cell r="D253" t="str">
            <v>100414849095140</v>
          </cell>
          <cell r="E253" t="str">
            <v>EXIMBANK-CN SAØI GOØN</v>
          </cell>
          <cell r="F253"/>
        </row>
        <row r="254">
          <cell r="A254" t="str">
            <v>RT201</v>
          </cell>
          <cell r="B254" t="str">
            <v>TRAN MINH TAI</v>
          </cell>
          <cell r="C254"/>
          <cell r="D254" t="str">
            <v>200014950023660</v>
          </cell>
          <cell r="E254"/>
          <cell r="F254" t="str">
            <v>EXIMBANK</v>
          </cell>
        </row>
        <row r="255">
          <cell r="A255" t="str">
            <v>RT202</v>
          </cell>
          <cell r="B255" t="str">
            <v>TRAN MINH TAM</v>
          </cell>
          <cell r="C255"/>
          <cell r="D255" t="str">
            <v>050002726278</v>
          </cell>
          <cell r="E255" t="str">
            <v>EXIMBANK - TAÂY NINH</v>
          </cell>
          <cell r="F255"/>
        </row>
        <row r="256">
          <cell r="A256" t="str">
            <v>RT203</v>
          </cell>
          <cell r="B256" t="str">
            <v>TRUONG QUOC HUNG</v>
          </cell>
          <cell r="C256"/>
          <cell r="D256" t="str">
            <v>150214849002250</v>
          </cell>
          <cell r="E256" t="str">
            <v>EXIMBANK</v>
          </cell>
          <cell r="F256"/>
        </row>
        <row r="257">
          <cell r="A257" t="str">
            <v>RU179</v>
          </cell>
          <cell r="B257" t="str">
            <v>LEÂ UÙT</v>
          </cell>
          <cell r="C257"/>
          <cell r="D257" t="str">
            <v>180214849069027</v>
          </cell>
          <cell r="E257" t="str">
            <v>EXIMBANK</v>
          </cell>
          <cell r="F257"/>
        </row>
        <row r="258">
          <cell r="A258" t="str">
            <v>RV196</v>
          </cell>
          <cell r="B258" t="str">
            <v>VÖÔNG THÒ PHOÙN</v>
          </cell>
          <cell r="C258"/>
          <cell r="D258" t="str">
            <v>200014950056347</v>
          </cell>
          <cell r="E258" t="str">
            <v>EXIMBANK-SÔÛ GD 1</v>
          </cell>
          <cell r="F258"/>
        </row>
      </sheetData>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
      <sheetName val="Sheet1"/>
      <sheetName val="Sheet2"/>
      <sheetName val="Sheet17"/>
      <sheetName val="GiaVL"/>
      <sheetName val="CNKC"/>
      <sheetName val="NHA VE SINH CN"/>
    </sheetNames>
    <sheetDataSet>
      <sheetData sheetId="0" refreshError="1">
        <row r="14">
          <cell r="W14">
            <v>1</v>
          </cell>
          <cell r="X14">
            <v>15990</v>
          </cell>
          <cell r="Y14">
            <v>17560</v>
          </cell>
          <cell r="Z14">
            <v>19440</v>
          </cell>
        </row>
        <row r="15">
          <cell r="W15">
            <v>2</v>
          </cell>
          <cell r="X15">
            <v>110</v>
          </cell>
          <cell r="Y15">
            <v>120</v>
          </cell>
          <cell r="Z15">
            <v>132</v>
          </cell>
        </row>
        <row r="16">
          <cell r="W16">
            <v>3</v>
          </cell>
          <cell r="X16">
            <v>1</v>
          </cell>
          <cell r="Y16">
            <v>1.1499999999999999</v>
          </cell>
          <cell r="Z16">
            <v>1.35</v>
          </cell>
        </row>
        <row r="17">
          <cell r="W17">
            <v>4</v>
          </cell>
          <cell r="X17">
            <v>1</v>
          </cell>
          <cell r="Y17">
            <v>1.5</v>
          </cell>
          <cell r="Z17">
            <v>3</v>
          </cell>
        </row>
        <row r="19">
          <cell r="U19">
            <v>1</v>
          </cell>
          <cell r="V19">
            <v>5600</v>
          </cell>
          <cell r="W19">
            <v>5940</v>
          </cell>
          <cell r="X19">
            <v>7722</v>
          </cell>
          <cell r="Y19">
            <v>9653</v>
          </cell>
          <cell r="Z19">
            <v>11584</v>
          </cell>
        </row>
        <row r="20">
          <cell r="U20">
            <v>2</v>
          </cell>
          <cell r="V20">
            <v>3000</v>
          </cell>
          <cell r="W20">
            <v>3180</v>
          </cell>
          <cell r="X20">
            <v>4134</v>
          </cell>
          <cell r="Y20">
            <v>5168</v>
          </cell>
          <cell r="Z20">
            <v>6718</v>
          </cell>
        </row>
        <row r="21">
          <cell r="U21">
            <v>3</v>
          </cell>
          <cell r="V21">
            <v>2200</v>
          </cell>
          <cell r="W21">
            <v>2332</v>
          </cell>
          <cell r="X21">
            <v>3032</v>
          </cell>
          <cell r="Y21">
            <v>3790</v>
          </cell>
          <cell r="Z21">
            <v>4927</v>
          </cell>
        </row>
        <row r="22">
          <cell r="U22">
            <v>4</v>
          </cell>
          <cell r="V22">
            <v>1800</v>
          </cell>
          <cell r="W22">
            <v>1910</v>
          </cell>
          <cell r="X22">
            <v>2483</v>
          </cell>
          <cell r="Y22">
            <v>3104</v>
          </cell>
          <cell r="Z22">
            <v>4035</v>
          </cell>
        </row>
        <row r="23">
          <cell r="U23">
            <v>5</v>
          </cell>
          <cell r="V23">
            <v>1530</v>
          </cell>
          <cell r="W23">
            <v>1622</v>
          </cell>
          <cell r="X23">
            <v>2107</v>
          </cell>
          <cell r="Y23">
            <v>2634</v>
          </cell>
          <cell r="Z23">
            <v>3424</v>
          </cell>
        </row>
        <row r="24">
          <cell r="U24">
            <v>6</v>
          </cell>
          <cell r="V24">
            <v>1300</v>
          </cell>
          <cell r="W24">
            <v>1378</v>
          </cell>
          <cell r="X24">
            <v>1792</v>
          </cell>
          <cell r="Y24">
            <v>2240</v>
          </cell>
          <cell r="Z24">
            <v>2912</v>
          </cell>
        </row>
        <row r="25">
          <cell r="U25">
            <v>7</v>
          </cell>
          <cell r="V25">
            <v>1200</v>
          </cell>
          <cell r="W25">
            <v>1272</v>
          </cell>
          <cell r="X25">
            <v>1654</v>
          </cell>
          <cell r="Y25">
            <v>2068</v>
          </cell>
          <cell r="Z25">
            <v>2688</v>
          </cell>
        </row>
        <row r="26">
          <cell r="U26">
            <v>8</v>
          </cell>
          <cell r="V26">
            <v>1120</v>
          </cell>
          <cell r="W26">
            <v>1188</v>
          </cell>
          <cell r="X26">
            <v>1545</v>
          </cell>
          <cell r="Y26">
            <v>1931</v>
          </cell>
          <cell r="Z26">
            <v>2510</v>
          </cell>
        </row>
        <row r="27">
          <cell r="U27">
            <v>9</v>
          </cell>
          <cell r="V27">
            <v>1060</v>
          </cell>
          <cell r="W27">
            <v>1124</v>
          </cell>
          <cell r="X27">
            <v>1462</v>
          </cell>
          <cell r="Y27">
            <v>1828</v>
          </cell>
          <cell r="Z27">
            <v>2376</v>
          </cell>
        </row>
        <row r="28">
          <cell r="U28">
            <v>10</v>
          </cell>
          <cell r="V28">
            <v>1030</v>
          </cell>
          <cell r="W28">
            <v>1092</v>
          </cell>
          <cell r="X28">
            <v>1420</v>
          </cell>
          <cell r="Y28">
            <v>1775</v>
          </cell>
          <cell r="Z28">
            <v>2308</v>
          </cell>
        </row>
        <row r="29">
          <cell r="U29">
            <v>11</v>
          </cell>
          <cell r="V29">
            <v>937</v>
          </cell>
          <cell r="W29">
            <v>1012</v>
          </cell>
          <cell r="X29">
            <v>1336</v>
          </cell>
          <cell r="Y29">
            <v>1670</v>
          </cell>
          <cell r="Z29">
            <v>2171</v>
          </cell>
        </row>
        <row r="30">
          <cell r="U30">
            <v>12</v>
          </cell>
          <cell r="V30">
            <v>864</v>
          </cell>
          <cell r="W30">
            <v>942</v>
          </cell>
          <cell r="X30">
            <v>1244</v>
          </cell>
          <cell r="Y30">
            <v>1555</v>
          </cell>
          <cell r="Z30">
            <v>2022</v>
          </cell>
        </row>
        <row r="31">
          <cell r="U31">
            <v>13</v>
          </cell>
          <cell r="V31">
            <v>840</v>
          </cell>
          <cell r="W31">
            <v>907</v>
          </cell>
          <cell r="X31">
            <v>1206</v>
          </cell>
          <cell r="Y31">
            <v>1508</v>
          </cell>
          <cell r="Z31">
            <v>1960</v>
          </cell>
        </row>
        <row r="32">
          <cell r="U32">
            <v>14</v>
          </cell>
          <cell r="V32">
            <v>807</v>
          </cell>
          <cell r="W32">
            <v>880</v>
          </cell>
          <cell r="X32">
            <v>1170</v>
          </cell>
          <cell r="Y32">
            <v>1463</v>
          </cell>
          <cell r="Z32">
            <v>1902</v>
          </cell>
        </row>
        <row r="33">
          <cell r="U33">
            <v>15</v>
          </cell>
          <cell r="V33">
            <v>794</v>
          </cell>
          <cell r="W33">
            <v>865</v>
          </cell>
          <cell r="X33">
            <v>1150</v>
          </cell>
          <cell r="Y33">
            <v>1438</v>
          </cell>
          <cell r="Z33">
            <v>1869</v>
          </cell>
        </row>
        <row r="34">
          <cell r="U34">
            <v>16</v>
          </cell>
          <cell r="V34">
            <v>773</v>
          </cell>
          <cell r="W34">
            <v>835</v>
          </cell>
          <cell r="X34">
            <v>1111</v>
          </cell>
          <cell r="Y34">
            <v>1389</v>
          </cell>
          <cell r="Z34">
            <v>1806</v>
          </cell>
        </row>
        <row r="35">
          <cell r="U35">
            <v>17</v>
          </cell>
          <cell r="V35">
            <v>755</v>
          </cell>
          <cell r="W35">
            <v>823</v>
          </cell>
          <cell r="X35">
            <v>1095</v>
          </cell>
          <cell r="Y35">
            <v>1369</v>
          </cell>
          <cell r="Z35">
            <v>1780</v>
          </cell>
        </row>
        <row r="36">
          <cell r="U36">
            <v>18</v>
          </cell>
          <cell r="V36">
            <v>735</v>
          </cell>
          <cell r="W36">
            <v>801</v>
          </cell>
          <cell r="X36">
            <v>1065</v>
          </cell>
          <cell r="Y36">
            <v>1331</v>
          </cell>
          <cell r="Z36">
            <v>1730</v>
          </cell>
        </row>
        <row r="37">
          <cell r="U37">
            <v>19</v>
          </cell>
          <cell r="V37">
            <v>717</v>
          </cell>
          <cell r="W37">
            <v>782</v>
          </cell>
          <cell r="X37">
            <v>1040</v>
          </cell>
          <cell r="Y37">
            <v>1300</v>
          </cell>
          <cell r="Z37">
            <v>1690</v>
          </cell>
        </row>
        <row r="38">
          <cell r="U38">
            <v>20</v>
          </cell>
          <cell r="V38">
            <v>706</v>
          </cell>
          <cell r="W38">
            <v>770</v>
          </cell>
          <cell r="X38">
            <v>1024</v>
          </cell>
          <cell r="Y38">
            <v>1280</v>
          </cell>
          <cell r="Z38">
            <v>1664</v>
          </cell>
        </row>
        <row r="39">
          <cell r="U39">
            <v>21</v>
          </cell>
          <cell r="V39">
            <v>684</v>
          </cell>
          <cell r="W39">
            <v>746</v>
          </cell>
          <cell r="X39">
            <v>992</v>
          </cell>
          <cell r="Y39">
            <v>1260</v>
          </cell>
          <cell r="Z39">
            <v>1638</v>
          </cell>
        </row>
        <row r="40">
          <cell r="U40">
            <v>22</v>
          </cell>
          <cell r="V40">
            <v>657</v>
          </cell>
          <cell r="W40">
            <v>723</v>
          </cell>
          <cell r="X40">
            <v>971</v>
          </cell>
          <cell r="Y40">
            <v>1292</v>
          </cell>
          <cell r="Z40">
            <v>1731</v>
          </cell>
        </row>
        <row r="41">
          <cell r="U41">
            <v>23</v>
          </cell>
          <cell r="V41">
            <v>640</v>
          </cell>
          <cell r="W41">
            <v>704</v>
          </cell>
          <cell r="X41">
            <v>950</v>
          </cell>
          <cell r="Y41">
            <v>1264</v>
          </cell>
          <cell r="Z41">
            <v>1694</v>
          </cell>
        </row>
        <row r="42">
          <cell r="U42">
            <v>24</v>
          </cell>
          <cell r="V42">
            <v>620</v>
          </cell>
          <cell r="W42">
            <v>682</v>
          </cell>
          <cell r="X42">
            <v>921</v>
          </cell>
          <cell r="Y42">
            <v>1225</v>
          </cell>
          <cell r="Z42">
            <v>1654</v>
          </cell>
        </row>
        <row r="43">
          <cell r="U43">
            <v>25</v>
          </cell>
          <cell r="V43">
            <v>604</v>
          </cell>
          <cell r="W43">
            <v>665</v>
          </cell>
          <cell r="X43">
            <v>898</v>
          </cell>
          <cell r="Y43">
            <v>1203</v>
          </cell>
          <cell r="Z43">
            <v>1624</v>
          </cell>
        </row>
        <row r="44">
          <cell r="U44">
            <v>26</v>
          </cell>
          <cell r="V44">
            <v>590</v>
          </cell>
          <cell r="W44">
            <v>649</v>
          </cell>
          <cell r="X44">
            <v>876</v>
          </cell>
          <cell r="Y44">
            <v>1174</v>
          </cell>
          <cell r="Z44">
            <v>1585</v>
          </cell>
        </row>
        <row r="45">
          <cell r="U45">
            <v>27</v>
          </cell>
          <cell r="V45">
            <v>572</v>
          </cell>
          <cell r="W45">
            <v>635</v>
          </cell>
          <cell r="X45">
            <v>857</v>
          </cell>
          <cell r="Y45">
            <v>1148</v>
          </cell>
          <cell r="Z45">
            <v>1550</v>
          </cell>
        </row>
        <row r="46">
          <cell r="U46">
            <v>28</v>
          </cell>
          <cell r="V46">
            <v>556</v>
          </cell>
          <cell r="W46">
            <v>617</v>
          </cell>
          <cell r="X46">
            <v>833</v>
          </cell>
          <cell r="Y46">
            <v>1125</v>
          </cell>
          <cell r="Z46">
            <v>1530</v>
          </cell>
        </row>
        <row r="47">
          <cell r="U47">
            <v>29</v>
          </cell>
          <cell r="V47">
            <v>540</v>
          </cell>
          <cell r="W47">
            <v>600</v>
          </cell>
          <cell r="X47">
            <v>810</v>
          </cell>
          <cell r="Y47">
            <v>1094</v>
          </cell>
          <cell r="Z47">
            <v>1488</v>
          </cell>
        </row>
        <row r="48">
          <cell r="U48">
            <v>30</v>
          </cell>
          <cell r="V48">
            <v>525</v>
          </cell>
          <cell r="W48">
            <v>583</v>
          </cell>
          <cell r="X48">
            <v>787</v>
          </cell>
          <cell r="Y48">
            <v>1062</v>
          </cell>
          <cell r="Z48">
            <v>1449</v>
          </cell>
        </row>
        <row r="49">
          <cell r="U49">
            <v>31</v>
          </cell>
          <cell r="V49">
            <v>511</v>
          </cell>
          <cell r="W49">
            <v>574</v>
          </cell>
          <cell r="X49">
            <v>776</v>
          </cell>
          <cell r="Y49">
            <v>1048</v>
          </cell>
          <cell r="Z49">
            <v>1436</v>
          </cell>
        </row>
        <row r="50">
          <cell r="U50">
            <v>32</v>
          </cell>
          <cell r="V50">
            <v>511</v>
          </cell>
          <cell r="W50">
            <v>574</v>
          </cell>
          <cell r="X50">
            <v>776</v>
          </cell>
          <cell r="Y50">
            <v>1048</v>
          </cell>
          <cell r="Z50">
            <v>1436</v>
          </cell>
        </row>
        <row r="51">
          <cell r="U51">
            <v>33</v>
          </cell>
          <cell r="V51">
            <v>511</v>
          </cell>
          <cell r="W51">
            <v>574</v>
          </cell>
          <cell r="X51">
            <v>776</v>
          </cell>
          <cell r="Y51">
            <v>1048</v>
          </cell>
          <cell r="Z51">
            <v>1436</v>
          </cell>
        </row>
        <row r="52">
          <cell r="U52">
            <v>34</v>
          </cell>
          <cell r="V52">
            <v>511</v>
          </cell>
          <cell r="W52">
            <v>574</v>
          </cell>
          <cell r="X52">
            <v>776</v>
          </cell>
          <cell r="Y52">
            <v>1048</v>
          </cell>
          <cell r="Z52">
            <v>1436</v>
          </cell>
        </row>
        <row r="53">
          <cell r="U53">
            <v>35</v>
          </cell>
          <cell r="V53">
            <v>511</v>
          </cell>
          <cell r="W53">
            <v>574</v>
          </cell>
          <cell r="X53">
            <v>776</v>
          </cell>
          <cell r="Y53">
            <v>1048</v>
          </cell>
          <cell r="Z53">
            <v>1436</v>
          </cell>
        </row>
        <row r="54">
          <cell r="U54">
            <v>36</v>
          </cell>
          <cell r="V54">
            <v>498</v>
          </cell>
          <cell r="W54">
            <v>560</v>
          </cell>
          <cell r="X54">
            <v>767</v>
          </cell>
          <cell r="Y54">
            <v>1035</v>
          </cell>
          <cell r="Z54">
            <v>1420</v>
          </cell>
        </row>
        <row r="55">
          <cell r="U55">
            <v>37</v>
          </cell>
          <cell r="V55">
            <v>498</v>
          </cell>
          <cell r="W55">
            <v>560</v>
          </cell>
          <cell r="X55">
            <v>767</v>
          </cell>
          <cell r="Y55">
            <v>1035</v>
          </cell>
          <cell r="Z55">
            <v>1420</v>
          </cell>
        </row>
        <row r="56">
          <cell r="U56">
            <v>38</v>
          </cell>
          <cell r="V56">
            <v>498</v>
          </cell>
          <cell r="W56">
            <v>560</v>
          </cell>
          <cell r="X56">
            <v>767</v>
          </cell>
          <cell r="Y56">
            <v>1035</v>
          </cell>
          <cell r="Z56">
            <v>1420</v>
          </cell>
        </row>
        <row r="57">
          <cell r="U57">
            <v>39</v>
          </cell>
          <cell r="V57">
            <v>498</v>
          </cell>
          <cell r="W57">
            <v>560</v>
          </cell>
          <cell r="X57">
            <v>767</v>
          </cell>
          <cell r="Y57">
            <v>1035</v>
          </cell>
          <cell r="Z57">
            <v>1420</v>
          </cell>
        </row>
        <row r="58">
          <cell r="U58">
            <v>40</v>
          </cell>
          <cell r="V58">
            <v>498</v>
          </cell>
          <cell r="W58">
            <v>560</v>
          </cell>
          <cell r="X58">
            <v>767</v>
          </cell>
          <cell r="Y58">
            <v>1035</v>
          </cell>
          <cell r="Z58">
            <v>1420</v>
          </cell>
        </row>
        <row r="59">
          <cell r="U59">
            <v>41</v>
          </cell>
          <cell r="V59">
            <v>487</v>
          </cell>
          <cell r="W59">
            <v>548</v>
          </cell>
          <cell r="X59">
            <v>756</v>
          </cell>
          <cell r="Y59">
            <v>1021</v>
          </cell>
          <cell r="Z59">
            <v>1409</v>
          </cell>
        </row>
        <row r="60">
          <cell r="U60">
            <v>42</v>
          </cell>
          <cell r="V60">
            <v>487</v>
          </cell>
          <cell r="W60">
            <v>548</v>
          </cell>
          <cell r="X60">
            <v>756</v>
          </cell>
          <cell r="Y60">
            <v>1021</v>
          </cell>
          <cell r="Z60">
            <v>1409</v>
          </cell>
        </row>
        <row r="61">
          <cell r="U61">
            <v>43</v>
          </cell>
          <cell r="V61">
            <v>487</v>
          </cell>
          <cell r="W61">
            <v>548</v>
          </cell>
          <cell r="X61">
            <v>756</v>
          </cell>
          <cell r="Y61">
            <v>1021</v>
          </cell>
          <cell r="Z61">
            <v>1409</v>
          </cell>
        </row>
        <row r="62">
          <cell r="U62">
            <v>44</v>
          </cell>
          <cell r="V62">
            <v>487</v>
          </cell>
          <cell r="W62">
            <v>548</v>
          </cell>
          <cell r="X62">
            <v>756</v>
          </cell>
          <cell r="Y62">
            <v>1021</v>
          </cell>
          <cell r="Z62">
            <v>1409</v>
          </cell>
        </row>
        <row r="63">
          <cell r="U63">
            <v>45</v>
          </cell>
          <cell r="V63">
            <v>487</v>
          </cell>
          <cell r="W63">
            <v>548</v>
          </cell>
          <cell r="X63">
            <v>756</v>
          </cell>
          <cell r="Y63">
            <v>1021</v>
          </cell>
          <cell r="Z63">
            <v>1409</v>
          </cell>
        </row>
        <row r="64">
          <cell r="U64">
            <v>46</v>
          </cell>
          <cell r="V64">
            <v>477</v>
          </cell>
          <cell r="W64">
            <v>537</v>
          </cell>
          <cell r="X64">
            <v>745</v>
          </cell>
          <cell r="Y64">
            <v>1006</v>
          </cell>
          <cell r="Z64">
            <v>1398</v>
          </cell>
        </row>
        <row r="65">
          <cell r="U65">
            <v>47</v>
          </cell>
          <cell r="V65">
            <v>477</v>
          </cell>
          <cell r="W65">
            <v>537</v>
          </cell>
          <cell r="X65">
            <v>745</v>
          </cell>
          <cell r="Y65">
            <v>1006</v>
          </cell>
          <cell r="Z65">
            <v>1398</v>
          </cell>
        </row>
        <row r="66">
          <cell r="U66">
            <v>48</v>
          </cell>
          <cell r="V66">
            <v>477</v>
          </cell>
          <cell r="W66">
            <v>537</v>
          </cell>
          <cell r="X66">
            <v>745</v>
          </cell>
          <cell r="Y66">
            <v>1006</v>
          </cell>
          <cell r="Z66">
            <v>1398</v>
          </cell>
        </row>
        <row r="67">
          <cell r="U67">
            <v>49</v>
          </cell>
          <cell r="V67">
            <v>477</v>
          </cell>
          <cell r="W67">
            <v>537</v>
          </cell>
          <cell r="X67">
            <v>745</v>
          </cell>
          <cell r="Y67">
            <v>1006</v>
          </cell>
          <cell r="Z67">
            <v>1398</v>
          </cell>
        </row>
        <row r="68">
          <cell r="U68">
            <v>50</v>
          </cell>
          <cell r="V68">
            <v>477</v>
          </cell>
          <cell r="W68">
            <v>537</v>
          </cell>
          <cell r="X68">
            <v>745</v>
          </cell>
          <cell r="Y68">
            <v>1006</v>
          </cell>
          <cell r="Z68">
            <v>1398</v>
          </cell>
        </row>
        <row r="69">
          <cell r="U69">
            <v>51</v>
          </cell>
          <cell r="V69">
            <v>468</v>
          </cell>
          <cell r="W69">
            <v>527</v>
          </cell>
          <cell r="X69">
            <v>733</v>
          </cell>
          <cell r="Y69">
            <v>990</v>
          </cell>
          <cell r="Z69">
            <v>1386</v>
          </cell>
        </row>
        <row r="70">
          <cell r="U70">
            <v>52</v>
          </cell>
          <cell r="V70">
            <v>468</v>
          </cell>
          <cell r="W70">
            <v>527</v>
          </cell>
          <cell r="X70">
            <v>733</v>
          </cell>
          <cell r="Y70">
            <v>990</v>
          </cell>
          <cell r="Z70">
            <v>1386</v>
          </cell>
        </row>
        <row r="71">
          <cell r="U71">
            <v>53</v>
          </cell>
          <cell r="V71">
            <v>468</v>
          </cell>
          <cell r="W71">
            <v>527</v>
          </cell>
          <cell r="X71">
            <v>733</v>
          </cell>
          <cell r="Y71">
            <v>990</v>
          </cell>
          <cell r="Z71">
            <v>1386</v>
          </cell>
        </row>
        <row r="72">
          <cell r="U72">
            <v>54</v>
          </cell>
          <cell r="V72">
            <v>468</v>
          </cell>
          <cell r="W72">
            <v>527</v>
          </cell>
          <cell r="X72">
            <v>733</v>
          </cell>
          <cell r="Y72">
            <v>990</v>
          </cell>
          <cell r="Z72">
            <v>1386</v>
          </cell>
        </row>
        <row r="73">
          <cell r="U73">
            <v>55</v>
          </cell>
          <cell r="V73">
            <v>468</v>
          </cell>
          <cell r="W73">
            <v>527</v>
          </cell>
          <cell r="X73">
            <v>733</v>
          </cell>
          <cell r="Y73">
            <v>990</v>
          </cell>
          <cell r="Z73">
            <v>1386</v>
          </cell>
        </row>
        <row r="74">
          <cell r="U74">
            <v>56</v>
          </cell>
          <cell r="V74">
            <v>460</v>
          </cell>
          <cell r="W74">
            <v>518</v>
          </cell>
          <cell r="X74">
            <v>725</v>
          </cell>
          <cell r="Y74">
            <v>979</v>
          </cell>
          <cell r="Z74">
            <v>1371</v>
          </cell>
        </row>
        <row r="75">
          <cell r="U75">
            <v>57</v>
          </cell>
          <cell r="V75">
            <v>460</v>
          </cell>
          <cell r="W75">
            <v>518</v>
          </cell>
          <cell r="X75">
            <v>725</v>
          </cell>
          <cell r="Y75">
            <v>979</v>
          </cell>
          <cell r="Z75">
            <v>1371</v>
          </cell>
        </row>
        <row r="76">
          <cell r="U76">
            <v>58</v>
          </cell>
          <cell r="V76">
            <v>460</v>
          </cell>
          <cell r="W76">
            <v>518</v>
          </cell>
          <cell r="X76">
            <v>725</v>
          </cell>
          <cell r="Y76">
            <v>979</v>
          </cell>
          <cell r="Z76">
            <v>1371</v>
          </cell>
        </row>
        <row r="77">
          <cell r="U77">
            <v>59</v>
          </cell>
          <cell r="V77">
            <v>460</v>
          </cell>
          <cell r="W77">
            <v>518</v>
          </cell>
          <cell r="X77">
            <v>725</v>
          </cell>
          <cell r="Y77">
            <v>979</v>
          </cell>
          <cell r="Z77">
            <v>1371</v>
          </cell>
        </row>
        <row r="78">
          <cell r="U78">
            <v>60</v>
          </cell>
          <cell r="V78">
            <v>460</v>
          </cell>
          <cell r="W78">
            <v>518</v>
          </cell>
          <cell r="X78">
            <v>725</v>
          </cell>
          <cell r="Y78">
            <v>979</v>
          </cell>
          <cell r="Z78">
            <v>1371</v>
          </cell>
        </row>
        <row r="79">
          <cell r="U79">
            <v>61</v>
          </cell>
          <cell r="V79">
            <v>453</v>
          </cell>
          <cell r="W79">
            <v>510</v>
          </cell>
          <cell r="X79">
            <v>714</v>
          </cell>
          <cell r="Y79">
            <v>967</v>
          </cell>
          <cell r="Z79">
            <v>1354</v>
          </cell>
        </row>
        <row r="80">
          <cell r="U80">
            <v>62</v>
          </cell>
          <cell r="V80">
            <v>453</v>
          </cell>
          <cell r="W80">
            <v>510</v>
          </cell>
          <cell r="X80">
            <v>714</v>
          </cell>
          <cell r="Y80">
            <v>967</v>
          </cell>
          <cell r="Z80">
            <v>1354</v>
          </cell>
        </row>
        <row r="81">
          <cell r="U81">
            <v>63</v>
          </cell>
          <cell r="V81">
            <v>453</v>
          </cell>
          <cell r="W81">
            <v>510</v>
          </cell>
          <cell r="X81">
            <v>714</v>
          </cell>
          <cell r="Y81">
            <v>967</v>
          </cell>
          <cell r="Z81">
            <v>1354</v>
          </cell>
        </row>
        <row r="82">
          <cell r="U82">
            <v>64</v>
          </cell>
          <cell r="V82">
            <v>453</v>
          </cell>
          <cell r="W82">
            <v>510</v>
          </cell>
          <cell r="X82">
            <v>714</v>
          </cell>
          <cell r="Y82">
            <v>967</v>
          </cell>
          <cell r="Z82">
            <v>1354</v>
          </cell>
        </row>
        <row r="83">
          <cell r="U83">
            <v>65</v>
          </cell>
          <cell r="V83">
            <v>453</v>
          </cell>
          <cell r="W83">
            <v>510</v>
          </cell>
          <cell r="X83">
            <v>714</v>
          </cell>
          <cell r="Y83">
            <v>967</v>
          </cell>
          <cell r="Z83">
            <v>1354</v>
          </cell>
        </row>
        <row r="84">
          <cell r="U84">
            <v>66</v>
          </cell>
          <cell r="V84">
            <v>453</v>
          </cell>
          <cell r="W84">
            <v>510</v>
          </cell>
          <cell r="X84">
            <v>714</v>
          </cell>
          <cell r="Y84">
            <v>967</v>
          </cell>
          <cell r="Z84">
            <v>1354</v>
          </cell>
        </row>
        <row r="85">
          <cell r="U85">
            <v>67</v>
          </cell>
          <cell r="V85">
            <v>453</v>
          </cell>
          <cell r="W85">
            <v>510</v>
          </cell>
          <cell r="X85">
            <v>714</v>
          </cell>
          <cell r="Y85">
            <v>967</v>
          </cell>
          <cell r="Z85">
            <v>1354</v>
          </cell>
        </row>
        <row r="86">
          <cell r="U86">
            <v>68</v>
          </cell>
          <cell r="V86">
            <v>453</v>
          </cell>
          <cell r="W86">
            <v>510</v>
          </cell>
          <cell r="X86">
            <v>714</v>
          </cell>
          <cell r="Y86">
            <v>967</v>
          </cell>
          <cell r="Z86">
            <v>1354</v>
          </cell>
        </row>
        <row r="87">
          <cell r="U87">
            <v>69</v>
          </cell>
          <cell r="V87">
            <v>453</v>
          </cell>
          <cell r="W87">
            <v>510</v>
          </cell>
          <cell r="X87">
            <v>714</v>
          </cell>
          <cell r="Y87">
            <v>967</v>
          </cell>
          <cell r="Z87">
            <v>1354</v>
          </cell>
        </row>
        <row r="88">
          <cell r="U88">
            <v>70</v>
          </cell>
          <cell r="V88">
            <v>453</v>
          </cell>
          <cell r="W88">
            <v>510</v>
          </cell>
          <cell r="X88">
            <v>714</v>
          </cell>
          <cell r="Y88">
            <v>967</v>
          </cell>
          <cell r="Z88">
            <v>1354</v>
          </cell>
        </row>
        <row r="89">
          <cell r="U89">
            <v>71</v>
          </cell>
          <cell r="V89">
            <v>447</v>
          </cell>
          <cell r="W89">
            <v>503</v>
          </cell>
          <cell r="X89">
            <v>705</v>
          </cell>
          <cell r="Y89">
            <v>956</v>
          </cell>
          <cell r="Z89">
            <v>1338</v>
          </cell>
        </row>
        <row r="90">
          <cell r="U90">
            <v>72</v>
          </cell>
          <cell r="V90">
            <v>447</v>
          </cell>
          <cell r="W90">
            <v>503</v>
          </cell>
          <cell r="X90">
            <v>705</v>
          </cell>
          <cell r="Y90">
            <v>956</v>
          </cell>
          <cell r="Z90">
            <v>1338</v>
          </cell>
        </row>
        <row r="91">
          <cell r="U91">
            <v>73</v>
          </cell>
          <cell r="V91">
            <v>447</v>
          </cell>
          <cell r="W91">
            <v>503</v>
          </cell>
          <cell r="X91">
            <v>705</v>
          </cell>
          <cell r="Y91">
            <v>956</v>
          </cell>
          <cell r="Z91">
            <v>1338</v>
          </cell>
        </row>
        <row r="92">
          <cell r="U92">
            <v>74</v>
          </cell>
          <cell r="V92">
            <v>447</v>
          </cell>
          <cell r="W92">
            <v>503</v>
          </cell>
          <cell r="X92">
            <v>705</v>
          </cell>
          <cell r="Y92">
            <v>956</v>
          </cell>
          <cell r="Z92">
            <v>1338</v>
          </cell>
        </row>
        <row r="93">
          <cell r="U93">
            <v>75</v>
          </cell>
          <cell r="V93">
            <v>447</v>
          </cell>
          <cell r="W93">
            <v>503</v>
          </cell>
          <cell r="X93">
            <v>705</v>
          </cell>
          <cell r="Y93">
            <v>956</v>
          </cell>
          <cell r="Z93">
            <v>1338</v>
          </cell>
        </row>
        <row r="94">
          <cell r="U94">
            <v>76</v>
          </cell>
          <cell r="V94">
            <v>447</v>
          </cell>
          <cell r="W94">
            <v>503</v>
          </cell>
          <cell r="X94">
            <v>705</v>
          </cell>
          <cell r="Y94">
            <v>956</v>
          </cell>
          <cell r="Z94">
            <v>1338</v>
          </cell>
        </row>
        <row r="95">
          <cell r="U95">
            <v>77</v>
          </cell>
          <cell r="V95">
            <v>447</v>
          </cell>
          <cell r="W95">
            <v>503</v>
          </cell>
          <cell r="X95">
            <v>705</v>
          </cell>
          <cell r="Y95">
            <v>956</v>
          </cell>
          <cell r="Z95">
            <v>1338</v>
          </cell>
        </row>
        <row r="96">
          <cell r="U96">
            <v>78</v>
          </cell>
          <cell r="V96">
            <v>447</v>
          </cell>
          <cell r="W96">
            <v>503</v>
          </cell>
          <cell r="X96">
            <v>705</v>
          </cell>
          <cell r="Y96">
            <v>956</v>
          </cell>
          <cell r="Z96">
            <v>1338</v>
          </cell>
        </row>
        <row r="97">
          <cell r="U97">
            <v>79</v>
          </cell>
          <cell r="V97">
            <v>447</v>
          </cell>
          <cell r="W97">
            <v>503</v>
          </cell>
          <cell r="X97">
            <v>705</v>
          </cell>
          <cell r="Y97">
            <v>956</v>
          </cell>
          <cell r="Z97">
            <v>1338</v>
          </cell>
        </row>
        <row r="98">
          <cell r="U98">
            <v>80</v>
          </cell>
          <cell r="V98">
            <v>447</v>
          </cell>
          <cell r="W98">
            <v>503</v>
          </cell>
          <cell r="X98">
            <v>705</v>
          </cell>
          <cell r="Y98">
            <v>956</v>
          </cell>
          <cell r="Z98">
            <v>1338</v>
          </cell>
        </row>
        <row r="99">
          <cell r="U99">
            <v>81</v>
          </cell>
          <cell r="V99">
            <v>442</v>
          </cell>
          <cell r="W99">
            <v>498</v>
          </cell>
          <cell r="X99">
            <v>698</v>
          </cell>
          <cell r="Y99">
            <v>946</v>
          </cell>
          <cell r="Z99">
            <v>1325</v>
          </cell>
        </row>
        <row r="100">
          <cell r="U100">
            <v>82</v>
          </cell>
          <cell r="V100">
            <v>442</v>
          </cell>
          <cell r="W100">
            <v>498</v>
          </cell>
          <cell r="X100">
            <v>698</v>
          </cell>
          <cell r="Y100">
            <v>946</v>
          </cell>
          <cell r="Z100">
            <v>1325</v>
          </cell>
        </row>
        <row r="101">
          <cell r="U101">
            <v>83</v>
          </cell>
          <cell r="V101">
            <v>442</v>
          </cell>
          <cell r="W101">
            <v>498</v>
          </cell>
          <cell r="X101">
            <v>698</v>
          </cell>
          <cell r="Y101">
            <v>946</v>
          </cell>
          <cell r="Z101">
            <v>1325</v>
          </cell>
        </row>
        <row r="102">
          <cell r="U102">
            <v>84</v>
          </cell>
          <cell r="V102">
            <v>442</v>
          </cell>
          <cell r="W102">
            <v>498</v>
          </cell>
          <cell r="X102">
            <v>698</v>
          </cell>
          <cell r="Y102">
            <v>946</v>
          </cell>
          <cell r="Z102">
            <v>1325</v>
          </cell>
        </row>
        <row r="103">
          <cell r="U103">
            <v>85</v>
          </cell>
          <cell r="V103">
            <v>442</v>
          </cell>
          <cell r="W103">
            <v>498</v>
          </cell>
          <cell r="X103">
            <v>698</v>
          </cell>
          <cell r="Y103">
            <v>946</v>
          </cell>
          <cell r="Z103">
            <v>1325</v>
          </cell>
        </row>
        <row r="104">
          <cell r="U104">
            <v>86</v>
          </cell>
          <cell r="V104">
            <v>442</v>
          </cell>
          <cell r="W104">
            <v>498</v>
          </cell>
          <cell r="X104">
            <v>698</v>
          </cell>
          <cell r="Y104">
            <v>946</v>
          </cell>
          <cell r="Z104">
            <v>1325</v>
          </cell>
        </row>
        <row r="105">
          <cell r="U105">
            <v>87</v>
          </cell>
          <cell r="V105">
            <v>442</v>
          </cell>
          <cell r="W105">
            <v>498</v>
          </cell>
          <cell r="X105">
            <v>698</v>
          </cell>
          <cell r="Y105">
            <v>946</v>
          </cell>
          <cell r="Z105">
            <v>1325</v>
          </cell>
        </row>
        <row r="106">
          <cell r="U106">
            <v>88</v>
          </cell>
          <cell r="V106">
            <v>442</v>
          </cell>
          <cell r="W106">
            <v>498</v>
          </cell>
          <cell r="X106">
            <v>698</v>
          </cell>
          <cell r="Y106">
            <v>946</v>
          </cell>
          <cell r="Z106">
            <v>1325</v>
          </cell>
        </row>
        <row r="107">
          <cell r="U107">
            <v>89</v>
          </cell>
          <cell r="V107">
            <v>442</v>
          </cell>
          <cell r="W107">
            <v>498</v>
          </cell>
          <cell r="X107">
            <v>698</v>
          </cell>
          <cell r="Y107">
            <v>946</v>
          </cell>
          <cell r="Z107">
            <v>1325</v>
          </cell>
        </row>
        <row r="108">
          <cell r="U108">
            <v>90</v>
          </cell>
          <cell r="V108">
            <v>442</v>
          </cell>
          <cell r="W108">
            <v>498</v>
          </cell>
          <cell r="X108">
            <v>698</v>
          </cell>
          <cell r="Y108">
            <v>946</v>
          </cell>
          <cell r="Z108">
            <v>1325</v>
          </cell>
        </row>
        <row r="109">
          <cell r="U109">
            <v>91</v>
          </cell>
          <cell r="V109">
            <v>438</v>
          </cell>
          <cell r="W109">
            <v>493</v>
          </cell>
          <cell r="X109">
            <v>692</v>
          </cell>
          <cell r="Y109">
            <v>938</v>
          </cell>
          <cell r="Z109">
            <v>1314</v>
          </cell>
        </row>
        <row r="110">
          <cell r="U110">
            <v>92</v>
          </cell>
          <cell r="V110">
            <v>438</v>
          </cell>
          <cell r="W110">
            <v>493</v>
          </cell>
          <cell r="X110">
            <v>692</v>
          </cell>
          <cell r="Y110">
            <v>938</v>
          </cell>
          <cell r="Z110">
            <v>1314</v>
          </cell>
        </row>
        <row r="111">
          <cell r="U111">
            <v>93</v>
          </cell>
          <cell r="V111">
            <v>438</v>
          </cell>
          <cell r="W111">
            <v>493</v>
          </cell>
          <cell r="X111">
            <v>692</v>
          </cell>
          <cell r="Y111">
            <v>938</v>
          </cell>
          <cell r="Z111">
            <v>1314</v>
          </cell>
        </row>
        <row r="112">
          <cell r="U112">
            <v>94</v>
          </cell>
          <cell r="V112">
            <v>438</v>
          </cell>
          <cell r="W112">
            <v>493</v>
          </cell>
          <cell r="X112">
            <v>692</v>
          </cell>
          <cell r="Y112">
            <v>938</v>
          </cell>
          <cell r="Z112">
            <v>1314</v>
          </cell>
        </row>
        <row r="113">
          <cell r="U113">
            <v>95</v>
          </cell>
          <cell r="V113">
            <v>438</v>
          </cell>
          <cell r="W113">
            <v>493</v>
          </cell>
          <cell r="X113">
            <v>692</v>
          </cell>
          <cell r="Y113">
            <v>938</v>
          </cell>
          <cell r="Z113">
            <v>1314</v>
          </cell>
        </row>
        <row r="114">
          <cell r="U114">
            <v>96</v>
          </cell>
          <cell r="V114">
            <v>438</v>
          </cell>
          <cell r="W114">
            <v>493</v>
          </cell>
          <cell r="X114">
            <v>692</v>
          </cell>
          <cell r="Y114">
            <v>938</v>
          </cell>
          <cell r="Z114">
            <v>1314</v>
          </cell>
        </row>
        <row r="115">
          <cell r="U115">
            <v>97</v>
          </cell>
          <cell r="V115">
            <v>438</v>
          </cell>
          <cell r="W115">
            <v>493</v>
          </cell>
          <cell r="X115">
            <v>692</v>
          </cell>
          <cell r="Y115">
            <v>938</v>
          </cell>
          <cell r="Z115">
            <v>1314</v>
          </cell>
        </row>
        <row r="116">
          <cell r="U116">
            <v>98</v>
          </cell>
          <cell r="V116">
            <v>438</v>
          </cell>
          <cell r="W116">
            <v>493</v>
          </cell>
          <cell r="X116">
            <v>692</v>
          </cell>
          <cell r="Y116">
            <v>938</v>
          </cell>
          <cell r="Z116">
            <v>1314</v>
          </cell>
        </row>
        <row r="117">
          <cell r="U117">
            <v>99</v>
          </cell>
          <cell r="V117">
            <v>438</v>
          </cell>
          <cell r="W117">
            <v>493</v>
          </cell>
          <cell r="X117">
            <v>692</v>
          </cell>
          <cell r="Y117">
            <v>938</v>
          </cell>
          <cell r="Z117">
            <v>1314</v>
          </cell>
        </row>
        <row r="118">
          <cell r="U118">
            <v>100</v>
          </cell>
          <cell r="V118">
            <v>438</v>
          </cell>
          <cell r="W118">
            <v>493</v>
          </cell>
          <cell r="X118">
            <v>692</v>
          </cell>
          <cell r="Y118">
            <v>938</v>
          </cell>
          <cell r="Z118">
            <v>1314</v>
          </cell>
        </row>
        <row r="119">
          <cell r="U119">
            <v>101</v>
          </cell>
          <cell r="V119">
            <v>435</v>
          </cell>
          <cell r="W119">
            <v>489</v>
          </cell>
          <cell r="X119">
            <v>686</v>
          </cell>
          <cell r="Y119">
            <v>930</v>
          </cell>
          <cell r="Z119">
            <v>1304</v>
          </cell>
        </row>
      </sheetData>
      <sheetData sheetId="1"/>
      <sheetData sheetId="2"/>
      <sheetData sheetId="3"/>
      <sheetData sheetId="4"/>
      <sheetData sheetId="5"/>
      <sheetData sheetId="6"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_CI"/>
      <sheetName val="EY CHECK_DF"/>
      <sheetName val="Note rủi ro"/>
      <sheetName val="MP"/>
      <sheetName val="A5"/>
      <sheetName val="N2FS"/>
      <sheetName val="E101"/>
      <sheetName val="E201"/>
      <sheetName val="E202"/>
      <sheetName val="E203"/>
      <sheetName val="E204"/>
      <sheetName val="E205"/>
      <sheetName val="E301"/>
      <sheetName val="E302"/>
      <sheetName val="E401"/>
      <sheetName val="E501"/>
      <sheetName val="E601"/>
      <sheetName val="E701"/>
      <sheetName val="Individuals"/>
      <sheetName val="GL"/>
      <sheetName val="Pivot margin"/>
      <sheetName val="Pivot"/>
      <sheetName val="TB"/>
      <sheetName val="VND 30.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K"/>
      <sheetName val="NHATKY"/>
      <sheetName val="CANDOI"/>
      <sheetName val="BS"/>
      <sheetName val="Combite"/>
      <sheetName val="1021"/>
      <sheetName val="1022.VND"/>
      <sheetName val="1011"/>
      <sheetName val="3062"/>
      <sheetName val="3061"/>
      <sheetName val="204"/>
      <sheetName val="203"/>
      <sheetName val="Sheet5"/>
      <sheetName val="Sheet4"/>
      <sheetName val="Sheet2"/>
      <sheetName val="Sheet1"/>
      <sheetName val="KQKD"/>
      <sheetName val="TKHAI"/>
    </sheetNames>
    <sheetDataSet>
      <sheetData sheetId="0" refreshError="1">
        <row r="7">
          <cell r="A7" t="str">
            <v>10</v>
          </cell>
          <cell r="B7" t="str">
            <v>Current Assets</v>
          </cell>
        </row>
        <row r="8">
          <cell r="A8" t="str">
            <v>101</v>
          </cell>
          <cell r="B8" t="str">
            <v>Cash in hand</v>
          </cell>
        </row>
        <row r="9">
          <cell r="A9" t="str">
            <v>1011</v>
          </cell>
          <cell r="B9" t="str">
            <v>Cash - USD</v>
          </cell>
        </row>
        <row r="10">
          <cell r="A10" t="str">
            <v>1012</v>
          </cell>
          <cell r="B10" t="str">
            <v>Cash - VND</v>
          </cell>
        </row>
        <row r="11">
          <cell r="A11" t="str">
            <v>102</v>
          </cell>
          <cell r="B11" t="str">
            <v>Current accounts</v>
          </cell>
        </row>
        <row r="12">
          <cell r="A12" t="str">
            <v>1021</v>
          </cell>
          <cell r="B12" t="str">
            <v>Bank USD - Vimas</v>
          </cell>
        </row>
        <row r="13">
          <cell r="A13" t="str">
            <v>1022</v>
          </cell>
          <cell r="B13" t="str">
            <v>Bank VND - Vimas</v>
          </cell>
        </row>
        <row r="14">
          <cell r="A14" t="str">
            <v>103</v>
          </cell>
          <cell r="B14" t="str">
            <v>Sheraton Account</v>
          </cell>
        </row>
        <row r="15">
          <cell r="A15" t="str">
            <v>1031</v>
          </cell>
          <cell r="B15" t="str">
            <v>Cash</v>
          </cell>
        </row>
        <row r="16">
          <cell r="A16" t="str">
            <v>10311</v>
          </cell>
          <cell r="B16" t="str">
            <v>Cash-VND</v>
          </cell>
        </row>
        <row r="17">
          <cell r="A17" t="str">
            <v>10312</v>
          </cell>
          <cell r="B17" t="str">
            <v>Cash -USD</v>
          </cell>
        </row>
        <row r="18">
          <cell r="A18" t="str">
            <v>1032</v>
          </cell>
          <cell r="B18" t="str">
            <v>Bank</v>
          </cell>
        </row>
        <row r="19">
          <cell r="A19" t="str">
            <v>10321</v>
          </cell>
          <cell r="B19" t="str">
            <v>Bank - USD</v>
          </cell>
        </row>
        <row r="20">
          <cell r="A20" t="str">
            <v>10322</v>
          </cell>
          <cell r="B20" t="str">
            <v>Bank - VND</v>
          </cell>
        </row>
        <row r="21">
          <cell r="A21" t="str">
            <v>1033</v>
          </cell>
          <cell r="B21" t="str">
            <v>Bank - Others</v>
          </cell>
        </row>
        <row r="22">
          <cell r="A22" t="str">
            <v>104</v>
          </cell>
          <cell r="B22" t="str">
            <v>Account receivables</v>
          </cell>
        </row>
        <row r="23">
          <cell r="A23" t="str">
            <v>1041</v>
          </cell>
          <cell r="B23" t="str">
            <v>Account receivables - Vimas</v>
          </cell>
        </row>
        <row r="24">
          <cell r="A24" t="str">
            <v>10411</v>
          </cell>
          <cell r="B24" t="str">
            <v>Advance- Vimas</v>
          </cell>
        </row>
        <row r="25">
          <cell r="A25" t="str">
            <v>10412</v>
          </cell>
          <cell r="B25" t="str">
            <v>Prepayment - Vimas</v>
          </cell>
        </row>
        <row r="26">
          <cell r="A26" t="str">
            <v>1042</v>
          </cell>
          <cell r="B26" t="str">
            <v>Account receivables - Sheraton</v>
          </cell>
        </row>
        <row r="27">
          <cell r="A27" t="str">
            <v>10421</v>
          </cell>
          <cell r="B27" t="str">
            <v>Advance - Sheraton</v>
          </cell>
        </row>
        <row r="28">
          <cell r="A28" t="str">
            <v>10422</v>
          </cell>
          <cell r="B28" t="str">
            <v>Prepayment - Sheraton</v>
          </cell>
        </row>
        <row r="29">
          <cell r="A29" t="str">
            <v>10423</v>
          </cell>
          <cell r="B29" t="str">
            <v>Receivables from customers</v>
          </cell>
        </row>
        <row r="30">
          <cell r="A30" t="str">
            <v>1049</v>
          </cell>
          <cell r="B30" t="str">
            <v>Provision for bad debts</v>
          </cell>
        </row>
        <row r="31">
          <cell r="A31" t="str">
            <v>105</v>
          </cell>
          <cell r="B31" t="str">
            <v>In-put VAT</v>
          </cell>
        </row>
        <row r="32">
          <cell r="A32" t="str">
            <v>1051</v>
          </cell>
          <cell r="B32" t="str">
            <v>Vimas In-put VAT</v>
          </cell>
        </row>
        <row r="33">
          <cell r="A33" t="str">
            <v>1052</v>
          </cell>
          <cell r="B33" t="str">
            <v>Hotel In-put VAT</v>
          </cell>
        </row>
        <row r="34">
          <cell r="A34" t="str">
            <v>1053</v>
          </cell>
          <cell r="B34" t="str">
            <v>Fixed Asset In-put VAT</v>
          </cell>
        </row>
        <row r="35">
          <cell r="A35" t="str">
            <v>106</v>
          </cell>
          <cell r="B35" t="str">
            <v>Materials in storage</v>
          </cell>
        </row>
        <row r="36">
          <cell r="A36" t="str">
            <v>1061</v>
          </cell>
          <cell r="B36" t="str">
            <v>Food</v>
          </cell>
        </row>
        <row r="37">
          <cell r="A37" t="str">
            <v>1062</v>
          </cell>
          <cell r="B37" t="str">
            <v>Beverage</v>
          </cell>
        </row>
        <row r="38">
          <cell r="A38" t="str">
            <v>1063</v>
          </cell>
          <cell r="B38" t="str">
            <v>Others</v>
          </cell>
        </row>
        <row r="39">
          <cell r="A39" t="str">
            <v>1069</v>
          </cell>
          <cell r="B39" t="str">
            <v>Provision for devaluation of inventories</v>
          </cell>
        </row>
        <row r="41">
          <cell r="A41" t="str">
            <v>20</v>
          </cell>
          <cell r="B41" t="str">
            <v>Fixed assets</v>
          </cell>
        </row>
        <row r="42">
          <cell r="A42" t="str">
            <v>201</v>
          </cell>
          <cell r="B42" t="str">
            <v>Land and building</v>
          </cell>
        </row>
        <row r="43">
          <cell r="A43" t="str">
            <v>2011</v>
          </cell>
          <cell r="B43" t="str">
            <v>Land cost</v>
          </cell>
        </row>
        <row r="44">
          <cell r="A44" t="str">
            <v>202</v>
          </cell>
          <cell r="B44" t="str">
            <v>Office furniture &amp; fittings cost</v>
          </cell>
        </row>
        <row r="45">
          <cell r="A45" t="str">
            <v>203</v>
          </cell>
          <cell r="B45" t="str">
            <v>Office equipment - Cost</v>
          </cell>
        </row>
        <row r="46">
          <cell r="A46" t="str">
            <v>204</v>
          </cell>
          <cell r="B46" t="str">
            <v>Vehicle - Cost</v>
          </cell>
        </row>
        <row r="47">
          <cell r="A47" t="str">
            <v>205</v>
          </cell>
          <cell r="B47" t="str">
            <v>Fixed assets _ HOE</v>
          </cell>
        </row>
        <row r="48">
          <cell r="A48" t="str">
            <v>206</v>
          </cell>
          <cell r="B48" t="str">
            <v>Intangible fixed assets</v>
          </cell>
        </row>
        <row r="49">
          <cell r="A49" t="str">
            <v>2061</v>
          </cell>
          <cell r="B49" t="str">
            <v>Pre - Operating fixed assets</v>
          </cell>
        </row>
        <row r="50">
          <cell r="A50" t="str">
            <v>2062</v>
          </cell>
          <cell r="B50" t="str">
            <v>Renovation cost</v>
          </cell>
        </row>
        <row r="51">
          <cell r="A51" t="str">
            <v>207</v>
          </cell>
          <cell r="B51" t="str">
            <v>Dev. Expenditure/ Work in progress</v>
          </cell>
        </row>
        <row r="52">
          <cell r="A52" t="str">
            <v>2070</v>
          </cell>
          <cell r="B52" t="str">
            <v>Consultant &amp; Sub contractor</v>
          </cell>
        </row>
        <row r="53">
          <cell r="A53" t="str">
            <v>20701</v>
          </cell>
          <cell r="B53" t="str">
            <v>Pay to creditors</v>
          </cell>
        </row>
        <row r="54">
          <cell r="A54" t="str">
            <v>2071</v>
          </cell>
          <cell r="B54" t="str">
            <v>W.I.P - Construction forward contract</v>
          </cell>
        </row>
        <row r="55">
          <cell r="A55" t="str">
            <v>20712</v>
          </cell>
          <cell r="B55" t="str">
            <v>Soil investigations</v>
          </cell>
        </row>
        <row r="56">
          <cell r="A56" t="str">
            <v>20714</v>
          </cell>
          <cell r="B56" t="str">
            <v>Signboard</v>
          </cell>
        </row>
        <row r="57">
          <cell r="A57" t="str">
            <v>20715</v>
          </cell>
          <cell r="B57" t="str">
            <v>Others</v>
          </cell>
        </row>
        <row r="58">
          <cell r="A58" t="str">
            <v>2072</v>
          </cell>
          <cell r="B58" t="str">
            <v>W.I.P- - Construction substructure</v>
          </cell>
        </row>
        <row r="59">
          <cell r="A59" t="str">
            <v>20722</v>
          </cell>
          <cell r="B59" t="str">
            <v>Piling</v>
          </cell>
        </row>
        <row r="60">
          <cell r="A60" t="str">
            <v>20724</v>
          </cell>
          <cell r="B60" t="str">
            <v>Mechanical &amp; electrical work</v>
          </cell>
        </row>
        <row r="61">
          <cell r="A61" t="str">
            <v>20725</v>
          </cell>
          <cell r="B61" t="str">
            <v>Others</v>
          </cell>
        </row>
        <row r="62">
          <cell r="A62" t="str">
            <v>20726</v>
          </cell>
          <cell r="B62" t="str">
            <v>Depreciation expenses</v>
          </cell>
        </row>
        <row r="63">
          <cell r="A63" t="str">
            <v>20727</v>
          </cell>
          <cell r="B63" t="str">
            <v>Pending expenses</v>
          </cell>
        </row>
        <row r="64">
          <cell r="A64" t="str">
            <v>2073</v>
          </cell>
          <cell r="B64" t="str">
            <v>W.I.P - Superstructure</v>
          </cell>
        </row>
        <row r="65">
          <cell r="A65" t="str">
            <v>20731</v>
          </cell>
          <cell r="B65" t="str">
            <v>Builder' s work</v>
          </cell>
        </row>
        <row r="66">
          <cell r="A66" t="str">
            <v>20731A</v>
          </cell>
          <cell r="B66" t="str">
            <v>Remaining &amp; Reinstatement Works</v>
          </cell>
        </row>
        <row r="67">
          <cell r="A67" t="str">
            <v>20734</v>
          </cell>
          <cell r="B67" t="str">
            <v>Electrical</v>
          </cell>
        </row>
        <row r="68">
          <cell r="A68" t="str">
            <v>20735</v>
          </cell>
          <cell r="B68" t="str">
            <v>Fire protection</v>
          </cell>
        </row>
        <row r="69">
          <cell r="A69" t="str">
            <v>2073C</v>
          </cell>
          <cell r="B69" t="str">
            <v>Landscaping</v>
          </cell>
        </row>
        <row r="70">
          <cell r="A70" t="str">
            <v>2073D</v>
          </cell>
          <cell r="B70" t="str">
            <v>Others</v>
          </cell>
        </row>
        <row r="71">
          <cell r="A71" t="str">
            <v>2073F</v>
          </cell>
          <cell r="B71" t="str">
            <v>CETEC</v>
          </cell>
        </row>
        <row r="72">
          <cell r="A72" t="str">
            <v>2073G</v>
          </cell>
          <cell r="B72" t="str">
            <v>Light style</v>
          </cell>
        </row>
        <row r="73">
          <cell r="A73" t="str">
            <v>2073H</v>
          </cell>
          <cell r="B73" t="str">
            <v>Jalex - ID Works</v>
          </cell>
        </row>
        <row r="74">
          <cell r="A74" t="str">
            <v>2073J</v>
          </cell>
          <cell r="B74" t="str">
            <v>Signage</v>
          </cell>
        </row>
        <row r="75">
          <cell r="A75" t="str">
            <v>2073L</v>
          </cell>
          <cell r="B75" t="str">
            <v>Infrastructure</v>
          </cell>
        </row>
        <row r="76">
          <cell r="A76" t="str">
            <v>2073M</v>
          </cell>
          <cell r="B76" t="str">
            <v>Lake cleaning</v>
          </cell>
        </row>
        <row r="77">
          <cell r="A77" t="str">
            <v>2073N</v>
          </cell>
          <cell r="B77" t="str">
            <v>IE Candid &amp; Polytek</v>
          </cell>
        </row>
        <row r="78">
          <cell r="A78" t="str">
            <v>2073P</v>
          </cell>
          <cell r="B78" t="str">
            <v>Arising Expense</v>
          </cell>
        </row>
        <row r="79">
          <cell r="A79" t="str">
            <v>2074</v>
          </cell>
          <cell r="B79" t="str">
            <v>Classify Input VAT on Expenses</v>
          </cell>
        </row>
        <row r="80">
          <cell r="A80" t="str">
            <v>2075</v>
          </cell>
          <cell r="B80" t="str">
            <v>W.I.P - Site  costs</v>
          </cell>
        </row>
        <row r="81">
          <cell r="A81" t="str">
            <v>20751</v>
          </cell>
          <cell r="B81" t="str">
            <v>Securities</v>
          </cell>
        </row>
        <row r="82">
          <cell r="A82" t="str">
            <v>20755</v>
          </cell>
          <cell r="B82" t="str">
            <v>Others</v>
          </cell>
        </row>
        <row r="83">
          <cell r="A83" t="str">
            <v>2076</v>
          </cell>
          <cell r="B83" t="str">
            <v>W.I.P - Professional fees</v>
          </cell>
        </row>
        <row r="84">
          <cell r="A84" t="str">
            <v>20761</v>
          </cell>
          <cell r="B84" t="str">
            <v>Project manager</v>
          </cell>
        </row>
        <row r="85">
          <cell r="A85" t="str">
            <v>20762</v>
          </cell>
          <cell r="B85" t="str">
            <v>Design consultant</v>
          </cell>
        </row>
        <row r="86">
          <cell r="A86" t="str">
            <v>20763</v>
          </cell>
          <cell r="B86" t="str">
            <v>Architect</v>
          </cell>
        </row>
        <row r="87">
          <cell r="A87" t="str">
            <v>20764</v>
          </cell>
          <cell r="B87" t="str">
            <v>Structural engineer</v>
          </cell>
        </row>
        <row r="88">
          <cell r="A88" t="str">
            <v>20765</v>
          </cell>
          <cell r="B88" t="str">
            <v>Mechanical &amp; electrical engineer</v>
          </cell>
        </row>
        <row r="89">
          <cell r="A89" t="str">
            <v>20766</v>
          </cell>
          <cell r="B89" t="str">
            <v>Quantity surveyor</v>
          </cell>
        </row>
        <row r="90">
          <cell r="A90" t="str">
            <v>20767</v>
          </cell>
          <cell r="B90" t="str">
            <v>Interior designer</v>
          </cell>
        </row>
        <row r="91">
          <cell r="A91" t="str">
            <v>20768</v>
          </cell>
          <cell r="B91" t="str">
            <v>Landscaping consultant</v>
          </cell>
        </row>
        <row r="92">
          <cell r="A92" t="str">
            <v>20769</v>
          </cell>
          <cell r="B92" t="str">
            <v>Surveyors</v>
          </cell>
        </row>
        <row r="93">
          <cell r="A93" t="str">
            <v>2076A</v>
          </cell>
          <cell r="B93" t="str">
            <v>Local consultant</v>
          </cell>
        </row>
        <row r="94">
          <cell r="A94" t="str">
            <v>2076B</v>
          </cell>
          <cell r="B94" t="str">
            <v>Others</v>
          </cell>
        </row>
        <row r="95">
          <cell r="A95" t="str">
            <v>2076C</v>
          </cell>
          <cell r="B95" t="str">
            <v>Kitchen Planners</v>
          </cell>
        </row>
        <row r="96">
          <cell r="A96" t="str">
            <v>2076D</v>
          </cell>
          <cell r="B96" t="str">
            <v>Hotel Management Corporation</v>
          </cell>
        </row>
        <row r="97">
          <cell r="A97" t="str">
            <v>2076E</v>
          </cell>
          <cell r="B97" t="str">
            <v>Withholding tax for consultant</v>
          </cell>
        </row>
        <row r="98">
          <cell r="A98" t="str">
            <v>2076F</v>
          </cell>
          <cell r="B98" t="str">
            <v>Vimas consultant and advisors</v>
          </cell>
        </row>
        <row r="99">
          <cell r="A99" t="str">
            <v>2076G</v>
          </cell>
          <cell r="B99" t="str">
            <v>Project management Consultant WTW</v>
          </cell>
        </row>
        <row r="100">
          <cell r="A100" t="str">
            <v>2076H</v>
          </cell>
          <cell r="B100" t="str">
            <v>Market survey covering the hotel</v>
          </cell>
        </row>
        <row r="101">
          <cell r="A101" t="str">
            <v>2076I</v>
          </cell>
          <cell r="B101" t="str">
            <v>Lighting consultant</v>
          </cell>
        </row>
        <row r="102">
          <cell r="A102" t="str">
            <v>2076J</v>
          </cell>
          <cell r="B102" t="str">
            <v>Resident architect</v>
          </cell>
        </row>
        <row r="103">
          <cell r="A103" t="str">
            <v>2076K</v>
          </cell>
          <cell r="B103" t="str">
            <v>Resident engineer</v>
          </cell>
        </row>
        <row r="104">
          <cell r="A104" t="str">
            <v>2076L</v>
          </cell>
          <cell r="B104" t="str">
            <v>Acoustic - Vibration consultant</v>
          </cell>
        </row>
        <row r="105">
          <cell r="A105" t="str">
            <v>2076M</v>
          </cell>
          <cell r="B105" t="str">
            <v>M&amp;E Resident Engineer</v>
          </cell>
        </row>
        <row r="106">
          <cell r="A106" t="str">
            <v>2076N</v>
          </cell>
          <cell r="B106" t="str">
            <v>Colliers Jardin Pte Ltd</v>
          </cell>
        </row>
        <row r="107">
          <cell r="A107" t="str">
            <v>2076P</v>
          </cell>
          <cell r="B107" t="str">
            <v>Graphics and Signage Consultant</v>
          </cell>
        </row>
        <row r="108">
          <cell r="A108" t="str">
            <v>2076Q</v>
          </cell>
          <cell r="B108" t="str">
            <v>Water line for K5 - Project</v>
          </cell>
        </row>
        <row r="109">
          <cell r="A109" t="str">
            <v>2076S</v>
          </cell>
          <cell r="B109" t="str">
            <v>Art work</v>
          </cell>
        </row>
        <row r="110">
          <cell r="A110" t="str">
            <v>2076T</v>
          </cell>
          <cell r="B110" t="str">
            <v>HOE Procurement Agent</v>
          </cell>
        </row>
        <row r="111">
          <cell r="A111" t="str">
            <v>2076U</v>
          </cell>
          <cell r="B111" t="str">
            <v>HOE</v>
          </cell>
        </row>
        <row r="112">
          <cell r="A112" t="str">
            <v>2076V</v>
          </cell>
          <cell r="B112" t="str">
            <v>Tel/Fax cables for Hotel</v>
          </cell>
        </row>
        <row r="113">
          <cell r="A113" t="str">
            <v>2077</v>
          </cell>
          <cell r="B113" t="str">
            <v>W.I.P - Sales promotion &amp; public relations</v>
          </cell>
        </row>
        <row r="114">
          <cell r="A114" t="str">
            <v>20771</v>
          </cell>
          <cell r="B114" t="str">
            <v>Agent's fees</v>
          </cell>
        </row>
        <row r="115">
          <cell r="A115" t="str">
            <v>20772</v>
          </cell>
          <cell r="B115" t="str">
            <v>Advertising and promotion</v>
          </cell>
        </row>
        <row r="116">
          <cell r="A116" t="str">
            <v>20773</v>
          </cell>
          <cell r="B116" t="str">
            <v>Photography</v>
          </cell>
        </row>
        <row r="117">
          <cell r="A117" t="str">
            <v>20775</v>
          </cell>
          <cell r="B117" t="str">
            <v>Advertising signboards</v>
          </cell>
        </row>
        <row r="118">
          <cell r="A118" t="str">
            <v>20777</v>
          </cell>
          <cell r="B118" t="str">
            <v>Printing fees</v>
          </cell>
        </row>
        <row r="119">
          <cell r="A119" t="str">
            <v>20778</v>
          </cell>
          <cell r="B119" t="str">
            <v>Others</v>
          </cell>
        </row>
        <row r="120">
          <cell r="A120" t="str">
            <v>2078</v>
          </cell>
          <cell r="B120" t="str">
            <v>W.I.P - Entertainment, travel &amp; Mis.</v>
          </cell>
        </row>
        <row r="121">
          <cell r="A121" t="str">
            <v>20781</v>
          </cell>
          <cell r="B121" t="str">
            <v>Entertainment</v>
          </cell>
        </row>
        <row r="122">
          <cell r="A122" t="str">
            <v>20782</v>
          </cell>
          <cell r="B122" t="str">
            <v>Travelling/ Accommodation</v>
          </cell>
        </row>
        <row r="123">
          <cell r="A123" t="str">
            <v>20783</v>
          </cell>
          <cell r="B123" t="str">
            <v>Stationer/ printing/ Photograph</v>
          </cell>
        </row>
        <row r="124">
          <cell r="A124" t="str">
            <v>20784</v>
          </cell>
          <cell r="B124" t="str">
            <v>Legal</v>
          </cell>
        </row>
        <row r="125">
          <cell r="A125" t="str">
            <v>20786</v>
          </cell>
          <cell r="B125" t="str">
            <v>Administrative fees</v>
          </cell>
        </row>
        <row r="126">
          <cell r="A126" t="str">
            <v>20787</v>
          </cell>
          <cell r="B126" t="str">
            <v>Telephone cost</v>
          </cell>
        </row>
        <row r="127">
          <cell r="A127" t="str">
            <v>20788</v>
          </cell>
          <cell r="B127" t="str">
            <v>Allowances for Board Members</v>
          </cell>
        </row>
        <row r="128">
          <cell r="A128" t="str">
            <v>20789</v>
          </cell>
          <cell r="B128" t="str">
            <v>Salary</v>
          </cell>
        </row>
        <row r="129">
          <cell r="A129" t="str">
            <v>2078A</v>
          </cell>
          <cell r="B129" t="str">
            <v>Audit fees</v>
          </cell>
        </row>
        <row r="130">
          <cell r="A130" t="str">
            <v>2078B</v>
          </cell>
          <cell r="B130" t="str">
            <v>House rental</v>
          </cell>
        </row>
        <row r="131">
          <cell r="A131" t="str">
            <v>2078C</v>
          </cell>
          <cell r="B131" t="str">
            <v>Water cost</v>
          </cell>
        </row>
        <row r="132">
          <cell r="A132" t="str">
            <v>2078D</v>
          </cell>
          <cell r="B132" t="str">
            <v>Electricity cost</v>
          </cell>
        </row>
        <row r="133">
          <cell r="A133" t="str">
            <v>2078E</v>
          </cell>
          <cell r="B133" t="str">
            <v>Insurance</v>
          </cell>
        </row>
        <row r="134">
          <cell r="A134" t="str">
            <v>2078F</v>
          </cell>
          <cell r="B134" t="str">
            <v>Others</v>
          </cell>
        </row>
        <row r="135">
          <cell r="A135" t="str">
            <v>2078G</v>
          </cell>
          <cell r="B135" t="str">
            <v>Allowances</v>
          </cell>
        </row>
        <row r="136">
          <cell r="A136" t="str">
            <v>2078I</v>
          </cell>
          <cell r="B136" t="str">
            <v>Mock up room</v>
          </cell>
        </row>
        <row r="137">
          <cell r="A137" t="str">
            <v>2078K</v>
          </cell>
          <cell r="B137" t="str">
            <v>Miscellaneous</v>
          </cell>
        </row>
        <row r="138">
          <cell r="A138" t="str">
            <v>2078M</v>
          </cell>
          <cell r="B138" t="str">
            <v>Provision for severance allowance</v>
          </cell>
        </row>
        <row r="139">
          <cell r="A139" t="str">
            <v>2079</v>
          </cell>
          <cell r="B139" t="str">
            <v>W.I.P - Interest</v>
          </cell>
        </row>
        <row r="140">
          <cell r="A140" t="str">
            <v>20791</v>
          </cell>
          <cell r="B140" t="str">
            <v>Interest cost</v>
          </cell>
        </row>
        <row r="141">
          <cell r="A141" t="str">
            <v>20792</v>
          </cell>
          <cell r="B141" t="str">
            <v>Interest income</v>
          </cell>
        </row>
        <row r="142">
          <cell r="A142" t="str">
            <v>20793</v>
          </cell>
          <cell r="B142" t="str">
            <v>Stamp duty &amp; Bank charge</v>
          </cell>
        </row>
        <row r="143">
          <cell r="A143" t="str">
            <v>20794</v>
          </cell>
          <cell r="B143" t="str">
            <v>Profit - Rate exchange</v>
          </cell>
        </row>
        <row r="144">
          <cell r="A144" t="str">
            <v>20795</v>
          </cell>
          <cell r="B144" t="str">
            <v>Loss - Rate exchange</v>
          </cell>
        </row>
        <row r="145">
          <cell r="A145" t="str">
            <v>20796</v>
          </cell>
          <cell r="B145" t="str">
            <v>Staff welfare</v>
          </cell>
        </row>
        <row r="146">
          <cell r="A146" t="str">
            <v>20797</v>
          </cell>
          <cell r="B146" t="str">
            <v>Land rental</v>
          </cell>
        </row>
        <row r="147">
          <cell r="A147" t="str">
            <v>208</v>
          </cell>
          <cell r="B147" t="str">
            <v>Depreciation</v>
          </cell>
        </row>
        <row r="148">
          <cell r="A148" t="str">
            <v>2081</v>
          </cell>
          <cell r="B148" t="str">
            <v>Depreciation of the land</v>
          </cell>
        </row>
        <row r="149">
          <cell r="A149" t="str">
            <v>2082</v>
          </cell>
          <cell r="B149" t="str">
            <v>Depreciation of office furniture</v>
          </cell>
        </row>
        <row r="150">
          <cell r="A150" t="str">
            <v>2083</v>
          </cell>
          <cell r="B150" t="str">
            <v>Depreciation of office equipment</v>
          </cell>
        </row>
        <row r="151">
          <cell r="A151" t="str">
            <v>2084</v>
          </cell>
          <cell r="B151" t="str">
            <v>Depreciation of Vehicle</v>
          </cell>
        </row>
        <row r="152">
          <cell r="A152" t="str">
            <v>2085</v>
          </cell>
          <cell r="B152" t="str">
            <v>Depreciation of the building</v>
          </cell>
        </row>
        <row r="153">
          <cell r="A153" t="str">
            <v>2086</v>
          </cell>
          <cell r="B153" t="str">
            <v>Depreciation of HOE</v>
          </cell>
        </row>
        <row r="154">
          <cell r="A154" t="str">
            <v>30</v>
          </cell>
          <cell r="B154" t="str">
            <v>Current liabilities</v>
          </cell>
        </row>
        <row r="155">
          <cell r="A155" t="str">
            <v>301</v>
          </cell>
          <cell r="B155" t="str">
            <v>Deposit of Tenderers &amp; Supplier</v>
          </cell>
        </row>
        <row r="156">
          <cell r="A156" t="str">
            <v>302</v>
          </cell>
          <cell r="B156" t="str">
            <v>Amounts Due</v>
          </cell>
        </row>
        <row r="157">
          <cell r="A157" t="str">
            <v>3021</v>
          </cell>
          <cell r="B157" t="str">
            <v>Due to Owners</v>
          </cell>
        </row>
        <row r="158">
          <cell r="A158" t="str">
            <v>30211</v>
          </cell>
          <cell r="B158" t="str">
            <v>Payable to owners _ Hotay Cor</v>
          </cell>
        </row>
        <row r="159">
          <cell r="A159" t="str">
            <v>30212</v>
          </cell>
          <cell r="B159" t="str">
            <v>Payable to owners _ Faber</v>
          </cell>
        </row>
        <row r="160">
          <cell r="A160" t="str">
            <v>3022</v>
          </cell>
          <cell r="B160" t="str">
            <v>Taxes</v>
          </cell>
        </row>
        <row r="161">
          <cell r="A161" t="str">
            <v>30221</v>
          </cell>
          <cell r="B161" t="str">
            <v>Value added tax (VAT)</v>
          </cell>
        </row>
        <row r="162">
          <cell r="A162" t="str">
            <v>30222</v>
          </cell>
          <cell r="B162" t="str">
            <v>Special consumption tax</v>
          </cell>
        </row>
        <row r="163">
          <cell r="A163" t="str">
            <v>30223</v>
          </cell>
          <cell r="B163" t="str">
            <v>Import and export tax</v>
          </cell>
        </row>
        <row r="164">
          <cell r="A164" t="str">
            <v>30224</v>
          </cell>
          <cell r="B164" t="str">
            <v>Corporate Income Tax (CIT)</v>
          </cell>
        </row>
        <row r="165">
          <cell r="A165" t="str">
            <v>30225</v>
          </cell>
          <cell r="B165" t="str">
            <v>Land and housing tax</v>
          </cell>
        </row>
        <row r="166">
          <cell r="A166" t="str">
            <v>30226</v>
          </cell>
          <cell r="B166" t="str">
            <v>Foreign contract withholding tax (FCT)</v>
          </cell>
        </row>
        <row r="167">
          <cell r="A167" t="str">
            <v>30227</v>
          </cell>
          <cell r="B167" t="str">
            <v>Personal income Tax</v>
          </cell>
        </row>
        <row r="168">
          <cell r="A168" t="str">
            <v>30228</v>
          </cell>
          <cell r="B168" t="str">
            <v>Other Taxations</v>
          </cell>
        </row>
        <row r="169">
          <cell r="A169" t="str">
            <v>3023</v>
          </cell>
          <cell r="B169" t="str">
            <v>Due to others</v>
          </cell>
        </row>
        <row r="170">
          <cell r="A170" t="str">
            <v>3024</v>
          </cell>
          <cell r="B170" t="str">
            <v>Loans interest</v>
          </cell>
        </row>
        <row r="171">
          <cell r="A171" t="str">
            <v>30241</v>
          </cell>
          <cell r="B171" t="str">
            <v>Loan interest -VCB</v>
          </cell>
        </row>
        <row r="172">
          <cell r="A172" t="str">
            <v>30242</v>
          </cell>
          <cell r="B172" t="str">
            <v>Loan interest - FABER</v>
          </cell>
        </row>
        <row r="173">
          <cell r="A173" t="str">
            <v>30243</v>
          </cell>
          <cell r="B173" t="str">
            <v>Loan interest - Others</v>
          </cell>
        </row>
        <row r="174">
          <cell r="A174" t="str">
            <v>303</v>
          </cell>
          <cell r="B174" t="str">
            <v>Current portion of long term loan</v>
          </cell>
        </row>
        <row r="175">
          <cell r="A175" t="str">
            <v>3031</v>
          </cell>
          <cell r="B175" t="str">
            <v>CPOLT loan-Faber</v>
          </cell>
        </row>
        <row r="176">
          <cell r="A176" t="str">
            <v>3032</v>
          </cell>
          <cell r="B176" t="str">
            <v>CPOLT loan-VCB</v>
          </cell>
        </row>
        <row r="177">
          <cell r="A177" t="str">
            <v>304</v>
          </cell>
          <cell r="B177" t="str">
            <v>Accrual charges</v>
          </cell>
        </row>
        <row r="178">
          <cell r="A178" t="str">
            <v>3041</v>
          </cell>
          <cell r="B178" t="str">
            <v>Main contractor's work</v>
          </cell>
        </row>
        <row r="179">
          <cell r="A179" t="str">
            <v>3042</v>
          </cell>
          <cell r="B179" t="str">
            <v>Direct contractor</v>
          </cell>
        </row>
        <row r="180">
          <cell r="A180" t="str">
            <v>3043</v>
          </cell>
          <cell r="B180" t="str">
            <v>Consultants</v>
          </cell>
        </row>
        <row r="181">
          <cell r="A181" t="str">
            <v>3044</v>
          </cell>
          <cell r="B181" t="str">
            <v>Auditor</v>
          </cell>
        </row>
        <row r="182">
          <cell r="A182" t="str">
            <v>3045</v>
          </cell>
          <cell r="B182" t="str">
            <v>Stutory Expenses</v>
          </cell>
        </row>
        <row r="183">
          <cell r="A183" t="str">
            <v>3046</v>
          </cell>
          <cell r="B183" t="str">
            <v>Hotel Operator</v>
          </cell>
        </row>
        <row r="184">
          <cell r="A184" t="str">
            <v>3047</v>
          </cell>
          <cell r="B184" t="str">
            <v>Others</v>
          </cell>
        </row>
        <row r="185">
          <cell r="A185" t="str">
            <v>306</v>
          </cell>
          <cell r="B185" t="str">
            <v xml:space="preserve">Long term loans </v>
          </cell>
        </row>
        <row r="186">
          <cell r="A186" t="str">
            <v>3061</v>
          </cell>
          <cell r="B186" t="str">
            <v>Long term loans - Faber</v>
          </cell>
        </row>
        <row r="187">
          <cell r="A187" t="str">
            <v>3062</v>
          </cell>
          <cell r="B187" t="str">
            <v>Long term loans - VCB</v>
          </cell>
        </row>
        <row r="188">
          <cell r="A188" t="str">
            <v>3063</v>
          </cell>
          <cell r="B188" t="str">
            <v>Long term loans - Others</v>
          </cell>
        </row>
        <row r="190">
          <cell r="A190" t="str">
            <v>40</v>
          </cell>
          <cell r="B190" t="str">
            <v>Owner's Equity</v>
          </cell>
        </row>
        <row r="191">
          <cell r="A191" t="str">
            <v>401</v>
          </cell>
          <cell r="B191" t="str">
            <v>Legal Capital</v>
          </cell>
        </row>
        <row r="192">
          <cell r="A192" t="str">
            <v>4011</v>
          </cell>
          <cell r="B192" t="str">
            <v>Vietnamese Party</v>
          </cell>
        </row>
        <row r="193">
          <cell r="A193" t="str">
            <v>4012</v>
          </cell>
          <cell r="B193" t="str">
            <v>Foreign Party</v>
          </cell>
        </row>
        <row r="194">
          <cell r="A194" t="str">
            <v>402</v>
          </cell>
          <cell r="B194" t="str">
            <v>Profit &amp; Loss</v>
          </cell>
        </row>
        <row r="195">
          <cell r="A195" t="str">
            <v>4021</v>
          </cell>
          <cell r="B195" t="str">
            <v>Profit &amp; Loss-Operator</v>
          </cell>
        </row>
        <row r="196">
          <cell r="A196" t="str">
            <v>4022</v>
          </cell>
          <cell r="B196" t="str">
            <v>Other Profit &amp; Loss</v>
          </cell>
        </row>
        <row r="198">
          <cell r="A198" t="str">
            <v>50</v>
          </cell>
          <cell r="B198" t="str">
            <v>Revenue</v>
          </cell>
        </row>
        <row r="199">
          <cell r="A199" t="str">
            <v>501</v>
          </cell>
          <cell r="B199" t="str">
            <v>Revenue</v>
          </cell>
        </row>
        <row r="200">
          <cell r="A200" t="str">
            <v>5011</v>
          </cell>
          <cell r="B200" t="str">
            <v>Room Revenue</v>
          </cell>
        </row>
        <row r="201">
          <cell r="A201" t="str">
            <v>5012</v>
          </cell>
          <cell r="B201" t="str">
            <v>Food Revenue</v>
          </cell>
        </row>
        <row r="202">
          <cell r="A202" t="str">
            <v>5013</v>
          </cell>
          <cell r="B202" t="str">
            <v>Beverage Revenue</v>
          </cell>
        </row>
        <row r="203">
          <cell r="A203" t="str">
            <v>5014</v>
          </cell>
          <cell r="B203" t="str">
            <v>R&amp;B Other income</v>
          </cell>
        </row>
        <row r="204">
          <cell r="A204" t="str">
            <v>5015</v>
          </cell>
          <cell r="B204" t="str">
            <v>Telephone Revenue</v>
          </cell>
        </row>
        <row r="205">
          <cell r="A205" t="str">
            <v>5016</v>
          </cell>
          <cell r="B205" t="str">
            <v>Minor Revenue</v>
          </cell>
        </row>
        <row r="206">
          <cell r="A206" t="str">
            <v>5017</v>
          </cell>
          <cell r="B206" t="str">
            <v>Imperial Court/Outlet Rental Revenue</v>
          </cell>
        </row>
        <row r="207">
          <cell r="A207" t="str">
            <v>5018</v>
          </cell>
          <cell r="B207" t="str">
            <v>Rents &amp; Other Revenue</v>
          </cell>
        </row>
        <row r="208">
          <cell r="A208" t="str">
            <v>502</v>
          </cell>
          <cell r="B208" t="str">
            <v>Intra-Company Revenue</v>
          </cell>
        </row>
        <row r="209">
          <cell r="A209" t="str">
            <v>503</v>
          </cell>
          <cell r="B209" t="str">
            <v>Income from Financial Activities</v>
          </cell>
        </row>
        <row r="210">
          <cell r="A210" t="str">
            <v>504</v>
          </cell>
          <cell r="B210" t="str">
            <v>Sales discount</v>
          </cell>
        </row>
        <row r="211">
          <cell r="A211" t="str">
            <v>505</v>
          </cell>
          <cell r="B211" t="str">
            <v>Sales rebates</v>
          </cell>
        </row>
        <row r="213">
          <cell r="A213" t="str">
            <v>60</v>
          </cell>
          <cell r="B213" t="str">
            <v>Expenses</v>
          </cell>
        </row>
        <row r="214">
          <cell r="A214" t="str">
            <v>601</v>
          </cell>
          <cell r="B214" t="str">
            <v>Salary</v>
          </cell>
        </row>
        <row r="215">
          <cell r="A215" t="str">
            <v>6011</v>
          </cell>
          <cell r="B215" t="str">
            <v>Room salary</v>
          </cell>
        </row>
        <row r="216">
          <cell r="A216" t="str">
            <v>6012</v>
          </cell>
          <cell r="B216" t="str">
            <v>Food &amp; beverage salary</v>
          </cell>
        </row>
        <row r="217">
          <cell r="A217" t="str">
            <v>6013</v>
          </cell>
          <cell r="B217" t="str">
            <v>Telephone salary</v>
          </cell>
        </row>
        <row r="218">
          <cell r="A218" t="str">
            <v>6014</v>
          </cell>
          <cell r="B218" t="str">
            <v>Minor salary</v>
          </cell>
        </row>
        <row r="219">
          <cell r="A219" t="str">
            <v>6015</v>
          </cell>
          <cell r="B219" t="str">
            <v>Imperial salary</v>
          </cell>
        </row>
        <row r="221">
          <cell r="A221" t="str">
            <v>602</v>
          </cell>
          <cell r="B221" t="str">
            <v>Cost of Sales</v>
          </cell>
        </row>
        <row r="222">
          <cell r="A222" t="str">
            <v>6021</v>
          </cell>
          <cell r="B222" t="str">
            <v>Food &amp; Beverage</v>
          </cell>
        </row>
        <row r="223">
          <cell r="A223" t="str">
            <v>6022</v>
          </cell>
          <cell r="B223" t="str">
            <v>Telephone</v>
          </cell>
        </row>
        <row r="224">
          <cell r="A224" t="str">
            <v>6023</v>
          </cell>
          <cell r="B224" t="str">
            <v>Minor</v>
          </cell>
        </row>
        <row r="225">
          <cell r="A225" t="str">
            <v>6024</v>
          </cell>
          <cell r="B225" t="str">
            <v>Imperial Court</v>
          </cell>
        </row>
        <row r="227">
          <cell r="A227" t="str">
            <v>603</v>
          </cell>
          <cell r="B227" t="str">
            <v>Other expenses</v>
          </cell>
        </row>
        <row r="228">
          <cell r="A228" t="str">
            <v>6031</v>
          </cell>
          <cell r="B228" t="str">
            <v xml:space="preserve">Room </v>
          </cell>
        </row>
        <row r="229">
          <cell r="A229" t="str">
            <v>6032</v>
          </cell>
          <cell r="B229" t="str">
            <v>Food &amp; Beverage</v>
          </cell>
        </row>
        <row r="230">
          <cell r="A230" t="str">
            <v>6033</v>
          </cell>
          <cell r="B230" t="str">
            <v>Telephone</v>
          </cell>
        </row>
        <row r="231">
          <cell r="A231" t="str">
            <v>6034</v>
          </cell>
          <cell r="B231" t="str">
            <v>Minor</v>
          </cell>
        </row>
        <row r="232">
          <cell r="A232" t="str">
            <v>6035</v>
          </cell>
          <cell r="B232" t="str">
            <v>Imperial</v>
          </cell>
        </row>
        <row r="234">
          <cell r="A234" t="str">
            <v>604</v>
          </cell>
          <cell r="B234" t="str">
            <v>Over head</v>
          </cell>
        </row>
        <row r="235">
          <cell r="A235" t="str">
            <v>6041</v>
          </cell>
          <cell r="B235" t="str">
            <v>Salary &amp; benefit</v>
          </cell>
        </row>
        <row r="236">
          <cell r="A236" t="str">
            <v>6042</v>
          </cell>
          <cell r="B236" t="str">
            <v>Administrative &amp; general</v>
          </cell>
        </row>
        <row r="237">
          <cell r="A237" t="str">
            <v>6043</v>
          </cell>
          <cell r="B237" t="str">
            <v>Advertising &amp; Sales</v>
          </cell>
        </row>
        <row r="238">
          <cell r="A238" t="str">
            <v>6044</v>
          </cell>
          <cell r="B238" t="str">
            <v>Repair &amp; Maintenance</v>
          </cell>
        </row>
        <row r="239">
          <cell r="A239" t="str">
            <v>6045</v>
          </cell>
          <cell r="B239" t="str">
            <v>Heat, light &amp; Power</v>
          </cell>
        </row>
        <row r="241">
          <cell r="A241" t="str">
            <v>605</v>
          </cell>
          <cell r="B241" t="str">
            <v>Capital Expense</v>
          </cell>
        </row>
        <row r="242">
          <cell r="A242" t="str">
            <v>6051</v>
          </cell>
          <cell r="B242" t="str">
            <v>Insurance</v>
          </cell>
        </row>
        <row r="243">
          <cell r="A243" t="str">
            <v>6052</v>
          </cell>
          <cell r="B243" t="str">
            <v>Interest Expense</v>
          </cell>
        </row>
        <row r="244">
          <cell r="A244" t="str">
            <v>6053</v>
          </cell>
          <cell r="B244" t="str">
            <v>Rental land</v>
          </cell>
        </row>
        <row r="245">
          <cell r="A245" t="str">
            <v>6054</v>
          </cell>
          <cell r="B245" t="str">
            <v>Replacement Reserve</v>
          </cell>
        </row>
        <row r="247">
          <cell r="A247" t="str">
            <v>606</v>
          </cell>
          <cell r="B247" t="str">
            <v>Management Fees</v>
          </cell>
        </row>
        <row r="248">
          <cell r="A248" t="str">
            <v>6061</v>
          </cell>
          <cell r="B248" t="str">
            <v>Basic Fee</v>
          </cell>
        </row>
        <row r="249">
          <cell r="A249" t="str">
            <v>6062</v>
          </cell>
          <cell r="B249" t="str">
            <v>Insentive Fee</v>
          </cell>
        </row>
        <row r="250">
          <cell r="A250" t="str">
            <v>6063</v>
          </cell>
          <cell r="B250" t="str">
            <v>Other fees</v>
          </cell>
        </row>
        <row r="251">
          <cell r="A251" t="str">
            <v>70</v>
          </cell>
          <cell r="B251" t="str">
            <v>Other income</v>
          </cell>
        </row>
        <row r="253">
          <cell r="A253" t="str">
            <v>80</v>
          </cell>
          <cell r="B253" t="str">
            <v>Other expenses</v>
          </cell>
        </row>
        <row r="255">
          <cell r="A255" t="str">
            <v>90</v>
          </cell>
          <cell r="B255" t="str">
            <v>Income summary</v>
          </cell>
        </row>
        <row r="256">
          <cell r="A256" t="str">
            <v>901</v>
          </cell>
          <cell r="B256" t="str">
            <v>Room Profit &amp; Loss</v>
          </cell>
        </row>
        <row r="257">
          <cell r="A257" t="str">
            <v>902</v>
          </cell>
          <cell r="B257" t="str">
            <v>Food &amp; Beverage Profit &amp; Loss</v>
          </cell>
        </row>
        <row r="258">
          <cell r="A258" t="str">
            <v>903</v>
          </cell>
          <cell r="B258" t="str">
            <v>Telephone Profit &amp; Loss</v>
          </cell>
        </row>
        <row r="259">
          <cell r="A259" t="str">
            <v>904</v>
          </cell>
          <cell r="B259" t="str">
            <v>Minor Revenue</v>
          </cell>
        </row>
        <row r="260">
          <cell r="A260" t="str">
            <v>905</v>
          </cell>
          <cell r="B260" t="str">
            <v>Imperial Court/Outlet Rental Revenue</v>
          </cell>
        </row>
        <row r="261">
          <cell r="A261" t="str">
            <v>906</v>
          </cell>
          <cell r="B261" t="str">
            <v>Rents &amp; Other Revenue</v>
          </cell>
        </row>
      </sheetData>
      <sheetData sheetId="1" refreshError="1">
        <row r="8">
          <cell r="D8">
            <v>1053</v>
          </cell>
          <cell r="F8">
            <v>859.99</v>
          </cell>
        </row>
        <row r="9">
          <cell r="D9">
            <v>205</v>
          </cell>
          <cell r="F9">
            <v>3598.86</v>
          </cell>
        </row>
        <row r="10">
          <cell r="D10">
            <v>1053</v>
          </cell>
          <cell r="F10">
            <v>799.75</v>
          </cell>
        </row>
        <row r="11">
          <cell r="D11">
            <v>205</v>
          </cell>
          <cell r="F11">
            <v>7000</v>
          </cell>
        </row>
        <row r="12">
          <cell r="D12">
            <v>205</v>
          </cell>
          <cell r="F12">
            <v>6922.4</v>
          </cell>
        </row>
        <row r="13">
          <cell r="D13" t="str">
            <v>2073P</v>
          </cell>
          <cell r="F13">
            <v>21818.18</v>
          </cell>
        </row>
        <row r="14">
          <cell r="D14">
            <v>1053</v>
          </cell>
          <cell r="F14">
            <v>2181.8200000000002</v>
          </cell>
        </row>
        <row r="15">
          <cell r="D15">
            <v>20782</v>
          </cell>
          <cell r="F15">
            <v>2447.0700000000002</v>
          </cell>
        </row>
        <row r="16">
          <cell r="D16">
            <v>1053</v>
          </cell>
          <cell r="F16">
            <v>244.7</v>
          </cell>
        </row>
        <row r="17">
          <cell r="D17">
            <v>205</v>
          </cell>
          <cell r="F17">
            <v>709.12</v>
          </cell>
        </row>
        <row r="18">
          <cell r="D18">
            <v>10412</v>
          </cell>
          <cell r="F18">
            <v>1300</v>
          </cell>
        </row>
        <row r="19">
          <cell r="D19">
            <v>205</v>
          </cell>
          <cell r="F19">
            <v>9444.36</v>
          </cell>
        </row>
        <row r="20">
          <cell r="D20">
            <v>1053</v>
          </cell>
          <cell r="F20">
            <v>944.44</v>
          </cell>
        </row>
        <row r="21">
          <cell r="D21">
            <v>205</v>
          </cell>
          <cell r="F21">
            <v>1873.93</v>
          </cell>
        </row>
        <row r="22">
          <cell r="D22">
            <v>1053</v>
          </cell>
          <cell r="F22">
            <v>279.69</v>
          </cell>
        </row>
        <row r="23">
          <cell r="D23">
            <v>205</v>
          </cell>
          <cell r="F23">
            <v>349.09</v>
          </cell>
        </row>
        <row r="24">
          <cell r="D24">
            <v>1053</v>
          </cell>
          <cell r="F24">
            <v>34.909999999999997</v>
          </cell>
        </row>
        <row r="25">
          <cell r="D25">
            <v>205</v>
          </cell>
          <cell r="F25">
            <v>8906.2800000000007</v>
          </cell>
        </row>
        <row r="26">
          <cell r="D26">
            <v>1053</v>
          </cell>
          <cell r="F26">
            <v>890.63</v>
          </cell>
        </row>
        <row r="27">
          <cell r="D27">
            <v>205</v>
          </cell>
          <cell r="F27">
            <v>26397.51</v>
          </cell>
        </row>
        <row r="28">
          <cell r="D28">
            <v>2061</v>
          </cell>
          <cell r="F28">
            <v>9300</v>
          </cell>
        </row>
        <row r="29">
          <cell r="D29">
            <v>205</v>
          </cell>
          <cell r="F29">
            <v>3348.6</v>
          </cell>
        </row>
        <row r="30">
          <cell r="D30">
            <v>1053</v>
          </cell>
          <cell r="F30">
            <v>334.86</v>
          </cell>
        </row>
        <row r="31">
          <cell r="D31">
            <v>205</v>
          </cell>
          <cell r="F31">
            <v>566.1</v>
          </cell>
        </row>
        <row r="32">
          <cell r="D32">
            <v>1053</v>
          </cell>
          <cell r="F32">
            <v>56.61</v>
          </cell>
        </row>
        <row r="33">
          <cell r="D33" t="str">
            <v>2073P</v>
          </cell>
          <cell r="F33">
            <v>10000</v>
          </cell>
        </row>
        <row r="34">
          <cell r="D34">
            <v>205</v>
          </cell>
          <cell r="F34">
            <v>26403.79</v>
          </cell>
        </row>
        <row r="35">
          <cell r="D35">
            <v>1053</v>
          </cell>
          <cell r="F35">
            <v>2640.37</v>
          </cell>
        </row>
        <row r="36">
          <cell r="D36">
            <v>205</v>
          </cell>
          <cell r="F36">
            <v>7645</v>
          </cell>
        </row>
        <row r="37">
          <cell r="D37">
            <v>1011</v>
          </cell>
          <cell r="F37">
            <v>5730</v>
          </cell>
        </row>
        <row r="38">
          <cell r="D38">
            <v>20761</v>
          </cell>
          <cell r="F38">
            <v>5447</v>
          </cell>
        </row>
        <row r="39">
          <cell r="D39">
            <v>205</v>
          </cell>
          <cell r="F39">
            <v>8373.34</v>
          </cell>
        </row>
        <row r="40">
          <cell r="D40">
            <v>1053</v>
          </cell>
          <cell r="F40">
            <v>837.33</v>
          </cell>
        </row>
        <row r="41">
          <cell r="D41">
            <v>205</v>
          </cell>
          <cell r="F41">
            <v>1389.42</v>
          </cell>
        </row>
        <row r="42">
          <cell r="D42">
            <v>1053</v>
          </cell>
          <cell r="F42">
            <v>138.94</v>
          </cell>
        </row>
        <row r="43">
          <cell r="D43">
            <v>205</v>
          </cell>
          <cell r="F43">
            <v>126.77</v>
          </cell>
        </row>
        <row r="44">
          <cell r="D44">
            <v>205</v>
          </cell>
          <cell r="F44">
            <v>1359.78</v>
          </cell>
        </row>
        <row r="45">
          <cell r="D45">
            <v>1053</v>
          </cell>
          <cell r="F45">
            <v>202.95</v>
          </cell>
        </row>
        <row r="46">
          <cell r="D46">
            <v>2061</v>
          </cell>
          <cell r="F46">
            <v>6655.26</v>
          </cell>
        </row>
        <row r="47">
          <cell r="D47">
            <v>205</v>
          </cell>
          <cell r="F47">
            <v>348.27</v>
          </cell>
        </row>
        <row r="48">
          <cell r="D48">
            <v>1053</v>
          </cell>
          <cell r="F48">
            <v>102.57</v>
          </cell>
        </row>
        <row r="49">
          <cell r="D49">
            <v>205</v>
          </cell>
          <cell r="F49">
            <v>472.5</v>
          </cell>
        </row>
        <row r="50">
          <cell r="D50">
            <v>1053</v>
          </cell>
          <cell r="F50">
            <v>47.25</v>
          </cell>
        </row>
        <row r="51">
          <cell r="D51">
            <v>205</v>
          </cell>
          <cell r="F51">
            <v>4267.4799999999996</v>
          </cell>
        </row>
        <row r="52">
          <cell r="D52" t="str">
            <v>2073P</v>
          </cell>
          <cell r="F52">
            <v>1230.9000000000001</v>
          </cell>
        </row>
        <row r="53">
          <cell r="D53">
            <v>205</v>
          </cell>
          <cell r="F53">
            <v>740.07</v>
          </cell>
        </row>
        <row r="54">
          <cell r="D54">
            <v>1053</v>
          </cell>
          <cell r="F54">
            <v>74</v>
          </cell>
        </row>
        <row r="55">
          <cell r="D55">
            <v>205</v>
          </cell>
          <cell r="F55">
            <v>6201.7</v>
          </cell>
        </row>
        <row r="56">
          <cell r="D56">
            <v>1011</v>
          </cell>
          <cell r="F56">
            <v>10000</v>
          </cell>
        </row>
        <row r="57">
          <cell r="D57">
            <v>20787</v>
          </cell>
          <cell r="F57">
            <v>25.4</v>
          </cell>
        </row>
        <row r="58">
          <cell r="D58" t="str">
            <v>2078F</v>
          </cell>
          <cell r="F58">
            <v>17.27</v>
          </cell>
        </row>
        <row r="59">
          <cell r="D59">
            <v>20782</v>
          </cell>
          <cell r="F59">
            <v>100</v>
          </cell>
        </row>
        <row r="60">
          <cell r="D60" t="str">
            <v>2073P</v>
          </cell>
          <cell r="F60">
            <v>151.80000000000001</v>
          </cell>
        </row>
        <row r="61">
          <cell r="D61">
            <v>20782</v>
          </cell>
          <cell r="F61">
            <v>124.95</v>
          </cell>
        </row>
        <row r="62">
          <cell r="D62">
            <v>20782</v>
          </cell>
          <cell r="F62">
            <v>158.4</v>
          </cell>
        </row>
        <row r="63">
          <cell r="D63">
            <v>20782</v>
          </cell>
          <cell r="F63">
            <v>134.91</v>
          </cell>
        </row>
        <row r="64">
          <cell r="D64">
            <v>20782</v>
          </cell>
          <cell r="F64">
            <v>695.83</v>
          </cell>
        </row>
        <row r="65">
          <cell r="D65">
            <v>203</v>
          </cell>
          <cell r="F65">
            <v>198.84</v>
          </cell>
        </row>
        <row r="66">
          <cell r="D66" t="str">
            <v>2078F</v>
          </cell>
          <cell r="F66">
            <v>64.89</v>
          </cell>
        </row>
        <row r="67">
          <cell r="D67">
            <v>20751</v>
          </cell>
          <cell r="F67">
            <v>31.74</v>
          </cell>
        </row>
        <row r="68">
          <cell r="D68">
            <v>10412</v>
          </cell>
          <cell r="F68">
            <v>5000</v>
          </cell>
        </row>
        <row r="69">
          <cell r="D69" t="str">
            <v>2078F</v>
          </cell>
          <cell r="F69">
            <v>603.99</v>
          </cell>
        </row>
        <row r="70">
          <cell r="D70">
            <v>20751</v>
          </cell>
          <cell r="F70">
            <v>880</v>
          </cell>
        </row>
        <row r="71">
          <cell r="D71">
            <v>20751</v>
          </cell>
          <cell r="F71">
            <v>257.5</v>
          </cell>
        </row>
        <row r="72">
          <cell r="D72">
            <v>20751</v>
          </cell>
          <cell r="F72">
            <v>14.46</v>
          </cell>
        </row>
        <row r="73">
          <cell r="D73" t="str">
            <v>2076M</v>
          </cell>
          <cell r="F73">
            <v>500</v>
          </cell>
        </row>
        <row r="74">
          <cell r="D74">
            <v>20789</v>
          </cell>
          <cell r="F74">
            <v>4100</v>
          </cell>
        </row>
        <row r="75">
          <cell r="D75" t="str">
            <v>2078G</v>
          </cell>
          <cell r="F75">
            <v>800</v>
          </cell>
        </row>
        <row r="76">
          <cell r="D76">
            <v>205</v>
          </cell>
          <cell r="F76">
            <v>68</v>
          </cell>
        </row>
        <row r="77">
          <cell r="D77">
            <v>20787</v>
          </cell>
          <cell r="F77">
            <v>210.84</v>
          </cell>
        </row>
        <row r="78">
          <cell r="D78" t="str">
            <v>2078F</v>
          </cell>
          <cell r="F78">
            <v>367.92</v>
          </cell>
        </row>
        <row r="79">
          <cell r="D79">
            <v>20783</v>
          </cell>
          <cell r="F79">
            <v>48.25</v>
          </cell>
        </row>
        <row r="80">
          <cell r="D80" t="str">
            <v>2078F</v>
          </cell>
          <cell r="F80">
            <v>131.41</v>
          </cell>
        </row>
        <row r="81">
          <cell r="D81" t="str">
            <v>2078F</v>
          </cell>
          <cell r="F81">
            <v>385</v>
          </cell>
        </row>
        <row r="82">
          <cell r="D82">
            <v>20782</v>
          </cell>
          <cell r="F82">
            <v>6.16</v>
          </cell>
        </row>
        <row r="83">
          <cell r="D83">
            <v>20787</v>
          </cell>
          <cell r="F83">
            <v>12.7</v>
          </cell>
        </row>
        <row r="84">
          <cell r="D84">
            <v>20782</v>
          </cell>
          <cell r="F84">
            <v>49.8</v>
          </cell>
        </row>
        <row r="85">
          <cell r="D85">
            <v>10412</v>
          </cell>
          <cell r="F85">
            <v>2000</v>
          </cell>
        </row>
        <row r="86">
          <cell r="D86" t="str">
            <v>20793</v>
          </cell>
          <cell r="F86">
            <v>27.5</v>
          </cell>
        </row>
        <row r="87">
          <cell r="D87" t="str">
            <v>1021</v>
          </cell>
          <cell r="F87">
            <v>0.4</v>
          </cell>
        </row>
        <row r="88">
          <cell r="D88" t="str">
            <v>20793</v>
          </cell>
          <cell r="F88">
            <v>76.95</v>
          </cell>
        </row>
        <row r="89">
          <cell r="D89" t="str">
            <v>1022</v>
          </cell>
          <cell r="F89">
            <v>34.46</v>
          </cell>
        </row>
        <row r="90">
          <cell r="D90">
            <v>30221</v>
          </cell>
          <cell r="F90">
            <v>-11890.41</v>
          </cell>
        </row>
        <row r="91">
          <cell r="D91">
            <v>30221</v>
          </cell>
          <cell r="F91">
            <v>-5167.6099999999997</v>
          </cell>
        </row>
        <row r="92">
          <cell r="D92">
            <v>1053</v>
          </cell>
          <cell r="F92">
            <v>17058.02</v>
          </cell>
        </row>
        <row r="93">
          <cell r="D93">
            <v>30224</v>
          </cell>
          <cell r="F93">
            <v>447113</v>
          </cell>
        </row>
        <row r="94">
          <cell r="D94" t="str">
            <v>2076E</v>
          </cell>
          <cell r="F94">
            <v>36556</v>
          </cell>
        </row>
        <row r="95">
          <cell r="D95" t="str">
            <v>2076E</v>
          </cell>
          <cell r="F95">
            <v>29218</v>
          </cell>
        </row>
        <row r="96">
          <cell r="D96" t="str">
            <v>2078F</v>
          </cell>
          <cell r="F96">
            <v>1728.92</v>
          </cell>
        </row>
        <row r="97">
          <cell r="D97" t="str">
            <v>1051</v>
          </cell>
          <cell r="F97">
            <v>172.89</v>
          </cell>
        </row>
        <row r="98">
          <cell r="D98" t="str">
            <v>3023</v>
          </cell>
          <cell r="F98">
            <v>830.5</v>
          </cell>
        </row>
        <row r="99">
          <cell r="D99">
            <v>20796</v>
          </cell>
          <cell r="F99">
            <v>405.5</v>
          </cell>
        </row>
        <row r="100">
          <cell r="D100" t="str">
            <v>2078E</v>
          </cell>
          <cell r="F100">
            <v>839.5</v>
          </cell>
        </row>
        <row r="101">
          <cell r="D101" t="str">
            <v>2078B</v>
          </cell>
          <cell r="F101">
            <v>1000</v>
          </cell>
        </row>
        <row r="102">
          <cell r="D102">
            <v>20726</v>
          </cell>
          <cell r="F102">
            <v>25000</v>
          </cell>
        </row>
        <row r="103">
          <cell r="D103">
            <v>20726</v>
          </cell>
          <cell r="F103">
            <v>188.33</v>
          </cell>
        </row>
        <row r="104">
          <cell r="D104">
            <v>20726</v>
          </cell>
          <cell r="F104">
            <v>350.8</v>
          </cell>
        </row>
        <row r="105">
          <cell r="D105">
            <v>20726</v>
          </cell>
          <cell r="F105">
            <v>168228</v>
          </cell>
        </row>
        <row r="106">
          <cell r="D106">
            <v>20726</v>
          </cell>
          <cell r="F106">
            <v>45377</v>
          </cell>
        </row>
        <row r="107">
          <cell r="D107" t="str">
            <v>20791</v>
          </cell>
          <cell r="F107">
            <v>130000</v>
          </cell>
        </row>
        <row r="108">
          <cell r="D108" t="str">
            <v>20791</v>
          </cell>
          <cell r="F108">
            <v>60000</v>
          </cell>
        </row>
        <row r="109">
          <cell r="D109">
            <v>4021</v>
          </cell>
          <cell r="F109">
            <v>3717.12</v>
          </cell>
        </row>
        <row r="110">
          <cell r="D110">
            <v>4021</v>
          </cell>
          <cell r="F110">
            <v>48.25</v>
          </cell>
        </row>
        <row r="111">
          <cell r="D111">
            <v>4021</v>
          </cell>
          <cell r="F111">
            <v>239144.13</v>
          </cell>
        </row>
        <row r="112">
          <cell r="D112">
            <v>4021</v>
          </cell>
        </row>
        <row r="113">
          <cell r="D113">
            <v>4021</v>
          </cell>
          <cell r="F113">
            <v>248.94</v>
          </cell>
        </row>
        <row r="114">
          <cell r="D114">
            <v>4021</v>
          </cell>
          <cell r="F114">
            <v>4100</v>
          </cell>
        </row>
        <row r="115">
          <cell r="D115">
            <v>4021</v>
          </cell>
          <cell r="F115">
            <v>1000</v>
          </cell>
        </row>
        <row r="116">
          <cell r="D116">
            <v>4021</v>
          </cell>
          <cell r="F116">
            <v>1183.7</v>
          </cell>
        </row>
        <row r="117">
          <cell r="D117">
            <v>4021</v>
          </cell>
        </row>
        <row r="118">
          <cell r="D118">
            <v>4021</v>
          </cell>
          <cell r="F118">
            <v>839.5</v>
          </cell>
        </row>
        <row r="119">
          <cell r="D119">
            <v>4021</v>
          </cell>
        </row>
        <row r="120">
          <cell r="D120">
            <v>4021</v>
          </cell>
          <cell r="F120">
            <v>3299.4</v>
          </cell>
        </row>
        <row r="121">
          <cell r="D121">
            <v>4021</v>
          </cell>
          <cell r="F121">
            <v>800</v>
          </cell>
        </row>
        <row r="122">
          <cell r="D122">
            <v>4021</v>
          </cell>
          <cell r="F122">
            <v>190000</v>
          </cell>
        </row>
        <row r="123">
          <cell r="D123">
            <v>4021</v>
          </cell>
          <cell r="F123">
            <v>69.59</v>
          </cell>
        </row>
        <row r="124">
          <cell r="D124">
            <v>4021</v>
          </cell>
          <cell r="F124">
            <v>405.5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TKY"/>
      <sheetName val="TONQUY"/>
      <sheetName val="SOCAI"/>
      <sheetName val="MATK"/>
      <sheetName val="CANDOI"/>
      <sheetName val="CDKT"/>
      <sheetName val="KQKD"/>
      <sheetName val="TKHAI"/>
      <sheetName val="XL4Poppy"/>
    </sheetNames>
    <sheetDataSet>
      <sheetData sheetId="0" refreshError="1"/>
      <sheetData sheetId="1" refreshError="1"/>
      <sheetData sheetId="2" refreshError="1"/>
      <sheetData sheetId="3" refreshError="1">
        <row r="6">
          <cell r="A6">
            <v>1</v>
          </cell>
        </row>
        <row r="7">
          <cell r="A7">
            <v>11</v>
          </cell>
        </row>
        <row r="8">
          <cell r="A8">
            <v>111</v>
          </cell>
        </row>
        <row r="9">
          <cell r="A9">
            <v>1111</v>
          </cell>
        </row>
        <row r="10">
          <cell r="A10">
            <v>1112</v>
          </cell>
        </row>
        <row r="11">
          <cell r="A11">
            <v>112</v>
          </cell>
        </row>
        <row r="12">
          <cell r="A12">
            <v>1121</v>
          </cell>
        </row>
        <row r="13">
          <cell r="A13">
            <v>1122</v>
          </cell>
        </row>
        <row r="14">
          <cell r="A14">
            <v>113</v>
          </cell>
        </row>
        <row r="15">
          <cell r="A15">
            <v>1131</v>
          </cell>
        </row>
        <row r="16">
          <cell r="A16">
            <v>12</v>
          </cell>
        </row>
        <row r="17">
          <cell r="A17">
            <v>121</v>
          </cell>
        </row>
        <row r="18">
          <cell r="A18">
            <v>1211</v>
          </cell>
        </row>
        <row r="19">
          <cell r="A19">
            <v>1212</v>
          </cell>
        </row>
        <row r="20">
          <cell r="A20">
            <v>128</v>
          </cell>
        </row>
        <row r="21">
          <cell r="A21">
            <v>129</v>
          </cell>
        </row>
        <row r="22">
          <cell r="A22">
            <v>13</v>
          </cell>
        </row>
        <row r="23">
          <cell r="A23">
            <v>131</v>
          </cell>
        </row>
        <row r="24">
          <cell r="A24">
            <v>133</v>
          </cell>
        </row>
        <row r="25">
          <cell r="A25">
            <v>1331</v>
          </cell>
        </row>
        <row r="26">
          <cell r="A26">
            <v>1332</v>
          </cell>
        </row>
        <row r="27">
          <cell r="A27">
            <v>1333</v>
          </cell>
        </row>
        <row r="28">
          <cell r="A28">
            <v>1334</v>
          </cell>
        </row>
        <row r="29">
          <cell r="A29">
            <v>1335</v>
          </cell>
        </row>
        <row r="30">
          <cell r="A30" t="str">
            <v>133DKT</v>
          </cell>
        </row>
        <row r="31">
          <cell r="A31" t="str">
            <v>133HT</v>
          </cell>
        </row>
        <row r="32">
          <cell r="A32" t="str">
            <v>133KKT</v>
          </cell>
        </row>
        <row r="33">
          <cell r="A33">
            <v>136</v>
          </cell>
        </row>
        <row r="34">
          <cell r="A34">
            <v>1368</v>
          </cell>
        </row>
        <row r="35">
          <cell r="A35">
            <v>138</v>
          </cell>
        </row>
        <row r="36">
          <cell r="A36">
            <v>1381</v>
          </cell>
        </row>
        <row r="37">
          <cell r="A37">
            <v>1388</v>
          </cell>
        </row>
        <row r="38">
          <cell r="A38">
            <v>139</v>
          </cell>
        </row>
        <row r="39">
          <cell r="A39">
            <v>14</v>
          </cell>
        </row>
        <row r="40">
          <cell r="A40">
            <v>141</v>
          </cell>
        </row>
        <row r="41">
          <cell r="A41">
            <v>142</v>
          </cell>
        </row>
        <row r="42">
          <cell r="A42">
            <v>1421</v>
          </cell>
        </row>
        <row r="43">
          <cell r="A43">
            <v>1422</v>
          </cell>
        </row>
        <row r="44">
          <cell r="A44">
            <v>14221</v>
          </cell>
        </row>
        <row r="45">
          <cell r="A45">
            <v>14222</v>
          </cell>
        </row>
        <row r="46">
          <cell r="A46">
            <v>14223</v>
          </cell>
        </row>
        <row r="47">
          <cell r="A47">
            <v>14224</v>
          </cell>
        </row>
        <row r="48">
          <cell r="A48" t="str">
            <v>142CK</v>
          </cell>
        </row>
        <row r="49">
          <cell r="A49">
            <v>144</v>
          </cell>
        </row>
        <row r="50">
          <cell r="A50">
            <v>15</v>
          </cell>
        </row>
        <row r="51">
          <cell r="A51">
            <v>151</v>
          </cell>
        </row>
        <row r="52">
          <cell r="A52">
            <v>152</v>
          </cell>
        </row>
        <row r="53">
          <cell r="A53">
            <v>1521</v>
          </cell>
        </row>
        <row r="54">
          <cell r="A54">
            <v>1522</v>
          </cell>
        </row>
        <row r="55">
          <cell r="A55">
            <v>1523</v>
          </cell>
        </row>
        <row r="56">
          <cell r="A56">
            <v>1524</v>
          </cell>
        </row>
        <row r="57">
          <cell r="A57">
            <v>1525</v>
          </cell>
        </row>
        <row r="58">
          <cell r="A58">
            <v>1526</v>
          </cell>
        </row>
        <row r="59">
          <cell r="A59" t="str">
            <v>152K</v>
          </cell>
        </row>
        <row r="60">
          <cell r="A60">
            <v>153</v>
          </cell>
        </row>
        <row r="61">
          <cell r="A61">
            <v>1531</v>
          </cell>
        </row>
        <row r="62">
          <cell r="A62">
            <v>1532</v>
          </cell>
        </row>
        <row r="63">
          <cell r="A63">
            <v>1533</v>
          </cell>
        </row>
        <row r="64">
          <cell r="A64">
            <v>154</v>
          </cell>
        </row>
        <row r="65">
          <cell r="A65">
            <v>1540</v>
          </cell>
        </row>
        <row r="66">
          <cell r="A66">
            <v>1541</v>
          </cell>
        </row>
        <row r="67">
          <cell r="A67">
            <v>1542</v>
          </cell>
        </row>
        <row r="68">
          <cell r="A68">
            <v>155</v>
          </cell>
        </row>
        <row r="69">
          <cell r="A69">
            <v>156</v>
          </cell>
        </row>
        <row r="70">
          <cell r="A70">
            <v>1561</v>
          </cell>
        </row>
        <row r="71">
          <cell r="A71">
            <v>1562</v>
          </cell>
        </row>
        <row r="72">
          <cell r="A72">
            <v>157</v>
          </cell>
        </row>
        <row r="73">
          <cell r="A73">
            <v>159</v>
          </cell>
        </row>
        <row r="74">
          <cell r="A74">
            <v>16</v>
          </cell>
        </row>
        <row r="75">
          <cell r="A75">
            <v>161</v>
          </cell>
        </row>
        <row r="76">
          <cell r="A76">
            <v>1611</v>
          </cell>
        </row>
        <row r="77">
          <cell r="A77">
            <v>1612</v>
          </cell>
        </row>
        <row r="78">
          <cell r="A78">
            <v>2</v>
          </cell>
        </row>
        <row r="79">
          <cell r="A79">
            <v>21</v>
          </cell>
        </row>
        <row r="80">
          <cell r="A80">
            <v>211</v>
          </cell>
        </row>
        <row r="81">
          <cell r="A81">
            <v>2111</v>
          </cell>
        </row>
        <row r="82">
          <cell r="A82">
            <v>2112</v>
          </cell>
        </row>
        <row r="83">
          <cell r="A83">
            <v>2113</v>
          </cell>
        </row>
        <row r="84">
          <cell r="A84">
            <v>2114</v>
          </cell>
        </row>
        <row r="85">
          <cell r="A85">
            <v>2115</v>
          </cell>
        </row>
        <row r="86">
          <cell r="A86">
            <v>212</v>
          </cell>
        </row>
        <row r="87">
          <cell r="A87">
            <v>213</v>
          </cell>
        </row>
        <row r="88">
          <cell r="A88">
            <v>2131</v>
          </cell>
        </row>
        <row r="89">
          <cell r="A89">
            <v>2132</v>
          </cell>
        </row>
        <row r="90">
          <cell r="A90">
            <v>2133</v>
          </cell>
        </row>
        <row r="91">
          <cell r="A91">
            <v>2134</v>
          </cell>
        </row>
        <row r="92">
          <cell r="A92">
            <v>2135</v>
          </cell>
        </row>
        <row r="93">
          <cell r="A93">
            <v>2136</v>
          </cell>
        </row>
        <row r="94">
          <cell r="A94">
            <v>2138</v>
          </cell>
        </row>
        <row r="95">
          <cell r="A95">
            <v>214</v>
          </cell>
        </row>
        <row r="96">
          <cell r="A96">
            <v>2141</v>
          </cell>
        </row>
        <row r="97">
          <cell r="A97">
            <v>21411</v>
          </cell>
        </row>
        <row r="98">
          <cell r="A98">
            <v>21412</v>
          </cell>
        </row>
        <row r="99">
          <cell r="A99">
            <v>21413</v>
          </cell>
        </row>
        <row r="100">
          <cell r="A100">
            <v>21414</v>
          </cell>
        </row>
        <row r="101">
          <cell r="A101">
            <v>21415</v>
          </cell>
        </row>
        <row r="102">
          <cell r="A102">
            <v>2142</v>
          </cell>
        </row>
        <row r="103">
          <cell r="A103">
            <v>2143</v>
          </cell>
        </row>
        <row r="104">
          <cell r="A104">
            <v>22</v>
          </cell>
        </row>
        <row r="105">
          <cell r="A105">
            <v>221</v>
          </cell>
        </row>
        <row r="106">
          <cell r="A106">
            <v>2211</v>
          </cell>
        </row>
        <row r="107">
          <cell r="A107">
            <v>2212</v>
          </cell>
        </row>
        <row r="108">
          <cell r="A108">
            <v>222</v>
          </cell>
        </row>
        <row r="109">
          <cell r="A109">
            <v>228</v>
          </cell>
        </row>
        <row r="110">
          <cell r="A110">
            <v>2281</v>
          </cell>
        </row>
        <row r="111">
          <cell r="A111">
            <v>2282</v>
          </cell>
        </row>
        <row r="112">
          <cell r="A112">
            <v>2283</v>
          </cell>
        </row>
        <row r="113">
          <cell r="A113">
            <v>229</v>
          </cell>
        </row>
        <row r="114">
          <cell r="A114">
            <v>24</v>
          </cell>
        </row>
        <row r="115">
          <cell r="A115">
            <v>241</v>
          </cell>
        </row>
        <row r="116">
          <cell r="A116">
            <v>2411</v>
          </cell>
        </row>
        <row r="117">
          <cell r="A117">
            <v>2412</v>
          </cell>
        </row>
        <row r="118">
          <cell r="A118">
            <v>2413</v>
          </cell>
        </row>
        <row r="119">
          <cell r="A119">
            <v>244</v>
          </cell>
        </row>
        <row r="120">
          <cell r="A120">
            <v>244</v>
          </cell>
        </row>
        <row r="121">
          <cell r="A121">
            <v>2441</v>
          </cell>
        </row>
        <row r="122">
          <cell r="A122">
            <v>2442</v>
          </cell>
        </row>
        <row r="123">
          <cell r="A123">
            <v>3</v>
          </cell>
        </row>
        <row r="124">
          <cell r="A124">
            <v>31</v>
          </cell>
        </row>
        <row r="125">
          <cell r="A125">
            <v>311</v>
          </cell>
        </row>
        <row r="126">
          <cell r="A126">
            <v>3110</v>
          </cell>
        </row>
        <row r="127">
          <cell r="A127">
            <v>3111</v>
          </cell>
        </row>
        <row r="128">
          <cell r="A128">
            <v>3112</v>
          </cell>
        </row>
        <row r="129">
          <cell r="A129">
            <v>315</v>
          </cell>
        </row>
        <row r="130">
          <cell r="A130">
            <v>3151</v>
          </cell>
        </row>
        <row r="131">
          <cell r="A131">
            <v>3152</v>
          </cell>
        </row>
        <row r="132">
          <cell r="A132">
            <v>3153</v>
          </cell>
        </row>
        <row r="133">
          <cell r="A133">
            <v>3154</v>
          </cell>
        </row>
        <row r="134">
          <cell r="A134">
            <v>33</v>
          </cell>
        </row>
        <row r="135">
          <cell r="A135">
            <v>331</v>
          </cell>
        </row>
        <row r="136">
          <cell r="A136">
            <v>333</v>
          </cell>
        </row>
        <row r="137">
          <cell r="A137">
            <v>3331</v>
          </cell>
        </row>
        <row r="138">
          <cell r="A138">
            <v>33311</v>
          </cell>
        </row>
        <row r="139">
          <cell r="A139">
            <v>33312</v>
          </cell>
        </row>
        <row r="140">
          <cell r="A140" t="str">
            <v>3331DGT</v>
          </cell>
        </row>
        <row r="141">
          <cell r="A141" t="str">
            <v>3331DKT</v>
          </cell>
        </row>
        <row r="142">
          <cell r="A142" t="str">
            <v>3331DN</v>
          </cell>
        </row>
        <row r="143">
          <cell r="A143">
            <v>3333</v>
          </cell>
        </row>
        <row r="144">
          <cell r="A144">
            <v>3334</v>
          </cell>
        </row>
        <row r="145">
          <cell r="A145">
            <v>3335</v>
          </cell>
        </row>
        <row r="146">
          <cell r="A146">
            <v>3336</v>
          </cell>
        </row>
        <row r="147">
          <cell r="A147">
            <v>3337</v>
          </cell>
        </row>
        <row r="148">
          <cell r="A148">
            <v>3338</v>
          </cell>
        </row>
        <row r="149">
          <cell r="A149">
            <v>3339</v>
          </cell>
        </row>
        <row r="150">
          <cell r="A150">
            <v>334</v>
          </cell>
        </row>
        <row r="151">
          <cell r="A151">
            <v>3341</v>
          </cell>
        </row>
        <row r="152">
          <cell r="A152">
            <v>3342</v>
          </cell>
        </row>
        <row r="153">
          <cell r="A153">
            <v>3343</v>
          </cell>
        </row>
        <row r="154">
          <cell r="A154">
            <v>3349</v>
          </cell>
        </row>
        <row r="155">
          <cell r="A155">
            <v>335</v>
          </cell>
        </row>
        <row r="156">
          <cell r="A156">
            <v>336</v>
          </cell>
        </row>
        <row r="157">
          <cell r="A157">
            <v>338</v>
          </cell>
        </row>
        <row r="158">
          <cell r="A158">
            <v>3381</v>
          </cell>
        </row>
        <row r="159">
          <cell r="A159">
            <v>3382</v>
          </cell>
        </row>
        <row r="160">
          <cell r="A160">
            <v>3383</v>
          </cell>
        </row>
        <row r="161">
          <cell r="A161">
            <v>3384</v>
          </cell>
        </row>
        <row r="162">
          <cell r="A162">
            <v>3388</v>
          </cell>
        </row>
        <row r="163">
          <cell r="A163">
            <v>34</v>
          </cell>
        </row>
        <row r="164">
          <cell r="A164">
            <v>341</v>
          </cell>
        </row>
        <row r="165">
          <cell r="A165">
            <v>342</v>
          </cell>
        </row>
        <row r="166">
          <cell r="A166">
            <v>4</v>
          </cell>
        </row>
        <row r="167">
          <cell r="A167">
            <v>41</v>
          </cell>
        </row>
        <row r="168">
          <cell r="A168">
            <v>411</v>
          </cell>
        </row>
        <row r="169">
          <cell r="A169">
            <v>4111</v>
          </cell>
        </row>
        <row r="170">
          <cell r="A170">
            <v>4112</v>
          </cell>
        </row>
        <row r="171">
          <cell r="A171">
            <v>412</v>
          </cell>
        </row>
        <row r="172">
          <cell r="A172">
            <v>413</v>
          </cell>
        </row>
        <row r="173">
          <cell r="A173">
            <v>414</v>
          </cell>
        </row>
        <row r="174">
          <cell r="A174">
            <v>415</v>
          </cell>
        </row>
        <row r="175">
          <cell r="A175">
            <v>42</v>
          </cell>
        </row>
        <row r="176">
          <cell r="A176">
            <v>421</v>
          </cell>
        </row>
        <row r="177">
          <cell r="A177">
            <v>4211</v>
          </cell>
        </row>
        <row r="178">
          <cell r="A178">
            <v>4212</v>
          </cell>
        </row>
        <row r="179">
          <cell r="A179">
            <v>43</v>
          </cell>
        </row>
        <row r="180">
          <cell r="A180">
            <v>431</v>
          </cell>
        </row>
        <row r="181">
          <cell r="A181">
            <v>4311</v>
          </cell>
        </row>
        <row r="182">
          <cell r="A182">
            <v>4312</v>
          </cell>
        </row>
        <row r="183">
          <cell r="A183">
            <v>441</v>
          </cell>
        </row>
        <row r="184">
          <cell r="A184">
            <v>45</v>
          </cell>
        </row>
        <row r="185">
          <cell r="A185">
            <v>451</v>
          </cell>
        </row>
        <row r="186">
          <cell r="A186">
            <v>46</v>
          </cell>
        </row>
        <row r="187">
          <cell r="A187">
            <v>461</v>
          </cell>
        </row>
        <row r="188">
          <cell r="A188">
            <v>4611</v>
          </cell>
        </row>
        <row r="189">
          <cell r="A189">
            <v>4612</v>
          </cell>
        </row>
        <row r="190">
          <cell r="A190">
            <v>5</v>
          </cell>
        </row>
        <row r="191">
          <cell r="A191">
            <v>51</v>
          </cell>
        </row>
        <row r="192">
          <cell r="A192">
            <v>511</v>
          </cell>
        </row>
        <row r="193">
          <cell r="A193">
            <v>5111</v>
          </cell>
        </row>
        <row r="194">
          <cell r="A194">
            <v>5112</v>
          </cell>
        </row>
        <row r="195">
          <cell r="A195">
            <v>5113</v>
          </cell>
        </row>
        <row r="196">
          <cell r="A196" t="str">
            <v>511KC</v>
          </cell>
        </row>
        <row r="197">
          <cell r="A197">
            <v>512</v>
          </cell>
        </row>
        <row r="198">
          <cell r="A198">
            <v>5121</v>
          </cell>
        </row>
        <row r="199">
          <cell r="A199">
            <v>5122</v>
          </cell>
        </row>
        <row r="200">
          <cell r="A200">
            <v>5123</v>
          </cell>
        </row>
        <row r="201">
          <cell r="A201">
            <v>52</v>
          </cell>
        </row>
        <row r="202">
          <cell r="A202">
            <v>521</v>
          </cell>
        </row>
        <row r="203">
          <cell r="A203">
            <v>5211</v>
          </cell>
        </row>
        <row r="204">
          <cell r="A204">
            <v>5212</v>
          </cell>
        </row>
        <row r="205">
          <cell r="A205">
            <v>5213</v>
          </cell>
        </row>
        <row r="206">
          <cell r="A206">
            <v>53</v>
          </cell>
        </row>
        <row r="207">
          <cell r="A207">
            <v>531</v>
          </cell>
        </row>
        <row r="208">
          <cell r="A208">
            <v>532</v>
          </cell>
        </row>
        <row r="209">
          <cell r="A209">
            <v>6</v>
          </cell>
        </row>
        <row r="210">
          <cell r="A210">
            <v>61</v>
          </cell>
        </row>
        <row r="211">
          <cell r="A211">
            <v>611</v>
          </cell>
        </row>
        <row r="212">
          <cell r="A212">
            <v>6111</v>
          </cell>
        </row>
        <row r="213">
          <cell r="A213">
            <v>6112</v>
          </cell>
        </row>
        <row r="214">
          <cell r="A214">
            <v>62</v>
          </cell>
        </row>
        <row r="215">
          <cell r="A215">
            <v>621</v>
          </cell>
        </row>
        <row r="216">
          <cell r="A216" t="str">
            <v>622</v>
          </cell>
        </row>
        <row r="217">
          <cell r="A217">
            <v>627</v>
          </cell>
        </row>
        <row r="218">
          <cell r="A218">
            <v>6271</v>
          </cell>
        </row>
        <row r="219">
          <cell r="A219">
            <v>6272</v>
          </cell>
        </row>
        <row r="220">
          <cell r="A220">
            <v>6273</v>
          </cell>
        </row>
        <row r="221">
          <cell r="A221">
            <v>6274</v>
          </cell>
        </row>
        <row r="222">
          <cell r="A222">
            <v>6277</v>
          </cell>
        </row>
        <row r="223">
          <cell r="A223">
            <v>6278</v>
          </cell>
        </row>
        <row r="224">
          <cell r="A224" t="str">
            <v>627KC</v>
          </cell>
        </row>
        <row r="225">
          <cell r="A225">
            <v>63</v>
          </cell>
        </row>
        <row r="226">
          <cell r="A226">
            <v>631</v>
          </cell>
        </row>
        <row r="227">
          <cell r="A227">
            <v>632</v>
          </cell>
        </row>
        <row r="228">
          <cell r="A228" t="str">
            <v>632KC</v>
          </cell>
        </row>
        <row r="229">
          <cell r="A229">
            <v>64</v>
          </cell>
        </row>
        <row r="230">
          <cell r="A230">
            <v>641</v>
          </cell>
        </row>
        <row r="231">
          <cell r="A231">
            <v>6411</v>
          </cell>
        </row>
        <row r="232">
          <cell r="A232">
            <v>6413</v>
          </cell>
        </row>
        <row r="233">
          <cell r="A233">
            <v>6414</v>
          </cell>
        </row>
        <row r="234">
          <cell r="A234">
            <v>6415</v>
          </cell>
        </row>
        <row r="235">
          <cell r="A235">
            <v>6416</v>
          </cell>
        </row>
        <row r="236">
          <cell r="A236">
            <v>6417</v>
          </cell>
        </row>
        <row r="237">
          <cell r="A237">
            <v>6418</v>
          </cell>
        </row>
        <row r="238">
          <cell r="A238" t="str">
            <v>641KC</v>
          </cell>
        </row>
        <row r="239">
          <cell r="A239">
            <v>642</v>
          </cell>
        </row>
        <row r="240">
          <cell r="A240">
            <v>6421</v>
          </cell>
        </row>
        <row r="241">
          <cell r="A241">
            <v>6422</v>
          </cell>
        </row>
        <row r="242">
          <cell r="A242">
            <v>6423</v>
          </cell>
        </row>
        <row r="243">
          <cell r="A243">
            <v>6424</v>
          </cell>
        </row>
        <row r="244">
          <cell r="A244">
            <v>6425</v>
          </cell>
        </row>
        <row r="245">
          <cell r="A245">
            <v>6426</v>
          </cell>
        </row>
        <row r="246">
          <cell r="A246">
            <v>6427</v>
          </cell>
        </row>
        <row r="247">
          <cell r="A247">
            <v>6428</v>
          </cell>
        </row>
        <row r="248">
          <cell r="A248">
            <v>64290</v>
          </cell>
        </row>
        <row r="249">
          <cell r="A249">
            <v>64291</v>
          </cell>
        </row>
        <row r="250">
          <cell r="A250">
            <v>64292</v>
          </cell>
        </row>
        <row r="251">
          <cell r="A251">
            <v>64293</v>
          </cell>
        </row>
        <row r="252">
          <cell r="A252">
            <v>64294</v>
          </cell>
        </row>
        <row r="253">
          <cell r="A253">
            <v>64295</v>
          </cell>
        </row>
        <row r="254">
          <cell r="A254">
            <v>64296</v>
          </cell>
        </row>
        <row r="255">
          <cell r="A255">
            <v>64297</v>
          </cell>
        </row>
        <row r="256">
          <cell r="A256">
            <v>64298</v>
          </cell>
        </row>
        <row r="257">
          <cell r="A257">
            <v>64299</v>
          </cell>
        </row>
        <row r="258">
          <cell r="A258" t="str">
            <v>642KC</v>
          </cell>
        </row>
        <row r="259">
          <cell r="A259">
            <v>7</v>
          </cell>
        </row>
        <row r="260">
          <cell r="A260">
            <v>711</v>
          </cell>
        </row>
        <row r="261">
          <cell r="A261">
            <v>7111</v>
          </cell>
        </row>
        <row r="262">
          <cell r="A262">
            <v>7112</v>
          </cell>
        </row>
        <row r="263">
          <cell r="A263">
            <v>7113</v>
          </cell>
        </row>
        <row r="264">
          <cell r="A264">
            <v>7114</v>
          </cell>
        </row>
        <row r="265">
          <cell r="A265">
            <v>7115</v>
          </cell>
        </row>
        <row r="266">
          <cell r="A266">
            <v>7116</v>
          </cell>
        </row>
        <row r="267">
          <cell r="A267" t="str">
            <v>711KC</v>
          </cell>
        </row>
        <row r="268">
          <cell r="A268">
            <v>721</v>
          </cell>
        </row>
        <row r="269">
          <cell r="A269">
            <v>7211</v>
          </cell>
        </row>
        <row r="270">
          <cell r="A270">
            <v>7212</v>
          </cell>
        </row>
        <row r="271">
          <cell r="A271">
            <v>7213</v>
          </cell>
        </row>
        <row r="272">
          <cell r="A272">
            <v>7214</v>
          </cell>
        </row>
        <row r="273">
          <cell r="A273">
            <v>7219</v>
          </cell>
        </row>
        <row r="274">
          <cell r="A274" t="str">
            <v>721GTGT</v>
          </cell>
        </row>
        <row r="275">
          <cell r="A275" t="str">
            <v>721KC</v>
          </cell>
        </row>
        <row r="276">
          <cell r="A276">
            <v>8</v>
          </cell>
        </row>
        <row r="277">
          <cell r="A277">
            <v>811</v>
          </cell>
        </row>
        <row r="278">
          <cell r="A278">
            <v>8111</v>
          </cell>
        </row>
        <row r="279">
          <cell r="A279">
            <v>8112</v>
          </cell>
        </row>
        <row r="280">
          <cell r="A280">
            <v>8113</v>
          </cell>
        </row>
        <row r="281">
          <cell r="A281">
            <v>8114</v>
          </cell>
        </row>
        <row r="282">
          <cell r="A282">
            <v>8119</v>
          </cell>
        </row>
        <row r="283">
          <cell r="A283" t="str">
            <v>811KC</v>
          </cell>
        </row>
        <row r="284">
          <cell r="A284">
            <v>821</v>
          </cell>
        </row>
        <row r="285">
          <cell r="A285">
            <v>8211</v>
          </cell>
        </row>
        <row r="286">
          <cell r="A286">
            <v>8212</v>
          </cell>
        </row>
        <row r="287">
          <cell r="A287">
            <v>8213</v>
          </cell>
        </row>
        <row r="288">
          <cell r="A288">
            <v>8219</v>
          </cell>
        </row>
        <row r="289">
          <cell r="A289" t="str">
            <v>821KC</v>
          </cell>
        </row>
        <row r="290">
          <cell r="A290">
            <v>9</v>
          </cell>
        </row>
        <row r="291">
          <cell r="A291">
            <v>911</v>
          </cell>
        </row>
        <row r="292">
          <cell r="A292" t="str">
            <v>911KC</v>
          </cell>
        </row>
      </sheetData>
      <sheetData sheetId="4" refreshError="1"/>
      <sheetData sheetId="5" refreshError="1"/>
      <sheetData sheetId="6" refreshError="1"/>
      <sheetData sheetId="7" refreshError="1"/>
      <sheetData sheetId="8"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1"/>
      <sheetName val="Menu"/>
      <sheetName val="Balsheet2-1"/>
      <sheetName val="BalsheetCurcy1"/>
      <sheetName val="BalsheetKIP1"/>
      <sheetName val="BalsheetUS$1"/>
      <sheetName val="BalsheetBaht1"/>
      <sheetName val="RatioAll1"/>
      <sheetName val="Profit1"/>
      <sheetName val="ACBalAll"/>
      <sheetName val="ACBalkip"/>
      <sheetName val="ACBalUSD"/>
      <sheetName val="ACBalBaht"/>
      <sheetName val="ACBalEUR"/>
      <sheetName val="ACBalCHY"/>
      <sheetName val="ACBalVND"/>
      <sheetName val="Off Bal"/>
      <sheetName val="AL"/>
      <sheetName val="AL-01"/>
      <sheetName val="FixAsset"/>
      <sheetName val="Securities"/>
      <sheetName val="Capital"/>
      <sheetName val="Income_Expend"/>
      <sheetName val="Profit&amp;Loss"/>
      <sheetName val="CashFlow"/>
      <sheetName val="RatioAll"/>
      <sheetName val="Activities"/>
      <sheetName val="Loan_SectorALL"/>
      <sheetName val="Loan_SectorKip"/>
      <sheetName val="Loan_SectorUSD"/>
      <sheetName val="Loan_SectorBAHT"/>
      <sheetName val="Loan_OrganiALL"/>
      <sheetName val="Loan_OrganiKIP"/>
      <sheetName val="Loan_OrganiUSD"/>
      <sheetName val="Loan_OrganiBAHT"/>
      <sheetName val="Cost_FundKip"/>
      <sheetName val="Cost_FundUSD"/>
      <sheetName val="Cost_FundBAHT"/>
      <sheetName val="Deposit_All"/>
      <sheetName val="Deposit_Kip"/>
      <sheetName val="Deposit_USA"/>
      <sheetName val="Deposit_Baht"/>
      <sheetName val="Exchange"/>
      <sheetName val="DATA"/>
      <sheetName val="DATAALL"/>
      <sheetName val="Program"/>
    </sheetNames>
    <sheetDataSet>
      <sheetData sheetId="0"/>
      <sheetData sheetId="1"/>
      <sheetData sheetId="2"/>
      <sheetData sheetId="3"/>
      <sheetData sheetId="4"/>
      <sheetData sheetId="5"/>
      <sheetData sheetId="6"/>
      <sheetData sheetId="7">
        <row r="3">
          <cell r="K3">
            <v>1000000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_XLB_WorkbookFile"/>
      <sheetName val="Ls_AgXLB_WorkbookFile"/>
      <sheetName val="Ls_XlbFormatTables"/>
      <sheetName val="Ls_Alert"/>
      <sheetName val="BHU"/>
      <sheetName val="MASTER"/>
      <sheetName val="ED"/>
      <sheetName val="AL"/>
      <sheetName val="TB"/>
      <sheetName val="TB(C.D)"/>
      <sheetName val="TB (A0)"/>
      <sheetName val="JL"/>
      <sheetName val="No_Transaction"/>
      <sheetName val="Basic Accounting Report"/>
    </sheetNames>
    <sheetDataSet>
      <sheetData sheetId="0"/>
      <sheetData sheetId="1"/>
      <sheetData sheetId="2"/>
      <sheetData sheetId="3"/>
      <sheetData sheetId="4">
        <row r="1">
          <cell r="A1" t="str">
            <v>Account code</v>
          </cell>
          <cell r="B1" t="str">
            <v>BH_Base amount</v>
          </cell>
          <cell r="C1" t="str">
            <v>BH_Other amount</v>
          </cell>
          <cell r="D1" t="str">
            <v>PA_Base amount</v>
          </cell>
          <cell r="E1" t="str">
            <v>PA_Other amount</v>
          </cell>
          <cell r="F1" t="str">
            <v>Account name</v>
          </cell>
          <cell r="G1" t="str">
            <v>VIE name</v>
          </cell>
        </row>
        <row r="2">
          <cell r="A2">
            <v>338500</v>
          </cell>
          <cell r="B2">
            <v>2653217558</v>
          </cell>
          <cell r="C2">
            <v>0</v>
          </cell>
          <cell r="D2">
            <v>-12810482</v>
          </cell>
          <cell r="E2">
            <v>0</v>
          </cell>
          <cell r="F2" t="str">
            <v>Baûo hieåm thaát nghieäp</v>
          </cell>
          <cell r="G2" t="str">
            <v>14.Ptraû, phaûi noäp khaùc</v>
          </cell>
        </row>
      </sheetData>
      <sheetData sheetId="5"/>
      <sheetData sheetId="6"/>
      <sheetData sheetId="7"/>
      <sheetData sheetId="8"/>
      <sheetData sheetId="9"/>
      <sheetData sheetId="10"/>
      <sheetData sheetId="11"/>
      <sheetData sheetId="12"/>
      <sheetData sheetId="13"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1"/>
      <sheetName val="112"/>
      <sheetName val="141"/>
      <sheetName val="HTTK"/>
      <sheetName val="HTTK2"/>
      <sheetName val="SDD"/>
      <sheetName val="Sheet1"/>
      <sheetName val="SCCT1111"/>
      <sheetName val="BCDSPS"/>
      <sheetName val="CT"/>
    </sheetNames>
    <sheetDataSet>
      <sheetData sheetId="0"/>
      <sheetData sheetId="1"/>
      <sheetData sheetId="2"/>
      <sheetData sheetId="3"/>
      <sheetData sheetId="4"/>
      <sheetData sheetId="5"/>
      <sheetData sheetId="6"/>
      <sheetData sheetId="7"/>
      <sheetData sheetId="8"/>
      <sheetData sheetId="9" refreshError="1">
        <row r="4">
          <cell r="A4">
            <v>37712</v>
          </cell>
          <cell r="D4">
            <v>141</v>
          </cell>
          <cell r="G4">
            <v>111</v>
          </cell>
          <cell r="J4">
            <v>34000000</v>
          </cell>
        </row>
        <row r="5">
          <cell r="A5">
            <v>37712</v>
          </cell>
          <cell r="D5">
            <v>153</v>
          </cell>
          <cell r="G5">
            <v>111</v>
          </cell>
          <cell r="J5">
            <v>27000000</v>
          </cell>
        </row>
        <row r="6">
          <cell r="A6">
            <v>37712</v>
          </cell>
          <cell r="D6">
            <v>152</v>
          </cell>
          <cell r="G6">
            <v>331</v>
          </cell>
          <cell r="J6">
            <v>1731000000</v>
          </cell>
        </row>
        <row r="7">
          <cell r="A7">
            <v>37713</v>
          </cell>
          <cell r="D7">
            <v>621</v>
          </cell>
          <cell r="G7">
            <v>152</v>
          </cell>
          <cell r="J7">
            <v>1183500000</v>
          </cell>
        </row>
        <row r="8">
          <cell r="A8">
            <v>37714</v>
          </cell>
          <cell r="D8">
            <v>111</v>
          </cell>
          <cell r="G8">
            <v>112</v>
          </cell>
          <cell r="J8">
            <v>2170000000</v>
          </cell>
        </row>
        <row r="9">
          <cell r="A9">
            <v>37714</v>
          </cell>
          <cell r="D9">
            <v>642</v>
          </cell>
          <cell r="G9">
            <v>152</v>
          </cell>
          <cell r="J9">
            <v>69900000</v>
          </cell>
        </row>
        <row r="10">
          <cell r="A10">
            <v>37715</v>
          </cell>
          <cell r="D10">
            <v>627</v>
          </cell>
          <cell r="G10">
            <v>152</v>
          </cell>
          <cell r="J10">
            <v>126900000</v>
          </cell>
        </row>
        <row r="11">
          <cell r="A11">
            <v>37715</v>
          </cell>
          <cell r="D11">
            <v>641</v>
          </cell>
          <cell r="G11">
            <v>152</v>
          </cell>
          <cell r="J11">
            <v>51000000</v>
          </cell>
        </row>
        <row r="12">
          <cell r="A12">
            <v>37716</v>
          </cell>
          <cell r="D12">
            <v>152</v>
          </cell>
          <cell r="G12">
            <v>331</v>
          </cell>
          <cell r="J12">
            <v>2130000000</v>
          </cell>
        </row>
        <row r="13">
          <cell r="A13">
            <v>37719</v>
          </cell>
          <cell r="D13">
            <v>111</v>
          </cell>
          <cell r="G13">
            <v>131</v>
          </cell>
          <cell r="J13">
            <v>300000000</v>
          </cell>
        </row>
        <row r="14">
          <cell r="A14">
            <v>37721</v>
          </cell>
          <cell r="D14">
            <v>821</v>
          </cell>
          <cell r="G14">
            <v>211</v>
          </cell>
          <cell r="J14">
            <v>26497500</v>
          </cell>
        </row>
        <row r="15">
          <cell r="A15">
            <v>37721</v>
          </cell>
          <cell r="D15">
            <v>214</v>
          </cell>
          <cell r="G15">
            <v>211</v>
          </cell>
          <cell r="J15">
            <v>414002500</v>
          </cell>
        </row>
        <row r="16">
          <cell r="A16">
            <v>37721</v>
          </cell>
          <cell r="D16">
            <v>821</v>
          </cell>
          <cell r="G16">
            <v>211</v>
          </cell>
          <cell r="J16">
            <v>47682500</v>
          </cell>
        </row>
        <row r="17">
          <cell r="A17">
            <v>37721</v>
          </cell>
          <cell r="D17">
            <v>214</v>
          </cell>
          <cell r="G17">
            <v>211</v>
          </cell>
          <cell r="J17">
            <v>213997500</v>
          </cell>
        </row>
        <row r="18">
          <cell r="A18">
            <v>37721</v>
          </cell>
          <cell r="D18">
            <v>111</v>
          </cell>
          <cell r="G18">
            <v>141</v>
          </cell>
          <cell r="J18">
            <v>2500000</v>
          </cell>
        </row>
        <row r="19">
          <cell r="A19">
            <v>37722</v>
          </cell>
          <cell r="D19">
            <v>111</v>
          </cell>
          <cell r="G19">
            <v>721</v>
          </cell>
          <cell r="J19">
            <v>120000000</v>
          </cell>
        </row>
        <row r="20">
          <cell r="A20">
            <v>37722</v>
          </cell>
          <cell r="D20">
            <v>621</v>
          </cell>
          <cell r="G20">
            <v>152</v>
          </cell>
          <cell r="J20">
            <v>2244000000</v>
          </cell>
        </row>
        <row r="21">
          <cell r="A21">
            <v>37722</v>
          </cell>
          <cell r="D21">
            <v>153</v>
          </cell>
          <cell r="G21">
            <v>331</v>
          </cell>
          <cell r="J21">
            <v>52000000</v>
          </cell>
        </row>
        <row r="22">
          <cell r="A22">
            <v>37723</v>
          </cell>
          <cell r="D22">
            <v>642</v>
          </cell>
          <cell r="G22">
            <v>141</v>
          </cell>
          <cell r="J22">
            <v>22500000</v>
          </cell>
        </row>
        <row r="23">
          <cell r="A23">
            <v>37724</v>
          </cell>
          <cell r="D23">
            <v>331</v>
          </cell>
          <cell r="G23">
            <v>152</v>
          </cell>
          <cell r="J23">
            <v>50000000</v>
          </cell>
        </row>
        <row r="24">
          <cell r="A24">
            <v>37724</v>
          </cell>
          <cell r="D24">
            <v>331</v>
          </cell>
          <cell r="G24">
            <v>152</v>
          </cell>
          <cell r="J24">
            <v>24000000</v>
          </cell>
        </row>
        <row r="25">
          <cell r="A25">
            <v>37724</v>
          </cell>
          <cell r="D25">
            <v>138</v>
          </cell>
          <cell r="G25">
            <v>331</v>
          </cell>
          <cell r="J25">
            <v>10000000</v>
          </cell>
        </row>
        <row r="26">
          <cell r="A26">
            <v>37724</v>
          </cell>
          <cell r="D26">
            <v>642</v>
          </cell>
          <cell r="G26">
            <v>153</v>
          </cell>
          <cell r="J26">
            <v>2600000</v>
          </cell>
        </row>
        <row r="27">
          <cell r="A27">
            <v>37724</v>
          </cell>
          <cell r="D27">
            <v>141</v>
          </cell>
          <cell r="G27">
            <v>153</v>
          </cell>
          <cell r="J27">
            <v>10400000</v>
          </cell>
        </row>
        <row r="28">
          <cell r="A28">
            <v>37724</v>
          </cell>
          <cell r="D28">
            <v>627</v>
          </cell>
          <cell r="G28">
            <v>141</v>
          </cell>
          <cell r="J28">
            <v>5200000</v>
          </cell>
        </row>
        <row r="29">
          <cell r="A29">
            <v>37725</v>
          </cell>
          <cell r="D29">
            <v>152</v>
          </cell>
          <cell r="G29">
            <v>141</v>
          </cell>
          <cell r="J29">
            <v>2000000</v>
          </cell>
        </row>
        <row r="30">
          <cell r="A30">
            <v>37726</v>
          </cell>
          <cell r="D30">
            <v>152</v>
          </cell>
          <cell r="G30">
            <v>141</v>
          </cell>
          <cell r="J30">
            <v>18000000</v>
          </cell>
        </row>
        <row r="31">
          <cell r="A31">
            <v>37727</v>
          </cell>
          <cell r="D31">
            <v>111</v>
          </cell>
          <cell r="G31">
            <v>138</v>
          </cell>
          <cell r="J31">
            <v>8000000</v>
          </cell>
        </row>
        <row r="32">
          <cell r="A32">
            <v>37728</v>
          </cell>
          <cell r="D32">
            <v>141</v>
          </cell>
          <cell r="G32">
            <v>112</v>
          </cell>
          <cell r="J32">
            <v>5000000</v>
          </cell>
        </row>
        <row r="33">
          <cell r="A33">
            <v>37729</v>
          </cell>
          <cell r="D33">
            <v>642</v>
          </cell>
          <cell r="G33">
            <v>141</v>
          </cell>
          <cell r="J33">
            <v>2500000</v>
          </cell>
        </row>
        <row r="34">
          <cell r="A34">
            <v>37729</v>
          </cell>
          <cell r="D34">
            <v>431</v>
          </cell>
          <cell r="G34">
            <v>334</v>
          </cell>
          <cell r="J34">
            <v>100000000</v>
          </cell>
        </row>
        <row r="35">
          <cell r="A35">
            <v>37730</v>
          </cell>
          <cell r="D35">
            <v>111</v>
          </cell>
          <cell r="G35">
            <v>311</v>
          </cell>
          <cell r="J35">
            <v>400000000</v>
          </cell>
        </row>
        <row r="36">
          <cell r="A36">
            <v>37731</v>
          </cell>
          <cell r="D36">
            <v>627</v>
          </cell>
          <cell r="G36">
            <v>111</v>
          </cell>
          <cell r="J36">
            <v>10000000</v>
          </cell>
        </row>
        <row r="37">
          <cell r="A37">
            <v>37732</v>
          </cell>
          <cell r="D37">
            <v>214</v>
          </cell>
          <cell r="G37">
            <v>331</v>
          </cell>
          <cell r="J37">
            <v>300000000</v>
          </cell>
        </row>
        <row r="38">
          <cell r="A38">
            <v>37733</v>
          </cell>
          <cell r="D38">
            <v>141</v>
          </cell>
          <cell r="G38">
            <v>214</v>
          </cell>
          <cell r="J38">
            <v>300000000</v>
          </cell>
        </row>
        <row r="39">
          <cell r="A39">
            <v>37733</v>
          </cell>
          <cell r="D39">
            <v>338</v>
          </cell>
          <cell r="G39">
            <v>334</v>
          </cell>
          <cell r="J39">
            <v>50000000</v>
          </cell>
        </row>
        <row r="40">
          <cell r="A40">
            <v>37733</v>
          </cell>
          <cell r="D40">
            <v>112</v>
          </cell>
          <cell r="G40">
            <v>111</v>
          </cell>
          <cell r="J40">
            <v>250000000</v>
          </cell>
        </row>
        <row r="41">
          <cell r="A41">
            <v>37734</v>
          </cell>
          <cell r="D41">
            <v>627</v>
          </cell>
          <cell r="G41">
            <v>141</v>
          </cell>
          <cell r="J41">
            <v>50000000</v>
          </cell>
        </row>
        <row r="42">
          <cell r="A42">
            <v>37734</v>
          </cell>
          <cell r="D42">
            <v>642</v>
          </cell>
          <cell r="G42">
            <v>111</v>
          </cell>
          <cell r="J42">
            <v>31000000</v>
          </cell>
        </row>
        <row r="43">
          <cell r="A43">
            <v>37735</v>
          </cell>
          <cell r="D43">
            <v>331</v>
          </cell>
          <cell r="G43">
            <v>112</v>
          </cell>
          <cell r="J43">
            <v>3679000000</v>
          </cell>
        </row>
        <row r="44">
          <cell r="A44">
            <v>37735</v>
          </cell>
          <cell r="D44">
            <v>152</v>
          </cell>
          <cell r="G44">
            <v>111</v>
          </cell>
          <cell r="J44">
            <v>26000000</v>
          </cell>
        </row>
        <row r="45">
          <cell r="A45">
            <v>37735</v>
          </cell>
          <cell r="D45">
            <v>153</v>
          </cell>
          <cell r="G45">
            <v>111</v>
          </cell>
          <cell r="J45">
            <v>500000</v>
          </cell>
        </row>
        <row r="46">
          <cell r="A46">
            <v>37735</v>
          </cell>
          <cell r="D46">
            <v>131</v>
          </cell>
          <cell r="G46">
            <v>511</v>
          </cell>
          <cell r="J46">
            <v>6587500000</v>
          </cell>
        </row>
        <row r="47">
          <cell r="A47">
            <v>37736</v>
          </cell>
          <cell r="D47">
            <v>311</v>
          </cell>
          <cell r="G47">
            <v>112</v>
          </cell>
          <cell r="J47">
            <v>500000000</v>
          </cell>
        </row>
        <row r="48">
          <cell r="A48">
            <v>37737</v>
          </cell>
          <cell r="D48">
            <v>627</v>
          </cell>
          <cell r="G48">
            <v>214</v>
          </cell>
          <cell r="J48">
            <v>390000000</v>
          </cell>
        </row>
        <row r="49">
          <cell r="A49">
            <v>37737</v>
          </cell>
          <cell r="D49">
            <v>641</v>
          </cell>
          <cell r="G49">
            <v>214</v>
          </cell>
          <cell r="J49">
            <v>40000000</v>
          </cell>
        </row>
        <row r="50">
          <cell r="A50">
            <v>37737</v>
          </cell>
          <cell r="D50">
            <v>642</v>
          </cell>
          <cell r="G50">
            <v>214</v>
          </cell>
          <cell r="J50">
            <v>70000000</v>
          </cell>
        </row>
        <row r="51">
          <cell r="A51">
            <v>37737</v>
          </cell>
          <cell r="D51">
            <v>622</v>
          </cell>
          <cell r="G51">
            <v>334</v>
          </cell>
          <cell r="J51">
            <v>888000000</v>
          </cell>
        </row>
        <row r="52">
          <cell r="A52">
            <v>37737</v>
          </cell>
          <cell r="D52">
            <v>627</v>
          </cell>
          <cell r="G52">
            <v>334</v>
          </cell>
          <cell r="J52">
            <v>140000000</v>
          </cell>
        </row>
        <row r="53">
          <cell r="A53">
            <v>37737</v>
          </cell>
          <cell r="D53">
            <v>641</v>
          </cell>
          <cell r="G53">
            <v>334</v>
          </cell>
          <cell r="J53">
            <v>12000000</v>
          </cell>
        </row>
        <row r="54">
          <cell r="A54">
            <v>37737</v>
          </cell>
          <cell r="D54">
            <v>642</v>
          </cell>
          <cell r="G54">
            <v>334</v>
          </cell>
          <cell r="J54">
            <v>160000000</v>
          </cell>
        </row>
        <row r="55">
          <cell r="A55">
            <v>37737</v>
          </cell>
          <cell r="D55">
            <v>333</v>
          </cell>
          <cell r="G55">
            <v>112</v>
          </cell>
          <cell r="J55">
            <v>130000000</v>
          </cell>
        </row>
        <row r="56">
          <cell r="A56">
            <v>37737</v>
          </cell>
          <cell r="D56">
            <v>333</v>
          </cell>
          <cell r="G56">
            <v>112</v>
          </cell>
          <cell r="J56">
            <v>120000000</v>
          </cell>
        </row>
        <row r="57">
          <cell r="A57">
            <v>37737</v>
          </cell>
          <cell r="D57">
            <v>642</v>
          </cell>
          <cell r="G57">
            <v>112</v>
          </cell>
          <cell r="J57">
            <v>27000000</v>
          </cell>
        </row>
        <row r="58">
          <cell r="A58">
            <v>37737</v>
          </cell>
          <cell r="D58">
            <v>642</v>
          </cell>
          <cell r="G58">
            <v>112</v>
          </cell>
          <cell r="J58">
            <v>5000000</v>
          </cell>
        </row>
        <row r="59">
          <cell r="A59">
            <v>37737</v>
          </cell>
          <cell r="D59">
            <v>642</v>
          </cell>
          <cell r="G59">
            <v>112</v>
          </cell>
          <cell r="J59">
            <v>5000000</v>
          </cell>
        </row>
        <row r="60">
          <cell r="A60">
            <v>37738</v>
          </cell>
          <cell r="D60">
            <v>152</v>
          </cell>
          <cell r="G60">
            <v>621</v>
          </cell>
          <cell r="J60">
            <v>500000</v>
          </cell>
        </row>
        <row r="61">
          <cell r="A61">
            <v>37738</v>
          </cell>
          <cell r="D61">
            <v>112</v>
          </cell>
          <cell r="G61">
            <v>131</v>
          </cell>
          <cell r="J61">
            <v>5650000000</v>
          </cell>
        </row>
        <row r="62">
          <cell r="A62">
            <v>37738</v>
          </cell>
          <cell r="D62">
            <v>521</v>
          </cell>
          <cell r="G62">
            <v>131</v>
          </cell>
          <cell r="J62">
            <v>87500000</v>
          </cell>
        </row>
        <row r="63">
          <cell r="A63">
            <v>37739</v>
          </cell>
          <cell r="D63">
            <v>138</v>
          </cell>
          <cell r="G63">
            <v>152</v>
          </cell>
          <cell r="J63">
            <v>8000000</v>
          </cell>
        </row>
        <row r="64">
          <cell r="A64">
            <v>37739</v>
          </cell>
          <cell r="D64">
            <v>811</v>
          </cell>
          <cell r="G64">
            <v>111</v>
          </cell>
          <cell r="J64">
            <v>4000000</v>
          </cell>
        </row>
        <row r="65">
          <cell r="A65">
            <v>37739</v>
          </cell>
          <cell r="D65">
            <v>214</v>
          </cell>
          <cell r="G65">
            <v>111</v>
          </cell>
          <cell r="J65">
            <v>80000000</v>
          </cell>
        </row>
        <row r="66">
          <cell r="A66">
            <v>37739</v>
          </cell>
          <cell r="D66">
            <v>414</v>
          </cell>
          <cell r="G66">
            <v>411</v>
          </cell>
          <cell r="J66">
            <v>80000000</v>
          </cell>
        </row>
        <row r="67">
          <cell r="A67">
            <v>37739</v>
          </cell>
          <cell r="D67">
            <v>112</v>
          </cell>
          <cell r="G67">
            <v>111</v>
          </cell>
          <cell r="J67">
            <v>17720000</v>
          </cell>
        </row>
        <row r="68">
          <cell r="A68">
            <v>37739</v>
          </cell>
          <cell r="D68">
            <v>331</v>
          </cell>
          <cell r="G68">
            <v>111</v>
          </cell>
          <cell r="J68">
            <v>200000000</v>
          </cell>
        </row>
        <row r="69">
          <cell r="A69">
            <v>37739</v>
          </cell>
          <cell r="D69">
            <v>112</v>
          </cell>
          <cell r="G69">
            <v>711</v>
          </cell>
          <cell r="J69">
            <v>40000000</v>
          </cell>
        </row>
        <row r="70">
          <cell r="A70">
            <v>37739</v>
          </cell>
          <cell r="D70">
            <v>112</v>
          </cell>
          <cell r="G70">
            <v>711</v>
          </cell>
          <cell r="J70">
            <v>5000000</v>
          </cell>
        </row>
        <row r="71">
          <cell r="A71">
            <v>37739</v>
          </cell>
          <cell r="D71">
            <v>334</v>
          </cell>
          <cell r="G71">
            <v>111</v>
          </cell>
          <cell r="J71">
            <v>1597500000</v>
          </cell>
        </row>
        <row r="72">
          <cell r="A72">
            <v>37739</v>
          </cell>
          <cell r="D72">
            <v>334</v>
          </cell>
          <cell r="G72">
            <v>111</v>
          </cell>
          <cell r="J72">
            <v>38500000</v>
          </cell>
        </row>
        <row r="73">
          <cell r="A73">
            <v>37739</v>
          </cell>
          <cell r="D73">
            <v>338</v>
          </cell>
          <cell r="G73">
            <v>111</v>
          </cell>
          <cell r="J73">
            <v>51000000</v>
          </cell>
        </row>
        <row r="74">
          <cell r="A74">
            <v>37739</v>
          </cell>
          <cell r="D74">
            <v>211</v>
          </cell>
          <cell r="G74">
            <v>111</v>
          </cell>
          <cell r="J74">
            <v>432000000</v>
          </cell>
        </row>
        <row r="75">
          <cell r="A75">
            <v>37739</v>
          </cell>
          <cell r="D75">
            <v>441</v>
          </cell>
          <cell r="G75">
            <v>411</v>
          </cell>
          <cell r="J75">
            <v>432000000</v>
          </cell>
        </row>
        <row r="76">
          <cell r="A76">
            <v>37739</v>
          </cell>
          <cell r="D76">
            <v>642</v>
          </cell>
          <cell r="G76">
            <v>112</v>
          </cell>
          <cell r="J76">
            <v>4000000</v>
          </cell>
        </row>
        <row r="77">
          <cell r="A77">
            <v>37739</v>
          </cell>
          <cell r="D77">
            <v>341</v>
          </cell>
          <cell r="G77">
            <v>311</v>
          </cell>
          <cell r="J77">
            <v>500000000</v>
          </cell>
        </row>
        <row r="78">
          <cell r="A78">
            <v>37739</v>
          </cell>
          <cell r="D78">
            <v>622</v>
          </cell>
          <cell r="G78">
            <v>338</v>
          </cell>
          <cell r="J78">
            <v>133200000</v>
          </cell>
        </row>
        <row r="79">
          <cell r="A79">
            <v>37739</v>
          </cell>
          <cell r="D79">
            <v>622</v>
          </cell>
          <cell r="G79">
            <v>338</v>
          </cell>
          <cell r="J79">
            <v>17760000</v>
          </cell>
        </row>
        <row r="80">
          <cell r="A80">
            <v>37739</v>
          </cell>
          <cell r="D80">
            <v>334</v>
          </cell>
          <cell r="G80">
            <v>338</v>
          </cell>
          <cell r="J80">
            <v>44400000</v>
          </cell>
        </row>
        <row r="81">
          <cell r="A81">
            <v>37739</v>
          </cell>
          <cell r="D81">
            <v>627</v>
          </cell>
          <cell r="G81">
            <v>338</v>
          </cell>
          <cell r="J81">
            <v>21000000</v>
          </cell>
        </row>
        <row r="82">
          <cell r="A82">
            <v>37739</v>
          </cell>
          <cell r="D82">
            <v>627</v>
          </cell>
          <cell r="G82">
            <v>338</v>
          </cell>
          <cell r="J82">
            <v>2800000</v>
          </cell>
        </row>
        <row r="83">
          <cell r="A83">
            <v>37739</v>
          </cell>
          <cell r="D83">
            <v>334</v>
          </cell>
          <cell r="G83">
            <v>338</v>
          </cell>
          <cell r="J83">
            <v>7000000</v>
          </cell>
        </row>
        <row r="84">
          <cell r="A84">
            <v>37739</v>
          </cell>
          <cell r="D84">
            <v>641</v>
          </cell>
          <cell r="G84">
            <v>338</v>
          </cell>
          <cell r="J84">
            <v>1800000</v>
          </cell>
        </row>
        <row r="85">
          <cell r="A85">
            <v>37739</v>
          </cell>
          <cell r="D85">
            <v>641</v>
          </cell>
          <cell r="G85">
            <v>338</v>
          </cell>
          <cell r="J85">
            <v>240000</v>
          </cell>
        </row>
        <row r="86">
          <cell r="A86">
            <v>37739</v>
          </cell>
          <cell r="D86">
            <v>334</v>
          </cell>
          <cell r="G86">
            <v>338</v>
          </cell>
          <cell r="J86">
            <v>600000</v>
          </cell>
        </row>
        <row r="87">
          <cell r="A87">
            <v>37739</v>
          </cell>
          <cell r="D87">
            <v>642</v>
          </cell>
          <cell r="G87">
            <v>338</v>
          </cell>
          <cell r="J87">
            <v>24000000</v>
          </cell>
        </row>
        <row r="88">
          <cell r="A88">
            <v>37739</v>
          </cell>
          <cell r="D88">
            <v>642</v>
          </cell>
          <cell r="G88">
            <v>338</v>
          </cell>
          <cell r="J88">
            <v>3200000</v>
          </cell>
        </row>
        <row r="89">
          <cell r="A89">
            <v>37739</v>
          </cell>
          <cell r="D89">
            <v>334</v>
          </cell>
          <cell r="G89">
            <v>338</v>
          </cell>
          <cell r="J89">
            <v>8000000</v>
          </cell>
        </row>
        <row r="90">
          <cell r="A90">
            <v>37739</v>
          </cell>
          <cell r="D90">
            <v>154</v>
          </cell>
          <cell r="G90">
            <v>621</v>
          </cell>
          <cell r="J90">
            <v>1183000000</v>
          </cell>
        </row>
        <row r="91">
          <cell r="A91">
            <v>37739</v>
          </cell>
          <cell r="D91">
            <v>154</v>
          </cell>
          <cell r="G91">
            <v>621</v>
          </cell>
          <cell r="J91">
            <v>2244000000</v>
          </cell>
        </row>
        <row r="92">
          <cell r="A92">
            <v>37739</v>
          </cell>
          <cell r="D92">
            <v>154</v>
          </cell>
          <cell r="G92">
            <v>622</v>
          </cell>
          <cell r="J92">
            <v>888000000</v>
          </cell>
        </row>
        <row r="93">
          <cell r="A93">
            <v>37739</v>
          </cell>
          <cell r="D93">
            <v>154</v>
          </cell>
          <cell r="G93">
            <v>622</v>
          </cell>
          <cell r="J93">
            <v>133200000</v>
          </cell>
        </row>
        <row r="94">
          <cell r="A94">
            <v>37739</v>
          </cell>
          <cell r="D94">
            <v>154</v>
          </cell>
          <cell r="G94">
            <v>622</v>
          </cell>
          <cell r="J94">
            <v>17760000</v>
          </cell>
        </row>
        <row r="95">
          <cell r="A95">
            <v>37739</v>
          </cell>
          <cell r="D95">
            <v>154</v>
          </cell>
          <cell r="G95">
            <v>627</v>
          </cell>
          <cell r="J95">
            <v>126900000</v>
          </cell>
        </row>
        <row r="96">
          <cell r="A96">
            <v>37739</v>
          </cell>
          <cell r="D96">
            <v>154</v>
          </cell>
          <cell r="G96">
            <v>627</v>
          </cell>
          <cell r="J96">
            <v>5200000</v>
          </cell>
        </row>
        <row r="97">
          <cell r="A97">
            <v>37739</v>
          </cell>
          <cell r="D97">
            <v>154</v>
          </cell>
          <cell r="G97">
            <v>627</v>
          </cell>
          <cell r="J97">
            <v>10000000</v>
          </cell>
        </row>
        <row r="98">
          <cell r="A98">
            <v>37739</v>
          </cell>
          <cell r="D98">
            <v>154</v>
          </cell>
          <cell r="G98">
            <v>627</v>
          </cell>
          <cell r="J98">
            <v>50000000</v>
          </cell>
        </row>
        <row r="99">
          <cell r="A99">
            <v>37739</v>
          </cell>
          <cell r="D99">
            <v>154</v>
          </cell>
          <cell r="G99">
            <v>627</v>
          </cell>
          <cell r="J99">
            <v>390000000</v>
          </cell>
        </row>
        <row r="100">
          <cell r="A100">
            <v>37739</v>
          </cell>
          <cell r="D100">
            <v>154</v>
          </cell>
          <cell r="G100">
            <v>627</v>
          </cell>
          <cell r="J100">
            <v>140000000</v>
          </cell>
        </row>
        <row r="101">
          <cell r="A101">
            <v>37739</v>
          </cell>
          <cell r="D101">
            <v>154</v>
          </cell>
          <cell r="G101">
            <v>627</v>
          </cell>
          <cell r="J101">
            <v>21000000</v>
          </cell>
        </row>
        <row r="102">
          <cell r="A102">
            <v>37739</v>
          </cell>
          <cell r="D102">
            <v>154</v>
          </cell>
          <cell r="G102">
            <v>627</v>
          </cell>
          <cell r="J102">
            <v>2800000</v>
          </cell>
        </row>
        <row r="103">
          <cell r="A103">
            <v>37739</v>
          </cell>
          <cell r="D103">
            <v>155</v>
          </cell>
          <cell r="G103">
            <v>154</v>
          </cell>
          <cell r="J103">
            <v>5431510000</v>
          </cell>
        </row>
        <row r="104">
          <cell r="A104">
            <v>37739</v>
          </cell>
          <cell r="D104">
            <v>632</v>
          </cell>
          <cell r="G104">
            <v>155</v>
          </cell>
          <cell r="J104">
            <v>5092040625</v>
          </cell>
        </row>
        <row r="105">
          <cell r="A105">
            <v>37739</v>
          </cell>
          <cell r="D105">
            <v>138</v>
          </cell>
          <cell r="G105">
            <v>412</v>
          </cell>
          <cell r="J105">
            <v>48517500</v>
          </cell>
        </row>
        <row r="106">
          <cell r="A106">
            <v>37739</v>
          </cell>
          <cell r="D106">
            <v>138</v>
          </cell>
          <cell r="G106">
            <v>155</v>
          </cell>
          <cell r="J106">
            <v>651482500</v>
          </cell>
        </row>
        <row r="107">
          <cell r="A107">
            <v>37739</v>
          </cell>
          <cell r="D107">
            <v>642</v>
          </cell>
          <cell r="G107">
            <v>139</v>
          </cell>
          <cell r="J107">
            <v>150200000</v>
          </cell>
        </row>
        <row r="108">
          <cell r="A108">
            <v>37739</v>
          </cell>
          <cell r="D108">
            <v>642</v>
          </cell>
          <cell r="G108">
            <v>159</v>
          </cell>
          <cell r="J108">
            <v>16260000</v>
          </cell>
        </row>
        <row r="109">
          <cell r="A109">
            <v>37739</v>
          </cell>
          <cell r="D109">
            <v>811</v>
          </cell>
          <cell r="G109">
            <v>139</v>
          </cell>
          <cell r="J109">
            <v>5000000</v>
          </cell>
        </row>
        <row r="110">
          <cell r="A110">
            <v>37739</v>
          </cell>
          <cell r="D110">
            <v>511</v>
          </cell>
          <cell r="G110">
            <v>333</v>
          </cell>
          <cell r="J110">
            <v>325000000</v>
          </cell>
        </row>
        <row r="111">
          <cell r="A111">
            <v>37739</v>
          </cell>
          <cell r="D111">
            <v>511</v>
          </cell>
          <cell r="G111">
            <v>521</v>
          </cell>
          <cell r="J111">
            <v>87500000</v>
          </cell>
        </row>
        <row r="112">
          <cell r="A112">
            <v>37739</v>
          </cell>
          <cell r="D112">
            <v>511</v>
          </cell>
          <cell r="G112">
            <v>911</v>
          </cell>
          <cell r="J112">
            <v>6175000000</v>
          </cell>
        </row>
        <row r="113">
          <cell r="A113">
            <v>37739</v>
          </cell>
          <cell r="D113">
            <v>911</v>
          </cell>
          <cell r="G113">
            <v>632</v>
          </cell>
          <cell r="J113">
            <v>5092040625</v>
          </cell>
        </row>
        <row r="114">
          <cell r="A114">
            <v>37739</v>
          </cell>
          <cell r="D114">
            <v>911</v>
          </cell>
          <cell r="G114">
            <v>641</v>
          </cell>
          <cell r="J114">
            <v>105040000</v>
          </cell>
        </row>
        <row r="115">
          <cell r="A115">
            <v>37739</v>
          </cell>
          <cell r="D115">
            <v>911</v>
          </cell>
          <cell r="G115">
            <v>642</v>
          </cell>
          <cell r="J115">
            <v>593160000</v>
          </cell>
        </row>
        <row r="116">
          <cell r="A116">
            <v>37739</v>
          </cell>
          <cell r="D116">
            <v>711</v>
          </cell>
          <cell r="G116">
            <v>911</v>
          </cell>
          <cell r="J116">
            <v>60000000</v>
          </cell>
        </row>
        <row r="117">
          <cell r="A117">
            <v>37739</v>
          </cell>
          <cell r="D117">
            <v>711</v>
          </cell>
          <cell r="G117">
            <v>911</v>
          </cell>
          <cell r="J117">
            <v>5000000</v>
          </cell>
        </row>
        <row r="118">
          <cell r="A118">
            <v>37739</v>
          </cell>
          <cell r="D118">
            <v>911</v>
          </cell>
          <cell r="G118">
            <v>811</v>
          </cell>
          <cell r="J118">
            <v>9000000</v>
          </cell>
        </row>
        <row r="119">
          <cell r="A119">
            <v>37739</v>
          </cell>
          <cell r="D119">
            <v>721</v>
          </cell>
          <cell r="G119">
            <v>911</v>
          </cell>
          <cell r="J119">
            <v>120000000</v>
          </cell>
        </row>
        <row r="120">
          <cell r="A120">
            <v>37739</v>
          </cell>
          <cell r="D120">
            <v>911</v>
          </cell>
          <cell r="G120">
            <v>821</v>
          </cell>
          <cell r="J120">
            <v>74180000</v>
          </cell>
        </row>
        <row r="121">
          <cell r="A121">
            <v>37739</v>
          </cell>
          <cell r="D121">
            <v>911</v>
          </cell>
          <cell r="G121">
            <v>421</v>
          </cell>
          <cell r="J121">
            <v>486579375</v>
          </cell>
        </row>
        <row r="122">
          <cell r="A122">
            <v>37740</v>
          </cell>
          <cell r="D122">
            <v>421</v>
          </cell>
          <cell r="G122">
            <v>333</v>
          </cell>
          <cell r="J122">
            <v>281300000</v>
          </cell>
        </row>
        <row r="123">
          <cell r="A123">
            <v>37741</v>
          </cell>
          <cell r="D123">
            <v>421</v>
          </cell>
          <cell r="G123">
            <v>414</v>
          </cell>
          <cell r="J123">
            <v>84390000</v>
          </cell>
        </row>
        <row r="124">
          <cell r="A124">
            <v>37741</v>
          </cell>
          <cell r="D124">
            <v>421</v>
          </cell>
          <cell r="G124">
            <v>414</v>
          </cell>
          <cell r="J124">
            <v>40000000</v>
          </cell>
        </row>
        <row r="125">
          <cell r="A125">
            <v>37741</v>
          </cell>
          <cell r="D125">
            <v>421</v>
          </cell>
          <cell r="G125">
            <v>431</v>
          </cell>
          <cell r="J125">
            <v>87560000</v>
          </cell>
        </row>
        <row r="126">
          <cell r="A126">
            <v>37742</v>
          </cell>
          <cell r="D126">
            <v>141</v>
          </cell>
          <cell r="G126">
            <v>111</v>
          </cell>
          <cell r="J126">
            <v>35000000</v>
          </cell>
        </row>
        <row r="127">
          <cell r="A127">
            <v>37742</v>
          </cell>
          <cell r="D127">
            <v>153</v>
          </cell>
          <cell r="G127">
            <v>111</v>
          </cell>
          <cell r="J127">
            <v>27000000</v>
          </cell>
        </row>
        <row r="128">
          <cell r="A128">
            <v>37742</v>
          </cell>
          <cell r="D128">
            <v>152</v>
          </cell>
          <cell r="G128">
            <v>331</v>
          </cell>
          <cell r="J128">
            <v>1731000000</v>
          </cell>
        </row>
        <row r="129">
          <cell r="A129">
            <v>37743</v>
          </cell>
          <cell r="D129">
            <v>621</v>
          </cell>
          <cell r="G129">
            <v>152</v>
          </cell>
          <cell r="J129">
            <v>1183500000</v>
          </cell>
        </row>
        <row r="130">
          <cell r="A130">
            <v>37744</v>
          </cell>
          <cell r="D130">
            <v>111</v>
          </cell>
          <cell r="G130">
            <v>112</v>
          </cell>
          <cell r="J130">
            <v>2170000000</v>
          </cell>
        </row>
        <row r="131">
          <cell r="A131">
            <v>37744</v>
          </cell>
          <cell r="D131">
            <v>642</v>
          </cell>
          <cell r="G131">
            <v>152</v>
          </cell>
          <cell r="J131">
            <v>69900000</v>
          </cell>
        </row>
        <row r="132">
          <cell r="A132">
            <v>37745</v>
          </cell>
          <cell r="D132">
            <v>627</v>
          </cell>
          <cell r="G132">
            <v>152</v>
          </cell>
          <cell r="J132">
            <v>126900000</v>
          </cell>
        </row>
        <row r="133">
          <cell r="A133">
            <v>37745</v>
          </cell>
          <cell r="D133">
            <v>641</v>
          </cell>
          <cell r="G133">
            <v>152</v>
          </cell>
          <cell r="J133">
            <v>51000000</v>
          </cell>
        </row>
        <row r="134">
          <cell r="A134">
            <v>37746</v>
          </cell>
          <cell r="D134">
            <v>152</v>
          </cell>
          <cell r="G134">
            <v>331</v>
          </cell>
          <cell r="J134">
            <v>2130000000</v>
          </cell>
        </row>
        <row r="135">
          <cell r="A135">
            <v>37749</v>
          </cell>
          <cell r="D135">
            <v>111</v>
          </cell>
          <cell r="G135">
            <v>131</v>
          </cell>
          <cell r="J135">
            <v>300000000</v>
          </cell>
        </row>
        <row r="136">
          <cell r="A136">
            <v>37751</v>
          </cell>
          <cell r="D136">
            <v>821</v>
          </cell>
          <cell r="G136">
            <v>211</v>
          </cell>
          <cell r="J136">
            <v>26497500</v>
          </cell>
        </row>
        <row r="137">
          <cell r="A137">
            <v>37751</v>
          </cell>
          <cell r="D137">
            <v>214</v>
          </cell>
          <cell r="G137">
            <v>211</v>
          </cell>
          <cell r="J137">
            <v>414002500</v>
          </cell>
        </row>
        <row r="138">
          <cell r="A138">
            <v>37751</v>
          </cell>
          <cell r="D138">
            <v>821</v>
          </cell>
          <cell r="G138">
            <v>211</v>
          </cell>
          <cell r="J138">
            <v>47682500</v>
          </cell>
        </row>
        <row r="139">
          <cell r="A139">
            <v>37751</v>
          </cell>
          <cell r="D139">
            <v>214</v>
          </cell>
          <cell r="G139">
            <v>211</v>
          </cell>
          <cell r="J139">
            <v>213997500</v>
          </cell>
        </row>
        <row r="140">
          <cell r="A140">
            <v>37751</v>
          </cell>
          <cell r="D140">
            <v>111</v>
          </cell>
          <cell r="G140">
            <v>141</v>
          </cell>
          <cell r="J140">
            <v>2500000</v>
          </cell>
        </row>
        <row r="141">
          <cell r="A141">
            <v>37752</v>
          </cell>
          <cell r="D141">
            <v>111</v>
          </cell>
          <cell r="G141">
            <v>721</v>
          </cell>
          <cell r="J141">
            <v>120000000</v>
          </cell>
        </row>
        <row r="142">
          <cell r="A142">
            <v>37752</v>
          </cell>
          <cell r="D142">
            <v>621</v>
          </cell>
          <cell r="G142">
            <v>152</v>
          </cell>
          <cell r="J142">
            <v>2244000000</v>
          </cell>
        </row>
        <row r="143">
          <cell r="A143">
            <v>37752</v>
          </cell>
          <cell r="D143">
            <v>153</v>
          </cell>
          <cell r="G143">
            <v>331</v>
          </cell>
          <cell r="J143">
            <v>52000000</v>
          </cell>
        </row>
        <row r="144">
          <cell r="A144">
            <v>37753</v>
          </cell>
          <cell r="D144">
            <v>642</v>
          </cell>
          <cell r="G144">
            <v>141</v>
          </cell>
          <cell r="J144">
            <v>22500000</v>
          </cell>
        </row>
        <row r="145">
          <cell r="A145">
            <v>37754</v>
          </cell>
          <cell r="D145">
            <v>331</v>
          </cell>
          <cell r="G145">
            <v>152</v>
          </cell>
          <cell r="J145">
            <v>50000000</v>
          </cell>
        </row>
        <row r="146">
          <cell r="A146">
            <v>37754</v>
          </cell>
          <cell r="D146">
            <v>331</v>
          </cell>
          <cell r="G146">
            <v>152</v>
          </cell>
          <cell r="J146">
            <v>24000000</v>
          </cell>
        </row>
        <row r="147">
          <cell r="A147">
            <v>37754</v>
          </cell>
          <cell r="D147">
            <v>138</v>
          </cell>
          <cell r="G147">
            <v>331</v>
          </cell>
          <cell r="J147">
            <v>10000000</v>
          </cell>
        </row>
        <row r="148">
          <cell r="A148">
            <v>37754</v>
          </cell>
          <cell r="D148">
            <v>642</v>
          </cell>
          <cell r="G148">
            <v>153</v>
          </cell>
          <cell r="J148">
            <v>2600000</v>
          </cell>
        </row>
        <row r="149">
          <cell r="A149">
            <v>37754</v>
          </cell>
          <cell r="D149">
            <v>141</v>
          </cell>
          <cell r="G149">
            <v>153</v>
          </cell>
          <cell r="J149">
            <v>10400000</v>
          </cell>
        </row>
        <row r="150">
          <cell r="A150">
            <v>37754</v>
          </cell>
          <cell r="D150">
            <v>627</v>
          </cell>
          <cell r="G150">
            <v>141</v>
          </cell>
          <cell r="J150">
            <v>5200000</v>
          </cell>
        </row>
        <row r="151">
          <cell r="A151">
            <v>37755</v>
          </cell>
          <cell r="D151">
            <v>152</v>
          </cell>
          <cell r="G151">
            <v>141</v>
          </cell>
          <cell r="J151">
            <v>2000000</v>
          </cell>
        </row>
        <row r="152">
          <cell r="A152">
            <v>37756</v>
          </cell>
          <cell r="D152">
            <v>152</v>
          </cell>
          <cell r="G152">
            <v>141</v>
          </cell>
          <cell r="J152">
            <v>18000000</v>
          </cell>
        </row>
        <row r="153">
          <cell r="A153">
            <v>37757</v>
          </cell>
          <cell r="D153">
            <v>111</v>
          </cell>
          <cell r="G153">
            <v>138</v>
          </cell>
          <cell r="J153">
            <v>8000000</v>
          </cell>
        </row>
        <row r="154">
          <cell r="A154">
            <v>37758</v>
          </cell>
          <cell r="D154">
            <v>141</v>
          </cell>
          <cell r="G154">
            <v>112</v>
          </cell>
          <cell r="J154">
            <v>5000000</v>
          </cell>
        </row>
        <row r="155">
          <cell r="A155">
            <v>37759</v>
          </cell>
          <cell r="D155">
            <v>642</v>
          </cell>
          <cell r="G155">
            <v>141</v>
          </cell>
          <cell r="J155">
            <v>2500000</v>
          </cell>
        </row>
        <row r="156">
          <cell r="A156">
            <v>37759</v>
          </cell>
          <cell r="D156">
            <v>431</v>
          </cell>
          <cell r="G156">
            <v>334</v>
          </cell>
          <cell r="J156">
            <v>100000000</v>
          </cell>
        </row>
        <row r="157">
          <cell r="A157">
            <v>37760</v>
          </cell>
          <cell r="D157">
            <v>111</v>
          </cell>
          <cell r="G157">
            <v>311</v>
          </cell>
          <cell r="J157">
            <v>400000000</v>
          </cell>
        </row>
        <row r="158">
          <cell r="A158">
            <v>37761</v>
          </cell>
          <cell r="D158">
            <v>627</v>
          </cell>
          <cell r="G158">
            <v>111</v>
          </cell>
          <cell r="J158">
            <v>10000000</v>
          </cell>
        </row>
        <row r="159">
          <cell r="A159">
            <v>37762</v>
          </cell>
          <cell r="D159">
            <v>214</v>
          </cell>
          <cell r="G159">
            <v>331</v>
          </cell>
          <cell r="J159">
            <v>300000000</v>
          </cell>
        </row>
        <row r="160">
          <cell r="A160">
            <v>37763</v>
          </cell>
          <cell r="D160">
            <v>141</v>
          </cell>
          <cell r="G160">
            <v>214</v>
          </cell>
          <cell r="J160">
            <v>300000000</v>
          </cell>
        </row>
        <row r="161">
          <cell r="A161">
            <v>37763</v>
          </cell>
          <cell r="D161">
            <v>338</v>
          </cell>
          <cell r="G161">
            <v>334</v>
          </cell>
          <cell r="J161">
            <v>50000000</v>
          </cell>
        </row>
        <row r="162">
          <cell r="A162">
            <v>37763</v>
          </cell>
          <cell r="D162">
            <v>112</v>
          </cell>
          <cell r="G162">
            <v>111</v>
          </cell>
          <cell r="J162">
            <v>250000000</v>
          </cell>
        </row>
        <row r="163">
          <cell r="A163">
            <v>37764</v>
          </cell>
          <cell r="D163">
            <v>627</v>
          </cell>
          <cell r="G163">
            <v>141</v>
          </cell>
          <cell r="J163">
            <v>50000000</v>
          </cell>
        </row>
        <row r="164">
          <cell r="A164">
            <v>37764</v>
          </cell>
          <cell r="D164">
            <v>642</v>
          </cell>
          <cell r="G164">
            <v>111</v>
          </cell>
          <cell r="J164">
            <v>31000000</v>
          </cell>
        </row>
        <row r="165">
          <cell r="A165">
            <v>37765</v>
          </cell>
          <cell r="D165">
            <v>331</v>
          </cell>
          <cell r="G165">
            <v>112</v>
          </cell>
          <cell r="J165">
            <v>3679000000</v>
          </cell>
        </row>
        <row r="166">
          <cell r="A166">
            <v>37765</v>
          </cell>
          <cell r="D166">
            <v>152</v>
          </cell>
          <cell r="G166">
            <v>111</v>
          </cell>
          <cell r="J166">
            <v>26000000</v>
          </cell>
        </row>
        <row r="167">
          <cell r="A167">
            <v>37765</v>
          </cell>
          <cell r="D167">
            <v>153</v>
          </cell>
          <cell r="G167">
            <v>111</v>
          </cell>
          <cell r="J167">
            <v>500000</v>
          </cell>
        </row>
        <row r="168">
          <cell r="A168">
            <v>37765</v>
          </cell>
          <cell r="D168">
            <v>131</v>
          </cell>
          <cell r="G168">
            <v>511</v>
          </cell>
          <cell r="J168">
            <v>6587500000</v>
          </cell>
        </row>
        <row r="169">
          <cell r="A169">
            <v>37766</v>
          </cell>
          <cell r="D169">
            <v>311</v>
          </cell>
          <cell r="G169">
            <v>112</v>
          </cell>
          <cell r="J169">
            <v>500000000</v>
          </cell>
        </row>
        <row r="170">
          <cell r="A170">
            <v>37767</v>
          </cell>
          <cell r="D170">
            <v>627</v>
          </cell>
          <cell r="G170">
            <v>214</v>
          </cell>
          <cell r="J170">
            <v>390000000</v>
          </cell>
        </row>
        <row r="171">
          <cell r="A171">
            <v>37767</v>
          </cell>
          <cell r="D171">
            <v>641</v>
          </cell>
          <cell r="G171">
            <v>214</v>
          </cell>
          <cell r="J171">
            <v>40000000</v>
          </cell>
        </row>
        <row r="172">
          <cell r="A172">
            <v>37767</v>
          </cell>
          <cell r="D172">
            <v>642</v>
          </cell>
          <cell r="G172">
            <v>214</v>
          </cell>
          <cell r="J172">
            <v>70000000</v>
          </cell>
        </row>
        <row r="173">
          <cell r="A173">
            <v>37767</v>
          </cell>
          <cell r="D173">
            <v>622</v>
          </cell>
          <cell r="G173">
            <v>334</v>
          </cell>
          <cell r="J173">
            <v>888000000</v>
          </cell>
        </row>
        <row r="174">
          <cell r="A174">
            <v>37767</v>
          </cell>
          <cell r="D174">
            <v>627</v>
          </cell>
          <cell r="G174">
            <v>334</v>
          </cell>
          <cell r="J174">
            <v>140000000</v>
          </cell>
        </row>
        <row r="175">
          <cell r="A175">
            <v>37767</v>
          </cell>
          <cell r="D175">
            <v>641</v>
          </cell>
          <cell r="G175">
            <v>334</v>
          </cell>
          <cell r="J175">
            <v>12000000</v>
          </cell>
        </row>
        <row r="176">
          <cell r="A176">
            <v>37767</v>
          </cell>
          <cell r="D176">
            <v>642</v>
          </cell>
          <cell r="G176">
            <v>334</v>
          </cell>
          <cell r="J176">
            <v>160000000</v>
          </cell>
        </row>
        <row r="177">
          <cell r="A177">
            <v>37767</v>
          </cell>
          <cell r="D177">
            <v>333</v>
          </cell>
          <cell r="G177">
            <v>112</v>
          </cell>
          <cell r="J177">
            <v>130000000</v>
          </cell>
        </row>
        <row r="178">
          <cell r="A178">
            <v>37767</v>
          </cell>
          <cell r="D178">
            <v>333</v>
          </cell>
          <cell r="G178">
            <v>112</v>
          </cell>
          <cell r="J178">
            <v>120000000</v>
          </cell>
        </row>
        <row r="179">
          <cell r="A179">
            <v>37767</v>
          </cell>
          <cell r="D179">
            <v>642</v>
          </cell>
          <cell r="G179">
            <v>112</v>
          </cell>
          <cell r="J179">
            <v>27000000</v>
          </cell>
        </row>
        <row r="180">
          <cell r="A180">
            <v>37767</v>
          </cell>
          <cell r="D180">
            <v>642</v>
          </cell>
          <cell r="G180">
            <v>112</v>
          </cell>
          <cell r="J180">
            <v>5000000</v>
          </cell>
        </row>
        <row r="181">
          <cell r="A181">
            <v>37767</v>
          </cell>
          <cell r="D181">
            <v>642</v>
          </cell>
          <cell r="G181">
            <v>112</v>
          </cell>
          <cell r="J181">
            <v>5000000</v>
          </cell>
        </row>
        <row r="182">
          <cell r="A182">
            <v>37768</v>
          </cell>
          <cell r="D182">
            <v>152</v>
          </cell>
          <cell r="G182">
            <v>621</v>
          </cell>
          <cell r="J182">
            <v>500000</v>
          </cell>
        </row>
        <row r="183">
          <cell r="A183">
            <v>37768</v>
          </cell>
          <cell r="D183">
            <v>112</v>
          </cell>
          <cell r="G183">
            <v>131</v>
          </cell>
          <cell r="J183">
            <v>5650000000</v>
          </cell>
        </row>
        <row r="184">
          <cell r="A184">
            <v>37768</v>
          </cell>
          <cell r="D184">
            <v>521</v>
          </cell>
          <cell r="G184">
            <v>131</v>
          </cell>
          <cell r="J184">
            <v>87500000</v>
          </cell>
        </row>
        <row r="185">
          <cell r="A185">
            <v>37769</v>
          </cell>
          <cell r="D185">
            <v>138</v>
          </cell>
          <cell r="G185">
            <v>152</v>
          </cell>
          <cell r="J185">
            <v>8000000</v>
          </cell>
        </row>
        <row r="186">
          <cell r="A186">
            <v>37769</v>
          </cell>
          <cell r="D186">
            <v>811</v>
          </cell>
          <cell r="G186">
            <v>111</v>
          </cell>
          <cell r="J186">
            <v>4000000</v>
          </cell>
        </row>
        <row r="187">
          <cell r="A187">
            <v>37769</v>
          </cell>
          <cell r="D187">
            <v>214</v>
          </cell>
          <cell r="G187">
            <v>111</v>
          </cell>
          <cell r="J187">
            <v>80000000</v>
          </cell>
        </row>
        <row r="188">
          <cell r="A188">
            <v>37769</v>
          </cell>
          <cell r="D188">
            <v>414</v>
          </cell>
          <cell r="G188">
            <v>411</v>
          </cell>
          <cell r="J188">
            <v>80000000</v>
          </cell>
        </row>
        <row r="189">
          <cell r="A189">
            <v>37769</v>
          </cell>
          <cell r="D189">
            <v>112</v>
          </cell>
          <cell r="G189">
            <v>111</v>
          </cell>
          <cell r="J189">
            <v>17720000</v>
          </cell>
        </row>
        <row r="190">
          <cell r="A190">
            <v>37769</v>
          </cell>
          <cell r="D190">
            <v>331</v>
          </cell>
          <cell r="G190">
            <v>111</v>
          </cell>
          <cell r="J190">
            <v>200000000</v>
          </cell>
        </row>
        <row r="191">
          <cell r="A191">
            <v>37769</v>
          </cell>
          <cell r="D191">
            <v>112</v>
          </cell>
          <cell r="G191">
            <v>711</v>
          </cell>
          <cell r="J191">
            <v>50000000</v>
          </cell>
        </row>
        <row r="192">
          <cell r="A192">
            <v>37769</v>
          </cell>
          <cell r="D192">
            <v>112</v>
          </cell>
          <cell r="G192">
            <v>711</v>
          </cell>
          <cell r="J192">
            <v>5000000</v>
          </cell>
        </row>
        <row r="193">
          <cell r="A193">
            <v>37769</v>
          </cell>
          <cell r="D193">
            <v>334</v>
          </cell>
          <cell r="G193">
            <v>111</v>
          </cell>
          <cell r="J193">
            <v>1597500000</v>
          </cell>
        </row>
        <row r="194">
          <cell r="A194">
            <v>37769</v>
          </cell>
          <cell r="D194">
            <v>334</v>
          </cell>
          <cell r="G194">
            <v>111</v>
          </cell>
          <cell r="J194">
            <v>38500000</v>
          </cell>
        </row>
        <row r="195">
          <cell r="A195">
            <v>37769</v>
          </cell>
          <cell r="D195">
            <v>338</v>
          </cell>
          <cell r="G195">
            <v>111</v>
          </cell>
          <cell r="J195">
            <v>51000000</v>
          </cell>
        </row>
        <row r="196">
          <cell r="A196">
            <v>37769</v>
          </cell>
          <cell r="D196">
            <v>211</v>
          </cell>
          <cell r="G196">
            <v>111</v>
          </cell>
          <cell r="J196">
            <v>432000000</v>
          </cell>
        </row>
        <row r="197">
          <cell r="A197">
            <v>37769</v>
          </cell>
          <cell r="D197">
            <v>441</v>
          </cell>
          <cell r="G197">
            <v>411</v>
          </cell>
          <cell r="J197">
            <v>432000000</v>
          </cell>
        </row>
        <row r="198">
          <cell r="A198">
            <v>37769</v>
          </cell>
          <cell r="D198">
            <v>642</v>
          </cell>
          <cell r="G198">
            <v>112</v>
          </cell>
          <cell r="J198">
            <v>4000000</v>
          </cell>
        </row>
        <row r="199">
          <cell r="A199">
            <v>37769</v>
          </cell>
          <cell r="D199">
            <v>341</v>
          </cell>
          <cell r="G199">
            <v>311</v>
          </cell>
          <cell r="J199">
            <v>500000000</v>
          </cell>
        </row>
        <row r="200">
          <cell r="A200">
            <v>37769</v>
          </cell>
          <cell r="D200">
            <v>622</v>
          </cell>
          <cell r="G200">
            <v>338</v>
          </cell>
          <cell r="J200">
            <v>133200000</v>
          </cell>
        </row>
        <row r="201">
          <cell r="A201">
            <v>37769</v>
          </cell>
          <cell r="D201">
            <v>622</v>
          </cell>
          <cell r="G201">
            <v>338</v>
          </cell>
          <cell r="J201">
            <v>17760000</v>
          </cell>
        </row>
        <row r="202">
          <cell r="A202">
            <v>37769</v>
          </cell>
          <cell r="D202">
            <v>334</v>
          </cell>
          <cell r="G202">
            <v>338</v>
          </cell>
          <cell r="J202">
            <v>44400000</v>
          </cell>
        </row>
        <row r="203">
          <cell r="A203">
            <v>37769</v>
          </cell>
          <cell r="D203">
            <v>627</v>
          </cell>
          <cell r="G203">
            <v>338</v>
          </cell>
          <cell r="J203">
            <v>21000000</v>
          </cell>
        </row>
        <row r="204">
          <cell r="A204">
            <v>37769</v>
          </cell>
          <cell r="D204">
            <v>627</v>
          </cell>
          <cell r="G204">
            <v>338</v>
          </cell>
          <cell r="J204">
            <v>2800000</v>
          </cell>
        </row>
        <row r="205">
          <cell r="A205">
            <v>37769</v>
          </cell>
          <cell r="D205">
            <v>334</v>
          </cell>
          <cell r="G205">
            <v>338</v>
          </cell>
          <cell r="J205">
            <v>7000000</v>
          </cell>
        </row>
        <row r="206">
          <cell r="A206">
            <v>37769</v>
          </cell>
          <cell r="D206">
            <v>641</v>
          </cell>
          <cell r="G206">
            <v>338</v>
          </cell>
          <cell r="J206">
            <v>1800000</v>
          </cell>
        </row>
        <row r="207">
          <cell r="A207">
            <v>37769</v>
          </cell>
          <cell r="D207">
            <v>641</v>
          </cell>
          <cell r="G207">
            <v>338</v>
          </cell>
          <cell r="J207">
            <v>240000</v>
          </cell>
        </row>
        <row r="208">
          <cell r="A208">
            <v>37769</v>
          </cell>
          <cell r="D208">
            <v>334</v>
          </cell>
          <cell r="G208">
            <v>338</v>
          </cell>
          <cell r="J208">
            <v>600000</v>
          </cell>
        </row>
        <row r="209">
          <cell r="A209">
            <v>37769</v>
          </cell>
          <cell r="D209">
            <v>642</v>
          </cell>
          <cell r="G209">
            <v>338</v>
          </cell>
          <cell r="J209">
            <v>25000000</v>
          </cell>
        </row>
        <row r="210">
          <cell r="A210">
            <v>37769</v>
          </cell>
          <cell r="D210">
            <v>642</v>
          </cell>
          <cell r="G210">
            <v>338</v>
          </cell>
          <cell r="J210">
            <v>3200000</v>
          </cell>
        </row>
        <row r="211">
          <cell r="A211">
            <v>37769</v>
          </cell>
          <cell r="D211">
            <v>334</v>
          </cell>
          <cell r="G211">
            <v>338</v>
          </cell>
          <cell r="J211">
            <v>8000000</v>
          </cell>
        </row>
        <row r="212">
          <cell r="A212">
            <v>37769</v>
          </cell>
          <cell r="D212">
            <v>154</v>
          </cell>
          <cell r="G212">
            <v>621</v>
          </cell>
          <cell r="J212">
            <v>1183000000</v>
          </cell>
        </row>
        <row r="213">
          <cell r="A213">
            <v>37769</v>
          </cell>
          <cell r="D213">
            <v>154</v>
          </cell>
          <cell r="G213">
            <v>621</v>
          </cell>
          <cell r="J213">
            <v>2244000000</v>
          </cell>
        </row>
        <row r="214">
          <cell r="A214">
            <v>37769</v>
          </cell>
          <cell r="D214">
            <v>154</v>
          </cell>
          <cell r="G214">
            <v>622</v>
          </cell>
          <cell r="J214">
            <v>888000000</v>
          </cell>
        </row>
        <row r="215">
          <cell r="A215">
            <v>37769</v>
          </cell>
          <cell r="D215">
            <v>154</v>
          </cell>
          <cell r="G215">
            <v>622</v>
          </cell>
          <cell r="J215">
            <v>133200000</v>
          </cell>
        </row>
        <row r="216">
          <cell r="A216">
            <v>37769</v>
          </cell>
          <cell r="D216">
            <v>154</v>
          </cell>
          <cell r="G216">
            <v>622</v>
          </cell>
          <cell r="J216">
            <v>17760000</v>
          </cell>
        </row>
        <row r="217">
          <cell r="A217">
            <v>37769</v>
          </cell>
          <cell r="D217">
            <v>154</v>
          </cell>
          <cell r="G217">
            <v>627</v>
          </cell>
          <cell r="J217">
            <v>126900000</v>
          </cell>
        </row>
        <row r="218">
          <cell r="A218">
            <v>37769</v>
          </cell>
          <cell r="D218">
            <v>154</v>
          </cell>
          <cell r="G218">
            <v>627</v>
          </cell>
          <cell r="J218">
            <v>5200000</v>
          </cell>
        </row>
        <row r="219">
          <cell r="A219">
            <v>37769</v>
          </cell>
          <cell r="D219">
            <v>154</v>
          </cell>
          <cell r="G219">
            <v>627</v>
          </cell>
          <cell r="J219">
            <v>10000000</v>
          </cell>
        </row>
        <row r="220">
          <cell r="A220">
            <v>37769</v>
          </cell>
          <cell r="D220">
            <v>154</v>
          </cell>
          <cell r="G220">
            <v>627</v>
          </cell>
          <cell r="J220">
            <v>50000000</v>
          </cell>
        </row>
        <row r="221">
          <cell r="A221">
            <v>37769</v>
          </cell>
          <cell r="D221">
            <v>154</v>
          </cell>
          <cell r="G221">
            <v>627</v>
          </cell>
          <cell r="J221">
            <v>390000000</v>
          </cell>
        </row>
        <row r="222">
          <cell r="A222">
            <v>37769</v>
          </cell>
          <cell r="D222">
            <v>154</v>
          </cell>
          <cell r="G222">
            <v>627</v>
          </cell>
          <cell r="J222">
            <v>140000000</v>
          </cell>
        </row>
        <row r="223">
          <cell r="A223">
            <v>37769</v>
          </cell>
          <cell r="D223">
            <v>154</v>
          </cell>
          <cell r="G223">
            <v>627</v>
          </cell>
          <cell r="J223">
            <v>21000000</v>
          </cell>
        </row>
        <row r="224">
          <cell r="A224">
            <v>37769</v>
          </cell>
          <cell r="D224">
            <v>154</v>
          </cell>
          <cell r="G224">
            <v>627</v>
          </cell>
          <cell r="J224">
            <v>2800000</v>
          </cell>
        </row>
        <row r="225">
          <cell r="A225">
            <v>37769</v>
          </cell>
          <cell r="D225">
            <v>155</v>
          </cell>
          <cell r="G225">
            <v>154</v>
          </cell>
          <cell r="J225">
            <v>5431510000</v>
          </cell>
        </row>
        <row r="226">
          <cell r="A226">
            <v>37769</v>
          </cell>
          <cell r="D226">
            <v>632</v>
          </cell>
          <cell r="G226">
            <v>155</v>
          </cell>
          <cell r="J226">
            <v>5092040625</v>
          </cell>
        </row>
        <row r="227">
          <cell r="A227">
            <v>37769</v>
          </cell>
          <cell r="D227">
            <v>138</v>
          </cell>
          <cell r="G227">
            <v>412</v>
          </cell>
          <cell r="J227">
            <v>48517500</v>
          </cell>
        </row>
        <row r="228">
          <cell r="A228">
            <v>37769</v>
          </cell>
          <cell r="D228">
            <v>138</v>
          </cell>
          <cell r="G228">
            <v>155</v>
          </cell>
          <cell r="J228">
            <v>651482500</v>
          </cell>
        </row>
        <row r="229">
          <cell r="A229">
            <v>37769</v>
          </cell>
          <cell r="D229">
            <v>642</v>
          </cell>
          <cell r="G229">
            <v>139</v>
          </cell>
          <cell r="J229">
            <v>150200000</v>
          </cell>
        </row>
        <row r="230">
          <cell r="A230">
            <v>37769</v>
          </cell>
          <cell r="D230">
            <v>642</v>
          </cell>
          <cell r="G230">
            <v>159</v>
          </cell>
          <cell r="J230">
            <v>16260000</v>
          </cell>
        </row>
        <row r="231">
          <cell r="A231">
            <v>37769</v>
          </cell>
          <cell r="D231">
            <v>811</v>
          </cell>
          <cell r="G231">
            <v>139</v>
          </cell>
          <cell r="J231">
            <v>5000000</v>
          </cell>
        </row>
        <row r="232">
          <cell r="A232">
            <v>37769</v>
          </cell>
          <cell r="D232">
            <v>511</v>
          </cell>
          <cell r="G232">
            <v>333</v>
          </cell>
          <cell r="J232">
            <v>325000000</v>
          </cell>
        </row>
        <row r="233">
          <cell r="A233">
            <v>37769</v>
          </cell>
          <cell r="D233">
            <v>511</v>
          </cell>
          <cell r="G233">
            <v>521</v>
          </cell>
          <cell r="J233">
            <v>87500000</v>
          </cell>
        </row>
        <row r="234">
          <cell r="A234">
            <v>37769</v>
          </cell>
          <cell r="D234">
            <v>511</v>
          </cell>
          <cell r="G234">
            <v>911</v>
          </cell>
          <cell r="J234">
            <v>6175000000</v>
          </cell>
        </row>
        <row r="235">
          <cell r="A235">
            <v>37769</v>
          </cell>
          <cell r="D235">
            <v>911</v>
          </cell>
          <cell r="G235">
            <v>632</v>
          </cell>
          <cell r="J235">
            <v>5092040625</v>
          </cell>
        </row>
        <row r="236">
          <cell r="A236">
            <v>37769</v>
          </cell>
          <cell r="D236">
            <v>911</v>
          </cell>
          <cell r="G236">
            <v>641</v>
          </cell>
          <cell r="J236">
            <v>105040000</v>
          </cell>
        </row>
        <row r="237">
          <cell r="A237">
            <v>37769</v>
          </cell>
          <cell r="D237">
            <v>911</v>
          </cell>
          <cell r="G237">
            <v>642</v>
          </cell>
          <cell r="J237">
            <v>593160000</v>
          </cell>
        </row>
        <row r="238">
          <cell r="A238">
            <v>37769</v>
          </cell>
          <cell r="D238">
            <v>711</v>
          </cell>
          <cell r="G238">
            <v>911</v>
          </cell>
          <cell r="J238">
            <v>60000000</v>
          </cell>
        </row>
        <row r="239">
          <cell r="A239">
            <v>37769</v>
          </cell>
          <cell r="D239">
            <v>711</v>
          </cell>
          <cell r="G239">
            <v>911</v>
          </cell>
          <cell r="J239">
            <v>5000000</v>
          </cell>
        </row>
        <row r="240">
          <cell r="A240">
            <v>37769</v>
          </cell>
          <cell r="D240">
            <v>911</v>
          </cell>
          <cell r="G240">
            <v>811</v>
          </cell>
          <cell r="J240">
            <v>9000000</v>
          </cell>
        </row>
        <row r="241">
          <cell r="A241">
            <v>37769</v>
          </cell>
          <cell r="D241">
            <v>721</v>
          </cell>
          <cell r="G241">
            <v>911</v>
          </cell>
          <cell r="J241">
            <v>120000000</v>
          </cell>
        </row>
        <row r="242">
          <cell r="A242">
            <v>37769</v>
          </cell>
          <cell r="D242">
            <v>911</v>
          </cell>
          <cell r="G242">
            <v>821</v>
          </cell>
          <cell r="J242">
            <v>74180000</v>
          </cell>
        </row>
        <row r="243">
          <cell r="A243">
            <v>37769</v>
          </cell>
          <cell r="D243">
            <v>911</v>
          </cell>
          <cell r="G243">
            <v>421</v>
          </cell>
          <cell r="J243">
            <v>486579375</v>
          </cell>
        </row>
        <row r="244">
          <cell r="A244">
            <v>37770</v>
          </cell>
          <cell r="D244">
            <v>421</v>
          </cell>
          <cell r="G244">
            <v>333</v>
          </cell>
          <cell r="J244">
            <v>281300000</v>
          </cell>
        </row>
        <row r="245">
          <cell r="A245">
            <v>37771</v>
          </cell>
          <cell r="D245">
            <v>421</v>
          </cell>
          <cell r="G245">
            <v>414</v>
          </cell>
          <cell r="J245">
            <v>84390000</v>
          </cell>
        </row>
        <row r="246">
          <cell r="A246">
            <v>37771</v>
          </cell>
          <cell r="D246">
            <v>421</v>
          </cell>
          <cell r="G246">
            <v>414</v>
          </cell>
          <cell r="J246">
            <v>50000000</v>
          </cell>
        </row>
        <row r="247">
          <cell r="A247">
            <v>37771</v>
          </cell>
          <cell r="D247">
            <v>421</v>
          </cell>
          <cell r="G247">
            <v>431</v>
          </cell>
          <cell r="J247">
            <v>87560000</v>
          </cell>
        </row>
        <row r="248">
          <cell r="A248">
            <v>37773</v>
          </cell>
          <cell r="D248">
            <v>141</v>
          </cell>
          <cell r="G248">
            <v>111</v>
          </cell>
          <cell r="J248">
            <v>36000000</v>
          </cell>
        </row>
        <row r="249">
          <cell r="A249">
            <v>37773</v>
          </cell>
          <cell r="D249">
            <v>153</v>
          </cell>
          <cell r="G249">
            <v>111</v>
          </cell>
          <cell r="J249">
            <v>27000000</v>
          </cell>
        </row>
        <row r="250">
          <cell r="A250">
            <v>37773</v>
          </cell>
          <cell r="D250">
            <v>152</v>
          </cell>
          <cell r="G250">
            <v>331</v>
          </cell>
          <cell r="J250">
            <v>1731000000</v>
          </cell>
        </row>
        <row r="251">
          <cell r="A251">
            <v>37774</v>
          </cell>
          <cell r="D251">
            <v>621</v>
          </cell>
          <cell r="G251">
            <v>152</v>
          </cell>
          <cell r="J251">
            <v>1183500000</v>
          </cell>
        </row>
        <row r="252">
          <cell r="A252">
            <v>37775</v>
          </cell>
          <cell r="D252">
            <v>111</v>
          </cell>
          <cell r="G252">
            <v>112</v>
          </cell>
          <cell r="J252">
            <v>2170000000</v>
          </cell>
        </row>
        <row r="253">
          <cell r="A253">
            <v>37775</v>
          </cell>
          <cell r="D253">
            <v>642</v>
          </cell>
          <cell r="G253">
            <v>152</v>
          </cell>
          <cell r="J253">
            <v>69900000</v>
          </cell>
        </row>
        <row r="254">
          <cell r="A254">
            <v>37776</v>
          </cell>
          <cell r="D254">
            <v>627</v>
          </cell>
          <cell r="G254">
            <v>152</v>
          </cell>
          <cell r="J254">
            <v>126900000</v>
          </cell>
        </row>
        <row r="255">
          <cell r="A255">
            <v>37776</v>
          </cell>
          <cell r="D255">
            <v>641</v>
          </cell>
          <cell r="G255">
            <v>152</v>
          </cell>
          <cell r="J255">
            <v>51000000</v>
          </cell>
        </row>
        <row r="256">
          <cell r="A256">
            <v>37777</v>
          </cell>
          <cell r="D256">
            <v>152</v>
          </cell>
          <cell r="G256">
            <v>331</v>
          </cell>
          <cell r="J256">
            <v>2130000000</v>
          </cell>
        </row>
        <row r="257">
          <cell r="A257">
            <v>37780</v>
          </cell>
          <cell r="D257">
            <v>111</v>
          </cell>
          <cell r="G257">
            <v>131</v>
          </cell>
          <cell r="J257">
            <v>300000000</v>
          </cell>
        </row>
        <row r="258">
          <cell r="A258">
            <v>37782</v>
          </cell>
          <cell r="D258">
            <v>821</v>
          </cell>
          <cell r="G258">
            <v>211</v>
          </cell>
          <cell r="J258">
            <v>26497500</v>
          </cell>
        </row>
        <row r="259">
          <cell r="A259">
            <v>37782</v>
          </cell>
          <cell r="D259">
            <v>214</v>
          </cell>
          <cell r="G259">
            <v>211</v>
          </cell>
          <cell r="J259">
            <v>414002500</v>
          </cell>
        </row>
        <row r="260">
          <cell r="A260">
            <v>37782</v>
          </cell>
          <cell r="D260">
            <v>821</v>
          </cell>
          <cell r="G260">
            <v>211</v>
          </cell>
          <cell r="J260">
            <v>47682500</v>
          </cell>
        </row>
        <row r="261">
          <cell r="A261">
            <v>37782</v>
          </cell>
          <cell r="D261">
            <v>214</v>
          </cell>
          <cell r="G261">
            <v>211</v>
          </cell>
          <cell r="J261">
            <v>213997500</v>
          </cell>
        </row>
        <row r="262">
          <cell r="A262">
            <v>37782</v>
          </cell>
          <cell r="D262">
            <v>111</v>
          </cell>
          <cell r="G262">
            <v>141</v>
          </cell>
          <cell r="J262">
            <v>2500000</v>
          </cell>
        </row>
        <row r="263">
          <cell r="A263">
            <v>37783</v>
          </cell>
          <cell r="D263">
            <v>111</v>
          </cell>
          <cell r="G263">
            <v>721</v>
          </cell>
          <cell r="J263">
            <v>120000000</v>
          </cell>
        </row>
        <row r="264">
          <cell r="A264">
            <v>37783</v>
          </cell>
          <cell r="D264">
            <v>621</v>
          </cell>
          <cell r="G264">
            <v>152</v>
          </cell>
          <cell r="J264">
            <v>2244000000</v>
          </cell>
        </row>
        <row r="265">
          <cell r="A265">
            <v>37783</v>
          </cell>
          <cell r="D265">
            <v>153</v>
          </cell>
          <cell r="G265">
            <v>331</v>
          </cell>
          <cell r="J265">
            <v>52000000</v>
          </cell>
        </row>
        <row r="266">
          <cell r="A266">
            <v>37784</v>
          </cell>
          <cell r="D266">
            <v>642</v>
          </cell>
          <cell r="G266">
            <v>141</v>
          </cell>
          <cell r="J266">
            <v>22500000</v>
          </cell>
        </row>
        <row r="267">
          <cell r="A267">
            <v>37785</v>
          </cell>
          <cell r="D267">
            <v>331</v>
          </cell>
          <cell r="G267">
            <v>152</v>
          </cell>
          <cell r="J267">
            <v>50000000</v>
          </cell>
        </row>
        <row r="268">
          <cell r="A268">
            <v>37785</v>
          </cell>
          <cell r="D268">
            <v>331</v>
          </cell>
          <cell r="G268">
            <v>152</v>
          </cell>
          <cell r="J268">
            <v>24000000</v>
          </cell>
        </row>
        <row r="269">
          <cell r="A269">
            <v>37785</v>
          </cell>
          <cell r="D269">
            <v>138</v>
          </cell>
          <cell r="G269">
            <v>331</v>
          </cell>
          <cell r="J269">
            <v>10000000</v>
          </cell>
        </row>
        <row r="270">
          <cell r="A270">
            <v>37785</v>
          </cell>
          <cell r="D270">
            <v>642</v>
          </cell>
          <cell r="G270">
            <v>153</v>
          </cell>
          <cell r="J270">
            <v>2600000</v>
          </cell>
        </row>
        <row r="271">
          <cell r="A271">
            <v>37785</v>
          </cell>
          <cell r="D271">
            <v>141</v>
          </cell>
          <cell r="G271">
            <v>153</v>
          </cell>
          <cell r="J271">
            <v>10400000</v>
          </cell>
        </row>
        <row r="272">
          <cell r="A272">
            <v>37785</v>
          </cell>
          <cell r="D272">
            <v>627</v>
          </cell>
          <cell r="G272">
            <v>141</v>
          </cell>
          <cell r="J272">
            <v>5200000</v>
          </cell>
        </row>
        <row r="273">
          <cell r="A273">
            <v>37786</v>
          </cell>
          <cell r="D273">
            <v>152</v>
          </cell>
          <cell r="G273">
            <v>141</v>
          </cell>
          <cell r="J273">
            <v>2000000</v>
          </cell>
        </row>
        <row r="274">
          <cell r="A274">
            <v>37787</v>
          </cell>
          <cell r="D274">
            <v>152</v>
          </cell>
          <cell r="G274">
            <v>141</v>
          </cell>
          <cell r="J274">
            <v>18000000</v>
          </cell>
        </row>
        <row r="275">
          <cell r="A275">
            <v>37788</v>
          </cell>
          <cell r="D275">
            <v>111</v>
          </cell>
          <cell r="G275">
            <v>138</v>
          </cell>
          <cell r="J275">
            <v>8000000</v>
          </cell>
        </row>
        <row r="276">
          <cell r="A276">
            <v>37789</v>
          </cell>
          <cell r="D276">
            <v>141</v>
          </cell>
          <cell r="G276">
            <v>112</v>
          </cell>
          <cell r="J276">
            <v>5000000</v>
          </cell>
        </row>
        <row r="277">
          <cell r="A277">
            <v>37790</v>
          </cell>
          <cell r="D277">
            <v>642</v>
          </cell>
          <cell r="G277">
            <v>141</v>
          </cell>
          <cell r="J277">
            <v>2500000</v>
          </cell>
        </row>
        <row r="278">
          <cell r="A278">
            <v>37790</v>
          </cell>
          <cell r="D278">
            <v>431</v>
          </cell>
          <cell r="G278">
            <v>334</v>
          </cell>
          <cell r="J278">
            <v>100000000</v>
          </cell>
        </row>
        <row r="279">
          <cell r="A279">
            <v>37791</v>
          </cell>
          <cell r="D279">
            <v>111</v>
          </cell>
          <cell r="G279">
            <v>311</v>
          </cell>
          <cell r="J279">
            <v>400000000</v>
          </cell>
        </row>
        <row r="280">
          <cell r="A280">
            <v>37792</v>
          </cell>
          <cell r="D280">
            <v>627</v>
          </cell>
          <cell r="G280">
            <v>111</v>
          </cell>
          <cell r="J280">
            <v>10000000</v>
          </cell>
        </row>
        <row r="281">
          <cell r="A281">
            <v>37793</v>
          </cell>
          <cell r="D281">
            <v>214</v>
          </cell>
          <cell r="G281">
            <v>331</v>
          </cell>
          <cell r="J281">
            <v>300000000</v>
          </cell>
        </row>
        <row r="282">
          <cell r="A282">
            <v>37794</v>
          </cell>
          <cell r="D282">
            <v>141</v>
          </cell>
          <cell r="G282">
            <v>214</v>
          </cell>
          <cell r="J282">
            <v>300000000</v>
          </cell>
        </row>
        <row r="283">
          <cell r="A283">
            <v>37794</v>
          </cell>
          <cell r="D283">
            <v>338</v>
          </cell>
          <cell r="G283">
            <v>334</v>
          </cell>
          <cell r="J283">
            <v>50000000</v>
          </cell>
        </row>
        <row r="284">
          <cell r="A284">
            <v>37794</v>
          </cell>
          <cell r="D284">
            <v>112</v>
          </cell>
          <cell r="G284">
            <v>111</v>
          </cell>
          <cell r="J284">
            <v>250000000</v>
          </cell>
        </row>
        <row r="285">
          <cell r="A285">
            <v>37795</v>
          </cell>
          <cell r="D285">
            <v>627</v>
          </cell>
          <cell r="G285">
            <v>141</v>
          </cell>
          <cell r="J285">
            <v>50000000</v>
          </cell>
        </row>
        <row r="286">
          <cell r="A286">
            <v>37795</v>
          </cell>
          <cell r="D286">
            <v>642</v>
          </cell>
          <cell r="G286">
            <v>111</v>
          </cell>
          <cell r="J286">
            <v>31000000</v>
          </cell>
        </row>
        <row r="287">
          <cell r="A287">
            <v>37796</v>
          </cell>
          <cell r="D287">
            <v>331</v>
          </cell>
          <cell r="G287">
            <v>112</v>
          </cell>
          <cell r="J287">
            <v>3679000000</v>
          </cell>
        </row>
        <row r="288">
          <cell r="A288">
            <v>37796</v>
          </cell>
          <cell r="D288">
            <v>152</v>
          </cell>
          <cell r="G288">
            <v>111</v>
          </cell>
          <cell r="J288">
            <v>26000000</v>
          </cell>
        </row>
        <row r="289">
          <cell r="A289">
            <v>37796</v>
          </cell>
          <cell r="D289">
            <v>153</v>
          </cell>
          <cell r="G289">
            <v>111</v>
          </cell>
          <cell r="J289">
            <v>500000</v>
          </cell>
        </row>
        <row r="290">
          <cell r="A290">
            <v>37796</v>
          </cell>
          <cell r="D290">
            <v>131</v>
          </cell>
          <cell r="G290">
            <v>511</v>
          </cell>
          <cell r="J290">
            <v>6587500000</v>
          </cell>
        </row>
        <row r="291">
          <cell r="A291">
            <v>37797</v>
          </cell>
          <cell r="D291">
            <v>311</v>
          </cell>
          <cell r="G291">
            <v>112</v>
          </cell>
          <cell r="J291">
            <v>500000000</v>
          </cell>
        </row>
        <row r="292">
          <cell r="A292">
            <v>37798</v>
          </cell>
          <cell r="D292">
            <v>627</v>
          </cell>
          <cell r="G292">
            <v>214</v>
          </cell>
          <cell r="J292">
            <v>390000000</v>
          </cell>
        </row>
        <row r="293">
          <cell r="A293">
            <v>37798</v>
          </cell>
          <cell r="D293">
            <v>641</v>
          </cell>
          <cell r="G293">
            <v>214</v>
          </cell>
          <cell r="J293">
            <v>40000000</v>
          </cell>
        </row>
        <row r="294">
          <cell r="A294">
            <v>37798</v>
          </cell>
          <cell r="D294">
            <v>642</v>
          </cell>
          <cell r="G294">
            <v>214</v>
          </cell>
          <cell r="J294">
            <v>70000000</v>
          </cell>
        </row>
        <row r="295">
          <cell r="A295">
            <v>37798</v>
          </cell>
          <cell r="D295">
            <v>622</v>
          </cell>
          <cell r="G295">
            <v>334</v>
          </cell>
          <cell r="J295">
            <v>888000000</v>
          </cell>
        </row>
        <row r="296">
          <cell r="A296">
            <v>37798</v>
          </cell>
          <cell r="D296">
            <v>627</v>
          </cell>
          <cell r="G296">
            <v>334</v>
          </cell>
          <cell r="J296">
            <v>140000000</v>
          </cell>
        </row>
        <row r="297">
          <cell r="A297">
            <v>37798</v>
          </cell>
          <cell r="D297">
            <v>641</v>
          </cell>
          <cell r="G297">
            <v>334</v>
          </cell>
          <cell r="J297">
            <v>12000000</v>
          </cell>
        </row>
        <row r="298">
          <cell r="A298">
            <v>37798</v>
          </cell>
          <cell r="D298">
            <v>642</v>
          </cell>
          <cell r="G298">
            <v>334</v>
          </cell>
          <cell r="J298">
            <v>160000000</v>
          </cell>
        </row>
        <row r="299">
          <cell r="A299">
            <v>37798</v>
          </cell>
          <cell r="D299">
            <v>333</v>
          </cell>
          <cell r="G299">
            <v>112</v>
          </cell>
          <cell r="J299">
            <v>130000000</v>
          </cell>
        </row>
        <row r="300">
          <cell r="A300">
            <v>37798</v>
          </cell>
          <cell r="D300">
            <v>333</v>
          </cell>
          <cell r="G300">
            <v>112</v>
          </cell>
          <cell r="J300">
            <v>120000000</v>
          </cell>
        </row>
        <row r="301">
          <cell r="A301">
            <v>37798</v>
          </cell>
          <cell r="D301">
            <v>642</v>
          </cell>
          <cell r="G301">
            <v>112</v>
          </cell>
          <cell r="J301">
            <v>27000000</v>
          </cell>
        </row>
        <row r="302">
          <cell r="A302">
            <v>37798</v>
          </cell>
          <cell r="D302">
            <v>642</v>
          </cell>
          <cell r="G302">
            <v>112</v>
          </cell>
          <cell r="J302">
            <v>5000000</v>
          </cell>
        </row>
        <row r="303">
          <cell r="A303">
            <v>37798</v>
          </cell>
          <cell r="D303">
            <v>642</v>
          </cell>
          <cell r="G303">
            <v>112</v>
          </cell>
          <cell r="J303">
            <v>5000000</v>
          </cell>
        </row>
        <row r="304">
          <cell r="A304">
            <v>37799</v>
          </cell>
          <cell r="D304">
            <v>152</v>
          </cell>
          <cell r="G304">
            <v>621</v>
          </cell>
          <cell r="J304">
            <v>500000</v>
          </cell>
        </row>
        <row r="305">
          <cell r="A305">
            <v>37799</v>
          </cell>
          <cell r="D305">
            <v>112</v>
          </cell>
          <cell r="G305">
            <v>131</v>
          </cell>
          <cell r="J305">
            <v>5650000000</v>
          </cell>
        </row>
        <row r="306">
          <cell r="A306">
            <v>37799</v>
          </cell>
          <cell r="D306">
            <v>521</v>
          </cell>
          <cell r="G306">
            <v>131</v>
          </cell>
          <cell r="J306">
            <v>87500000</v>
          </cell>
        </row>
        <row r="307">
          <cell r="A307">
            <v>37800</v>
          </cell>
          <cell r="D307">
            <v>138</v>
          </cell>
          <cell r="G307">
            <v>152</v>
          </cell>
          <cell r="J307">
            <v>8000000</v>
          </cell>
        </row>
        <row r="308">
          <cell r="A308">
            <v>37800</v>
          </cell>
          <cell r="D308">
            <v>811</v>
          </cell>
          <cell r="G308">
            <v>111</v>
          </cell>
          <cell r="J308">
            <v>4000000</v>
          </cell>
        </row>
        <row r="309">
          <cell r="A309">
            <v>37800</v>
          </cell>
          <cell r="D309">
            <v>214</v>
          </cell>
          <cell r="G309">
            <v>111</v>
          </cell>
          <cell r="J309">
            <v>80000000</v>
          </cell>
        </row>
        <row r="310">
          <cell r="A310">
            <v>37800</v>
          </cell>
          <cell r="D310">
            <v>414</v>
          </cell>
          <cell r="G310">
            <v>411</v>
          </cell>
          <cell r="J310">
            <v>80000000</v>
          </cell>
        </row>
        <row r="311">
          <cell r="A311">
            <v>37800</v>
          </cell>
          <cell r="D311">
            <v>112</v>
          </cell>
          <cell r="G311">
            <v>111</v>
          </cell>
          <cell r="J311">
            <v>17720000</v>
          </cell>
        </row>
        <row r="312">
          <cell r="A312">
            <v>37800</v>
          </cell>
          <cell r="D312">
            <v>331</v>
          </cell>
          <cell r="G312">
            <v>111</v>
          </cell>
          <cell r="J312">
            <v>200000000</v>
          </cell>
        </row>
        <row r="313">
          <cell r="A313">
            <v>37800</v>
          </cell>
          <cell r="D313">
            <v>112</v>
          </cell>
          <cell r="G313">
            <v>711</v>
          </cell>
          <cell r="J313">
            <v>60000000</v>
          </cell>
        </row>
        <row r="314">
          <cell r="A314">
            <v>37800</v>
          </cell>
          <cell r="D314">
            <v>112</v>
          </cell>
          <cell r="G314">
            <v>711</v>
          </cell>
          <cell r="J314">
            <v>5000000</v>
          </cell>
        </row>
        <row r="315">
          <cell r="A315">
            <v>37800</v>
          </cell>
          <cell r="D315">
            <v>334</v>
          </cell>
          <cell r="G315">
            <v>111</v>
          </cell>
          <cell r="J315">
            <v>1597500000</v>
          </cell>
        </row>
        <row r="316">
          <cell r="A316">
            <v>37800</v>
          </cell>
          <cell r="D316">
            <v>334</v>
          </cell>
          <cell r="G316">
            <v>111</v>
          </cell>
          <cell r="J316">
            <v>38500000</v>
          </cell>
        </row>
        <row r="317">
          <cell r="A317">
            <v>37800</v>
          </cell>
          <cell r="D317">
            <v>338</v>
          </cell>
          <cell r="G317">
            <v>111</v>
          </cell>
          <cell r="J317">
            <v>51000000</v>
          </cell>
        </row>
        <row r="318">
          <cell r="A318">
            <v>37800</v>
          </cell>
          <cell r="D318">
            <v>211</v>
          </cell>
          <cell r="G318">
            <v>111</v>
          </cell>
          <cell r="J318">
            <v>432000000</v>
          </cell>
        </row>
        <row r="319">
          <cell r="A319">
            <v>37800</v>
          </cell>
          <cell r="D319">
            <v>441</v>
          </cell>
          <cell r="G319">
            <v>411</v>
          </cell>
          <cell r="J319">
            <v>432000000</v>
          </cell>
        </row>
        <row r="320">
          <cell r="A320">
            <v>37800</v>
          </cell>
          <cell r="D320">
            <v>642</v>
          </cell>
          <cell r="G320">
            <v>112</v>
          </cell>
          <cell r="J320">
            <v>4000000</v>
          </cell>
        </row>
        <row r="321">
          <cell r="A321">
            <v>37800</v>
          </cell>
          <cell r="D321">
            <v>341</v>
          </cell>
          <cell r="G321">
            <v>311</v>
          </cell>
          <cell r="J321">
            <v>500000000</v>
          </cell>
        </row>
        <row r="322">
          <cell r="A322">
            <v>37800</v>
          </cell>
          <cell r="D322">
            <v>622</v>
          </cell>
          <cell r="G322">
            <v>338</v>
          </cell>
          <cell r="J322">
            <v>133200000</v>
          </cell>
        </row>
        <row r="323">
          <cell r="A323">
            <v>37800</v>
          </cell>
          <cell r="D323">
            <v>622</v>
          </cell>
          <cell r="G323">
            <v>338</v>
          </cell>
          <cell r="J323">
            <v>17760000</v>
          </cell>
        </row>
        <row r="324">
          <cell r="A324">
            <v>37800</v>
          </cell>
          <cell r="D324">
            <v>334</v>
          </cell>
          <cell r="G324">
            <v>338</v>
          </cell>
          <cell r="J324">
            <v>44400000</v>
          </cell>
        </row>
        <row r="325">
          <cell r="A325">
            <v>37800</v>
          </cell>
          <cell r="D325">
            <v>627</v>
          </cell>
          <cell r="G325">
            <v>338</v>
          </cell>
          <cell r="J325">
            <v>21000000</v>
          </cell>
        </row>
        <row r="326">
          <cell r="A326">
            <v>37800</v>
          </cell>
          <cell r="D326">
            <v>627</v>
          </cell>
          <cell r="G326">
            <v>338</v>
          </cell>
          <cell r="J326">
            <v>2800000</v>
          </cell>
        </row>
        <row r="327">
          <cell r="A327">
            <v>37800</v>
          </cell>
          <cell r="D327">
            <v>334</v>
          </cell>
          <cell r="G327">
            <v>338</v>
          </cell>
          <cell r="J327">
            <v>7000000</v>
          </cell>
        </row>
        <row r="328">
          <cell r="A328">
            <v>37800</v>
          </cell>
          <cell r="D328">
            <v>641</v>
          </cell>
          <cell r="G328">
            <v>338</v>
          </cell>
          <cell r="J328">
            <v>1800000</v>
          </cell>
        </row>
        <row r="329">
          <cell r="A329">
            <v>37800</v>
          </cell>
          <cell r="D329">
            <v>641</v>
          </cell>
          <cell r="G329">
            <v>338</v>
          </cell>
          <cell r="J329">
            <v>240000</v>
          </cell>
        </row>
        <row r="330">
          <cell r="A330">
            <v>37800</v>
          </cell>
          <cell r="D330">
            <v>334</v>
          </cell>
          <cell r="G330">
            <v>338</v>
          </cell>
          <cell r="J330">
            <v>600000</v>
          </cell>
        </row>
        <row r="331">
          <cell r="A331">
            <v>37800</v>
          </cell>
          <cell r="D331">
            <v>642</v>
          </cell>
          <cell r="G331">
            <v>338</v>
          </cell>
          <cell r="J331">
            <v>26000000</v>
          </cell>
        </row>
        <row r="332">
          <cell r="A332">
            <v>37800</v>
          </cell>
          <cell r="D332">
            <v>642</v>
          </cell>
          <cell r="G332">
            <v>338</v>
          </cell>
          <cell r="J332">
            <v>3200000</v>
          </cell>
        </row>
        <row r="333">
          <cell r="A333">
            <v>37800</v>
          </cell>
          <cell r="D333">
            <v>334</v>
          </cell>
          <cell r="G333">
            <v>338</v>
          </cell>
          <cell r="J333">
            <v>8000000</v>
          </cell>
        </row>
        <row r="334">
          <cell r="A334">
            <v>37800</v>
          </cell>
          <cell r="D334">
            <v>154</v>
          </cell>
          <cell r="G334">
            <v>621</v>
          </cell>
          <cell r="J334">
            <v>1183000000</v>
          </cell>
        </row>
        <row r="335">
          <cell r="A335">
            <v>37800</v>
          </cell>
          <cell r="D335">
            <v>154</v>
          </cell>
          <cell r="G335">
            <v>621</v>
          </cell>
          <cell r="J335">
            <v>2244000000</v>
          </cell>
        </row>
        <row r="336">
          <cell r="A336">
            <v>37800</v>
          </cell>
          <cell r="D336">
            <v>154</v>
          </cell>
          <cell r="G336">
            <v>622</v>
          </cell>
          <cell r="J336">
            <v>888000000</v>
          </cell>
        </row>
        <row r="337">
          <cell r="A337">
            <v>37800</v>
          </cell>
          <cell r="D337">
            <v>154</v>
          </cell>
          <cell r="G337">
            <v>622</v>
          </cell>
          <cell r="J337">
            <v>133200000</v>
          </cell>
        </row>
        <row r="338">
          <cell r="A338">
            <v>37800</v>
          </cell>
          <cell r="D338">
            <v>154</v>
          </cell>
          <cell r="G338">
            <v>622</v>
          </cell>
          <cell r="J338">
            <v>17760000</v>
          </cell>
        </row>
        <row r="339">
          <cell r="A339">
            <v>37800</v>
          </cell>
          <cell r="D339">
            <v>154</v>
          </cell>
          <cell r="G339">
            <v>627</v>
          </cell>
          <cell r="J339">
            <v>126900000</v>
          </cell>
        </row>
        <row r="340">
          <cell r="A340">
            <v>37800</v>
          </cell>
          <cell r="D340">
            <v>154</v>
          </cell>
          <cell r="G340">
            <v>627</v>
          </cell>
          <cell r="J340">
            <v>5200000</v>
          </cell>
        </row>
        <row r="341">
          <cell r="A341">
            <v>37800</v>
          </cell>
          <cell r="D341">
            <v>154</v>
          </cell>
          <cell r="G341">
            <v>627</v>
          </cell>
          <cell r="J341">
            <v>10000000</v>
          </cell>
        </row>
        <row r="342">
          <cell r="A342">
            <v>37800</v>
          </cell>
          <cell r="D342">
            <v>154</v>
          </cell>
          <cell r="G342">
            <v>627</v>
          </cell>
          <cell r="J342">
            <v>50000000</v>
          </cell>
        </row>
        <row r="343">
          <cell r="A343">
            <v>37800</v>
          </cell>
          <cell r="D343">
            <v>154</v>
          </cell>
          <cell r="G343">
            <v>627</v>
          </cell>
          <cell r="J343">
            <v>390000000</v>
          </cell>
        </row>
        <row r="344">
          <cell r="A344">
            <v>37800</v>
          </cell>
          <cell r="D344">
            <v>154</v>
          </cell>
          <cell r="G344">
            <v>627</v>
          </cell>
          <cell r="J344">
            <v>140000000</v>
          </cell>
        </row>
        <row r="345">
          <cell r="A345">
            <v>37800</v>
          </cell>
          <cell r="D345">
            <v>154</v>
          </cell>
          <cell r="G345">
            <v>627</v>
          </cell>
          <cell r="J345">
            <v>21000000</v>
          </cell>
        </row>
        <row r="346">
          <cell r="A346">
            <v>37800</v>
          </cell>
          <cell r="D346">
            <v>154</v>
          </cell>
          <cell r="G346">
            <v>627</v>
          </cell>
          <cell r="J346">
            <v>2800000</v>
          </cell>
        </row>
        <row r="347">
          <cell r="A347">
            <v>37800</v>
          </cell>
          <cell r="D347">
            <v>155</v>
          </cell>
          <cell r="G347">
            <v>154</v>
          </cell>
          <cell r="J347">
            <v>5431510000</v>
          </cell>
        </row>
        <row r="348">
          <cell r="A348">
            <v>37800</v>
          </cell>
          <cell r="D348">
            <v>632</v>
          </cell>
          <cell r="G348">
            <v>155</v>
          </cell>
          <cell r="J348">
            <v>5092040625</v>
          </cell>
        </row>
        <row r="349">
          <cell r="A349">
            <v>37800</v>
          </cell>
          <cell r="D349">
            <v>138</v>
          </cell>
          <cell r="G349">
            <v>412</v>
          </cell>
          <cell r="J349">
            <v>48517500</v>
          </cell>
        </row>
        <row r="350">
          <cell r="A350">
            <v>37800</v>
          </cell>
          <cell r="D350">
            <v>138</v>
          </cell>
          <cell r="G350">
            <v>155</v>
          </cell>
          <cell r="J350">
            <v>651482500</v>
          </cell>
        </row>
        <row r="351">
          <cell r="A351">
            <v>37800</v>
          </cell>
          <cell r="D351">
            <v>642</v>
          </cell>
          <cell r="G351">
            <v>139</v>
          </cell>
          <cell r="J351">
            <v>150200000</v>
          </cell>
        </row>
        <row r="352">
          <cell r="A352">
            <v>37800</v>
          </cell>
          <cell r="D352">
            <v>642</v>
          </cell>
          <cell r="G352">
            <v>159</v>
          </cell>
          <cell r="J352">
            <v>16260000</v>
          </cell>
        </row>
        <row r="353">
          <cell r="A353">
            <v>37800</v>
          </cell>
          <cell r="D353">
            <v>811</v>
          </cell>
          <cell r="G353">
            <v>139</v>
          </cell>
          <cell r="J353">
            <v>5000000</v>
          </cell>
        </row>
        <row r="354">
          <cell r="A354">
            <v>37800</v>
          </cell>
          <cell r="D354">
            <v>511</v>
          </cell>
          <cell r="G354">
            <v>333</v>
          </cell>
          <cell r="J354">
            <v>325000000</v>
          </cell>
        </row>
        <row r="355">
          <cell r="A355">
            <v>37800</v>
          </cell>
          <cell r="D355">
            <v>511</v>
          </cell>
          <cell r="G355">
            <v>521</v>
          </cell>
          <cell r="J355">
            <v>87500000</v>
          </cell>
        </row>
        <row r="356">
          <cell r="A356">
            <v>37800</v>
          </cell>
          <cell r="D356">
            <v>511</v>
          </cell>
          <cell r="G356">
            <v>911</v>
          </cell>
          <cell r="J356">
            <v>6175000000</v>
          </cell>
        </row>
        <row r="357">
          <cell r="A357">
            <v>37800</v>
          </cell>
          <cell r="D357">
            <v>911</v>
          </cell>
          <cell r="G357">
            <v>632</v>
          </cell>
          <cell r="J357">
            <v>5092040625</v>
          </cell>
        </row>
        <row r="358">
          <cell r="A358">
            <v>37800</v>
          </cell>
          <cell r="D358">
            <v>911</v>
          </cell>
          <cell r="G358">
            <v>641</v>
          </cell>
          <cell r="J358">
            <v>105040000</v>
          </cell>
        </row>
        <row r="359">
          <cell r="A359">
            <v>37800</v>
          </cell>
          <cell r="D359">
            <v>911</v>
          </cell>
          <cell r="G359">
            <v>642</v>
          </cell>
          <cell r="J359">
            <v>593160000</v>
          </cell>
        </row>
        <row r="360">
          <cell r="A360">
            <v>37800</v>
          </cell>
          <cell r="D360">
            <v>711</v>
          </cell>
          <cell r="G360">
            <v>911</v>
          </cell>
          <cell r="J360">
            <v>60000000</v>
          </cell>
        </row>
        <row r="361">
          <cell r="A361">
            <v>37800</v>
          </cell>
          <cell r="D361">
            <v>711</v>
          </cell>
          <cell r="G361">
            <v>911</v>
          </cell>
          <cell r="J361">
            <v>5000000</v>
          </cell>
        </row>
        <row r="362">
          <cell r="A362">
            <v>37800</v>
          </cell>
          <cell r="D362">
            <v>911</v>
          </cell>
          <cell r="G362">
            <v>811</v>
          </cell>
          <cell r="J362">
            <v>9000000</v>
          </cell>
        </row>
        <row r="363">
          <cell r="A363">
            <v>37800</v>
          </cell>
          <cell r="D363">
            <v>721</v>
          </cell>
          <cell r="G363">
            <v>911</v>
          </cell>
          <cell r="J363">
            <v>120000000</v>
          </cell>
        </row>
        <row r="364">
          <cell r="A364">
            <v>37800</v>
          </cell>
          <cell r="D364">
            <v>911</v>
          </cell>
          <cell r="G364">
            <v>821</v>
          </cell>
          <cell r="J364">
            <v>74180000</v>
          </cell>
        </row>
        <row r="365">
          <cell r="A365">
            <v>37800</v>
          </cell>
          <cell r="D365">
            <v>911</v>
          </cell>
          <cell r="G365">
            <v>421</v>
          </cell>
          <cell r="J365">
            <v>486579375</v>
          </cell>
        </row>
        <row r="366">
          <cell r="A366">
            <v>37801</v>
          </cell>
          <cell r="D366">
            <v>421</v>
          </cell>
          <cell r="G366">
            <v>333</v>
          </cell>
          <cell r="J366">
            <v>281300000</v>
          </cell>
        </row>
        <row r="367">
          <cell r="A367">
            <v>37802</v>
          </cell>
          <cell r="D367">
            <v>421</v>
          </cell>
          <cell r="G367">
            <v>414</v>
          </cell>
          <cell r="J367">
            <v>84390000</v>
          </cell>
        </row>
        <row r="368">
          <cell r="A368">
            <v>37802</v>
          </cell>
          <cell r="D368">
            <v>421</v>
          </cell>
          <cell r="G368">
            <v>414</v>
          </cell>
          <cell r="J368">
            <v>60000000</v>
          </cell>
        </row>
        <row r="369">
          <cell r="A369">
            <v>37802</v>
          </cell>
          <cell r="D369">
            <v>421</v>
          </cell>
          <cell r="G369">
            <v>431</v>
          </cell>
          <cell r="J369">
            <v>87560000</v>
          </cell>
        </row>
      </sheetData>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2.201.1-ARP.BS"/>
      <sheetName val="A2.201.2-ARP.PL"/>
      <sheetName val="A3.301.3-CF"/>
      <sheetName val="A3.301.3.1"/>
      <sheetName val="A4-LS"/>
      <sheetName val="A4.101-TB"/>
      <sheetName val="Parents"/>
      <sheetName val="A3.301.1-BS "/>
      <sheetName val="A3.301.2-PL"/>
      <sheetName val="A3.301.4--Note to FS"/>
      <sheetName val="A5-OB"/>
      <sheetName val="A5-ADJ"/>
      <sheetName val="A3.301.5-FI Ratio"/>
      <sheetName val="Admin ex"/>
      <sheetName val="Training Center"/>
      <sheetName val="PMU"/>
      <sheetName val="Tien dien"/>
      <sheetName val="LN thu ve"/>
      <sheetName val="Lu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im --&gt; Top"/>
      <sheetName val="Instructions"/>
      <sheetName val="GL --&gt; Interim"/>
      <sheetName val="Top Summary"/>
      <sheetName val="GL Input Validations"/>
      <sheetName val="Scratchpad"/>
      <sheetName val="Interim ___ Top"/>
      <sheetName val="0000"/>
      <sheetName val="I"/>
      <sheetName val="P12.4"/>
      <sheetName val="A"/>
      <sheetName val="AA"/>
      <sheetName val="AP110"/>
      <sheetName val="B-10"/>
      <sheetName val="BB-1"/>
      <sheetName val="C-5"/>
      <sheetName val="C-6"/>
      <sheetName val="C-6a"/>
      <sheetName val="CC"/>
      <sheetName val="F-1l2"/>
      <sheetName val="F-4"/>
      <sheetName val="F-9c"/>
      <sheetName val="FF"/>
      <sheetName val="FF-2"/>
      <sheetName val="F-8(FSA)"/>
      <sheetName val="L"/>
      <sheetName val="M MM"/>
      <sheetName val="Pnl-10"/>
      <sheetName val="10"/>
      <sheetName val="20"/>
      <sheetName val="30"/>
      <sheetName val="30a"/>
      <sheetName val="30-Note"/>
      <sheetName val="70"/>
      <sheetName val="U-2"/>
      <sheetName val="BPCOR DETAILS"/>
      <sheetName val="BPMKT DETAILS"/>
      <sheetName val="f&amp;f"/>
      <sheetName val="OEquip"/>
      <sheetName val="Adm97"/>
      <sheetName val="Leasehold improvement"/>
      <sheetName val="FSA"/>
      <sheetName val="B"/>
      <sheetName val="Outstanding"/>
      <sheetName val="A3-2-1"/>
      <sheetName val="A3-2-2"/>
      <sheetName val="A2-1"/>
      <sheetName val="CF (SHAREHOLDERS)"/>
      <sheetName val="D"/>
      <sheetName val="C"/>
      <sheetName val=" D"/>
      <sheetName val="G"/>
      <sheetName val="H"/>
      <sheetName val="K"/>
      <sheetName val="K-1"/>
      <sheetName val="U-4"/>
      <sheetName val="N"/>
      <sheetName val="O"/>
      <sheetName val="U1"/>
      <sheetName val="U2"/>
      <sheetName val="PL"/>
      <sheetName val="FF-1"/>
      <sheetName val="DV"/>
      <sheetName val="tax-ss"/>
      <sheetName val="F-21"/>
      <sheetName val="bldg-cost"/>
      <sheetName val="&lt;G3&gt; Prepayment"/>
      <sheetName val="6A CA"/>
      <sheetName val="FF-2 (1)"/>
      <sheetName val="CA Comp"/>
      <sheetName val="Company Info"/>
      <sheetName val="EBC"/>
      <sheetName val="FSL"/>
      <sheetName val="Cost centre expenditure"/>
      <sheetName val="C Flow"/>
      <sheetName val="P &amp; L EP"/>
      <sheetName val="P&amp;L JB"/>
      <sheetName val="F-1 F-2"/>
      <sheetName val="FF-21(a)"/>
      <sheetName val="Sundry"/>
      <sheetName val="Daily Valuation"/>
      <sheetName val="price"/>
      <sheetName val="A-1"/>
      <sheetName val="1"/>
      <sheetName val="4 Analysis"/>
      <sheetName val="O2 TC"/>
      <sheetName val="O4 CA"/>
      <sheetName val="CRA-Detail"/>
      <sheetName val="CA Sheet"/>
      <sheetName val="Customize Your Loan Manager"/>
      <sheetName val="Loan Amortization Table"/>
      <sheetName val="Menu"/>
      <sheetName val="F2-3-6 OH absorbtion rate "/>
      <sheetName val="M-1 Interim"/>
      <sheetName val="ACEB"/>
      <sheetName val="1 LeadSchedule"/>
      <sheetName val="accumdeprn"/>
      <sheetName val="addl cost"/>
      <sheetName val="Sheet1"/>
      <sheetName val="CBO0497"/>
      <sheetName val="24100 Accr Liab"/>
      <sheetName val="jul97"/>
      <sheetName val="n10"/>
      <sheetName val="Q1"/>
      <sheetName val="U"/>
      <sheetName val="COVER"/>
      <sheetName val="BPR"/>
      <sheetName val="Entity Data"/>
      <sheetName val="FF-3"/>
      <sheetName val="UB-20"/>
      <sheetName val="GCF"/>
      <sheetName val="CORRECTION"/>
      <sheetName val="5 Analysis"/>
      <sheetName val="1A TaxComp (pi)"/>
      <sheetName val="60f_itc"/>
      <sheetName val="itc"/>
      <sheetName val="Weights"/>
      <sheetName val="K5-1"/>
      <sheetName val="DRG"/>
      <sheetName val="EMR"/>
      <sheetName val="GNR"/>
      <sheetName val="JDE"/>
      <sheetName val="LGR"/>
      <sheetName val="MTU"/>
      <sheetName val="RBW"/>
      <sheetName val="RBY"/>
      <sheetName val="RSL"/>
      <sheetName val="SVR"/>
      <sheetName val="TDR"/>
      <sheetName val="TGR"/>
      <sheetName val="WAR"/>
      <sheetName val="E"/>
      <sheetName val="B- 1"/>
      <sheetName val="PRO.OT1"/>
    </sheetNames>
    <sheetDataSet>
      <sheetData sheetId="0" refreshError="1">
        <row r="4">
          <cell r="E4" t="str">
            <v>Cash</v>
          </cell>
        </row>
        <row r="5">
          <cell r="E5" t="str">
            <v>Cash at bank</v>
          </cell>
        </row>
        <row r="6">
          <cell r="E6" t="str">
            <v>Deposits and placements with financial institutions</v>
          </cell>
        </row>
        <row r="7">
          <cell r="E7" t="str">
            <v>Trade receivables</v>
          </cell>
        </row>
        <row r="8">
          <cell r="E8" t="str">
            <v>Prepayments</v>
          </cell>
        </row>
        <row r="9">
          <cell r="E9" t="str">
            <v>Interfund account</v>
          </cell>
        </row>
        <row r="10">
          <cell r="E10" t="str">
            <v>Other debtors</v>
          </cell>
        </row>
        <row r="11">
          <cell r="E11" t="str">
            <v>Other debtors - deposits</v>
          </cell>
        </row>
        <row r="12">
          <cell r="E12" t="str">
            <v>AR Debtors - Affiliated Companies</v>
          </cell>
        </row>
        <row r="13">
          <cell r="E13" t="str">
            <v>Due from Holding Company</v>
          </cell>
        </row>
        <row r="14">
          <cell r="E14" t="str">
            <v>Provision for bad and doubtful debts</v>
          </cell>
        </row>
        <row r="15">
          <cell r="E15" t="str">
            <v>Provision for bad and doubtful debts - Related Companies</v>
          </cell>
        </row>
        <row r="16">
          <cell r="E16" t="str">
            <v>Stocks - Consumables</v>
          </cell>
        </row>
        <row r="17">
          <cell r="E17" t="str">
            <v>Stocks - Promotional Items</v>
          </cell>
        </row>
        <row r="18">
          <cell r="E18" t="str">
            <v>Current Account - Overseas Operations</v>
          </cell>
        </row>
        <row r="19">
          <cell r="E19" t="str">
            <v>Intermember bank balances</v>
          </cell>
        </row>
        <row r="20">
          <cell r="E20" t="str">
            <v>Current Account - Subsidiaries</v>
          </cell>
        </row>
        <row r="21">
          <cell r="E21" t="str">
            <v>Loan/Advances -Subsidiaries</v>
          </cell>
        </row>
        <row r="22">
          <cell r="E22" t="str">
            <v>Loan/Advance - Holding/Ultimate Holding Co</v>
          </cell>
        </row>
        <row r="23">
          <cell r="E23" t="str">
            <v>Current Account - Fellow Subsidiaries</v>
          </cell>
        </row>
        <row r="24">
          <cell r="E24" t="str">
            <v>Loan/Advance - fellow subsidiaries</v>
          </cell>
        </row>
        <row r="25">
          <cell r="E25" t="str">
            <v>Current Account - Affiliated Companies</v>
          </cell>
        </row>
        <row r="26">
          <cell r="E26" t="str">
            <v>Loan/Advance - Affiliated Companies</v>
          </cell>
        </row>
        <row r="27">
          <cell r="E27" t="str">
            <v>Investment in Quoted Shares</v>
          </cell>
        </row>
        <row r="28">
          <cell r="E28" t="str">
            <v>Other Investments</v>
          </cell>
        </row>
        <row r="29">
          <cell r="E29" t="str">
            <v>Provision for diminution</v>
          </cell>
        </row>
        <row r="30">
          <cell r="E30" t="str">
            <v>Fixed Assets</v>
          </cell>
        </row>
        <row r="31">
          <cell r="E31" t="str">
            <v>Provision for depreciation</v>
          </cell>
        </row>
        <row r="32">
          <cell r="E32" t="str">
            <v>Deferred Expenditure</v>
          </cell>
        </row>
        <row r="33">
          <cell r="E33" t="str">
            <v>Unearned Premium Reserve</v>
          </cell>
        </row>
        <row r="34">
          <cell r="E34" t="str">
            <v>Due to Agents and Reinsurers</v>
          </cell>
        </row>
        <row r="35">
          <cell r="E35" t="str">
            <v>AP Creditors-Purchases-Subsidiary Co</v>
          </cell>
        </row>
        <row r="36">
          <cell r="E36" t="str">
            <v>AP Creditors-Purchases-Felllow Subsidiaries</v>
          </cell>
        </row>
        <row r="37">
          <cell r="E37" t="str">
            <v>Due to Holding Company</v>
          </cell>
        </row>
        <row r="38">
          <cell r="E38" t="str">
            <v>Accruals</v>
          </cell>
        </row>
        <row r="39">
          <cell r="E39" t="str">
            <v>Long term debt</v>
          </cell>
        </row>
        <row r="40">
          <cell r="E40" t="str">
            <v>Provision for Outstanding Claims</v>
          </cell>
        </row>
        <row r="41">
          <cell r="E41" t="str">
            <v>Other Creditors</v>
          </cell>
        </row>
        <row r="42">
          <cell r="E42" t="str">
            <v>Share Capital</v>
          </cell>
        </row>
        <row r="43">
          <cell r="E43" t="str">
            <v>Retained Profits</v>
          </cell>
        </row>
        <row r="44">
          <cell r="E44" t="str">
            <v>Operating Revenue</v>
          </cell>
        </row>
        <row r="45">
          <cell r="E45" t="str">
            <v>Non Operating Revenue</v>
          </cell>
        </row>
        <row r="46">
          <cell r="E46" t="str">
            <v>Personnel Cost</v>
          </cell>
        </row>
        <row r="47">
          <cell r="E47" t="str">
            <v>Establishment cost</v>
          </cell>
        </row>
        <row r="48">
          <cell r="E48" t="str">
            <v>Marketing Expenditure</v>
          </cell>
        </row>
        <row r="49">
          <cell r="E49" t="str">
            <v>Administrative and General Expenditure</v>
          </cell>
        </row>
        <row r="50">
          <cell r="E50" t="str">
            <v>Non Operating Expenses</v>
          </cell>
        </row>
        <row r="51">
          <cell r="E51" t="str">
            <v>Accrued discretionary compensation</v>
          </cell>
        </row>
        <row r="52">
          <cell r="E52" t="str">
            <v>Accrued product warranty reserve</v>
          </cell>
        </row>
        <row r="53">
          <cell r="E53" t="str">
            <v>Accrued product liability reserve</v>
          </cell>
        </row>
        <row r="54">
          <cell r="E54" t="str">
            <v>Accrued royalties payable</v>
          </cell>
        </row>
        <row r="55">
          <cell r="E55" t="str">
            <v>Accrued compensated absences</v>
          </cell>
        </row>
        <row r="56">
          <cell r="E56" t="str">
            <v>Amounts owed to related parties - ST</v>
          </cell>
        </row>
        <row r="57">
          <cell r="E57" t="str">
            <v>Interest payable</v>
          </cell>
        </row>
        <row r="58">
          <cell r="E58" t="str">
            <v>Taxes other than income</v>
          </cell>
        </row>
        <row r="59">
          <cell r="E59" t="str">
            <v>Dividends payable</v>
          </cell>
        </row>
        <row r="60">
          <cell r="E60" t="str">
            <v>Customer rebates</v>
          </cell>
        </row>
        <row r="61">
          <cell r="E61" t="str">
            <v>Other current liabilities</v>
          </cell>
        </row>
        <row r="62">
          <cell r="E62" t="str">
            <v>Income taxes payable</v>
          </cell>
        </row>
        <row r="63">
          <cell r="E63" t="str">
            <v>Current deferred income tax liabilities</v>
          </cell>
        </row>
        <row r="64">
          <cell r="E64" t="str">
            <v>Contingent liabilities</v>
          </cell>
        </row>
        <row r="65">
          <cell r="E65" t="str">
            <v>Long term debt</v>
          </cell>
        </row>
        <row r="66">
          <cell r="E66" t="str">
            <v>Capital lease obligations</v>
          </cell>
        </row>
        <row r="67">
          <cell r="E67" t="str">
            <v>Amounts owed to related parties - LT</v>
          </cell>
        </row>
        <row r="68">
          <cell r="E68" t="str">
            <v>Other long term obligations</v>
          </cell>
        </row>
        <row r="69">
          <cell r="E69" t="str">
            <v>Accr post-ret benefits/ pension oblig</v>
          </cell>
        </row>
        <row r="70">
          <cell r="E70" t="str">
            <v>Long term deferred income tax liab.</v>
          </cell>
        </row>
        <row r="71">
          <cell r="E71" t="str">
            <v>Deferred tax credits</v>
          </cell>
        </row>
        <row r="72">
          <cell r="E72" t="str">
            <v>Environmental reserves</v>
          </cell>
        </row>
        <row r="73">
          <cell r="E73" t="str">
            <v>Other liabilities and deferred credits</v>
          </cell>
        </row>
        <row r="74">
          <cell r="E74" t="str">
            <v>Common stock</v>
          </cell>
        </row>
        <row r="75">
          <cell r="E75" t="str">
            <v>Additional paid-in capital</v>
          </cell>
        </row>
        <row r="76">
          <cell r="E76" t="str">
            <v>Retained earnings</v>
          </cell>
        </row>
        <row r="77">
          <cell r="E77" t="str">
            <v>Preferred stock</v>
          </cell>
        </row>
        <row r="78">
          <cell r="E78" t="str">
            <v>Unrealized (gain) loss on securities</v>
          </cell>
        </row>
        <row r="79">
          <cell r="E79" t="str">
            <v>(Treasury stock)</v>
          </cell>
        </row>
        <row r="80">
          <cell r="E80" t="str">
            <v>Partnership equity</v>
          </cell>
        </row>
        <row r="81">
          <cell r="E81" t="str">
            <v>(Stock subscription receivable)</v>
          </cell>
        </row>
        <row r="82">
          <cell r="E82" t="str">
            <v>Cumulative translation adjustment</v>
          </cell>
        </row>
        <row r="83">
          <cell r="E83" t="str">
            <v>(ESOP debt)</v>
          </cell>
        </row>
        <row r="84">
          <cell r="E84" t="str">
            <v>Other equity</v>
          </cell>
        </row>
        <row r="85">
          <cell r="E85" t="str">
            <v>Gross Premiums</v>
          </cell>
        </row>
        <row r="86">
          <cell r="E86" t="str">
            <v>(Reinsurance Outwards)</v>
          </cell>
        </row>
        <row r="87">
          <cell r="E87" t="str">
            <v>Reinsurance Inwards</v>
          </cell>
        </row>
        <row r="88">
          <cell r="E88" t="str">
            <v>Commissions</v>
          </cell>
        </row>
        <row r="89">
          <cell r="E89" t="str">
            <v>Other Loss</v>
          </cell>
        </row>
        <row r="90">
          <cell r="E90" t="str">
            <v>Salaries &amp; employee benefit - expenses</v>
          </cell>
        </row>
        <row r="91">
          <cell r="E91" t="str">
            <v>Depreciation, deplet. and amortization</v>
          </cell>
        </row>
        <row r="92">
          <cell r="E92" t="str">
            <v>Warehousing expenses</v>
          </cell>
        </row>
        <row r="93">
          <cell r="E93" t="str">
            <v>Delivery expenses</v>
          </cell>
        </row>
        <row r="94">
          <cell r="E94" t="str">
            <v>Lease costs</v>
          </cell>
        </row>
        <row r="95">
          <cell r="E95" t="str">
            <v>Occupancy expense</v>
          </cell>
        </row>
        <row r="96">
          <cell r="E96" t="str">
            <v>Bad debt expense</v>
          </cell>
        </row>
        <row r="97">
          <cell r="E97" t="str">
            <v>Other operating expenses</v>
          </cell>
        </row>
        <row r="98">
          <cell r="E98" t="str">
            <v>Interest expense</v>
          </cell>
        </row>
        <row r="99">
          <cell r="E99" t="str">
            <v>Extraordinary items - gain</v>
          </cell>
        </row>
        <row r="100">
          <cell r="E100" t="str">
            <v>Extraordinary items - loss</v>
          </cell>
        </row>
        <row r="101">
          <cell r="E101" t="str">
            <v>Discontinued operations</v>
          </cell>
        </row>
        <row r="102">
          <cell r="E102" t="str">
            <v>Change in accounting principle</v>
          </cell>
        </row>
        <row r="103">
          <cell r="E103" t="str">
            <v>Interest income</v>
          </cell>
        </row>
        <row r="104">
          <cell r="E104" t="str">
            <v>Associated company income</v>
          </cell>
        </row>
        <row r="105">
          <cell r="E105" t="str">
            <v>Foreign exchange gain</v>
          </cell>
        </row>
        <row r="106">
          <cell r="E106" t="str">
            <v>Foreign exchange loss</v>
          </cell>
        </row>
        <row r="107">
          <cell r="E107" t="str">
            <v>Other income, net</v>
          </cell>
        </row>
        <row r="108">
          <cell r="E108" t="str">
            <v>Other expense</v>
          </cell>
        </row>
        <row r="109">
          <cell r="E109" t="str">
            <v>Tax on income</v>
          </cell>
        </row>
        <row r="110">
          <cell r="E110" t="str">
            <v>Investment Income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30.6.2015"/>
      <sheetName val="A5-30.9.2016"/>
      <sheetName val="BS -PL"/>
      <sheetName val="CF"/>
      <sheetName val="adj CF"/>
      <sheetName val="LS"/>
      <sheetName val="Note to FS"/>
      <sheetName val="note von quy"/>
      <sheetName val="A5 - 31.12.2016"/>
      <sheetName val="TB 31.12.16"/>
      <sheetName val="A5 - 30.6.2016"/>
      <sheetName val="TB 30.9.2016"/>
      <sheetName val="A5 - 31.12.2015"/>
      <sheetName val="A5-30.6.2015"/>
      <sheetName val="TB 31Dec14"/>
      <sheetName val="TB-31.12.2015"/>
      <sheetName val="TB 30.6.2016"/>
      <sheetName val="Note - risk - Trd"/>
      <sheetName val="adj details 31.12.2015"/>
      <sheetName val="tax"/>
      <sheetName val="A5 31 Dec 2014"/>
      <sheetName val="PL"/>
      <sheetName val="PL-PBC"/>
      <sheetName val="3592"/>
      <sheetName val="3699"/>
      <sheetName val="3539"/>
      <sheetName val="4899"/>
      <sheetName val="3970"/>
      <sheetName val="481&amp;482"/>
      <sheetName val="7900 vs 8990"/>
      <sheetName val="8990-Detail"/>
      <sheetName val="8900 trước  31 May"/>
      <sheetName val="7900 last year"/>
      <sheetName val="Tầu CF"/>
      <sheetName val="CF01"/>
      <sheetName val="CF02"/>
      <sheetName val="CF03"/>
      <sheetName val="CF04"/>
      <sheetName val="CF05"/>
      <sheetName val="Sheet7"/>
      <sheetName val="Sheet1"/>
    </sheetNames>
    <sheetDataSet>
      <sheetData sheetId="0">
        <row r="1">
          <cell r="A1" t="str">
            <v>CÔNG TY TÀI CHÍNH CỔ PHẦN HÓA CHẤT VIỆT NAM</v>
          </cell>
        </row>
      </sheetData>
      <sheetData sheetId="1">
        <row r="2">
          <cell r="F2" t="str">
            <v>Người lập</v>
          </cell>
        </row>
      </sheetData>
      <sheetData sheetId="2">
        <row r="1">
          <cell r="C1" t="e">
            <v>#REF!</v>
          </cell>
        </row>
      </sheetData>
      <sheetData sheetId="3"/>
      <sheetData sheetId="4"/>
      <sheetData sheetId="5"/>
      <sheetData sheetId="6"/>
      <sheetData sheetId="7"/>
      <sheetData sheetId="8">
        <row r="6">
          <cell r="G6" t="str">
            <v>Bảng CĐKT (triệu VNĐ)</v>
          </cell>
        </row>
      </sheetData>
      <sheetData sheetId="9">
        <row r="14">
          <cell r="M14" t="str">
            <v>to LS</v>
          </cell>
        </row>
      </sheetData>
      <sheetData sheetId="10">
        <row r="4">
          <cell r="C4" t="str">
            <v>Account</v>
          </cell>
        </row>
      </sheetData>
      <sheetData sheetId="11">
        <row r="15">
          <cell r="B15" t="str">
            <v>ac</v>
          </cell>
        </row>
      </sheetData>
      <sheetData sheetId="12">
        <row r="2">
          <cell r="F2" t="str">
            <v>Người lập</v>
          </cell>
        </row>
      </sheetData>
      <sheetData sheetId="13">
        <row r="2">
          <cell r="B2" t="str">
            <v>Account</v>
          </cell>
        </row>
      </sheetData>
      <sheetData sheetId="14">
        <row r="1">
          <cell r="A1" t="str">
            <v>Tài khoản</v>
          </cell>
        </row>
      </sheetData>
      <sheetData sheetId="15">
        <row r="1">
          <cell r="K1" t="str">
            <v>To LS</v>
          </cell>
        </row>
      </sheetData>
      <sheetData sheetId="16">
        <row r="15">
          <cell r="D15" t="str">
            <v>tài khoản</v>
          </cell>
        </row>
      </sheetData>
      <sheetData sheetId="17"/>
      <sheetData sheetId="18"/>
      <sheetData sheetId="19"/>
      <sheetData sheetId="20">
        <row r="3">
          <cell r="C3" t="str">
            <v>Tài khoản</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Tab"/>
      <sheetName val="Summary"/>
      <sheetName val="Calculation"/>
      <sheetName val="Amortised cost for L&amp;R"/>
    </sheetNames>
    <sheetDataSet>
      <sheetData sheetId="0"/>
      <sheetData sheetId="1"/>
      <sheetData sheetId="2">
        <row r="1">
          <cell r="L1">
            <v>39813</v>
          </cell>
        </row>
      </sheetData>
      <sheetData sheetId="3"/>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Info"/>
      <sheetName val="A5-Sum"/>
      <sheetName val="A5-ADJ"/>
      <sheetName val="A5-SAD"/>
      <sheetName val="BS&amp;PL"/>
      <sheetName val="CF"/>
      <sheetName val="CF-WP"/>
      <sheetName val="FAR-FS"/>
      <sheetName val="FAR_Ratios"/>
      <sheetName val="OAR-FS"/>
      <sheetName val="OAR_Ratios"/>
      <sheetName val="A4.2"/>
      <sheetName val="Group Note-FS Lines"/>
      <sheetName val="CoA-FS Lines"/>
      <sheetName val="TB Grouping"/>
      <sheetName val="LS.Gen"/>
      <sheetName val="C"/>
      <sheetName val="E"/>
      <sheetName val="F"/>
      <sheetName val="G"/>
      <sheetName val="K"/>
      <sheetName val="L"/>
      <sheetName val="M"/>
      <sheetName val="N"/>
      <sheetName val="O"/>
      <sheetName val="P"/>
      <sheetName val="S"/>
      <sheetName val="T"/>
      <sheetName val="TB process"/>
      <sheetName val="Note-Cash"/>
      <sheetName val="AR"/>
      <sheetName val="Inv"/>
      <sheetName val="Tax.AR"/>
      <sheetName val="LT.AR"/>
      <sheetName val="CIP"/>
      <sheetName val="FA"/>
      <sheetName val="Invest"/>
      <sheetName val="Def.ex"/>
      <sheetName val="Tax"/>
      <sheetName val="Accrual"/>
      <sheetName val="Other.AP"/>
      <sheetName val="LT.Inter.AP"/>
      <sheetName val="LT.Loan"/>
      <sheetName val="AP"/>
      <sheetName val="Fin.Lease"/>
      <sheetName val="Equity"/>
      <sheetName val="Oper.Lease"/>
      <sheetName val="Rev"/>
      <sheetName val="Fin.Inc"/>
      <sheetName val="COGS"/>
      <sheetName val="Fin.Exp"/>
      <sheetName val="Other.Inc.Exp"/>
      <sheetName val="Pro.Oper.Cost"/>
      <sheetName val="Rel.Parties-Note"/>
      <sheetName val="LS"/>
      <sheetName val="Disposal"/>
    </sheetNames>
    <sheetDataSet>
      <sheetData sheetId="0"/>
      <sheetData sheetId="1"/>
      <sheetData sheetId="2"/>
      <sheetData sheetId="3"/>
      <sheetData sheetId="4"/>
      <sheetData sheetId="5"/>
      <sheetData sheetId="6"/>
      <sheetData sheetId="7"/>
      <sheetData sheetId="8"/>
      <sheetData sheetId="9" refreshError="1">
        <row r="439">
          <cell r="H439">
            <v>-327106765383</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Chart-All (Base)"/>
      <sheetName val="Chart-All (TC)"/>
      <sheetName val="Chart-Sales"/>
      <sheetName val="Chart-Sales (TC)"/>
      <sheetName val="Chart- CS"/>
      <sheetName val="Chart- CS (TC)"/>
      <sheetName val="MKT Reference Pay"/>
      <sheetName val="Worksheet"/>
      <sheetName val="Pivot Table"/>
      <sheetName val="Employee Data"/>
      <sheetName val="Survey 1"/>
      <sheetName val="Survey 2"/>
    </sheetNames>
    <sheetDataSet>
      <sheetData sheetId="0"/>
      <sheetData sheetId="1" refreshError="1"/>
      <sheetData sheetId="2" refreshError="1"/>
      <sheetData sheetId="3" refreshError="1"/>
      <sheetData sheetId="4" refreshError="1"/>
      <sheetData sheetId="5" refreshError="1"/>
      <sheetData sheetId="6" refreshError="1"/>
      <sheetData sheetId="7">
        <row r="6">
          <cell r="B6" t="str">
            <v>M16</v>
          </cell>
          <cell r="C6">
            <v>22720</v>
          </cell>
          <cell r="D6">
            <v>28400</v>
          </cell>
        </row>
        <row r="7">
          <cell r="B7" t="str">
            <v>M17</v>
          </cell>
          <cell r="C7">
            <v>28160</v>
          </cell>
          <cell r="D7">
            <v>35200</v>
          </cell>
        </row>
        <row r="8">
          <cell r="B8" t="str">
            <v>M18</v>
          </cell>
          <cell r="C8">
            <v>34960</v>
          </cell>
          <cell r="D8">
            <v>43700</v>
          </cell>
        </row>
        <row r="9">
          <cell r="B9" t="str">
            <v>M19</v>
          </cell>
          <cell r="C9">
            <v>44000</v>
          </cell>
          <cell r="D9">
            <v>55000</v>
          </cell>
        </row>
        <row r="10">
          <cell r="B10" t="str">
            <v>M20</v>
          </cell>
          <cell r="C10">
            <v>55440</v>
          </cell>
          <cell r="D10">
            <v>69300</v>
          </cell>
        </row>
        <row r="11">
          <cell r="B11" t="str">
            <v>M21</v>
          </cell>
          <cell r="C11">
            <v>70960</v>
          </cell>
          <cell r="D11">
            <v>88700</v>
          </cell>
        </row>
        <row r="12">
          <cell r="B12" t="str">
            <v>M22</v>
          </cell>
          <cell r="C12">
            <v>90880</v>
          </cell>
          <cell r="D12">
            <v>113600</v>
          </cell>
        </row>
        <row r="13">
          <cell r="B13" t="str">
            <v>M23</v>
          </cell>
          <cell r="C13">
            <v>116320</v>
          </cell>
          <cell r="D13">
            <v>145400</v>
          </cell>
        </row>
        <row r="17">
          <cell r="B17" t="str">
            <v>M16</v>
          </cell>
          <cell r="C17">
            <v>25600</v>
          </cell>
          <cell r="D17">
            <v>32000</v>
          </cell>
        </row>
        <row r="18">
          <cell r="B18" t="str">
            <v>M17</v>
          </cell>
          <cell r="C18">
            <v>32480</v>
          </cell>
          <cell r="D18">
            <v>40600</v>
          </cell>
        </row>
        <row r="19">
          <cell r="B19" t="str">
            <v>M18</v>
          </cell>
          <cell r="C19">
            <v>41280</v>
          </cell>
          <cell r="D19">
            <v>51600</v>
          </cell>
        </row>
        <row r="20">
          <cell r="B20" t="str">
            <v>M19</v>
          </cell>
          <cell r="C20">
            <v>53280</v>
          </cell>
          <cell r="D20">
            <v>66600</v>
          </cell>
        </row>
        <row r="21">
          <cell r="B21" t="str">
            <v>M20</v>
          </cell>
          <cell r="C21">
            <v>68720</v>
          </cell>
          <cell r="D21">
            <v>85900</v>
          </cell>
        </row>
        <row r="22">
          <cell r="B22" t="str">
            <v>M21</v>
          </cell>
          <cell r="C22">
            <v>90000</v>
          </cell>
          <cell r="D22">
            <v>112500</v>
          </cell>
        </row>
        <row r="23">
          <cell r="B23" t="str">
            <v>M22</v>
          </cell>
          <cell r="C23">
            <v>117920</v>
          </cell>
          <cell r="D23">
            <v>147400</v>
          </cell>
        </row>
        <row r="24">
          <cell r="B24" t="str">
            <v>M23</v>
          </cell>
          <cell r="C24">
            <v>154480</v>
          </cell>
          <cell r="D24">
            <v>193100</v>
          </cell>
        </row>
        <row r="52">
          <cell r="B52" t="str">
            <v>M16</v>
          </cell>
          <cell r="C52">
            <v>23200</v>
          </cell>
          <cell r="D52">
            <v>29000</v>
          </cell>
        </row>
        <row r="53">
          <cell r="B53" t="str">
            <v>M17</v>
          </cell>
          <cell r="C53">
            <v>27840</v>
          </cell>
          <cell r="D53">
            <v>34800</v>
          </cell>
        </row>
        <row r="54">
          <cell r="B54" t="str">
            <v>M18</v>
          </cell>
          <cell r="C54">
            <v>33440</v>
          </cell>
          <cell r="D54">
            <v>41800</v>
          </cell>
        </row>
        <row r="55">
          <cell r="B55" t="str">
            <v>M19</v>
          </cell>
          <cell r="C55">
            <v>40720</v>
          </cell>
          <cell r="D55">
            <v>50900</v>
          </cell>
        </row>
        <row r="56">
          <cell r="B56" t="str">
            <v>M20</v>
          </cell>
          <cell r="C56">
            <v>49760</v>
          </cell>
          <cell r="D56">
            <v>62200</v>
          </cell>
        </row>
        <row r="57">
          <cell r="B57" t="str">
            <v>M21</v>
          </cell>
          <cell r="C57">
            <v>61680</v>
          </cell>
          <cell r="D57">
            <v>77100</v>
          </cell>
        </row>
        <row r="58">
          <cell r="B58" t="str">
            <v>M22</v>
          </cell>
          <cell r="C58">
            <v>76480</v>
          </cell>
          <cell r="D58">
            <v>95600</v>
          </cell>
        </row>
        <row r="59">
          <cell r="B59" t="str">
            <v>M23</v>
          </cell>
          <cell r="C59">
            <v>94800</v>
          </cell>
          <cell r="D59">
            <v>118500</v>
          </cell>
        </row>
        <row r="63">
          <cell r="B63" t="str">
            <v>M16</v>
          </cell>
          <cell r="C63">
            <v>24800</v>
          </cell>
          <cell r="D63">
            <v>31000</v>
          </cell>
        </row>
        <row r="64">
          <cell r="B64" t="str">
            <v>M17</v>
          </cell>
          <cell r="C64">
            <v>30720</v>
          </cell>
          <cell r="D64">
            <v>38400</v>
          </cell>
        </row>
        <row r="65">
          <cell r="B65" t="str">
            <v>M18</v>
          </cell>
          <cell r="C65">
            <v>38160</v>
          </cell>
          <cell r="D65">
            <v>47700</v>
          </cell>
        </row>
        <row r="66">
          <cell r="B66" t="str">
            <v>M19</v>
          </cell>
          <cell r="C66">
            <v>48080</v>
          </cell>
          <cell r="D66">
            <v>60100</v>
          </cell>
        </row>
        <row r="67">
          <cell r="B67" t="str">
            <v>M20</v>
          </cell>
          <cell r="C67">
            <v>60560</v>
          </cell>
          <cell r="D67">
            <v>75700</v>
          </cell>
        </row>
        <row r="68">
          <cell r="B68" t="str">
            <v>M21</v>
          </cell>
          <cell r="C68">
            <v>76240</v>
          </cell>
          <cell r="D68">
            <v>95300</v>
          </cell>
        </row>
        <row r="69">
          <cell r="B69" t="str">
            <v>M22</v>
          </cell>
          <cell r="C69">
            <v>97600</v>
          </cell>
          <cell r="D69">
            <v>122000</v>
          </cell>
        </row>
        <row r="70">
          <cell r="B70" t="str">
            <v>M23</v>
          </cell>
          <cell r="C70">
            <v>124960</v>
          </cell>
          <cell r="D70">
            <v>156200</v>
          </cell>
        </row>
      </sheetData>
      <sheetData sheetId="8"/>
      <sheetData sheetId="9"/>
      <sheetData sheetId="10"/>
      <sheetData sheetId="11"/>
      <sheetData sheetId="12"/>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em"/>
      <sheetName val="Bia DT"/>
      <sheetName val="Tong Kinh phi"/>
      <sheetName val="Van phong"/>
      <sheetName val="Sheet2"/>
      <sheetName val="Xuong co lau"/>
      <sheetName val="Bao gia"/>
      <sheetName val="Xuong Khong co lau"/>
      <sheetName val="Sheet1"/>
      <sheetName val="Cac HM phu"/>
      <sheetName val="Nha bao ve"/>
      <sheetName val="Nha xuong + Van phong"/>
      <sheetName val="CHITIET VL-NC-TT1p"/>
      <sheetName val="TONGKE3p"/>
    </sheetNames>
    <sheetDataSet>
      <sheetData sheetId="0" refreshError="1">
        <row r="4">
          <cell r="A4">
            <v>6</v>
          </cell>
          <cell r="B4">
            <v>0.28299999999999997</v>
          </cell>
          <cell r="C4">
            <v>0.222</v>
          </cell>
        </row>
        <row r="5">
          <cell r="A5">
            <v>8</v>
          </cell>
          <cell r="B5">
            <v>0.503</v>
          </cell>
          <cell r="C5">
            <v>0.39500000000000002</v>
          </cell>
        </row>
        <row r="6">
          <cell r="A6">
            <v>10</v>
          </cell>
          <cell r="B6">
            <v>0.78500000000000003</v>
          </cell>
          <cell r="C6">
            <v>0.61599999999999999</v>
          </cell>
        </row>
        <row r="7">
          <cell r="A7">
            <v>12</v>
          </cell>
          <cell r="B7">
            <v>1.131</v>
          </cell>
          <cell r="C7">
            <v>0.88800000000000001</v>
          </cell>
        </row>
        <row r="8">
          <cell r="A8">
            <v>13</v>
          </cell>
          <cell r="C8">
            <v>0.995</v>
          </cell>
        </row>
        <row r="9">
          <cell r="A9">
            <v>14</v>
          </cell>
          <cell r="B9">
            <v>1.5389999999999999</v>
          </cell>
          <cell r="C9">
            <v>1.208</v>
          </cell>
        </row>
        <row r="10">
          <cell r="A10">
            <v>16</v>
          </cell>
          <cell r="B10">
            <v>2.0110000000000001</v>
          </cell>
          <cell r="C10">
            <v>1.5780000000000001</v>
          </cell>
        </row>
        <row r="11">
          <cell r="A11">
            <v>18</v>
          </cell>
          <cell r="B11">
            <v>5.5449999999999999</v>
          </cell>
          <cell r="C11">
            <v>1.9930000000000001</v>
          </cell>
        </row>
        <row r="12">
          <cell r="A12">
            <v>19</v>
          </cell>
          <cell r="C12">
            <v>2.23</v>
          </cell>
        </row>
        <row r="13">
          <cell r="A13">
            <v>20</v>
          </cell>
          <cell r="B13">
            <v>3.14</v>
          </cell>
          <cell r="C13">
            <v>2.4660000000000002</v>
          </cell>
        </row>
        <row r="14">
          <cell r="A14">
            <v>22</v>
          </cell>
          <cell r="B14">
            <v>3.8109999999999999</v>
          </cell>
          <cell r="C14">
            <v>2.984</v>
          </cell>
        </row>
        <row r="15">
          <cell r="A15">
            <v>23</v>
          </cell>
        </row>
        <row r="16">
          <cell r="A16">
            <v>24</v>
          </cell>
          <cell r="B16">
            <v>4.524</v>
          </cell>
          <cell r="C16">
            <v>3.5510000000000002</v>
          </cell>
        </row>
        <row r="17">
          <cell r="A17">
            <v>25</v>
          </cell>
          <cell r="B17">
            <v>4.9089999999999998</v>
          </cell>
          <cell r="C17">
            <v>3.8540000000000001</v>
          </cell>
        </row>
        <row r="18">
          <cell r="A18">
            <v>28</v>
          </cell>
          <cell r="B18">
            <v>6.1580000000000004</v>
          </cell>
          <cell r="C18">
            <v>4.8339999999999996</v>
          </cell>
        </row>
        <row r="19">
          <cell r="A19">
            <v>30</v>
          </cell>
          <cell r="B19">
            <v>7.069</v>
          </cell>
          <cell r="C19">
            <v>5.5490000000000004</v>
          </cell>
        </row>
        <row r="20">
          <cell r="A20">
            <v>32</v>
          </cell>
          <cell r="B20">
            <v>8.0419999999999998</v>
          </cell>
          <cell r="C20">
            <v>6.3129999999999997</v>
          </cell>
        </row>
        <row r="21">
          <cell r="A21">
            <v>35</v>
          </cell>
          <cell r="C21">
            <v>7.51</v>
          </cell>
        </row>
        <row r="22">
          <cell r="A22">
            <v>36</v>
          </cell>
          <cell r="B22">
            <v>10.178000000000001</v>
          </cell>
          <cell r="C22">
            <v>7.99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t tron"/>
      <sheetName val="Sat hinh"/>
      <sheetName val="Parem"/>
    </sheetNames>
    <sheetDataSet>
      <sheetData sheetId="0" refreshError="1">
        <row r="3">
          <cell r="A3">
            <v>6</v>
          </cell>
          <cell r="B3">
            <v>0.28299999999999997</v>
          </cell>
          <cell r="C3">
            <v>0.222</v>
          </cell>
        </row>
        <row r="4">
          <cell r="A4">
            <v>8</v>
          </cell>
          <cell r="B4">
            <v>0.503</v>
          </cell>
          <cell r="C4">
            <v>0.39500000000000002</v>
          </cell>
        </row>
        <row r="5">
          <cell r="A5">
            <v>10</v>
          </cell>
          <cell r="B5">
            <v>0.78500000000000003</v>
          </cell>
          <cell r="C5">
            <v>0.61699999999999999</v>
          </cell>
        </row>
        <row r="6">
          <cell r="A6">
            <v>12</v>
          </cell>
          <cell r="B6">
            <v>1.131</v>
          </cell>
          <cell r="C6">
            <v>0.88800000000000001</v>
          </cell>
        </row>
        <row r="7">
          <cell r="A7">
            <v>13</v>
          </cell>
          <cell r="C7">
            <v>0.995</v>
          </cell>
        </row>
        <row r="8">
          <cell r="A8">
            <v>14</v>
          </cell>
          <cell r="B8">
            <v>1.5389999999999999</v>
          </cell>
          <cell r="C8">
            <v>1.208</v>
          </cell>
        </row>
        <row r="9">
          <cell r="A9">
            <v>16</v>
          </cell>
          <cell r="B9">
            <v>2.0110000000000001</v>
          </cell>
          <cell r="C9">
            <v>1.5780000000000001</v>
          </cell>
        </row>
        <row r="10">
          <cell r="A10">
            <v>18</v>
          </cell>
          <cell r="B10">
            <v>5.5449999999999999</v>
          </cell>
          <cell r="C10">
            <v>1.9930000000000001</v>
          </cell>
        </row>
        <row r="11">
          <cell r="A11">
            <v>19</v>
          </cell>
          <cell r="C11">
            <v>2.23</v>
          </cell>
        </row>
        <row r="12">
          <cell r="A12">
            <v>20</v>
          </cell>
          <cell r="B12">
            <v>3.14</v>
          </cell>
          <cell r="C12">
            <v>2.4660000000000002</v>
          </cell>
        </row>
        <row r="13">
          <cell r="A13">
            <v>22</v>
          </cell>
          <cell r="B13">
            <v>3.8109999999999999</v>
          </cell>
          <cell r="C13">
            <v>2.984</v>
          </cell>
        </row>
        <row r="14">
          <cell r="A14">
            <v>23</v>
          </cell>
        </row>
        <row r="15">
          <cell r="A15">
            <v>24</v>
          </cell>
          <cell r="B15">
            <v>4.524</v>
          </cell>
          <cell r="C15">
            <v>3.5510000000000002</v>
          </cell>
        </row>
        <row r="16">
          <cell r="A16">
            <v>25</v>
          </cell>
          <cell r="B16">
            <v>4.9089999999999998</v>
          </cell>
          <cell r="C16">
            <v>3.8540000000000001</v>
          </cell>
        </row>
        <row r="17">
          <cell r="A17">
            <v>28</v>
          </cell>
          <cell r="B17">
            <v>6.1580000000000004</v>
          </cell>
          <cell r="C17">
            <v>4.8339999999999996</v>
          </cell>
        </row>
        <row r="18">
          <cell r="A18">
            <v>30</v>
          </cell>
          <cell r="B18">
            <v>7.069</v>
          </cell>
          <cell r="C18">
            <v>5.5490000000000004</v>
          </cell>
        </row>
        <row r="19">
          <cell r="A19">
            <v>32</v>
          </cell>
          <cell r="B19">
            <v>8.0419999999999998</v>
          </cell>
          <cell r="C19">
            <v>6.3129999999999997</v>
          </cell>
        </row>
        <row r="20">
          <cell r="A20">
            <v>35</v>
          </cell>
          <cell r="C20">
            <v>7.51</v>
          </cell>
        </row>
        <row r="21">
          <cell r="A21">
            <v>36</v>
          </cell>
          <cell r="B21">
            <v>10.178000000000001</v>
          </cell>
          <cell r="C21">
            <v>7.99</v>
          </cell>
        </row>
      </sheetData>
      <sheetData sheetId="1" refreshError="1"/>
      <sheetData sheetId="2"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ployeeDbase"/>
      <sheetName val="PAYROLL"/>
      <sheetName val="Reimbursements"/>
      <sheetName val="Allowance"/>
      <sheetName val="Linked JV"/>
      <sheetName val="Alex"/>
      <sheetName val="Alan"/>
      <sheetName val="Alicia"/>
      <sheetName val="Anna"/>
      <sheetName val="Brian"/>
      <sheetName val="ChenKok"/>
      <sheetName val="ChunKiat"/>
      <sheetName val="Daphne"/>
      <sheetName val="Damien"/>
      <sheetName val="Francis"/>
      <sheetName val="David"/>
      <sheetName val="Eric"/>
      <sheetName val="FuiSuan"/>
      <sheetName val="HuaiNing"/>
      <sheetName val="Huey Shee"/>
      <sheetName val="HuiPeng"/>
      <sheetName val="Ian"/>
      <sheetName val="Jimmy"/>
      <sheetName val="Jezamin"/>
      <sheetName val="JuneHow"/>
      <sheetName val="Kwan"/>
      <sheetName val="Luanne"/>
      <sheetName val="Michelle"/>
      <sheetName val="Naomi"/>
      <sheetName val="Nic"/>
      <sheetName val="Nik"/>
      <sheetName val="Penny"/>
      <sheetName val="PooGeok"/>
      <sheetName val="Saufil"/>
      <sheetName val="Sean"/>
      <sheetName val="ShuErn"/>
      <sheetName val="SuetLI"/>
      <sheetName val="Tan"/>
      <sheetName val="Terrence"/>
      <sheetName val="Tony"/>
      <sheetName val="TzeKhay"/>
      <sheetName val="WoanNing"/>
      <sheetName val="WenSing"/>
      <sheetName val="YinSeong"/>
      <sheetName val="Zaleha"/>
      <sheetName val="OPI"/>
      <sheetName val="P12.4"/>
      <sheetName val="Dirlist"/>
      <sheetName val="D"/>
      <sheetName val="Interim --&gt; Top"/>
      <sheetName val="FF-2"/>
      <sheetName val="U2 - Sales"/>
      <sheetName val="BALANCESHEET"/>
      <sheetName val="24100 Accr Liab"/>
      <sheetName val="F-8-2"/>
      <sheetName val="F-5"/>
      <sheetName val="notes"/>
      <sheetName val="1120"/>
      <sheetName val="Capital Allowance"/>
      <sheetName val="10"/>
      <sheetName val="Atth CC"/>
      <sheetName val="SUMMARY"/>
      <sheetName val="4 Analysis"/>
      <sheetName val="G2|1-MGS-SS"/>
      <sheetName val="cashflowcomp"/>
      <sheetName val="0110"/>
      <sheetName val="A3-1"/>
      <sheetName val="FF-21(a)"/>
      <sheetName val="Sheet1"/>
      <sheetName val="Linked_JV"/>
      <sheetName val="Huey_Shee"/>
      <sheetName val="Atth_CC"/>
      <sheetName val="P12_4"/>
      <sheetName val="Interim_--&gt;_Top"/>
      <sheetName val="4_Analysis"/>
      <sheetName val="Capital_Allowance"/>
      <sheetName val="U2_-_Sales"/>
      <sheetName val="24100_Accr_Liab"/>
      <sheetName val="E"/>
      <sheetName val="5 Analysis"/>
      <sheetName val="F-1 F-2"/>
      <sheetName val="FF-1"/>
      <sheetName val="CA"/>
      <sheetName val="Menu"/>
      <sheetName val="Significant Processes"/>
      <sheetName val="U-10"/>
      <sheetName val="2001"/>
      <sheetName val="YTD Sales 04"/>
      <sheetName val="Index"/>
      <sheetName val="Consheet(EY)"/>
      <sheetName val="Test of Beginning"/>
      <sheetName val="gl"/>
      <sheetName val="FF-3"/>
      <sheetName val="B"/>
      <sheetName val="1 LeadSchedule"/>
      <sheetName val="BPR"/>
      <sheetName val="I101"/>
      <sheetName val="M101"/>
      <sheetName val="G101"/>
      <sheetName val="T101 "/>
      <sheetName val="BALANCE SHEET"/>
      <sheetName val="LinkData"/>
      <sheetName val="K101"/>
    </sheetNames>
    <sheetDataSet>
      <sheetData sheetId="0" refreshError="1"/>
      <sheetData sheetId="1" refreshError="1">
        <row r="6">
          <cell r="B6" t="str">
            <v>Alan Ow Wui Kiat</v>
          </cell>
          <cell r="C6">
            <v>9600</v>
          </cell>
          <cell r="D6">
            <v>1152</v>
          </cell>
          <cell r="E6">
            <v>1056</v>
          </cell>
          <cell r="F6">
            <v>9184</v>
          </cell>
          <cell r="G6">
            <v>1081</v>
          </cell>
          <cell r="H6">
            <v>34.15</v>
          </cell>
          <cell r="I6">
            <v>9.75</v>
          </cell>
          <cell r="J6">
            <v>43.9</v>
          </cell>
          <cell r="K6">
            <v>7453.25</v>
          </cell>
        </row>
        <row r="7">
          <cell r="B7" t="str">
            <v>Ang Hui Peng</v>
          </cell>
          <cell r="C7">
            <v>1700</v>
          </cell>
          <cell r="D7">
            <v>204</v>
          </cell>
          <cell r="E7">
            <v>187</v>
          </cell>
          <cell r="F7">
            <v>1513</v>
          </cell>
          <cell r="G7">
            <v>0</v>
          </cell>
          <cell r="H7">
            <v>28.85</v>
          </cell>
          <cell r="I7">
            <v>8.25</v>
          </cell>
          <cell r="J7">
            <v>37.1</v>
          </cell>
          <cell r="K7">
            <v>1504.75</v>
          </cell>
        </row>
        <row r="8">
          <cell r="B8" t="str">
            <v>Anthony Mosley Laurence</v>
          </cell>
          <cell r="C8">
            <v>1600</v>
          </cell>
          <cell r="D8">
            <v>192</v>
          </cell>
          <cell r="E8">
            <v>176</v>
          </cell>
          <cell r="F8">
            <v>1424</v>
          </cell>
          <cell r="G8">
            <v>0</v>
          </cell>
          <cell r="H8">
            <v>27.15</v>
          </cell>
          <cell r="I8">
            <v>7.75</v>
          </cell>
          <cell r="J8">
            <v>34.9</v>
          </cell>
          <cell r="K8">
            <v>1416.25</v>
          </cell>
        </row>
        <row r="9">
          <cell r="B9" t="str">
            <v>Brian Wong Cheun Yan</v>
          </cell>
          <cell r="C9">
            <v>10000</v>
          </cell>
          <cell r="D9">
            <v>1200</v>
          </cell>
          <cell r="E9">
            <v>1100</v>
          </cell>
          <cell r="F9">
            <v>9584</v>
          </cell>
          <cell r="G9">
            <v>1161</v>
          </cell>
          <cell r="H9">
            <v>34.15</v>
          </cell>
          <cell r="I9">
            <v>9.75</v>
          </cell>
          <cell r="J9">
            <v>43.9</v>
          </cell>
          <cell r="K9">
            <v>7729.25</v>
          </cell>
        </row>
        <row r="10">
          <cell r="B10" t="str">
            <v>Cheah Yin Seong</v>
          </cell>
          <cell r="C10">
            <v>2700</v>
          </cell>
          <cell r="D10">
            <v>324</v>
          </cell>
          <cell r="E10">
            <v>297</v>
          </cell>
          <cell r="F10">
            <v>2403</v>
          </cell>
          <cell r="G10">
            <v>49</v>
          </cell>
          <cell r="H10">
            <v>0</v>
          </cell>
          <cell r="I10">
            <v>0</v>
          </cell>
          <cell r="J10">
            <v>0</v>
          </cell>
          <cell r="K10">
            <v>2354</v>
          </cell>
        </row>
        <row r="11">
          <cell r="B11" t="str">
            <v>Chew Eng Kheng</v>
          </cell>
          <cell r="C11">
            <v>4000</v>
          </cell>
          <cell r="D11">
            <v>480</v>
          </cell>
          <cell r="E11">
            <v>440</v>
          </cell>
          <cell r="F11">
            <v>3584</v>
          </cell>
          <cell r="G11">
            <v>132</v>
          </cell>
          <cell r="H11">
            <v>34.15</v>
          </cell>
          <cell r="I11">
            <v>9.75</v>
          </cell>
          <cell r="J11">
            <v>43.9</v>
          </cell>
          <cell r="K11">
            <v>3418.25</v>
          </cell>
        </row>
        <row r="12">
          <cell r="B12" t="str">
            <v>Chiam Fui Suan</v>
          </cell>
          <cell r="C12">
            <v>2200</v>
          </cell>
          <cell r="D12">
            <v>264</v>
          </cell>
          <cell r="E12">
            <v>242</v>
          </cell>
          <cell r="F12">
            <v>1958</v>
          </cell>
          <cell r="G12">
            <v>29</v>
          </cell>
          <cell r="H12">
            <v>34.15</v>
          </cell>
          <cell r="I12">
            <v>9.75</v>
          </cell>
          <cell r="J12">
            <v>43.9</v>
          </cell>
          <cell r="K12">
            <v>1919.25</v>
          </cell>
        </row>
        <row r="13">
          <cell r="B13" t="str">
            <v>Chin Wen Sing</v>
          </cell>
          <cell r="C13">
            <v>1200</v>
          </cell>
          <cell r="D13">
            <v>144</v>
          </cell>
          <cell r="E13">
            <v>132</v>
          </cell>
          <cell r="F13">
            <v>1068</v>
          </cell>
          <cell r="G13">
            <v>0</v>
          </cell>
          <cell r="H13">
            <v>20.149999999999999</v>
          </cell>
          <cell r="I13">
            <v>5.75</v>
          </cell>
          <cell r="J13">
            <v>25.9</v>
          </cell>
          <cell r="K13">
            <v>1062.25</v>
          </cell>
        </row>
        <row r="14">
          <cell r="B14" t="str">
            <v>Chong Hsueh Mei</v>
          </cell>
          <cell r="C14">
            <v>2100</v>
          </cell>
          <cell r="D14">
            <v>252</v>
          </cell>
          <cell r="E14">
            <v>231</v>
          </cell>
          <cell r="F14">
            <v>1869</v>
          </cell>
          <cell r="G14">
            <v>25</v>
          </cell>
          <cell r="H14">
            <v>34.15</v>
          </cell>
          <cell r="I14">
            <v>9.75</v>
          </cell>
          <cell r="J14">
            <v>43.9</v>
          </cell>
          <cell r="K14">
            <v>1834.25</v>
          </cell>
        </row>
        <row r="15">
          <cell r="B15" t="str">
            <v>Damien Ong-Yeoh Oon On</v>
          </cell>
          <cell r="C15">
            <v>3066.67</v>
          </cell>
          <cell r="D15">
            <v>370</v>
          </cell>
          <cell r="E15">
            <v>339</v>
          </cell>
          <cell r="F15">
            <v>2727.67</v>
          </cell>
          <cell r="G15">
            <v>0</v>
          </cell>
          <cell r="H15">
            <v>34.15</v>
          </cell>
          <cell r="I15">
            <v>9.75</v>
          </cell>
          <cell r="J15">
            <v>43.9</v>
          </cell>
          <cell r="K15">
            <v>2717.92</v>
          </cell>
        </row>
        <row r="16">
          <cell r="B16" t="str">
            <v>Daphne Lim Ying Phing</v>
          </cell>
          <cell r="C16">
            <v>5653.85</v>
          </cell>
          <cell r="D16">
            <v>684</v>
          </cell>
          <cell r="E16">
            <v>627</v>
          </cell>
          <cell r="F16">
            <v>5237.8500000000004</v>
          </cell>
          <cell r="G16">
            <v>343</v>
          </cell>
          <cell r="H16">
            <v>0</v>
          </cell>
          <cell r="I16">
            <v>0</v>
          </cell>
          <cell r="J16">
            <v>0</v>
          </cell>
          <cell r="K16">
            <v>4683.8500000000004</v>
          </cell>
        </row>
        <row r="17">
          <cell r="B17" t="str">
            <v>David Teh Lian Teik</v>
          </cell>
          <cell r="C17">
            <v>1700</v>
          </cell>
          <cell r="D17">
            <v>204</v>
          </cell>
          <cell r="E17">
            <v>187</v>
          </cell>
          <cell r="F17">
            <v>1513</v>
          </cell>
          <cell r="G17">
            <v>0</v>
          </cell>
          <cell r="H17">
            <v>28.85</v>
          </cell>
          <cell r="I17">
            <v>8.25</v>
          </cell>
          <cell r="J17">
            <v>37.1</v>
          </cell>
          <cell r="K17">
            <v>1504.75</v>
          </cell>
        </row>
        <row r="18">
          <cell r="B18" t="str">
            <v>Francis Ding Yin Kiat</v>
          </cell>
          <cell r="C18">
            <v>7500</v>
          </cell>
          <cell r="D18">
            <v>900</v>
          </cell>
          <cell r="E18">
            <v>825</v>
          </cell>
          <cell r="F18">
            <v>7084</v>
          </cell>
          <cell r="G18">
            <v>661</v>
          </cell>
          <cell r="H18">
            <v>0</v>
          </cell>
          <cell r="I18">
            <v>0</v>
          </cell>
          <cell r="J18">
            <v>0</v>
          </cell>
          <cell r="K18">
            <v>6014</v>
          </cell>
        </row>
        <row r="19">
          <cell r="B19" t="str">
            <v>Ian Gan Chee Choong</v>
          </cell>
          <cell r="C19">
            <v>2800</v>
          </cell>
          <cell r="D19">
            <v>336</v>
          </cell>
          <cell r="E19">
            <v>308</v>
          </cell>
          <cell r="F19">
            <v>2492</v>
          </cell>
          <cell r="G19">
            <v>53</v>
          </cell>
          <cell r="H19">
            <v>0</v>
          </cell>
          <cell r="I19">
            <v>0</v>
          </cell>
          <cell r="J19">
            <v>0</v>
          </cell>
          <cell r="K19">
            <v>2439</v>
          </cell>
        </row>
        <row r="20">
          <cell r="B20" t="str">
            <v>Jezamin binti Abdul Razak</v>
          </cell>
          <cell r="C20">
            <v>2700</v>
          </cell>
          <cell r="D20">
            <v>324</v>
          </cell>
          <cell r="E20">
            <v>297</v>
          </cell>
          <cell r="F20">
            <v>2403</v>
          </cell>
          <cell r="G20">
            <v>49</v>
          </cell>
          <cell r="H20">
            <v>0</v>
          </cell>
          <cell r="I20">
            <v>0</v>
          </cell>
          <cell r="J20">
            <v>0</v>
          </cell>
          <cell r="K20">
            <v>2354</v>
          </cell>
        </row>
        <row r="21">
          <cell r="B21" t="str">
            <v>Kee Seok Lean</v>
          </cell>
          <cell r="C21">
            <v>3600</v>
          </cell>
          <cell r="D21">
            <v>432</v>
          </cell>
          <cell r="E21">
            <v>396</v>
          </cell>
          <cell r="F21">
            <v>3204</v>
          </cell>
          <cell r="G21">
            <v>107</v>
          </cell>
          <cell r="H21">
            <v>34.15</v>
          </cell>
          <cell r="I21">
            <v>9.75</v>
          </cell>
          <cell r="J21">
            <v>43.9</v>
          </cell>
          <cell r="K21">
            <v>3087.25</v>
          </cell>
        </row>
        <row r="22">
          <cell r="B22" t="str">
            <v>Kwan Chooi Mey</v>
          </cell>
          <cell r="C22">
            <v>2700</v>
          </cell>
          <cell r="D22">
            <v>324</v>
          </cell>
          <cell r="E22">
            <v>297</v>
          </cell>
          <cell r="F22">
            <v>2403</v>
          </cell>
          <cell r="G22">
            <v>49</v>
          </cell>
          <cell r="H22">
            <v>0</v>
          </cell>
          <cell r="I22">
            <v>0</v>
          </cell>
          <cell r="J22">
            <v>0</v>
          </cell>
          <cell r="K22">
            <v>2354</v>
          </cell>
        </row>
        <row r="23">
          <cell r="B23" t="str">
            <v>Lee Chun Kiat</v>
          </cell>
          <cell r="C23">
            <v>2700</v>
          </cell>
          <cell r="D23">
            <v>324</v>
          </cell>
          <cell r="E23">
            <v>297</v>
          </cell>
          <cell r="F23">
            <v>2403</v>
          </cell>
          <cell r="G23">
            <v>49</v>
          </cell>
          <cell r="H23">
            <v>0</v>
          </cell>
          <cell r="I23">
            <v>0</v>
          </cell>
          <cell r="J23">
            <v>0</v>
          </cell>
          <cell r="K23">
            <v>2354</v>
          </cell>
        </row>
        <row r="24">
          <cell r="B24" t="str">
            <v>Lim Fang Liang</v>
          </cell>
          <cell r="C24">
            <v>5000</v>
          </cell>
          <cell r="D24">
            <v>600</v>
          </cell>
          <cell r="E24">
            <v>550</v>
          </cell>
          <cell r="F24">
            <v>4584</v>
          </cell>
          <cell r="G24">
            <v>251</v>
          </cell>
          <cell r="H24">
            <v>0</v>
          </cell>
          <cell r="I24">
            <v>0</v>
          </cell>
          <cell r="J24">
            <v>0</v>
          </cell>
          <cell r="K24">
            <v>4199</v>
          </cell>
        </row>
        <row r="25">
          <cell r="B25" t="str">
            <v>Lim Woan Ning</v>
          </cell>
          <cell r="C25">
            <v>2900</v>
          </cell>
          <cell r="D25">
            <v>348</v>
          </cell>
          <cell r="E25">
            <v>319</v>
          </cell>
          <cell r="F25">
            <v>2581</v>
          </cell>
          <cell r="G25">
            <v>60</v>
          </cell>
          <cell r="H25">
            <v>0</v>
          </cell>
          <cell r="I25">
            <v>0</v>
          </cell>
          <cell r="J25">
            <v>0</v>
          </cell>
          <cell r="K25">
            <v>2521</v>
          </cell>
        </row>
        <row r="26">
          <cell r="B26" t="str">
            <v>Loh Huey Shee</v>
          </cell>
          <cell r="C26">
            <v>3500</v>
          </cell>
          <cell r="D26">
            <v>420</v>
          </cell>
          <cell r="E26">
            <v>385</v>
          </cell>
          <cell r="F26">
            <v>3115</v>
          </cell>
          <cell r="G26">
            <v>100</v>
          </cell>
          <cell r="H26">
            <v>34.15</v>
          </cell>
          <cell r="I26">
            <v>9.75</v>
          </cell>
          <cell r="J26">
            <v>43.9</v>
          </cell>
          <cell r="K26">
            <v>3005.25</v>
          </cell>
        </row>
        <row r="27">
          <cell r="B27" t="str">
            <v>Luanne Teoh Su-Lin</v>
          </cell>
          <cell r="C27">
            <v>4038.46</v>
          </cell>
          <cell r="D27">
            <v>485</v>
          </cell>
          <cell r="E27">
            <v>445</v>
          </cell>
          <cell r="F27">
            <v>3622.46</v>
          </cell>
          <cell r="G27">
            <v>137</v>
          </cell>
          <cell r="H27">
            <v>34.15</v>
          </cell>
          <cell r="I27">
            <v>9.75</v>
          </cell>
          <cell r="J27">
            <v>43.9</v>
          </cell>
          <cell r="K27">
            <v>3446.71</v>
          </cell>
        </row>
        <row r="28">
          <cell r="B28" t="str">
            <v>Michelle Ann Towle</v>
          </cell>
          <cell r="C28">
            <v>4000</v>
          </cell>
          <cell r="D28">
            <v>480</v>
          </cell>
          <cell r="E28">
            <v>440</v>
          </cell>
          <cell r="F28">
            <v>3584</v>
          </cell>
          <cell r="G28">
            <v>132</v>
          </cell>
          <cell r="H28">
            <v>34.15</v>
          </cell>
          <cell r="I28">
            <v>9.75</v>
          </cell>
          <cell r="J28">
            <v>43.9</v>
          </cell>
          <cell r="K28">
            <v>3418.25</v>
          </cell>
        </row>
        <row r="29">
          <cell r="B29" t="str">
            <v>Naomi Hasegawa</v>
          </cell>
          <cell r="C29">
            <v>2000</v>
          </cell>
          <cell r="D29">
            <v>240</v>
          </cell>
          <cell r="E29">
            <v>220</v>
          </cell>
          <cell r="F29">
            <v>1780</v>
          </cell>
          <cell r="G29">
            <v>21</v>
          </cell>
          <cell r="H29">
            <v>0</v>
          </cell>
          <cell r="I29">
            <v>0</v>
          </cell>
          <cell r="J29">
            <v>0</v>
          </cell>
          <cell r="K29">
            <v>1759</v>
          </cell>
        </row>
        <row r="30">
          <cell r="B30" t="str">
            <v>Ow Pooi Wun</v>
          </cell>
          <cell r="C30">
            <v>2451.92</v>
          </cell>
          <cell r="D30">
            <v>296</v>
          </cell>
          <cell r="E30">
            <v>271</v>
          </cell>
          <cell r="F30">
            <v>2180.92</v>
          </cell>
          <cell r="G30">
            <v>37</v>
          </cell>
          <cell r="H30">
            <v>0</v>
          </cell>
          <cell r="I30">
            <v>0</v>
          </cell>
          <cell r="J30">
            <v>0</v>
          </cell>
          <cell r="K30">
            <v>2143.92</v>
          </cell>
        </row>
        <row r="31">
          <cell r="B31" t="str">
            <v>Saufilbadli Ya'cob</v>
          </cell>
          <cell r="C31">
            <v>2000</v>
          </cell>
          <cell r="D31">
            <v>240</v>
          </cell>
          <cell r="E31">
            <v>220</v>
          </cell>
          <cell r="F31">
            <v>1780</v>
          </cell>
          <cell r="G31">
            <v>21</v>
          </cell>
          <cell r="H31">
            <v>34.15</v>
          </cell>
          <cell r="I31">
            <v>9.75</v>
          </cell>
          <cell r="J31">
            <v>43.9</v>
          </cell>
          <cell r="K31">
            <v>1749.25</v>
          </cell>
        </row>
        <row r="32">
          <cell r="B32" t="str">
            <v>Sean Sun Siew Meng</v>
          </cell>
          <cell r="C32">
            <v>2800</v>
          </cell>
          <cell r="D32">
            <v>336</v>
          </cell>
          <cell r="E32">
            <v>308</v>
          </cell>
          <cell r="F32">
            <v>2492</v>
          </cell>
          <cell r="G32">
            <v>53</v>
          </cell>
          <cell r="H32">
            <v>0</v>
          </cell>
          <cell r="I32">
            <v>0</v>
          </cell>
          <cell r="J32">
            <v>0</v>
          </cell>
          <cell r="K32">
            <v>2439</v>
          </cell>
        </row>
        <row r="33">
          <cell r="B33" t="str">
            <v>Shieh Chen Kok</v>
          </cell>
          <cell r="C33">
            <v>3800</v>
          </cell>
          <cell r="D33">
            <v>456</v>
          </cell>
          <cell r="E33">
            <v>418</v>
          </cell>
          <cell r="F33">
            <v>3384</v>
          </cell>
          <cell r="G33">
            <v>118</v>
          </cell>
          <cell r="H33">
            <v>0</v>
          </cell>
          <cell r="I33">
            <v>0</v>
          </cell>
          <cell r="J33">
            <v>0</v>
          </cell>
          <cell r="K33">
            <v>3264</v>
          </cell>
        </row>
        <row r="34">
          <cell r="B34" t="str">
            <v>Tan Huai Ning</v>
          </cell>
          <cell r="C34">
            <v>2700</v>
          </cell>
          <cell r="D34">
            <v>324</v>
          </cell>
          <cell r="E34">
            <v>297</v>
          </cell>
          <cell r="F34">
            <v>2403</v>
          </cell>
          <cell r="G34">
            <v>49</v>
          </cell>
          <cell r="H34">
            <v>0</v>
          </cell>
          <cell r="I34">
            <v>0</v>
          </cell>
          <cell r="J34">
            <v>0</v>
          </cell>
          <cell r="K34">
            <v>2354</v>
          </cell>
        </row>
        <row r="35">
          <cell r="B35" t="str">
            <v>Tan Kian Khoon</v>
          </cell>
          <cell r="C35">
            <v>4300</v>
          </cell>
          <cell r="D35">
            <v>516</v>
          </cell>
          <cell r="E35">
            <v>473</v>
          </cell>
          <cell r="F35">
            <v>3884</v>
          </cell>
          <cell r="G35">
            <v>167</v>
          </cell>
          <cell r="H35">
            <v>0</v>
          </cell>
          <cell r="I35">
            <v>0</v>
          </cell>
          <cell r="J35">
            <v>0</v>
          </cell>
          <cell r="K35">
            <v>3660</v>
          </cell>
        </row>
        <row r="36">
          <cell r="B36" t="str">
            <v>Tan Kuan Ju</v>
          </cell>
          <cell r="C36">
            <v>3500</v>
          </cell>
          <cell r="D36">
            <v>420</v>
          </cell>
          <cell r="E36">
            <v>385</v>
          </cell>
          <cell r="F36">
            <v>3115</v>
          </cell>
          <cell r="G36">
            <v>100</v>
          </cell>
          <cell r="H36">
            <v>0</v>
          </cell>
          <cell r="I36">
            <v>0</v>
          </cell>
          <cell r="J36">
            <v>0</v>
          </cell>
          <cell r="K36">
            <v>3015</v>
          </cell>
        </row>
        <row r="37">
          <cell r="B37" t="str">
            <v>Tan Poo Geok</v>
          </cell>
          <cell r="C37">
            <v>3000</v>
          </cell>
          <cell r="D37">
            <v>360</v>
          </cell>
          <cell r="E37">
            <v>330</v>
          </cell>
          <cell r="F37">
            <v>2670</v>
          </cell>
          <cell r="G37">
            <v>67</v>
          </cell>
          <cell r="H37">
            <v>34.15</v>
          </cell>
          <cell r="I37">
            <v>9.75</v>
          </cell>
          <cell r="J37">
            <v>43.9</v>
          </cell>
          <cell r="K37">
            <v>2593.25</v>
          </cell>
        </row>
        <row r="38">
          <cell r="B38" t="str">
            <v>Terence Declan Dorairaj</v>
          </cell>
          <cell r="C38">
            <v>9600</v>
          </cell>
          <cell r="D38">
            <v>1152</v>
          </cell>
          <cell r="E38">
            <v>1056</v>
          </cell>
          <cell r="F38">
            <v>9184</v>
          </cell>
          <cell r="G38">
            <v>1081</v>
          </cell>
          <cell r="H38">
            <v>0</v>
          </cell>
          <cell r="I38">
            <v>0</v>
          </cell>
          <cell r="J38">
            <v>0</v>
          </cell>
          <cell r="K38">
            <v>7463</v>
          </cell>
        </row>
        <row r="39">
          <cell r="B39" t="str">
            <v>Voon Tze Khay</v>
          </cell>
          <cell r="C39">
            <v>3600</v>
          </cell>
          <cell r="D39">
            <v>432</v>
          </cell>
          <cell r="E39">
            <v>396</v>
          </cell>
          <cell r="F39">
            <v>3204</v>
          </cell>
          <cell r="G39">
            <v>107</v>
          </cell>
          <cell r="H39">
            <v>34.15</v>
          </cell>
          <cell r="I39">
            <v>9.75</v>
          </cell>
          <cell r="J39">
            <v>43.9</v>
          </cell>
          <cell r="K39">
            <v>3087.25</v>
          </cell>
        </row>
        <row r="40">
          <cell r="B40" t="str">
            <v>Wong Wen Ping</v>
          </cell>
          <cell r="C40">
            <v>5000</v>
          </cell>
          <cell r="D40">
            <v>600</v>
          </cell>
          <cell r="E40">
            <v>550</v>
          </cell>
          <cell r="F40">
            <v>4584</v>
          </cell>
          <cell r="G40">
            <v>251</v>
          </cell>
          <cell r="H40">
            <v>0</v>
          </cell>
          <cell r="I40">
            <v>0</v>
          </cell>
          <cell r="J40">
            <v>0</v>
          </cell>
          <cell r="K40">
            <v>4199</v>
          </cell>
        </row>
        <row r="41">
          <cell r="B41" t="str">
            <v>Woo Shu Ern</v>
          </cell>
          <cell r="C41">
            <v>1000</v>
          </cell>
          <cell r="D41">
            <v>120</v>
          </cell>
          <cell r="E41">
            <v>110</v>
          </cell>
          <cell r="F41">
            <v>890</v>
          </cell>
          <cell r="G41">
            <v>0</v>
          </cell>
          <cell r="H41">
            <v>16.649999999999999</v>
          </cell>
          <cell r="I41">
            <v>4.75</v>
          </cell>
          <cell r="J41">
            <v>21.4</v>
          </cell>
          <cell r="K41">
            <v>885.25</v>
          </cell>
        </row>
        <row r="42">
          <cell r="B42" t="str">
            <v>Yan June How</v>
          </cell>
          <cell r="C42">
            <v>2500</v>
          </cell>
          <cell r="D42">
            <v>300</v>
          </cell>
          <cell r="E42">
            <v>275</v>
          </cell>
          <cell r="F42">
            <v>2225</v>
          </cell>
          <cell r="G42">
            <v>39</v>
          </cell>
          <cell r="H42">
            <v>0</v>
          </cell>
          <cell r="I42">
            <v>0</v>
          </cell>
          <cell r="J42">
            <v>0</v>
          </cell>
          <cell r="K42">
            <v>2186</v>
          </cell>
        </row>
        <row r="43">
          <cell r="B43" t="str">
            <v>Yap Suet Li</v>
          </cell>
          <cell r="C43">
            <v>3000</v>
          </cell>
          <cell r="D43">
            <v>360</v>
          </cell>
          <cell r="E43">
            <v>330</v>
          </cell>
          <cell r="F43">
            <v>2670</v>
          </cell>
          <cell r="G43">
            <v>67</v>
          </cell>
          <cell r="H43">
            <v>34.15</v>
          </cell>
          <cell r="I43">
            <v>9.75</v>
          </cell>
          <cell r="J43">
            <v>43.9</v>
          </cell>
          <cell r="K43">
            <v>2593.25</v>
          </cell>
        </row>
        <row r="44">
          <cell r="B44" t="str">
            <v>Zaleha Endot</v>
          </cell>
          <cell r="C44">
            <v>2000</v>
          </cell>
          <cell r="D44">
            <v>240</v>
          </cell>
          <cell r="E44">
            <v>220</v>
          </cell>
          <cell r="F44">
            <v>1780</v>
          </cell>
          <cell r="G44">
            <v>21</v>
          </cell>
          <cell r="H44">
            <v>34.15</v>
          </cell>
          <cell r="I44">
            <v>9.75</v>
          </cell>
          <cell r="J44">
            <v>43.9</v>
          </cell>
          <cell r="K44">
            <v>1749.25</v>
          </cell>
        </row>
      </sheetData>
      <sheetData sheetId="2" refreshError="1">
        <row r="3">
          <cell r="A3" t="str">
            <v>Name</v>
          </cell>
          <cell r="B3" t="str">
            <v>Parking</v>
          </cell>
          <cell r="C3" t="str">
            <v>Taxi/Transport</v>
          </cell>
          <cell r="D3" t="str">
            <v>Medical</v>
          </cell>
          <cell r="E3" t="str">
            <v>Travel-PerDeim</v>
          </cell>
          <cell r="F3" t="str">
            <v>Airport Tax</v>
          </cell>
          <cell r="G3" t="str">
            <v>Food Fund</v>
          </cell>
          <cell r="H3" t="str">
            <v>Books</v>
          </cell>
          <cell r="I3" t="str">
            <v>Accom</v>
          </cell>
          <cell r="J3" t="str">
            <v>Registration</v>
          </cell>
          <cell r="K3" t="str">
            <v>OfficeSup</v>
          </cell>
          <cell r="L3" t="str">
            <v>Software</v>
          </cell>
          <cell r="M3" t="str">
            <v>Hardware</v>
          </cell>
          <cell r="N3" t="str">
            <v>Total</v>
          </cell>
        </row>
        <row r="4">
          <cell r="A4" t="str">
            <v>Alan Ow Wui Kiat</v>
          </cell>
          <cell r="B4">
            <v>65</v>
          </cell>
          <cell r="C4">
            <v>74.400000000000006</v>
          </cell>
          <cell r="D4">
            <v>0</v>
          </cell>
          <cell r="E4">
            <v>400</v>
          </cell>
          <cell r="F4">
            <v>50</v>
          </cell>
          <cell r="G4">
            <v>0</v>
          </cell>
          <cell r="H4">
            <v>0</v>
          </cell>
          <cell r="I4">
            <v>0</v>
          </cell>
          <cell r="J4">
            <v>0</v>
          </cell>
          <cell r="K4">
            <v>0</v>
          </cell>
          <cell r="L4">
            <v>0</v>
          </cell>
          <cell r="M4">
            <v>0</v>
          </cell>
          <cell r="N4">
            <v>589.4</v>
          </cell>
        </row>
        <row r="5">
          <cell r="A5" t="str">
            <v>Ang Hui Peng</v>
          </cell>
          <cell r="B5">
            <v>60</v>
          </cell>
          <cell r="C5">
            <v>0</v>
          </cell>
          <cell r="D5">
            <v>0</v>
          </cell>
          <cell r="E5">
            <v>0</v>
          </cell>
          <cell r="F5">
            <v>0</v>
          </cell>
          <cell r="G5">
            <v>0</v>
          </cell>
          <cell r="H5">
            <v>0</v>
          </cell>
          <cell r="I5">
            <v>0</v>
          </cell>
          <cell r="J5">
            <v>0</v>
          </cell>
          <cell r="K5">
            <v>82.4</v>
          </cell>
          <cell r="L5">
            <v>0</v>
          </cell>
          <cell r="M5">
            <v>0</v>
          </cell>
          <cell r="N5">
            <v>142.4</v>
          </cell>
        </row>
        <row r="6">
          <cell r="A6" t="str">
            <v>Anthony Mosley Laurence</v>
          </cell>
          <cell r="B6">
            <v>0</v>
          </cell>
          <cell r="C6">
            <v>0</v>
          </cell>
          <cell r="D6">
            <v>0</v>
          </cell>
          <cell r="E6">
            <v>0</v>
          </cell>
          <cell r="F6">
            <v>0</v>
          </cell>
          <cell r="G6">
            <v>0</v>
          </cell>
          <cell r="H6">
            <v>0</v>
          </cell>
          <cell r="I6">
            <v>0</v>
          </cell>
          <cell r="J6">
            <v>0</v>
          </cell>
          <cell r="K6">
            <v>0</v>
          </cell>
          <cell r="L6">
            <v>0</v>
          </cell>
          <cell r="M6">
            <v>0</v>
          </cell>
          <cell r="N6">
            <v>0</v>
          </cell>
        </row>
        <row r="7">
          <cell r="A7" t="str">
            <v>Brian Wong Cheun Yan</v>
          </cell>
          <cell r="B7">
            <v>60</v>
          </cell>
          <cell r="C7">
            <v>0</v>
          </cell>
          <cell r="D7">
            <v>0</v>
          </cell>
          <cell r="E7">
            <v>0</v>
          </cell>
          <cell r="F7">
            <v>0</v>
          </cell>
          <cell r="G7">
            <v>0</v>
          </cell>
          <cell r="H7">
            <v>0</v>
          </cell>
          <cell r="I7">
            <v>0</v>
          </cell>
          <cell r="J7">
            <v>0</v>
          </cell>
          <cell r="K7">
            <v>0</v>
          </cell>
          <cell r="L7">
            <v>0</v>
          </cell>
          <cell r="M7">
            <v>0</v>
          </cell>
          <cell r="N7">
            <v>60</v>
          </cell>
        </row>
        <row r="8">
          <cell r="A8" t="str">
            <v>Cheah Yin Seong</v>
          </cell>
          <cell r="B8">
            <v>60</v>
          </cell>
          <cell r="C8">
            <v>0</v>
          </cell>
          <cell r="D8">
            <v>0</v>
          </cell>
          <cell r="E8">
            <v>0</v>
          </cell>
          <cell r="F8">
            <v>0</v>
          </cell>
          <cell r="G8">
            <v>0</v>
          </cell>
          <cell r="H8">
            <v>0</v>
          </cell>
          <cell r="I8">
            <v>0</v>
          </cell>
          <cell r="J8">
            <v>0</v>
          </cell>
          <cell r="K8">
            <v>0</v>
          </cell>
          <cell r="L8">
            <v>0</v>
          </cell>
          <cell r="M8">
            <v>0</v>
          </cell>
          <cell r="N8">
            <v>60</v>
          </cell>
        </row>
        <row r="9">
          <cell r="A9" t="str">
            <v>Chew Eng Kheng</v>
          </cell>
          <cell r="B9">
            <v>45</v>
          </cell>
          <cell r="C9">
            <v>0</v>
          </cell>
          <cell r="D9">
            <v>0</v>
          </cell>
          <cell r="E9">
            <v>0</v>
          </cell>
          <cell r="F9">
            <v>0</v>
          </cell>
          <cell r="G9">
            <v>0</v>
          </cell>
          <cell r="H9">
            <v>0</v>
          </cell>
          <cell r="I9">
            <v>0</v>
          </cell>
          <cell r="J9">
            <v>0</v>
          </cell>
          <cell r="K9">
            <v>0</v>
          </cell>
          <cell r="L9">
            <v>0</v>
          </cell>
          <cell r="M9">
            <v>0</v>
          </cell>
          <cell r="N9">
            <v>45</v>
          </cell>
        </row>
        <row r="10">
          <cell r="A10" t="str">
            <v>Chiam Fui Suan</v>
          </cell>
          <cell r="B10">
            <v>0</v>
          </cell>
          <cell r="C10">
            <v>0</v>
          </cell>
          <cell r="D10">
            <v>0</v>
          </cell>
          <cell r="E10">
            <v>0</v>
          </cell>
          <cell r="F10">
            <v>0</v>
          </cell>
          <cell r="G10">
            <v>0</v>
          </cell>
          <cell r="H10">
            <v>0</v>
          </cell>
          <cell r="I10">
            <v>0</v>
          </cell>
          <cell r="J10">
            <v>0</v>
          </cell>
          <cell r="K10">
            <v>0</v>
          </cell>
          <cell r="L10">
            <v>0</v>
          </cell>
          <cell r="M10">
            <v>0</v>
          </cell>
          <cell r="N10">
            <v>0</v>
          </cell>
        </row>
        <row r="11">
          <cell r="A11" t="str">
            <v>Chin Wen Sing</v>
          </cell>
          <cell r="B11">
            <v>0</v>
          </cell>
          <cell r="C11">
            <v>0</v>
          </cell>
          <cell r="D11">
            <v>0</v>
          </cell>
          <cell r="E11">
            <v>0</v>
          </cell>
          <cell r="F11">
            <v>0</v>
          </cell>
          <cell r="G11">
            <v>0</v>
          </cell>
          <cell r="H11">
            <v>0</v>
          </cell>
          <cell r="I11">
            <v>0</v>
          </cell>
          <cell r="J11">
            <v>0</v>
          </cell>
          <cell r="K11">
            <v>0</v>
          </cell>
          <cell r="L11">
            <v>0</v>
          </cell>
          <cell r="M11">
            <v>0</v>
          </cell>
          <cell r="N11">
            <v>0</v>
          </cell>
        </row>
        <row r="12">
          <cell r="A12" t="str">
            <v>Chong Hsueh Mei</v>
          </cell>
          <cell r="B12">
            <v>40</v>
          </cell>
          <cell r="C12">
            <v>0</v>
          </cell>
          <cell r="D12">
            <v>0</v>
          </cell>
          <cell r="E12">
            <v>0</v>
          </cell>
          <cell r="F12">
            <v>0</v>
          </cell>
          <cell r="G12">
            <v>0</v>
          </cell>
          <cell r="H12">
            <v>0</v>
          </cell>
          <cell r="I12">
            <v>0</v>
          </cell>
          <cell r="J12">
            <v>0</v>
          </cell>
          <cell r="K12">
            <v>0</v>
          </cell>
          <cell r="L12">
            <v>0</v>
          </cell>
          <cell r="M12">
            <v>0</v>
          </cell>
          <cell r="N12">
            <v>40</v>
          </cell>
        </row>
        <row r="13">
          <cell r="A13" t="str">
            <v>Damien Ong-Yeoh Oon On</v>
          </cell>
          <cell r="B13">
            <v>46</v>
          </cell>
          <cell r="C13">
            <v>0</v>
          </cell>
          <cell r="D13">
            <v>0</v>
          </cell>
          <cell r="E13">
            <v>0</v>
          </cell>
          <cell r="F13">
            <v>0</v>
          </cell>
          <cell r="G13">
            <v>0</v>
          </cell>
          <cell r="H13">
            <v>0</v>
          </cell>
          <cell r="I13">
            <v>0</v>
          </cell>
          <cell r="J13">
            <v>0</v>
          </cell>
          <cell r="K13">
            <v>0</v>
          </cell>
          <cell r="L13">
            <v>0</v>
          </cell>
          <cell r="M13">
            <v>0</v>
          </cell>
          <cell r="N13">
            <v>46</v>
          </cell>
        </row>
        <row r="14">
          <cell r="A14" t="str">
            <v>Daphne Lim Ying Phing</v>
          </cell>
          <cell r="B14">
            <v>61.1</v>
          </cell>
          <cell r="C14">
            <v>0</v>
          </cell>
          <cell r="D14">
            <v>23</v>
          </cell>
          <cell r="E14">
            <v>0</v>
          </cell>
          <cell r="F14">
            <v>0</v>
          </cell>
          <cell r="G14">
            <v>0</v>
          </cell>
          <cell r="H14">
            <v>0</v>
          </cell>
          <cell r="I14">
            <v>0</v>
          </cell>
          <cell r="J14">
            <v>0</v>
          </cell>
          <cell r="K14">
            <v>0</v>
          </cell>
          <cell r="L14">
            <v>0</v>
          </cell>
          <cell r="M14">
            <v>0</v>
          </cell>
          <cell r="N14">
            <v>84.1</v>
          </cell>
        </row>
        <row r="15">
          <cell r="A15" t="str">
            <v>David Teh Lian Teik</v>
          </cell>
          <cell r="B15">
            <v>60</v>
          </cell>
          <cell r="C15">
            <v>172.8</v>
          </cell>
          <cell r="D15">
            <v>30</v>
          </cell>
          <cell r="E15">
            <v>0</v>
          </cell>
          <cell r="F15">
            <v>0</v>
          </cell>
          <cell r="G15">
            <v>0</v>
          </cell>
          <cell r="H15">
            <v>0</v>
          </cell>
          <cell r="I15">
            <v>0</v>
          </cell>
          <cell r="J15">
            <v>0</v>
          </cell>
          <cell r="K15">
            <v>0</v>
          </cell>
          <cell r="L15">
            <v>0</v>
          </cell>
          <cell r="M15">
            <v>0</v>
          </cell>
          <cell r="N15">
            <v>262.8</v>
          </cell>
        </row>
        <row r="16">
          <cell r="A16" t="str">
            <v>Francis Ding Yin Kiat</v>
          </cell>
          <cell r="B16">
            <v>60</v>
          </cell>
          <cell r="C16">
            <v>0</v>
          </cell>
          <cell r="D16">
            <v>0</v>
          </cell>
          <cell r="E16">
            <v>0</v>
          </cell>
          <cell r="F16">
            <v>0</v>
          </cell>
          <cell r="G16">
            <v>0</v>
          </cell>
          <cell r="H16">
            <v>0</v>
          </cell>
          <cell r="I16">
            <v>0</v>
          </cell>
          <cell r="J16">
            <v>0</v>
          </cell>
          <cell r="K16">
            <v>0</v>
          </cell>
          <cell r="L16">
            <v>0</v>
          </cell>
          <cell r="M16">
            <v>0</v>
          </cell>
          <cell r="N16">
            <v>60</v>
          </cell>
        </row>
        <row r="17">
          <cell r="A17" t="str">
            <v>Ian Gan Chee Choong</v>
          </cell>
          <cell r="B17">
            <v>0</v>
          </cell>
          <cell r="C17">
            <v>0</v>
          </cell>
          <cell r="D17">
            <v>0</v>
          </cell>
          <cell r="E17">
            <v>0</v>
          </cell>
          <cell r="F17">
            <v>0</v>
          </cell>
          <cell r="G17">
            <v>0</v>
          </cell>
          <cell r="H17">
            <v>0</v>
          </cell>
          <cell r="I17">
            <v>0</v>
          </cell>
          <cell r="J17">
            <v>0</v>
          </cell>
          <cell r="K17">
            <v>0</v>
          </cell>
          <cell r="L17">
            <v>0</v>
          </cell>
          <cell r="M17">
            <v>0</v>
          </cell>
          <cell r="N17">
            <v>0</v>
          </cell>
        </row>
        <row r="18">
          <cell r="A18" t="str">
            <v>Jezamin binti Abdul Razak</v>
          </cell>
          <cell r="B18">
            <v>47.5</v>
          </cell>
          <cell r="C18">
            <v>0</v>
          </cell>
          <cell r="D18">
            <v>26</v>
          </cell>
          <cell r="E18">
            <v>0</v>
          </cell>
          <cell r="F18">
            <v>0</v>
          </cell>
          <cell r="G18">
            <v>0</v>
          </cell>
          <cell r="H18">
            <v>0</v>
          </cell>
          <cell r="I18">
            <v>0</v>
          </cell>
          <cell r="J18">
            <v>0</v>
          </cell>
          <cell r="K18">
            <v>0</v>
          </cell>
          <cell r="L18">
            <v>0</v>
          </cell>
          <cell r="M18">
            <v>0</v>
          </cell>
          <cell r="N18">
            <v>73.5</v>
          </cell>
        </row>
        <row r="19">
          <cell r="A19" t="str">
            <v>Kee Seok Lean</v>
          </cell>
          <cell r="B19">
            <v>0</v>
          </cell>
          <cell r="C19">
            <v>0</v>
          </cell>
          <cell r="D19">
            <v>0</v>
          </cell>
          <cell r="E19">
            <v>0</v>
          </cell>
          <cell r="F19">
            <v>0</v>
          </cell>
          <cell r="G19">
            <v>0</v>
          </cell>
          <cell r="H19">
            <v>0</v>
          </cell>
          <cell r="I19">
            <v>0</v>
          </cell>
          <cell r="J19">
            <v>0</v>
          </cell>
          <cell r="K19">
            <v>0</v>
          </cell>
          <cell r="L19">
            <v>0</v>
          </cell>
          <cell r="M19">
            <v>0</v>
          </cell>
          <cell r="N19">
            <v>0</v>
          </cell>
        </row>
        <row r="20">
          <cell r="A20" t="str">
            <v>Kwan Chooi Mey</v>
          </cell>
          <cell r="B20">
            <v>0</v>
          </cell>
          <cell r="C20">
            <v>0</v>
          </cell>
          <cell r="D20">
            <v>0</v>
          </cell>
          <cell r="E20">
            <v>0</v>
          </cell>
          <cell r="F20">
            <v>0</v>
          </cell>
          <cell r="G20">
            <v>0</v>
          </cell>
          <cell r="H20">
            <v>0</v>
          </cell>
          <cell r="I20">
            <v>0</v>
          </cell>
          <cell r="J20">
            <v>0</v>
          </cell>
          <cell r="K20">
            <v>0</v>
          </cell>
          <cell r="L20">
            <v>0</v>
          </cell>
          <cell r="M20">
            <v>0</v>
          </cell>
          <cell r="N20">
            <v>0</v>
          </cell>
        </row>
        <row r="21">
          <cell r="A21" t="str">
            <v>Lee Chun Kiat</v>
          </cell>
          <cell r="B21">
            <v>37.5</v>
          </cell>
          <cell r="C21">
            <v>124.4</v>
          </cell>
          <cell r="D21">
            <v>0</v>
          </cell>
          <cell r="E21">
            <v>400</v>
          </cell>
          <cell r="F21">
            <v>0</v>
          </cell>
          <cell r="G21">
            <v>0</v>
          </cell>
          <cell r="H21">
            <v>0</v>
          </cell>
          <cell r="I21">
            <v>0</v>
          </cell>
          <cell r="J21">
            <v>0</v>
          </cell>
          <cell r="K21">
            <v>0</v>
          </cell>
          <cell r="L21">
            <v>0</v>
          </cell>
          <cell r="M21">
            <v>0</v>
          </cell>
          <cell r="N21">
            <v>561.9</v>
          </cell>
        </row>
        <row r="22">
          <cell r="A22" t="str">
            <v>Lim Fang Liang</v>
          </cell>
          <cell r="B22">
            <v>0</v>
          </cell>
          <cell r="C22">
            <v>0</v>
          </cell>
          <cell r="D22">
            <v>0</v>
          </cell>
          <cell r="E22">
            <v>0</v>
          </cell>
          <cell r="F22">
            <v>0</v>
          </cell>
          <cell r="G22">
            <v>0</v>
          </cell>
          <cell r="H22">
            <v>0</v>
          </cell>
          <cell r="I22">
            <v>0</v>
          </cell>
          <cell r="J22">
            <v>0</v>
          </cell>
          <cell r="K22">
            <v>0</v>
          </cell>
          <cell r="L22">
            <v>0</v>
          </cell>
          <cell r="M22">
            <v>0</v>
          </cell>
          <cell r="N22">
            <v>0</v>
          </cell>
        </row>
        <row r="23">
          <cell r="A23" t="str">
            <v>Lim Woan Ning</v>
          </cell>
          <cell r="B23">
            <v>60</v>
          </cell>
          <cell r="C23">
            <v>178.8</v>
          </cell>
          <cell r="D23">
            <v>35</v>
          </cell>
          <cell r="E23">
            <v>400</v>
          </cell>
          <cell r="F23">
            <v>0</v>
          </cell>
          <cell r="G23">
            <v>0</v>
          </cell>
          <cell r="H23">
            <v>0</v>
          </cell>
          <cell r="I23">
            <v>0</v>
          </cell>
          <cell r="J23">
            <v>0</v>
          </cell>
          <cell r="K23">
            <v>0</v>
          </cell>
          <cell r="L23">
            <v>0</v>
          </cell>
          <cell r="M23">
            <v>0</v>
          </cell>
          <cell r="N23">
            <v>673.8</v>
          </cell>
        </row>
        <row r="24">
          <cell r="A24" t="str">
            <v>Loh Huey Shee</v>
          </cell>
          <cell r="B24">
            <v>0</v>
          </cell>
          <cell r="C24">
            <v>0</v>
          </cell>
          <cell r="D24">
            <v>0</v>
          </cell>
          <cell r="E24">
            <v>0</v>
          </cell>
          <cell r="F24">
            <v>0</v>
          </cell>
          <cell r="G24">
            <v>0</v>
          </cell>
          <cell r="H24">
            <v>0</v>
          </cell>
          <cell r="I24">
            <v>0</v>
          </cell>
          <cell r="J24">
            <v>0</v>
          </cell>
          <cell r="K24">
            <v>0</v>
          </cell>
          <cell r="L24">
            <v>0</v>
          </cell>
          <cell r="M24">
            <v>0</v>
          </cell>
          <cell r="N24">
            <v>0</v>
          </cell>
        </row>
        <row r="25">
          <cell r="A25" t="str">
            <v>Luanne Teoh Su-Lin</v>
          </cell>
          <cell r="B25">
            <v>60</v>
          </cell>
          <cell r="C25">
            <v>0</v>
          </cell>
          <cell r="D25">
            <v>0</v>
          </cell>
          <cell r="E25">
            <v>0</v>
          </cell>
          <cell r="F25">
            <v>0</v>
          </cell>
          <cell r="G25">
            <v>0</v>
          </cell>
          <cell r="H25">
            <v>0</v>
          </cell>
          <cell r="I25">
            <v>0</v>
          </cell>
          <cell r="J25">
            <v>0</v>
          </cell>
          <cell r="K25">
            <v>0</v>
          </cell>
          <cell r="L25">
            <v>0</v>
          </cell>
          <cell r="M25">
            <v>0</v>
          </cell>
          <cell r="N25">
            <v>60</v>
          </cell>
        </row>
        <row r="26">
          <cell r="A26" t="str">
            <v>Michelle Ann Towle</v>
          </cell>
          <cell r="B26">
            <v>60</v>
          </cell>
          <cell r="C26">
            <v>0</v>
          </cell>
          <cell r="D26">
            <v>23</v>
          </cell>
          <cell r="E26">
            <v>0</v>
          </cell>
          <cell r="F26">
            <v>0</v>
          </cell>
          <cell r="G26">
            <v>367.15</v>
          </cell>
          <cell r="H26">
            <v>0</v>
          </cell>
          <cell r="I26">
            <v>0</v>
          </cell>
          <cell r="J26">
            <v>0</v>
          </cell>
          <cell r="K26">
            <v>0</v>
          </cell>
          <cell r="L26">
            <v>0</v>
          </cell>
          <cell r="M26">
            <v>0</v>
          </cell>
          <cell r="N26">
            <v>450.15</v>
          </cell>
        </row>
        <row r="27">
          <cell r="A27" t="str">
            <v>Naomi Hasegawa</v>
          </cell>
          <cell r="B27">
            <v>7</v>
          </cell>
          <cell r="C27">
            <v>0</v>
          </cell>
          <cell r="D27">
            <v>0</v>
          </cell>
          <cell r="E27">
            <v>0</v>
          </cell>
          <cell r="F27">
            <v>0</v>
          </cell>
          <cell r="G27">
            <v>0</v>
          </cell>
          <cell r="H27">
            <v>0</v>
          </cell>
          <cell r="I27">
            <v>0</v>
          </cell>
          <cell r="J27">
            <v>0</v>
          </cell>
          <cell r="K27">
            <v>0</v>
          </cell>
          <cell r="L27">
            <v>0</v>
          </cell>
          <cell r="M27">
            <v>0</v>
          </cell>
          <cell r="N27">
            <v>7</v>
          </cell>
        </row>
        <row r="28">
          <cell r="A28" t="str">
            <v>Ow Pooi Wun</v>
          </cell>
          <cell r="B28">
            <v>60</v>
          </cell>
          <cell r="C28">
            <v>0</v>
          </cell>
          <cell r="D28">
            <v>20</v>
          </cell>
          <cell r="E28">
            <v>0</v>
          </cell>
          <cell r="F28">
            <v>0</v>
          </cell>
          <cell r="G28">
            <v>0</v>
          </cell>
          <cell r="H28">
            <v>0</v>
          </cell>
          <cell r="I28">
            <v>0</v>
          </cell>
          <cell r="J28">
            <v>0</v>
          </cell>
          <cell r="K28">
            <v>0</v>
          </cell>
          <cell r="L28">
            <v>0</v>
          </cell>
          <cell r="M28">
            <v>0</v>
          </cell>
          <cell r="N28">
            <v>80</v>
          </cell>
        </row>
        <row r="29">
          <cell r="A29" t="str">
            <v>Saufilbadli Ya'cob</v>
          </cell>
          <cell r="B29">
            <v>0</v>
          </cell>
          <cell r="C29">
            <v>0</v>
          </cell>
          <cell r="D29">
            <v>0</v>
          </cell>
          <cell r="E29">
            <v>0</v>
          </cell>
          <cell r="F29">
            <v>0</v>
          </cell>
          <cell r="G29">
            <v>0</v>
          </cell>
          <cell r="H29">
            <v>0</v>
          </cell>
          <cell r="I29">
            <v>0</v>
          </cell>
          <cell r="J29">
            <v>0</v>
          </cell>
          <cell r="K29">
            <v>0</v>
          </cell>
          <cell r="L29">
            <v>0</v>
          </cell>
          <cell r="M29">
            <v>0</v>
          </cell>
          <cell r="N29">
            <v>0</v>
          </cell>
        </row>
        <row r="30">
          <cell r="A30" t="str">
            <v>Sean Sun Siew Meng</v>
          </cell>
          <cell r="B30">
            <v>55</v>
          </cell>
          <cell r="C30">
            <v>0</v>
          </cell>
          <cell r="D30">
            <v>0</v>
          </cell>
          <cell r="E30">
            <v>0</v>
          </cell>
          <cell r="F30">
            <v>0</v>
          </cell>
          <cell r="G30">
            <v>0</v>
          </cell>
          <cell r="H30">
            <v>0</v>
          </cell>
          <cell r="I30">
            <v>0</v>
          </cell>
          <cell r="J30">
            <v>0</v>
          </cell>
          <cell r="K30">
            <v>0</v>
          </cell>
          <cell r="L30">
            <v>0</v>
          </cell>
          <cell r="M30">
            <v>0</v>
          </cell>
          <cell r="N30">
            <v>55</v>
          </cell>
        </row>
        <row r="31">
          <cell r="A31" t="str">
            <v>Shieh Chen Kok</v>
          </cell>
          <cell r="B31">
            <v>0</v>
          </cell>
          <cell r="C31">
            <v>0</v>
          </cell>
          <cell r="D31">
            <v>0</v>
          </cell>
          <cell r="E31">
            <v>0</v>
          </cell>
          <cell r="F31">
            <v>0</v>
          </cell>
          <cell r="G31">
            <v>0</v>
          </cell>
          <cell r="H31">
            <v>0</v>
          </cell>
          <cell r="I31">
            <v>0</v>
          </cell>
          <cell r="J31">
            <v>0</v>
          </cell>
          <cell r="K31">
            <v>0</v>
          </cell>
          <cell r="L31">
            <v>0</v>
          </cell>
          <cell r="M31">
            <v>0</v>
          </cell>
          <cell r="N31">
            <v>0</v>
          </cell>
        </row>
        <row r="32">
          <cell r="A32" t="str">
            <v>Tan Huai Ning</v>
          </cell>
          <cell r="B32">
            <v>56</v>
          </cell>
          <cell r="C32">
            <v>0</v>
          </cell>
          <cell r="D32">
            <v>0</v>
          </cell>
          <cell r="E32">
            <v>0</v>
          </cell>
          <cell r="F32">
            <v>0</v>
          </cell>
          <cell r="G32">
            <v>0</v>
          </cell>
          <cell r="H32">
            <v>0</v>
          </cell>
          <cell r="I32">
            <v>0</v>
          </cell>
          <cell r="J32">
            <v>0</v>
          </cell>
          <cell r="K32">
            <v>0</v>
          </cell>
          <cell r="L32">
            <v>0</v>
          </cell>
          <cell r="M32">
            <v>0</v>
          </cell>
          <cell r="N32">
            <v>56</v>
          </cell>
        </row>
        <row r="33">
          <cell r="A33" t="str">
            <v>Tan Kian Khoon</v>
          </cell>
          <cell r="B33">
            <v>0</v>
          </cell>
          <cell r="C33">
            <v>0</v>
          </cell>
          <cell r="D33">
            <v>0</v>
          </cell>
          <cell r="E33">
            <v>0</v>
          </cell>
          <cell r="F33">
            <v>0</v>
          </cell>
          <cell r="G33">
            <v>0</v>
          </cell>
          <cell r="H33">
            <v>0</v>
          </cell>
          <cell r="I33">
            <v>0</v>
          </cell>
          <cell r="J33">
            <v>0</v>
          </cell>
          <cell r="K33">
            <v>0</v>
          </cell>
          <cell r="L33">
            <v>0</v>
          </cell>
          <cell r="M33">
            <v>0</v>
          </cell>
          <cell r="N33">
            <v>0</v>
          </cell>
        </row>
        <row r="34">
          <cell r="A34" t="str">
            <v>Tan Kuan Ju</v>
          </cell>
          <cell r="B34">
            <v>0</v>
          </cell>
          <cell r="C34">
            <v>0</v>
          </cell>
          <cell r="D34">
            <v>0</v>
          </cell>
          <cell r="E34">
            <v>0</v>
          </cell>
          <cell r="F34">
            <v>0</v>
          </cell>
          <cell r="G34">
            <v>0</v>
          </cell>
          <cell r="H34">
            <v>0</v>
          </cell>
          <cell r="I34">
            <v>0</v>
          </cell>
          <cell r="J34">
            <v>0</v>
          </cell>
          <cell r="K34">
            <v>0</v>
          </cell>
          <cell r="L34">
            <v>0</v>
          </cell>
          <cell r="M34">
            <v>0</v>
          </cell>
          <cell r="N34">
            <v>0</v>
          </cell>
        </row>
        <row r="35">
          <cell r="A35" t="str">
            <v>Tan Poo Geok</v>
          </cell>
          <cell r="B35">
            <v>55</v>
          </cell>
          <cell r="C35">
            <v>0</v>
          </cell>
          <cell r="D35">
            <v>0</v>
          </cell>
          <cell r="E35">
            <v>0</v>
          </cell>
          <cell r="F35">
            <v>0</v>
          </cell>
          <cell r="G35">
            <v>0</v>
          </cell>
          <cell r="H35">
            <v>0</v>
          </cell>
          <cell r="I35">
            <v>0</v>
          </cell>
          <cell r="J35">
            <v>0</v>
          </cell>
          <cell r="K35">
            <v>0</v>
          </cell>
          <cell r="L35">
            <v>0</v>
          </cell>
          <cell r="M35">
            <v>0</v>
          </cell>
          <cell r="N35">
            <v>55</v>
          </cell>
        </row>
        <row r="36">
          <cell r="A36" t="str">
            <v>Terence Declan Dorairaj</v>
          </cell>
          <cell r="B36">
            <v>0</v>
          </cell>
          <cell r="C36">
            <v>0</v>
          </cell>
          <cell r="D36">
            <v>0</v>
          </cell>
          <cell r="E36">
            <v>0</v>
          </cell>
          <cell r="F36">
            <v>0</v>
          </cell>
          <cell r="G36">
            <v>0</v>
          </cell>
          <cell r="H36">
            <v>0</v>
          </cell>
          <cell r="I36">
            <v>0</v>
          </cell>
          <cell r="J36">
            <v>0</v>
          </cell>
          <cell r="K36">
            <v>0</v>
          </cell>
          <cell r="L36">
            <v>0</v>
          </cell>
          <cell r="M36">
            <v>0</v>
          </cell>
          <cell r="N36">
            <v>0</v>
          </cell>
        </row>
        <row r="37">
          <cell r="A37" t="str">
            <v>Voon Tze Khay</v>
          </cell>
          <cell r="B37">
            <v>60</v>
          </cell>
          <cell r="C37">
            <v>0</v>
          </cell>
          <cell r="D37">
            <v>0</v>
          </cell>
          <cell r="E37">
            <v>0</v>
          </cell>
          <cell r="F37">
            <v>0</v>
          </cell>
          <cell r="G37">
            <v>0</v>
          </cell>
          <cell r="H37">
            <v>0</v>
          </cell>
          <cell r="I37">
            <v>0</v>
          </cell>
          <cell r="J37">
            <v>0</v>
          </cell>
          <cell r="K37">
            <v>0</v>
          </cell>
          <cell r="L37">
            <v>0</v>
          </cell>
          <cell r="M37">
            <v>0</v>
          </cell>
          <cell r="N37">
            <v>60</v>
          </cell>
        </row>
        <row r="38">
          <cell r="A38" t="str">
            <v>Wong Wen Ping</v>
          </cell>
          <cell r="B38">
            <v>0</v>
          </cell>
          <cell r="C38">
            <v>0</v>
          </cell>
          <cell r="D38">
            <v>0</v>
          </cell>
          <cell r="E38">
            <v>0</v>
          </cell>
          <cell r="F38">
            <v>0</v>
          </cell>
          <cell r="G38">
            <v>0</v>
          </cell>
          <cell r="H38">
            <v>0</v>
          </cell>
          <cell r="I38">
            <v>0</v>
          </cell>
          <cell r="J38">
            <v>0</v>
          </cell>
          <cell r="K38">
            <v>0</v>
          </cell>
          <cell r="L38">
            <v>0</v>
          </cell>
          <cell r="M38">
            <v>0</v>
          </cell>
          <cell r="N38">
            <v>0</v>
          </cell>
        </row>
        <row r="39">
          <cell r="A39" t="str">
            <v>Woo Shu Ern</v>
          </cell>
          <cell r="B39">
            <v>0</v>
          </cell>
          <cell r="C39">
            <v>0</v>
          </cell>
          <cell r="D39">
            <v>0</v>
          </cell>
          <cell r="E39">
            <v>0</v>
          </cell>
          <cell r="F39">
            <v>0</v>
          </cell>
          <cell r="G39">
            <v>0</v>
          </cell>
          <cell r="H39">
            <v>0</v>
          </cell>
          <cell r="I39">
            <v>0</v>
          </cell>
          <cell r="J39">
            <v>0</v>
          </cell>
          <cell r="K39">
            <v>0</v>
          </cell>
          <cell r="L39">
            <v>0</v>
          </cell>
          <cell r="M39">
            <v>0</v>
          </cell>
          <cell r="N39">
            <v>0</v>
          </cell>
        </row>
        <row r="40">
          <cell r="A40" t="str">
            <v>Yan June How</v>
          </cell>
          <cell r="B40">
            <v>0</v>
          </cell>
          <cell r="C40">
            <v>0</v>
          </cell>
          <cell r="D40">
            <v>0</v>
          </cell>
          <cell r="E40">
            <v>0</v>
          </cell>
          <cell r="F40">
            <v>0</v>
          </cell>
          <cell r="G40">
            <v>0</v>
          </cell>
          <cell r="H40">
            <v>0</v>
          </cell>
          <cell r="I40">
            <v>0</v>
          </cell>
          <cell r="J40">
            <v>0</v>
          </cell>
          <cell r="K40">
            <v>0</v>
          </cell>
          <cell r="L40">
            <v>0</v>
          </cell>
          <cell r="M40">
            <v>0</v>
          </cell>
          <cell r="N40">
            <v>0</v>
          </cell>
        </row>
        <row r="41">
          <cell r="A41" t="str">
            <v>Yap Suet Li</v>
          </cell>
          <cell r="B41">
            <v>60</v>
          </cell>
          <cell r="C41">
            <v>0</v>
          </cell>
          <cell r="D41">
            <v>0</v>
          </cell>
          <cell r="E41">
            <v>0</v>
          </cell>
          <cell r="F41">
            <v>0</v>
          </cell>
          <cell r="G41">
            <v>0</v>
          </cell>
          <cell r="H41">
            <v>0</v>
          </cell>
          <cell r="I41">
            <v>0</v>
          </cell>
          <cell r="J41">
            <v>0</v>
          </cell>
          <cell r="K41">
            <v>0</v>
          </cell>
          <cell r="L41">
            <v>0</v>
          </cell>
          <cell r="M41">
            <v>0</v>
          </cell>
          <cell r="N41">
            <v>60</v>
          </cell>
        </row>
        <row r="42">
          <cell r="A42" t="str">
            <v>Zaleha Endot</v>
          </cell>
          <cell r="B42">
            <v>14</v>
          </cell>
          <cell r="C42">
            <v>0</v>
          </cell>
          <cell r="D42">
            <v>18.899999999999999</v>
          </cell>
          <cell r="E42">
            <v>0</v>
          </cell>
          <cell r="F42">
            <v>0</v>
          </cell>
          <cell r="G42">
            <v>0</v>
          </cell>
          <cell r="H42">
            <v>0</v>
          </cell>
          <cell r="I42">
            <v>0</v>
          </cell>
          <cell r="J42">
            <v>0</v>
          </cell>
          <cell r="K42">
            <v>0</v>
          </cell>
          <cell r="L42">
            <v>0</v>
          </cell>
          <cell r="M42">
            <v>0</v>
          </cell>
          <cell r="N42">
            <v>32.9</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ployeeDbase"/>
      <sheetName val="PAYROLL"/>
      <sheetName val="Reimbursements"/>
      <sheetName val="Allowance"/>
      <sheetName val="Linked JV"/>
      <sheetName val="Alex"/>
      <sheetName val="Alan"/>
      <sheetName val="Alicia"/>
      <sheetName val="Anna"/>
      <sheetName val="Brian"/>
      <sheetName val="ChenKok"/>
      <sheetName val="ChunKiat"/>
      <sheetName val="Daphne"/>
      <sheetName val="Damien"/>
      <sheetName val="Francis"/>
      <sheetName val="David"/>
      <sheetName val="Eric"/>
      <sheetName val="FuiSuan"/>
      <sheetName val="HuaiNing"/>
      <sheetName val="Huey Shee"/>
      <sheetName val="HuiPeng"/>
      <sheetName val="Ian"/>
      <sheetName val="Jimmy"/>
      <sheetName val="Jezamin"/>
      <sheetName val="JuneHow"/>
      <sheetName val="Kwan"/>
      <sheetName val="Luanne"/>
      <sheetName val="Michelle"/>
      <sheetName val="Naomi"/>
      <sheetName val="Nic"/>
      <sheetName val="Nik"/>
      <sheetName val="Penny"/>
      <sheetName val="PooGeok"/>
      <sheetName val="Saufil"/>
      <sheetName val="Sean"/>
      <sheetName val="ShuErn"/>
      <sheetName val="SuetLI"/>
      <sheetName val="Tan"/>
      <sheetName val="Terrence"/>
      <sheetName val="Tony"/>
      <sheetName val="TzeKhay"/>
      <sheetName val="WoanNing"/>
      <sheetName val="WenSing"/>
      <sheetName val="YinSeong"/>
      <sheetName val="Zaleha"/>
      <sheetName val="D"/>
      <sheetName val="FF-2"/>
      <sheetName val="0110"/>
      <sheetName val="Linked_JV"/>
      <sheetName val="Huey_Shee"/>
      <sheetName val="gl"/>
      <sheetName val="OPI"/>
      <sheetName val="YTD Sales 04"/>
      <sheetName val="BALANCESHEET"/>
      <sheetName val="1120"/>
      <sheetName val="SUMMARY"/>
    </sheetNames>
    <sheetDataSet>
      <sheetData sheetId="0" refreshError="1"/>
      <sheetData sheetId="1" refreshError="1">
        <row r="3">
          <cell r="A3" t="str">
            <v>Name</v>
          </cell>
        </row>
        <row r="6">
          <cell r="B6" t="str">
            <v>Alan Ow Wui Kiat</v>
          </cell>
          <cell r="C6">
            <v>9600</v>
          </cell>
          <cell r="D6">
            <v>1152</v>
          </cell>
          <cell r="E6">
            <v>1056</v>
          </cell>
          <cell r="F6">
            <v>9184</v>
          </cell>
          <cell r="G6">
            <v>1081</v>
          </cell>
          <cell r="H6">
            <v>34.15</v>
          </cell>
          <cell r="I6">
            <v>9.75</v>
          </cell>
          <cell r="J6">
            <v>43.9</v>
          </cell>
          <cell r="K6">
            <v>7453.25</v>
          </cell>
        </row>
        <row r="7">
          <cell r="B7" t="str">
            <v>Ang Hui Peng</v>
          </cell>
          <cell r="C7">
            <v>1700</v>
          </cell>
          <cell r="D7">
            <v>204</v>
          </cell>
          <cell r="E7">
            <v>187</v>
          </cell>
          <cell r="F7">
            <v>1513</v>
          </cell>
          <cell r="G7">
            <v>0</v>
          </cell>
          <cell r="H7">
            <v>28.85</v>
          </cell>
          <cell r="I7">
            <v>8.25</v>
          </cell>
          <cell r="J7">
            <v>37.1</v>
          </cell>
          <cell r="K7">
            <v>1504.75</v>
          </cell>
        </row>
        <row r="8">
          <cell r="B8" t="str">
            <v>Anthony Mosley Laurence</v>
          </cell>
          <cell r="C8">
            <v>1600</v>
          </cell>
          <cell r="D8">
            <v>192</v>
          </cell>
          <cell r="E8">
            <v>176</v>
          </cell>
          <cell r="F8">
            <v>1424</v>
          </cell>
          <cell r="G8">
            <v>0</v>
          </cell>
          <cell r="H8">
            <v>27.15</v>
          </cell>
          <cell r="I8">
            <v>7.75</v>
          </cell>
          <cell r="J8">
            <v>34.9</v>
          </cell>
          <cell r="K8">
            <v>1416.25</v>
          </cell>
        </row>
        <row r="9">
          <cell r="B9" t="str">
            <v>Brian Wong Cheun Yan</v>
          </cell>
          <cell r="C9">
            <v>10000</v>
          </cell>
          <cell r="D9">
            <v>1200</v>
          </cell>
          <cell r="E9">
            <v>1100</v>
          </cell>
          <cell r="F9">
            <v>9584</v>
          </cell>
          <cell r="G9">
            <v>1161</v>
          </cell>
          <cell r="H9">
            <v>34.15</v>
          </cell>
          <cell r="I9">
            <v>9.75</v>
          </cell>
          <cell r="J9">
            <v>43.9</v>
          </cell>
          <cell r="K9">
            <v>7729.25</v>
          </cell>
        </row>
        <row r="10">
          <cell r="B10" t="str">
            <v>Cheah Yin Seong</v>
          </cell>
          <cell r="C10">
            <v>2700</v>
          </cell>
          <cell r="D10">
            <v>324</v>
          </cell>
          <cell r="E10">
            <v>297</v>
          </cell>
          <cell r="F10">
            <v>2403</v>
          </cell>
          <cell r="G10">
            <v>49</v>
          </cell>
          <cell r="H10">
            <v>0</v>
          </cell>
          <cell r="I10">
            <v>0</v>
          </cell>
          <cell r="J10">
            <v>0</v>
          </cell>
          <cell r="K10">
            <v>2354</v>
          </cell>
        </row>
        <row r="11">
          <cell r="B11" t="str">
            <v>Chew Eng Kheng</v>
          </cell>
          <cell r="C11">
            <v>4000</v>
          </cell>
          <cell r="D11">
            <v>480</v>
          </cell>
          <cell r="E11">
            <v>440</v>
          </cell>
          <cell r="F11">
            <v>3584</v>
          </cell>
          <cell r="G11">
            <v>132</v>
          </cell>
          <cell r="H11">
            <v>34.15</v>
          </cell>
          <cell r="I11">
            <v>9.75</v>
          </cell>
          <cell r="J11">
            <v>43.9</v>
          </cell>
          <cell r="K11">
            <v>3418.25</v>
          </cell>
        </row>
        <row r="12">
          <cell r="B12" t="str">
            <v>Chiam Fui Suan</v>
          </cell>
          <cell r="C12">
            <v>2200</v>
          </cell>
          <cell r="D12">
            <v>264</v>
          </cell>
          <cell r="E12">
            <v>242</v>
          </cell>
          <cell r="F12">
            <v>1958</v>
          </cell>
          <cell r="G12">
            <v>29</v>
          </cell>
          <cell r="H12">
            <v>34.15</v>
          </cell>
          <cell r="I12">
            <v>9.75</v>
          </cell>
          <cell r="J12">
            <v>43.9</v>
          </cell>
          <cell r="K12">
            <v>1919.25</v>
          </cell>
        </row>
        <row r="13">
          <cell r="B13" t="str">
            <v>Chin Wen Sing</v>
          </cell>
          <cell r="C13">
            <v>1200</v>
          </cell>
          <cell r="D13">
            <v>144</v>
          </cell>
          <cell r="E13">
            <v>132</v>
          </cell>
          <cell r="F13">
            <v>1068</v>
          </cell>
          <cell r="G13">
            <v>0</v>
          </cell>
          <cell r="H13">
            <v>20.149999999999999</v>
          </cell>
          <cell r="I13">
            <v>5.75</v>
          </cell>
          <cell r="J13">
            <v>25.9</v>
          </cell>
          <cell r="K13">
            <v>1062.25</v>
          </cell>
        </row>
        <row r="14">
          <cell r="B14" t="str">
            <v>Chong Hsueh Mei</v>
          </cell>
          <cell r="C14">
            <v>2100</v>
          </cell>
          <cell r="D14">
            <v>252</v>
          </cell>
          <cell r="E14">
            <v>231</v>
          </cell>
          <cell r="F14">
            <v>1869</v>
          </cell>
          <cell r="G14">
            <v>25</v>
          </cell>
          <cell r="H14">
            <v>34.15</v>
          </cell>
          <cell r="I14">
            <v>9.75</v>
          </cell>
          <cell r="J14">
            <v>43.9</v>
          </cell>
          <cell r="K14">
            <v>1834.25</v>
          </cell>
        </row>
        <row r="15">
          <cell r="B15" t="str">
            <v>Damien Ong-Yeoh Oon On</v>
          </cell>
          <cell r="C15">
            <v>3066.67</v>
          </cell>
          <cell r="D15">
            <v>370</v>
          </cell>
          <cell r="E15">
            <v>339</v>
          </cell>
          <cell r="F15">
            <v>2727.67</v>
          </cell>
          <cell r="G15">
            <v>0</v>
          </cell>
          <cell r="H15">
            <v>34.15</v>
          </cell>
          <cell r="I15">
            <v>9.75</v>
          </cell>
          <cell r="J15">
            <v>43.9</v>
          </cell>
          <cell r="K15">
            <v>2717.92</v>
          </cell>
        </row>
        <row r="16">
          <cell r="B16" t="str">
            <v>Daphne Lim Ying Phing</v>
          </cell>
          <cell r="C16">
            <v>5653.85</v>
          </cell>
          <cell r="D16">
            <v>684</v>
          </cell>
          <cell r="E16">
            <v>627</v>
          </cell>
          <cell r="F16">
            <v>5237.8500000000004</v>
          </cell>
          <cell r="G16">
            <v>343</v>
          </cell>
          <cell r="H16">
            <v>0</v>
          </cell>
          <cell r="I16">
            <v>0</v>
          </cell>
          <cell r="J16">
            <v>0</v>
          </cell>
          <cell r="K16">
            <v>4683.8500000000004</v>
          </cell>
        </row>
        <row r="17">
          <cell r="B17" t="str">
            <v>David Teh Lian Teik</v>
          </cell>
          <cell r="C17">
            <v>1700</v>
          </cell>
          <cell r="D17">
            <v>204</v>
          </cell>
          <cell r="E17">
            <v>187</v>
          </cell>
          <cell r="F17">
            <v>1513</v>
          </cell>
          <cell r="G17">
            <v>0</v>
          </cell>
          <cell r="H17">
            <v>28.85</v>
          </cell>
          <cell r="I17">
            <v>8.25</v>
          </cell>
          <cell r="J17">
            <v>37.1</v>
          </cell>
          <cell r="K17">
            <v>1504.75</v>
          </cell>
        </row>
        <row r="18">
          <cell r="B18" t="str">
            <v>Francis Ding Yin Kiat</v>
          </cell>
          <cell r="C18">
            <v>7500</v>
          </cell>
          <cell r="D18">
            <v>900</v>
          </cell>
          <cell r="E18">
            <v>825</v>
          </cell>
          <cell r="F18">
            <v>7084</v>
          </cell>
          <cell r="G18">
            <v>661</v>
          </cell>
          <cell r="H18">
            <v>0</v>
          </cell>
          <cell r="I18">
            <v>0</v>
          </cell>
          <cell r="J18">
            <v>0</v>
          </cell>
          <cell r="K18">
            <v>6014</v>
          </cell>
        </row>
        <row r="19">
          <cell r="B19" t="str">
            <v>Ian Gan Chee Choong</v>
          </cell>
          <cell r="C19">
            <v>2800</v>
          </cell>
          <cell r="D19">
            <v>336</v>
          </cell>
          <cell r="E19">
            <v>308</v>
          </cell>
          <cell r="F19">
            <v>2492</v>
          </cell>
          <cell r="G19">
            <v>53</v>
          </cell>
          <cell r="H19">
            <v>0</v>
          </cell>
          <cell r="I19">
            <v>0</v>
          </cell>
          <cell r="J19">
            <v>0</v>
          </cell>
          <cell r="K19">
            <v>2439</v>
          </cell>
        </row>
        <row r="20">
          <cell r="B20" t="str">
            <v>Jezamin binti Abdul Razak</v>
          </cell>
          <cell r="C20">
            <v>2700</v>
          </cell>
          <cell r="D20">
            <v>324</v>
          </cell>
          <cell r="E20">
            <v>297</v>
          </cell>
          <cell r="F20">
            <v>2403</v>
          </cell>
          <cell r="G20">
            <v>49</v>
          </cell>
          <cell r="H20">
            <v>0</v>
          </cell>
          <cell r="I20">
            <v>0</v>
          </cell>
          <cell r="J20">
            <v>0</v>
          </cell>
          <cell r="K20">
            <v>2354</v>
          </cell>
        </row>
        <row r="21">
          <cell r="B21" t="str">
            <v>Kee Seok Lean</v>
          </cell>
          <cell r="C21">
            <v>3600</v>
          </cell>
          <cell r="D21">
            <v>432</v>
          </cell>
          <cell r="E21">
            <v>396</v>
          </cell>
          <cell r="F21">
            <v>3204</v>
          </cell>
          <cell r="G21">
            <v>107</v>
          </cell>
          <cell r="H21">
            <v>34.15</v>
          </cell>
          <cell r="I21">
            <v>9.75</v>
          </cell>
          <cell r="J21">
            <v>43.9</v>
          </cell>
          <cell r="K21">
            <v>3087.25</v>
          </cell>
        </row>
        <row r="22">
          <cell r="B22" t="str">
            <v>Kwan Chooi Mey</v>
          </cell>
          <cell r="C22">
            <v>2700</v>
          </cell>
          <cell r="D22">
            <v>324</v>
          </cell>
          <cell r="E22">
            <v>297</v>
          </cell>
          <cell r="F22">
            <v>2403</v>
          </cell>
          <cell r="G22">
            <v>49</v>
          </cell>
          <cell r="H22">
            <v>0</v>
          </cell>
          <cell r="I22">
            <v>0</v>
          </cell>
          <cell r="J22">
            <v>0</v>
          </cell>
          <cell r="K22">
            <v>2354</v>
          </cell>
        </row>
        <row r="23">
          <cell r="B23" t="str">
            <v>Lee Chun Kiat</v>
          </cell>
          <cell r="C23">
            <v>2700</v>
          </cell>
          <cell r="D23">
            <v>324</v>
          </cell>
          <cell r="E23">
            <v>297</v>
          </cell>
          <cell r="F23">
            <v>2403</v>
          </cell>
          <cell r="G23">
            <v>49</v>
          </cell>
          <cell r="H23">
            <v>0</v>
          </cell>
          <cell r="I23">
            <v>0</v>
          </cell>
          <cell r="J23">
            <v>0</v>
          </cell>
          <cell r="K23">
            <v>2354</v>
          </cell>
        </row>
        <row r="24">
          <cell r="B24" t="str">
            <v>Lim Fang Liang</v>
          </cell>
          <cell r="C24">
            <v>5000</v>
          </cell>
          <cell r="D24">
            <v>600</v>
          </cell>
          <cell r="E24">
            <v>550</v>
          </cell>
          <cell r="F24">
            <v>4584</v>
          </cell>
          <cell r="G24">
            <v>251</v>
          </cell>
          <cell r="H24">
            <v>0</v>
          </cell>
          <cell r="I24">
            <v>0</v>
          </cell>
          <cell r="J24">
            <v>0</v>
          </cell>
          <cell r="K24">
            <v>4199</v>
          </cell>
        </row>
        <row r="25">
          <cell r="B25" t="str">
            <v>Lim Woan Ning</v>
          </cell>
          <cell r="C25">
            <v>2900</v>
          </cell>
          <cell r="D25">
            <v>348</v>
          </cell>
          <cell r="E25">
            <v>319</v>
          </cell>
          <cell r="F25">
            <v>2581</v>
          </cell>
          <cell r="G25">
            <v>60</v>
          </cell>
          <cell r="H25">
            <v>0</v>
          </cell>
          <cell r="I25">
            <v>0</v>
          </cell>
          <cell r="J25">
            <v>0</v>
          </cell>
          <cell r="K25">
            <v>2521</v>
          </cell>
        </row>
        <row r="26">
          <cell r="B26" t="str">
            <v>Loh Huey Shee</v>
          </cell>
          <cell r="C26">
            <v>3500</v>
          </cell>
          <cell r="D26">
            <v>420</v>
          </cell>
          <cell r="E26">
            <v>385</v>
          </cell>
          <cell r="F26">
            <v>3115</v>
          </cell>
          <cell r="G26">
            <v>100</v>
          </cell>
          <cell r="H26">
            <v>34.15</v>
          </cell>
          <cell r="I26">
            <v>9.75</v>
          </cell>
          <cell r="J26">
            <v>43.9</v>
          </cell>
          <cell r="K26">
            <v>3005.25</v>
          </cell>
        </row>
        <row r="27">
          <cell r="B27" t="str">
            <v>Luanne Teoh Su-Lin</v>
          </cell>
          <cell r="C27">
            <v>4038.46</v>
          </cell>
          <cell r="D27">
            <v>485</v>
          </cell>
          <cell r="E27">
            <v>445</v>
          </cell>
          <cell r="F27">
            <v>3622.46</v>
          </cell>
          <cell r="G27">
            <v>137</v>
          </cell>
          <cell r="H27">
            <v>34.15</v>
          </cell>
          <cell r="I27">
            <v>9.75</v>
          </cell>
          <cell r="J27">
            <v>43.9</v>
          </cell>
          <cell r="K27">
            <v>3446.71</v>
          </cell>
        </row>
        <row r="28">
          <cell r="B28" t="str">
            <v>Michelle Ann Towle</v>
          </cell>
          <cell r="C28">
            <v>4000</v>
          </cell>
          <cell r="D28">
            <v>480</v>
          </cell>
          <cell r="E28">
            <v>440</v>
          </cell>
          <cell r="F28">
            <v>3584</v>
          </cell>
          <cell r="G28">
            <v>132</v>
          </cell>
          <cell r="H28">
            <v>34.15</v>
          </cell>
          <cell r="I28">
            <v>9.75</v>
          </cell>
          <cell r="J28">
            <v>43.9</v>
          </cell>
          <cell r="K28">
            <v>3418.25</v>
          </cell>
        </row>
        <row r="29">
          <cell r="B29" t="str">
            <v>Naomi Hasegawa</v>
          </cell>
          <cell r="C29">
            <v>2000</v>
          </cell>
          <cell r="D29">
            <v>240</v>
          </cell>
          <cell r="E29">
            <v>220</v>
          </cell>
          <cell r="F29">
            <v>1780</v>
          </cell>
          <cell r="G29">
            <v>21</v>
          </cell>
          <cell r="H29">
            <v>0</v>
          </cell>
          <cell r="I29">
            <v>0</v>
          </cell>
          <cell r="J29">
            <v>0</v>
          </cell>
          <cell r="K29">
            <v>1759</v>
          </cell>
        </row>
        <row r="30">
          <cell r="B30" t="str">
            <v>Ow Pooi Wun</v>
          </cell>
          <cell r="C30">
            <v>2451.92</v>
          </cell>
          <cell r="D30">
            <v>296</v>
          </cell>
          <cell r="E30">
            <v>271</v>
          </cell>
          <cell r="F30">
            <v>2180.92</v>
          </cell>
          <cell r="G30">
            <v>37</v>
          </cell>
          <cell r="H30">
            <v>0</v>
          </cell>
          <cell r="I30">
            <v>0</v>
          </cell>
          <cell r="J30">
            <v>0</v>
          </cell>
          <cell r="K30">
            <v>2143.92</v>
          </cell>
        </row>
        <row r="31">
          <cell r="B31" t="str">
            <v>Saufilbadli Ya'cob</v>
          </cell>
          <cell r="C31">
            <v>2000</v>
          </cell>
          <cell r="D31">
            <v>240</v>
          </cell>
          <cell r="E31">
            <v>220</v>
          </cell>
          <cell r="F31">
            <v>1780</v>
          </cell>
          <cell r="G31">
            <v>21</v>
          </cell>
          <cell r="H31">
            <v>34.15</v>
          </cell>
          <cell r="I31">
            <v>9.75</v>
          </cell>
          <cell r="J31">
            <v>43.9</v>
          </cell>
          <cell r="K31">
            <v>1749.25</v>
          </cell>
        </row>
        <row r="32">
          <cell r="B32" t="str">
            <v>Sean Sun Siew Meng</v>
          </cell>
          <cell r="C32">
            <v>2800</v>
          </cell>
          <cell r="D32">
            <v>336</v>
          </cell>
          <cell r="E32">
            <v>308</v>
          </cell>
          <cell r="F32">
            <v>2492</v>
          </cell>
          <cell r="G32">
            <v>53</v>
          </cell>
          <cell r="H32">
            <v>0</v>
          </cell>
          <cell r="I32">
            <v>0</v>
          </cell>
          <cell r="J32">
            <v>0</v>
          </cell>
          <cell r="K32">
            <v>2439</v>
          </cell>
        </row>
        <row r="33">
          <cell r="B33" t="str">
            <v>Shieh Chen Kok</v>
          </cell>
          <cell r="C33">
            <v>3800</v>
          </cell>
          <cell r="D33">
            <v>456</v>
          </cell>
          <cell r="E33">
            <v>418</v>
          </cell>
          <cell r="F33">
            <v>3384</v>
          </cell>
          <cell r="G33">
            <v>118</v>
          </cell>
          <cell r="H33">
            <v>0</v>
          </cell>
          <cell r="I33">
            <v>0</v>
          </cell>
          <cell r="J33">
            <v>0</v>
          </cell>
          <cell r="K33">
            <v>3264</v>
          </cell>
        </row>
        <row r="34">
          <cell r="B34" t="str">
            <v>Tan Huai Ning</v>
          </cell>
          <cell r="C34">
            <v>2700</v>
          </cell>
          <cell r="D34">
            <v>324</v>
          </cell>
          <cell r="E34">
            <v>297</v>
          </cell>
          <cell r="F34">
            <v>2403</v>
          </cell>
          <cell r="G34">
            <v>49</v>
          </cell>
          <cell r="H34">
            <v>0</v>
          </cell>
          <cell r="I34">
            <v>0</v>
          </cell>
          <cell r="J34">
            <v>0</v>
          </cell>
          <cell r="K34">
            <v>2354</v>
          </cell>
        </row>
        <row r="35">
          <cell r="B35" t="str">
            <v>Tan Kian Khoon</v>
          </cell>
          <cell r="C35">
            <v>4300</v>
          </cell>
          <cell r="D35">
            <v>516</v>
          </cell>
          <cell r="E35">
            <v>473</v>
          </cell>
          <cell r="F35">
            <v>3884</v>
          </cell>
          <cell r="G35">
            <v>167</v>
          </cell>
          <cell r="H35">
            <v>0</v>
          </cell>
          <cell r="I35">
            <v>0</v>
          </cell>
          <cell r="J35">
            <v>0</v>
          </cell>
          <cell r="K35">
            <v>3660</v>
          </cell>
        </row>
        <row r="36">
          <cell r="B36" t="str">
            <v>Tan Kuan Ju</v>
          </cell>
          <cell r="C36">
            <v>3500</v>
          </cell>
          <cell r="D36">
            <v>420</v>
          </cell>
          <cell r="E36">
            <v>385</v>
          </cell>
          <cell r="F36">
            <v>3115</v>
          </cell>
          <cell r="G36">
            <v>100</v>
          </cell>
          <cell r="H36">
            <v>0</v>
          </cell>
          <cell r="I36">
            <v>0</v>
          </cell>
          <cell r="J36">
            <v>0</v>
          </cell>
          <cell r="K36">
            <v>3015</v>
          </cell>
        </row>
        <row r="37">
          <cell r="B37" t="str">
            <v>Tan Poo Geok</v>
          </cell>
          <cell r="C37">
            <v>3000</v>
          </cell>
          <cell r="D37">
            <v>360</v>
          </cell>
          <cell r="E37">
            <v>330</v>
          </cell>
          <cell r="F37">
            <v>2670</v>
          </cell>
          <cell r="G37">
            <v>67</v>
          </cell>
          <cell r="H37">
            <v>34.15</v>
          </cell>
          <cell r="I37">
            <v>9.75</v>
          </cell>
          <cell r="J37">
            <v>43.9</v>
          </cell>
          <cell r="K37">
            <v>2593.25</v>
          </cell>
        </row>
        <row r="38">
          <cell r="B38" t="str">
            <v>Terence Declan Dorairaj</v>
          </cell>
          <cell r="C38">
            <v>9600</v>
          </cell>
          <cell r="D38">
            <v>1152</v>
          </cell>
          <cell r="E38">
            <v>1056</v>
          </cell>
          <cell r="F38">
            <v>9184</v>
          </cell>
          <cell r="G38">
            <v>1081</v>
          </cell>
          <cell r="H38">
            <v>0</v>
          </cell>
          <cell r="I38">
            <v>0</v>
          </cell>
          <cell r="J38">
            <v>0</v>
          </cell>
          <cell r="K38">
            <v>7463</v>
          </cell>
        </row>
        <row r="39">
          <cell r="B39" t="str">
            <v>Voon Tze Khay</v>
          </cell>
          <cell r="C39">
            <v>3600</v>
          </cell>
          <cell r="D39">
            <v>432</v>
          </cell>
          <cell r="E39">
            <v>396</v>
          </cell>
          <cell r="F39">
            <v>3204</v>
          </cell>
          <cell r="G39">
            <v>107</v>
          </cell>
          <cell r="H39">
            <v>34.15</v>
          </cell>
          <cell r="I39">
            <v>9.75</v>
          </cell>
          <cell r="J39">
            <v>43.9</v>
          </cell>
          <cell r="K39">
            <v>3087.25</v>
          </cell>
        </row>
        <row r="40">
          <cell r="B40" t="str">
            <v>Wong Wen Ping</v>
          </cell>
          <cell r="C40">
            <v>5000</v>
          </cell>
          <cell r="D40">
            <v>600</v>
          </cell>
          <cell r="E40">
            <v>550</v>
          </cell>
          <cell r="F40">
            <v>4584</v>
          </cell>
          <cell r="G40">
            <v>251</v>
          </cell>
          <cell r="H40">
            <v>0</v>
          </cell>
          <cell r="I40">
            <v>0</v>
          </cell>
          <cell r="J40">
            <v>0</v>
          </cell>
          <cell r="K40">
            <v>4199</v>
          </cell>
        </row>
        <row r="41">
          <cell r="B41" t="str">
            <v>Woo Shu Ern</v>
          </cell>
          <cell r="C41">
            <v>1000</v>
          </cell>
          <cell r="D41">
            <v>120</v>
          </cell>
          <cell r="E41">
            <v>110</v>
          </cell>
          <cell r="F41">
            <v>890</v>
          </cell>
          <cell r="G41">
            <v>0</v>
          </cell>
          <cell r="H41">
            <v>16.649999999999999</v>
          </cell>
          <cell r="I41">
            <v>4.75</v>
          </cell>
          <cell r="J41">
            <v>21.4</v>
          </cell>
          <cell r="K41">
            <v>885.25</v>
          </cell>
        </row>
        <row r="42">
          <cell r="B42" t="str">
            <v>Yan June How</v>
          </cell>
          <cell r="C42">
            <v>2500</v>
          </cell>
          <cell r="D42">
            <v>300</v>
          </cell>
          <cell r="E42">
            <v>275</v>
          </cell>
          <cell r="F42">
            <v>2225</v>
          </cell>
          <cell r="G42">
            <v>39</v>
          </cell>
          <cell r="H42">
            <v>0</v>
          </cell>
          <cell r="I42">
            <v>0</v>
          </cell>
          <cell r="J42">
            <v>0</v>
          </cell>
          <cell r="K42">
            <v>2186</v>
          </cell>
        </row>
        <row r="43">
          <cell r="B43" t="str">
            <v>Yap Suet Li</v>
          </cell>
          <cell r="C43">
            <v>3000</v>
          </cell>
          <cell r="D43">
            <v>360</v>
          </cell>
          <cell r="E43">
            <v>330</v>
          </cell>
          <cell r="F43">
            <v>2670</v>
          </cell>
          <cell r="G43">
            <v>67</v>
          </cell>
          <cell r="H43">
            <v>34.15</v>
          </cell>
          <cell r="I43">
            <v>9.75</v>
          </cell>
          <cell r="J43">
            <v>43.9</v>
          </cell>
          <cell r="K43">
            <v>2593.25</v>
          </cell>
        </row>
        <row r="44">
          <cell r="B44" t="str">
            <v>Zaleha Endot</v>
          </cell>
          <cell r="C44">
            <v>2000</v>
          </cell>
          <cell r="D44">
            <v>240</v>
          </cell>
          <cell r="E44">
            <v>220</v>
          </cell>
          <cell r="F44">
            <v>1780</v>
          </cell>
          <cell r="G44">
            <v>21</v>
          </cell>
          <cell r="H44">
            <v>34.15</v>
          </cell>
          <cell r="I44">
            <v>9.75</v>
          </cell>
          <cell r="J44">
            <v>43.9</v>
          </cell>
          <cell r="K44">
            <v>1749.25</v>
          </cell>
        </row>
      </sheetData>
      <sheetData sheetId="2" refreshError="1">
        <row r="3">
          <cell r="A3" t="str">
            <v>Name</v>
          </cell>
          <cell r="B3" t="str">
            <v>Parking</v>
          </cell>
          <cell r="C3" t="str">
            <v>Taxi/Transport</v>
          </cell>
          <cell r="D3" t="str">
            <v>Medical</v>
          </cell>
          <cell r="E3" t="str">
            <v>Travel-PerDeim</v>
          </cell>
          <cell r="F3" t="str">
            <v>Airport Tax</v>
          </cell>
          <cell r="G3" t="str">
            <v>Food Fund</v>
          </cell>
          <cell r="H3" t="str">
            <v>Books</v>
          </cell>
          <cell r="I3" t="str">
            <v>Accom</v>
          </cell>
          <cell r="J3" t="str">
            <v>Registration</v>
          </cell>
          <cell r="K3" t="str">
            <v>OfficeSup</v>
          </cell>
          <cell r="L3" t="str">
            <v>Software</v>
          </cell>
          <cell r="M3" t="str">
            <v>Hardware</v>
          </cell>
          <cell r="N3" t="str">
            <v>Total</v>
          </cell>
        </row>
        <row r="4">
          <cell r="A4" t="str">
            <v>Alan Ow Wui Kiat</v>
          </cell>
          <cell r="B4">
            <v>65</v>
          </cell>
          <cell r="C4">
            <v>74.400000000000006</v>
          </cell>
          <cell r="D4">
            <v>0</v>
          </cell>
          <cell r="E4">
            <v>400</v>
          </cell>
          <cell r="F4">
            <v>50</v>
          </cell>
          <cell r="G4">
            <v>0</v>
          </cell>
          <cell r="H4">
            <v>0</v>
          </cell>
          <cell r="I4">
            <v>0</v>
          </cell>
          <cell r="J4">
            <v>0</v>
          </cell>
          <cell r="K4">
            <v>0</v>
          </cell>
          <cell r="L4">
            <v>0</v>
          </cell>
          <cell r="M4">
            <v>0</v>
          </cell>
          <cell r="N4">
            <v>589.4</v>
          </cell>
        </row>
        <row r="5">
          <cell r="A5" t="str">
            <v>Ang Hui Peng</v>
          </cell>
          <cell r="B5">
            <v>60</v>
          </cell>
          <cell r="C5">
            <v>0</v>
          </cell>
          <cell r="D5">
            <v>0</v>
          </cell>
          <cell r="E5">
            <v>0</v>
          </cell>
          <cell r="F5">
            <v>0</v>
          </cell>
          <cell r="G5">
            <v>0</v>
          </cell>
          <cell r="H5">
            <v>0</v>
          </cell>
          <cell r="I5">
            <v>0</v>
          </cell>
          <cell r="J5">
            <v>0</v>
          </cell>
          <cell r="K5">
            <v>82.4</v>
          </cell>
          <cell r="L5">
            <v>0</v>
          </cell>
          <cell r="M5">
            <v>0</v>
          </cell>
          <cell r="N5">
            <v>142.4</v>
          </cell>
        </row>
        <row r="6">
          <cell r="A6" t="str">
            <v>Anthony Mosley Laurence</v>
          </cell>
          <cell r="B6">
            <v>0</v>
          </cell>
          <cell r="C6">
            <v>0</v>
          </cell>
          <cell r="D6">
            <v>0</v>
          </cell>
          <cell r="E6">
            <v>0</v>
          </cell>
          <cell r="F6">
            <v>0</v>
          </cell>
          <cell r="G6">
            <v>0</v>
          </cell>
          <cell r="H6">
            <v>0</v>
          </cell>
          <cell r="I6">
            <v>0</v>
          </cell>
          <cell r="J6">
            <v>0</v>
          </cell>
          <cell r="K6">
            <v>0</v>
          </cell>
          <cell r="L6">
            <v>0</v>
          </cell>
          <cell r="M6">
            <v>0</v>
          </cell>
          <cell r="N6">
            <v>0</v>
          </cell>
        </row>
        <row r="7">
          <cell r="A7" t="str">
            <v>Brian Wong Cheun Yan</v>
          </cell>
          <cell r="B7">
            <v>60</v>
          </cell>
          <cell r="C7">
            <v>0</v>
          </cell>
          <cell r="D7">
            <v>0</v>
          </cell>
          <cell r="E7">
            <v>0</v>
          </cell>
          <cell r="F7">
            <v>0</v>
          </cell>
          <cell r="G7">
            <v>0</v>
          </cell>
          <cell r="H7">
            <v>0</v>
          </cell>
          <cell r="I7">
            <v>0</v>
          </cell>
          <cell r="J7">
            <v>0</v>
          </cell>
          <cell r="K7">
            <v>0</v>
          </cell>
          <cell r="L7">
            <v>0</v>
          </cell>
          <cell r="M7">
            <v>0</v>
          </cell>
          <cell r="N7">
            <v>60</v>
          </cell>
        </row>
        <row r="8">
          <cell r="A8" t="str">
            <v>Cheah Yin Seong</v>
          </cell>
          <cell r="B8">
            <v>60</v>
          </cell>
          <cell r="C8">
            <v>0</v>
          </cell>
          <cell r="D8">
            <v>0</v>
          </cell>
          <cell r="E8">
            <v>0</v>
          </cell>
          <cell r="F8">
            <v>0</v>
          </cell>
          <cell r="G8">
            <v>0</v>
          </cell>
          <cell r="H8">
            <v>0</v>
          </cell>
          <cell r="I8">
            <v>0</v>
          </cell>
          <cell r="J8">
            <v>0</v>
          </cell>
          <cell r="K8">
            <v>0</v>
          </cell>
          <cell r="L8">
            <v>0</v>
          </cell>
          <cell r="M8">
            <v>0</v>
          </cell>
          <cell r="N8">
            <v>60</v>
          </cell>
        </row>
        <row r="9">
          <cell r="A9" t="str">
            <v>Chew Eng Kheng</v>
          </cell>
          <cell r="B9">
            <v>45</v>
          </cell>
          <cell r="C9">
            <v>0</v>
          </cell>
          <cell r="D9">
            <v>0</v>
          </cell>
          <cell r="E9">
            <v>0</v>
          </cell>
          <cell r="F9">
            <v>0</v>
          </cell>
          <cell r="G9">
            <v>0</v>
          </cell>
          <cell r="H9">
            <v>0</v>
          </cell>
          <cell r="I9">
            <v>0</v>
          </cell>
          <cell r="J9">
            <v>0</v>
          </cell>
          <cell r="K9">
            <v>0</v>
          </cell>
          <cell r="L9">
            <v>0</v>
          </cell>
          <cell r="M9">
            <v>0</v>
          </cell>
          <cell r="N9">
            <v>45</v>
          </cell>
        </row>
        <row r="10">
          <cell r="A10" t="str">
            <v>Chiam Fui Suan</v>
          </cell>
          <cell r="B10">
            <v>0</v>
          </cell>
          <cell r="C10">
            <v>0</v>
          </cell>
          <cell r="D10">
            <v>0</v>
          </cell>
          <cell r="E10">
            <v>0</v>
          </cell>
          <cell r="F10">
            <v>0</v>
          </cell>
          <cell r="G10">
            <v>0</v>
          </cell>
          <cell r="H10">
            <v>0</v>
          </cell>
          <cell r="I10">
            <v>0</v>
          </cell>
          <cell r="J10">
            <v>0</v>
          </cell>
          <cell r="K10">
            <v>0</v>
          </cell>
          <cell r="L10">
            <v>0</v>
          </cell>
          <cell r="M10">
            <v>0</v>
          </cell>
          <cell r="N10">
            <v>0</v>
          </cell>
        </row>
        <row r="11">
          <cell r="A11" t="str">
            <v>Chin Wen Sing</v>
          </cell>
          <cell r="B11">
            <v>0</v>
          </cell>
          <cell r="C11">
            <v>0</v>
          </cell>
          <cell r="D11">
            <v>0</v>
          </cell>
          <cell r="E11">
            <v>0</v>
          </cell>
          <cell r="F11">
            <v>0</v>
          </cell>
          <cell r="G11">
            <v>0</v>
          </cell>
          <cell r="H11">
            <v>0</v>
          </cell>
          <cell r="I11">
            <v>0</v>
          </cell>
          <cell r="J11">
            <v>0</v>
          </cell>
          <cell r="K11">
            <v>0</v>
          </cell>
          <cell r="L11">
            <v>0</v>
          </cell>
          <cell r="M11">
            <v>0</v>
          </cell>
          <cell r="N11">
            <v>0</v>
          </cell>
        </row>
        <row r="12">
          <cell r="A12" t="str">
            <v>Chong Hsueh Mei</v>
          </cell>
          <cell r="B12">
            <v>40</v>
          </cell>
          <cell r="C12">
            <v>0</v>
          </cell>
          <cell r="D12">
            <v>0</v>
          </cell>
          <cell r="E12">
            <v>0</v>
          </cell>
          <cell r="F12">
            <v>0</v>
          </cell>
          <cell r="G12">
            <v>0</v>
          </cell>
          <cell r="H12">
            <v>0</v>
          </cell>
          <cell r="I12">
            <v>0</v>
          </cell>
          <cell r="J12">
            <v>0</v>
          </cell>
          <cell r="K12">
            <v>0</v>
          </cell>
          <cell r="L12">
            <v>0</v>
          </cell>
          <cell r="M12">
            <v>0</v>
          </cell>
          <cell r="N12">
            <v>40</v>
          </cell>
        </row>
        <row r="13">
          <cell r="A13" t="str">
            <v>Damien Ong-Yeoh Oon On</v>
          </cell>
          <cell r="B13">
            <v>46</v>
          </cell>
          <cell r="C13">
            <v>0</v>
          </cell>
          <cell r="D13">
            <v>0</v>
          </cell>
          <cell r="E13">
            <v>0</v>
          </cell>
          <cell r="F13">
            <v>0</v>
          </cell>
          <cell r="G13">
            <v>0</v>
          </cell>
          <cell r="H13">
            <v>0</v>
          </cell>
          <cell r="I13">
            <v>0</v>
          </cell>
          <cell r="J13">
            <v>0</v>
          </cell>
          <cell r="K13">
            <v>0</v>
          </cell>
          <cell r="L13">
            <v>0</v>
          </cell>
          <cell r="M13">
            <v>0</v>
          </cell>
          <cell r="N13">
            <v>46</v>
          </cell>
        </row>
        <row r="14">
          <cell r="A14" t="str">
            <v>Daphne Lim Ying Phing</v>
          </cell>
          <cell r="B14">
            <v>61.1</v>
          </cell>
          <cell r="C14">
            <v>0</v>
          </cell>
          <cell r="D14">
            <v>23</v>
          </cell>
          <cell r="E14">
            <v>0</v>
          </cell>
          <cell r="F14">
            <v>0</v>
          </cell>
          <cell r="G14">
            <v>0</v>
          </cell>
          <cell r="H14">
            <v>0</v>
          </cell>
          <cell r="I14">
            <v>0</v>
          </cell>
          <cell r="J14">
            <v>0</v>
          </cell>
          <cell r="K14">
            <v>0</v>
          </cell>
          <cell r="L14">
            <v>0</v>
          </cell>
          <cell r="M14">
            <v>0</v>
          </cell>
          <cell r="N14">
            <v>84.1</v>
          </cell>
        </row>
        <row r="15">
          <cell r="A15" t="str">
            <v>David Teh Lian Teik</v>
          </cell>
          <cell r="B15">
            <v>60</v>
          </cell>
          <cell r="C15">
            <v>172.8</v>
          </cell>
          <cell r="D15">
            <v>30</v>
          </cell>
          <cell r="E15">
            <v>0</v>
          </cell>
          <cell r="F15">
            <v>0</v>
          </cell>
          <cell r="G15">
            <v>0</v>
          </cell>
          <cell r="H15">
            <v>0</v>
          </cell>
          <cell r="I15">
            <v>0</v>
          </cell>
          <cell r="J15">
            <v>0</v>
          </cell>
          <cell r="K15">
            <v>0</v>
          </cell>
          <cell r="L15">
            <v>0</v>
          </cell>
          <cell r="M15">
            <v>0</v>
          </cell>
          <cell r="N15">
            <v>262.8</v>
          </cell>
        </row>
        <row r="16">
          <cell r="A16" t="str">
            <v>Francis Ding Yin Kiat</v>
          </cell>
          <cell r="B16">
            <v>60</v>
          </cell>
          <cell r="C16">
            <v>0</v>
          </cell>
          <cell r="D16">
            <v>0</v>
          </cell>
          <cell r="E16">
            <v>0</v>
          </cell>
          <cell r="F16">
            <v>0</v>
          </cell>
          <cell r="G16">
            <v>0</v>
          </cell>
          <cell r="H16">
            <v>0</v>
          </cell>
          <cell r="I16">
            <v>0</v>
          </cell>
          <cell r="J16">
            <v>0</v>
          </cell>
          <cell r="K16">
            <v>0</v>
          </cell>
          <cell r="L16">
            <v>0</v>
          </cell>
          <cell r="M16">
            <v>0</v>
          </cell>
          <cell r="N16">
            <v>60</v>
          </cell>
        </row>
        <row r="17">
          <cell r="A17" t="str">
            <v>Ian Gan Chee Choong</v>
          </cell>
          <cell r="B17">
            <v>0</v>
          </cell>
          <cell r="C17">
            <v>0</v>
          </cell>
          <cell r="D17">
            <v>0</v>
          </cell>
          <cell r="E17">
            <v>0</v>
          </cell>
          <cell r="F17">
            <v>0</v>
          </cell>
          <cell r="G17">
            <v>0</v>
          </cell>
          <cell r="H17">
            <v>0</v>
          </cell>
          <cell r="I17">
            <v>0</v>
          </cell>
          <cell r="J17">
            <v>0</v>
          </cell>
          <cell r="K17">
            <v>0</v>
          </cell>
          <cell r="L17">
            <v>0</v>
          </cell>
          <cell r="M17">
            <v>0</v>
          </cell>
          <cell r="N17">
            <v>0</v>
          </cell>
        </row>
        <row r="18">
          <cell r="A18" t="str">
            <v>Jezamin binti Abdul Razak</v>
          </cell>
          <cell r="B18">
            <v>47.5</v>
          </cell>
          <cell r="C18">
            <v>0</v>
          </cell>
          <cell r="D18">
            <v>26</v>
          </cell>
          <cell r="E18">
            <v>0</v>
          </cell>
          <cell r="F18">
            <v>0</v>
          </cell>
          <cell r="G18">
            <v>0</v>
          </cell>
          <cell r="H18">
            <v>0</v>
          </cell>
          <cell r="I18">
            <v>0</v>
          </cell>
          <cell r="J18">
            <v>0</v>
          </cell>
          <cell r="K18">
            <v>0</v>
          </cell>
          <cell r="L18">
            <v>0</v>
          </cell>
          <cell r="M18">
            <v>0</v>
          </cell>
          <cell r="N18">
            <v>73.5</v>
          </cell>
        </row>
        <row r="19">
          <cell r="A19" t="str">
            <v>Kee Seok Lean</v>
          </cell>
          <cell r="B19">
            <v>0</v>
          </cell>
          <cell r="C19">
            <v>0</v>
          </cell>
          <cell r="D19">
            <v>0</v>
          </cell>
          <cell r="E19">
            <v>0</v>
          </cell>
          <cell r="F19">
            <v>0</v>
          </cell>
          <cell r="G19">
            <v>0</v>
          </cell>
          <cell r="H19">
            <v>0</v>
          </cell>
          <cell r="I19">
            <v>0</v>
          </cell>
          <cell r="J19">
            <v>0</v>
          </cell>
          <cell r="K19">
            <v>0</v>
          </cell>
          <cell r="L19">
            <v>0</v>
          </cell>
          <cell r="M19">
            <v>0</v>
          </cell>
          <cell r="N19">
            <v>0</v>
          </cell>
        </row>
        <row r="20">
          <cell r="A20" t="str">
            <v>Kwan Chooi Mey</v>
          </cell>
          <cell r="B20">
            <v>0</v>
          </cell>
          <cell r="C20">
            <v>0</v>
          </cell>
          <cell r="D20">
            <v>0</v>
          </cell>
          <cell r="E20">
            <v>0</v>
          </cell>
          <cell r="F20">
            <v>0</v>
          </cell>
          <cell r="G20">
            <v>0</v>
          </cell>
          <cell r="H20">
            <v>0</v>
          </cell>
          <cell r="I20">
            <v>0</v>
          </cell>
          <cell r="J20">
            <v>0</v>
          </cell>
          <cell r="K20">
            <v>0</v>
          </cell>
          <cell r="L20">
            <v>0</v>
          </cell>
          <cell r="M20">
            <v>0</v>
          </cell>
          <cell r="N20">
            <v>0</v>
          </cell>
        </row>
        <row r="21">
          <cell r="A21" t="str">
            <v>Lee Chun Kiat</v>
          </cell>
          <cell r="B21">
            <v>37.5</v>
          </cell>
          <cell r="C21">
            <v>124.4</v>
          </cell>
          <cell r="D21">
            <v>0</v>
          </cell>
          <cell r="E21">
            <v>400</v>
          </cell>
          <cell r="F21">
            <v>0</v>
          </cell>
          <cell r="G21">
            <v>0</v>
          </cell>
          <cell r="H21">
            <v>0</v>
          </cell>
          <cell r="I21">
            <v>0</v>
          </cell>
          <cell r="J21">
            <v>0</v>
          </cell>
          <cell r="K21">
            <v>0</v>
          </cell>
          <cell r="L21">
            <v>0</v>
          </cell>
          <cell r="M21">
            <v>0</v>
          </cell>
          <cell r="N21">
            <v>561.9</v>
          </cell>
        </row>
        <row r="22">
          <cell r="A22" t="str">
            <v>Lim Fang Liang</v>
          </cell>
          <cell r="B22">
            <v>0</v>
          </cell>
          <cell r="C22">
            <v>0</v>
          </cell>
          <cell r="D22">
            <v>0</v>
          </cell>
          <cell r="E22">
            <v>0</v>
          </cell>
          <cell r="F22">
            <v>0</v>
          </cell>
          <cell r="G22">
            <v>0</v>
          </cell>
          <cell r="H22">
            <v>0</v>
          </cell>
          <cell r="I22">
            <v>0</v>
          </cell>
          <cell r="J22">
            <v>0</v>
          </cell>
          <cell r="K22">
            <v>0</v>
          </cell>
          <cell r="L22">
            <v>0</v>
          </cell>
          <cell r="M22">
            <v>0</v>
          </cell>
          <cell r="N22">
            <v>0</v>
          </cell>
        </row>
        <row r="23">
          <cell r="A23" t="str">
            <v>Lim Woan Ning</v>
          </cell>
          <cell r="B23">
            <v>60</v>
          </cell>
          <cell r="C23">
            <v>178.8</v>
          </cell>
          <cell r="D23">
            <v>35</v>
          </cell>
          <cell r="E23">
            <v>400</v>
          </cell>
          <cell r="F23">
            <v>0</v>
          </cell>
          <cell r="G23">
            <v>0</v>
          </cell>
          <cell r="H23">
            <v>0</v>
          </cell>
          <cell r="I23">
            <v>0</v>
          </cell>
          <cell r="J23">
            <v>0</v>
          </cell>
          <cell r="K23">
            <v>0</v>
          </cell>
          <cell r="L23">
            <v>0</v>
          </cell>
          <cell r="M23">
            <v>0</v>
          </cell>
          <cell r="N23">
            <v>673.8</v>
          </cell>
        </row>
        <row r="24">
          <cell r="A24" t="str">
            <v>Loh Huey Shee</v>
          </cell>
          <cell r="B24">
            <v>0</v>
          </cell>
          <cell r="C24">
            <v>0</v>
          </cell>
          <cell r="D24">
            <v>0</v>
          </cell>
          <cell r="E24">
            <v>0</v>
          </cell>
          <cell r="F24">
            <v>0</v>
          </cell>
          <cell r="G24">
            <v>0</v>
          </cell>
          <cell r="H24">
            <v>0</v>
          </cell>
          <cell r="I24">
            <v>0</v>
          </cell>
          <cell r="J24">
            <v>0</v>
          </cell>
          <cell r="K24">
            <v>0</v>
          </cell>
          <cell r="L24">
            <v>0</v>
          </cell>
          <cell r="M24">
            <v>0</v>
          </cell>
          <cell r="N24">
            <v>0</v>
          </cell>
        </row>
        <row r="25">
          <cell r="A25" t="str">
            <v>Luanne Teoh Su-Lin</v>
          </cell>
          <cell r="B25">
            <v>60</v>
          </cell>
          <cell r="C25">
            <v>0</v>
          </cell>
          <cell r="D25">
            <v>0</v>
          </cell>
          <cell r="E25">
            <v>0</v>
          </cell>
          <cell r="F25">
            <v>0</v>
          </cell>
          <cell r="G25">
            <v>0</v>
          </cell>
          <cell r="H25">
            <v>0</v>
          </cell>
          <cell r="I25">
            <v>0</v>
          </cell>
          <cell r="J25">
            <v>0</v>
          </cell>
          <cell r="K25">
            <v>0</v>
          </cell>
          <cell r="L25">
            <v>0</v>
          </cell>
          <cell r="M25">
            <v>0</v>
          </cell>
          <cell r="N25">
            <v>60</v>
          </cell>
        </row>
        <row r="26">
          <cell r="A26" t="str">
            <v>Michelle Ann Towle</v>
          </cell>
          <cell r="B26">
            <v>60</v>
          </cell>
          <cell r="C26">
            <v>0</v>
          </cell>
          <cell r="D26">
            <v>23</v>
          </cell>
          <cell r="E26">
            <v>0</v>
          </cell>
          <cell r="F26">
            <v>0</v>
          </cell>
          <cell r="G26">
            <v>367.15</v>
          </cell>
          <cell r="H26">
            <v>0</v>
          </cell>
          <cell r="I26">
            <v>0</v>
          </cell>
          <cell r="J26">
            <v>0</v>
          </cell>
          <cell r="K26">
            <v>0</v>
          </cell>
          <cell r="L26">
            <v>0</v>
          </cell>
          <cell r="M26">
            <v>0</v>
          </cell>
          <cell r="N26">
            <v>450.15</v>
          </cell>
        </row>
        <row r="27">
          <cell r="A27" t="str">
            <v>Naomi Hasegawa</v>
          </cell>
          <cell r="B27">
            <v>7</v>
          </cell>
          <cell r="C27">
            <v>0</v>
          </cell>
          <cell r="D27">
            <v>0</v>
          </cell>
          <cell r="E27">
            <v>0</v>
          </cell>
          <cell r="F27">
            <v>0</v>
          </cell>
          <cell r="G27">
            <v>0</v>
          </cell>
          <cell r="H27">
            <v>0</v>
          </cell>
          <cell r="I27">
            <v>0</v>
          </cell>
          <cell r="J27">
            <v>0</v>
          </cell>
          <cell r="K27">
            <v>0</v>
          </cell>
          <cell r="L27">
            <v>0</v>
          </cell>
          <cell r="M27">
            <v>0</v>
          </cell>
          <cell r="N27">
            <v>7</v>
          </cell>
        </row>
        <row r="28">
          <cell r="A28" t="str">
            <v>Ow Pooi Wun</v>
          </cell>
          <cell r="B28">
            <v>60</v>
          </cell>
          <cell r="C28">
            <v>0</v>
          </cell>
          <cell r="D28">
            <v>20</v>
          </cell>
          <cell r="E28">
            <v>0</v>
          </cell>
          <cell r="F28">
            <v>0</v>
          </cell>
          <cell r="G28">
            <v>0</v>
          </cell>
          <cell r="H28">
            <v>0</v>
          </cell>
          <cell r="I28">
            <v>0</v>
          </cell>
          <cell r="J28">
            <v>0</v>
          </cell>
          <cell r="K28">
            <v>0</v>
          </cell>
          <cell r="L28">
            <v>0</v>
          </cell>
          <cell r="M28">
            <v>0</v>
          </cell>
          <cell r="N28">
            <v>80</v>
          </cell>
        </row>
        <row r="29">
          <cell r="A29" t="str">
            <v>Saufilbadli Ya'cob</v>
          </cell>
          <cell r="B29">
            <v>0</v>
          </cell>
          <cell r="C29">
            <v>0</v>
          </cell>
          <cell r="D29">
            <v>0</v>
          </cell>
          <cell r="E29">
            <v>0</v>
          </cell>
          <cell r="F29">
            <v>0</v>
          </cell>
          <cell r="G29">
            <v>0</v>
          </cell>
          <cell r="H29">
            <v>0</v>
          </cell>
          <cell r="I29">
            <v>0</v>
          </cell>
          <cell r="J29">
            <v>0</v>
          </cell>
          <cell r="K29">
            <v>0</v>
          </cell>
          <cell r="L29">
            <v>0</v>
          </cell>
          <cell r="M29">
            <v>0</v>
          </cell>
          <cell r="N29">
            <v>0</v>
          </cell>
        </row>
        <row r="30">
          <cell r="A30" t="str">
            <v>Sean Sun Siew Meng</v>
          </cell>
          <cell r="B30">
            <v>55</v>
          </cell>
          <cell r="C30">
            <v>0</v>
          </cell>
          <cell r="D30">
            <v>0</v>
          </cell>
          <cell r="E30">
            <v>0</v>
          </cell>
          <cell r="F30">
            <v>0</v>
          </cell>
          <cell r="G30">
            <v>0</v>
          </cell>
          <cell r="H30">
            <v>0</v>
          </cell>
          <cell r="I30">
            <v>0</v>
          </cell>
          <cell r="J30">
            <v>0</v>
          </cell>
          <cell r="K30">
            <v>0</v>
          </cell>
          <cell r="L30">
            <v>0</v>
          </cell>
          <cell r="M30">
            <v>0</v>
          </cell>
          <cell r="N30">
            <v>55</v>
          </cell>
        </row>
        <row r="31">
          <cell r="A31" t="str">
            <v>Shieh Chen Kok</v>
          </cell>
          <cell r="B31">
            <v>0</v>
          </cell>
          <cell r="C31">
            <v>0</v>
          </cell>
          <cell r="D31">
            <v>0</v>
          </cell>
          <cell r="E31">
            <v>0</v>
          </cell>
          <cell r="F31">
            <v>0</v>
          </cell>
          <cell r="G31">
            <v>0</v>
          </cell>
          <cell r="H31">
            <v>0</v>
          </cell>
          <cell r="I31">
            <v>0</v>
          </cell>
          <cell r="J31">
            <v>0</v>
          </cell>
          <cell r="K31">
            <v>0</v>
          </cell>
          <cell r="L31">
            <v>0</v>
          </cell>
          <cell r="M31">
            <v>0</v>
          </cell>
          <cell r="N31">
            <v>0</v>
          </cell>
        </row>
        <row r="32">
          <cell r="A32" t="str">
            <v>Tan Huai Ning</v>
          </cell>
          <cell r="B32">
            <v>56</v>
          </cell>
          <cell r="C32">
            <v>0</v>
          </cell>
          <cell r="D32">
            <v>0</v>
          </cell>
          <cell r="E32">
            <v>0</v>
          </cell>
          <cell r="F32">
            <v>0</v>
          </cell>
          <cell r="G32">
            <v>0</v>
          </cell>
          <cell r="H32">
            <v>0</v>
          </cell>
          <cell r="I32">
            <v>0</v>
          </cell>
          <cell r="J32">
            <v>0</v>
          </cell>
          <cell r="K32">
            <v>0</v>
          </cell>
          <cell r="L32">
            <v>0</v>
          </cell>
          <cell r="M32">
            <v>0</v>
          </cell>
          <cell r="N32">
            <v>56</v>
          </cell>
        </row>
        <row r="33">
          <cell r="A33" t="str">
            <v>Tan Kian Khoon</v>
          </cell>
          <cell r="B33">
            <v>0</v>
          </cell>
          <cell r="C33">
            <v>0</v>
          </cell>
          <cell r="D33">
            <v>0</v>
          </cell>
          <cell r="E33">
            <v>0</v>
          </cell>
          <cell r="F33">
            <v>0</v>
          </cell>
          <cell r="G33">
            <v>0</v>
          </cell>
          <cell r="H33">
            <v>0</v>
          </cell>
          <cell r="I33">
            <v>0</v>
          </cell>
          <cell r="J33">
            <v>0</v>
          </cell>
          <cell r="K33">
            <v>0</v>
          </cell>
          <cell r="L33">
            <v>0</v>
          </cell>
          <cell r="M33">
            <v>0</v>
          </cell>
          <cell r="N33">
            <v>0</v>
          </cell>
        </row>
        <row r="34">
          <cell r="A34" t="str">
            <v>Tan Kuan Ju</v>
          </cell>
          <cell r="B34">
            <v>0</v>
          </cell>
          <cell r="C34">
            <v>0</v>
          </cell>
          <cell r="D34">
            <v>0</v>
          </cell>
          <cell r="E34">
            <v>0</v>
          </cell>
          <cell r="F34">
            <v>0</v>
          </cell>
          <cell r="G34">
            <v>0</v>
          </cell>
          <cell r="H34">
            <v>0</v>
          </cell>
          <cell r="I34">
            <v>0</v>
          </cell>
          <cell r="J34">
            <v>0</v>
          </cell>
          <cell r="K34">
            <v>0</v>
          </cell>
          <cell r="L34">
            <v>0</v>
          </cell>
          <cell r="M34">
            <v>0</v>
          </cell>
          <cell r="N34">
            <v>0</v>
          </cell>
        </row>
        <row r="35">
          <cell r="A35" t="str">
            <v>Tan Poo Geok</v>
          </cell>
          <cell r="B35">
            <v>55</v>
          </cell>
          <cell r="C35">
            <v>0</v>
          </cell>
          <cell r="D35">
            <v>0</v>
          </cell>
          <cell r="E35">
            <v>0</v>
          </cell>
          <cell r="F35">
            <v>0</v>
          </cell>
          <cell r="G35">
            <v>0</v>
          </cell>
          <cell r="H35">
            <v>0</v>
          </cell>
          <cell r="I35">
            <v>0</v>
          </cell>
          <cell r="J35">
            <v>0</v>
          </cell>
          <cell r="K35">
            <v>0</v>
          </cell>
          <cell r="L35">
            <v>0</v>
          </cell>
          <cell r="M35">
            <v>0</v>
          </cell>
          <cell r="N35">
            <v>55</v>
          </cell>
        </row>
        <row r="36">
          <cell r="A36" t="str">
            <v>Terence Declan Dorairaj</v>
          </cell>
          <cell r="B36">
            <v>0</v>
          </cell>
          <cell r="C36">
            <v>0</v>
          </cell>
          <cell r="D36">
            <v>0</v>
          </cell>
          <cell r="E36">
            <v>0</v>
          </cell>
          <cell r="F36">
            <v>0</v>
          </cell>
          <cell r="G36">
            <v>0</v>
          </cell>
          <cell r="H36">
            <v>0</v>
          </cell>
          <cell r="I36">
            <v>0</v>
          </cell>
          <cell r="J36">
            <v>0</v>
          </cell>
          <cell r="K36">
            <v>0</v>
          </cell>
          <cell r="L36">
            <v>0</v>
          </cell>
          <cell r="M36">
            <v>0</v>
          </cell>
          <cell r="N36">
            <v>0</v>
          </cell>
        </row>
        <row r="37">
          <cell r="A37" t="str">
            <v>Voon Tze Khay</v>
          </cell>
          <cell r="B37">
            <v>60</v>
          </cell>
          <cell r="C37">
            <v>0</v>
          </cell>
          <cell r="D37">
            <v>0</v>
          </cell>
          <cell r="E37">
            <v>0</v>
          </cell>
          <cell r="F37">
            <v>0</v>
          </cell>
          <cell r="G37">
            <v>0</v>
          </cell>
          <cell r="H37">
            <v>0</v>
          </cell>
          <cell r="I37">
            <v>0</v>
          </cell>
          <cell r="J37">
            <v>0</v>
          </cell>
          <cell r="K37">
            <v>0</v>
          </cell>
          <cell r="L37">
            <v>0</v>
          </cell>
          <cell r="M37">
            <v>0</v>
          </cell>
          <cell r="N37">
            <v>60</v>
          </cell>
        </row>
        <row r="38">
          <cell r="A38" t="str">
            <v>Wong Wen Ping</v>
          </cell>
          <cell r="B38">
            <v>0</v>
          </cell>
          <cell r="C38">
            <v>0</v>
          </cell>
          <cell r="D38">
            <v>0</v>
          </cell>
          <cell r="E38">
            <v>0</v>
          </cell>
          <cell r="F38">
            <v>0</v>
          </cell>
          <cell r="G38">
            <v>0</v>
          </cell>
          <cell r="H38">
            <v>0</v>
          </cell>
          <cell r="I38">
            <v>0</v>
          </cell>
          <cell r="J38">
            <v>0</v>
          </cell>
          <cell r="K38">
            <v>0</v>
          </cell>
          <cell r="L38">
            <v>0</v>
          </cell>
          <cell r="M38">
            <v>0</v>
          </cell>
          <cell r="N38">
            <v>0</v>
          </cell>
        </row>
        <row r="39">
          <cell r="A39" t="str">
            <v>Woo Shu Ern</v>
          </cell>
          <cell r="B39">
            <v>0</v>
          </cell>
          <cell r="C39">
            <v>0</v>
          </cell>
          <cell r="D39">
            <v>0</v>
          </cell>
          <cell r="E39">
            <v>0</v>
          </cell>
          <cell r="F39">
            <v>0</v>
          </cell>
          <cell r="G39">
            <v>0</v>
          </cell>
          <cell r="H39">
            <v>0</v>
          </cell>
          <cell r="I39">
            <v>0</v>
          </cell>
          <cell r="J39">
            <v>0</v>
          </cell>
          <cell r="K39">
            <v>0</v>
          </cell>
          <cell r="L39">
            <v>0</v>
          </cell>
          <cell r="M39">
            <v>0</v>
          </cell>
          <cell r="N39">
            <v>0</v>
          </cell>
        </row>
        <row r="40">
          <cell r="A40" t="str">
            <v>Yan June How</v>
          </cell>
          <cell r="B40">
            <v>0</v>
          </cell>
          <cell r="C40">
            <v>0</v>
          </cell>
          <cell r="D40">
            <v>0</v>
          </cell>
          <cell r="E40">
            <v>0</v>
          </cell>
          <cell r="F40">
            <v>0</v>
          </cell>
          <cell r="G40">
            <v>0</v>
          </cell>
          <cell r="H40">
            <v>0</v>
          </cell>
          <cell r="I40">
            <v>0</v>
          </cell>
          <cell r="J40">
            <v>0</v>
          </cell>
          <cell r="K40">
            <v>0</v>
          </cell>
          <cell r="L40">
            <v>0</v>
          </cell>
          <cell r="M40">
            <v>0</v>
          </cell>
          <cell r="N40">
            <v>0</v>
          </cell>
        </row>
        <row r="41">
          <cell r="A41" t="str">
            <v>Yap Suet Li</v>
          </cell>
          <cell r="B41">
            <v>60</v>
          </cell>
          <cell r="C41">
            <v>0</v>
          </cell>
          <cell r="D41">
            <v>0</v>
          </cell>
          <cell r="E41">
            <v>0</v>
          </cell>
          <cell r="F41">
            <v>0</v>
          </cell>
          <cell r="G41">
            <v>0</v>
          </cell>
          <cell r="H41">
            <v>0</v>
          </cell>
          <cell r="I41">
            <v>0</v>
          </cell>
          <cell r="J41">
            <v>0</v>
          </cell>
          <cell r="K41">
            <v>0</v>
          </cell>
          <cell r="L41">
            <v>0</v>
          </cell>
          <cell r="M41">
            <v>0</v>
          </cell>
          <cell r="N41">
            <v>60</v>
          </cell>
        </row>
        <row r="42">
          <cell r="A42" t="str">
            <v>Zaleha Endot</v>
          </cell>
          <cell r="B42">
            <v>14</v>
          </cell>
          <cell r="C42">
            <v>0</v>
          </cell>
          <cell r="D42">
            <v>18.899999999999999</v>
          </cell>
          <cell r="E42">
            <v>0</v>
          </cell>
          <cell r="F42">
            <v>0</v>
          </cell>
          <cell r="G42">
            <v>0</v>
          </cell>
          <cell r="H42">
            <v>0</v>
          </cell>
          <cell r="I42">
            <v>0</v>
          </cell>
          <cell r="J42">
            <v>0</v>
          </cell>
          <cell r="K42">
            <v>0</v>
          </cell>
          <cell r="L42">
            <v>0</v>
          </cell>
          <cell r="M42">
            <v>0</v>
          </cell>
          <cell r="N42">
            <v>32.9</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00000000"/>
      <sheetName val="Sheet1"/>
      <sheetName val="T3-99"/>
      <sheetName val="T4-99"/>
      <sheetName val="T5-99"/>
      <sheetName val="T6-99"/>
      <sheetName val="T7-99"/>
      <sheetName val="T8-99"/>
      <sheetName val="T9-99"/>
      <sheetName val="T10-99"/>
      <sheetName val="T11-99"/>
      <sheetName val="T12-99"/>
      <sheetName val="KHQ2"/>
      <sheetName val="KHT4,5-02"/>
      <sheetName val="KHVt "/>
      <sheetName val="KHVtt4"/>
      <sheetName val="KHVt XL"/>
      <sheetName val="KHVt XLT4"/>
      <sheetName val="TNHNoi"/>
      <sheetName val="Sheet3"/>
      <sheetName val="XL4Poppy"/>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Sheet2"/>
      <sheetName val="TBA"/>
      <sheetName val="Netbook"/>
      <sheetName val="DZ"/>
      <sheetName val="PA_coso"/>
      <sheetName val="PA_von"/>
      <sheetName val="PA_nhucau"/>
      <sheetName val="PA_TH"/>
      <sheetName val="THDT"/>
      <sheetName val="XL35"/>
      <sheetName val="DZ-35"/>
      <sheetName val="TN_35"/>
      <sheetName val="CT-DZ"/>
      <sheetName val="VC"/>
      <sheetName val="TC"/>
      <sheetName val="TH_BA"/>
      <sheetName val="TNT"/>
      <sheetName val="CT_TBA"/>
      <sheetName val="KB"/>
      <sheetName val="CT_BT"/>
      <sheetName val="KS"/>
      <sheetName val="BT"/>
      <sheetName val="CP_BT"/>
      <sheetName val="Sheet4"/>
      <sheetName val="Sheet5"/>
      <sheetName val="DB"/>
      <sheetName val="XXXXXXXX"/>
      <sheetName val="CV di trong  dong"/>
      <sheetName val="Thep be"/>
      <sheetName val="Thep than"/>
      <sheetName val="Thep xa mu"/>
      <sheetName val="142201-T1-th"/>
      <sheetName val="142201-T1 "/>
      <sheetName val="142201-T2-th "/>
      <sheetName val="142201-T2"/>
      <sheetName val="142201-T3-th "/>
      <sheetName val="142201-T3"/>
      <sheetName val="142201-T4-th  "/>
      <sheetName val="142201-T4"/>
      <sheetName val="142201-T6"/>
      <sheetName val="142201-T10"/>
      <sheetName val="Song trai"/>
      <sheetName val="Dinh+ha nha"/>
      <sheetName val="PTLK"/>
      <sheetName val="NG k"/>
      <sheetName val="THcong"/>
      <sheetName val="BHXH"/>
      <sheetName val="BHXH12"/>
      <sheetName val="Sheet8"/>
      <sheetName val="Sheet9"/>
      <sheetName val="km248"/>
      <sheetName val="thkl"/>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Kluong phu"/>
      <sheetName val="Lan can"/>
      <sheetName val="Ho lan"/>
      <sheetName val="Coc tieu"/>
      <sheetName val="Bien bao"/>
      <sheetName val="Ranh"/>
      <sheetName val="Tuongchan"/>
      <sheetName val="Op mai 274"/>
      <sheetName val="Op mai 275"/>
      <sheetName val="Op mai 276"/>
      <sheetName val="Op mai 277"/>
      <sheetName val="Op mai 278"/>
      <sheetName val="Op mai 279"/>
      <sheetName val="Op mai 280"/>
      <sheetName val="Op mai 281"/>
      <sheetName val="Op mai 282"/>
      <sheetName val="Op mai 283"/>
      <sheetName val="Km274-Km275"/>
      <sheetName val="Km275-Km276"/>
      <sheetName val="Km276-Km277"/>
      <sheetName val="Km277-Km278"/>
      <sheetName val="Km278-Km279"/>
      <sheetName val="Km279-Km280"/>
      <sheetName val="Km280-Km281"/>
      <sheetName val="Km281-Km282"/>
      <sheetName val="Km282-Km283"/>
      <sheetName val="Km283-Km284"/>
      <sheetName val="Km284-Km285"/>
      <sheetName val="Nenduong"/>
      <sheetName val="Op mai 284"/>
      <sheetName val="Op mai"/>
      <sheetName val="Km274 - Km275"/>
      <sheetName val="Km275 - Km276"/>
      <sheetName val="Km276 - Km277"/>
      <sheetName val="Km277 - Km278 "/>
      <sheetName val="Km278 - Km279"/>
      <sheetName val="Km279 - Km280"/>
      <sheetName val="Km280 - Km281"/>
      <sheetName val="Km281 - Km282"/>
      <sheetName val="Km282 - Km283"/>
      <sheetName val="Km283 - Km284"/>
      <sheetName val="Km284 - Km285"/>
      <sheetName val="Tong hop Matduong"/>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Tong hop"/>
      <sheetName val="Tong hop (2)"/>
      <sheetName val="Cong"/>
      <sheetName val="Cong cu"/>
      <sheetName val="Dinhhinh"/>
      <sheetName val="Cot thep"/>
      <sheetName val="Cong tron D75"/>
      <sheetName val="Cong tron D100"/>
      <sheetName val="Cong tron D150"/>
      <sheetName val="Cong tron 2D150"/>
      <sheetName val="Cong ban 1,0x1,0"/>
      <sheetName val="Cong ban 1,0x1,2"/>
      <sheetName val="Cong hop 1,5x1,5"/>
      <sheetName val="Cong hop 2,0x1,5"/>
      <sheetName val="Cong hop 2,0x2,0"/>
      <sheetName val="10000000"/>
      <sheetName val="Napheo-SPP"/>
      <sheetName val="VPLaichau"/>
      <sheetName val="VPTruongson"/>
      <sheetName val="D9"/>
      <sheetName val="TLNamChim"/>
      <sheetName val="Dancau-Q.Ninh"/>
      <sheetName val="D91"/>
      <sheetName val="Kenhta-himlam"/>
      <sheetName val="TCQ5-"/>
      <sheetName val="HDkhoanduoc"/>
      <sheetName val="TCQ1-4"/>
      <sheetName val="Khac"/>
      <sheetName val="BaTrieu-L.son"/>
      <sheetName val="SBayDBien"/>
      <sheetName val="QL32YB(12)"/>
      <sheetName val="QL32AYB"/>
      <sheetName val="THSonNam"/>
      <sheetName val="Coquan"/>
      <sheetName val="Quoclo6mchau"/>
      <sheetName val="QLo4B-LS"/>
      <sheetName val="Phanthiet"/>
      <sheetName val="Muongnhe"/>
      <sheetName val="t1"/>
      <sheetName val=" t5"/>
      <sheetName val="t.4"/>
      <sheetName val=" t3 "/>
      <sheetName val="T2"/>
      <sheetName val="t"/>
      <sheetName val=" TH331"/>
      <sheetName val=" Minh ha"/>
      <sheetName val="HTay03"/>
      <sheetName val=" Ha Tay"/>
      <sheetName val="tw2"/>
      <sheetName val=" Vinhphuc"/>
      <sheetName val=" Nbinh"/>
      <sheetName val=" QVinh"/>
      <sheetName val=" TW1"/>
      <sheetName val="T.so thay doi"/>
      <sheetName val="BTHDT_DZcaothe"/>
      <sheetName val="BTHDT_TBA"/>
      <sheetName val="THXL_DZcaothe"/>
      <sheetName val="TN_DZcaothe"/>
      <sheetName val="b.THchitietDZCT"/>
      <sheetName val="tr_tinhDZcaothe"/>
      <sheetName val="THXL_TBA"/>
      <sheetName val="TN_TBA"/>
      <sheetName val="b.THchitietTBA"/>
      <sheetName val="tr_tinhTBA"/>
      <sheetName val="Khao sat"/>
      <sheetName val="TT khao sat"/>
      <sheetName val="Sheet6"/>
      <sheetName val="tb1"/>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TH"/>
      <sheetName val="Sheet10"/>
      <sheetName val="Sheet7"/>
      <sheetName val="KM"/>
      <sheetName val="KHOANMUC"/>
      <sheetName val="QTNC"/>
      <sheetName val="CPQL"/>
      <sheetName val="SANLUONG"/>
      <sheetName val="SSCP-SL"/>
      <sheetName val="CPSX"/>
      <sheetName val="KQKD"/>
      <sheetName val="CDSL (2)"/>
      <sheetName val="LuongT1"/>
      <sheetName val="LuongT2"/>
      <sheetName val="luongthang12"/>
      <sheetName val="LuongT11"/>
      <sheetName val="thang5"/>
      <sheetName val="T7"/>
      <sheetName val="T10"/>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HTSCD1"/>
      <sheetName val="KHTSCD2"/>
      <sheetName val="SoCaiTM"/>
      <sheetName val="NK"/>
      <sheetName val="PhieuKT"/>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rich Ngang"/>
      <sheetName val="Danh sach Rieng"/>
      <sheetName val="Dia Diem Thuc Tap"/>
      <sheetName val="De Tai Thuc Tap"/>
      <sheetName val="THVDT"/>
      <sheetName val="NCLD"/>
      <sheetName val="MMTB"/>
      <sheetName val="CFSX"/>
      <sheetName val="KQ"/>
      <sheetName val="DTSL"/>
      <sheetName val="XDCBK"/>
      <sheetName val="KHTSCD"/>
      <sheetName val="XDCB"/>
      <sheetName val="Congty"/>
      <sheetName val="VPPN"/>
      <sheetName val="XN74"/>
      <sheetName val="XN54"/>
      <sheetName val="XN33"/>
      <sheetName val="NK96"/>
      <sheetName val="XL4Test5"/>
      <sheetName val="CamPha"/>
      <sheetName val="MongCai"/>
      <sheetName val="20000000"/>
      <sheetName val="30000000"/>
      <sheetName val="40000000"/>
      <sheetName val="50000000"/>
      <sheetName val="60000000"/>
      <sheetName val="70000000"/>
      <sheetName val="GVL"/>
      <sheetName val="giai thich"/>
      <sheetName val="Heso"/>
      <sheetName val="CTDG"/>
      <sheetName val="DT - Ro"/>
      <sheetName val="TH - Ro "/>
      <sheetName val="GDT - Ro"/>
      <sheetName val="DT - TB"/>
      <sheetName val="TH - TB"/>
      <sheetName val="GDT - TB"/>
      <sheetName val="DT - NT"/>
      <sheetName val="TH - NT"/>
      <sheetName val="GDT - NT"/>
      <sheetName val="THGT"/>
      <sheetName val="cn"/>
      <sheetName val="ct"/>
      <sheetName val="Nc"/>
      <sheetName val="pt"/>
      <sheetName val="ql"/>
      <sheetName val="ql (2)"/>
      <sheetName val="4"/>
      <sheetName val="Sheet13"/>
      <sheetName val="Sheet14"/>
      <sheetName val="Sheet15"/>
      <sheetName val="Sheet16"/>
      <sheetName val=" KQTH quy hoach 135"/>
      <sheetName val="Bao cao KQTH quy hoach 135"/>
      <sheetName val="socai2003-6tc"/>
      <sheetName val="SCT Cong trinh"/>
      <sheetName val="06-2003 (2)"/>
      <sheetName val="CDPS 6tc"/>
      <sheetName val="SCT Nha thau"/>
      <sheetName val="socai2003 (6tc)dp"/>
      <sheetName val="socai2003 (6tc)"/>
      <sheetName val="CDPS 6tc (2)"/>
      <sheetName val="Thau"/>
      <sheetName val="CT-BT"/>
      <sheetName val="Xa"/>
      <sheetName val="Don gia CPM"/>
      <sheetName val="Tong Thieu HD cac CT-2001"/>
      <sheetName val="VL thieu HD - 2001"/>
      <sheetName val="Tong thieu HD cac CT - 2002"/>
      <sheetName val="Lan trai"/>
      <sheetName val="Van chuyen"/>
      <sheetName val="Vchuyen(C)"/>
      <sheetName val="HDong VC"/>
      <sheetName val="ThieuHD nam 2001"/>
      <sheetName val="CPChung"/>
      <sheetName val="Bang TH"/>
      <sheetName val="Tong Chinh"/>
      <sheetName val="000000000000"/>
      <sheetName val="100000000000"/>
      <sheetName val="200000000000"/>
      <sheetName val="300000000000"/>
      <sheetName val="Tonghop"/>
      <sheetName val="BC TH CK (2)"/>
      <sheetName val="BC TH CK"/>
      <sheetName val="BC6tT19 food"/>
      <sheetName val="BC6tT19"/>
      <sheetName val="BC6tT18"/>
      <sheetName val="BC6tT18 - Food"/>
      <sheetName val="CTTH"/>
      <sheetName val="BC6tT17"/>
      <sheetName val="BCCK 4"/>
      <sheetName val="BCFood- T16"/>
      <sheetName val="BC6tT16"/>
      <sheetName val="BCFood- T15"/>
      <sheetName val="BC6tT15"/>
      <sheetName val="BCFood- T14"/>
      <sheetName val="BC6tT14"/>
      <sheetName val="BCFood- T13"/>
      <sheetName val="BC6tT13"/>
      <sheetName val="THCK3"/>
      <sheetName val="BC6tT12"/>
      <sheetName val="BC6tT11"/>
      <sheetName val="BC6tT10"/>
      <sheetName val="BC6tT9"/>
      <sheetName val="TH CK2"/>
      <sheetName val="BC6tT8"/>
      <sheetName val="BC6tT7"/>
      <sheetName val="BC6tT5"/>
      <sheetName val="BC6tT52 (3)"/>
      <sheetName val="BCTH"/>
      <sheetName val="BC6tT4"/>
      <sheetName val="BC6tT3"/>
      <sheetName val="BC6tT2"/>
      <sheetName val="BC6tT1"/>
      <sheetName val="BC6tT52 (2)"/>
      <sheetName val="BC6tT52"/>
      <sheetName val="BC6tT51"/>
      <sheetName val="BC6tT50"/>
      <sheetName val="BC6tT49"/>
      <sheetName val="TCK 12"/>
      <sheetName val="BC6tT48"/>
      <sheetName val="BC6tT47"/>
      <sheetName val="BC6tT46"/>
      <sheetName val="BC6tT45"/>
      <sheetName val="Tong CK"/>
      <sheetName val="BC6tT44"/>
      <sheetName val="BC6tT43"/>
      <sheetName val="BC6t"/>
      <sheetName val="T42"/>
      <sheetName val="T41"/>
      <sheetName val="T40"/>
      <sheetName val="L-THANG03"/>
      <sheetName val="L-THANG04"/>
      <sheetName val="luongthuong"/>
      <sheetName val="tkcb-cnv"/>
      <sheetName val="KETQUAHOC"/>
      <sheetName val="KHACHSAN"/>
      <sheetName val="THANHTOAN"/>
      <sheetName val="BC-BANHANG"/>
      <sheetName val="DOANH SO"/>
      <sheetName val="BD-SINH VIEN"/>
      <sheetName val="luongsanpham"/>
      <sheetName val="TUYENSINH02"/>
      <sheetName val="cuocphi"/>
      <sheetName val="banhang"/>
      <sheetName val="bh-thang4"/>
      <sheetName val="T03 - 03"/>
      <sheetName val="AncaT03"/>
      <sheetName val="THL T03"/>
      <sheetName val="TTBC T03"/>
      <sheetName val="Luong noi Bo - T3"/>
      <sheetName val="Tong hop - T3"/>
      <sheetName val="Thuong Quy 3"/>
      <sheetName val="LBS"/>
      <sheetName val="Phu cap trach nhiem"/>
      <sheetName val="tmt4"/>
      <sheetName val="t3-01"/>
      <sheetName val="t4-01"/>
      <sheetName val="t5-01"/>
      <sheetName val="t6-01"/>
      <sheetName val="t7-01"/>
      <sheetName val="t8-01"/>
      <sheetName val="t9-01"/>
      <sheetName val="t10-01"/>
      <sheetName val="t11-01"/>
      <sheetName val="t12-"/>
      <sheetName val="t3"/>
      <sheetName val="t4"/>
      <sheetName val="t5"/>
      <sheetName val="t06"/>
      <sheetName val="t07"/>
      <sheetName val="t08"/>
      <sheetName val="t09"/>
      <sheetName val="t11"/>
      <sheetName val="t12"/>
      <sheetName val="0103"/>
      <sheetName val="0203"/>
      <sheetName val="th-nop"/>
      <sheetName val="D1"/>
      <sheetName val="D2"/>
      <sheetName val="D3"/>
      <sheetName val="D4"/>
      <sheetName val="D5"/>
      <sheetName val="D6"/>
      <sheetName val="Tay ninh"/>
      <sheetName val="A.Duc"/>
      <sheetName val="TH2003"/>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F ThanhTri"/>
      <sheetName val="F Gialam"/>
      <sheetName val="DG"/>
      <sheetName val="TH dam"/>
      <sheetName val="SX dam"/>
      <sheetName val="LD dam"/>
      <sheetName val="Bang gia VL"/>
      <sheetName val="Gia NC"/>
      <sheetName val="Gia may"/>
      <sheetName val="phan tich DG"/>
      <sheetName val="gia vat lieu"/>
      <sheetName val="gia xe may"/>
      <sheetName val="gia nhan cong"/>
      <sheetName val="bcth 05-04"/>
      <sheetName val="baocao 05-04"/>
      <sheetName val="bcth04-04"/>
      <sheetName val="baocao04-04"/>
      <sheetName val="bcth03-04"/>
      <sheetName val="baocao03-04"/>
      <sheetName val="bcth02-04"/>
      <sheetName val="baocao02-04"/>
      <sheetName val="bcth01-04"/>
      <sheetName val="baocao01-04"/>
      <sheetName val="Thi_sinh"/>
      <sheetName val="Luong"/>
      <sheetName val="HethongDebai"/>
      <sheetName val="TH131"/>
      <sheetName val="TH155&amp;156"/>
      <sheetName val="TH152"/>
      <sheetName val="TH153"/>
      <sheetName val="TH331"/>
      <sheetName val="KhoDL"/>
      <sheetName val="THSPHH"/>
      <sheetName val="THVL"/>
      <sheetName val="Chamcong"/>
      <sheetName val="DMTK"/>
      <sheetName val="DMKH"/>
      <sheetName val="DMNB"/>
      <sheetName val="DMNV"/>
      <sheetName val="Co~g hop 1,5x1,5"/>
      <sheetName val="T.K H.T.T5"/>
      <sheetName val="T.K T7"/>
      <sheetName val="TK T6"/>
      <sheetName val="T.K T5"/>
      <sheetName val="Bang thong ke hang ton"/>
      <sheetName val="thong ke "/>
      <sheetName val="T.KT04"/>
      <sheetName val="XXXXXX_xda24_X"/>
      <sheetName val="Nhap lieu"/>
      <sheetName val="PGT"/>
      <sheetName val="Tien dien"/>
      <sheetName val="Thue GTGT"/>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BangTH"/>
      <sheetName val="Xaylap "/>
      <sheetName val="Nhan cong"/>
      <sheetName val="Thietbi"/>
      <sheetName val="Diengiai"/>
      <sheetName val="Vanchuyen"/>
      <sheetName val="Bia1"/>
      <sheetName val="Bia"/>
      <sheetName val="THTBO"/>
      <sheetName val="XLAP"/>
      <sheetName val="th22"/>
      <sheetName val="CT22"/>
      <sheetName val="MuaVL_DZ"/>
      <sheetName val="LD&amp;TNTB"/>
      <sheetName val="TH_TBA"/>
      <sheetName val="MuaVL_bu"/>
      <sheetName val="MuaVL_TBA"/>
      <sheetName val="TBi"/>
      <sheetName val="XL_TN"/>
      <sheetName val="TN"/>
      <sheetName val="lietke_TBA"/>
      <sheetName val="lietke_DZ"/>
      <sheetName val="vc_Bocdo"/>
      <sheetName val="m3"/>
      <sheetName val="TK_TD"/>
      <sheetName val="Cap_dat"/>
      <sheetName val="TK _TK"/>
      <sheetName val="Cuoc89"/>
      <sheetName val="HHVt "/>
      <sheetName val="TH du toan "/>
      <sheetName val="Du toan "/>
      <sheetName val="C.Tinh"/>
      <sheetName val="TK_cap"/>
      <sheetName val="Ctieucnghe(12-03"/>
      <sheetName val="DmdbTVN"/>
      <sheetName val="Hsdancach"/>
      <sheetName val="TanLap"/>
      <sheetName val="CaoThang"/>
      <sheetName val="GiapKhau"/>
      <sheetName val="917"/>
      <sheetName val="CBTT"/>
      <sheetName val="TramKCS"/>
      <sheetName val="Tohop1(LD"/>
      <sheetName val="Tohop2(QL&amp;an"/>
      <sheetName val="ThunhapBQ"/>
      <sheetName val="QDgiao1"/>
      <sheetName val="So sanh"/>
      <sheetName val="NCxdcb"/>
      <sheetName val="[IBASE2.XLSѝTNHNoi"/>
      <sheetName val="GIA NUOC"/>
      <sheetName val="GIA DIEN THOAI"/>
      <sheetName val="GIA DIEN"/>
      <sheetName val="chiet tinh XD"/>
      <sheetName val="Triet T"/>
      <sheetName val="Phan tich gia"/>
      <sheetName val="pHAN CONG"/>
      <sheetName val="GIA XD"/>
      <sheetName val="CT 03"/>
      <sheetName val="TH 03"/>
      <sheetName val="Heso 3-2004 (3)"/>
      <sheetName val="Luong (2)"/>
      <sheetName val="heso T3"/>
      <sheetName val="heso T4"/>
      <sheetName val="heso T5"/>
      <sheetName val="Heso T6"/>
      <sheetName val="Heso T7"/>
      <sheetName val="Heso T8"/>
      <sheetName val="Heso T9"/>
      <sheetName val="Heso 2-2004"/>
      <sheetName val="Heso 3-2004"/>
      <sheetName val="Baocao"/>
      <sheetName val="Heso 3-2004 (2)"/>
      <sheetName val="HD1"/>
      <sheetName val="HD4"/>
      <sheetName val="HD3"/>
      <sheetName val="HD5"/>
      <sheetName val="HD7"/>
      <sheetName val="HD6"/>
      <sheetName val="HD2"/>
      <sheetName val="TH_BQ"/>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Km282-Km_x0003__x0000_3"/>
      <sheetName val="DTCT"/>
      <sheetName val="DATA"/>
      <sheetName val="Tkedotuoi"/>
      <sheetName val="Tkebactho"/>
      <sheetName val="nhan su"/>
      <sheetName val="2020"/>
      <sheetName val="luong cty"/>
      <sheetName val="bangluong"/>
      <sheetName val="Tkecong"/>
      <sheetName val="thunhap03"/>
      <sheetName val="thungoaiSCTX"/>
      <sheetName val="TRICH73"/>
      <sheetName val="tô rôiDY"/>
      <sheetName val="ATCANING"/>
      <sheetName val="KNH"/>
      <sheetName val="KVF"/>
      <sheetName val="Hoada"/>
      <sheetName val="Nguphuc"/>
      <sheetName val="TCH"/>
      <sheetName val="TTT"/>
      <sheetName val="TVK"/>
      <sheetName val="Tuichuom"/>
      <sheetName val="NKDT"/>
      <sheetName val="Vitagin"/>
      <sheetName val="NEW-PANEL"/>
      <sheetName val="PTVT"/>
      <sheetName val="THVT"/>
      <sheetName val="THQI"/>
      <sheetName val="T6"/>
      <sheetName val="THQII"/>
      <sheetName val="Trung"/>
      <sheetName val="THQIII"/>
      <sheetName val="THT nam 04"/>
      <sheetName val="T8-9)"/>
      <sheetName val="Chart3"/>
      <sheetName val="Chart2"/>
      <sheetName val="BaTrieu-L.con"/>
      <sheetName val="EDT - Ro"/>
      <sheetName val=".tuanM"/>
      <sheetName val="Sheed5"/>
      <sheetName val="TL"/>
      <sheetName val="GK"/>
      <sheetName val="CB"/>
      <sheetName val="VP"/>
      <sheetName val="Km274-Km274"/>
      <sheetName val="Km27'-Km278"/>
      <sheetName val="20+590"/>
      <sheetName val="20+1218"/>
      <sheetName val="22+456"/>
      <sheetName val="23+200"/>
      <sheetName val="23+327"/>
      <sheetName val="23+468"/>
      <sheetName val="23+563"/>
      <sheetName val="24+520"/>
      <sheetName val="25"/>
      <sheetName val="Luu goc"/>
      <sheetName val="km22+93.86-km22+121.86"/>
      <sheetName val="km22+177.14-km22+205.64"/>
      <sheetName val="Bang 20-25"/>
      <sheetName val="km22+267.96-km22+283.96"/>
      <sheetName val="km22+304.31-km22+344.31"/>
      <sheetName val="km22+460.92-km22+614.57"/>
      <sheetName val="km22+671.78-km22+713.32"/>
      <sheetName val="Dinh_ha nha"/>
      <sheetName val="[IBASE2.XLS}BHXH"/>
      <sheetName val="Nhap_lieu"/>
      <sheetName val="Khoiluong"/>
      <sheetName val="Vattu"/>
      <sheetName val="Trungchuyen"/>
      <sheetName val="Bu"/>
      <sheetName val="Chitiet"/>
      <sheetName val="tr_tinhDZc!othe"/>
      <sheetName val="t2_tinhTBA"/>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L18">
            <v>0</v>
          </cell>
          <cell r="AM18">
            <v>1</v>
          </cell>
          <cell r="AN18">
            <v>8.44</v>
          </cell>
          <cell r="AO18">
            <v>9</v>
          </cell>
          <cell r="AP18">
            <v>0</v>
          </cell>
          <cell r="AQ18">
            <v>45</v>
          </cell>
          <cell r="AR18">
            <v>42.22</v>
          </cell>
          <cell r="AS18">
            <v>0</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L24">
            <v>0</v>
          </cell>
          <cell r="AM24">
            <v>1</v>
          </cell>
          <cell r="AN24">
            <v>11.8</v>
          </cell>
          <cell r="AO24">
            <v>9.4</v>
          </cell>
          <cell r="AP24">
            <v>0</v>
          </cell>
          <cell r="AQ24">
            <v>36.44</v>
          </cell>
          <cell r="AR24">
            <v>37.229999999999997</v>
          </cell>
          <cell r="AS24">
            <v>0</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K27">
            <v>0</v>
          </cell>
          <cell r="AL27" t="str">
            <v>800</v>
          </cell>
          <cell r="AM27">
            <v>1</v>
          </cell>
          <cell r="AN27">
            <v>19.16</v>
          </cell>
          <cell r="AO27">
            <v>0</v>
          </cell>
          <cell r="AP27">
            <v>17.8</v>
          </cell>
          <cell r="AQ27">
            <v>26.1</v>
          </cell>
          <cell r="AR27">
            <v>0</v>
          </cell>
          <cell r="AS27">
            <v>37.869999999999997</v>
          </cell>
          <cell r="AT27">
            <v>500</v>
          </cell>
          <cell r="AU27">
            <v>0</v>
          </cell>
          <cell r="AV27">
            <v>674</v>
          </cell>
        </row>
        <row r="28">
          <cell r="AH28" t="str">
            <v>GP</v>
          </cell>
          <cell r="AI28" t="str">
            <v xml:space="preserve">GALVAN. STEEL SHEET EHULSION PAINT </v>
          </cell>
          <cell r="AJ28">
            <v>0</v>
          </cell>
          <cell r="AK28" t="str">
            <v>100(OM-12)</v>
          </cell>
          <cell r="AL28">
            <v>0</v>
          </cell>
          <cell r="AM28">
            <v>1</v>
          </cell>
          <cell r="AN28">
            <v>0</v>
          </cell>
          <cell r="AO28">
            <v>14.3</v>
          </cell>
          <cell r="AP28">
            <v>0</v>
          </cell>
          <cell r="AQ28">
            <v>0</v>
          </cell>
          <cell r="AR28">
            <v>47.55</v>
          </cell>
          <cell r="AS28">
            <v>0</v>
          </cell>
          <cell r="AT28">
            <v>0</v>
          </cell>
          <cell r="AU28">
            <v>680</v>
          </cell>
        </row>
        <row r="29">
          <cell r="AI29" t="str">
            <v xml:space="preserve">EPOXY RESIN </v>
          </cell>
        </row>
        <row r="30">
          <cell r="AH30" t="str">
            <v>ERLP</v>
          </cell>
          <cell r="AI30" t="str">
            <v xml:space="preserve">EPOXY RED LEAD PRIMER </v>
          </cell>
          <cell r="AJ30" t="str">
            <v>0401</v>
          </cell>
          <cell r="AK30" t="str">
            <v>1007(EP-01)</v>
          </cell>
          <cell r="AL30">
            <v>0</v>
          </cell>
          <cell r="AM30">
            <v>1</v>
          </cell>
          <cell r="AN30">
            <v>13.7</v>
          </cell>
          <cell r="AO30">
            <v>11.9</v>
          </cell>
          <cell r="AP30">
            <v>0</v>
          </cell>
          <cell r="AQ30">
            <v>41.61</v>
          </cell>
          <cell r="AR30">
            <v>47.9</v>
          </cell>
          <cell r="AS30">
            <v>0</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P36">
            <v>0</v>
          </cell>
          <cell r="AQ36">
            <v>50.63</v>
          </cell>
          <cell r="AR36">
            <v>52.63</v>
          </cell>
          <cell r="AS36">
            <v>0</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L39">
            <v>0</v>
          </cell>
          <cell r="AM39">
            <v>1</v>
          </cell>
          <cell r="AN39">
            <v>27.3</v>
          </cell>
          <cell r="AO39">
            <v>15.7</v>
          </cell>
          <cell r="AP39">
            <v>0</v>
          </cell>
          <cell r="AQ39">
            <v>40.29</v>
          </cell>
          <cell r="AR39">
            <v>38.22</v>
          </cell>
          <cell r="AS39">
            <v>0</v>
          </cell>
          <cell r="AT39">
            <v>1100</v>
          </cell>
          <cell r="AU39">
            <v>600</v>
          </cell>
        </row>
        <row r="40">
          <cell r="AH40" t="str">
            <v>HBEP</v>
          </cell>
          <cell r="AI40" t="str">
            <v>HIGH BUILD EPOXY POLYAMINE CURED</v>
          </cell>
          <cell r="AJ40" t="str">
            <v>4418(A-418)</v>
          </cell>
          <cell r="AK40" t="str">
            <v>1015</v>
          </cell>
          <cell r="AL40">
            <v>0</v>
          </cell>
          <cell r="AM40">
            <v>1</v>
          </cell>
          <cell r="AN40">
            <v>18.3</v>
          </cell>
          <cell r="AO40">
            <v>13.1</v>
          </cell>
          <cell r="AP40">
            <v>0</v>
          </cell>
          <cell r="AQ40">
            <v>65.569999999999993</v>
          </cell>
          <cell r="AR40">
            <v>83.97</v>
          </cell>
          <cell r="AS40">
            <v>0</v>
          </cell>
          <cell r="AT40">
            <v>1200</v>
          </cell>
          <cell r="AU40">
            <v>1100</v>
          </cell>
        </row>
        <row r="41">
          <cell r="AH41" t="str">
            <v>HSCP</v>
          </cell>
          <cell r="AI41" t="str">
            <v>HIGH SOILD EPOXY POLYAMINE CURED PRIMER</v>
          </cell>
          <cell r="AJ41" t="str">
            <v>4418(A-448)</v>
          </cell>
          <cell r="AK41">
            <v>1017</v>
          </cell>
          <cell r="AL41">
            <v>0</v>
          </cell>
          <cell r="AM41">
            <v>1</v>
          </cell>
          <cell r="AN41">
            <v>20.309999999999999</v>
          </cell>
          <cell r="AO41">
            <v>13.1</v>
          </cell>
          <cell r="AP41">
            <v>0</v>
          </cell>
          <cell r="AQ41">
            <v>64</v>
          </cell>
          <cell r="AR41">
            <v>83.97</v>
          </cell>
          <cell r="AS41">
            <v>0</v>
          </cell>
          <cell r="AT41">
            <v>1300</v>
          </cell>
          <cell r="AU41">
            <v>1100</v>
          </cell>
        </row>
        <row r="42">
          <cell r="AH42" t="str">
            <v>EEA</v>
          </cell>
          <cell r="AI42" t="str">
            <v>EPOXY ENAMEL AMINE ADDUCT CURED</v>
          </cell>
          <cell r="AJ42" t="str">
            <v>4450(A-500)</v>
          </cell>
          <cell r="AK42" t="str">
            <v>1014</v>
          </cell>
          <cell r="AL42">
            <v>0</v>
          </cell>
          <cell r="AM42">
            <v>1</v>
          </cell>
          <cell r="AN42">
            <v>23.8</v>
          </cell>
          <cell r="AO42">
            <v>11.4</v>
          </cell>
          <cell r="AP42">
            <v>0</v>
          </cell>
          <cell r="AQ42">
            <v>37.82</v>
          </cell>
          <cell r="AR42">
            <v>83.33</v>
          </cell>
          <cell r="AS42">
            <v>0</v>
          </cell>
          <cell r="AT42">
            <v>900</v>
          </cell>
          <cell r="AU42">
            <v>950</v>
          </cell>
        </row>
        <row r="43">
          <cell r="AH43" t="str">
            <v>NEP</v>
          </cell>
          <cell r="AI43" t="str">
            <v>NON-REACTIVE EPOXY PRIMER</v>
          </cell>
          <cell r="AJ43" t="str">
            <v>4405(A-505)</v>
          </cell>
          <cell r="AK43">
            <v>0</v>
          </cell>
          <cell r="AL43">
            <v>0</v>
          </cell>
          <cell r="AM43">
            <v>1</v>
          </cell>
          <cell r="AN43">
            <v>19.2</v>
          </cell>
          <cell r="AO43">
            <v>0</v>
          </cell>
          <cell r="AP43">
            <v>0</v>
          </cell>
          <cell r="AQ43">
            <v>41.67</v>
          </cell>
          <cell r="AR43">
            <v>0</v>
          </cell>
          <cell r="AS43">
            <v>0</v>
          </cell>
          <cell r="AT43">
            <v>800</v>
          </cell>
        </row>
        <row r="44">
          <cell r="AH44" t="str">
            <v>ZCOP</v>
          </cell>
          <cell r="AI44" t="str">
            <v xml:space="preserve">ZINC CHROMATE-RED OXIDE/EPOXY PRIMER </v>
          </cell>
          <cell r="AJ44" t="str">
            <v>4451(A-510)</v>
          </cell>
          <cell r="AK44" t="str">
            <v>1016</v>
          </cell>
          <cell r="AL44" t="str">
            <v>530</v>
          </cell>
          <cell r="AM44">
            <v>1</v>
          </cell>
          <cell r="AN44">
            <v>18.2</v>
          </cell>
          <cell r="AO44">
            <v>8.1999999999999993</v>
          </cell>
          <cell r="AP44">
            <v>15.5</v>
          </cell>
          <cell r="AQ44">
            <v>42.86</v>
          </cell>
          <cell r="AR44">
            <v>85.37</v>
          </cell>
          <cell r="AS44">
            <v>36.450000000000003</v>
          </cell>
          <cell r="AT44">
            <v>780</v>
          </cell>
          <cell r="AU44">
            <v>700</v>
          </cell>
          <cell r="AV44">
            <v>565</v>
          </cell>
        </row>
        <row r="45">
          <cell r="AH45" t="str">
            <v>EPC</v>
          </cell>
          <cell r="AI45" t="str">
            <v xml:space="preserve">EPOXY ENAMEL/POLYAMIDE CURED </v>
          </cell>
          <cell r="AJ45" t="str">
            <v>4415(A-515)</v>
          </cell>
          <cell r="AK45">
            <v>0</v>
          </cell>
          <cell r="AL45">
            <v>0</v>
          </cell>
          <cell r="AM45">
            <v>1</v>
          </cell>
          <cell r="AN45">
            <v>19.8</v>
          </cell>
          <cell r="AO45">
            <v>0</v>
          </cell>
          <cell r="AP45">
            <v>0</v>
          </cell>
          <cell r="AQ45">
            <v>42.93</v>
          </cell>
          <cell r="AR45">
            <v>0</v>
          </cell>
          <cell r="AS45">
            <v>0</v>
          </cell>
          <cell r="AT45">
            <v>850</v>
          </cell>
        </row>
        <row r="46">
          <cell r="AH46" t="str">
            <v>4425(A-525)</v>
          </cell>
          <cell r="AI46" t="str">
            <v>EPOXY NON-SKID SURFACING</v>
          </cell>
          <cell r="AJ46" t="str">
            <v>4425(A-525)</v>
          </cell>
          <cell r="AK46" t="str">
            <v>1018</v>
          </cell>
          <cell r="AL46">
            <v>0</v>
          </cell>
          <cell r="AM46">
            <v>1</v>
          </cell>
          <cell r="AN46">
            <v>18</v>
          </cell>
          <cell r="AO46">
            <v>31.3</v>
          </cell>
          <cell r="AP46">
            <v>0</v>
          </cell>
          <cell r="AQ46">
            <v>37.78</v>
          </cell>
          <cell r="AR46">
            <v>47.92</v>
          </cell>
          <cell r="AS46">
            <v>0</v>
          </cell>
          <cell r="AT46">
            <v>680</v>
          </cell>
          <cell r="AU46">
            <v>1500</v>
          </cell>
        </row>
        <row r="47">
          <cell r="AH47" t="str">
            <v>EPAP</v>
          </cell>
          <cell r="AI47" t="str">
            <v>EPOXY-POLYAMIDE,ALLOY PRIMER.</v>
          </cell>
          <cell r="AJ47" t="str">
            <v>4465(A-650)</v>
          </cell>
          <cell r="AK47">
            <v>1020</v>
          </cell>
          <cell r="AL47">
            <v>0</v>
          </cell>
          <cell r="AM47">
            <v>1</v>
          </cell>
          <cell r="AN47">
            <v>21</v>
          </cell>
          <cell r="AO47">
            <v>26.92</v>
          </cell>
          <cell r="AP47">
            <v>0</v>
          </cell>
          <cell r="AQ47">
            <v>42.86</v>
          </cell>
          <cell r="AR47">
            <v>13</v>
          </cell>
          <cell r="AS47">
            <v>0</v>
          </cell>
          <cell r="AT47">
            <v>900</v>
          </cell>
          <cell r="AU47">
            <v>350</v>
          </cell>
        </row>
        <row r="48">
          <cell r="AI48" t="str">
            <v>LEAD SILICO CHROMATE EP.PRI./POLYAMIDE CURED</v>
          </cell>
          <cell r="AJ48" t="str">
            <v>4430(A-530)</v>
          </cell>
          <cell r="AK48">
            <v>0</v>
          </cell>
          <cell r="AL48">
            <v>0</v>
          </cell>
          <cell r="AM48">
            <v>1</v>
          </cell>
          <cell r="AN48">
            <v>21.97</v>
          </cell>
          <cell r="AO48">
            <v>0</v>
          </cell>
          <cell r="AP48">
            <v>0</v>
          </cell>
          <cell r="AQ48">
            <v>37.78</v>
          </cell>
          <cell r="AR48">
            <v>0</v>
          </cell>
          <cell r="AS48">
            <v>0</v>
          </cell>
          <cell r="AT48">
            <v>830</v>
          </cell>
        </row>
        <row r="49">
          <cell r="AH49" t="str">
            <v>ERLP</v>
          </cell>
          <cell r="AI49" t="str">
            <v>EPOXY RED LEAD POLYAMIDE CURED PRIMER</v>
          </cell>
          <cell r="AJ49" t="str">
            <v>4440(A-540)</v>
          </cell>
          <cell r="AK49" t="str">
            <v>1051</v>
          </cell>
          <cell r="AL49">
            <v>0</v>
          </cell>
          <cell r="AM49">
            <v>1</v>
          </cell>
          <cell r="AN49">
            <v>19.399999999999999</v>
          </cell>
          <cell r="AO49">
            <v>15.8</v>
          </cell>
          <cell r="AP49">
            <v>0</v>
          </cell>
          <cell r="AQ49">
            <v>42.78</v>
          </cell>
          <cell r="AR49">
            <v>43.04</v>
          </cell>
          <cell r="AS49">
            <v>0</v>
          </cell>
          <cell r="AT49">
            <v>830</v>
          </cell>
          <cell r="AU49">
            <v>680</v>
          </cell>
        </row>
        <row r="50">
          <cell r="AH50" t="str">
            <v>EROP</v>
          </cell>
          <cell r="AI50" t="str">
            <v>RED LEAD-RED OXIDE EP./POLYAMIDE CURED PRI.</v>
          </cell>
          <cell r="AJ50" t="str">
            <v>4445(A-545)</v>
          </cell>
          <cell r="AK50" t="str">
            <v>1060</v>
          </cell>
          <cell r="AL50">
            <v>0</v>
          </cell>
          <cell r="AM50">
            <v>1</v>
          </cell>
          <cell r="AN50">
            <v>18.7</v>
          </cell>
          <cell r="AO50">
            <v>20.9</v>
          </cell>
          <cell r="AP50">
            <v>0</v>
          </cell>
          <cell r="AQ50">
            <v>42.78</v>
          </cell>
          <cell r="AR50">
            <v>28.71</v>
          </cell>
          <cell r="AS50">
            <v>0</v>
          </cell>
          <cell r="AT50">
            <v>800</v>
          </cell>
          <cell r="AU50">
            <v>600</v>
          </cell>
        </row>
        <row r="51">
          <cell r="AH51" t="str">
            <v>ETC</v>
          </cell>
          <cell r="AI51" t="str">
            <v>TAR EPOXY COATING/AMINE CURED</v>
          </cell>
          <cell r="AJ51" t="str">
            <v>4460(A-560)</v>
          </cell>
          <cell r="AK51" t="str">
            <v>1070(EP-10)</v>
          </cell>
          <cell r="AL51">
            <v>0</v>
          </cell>
          <cell r="AM51">
            <v>1</v>
          </cell>
          <cell r="AN51">
            <v>11.69</v>
          </cell>
          <cell r="AO51">
            <v>12.2</v>
          </cell>
          <cell r="AP51">
            <v>0</v>
          </cell>
          <cell r="AQ51">
            <v>42.78</v>
          </cell>
          <cell r="AR51">
            <v>57.38</v>
          </cell>
          <cell r="AS51">
            <v>0</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L53">
            <v>0</v>
          </cell>
          <cell r="AM53">
            <v>1</v>
          </cell>
          <cell r="AN53">
            <v>12.6</v>
          </cell>
          <cell r="AO53">
            <v>32.1</v>
          </cell>
          <cell r="AP53">
            <v>0</v>
          </cell>
          <cell r="AQ53">
            <v>55.56</v>
          </cell>
          <cell r="AR53">
            <v>42.37</v>
          </cell>
          <cell r="AS53">
            <v>0</v>
          </cell>
          <cell r="AT53">
            <v>700</v>
          </cell>
          <cell r="AU53">
            <v>1360</v>
          </cell>
        </row>
        <row r="54">
          <cell r="AH54" t="str">
            <v>EPF</v>
          </cell>
          <cell r="AI54" t="str">
            <v>EPOXY-POLYAMINE,FINISH</v>
          </cell>
          <cell r="AJ54" t="str">
            <v>4465(A-650)</v>
          </cell>
          <cell r="AK54" t="str">
            <v>SP-08</v>
          </cell>
          <cell r="AL54">
            <v>0</v>
          </cell>
          <cell r="AM54">
            <v>1</v>
          </cell>
          <cell r="AN54">
            <v>21</v>
          </cell>
          <cell r="AO54">
            <v>24.4</v>
          </cell>
          <cell r="AP54">
            <v>0</v>
          </cell>
          <cell r="AQ54">
            <v>42.86</v>
          </cell>
          <cell r="AR54">
            <v>25</v>
          </cell>
          <cell r="AS54">
            <v>0</v>
          </cell>
          <cell r="AT54">
            <v>900</v>
          </cell>
          <cell r="AU54">
            <v>610</v>
          </cell>
        </row>
        <row r="55">
          <cell r="AH55" t="str">
            <v>EPRLP</v>
          </cell>
          <cell r="AI55" t="str">
            <v>EPOXY/POLYAMINE,RED LEAD PRIMER</v>
          </cell>
          <cell r="AJ55" t="str">
            <v>4570(A-700)</v>
          </cell>
          <cell r="AK55" t="str">
            <v>SP-09</v>
          </cell>
          <cell r="AL55">
            <v>0</v>
          </cell>
          <cell r="AM55">
            <v>1</v>
          </cell>
          <cell r="AN55">
            <v>21</v>
          </cell>
          <cell r="AO55">
            <v>32</v>
          </cell>
          <cell r="AP55">
            <v>0</v>
          </cell>
          <cell r="AQ55">
            <v>42.86</v>
          </cell>
          <cell r="AR55">
            <v>23.75</v>
          </cell>
          <cell r="AS55">
            <v>0</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K64">
            <v>0</v>
          </cell>
          <cell r="AL64" t="str">
            <v>531</v>
          </cell>
          <cell r="AM64">
            <v>1</v>
          </cell>
          <cell r="AN64">
            <v>13.4</v>
          </cell>
          <cell r="AO64">
            <v>0</v>
          </cell>
          <cell r="AP64">
            <v>14.5</v>
          </cell>
          <cell r="AQ64">
            <v>37.31</v>
          </cell>
          <cell r="AR64">
            <v>0</v>
          </cell>
          <cell r="AS64">
            <v>36.409999999999997</v>
          </cell>
          <cell r="AT64">
            <v>500</v>
          </cell>
          <cell r="AU64">
            <v>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K66">
            <v>0</v>
          </cell>
          <cell r="AL66" t="str">
            <v>500</v>
          </cell>
          <cell r="AM66">
            <v>1</v>
          </cell>
          <cell r="AN66">
            <v>17.2</v>
          </cell>
          <cell r="AO66">
            <v>0</v>
          </cell>
          <cell r="AP66">
            <v>15</v>
          </cell>
          <cell r="AQ66">
            <v>37.79</v>
          </cell>
          <cell r="AR66">
            <v>0</v>
          </cell>
          <cell r="AS66">
            <v>30.4</v>
          </cell>
          <cell r="AT66">
            <v>650</v>
          </cell>
          <cell r="AU66">
            <v>0</v>
          </cell>
          <cell r="AV66">
            <v>456</v>
          </cell>
        </row>
        <row r="67">
          <cell r="AH67" t="str">
            <v>CRROP</v>
          </cell>
          <cell r="AI67" t="str">
            <v xml:space="preserve">CHLORINATED RUBBER RED LEAD-RED OXIDE PRIMER </v>
          </cell>
          <cell r="AJ67" t="str">
            <v>4576(C-760)</v>
          </cell>
          <cell r="AK67">
            <v>0</v>
          </cell>
          <cell r="AL67" t="str">
            <v>550</v>
          </cell>
          <cell r="AM67">
            <v>1</v>
          </cell>
          <cell r="AN67">
            <v>15.9</v>
          </cell>
          <cell r="AO67">
            <v>0</v>
          </cell>
          <cell r="AP67">
            <v>14.8</v>
          </cell>
          <cell r="AQ67">
            <v>38.99</v>
          </cell>
          <cell r="AR67">
            <v>0</v>
          </cell>
          <cell r="AS67">
            <v>33.78</v>
          </cell>
          <cell r="AT67">
            <v>620</v>
          </cell>
          <cell r="AU67">
            <v>0</v>
          </cell>
          <cell r="AV67">
            <v>500</v>
          </cell>
        </row>
        <row r="68">
          <cell r="AH68" t="str">
            <v>VZCP</v>
          </cell>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0">
          <cell r="AH70" t="str">
            <v>HF400</v>
          </cell>
          <cell r="AI70" t="str">
            <v>HEAT-RESISTING PAINT 400'C ALUM. SERIES.</v>
          </cell>
          <cell r="AJ70" t="str">
            <v>0654</v>
          </cell>
          <cell r="AK70" t="str">
            <v>1503</v>
          </cell>
          <cell r="AV70">
            <v>406</v>
          </cell>
        </row>
        <row r="71">
          <cell r="AI71" t="str">
            <v xml:space="preserve">SILICONE RESIN </v>
          </cell>
          <cell r="AT71">
            <v>440</v>
          </cell>
        </row>
        <row r="72">
          <cell r="AH72" t="str">
            <v>HP200</v>
          </cell>
          <cell r="AI72" t="str">
            <v>HEAT-RESISTING PRIMER 200'C ,SILICONE SERIES.</v>
          </cell>
          <cell r="AJ72" t="str">
            <v>0631</v>
          </cell>
          <cell r="AK72" t="str">
            <v>1512</v>
          </cell>
          <cell r="AL72">
            <v>0</v>
          </cell>
          <cell r="AM72">
            <v>1</v>
          </cell>
          <cell r="AN72">
            <v>16.5</v>
          </cell>
          <cell r="AO72">
            <v>26.2</v>
          </cell>
          <cell r="AP72">
            <v>0</v>
          </cell>
          <cell r="AQ72">
            <v>36.36</v>
          </cell>
          <cell r="AR72">
            <v>38.17</v>
          </cell>
          <cell r="AS72">
            <v>0</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L74">
            <v>0</v>
          </cell>
          <cell r="AM74">
            <v>1</v>
          </cell>
          <cell r="AN74">
            <v>35.799999999999997</v>
          </cell>
          <cell r="AO74">
            <v>34.1</v>
          </cell>
          <cell r="AP74">
            <v>0</v>
          </cell>
          <cell r="AQ74">
            <v>36.31</v>
          </cell>
          <cell r="AR74">
            <v>38.119999999999997</v>
          </cell>
          <cell r="AS74">
            <v>0</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L76">
            <v>0</v>
          </cell>
          <cell r="AM76">
            <v>1</v>
          </cell>
          <cell r="AN76">
            <v>17.5</v>
          </cell>
          <cell r="AO76">
            <v>27.3</v>
          </cell>
          <cell r="AP76">
            <v>0</v>
          </cell>
          <cell r="AQ76">
            <v>30.29</v>
          </cell>
          <cell r="AR76">
            <v>28.57</v>
          </cell>
          <cell r="AS76">
            <v>0</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L78">
            <v>0</v>
          </cell>
          <cell r="AM78">
            <v>1</v>
          </cell>
          <cell r="AN78">
            <v>51.61</v>
          </cell>
          <cell r="AO78">
            <v>59.4</v>
          </cell>
          <cell r="AP78">
            <v>0</v>
          </cell>
          <cell r="AQ78">
            <v>25.19</v>
          </cell>
          <cell r="AR78">
            <v>28.62</v>
          </cell>
          <cell r="AS78">
            <v>0</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L80">
            <v>0</v>
          </cell>
          <cell r="AM80">
            <v>1</v>
          </cell>
          <cell r="AN80">
            <v>51.61</v>
          </cell>
          <cell r="AO80">
            <v>68</v>
          </cell>
          <cell r="AP80">
            <v>0</v>
          </cell>
          <cell r="AQ80">
            <v>25.19</v>
          </cell>
          <cell r="AR80">
            <v>10</v>
          </cell>
          <cell r="AS80">
            <v>0</v>
          </cell>
          <cell r="AT80">
            <v>1300</v>
          </cell>
          <cell r="AU80">
            <v>680</v>
          </cell>
        </row>
        <row r="81">
          <cell r="AI81" t="str">
            <v>RED LEAD PRIMER</v>
          </cell>
          <cell r="AJ81" t="str">
            <v>0102</v>
          </cell>
          <cell r="AK81" t="str">
            <v>906(OP-92)</v>
          </cell>
          <cell r="AL81" t="str">
            <v>220</v>
          </cell>
          <cell r="AM81">
            <v>1</v>
          </cell>
          <cell r="AN81">
            <v>8.7799999999999994</v>
          </cell>
          <cell r="AO81">
            <v>10</v>
          </cell>
          <cell r="AP81">
            <v>12.4</v>
          </cell>
          <cell r="AQ81">
            <v>47.83</v>
          </cell>
          <cell r="AR81">
            <v>42</v>
          </cell>
          <cell r="AS81">
            <v>38.71</v>
          </cell>
          <cell r="AT81">
            <v>420</v>
          </cell>
          <cell r="AU81">
            <v>420</v>
          </cell>
          <cell r="AV81">
            <v>480</v>
          </cell>
        </row>
        <row r="82">
          <cell r="AI82" t="str">
            <v xml:space="preserve">POLY-VINYL BUTYRAL RESIN (PVB) </v>
          </cell>
          <cell r="AJ82">
            <v>0</v>
          </cell>
          <cell r="AK82">
            <v>0</v>
          </cell>
          <cell r="AL82">
            <v>0</v>
          </cell>
          <cell r="AM82">
            <v>0</v>
          </cell>
          <cell r="AN82">
            <v>0</v>
          </cell>
          <cell r="AO82">
            <v>0</v>
          </cell>
          <cell r="AP82">
            <v>0</v>
          </cell>
          <cell r="AQ82">
            <v>0</v>
          </cell>
          <cell r="AR82">
            <v>0</v>
          </cell>
          <cell r="AS82">
            <v>0</v>
          </cell>
          <cell r="AT82">
            <v>540</v>
          </cell>
          <cell r="AU82">
            <v>570</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L84">
            <v>0</v>
          </cell>
          <cell r="AM84">
            <v>1</v>
          </cell>
          <cell r="AN84">
            <v>24.5</v>
          </cell>
          <cell r="AO84">
            <v>28.8</v>
          </cell>
          <cell r="AP84">
            <v>0</v>
          </cell>
          <cell r="AQ84">
            <v>22.04</v>
          </cell>
          <cell r="AR84">
            <v>19.79</v>
          </cell>
          <cell r="AS84">
            <v>0</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L86">
            <v>0</v>
          </cell>
          <cell r="AM86">
            <v>1</v>
          </cell>
          <cell r="AN86">
            <v>29.1</v>
          </cell>
          <cell r="AO86">
            <v>26.21</v>
          </cell>
          <cell r="AP86">
            <v>0</v>
          </cell>
          <cell r="AQ86">
            <v>18.899999999999999</v>
          </cell>
          <cell r="AR86">
            <v>19.079999999999998</v>
          </cell>
          <cell r="AS86">
            <v>0</v>
          </cell>
          <cell r="AT86">
            <v>550</v>
          </cell>
          <cell r="AU86">
            <v>500</v>
          </cell>
        </row>
        <row r="87">
          <cell r="AI87" t="str">
            <v>PIGMENTED PVC VINYL FINISH</v>
          </cell>
          <cell r="AJ87" t="str">
            <v>4340(U-400)</v>
          </cell>
          <cell r="AK87" t="str">
            <v>SP34(VA-51)</v>
          </cell>
          <cell r="AL87">
            <v>0</v>
          </cell>
          <cell r="AM87">
            <v>1</v>
          </cell>
          <cell r="AN87">
            <v>21.2</v>
          </cell>
          <cell r="AO87">
            <v>27.3</v>
          </cell>
          <cell r="AP87">
            <v>0</v>
          </cell>
          <cell r="AQ87">
            <v>30.19</v>
          </cell>
          <cell r="AR87">
            <v>19.78</v>
          </cell>
          <cell r="AS87">
            <v>0</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L93">
            <v>0</v>
          </cell>
          <cell r="AM93">
            <v>1</v>
          </cell>
          <cell r="AN93">
            <v>46.3</v>
          </cell>
          <cell r="AO93">
            <v>56.2</v>
          </cell>
          <cell r="AP93">
            <v>0</v>
          </cell>
          <cell r="AQ93">
            <v>30.24</v>
          </cell>
          <cell r="AR93">
            <v>30.25</v>
          </cell>
          <cell r="AS93">
            <v>0</v>
          </cell>
          <cell r="AT93">
            <v>1400</v>
          </cell>
          <cell r="AU93">
            <v>1700</v>
          </cell>
        </row>
        <row r="94">
          <cell r="AI94" t="str">
            <v>POLYURETHANE TANK LINING</v>
          </cell>
          <cell r="AJ94" t="str">
            <v>4230(I-310)</v>
          </cell>
          <cell r="AK94" t="str">
            <v>733</v>
          </cell>
          <cell r="AL94">
            <v>0</v>
          </cell>
          <cell r="AM94">
            <v>1</v>
          </cell>
          <cell r="AN94">
            <v>37</v>
          </cell>
          <cell r="AO94">
            <v>19.8</v>
          </cell>
          <cell r="AP94">
            <v>0</v>
          </cell>
          <cell r="AQ94">
            <v>37.840000000000003</v>
          </cell>
          <cell r="AR94">
            <v>28.79</v>
          </cell>
          <cell r="AS94">
            <v>0</v>
          </cell>
          <cell r="AT94">
            <v>1400</v>
          </cell>
          <cell r="AU94">
            <v>570</v>
          </cell>
        </row>
        <row r="95">
          <cell r="AI95" t="str">
            <v>NON-REACTIVE POLYURETHANE PRIMER</v>
          </cell>
          <cell r="AJ95" t="str">
            <v>4239(I-350)</v>
          </cell>
          <cell r="AK95">
            <v>0</v>
          </cell>
          <cell r="AL95">
            <v>0</v>
          </cell>
          <cell r="AM95">
            <v>1</v>
          </cell>
          <cell r="AN95">
            <v>18</v>
          </cell>
          <cell r="AO95">
            <v>0</v>
          </cell>
          <cell r="AP95">
            <v>0</v>
          </cell>
          <cell r="AQ95">
            <v>55.56</v>
          </cell>
          <cell r="AR95">
            <v>0</v>
          </cell>
          <cell r="AS95">
            <v>0</v>
          </cell>
          <cell r="AT95">
            <v>1000</v>
          </cell>
        </row>
        <row r="96">
          <cell r="AI96" t="str">
            <v>CLEAR POLYURETHANE FINISH</v>
          </cell>
          <cell r="AJ96" t="str">
            <v>4235(I-390)</v>
          </cell>
          <cell r="AK96" t="str">
            <v>1101</v>
          </cell>
          <cell r="AL96">
            <v>0</v>
          </cell>
          <cell r="AM96">
            <v>1</v>
          </cell>
          <cell r="AN96">
            <v>31.7</v>
          </cell>
          <cell r="AO96">
            <v>17</v>
          </cell>
          <cell r="AP96">
            <v>0</v>
          </cell>
          <cell r="AQ96">
            <v>37.85</v>
          </cell>
          <cell r="AR96">
            <v>26.47</v>
          </cell>
          <cell r="AS96">
            <v>0</v>
          </cell>
          <cell r="AT96">
            <v>1200</v>
          </cell>
          <cell r="AU96">
            <v>450</v>
          </cell>
        </row>
        <row r="97">
          <cell r="AI97" t="str">
            <v>URETHANE CHROMATE PRIMER</v>
          </cell>
          <cell r="AJ97" t="str">
            <v>4420(A-200)</v>
          </cell>
          <cell r="AK97" t="str">
            <v>1106</v>
          </cell>
          <cell r="AL97">
            <v>0</v>
          </cell>
          <cell r="AM97">
            <v>1</v>
          </cell>
          <cell r="AN97">
            <v>21.6</v>
          </cell>
          <cell r="AO97">
            <v>12.5</v>
          </cell>
          <cell r="AP97">
            <v>0</v>
          </cell>
          <cell r="AQ97">
            <v>37.04</v>
          </cell>
          <cell r="AR97">
            <v>24</v>
          </cell>
          <cell r="AS97">
            <v>0</v>
          </cell>
          <cell r="AT97">
            <v>800</v>
          </cell>
          <cell r="AU97">
            <v>300</v>
          </cell>
        </row>
        <row r="98">
          <cell r="AI98" t="str">
            <v>ZINC TETROXYCHROMATE BUTYRAL ETCH PRIMER</v>
          </cell>
          <cell r="AJ98" t="str">
            <v>4322(U-220)</v>
          </cell>
          <cell r="AK98" t="str">
            <v>738</v>
          </cell>
          <cell r="AL98">
            <v>0</v>
          </cell>
          <cell r="AM98">
            <v>1</v>
          </cell>
          <cell r="AN98">
            <v>58.41</v>
          </cell>
          <cell r="AO98">
            <v>69.59</v>
          </cell>
          <cell r="AP98">
            <v>0</v>
          </cell>
          <cell r="AQ98">
            <v>8.56</v>
          </cell>
          <cell r="AR98">
            <v>28.74</v>
          </cell>
          <cell r="AS98">
            <v>0</v>
          </cell>
          <cell r="AT98">
            <v>500</v>
          </cell>
          <cell r="AU98">
            <v>2000</v>
          </cell>
        </row>
        <row r="100">
          <cell r="AI100" t="str">
            <v>MASONRY &amp; ACRYLIC PAINT</v>
          </cell>
        </row>
        <row r="101">
          <cell r="AI101" t="str">
            <v>SOLVENT BASE MASONRY PRIMER</v>
          </cell>
          <cell r="AJ101" t="str">
            <v>1541</v>
          </cell>
          <cell r="AK101">
            <v>0</v>
          </cell>
          <cell r="AL101" t="str">
            <v>140</v>
          </cell>
          <cell r="AM101">
            <v>1</v>
          </cell>
          <cell r="AN101">
            <v>9.6999999999999993</v>
          </cell>
          <cell r="AO101">
            <v>0</v>
          </cell>
          <cell r="AP101">
            <v>14</v>
          </cell>
          <cell r="AQ101">
            <v>40.21</v>
          </cell>
          <cell r="AR101">
            <v>0</v>
          </cell>
          <cell r="AS101">
            <v>30.36</v>
          </cell>
          <cell r="AT101">
            <v>390</v>
          </cell>
          <cell r="AU101">
            <v>0</v>
          </cell>
          <cell r="AV101">
            <v>425</v>
          </cell>
        </row>
        <row r="102">
          <cell r="AI102" t="str">
            <v>WATER BASE MASONRY PRIMER</v>
          </cell>
          <cell r="AJ102" t="str">
            <v>1546</v>
          </cell>
          <cell r="AK102">
            <v>0</v>
          </cell>
          <cell r="AL102" t="str">
            <v>140-1</v>
          </cell>
          <cell r="AM102">
            <v>1</v>
          </cell>
          <cell r="AN102">
            <v>8.1999999999999993</v>
          </cell>
          <cell r="AO102">
            <v>0</v>
          </cell>
          <cell r="AP102">
            <v>12</v>
          </cell>
          <cell r="AQ102">
            <v>40.24</v>
          </cell>
          <cell r="AR102">
            <v>0</v>
          </cell>
          <cell r="AS102">
            <v>33.83</v>
          </cell>
          <cell r="AT102">
            <v>330</v>
          </cell>
          <cell r="AU102">
            <v>0</v>
          </cell>
          <cell r="AV102">
            <v>406</v>
          </cell>
        </row>
        <row r="103">
          <cell r="AI103" t="str">
            <v>WATER BASE MASONRY PAINT</v>
          </cell>
          <cell r="AJ103" t="str">
            <v>1556</v>
          </cell>
          <cell r="AK103">
            <v>0</v>
          </cell>
          <cell r="AL103">
            <v>0</v>
          </cell>
          <cell r="AM103">
            <v>1</v>
          </cell>
          <cell r="AN103">
            <v>11.9</v>
          </cell>
          <cell r="AO103">
            <v>0</v>
          </cell>
          <cell r="AP103">
            <v>0</v>
          </cell>
          <cell r="AQ103">
            <v>36.97</v>
          </cell>
          <cell r="AR103">
            <v>0</v>
          </cell>
          <cell r="AS103">
            <v>0</v>
          </cell>
          <cell r="AT103">
            <v>440</v>
          </cell>
        </row>
        <row r="104">
          <cell r="AH104" t="str">
            <v>1656</v>
          </cell>
          <cell r="AI104" t="str">
            <v xml:space="preserve">ACRYLIC EMULSION PAINT </v>
          </cell>
          <cell r="AJ104" t="str">
            <v>1656</v>
          </cell>
          <cell r="AK104">
            <v>0</v>
          </cell>
          <cell r="AL104">
            <v>0</v>
          </cell>
          <cell r="AM104">
            <v>1</v>
          </cell>
          <cell r="AN104">
            <v>9.4</v>
          </cell>
          <cell r="AO104">
            <v>0</v>
          </cell>
          <cell r="AP104">
            <v>25.8</v>
          </cell>
          <cell r="AQ104">
            <v>38.299999999999997</v>
          </cell>
          <cell r="AR104">
            <v>0</v>
          </cell>
          <cell r="AS104">
            <v>34.880000000000003</v>
          </cell>
          <cell r="AT104">
            <v>360</v>
          </cell>
          <cell r="AU104">
            <v>0</v>
          </cell>
          <cell r="AV104">
            <v>900</v>
          </cell>
        </row>
        <row r="105">
          <cell r="AI105" t="str">
            <v xml:space="preserve">EMULSION PAINT </v>
          </cell>
          <cell r="AJ105" t="str">
            <v>1657</v>
          </cell>
          <cell r="AK105">
            <v>0</v>
          </cell>
          <cell r="AL105" t="str">
            <v>130</v>
          </cell>
          <cell r="AM105">
            <v>1</v>
          </cell>
          <cell r="AN105">
            <v>6.4</v>
          </cell>
          <cell r="AO105">
            <v>0</v>
          </cell>
          <cell r="AP105">
            <v>5.8</v>
          </cell>
          <cell r="AQ105">
            <v>40.630000000000003</v>
          </cell>
          <cell r="AR105">
            <v>0</v>
          </cell>
          <cell r="AS105">
            <v>34.83</v>
          </cell>
          <cell r="AT105">
            <v>260</v>
          </cell>
          <cell r="AU105">
            <v>0</v>
          </cell>
          <cell r="AV105">
            <v>202</v>
          </cell>
        </row>
        <row r="107">
          <cell r="AI107" t="str">
            <v>OTHER PAINT</v>
          </cell>
        </row>
        <row r="108">
          <cell r="AH108" t="str">
            <v>AO</v>
          </cell>
          <cell r="AI108" t="str">
            <v>AMERLOCK-400 100,</v>
          </cell>
          <cell r="AJ108">
            <v>0</v>
          </cell>
          <cell r="AK108">
            <v>0</v>
          </cell>
          <cell r="AL108">
            <v>0</v>
          </cell>
          <cell r="AM108">
            <v>1</v>
          </cell>
          <cell r="AN108">
            <v>0</v>
          </cell>
          <cell r="AO108">
            <v>35</v>
          </cell>
          <cell r="AP108">
            <v>0</v>
          </cell>
          <cell r="AQ108">
            <v>0</v>
          </cell>
          <cell r="AR108">
            <v>21</v>
          </cell>
          <cell r="AS108">
            <v>0</v>
          </cell>
          <cell r="AT108">
            <v>0</v>
          </cell>
          <cell r="AU108">
            <v>735</v>
          </cell>
        </row>
        <row r="109">
          <cell r="AI109" t="str">
            <v>BLACK VARNISH</v>
          </cell>
          <cell r="AJ109" t="str">
            <v>1727</v>
          </cell>
          <cell r="AK109">
            <v>0</v>
          </cell>
          <cell r="AL109" t="str">
            <v>170</v>
          </cell>
          <cell r="AM109">
            <v>1</v>
          </cell>
          <cell r="AN109">
            <v>5.8</v>
          </cell>
          <cell r="AO109">
            <v>0</v>
          </cell>
          <cell r="AP109">
            <v>6.2</v>
          </cell>
          <cell r="AQ109">
            <v>34.479999999999997</v>
          </cell>
          <cell r="AR109">
            <v>0</v>
          </cell>
          <cell r="AS109">
            <v>26.94</v>
          </cell>
          <cell r="AT109">
            <v>200</v>
          </cell>
          <cell r="AU109">
            <v>0</v>
          </cell>
          <cell r="AV109">
            <v>167</v>
          </cell>
        </row>
        <row r="110">
          <cell r="AI110" t="str">
            <v>NEO WATER PROOF COATING</v>
          </cell>
          <cell r="AJ110" t="str">
            <v>1728</v>
          </cell>
          <cell r="AK110" t="str">
            <v>1018</v>
          </cell>
          <cell r="AL110" t="str">
            <v>160</v>
          </cell>
          <cell r="AM110">
            <v>1</v>
          </cell>
          <cell r="AN110">
            <v>4.4000000000000004</v>
          </cell>
          <cell r="AO110">
            <v>0</v>
          </cell>
          <cell r="AP110">
            <v>6.7</v>
          </cell>
          <cell r="AQ110">
            <v>227.27</v>
          </cell>
          <cell r="AR110">
            <v>0</v>
          </cell>
          <cell r="AS110">
            <v>28.81</v>
          </cell>
          <cell r="AT110">
            <v>1000</v>
          </cell>
          <cell r="AU110">
            <v>0</v>
          </cell>
          <cell r="AV110">
            <v>193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refreshError="1"/>
      <sheetData sheetId="180" refreshError="1"/>
      <sheetData sheetId="181" refreshError="1"/>
      <sheetData sheetId="182" refreshError="1"/>
      <sheetData sheetId="183" refreshError="1"/>
      <sheetData sheetId="184" refreshError="1"/>
      <sheetData sheetId="185"/>
      <sheetData sheetId="186"/>
      <sheetData sheetId="187"/>
      <sheetData sheetId="188"/>
      <sheetData sheetId="189"/>
      <sheetData sheetId="190"/>
      <sheetData sheetId="19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refreshError="1"/>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refreshError="1"/>
      <sheetData sheetId="564" refreshError="1"/>
      <sheetData sheetId="565" refreshError="1"/>
      <sheetData sheetId="566" refreshError="1"/>
      <sheetData sheetId="567" refreshError="1"/>
      <sheetData sheetId="568" refreshError="1"/>
      <sheetData sheetId="569" refreshError="1"/>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sheetData sheetId="714"/>
      <sheetData sheetId="715"/>
      <sheetData sheetId="716"/>
      <sheetData sheetId="717"/>
      <sheetData sheetId="718"/>
      <sheetData sheetId="719"/>
      <sheetData sheetId="720"/>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sheetData sheetId="739"/>
      <sheetData sheetId="740" refreshError="1"/>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refreshError="1"/>
      <sheetData sheetId="764"/>
      <sheetData sheetId="765"/>
      <sheetData sheetId="766"/>
      <sheetData sheetId="767"/>
      <sheetData sheetId="768"/>
      <sheetData sheetId="769"/>
      <sheetData sheetId="770"/>
      <sheetData sheetId="771"/>
      <sheetData sheetId="772" refreshError="1"/>
      <sheetData sheetId="773" refreshError="1"/>
      <sheetData sheetId="774" refreshError="1"/>
      <sheetData sheetId="775"/>
      <sheetData sheetId="776"/>
      <sheetData sheetId="777"/>
      <sheetData sheetId="778"/>
      <sheetData sheetId="779"/>
      <sheetData sheetId="780"/>
      <sheetData sheetId="781"/>
      <sheetData sheetId="782"/>
      <sheetData sheetId="783"/>
      <sheetData sheetId="784"/>
      <sheetData sheetId="785" refreshError="1"/>
      <sheetData sheetId="786" refreshError="1"/>
      <sheetData sheetId="787" refreshError="1"/>
      <sheetData sheetId="788" refreshError="1"/>
      <sheetData sheetId="789" refreshError="1"/>
      <sheetData sheetId="790" refreshError="1"/>
      <sheetData sheetId="791" refreshError="1"/>
      <sheetData sheetId="792"/>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sheetData sheetId="803"/>
      <sheetData sheetId="804"/>
      <sheetData sheetId="805"/>
      <sheetData sheetId="806"/>
      <sheetData sheetId="807"/>
      <sheetData sheetId="808"/>
      <sheetData sheetId="809"/>
      <sheetData sheetId="810" refreshError="1"/>
      <sheetData sheetId="811"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
      <sheetName val="M, MM"/>
      <sheetName val="BB"/>
      <sheetName val="BB-1"/>
      <sheetName val=" BB-2"/>
      <sheetName val="CC"/>
      <sheetName val="CC-1"/>
      <sheetName val="CC-2"/>
      <sheetName val="CC-3-1"/>
      <sheetName val="PP"/>
      <sheetName val="PP-1"/>
      <sheetName val="PP-2"/>
      <sheetName val="10"/>
      <sheetName val="70"/>
      <sheetName val="RCD 5- (APPENDIX 1)"/>
      <sheetName val="CA"/>
      <sheetName val="BPR"/>
      <sheetName val="PAYROLL"/>
      <sheetName val="Reimbursements"/>
      <sheetName val="CA Sheet"/>
      <sheetName val="5 Analysis"/>
      <sheetName val="detailed"/>
      <sheetName val="IBASE"/>
      <sheetName val="Sheet1"/>
      <sheetName val="d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Ls_XLB_WorkbookFile"/>
      <sheetName val="Ls_AgXLB_WorkbookFile"/>
      <sheetName val="Ls_XlbFormatTables"/>
      <sheetName val="Info"/>
      <sheetName val="Chart of Accounts"/>
      <sheetName val="Account Balances"/>
      <sheetName val="Balance Sheet"/>
      <sheetName val="Profit and Loss"/>
      <sheetName val="P&amp;L Consolidated"/>
      <sheetName val="Debtors Inquiry"/>
      <sheetName val="Ledger Listing"/>
      <sheetName val="P&amp;L Forecast"/>
      <sheetName val="Trial Balance"/>
      <sheetName val="Assets Register"/>
      <sheetName val="Aged Creditors"/>
      <sheetName val="Quarterly P&amp;L"/>
    </sheetNames>
    <sheetDataSet>
      <sheetData sheetId="0">
        <row r="2">
          <cell r="F2" t="str">
            <v>Vision for SunSystems 426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ey1"/>
      <sheetName val="Survey Participants"/>
      <sheetName val="Assumptions"/>
      <sheetName val="Worksheet (3)"/>
      <sheetName val="MKT Reference Pay"/>
      <sheetName val="Chart_GP_SF"/>
      <sheetName val="Chart_TAC_SF"/>
      <sheetName val="Chart_GP_CR"/>
      <sheetName val="Chart_TAC_CR"/>
      <sheetName val="Chart_SF VS CR"/>
      <sheetName val="WB Emp. List"/>
      <sheetName val="Treasury Emp.List"/>
      <sheetName val="Support Function Emp. List"/>
      <sheetName val="Sheet1"/>
      <sheetName val="Summary"/>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01"/>
      <sheetName val="TB-02"/>
      <sheetName val="TB-03"/>
      <sheetName val="TB-04"/>
      <sheetName val="TB-05"/>
      <sheetName val="TB-06"/>
      <sheetName val="TB-07"/>
      <sheetName val="TB-08"/>
      <sheetName val="TB-09"/>
      <sheetName val="TB-10"/>
      <sheetName val="TB-11"/>
      <sheetName val="TB-12"/>
      <sheetName val="Consol"/>
    </sheetNames>
    <sheetDataSet>
      <sheetData sheetId="0" refreshError="1">
        <row r="12">
          <cell r="G12" t="str">
            <v>111100</v>
          </cell>
          <cell r="H12" t="str">
            <v>Tieàn Vieät nam-HCM</v>
          </cell>
          <cell r="I12"/>
          <cell r="J12" t="str">
            <v>B</v>
          </cell>
          <cell r="K12">
            <v>82706880</v>
          </cell>
          <cell r="L12">
            <v>82706880</v>
          </cell>
          <cell r="M12">
            <v>42778299</v>
          </cell>
          <cell r="N12">
            <v>-31552005</v>
          </cell>
          <cell r="O12">
            <v>11226294</v>
          </cell>
          <cell r="P12">
            <v>93933174</v>
          </cell>
        </row>
        <row r="13">
          <cell r="G13" t="str">
            <v>111101</v>
          </cell>
          <cell r="H13" t="str">
            <v>Tieàn Vieät nam-HN</v>
          </cell>
          <cell r="I13"/>
          <cell r="J13" t="str">
            <v>B</v>
          </cell>
          <cell r="K13">
            <v>377678</v>
          </cell>
          <cell r="L13">
            <v>377678</v>
          </cell>
          <cell r="M13">
            <v>60000000</v>
          </cell>
          <cell r="N13">
            <v>-55903952</v>
          </cell>
          <cell r="O13">
            <v>4096048</v>
          </cell>
          <cell r="P13">
            <v>4473726</v>
          </cell>
        </row>
        <row r="14">
          <cell r="G14"/>
          <cell r="H14"/>
          <cell r="I14">
            <v>111</v>
          </cell>
          <cell r="J14"/>
          <cell r="K14">
            <v>83084558</v>
          </cell>
          <cell r="L14">
            <v>83084558</v>
          </cell>
          <cell r="M14">
            <v>102778299</v>
          </cell>
          <cell r="N14">
            <v>-87455957</v>
          </cell>
          <cell r="O14">
            <v>15322342</v>
          </cell>
          <cell r="P14">
            <v>98406900</v>
          </cell>
        </row>
        <row r="15">
          <cell r="G15" t="str">
            <v>112110</v>
          </cell>
          <cell r="H15" t="str">
            <v>Tieàn göûi N/haøng VND BIDV</v>
          </cell>
          <cell r="I15"/>
          <cell r="J15" t="str">
            <v>B</v>
          </cell>
          <cell r="K15">
            <v>0</v>
          </cell>
          <cell r="L15">
            <v>0</v>
          </cell>
          <cell r="O15">
            <v>0</v>
          </cell>
          <cell r="P15">
            <v>0</v>
          </cell>
        </row>
        <row r="16">
          <cell r="G16" t="str">
            <v>112111</v>
          </cell>
          <cell r="H16" t="str">
            <v>Tieàn göûi N/haøng VND-EximBan</v>
          </cell>
          <cell r="I16"/>
          <cell r="J16" t="str">
            <v>B</v>
          </cell>
          <cell r="K16">
            <v>19715805</v>
          </cell>
          <cell r="L16">
            <v>19715805</v>
          </cell>
          <cell r="M16">
            <v>18751081694</v>
          </cell>
          <cell r="N16">
            <v>-18508942616</v>
          </cell>
          <cell r="O16">
            <v>242139078</v>
          </cell>
          <cell r="P16">
            <v>261854883</v>
          </cell>
        </row>
        <row r="17">
          <cell r="G17" t="str">
            <v>112120</v>
          </cell>
          <cell r="H17" t="str">
            <v>Tgöûi ttbt VND-BIDV Tdoanh Ny</v>
          </cell>
          <cell r="I17"/>
          <cell r="J17" t="str">
            <v>B</v>
          </cell>
          <cell r="K17">
            <v>129288826</v>
          </cell>
          <cell r="L17">
            <v>129288826</v>
          </cell>
          <cell r="M17">
            <v>267199</v>
          </cell>
          <cell r="O17">
            <v>267199</v>
          </cell>
          <cell r="P17">
            <v>129556025</v>
          </cell>
        </row>
        <row r="18">
          <cell r="G18" t="str">
            <v>112121</v>
          </cell>
          <cell r="H18" t="str">
            <v>Tgöûi Nh VND-Exim Töï doanh</v>
          </cell>
          <cell r="I18"/>
          <cell r="J18" t="str">
            <v>B</v>
          </cell>
          <cell r="K18">
            <v>0</v>
          </cell>
          <cell r="L18">
            <v>0</v>
          </cell>
          <cell r="M18">
            <v>466572990552</v>
          </cell>
          <cell r="N18">
            <v>-466572990552</v>
          </cell>
          <cell r="O18">
            <v>0</v>
          </cell>
          <cell r="P18">
            <v>0</v>
          </cell>
        </row>
        <row r="19">
          <cell r="G19" t="str">
            <v>112123</v>
          </cell>
          <cell r="H19" t="str">
            <v>Tgöûi ttbt VND-BIDVTdoanh UPCO</v>
          </cell>
          <cell r="I19"/>
          <cell r="J19" t="str">
            <v>B</v>
          </cell>
          <cell r="K19">
            <v>35638296</v>
          </cell>
          <cell r="L19">
            <v>35638296</v>
          </cell>
          <cell r="M19">
            <v>612094052</v>
          </cell>
          <cell r="N19">
            <v>-306000000</v>
          </cell>
          <cell r="O19">
            <v>306094052</v>
          </cell>
          <cell r="P19">
            <v>341732348</v>
          </cell>
        </row>
        <row r="20">
          <cell r="G20" t="str">
            <v>112124</v>
          </cell>
          <cell r="H20" t="str">
            <v>Tgöûi Nh VND-Exim Tdoanh-SPTC</v>
          </cell>
          <cell r="I20"/>
          <cell r="J20" t="str">
            <v>B</v>
          </cell>
          <cell r="K20">
            <v>589577067</v>
          </cell>
          <cell r="L20">
            <v>589577067</v>
          </cell>
          <cell r="M20">
            <v>414734909304</v>
          </cell>
          <cell r="N20">
            <v>-415324486371</v>
          </cell>
          <cell r="O20">
            <v>-589577067</v>
          </cell>
          <cell r="P20">
            <v>0</v>
          </cell>
        </row>
        <row r="21">
          <cell r="G21" t="str">
            <v>112130</v>
          </cell>
          <cell r="H21" t="str">
            <v>Tieàn göûi Ngaân haøng VND SCB</v>
          </cell>
          <cell r="I21"/>
          <cell r="J21" t="str">
            <v>B</v>
          </cell>
          <cell r="K21">
            <v>3761900</v>
          </cell>
          <cell r="L21">
            <v>3761900</v>
          </cell>
          <cell r="O21">
            <v>0</v>
          </cell>
          <cell r="P21">
            <v>3761900</v>
          </cell>
        </row>
        <row r="22">
          <cell r="G22" t="str">
            <v>112150</v>
          </cell>
          <cell r="H22" t="str">
            <v>Tieàn göûi NH VND VPBank</v>
          </cell>
          <cell r="I22"/>
          <cell r="J22" t="str">
            <v>B</v>
          </cell>
          <cell r="K22">
            <v>966386</v>
          </cell>
          <cell r="L22">
            <v>966386</v>
          </cell>
          <cell r="M22">
            <v>30503750000</v>
          </cell>
          <cell r="N22">
            <v>-30503750000</v>
          </cell>
          <cell r="O22">
            <v>0</v>
          </cell>
          <cell r="P22">
            <v>966386</v>
          </cell>
        </row>
        <row r="23">
          <cell r="G23" t="str">
            <v>112211</v>
          </cell>
          <cell r="H23" t="str">
            <v>Tieàn göûi Nghaøng USD Exim</v>
          </cell>
          <cell r="I23"/>
          <cell r="J23" t="str">
            <v>B</v>
          </cell>
          <cell r="K23">
            <v>744600870</v>
          </cell>
          <cell r="L23">
            <v>744600870</v>
          </cell>
          <cell r="M23">
            <v>192270</v>
          </cell>
          <cell r="O23">
            <v>192270</v>
          </cell>
          <cell r="P23">
            <v>744793140</v>
          </cell>
        </row>
        <row r="24">
          <cell r="G24"/>
          <cell r="H24"/>
          <cell r="I24">
            <v>112</v>
          </cell>
          <cell r="J24"/>
          <cell r="K24">
            <v>1523549150</v>
          </cell>
          <cell r="L24">
            <v>1523549150</v>
          </cell>
          <cell r="M24">
            <v>931175285071</v>
          </cell>
          <cell r="N24">
            <v>-931216169539</v>
          </cell>
          <cell r="O24">
            <v>-40884468</v>
          </cell>
          <cell r="P24">
            <v>1482664682</v>
          </cell>
        </row>
        <row r="25">
          <cell r="G25" t="str">
            <v>113110</v>
          </cell>
          <cell r="H25" t="str">
            <v>Tieàn göûi N/haøng VND BIDV</v>
          </cell>
          <cell r="I25"/>
          <cell r="J25" t="str">
            <v>B</v>
          </cell>
          <cell r="K25">
            <v>0</v>
          </cell>
          <cell r="L25">
            <v>0</v>
          </cell>
          <cell r="O25">
            <v>0</v>
          </cell>
          <cell r="P25">
            <v>0</v>
          </cell>
        </row>
        <row r="26">
          <cell r="G26" t="str">
            <v>113111</v>
          </cell>
          <cell r="H26" t="str">
            <v>Tieàn göûi N/haøng VND-EximBan</v>
          </cell>
          <cell r="I26"/>
          <cell r="J26" t="str">
            <v>B</v>
          </cell>
          <cell r="K26">
            <v>0</v>
          </cell>
          <cell r="L26">
            <v>0</v>
          </cell>
          <cell r="M26">
            <v>100000000</v>
          </cell>
          <cell r="N26">
            <v>-100000000</v>
          </cell>
          <cell r="O26">
            <v>0</v>
          </cell>
          <cell r="P26">
            <v>0</v>
          </cell>
        </row>
        <row r="27">
          <cell r="G27" t="str">
            <v>113120</v>
          </cell>
          <cell r="H27" t="str">
            <v>Tgöûi Nh VND-BIDV Töï doanh</v>
          </cell>
          <cell r="I27"/>
          <cell r="J27" t="str">
            <v>B</v>
          </cell>
          <cell r="K27">
            <v>0</v>
          </cell>
          <cell r="L27">
            <v>0</v>
          </cell>
          <cell r="O27">
            <v>0</v>
          </cell>
          <cell r="P27">
            <v>0</v>
          </cell>
        </row>
        <row r="28">
          <cell r="G28"/>
          <cell r="H28"/>
          <cell r="I28">
            <v>113</v>
          </cell>
          <cell r="J28"/>
          <cell r="K28">
            <v>0</v>
          </cell>
          <cell r="L28">
            <v>0</v>
          </cell>
          <cell r="M28">
            <v>100000000</v>
          </cell>
          <cell r="N28">
            <v>-100000000</v>
          </cell>
          <cell r="O28">
            <v>0</v>
          </cell>
          <cell r="P28">
            <v>0</v>
          </cell>
        </row>
        <row r="29">
          <cell r="G29" t="str">
            <v>118100</v>
          </cell>
          <cell r="H29" t="str">
            <v>Tgöûi ttbt gdCk cty Ck-Ny</v>
          </cell>
          <cell r="I29"/>
          <cell r="J29" t="str">
            <v>B</v>
          </cell>
          <cell r="K29">
            <v>0</v>
          </cell>
          <cell r="L29">
            <v>0</v>
          </cell>
          <cell r="O29">
            <v>0</v>
          </cell>
          <cell r="P29">
            <v>0</v>
          </cell>
        </row>
        <row r="30">
          <cell r="G30" t="str">
            <v>118110</v>
          </cell>
          <cell r="H30" t="str">
            <v>Tgöûi ttbt gdCk cty Ck-UPCOM</v>
          </cell>
          <cell r="I30"/>
          <cell r="J30" t="str">
            <v>B</v>
          </cell>
          <cell r="K30">
            <v>0</v>
          </cell>
          <cell r="L30">
            <v>0</v>
          </cell>
          <cell r="O30">
            <v>0</v>
          </cell>
          <cell r="P30">
            <v>0</v>
          </cell>
        </row>
        <row r="31">
          <cell r="G31" t="str">
            <v>118210</v>
          </cell>
          <cell r="H31" t="str">
            <v>Tg t/t b/tröø gdCk Ñt VN -Ny</v>
          </cell>
          <cell r="I31"/>
          <cell r="J31" t="str">
            <v>B</v>
          </cell>
          <cell r="K31">
            <v>303289737</v>
          </cell>
          <cell r="L31">
            <v>303289737</v>
          </cell>
          <cell r="M31">
            <v>711656861745</v>
          </cell>
          <cell r="N31">
            <v>-711655971000</v>
          </cell>
          <cell r="O31">
            <v>890745</v>
          </cell>
          <cell r="P31">
            <v>304180482</v>
          </cell>
        </row>
        <row r="32">
          <cell r="G32" t="str">
            <v>118211</v>
          </cell>
          <cell r="H32" t="str">
            <v>Tieàn göûi gdCknhaø Ñt-Exim</v>
          </cell>
          <cell r="I32"/>
          <cell r="J32" t="str">
            <v>B</v>
          </cell>
          <cell r="K32">
            <v>314385</v>
          </cell>
          <cell r="L32">
            <v>314385</v>
          </cell>
          <cell r="M32">
            <v>915201123054</v>
          </cell>
          <cell r="N32">
            <v>-915200588753</v>
          </cell>
          <cell r="O32">
            <v>534301</v>
          </cell>
          <cell r="P32">
            <v>848686</v>
          </cell>
        </row>
        <row r="33">
          <cell r="G33" t="str">
            <v>118212</v>
          </cell>
          <cell r="H33" t="str">
            <v>Tieàn göûi gdCknhaø Ñt-DongA</v>
          </cell>
          <cell r="I33"/>
          <cell r="J33" t="str">
            <v>B</v>
          </cell>
          <cell r="K33">
            <v>0</v>
          </cell>
          <cell r="L33">
            <v>0</v>
          </cell>
          <cell r="O33">
            <v>0</v>
          </cell>
          <cell r="P33">
            <v>0</v>
          </cell>
        </row>
        <row r="34">
          <cell r="G34" t="str">
            <v>118213</v>
          </cell>
          <cell r="H34" t="str">
            <v>Tieàn göûi gdCknhaø Ñt-BIDV</v>
          </cell>
          <cell r="I34"/>
          <cell r="J34" t="str">
            <v>B</v>
          </cell>
          <cell r="K34">
            <v>4562687156</v>
          </cell>
          <cell r="L34">
            <v>4562687156</v>
          </cell>
          <cell r="M34">
            <v>2097695938</v>
          </cell>
          <cell r="N34">
            <v>-6582147713</v>
          </cell>
          <cell r="O34">
            <v>-4484451775</v>
          </cell>
          <cell r="P34">
            <v>78235381</v>
          </cell>
        </row>
        <row r="35">
          <cell r="G35" t="str">
            <v>118214</v>
          </cell>
          <cell r="H35" t="str">
            <v>Tg t/t b/tröø gdCk Ñt VN -UPCO</v>
          </cell>
          <cell r="I35"/>
          <cell r="J35" t="str">
            <v>B</v>
          </cell>
          <cell r="K35">
            <v>38738907</v>
          </cell>
          <cell r="L35">
            <v>38738907</v>
          </cell>
          <cell r="M35">
            <v>900317272</v>
          </cell>
          <cell r="N35">
            <v>-938867500</v>
          </cell>
          <cell r="O35">
            <v>-38550228</v>
          </cell>
          <cell r="P35">
            <v>188679</v>
          </cell>
        </row>
        <row r="36">
          <cell r="G36" t="str">
            <v>118215</v>
          </cell>
          <cell r="H36" t="str">
            <v>Tieàn göûi gdck -General Exim</v>
          </cell>
          <cell r="I36"/>
          <cell r="J36" t="str">
            <v>B</v>
          </cell>
          <cell r="K36">
            <v>0</v>
          </cell>
          <cell r="L36">
            <v>0</v>
          </cell>
          <cell r="O36">
            <v>0</v>
          </cell>
          <cell r="P36">
            <v>0</v>
          </cell>
        </row>
        <row r="37">
          <cell r="G37" t="str">
            <v>118216</v>
          </cell>
          <cell r="H37" t="str">
            <v>Tgi gdCknhaø Ñt-Exim DN</v>
          </cell>
          <cell r="I37"/>
          <cell r="J37" t="str">
            <v>B</v>
          </cell>
          <cell r="K37">
            <v>1523938236</v>
          </cell>
          <cell r="L37">
            <v>1523938236</v>
          </cell>
          <cell r="M37">
            <v>51117250546</v>
          </cell>
          <cell r="N37">
            <v>-50394741721</v>
          </cell>
          <cell r="O37">
            <v>722508825</v>
          </cell>
          <cell r="P37">
            <v>2246447061</v>
          </cell>
        </row>
        <row r="38">
          <cell r="G38" t="str">
            <v>118217</v>
          </cell>
          <cell r="H38" t="str">
            <v>Tieàn göûi gdCk Margin-Exim</v>
          </cell>
          <cell r="I38"/>
          <cell r="J38" t="str">
            <v>B</v>
          </cell>
          <cell r="K38">
            <v>9867210695</v>
          </cell>
          <cell r="L38">
            <v>9867210695</v>
          </cell>
          <cell r="M38">
            <v>83142569772</v>
          </cell>
          <cell r="N38">
            <v>-78918447659</v>
          </cell>
          <cell r="O38">
            <v>4224122113</v>
          </cell>
          <cell r="P38">
            <v>14091332808</v>
          </cell>
        </row>
        <row r="39">
          <cell r="G39" t="str">
            <v>118218</v>
          </cell>
          <cell r="H39" t="str">
            <v>Tieàn göûi gdCk General-Tech</v>
          </cell>
          <cell r="I39"/>
          <cell r="J39" t="str">
            <v>B</v>
          </cell>
          <cell r="K39">
            <v>1000000</v>
          </cell>
          <cell r="L39">
            <v>1000000</v>
          </cell>
          <cell r="M39">
            <v>267</v>
          </cell>
          <cell r="N39">
            <v>-22000</v>
          </cell>
          <cell r="O39">
            <v>-21733</v>
          </cell>
          <cell r="P39">
            <v>978267</v>
          </cell>
        </row>
        <row r="40">
          <cell r="G40" t="str">
            <v>118220</v>
          </cell>
          <cell r="H40" t="str">
            <v>Tg t/t b/tröø gdCk nhaø Ñt NN</v>
          </cell>
          <cell r="I40"/>
          <cell r="J40" t="str">
            <v>B</v>
          </cell>
          <cell r="K40">
            <v>0</v>
          </cell>
          <cell r="L40">
            <v>0</v>
          </cell>
          <cell r="O40">
            <v>0</v>
          </cell>
          <cell r="P40">
            <v>0</v>
          </cell>
        </row>
        <row r="41">
          <cell r="G41" t="str">
            <v>118230</v>
          </cell>
          <cell r="H41" t="str">
            <v>TK nhaän coå,traùi töùc BIDV</v>
          </cell>
          <cell r="I41"/>
          <cell r="J41" t="str">
            <v>B</v>
          </cell>
          <cell r="K41">
            <v>12772747</v>
          </cell>
          <cell r="L41">
            <v>12772747</v>
          </cell>
          <cell r="M41">
            <v>13723473397</v>
          </cell>
          <cell r="N41">
            <v>-13723664056</v>
          </cell>
          <cell r="O41">
            <v>-190659</v>
          </cell>
          <cell r="P41">
            <v>12582088</v>
          </cell>
        </row>
        <row r="42">
          <cell r="G42" t="str">
            <v>118290</v>
          </cell>
          <cell r="H42" t="str">
            <v>Tg t/t b/tröø gdCk-BIDV</v>
          </cell>
          <cell r="I42"/>
          <cell r="J42" t="str">
            <v>B</v>
          </cell>
          <cell r="K42">
            <v>0</v>
          </cell>
          <cell r="L42">
            <v>0</v>
          </cell>
          <cell r="M42">
            <v>1266483350556</v>
          </cell>
          <cell r="N42">
            <v>-1266483350556</v>
          </cell>
          <cell r="O42">
            <v>0</v>
          </cell>
          <cell r="P42">
            <v>0</v>
          </cell>
        </row>
        <row r="43">
          <cell r="G43" t="str">
            <v>118310</v>
          </cell>
          <cell r="H43" t="str">
            <v>Tg t/t b/tröø gdCk Ñt NN-Ny</v>
          </cell>
          <cell r="I43"/>
          <cell r="J43" t="str">
            <v>B</v>
          </cell>
          <cell r="K43">
            <v>7797484</v>
          </cell>
          <cell r="L43">
            <v>7797484</v>
          </cell>
          <cell r="M43">
            <v>13210844848</v>
          </cell>
          <cell r="N43">
            <v>-13210888000</v>
          </cell>
          <cell r="O43">
            <v>-43152</v>
          </cell>
          <cell r="P43">
            <v>7754332</v>
          </cell>
        </row>
        <row r="44">
          <cell r="G44" t="str">
            <v>118311</v>
          </cell>
          <cell r="H44" t="str">
            <v>Tg t/t b/tröø gdCk Ñt NN-UPCOM</v>
          </cell>
          <cell r="I44"/>
          <cell r="J44" t="str">
            <v>B</v>
          </cell>
          <cell r="K44">
            <v>3431865</v>
          </cell>
          <cell r="L44">
            <v>3431865</v>
          </cell>
          <cell r="M44">
            <v>976979626</v>
          </cell>
          <cell r="N44">
            <v>-938970000</v>
          </cell>
          <cell r="O44">
            <v>38009626</v>
          </cell>
          <cell r="P44">
            <v>41441491</v>
          </cell>
        </row>
        <row r="45">
          <cell r="G45"/>
          <cell r="H45"/>
          <cell r="I45">
            <v>118</v>
          </cell>
          <cell r="J45"/>
          <cell r="K45">
            <v>16321181212</v>
          </cell>
          <cell r="L45">
            <v>16321181212</v>
          </cell>
          <cell r="M45">
            <v>3058510467021</v>
          </cell>
          <cell r="N45">
            <v>-3058047658958</v>
          </cell>
          <cell r="O45">
            <v>462808063</v>
          </cell>
          <cell r="P45">
            <v>16783989275</v>
          </cell>
        </row>
        <row r="46">
          <cell r="G46" t="str">
            <v>121130</v>
          </cell>
          <cell r="H46" t="str">
            <v>C/p tdoanh-Nieâm yeát-Cost</v>
          </cell>
          <cell r="I46"/>
          <cell r="J46" t="str">
            <v>B</v>
          </cell>
          <cell r="K46">
            <v>6605500</v>
          </cell>
          <cell r="L46">
            <v>6605500</v>
          </cell>
          <cell r="M46">
            <v>248650</v>
          </cell>
          <cell r="N46">
            <v>-312550</v>
          </cell>
          <cell r="O46">
            <v>-63900</v>
          </cell>
          <cell r="P46">
            <v>6541600</v>
          </cell>
        </row>
        <row r="47">
          <cell r="G47" t="str">
            <v>121140</v>
          </cell>
          <cell r="H47" t="str">
            <v>Cphieáutdoanh-chöa n/yeát Repo</v>
          </cell>
          <cell r="I47"/>
          <cell r="J47" t="str">
            <v>B</v>
          </cell>
          <cell r="K47">
            <v>0</v>
          </cell>
          <cell r="L47">
            <v>0</v>
          </cell>
          <cell r="O47">
            <v>0</v>
          </cell>
          <cell r="P47">
            <v>0</v>
          </cell>
        </row>
        <row r="48">
          <cell r="G48" t="str">
            <v>121150</v>
          </cell>
          <cell r="H48" t="str">
            <v>Cp tdoanh-chöa n/yeát-Cost</v>
          </cell>
          <cell r="I48"/>
          <cell r="J48" t="str">
            <v>B</v>
          </cell>
          <cell r="K48">
            <v>0</v>
          </cell>
          <cell r="L48">
            <v>0</v>
          </cell>
          <cell r="O48">
            <v>0</v>
          </cell>
          <cell r="P48">
            <v>0</v>
          </cell>
        </row>
        <row r="49">
          <cell r="G49" t="str">
            <v>121210</v>
          </cell>
          <cell r="H49" t="str">
            <v>Traùi phieáu chính phuû</v>
          </cell>
          <cell r="I49"/>
          <cell r="J49" t="str">
            <v>B</v>
          </cell>
          <cell r="K49">
            <v>0</v>
          </cell>
          <cell r="L49">
            <v>0</v>
          </cell>
          <cell r="O49">
            <v>0</v>
          </cell>
          <cell r="P49">
            <v>0</v>
          </cell>
        </row>
        <row r="50">
          <cell r="G50" t="str">
            <v>121234</v>
          </cell>
          <cell r="H50" t="str">
            <v>Tphieáu chöa n/yeát-Trading</v>
          </cell>
          <cell r="I50"/>
          <cell r="J50" t="str">
            <v>B</v>
          </cell>
          <cell r="K50">
            <v>0</v>
          </cell>
          <cell r="L50">
            <v>0</v>
          </cell>
          <cell r="O50">
            <v>0</v>
          </cell>
          <cell r="P50">
            <v>0</v>
          </cell>
        </row>
        <row r="51">
          <cell r="G51"/>
          <cell r="H51"/>
          <cell r="I51">
            <v>121</v>
          </cell>
          <cell r="J51"/>
          <cell r="K51">
            <v>6605500</v>
          </cell>
          <cell r="L51">
            <v>6605500</v>
          </cell>
          <cell r="M51">
            <v>248650</v>
          </cell>
          <cell r="N51">
            <v>-312550</v>
          </cell>
          <cell r="O51">
            <v>-63900</v>
          </cell>
          <cell r="P51">
            <v>6541600</v>
          </cell>
        </row>
        <row r="52">
          <cell r="G52" t="str">
            <v>128101</v>
          </cell>
          <cell r="H52" t="str">
            <v>Kyù quyõ BIDV(VND)</v>
          </cell>
          <cell r="I52"/>
          <cell r="J52" t="str">
            <v>B</v>
          </cell>
          <cell r="K52">
            <v>0</v>
          </cell>
          <cell r="L52">
            <v>0</v>
          </cell>
          <cell r="O52">
            <v>0</v>
          </cell>
          <cell r="P52">
            <v>0</v>
          </cell>
        </row>
        <row r="53">
          <cell r="G53" t="str">
            <v>128102</v>
          </cell>
          <cell r="H53" t="str">
            <v>Kyù quyõ SCB(VND)</v>
          </cell>
          <cell r="I53"/>
          <cell r="J53" t="str">
            <v>B</v>
          </cell>
          <cell r="K53">
            <v>0</v>
          </cell>
          <cell r="L53">
            <v>0</v>
          </cell>
          <cell r="O53">
            <v>0</v>
          </cell>
          <cell r="P53">
            <v>0</v>
          </cell>
        </row>
        <row r="54">
          <cell r="G54" t="str">
            <v>128103</v>
          </cell>
          <cell r="H54" t="str">
            <v>Kyù quyõ Dai A Bank(VND)</v>
          </cell>
          <cell r="I54"/>
          <cell r="J54" t="str">
            <v>B</v>
          </cell>
          <cell r="K54">
            <v>0</v>
          </cell>
          <cell r="L54">
            <v>0</v>
          </cell>
          <cell r="O54">
            <v>0</v>
          </cell>
          <cell r="P54">
            <v>0</v>
          </cell>
        </row>
        <row r="55">
          <cell r="G55" t="str">
            <v>128104</v>
          </cell>
          <cell r="H55" t="str">
            <v>Kyù quyõ Myõ Xuyeân Bank(VND)</v>
          </cell>
          <cell r="I55"/>
          <cell r="J55" t="str">
            <v>B</v>
          </cell>
          <cell r="K55">
            <v>0</v>
          </cell>
          <cell r="L55">
            <v>0</v>
          </cell>
          <cell r="O55">
            <v>0</v>
          </cell>
          <cell r="P55">
            <v>0</v>
          </cell>
        </row>
        <row r="56">
          <cell r="G56" t="str">
            <v>128105</v>
          </cell>
          <cell r="H56" t="str">
            <v>Kyù quyõ VP Bank(VND)</v>
          </cell>
          <cell r="I56"/>
          <cell r="J56" t="str">
            <v>B</v>
          </cell>
          <cell r="K56">
            <v>0</v>
          </cell>
          <cell r="L56">
            <v>0</v>
          </cell>
          <cell r="O56">
            <v>0</v>
          </cell>
          <cell r="P56">
            <v>0</v>
          </cell>
        </row>
        <row r="57">
          <cell r="G57" t="str">
            <v>128106</v>
          </cell>
          <cell r="H57" t="str">
            <v>Kyù quyõ Exim Bank(VND)</v>
          </cell>
          <cell r="I57"/>
          <cell r="J57" t="str">
            <v>B</v>
          </cell>
          <cell r="K57">
            <v>0</v>
          </cell>
          <cell r="L57">
            <v>0</v>
          </cell>
          <cell r="O57">
            <v>0</v>
          </cell>
          <cell r="P57">
            <v>0</v>
          </cell>
        </row>
        <row r="58">
          <cell r="G58" t="str">
            <v>128108</v>
          </cell>
          <cell r="H58" t="str">
            <v>Kyù quyõ AgriBank(VND)</v>
          </cell>
          <cell r="I58"/>
          <cell r="J58" t="str">
            <v>B</v>
          </cell>
          <cell r="K58">
            <v>0</v>
          </cell>
          <cell r="L58">
            <v>0</v>
          </cell>
          <cell r="O58">
            <v>0</v>
          </cell>
          <cell r="P58">
            <v>0</v>
          </cell>
        </row>
        <row r="59">
          <cell r="G59" t="str">
            <v>128109</v>
          </cell>
          <cell r="H59" t="str">
            <v>Kyù quyõ Exim(VND)&lt;=3m</v>
          </cell>
          <cell r="I59"/>
          <cell r="J59" t="str">
            <v>B</v>
          </cell>
          <cell r="K59">
            <v>0</v>
          </cell>
          <cell r="L59">
            <v>0</v>
          </cell>
          <cell r="O59">
            <v>0</v>
          </cell>
          <cell r="P59">
            <v>0</v>
          </cell>
        </row>
        <row r="60">
          <cell r="G60" t="str">
            <v>128110</v>
          </cell>
          <cell r="H60" t="str">
            <v>Kyù quyõ Techcom(VND)</v>
          </cell>
          <cell r="I60"/>
          <cell r="J60" t="str">
            <v>B</v>
          </cell>
          <cell r="K60">
            <v>0</v>
          </cell>
          <cell r="L60">
            <v>0</v>
          </cell>
          <cell r="O60">
            <v>0</v>
          </cell>
          <cell r="P60">
            <v>0</v>
          </cell>
        </row>
        <row r="61">
          <cell r="G61" t="str">
            <v>128111</v>
          </cell>
          <cell r="H61" t="str">
            <v>Kyù quyõ VinaSiamBank</v>
          </cell>
          <cell r="I61"/>
          <cell r="J61" t="str">
            <v>B</v>
          </cell>
          <cell r="K61">
            <v>0</v>
          </cell>
          <cell r="L61">
            <v>0</v>
          </cell>
          <cell r="O61">
            <v>0</v>
          </cell>
          <cell r="P61">
            <v>0</v>
          </cell>
        </row>
        <row r="62">
          <cell r="G62" t="str">
            <v>128112</v>
          </cell>
          <cell r="H62" t="str">
            <v>Kyù quyõ ACB (VND)</v>
          </cell>
          <cell r="I62"/>
          <cell r="J62" t="str">
            <v>B</v>
          </cell>
          <cell r="K62">
            <v>0</v>
          </cell>
          <cell r="L62">
            <v>0</v>
          </cell>
          <cell r="O62">
            <v>0</v>
          </cell>
          <cell r="P62">
            <v>0</v>
          </cell>
        </row>
        <row r="63">
          <cell r="G63"/>
          <cell r="H63"/>
          <cell r="I63">
            <v>128</v>
          </cell>
          <cell r="J63"/>
          <cell r="K63">
            <v>0</v>
          </cell>
          <cell r="L63">
            <v>0</v>
          </cell>
          <cell r="M63">
            <v>0</v>
          </cell>
          <cell r="N63">
            <v>0</v>
          </cell>
          <cell r="O63">
            <v>0</v>
          </cell>
          <cell r="P63">
            <v>0</v>
          </cell>
        </row>
        <row r="64">
          <cell r="G64" t="str">
            <v>131200</v>
          </cell>
          <cell r="H64" t="str">
            <v>Phaûi thu cuûa ngöôøi ñaàu tö</v>
          </cell>
          <cell r="I64"/>
          <cell r="J64" t="str">
            <v>D</v>
          </cell>
          <cell r="K64">
            <v>0</v>
          </cell>
          <cell r="L64">
            <v>0</v>
          </cell>
          <cell r="O64">
            <v>0</v>
          </cell>
          <cell r="P64">
            <v>0</v>
          </cell>
        </row>
        <row r="65">
          <cell r="G65" t="str">
            <v>131300</v>
          </cell>
          <cell r="H65" t="str">
            <v>Pthu t/chöùc p/h Ck,baûo laõnh</v>
          </cell>
          <cell r="I65"/>
          <cell r="J65" t="str">
            <v>D</v>
          </cell>
          <cell r="K65">
            <v>0</v>
          </cell>
          <cell r="L65">
            <v>0</v>
          </cell>
          <cell r="O65">
            <v>0</v>
          </cell>
          <cell r="P65">
            <v>0</v>
          </cell>
        </row>
        <row r="66">
          <cell r="G66" t="str">
            <v>131400</v>
          </cell>
          <cell r="H66" t="str">
            <v>ÖÙng tröôùc cho ngöôøi baùn</v>
          </cell>
          <cell r="I66"/>
          <cell r="J66" t="str">
            <v>C</v>
          </cell>
          <cell r="K66">
            <v>0</v>
          </cell>
          <cell r="L66">
            <v>0</v>
          </cell>
          <cell r="O66">
            <v>0</v>
          </cell>
          <cell r="P66">
            <v>0</v>
          </cell>
        </row>
        <row r="67">
          <cell r="G67" t="str">
            <v>131500</v>
          </cell>
          <cell r="H67" t="str">
            <v>Ngöôøi mua öùng tröôùc</v>
          </cell>
          <cell r="I67"/>
          <cell r="J67" t="str">
            <v>C</v>
          </cell>
          <cell r="K67">
            <v>-850732000</v>
          </cell>
          <cell r="L67">
            <v>-850732000</v>
          </cell>
          <cell r="M67">
            <v>250000000</v>
          </cell>
          <cell r="N67">
            <v>-115750000</v>
          </cell>
          <cell r="O67">
            <v>134250000</v>
          </cell>
          <cell r="P67">
            <v>-716482000</v>
          </cell>
        </row>
        <row r="68">
          <cell r="G68"/>
          <cell r="H68"/>
          <cell r="I68">
            <v>131</v>
          </cell>
          <cell r="J68"/>
          <cell r="K68">
            <v>-850732000</v>
          </cell>
          <cell r="L68">
            <v>-850732000</v>
          </cell>
          <cell r="M68">
            <v>250000000</v>
          </cell>
          <cell r="N68">
            <v>-115750000</v>
          </cell>
          <cell r="O68">
            <v>134250000</v>
          </cell>
          <cell r="P68">
            <v>-716482000</v>
          </cell>
        </row>
        <row r="69">
          <cell r="G69" t="str">
            <v>133100</v>
          </cell>
          <cell r="H69" t="str">
            <v>Thueá GTGT ñöôïc kh/tröø HHDV</v>
          </cell>
          <cell r="I69"/>
          <cell r="J69" t="str">
            <v>B</v>
          </cell>
          <cell r="K69">
            <v>0</v>
          </cell>
          <cell r="L69">
            <v>0</v>
          </cell>
          <cell r="M69">
            <v>273845407</v>
          </cell>
          <cell r="N69">
            <v>-273845407</v>
          </cell>
          <cell r="O69">
            <v>0</v>
          </cell>
          <cell r="P69">
            <v>0</v>
          </cell>
        </row>
        <row r="70">
          <cell r="G70"/>
          <cell r="H70"/>
          <cell r="I70">
            <v>133</v>
          </cell>
          <cell r="J70"/>
          <cell r="K70">
            <v>0</v>
          </cell>
          <cell r="L70">
            <v>0</v>
          </cell>
          <cell r="M70">
            <v>273845407</v>
          </cell>
          <cell r="N70">
            <v>-273845407</v>
          </cell>
          <cell r="O70">
            <v>0</v>
          </cell>
          <cell r="P70">
            <v>0</v>
          </cell>
        </row>
        <row r="71">
          <cell r="G71" t="str">
            <v>135200</v>
          </cell>
          <cell r="H71" t="str">
            <v>Phaûi thu khaøng veà gd ck</v>
          </cell>
          <cell r="I71"/>
          <cell r="J71" t="str">
            <v>D</v>
          </cell>
          <cell r="K71">
            <v>325130844056</v>
          </cell>
          <cell r="L71">
            <v>325130844056</v>
          </cell>
          <cell r="M71">
            <v>485111584049</v>
          </cell>
          <cell r="N71">
            <v>-552222848396</v>
          </cell>
          <cell r="O71">
            <v>-67111264347</v>
          </cell>
          <cell r="P71">
            <v>258019579709</v>
          </cell>
        </row>
        <row r="72">
          <cell r="G72" t="str">
            <v>135201</v>
          </cell>
          <cell r="H72" t="str">
            <v>Pthu kh gd ck-MarginGA&amp;overdue</v>
          </cell>
          <cell r="I72"/>
          <cell r="J72" t="str">
            <v>D</v>
          </cell>
          <cell r="K72">
            <v>35903895</v>
          </cell>
          <cell r="L72">
            <v>35903895</v>
          </cell>
          <cell r="M72">
            <v>220680019</v>
          </cell>
          <cell r="N72">
            <v>-244865764</v>
          </cell>
          <cell r="O72">
            <v>-24185745</v>
          </cell>
          <cell r="P72">
            <v>11718150</v>
          </cell>
        </row>
        <row r="73">
          <cell r="G73" t="str">
            <v>135202</v>
          </cell>
          <cell r="H73" t="str">
            <v>Pthu khaøng gdck-inst &amp; phi lk</v>
          </cell>
          <cell r="I73"/>
          <cell r="J73" t="str">
            <v>D</v>
          </cell>
          <cell r="K73">
            <v>0</v>
          </cell>
          <cell r="L73">
            <v>0</v>
          </cell>
          <cell r="M73">
            <v>4739618</v>
          </cell>
          <cell r="N73">
            <v>-4739618</v>
          </cell>
          <cell r="O73">
            <v>0</v>
          </cell>
          <cell r="P73">
            <v>0</v>
          </cell>
        </row>
        <row r="74">
          <cell r="G74" t="str">
            <v>135203</v>
          </cell>
          <cell r="H74" t="str">
            <v>Pthu khaøng veà gdck-overduebu</v>
          </cell>
          <cell r="I74"/>
          <cell r="J74" t="str">
            <v>D</v>
          </cell>
          <cell r="K74">
            <v>0</v>
          </cell>
          <cell r="L74">
            <v>0</v>
          </cell>
          <cell r="O74">
            <v>0</v>
          </cell>
          <cell r="P74">
            <v>0</v>
          </cell>
        </row>
        <row r="75">
          <cell r="G75" t="str">
            <v>135204</v>
          </cell>
          <cell r="H75" t="str">
            <v>Pthu khaøng veà gdck-Margin</v>
          </cell>
          <cell r="I75"/>
          <cell r="J75" t="str">
            <v>D</v>
          </cell>
          <cell r="K75">
            <v>138565936116</v>
          </cell>
          <cell r="L75">
            <v>138565936116</v>
          </cell>
          <cell r="M75">
            <v>254609813900</v>
          </cell>
          <cell r="N75">
            <v>-246563844222</v>
          </cell>
          <cell r="O75">
            <v>8045969678</v>
          </cell>
          <cell r="P75">
            <v>146611905794</v>
          </cell>
        </row>
        <row r="76">
          <cell r="G76" t="str">
            <v>135500</v>
          </cell>
          <cell r="H76" t="str">
            <v>Phaûi thu TT löu kyù ck</v>
          </cell>
          <cell r="I76"/>
          <cell r="J76" t="str">
            <v>D</v>
          </cell>
          <cell r="K76">
            <v>0</v>
          </cell>
          <cell r="L76">
            <v>0</v>
          </cell>
          <cell r="O76">
            <v>0</v>
          </cell>
          <cell r="P76">
            <v>0</v>
          </cell>
        </row>
        <row r="77">
          <cell r="G77"/>
          <cell r="H77"/>
          <cell r="I77">
            <v>135</v>
          </cell>
          <cell r="J77"/>
          <cell r="K77">
            <v>463732684067</v>
          </cell>
          <cell r="L77">
            <v>463732684067</v>
          </cell>
          <cell r="M77">
            <v>739946817586</v>
          </cell>
          <cell r="N77">
            <v>-799036298000</v>
          </cell>
          <cell r="O77">
            <v>-59089480414</v>
          </cell>
          <cell r="P77">
            <v>404643203653</v>
          </cell>
        </row>
        <row r="78">
          <cell r="G78" t="str">
            <v>136810</v>
          </cell>
          <cell r="H78" t="str">
            <v>Phaûi thu KES-Thöông maïi</v>
          </cell>
          <cell r="I78"/>
          <cell r="J78" t="str">
            <v>B</v>
          </cell>
          <cell r="K78">
            <v>0</v>
          </cell>
          <cell r="L78">
            <v>0</v>
          </cell>
          <cell r="O78">
            <v>0</v>
          </cell>
          <cell r="P78">
            <v>0</v>
          </cell>
        </row>
        <row r="79">
          <cell r="G79"/>
          <cell r="H79"/>
          <cell r="I79">
            <v>136</v>
          </cell>
          <cell r="J79"/>
          <cell r="K79">
            <v>0</v>
          </cell>
          <cell r="L79">
            <v>0</v>
          </cell>
          <cell r="M79">
            <v>0</v>
          </cell>
          <cell r="N79">
            <v>0</v>
          </cell>
          <cell r="O79">
            <v>0</v>
          </cell>
          <cell r="P79">
            <v>0</v>
          </cell>
        </row>
        <row r="80">
          <cell r="G80" t="str">
            <v>138810</v>
          </cell>
          <cell r="H80" t="str">
            <v>Phaûi thu coå töùc-Beân thöù 3</v>
          </cell>
          <cell r="I80"/>
          <cell r="J80" t="str">
            <v>B</v>
          </cell>
          <cell r="K80">
            <v>0</v>
          </cell>
          <cell r="L80">
            <v>0</v>
          </cell>
          <cell r="O80">
            <v>0</v>
          </cell>
          <cell r="P80">
            <v>0</v>
          </cell>
        </row>
        <row r="81">
          <cell r="G81" t="str">
            <v>138820</v>
          </cell>
          <cell r="H81" t="str">
            <v>Phaûi thu khaùc</v>
          </cell>
          <cell r="I81"/>
          <cell r="J81" t="str">
            <v>B</v>
          </cell>
          <cell r="K81">
            <v>0</v>
          </cell>
          <cell r="L81">
            <v>0</v>
          </cell>
          <cell r="O81">
            <v>0</v>
          </cell>
          <cell r="P81">
            <v>0</v>
          </cell>
        </row>
        <row r="82">
          <cell r="G82" t="str">
            <v>138830</v>
          </cell>
          <cell r="H82" t="str">
            <v>Laõi phaûi thu-Nhaân vieân</v>
          </cell>
          <cell r="I82"/>
          <cell r="J82" t="str">
            <v>B</v>
          </cell>
          <cell r="K82">
            <v>247957084</v>
          </cell>
          <cell r="L82">
            <v>247957084</v>
          </cell>
          <cell r="M82">
            <v>7561651</v>
          </cell>
          <cell r="N82">
            <v>-155138897</v>
          </cell>
          <cell r="O82">
            <v>-147577246</v>
          </cell>
          <cell r="P82">
            <v>100379838</v>
          </cell>
        </row>
        <row r="83">
          <cell r="G83" t="str">
            <v>138840</v>
          </cell>
          <cell r="H83" t="str">
            <v>Laõi phaûi thu-Traùi phieáu</v>
          </cell>
          <cell r="I83"/>
          <cell r="J83" t="str">
            <v>B</v>
          </cell>
          <cell r="K83">
            <v>0</v>
          </cell>
          <cell r="L83">
            <v>0</v>
          </cell>
          <cell r="O83">
            <v>0</v>
          </cell>
          <cell r="P83">
            <v>0</v>
          </cell>
        </row>
        <row r="84">
          <cell r="G84" t="str">
            <v>138850</v>
          </cell>
          <cell r="H84" t="str">
            <v>Laõi phaûi thu-Kyù quyõ</v>
          </cell>
          <cell r="I84"/>
          <cell r="J84" t="str">
            <v>B</v>
          </cell>
          <cell r="K84">
            <v>0</v>
          </cell>
          <cell r="L84">
            <v>0</v>
          </cell>
          <cell r="O84">
            <v>0</v>
          </cell>
          <cell r="P84">
            <v>0</v>
          </cell>
        </row>
        <row r="85">
          <cell r="G85" t="str">
            <v>138860</v>
          </cell>
          <cell r="H85" t="str">
            <v>Laõi phaûi thu-SPTC</v>
          </cell>
          <cell r="I85"/>
          <cell r="J85" t="str">
            <v>B</v>
          </cell>
          <cell r="K85">
            <v>5642097341</v>
          </cell>
          <cell r="L85">
            <v>5642097341</v>
          </cell>
          <cell r="M85">
            <v>6597578253</v>
          </cell>
          <cell r="N85">
            <v>-5708649027</v>
          </cell>
          <cell r="O85">
            <v>888929226</v>
          </cell>
          <cell r="P85">
            <v>6531026567</v>
          </cell>
        </row>
        <row r="86">
          <cell r="G86" t="str">
            <v>138870</v>
          </cell>
          <cell r="H86" t="str">
            <v>Phaûi thu Repo-cphieáu (cost)</v>
          </cell>
          <cell r="I86"/>
          <cell r="J86" t="str">
            <v>B</v>
          </cell>
          <cell r="K86">
            <v>0</v>
          </cell>
          <cell r="L86">
            <v>0</v>
          </cell>
          <cell r="O86">
            <v>0</v>
          </cell>
          <cell r="P86">
            <v>0</v>
          </cell>
        </row>
        <row r="87">
          <cell r="G87" t="str">
            <v>138880</v>
          </cell>
          <cell r="H87" t="str">
            <v>Phaûi thu Repo-Tphieáu (cost)</v>
          </cell>
          <cell r="I87"/>
          <cell r="J87" t="str">
            <v>B</v>
          </cell>
          <cell r="K87">
            <v>0</v>
          </cell>
          <cell r="L87">
            <v>0</v>
          </cell>
          <cell r="O87">
            <v>0</v>
          </cell>
          <cell r="P87">
            <v>0</v>
          </cell>
        </row>
        <row r="88">
          <cell r="G88" t="str">
            <v>138890</v>
          </cell>
          <cell r="H88" t="str">
            <v>Vay ngaén haïn-Nhaân vieân</v>
          </cell>
          <cell r="I88"/>
          <cell r="J88" t="str">
            <v>B</v>
          </cell>
          <cell r="K88">
            <v>1621000000</v>
          </cell>
          <cell r="L88">
            <v>1621000000</v>
          </cell>
          <cell r="N88">
            <v>-1029891176</v>
          </cell>
          <cell r="O88">
            <v>-1029891176</v>
          </cell>
          <cell r="P88">
            <v>591108824</v>
          </cell>
        </row>
        <row r="89">
          <cell r="G89"/>
          <cell r="H89"/>
          <cell r="I89">
            <v>138</v>
          </cell>
          <cell r="J89"/>
          <cell r="K89">
            <v>7511054425</v>
          </cell>
          <cell r="L89">
            <v>7511054425</v>
          </cell>
          <cell r="M89">
            <v>6605139904</v>
          </cell>
          <cell r="N89">
            <v>-6893679100</v>
          </cell>
          <cell r="O89">
            <v>-288539196</v>
          </cell>
          <cell r="P89">
            <v>7222515229</v>
          </cell>
        </row>
        <row r="90">
          <cell r="G90" t="str">
            <v>139100</v>
          </cell>
          <cell r="H90" t="str">
            <v>Dp phaûi thu khoù ñoøi-Trade</v>
          </cell>
          <cell r="I90"/>
          <cell r="J90" t="str">
            <v>B</v>
          </cell>
          <cell r="K90">
            <v>-7533302750</v>
          </cell>
          <cell r="L90">
            <v>-7533302750</v>
          </cell>
          <cell r="M90">
            <v>40103812</v>
          </cell>
          <cell r="O90">
            <v>40103812</v>
          </cell>
          <cell r="P90">
            <v>-7493198938</v>
          </cell>
        </row>
        <row r="91">
          <cell r="G91"/>
          <cell r="H91"/>
          <cell r="I91">
            <v>139</v>
          </cell>
          <cell r="J91"/>
          <cell r="K91">
            <v>-7533302750</v>
          </cell>
          <cell r="L91">
            <v>-7533302750</v>
          </cell>
          <cell r="M91">
            <v>40103812</v>
          </cell>
          <cell r="N91">
            <v>0</v>
          </cell>
          <cell r="O91">
            <v>40103812</v>
          </cell>
          <cell r="P91">
            <v>-7493198938</v>
          </cell>
        </row>
        <row r="92">
          <cell r="G92" t="str">
            <v>141100</v>
          </cell>
          <cell r="H92" t="str">
            <v>Taïm öùng</v>
          </cell>
          <cell r="I92"/>
          <cell r="J92" t="str">
            <v>B</v>
          </cell>
          <cell r="K92">
            <v>378248143</v>
          </cell>
          <cell r="L92">
            <v>378248143</v>
          </cell>
          <cell r="M92">
            <v>794137143</v>
          </cell>
          <cell r="N92">
            <v>-430165143</v>
          </cell>
          <cell r="O92">
            <v>363972000</v>
          </cell>
          <cell r="P92">
            <v>742220143</v>
          </cell>
        </row>
        <row r="93">
          <cell r="G93" t="str">
            <v>141200</v>
          </cell>
          <cell r="H93" t="str">
            <v>Vay ngaén haïn-Nhaân vieân</v>
          </cell>
          <cell r="I93"/>
          <cell r="J93" t="str">
            <v>B</v>
          </cell>
          <cell r="K93">
            <v>0</v>
          </cell>
          <cell r="L93">
            <v>0</v>
          </cell>
          <cell r="O93">
            <v>0</v>
          </cell>
          <cell r="P93">
            <v>0</v>
          </cell>
        </row>
        <row r="94">
          <cell r="G94"/>
          <cell r="H94"/>
          <cell r="I94">
            <v>141</v>
          </cell>
          <cell r="J94"/>
          <cell r="K94">
            <v>378248143</v>
          </cell>
          <cell r="L94">
            <v>378248143</v>
          </cell>
          <cell r="M94">
            <v>794137143</v>
          </cell>
          <cell r="N94">
            <v>-430165143</v>
          </cell>
          <cell r="O94">
            <v>363972000</v>
          </cell>
          <cell r="P94">
            <v>742220143</v>
          </cell>
        </row>
        <row r="95">
          <cell r="G95" t="str">
            <v>142000</v>
          </cell>
          <cell r="H95" t="str">
            <v>Chi phí traû tröôùc</v>
          </cell>
          <cell r="I95"/>
          <cell r="J95" t="str">
            <v>B</v>
          </cell>
          <cell r="K95">
            <v>636560144</v>
          </cell>
          <cell r="L95">
            <v>636560144</v>
          </cell>
          <cell r="M95">
            <v>1735502054</v>
          </cell>
          <cell r="N95">
            <v>-238535242</v>
          </cell>
          <cell r="O95">
            <v>1496966812</v>
          </cell>
          <cell r="P95">
            <v>2133526956</v>
          </cell>
        </row>
        <row r="96">
          <cell r="G96"/>
          <cell r="H96"/>
          <cell r="I96">
            <v>142</v>
          </cell>
          <cell r="J96"/>
          <cell r="K96">
            <v>636560144</v>
          </cell>
          <cell r="L96">
            <v>636560144</v>
          </cell>
          <cell r="M96">
            <v>1735502054</v>
          </cell>
          <cell r="N96">
            <v>-238535242</v>
          </cell>
          <cell r="O96">
            <v>1496966812</v>
          </cell>
          <cell r="P96">
            <v>2133526956</v>
          </cell>
        </row>
        <row r="97">
          <cell r="G97" t="str">
            <v>144101</v>
          </cell>
          <cell r="H97" t="str">
            <v>Kyù quyõ BIDV(VND)</v>
          </cell>
          <cell r="I97"/>
          <cell r="J97" t="str">
            <v>B</v>
          </cell>
          <cell r="K97">
            <v>0</v>
          </cell>
          <cell r="L97">
            <v>0</v>
          </cell>
          <cell r="O97">
            <v>0</v>
          </cell>
          <cell r="P97">
            <v>0</v>
          </cell>
        </row>
        <row r="98">
          <cell r="G98" t="str">
            <v>144102</v>
          </cell>
          <cell r="H98" t="str">
            <v>Kyù quyõ SCB(VND)</v>
          </cell>
          <cell r="I98"/>
          <cell r="J98" t="str">
            <v>B</v>
          </cell>
          <cell r="K98">
            <v>0</v>
          </cell>
          <cell r="L98">
            <v>0</v>
          </cell>
          <cell r="O98">
            <v>0</v>
          </cell>
          <cell r="P98">
            <v>0</v>
          </cell>
        </row>
        <row r="99">
          <cell r="G99" t="str">
            <v>144103</v>
          </cell>
          <cell r="H99" t="str">
            <v>Kyù quyõ Dai A Bank(VND)</v>
          </cell>
          <cell r="I99"/>
          <cell r="J99" t="str">
            <v>B</v>
          </cell>
          <cell r="K99">
            <v>0</v>
          </cell>
          <cell r="L99">
            <v>0</v>
          </cell>
          <cell r="O99">
            <v>0</v>
          </cell>
          <cell r="P99">
            <v>0</v>
          </cell>
        </row>
        <row r="100">
          <cell r="G100" t="str">
            <v>144104</v>
          </cell>
          <cell r="H100" t="str">
            <v>Kyù quyõ Myõ Xuyeân Bank(VND)</v>
          </cell>
          <cell r="I100"/>
          <cell r="J100" t="str">
            <v>B</v>
          </cell>
          <cell r="K100">
            <v>0</v>
          </cell>
          <cell r="L100">
            <v>0</v>
          </cell>
          <cell r="O100">
            <v>0</v>
          </cell>
          <cell r="P100">
            <v>0</v>
          </cell>
        </row>
        <row r="101">
          <cell r="G101" t="str">
            <v>144105</v>
          </cell>
          <cell r="H101" t="str">
            <v>Kyù quyõ VP Bank(VND)</v>
          </cell>
          <cell r="I101"/>
          <cell r="J101" t="str">
            <v>B</v>
          </cell>
          <cell r="K101">
            <v>0</v>
          </cell>
          <cell r="L101">
            <v>0</v>
          </cell>
          <cell r="O101">
            <v>0</v>
          </cell>
          <cell r="P101">
            <v>0</v>
          </cell>
        </row>
        <row r="102">
          <cell r="G102" t="str">
            <v>144106</v>
          </cell>
          <cell r="H102" t="str">
            <v>Kyù quyõ Exim Bank(VND)</v>
          </cell>
          <cell r="I102"/>
          <cell r="J102" t="str">
            <v>B</v>
          </cell>
          <cell r="K102">
            <v>0</v>
          </cell>
          <cell r="L102">
            <v>0</v>
          </cell>
          <cell r="O102">
            <v>0</v>
          </cell>
          <cell r="P102">
            <v>0</v>
          </cell>
        </row>
        <row r="103">
          <cell r="G103" t="str">
            <v>144107</v>
          </cell>
          <cell r="H103" t="str">
            <v>Kyù quyõ SacomBank(VND)</v>
          </cell>
          <cell r="I103"/>
          <cell r="J103" t="str">
            <v>B</v>
          </cell>
          <cell r="K103">
            <v>0</v>
          </cell>
          <cell r="L103">
            <v>0</v>
          </cell>
          <cell r="O103">
            <v>0</v>
          </cell>
          <cell r="P103">
            <v>0</v>
          </cell>
        </row>
        <row r="104">
          <cell r="G104" t="str">
            <v>144108</v>
          </cell>
          <cell r="H104" t="str">
            <v>Kyù quyõ AgriBank(VND)</v>
          </cell>
          <cell r="I104"/>
          <cell r="J104" t="str">
            <v>B</v>
          </cell>
          <cell r="K104">
            <v>0</v>
          </cell>
          <cell r="L104">
            <v>0</v>
          </cell>
          <cell r="O104">
            <v>0</v>
          </cell>
          <cell r="P104">
            <v>0</v>
          </cell>
        </row>
        <row r="105">
          <cell r="G105" t="str">
            <v>144901</v>
          </cell>
          <cell r="H105" t="str">
            <v>Kyù quyõ khaùc</v>
          </cell>
          <cell r="I105"/>
          <cell r="J105" t="str">
            <v>B</v>
          </cell>
          <cell r="K105">
            <v>1963237677</v>
          </cell>
          <cell r="L105">
            <v>1963237677</v>
          </cell>
          <cell r="O105">
            <v>0</v>
          </cell>
          <cell r="P105">
            <v>1963237677</v>
          </cell>
        </row>
        <row r="106">
          <cell r="G106"/>
          <cell r="H106"/>
          <cell r="I106">
            <v>144</v>
          </cell>
          <cell r="J106"/>
          <cell r="K106">
            <v>1963237677</v>
          </cell>
          <cell r="L106">
            <v>1963237677</v>
          </cell>
          <cell r="M106">
            <v>0</v>
          </cell>
          <cell r="N106">
            <v>0</v>
          </cell>
          <cell r="O106">
            <v>0</v>
          </cell>
          <cell r="P106">
            <v>1963237677</v>
          </cell>
        </row>
        <row r="107">
          <cell r="G107" t="str">
            <v>153000</v>
          </cell>
          <cell r="H107" t="str">
            <v>Coâng cuï, duïng cuï</v>
          </cell>
          <cell r="I107"/>
          <cell r="J107" t="str">
            <v>B</v>
          </cell>
          <cell r="K107">
            <v>0</v>
          </cell>
          <cell r="L107">
            <v>0</v>
          </cell>
          <cell r="O107">
            <v>0</v>
          </cell>
          <cell r="P107">
            <v>0</v>
          </cell>
        </row>
        <row r="108">
          <cell r="G108"/>
          <cell r="H108"/>
          <cell r="I108">
            <v>153</v>
          </cell>
          <cell r="J108"/>
          <cell r="K108">
            <v>0</v>
          </cell>
          <cell r="L108">
            <v>0</v>
          </cell>
          <cell r="M108">
            <v>0</v>
          </cell>
          <cell r="N108">
            <v>0</v>
          </cell>
          <cell r="O108">
            <v>0</v>
          </cell>
          <cell r="P108">
            <v>0</v>
          </cell>
        </row>
        <row r="109">
          <cell r="G109" t="str">
            <v>211110</v>
          </cell>
          <cell r="H109" t="str">
            <v>Phí caûi taïo VP-ñi thueâ</v>
          </cell>
          <cell r="I109"/>
          <cell r="J109" t="str">
            <v>B</v>
          </cell>
          <cell r="K109">
            <v>7885798987</v>
          </cell>
          <cell r="L109">
            <v>7885798987</v>
          </cell>
          <cell r="O109">
            <v>0</v>
          </cell>
          <cell r="P109">
            <v>7885798987</v>
          </cell>
        </row>
        <row r="110">
          <cell r="G110" t="str">
            <v>211210</v>
          </cell>
          <cell r="H110" t="str">
            <v>Maùy vi tính</v>
          </cell>
          <cell r="I110"/>
          <cell r="J110" t="str">
            <v>B</v>
          </cell>
          <cell r="K110">
            <v>4501734153</v>
          </cell>
          <cell r="L110">
            <v>4501734153</v>
          </cell>
          <cell r="O110">
            <v>0</v>
          </cell>
          <cell r="P110">
            <v>4501734153</v>
          </cell>
        </row>
        <row r="111">
          <cell r="G111" t="str">
            <v>211290</v>
          </cell>
          <cell r="H111" t="str">
            <v>Maùy moùc thieát bò khaùc</v>
          </cell>
          <cell r="I111"/>
          <cell r="J111" t="str">
            <v>B</v>
          </cell>
          <cell r="K111">
            <v>13724456474</v>
          </cell>
          <cell r="L111">
            <v>13724456474</v>
          </cell>
          <cell r="O111">
            <v>0</v>
          </cell>
          <cell r="P111">
            <v>13724456474</v>
          </cell>
        </row>
        <row r="112">
          <cell r="G112" t="str">
            <v>211300</v>
          </cell>
          <cell r="H112" t="str">
            <v>P/tieän vaän taûi,truyeàn daãn</v>
          </cell>
          <cell r="I112"/>
          <cell r="J112" t="str">
            <v>B</v>
          </cell>
          <cell r="K112">
            <v>3052011905</v>
          </cell>
          <cell r="L112">
            <v>3052011905</v>
          </cell>
          <cell r="O112">
            <v>0</v>
          </cell>
          <cell r="P112">
            <v>3052011905</v>
          </cell>
        </row>
        <row r="113">
          <cell r="G113" t="str">
            <v>211810</v>
          </cell>
          <cell r="H113" t="str">
            <v>Baøn gheá tuû</v>
          </cell>
          <cell r="I113"/>
          <cell r="J113" t="str">
            <v>B</v>
          </cell>
          <cell r="K113">
            <v>1600294569</v>
          </cell>
          <cell r="L113">
            <v>1600294569</v>
          </cell>
          <cell r="O113">
            <v>0</v>
          </cell>
          <cell r="P113">
            <v>1600294569</v>
          </cell>
        </row>
        <row r="114">
          <cell r="G114" t="str">
            <v>211890</v>
          </cell>
          <cell r="H114" t="str">
            <v>Taøi saûn coá ñònh khaùc</v>
          </cell>
          <cell r="I114"/>
          <cell r="J114" t="str">
            <v>B</v>
          </cell>
          <cell r="K114">
            <v>77664462</v>
          </cell>
          <cell r="L114">
            <v>77664462</v>
          </cell>
          <cell r="O114">
            <v>0</v>
          </cell>
          <cell r="P114">
            <v>77664462</v>
          </cell>
        </row>
        <row r="115">
          <cell r="G115"/>
          <cell r="H115"/>
          <cell r="I115">
            <v>211</v>
          </cell>
          <cell r="J115"/>
          <cell r="K115">
            <v>30841960550</v>
          </cell>
          <cell r="L115">
            <v>30841960550</v>
          </cell>
          <cell r="M115">
            <v>0</v>
          </cell>
          <cell r="N115">
            <v>0</v>
          </cell>
          <cell r="O115">
            <v>0</v>
          </cell>
          <cell r="P115">
            <v>30841960550</v>
          </cell>
        </row>
        <row r="116">
          <cell r="G116" t="str">
            <v>213600</v>
          </cell>
          <cell r="H116" t="str">
            <v>G/pheùp,g/pheùp nhöôïng quyeàn</v>
          </cell>
          <cell r="I116"/>
          <cell r="J116" t="str">
            <v>B</v>
          </cell>
          <cell r="K116">
            <v>0</v>
          </cell>
          <cell r="L116">
            <v>0</v>
          </cell>
          <cell r="O116">
            <v>0</v>
          </cell>
          <cell r="P116">
            <v>0</v>
          </cell>
        </row>
        <row r="117">
          <cell r="G117" t="str">
            <v>213810</v>
          </cell>
          <cell r="H117" t="str">
            <v>B/quyeàn p/meàm,Cphí p/trieån</v>
          </cell>
          <cell r="I117"/>
          <cell r="J117" t="str">
            <v>B</v>
          </cell>
          <cell r="K117">
            <v>13303624507</v>
          </cell>
          <cell r="L117">
            <v>13303624507</v>
          </cell>
          <cell r="O117">
            <v>0</v>
          </cell>
          <cell r="P117">
            <v>13303624507</v>
          </cell>
        </row>
        <row r="118">
          <cell r="G118"/>
          <cell r="H118"/>
          <cell r="I118">
            <v>213</v>
          </cell>
          <cell r="J118"/>
          <cell r="K118">
            <v>13303624507</v>
          </cell>
          <cell r="L118">
            <v>13303624507</v>
          </cell>
          <cell r="M118">
            <v>0</v>
          </cell>
          <cell r="N118">
            <v>0</v>
          </cell>
          <cell r="O118">
            <v>0</v>
          </cell>
          <cell r="P118">
            <v>13303624507</v>
          </cell>
        </row>
        <row r="119">
          <cell r="G119" t="str">
            <v>214111</v>
          </cell>
          <cell r="H119" t="str">
            <v>K/h-Phí n/caáp n/cöûa-ñi thueâ</v>
          </cell>
          <cell r="I119"/>
          <cell r="J119" t="str">
            <v>B</v>
          </cell>
          <cell r="K119">
            <v>-4564944563</v>
          </cell>
          <cell r="L119">
            <v>-4564944563</v>
          </cell>
          <cell r="N119">
            <v>-131429984</v>
          </cell>
          <cell r="O119">
            <v>-131429984</v>
          </cell>
          <cell r="P119">
            <v>-4696374547</v>
          </cell>
        </row>
        <row r="120">
          <cell r="G120" t="str">
            <v>214121</v>
          </cell>
          <cell r="H120" t="str">
            <v>Khaáu hao-Maùy vi tính</v>
          </cell>
          <cell r="I120"/>
          <cell r="J120" t="str">
            <v>B</v>
          </cell>
          <cell r="K120">
            <v>-2821408998</v>
          </cell>
          <cell r="L120">
            <v>-2821408998</v>
          </cell>
          <cell r="N120">
            <v>-79228573</v>
          </cell>
          <cell r="O120">
            <v>-79228573</v>
          </cell>
          <cell r="P120">
            <v>-2900637571</v>
          </cell>
        </row>
        <row r="121">
          <cell r="G121" t="str">
            <v>214129</v>
          </cell>
          <cell r="H121" t="str">
            <v>K/h-Maùy moùc thieát bò khaùc</v>
          </cell>
          <cell r="I121"/>
          <cell r="J121" t="str">
            <v>B</v>
          </cell>
          <cell r="K121">
            <v>-8174026157</v>
          </cell>
          <cell r="L121">
            <v>-8174026157</v>
          </cell>
          <cell r="N121">
            <v>-194552111</v>
          </cell>
          <cell r="O121">
            <v>-194552111</v>
          </cell>
          <cell r="P121">
            <v>-8368578268</v>
          </cell>
        </row>
        <row r="122">
          <cell r="G122" t="str">
            <v>214130</v>
          </cell>
          <cell r="H122" t="str">
            <v>K/hao-Phöông tieän vaän taûi</v>
          </cell>
          <cell r="I122"/>
          <cell r="J122" t="str">
            <v>B</v>
          </cell>
          <cell r="K122">
            <v>-963223791</v>
          </cell>
          <cell r="L122">
            <v>-963223791</v>
          </cell>
          <cell r="N122">
            <v>-42389054</v>
          </cell>
          <cell r="O122">
            <v>-42389054</v>
          </cell>
          <cell r="P122">
            <v>-1005612845</v>
          </cell>
        </row>
        <row r="123">
          <cell r="G123" t="str">
            <v>214181</v>
          </cell>
          <cell r="H123" t="str">
            <v>Khaáu hao-Baøn gheá tuû</v>
          </cell>
          <cell r="I123"/>
          <cell r="J123" t="str">
            <v>B</v>
          </cell>
          <cell r="K123">
            <v>-597975158</v>
          </cell>
          <cell r="L123">
            <v>-597975158</v>
          </cell>
          <cell r="N123">
            <v>-26699204</v>
          </cell>
          <cell r="O123">
            <v>-26699204</v>
          </cell>
          <cell r="P123">
            <v>-624674362</v>
          </cell>
        </row>
        <row r="124">
          <cell r="G124" t="str">
            <v>214189</v>
          </cell>
          <cell r="H124" t="str">
            <v>Khaáu hao- Khaùc</v>
          </cell>
          <cell r="I124"/>
          <cell r="J124" t="str">
            <v>B</v>
          </cell>
          <cell r="K124">
            <v>-30715814</v>
          </cell>
          <cell r="L124">
            <v>-30715814</v>
          </cell>
          <cell r="N124">
            <v>-2157346</v>
          </cell>
          <cell r="O124">
            <v>-2157346</v>
          </cell>
          <cell r="P124">
            <v>-32873160</v>
          </cell>
        </row>
        <row r="125">
          <cell r="G125" t="str">
            <v>214220</v>
          </cell>
          <cell r="H125" t="str">
            <v>K/hao-G/pheùp,g/pheùp n/quyeàn</v>
          </cell>
          <cell r="I125"/>
          <cell r="J125" t="str">
            <v>B</v>
          </cell>
          <cell r="K125">
            <v>0</v>
          </cell>
          <cell r="L125">
            <v>0</v>
          </cell>
          <cell r="O125">
            <v>0</v>
          </cell>
          <cell r="P125">
            <v>0</v>
          </cell>
        </row>
        <row r="126">
          <cell r="G126" t="str">
            <v>214310</v>
          </cell>
          <cell r="H126" t="str">
            <v>K/hao-Baûn quyeàn phaàn meàm</v>
          </cell>
          <cell r="I126"/>
          <cell r="J126" t="str">
            <v>B</v>
          </cell>
          <cell r="K126">
            <v>-6275200458</v>
          </cell>
          <cell r="L126">
            <v>-6275200458</v>
          </cell>
          <cell r="N126">
            <v>-255897127</v>
          </cell>
          <cell r="O126">
            <v>-255897127</v>
          </cell>
          <cell r="P126">
            <v>-6531097585</v>
          </cell>
        </row>
        <row r="127">
          <cell r="G127"/>
          <cell r="H127"/>
          <cell r="I127">
            <v>214</v>
          </cell>
          <cell r="J127"/>
          <cell r="K127">
            <v>-23427494939</v>
          </cell>
          <cell r="L127">
            <v>-23427494939</v>
          </cell>
          <cell r="M127">
            <v>0</v>
          </cell>
          <cell r="N127">
            <v>-732353399</v>
          </cell>
          <cell r="O127">
            <v>-732353399</v>
          </cell>
          <cell r="P127">
            <v>-24159848338</v>
          </cell>
        </row>
        <row r="128">
          <cell r="G128" t="str">
            <v>221210</v>
          </cell>
          <cell r="H128" t="str">
            <v>Traùiphieáu cphuû-MeänhgiaùHTM</v>
          </cell>
          <cell r="I128"/>
          <cell r="J128" t="str">
            <v>B</v>
          </cell>
          <cell r="K128">
            <v>0</v>
          </cell>
          <cell r="L128">
            <v>0</v>
          </cell>
          <cell r="O128">
            <v>0</v>
          </cell>
          <cell r="P128">
            <v>0</v>
          </cell>
        </row>
        <row r="129">
          <cell r="G129" t="str">
            <v>221212</v>
          </cell>
          <cell r="H129" t="str">
            <v>Traùiphieáu cphuû-Ckhaáu HTM</v>
          </cell>
          <cell r="I129"/>
          <cell r="J129" t="str">
            <v>B</v>
          </cell>
          <cell r="K129">
            <v>0</v>
          </cell>
          <cell r="L129">
            <v>0</v>
          </cell>
          <cell r="O129">
            <v>0</v>
          </cell>
          <cell r="P129">
            <v>0</v>
          </cell>
        </row>
        <row r="130">
          <cell r="G130"/>
          <cell r="H130"/>
          <cell r="I130">
            <v>221</v>
          </cell>
          <cell r="J130"/>
          <cell r="K130">
            <v>0</v>
          </cell>
          <cell r="L130">
            <v>0</v>
          </cell>
          <cell r="M130">
            <v>0</v>
          </cell>
          <cell r="N130">
            <v>0</v>
          </cell>
          <cell r="O130">
            <v>0</v>
          </cell>
          <cell r="P130">
            <v>0</v>
          </cell>
        </row>
        <row r="131">
          <cell r="G131" t="str">
            <v>224111</v>
          </cell>
          <cell r="H131" t="str">
            <v>C/phieáu nyeát ÑTDH(AFS)-Cost</v>
          </cell>
          <cell r="I131"/>
          <cell r="J131" t="str">
            <v>B</v>
          </cell>
          <cell r="K131">
            <v>5130300000</v>
          </cell>
          <cell r="L131">
            <v>5130300000</v>
          </cell>
          <cell r="O131">
            <v>0</v>
          </cell>
          <cell r="P131">
            <v>5130300000</v>
          </cell>
        </row>
        <row r="132">
          <cell r="G132" t="str">
            <v>224112</v>
          </cell>
          <cell r="H132" t="str">
            <v>Cphieáu n/yeát ÑTDH(AFS)-Reval</v>
          </cell>
          <cell r="I132"/>
          <cell r="J132" t="str">
            <v>B</v>
          </cell>
          <cell r="K132">
            <v>-785250000</v>
          </cell>
          <cell r="L132">
            <v>-785250000</v>
          </cell>
          <cell r="N132">
            <v>-219870000</v>
          </cell>
          <cell r="O132">
            <v>-219870000</v>
          </cell>
          <cell r="P132">
            <v>-1005120000</v>
          </cell>
        </row>
        <row r="133">
          <cell r="G133" t="str">
            <v>224122</v>
          </cell>
          <cell r="H133" t="str">
            <v>Tphieáu chöa n/yeát ÑTDH(AFS)</v>
          </cell>
          <cell r="I133"/>
          <cell r="J133" t="str">
            <v>B</v>
          </cell>
          <cell r="K133">
            <v>18000000</v>
          </cell>
          <cell r="L133">
            <v>18000000</v>
          </cell>
          <cell r="O133">
            <v>0</v>
          </cell>
          <cell r="P133">
            <v>18000000</v>
          </cell>
        </row>
        <row r="134">
          <cell r="G134" t="str">
            <v>224211</v>
          </cell>
          <cell r="H134" t="str">
            <v>Traùiphieáu cphuû-MeänhgiaùHTM</v>
          </cell>
          <cell r="I134"/>
          <cell r="J134" t="str">
            <v>B</v>
          </cell>
          <cell r="K134">
            <v>0</v>
          </cell>
          <cell r="L134">
            <v>0</v>
          </cell>
          <cell r="O134">
            <v>0</v>
          </cell>
          <cell r="P134">
            <v>0</v>
          </cell>
        </row>
        <row r="135">
          <cell r="G135" t="str">
            <v>224213</v>
          </cell>
          <cell r="H135" t="str">
            <v>Traùiphieáu cphuû-Ckhaáu HTM</v>
          </cell>
          <cell r="I135"/>
          <cell r="J135" t="str">
            <v>B</v>
          </cell>
          <cell r="K135">
            <v>0</v>
          </cell>
          <cell r="L135">
            <v>0</v>
          </cell>
          <cell r="O135">
            <v>0</v>
          </cell>
          <cell r="P135">
            <v>0</v>
          </cell>
        </row>
        <row r="136">
          <cell r="G136"/>
          <cell r="H136"/>
          <cell r="I136">
            <v>224</v>
          </cell>
          <cell r="J136"/>
          <cell r="K136">
            <v>4363050000</v>
          </cell>
          <cell r="L136">
            <v>4363050000</v>
          </cell>
          <cell r="M136">
            <v>0</v>
          </cell>
          <cell r="N136">
            <v>-219870000</v>
          </cell>
          <cell r="O136">
            <v>-219870000</v>
          </cell>
          <cell r="P136">
            <v>4143180000</v>
          </cell>
        </row>
        <row r="137">
          <cell r="G137" t="str">
            <v>241100</v>
          </cell>
          <cell r="H137" t="str">
            <v>Mua saém TSCÑ</v>
          </cell>
          <cell r="I137"/>
          <cell r="J137" t="str">
            <v>B</v>
          </cell>
          <cell r="K137">
            <v>0</v>
          </cell>
          <cell r="L137">
            <v>0</v>
          </cell>
          <cell r="O137">
            <v>0</v>
          </cell>
          <cell r="P137">
            <v>0</v>
          </cell>
        </row>
        <row r="138">
          <cell r="G138" t="str">
            <v>241200</v>
          </cell>
          <cell r="H138" t="str">
            <v>Xaây döïng cô baûn</v>
          </cell>
          <cell r="I138"/>
          <cell r="J138" t="str">
            <v>B</v>
          </cell>
          <cell r="K138">
            <v>0</v>
          </cell>
          <cell r="L138">
            <v>0</v>
          </cell>
          <cell r="O138">
            <v>0</v>
          </cell>
          <cell r="P138">
            <v>0</v>
          </cell>
        </row>
        <row r="139">
          <cell r="G139"/>
          <cell r="H139"/>
          <cell r="I139">
            <v>241</v>
          </cell>
          <cell r="J139"/>
          <cell r="K139">
            <v>0</v>
          </cell>
          <cell r="L139">
            <v>0</v>
          </cell>
          <cell r="M139">
            <v>0</v>
          </cell>
          <cell r="N139">
            <v>0</v>
          </cell>
          <cell r="O139">
            <v>0</v>
          </cell>
          <cell r="P139">
            <v>0</v>
          </cell>
        </row>
        <row r="140">
          <cell r="G140" t="str">
            <v>242000</v>
          </cell>
          <cell r="H140" t="str">
            <v>Taøi saûn daøi haïn khaùc</v>
          </cell>
          <cell r="I140"/>
          <cell r="J140" t="str">
            <v>B</v>
          </cell>
          <cell r="K140">
            <v>1158467402</v>
          </cell>
          <cell r="L140">
            <v>1158467402</v>
          </cell>
          <cell r="N140">
            <v>-93461406</v>
          </cell>
          <cell r="O140">
            <v>-93461406</v>
          </cell>
          <cell r="P140">
            <v>1065005996</v>
          </cell>
        </row>
        <row r="141">
          <cell r="G141"/>
          <cell r="H141"/>
          <cell r="I141">
            <v>242</v>
          </cell>
          <cell r="J141"/>
          <cell r="K141">
            <v>1158467402</v>
          </cell>
          <cell r="L141">
            <v>1158467402</v>
          </cell>
          <cell r="M141">
            <v>0</v>
          </cell>
          <cell r="N141">
            <v>-93461406</v>
          </cell>
          <cell r="O141">
            <v>-93461406</v>
          </cell>
          <cell r="P141">
            <v>1065005996</v>
          </cell>
        </row>
        <row r="142">
          <cell r="G142" t="str">
            <v>243000</v>
          </cell>
          <cell r="H142" t="str">
            <v>Ts thueá thu nhaäp hoaõn laïi</v>
          </cell>
          <cell r="I142"/>
          <cell r="J142" t="str">
            <v>B</v>
          </cell>
          <cell r="K142">
            <v>1877339122</v>
          </cell>
          <cell r="L142">
            <v>1877339122</v>
          </cell>
          <cell r="O142">
            <v>0</v>
          </cell>
          <cell r="P142">
            <v>1877339122</v>
          </cell>
        </row>
        <row r="143">
          <cell r="G143"/>
          <cell r="H143"/>
          <cell r="I143">
            <v>243</v>
          </cell>
          <cell r="J143"/>
          <cell r="K143">
            <v>1877339122</v>
          </cell>
          <cell r="L143">
            <v>1877339122</v>
          </cell>
          <cell r="M143">
            <v>0</v>
          </cell>
          <cell r="N143">
            <v>0</v>
          </cell>
          <cell r="O143">
            <v>0</v>
          </cell>
          <cell r="P143">
            <v>1877339122</v>
          </cell>
        </row>
        <row r="144">
          <cell r="G144" t="str">
            <v>245000</v>
          </cell>
          <cell r="H144" t="str">
            <v>Tieàn noäp quyõ hoã trôï t/t</v>
          </cell>
          <cell r="I144"/>
          <cell r="J144" t="str">
            <v>B</v>
          </cell>
          <cell r="K144">
            <v>0</v>
          </cell>
          <cell r="L144">
            <v>0</v>
          </cell>
          <cell r="O144">
            <v>0</v>
          </cell>
          <cell r="P144">
            <v>0</v>
          </cell>
        </row>
        <row r="145">
          <cell r="G145" t="str">
            <v>245100</v>
          </cell>
          <cell r="H145" t="str">
            <v>Tieàn noäp ban ñaàu</v>
          </cell>
          <cell r="I145"/>
          <cell r="J145" t="str">
            <v>B</v>
          </cell>
          <cell r="K145">
            <v>120000000</v>
          </cell>
          <cell r="L145">
            <v>120000000</v>
          </cell>
          <cell r="O145">
            <v>0</v>
          </cell>
          <cell r="P145">
            <v>120000000</v>
          </cell>
        </row>
        <row r="146">
          <cell r="G146" t="str">
            <v>245200</v>
          </cell>
          <cell r="H146" t="str">
            <v>Tieàn noäp bsung haøng naêm</v>
          </cell>
          <cell r="I146"/>
          <cell r="J146" t="str">
            <v>B</v>
          </cell>
          <cell r="K146">
            <v>2202474666</v>
          </cell>
          <cell r="L146">
            <v>2202474666</v>
          </cell>
          <cell r="O146">
            <v>0</v>
          </cell>
          <cell r="P146">
            <v>2202474666</v>
          </cell>
        </row>
        <row r="147">
          <cell r="G147" t="str">
            <v>245300</v>
          </cell>
          <cell r="H147" t="str">
            <v>Tieàn laõi phaân boå haøng naê</v>
          </cell>
          <cell r="I147"/>
          <cell r="J147" t="str">
            <v>B</v>
          </cell>
          <cell r="K147">
            <v>4040362</v>
          </cell>
          <cell r="L147">
            <v>4040362</v>
          </cell>
          <cell r="O147">
            <v>0</v>
          </cell>
          <cell r="P147">
            <v>4040362</v>
          </cell>
        </row>
        <row r="148">
          <cell r="G148"/>
          <cell r="H148"/>
          <cell r="I148">
            <v>245</v>
          </cell>
          <cell r="J148"/>
          <cell r="K148">
            <v>2326515028</v>
          </cell>
          <cell r="L148">
            <v>2326515028</v>
          </cell>
          <cell r="M148">
            <v>0</v>
          </cell>
          <cell r="N148">
            <v>0</v>
          </cell>
          <cell r="O148">
            <v>0</v>
          </cell>
          <cell r="P148">
            <v>2326515028</v>
          </cell>
        </row>
        <row r="149">
          <cell r="G149" t="str">
            <v>311111</v>
          </cell>
          <cell r="H149" t="str">
            <v>Vay n/haïn N/haøng-Fixed Rate</v>
          </cell>
          <cell r="I149"/>
          <cell r="J149" t="str">
            <v>B</v>
          </cell>
          <cell r="K149">
            <v>0</v>
          </cell>
          <cell r="L149">
            <v>0</v>
          </cell>
          <cell r="O149">
            <v>0</v>
          </cell>
          <cell r="P149">
            <v>0</v>
          </cell>
        </row>
        <row r="150">
          <cell r="G150" t="str">
            <v>311112</v>
          </cell>
          <cell r="H150" t="str">
            <v>Vay n/haïn NH-Variable Rate</v>
          </cell>
          <cell r="I150"/>
          <cell r="J150" t="str">
            <v>B</v>
          </cell>
          <cell r="K150">
            <v>-130664764137</v>
          </cell>
          <cell r="L150">
            <v>-130664764137</v>
          </cell>
          <cell r="M150">
            <v>42124703901</v>
          </cell>
          <cell r="O150">
            <v>42124703901</v>
          </cell>
          <cell r="P150">
            <v>-88540060236</v>
          </cell>
        </row>
        <row r="151">
          <cell r="G151" t="str">
            <v>311121</v>
          </cell>
          <cell r="H151" t="str">
            <v>Vay n/haïn khaùc- Fixed Rate</v>
          </cell>
          <cell r="I151"/>
          <cell r="J151" t="str">
            <v>B</v>
          </cell>
          <cell r="K151">
            <v>0</v>
          </cell>
          <cell r="L151">
            <v>0</v>
          </cell>
          <cell r="O151">
            <v>0</v>
          </cell>
          <cell r="P151">
            <v>0</v>
          </cell>
        </row>
        <row r="152">
          <cell r="G152" t="str">
            <v>311122</v>
          </cell>
          <cell r="H152" t="str">
            <v>Vay n/haïn khaùc-Variable Rate</v>
          </cell>
          <cell r="I152"/>
          <cell r="J152" t="str">
            <v>B</v>
          </cell>
          <cell r="K152">
            <v>-7627000000</v>
          </cell>
          <cell r="L152">
            <v>-7627000000</v>
          </cell>
          <cell r="O152">
            <v>0</v>
          </cell>
          <cell r="P152">
            <v>-7627000000</v>
          </cell>
        </row>
        <row r="153">
          <cell r="G153"/>
          <cell r="H153"/>
          <cell r="I153">
            <v>311</v>
          </cell>
          <cell r="J153"/>
          <cell r="K153">
            <v>-138291764137</v>
          </cell>
          <cell r="L153">
            <v>-138291764137</v>
          </cell>
          <cell r="M153">
            <v>42124703901</v>
          </cell>
          <cell r="N153">
            <v>0</v>
          </cell>
          <cell r="O153">
            <v>42124703901</v>
          </cell>
          <cell r="P153">
            <v>-96167060236</v>
          </cell>
        </row>
        <row r="154">
          <cell r="G154" t="str">
            <v>321100</v>
          </cell>
          <cell r="H154" t="str">
            <v>Buø tröø baùn-TTGDCK</v>
          </cell>
          <cell r="I154"/>
          <cell r="J154" t="str">
            <v>B</v>
          </cell>
          <cell r="K154">
            <v>0</v>
          </cell>
          <cell r="L154">
            <v>0</v>
          </cell>
          <cell r="M154">
            <v>611266293000</v>
          </cell>
          <cell r="N154">
            <v>-611266293000</v>
          </cell>
          <cell r="O154">
            <v>0</v>
          </cell>
          <cell r="P154">
            <v>0</v>
          </cell>
        </row>
        <row r="155">
          <cell r="G155" t="str">
            <v>321200</v>
          </cell>
          <cell r="H155" t="str">
            <v>Buø tröø mua-TTGDCK</v>
          </cell>
          <cell r="I155"/>
          <cell r="J155" t="str">
            <v>B</v>
          </cell>
          <cell r="K155">
            <v>0</v>
          </cell>
          <cell r="L155">
            <v>0</v>
          </cell>
          <cell r="M155">
            <v>641394937000</v>
          </cell>
          <cell r="N155">
            <v>-641394937000</v>
          </cell>
          <cell r="O155">
            <v>0</v>
          </cell>
          <cell r="P155">
            <v>0</v>
          </cell>
        </row>
        <row r="156">
          <cell r="G156"/>
          <cell r="H156"/>
          <cell r="I156">
            <v>321</v>
          </cell>
          <cell r="J156"/>
          <cell r="K156">
            <v>0</v>
          </cell>
          <cell r="L156">
            <v>0</v>
          </cell>
          <cell r="M156">
            <v>1252661230000</v>
          </cell>
          <cell r="N156">
            <v>-1252661230000</v>
          </cell>
          <cell r="O156">
            <v>0</v>
          </cell>
          <cell r="P156">
            <v>0</v>
          </cell>
        </row>
        <row r="157">
          <cell r="G157" t="str">
            <v>322100</v>
          </cell>
          <cell r="H157" t="str">
            <v>Ptraû hoäcoå töùc,goáclaõiTP</v>
          </cell>
          <cell r="I157"/>
          <cell r="J157" t="str">
            <v>B</v>
          </cell>
          <cell r="K157">
            <v>-502968610</v>
          </cell>
          <cell r="L157">
            <v>-502968610</v>
          </cell>
          <cell r="M157">
            <v>13973882956</v>
          </cell>
          <cell r="N157">
            <v>-13723350556</v>
          </cell>
          <cell r="O157">
            <v>250532400</v>
          </cell>
          <cell r="P157">
            <v>-252436210</v>
          </cell>
        </row>
        <row r="158">
          <cell r="G158"/>
          <cell r="H158"/>
          <cell r="I158">
            <v>322</v>
          </cell>
          <cell r="J158"/>
          <cell r="K158">
            <v>-502968610</v>
          </cell>
          <cell r="L158">
            <v>-502968610</v>
          </cell>
          <cell r="M158">
            <v>13973882956</v>
          </cell>
          <cell r="N158">
            <v>-13723350556</v>
          </cell>
          <cell r="O158">
            <v>250532400</v>
          </cell>
          <cell r="P158">
            <v>-252436210</v>
          </cell>
        </row>
        <row r="159">
          <cell r="G159" t="str">
            <v>325200</v>
          </cell>
          <cell r="H159" t="str">
            <v>Ptraû thieáuhuïtQuyõhoãtrôï tt</v>
          </cell>
          <cell r="I159"/>
          <cell r="J159" t="str">
            <v>C</v>
          </cell>
          <cell r="K159">
            <v>0</v>
          </cell>
          <cell r="L159">
            <v>0</v>
          </cell>
          <cell r="O159">
            <v>0</v>
          </cell>
          <cell r="P159">
            <v>0</v>
          </cell>
        </row>
        <row r="160">
          <cell r="G160" t="str">
            <v>325810</v>
          </cell>
          <cell r="H160" t="str">
            <v>Buø tröø -Khaùch haøng mua</v>
          </cell>
          <cell r="I160"/>
          <cell r="J160" t="str">
            <v>B</v>
          </cell>
          <cell r="K160">
            <v>-32668377250</v>
          </cell>
          <cell r="L160">
            <v>-32668377250</v>
          </cell>
          <cell r="M160">
            <v>620881581387</v>
          </cell>
          <cell r="N160">
            <v>-607196590865</v>
          </cell>
          <cell r="O160">
            <v>13684990522</v>
          </cell>
          <cell r="P160">
            <v>-18983386728</v>
          </cell>
        </row>
        <row r="161">
          <cell r="G161" t="str">
            <v>325820</v>
          </cell>
          <cell r="H161" t="str">
            <v>Buø tröø-Khaùch haøng baùn</v>
          </cell>
          <cell r="I161"/>
          <cell r="J161" t="str">
            <v>B</v>
          </cell>
          <cell r="K161">
            <v>0</v>
          </cell>
          <cell r="L161">
            <v>0</v>
          </cell>
          <cell r="M161">
            <v>643014768250</v>
          </cell>
          <cell r="N161">
            <v>-643260851984</v>
          </cell>
          <cell r="O161">
            <v>-246083734</v>
          </cell>
          <cell r="P161">
            <v>-246083734</v>
          </cell>
        </row>
        <row r="162">
          <cell r="G162" t="str">
            <v>325831</v>
          </cell>
          <cell r="H162" t="str">
            <v>Phaûi traû Margin</v>
          </cell>
          <cell r="I162"/>
          <cell r="J162" t="str">
            <v>B</v>
          </cell>
          <cell r="K162">
            <v>-8866728194</v>
          </cell>
          <cell r="L162">
            <v>-8866728194</v>
          </cell>
          <cell r="M162">
            <v>8866728194</v>
          </cell>
          <cell r="N162">
            <v>-14094571358</v>
          </cell>
          <cell r="O162">
            <v>-5227843164</v>
          </cell>
          <cell r="P162">
            <v>-14094571358</v>
          </cell>
        </row>
        <row r="163">
          <cell r="G163"/>
          <cell r="H163"/>
          <cell r="I163">
            <v>325</v>
          </cell>
          <cell r="J163"/>
          <cell r="K163">
            <v>-41535105444</v>
          </cell>
          <cell r="L163">
            <v>-41535105444</v>
          </cell>
          <cell r="M163">
            <v>1272763077831</v>
          </cell>
          <cell r="N163">
            <v>-1264552014207</v>
          </cell>
          <cell r="O163">
            <v>8211063624</v>
          </cell>
          <cell r="P163">
            <v>-33324041820</v>
          </cell>
        </row>
        <row r="164">
          <cell r="G164" t="str">
            <v>331400</v>
          </cell>
          <cell r="H164" t="str">
            <v>Phaûi traû ngöôøi baùn</v>
          </cell>
          <cell r="I164"/>
          <cell r="J164" t="str">
            <v>C</v>
          </cell>
          <cell r="K164">
            <v>-448121193</v>
          </cell>
          <cell r="L164">
            <v>-448121193</v>
          </cell>
          <cell r="M164">
            <v>443946101</v>
          </cell>
          <cell r="N164">
            <v>-111321007</v>
          </cell>
          <cell r="O164">
            <v>332625094</v>
          </cell>
          <cell r="P164">
            <v>-115496099</v>
          </cell>
        </row>
        <row r="165">
          <cell r="G165" t="str">
            <v>331500</v>
          </cell>
          <cell r="H165" t="str">
            <v>Ngöôøi mua öùng tröôùc</v>
          </cell>
          <cell r="I165"/>
          <cell r="J165" t="str">
            <v>D</v>
          </cell>
          <cell r="K165">
            <v>0</v>
          </cell>
          <cell r="L165">
            <v>0</v>
          </cell>
          <cell r="O165">
            <v>0</v>
          </cell>
          <cell r="P165">
            <v>0</v>
          </cell>
        </row>
        <row r="166">
          <cell r="G166" t="str">
            <v>331600</v>
          </cell>
          <cell r="H166" t="str">
            <v>ÖÙng tröôùc cho ngöôøi baùn</v>
          </cell>
          <cell r="I166"/>
          <cell r="J166" t="str">
            <v>C</v>
          </cell>
          <cell r="K166">
            <v>544560997</v>
          </cell>
          <cell r="L166">
            <v>544560997</v>
          </cell>
          <cell r="M166">
            <v>6054803778</v>
          </cell>
          <cell r="N166">
            <v>-2828835316</v>
          </cell>
          <cell r="O166">
            <v>3225968462</v>
          </cell>
          <cell r="P166">
            <v>3770529459</v>
          </cell>
        </row>
        <row r="167">
          <cell r="G167"/>
          <cell r="H167"/>
          <cell r="I167">
            <v>331</v>
          </cell>
          <cell r="J167"/>
          <cell r="K167">
            <v>96439804</v>
          </cell>
          <cell r="L167">
            <v>96439804</v>
          </cell>
          <cell r="M167">
            <v>6498749879</v>
          </cell>
          <cell r="N167">
            <v>-2940156323</v>
          </cell>
          <cell r="O167">
            <v>3558593556</v>
          </cell>
          <cell r="P167">
            <v>3655033360</v>
          </cell>
        </row>
        <row r="168">
          <cell r="G168" t="str">
            <v>332100</v>
          </cell>
          <cell r="H168" t="str">
            <v>Ptraû hoäcoå töùc,goáclaõiTP</v>
          </cell>
          <cell r="I168"/>
          <cell r="J168" t="str">
            <v>B</v>
          </cell>
          <cell r="K168">
            <v>0</v>
          </cell>
          <cell r="L168">
            <v>0</v>
          </cell>
          <cell r="O168">
            <v>0</v>
          </cell>
          <cell r="P168">
            <v>0</v>
          </cell>
        </row>
        <row r="169">
          <cell r="G169"/>
          <cell r="H169"/>
          <cell r="I169">
            <v>332</v>
          </cell>
          <cell r="J169"/>
          <cell r="K169">
            <v>0</v>
          </cell>
          <cell r="L169">
            <v>0</v>
          </cell>
          <cell r="M169">
            <v>0</v>
          </cell>
          <cell r="N169">
            <v>0</v>
          </cell>
          <cell r="O169">
            <v>0</v>
          </cell>
          <cell r="P169">
            <v>0</v>
          </cell>
        </row>
        <row r="170">
          <cell r="G170" t="str">
            <v>333110</v>
          </cell>
          <cell r="H170" t="str">
            <v>Thueá GTGT ñaàu ra</v>
          </cell>
          <cell r="I170"/>
          <cell r="J170" t="str">
            <v>B</v>
          </cell>
          <cell r="K170">
            <v>-1134842507</v>
          </cell>
          <cell r="L170">
            <v>-1134842507</v>
          </cell>
          <cell r="M170">
            <v>1407287499</v>
          </cell>
          <cell r="N170">
            <v>-799665565</v>
          </cell>
          <cell r="O170">
            <v>607621934</v>
          </cell>
          <cell r="P170">
            <v>-527220573</v>
          </cell>
        </row>
        <row r="171">
          <cell r="G171" t="str">
            <v>333410</v>
          </cell>
          <cell r="H171" t="str">
            <v>Thueá TNDN-Cty</v>
          </cell>
          <cell r="I171"/>
          <cell r="J171" t="str">
            <v>B</v>
          </cell>
          <cell r="K171">
            <v>-1291327498</v>
          </cell>
          <cell r="L171">
            <v>-1291327498</v>
          </cell>
          <cell r="M171">
            <v>1169511375</v>
          </cell>
          <cell r="N171">
            <v>-593809854</v>
          </cell>
          <cell r="O171">
            <v>575701521</v>
          </cell>
          <cell r="P171">
            <v>-715625977</v>
          </cell>
        </row>
        <row r="172">
          <cell r="G172" t="str">
            <v>333420</v>
          </cell>
          <cell r="H172" t="str">
            <v>Thueá TNDN-Khaøng</v>
          </cell>
          <cell r="I172"/>
          <cell r="J172" t="str">
            <v>B</v>
          </cell>
          <cell r="K172">
            <v>-2888565</v>
          </cell>
          <cell r="L172">
            <v>-2888565</v>
          </cell>
          <cell r="M172">
            <v>2888565</v>
          </cell>
          <cell r="N172">
            <v>-18600</v>
          </cell>
          <cell r="O172">
            <v>2869965</v>
          </cell>
          <cell r="P172">
            <v>-18600</v>
          </cell>
        </row>
        <row r="173">
          <cell r="G173" t="str">
            <v>333510</v>
          </cell>
          <cell r="H173" t="str">
            <v>Thueá TNCN- Cty</v>
          </cell>
          <cell r="I173"/>
          <cell r="J173" t="str">
            <v>B</v>
          </cell>
          <cell r="K173">
            <v>-356569459</v>
          </cell>
          <cell r="L173">
            <v>-356569459</v>
          </cell>
          <cell r="M173">
            <v>356569467</v>
          </cell>
          <cell r="N173">
            <v>-1367483178</v>
          </cell>
          <cell r="O173">
            <v>-1010913711</v>
          </cell>
          <cell r="P173">
            <v>-1367483170</v>
          </cell>
        </row>
        <row r="174">
          <cell r="G174" t="str">
            <v>333520</v>
          </cell>
          <cell r="H174" t="str">
            <v>Thueá TNCN- Khaøng</v>
          </cell>
          <cell r="I174"/>
          <cell r="J174" t="str">
            <v>B</v>
          </cell>
          <cell r="K174">
            <v>-1531841394</v>
          </cell>
          <cell r="L174">
            <v>-1531841394</v>
          </cell>
          <cell r="M174">
            <v>1539841381</v>
          </cell>
          <cell r="N174">
            <v>-1129391945</v>
          </cell>
          <cell r="O174">
            <v>410449436</v>
          </cell>
          <cell r="P174">
            <v>-1121391958</v>
          </cell>
        </row>
        <row r="175">
          <cell r="G175" t="str">
            <v>333810</v>
          </cell>
          <cell r="H175" t="str">
            <v>Thueá nhaø thaàu</v>
          </cell>
          <cell r="I175"/>
          <cell r="J175" t="str">
            <v>B</v>
          </cell>
          <cell r="K175">
            <v>0</v>
          </cell>
          <cell r="L175">
            <v>0</v>
          </cell>
          <cell r="O175">
            <v>0</v>
          </cell>
          <cell r="P175">
            <v>0</v>
          </cell>
        </row>
        <row r="176">
          <cell r="G176" t="str">
            <v>333820</v>
          </cell>
          <cell r="H176" t="str">
            <v>Thueá TNCN</v>
          </cell>
          <cell r="I176"/>
          <cell r="J176" t="str">
            <v>B</v>
          </cell>
          <cell r="K176">
            <v>0</v>
          </cell>
          <cell r="L176">
            <v>0</v>
          </cell>
          <cell r="O176">
            <v>0</v>
          </cell>
          <cell r="P176">
            <v>0</v>
          </cell>
        </row>
        <row r="177">
          <cell r="G177"/>
          <cell r="H177"/>
          <cell r="I177">
            <v>333</v>
          </cell>
          <cell r="J177"/>
          <cell r="K177">
            <v>-4317469423</v>
          </cell>
          <cell r="L177">
            <v>-4317469423</v>
          </cell>
          <cell r="M177">
            <v>4476098287</v>
          </cell>
          <cell r="N177">
            <v>-3890369142</v>
          </cell>
          <cell r="O177">
            <v>585729145</v>
          </cell>
          <cell r="P177">
            <v>-3731740278</v>
          </cell>
        </row>
        <row r="178">
          <cell r="G178" t="str">
            <v>334100</v>
          </cell>
          <cell r="H178" t="str">
            <v>Phaûi traû nhaân vieân</v>
          </cell>
          <cell r="I178"/>
          <cell r="J178" t="str">
            <v>B</v>
          </cell>
          <cell r="K178">
            <v>-44533432</v>
          </cell>
          <cell r="L178">
            <v>-44533432</v>
          </cell>
          <cell r="M178">
            <v>5770101254</v>
          </cell>
          <cell r="N178">
            <v>-5719631373</v>
          </cell>
          <cell r="O178">
            <v>50469881</v>
          </cell>
          <cell r="P178">
            <v>5936449</v>
          </cell>
        </row>
        <row r="179">
          <cell r="G179"/>
          <cell r="H179"/>
          <cell r="I179">
            <v>334</v>
          </cell>
          <cell r="J179"/>
          <cell r="K179">
            <v>-44533432</v>
          </cell>
          <cell r="L179">
            <v>-44533432</v>
          </cell>
          <cell r="M179">
            <v>5770101254</v>
          </cell>
          <cell r="N179">
            <v>-5719631373</v>
          </cell>
          <cell r="O179">
            <v>50469881</v>
          </cell>
          <cell r="P179">
            <v>5936449</v>
          </cell>
        </row>
        <row r="180">
          <cell r="G180" t="str">
            <v>335000</v>
          </cell>
          <cell r="H180" t="str">
            <v>Chi phí phaûi traû</v>
          </cell>
          <cell r="I180"/>
          <cell r="J180" t="str">
            <v>B</v>
          </cell>
          <cell r="K180">
            <v>-8005070420</v>
          </cell>
          <cell r="L180">
            <v>-8005070420</v>
          </cell>
          <cell r="M180">
            <v>6331674490</v>
          </cell>
          <cell r="N180">
            <v>-1562361905</v>
          </cell>
          <cell r="O180">
            <v>4769312585</v>
          </cell>
          <cell r="P180">
            <v>-3235757835</v>
          </cell>
        </row>
        <row r="181">
          <cell r="G181" t="str">
            <v>335200</v>
          </cell>
          <cell r="H181" t="str">
            <v>Quyõ dp t/caáp maát vieäc laøm</v>
          </cell>
          <cell r="I181"/>
          <cell r="J181" t="str">
            <v>B</v>
          </cell>
          <cell r="K181">
            <v>0</v>
          </cell>
          <cell r="L181">
            <v>0</v>
          </cell>
          <cell r="O181">
            <v>0</v>
          </cell>
          <cell r="P181">
            <v>0</v>
          </cell>
        </row>
        <row r="182">
          <cell r="G182"/>
          <cell r="H182"/>
          <cell r="I182">
            <v>335</v>
          </cell>
          <cell r="J182"/>
          <cell r="K182">
            <v>-8005070420</v>
          </cell>
          <cell r="L182">
            <v>-8005070420</v>
          </cell>
          <cell r="M182">
            <v>6331674490</v>
          </cell>
          <cell r="N182">
            <v>-1562361905</v>
          </cell>
          <cell r="O182">
            <v>4769312585</v>
          </cell>
          <cell r="P182">
            <v>-3235757835</v>
          </cell>
        </row>
        <row r="183">
          <cell r="G183" t="str">
            <v>336110</v>
          </cell>
          <cell r="H183" t="str">
            <v>Phaûi traû KES-Thöông maïi</v>
          </cell>
          <cell r="I183"/>
          <cell r="J183" t="str">
            <v>B</v>
          </cell>
          <cell r="K183">
            <v>0</v>
          </cell>
          <cell r="L183">
            <v>0</v>
          </cell>
          <cell r="O183">
            <v>0</v>
          </cell>
          <cell r="P183">
            <v>0</v>
          </cell>
        </row>
        <row r="184">
          <cell r="G184" t="str">
            <v>336130</v>
          </cell>
          <cell r="H184" t="str">
            <v>Phaûi traû KES-Phi thöông maïi</v>
          </cell>
          <cell r="I184"/>
          <cell r="J184" t="str">
            <v>B</v>
          </cell>
          <cell r="K184">
            <v>-10395432</v>
          </cell>
          <cell r="L184">
            <v>-10395432</v>
          </cell>
          <cell r="M184">
            <v>10395432</v>
          </cell>
          <cell r="O184">
            <v>10395432</v>
          </cell>
          <cell r="P184">
            <v>0</v>
          </cell>
        </row>
        <row r="185">
          <cell r="G185"/>
          <cell r="H185"/>
          <cell r="I185">
            <v>336</v>
          </cell>
          <cell r="J185"/>
          <cell r="K185">
            <v>-10395432</v>
          </cell>
          <cell r="L185">
            <v>-10395432</v>
          </cell>
          <cell r="M185">
            <v>10395432</v>
          </cell>
          <cell r="N185">
            <v>0</v>
          </cell>
          <cell r="O185">
            <v>10395432</v>
          </cell>
          <cell r="P185">
            <v>0</v>
          </cell>
        </row>
        <row r="186">
          <cell r="G186" t="str">
            <v>338200</v>
          </cell>
          <cell r="H186" t="str">
            <v>Kinh phí coâng ñoaøn</v>
          </cell>
          <cell r="I186"/>
          <cell r="J186" t="str">
            <v>B</v>
          </cell>
          <cell r="K186">
            <v>-178604438</v>
          </cell>
          <cell r="L186">
            <v>-178604438</v>
          </cell>
          <cell r="N186">
            <v>-46842144</v>
          </cell>
          <cell r="O186">
            <v>-46842144</v>
          </cell>
          <cell r="P186">
            <v>-225446582</v>
          </cell>
        </row>
        <row r="187">
          <cell r="G187" t="str">
            <v>338300</v>
          </cell>
          <cell r="H187" t="str">
            <v>Baûo hieåm xaõ hoäi</v>
          </cell>
          <cell r="I187"/>
          <cell r="J187" t="str">
            <v>B</v>
          </cell>
          <cell r="K187">
            <v>0</v>
          </cell>
          <cell r="L187">
            <v>0</v>
          </cell>
          <cell r="M187">
            <v>274910312</v>
          </cell>
          <cell r="N187">
            <v>-274910312</v>
          </cell>
          <cell r="O187">
            <v>0</v>
          </cell>
          <cell r="P187">
            <v>0</v>
          </cell>
        </row>
        <row r="188">
          <cell r="G188" t="str">
            <v>338400</v>
          </cell>
          <cell r="H188" t="str">
            <v>Baûo hieåm y teá</v>
          </cell>
          <cell r="I188"/>
          <cell r="J188" t="str">
            <v>B</v>
          </cell>
          <cell r="K188">
            <v>0</v>
          </cell>
          <cell r="L188">
            <v>0</v>
          </cell>
          <cell r="M188">
            <v>56231655</v>
          </cell>
          <cell r="N188">
            <v>-56231655</v>
          </cell>
          <cell r="O188">
            <v>0</v>
          </cell>
          <cell r="P188">
            <v>0</v>
          </cell>
        </row>
        <row r="189">
          <cell r="G189" t="str">
            <v>338500</v>
          </cell>
          <cell r="H189" t="str">
            <v>Baûo hieåm thaát nghieäp</v>
          </cell>
          <cell r="I189"/>
          <cell r="J189" t="str">
            <v>B</v>
          </cell>
          <cell r="K189">
            <v>0</v>
          </cell>
          <cell r="L189">
            <v>0</v>
          </cell>
          <cell r="M189">
            <v>24321847</v>
          </cell>
          <cell r="N189">
            <v>-24321847</v>
          </cell>
          <cell r="O189">
            <v>0</v>
          </cell>
          <cell r="P189">
            <v>0</v>
          </cell>
        </row>
        <row r="190">
          <cell r="G190" t="str">
            <v>338810</v>
          </cell>
          <cell r="H190" t="str">
            <v>Ptraû, phaûi noäp khaùc-NH</v>
          </cell>
          <cell r="I190"/>
          <cell r="J190" t="str">
            <v>B</v>
          </cell>
          <cell r="K190">
            <v>0</v>
          </cell>
          <cell r="L190">
            <v>0</v>
          </cell>
          <cell r="M190">
            <v>307998450</v>
          </cell>
          <cell r="N190">
            <v>-307998450</v>
          </cell>
          <cell r="O190">
            <v>0</v>
          </cell>
          <cell r="P190">
            <v>0</v>
          </cell>
        </row>
        <row r="191">
          <cell r="G191" t="str">
            <v>338820</v>
          </cell>
          <cell r="H191" t="str">
            <v>Ptraû, phaûi noäp khaùc-Thueá</v>
          </cell>
          <cell r="I191"/>
          <cell r="J191" t="str">
            <v>B</v>
          </cell>
          <cell r="K191">
            <v>-16510923</v>
          </cell>
          <cell r="L191">
            <v>-16510923</v>
          </cell>
          <cell r="O191">
            <v>0</v>
          </cell>
          <cell r="P191">
            <v>-16510923</v>
          </cell>
        </row>
        <row r="192">
          <cell r="G192" t="str">
            <v>338890</v>
          </cell>
          <cell r="H192" t="str">
            <v>Ptraû, phaûi noäp khaùc-Khaùc</v>
          </cell>
          <cell r="I192"/>
          <cell r="J192" t="str">
            <v>B</v>
          </cell>
          <cell r="K192">
            <v>-110000000</v>
          </cell>
          <cell r="L192">
            <v>-110000000</v>
          </cell>
          <cell r="M192">
            <v>10200000</v>
          </cell>
          <cell r="N192">
            <v>-11369066</v>
          </cell>
          <cell r="O192">
            <v>-1169066</v>
          </cell>
          <cell r="P192">
            <v>-111169066</v>
          </cell>
        </row>
        <row r="193">
          <cell r="G193"/>
          <cell r="H193"/>
          <cell r="I193">
            <v>338</v>
          </cell>
          <cell r="J193"/>
          <cell r="K193">
            <v>-305115361</v>
          </cell>
          <cell r="L193">
            <v>-305115361</v>
          </cell>
          <cell r="M193">
            <v>673662264</v>
          </cell>
          <cell r="N193">
            <v>-721673474</v>
          </cell>
          <cell r="O193">
            <v>-48011210</v>
          </cell>
          <cell r="P193">
            <v>-353126571</v>
          </cell>
        </row>
        <row r="194">
          <cell r="G194" t="str">
            <v>351000</v>
          </cell>
          <cell r="H194" t="str">
            <v>Quyõ dp trôïcaáp maátvieäclaøm</v>
          </cell>
          <cell r="I194"/>
          <cell r="J194" t="str">
            <v>B</v>
          </cell>
          <cell r="K194">
            <v>-490850937</v>
          </cell>
          <cell r="L194">
            <v>-490850937</v>
          </cell>
          <cell r="O194">
            <v>0</v>
          </cell>
          <cell r="P194">
            <v>-490850937</v>
          </cell>
        </row>
        <row r="195">
          <cell r="G195" t="str">
            <v>351100</v>
          </cell>
          <cell r="H195" t="str">
            <v>Buø tröø baùn-TTGDCK</v>
          </cell>
          <cell r="I195"/>
          <cell r="J195" t="str">
            <v>B</v>
          </cell>
          <cell r="K195">
            <v>0</v>
          </cell>
          <cell r="L195">
            <v>0</v>
          </cell>
          <cell r="O195">
            <v>0</v>
          </cell>
          <cell r="P195">
            <v>0</v>
          </cell>
        </row>
        <row r="196">
          <cell r="G196" t="str">
            <v>351200</v>
          </cell>
          <cell r="H196" t="str">
            <v>Buø tröø mua-TTGDCK</v>
          </cell>
          <cell r="I196"/>
          <cell r="J196" t="str">
            <v>B</v>
          </cell>
          <cell r="K196">
            <v>0</v>
          </cell>
          <cell r="L196">
            <v>0</v>
          </cell>
          <cell r="O196">
            <v>0</v>
          </cell>
          <cell r="P196">
            <v>0</v>
          </cell>
        </row>
        <row r="197">
          <cell r="G197"/>
          <cell r="H197"/>
          <cell r="I197">
            <v>351</v>
          </cell>
          <cell r="J197"/>
          <cell r="K197">
            <v>-490850937</v>
          </cell>
          <cell r="L197">
            <v>-490850937</v>
          </cell>
          <cell r="M197">
            <v>0</v>
          </cell>
          <cell r="N197">
            <v>0</v>
          </cell>
          <cell r="O197">
            <v>0</v>
          </cell>
          <cell r="P197">
            <v>-490850937</v>
          </cell>
        </row>
        <row r="198">
          <cell r="G198" t="str">
            <v>353100</v>
          </cell>
          <cell r="H198" t="str">
            <v>Buø tröø -Khaùch haøng mua</v>
          </cell>
          <cell r="I198"/>
          <cell r="J198" t="str">
            <v>B</v>
          </cell>
          <cell r="K198">
            <v>0</v>
          </cell>
          <cell r="L198">
            <v>0</v>
          </cell>
          <cell r="O198">
            <v>0</v>
          </cell>
          <cell r="P198">
            <v>0</v>
          </cell>
        </row>
        <row r="199">
          <cell r="G199" t="str">
            <v>353200</v>
          </cell>
          <cell r="H199" t="str">
            <v>Buø tröø-Khaùch haøng baùn</v>
          </cell>
          <cell r="I199"/>
          <cell r="J199" t="str">
            <v>B</v>
          </cell>
          <cell r="K199">
            <v>0</v>
          </cell>
          <cell r="L199">
            <v>0</v>
          </cell>
          <cell r="O199">
            <v>0</v>
          </cell>
          <cell r="P199">
            <v>0</v>
          </cell>
        </row>
        <row r="200">
          <cell r="G200"/>
          <cell r="H200"/>
          <cell r="I200">
            <v>353</v>
          </cell>
          <cell r="J200"/>
          <cell r="K200">
            <v>0</v>
          </cell>
          <cell r="L200">
            <v>0</v>
          </cell>
          <cell r="M200">
            <v>0</v>
          </cell>
          <cell r="N200">
            <v>0</v>
          </cell>
          <cell r="O200">
            <v>0</v>
          </cell>
          <cell r="P200">
            <v>0</v>
          </cell>
        </row>
        <row r="201">
          <cell r="G201" t="str">
            <v>411110</v>
          </cell>
          <cell r="H201" t="str">
            <v>Coå phieáu thöôøng</v>
          </cell>
          <cell r="I201"/>
          <cell r="J201" t="str">
            <v>B</v>
          </cell>
          <cell r="K201">
            <v>-300000000000</v>
          </cell>
          <cell r="L201">
            <v>-300000000000</v>
          </cell>
          <cell r="O201">
            <v>0</v>
          </cell>
          <cell r="P201">
            <v>-300000000000</v>
          </cell>
        </row>
        <row r="202">
          <cell r="G202"/>
          <cell r="H202"/>
          <cell r="I202">
            <v>411</v>
          </cell>
          <cell r="J202"/>
          <cell r="K202">
            <v>-300000000000</v>
          </cell>
          <cell r="L202">
            <v>-300000000000</v>
          </cell>
          <cell r="M202">
            <v>0</v>
          </cell>
          <cell r="N202">
            <v>0</v>
          </cell>
          <cell r="O202">
            <v>0</v>
          </cell>
          <cell r="P202">
            <v>-300000000000</v>
          </cell>
        </row>
        <row r="203">
          <cell r="G203" t="str">
            <v>412100</v>
          </cell>
          <cell r="H203" t="str">
            <v>C/l ñgiaù laïi ts- Ck ñtö</v>
          </cell>
          <cell r="I203"/>
          <cell r="J203" t="str">
            <v>B</v>
          </cell>
          <cell r="K203">
            <v>588937500</v>
          </cell>
          <cell r="L203">
            <v>588937500</v>
          </cell>
          <cell r="M203">
            <v>219870000</v>
          </cell>
          <cell r="O203">
            <v>219870000</v>
          </cell>
          <cell r="P203">
            <v>808807500</v>
          </cell>
        </row>
        <row r="204">
          <cell r="G204"/>
          <cell r="H204"/>
          <cell r="I204">
            <v>412</v>
          </cell>
          <cell r="J204"/>
          <cell r="K204">
            <v>588937500</v>
          </cell>
          <cell r="L204">
            <v>588937500</v>
          </cell>
          <cell r="M204">
            <v>219870000</v>
          </cell>
          <cell r="N204">
            <v>0</v>
          </cell>
          <cell r="O204">
            <v>219870000</v>
          </cell>
          <cell r="P204">
            <v>808807500</v>
          </cell>
        </row>
        <row r="205">
          <cell r="G205" t="str">
            <v>414000</v>
          </cell>
          <cell r="H205" t="str">
            <v>Quyõ ñaàu tö phaùt trieån</v>
          </cell>
          <cell r="I205"/>
          <cell r="J205" t="str">
            <v>B</v>
          </cell>
          <cell r="K205">
            <v>-2419886795</v>
          </cell>
          <cell r="L205">
            <v>-2419886795</v>
          </cell>
          <cell r="N205">
            <v>-89071478</v>
          </cell>
          <cell r="O205">
            <v>-89071478</v>
          </cell>
          <cell r="P205">
            <v>-2508958273</v>
          </cell>
        </row>
        <row r="206">
          <cell r="G206"/>
          <cell r="H206"/>
          <cell r="I206">
            <v>414</v>
          </cell>
          <cell r="J206"/>
          <cell r="K206">
            <v>-2419886795</v>
          </cell>
          <cell r="L206">
            <v>-2419886795</v>
          </cell>
          <cell r="M206">
            <v>0</v>
          </cell>
          <cell r="N206">
            <v>-89071478</v>
          </cell>
          <cell r="O206">
            <v>-89071478</v>
          </cell>
          <cell r="P206">
            <v>-2508958273</v>
          </cell>
        </row>
        <row r="207">
          <cell r="G207" t="str">
            <v>415000</v>
          </cell>
          <cell r="H207" t="str">
            <v>Quyõ döï phoøng taøi chính</v>
          </cell>
          <cell r="I207"/>
          <cell r="J207" t="str">
            <v>B</v>
          </cell>
          <cell r="K207">
            <v>-2419886795</v>
          </cell>
          <cell r="L207">
            <v>-2419886795</v>
          </cell>
          <cell r="N207">
            <v>-89071478</v>
          </cell>
          <cell r="O207">
            <v>-89071478</v>
          </cell>
          <cell r="P207">
            <v>-2508958273</v>
          </cell>
        </row>
        <row r="208">
          <cell r="G208"/>
          <cell r="H208"/>
          <cell r="I208">
            <v>415</v>
          </cell>
          <cell r="J208"/>
          <cell r="K208">
            <v>-2419886795</v>
          </cell>
          <cell r="L208">
            <v>-2419886795</v>
          </cell>
          <cell r="M208">
            <v>0</v>
          </cell>
          <cell r="N208">
            <v>-89071478</v>
          </cell>
          <cell r="O208">
            <v>-89071478</v>
          </cell>
          <cell r="P208">
            <v>-2508958273</v>
          </cell>
        </row>
        <row r="209">
          <cell r="G209" t="str">
            <v>421100</v>
          </cell>
          <cell r="H209" t="str">
            <v>Thu nhaäp naêm tröôùc</v>
          </cell>
          <cell r="I209"/>
          <cell r="J209" t="str">
            <v>B</v>
          </cell>
          <cell r="K209">
            <v>38550668</v>
          </cell>
          <cell r="L209">
            <v>38550668</v>
          </cell>
          <cell r="N209">
            <v>-16596512982</v>
          </cell>
          <cell r="O209">
            <v>-16596512982</v>
          </cell>
          <cell r="P209">
            <v>-16557962314</v>
          </cell>
        </row>
        <row r="210">
          <cell r="G210" t="str">
            <v>421200</v>
          </cell>
          <cell r="H210" t="str">
            <v>Thu nhaäp naêm nay</v>
          </cell>
          <cell r="I210"/>
          <cell r="J210" t="str">
            <v>B</v>
          </cell>
          <cell r="K210">
            <v>-16596512982</v>
          </cell>
          <cell r="L210">
            <v>-16596512982</v>
          </cell>
          <cell r="M210">
            <v>16774655938</v>
          </cell>
          <cell r="O210">
            <v>16774655938</v>
          </cell>
          <cell r="P210">
            <v>178142956</v>
          </cell>
        </row>
        <row r="211">
          <cell r="G211" t="str">
            <v>421201</v>
          </cell>
          <cell r="H211" t="str">
            <v>Thu nhaäp naêm nay-TU coå töùc</v>
          </cell>
          <cell r="I211"/>
          <cell r="J211" t="str">
            <v>B</v>
          </cell>
          <cell r="K211">
            <v>0</v>
          </cell>
          <cell r="L211">
            <v>0</v>
          </cell>
          <cell r="O211">
            <v>0</v>
          </cell>
          <cell r="P211">
            <v>0</v>
          </cell>
        </row>
        <row r="212">
          <cell r="G212"/>
          <cell r="H212"/>
          <cell r="I212">
            <v>421</v>
          </cell>
          <cell r="J212"/>
          <cell r="K212">
            <v>-16557962314</v>
          </cell>
          <cell r="L212">
            <v>-16557962314</v>
          </cell>
          <cell r="M212">
            <v>16774655938</v>
          </cell>
          <cell r="N212">
            <v>-16596512982</v>
          </cell>
          <cell r="O212">
            <v>178142956</v>
          </cell>
          <cell r="P212">
            <v>-16379819358</v>
          </cell>
        </row>
        <row r="213">
          <cell r="G213" t="str">
            <v>431200</v>
          </cell>
          <cell r="H213" t="str">
            <v>Quyõ phuùc lôïi</v>
          </cell>
          <cell r="I213"/>
          <cell r="J213" t="str">
            <v>B</v>
          </cell>
          <cell r="K213">
            <v>0</v>
          </cell>
          <cell r="L213">
            <v>0</v>
          </cell>
          <cell r="O213">
            <v>0</v>
          </cell>
          <cell r="P213">
            <v>0</v>
          </cell>
        </row>
        <row r="214">
          <cell r="G214"/>
          <cell r="H214"/>
          <cell r="I214">
            <v>431</v>
          </cell>
          <cell r="J214"/>
          <cell r="K214">
            <v>0</v>
          </cell>
          <cell r="L214">
            <v>0</v>
          </cell>
          <cell r="M214">
            <v>0</v>
          </cell>
          <cell r="N214">
            <v>0</v>
          </cell>
          <cell r="O214">
            <v>0</v>
          </cell>
          <cell r="P214">
            <v>0</v>
          </cell>
        </row>
        <row r="215">
          <cell r="G215" t="str">
            <v>511100</v>
          </cell>
          <cell r="H215" t="str">
            <v>Dthu moâi giôùi Ck cho nhaø ÑT</v>
          </cell>
          <cell r="I215"/>
          <cell r="J215" t="str">
            <v>P</v>
          </cell>
          <cell r="K215">
            <v>0</v>
          </cell>
          <cell r="M215">
            <v>18034370</v>
          </cell>
          <cell r="N215">
            <v>-2222500230</v>
          </cell>
          <cell r="O215">
            <v>-2204465860</v>
          </cell>
          <cell r="P215">
            <v>-2204465860</v>
          </cell>
        </row>
        <row r="216">
          <cell r="G216" t="str">
            <v>511210</v>
          </cell>
          <cell r="H216" t="str">
            <v>Doanh thu töï doanh-Coå phieáu</v>
          </cell>
          <cell r="I216"/>
          <cell r="J216" t="str">
            <v>P</v>
          </cell>
          <cell r="K216">
            <v>0</v>
          </cell>
          <cell r="M216">
            <v>191050</v>
          </cell>
          <cell r="N216">
            <v>-40750</v>
          </cell>
          <cell r="O216">
            <v>150300</v>
          </cell>
          <cell r="P216">
            <v>150300</v>
          </cell>
        </row>
        <row r="217">
          <cell r="G217" t="str">
            <v>511480</v>
          </cell>
          <cell r="H217" t="str">
            <v>Dthu hoaït ñoäng tvaán khaùc</v>
          </cell>
          <cell r="I217"/>
          <cell r="J217" t="str">
            <v>P</v>
          </cell>
          <cell r="K217">
            <v>0</v>
          </cell>
          <cell r="N217">
            <v>-227272727</v>
          </cell>
          <cell r="O217">
            <v>-227272727</v>
          </cell>
          <cell r="P217">
            <v>-227272727</v>
          </cell>
        </row>
        <row r="218">
          <cell r="G218" t="str">
            <v>511500</v>
          </cell>
          <cell r="H218" t="str">
            <v>Dthu löu kyù chöùng khoaùn</v>
          </cell>
          <cell r="I218"/>
          <cell r="J218" t="str">
            <v>P</v>
          </cell>
          <cell r="K218">
            <v>0</v>
          </cell>
          <cell r="M218">
            <v>727273</v>
          </cell>
          <cell r="N218">
            <v>-20522000</v>
          </cell>
          <cell r="O218">
            <v>-19794727</v>
          </cell>
          <cell r="P218">
            <v>-19794727</v>
          </cell>
        </row>
        <row r="219">
          <cell r="G219" t="str">
            <v>511811</v>
          </cell>
          <cell r="H219" t="str">
            <v>Laõi tieàn göûi Ngaân haøng</v>
          </cell>
          <cell r="I219"/>
          <cell r="J219" t="str">
            <v>P</v>
          </cell>
          <cell r="K219">
            <v>0</v>
          </cell>
          <cell r="N219">
            <v>-20721697</v>
          </cell>
          <cell r="O219">
            <v>-20721697</v>
          </cell>
          <cell r="P219">
            <v>-20721697</v>
          </cell>
        </row>
        <row r="220">
          <cell r="G220" t="str">
            <v>511891</v>
          </cell>
          <cell r="H220" t="str">
            <v>Laõi  khaùc-ADW</v>
          </cell>
          <cell r="I220"/>
          <cell r="J220" t="str">
            <v>P</v>
          </cell>
          <cell r="K220">
            <v>0</v>
          </cell>
          <cell r="M220">
            <v>178098700</v>
          </cell>
          <cell r="N220">
            <v>-913610382</v>
          </cell>
          <cell r="O220">
            <v>-735511682</v>
          </cell>
          <cell r="P220">
            <v>-735511682</v>
          </cell>
        </row>
        <row r="221">
          <cell r="G221" t="str">
            <v>511892</v>
          </cell>
          <cell r="H221" t="str">
            <v>Laõi vay cuûa  nhaân vieân</v>
          </cell>
          <cell r="I221"/>
          <cell r="J221" t="str">
            <v>P</v>
          </cell>
          <cell r="K221">
            <v>0</v>
          </cell>
          <cell r="M221">
            <v>1513159</v>
          </cell>
          <cell r="N221">
            <v>-16644744</v>
          </cell>
          <cell r="O221">
            <v>-15131585</v>
          </cell>
          <cell r="P221">
            <v>-15131585</v>
          </cell>
        </row>
        <row r="222">
          <cell r="G222" t="str">
            <v>511893</v>
          </cell>
          <cell r="H222" t="str">
            <v>Laõi  Margin 6</v>
          </cell>
          <cell r="I222"/>
          <cell r="J222" t="str">
            <v>P</v>
          </cell>
          <cell r="K222">
            <v>0</v>
          </cell>
          <cell r="M222">
            <v>256433197</v>
          </cell>
          <cell r="N222">
            <v>-2820765163</v>
          </cell>
          <cell r="O222">
            <v>-2564331966</v>
          </cell>
          <cell r="P222">
            <v>-2564331966</v>
          </cell>
        </row>
        <row r="223">
          <cell r="G223" t="str">
            <v>511894</v>
          </cell>
          <cell r="H223" t="str">
            <v>Laõi  Margin VIP</v>
          </cell>
          <cell r="I223"/>
          <cell r="J223" t="str">
            <v>P</v>
          </cell>
          <cell r="K223">
            <v>0</v>
          </cell>
          <cell r="M223">
            <v>4104448296</v>
          </cell>
          <cell r="N223">
            <v>-8264826594</v>
          </cell>
          <cell r="O223">
            <v>-4160378298</v>
          </cell>
          <cell r="P223">
            <v>-4160378298</v>
          </cell>
        </row>
        <row r="224">
          <cell r="G224" t="str">
            <v>511895</v>
          </cell>
          <cell r="H224" t="str">
            <v>Laõi  Margin GA&amp; overduebuy</v>
          </cell>
          <cell r="I224"/>
          <cell r="J224" t="str">
            <v>P</v>
          </cell>
          <cell r="K224">
            <v>0</v>
          </cell>
          <cell r="M224">
            <v>28062967</v>
          </cell>
          <cell r="N224">
            <v>-308692639</v>
          </cell>
          <cell r="O224">
            <v>-280629672</v>
          </cell>
          <cell r="P224">
            <v>-280629672</v>
          </cell>
        </row>
        <row r="225">
          <cell r="G225"/>
          <cell r="H225"/>
          <cell r="I225">
            <v>511</v>
          </cell>
          <cell r="J225"/>
          <cell r="K225">
            <v>0</v>
          </cell>
          <cell r="L225">
            <v>0</v>
          </cell>
          <cell r="M225">
            <v>4587509012</v>
          </cell>
          <cell r="N225">
            <v>-14815596926</v>
          </cell>
          <cell r="O225">
            <v>-10228087914</v>
          </cell>
          <cell r="P225">
            <v>-10228087914</v>
          </cell>
        </row>
        <row r="226">
          <cell r="G226" t="str">
            <v>631100</v>
          </cell>
          <cell r="H226" t="str">
            <v>C/p hñ moâi giôùi Ck</v>
          </cell>
          <cell r="I226"/>
          <cell r="J226" t="str">
            <v>P</v>
          </cell>
          <cell r="K226">
            <v>0</v>
          </cell>
          <cell r="M226">
            <v>452101724</v>
          </cell>
          <cell r="N226">
            <v>-20862595</v>
          </cell>
          <cell r="O226">
            <v>431239129</v>
          </cell>
          <cell r="P226">
            <v>431239129</v>
          </cell>
        </row>
        <row r="227">
          <cell r="G227" t="str">
            <v>631101</v>
          </cell>
          <cell r="H227" t="str">
            <v>Hoa hoàng ñaïi lyù,CTV</v>
          </cell>
          <cell r="I227"/>
          <cell r="J227" t="str">
            <v>P</v>
          </cell>
          <cell r="K227">
            <v>0</v>
          </cell>
          <cell r="M227">
            <v>111321007</v>
          </cell>
          <cell r="O227">
            <v>111321007</v>
          </cell>
          <cell r="P227">
            <v>111321007</v>
          </cell>
        </row>
        <row r="228">
          <cell r="G228" t="str">
            <v>631111</v>
          </cell>
          <cell r="H228" t="str">
            <v>Phí thoâng tin:Bloomgerg...</v>
          </cell>
          <cell r="I228"/>
          <cell r="J228" t="str">
            <v>P</v>
          </cell>
          <cell r="K228">
            <v>0</v>
          </cell>
          <cell r="M228">
            <v>76354571</v>
          </cell>
          <cell r="O228">
            <v>76354571</v>
          </cell>
          <cell r="P228">
            <v>76354571</v>
          </cell>
        </row>
        <row r="229">
          <cell r="G229" t="str">
            <v>631113</v>
          </cell>
          <cell r="H229" t="str">
            <v>Böu phí</v>
          </cell>
          <cell r="I229"/>
          <cell r="J229" t="str">
            <v>P</v>
          </cell>
          <cell r="K229">
            <v>0</v>
          </cell>
          <cell r="M229">
            <v>4254666</v>
          </cell>
          <cell r="O229">
            <v>4254666</v>
          </cell>
          <cell r="P229">
            <v>4254666</v>
          </cell>
        </row>
        <row r="230">
          <cell r="G230" t="str">
            <v>631114</v>
          </cell>
          <cell r="H230" t="str">
            <v>Cphí tö vaán cho nhaø ñtö</v>
          </cell>
          <cell r="I230"/>
          <cell r="J230" t="str">
            <v>P</v>
          </cell>
          <cell r="K230">
            <v>0</v>
          </cell>
          <cell r="M230">
            <v>2366000</v>
          </cell>
          <cell r="O230">
            <v>2366000</v>
          </cell>
          <cell r="P230">
            <v>2366000</v>
          </cell>
        </row>
        <row r="231">
          <cell r="G231" t="str">
            <v>631211</v>
          </cell>
          <cell r="H231" t="str">
            <v>Loã töï doanh-Coå phieáu</v>
          </cell>
          <cell r="I231"/>
          <cell r="J231" t="str">
            <v>P</v>
          </cell>
          <cell r="K231">
            <v>0</v>
          </cell>
          <cell r="M231">
            <v>117300</v>
          </cell>
          <cell r="O231">
            <v>117300</v>
          </cell>
          <cell r="P231">
            <v>117300</v>
          </cell>
        </row>
        <row r="232">
          <cell r="G232" t="str">
            <v>631213</v>
          </cell>
          <cell r="H232" t="str">
            <v>Loã tdoanh- Coå phieáu (Error)</v>
          </cell>
          <cell r="I232"/>
          <cell r="J232" t="str">
            <v>P</v>
          </cell>
          <cell r="K232">
            <v>0</v>
          </cell>
          <cell r="M232">
            <v>4200</v>
          </cell>
          <cell r="O232">
            <v>4200</v>
          </cell>
          <cell r="P232">
            <v>4200</v>
          </cell>
        </row>
        <row r="233">
          <cell r="G233" t="str">
            <v>631510</v>
          </cell>
          <cell r="H233" t="str">
            <v>C/phí löu kyù Ck</v>
          </cell>
          <cell r="I233"/>
          <cell r="J233" t="str">
            <v>P</v>
          </cell>
          <cell r="K233">
            <v>0</v>
          </cell>
          <cell r="M233">
            <v>88775869</v>
          </cell>
          <cell r="O233">
            <v>88775869</v>
          </cell>
          <cell r="P233">
            <v>88775869</v>
          </cell>
        </row>
        <row r="234">
          <cell r="G234" t="str">
            <v>631811</v>
          </cell>
          <cell r="H234" t="str">
            <v>Laõi vay Ngaân haøng</v>
          </cell>
          <cell r="I234"/>
          <cell r="J234" t="str">
            <v>P</v>
          </cell>
          <cell r="K234">
            <v>0</v>
          </cell>
          <cell r="M234">
            <v>1500967991</v>
          </cell>
          <cell r="O234">
            <v>1500967991</v>
          </cell>
          <cell r="P234">
            <v>1500967991</v>
          </cell>
        </row>
        <row r="235">
          <cell r="G235" t="str">
            <v>631814</v>
          </cell>
          <cell r="H235" t="str">
            <v>Laõi vay vaø phí -Khaùch haøng</v>
          </cell>
          <cell r="I235"/>
          <cell r="J235" t="str">
            <v>P</v>
          </cell>
          <cell r="K235">
            <v>0</v>
          </cell>
          <cell r="M235">
            <v>33137365</v>
          </cell>
          <cell r="O235">
            <v>33137365</v>
          </cell>
          <cell r="P235">
            <v>33137365</v>
          </cell>
        </row>
        <row r="236">
          <cell r="G236"/>
          <cell r="H236"/>
          <cell r="I236">
            <v>631</v>
          </cell>
          <cell r="J236"/>
          <cell r="K236">
            <v>0</v>
          </cell>
          <cell r="L236">
            <v>0</v>
          </cell>
          <cell r="M236">
            <v>2269400693</v>
          </cell>
          <cell r="N236">
            <v>-20862595</v>
          </cell>
          <cell r="O236">
            <v>2248538098</v>
          </cell>
          <cell r="P236">
            <v>2248538098</v>
          </cell>
        </row>
        <row r="237">
          <cell r="G237" t="str">
            <v>637101</v>
          </cell>
          <cell r="H237" t="str">
            <v>Löông cñònh-nvieân MG</v>
          </cell>
          <cell r="I237"/>
          <cell r="J237" t="str">
            <v>P</v>
          </cell>
          <cell r="K237">
            <v>0</v>
          </cell>
          <cell r="M237">
            <v>942389305</v>
          </cell>
          <cell r="N237">
            <v>-885000</v>
          </cell>
          <cell r="O237">
            <v>941504305</v>
          </cell>
          <cell r="P237">
            <v>941504305</v>
          </cell>
        </row>
        <row r="238">
          <cell r="G238" t="str">
            <v>637102</v>
          </cell>
          <cell r="H238" t="str">
            <v>Löông coá ñònh nvieân CF</v>
          </cell>
          <cell r="I238"/>
          <cell r="J238" t="str">
            <v>P</v>
          </cell>
          <cell r="K238">
            <v>0</v>
          </cell>
          <cell r="M238">
            <v>185566667</v>
          </cell>
          <cell r="O238">
            <v>185566667</v>
          </cell>
          <cell r="P238">
            <v>185566667</v>
          </cell>
        </row>
        <row r="239">
          <cell r="G239" t="str">
            <v>637103</v>
          </cell>
          <cell r="H239" t="str">
            <v>Löông theo dsoá-nvieân MG</v>
          </cell>
          <cell r="I239"/>
          <cell r="J239" t="str">
            <v>P</v>
          </cell>
          <cell r="K239">
            <v>0</v>
          </cell>
          <cell r="M239">
            <v>658289628</v>
          </cell>
          <cell r="N239">
            <v>-6700000</v>
          </cell>
          <cell r="O239">
            <v>651589628</v>
          </cell>
          <cell r="P239">
            <v>651589628</v>
          </cell>
        </row>
        <row r="240">
          <cell r="G240" t="str">
            <v>637104</v>
          </cell>
          <cell r="H240" t="str">
            <v>Thöôûng-Nvieân MG</v>
          </cell>
          <cell r="I240"/>
          <cell r="J240" t="str">
            <v>P</v>
          </cell>
          <cell r="K240">
            <v>0</v>
          </cell>
          <cell r="M240">
            <v>315846210</v>
          </cell>
          <cell r="N240">
            <v>-918479151</v>
          </cell>
          <cell r="O240">
            <v>-602632941</v>
          </cell>
          <cell r="P240">
            <v>-602632941</v>
          </cell>
        </row>
        <row r="241">
          <cell r="G241" t="str">
            <v>637105</v>
          </cell>
          <cell r="H241" t="str">
            <v>Thöôûng -nvieân CF</v>
          </cell>
          <cell r="I241"/>
          <cell r="J241" t="str">
            <v>P</v>
          </cell>
          <cell r="K241">
            <v>0</v>
          </cell>
          <cell r="M241">
            <v>149153626</v>
          </cell>
          <cell r="O241">
            <v>149153626</v>
          </cell>
          <cell r="P241">
            <v>149153626</v>
          </cell>
        </row>
        <row r="242">
          <cell r="G242" t="str">
            <v>637106</v>
          </cell>
          <cell r="H242" t="str">
            <v>BHXH-Nvieân MG</v>
          </cell>
          <cell r="I242"/>
          <cell r="J242" t="str">
            <v>P</v>
          </cell>
          <cell r="K242">
            <v>0</v>
          </cell>
          <cell r="M242">
            <v>107080000</v>
          </cell>
          <cell r="O242">
            <v>107080000</v>
          </cell>
          <cell r="P242">
            <v>107080000</v>
          </cell>
        </row>
        <row r="243">
          <cell r="G243" t="str">
            <v>637107</v>
          </cell>
          <cell r="H243" t="str">
            <v>BHXH-Nvieân CF</v>
          </cell>
          <cell r="I243"/>
          <cell r="J243" t="str">
            <v>P</v>
          </cell>
          <cell r="K243">
            <v>0</v>
          </cell>
          <cell r="M243">
            <v>13648000</v>
          </cell>
          <cell r="O243">
            <v>13648000</v>
          </cell>
          <cell r="P243">
            <v>13648000</v>
          </cell>
        </row>
        <row r="244">
          <cell r="G244" t="str">
            <v>637108</v>
          </cell>
          <cell r="H244" t="str">
            <v>Kinh phí coâng ñoaøn</v>
          </cell>
          <cell r="I244"/>
          <cell r="J244" t="str">
            <v>P</v>
          </cell>
          <cell r="K244">
            <v>0</v>
          </cell>
          <cell r="M244">
            <v>21711293</v>
          </cell>
          <cell r="O244">
            <v>21711293</v>
          </cell>
          <cell r="P244">
            <v>21711293</v>
          </cell>
        </row>
        <row r="245">
          <cell r="G245" t="str">
            <v>637109</v>
          </cell>
          <cell r="H245" t="str">
            <v>BHYT</v>
          </cell>
          <cell r="I245"/>
          <cell r="J245" t="str">
            <v>P</v>
          </cell>
          <cell r="K245">
            <v>0</v>
          </cell>
          <cell r="M245">
            <v>22636500</v>
          </cell>
          <cell r="O245">
            <v>22636500</v>
          </cell>
          <cell r="P245">
            <v>22636500</v>
          </cell>
        </row>
        <row r="246">
          <cell r="G246" t="str">
            <v>637111</v>
          </cell>
          <cell r="H246" t="str">
            <v>Phuï caáp aên tröa</v>
          </cell>
          <cell r="I246"/>
          <cell r="J246" t="str">
            <v>P</v>
          </cell>
          <cell r="K246">
            <v>0</v>
          </cell>
          <cell r="M246">
            <v>49323913</v>
          </cell>
          <cell r="O246">
            <v>49323913</v>
          </cell>
          <cell r="P246">
            <v>49323913</v>
          </cell>
        </row>
        <row r="247">
          <cell r="G247" t="str">
            <v>637112</v>
          </cell>
          <cell r="H247" t="str">
            <v>Baûo hieåm thaát nghieäp</v>
          </cell>
          <cell r="I247"/>
          <cell r="J247" t="str">
            <v>P</v>
          </cell>
          <cell r="K247">
            <v>0</v>
          </cell>
          <cell r="M247">
            <v>7270500</v>
          </cell>
          <cell r="O247">
            <v>7270500</v>
          </cell>
          <cell r="P247">
            <v>7270500</v>
          </cell>
        </row>
        <row r="248">
          <cell r="G248" t="str">
            <v>637113</v>
          </cell>
          <cell r="H248" t="str">
            <v>Ngoaøi giôø</v>
          </cell>
          <cell r="I248"/>
          <cell r="J248" t="str">
            <v>P</v>
          </cell>
          <cell r="K248">
            <v>0</v>
          </cell>
          <cell r="M248">
            <v>4450521</v>
          </cell>
          <cell r="O248">
            <v>4450521</v>
          </cell>
          <cell r="P248">
            <v>4450521</v>
          </cell>
        </row>
        <row r="249">
          <cell r="G249" t="str">
            <v>637211</v>
          </cell>
          <cell r="H249" t="str">
            <v>Vaên phoøng phaåm</v>
          </cell>
          <cell r="I249"/>
          <cell r="J249" t="str">
            <v>P</v>
          </cell>
          <cell r="K249">
            <v>0</v>
          </cell>
          <cell r="M249">
            <v>8052070</v>
          </cell>
          <cell r="O249">
            <v>8052070</v>
          </cell>
          <cell r="P249">
            <v>8052070</v>
          </cell>
        </row>
        <row r="250">
          <cell r="G250" t="str">
            <v>637212</v>
          </cell>
          <cell r="H250" t="str">
            <v>Photocopy</v>
          </cell>
          <cell r="I250"/>
          <cell r="J250" t="str">
            <v>P</v>
          </cell>
          <cell r="K250">
            <v>0</v>
          </cell>
          <cell r="M250">
            <v>1050000</v>
          </cell>
          <cell r="O250">
            <v>1050000</v>
          </cell>
          <cell r="P250">
            <v>1050000</v>
          </cell>
        </row>
        <row r="251">
          <cell r="G251" t="str">
            <v>637220</v>
          </cell>
          <cell r="H251" t="str">
            <v>Chi phí coâng cuï, ñoà duøng</v>
          </cell>
          <cell r="I251"/>
          <cell r="J251" t="str">
            <v>P</v>
          </cell>
          <cell r="K251">
            <v>0</v>
          </cell>
          <cell r="M251">
            <v>44304970</v>
          </cell>
          <cell r="O251">
            <v>44304970</v>
          </cell>
          <cell r="P251">
            <v>44304970</v>
          </cell>
        </row>
        <row r="252">
          <cell r="G252" t="str">
            <v>637301</v>
          </cell>
          <cell r="H252" t="str">
            <v>K/h-Phí n/caáp NC,VKT ñi thueâ</v>
          </cell>
          <cell r="I252"/>
          <cell r="J252" t="str">
            <v>P</v>
          </cell>
          <cell r="K252">
            <v>0</v>
          </cell>
          <cell r="M252">
            <v>7930230</v>
          </cell>
          <cell r="O252">
            <v>7930230</v>
          </cell>
          <cell r="P252">
            <v>7930230</v>
          </cell>
        </row>
        <row r="253">
          <cell r="G253" t="str">
            <v>637303</v>
          </cell>
          <cell r="H253" t="str">
            <v>Khaáu hao-Maùy vi tính</v>
          </cell>
          <cell r="I253"/>
          <cell r="J253" t="str">
            <v>P</v>
          </cell>
          <cell r="K253">
            <v>0</v>
          </cell>
          <cell r="M253">
            <v>59880836</v>
          </cell>
          <cell r="O253">
            <v>59880836</v>
          </cell>
          <cell r="P253">
            <v>59880836</v>
          </cell>
        </row>
        <row r="254">
          <cell r="G254" t="str">
            <v>637304</v>
          </cell>
          <cell r="H254" t="str">
            <v>K/h-Phöông tieän quaûn lyù</v>
          </cell>
          <cell r="I254"/>
          <cell r="J254" t="str">
            <v>P</v>
          </cell>
          <cell r="K254">
            <v>0</v>
          </cell>
          <cell r="M254">
            <v>67590085</v>
          </cell>
          <cell r="O254">
            <v>67590085</v>
          </cell>
          <cell r="P254">
            <v>67590085</v>
          </cell>
        </row>
        <row r="255">
          <cell r="G255" t="str">
            <v>637305</v>
          </cell>
          <cell r="H255" t="str">
            <v>K/h-Phöông tieän vaän taûi</v>
          </cell>
          <cell r="I255"/>
          <cell r="J255" t="str">
            <v>P</v>
          </cell>
          <cell r="K255">
            <v>0</v>
          </cell>
          <cell r="M255">
            <v>7705180</v>
          </cell>
          <cell r="O255">
            <v>7705180</v>
          </cell>
          <cell r="P255">
            <v>7705180</v>
          </cell>
        </row>
        <row r="256">
          <cell r="G256" t="str">
            <v>637306</v>
          </cell>
          <cell r="H256" t="str">
            <v>Khaáu hao-Baøn gheá tuû</v>
          </cell>
          <cell r="I256"/>
          <cell r="J256" t="str">
            <v>P</v>
          </cell>
          <cell r="K256">
            <v>0</v>
          </cell>
          <cell r="M256">
            <v>19942350</v>
          </cell>
          <cell r="O256">
            <v>19942350</v>
          </cell>
          <cell r="P256">
            <v>19942350</v>
          </cell>
        </row>
        <row r="257">
          <cell r="G257" t="str">
            <v>637812</v>
          </cell>
          <cell r="H257" t="str">
            <v>Thueâ vaên phoøng</v>
          </cell>
          <cell r="I257"/>
          <cell r="J257" t="str">
            <v>P</v>
          </cell>
          <cell r="K257">
            <v>0</v>
          </cell>
          <cell r="M257">
            <v>599551065</v>
          </cell>
          <cell r="N257">
            <v>-210704294</v>
          </cell>
          <cell r="O257">
            <v>388846771</v>
          </cell>
          <cell r="P257">
            <v>388846771</v>
          </cell>
        </row>
        <row r="258">
          <cell r="G258" t="str">
            <v>637813</v>
          </cell>
          <cell r="H258" t="str">
            <v>Söûa chöõa,baûo trì v/phoøng</v>
          </cell>
          <cell r="I258"/>
          <cell r="J258" t="str">
            <v>P</v>
          </cell>
          <cell r="K258">
            <v>0</v>
          </cell>
          <cell r="M258">
            <v>30723354</v>
          </cell>
          <cell r="O258">
            <v>30723354</v>
          </cell>
          <cell r="P258">
            <v>30723354</v>
          </cell>
        </row>
        <row r="259">
          <cell r="G259" t="str">
            <v>637814</v>
          </cell>
          <cell r="H259" t="str">
            <v>Ñieän,nöôùc</v>
          </cell>
          <cell r="I259"/>
          <cell r="J259" t="str">
            <v>P</v>
          </cell>
          <cell r="K259">
            <v>0</v>
          </cell>
          <cell r="M259">
            <v>67456055</v>
          </cell>
          <cell r="N259">
            <v>-2254931</v>
          </cell>
          <cell r="O259">
            <v>65201124</v>
          </cell>
          <cell r="P259">
            <v>65201124</v>
          </cell>
        </row>
        <row r="260">
          <cell r="G260" t="str">
            <v>637816</v>
          </cell>
          <cell r="H260" t="str">
            <v>Baûo trì-P/meàm maùy v tính</v>
          </cell>
          <cell r="I260"/>
          <cell r="J260" t="str">
            <v>P</v>
          </cell>
          <cell r="K260">
            <v>0</v>
          </cell>
          <cell r="M260">
            <v>1710000</v>
          </cell>
          <cell r="O260">
            <v>1710000</v>
          </cell>
          <cell r="P260">
            <v>1710000</v>
          </cell>
        </row>
        <row r="261">
          <cell r="G261" t="str">
            <v>637819</v>
          </cell>
          <cell r="H261" t="str">
            <v>Chi phí Tel Telex Fax</v>
          </cell>
          <cell r="I261"/>
          <cell r="J261" t="str">
            <v>P</v>
          </cell>
          <cell r="K261">
            <v>0</v>
          </cell>
          <cell r="M261">
            <v>14445373</v>
          </cell>
          <cell r="N261">
            <v>-1457019</v>
          </cell>
          <cell r="O261">
            <v>12988354</v>
          </cell>
          <cell r="P261">
            <v>12988354</v>
          </cell>
        </row>
        <row r="262">
          <cell r="G262" t="str">
            <v>637820</v>
          </cell>
          <cell r="H262" t="str">
            <v>Lease lines</v>
          </cell>
          <cell r="I262"/>
          <cell r="J262" t="str">
            <v>P</v>
          </cell>
          <cell r="K262">
            <v>0</v>
          </cell>
          <cell r="M262">
            <v>23002581</v>
          </cell>
          <cell r="O262">
            <v>23002581</v>
          </cell>
          <cell r="P262">
            <v>23002581</v>
          </cell>
        </row>
        <row r="263">
          <cell r="G263" t="str">
            <v>637821</v>
          </cell>
          <cell r="H263" t="str">
            <v>Marketing &amp; khuyeán maõi</v>
          </cell>
          <cell r="I263"/>
          <cell r="J263" t="str">
            <v>P</v>
          </cell>
          <cell r="K263">
            <v>0</v>
          </cell>
          <cell r="M263">
            <v>100898100</v>
          </cell>
          <cell r="O263">
            <v>100898100</v>
          </cell>
          <cell r="P263">
            <v>100898100</v>
          </cell>
        </row>
        <row r="264">
          <cell r="G264" t="str">
            <v>637825</v>
          </cell>
          <cell r="H264" t="str">
            <v>Baùo chí</v>
          </cell>
          <cell r="I264"/>
          <cell r="J264" t="str">
            <v>P</v>
          </cell>
          <cell r="K264">
            <v>0</v>
          </cell>
          <cell r="M264">
            <v>7609466</v>
          </cell>
          <cell r="O264">
            <v>7609466</v>
          </cell>
          <cell r="P264">
            <v>7609466</v>
          </cell>
        </row>
        <row r="265">
          <cell r="G265" t="str">
            <v>637826</v>
          </cell>
          <cell r="H265" t="str">
            <v>Phí tuyeån duïng nhaân vieân</v>
          </cell>
          <cell r="I265"/>
          <cell r="J265" t="str">
            <v>P</v>
          </cell>
          <cell r="K265">
            <v>0</v>
          </cell>
          <cell r="M265">
            <v>8000000</v>
          </cell>
          <cell r="O265">
            <v>8000000</v>
          </cell>
          <cell r="P265">
            <v>8000000</v>
          </cell>
        </row>
        <row r="266">
          <cell r="G266" t="str">
            <v>637827</v>
          </cell>
          <cell r="H266" t="str">
            <v>Nöôùc,thöùc uoáng vaên phoøng</v>
          </cell>
          <cell r="I266"/>
          <cell r="J266" t="str">
            <v>P</v>
          </cell>
          <cell r="K266">
            <v>0</v>
          </cell>
          <cell r="M266">
            <v>3165006</v>
          </cell>
          <cell r="O266">
            <v>3165006</v>
          </cell>
          <cell r="P266">
            <v>3165006</v>
          </cell>
        </row>
        <row r="267">
          <cell r="G267" t="str">
            <v>637828</v>
          </cell>
          <cell r="H267" t="str">
            <v>Phí veä sinh</v>
          </cell>
          <cell r="I267"/>
          <cell r="J267" t="str">
            <v>P</v>
          </cell>
          <cell r="K267">
            <v>0</v>
          </cell>
          <cell r="M267">
            <v>10241999</v>
          </cell>
          <cell r="O267">
            <v>10241999</v>
          </cell>
          <cell r="P267">
            <v>10241999</v>
          </cell>
        </row>
        <row r="268">
          <cell r="G268" t="str">
            <v>637829</v>
          </cell>
          <cell r="H268" t="str">
            <v>Caây, hoa, bveä  v phoøng</v>
          </cell>
          <cell r="I268"/>
          <cell r="J268" t="str">
            <v>P</v>
          </cell>
          <cell r="K268">
            <v>0</v>
          </cell>
          <cell r="M268">
            <v>18975000</v>
          </cell>
          <cell r="O268">
            <v>18975000</v>
          </cell>
          <cell r="P268">
            <v>18975000</v>
          </cell>
        </row>
        <row r="269">
          <cell r="G269" t="str">
            <v>637830</v>
          </cell>
          <cell r="H269" t="str">
            <v>In aán-hñkd chöùng khoaùn</v>
          </cell>
          <cell r="I269"/>
          <cell r="J269" t="str">
            <v>P</v>
          </cell>
          <cell r="K269">
            <v>0</v>
          </cell>
          <cell r="M269">
            <v>550000</v>
          </cell>
          <cell r="O269">
            <v>550000</v>
          </cell>
          <cell r="P269">
            <v>550000</v>
          </cell>
        </row>
        <row r="270">
          <cell r="G270" t="str">
            <v>637841</v>
          </cell>
          <cell r="H270" t="str">
            <v>Phí huaán luyeän</v>
          </cell>
          <cell r="I270"/>
          <cell r="J270" t="str">
            <v>P</v>
          </cell>
          <cell r="K270">
            <v>0</v>
          </cell>
          <cell r="M270">
            <v>15560000</v>
          </cell>
          <cell r="O270">
            <v>15560000</v>
          </cell>
          <cell r="P270">
            <v>15560000</v>
          </cell>
        </row>
        <row r="271">
          <cell r="G271" t="str">
            <v>637843</v>
          </cell>
          <cell r="H271" t="str">
            <v>Ñoàng phuïc nhaân vieân</v>
          </cell>
          <cell r="I271"/>
          <cell r="J271" t="str">
            <v>P</v>
          </cell>
          <cell r="K271">
            <v>0</v>
          </cell>
          <cell r="M271">
            <v>364400</v>
          </cell>
          <cell r="O271">
            <v>364400</v>
          </cell>
          <cell r="P271">
            <v>364400</v>
          </cell>
        </row>
        <row r="272">
          <cell r="G272" t="str">
            <v>637844</v>
          </cell>
          <cell r="H272" t="str">
            <v>Tieáp khaùch</v>
          </cell>
          <cell r="I272"/>
          <cell r="J272" t="str">
            <v>P</v>
          </cell>
          <cell r="K272">
            <v>0</v>
          </cell>
          <cell r="M272">
            <v>26369190</v>
          </cell>
          <cell r="N272">
            <v>0</v>
          </cell>
          <cell r="O272">
            <v>26369190</v>
          </cell>
          <cell r="P272">
            <v>26369190</v>
          </cell>
        </row>
        <row r="273">
          <cell r="G273" t="str">
            <v>637848</v>
          </cell>
          <cell r="H273" t="str">
            <v>Phí ñi laïi, ctaùc nöôùc ngoaø</v>
          </cell>
          <cell r="I273"/>
          <cell r="J273" t="str">
            <v>P</v>
          </cell>
          <cell r="K273">
            <v>0</v>
          </cell>
          <cell r="M273">
            <v>880000</v>
          </cell>
          <cell r="O273">
            <v>880000</v>
          </cell>
          <cell r="P273">
            <v>880000</v>
          </cell>
        </row>
        <row r="274">
          <cell r="G274" t="str">
            <v>637849</v>
          </cell>
          <cell r="H274" t="str">
            <v>Phí coâng taùc trong nöôùc</v>
          </cell>
          <cell r="I274"/>
          <cell r="J274" t="str">
            <v>P</v>
          </cell>
          <cell r="K274">
            <v>0</v>
          </cell>
          <cell r="M274">
            <v>3006000</v>
          </cell>
          <cell r="O274">
            <v>3006000</v>
          </cell>
          <cell r="P274">
            <v>3006000</v>
          </cell>
        </row>
        <row r="275">
          <cell r="G275" t="str">
            <v>637850</v>
          </cell>
          <cell r="H275" t="str">
            <v>Chi phí xe coä</v>
          </cell>
          <cell r="I275"/>
          <cell r="J275" t="str">
            <v>P</v>
          </cell>
          <cell r="K275">
            <v>0</v>
          </cell>
          <cell r="M275">
            <v>36406501</v>
          </cell>
          <cell r="N275">
            <v>-858000</v>
          </cell>
          <cell r="O275">
            <v>35548501</v>
          </cell>
          <cell r="P275">
            <v>35548501</v>
          </cell>
        </row>
        <row r="276">
          <cell r="G276"/>
          <cell r="H276"/>
          <cell r="I276">
            <v>637</v>
          </cell>
          <cell r="J276"/>
          <cell r="K276">
            <v>0</v>
          </cell>
          <cell r="L276">
            <v>0</v>
          </cell>
          <cell r="M276">
            <v>3662735974</v>
          </cell>
          <cell r="N276">
            <v>-1141338395</v>
          </cell>
          <cell r="O276">
            <v>2521397579</v>
          </cell>
          <cell r="P276">
            <v>2521397579</v>
          </cell>
        </row>
        <row r="277">
          <cell r="G277" t="str">
            <v>642101</v>
          </cell>
          <cell r="H277" t="str">
            <v>Löông n/vieân thöôøng xuyeân</v>
          </cell>
          <cell r="I277"/>
          <cell r="J277" t="str">
            <v>P</v>
          </cell>
          <cell r="K277">
            <v>0</v>
          </cell>
          <cell r="M277">
            <v>750832541</v>
          </cell>
          <cell r="O277">
            <v>750832541</v>
          </cell>
          <cell r="P277">
            <v>750832541</v>
          </cell>
        </row>
        <row r="278">
          <cell r="G278" t="str">
            <v>642102</v>
          </cell>
          <cell r="H278" t="str">
            <v>Löông nhaân vieân thôøi vuï</v>
          </cell>
          <cell r="I278"/>
          <cell r="J278" t="str">
            <v>P</v>
          </cell>
          <cell r="K278">
            <v>0</v>
          </cell>
          <cell r="M278">
            <v>44340000</v>
          </cell>
          <cell r="O278">
            <v>44340000</v>
          </cell>
          <cell r="P278">
            <v>44340000</v>
          </cell>
        </row>
        <row r="279">
          <cell r="G279" t="str">
            <v>642103</v>
          </cell>
          <cell r="H279" t="str">
            <v>Thöôûng</v>
          </cell>
          <cell r="I279"/>
          <cell r="J279" t="str">
            <v>P</v>
          </cell>
          <cell r="K279">
            <v>0</v>
          </cell>
          <cell r="M279">
            <v>1006982909</v>
          </cell>
          <cell r="N279">
            <v>-135581756</v>
          </cell>
          <cell r="O279">
            <v>871401153</v>
          </cell>
          <cell r="P279">
            <v>871401153</v>
          </cell>
        </row>
        <row r="280">
          <cell r="G280" t="str">
            <v>642104</v>
          </cell>
          <cell r="H280" t="str">
            <v>Ngoaøi giôø</v>
          </cell>
          <cell r="I280"/>
          <cell r="J280" t="str">
            <v>P</v>
          </cell>
          <cell r="K280">
            <v>0</v>
          </cell>
          <cell r="M280">
            <v>56875778</v>
          </cell>
          <cell r="O280">
            <v>56875778</v>
          </cell>
          <cell r="P280">
            <v>56875778</v>
          </cell>
        </row>
        <row r="281">
          <cell r="G281" t="str">
            <v>642105</v>
          </cell>
          <cell r="H281" t="str">
            <v>Baûo hieåm thaát nghieäp</v>
          </cell>
          <cell r="I281"/>
          <cell r="J281" t="str">
            <v>P</v>
          </cell>
          <cell r="K281">
            <v>0</v>
          </cell>
          <cell r="M281">
            <v>4890424</v>
          </cell>
          <cell r="O281">
            <v>4890424</v>
          </cell>
          <cell r="P281">
            <v>4890424</v>
          </cell>
        </row>
        <row r="282">
          <cell r="G282" t="str">
            <v>642106</v>
          </cell>
          <cell r="H282" t="str">
            <v>BHXH</v>
          </cell>
          <cell r="I282"/>
          <cell r="J282" t="str">
            <v>P</v>
          </cell>
          <cell r="K282">
            <v>0</v>
          </cell>
          <cell r="M282">
            <v>79206772</v>
          </cell>
          <cell r="O282">
            <v>79206772</v>
          </cell>
          <cell r="P282">
            <v>79206772</v>
          </cell>
        </row>
        <row r="283">
          <cell r="G283" t="str">
            <v>642110</v>
          </cell>
          <cell r="H283" t="str">
            <v>BHYT</v>
          </cell>
          <cell r="I283"/>
          <cell r="J283" t="str">
            <v>P</v>
          </cell>
          <cell r="K283">
            <v>0</v>
          </cell>
          <cell r="M283">
            <v>14851270</v>
          </cell>
          <cell r="O283">
            <v>14851270</v>
          </cell>
          <cell r="P283">
            <v>14851270</v>
          </cell>
        </row>
        <row r="284">
          <cell r="G284" t="str">
            <v>642111</v>
          </cell>
          <cell r="H284" t="str">
            <v>Chi phí cho Ban Giaùm ñoác</v>
          </cell>
          <cell r="I284"/>
          <cell r="J284" t="str">
            <v>P</v>
          </cell>
          <cell r="K284">
            <v>0</v>
          </cell>
          <cell r="M284">
            <v>55711500</v>
          </cell>
          <cell r="N284">
            <v>-55711500</v>
          </cell>
          <cell r="O284">
            <v>0</v>
          </cell>
          <cell r="P284">
            <v>0</v>
          </cell>
        </row>
        <row r="285">
          <cell r="G285" t="str">
            <v>642113</v>
          </cell>
          <cell r="H285" t="str">
            <v>Kinh phí coâng ñoaøn</v>
          </cell>
          <cell r="I285"/>
          <cell r="J285" t="str">
            <v>P</v>
          </cell>
          <cell r="K285">
            <v>0</v>
          </cell>
          <cell r="M285">
            <v>14475351</v>
          </cell>
          <cell r="O285">
            <v>14475351</v>
          </cell>
          <cell r="P285">
            <v>14475351</v>
          </cell>
        </row>
        <row r="286">
          <cell r="G286" t="str">
            <v>642114</v>
          </cell>
          <cell r="H286" t="str">
            <v>Phuï caáp aên tröa</v>
          </cell>
          <cell r="I286"/>
          <cell r="J286" t="str">
            <v>P</v>
          </cell>
          <cell r="K286">
            <v>0</v>
          </cell>
          <cell r="M286">
            <v>16640217</v>
          </cell>
          <cell r="O286">
            <v>16640217</v>
          </cell>
          <cell r="P286">
            <v>16640217</v>
          </cell>
        </row>
        <row r="287">
          <cell r="G287" t="str">
            <v>642201</v>
          </cell>
          <cell r="H287" t="str">
            <v>Vaên phoøng phaåm</v>
          </cell>
          <cell r="I287"/>
          <cell r="J287" t="str">
            <v>P</v>
          </cell>
          <cell r="K287">
            <v>0</v>
          </cell>
          <cell r="M287">
            <v>6025170</v>
          </cell>
          <cell r="O287">
            <v>6025170</v>
          </cell>
          <cell r="P287">
            <v>6025170</v>
          </cell>
        </row>
        <row r="288">
          <cell r="G288" t="str">
            <v>642300</v>
          </cell>
          <cell r="H288" t="str">
            <v>Chi phí coâng cuï, ñoà duøng</v>
          </cell>
          <cell r="I288"/>
          <cell r="J288" t="str">
            <v>P</v>
          </cell>
          <cell r="K288">
            <v>0</v>
          </cell>
          <cell r="M288">
            <v>6459874</v>
          </cell>
          <cell r="O288">
            <v>6459874</v>
          </cell>
          <cell r="P288">
            <v>6459874</v>
          </cell>
        </row>
        <row r="289">
          <cell r="G289" t="str">
            <v>642411</v>
          </cell>
          <cell r="H289" t="str">
            <v>K/h-Phí n/caáp NC,VKT ñi thueâ</v>
          </cell>
          <cell r="I289"/>
          <cell r="J289" t="str">
            <v>P</v>
          </cell>
          <cell r="K289">
            <v>0</v>
          </cell>
          <cell r="M289">
            <v>123499754</v>
          </cell>
          <cell r="O289">
            <v>123499754</v>
          </cell>
          <cell r="P289">
            <v>123499754</v>
          </cell>
        </row>
        <row r="290">
          <cell r="G290" t="str">
            <v>642413</v>
          </cell>
          <cell r="H290" t="str">
            <v>Khaáu hao-Maùy vi tính</v>
          </cell>
          <cell r="I290"/>
          <cell r="J290" t="str">
            <v>P</v>
          </cell>
          <cell r="K290">
            <v>0</v>
          </cell>
          <cell r="M290">
            <v>16290954</v>
          </cell>
          <cell r="O290">
            <v>16290954</v>
          </cell>
          <cell r="P290">
            <v>16290954</v>
          </cell>
        </row>
        <row r="291">
          <cell r="G291" t="str">
            <v>642414</v>
          </cell>
          <cell r="H291" t="str">
            <v>K/h-Phöông tieän quaûn lyù</v>
          </cell>
          <cell r="I291"/>
          <cell r="J291" t="str">
            <v>P</v>
          </cell>
          <cell r="K291">
            <v>0</v>
          </cell>
          <cell r="M291">
            <v>130018809</v>
          </cell>
          <cell r="O291">
            <v>130018809</v>
          </cell>
          <cell r="P291">
            <v>130018809</v>
          </cell>
        </row>
        <row r="292">
          <cell r="G292" t="str">
            <v>642415</v>
          </cell>
          <cell r="H292" t="str">
            <v>K/h-Phöông tieän vaän taûi</v>
          </cell>
          <cell r="I292"/>
          <cell r="J292" t="str">
            <v>P</v>
          </cell>
          <cell r="K292">
            <v>0</v>
          </cell>
          <cell r="M292">
            <v>34683874</v>
          </cell>
          <cell r="O292">
            <v>34683874</v>
          </cell>
          <cell r="P292">
            <v>34683874</v>
          </cell>
        </row>
        <row r="293">
          <cell r="G293" t="str">
            <v>642416</v>
          </cell>
          <cell r="H293" t="str">
            <v>Khaáu hao-Baøn gheá tuû</v>
          </cell>
          <cell r="I293"/>
          <cell r="J293" t="str">
            <v>P</v>
          </cell>
          <cell r="K293">
            <v>0</v>
          </cell>
          <cell r="M293">
            <v>8011148</v>
          </cell>
          <cell r="O293">
            <v>8011148</v>
          </cell>
          <cell r="P293">
            <v>8011148</v>
          </cell>
        </row>
        <row r="294">
          <cell r="G294" t="str">
            <v>642439</v>
          </cell>
          <cell r="H294" t="str">
            <v>K/h-TScoá ñònh höõu hình khaùc</v>
          </cell>
          <cell r="I294"/>
          <cell r="J294" t="str">
            <v>P</v>
          </cell>
          <cell r="K294">
            <v>0</v>
          </cell>
          <cell r="M294">
            <v>903052</v>
          </cell>
          <cell r="O294">
            <v>903052</v>
          </cell>
          <cell r="P294">
            <v>903052</v>
          </cell>
        </row>
        <row r="295">
          <cell r="G295" t="str">
            <v>642442</v>
          </cell>
          <cell r="H295" t="str">
            <v>K/h-Baûn quyeàn phaàn meàm</v>
          </cell>
          <cell r="I295"/>
          <cell r="J295" t="str">
            <v>P</v>
          </cell>
          <cell r="K295">
            <v>0</v>
          </cell>
          <cell r="M295">
            <v>255897127</v>
          </cell>
          <cell r="O295">
            <v>255897127</v>
          </cell>
          <cell r="P295">
            <v>255897127</v>
          </cell>
        </row>
        <row r="296">
          <cell r="G296" t="str">
            <v>642520</v>
          </cell>
          <cell r="H296" t="str">
            <v>Leä phí</v>
          </cell>
          <cell r="I296"/>
          <cell r="J296" t="str">
            <v>P</v>
          </cell>
          <cell r="K296">
            <v>0</v>
          </cell>
          <cell r="M296">
            <v>1350000</v>
          </cell>
          <cell r="O296">
            <v>1350000</v>
          </cell>
          <cell r="P296">
            <v>1350000</v>
          </cell>
        </row>
        <row r="297">
          <cell r="G297" t="str">
            <v>642590</v>
          </cell>
          <cell r="H297" t="str">
            <v>Thueá khaùc</v>
          </cell>
          <cell r="I297"/>
          <cell r="J297" t="str">
            <v>P</v>
          </cell>
          <cell r="K297">
            <v>0</v>
          </cell>
          <cell r="M297">
            <v>9000000</v>
          </cell>
          <cell r="O297">
            <v>9000000</v>
          </cell>
          <cell r="P297">
            <v>9000000</v>
          </cell>
        </row>
        <row r="298">
          <cell r="G298" t="str">
            <v>642601</v>
          </cell>
          <cell r="H298" t="str">
            <v>Dp phaûi thu khoù ñoøi-T/maïi</v>
          </cell>
          <cell r="I298"/>
          <cell r="J298" t="str">
            <v>P</v>
          </cell>
          <cell r="K298">
            <v>0</v>
          </cell>
          <cell r="N298">
            <v>-162103812</v>
          </cell>
          <cell r="O298">
            <v>-162103812</v>
          </cell>
          <cell r="P298">
            <v>-162103812</v>
          </cell>
        </row>
        <row r="299">
          <cell r="G299" t="str">
            <v>642703</v>
          </cell>
          <cell r="H299" t="str">
            <v>Thueâ vaên phoøng</v>
          </cell>
          <cell r="I299"/>
          <cell r="J299" t="str">
            <v>P</v>
          </cell>
          <cell r="K299">
            <v>0</v>
          </cell>
          <cell r="M299">
            <v>178275240</v>
          </cell>
          <cell r="N299">
            <v>-63141113</v>
          </cell>
          <cell r="O299">
            <v>115134127</v>
          </cell>
          <cell r="P299">
            <v>115134127</v>
          </cell>
        </row>
        <row r="300">
          <cell r="G300" t="str">
            <v>642706</v>
          </cell>
          <cell r="H300" t="str">
            <v>Ñieän, nöôùc</v>
          </cell>
          <cell r="I300"/>
          <cell r="J300" t="str">
            <v>P</v>
          </cell>
          <cell r="K300">
            <v>0</v>
          </cell>
          <cell r="M300">
            <v>45503769</v>
          </cell>
          <cell r="O300">
            <v>45503769</v>
          </cell>
          <cell r="P300">
            <v>45503769</v>
          </cell>
        </row>
        <row r="301">
          <cell r="G301" t="str">
            <v>642708</v>
          </cell>
          <cell r="H301" t="str">
            <v>Baûo trì-P/cöùng maùy v/tính</v>
          </cell>
          <cell r="I301"/>
          <cell r="J301" t="str">
            <v>P</v>
          </cell>
          <cell r="K301">
            <v>0</v>
          </cell>
          <cell r="M301">
            <v>42506750</v>
          </cell>
          <cell r="O301">
            <v>42506750</v>
          </cell>
          <cell r="P301">
            <v>42506750</v>
          </cell>
        </row>
        <row r="302">
          <cell r="G302" t="str">
            <v>642709</v>
          </cell>
          <cell r="H302" t="str">
            <v>Baûo trì-P/meàm maùy vi tính</v>
          </cell>
          <cell r="I302"/>
          <cell r="J302" t="str">
            <v>P</v>
          </cell>
          <cell r="K302">
            <v>0</v>
          </cell>
          <cell r="M302">
            <v>145299952</v>
          </cell>
          <cell r="O302">
            <v>145299952</v>
          </cell>
          <cell r="P302">
            <v>145299952</v>
          </cell>
        </row>
        <row r="303">
          <cell r="G303" t="str">
            <v>642710</v>
          </cell>
          <cell r="H303" t="str">
            <v>Baûo hieåm thieát bò</v>
          </cell>
          <cell r="I303"/>
          <cell r="J303" t="str">
            <v>P</v>
          </cell>
          <cell r="K303">
            <v>0</v>
          </cell>
          <cell r="M303">
            <v>9502095</v>
          </cell>
          <cell r="O303">
            <v>9502095</v>
          </cell>
          <cell r="P303">
            <v>9502095</v>
          </cell>
        </row>
        <row r="304">
          <cell r="G304" t="str">
            <v>642712</v>
          </cell>
          <cell r="H304" t="str">
            <v>Chi phí Telephone  Telex  Fax</v>
          </cell>
          <cell r="I304"/>
          <cell r="J304" t="str">
            <v>P</v>
          </cell>
          <cell r="K304">
            <v>0</v>
          </cell>
          <cell r="M304">
            <v>1460404</v>
          </cell>
          <cell r="O304">
            <v>1460404</v>
          </cell>
          <cell r="P304">
            <v>1460404</v>
          </cell>
        </row>
        <row r="305">
          <cell r="G305" t="str">
            <v>642713</v>
          </cell>
          <cell r="H305" t="str">
            <v>Leased Lines</v>
          </cell>
          <cell r="I305"/>
          <cell r="J305" t="str">
            <v>P</v>
          </cell>
          <cell r="K305">
            <v>0</v>
          </cell>
          <cell r="M305">
            <v>113327406</v>
          </cell>
          <cell r="O305">
            <v>113327406</v>
          </cell>
          <cell r="P305">
            <v>113327406</v>
          </cell>
        </row>
        <row r="306">
          <cell r="G306" t="str">
            <v>642714</v>
          </cell>
          <cell r="H306" t="str">
            <v>Phí thoâng tin</v>
          </cell>
          <cell r="I306"/>
          <cell r="J306" t="str">
            <v>P</v>
          </cell>
          <cell r="K306">
            <v>0</v>
          </cell>
          <cell r="M306">
            <v>34354571</v>
          </cell>
          <cell r="O306">
            <v>34354571</v>
          </cell>
          <cell r="P306">
            <v>34354571</v>
          </cell>
        </row>
        <row r="307">
          <cell r="G307" t="str">
            <v>642715</v>
          </cell>
          <cell r="H307" t="str">
            <v>Quaûng caùo</v>
          </cell>
          <cell r="I307"/>
          <cell r="J307" t="str">
            <v>P</v>
          </cell>
          <cell r="K307">
            <v>0</v>
          </cell>
          <cell r="M307">
            <v>33380000</v>
          </cell>
          <cell r="O307">
            <v>33380000</v>
          </cell>
          <cell r="P307">
            <v>33380000</v>
          </cell>
        </row>
        <row r="308">
          <cell r="G308" t="str">
            <v>642716</v>
          </cell>
          <cell r="H308" t="str">
            <v>Marketing &amp; Khuyeán maõi</v>
          </cell>
          <cell r="I308"/>
          <cell r="J308" t="str">
            <v>P</v>
          </cell>
          <cell r="K308">
            <v>0</v>
          </cell>
          <cell r="M308">
            <v>37677500</v>
          </cell>
          <cell r="O308">
            <v>37677500</v>
          </cell>
          <cell r="P308">
            <v>37677500</v>
          </cell>
        </row>
        <row r="309">
          <cell r="G309" t="str">
            <v>642718</v>
          </cell>
          <cell r="H309" t="str">
            <v>Phí kieåm toaùn</v>
          </cell>
          <cell r="I309"/>
          <cell r="J309" t="str">
            <v>P</v>
          </cell>
          <cell r="K309">
            <v>0</v>
          </cell>
          <cell r="M309">
            <v>20556250</v>
          </cell>
          <cell r="O309">
            <v>20556250</v>
          </cell>
          <cell r="P309">
            <v>20556250</v>
          </cell>
        </row>
        <row r="310">
          <cell r="G310" t="str">
            <v>642721</v>
          </cell>
          <cell r="H310" t="str">
            <v>Phí ngaân haøng</v>
          </cell>
          <cell r="I310"/>
          <cell r="J310" t="str">
            <v>P</v>
          </cell>
          <cell r="K310">
            <v>0</v>
          </cell>
          <cell r="M310">
            <v>48101259</v>
          </cell>
          <cell r="O310">
            <v>48101259</v>
          </cell>
          <cell r="P310">
            <v>48101259</v>
          </cell>
        </row>
        <row r="311">
          <cell r="G311" t="str">
            <v>642722</v>
          </cell>
          <cell r="H311" t="str">
            <v>Baùo chí</v>
          </cell>
          <cell r="I311"/>
          <cell r="J311" t="str">
            <v>P</v>
          </cell>
          <cell r="K311">
            <v>0</v>
          </cell>
          <cell r="M311">
            <v>1456399</v>
          </cell>
          <cell r="O311">
            <v>1456399</v>
          </cell>
          <cell r="P311">
            <v>1456399</v>
          </cell>
        </row>
        <row r="312">
          <cell r="G312" t="str">
            <v>642725</v>
          </cell>
          <cell r="H312" t="str">
            <v>Nöôùc,thöùc uoáng vaên phoøng</v>
          </cell>
          <cell r="I312"/>
          <cell r="J312" t="str">
            <v>P</v>
          </cell>
          <cell r="K312">
            <v>0</v>
          </cell>
          <cell r="M312">
            <v>430000</v>
          </cell>
          <cell r="O312">
            <v>430000</v>
          </cell>
          <cell r="P312">
            <v>430000</v>
          </cell>
        </row>
        <row r="313">
          <cell r="G313" t="str">
            <v>642726</v>
          </cell>
          <cell r="H313" t="str">
            <v>Phí veä sinh</v>
          </cell>
          <cell r="I313"/>
          <cell r="J313" t="str">
            <v>P</v>
          </cell>
          <cell r="K313">
            <v>0</v>
          </cell>
          <cell r="M313">
            <v>916900</v>
          </cell>
          <cell r="O313">
            <v>916900</v>
          </cell>
          <cell r="P313">
            <v>916900</v>
          </cell>
        </row>
        <row r="314">
          <cell r="G314" t="str">
            <v>642730</v>
          </cell>
          <cell r="H314" t="str">
            <v>Baûo hieåm xe coä</v>
          </cell>
          <cell r="I314"/>
          <cell r="J314" t="str">
            <v>P</v>
          </cell>
          <cell r="K314">
            <v>0</v>
          </cell>
          <cell r="M314">
            <v>12890652</v>
          </cell>
          <cell r="O314">
            <v>12890652</v>
          </cell>
          <cell r="P314">
            <v>12890652</v>
          </cell>
        </row>
        <row r="315">
          <cell r="G315" t="str">
            <v>642803</v>
          </cell>
          <cell r="H315" t="str">
            <v>Ñoàng phuïc nhaân vieân</v>
          </cell>
          <cell r="I315"/>
          <cell r="J315" t="str">
            <v>P</v>
          </cell>
          <cell r="K315">
            <v>0</v>
          </cell>
          <cell r="M315">
            <v>215600</v>
          </cell>
          <cell r="O315">
            <v>215600</v>
          </cell>
          <cell r="P315">
            <v>215600</v>
          </cell>
        </row>
        <row r="316">
          <cell r="G316" t="str">
            <v>642804</v>
          </cell>
          <cell r="H316" t="str">
            <v>Tieáp khaùch</v>
          </cell>
          <cell r="I316"/>
          <cell r="J316" t="str">
            <v>P</v>
          </cell>
          <cell r="K316">
            <v>0</v>
          </cell>
          <cell r="M316">
            <v>6995780</v>
          </cell>
          <cell r="O316">
            <v>6995780</v>
          </cell>
          <cell r="P316">
            <v>6995780</v>
          </cell>
        </row>
        <row r="317">
          <cell r="G317" t="str">
            <v>642808</v>
          </cell>
          <cell r="H317" t="str">
            <v>Phí ñi laïi,ctaùc nöôùc ngoaøi</v>
          </cell>
          <cell r="I317"/>
          <cell r="J317" t="str">
            <v>P</v>
          </cell>
          <cell r="K317">
            <v>0</v>
          </cell>
          <cell r="M317">
            <v>56848</v>
          </cell>
          <cell r="O317">
            <v>56848</v>
          </cell>
          <cell r="P317">
            <v>56848</v>
          </cell>
        </row>
        <row r="318">
          <cell r="G318" t="str">
            <v>642809</v>
          </cell>
          <cell r="H318" t="str">
            <v>Phí coâng taùc trong nöôùc</v>
          </cell>
          <cell r="I318"/>
          <cell r="J318" t="str">
            <v>P</v>
          </cell>
          <cell r="K318">
            <v>0</v>
          </cell>
          <cell r="M318">
            <v>19760000</v>
          </cell>
          <cell r="O318">
            <v>19760000</v>
          </cell>
          <cell r="P318">
            <v>19760000</v>
          </cell>
        </row>
        <row r="319">
          <cell r="G319" t="str">
            <v>642810</v>
          </cell>
          <cell r="H319" t="str">
            <v>Chi phí xe coä</v>
          </cell>
          <cell r="I319"/>
          <cell r="J319" t="str">
            <v>P</v>
          </cell>
          <cell r="K319">
            <v>0</v>
          </cell>
          <cell r="M319">
            <v>18114080</v>
          </cell>
          <cell r="O319">
            <v>18114080</v>
          </cell>
          <cell r="P319">
            <v>18114080</v>
          </cell>
        </row>
        <row r="320">
          <cell r="G320" t="str">
            <v>642812</v>
          </cell>
          <cell r="H320" t="str">
            <v>Caùc khoaûn phaït</v>
          </cell>
          <cell r="I320"/>
          <cell r="J320" t="str">
            <v>P</v>
          </cell>
          <cell r="K320">
            <v>0</v>
          </cell>
          <cell r="M320">
            <v>200000</v>
          </cell>
          <cell r="O320">
            <v>200000</v>
          </cell>
          <cell r="P320">
            <v>200000</v>
          </cell>
        </row>
        <row r="321">
          <cell r="G321" t="str">
            <v>642813</v>
          </cell>
          <cell r="H321" t="str">
            <v>Chi phí khaùc cho nhaân vieân</v>
          </cell>
          <cell r="I321"/>
          <cell r="J321" t="str">
            <v>P</v>
          </cell>
          <cell r="K321">
            <v>0</v>
          </cell>
          <cell r="M321">
            <v>100650000</v>
          </cell>
          <cell r="O321">
            <v>100650000</v>
          </cell>
          <cell r="P321">
            <v>100650000</v>
          </cell>
        </row>
        <row r="322">
          <cell r="G322"/>
          <cell r="H322"/>
          <cell r="I322">
            <v>642</v>
          </cell>
          <cell r="J322"/>
          <cell r="K322">
            <v>0</v>
          </cell>
          <cell r="L322">
            <v>0</v>
          </cell>
          <cell r="M322">
            <v>3508577979</v>
          </cell>
          <cell r="N322">
            <v>-416538181</v>
          </cell>
          <cell r="O322">
            <v>3092039798</v>
          </cell>
          <cell r="P322">
            <v>3092039798</v>
          </cell>
        </row>
        <row r="323">
          <cell r="G323" t="str">
            <v>711800</v>
          </cell>
          <cell r="H323" t="str">
            <v>Thu nhaäp khaùc</v>
          </cell>
          <cell r="I323"/>
          <cell r="J323" t="str">
            <v>P</v>
          </cell>
          <cell r="K323">
            <v>0</v>
          </cell>
          <cell r="M323">
            <v>27306</v>
          </cell>
          <cell r="N323">
            <v>-9154281</v>
          </cell>
          <cell r="O323">
            <v>-9126975</v>
          </cell>
          <cell r="P323">
            <v>-9126975</v>
          </cell>
        </row>
        <row r="324">
          <cell r="G324"/>
          <cell r="H324"/>
          <cell r="I324">
            <v>711</v>
          </cell>
          <cell r="J324"/>
          <cell r="K324">
            <v>0</v>
          </cell>
          <cell r="L324">
            <v>0</v>
          </cell>
          <cell r="M324">
            <v>27306</v>
          </cell>
          <cell r="N324">
            <v>-9154281</v>
          </cell>
          <cell r="O324">
            <v>-9126975</v>
          </cell>
          <cell r="P324">
            <v>-9126975</v>
          </cell>
        </row>
        <row r="325">
          <cell r="G325" t="str">
            <v>821100</v>
          </cell>
          <cell r="H325" t="str">
            <v>Chi phí thueá TNDN hieän haønh</v>
          </cell>
          <cell r="I325"/>
          <cell r="J325" t="str">
            <v>P</v>
          </cell>
          <cell r="K325">
            <v>0</v>
          </cell>
          <cell r="M325">
            <v>593809854</v>
          </cell>
          <cell r="O325">
            <v>593809854</v>
          </cell>
          <cell r="P325">
            <v>593809854</v>
          </cell>
        </row>
        <row r="326">
          <cell r="G326"/>
          <cell r="H326"/>
          <cell r="I326">
            <v>821</v>
          </cell>
          <cell r="J326"/>
          <cell r="K326">
            <v>0</v>
          </cell>
          <cell r="L326">
            <v>0</v>
          </cell>
          <cell r="M326">
            <v>593809854</v>
          </cell>
          <cell r="N326">
            <v>0</v>
          </cell>
          <cell r="O326">
            <v>593809854</v>
          </cell>
          <cell r="P326">
            <v>593809854</v>
          </cell>
        </row>
        <row r="327">
          <cell r="G327" t="str">
            <v>911000</v>
          </cell>
          <cell r="H327" t="str">
            <v>Xaùc ñònh keát quaû kinh doanh</v>
          </cell>
          <cell r="I327"/>
          <cell r="J327" t="str">
            <v>B</v>
          </cell>
          <cell r="K327">
            <v>48397735904</v>
          </cell>
          <cell r="L327">
            <v>48397735904</v>
          </cell>
          <cell r="O327">
            <v>0</v>
          </cell>
          <cell r="P327">
            <v>48397735904</v>
          </cell>
        </row>
        <row r="328">
          <cell r="G328"/>
          <cell r="H328"/>
          <cell r="I328">
            <v>911</v>
          </cell>
          <cell r="J328"/>
          <cell r="K328">
            <v>48397735904</v>
          </cell>
          <cell r="L328">
            <v>48397735904</v>
          </cell>
          <cell r="M328">
            <v>0</v>
          </cell>
          <cell r="N328">
            <v>0</v>
          </cell>
          <cell r="O328">
            <v>0</v>
          </cell>
          <cell r="P328">
            <v>48397735904</v>
          </cell>
        </row>
        <row r="329">
          <cell r="G329" t="str">
            <v>921000</v>
          </cell>
          <cell r="H329" t="str">
            <v>X/ñ keát quaû gdòch ôû TTGDCK</v>
          </cell>
          <cell r="I329"/>
          <cell r="J329" t="str">
            <v>B</v>
          </cell>
          <cell r="K329">
            <v>0</v>
          </cell>
          <cell r="L329">
            <v>0</v>
          </cell>
          <cell r="M329">
            <v>1165501511000</v>
          </cell>
          <cell r="N329">
            <v>-1165501511000</v>
          </cell>
          <cell r="O329">
            <v>0</v>
          </cell>
          <cell r="P329">
            <v>0</v>
          </cell>
        </row>
        <row r="330">
          <cell r="G330"/>
          <cell r="H330"/>
          <cell r="I330">
            <v>921</v>
          </cell>
          <cell r="J330"/>
          <cell r="K330">
            <v>0</v>
          </cell>
          <cell r="L330">
            <v>0</v>
          </cell>
          <cell r="M330">
            <v>1165501511000</v>
          </cell>
          <cell r="N330">
            <v>-1165501511000</v>
          </cell>
          <cell r="O330">
            <v>0</v>
          </cell>
          <cell r="P330">
            <v>0</v>
          </cell>
        </row>
        <row r="331">
          <cell r="G331" t="str">
            <v>922000</v>
          </cell>
          <cell r="H331" t="str">
            <v>X/ñ keát quaû gdòch cuûa cty</v>
          </cell>
          <cell r="I331"/>
          <cell r="J331" t="str">
            <v>B</v>
          </cell>
          <cell r="K331">
            <v>3098103083000</v>
          </cell>
          <cell r="L331">
            <v>3098103083000</v>
          </cell>
          <cell r="O331">
            <v>0</v>
          </cell>
          <cell r="P331">
            <v>3098103083000</v>
          </cell>
        </row>
        <row r="332">
          <cell r="G332" t="str">
            <v>922100</v>
          </cell>
          <cell r="H332" t="str">
            <v>X/ñ keát quaû gdòch cuûa cty</v>
          </cell>
          <cell r="I332"/>
          <cell r="J332" t="str">
            <v>B</v>
          </cell>
          <cell r="K332">
            <v>0</v>
          </cell>
          <cell r="L332">
            <v>0</v>
          </cell>
          <cell r="O332">
            <v>0</v>
          </cell>
          <cell r="P332">
            <v>0</v>
          </cell>
        </row>
        <row r="333">
          <cell r="G333" t="str">
            <v>922200</v>
          </cell>
          <cell r="H333" t="str">
            <v>X/ñ kquaû gdòch cuûa ngöôøi ÑT</v>
          </cell>
          <cell r="I333"/>
          <cell r="J333" t="str">
            <v>B</v>
          </cell>
          <cell r="K333">
            <v>-3098103083000</v>
          </cell>
          <cell r="L333">
            <v>-3098103083000</v>
          </cell>
          <cell r="M333">
            <v>1165501511000</v>
          </cell>
          <cell r="N333">
            <v>-1165501511000</v>
          </cell>
          <cell r="O333">
            <v>0</v>
          </cell>
          <cell r="P333">
            <v>-3098103083000</v>
          </cell>
        </row>
        <row r="334">
          <cell r="G334"/>
          <cell r="H334"/>
          <cell r="I334">
            <v>922</v>
          </cell>
          <cell r="J334"/>
          <cell r="K334">
            <v>0</v>
          </cell>
          <cell r="L334">
            <v>0</v>
          </cell>
          <cell r="M334">
            <v>1165501511000</v>
          </cell>
          <cell r="N334">
            <v>-1165501511000</v>
          </cell>
          <cell r="O334">
            <v>0</v>
          </cell>
          <cell r="P334">
            <v>0</v>
          </cell>
        </row>
        <row r="335">
          <cell r="G335"/>
          <cell r="H335"/>
          <cell r="I335" t="str">
            <v>TOTAL REPORT</v>
          </cell>
          <cell r="J335"/>
          <cell r="K335">
            <v>48397735904</v>
          </cell>
          <cell r="L335">
            <v>48397735904</v>
          </cell>
          <cell r="M335">
            <v>9707437509997</v>
          </cell>
          <cell r="N335">
            <v>-9707437509997</v>
          </cell>
          <cell r="O335">
            <v>0</v>
          </cell>
          <cell r="P335">
            <v>48397735904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GSAM"/>
      <sheetName val="Survey"/>
    </sheetNames>
    <sheetDataSet>
      <sheetData sheetId="0">
        <row r="2">
          <cell r="A2" t="str">
            <v>ID</v>
          </cell>
          <cell r="B2" t="str">
            <v>Name</v>
          </cell>
          <cell r="C2" t="str">
            <v>Business Function</v>
          </cell>
          <cell r="D2" t="str">
            <v>Department</v>
          </cell>
          <cell r="E2" t="str">
            <v>Business Title</v>
          </cell>
          <cell r="F2" t="str">
            <v>Grade</v>
          </cell>
          <cell r="G2" t="str">
            <v>Target Bonus 2005</v>
          </cell>
          <cell r="H2" t="str">
            <v>Target Bonus 2005 Currency</v>
          </cell>
          <cell r="I2" t="str">
            <v>Cost Centre</v>
          </cell>
          <cell r="J2" t="str">
            <v>Cat</v>
          </cell>
          <cell r="K2" t="str">
            <v>Supervisor Name</v>
          </cell>
          <cell r="L2" t="str">
            <v>Birthdate</v>
          </cell>
          <cell r="M2" t="str">
            <v>Age</v>
          </cell>
          <cell r="N2" t="str">
            <v>2003 Review Rating</v>
          </cell>
          <cell r="O2" t="str">
            <v>2004 Review rating</v>
          </cell>
          <cell r="P2" t="str">
            <v>Service Dt</v>
          </cell>
          <cell r="Q2" t="str">
            <v>Service With Bank</v>
          </cell>
          <cell r="R2" t="str">
            <v>Prior Work Experience</v>
          </cell>
          <cell r="S2" t="str">
            <v>Hire Date</v>
          </cell>
          <cell r="T2" t="str">
            <v>Rehire Dt</v>
          </cell>
          <cell r="U2" t="str">
            <v>Last Promotion Date</v>
          </cell>
          <cell r="V2" t="str">
            <v>Last Pay Rate Change</v>
          </cell>
          <cell r="W2" t="str">
            <v>FTE</v>
          </cell>
          <cell r="X2" t="str">
            <v>Prod</v>
          </cell>
          <cell r="Y2" t="str">
            <v>Cust</v>
          </cell>
          <cell r="Z2" t="str">
            <v>Job Code</v>
          </cell>
          <cell r="AA2" t="str">
            <v>Job Code Descr</v>
          </cell>
          <cell r="AB2" t="str">
            <v>Hi Educ Lv</v>
          </cell>
          <cell r="AC2" t="str">
            <v>NRIC</v>
          </cell>
          <cell r="AD2" t="str">
            <v>Gender</v>
          </cell>
          <cell r="AE2" t="str">
            <v>Location</v>
          </cell>
          <cell r="AF2" t="str">
            <v>Officer Cd</v>
          </cell>
          <cell r="AG2" t="str">
            <v>Empl Class</v>
          </cell>
          <cell r="AH2" t="str">
            <v>Period Value</v>
          </cell>
          <cell r="AI2" t="str">
            <v>Notice</v>
          </cell>
          <cell r="AJ2" t="str">
            <v>Account No</v>
          </cell>
          <cell r="AK2" t="str">
            <v>Supervisor ID</v>
          </cell>
          <cell r="AL2" t="str">
            <v>RM</v>
          </cell>
          <cell r="AM2" t="str">
            <v>2002 Talent Classification</v>
          </cell>
          <cell r="AN2" t="str">
            <v>2003 Talent Classification</v>
          </cell>
          <cell r="AO2" t="str">
            <v>Talent Classification 2004</v>
          </cell>
          <cell r="AP2" t="str">
            <v>Talent Classification 2005</v>
          </cell>
          <cell r="AQ2" t="str">
            <v>Guaranteed Cash</v>
          </cell>
        </row>
        <row r="3">
          <cell r="A3">
            <v>1144918</v>
          </cell>
          <cell r="B3" t="str">
            <v>Jain,Ajay Kumar</v>
          </cell>
          <cell r="C3" t="str">
            <v>Client Relationships</v>
          </cell>
          <cell r="D3" t="str">
            <v>Large Local Corporates</v>
          </cell>
          <cell r="E3" t="str">
            <v>Sr RM, Large Local Corporates</v>
          </cell>
          <cell r="F3" t="str">
            <v>B4</v>
          </cell>
          <cell r="G3">
            <v>75000</v>
          </cell>
          <cell r="H3" t="str">
            <v>SGD</v>
          </cell>
          <cell r="I3" t="str">
            <v>5201800</v>
          </cell>
          <cell r="J3" t="str">
            <v>NO</v>
          </cell>
          <cell r="K3" t="str">
            <v>Koh,Soo Yee Monica</v>
          </cell>
          <cell r="L3">
            <v>25231</v>
          </cell>
          <cell r="M3" t="str">
            <v>36</v>
          </cell>
          <cell r="N3" t="str">
            <v>3B</v>
          </cell>
          <cell r="O3" t="str">
            <v>1B</v>
          </cell>
          <cell r="P3">
            <v>36800</v>
          </cell>
          <cell r="Q3" t="str">
            <v>4,10</v>
          </cell>
          <cell r="R3" t="str">
            <v>7,10</v>
          </cell>
          <cell r="S3">
            <v>36800</v>
          </cell>
          <cell r="U3">
            <v>38322</v>
          </cell>
          <cell r="V3">
            <v>38353</v>
          </cell>
          <cell r="W3">
            <v>1</v>
          </cell>
          <cell r="X3" t="str">
            <v>DJ002</v>
          </cell>
          <cell r="Y3" t="str">
            <v>Relationship Mgr - TBA</v>
          </cell>
          <cell r="Z3" t="str">
            <v>P250</v>
          </cell>
          <cell r="AA3" t="str">
            <v>C166</v>
          </cell>
          <cell r="AB3" t="str">
            <v>j. Professional Quali/Cert</v>
          </cell>
          <cell r="AC3" t="str">
            <v>S6984830C</v>
          </cell>
          <cell r="AD3" t="str">
            <v>Male</v>
          </cell>
          <cell r="AE3" t="str">
            <v>Batt. Rd 7th flr</v>
          </cell>
          <cell r="AF3" t="str">
            <v>Local</v>
          </cell>
          <cell r="AG3" t="str">
            <v>Employee</v>
          </cell>
          <cell r="AH3">
            <v>3</v>
          </cell>
          <cell r="AI3" t="str">
            <v>Month</v>
          </cell>
          <cell r="AJ3" t="str">
            <v>0109613007</v>
          </cell>
          <cell r="AK3" t="str">
            <v>1151807</v>
          </cell>
          <cell r="AL3" t="str">
            <v>Thng,Cheok Khoon Charlotte</v>
          </cell>
          <cell r="AM3" t="str">
            <v>H4 - G</v>
          </cell>
          <cell r="AN3" t="str">
            <v>H3 - G</v>
          </cell>
          <cell r="AO3" t="str">
            <v>H3 - G</v>
          </cell>
          <cell r="AP3" t="str">
            <v>H3 - G</v>
          </cell>
          <cell r="AQ3">
            <v>175764</v>
          </cell>
        </row>
        <row r="4">
          <cell r="A4">
            <v>1179160</v>
          </cell>
          <cell r="B4" t="str">
            <v>Lim,Wee Hwee</v>
          </cell>
          <cell r="C4" t="str">
            <v>Client Relationships</v>
          </cell>
          <cell r="D4" t="str">
            <v>Financial Institutions</v>
          </cell>
          <cell r="E4" t="str">
            <v>Senior Relationship Manager</v>
          </cell>
          <cell r="F4" t="str">
            <v>M22</v>
          </cell>
          <cell r="G4">
            <v>32000</v>
          </cell>
          <cell r="H4" t="str">
            <v>SGD</v>
          </cell>
          <cell r="I4" t="str">
            <v>5481100</v>
          </cell>
          <cell r="J4" t="str">
            <v>NO</v>
          </cell>
          <cell r="K4" t="str">
            <v>Chew,Kim Ling</v>
          </cell>
          <cell r="L4">
            <v>25404</v>
          </cell>
          <cell r="M4" t="str">
            <v>36</v>
          </cell>
          <cell r="O4" t="str">
            <v>3B</v>
          </cell>
          <cell r="P4">
            <v>38169</v>
          </cell>
          <cell r="Q4" t="str">
            <v>1,2</v>
          </cell>
          <cell r="R4" t="str">
            <v>7,8</v>
          </cell>
          <cell r="S4">
            <v>38169</v>
          </cell>
          <cell r="W4">
            <v>1</v>
          </cell>
          <cell r="X4" t="str">
            <v>DJ002</v>
          </cell>
          <cell r="Y4" t="str">
            <v>Relationship Mgr - TBA</v>
          </cell>
          <cell r="Z4" t="str">
            <v>P250</v>
          </cell>
          <cell r="AA4" t="str">
            <v>C174</v>
          </cell>
          <cell r="AB4" t="str">
            <v>k. Post Graduate Degree</v>
          </cell>
          <cell r="AC4" t="str">
            <v>S6925417I</v>
          </cell>
          <cell r="AD4" t="str">
            <v>Male</v>
          </cell>
          <cell r="AE4" t="str">
            <v>Batt. Rd 7th flr</v>
          </cell>
          <cell r="AF4" t="str">
            <v>Local</v>
          </cell>
          <cell r="AG4" t="str">
            <v>Employee</v>
          </cell>
          <cell r="AH4">
            <v>1</v>
          </cell>
          <cell r="AI4" t="str">
            <v>Month</v>
          </cell>
          <cell r="AJ4" t="str">
            <v>0109131665</v>
          </cell>
          <cell r="AK4" t="str">
            <v>1116545</v>
          </cell>
          <cell r="AL4" t="str">
            <v>Thng,Cheok Khoon Charlotte</v>
          </cell>
          <cell r="AO4" t="str">
            <v>Too Soon to Classify</v>
          </cell>
          <cell r="AP4" t="str">
            <v>Core Contributor</v>
          </cell>
          <cell r="AQ4">
            <v>160008</v>
          </cell>
        </row>
        <row r="5">
          <cell r="A5">
            <v>1116141</v>
          </cell>
          <cell r="B5" t="str">
            <v>Lim,Yoke Chan Linda</v>
          </cell>
          <cell r="C5" t="str">
            <v>Client Relationships</v>
          </cell>
          <cell r="D5" t="str">
            <v>Trade Operations Unit-Batt.Rd</v>
          </cell>
          <cell r="E5" t="str">
            <v>Trade Services Officer</v>
          </cell>
          <cell r="F5" t="str">
            <v>AO</v>
          </cell>
          <cell r="I5" t="str">
            <v>4172100</v>
          </cell>
          <cell r="J5" t="str">
            <v>AO</v>
          </cell>
          <cell r="K5" t="str">
            <v>Ser,Lie Yeow Hayley</v>
          </cell>
          <cell r="L5">
            <v>20819</v>
          </cell>
          <cell r="M5" t="str">
            <v>48</v>
          </cell>
          <cell r="N5" t="str">
            <v>3B</v>
          </cell>
          <cell r="O5" t="str">
            <v>2B</v>
          </cell>
          <cell r="P5">
            <v>26973</v>
          </cell>
          <cell r="Q5" t="str">
            <v>31,9</v>
          </cell>
          <cell r="R5" t="str">
            <v>,</v>
          </cell>
          <cell r="S5">
            <v>26973</v>
          </cell>
          <cell r="U5">
            <v>37165</v>
          </cell>
          <cell r="V5">
            <v>38353</v>
          </cell>
          <cell r="W5">
            <v>1</v>
          </cell>
          <cell r="X5" t="str">
            <v>J089</v>
          </cell>
          <cell r="Y5" t="str">
            <v>(OPS) Trans Proc III</v>
          </cell>
          <cell r="Z5" t="str">
            <v>P318</v>
          </cell>
          <cell r="AA5" t="str">
            <v>C147</v>
          </cell>
          <cell r="AB5" t="str">
            <v>d. Secondary</v>
          </cell>
          <cell r="AC5" t="str">
            <v>S1185988G</v>
          </cell>
          <cell r="AD5" t="str">
            <v>Female</v>
          </cell>
          <cell r="AE5" t="str">
            <v>Batt. Rd 6th flr</v>
          </cell>
          <cell r="AF5" t="str">
            <v>Local</v>
          </cell>
          <cell r="AG5" t="str">
            <v>Employee</v>
          </cell>
          <cell r="AH5">
            <v>1</v>
          </cell>
          <cell r="AI5" t="str">
            <v>Month</v>
          </cell>
          <cell r="AJ5" t="str">
            <v>0109694880</v>
          </cell>
          <cell r="AK5" t="str">
            <v>1116066</v>
          </cell>
          <cell r="AL5" t="str">
            <v>Chia,Boon Lee</v>
          </cell>
          <cell r="AM5" t="str">
            <v>Core Contributor</v>
          </cell>
          <cell r="AN5" t="str">
            <v>Core Contributor</v>
          </cell>
          <cell r="AO5" t="str">
            <v>Core Contributor</v>
          </cell>
          <cell r="AP5" t="str">
            <v>Core Contributor</v>
          </cell>
          <cell r="AQ5">
            <v>40380</v>
          </cell>
        </row>
        <row r="6">
          <cell r="A6">
            <v>1116211</v>
          </cell>
          <cell r="B6" t="str">
            <v>Chew,Siew Siew Josephine</v>
          </cell>
          <cell r="C6" t="str">
            <v>Client Relationships</v>
          </cell>
          <cell r="D6" t="str">
            <v>Trade Operations Unit-Batt.Rd</v>
          </cell>
          <cell r="E6" t="str">
            <v>Pre-Processor</v>
          </cell>
          <cell r="F6" t="str">
            <v>CL4</v>
          </cell>
          <cell r="I6" t="str">
            <v>4172100</v>
          </cell>
          <cell r="J6" t="str">
            <v>CL</v>
          </cell>
          <cell r="K6" t="str">
            <v>Ser,Lie Yeow Hayley</v>
          </cell>
          <cell r="L6">
            <v>20915</v>
          </cell>
          <cell r="M6" t="str">
            <v>48</v>
          </cell>
          <cell r="N6" t="str">
            <v>3B</v>
          </cell>
          <cell r="O6" t="str">
            <v>3B</v>
          </cell>
          <cell r="P6">
            <v>28038</v>
          </cell>
          <cell r="Q6" t="str">
            <v>28,10</v>
          </cell>
          <cell r="R6" t="str">
            <v>,</v>
          </cell>
          <cell r="S6">
            <v>28038</v>
          </cell>
          <cell r="V6">
            <v>38353</v>
          </cell>
          <cell r="W6">
            <v>1</v>
          </cell>
          <cell r="X6" t="str">
            <v>J089</v>
          </cell>
          <cell r="Y6" t="str">
            <v>(OPS) Trans Proc III</v>
          </cell>
          <cell r="Z6" t="str">
            <v>P318</v>
          </cell>
          <cell r="AA6" t="str">
            <v>C147</v>
          </cell>
          <cell r="AB6" t="str">
            <v>d. Secondary</v>
          </cell>
          <cell r="AC6" t="str">
            <v>S1260814D</v>
          </cell>
          <cell r="AD6" t="str">
            <v>Female</v>
          </cell>
          <cell r="AE6" t="str">
            <v>Tampines 3rd flr</v>
          </cell>
          <cell r="AF6" t="str">
            <v>Local</v>
          </cell>
          <cell r="AG6" t="str">
            <v>Employee</v>
          </cell>
          <cell r="AH6">
            <v>1</v>
          </cell>
          <cell r="AI6" t="str">
            <v>Month</v>
          </cell>
          <cell r="AJ6" t="str">
            <v>0109544439</v>
          </cell>
          <cell r="AK6" t="str">
            <v>1116066</v>
          </cell>
          <cell r="AL6" t="str">
            <v>Chia,Boon Lee</v>
          </cell>
          <cell r="AM6" t="str">
            <v>Core Contributor</v>
          </cell>
          <cell r="AN6" t="str">
            <v>Core Contributor</v>
          </cell>
          <cell r="AO6" t="str">
            <v>Core Contributor</v>
          </cell>
          <cell r="AP6" t="str">
            <v>Core Contributor</v>
          </cell>
          <cell r="AQ6">
            <v>32988</v>
          </cell>
        </row>
        <row r="7">
          <cell r="A7">
            <v>1116287</v>
          </cell>
          <cell r="B7" t="str">
            <v>Lim,Hwee Sim Audrey</v>
          </cell>
          <cell r="C7" t="str">
            <v>Client Relationships</v>
          </cell>
          <cell r="D7" t="str">
            <v>Trade Operations Unit-Batt.Rd</v>
          </cell>
          <cell r="E7" t="str">
            <v>Checker</v>
          </cell>
          <cell r="F7" t="str">
            <v>CL4</v>
          </cell>
          <cell r="I7" t="str">
            <v>4172100</v>
          </cell>
          <cell r="J7" t="str">
            <v>CL</v>
          </cell>
          <cell r="K7" t="str">
            <v>Ser,Lie Yeow Hayley</v>
          </cell>
          <cell r="L7">
            <v>20944</v>
          </cell>
          <cell r="M7" t="str">
            <v>48</v>
          </cell>
          <cell r="N7" t="str">
            <v>2B</v>
          </cell>
          <cell r="O7" t="str">
            <v>2B</v>
          </cell>
          <cell r="P7">
            <v>29038</v>
          </cell>
          <cell r="Q7" t="str">
            <v>26,2</v>
          </cell>
          <cell r="R7" t="str">
            <v>5,11</v>
          </cell>
          <cell r="S7">
            <v>29038</v>
          </cell>
          <cell r="V7">
            <v>38353</v>
          </cell>
          <cell r="W7">
            <v>1</v>
          </cell>
          <cell r="X7" t="str">
            <v>J089</v>
          </cell>
          <cell r="Y7" t="str">
            <v>(OPS) Trans Proc III</v>
          </cell>
          <cell r="Z7" t="str">
            <v>P318</v>
          </cell>
          <cell r="AA7" t="str">
            <v>C147</v>
          </cell>
          <cell r="AB7" t="str">
            <v>d. Secondary</v>
          </cell>
          <cell r="AC7" t="str">
            <v>S1225968I</v>
          </cell>
          <cell r="AD7" t="str">
            <v>Female</v>
          </cell>
          <cell r="AE7" t="str">
            <v>Tampines 3rd flr</v>
          </cell>
          <cell r="AF7" t="str">
            <v>Local</v>
          </cell>
          <cell r="AG7" t="str">
            <v>Employee</v>
          </cell>
          <cell r="AH7">
            <v>1</v>
          </cell>
          <cell r="AI7" t="str">
            <v>Month</v>
          </cell>
          <cell r="AJ7" t="str">
            <v>0109682564</v>
          </cell>
          <cell r="AK7" t="str">
            <v>1116066</v>
          </cell>
          <cell r="AL7" t="str">
            <v>Chia,Boon Lee</v>
          </cell>
          <cell r="AM7" t="str">
            <v>Core Contributor</v>
          </cell>
          <cell r="AN7" t="str">
            <v>Core Contributor</v>
          </cell>
          <cell r="AO7" t="str">
            <v>Core Contributor</v>
          </cell>
          <cell r="AP7" t="str">
            <v>Core Contributor</v>
          </cell>
          <cell r="AQ7">
            <v>33816</v>
          </cell>
        </row>
        <row r="8">
          <cell r="A8">
            <v>1166402</v>
          </cell>
          <cell r="B8" t="str">
            <v>Wong,Weng Fai Adrian</v>
          </cell>
          <cell r="C8" t="str">
            <v>Consumer Banking</v>
          </cell>
          <cell r="D8" t="str">
            <v>Wealth Mgmt. - Unit Trust</v>
          </cell>
          <cell r="E8" t="str">
            <v>Product Manager</v>
          </cell>
          <cell r="F8" t="str">
            <v>M18</v>
          </cell>
          <cell r="G8">
            <v>13000</v>
          </cell>
          <cell r="H8" t="str">
            <v>SGD</v>
          </cell>
          <cell r="I8" t="str">
            <v>1531800</v>
          </cell>
          <cell r="J8" t="str">
            <v>NO</v>
          </cell>
          <cell r="K8" t="str">
            <v>Lai,Pei-Si</v>
          </cell>
          <cell r="L8">
            <v>27714</v>
          </cell>
          <cell r="M8" t="str">
            <v>29</v>
          </cell>
          <cell r="N8" t="str">
            <v>4B</v>
          </cell>
          <cell r="O8" t="str">
            <v>3B</v>
          </cell>
          <cell r="P8">
            <v>37732</v>
          </cell>
          <cell r="Q8" t="str">
            <v>2,4</v>
          </cell>
          <cell r="R8" t="str">
            <v>,</v>
          </cell>
          <cell r="S8">
            <v>37732</v>
          </cell>
          <cell r="U8">
            <v>38078</v>
          </cell>
          <cell r="V8">
            <v>38443</v>
          </cell>
          <cell r="W8">
            <v>1</v>
          </cell>
          <cell r="X8" t="str">
            <v>J082</v>
          </cell>
          <cell r="Y8" t="str">
            <v>(CB) Product Mgt III</v>
          </cell>
          <cell r="Z8" t="str">
            <v>P018</v>
          </cell>
          <cell r="AA8" t="str">
            <v>C064</v>
          </cell>
          <cell r="AB8" t="str">
            <v>i. Bachelor's Degree or equiv</v>
          </cell>
          <cell r="AC8" t="str">
            <v>S7533952F</v>
          </cell>
          <cell r="AD8" t="str">
            <v>Male</v>
          </cell>
          <cell r="AE8" t="str">
            <v>PBTP 5th Floor</v>
          </cell>
          <cell r="AF8" t="str">
            <v>Local</v>
          </cell>
          <cell r="AG8" t="str">
            <v>Employee</v>
          </cell>
          <cell r="AH8">
            <v>1</v>
          </cell>
          <cell r="AI8" t="str">
            <v>Month</v>
          </cell>
          <cell r="AJ8" t="str">
            <v>0109119495</v>
          </cell>
          <cell r="AK8" t="str">
            <v>1141935</v>
          </cell>
          <cell r="AL8" t="str">
            <v>Ang,Pek San</v>
          </cell>
          <cell r="AN8" t="str">
            <v>Too Soon to Classify</v>
          </cell>
          <cell r="AO8" t="str">
            <v>Critical Resource</v>
          </cell>
          <cell r="AP8" t="str">
            <v>Core Contributor</v>
          </cell>
          <cell r="AQ8">
            <v>50400</v>
          </cell>
        </row>
        <row r="9">
          <cell r="A9">
            <v>1191343</v>
          </cell>
          <cell r="B9" t="str">
            <v>Tan,Zhen Li</v>
          </cell>
          <cell r="C9" t="str">
            <v>Consumer Banking</v>
          </cell>
          <cell r="D9" t="str">
            <v>DB - Teleservices</v>
          </cell>
          <cell r="E9" t="str">
            <v>Service Consultant</v>
          </cell>
          <cell r="F9" t="str">
            <v>M16</v>
          </cell>
          <cell r="I9" t="str">
            <v>1431800</v>
          </cell>
          <cell r="J9" t="str">
            <v>NO</v>
          </cell>
          <cell r="K9" t="str">
            <v>Bte Abdullah,Sarah</v>
          </cell>
          <cell r="L9">
            <v>30240</v>
          </cell>
          <cell r="M9" t="str">
            <v>22</v>
          </cell>
          <cell r="P9">
            <v>38517</v>
          </cell>
          <cell r="Q9" t="str">
            <v>0,2</v>
          </cell>
          <cell r="R9" t="str">
            <v>1,1</v>
          </cell>
          <cell r="S9">
            <v>38517</v>
          </cell>
          <cell r="W9">
            <v>1</v>
          </cell>
          <cell r="X9" t="str">
            <v>J216</v>
          </cell>
          <cell r="Y9" t="str">
            <v>(CB) Customer ServiceIII</v>
          </cell>
          <cell r="Z9" t="str">
            <v>P088</v>
          </cell>
          <cell r="AA9" t="str">
            <v>C061</v>
          </cell>
          <cell r="AB9" t="str">
            <v>e. Higher Secondary</v>
          </cell>
          <cell r="AC9" t="str">
            <v>S8231320F</v>
          </cell>
          <cell r="AD9" t="str">
            <v>Female</v>
          </cell>
          <cell r="AE9" t="str">
            <v>CISCO 5th flr</v>
          </cell>
          <cell r="AF9" t="str">
            <v>Local</v>
          </cell>
          <cell r="AG9" t="str">
            <v>Employee</v>
          </cell>
          <cell r="AH9">
            <v>1</v>
          </cell>
          <cell r="AI9" t="str">
            <v>Month</v>
          </cell>
          <cell r="AJ9" t="str">
            <v>0109142098</v>
          </cell>
          <cell r="AK9" t="str">
            <v>1116656</v>
          </cell>
          <cell r="AL9" t="str">
            <v>Ang,Pek San</v>
          </cell>
          <cell r="AP9">
            <v>0</v>
          </cell>
          <cell r="AQ9">
            <v>23772</v>
          </cell>
        </row>
        <row r="10">
          <cell r="A10">
            <v>1163534</v>
          </cell>
          <cell r="B10" t="str">
            <v>Yee,Siew Ling Sharon</v>
          </cell>
          <cell r="C10" t="str">
            <v>Consumer Banking</v>
          </cell>
          <cell r="D10" t="str">
            <v>DB - Teleservices</v>
          </cell>
          <cell r="E10" t="str">
            <v>Service Manager</v>
          </cell>
          <cell r="F10" t="str">
            <v>M17</v>
          </cell>
          <cell r="G10">
            <v>10000</v>
          </cell>
          <cell r="H10" t="str">
            <v>SGD</v>
          </cell>
          <cell r="I10" t="str">
            <v>1431800</v>
          </cell>
          <cell r="J10" t="str">
            <v>NO</v>
          </cell>
          <cell r="K10" t="str">
            <v>Cheong,Kok Foo</v>
          </cell>
          <cell r="L10">
            <v>29180</v>
          </cell>
          <cell r="M10" t="str">
            <v>25</v>
          </cell>
          <cell r="N10" t="str">
            <v>NA</v>
          </cell>
          <cell r="O10" t="str">
            <v>2B</v>
          </cell>
          <cell r="P10">
            <v>38110</v>
          </cell>
          <cell r="Q10" t="str">
            <v>1,3</v>
          </cell>
          <cell r="R10" t="str">
            <v>2,8</v>
          </cell>
          <cell r="S10">
            <v>37574</v>
          </cell>
          <cell r="T10">
            <v>38110</v>
          </cell>
          <cell r="U10">
            <v>38443</v>
          </cell>
          <cell r="V10">
            <v>38443</v>
          </cell>
          <cell r="W10">
            <v>1</v>
          </cell>
          <cell r="X10" t="str">
            <v>J216</v>
          </cell>
          <cell r="Y10" t="str">
            <v>(CB) Customer ServiceIII</v>
          </cell>
          <cell r="Z10" t="str">
            <v>P088</v>
          </cell>
          <cell r="AA10" t="str">
            <v>C061</v>
          </cell>
          <cell r="AB10" t="str">
            <v>h. Diploma or equivalent</v>
          </cell>
          <cell r="AC10" t="str">
            <v>S7937577B</v>
          </cell>
          <cell r="AD10" t="str">
            <v>Female</v>
          </cell>
          <cell r="AE10" t="str">
            <v>CISCO 5th flr</v>
          </cell>
          <cell r="AF10" t="str">
            <v>Local</v>
          </cell>
          <cell r="AG10" t="str">
            <v>Employee</v>
          </cell>
          <cell r="AH10">
            <v>1</v>
          </cell>
          <cell r="AI10" t="str">
            <v>Month</v>
          </cell>
          <cell r="AJ10" t="str">
            <v>0109116283</v>
          </cell>
          <cell r="AK10" t="str">
            <v>1118424</v>
          </cell>
          <cell r="AL10" t="str">
            <v>Ang,Pek San</v>
          </cell>
          <cell r="AO10" t="str">
            <v>Core Contributor</v>
          </cell>
          <cell r="AP10" t="str">
            <v>Core Contributor</v>
          </cell>
          <cell r="AQ10">
            <v>28200</v>
          </cell>
        </row>
        <row r="11">
          <cell r="A11">
            <v>1166613</v>
          </cell>
          <cell r="B11" t="str">
            <v>Datta,Arnab Siddhartha</v>
          </cell>
          <cell r="C11" t="str">
            <v>Consumer Banking</v>
          </cell>
          <cell r="D11" t="str">
            <v>C.Cards&amp;P.Loans-Admn.&amp;Mgt.-Reg</v>
          </cell>
          <cell r="E11" t="str">
            <v>Senior Manager Group Strategy</v>
          </cell>
          <cell r="F11" t="str">
            <v>B4</v>
          </cell>
          <cell r="G11">
            <v>92500</v>
          </cell>
          <cell r="H11" t="str">
            <v>SGD</v>
          </cell>
          <cell r="I11" t="str">
            <v>1311901</v>
          </cell>
          <cell r="J11" t="str">
            <v>NO</v>
          </cell>
          <cell r="K11" t="str">
            <v>Subroto,Som</v>
          </cell>
          <cell r="L11">
            <v>25020</v>
          </cell>
          <cell r="M11" t="str">
            <v>37</v>
          </cell>
          <cell r="N11" t="str">
            <v>2B</v>
          </cell>
          <cell r="O11" t="str">
            <v>1B</v>
          </cell>
          <cell r="P11">
            <v>37742</v>
          </cell>
          <cell r="Q11" t="str">
            <v>2,4</v>
          </cell>
          <cell r="R11" t="str">
            <v>2,1</v>
          </cell>
          <cell r="S11">
            <v>37742</v>
          </cell>
          <cell r="V11">
            <v>38443</v>
          </cell>
          <cell r="W11">
            <v>1</v>
          </cell>
          <cell r="X11" t="str">
            <v>J091</v>
          </cell>
          <cell r="Y11" t="str">
            <v>General Mgt II</v>
          </cell>
          <cell r="Z11" t="str">
            <v>P354</v>
          </cell>
          <cell r="AA11" t="str">
            <v>C043</v>
          </cell>
          <cell r="AB11" t="str">
            <v>k. Post Graduate Degree</v>
          </cell>
          <cell r="AC11" t="str">
            <v>S6863440G</v>
          </cell>
          <cell r="AD11" t="str">
            <v>Male</v>
          </cell>
          <cell r="AE11" t="str">
            <v>Batt. Road 8th flr</v>
          </cell>
          <cell r="AF11" t="str">
            <v>Local</v>
          </cell>
          <cell r="AG11" t="str">
            <v>Employee</v>
          </cell>
          <cell r="AH11">
            <v>1</v>
          </cell>
          <cell r="AI11" t="str">
            <v>Month</v>
          </cell>
          <cell r="AJ11" t="str">
            <v>0109120051</v>
          </cell>
          <cell r="AK11" t="str">
            <v>1117089</v>
          </cell>
          <cell r="AL11" t="str">
            <v>Ang,Pek San</v>
          </cell>
          <cell r="AN11" t="str">
            <v>Too Soon to Classify</v>
          </cell>
          <cell r="AO11" t="str">
            <v>H3 - G</v>
          </cell>
          <cell r="AP11" t="str">
            <v>H3 - G</v>
          </cell>
          <cell r="AQ11">
            <v>264984</v>
          </cell>
        </row>
        <row r="12">
          <cell r="A12">
            <v>1117392</v>
          </cell>
          <cell r="B12" t="str">
            <v>Lian,Voon Fui Eric</v>
          </cell>
          <cell r="C12" t="str">
            <v>Client Relationships</v>
          </cell>
          <cell r="D12" t="str">
            <v>Credit Department</v>
          </cell>
          <cell r="E12" t="str">
            <v>Senior Credit Officer</v>
          </cell>
          <cell r="F12" t="str">
            <v>B4</v>
          </cell>
          <cell r="G12">
            <v>123300</v>
          </cell>
          <cell r="H12" t="str">
            <v>SGD</v>
          </cell>
          <cell r="I12" t="str">
            <v>5105800</v>
          </cell>
          <cell r="J12" t="str">
            <v>NO</v>
          </cell>
          <cell r="K12" t="str">
            <v>Woods,Peter George</v>
          </cell>
          <cell r="L12">
            <v>23951</v>
          </cell>
          <cell r="M12" t="str">
            <v>40</v>
          </cell>
          <cell r="N12" t="str">
            <v>2A</v>
          </cell>
          <cell r="O12" t="str">
            <v>2B</v>
          </cell>
          <cell r="P12">
            <v>34953</v>
          </cell>
          <cell r="Q12" t="str">
            <v>9,11</v>
          </cell>
          <cell r="R12" t="str">
            <v>3,11</v>
          </cell>
          <cell r="S12">
            <v>34953</v>
          </cell>
          <cell r="U12">
            <v>37622</v>
          </cell>
          <cell r="V12">
            <v>38443</v>
          </cell>
          <cell r="W12">
            <v>1</v>
          </cell>
          <cell r="X12" t="str">
            <v>J165</v>
          </cell>
          <cell r="Y12" t="str">
            <v>Risk Bus Partner II</v>
          </cell>
          <cell r="Z12" t="str">
            <v>P039</v>
          </cell>
          <cell r="AA12" t="str">
            <v>C150</v>
          </cell>
          <cell r="AB12" t="str">
            <v>l. Further Degree</v>
          </cell>
          <cell r="AC12" t="str">
            <v>S1685274J</v>
          </cell>
          <cell r="AD12" t="str">
            <v>Male</v>
          </cell>
          <cell r="AE12" t="str">
            <v>Batt. Rd 6th flr</v>
          </cell>
          <cell r="AF12" t="str">
            <v>Local</v>
          </cell>
          <cell r="AG12" t="str">
            <v>Employee</v>
          </cell>
          <cell r="AH12">
            <v>1</v>
          </cell>
          <cell r="AI12" t="str">
            <v>Month</v>
          </cell>
          <cell r="AJ12" t="str">
            <v>0109675266</v>
          </cell>
          <cell r="AK12" t="str">
            <v>1001432</v>
          </cell>
          <cell r="AL12" t="str">
            <v>Chong,Yin Yin</v>
          </cell>
          <cell r="AM12" t="str">
            <v>H3 - G</v>
          </cell>
          <cell r="AN12" t="str">
            <v>H3 - G</v>
          </cell>
          <cell r="AO12" t="str">
            <v>H3 - G</v>
          </cell>
          <cell r="AP12" t="str">
            <v>H3 - G</v>
          </cell>
          <cell r="AQ12">
            <v>241752</v>
          </cell>
        </row>
        <row r="13">
          <cell r="A13">
            <v>1172733</v>
          </cell>
          <cell r="B13" t="str">
            <v>Wang,Loo Yin Jasmine</v>
          </cell>
          <cell r="C13" t="str">
            <v>Client Relationships</v>
          </cell>
          <cell r="D13" t="str">
            <v>RM-Local Corporates</v>
          </cell>
          <cell r="E13" t="str">
            <v>Customer Service Manager</v>
          </cell>
          <cell r="F13" t="str">
            <v>M16</v>
          </cell>
          <cell r="G13">
            <v>6000</v>
          </cell>
          <cell r="H13" t="str">
            <v>SGD</v>
          </cell>
          <cell r="I13" t="str">
            <v>5261800</v>
          </cell>
          <cell r="J13" t="str">
            <v>NO</v>
          </cell>
          <cell r="K13" t="str">
            <v>Leung,Yeng Vanessa</v>
          </cell>
          <cell r="L13">
            <v>28635</v>
          </cell>
          <cell r="M13" t="str">
            <v>27</v>
          </cell>
          <cell r="N13" t="str">
            <v>NA</v>
          </cell>
          <cell r="O13" t="str">
            <v>3B</v>
          </cell>
          <cell r="P13">
            <v>38133</v>
          </cell>
          <cell r="Q13" t="str">
            <v>1,3</v>
          </cell>
          <cell r="R13" t="str">
            <v>2,4</v>
          </cell>
          <cell r="S13">
            <v>37951</v>
          </cell>
          <cell r="T13">
            <v>38133</v>
          </cell>
          <cell r="V13">
            <v>38443</v>
          </cell>
          <cell r="W13">
            <v>1</v>
          </cell>
          <cell r="X13" t="str">
            <v>DJ002</v>
          </cell>
          <cell r="Y13" t="str">
            <v>Relationship Mgr - TBA</v>
          </cell>
          <cell r="Z13" t="str">
            <v>P250</v>
          </cell>
          <cell r="AA13" t="str">
            <v>C104</v>
          </cell>
          <cell r="AB13" t="str">
            <v>i. Bachelor's Degree or equiv</v>
          </cell>
          <cell r="AC13" t="str">
            <v>S7814650H</v>
          </cell>
          <cell r="AD13" t="str">
            <v>Female</v>
          </cell>
          <cell r="AE13" t="str">
            <v>Batt. Rd 7th flr</v>
          </cell>
          <cell r="AF13" t="str">
            <v>Local</v>
          </cell>
          <cell r="AG13" t="str">
            <v>Employee</v>
          </cell>
          <cell r="AH13">
            <v>1</v>
          </cell>
          <cell r="AI13" t="str">
            <v>Month</v>
          </cell>
          <cell r="AJ13" t="str">
            <v>0109125959</v>
          </cell>
          <cell r="AK13" t="str">
            <v>1117323</v>
          </cell>
          <cell r="AL13" t="str">
            <v>Thng,Cheok Khoon Charlotte</v>
          </cell>
          <cell r="AO13" t="str">
            <v>Too Soon to Classify</v>
          </cell>
          <cell r="AP13" t="str">
            <v>Core Contributor</v>
          </cell>
          <cell r="AQ13">
            <v>28800</v>
          </cell>
        </row>
        <row r="14">
          <cell r="A14">
            <v>1116213</v>
          </cell>
          <cell r="B14" t="str">
            <v>Chua,Chew Yee Alice</v>
          </cell>
          <cell r="C14" t="str">
            <v>Client Relationships</v>
          </cell>
          <cell r="D14" t="str">
            <v>Trade Operations Unit-Batt.Rd</v>
          </cell>
          <cell r="E14" t="str">
            <v>Trade Services Officer</v>
          </cell>
          <cell r="F14" t="str">
            <v>AO</v>
          </cell>
          <cell r="I14" t="str">
            <v>4172100</v>
          </cell>
          <cell r="J14" t="str">
            <v>AO</v>
          </cell>
          <cell r="K14" t="str">
            <v>Lee,Kam Wah Samuel</v>
          </cell>
          <cell r="L14">
            <v>20568</v>
          </cell>
          <cell r="M14" t="str">
            <v>49</v>
          </cell>
          <cell r="N14" t="str">
            <v>1B</v>
          </cell>
          <cell r="O14" t="str">
            <v>2B</v>
          </cell>
          <cell r="P14">
            <v>28068</v>
          </cell>
          <cell r="Q14" t="str">
            <v>28,9</v>
          </cell>
          <cell r="R14" t="str">
            <v>,</v>
          </cell>
          <cell r="S14">
            <v>28068</v>
          </cell>
          <cell r="U14">
            <v>37165</v>
          </cell>
          <cell r="V14">
            <v>38353</v>
          </cell>
          <cell r="W14">
            <v>1</v>
          </cell>
          <cell r="X14" t="str">
            <v>J089</v>
          </cell>
          <cell r="Y14" t="str">
            <v>(OPS) Trans Proc III</v>
          </cell>
          <cell r="Z14" t="str">
            <v>P318</v>
          </cell>
          <cell r="AA14" t="str">
            <v>C147</v>
          </cell>
          <cell r="AB14" t="str">
            <v>d. Secondary</v>
          </cell>
          <cell r="AC14" t="str">
            <v>S1197078H</v>
          </cell>
          <cell r="AD14" t="str">
            <v>Female</v>
          </cell>
          <cell r="AE14" t="str">
            <v>Batt. Rd 3rd flr</v>
          </cell>
          <cell r="AF14" t="str">
            <v>Local</v>
          </cell>
          <cell r="AG14" t="str">
            <v>Employee</v>
          </cell>
          <cell r="AH14">
            <v>1</v>
          </cell>
          <cell r="AI14" t="str">
            <v>Month</v>
          </cell>
          <cell r="AJ14" t="str">
            <v>0109560434</v>
          </cell>
          <cell r="AK14" t="str">
            <v>1116777</v>
          </cell>
          <cell r="AL14" t="str">
            <v>Chia,Boon Lee</v>
          </cell>
          <cell r="AM14" t="str">
            <v>Core Contributor</v>
          </cell>
          <cell r="AN14" t="str">
            <v>Core Contributor</v>
          </cell>
          <cell r="AO14" t="str">
            <v>Core Contributor</v>
          </cell>
          <cell r="AP14" t="str">
            <v>Core Contributor</v>
          </cell>
          <cell r="AQ14">
            <v>39168</v>
          </cell>
        </row>
        <row r="15">
          <cell r="A15">
            <v>1116359</v>
          </cell>
          <cell r="B15" t="str">
            <v>Cheong,Wai Yih Doris</v>
          </cell>
          <cell r="C15" t="str">
            <v>Client Relationships</v>
          </cell>
          <cell r="D15" t="str">
            <v>Trade Operations Unit-Batt.Rd</v>
          </cell>
          <cell r="E15" t="str">
            <v>Checker</v>
          </cell>
          <cell r="F15" t="str">
            <v>CL4</v>
          </cell>
          <cell r="I15" t="str">
            <v>4172100</v>
          </cell>
          <cell r="J15" t="str">
            <v>CL</v>
          </cell>
          <cell r="K15" t="str">
            <v>Lee,Keat Peoy David</v>
          </cell>
          <cell r="L15">
            <v>23096</v>
          </cell>
          <cell r="M15" t="str">
            <v>42</v>
          </cell>
          <cell r="N15" t="str">
            <v>3C</v>
          </cell>
          <cell r="O15" t="str">
            <v>3C</v>
          </cell>
          <cell r="P15">
            <v>29953</v>
          </cell>
          <cell r="Q15" t="str">
            <v>23,8</v>
          </cell>
          <cell r="R15" t="str">
            <v>,</v>
          </cell>
          <cell r="S15">
            <v>29953</v>
          </cell>
          <cell r="V15">
            <v>38353</v>
          </cell>
          <cell r="W15">
            <v>1</v>
          </cell>
          <cell r="X15" t="str">
            <v>J089</v>
          </cell>
          <cell r="Y15" t="str">
            <v>(OPS) Trans Proc III</v>
          </cell>
          <cell r="Z15" t="str">
            <v>P318</v>
          </cell>
          <cell r="AA15" t="str">
            <v>C147</v>
          </cell>
          <cell r="AB15" t="str">
            <v>d. Secondary</v>
          </cell>
          <cell r="AC15" t="str">
            <v>S1590278G</v>
          </cell>
          <cell r="AD15" t="str">
            <v>Female</v>
          </cell>
          <cell r="AE15" t="str">
            <v>Tampines 3rd flr</v>
          </cell>
          <cell r="AF15" t="str">
            <v>Local</v>
          </cell>
          <cell r="AG15" t="str">
            <v>Employee</v>
          </cell>
          <cell r="AH15">
            <v>1</v>
          </cell>
          <cell r="AI15" t="str">
            <v>Month</v>
          </cell>
          <cell r="AJ15" t="str">
            <v>0122514637</v>
          </cell>
          <cell r="AK15" t="str">
            <v>1116146</v>
          </cell>
          <cell r="AL15" t="str">
            <v>Chia,Boon Lee</v>
          </cell>
          <cell r="AM15" t="str">
            <v>Core Contributor</v>
          </cell>
          <cell r="AN15" t="str">
            <v>Core Contributor</v>
          </cell>
          <cell r="AO15" t="str">
            <v>Core Contributor</v>
          </cell>
          <cell r="AP15" t="str">
            <v>Core Contributor</v>
          </cell>
          <cell r="AQ15">
            <v>28752</v>
          </cell>
        </row>
        <row r="16">
          <cell r="A16">
            <v>1176599</v>
          </cell>
          <cell r="B16" t="str">
            <v>Tee,Yeo Whee Victor</v>
          </cell>
          <cell r="C16" t="str">
            <v>Finance</v>
          </cell>
          <cell r="D16" t="str">
            <v>Product Control</v>
          </cell>
          <cell r="E16" t="str">
            <v>Senior Analyst</v>
          </cell>
          <cell r="F16" t="str">
            <v>M19</v>
          </cell>
          <cell r="G16">
            <v>25000</v>
          </cell>
          <cell r="H16" t="str">
            <v>SGD</v>
          </cell>
          <cell r="I16" t="str">
            <v>8156901</v>
          </cell>
          <cell r="J16" t="str">
            <v>NO</v>
          </cell>
          <cell r="K16" t="str">
            <v>Lim,Wei Hoon</v>
          </cell>
          <cell r="L16">
            <v>26640</v>
          </cell>
          <cell r="M16" t="str">
            <v>32</v>
          </cell>
          <cell r="O16" t="str">
            <v>2B</v>
          </cell>
          <cell r="P16">
            <v>38103</v>
          </cell>
          <cell r="Q16" t="str">
            <v>1,4</v>
          </cell>
          <cell r="R16" t="str">
            <v>0,1</v>
          </cell>
          <cell r="S16">
            <v>38103</v>
          </cell>
          <cell r="V16">
            <v>38443</v>
          </cell>
          <cell r="W16">
            <v>1</v>
          </cell>
          <cell r="X16" t="str">
            <v>J014</v>
          </cell>
          <cell r="Y16" t="str">
            <v>(FIN) Tech Spec't IV</v>
          </cell>
          <cell r="Z16" t="str">
            <v>P090</v>
          </cell>
          <cell r="AA16" t="str">
            <v>C146</v>
          </cell>
          <cell r="AB16" t="str">
            <v>i. Bachelor's Degree or equiv</v>
          </cell>
          <cell r="AC16" t="str">
            <v>S7245638F</v>
          </cell>
          <cell r="AD16" t="str">
            <v>Male</v>
          </cell>
          <cell r="AE16" t="str">
            <v>Batt. Rd 3rd flr</v>
          </cell>
          <cell r="AF16" t="str">
            <v>Local</v>
          </cell>
          <cell r="AG16" t="str">
            <v>Employee</v>
          </cell>
          <cell r="AH16">
            <v>1</v>
          </cell>
          <cell r="AI16" t="str">
            <v>Month</v>
          </cell>
          <cell r="AJ16" t="str">
            <v>0109129911</v>
          </cell>
          <cell r="AK16" t="str">
            <v>1190373</v>
          </cell>
          <cell r="AL16" t="str">
            <v>Chong,Yin Yin</v>
          </cell>
          <cell r="AO16" t="str">
            <v>Too Soon to Classify</v>
          </cell>
          <cell r="AP16" t="str">
            <v>Core Contributor</v>
          </cell>
          <cell r="AQ16">
            <v>80004</v>
          </cell>
        </row>
        <row r="17">
          <cell r="A17">
            <v>1176589</v>
          </cell>
          <cell r="B17" t="str">
            <v>Marpaung,Irna Julia</v>
          </cell>
          <cell r="C17" t="str">
            <v>Consumer Banking</v>
          </cell>
          <cell r="D17" t="str">
            <v>Priority Banking Offshore-Sgp</v>
          </cell>
          <cell r="E17" t="str">
            <v>Relationship Manager</v>
          </cell>
          <cell r="F17" t="str">
            <v>M18</v>
          </cell>
          <cell r="G17">
            <v>13000</v>
          </cell>
          <cell r="H17" t="str">
            <v>SGD</v>
          </cell>
          <cell r="I17" t="str">
            <v>1425800</v>
          </cell>
          <cell r="J17" t="str">
            <v>NO</v>
          </cell>
          <cell r="K17" t="str">
            <v>Kusnadi,Billy Wendy</v>
          </cell>
          <cell r="L17">
            <v>25406</v>
          </cell>
          <cell r="M17" t="str">
            <v>36</v>
          </cell>
          <cell r="O17" t="str">
            <v>4B</v>
          </cell>
          <cell r="P17">
            <v>38104</v>
          </cell>
          <cell r="Q17" t="str">
            <v>1,4</v>
          </cell>
          <cell r="R17" t="str">
            <v>1,5</v>
          </cell>
          <cell r="S17">
            <v>38104</v>
          </cell>
          <cell r="W17">
            <v>1</v>
          </cell>
          <cell r="X17" t="str">
            <v>J074</v>
          </cell>
          <cell r="Y17" t="str">
            <v>(CB) Sales II</v>
          </cell>
          <cell r="Z17" t="str">
            <v>P088</v>
          </cell>
          <cell r="AA17" t="str">
            <v>C132</v>
          </cell>
          <cell r="AB17" t="str">
            <v>i. Bachelor's Degree or equiv</v>
          </cell>
          <cell r="AC17" t="str">
            <v>S6960032H</v>
          </cell>
          <cell r="AD17" t="str">
            <v>Female</v>
          </cell>
          <cell r="AE17" t="str">
            <v>Batt. Rd 2nd flr</v>
          </cell>
          <cell r="AF17" t="str">
            <v>Local</v>
          </cell>
          <cell r="AG17" t="str">
            <v>Employee</v>
          </cell>
          <cell r="AH17">
            <v>1</v>
          </cell>
          <cell r="AI17" t="str">
            <v>Month</v>
          </cell>
          <cell r="AJ17" t="str">
            <v>0109130243</v>
          </cell>
          <cell r="AK17" t="str">
            <v>1131450</v>
          </cell>
          <cell r="AL17" t="str">
            <v>Ang,Pek San</v>
          </cell>
          <cell r="AO17" t="str">
            <v>Too Soon to Classify</v>
          </cell>
          <cell r="AP17" t="str">
            <v>Core Contributor</v>
          </cell>
          <cell r="AQ17">
            <v>57600</v>
          </cell>
        </row>
        <row r="18">
          <cell r="A18">
            <v>1166637</v>
          </cell>
          <cell r="B18" t="str">
            <v>Koh,Ker Siang Terence Sebastian</v>
          </cell>
          <cell r="C18" t="str">
            <v>Global Markets</v>
          </cell>
          <cell r="D18" t="str">
            <v>Legal &amp; Compliance-WB-Reg</v>
          </cell>
          <cell r="E18" t="str">
            <v>Senior Legal Counsel</v>
          </cell>
          <cell r="F18" t="str">
            <v>M23</v>
          </cell>
          <cell r="G18">
            <v>80000</v>
          </cell>
          <cell r="H18" t="str">
            <v>SGD</v>
          </cell>
          <cell r="I18" t="str">
            <v>8641901</v>
          </cell>
          <cell r="J18" t="str">
            <v>NO</v>
          </cell>
          <cell r="K18" t="str">
            <v>Walsh,Jeremy Henry</v>
          </cell>
          <cell r="L18">
            <v>26217</v>
          </cell>
          <cell r="M18" t="str">
            <v>33</v>
          </cell>
          <cell r="N18" t="str">
            <v>2B</v>
          </cell>
          <cell r="O18" t="str">
            <v>2B</v>
          </cell>
          <cell r="P18">
            <v>37746</v>
          </cell>
          <cell r="Q18" t="str">
            <v>2,3</v>
          </cell>
          <cell r="R18" t="str">
            <v>,</v>
          </cell>
          <cell r="S18">
            <v>37746</v>
          </cell>
          <cell r="U18">
            <v>38473</v>
          </cell>
          <cell r="V18">
            <v>38473</v>
          </cell>
          <cell r="W18">
            <v>1</v>
          </cell>
          <cell r="X18" t="str">
            <v>J148</v>
          </cell>
          <cell r="Y18" t="str">
            <v>(LGL) Legal I</v>
          </cell>
          <cell r="Z18" t="str">
            <v>P363</v>
          </cell>
          <cell r="AA18" t="str">
            <v>C152</v>
          </cell>
          <cell r="AB18" t="str">
            <v>i. Bachelor's Degree or equiv</v>
          </cell>
          <cell r="AC18" t="str">
            <v>S7135965D</v>
          </cell>
          <cell r="AD18" t="str">
            <v>Male</v>
          </cell>
          <cell r="AE18" t="str">
            <v>Batt. Rd 3rd flr</v>
          </cell>
          <cell r="AF18" t="str">
            <v>Local</v>
          </cell>
          <cell r="AG18" t="str">
            <v>Employee</v>
          </cell>
          <cell r="AH18">
            <v>1</v>
          </cell>
          <cell r="AI18" t="str">
            <v>Month</v>
          </cell>
          <cell r="AJ18" t="str">
            <v>0109119894</v>
          </cell>
          <cell r="AK18" t="str">
            <v>1001339</v>
          </cell>
          <cell r="AL18" t="str">
            <v>Chong,Yin Yin</v>
          </cell>
          <cell r="AN18" t="str">
            <v>Too Soon to Classify</v>
          </cell>
          <cell r="AO18" t="str">
            <v>Too Soon to Classify</v>
          </cell>
          <cell r="AP18" t="str">
            <v>Critical Resource</v>
          </cell>
          <cell r="AQ18">
            <v>210000</v>
          </cell>
        </row>
        <row r="19">
          <cell r="A19">
            <v>1155041</v>
          </cell>
          <cell r="B19" t="str">
            <v>Tan,Pheck Swee</v>
          </cell>
          <cell r="C19" t="str">
            <v>Finance</v>
          </cell>
          <cell r="D19" t="str">
            <v>CB Fin.-Performance Mgmt.-Reg</v>
          </cell>
          <cell r="E19" t="str">
            <v>Manager, Performance Management</v>
          </cell>
          <cell r="F19" t="str">
            <v>M20</v>
          </cell>
          <cell r="I19" t="str">
            <v>8141901</v>
          </cell>
          <cell r="J19" t="str">
            <v>NO</v>
          </cell>
          <cell r="K19" t="str">
            <v>Yee,Siew Pin</v>
          </cell>
          <cell r="L19">
            <v>23862</v>
          </cell>
          <cell r="M19" t="str">
            <v>40</v>
          </cell>
          <cell r="N19" t="str">
            <v>NA</v>
          </cell>
          <cell r="P19">
            <v>38446</v>
          </cell>
          <cell r="Q19" t="str">
            <v>0,4</v>
          </cell>
          <cell r="R19" t="str">
            <v>5,6</v>
          </cell>
          <cell r="S19">
            <v>35065</v>
          </cell>
          <cell r="T19">
            <v>38446</v>
          </cell>
          <cell r="V19">
            <v>35886</v>
          </cell>
          <cell r="W19">
            <v>1</v>
          </cell>
          <cell r="X19" t="str">
            <v>J017</v>
          </cell>
          <cell r="Y19" t="str">
            <v>(FIN) Bus Partner II</v>
          </cell>
          <cell r="Z19" t="str">
            <v>P059</v>
          </cell>
          <cell r="AA19" t="str">
            <v>C043</v>
          </cell>
          <cell r="AB19" t="str">
            <v>k. Post Graduate Degree</v>
          </cell>
          <cell r="AC19" t="str">
            <v>S1732712G</v>
          </cell>
          <cell r="AD19" t="str">
            <v>Female</v>
          </cell>
          <cell r="AE19" t="str">
            <v>PBTP 9th Floor</v>
          </cell>
          <cell r="AF19" t="str">
            <v>Local</v>
          </cell>
          <cell r="AG19" t="str">
            <v>Employee</v>
          </cell>
          <cell r="AH19">
            <v>1</v>
          </cell>
          <cell r="AI19" t="str">
            <v>Month</v>
          </cell>
          <cell r="AJ19" t="str">
            <v>0109109562</v>
          </cell>
          <cell r="AK19" t="str">
            <v>1116614</v>
          </cell>
          <cell r="AL19" t="str">
            <v>Chong,Yin Yin</v>
          </cell>
          <cell r="AP19" t="str">
            <v>Too Soon to Classify</v>
          </cell>
          <cell r="AQ19">
            <v>85800</v>
          </cell>
        </row>
        <row r="20">
          <cell r="A20">
            <v>1193768</v>
          </cell>
          <cell r="B20" t="str">
            <v>Reid,John Bernard</v>
          </cell>
          <cell r="C20" t="str">
            <v>Client Relationships</v>
          </cell>
          <cell r="D20" t="str">
            <v>Risk Management-Mgmt-Reg</v>
          </cell>
          <cell r="E20" t="str">
            <v>Head, Business Risk Review</v>
          </cell>
          <cell r="F20" t="str">
            <v>Contractor</v>
          </cell>
          <cell r="G20">
            <v>160000</v>
          </cell>
          <cell r="H20" t="str">
            <v>SGD</v>
          </cell>
          <cell r="I20" t="str">
            <v>4331901</v>
          </cell>
          <cell r="J20" t="str">
            <v>NO</v>
          </cell>
          <cell r="K20" t="str">
            <v>Scanlon,Robert James</v>
          </cell>
          <cell r="L20">
            <v>17184</v>
          </cell>
          <cell r="M20" t="str">
            <v>58</v>
          </cell>
          <cell r="P20">
            <v>38565</v>
          </cell>
          <cell r="Q20" t="str">
            <v>0,1</v>
          </cell>
          <cell r="R20" t="str">
            <v>4,6</v>
          </cell>
          <cell r="S20">
            <v>38565</v>
          </cell>
          <cell r="W20">
            <v>1</v>
          </cell>
          <cell r="X20" t="str">
            <v>J165</v>
          </cell>
          <cell r="Y20" t="str">
            <v>Risk Bus Partner II</v>
          </cell>
          <cell r="Z20" t="str">
            <v>P039</v>
          </cell>
          <cell r="AA20" t="str">
            <v>C152</v>
          </cell>
          <cell r="AB20" t="str">
            <v>j. Professional Quali/Cert</v>
          </cell>
          <cell r="AC20" t="str">
            <v>F1297863N</v>
          </cell>
          <cell r="AD20" t="str">
            <v>Male</v>
          </cell>
          <cell r="AE20" t="str">
            <v>Batt. Road 8th flr</v>
          </cell>
          <cell r="AF20" t="str">
            <v>Local</v>
          </cell>
          <cell r="AG20" t="str">
            <v>Direct Contractor</v>
          </cell>
          <cell r="AH20">
            <v>1</v>
          </cell>
          <cell r="AI20" t="str">
            <v>Month</v>
          </cell>
          <cell r="AJ20" t="str">
            <v>0109144058</v>
          </cell>
          <cell r="AK20" t="str">
            <v>1173552</v>
          </cell>
          <cell r="AL20" t="str">
            <v>Chong,Yin Yin</v>
          </cell>
          <cell r="AP20">
            <v>0</v>
          </cell>
          <cell r="AQ20">
            <v>583200</v>
          </cell>
        </row>
        <row r="21">
          <cell r="A21">
            <v>1157322</v>
          </cell>
          <cell r="B21" t="str">
            <v>Hwang,Hui Fen</v>
          </cell>
          <cell r="C21" t="str">
            <v>Consumer Banking</v>
          </cell>
          <cell r="D21" t="str">
            <v>BRDB-Branch Banking-Batt.Rd</v>
          </cell>
          <cell r="E21" t="str">
            <v>Relationship Manager</v>
          </cell>
          <cell r="F21" t="str">
            <v>M17</v>
          </cell>
          <cell r="G21">
            <v>10000</v>
          </cell>
          <cell r="H21" t="str">
            <v>SGD</v>
          </cell>
          <cell r="I21" t="str">
            <v>1422100</v>
          </cell>
          <cell r="J21" t="str">
            <v>NO</v>
          </cell>
          <cell r="K21" t="str">
            <v>Gwee,Yuan Kerr Ryan</v>
          </cell>
          <cell r="L21">
            <v>27998</v>
          </cell>
          <cell r="M21" t="str">
            <v>29</v>
          </cell>
          <cell r="N21" t="str">
            <v>NR</v>
          </cell>
          <cell r="O21" t="str">
            <v>2B</v>
          </cell>
          <cell r="P21">
            <v>37931</v>
          </cell>
          <cell r="Q21" t="str">
            <v>1,9</v>
          </cell>
          <cell r="R21" t="str">
            <v>3,8</v>
          </cell>
          <cell r="S21">
            <v>37382</v>
          </cell>
          <cell r="T21">
            <v>37931</v>
          </cell>
          <cell r="U21">
            <v>38353</v>
          </cell>
          <cell r="V21">
            <v>38443</v>
          </cell>
          <cell r="W21">
            <v>1</v>
          </cell>
          <cell r="X21" t="str">
            <v>J075</v>
          </cell>
          <cell r="Y21" t="str">
            <v>(CB) Sales III</v>
          </cell>
          <cell r="Z21" t="str">
            <v>P088</v>
          </cell>
          <cell r="AA21" t="str">
            <v>C070</v>
          </cell>
          <cell r="AB21" t="str">
            <v>i. Bachelor's Degree or equiv</v>
          </cell>
          <cell r="AC21" t="str">
            <v>S7670664F</v>
          </cell>
          <cell r="AD21" t="str">
            <v>Female</v>
          </cell>
          <cell r="AE21" t="str">
            <v>Batt. Rd Grd flr</v>
          </cell>
          <cell r="AF21" t="str">
            <v>Local</v>
          </cell>
          <cell r="AG21" t="str">
            <v>Employee</v>
          </cell>
          <cell r="AH21">
            <v>1</v>
          </cell>
          <cell r="AI21" t="str">
            <v>Month</v>
          </cell>
          <cell r="AJ21" t="str">
            <v>0109125304</v>
          </cell>
          <cell r="AK21" t="str">
            <v>1152639</v>
          </cell>
          <cell r="AL21" t="str">
            <v>Ang,Pek San</v>
          </cell>
          <cell r="AM21" t="str">
            <v>Too Soon to Classify</v>
          </cell>
          <cell r="AN21" t="str">
            <v>Core Contributor</v>
          </cell>
          <cell r="AO21" t="str">
            <v>Core Contributor</v>
          </cell>
          <cell r="AP21" t="str">
            <v>Core Contributor</v>
          </cell>
          <cell r="AQ21">
            <v>38400</v>
          </cell>
        </row>
        <row r="22">
          <cell r="A22">
            <v>1185192</v>
          </cell>
          <cell r="B22" t="str">
            <v>Ko,Bee Hua</v>
          </cell>
          <cell r="C22" t="str">
            <v>Consumer Banking</v>
          </cell>
          <cell r="D22" t="str">
            <v>DB-CCPL TMC</v>
          </cell>
          <cell r="E22" t="str">
            <v>Financial Consultant</v>
          </cell>
          <cell r="F22" t="str">
            <v>Contractor</v>
          </cell>
          <cell r="I22" t="str">
            <v>1458800</v>
          </cell>
          <cell r="J22" t="str">
            <v>NO</v>
          </cell>
          <cell r="K22" t="str">
            <v>Lim,Gek Sim Christine</v>
          </cell>
          <cell r="L22">
            <v>27229</v>
          </cell>
          <cell r="M22" t="str">
            <v>31</v>
          </cell>
          <cell r="P22">
            <v>38419</v>
          </cell>
          <cell r="Q22" t="str">
            <v>0,5</v>
          </cell>
          <cell r="R22" t="str">
            <v>12,5</v>
          </cell>
          <cell r="S22">
            <v>38328</v>
          </cell>
          <cell r="T22">
            <v>38419</v>
          </cell>
          <cell r="W22">
            <v>1</v>
          </cell>
          <cell r="X22" t="str">
            <v>J075</v>
          </cell>
          <cell r="Y22" t="str">
            <v>(CB) Sales III</v>
          </cell>
          <cell r="Z22" t="str">
            <v>P038</v>
          </cell>
          <cell r="AA22" t="str">
            <v>C061</v>
          </cell>
          <cell r="AB22" t="str">
            <v>d. Secondary</v>
          </cell>
          <cell r="AC22" t="str">
            <v>S7423192F</v>
          </cell>
          <cell r="AD22" t="str">
            <v>Female</v>
          </cell>
          <cell r="AE22" t="str">
            <v>Selegie Branch</v>
          </cell>
          <cell r="AF22" t="str">
            <v>Local</v>
          </cell>
          <cell r="AG22" t="str">
            <v>Direct Contractor</v>
          </cell>
          <cell r="AH22">
            <v>1</v>
          </cell>
          <cell r="AI22" t="str">
            <v>Month</v>
          </cell>
          <cell r="AJ22" t="str">
            <v>0109137787</v>
          </cell>
          <cell r="AK22" t="str">
            <v>1117008</v>
          </cell>
          <cell r="AL22" t="str">
            <v>Ang,Pek San</v>
          </cell>
          <cell r="AP22">
            <v>0</v>
          </cell>
          <cell r="AQ22">
            <v>18000</v>
          </cell>
        </row>
        <row r="23">
          <cell r="A23">
            <v>1116347</v>
          </cell>
          <cell r="B23" t="str">
            <v>Chua,Gim Lan Janet</v>
          </cell>
          <cell r="C23" t="str">
            <v>Client Relationships</v>
          </cell>
          <cell r="D23" t="str">
            <v>Trade Operations Unit-Batt.Rd</v>
          </cell>
          <cell r="E23" t="str">
            <v>Checker</v>
          </cell>
          <cell r="F23" t="str">
            <v>CL4</v>
          </cell>
          <cell r="I23" t="str">
            <v>4172100</v>
          </cell>
          <cell r="J23" t="str">
            <v>CL</v>
          </cell>
          <cell r="K23" t="str">
            <v>Lee,Keat Peoy David</v>
          </cell>
          <cell r="L23">
            <v>23445</v>
          </cell>
          <cell r="M23" t="str">
            <v>41</v>
          </cell>
          <cell r="N23" t="str">
            <v>2B</v>
          </cell>
          <cell r="O23" t="str">
            <v>3B</v>
          </cell>
          <cell r="P23">
            <v>29830</v>
          </cell>
          <cell r="Q23" t="str">
            <v>24,0</v>
          </cell>
          <cell r="R23" t="str">
            <v>,</v>
          </cell>
          <cell r="S23">
            <v>29830</v>
          </cell>
          <cell r="V23">
            <v>38353</v>
          </cell>
          <cell r="W23">
            <v>1</v>
          </cell>
          <cell r="X23" t="str">
            <v>J089</v>
          </cell>
          <cell r="Y23" t="str">
            <v>(OPS) Trans Proc III</v>
          </cell>
          <cell r="Z23" t="str">
            <v>P318</v>
          </cell>
          <cell r="AA23" t="str">
            <v>C147</v>
          </cell>
          <cell r="AB23" t="str">
            <v>d. Secondary</v>
          </cell>
          <cell r="AC23" t="str">
            <v>S1653028Z</v>
          </cell>
          <cell r="AD23" t="str">
            <v>Female</v>
          </cell>
          <cell r="AE23" t="str">
            <v>Tampines 3rd flr</v>
          </cell>
          <cell r="AF23" t="str">
            <v>Local</v>
          </cell>
          <cell r="AG23" t="str">
            <v>Employee</v>
          </cell>
          <cell r="AH23">
            <v>1</v>
          </cell>
          <cell r="AI23" t="str">
            <v>Month</v>
          </cell>
          <cell r="AJ23" t="str">
            <v>0109561562</v>
          </cell>
          <cell r="AK23" t="str">
            <v>1116146</v>
          </cell>
          <cell r="AL23" t="str">
            <v>Chia,Boon Lee</v>
          </cell>
          <cell r="AM23" t="str">
            <v>Core Contributor</v>
          </cell>
          <cell r="AN23" t="str">
            <v>Core Contributor</v>
          </cell>
          <cell r="AO23" t="str">
            <v>Core Contributor</v>
          </cell>
          <cell r="AP23" t="str">
            <v>Core Contributor</v>
          </cell>
          <cell r="AQ23">
            <v>30264</v>
          </cell>
        </row>
        <row r="24">
          <cell r="A24">
            <v>1116292</v>
          </cell>
          <cell r="B24" t="str">
            <v>Bte Ismail,Rugayah</v>
          </cell>
          <cell r="C24" t="str">
            <v>Client Relationships</v>
          </cell>
          <cell r="D24" t="str">
            <v>Trade Operations Unit-Batt.Rd</v>
          </cell>
          <cell r="E24" t="str">
            <v>Pre-Processor</v>
          </cell>
          <cell r="F24" t="str">
            <v>CL4</v>
          </cell>
          <cell r="I24" t="str">
            <v>4172100</v>
          </cell>
          <cell r="J24" t="str">
            <v>CL</v>
          </cell>
          <cell r="K24" t="str">
            <v>Ser,Lie Yeow Hayley</v>
          </cell>
          <cell r="L24">
            <v>21752</v>
          </cell>
          <cell r="M24" t="str">
            <v>46</v>
          </cell>
          <cell r="N24" t="str">
            <v>3B</v>
          </cell>
          <cell r="O24" t="str">
            <v>2C</v>
          </cell>
          <cell r="P24">
            <v>29094</v>
          </cell>
          <cell r="Q24" t="str">
            <v>26,0</v>
          </cell>
          <cell r="R24" t="str">
            <v>,</v>
          </cell>
          <cell r="S24">
            <v>29094</v>
          </cell>
          <cell r="V24">
            <v>38353</v>
          </cell>
          <cell r="W24">
            <v>1</v>
          </cell>
          <cell r="X24" t="str">
            <v>J089</v>
          </cell>
          <cell r="Y24" t="str">
            <v>(OPS) Trans Proc III</v>
          </cell>
          <cell r="Z24" t="str">
            <v>P318</v>
          </cell>
          <cell r="AA24" t="str">
            <v>C147</v>
          </cell>
          <cell r="AB24" t="str">
            <v>e. Higher Secondary</v>
          </cell>
          <cell r="AC24" t="str">
            <v>S1370969F</v>
          </cell>
          <cell r="AD24" t="str">
            <v>Female</v>
          </cell>
          <cell r="AE24" t="str">
            <v>Tampines 3rd flr</v>
          </cell>
          <cell r="AF24" t="str">
            <v>Local</v>
          </cell>
          <cell r="AG24" t="str">
            <v>Employee</v>
          </cell>
          <cell r="AH24">
            <v>1</v>
          </cell>
          <cell r="AI24" t="str">
            <v>Month</v>
          </cell>
          <cell r="AJ24" t="str">
            <v>0109753518</v>
          </cell>
          <cell r="AK24" t="str">
            <v>1116066</v>
          </cell>
          <cell r="AL24" t="str">
            <v>Chia,Boon Lee</v>
          </cell>
          <cell r="AM24" t="str">
            <v>Core Contributor</v>
          </cell>
          <cell r="AN24" t="str">
            <v>Core Contributor</v>
          </cell>
          <cell r="AO24" t="str">
            <v>Core Contributor</v>
          </cell>
          <cell r="AP24" t="str">
            <v>Core Contributor</v>
          </cell>
          <cell r="AQ24">
            <v>30804</v>
          </cell>
        </row>
        <row r="25">
          <cell r="A25">
            <v>1144805</v>
          </cell>
          <cell r="B25" t="str">
            <v>Ahamed,Afsar Abdul Gaffar Navith</v>
          </cell>
          <cell r="C25" t="str">
            <v>Technology</v>
          </cell>
          <cell r="D25" t="str">
            <v>TPS Tech Supp Svc-Dealing Svcs</v>
          </cell>
          <cell r="E25" t="str">
            <v>TPS - Technical Analyst</v>
          </cell>
          <cell r="F25" t="str">
            <v>M18</v>
          </cell>
          <cell r="G25">
            <v>17000</v>
          </cell>
          <cell r="H25" t="str">
            <v>SGD</v>
          </cell>
          <cell r="I25" t="str">
            <v>8317901</v>
          </cell>
          <cell r="J25" t="str">
            <v>NO</v>
          </cell>
          <cell r="K25" t="str">
            <v>Woo,Khai Hoe</v>
          </cell>
          <cell r="L25">
            <v>27206</v>
          </cell>
          <cell r="M25" t="str">
            <v>31</v>
          </cell>
          <cell r="N25" t="str">
            <v>3C</v>
          </cell>
          <cell r="O25" t="str">
            <v>3B</v>
          </cell>
          <cell r="P25">
            <v>36787</v>
          </cell>
          <cell r="Q25" t="str">
            <v>4,11</v>
          </cell>
          <cell r="R25" t="str">
            <v>6,3</v>
          </cell>
          <cell r="S25">
            <v>36787</v>
          </cell>
          <cell r="U25">
            <v>37073</v>
          </cell>
          <cell r="V25">
            <v>38078</v>
          </cell>
          <cell r="W25">
            <v>1</v>
          </cell>
          <cell r="X25" t="str">
            <v>J040</v>
          </cell>
          <cell r="Y25" t="str">
            <v>(TECH) Tech Spec't IV</v>
          </cell>
          <cell r="Z25" t="str">
            <v>P250</v>
          </cell>
          <cell r="AA25" t="str">
            <v>C150</v>
          </cell>
          <cell r="AB25" t="str">
            <v>k. Post Graduate Degree</v>
          </cell>
          <cell r="AC25" t="str">
            <v>S7481526Z</v>
          </cell>
          <cell r="AD25" t="str">
            <v>Male</v>
          </cell>
          <cell r="AE25" t="str">
            <v>Batt. Rd 2nd flr</v>
          </cell>
          <cell r="AF25" t="str">
            <v>Local</v>
          </cell>
          <cell r="AG25" t="str">
            <v>Employee</v>
          </cell>
          <cell r="AH25">
            <v>3</v>
          </cell>
          <cell r="AI25" t="str">
            <v>Month</v>
          </cell>
          <cell r="AJ25" t="str">
            <v>0109534549</v>
          </cell>
          <cell r="AK25" t="str">
            <v>1130925</v>
          </cell>
          <cell r="AL25" t="str">
            <v>Chia,Boon Lee</v>
          </cell>
          <cell r="AM25" t="str">
            <v>Core Contributor</v>
          </cell>
          <cell r="AN25" t="str">
            <v>Critical Resource</v>
          </cell>
          <cell r="AO25" t="str">
            <v>Core Contributor</v>
          </cell>
          <cell r="AP25" t="str">
            <v>Core Contributor</v>
          </cell>
          <cell r="AQ25">
            <v>65700</v>
          </cell>
        </row>
        <row r="26">
          <cell r="A26">
            <v>1144430</v>
          </cell>
          <cell r="B26" t="str">
            <v>Chen,Ming-Bing</v>
          </cell>
          <cell r="C26" t="str">
            <v>Consumer Banking</v>
          </cell>
          <cell r="D26" t="str">
            <v>MIS Team-CB</v>
          </cell>
          <cell r="E26" t="str">
            <v>Risk Analytics Manager</v>
          </cell>
          <cell r="F26" t="str">
            <v>M20</v>
          </cell>
          <cell r="G26">
            <v>19000</v>
          </cell>
          <cell r="H26" t="str">
            <v>SGD</v>
          </cell>
          <cell r="I26" t="str">
            <v>1813800</v>
          </cell>
          <cell r="J26" t="str">
            <v>NO</v>
          </cell>
          <cell r="K26" t="str">
            <v>Xie,Wen</v>
          </cell>
          <cell r="L26">
            <v>24766</v>
          </cell>
          <cell r="M26" t="str">
            <v>37</v>
          </cell>
          <cell r="N26" t="str">
            <v>NA</v>
          </cell>
          <cell r="O26" t="str">
            <v>2B</v>
          </cell>
          <cell r="P26">
            <v>38033</v>
          </cell>
          <cell r="Q26" t="str">
            <v>1,6</v>
          </cell>
          <cell r="R26" t="str">
            <v>,</v>
          </cell>
          <cell r="S26">
            <v>36739</v>
          </cell>
          <cell r="T26">
            <v>38033</v>
          </cell>
          <cell r="V26">
            <v>37712</v>
          </cell>
          <cell r="W26">
            <v>1</v>
          </cell>
          <cell r="X26" t="str">
            <v>J170</v>
          </cell>
          <cell r="Y26" t="str">
            <v>Risk Tech Specialist III</v>
          </cell>
          <cell r="Z26" t="str">
            <v>P039</v>
          </cell>
          <cell r="AA26" t="str">
            <v>C015</v>
          </cell>
          <cell r="AB26" t="str">
            <v>k. Post Graduate Degree</v>
          </cell>
          <cell r="AC26" t="str">
            <v>G5736427R</v>
          </cell>
          <cell r="AD26" t="str">
            <v>Male</v>
          </cell>
          <cell r="AE26" t="str">
            <v>Tampines 7th flr</v>
          </cell>
          <cell r="AF26" t="str">
            <v>Local</v>
          </cell>
          <cell r="AG26" t="str">
            <v>Employee</v>
          </cell>
          <cell r="AH26">
            <v>1</v>
          </cell>
          <cell r="AI26" t="str">
            <v>Month</v>
          </cell>
          <cell r="AJ26" t="str">
            <v>0109128680</v>
          </cell>
          <cell r="AK26" t="str">
            <v>1117845</v>
          </cell>
          <cell r="AL26" t="str">
            <v>Ang,Pek San</v>
          </cell>
          <cell r="AM26" t="str">
            <v>Critical Resource</v>
          </cell>
          <cell r="AN26" t="str">
            <v>Critical Resource</v>
          </cell>
          <cell r="AO26" t="str">
            <v>Critical Resource</v>
          </cell>
          <cell r="AP26" t="str">
            <v>Critical Resource</v>
          </cell>
          <cell r="AQ26">
            <v>94812</v>
          </cell>
        </row>
        <row r="27">
          <cell r="A27">
            <v>1116269</v>
          </cell>
          <cell r="B27" t="str">
            <v>Seow,Gek Sin Jason</v>
          </cell>
          <cell r="C27" t="str">
            <v>Finance</v>
          </cell>
          <cell r="D27" t="str">
            <v>Central Finance Team</v>
          </cell>
          <cell r="E27" t="str">
            <v>Asst Officer, Regulatory Reporting</v>
          </cell>
          <cell r="F27" t="str">
            <v>M16</v>
          </cell>
          <cell r="G27">
            <v>7000</v>
          </cell>
          <cell r="H27" t="str">
            <v>SGD</v>
          </cell>
          <cell r="I27" t="str">
            <v>8121800</v>
          </cell>
          <cell r="J27" t="str">
            <v>NO</v>
          </cell>
          <cell r="K27" t="str">
            <v>Tan,Ngo Beng Choo Juliette Faith</v>
          </cell>
          <cell r="L27">
            <v>21121</v>
          </cell>
          <cell r="M27" t="str">
            <v>47</v>
          </cell>
          <cell r="N27" t="str">
            <v>2B</v>
          </cell>
          <cell r="O27" t="str">
            <v>2B</v>
          </cell>
          <cell r="P27">
            <v>28929</v>
          </cell>
          <cell r="Q27" t="str">
            <v>26,5</v>
          </cell>
          <cell r="R27" t="str">
            <v>,</v>
          </cell>
          <cell r="S27">
            <v>28929</v>
          </cell>
          <cell r="U27">
            <v>38443</v>
          </cell>
          <cell r="V27">
            <v>38443</v>
          </cell>
          <cell r="W27">
            <v>1</v>
          </cell>
          <cell r="X27" t="str">
            <v>J109</v>
          </cell>
          <cell r="Y27" t="str">
            <v>(SH) Sec/Admin III</v>
          </cell>
          <cell r="Z27" t="str">
            <v>P095</v>
          </cell>
          <cell r="AA27" t="str">
            <v>C021</v>
          </cell>
          <cell r="AB27" t="str">
            <v>f. Vocational</v>
          </cell>
          <cell r="AC27" t="str">
            <v>S1240775J</v>
          </cell>
          <cell r="AD27" t="str">
            <v>Male</v>
          </cell>
          <cell r="AE27" t="str">
            <v>Tampines 6th flr</v>
          </cell>
          <cell r="AF27" t="str">
            <v>Local</v>
          </cell>
          <cell r="AG27" t="str">
            <v>Employee</v>
          </cell>
          <cell r="AH27">
            <v>3</v>
          </cell>
          <cell r="AI27" t="str">
            <v>Month</v>
          </cell>
          <cell r="AJ27" t="str">
            <v>0122511751</v>
          </cell>
          <cell r="AK27" t="str">
            <v>1185940</v>
          </cell>
          <cell r="AL27" t="str">
            <v>Chong,Yin Yin</v>
          </cell>
          <cell r="AM27" t="str">
            <v>Under Achiever</v>
          </cell>
          <cell r="AN27" t="str">
            <v>Core Contributor</v>
          </cell>
          <cell r="AO27" t="str">
            <v>Core Contributor</v>
          </cell>
          <cell r="AP27" t="str">
            <v>Core Contributor</v>
          </cell>
          <cell r="AQ27">
            <v>52200</v>
          </cell>
        </row>
        <row r="28">
          <cell r="A28">
            <v>1162942</v>
          </cell>
          <cell r="B28" t="str">
            <v>Tholia,Gaurav</v>
          </cell>
          <cell r="C28" t="str">
            <v>Global Markets</v>
          </cell>
          <cell r="D28" t="str">
            <v>Rates &amp; FX</v>
          </cell>
          <cell r="E28" t="str">
            <v>Business Development Associate</v>
          </cell>
          <cell r="F28" t="str">
            <v>M18</v>
          </cell>
          <cell r="G28">
            <v>20000</v>
          </cell>
          <cell r="H28" t="str">
            <v>SGD</v>
          </cell>
          <cell r="I28" t="str">
            <v>6120901</v>
          </cell>
          <cell r="J28" t="str">
            <v>NO</v>
          </cell>
          <cell r="K28" t="str">
            <v>Loy,Wee Teng</v>
          </cell>
          <cell r="L28">
            <v>29070</v>
          </cell>
          <cell r="M28" t="str">
            <v>26</v>
          </cell>
          <cell r="N28" t="str">
            <v>3B</v>
          </cell>
          <cell r="O28" t="str">
            <v>2B</v>
          </cell>
          <cell r="P28">
            <v>37528</v>
          </cell>
          <cell r="Q28" t="str">
            <v>2,10</v>
          </cell>
          <cell r="R28" t="str">
            <v>0,5</v>
          </cell>
          <cell r="S28">
            <v>37528</v>
          </cell>
          <cell r="U28">
            <v>38231</v>
          </cell>
          <cell r="V28">
            <v>38443</v>
          </cell>
          <cell r="W28">
            <v>1</v>
          </cell>
          <cell r="X28" t="str">
            <v>DJ028</v>
          </cell>
          <cell r="Y28" t="str">
            <v>WB Bus Planning - TBA</v>
          </cell>
          <cell r="Z28" t="str">
            <v>P250</v>
          </cell>
          <cell r="AA28" t="str">
            <v>C146</v>
          </cell>
          <cell r="AB28" t="str">
            <v>i. Bachelor's Degree or equiv</v>
          </cell>
          <cell r="AC28" t="str">
            <v>F2460165W</v>
          </cell>
          <cell r="AD28" t="str">
            <v>Male</v>
          </cell>
          <cell r="AE28" t="str">
            <v>Batt. Rd 3rd flr</v>
          </cell>
          <cell r="AF28" t="str">
            <v>Local</v>
          </cell>
          <cell r="AG28" t="str">
            <v>Employee</v>
          </cell>
          <cell r="AH28">
            <v>1</v>
          </cell>
          <cell r="AI28" t="str">
            <v>Month</v>
          </cell>
          <cell r="AJ28" t="str">
            <v>0109114701</v>
          </cell>
          <cell r="AK28" t="str">
            <v>1154909</v>
          </cell>
          <cell r="AL28" t="str">
            <v>Thng,Cheok Khoon Charlotte</v>
          </cell>
          <cell r="AM28" t="str">
            <v>Too Soon to Classify</v>
          </cell>
          <cell r="AN28" t="str">
            <v>Core Contributor</v>
          </cell>
          <cell r="AO28" t="str">
            <v>H4 - G</v>
          </cell>
          <cell r="AP28" t="str">
            <v>H4 - G</v>
          </cell>
          <cell r="AQ28">
            <v>79812</v>
          </cell>
        </row>
        <row r="29">
          <cell r="A29">
            <v>1148025</v>
          </cell>
          <cell r="B29" t="str">
            <v>Mui,Simon</v>
          </cell>
          <cell r="C29" t="str">
            <v>Technology</v>
          </cell>
          <cell r="D29" t="str">
            <v>Strat &amp; PMO - GIS OITS</v>
          </cell>
          <cell r="E29" t="str">
            <v>SPMO - Mgr, OITS Service Supersvision</v>
          </cell>
          <cell r="F29" t="str">
            <v>M23</v>
          </cell>
          <cell r="G29">
            <v>38000</v>
          </cell>
          <cell r="H29" t="str">
            <v>SGD</v>
          </cell>
          <cell r="I29" t="str">
            <v>8322901</v>
          </cell>
          <cell r="J29" t="str">
            <v>NO</v>
          </cell>
          <cell r="K29" t="str">
            <v>Salvi,Vishal Vilas</v>
          </cell>
          <cell r="L29">
            <v>24724</v>
          </cell>
          <cell r="M29" t="str">
            <v>38</v>
          </cell>
          <cell r="N29" t="str">
            <v>3B</v>
          </cell>
          <cell r="O29" t="str">
            <v>3C</v>
          </cell>
          <cell r="P29">
            <v>36817</v>
          </cell>
          <cell r="Q29" t="str">
            <v>4,10</v>
          </cell>
          <cell r="R29" t="str">
            <v>9,6</v>
          </cell>
          <cell r="S29">
            <v>36817</v>
          </cell>
          <cell r="U29">
            <v>37712</v>
          </cell>
          <cell r="V29">
            <v>38412</v>
          </cell>
          <cell r="W29">
            <v>1</v>
          </cell>
          <cell r="X29" t="str">
            <v>J036</v>
          </cell>
          <cell r="Y29" t="str">
            <v>(TECH) Line Manager IV</v>
          </cell>
          <cell r="Z29" t="str">
            <v>P233</v>
          </cell>
          <cell r="AA29" t="str">
            <v>C165</v>
          </cell>
          <cell r="AB29" t="str">
            <v>i. Bachelor's Degree or equiv</v>
          </cell>
          <cell r="AC29" t="str">
            <v>S1820768J</v>
          </cell>
          <cell r="AD29" t="str">
            <v>Male</v>
          </cell>
          <cell r="AE29" t="str">
            <v>PBTP 5th Floor</v>
          </cell>
          <cell r="AF29" t="str">
            <v>Local</v>
          </cell>
          <cell r="AG29" t="str">
            <v>Employee</v>
          </cell>
          <cell r="AH29">
            <v>1</v>
          </cell>
          <cell r="AI29" t="str">
            <v>Month</v>
          </cell>
          <cell r="AJ29" t="str">
            <v>0109645499</v>
          </cell>
          <cell r="AK29" t="str">
            <v>1135053</v>
          </cell>
          <cell r="AL29" t="str">
            <v>Chia,Boon Lee</v>
          </cell>
          <cell r="AM29" t="str">
            <v>Critical Resource</v>
          </cell>
          <cell r="AN29" t="str">
            <v>Critical Resource</v>
          </cell>
          <cell r="AO29" t="str">
            <v>Critical Resource</v>
          </cell>
          <cell r="AP29" t="str">
            <v>Critical Resource</v>
          </cell>
          <cell r="AQ29">
            <v>169536</v>
          </cell>
        </row>
        <row r="30">
          <cell r="A30">
            <v>1116344</v>
          </cell>
          <cell r="B30" t="str">
            <v>Ho,Twee Suan Peter</v>
          </cell>
          <cell r="C30" t="str">
            <v>Consumer Banking</v>
          </cell>
          <cell r="D30" t="str">
            <v>Bus. Compl. &amp; Operation Risk</v>
          </cell>
          <cell r="E30" t="str">
            <v>Customer Service Manager</v>
          </cell>
          <cell r="F30" t="str">
            <v>M17</v>
          </cell>
          <cell r="G30">
            <v>10000</v>
          </cell>
          <cell r="H30" t="str">
            <v>SGD</v>
          </cell>
          <cell r="I30" t="str">
            <v>1021800</v>
          </cell>
          <cell r="J30" t="str">
            <v>NO</v>
          </cell>
          <cell r="K30" t="str">
            <v>Kwa,Hwee Beng</v>
          </cell>
          <cell r="L30">
            <v>22197</v>
          </cell>
          <cell r="M30" t="str">
            <v>44</v>
          </cell>
          <cell r="N30" t="str">
            <v>2B</v>
          </cell>
          <cell r="O30" t="str">
            <v>3C</v>
          </cell>
          <cell r="P30">
            <v>29801</v>
          </cell>
          <cell r="Q30" t="str">
            <v>24,1</v>
          </cell>
          <cell r="R30" t="str">
            <v>,</v>
          </cell>
          <cell r="S30">
            <v>29801</v>
          </cell>
          <cell r="U30">
            <v>38078</v>
          </cell>
          <cell r="V30">
            <v>38078</v>
          </cell>
          <cell r="W30">
            <v>1</v>
          </cell>
          <cell r="X30" t="str">
            <v>J079</v>
          </cell>
          <cell r="Y30" t="str">
            <v>(CB) Customer Service II</v>
          </cell>
          <cell r="Z30" t="str">
            <v>P088</v>
          </cell>
          <cell r="AA30" t="str">
            <v>C015</v>
          </cell>
          <cell r="AB30" t="str">
            <v>g. 2nd Level Vocational Qual.</v>
          </cell>
          <cell r="AC30" t="str">
            <v>S1409775I</v>
          </cell>
          <cell r="AD30" t="str">
            <v>Male</v>
          </cell>
          <cell r="AE30" t="str">
            <v>PBTP 5th Floor</v>
          </cell>
          <cell r="AF30" t="str">
            <v>Local</v>
          </cell>
          <cell r="AG30" t="str">
            <v>Employee</v>
          </cell>
          <cell r="AH30">
            <v>1</v>
          </cell>
          <cell r="AI30" t="str">
            <v>Month</v>
          </cell>
          <cell r="AJ30" t="str">
            <v>0109625935</v>
          </cell>
          <cell r="AK30" t="str">
            <v>1116507</v>
          </cell>
          <cell r="AL30" t="str">
            <v>Ang,Pek San</v>
          </cell>
          <cell r="AM30" t="str">
            <v>Core Contributor</v>
          </cell>
          <cell r="AN30" t="str">
            <v>Core Contributor</v>
          </cell>
          <cell r="AO30" t="str">
            <v>Core Contributor</v>
          </cell>
          <cell r="AP30" t="str">
            <v>Core Contributor</v>
          </cell>
          <cell r="AQ30">
            <v>50400</v>
          </cell>
        </row>
        <row r="31">
          <cell r="A31">
            <v>1172439</v>
          </cell>
          <cell r="B31" t="str">
            <v>Chong,Siew Chin</v>
          </cell>
          <cell r="C31" t="str">
            <v>Consumer Banking</v>
          </cell>
          <cell r="D31" t="str">
            <v>CB Cdt - CR_APP_Unsecured</v>
          </cell>
          <cell r="E31" t="str">
            <v>Manager, Credit Approval</v>
          </cell>
          <cell r="F31" t="str">
            <v>M19</v>
          </cell>
          <cell r="I31" t="str">
            <v>1826100</v>
          </cell>
          <cell r="J31" t="str">
            <v>NO</v>
          </cell>
          <cell r="K31" t="str">
            <v>Lai,Yiu Cheung Stephen</v>
          </cell>
          <cell r="L31">
            <v>24991</v>
          </cell>
          <cell r="M31" t="str">
            <v>37</v>
          </cell>
          <cell r="N31" t="str">
            <v>NR</v>
          </cell>
          <cell r="P31">
            <v>38306</v>
          </cell>
          <cell r="Q31" t="str">
            <v>0,9</v>
          </cell>
          <cell r="R31" t="str">
            <v>,</v>
          </cell>
          <cell r="S31">
            <v>37942</v>
          </cell>
          <cell r="T31">
            <v>38306</v>
          </cell>
          <cell r="V31">
            <v>37987</v>
          </cell>
          <cell r="W31">
            <v>1</v>
          </cell>
          <cell r="X31" t="str">
            <v>J080</v>
          </cell>
          <cell r="Y31" t="str">
            <v>(CB) Product Mgt I</v>
          </cell>
          <cell r="Z31" t="str">
            <v>P038</v>
          </cell>
          <cell r="AA31" t="str">
            <v>C061</v>
          </cell>
          <cell r="AB31" t="str">
            <v>i. Bachelor's Degree or equiv</v>
          </cell>
          <cell r="AC31" t="str">
            <v>S6881004C</v>
          </cell>
          <cell r="AD31" t="str">
            <v>Female</v>
          </cell>
          <cell r="AE31" t="str">
            <v>Tampines 4th flr</v>
          </cell>
          <cell r="AF31" t="str">
            <v>Local</v>
          </cell>
          <cell r="AG31" t="str">
            <v>Employee</v>
          </cell>
          <cell r="AH31">
            <v>1</v>
          </cell>
          <cell r="AI31" t="str">
            <v>Month</v>
          </cell>
          <cell r="AJ31" t="str">
            <v>0109136276</v>
          </cell>
          <cell r="AK31" t="str">
            <v>1117166</v>
          </cell>
          <cell r="AL31" t="str">
            <v>Ang,Pek San</v>
          </cell>
          <cell r="AO31" t="str">
            <v>Core Contributor</v>
          </cell>
          <cell r="AP31" t="str">
            <v>Core Contributor</v>
          </cell>
          <cell r="AQ31">
            <v>67200</v>
          </cell>
        </row>
        <row r="32">
          <cell r="A32">
            <v>1118453</v>
          </cell>
          <cell r="B32" t="str">
            <v>Lee,Fong Hee Sam</v>
          </cell>
          <cell r="C32" t="str">
            <v>Client Relationships</v>
          </cell>
          <cell r="D32" t="str">
            <v>Custody Services</v>
          </cell>
          <cell r="E32" t="str">
            <v>Assistant Officer, Settlement</v>
          </cell>
          <cell r="F32" t="str">
            <v>AO</v>
          </cell>
          <cell r="I32" t="str">
            <v>4152800</v>
          </cell>
          <cell r="J32" t="str">
            <v>AO</v>
          </cell>
          <cell r="K32" t="str">
            <v>Vishwanathan,Kavitha</v>
          </cell>
          <cell r="L32">
            <v>23782</v>
          </cell>
          <cell r="M32" t="str">
            <v>40</v>
          </cell>
          <cell r="N32" t="str">
            <v>2C</v>
          </cell>
          <cell r="O32" t="str">
            <v>4C</v>
          </cell>
          <cell r="P32">
            <v>35773</v>
          </cell>
          <cell r="Q32" t="str">
            <v>7,8</v>
          </cell>
          <cell r="R32" t="str">
            <v>14,11</v>
          </cell>
          <cell r="S32">
            <v>35773</v>
          </cell>
          <cell r="V32">
            <v>38534</v>
          </cell>
          <cell r="W32">
            <v>1</v>
          </cell>
          <cell r="X32" t="str">
            <v>J089</v>
          </cell>
          <cell r="Y32" t="str">
            <v>(OPS) Trans Proc III</v>
          </cell>
          <cell r="Z32" t="str">
            <v>P352</v>
          </cell>
          <cell r="AA32" t="str">
            <v>C148</v>
          </cell>
          <cell r="AB32" t="str">
            <v>e. Higher Secondary</v>
          </cell>
          <cell r="AC32" t="str">
            <v>S1682407J</v>
          </cell>
          <cell r="AD32" t="str">
            <v>Male</v>
          </cell>
          <cell r="AE32" t="str">
            <v>Batt. Rd 4th flr</v>
          </cell>
          <cell r="AF32" t="str">
            <v>Local</v>
          </cell>
          <cell r="AG32" t="str">
            <v>Employee</v>
          </cell>
          <cell r="AH32">
            <v>1</v>
          </cell>
          <cell r="AI32" t="str">
            <v>Month</v>
          </cell>
          <cell r="AJ32" t="str">
            <v>0109660781</v>
          </cell>
          <cell r="AK32" t="str">
            <v>1134827</v>
          </cell>
          <cell r="AL32" t="str">
            <v>Chia,Boon Lee</v>
          </cell>
          <cell r="AM32" t="str">
            <v>Core Contributor</v>
          </cell>
          <cell r="AN32" t="str">
            <v>Core Contributor</v>
          </cell>
          <cell r="AO32" t="str">
            <v>Core Contributor</v>
          </cell>
          <cell r="AP32" t="str">
            <v>Core Contributor</v>
          </cell>
          <cell r="AQ32">
            <v>41412</v>
          </cell>
        </row>
        <row r="33">
          <cell r="A33">
            <v>1180143</v>
          </cell>
          <cell r="B33" t="str">
            <v>Yap,Huiji Samantha</v>
          </cell>
          <cell r="C33" t="str">
            <v>Consumer Banking</v>
          </cell>
          <cell r="D33" t="str">
            <v>Credit Control-CB</v>
          </cell>
          <cell r="E33" t="str">
            <v>Assistant Manager, Management Control &amp; Reporting</v>
          </cell>
          <cell r="F33" t="str">
            <v>M16</v>
          </cell>
          <cell r="I33" t="str">
            <v>1815800</v>
          </cell>
          <cell r="J33" t="str">
            <v>NO</v>
          </cell>
          <cell r="K33" t="str">
            <v>Lai,Yiu Cheung Stephen</v>
          </cell>
          <cell r="L33">
            <v>29845</v>
          </cell>
          <cell r="M33" t="str">
            <v>23</v>
          </cell>
          <cell r="O33" t="str">
            <v>TS</v>
          </cell>
          <cell r="P33">
            <v>38504</v>
          </cell>
          <cell r="Q33" t="str">
            <v>0,3</v>
          </cell>
          <cell r="R33" t="str">
            <v>2,0</v>
          </cell>
          <cell r="S33">
            <v>38187</v>
          </cell>
          <cell r="T33">
            <v>38504</v>
          </cell>
          <cell r="W33">
            <v>1</v>
          </cell>
          <cell r="X33" t="str">
            <v>J171</v>
          </cell>
          <cell r="Y33" t="str">
            <v>Risk Tech Specialist IV</v>
          </cell>
          <cell r="Z33" t="str">
            <v>P039</v>
          </cell>
          <cell r="AA33" t="str">
            <v>C015</v>
          </cell>
          <cell r="AB33" t="str">
            <v>i. Bachelor's Degree or equiv</v>
          </cell>
          <cell r="AC33" t="str">
            <v>S8127897J</v>
          </cell>
          <cell r="AD33" t="str">
            <v>Female</v>
          </cell>
          <cell r="AE33" t="str">
            <v>Tampines 5th flr</v>
          </cell>
          <cell r="AF33" t="str">
            <v>Local</v>
          </cell>
          <cell r="AG33" t="str">
            <v>Employee</v>
          </cell>
          <cell r="AH33">
            <v>1</v>
          </cell>
          <cell r="AI33" t="str">
            <v>Month</v>
          </cell>
          <cell r="AJ33" t="str">
            <v>0109133226</v>
          </cell>
          <cell r="AK33" t="str">
            <v>1117166</v>
          </cell>
          <cell r="AL33" t="str">
            <v>Ang,Pek San</v>
          </cell>
          <cell r="AP33">
            <v>0</v>
          </cell>
          <cell r="AQ33">
            <v>24000</v>
          </cell>
        </row>
        <row r="34">
          <cell r="A34">
            <v>1169309</v>
          </cell>
          <cell r="B34" t="str">
            <v>De Bruin,Christiaan Johannes</v>
          </cell>
          <cell r="C34" t="str">
            <v>Consumer Banking</v>
          </cell>
          <cell r="D34" t="str">
            <v>WM O/Shore - Admin. &amp; Mgmt.</v>
          </cell>
          <cell r="E34" t="str">
            <v>Group Head,International &amp;  Private Banking</v>
          </cell>
          <cell r="F34" t="str">
            <v>B3</v>
          </cell>
          <cell r="G34">
            <v>60000</v>
          </cell>
          <cell r="H34" t="str">
            <v>GBP</v>
          </cell>
          <cell r="I34" t="str">
            <v>1611901</v>
          </cell>
          <cell r="J34" t="str">
            <v>IO</v>
          </cell>
          <cell r="K34" t="str">
            <v>Werner,Christian Andreas</v>
          </cell>
          <cell r="L34">
            <v>23679</v>
          </cell>
          <cell r="M34" t="str">
            <v>40</v>
          </cell>
          <cell r="N34" t="str">
            <v>3B</v>
          </cell>
          <cell r="O34" t="str">
            <v>2B</v>
          </cell>
          <cell r="P34">
            <v>37865</v>
          </cell>
          <cell r="Q34" t="str">
            <v>2,0</v>
          </cell>
          <cell r="R34" t="str">
            <v>,</v>
          </cell>
          <cell r="S34">
            <v>37865</v>
          </cell>
          <cell r="V34">
            <v>38443</v>
          </cell>
          <cell r="W34">
            <v>1</v>
          </cell>
          <cell r="X34" t="str">
            <v>J080</v>
          </cell>
          <cell r="Y34" t="str">
            <v>(CB) Product Mgt I</v>
          </cell>
          <cell r="Z34" t="str">
            <v>P088</v>
          </cell>
          <cell r="AA34" t="str">
            <v>C015</v>
          </cell>
          <cell r="AB34" t="str">
            <v>a. Unknown</v>
          </cell>
          <cell r="AC34" t="str">
            <v>G5712845W</v>
          </cell>
          <cell r="AD34" t="str">
            <v>Male</v>
          </cell>
          <cell r="AE34" t="str">
            <v>PBTP 9th Floor</v>
          </cell>
          <cell r="AF34" t="str">
            <v>Assignee</v>
          </cell>
          <cell r="AG34" t="str">
            <v>Employee</v>
          </cell>
          <cell r="AH34">
            <v>0</v>
          </cell>
          <cell r="AI34" t="str">
            <v>Day</v>
          </cell>
          <cell r="AJ34" t="str">
            <v>0109121953</v>
          </cell>
          <cell r="AK34" t="str">
            <v>1117229</v>
          </cell>
          <cell r="AL34" t="str">
            <v>Ang,Pek San</v>
          </cell>
          <cell r="AO34" t="str">
            <v>H2 - G</v>
          </cell>
          <cell r="AP34">
            <v>0</v>
          </cell>
          <cell r="AQ34">
            <v>79746.234375</v>
          </cell>
        </row>
        <row r="35">
          <cell r="A35">
            <v>1162503</v>
          </cell>
          <cell r="B35" t="str">
            <v>Brown,Edward Grandison Charles</v>
          </cell>
          <cell r="C35" t="str">
            <v>Global Markets</v>
          </cell>
          <cell r="D35" t="str">
            <v>FX Options</v>
          </cell>
          <cell r="E35" t="str">
            <v>Global Head of Quantitative Development - RFX</v>
          </cell>
          <cell r="F35" t="str">
            <v>B4</v>
          </cell>
          <cell r="I35" t="str">
            <v>6151818</v>
          </cell>
          <cell r="J35" t="str">
            <v>NO</v>
          </cell>
          <cell r="K35" t="str">
            <v>Cambier,Benoit-Gilles</v>
          </cell>
          <cell r="L35">
            <v>25647</v>
          </cell>
          <cell r="M35" t="str">
            <v>35</v>
          </cell>
          <cell r="N35" t="str">
            <v>2A</v>
          </cell>
          <cell r="O35" t="str">
            <v>1A</v>
          </cell>
          <cell r="P35">
            <v>37530</v>
          </cell>
          <cell r="Q35" t="str">
            <v>2,10</v>
          </cell>
          <cell r="R35" t="str">
            <v>5,2</v>
          </cell>
          <cell r="S35">
            <v>37530</v>
          </cell>
          <cell r="U35">
            <v>37834</v>
          </cell>
          <cell r="V35">
            <v>38078</v>
          </cell>
          <cell r="W35">
            <v>1</v>
          </cell>
          <cell r="X35" t="str">
            <v>DJ024</v>
          </cell>
          <cell r="Y35" t="str">
            <v>Global Head - TBA</v>
          </cell>
          <cell r="Z35" t="str">
            <v>P367</v>
          </cell>
          <cell r="AA35" t="str">
            <v>C175</v>
          </cell>
          <cell r="AB35" t="str">
            <v>i. Bachelor's Degree or equiv</v>
          </cell>
          <cell r="AC35" t="str">
            <v>G5740324T</v>
          </cell>
          <cell r="AD35" t="str">
            <v>Male</v>
          </cell>
          <cell r="AE35" t="str">
            <v>Batt. Rd 3rd flr</v>
          </cell>
          <cell r="AF35" t="str">
            <v>Local</v>
          </cell>
          <cell r="AG35" t="str">
            <v>Employee</v>
          </cell>
          <cell r="AH35">
            <v>1</v>
          </cell>
          <cell r="AI35" t="str">
            <v>Month</v>
          </cell>
          <cell r="AJ35" t="str">
            <v>0109128648</v>
          </cell>
          <cell r="AK35" t="str">
            <v>1149602</v>
          </cell>
          <cell r="AL35" t="str">
            <v>Thng,Cheok Khoon Charlotte</v>
          </cell>
          <cell r="AN35" t="str">
            <v>Too Soon to Classify</v>
          </cell>
          <cell r="AO35" t="str">
            <v>Critical Resource</v>
          </cell>
          <cell r="AP35" t="str">
            <v>Critical Resource</v>
          </cell>
          <cell r="AQ35">
            <v>414612</v>
          </cell>
        </row>
        <row r="36">
          <cell r="A36">
            <v>1151302</v>
          </cell>
          <cell r="B36" t="str">
            <v>Tang,Wei Ching Audrey</v>
          </cell>
          <cell r="C36" t="str">
            <v>Consumer Banking</v>
          </cell>
          <cell r="D36" t="str">
            <v>Credit Card-Others</v>
          </cell>
          <cell r="E36" t="str">
            <v>Manager, Alliance and Usage</v>
          </cell>
          <cell r="F36" t="str">
            <v>M19</v>
          </cell>
          <cell r="G36">
            <v>16000</v>
          </cell>
          <cell r="H36" t="str">
            <v>SGD</v>
          </cell>
          <cell r="I36" t="str">
            <v>1339800</v>
          </cell>
          <cell r="J36" t="str">
            <v>NO</v>
          </cell>
          <cell r="K36" t="str">
            <v>Chan,Sow Han</v>
          </cell>
          <cell r="L36">
            <v>27937</v>
          </cell>
          <cell r="M36" t="str">
            <v>29</v>
          </cell>
          <cell r="O36" t="str">
            <v>2B</v>
          </cell>
          <cell r="P36">
            <v>38082</v>
          </cell>
          <cell r="Q36" t="str">
            <v>1,4</v>
          </cell>
          <cell r="R36" t="str">
            <v>10,2</v>
          </cell>
          <cell r="S36">
            <v>36969</v>
          </cell>
          <cell r="T36">
            <v>38082</v>
          </cell>
          <cell r="U36">
            <v>37622</v>
          </cell>
          <cell r="V36">
            <v>38443</v>
          </cell>
          <cell r="W36">
            <v>1</v>
          </cell>
          <cell r="X36" t="str">
            <v>J226</v>
          </cell>
          <cell r="Y36" t="str">
            <v>(CB) Marketing II</v>
          </cell>
          <cell r="Z36" t="str">
            <v>P038</v>
          </cell>
          <cell r="AA36" t="str">
            <v>C015</v>
          </cell>
          <cell r="AB36" t="str">
            <v>g. 2nd Level Vocational Qual.</v>
          </cell>
          <cell r="AC36" t="str">
            <v>S7619932I</v>
          </cell>
          <cell r="AD36" t="str">
            <v>Female</v>
          </cell>
          <cell r="AE36" t="str">
            <v>PBTP 5th Floor</v>
          </cell>
          <cell r="AF36" t="str">
            <v>Local</v>
          </cell>
          <cell r="AG36" t="str">
            <v>Employee</v>
          </cell>
          <cell r="AH36">
            <v>1</v>
          </cell>
          <cell r="AI36" t="str">
            <v>Month</v>
          </cell>
          <cell r="AJ36" t="str">
            <v>0109129830</v>
          </cell>
          <cell r="AK36" t="str">
            <v>1148921</v>
          </cell>
          <cell r="AL36" t="str">
            <v>Ang,Pek San</v>
          </cell>
          <cell r="AM36" t="str">
            <v>Core Contributor</v>
          </cell>
          <cell r="AN36" t="str">
            <v>Core Contributor</v>
          </cell>
          <cell r="AO36" t="str">
            <v>Core Contributor</v>
          </cell>
          <cell r="AP36" t="str">
            <v>Core Contributor</v>
          </cell>
          <cell r="AQ36">
            <v>68040</v>
          </cell>
        </row>
        <row r="37">
          <cell r="A37">
            <v>1116501</v>
          </cell>
          <cell r="B37" t="str">
            <v>Chia,Yew Hock Wilson</v>
          </cell>
          <cell r="C37" t="str">
            <v>Consumer Banking</v>
          </cell>
          <cell r="D37" t="str">
            <v>Group Regional Office</v>
          </cell>
          <cell r="E37" t="str">
            <v>Group Regional Head Consumer Banking</v>
          </cell>
          <cell r="F37" t="str">
            <v>B1</v>
          </cell>
          <cell r="G37">
            <v>290000</v>
          </cell>
          <cell r="H37" t="str">
            <v>USD</v>
          </cell>
          <cell r="I37" t="str">
            <v>1934901</v>
          </cell>
          <cell r="J37" t="str">
            <v>NO</v>
          </cell>
          <cell r="K37" t="str">
            <v>DeNoma,Michael Bernard</v>
          </cell>
          <cell r="L37">
            <v>19754</v>
          </cell>
          <cell r="M37" t="str">
            <v>51</v>
          </cell>
          <cell r="P37">
            <v>31564</v>
          </cell>
          <cell r="Q37" t="str">
            <v>19,3</v>
          </cell>
          <cell r="R37" t="str">
            <v>18,4</v>
          </cell>
          <cell r="S37">
            <v>31564</v>
          </cell>
          <cell r="U37">
            <v>38261</v>
          </cell>
          <cell r="V37">
            <v>38261</v>
          </cell>
          <cell r="W37">
            <v>1</v>
          </cell>
          <cell r="X37" t="str">
            <v>J222</v>
          </cell>
          <cell r="Y37" t="str">
            <v>(CB) Business Mgt I</v>
          </cell>
          <cell r="Z37" t="str">
            <v>P088</v>
          </cell>
          <cell r="AA37" t="str">
            <v>C064</v>
          </cell>
          <cell r="AB37" t="str">
            <v>l. Further Degree</v>
          </cell>
          <cell r="AC37" t="str">
            <v>S0109640J</v>
          </cell>
          <cell r="AD37" t="str">
            <v>Male</v>
          </cell>
          <cell r="AE37" t="str">
            <v>PBTP 9th Floor</v>
          </cell>
          <cell r="AF37" t="str">
            <v>Local</v>
          </cell>
          <cell r="AG37" t="str">
            <v>Employee</v>
          </cell>
          <cell r="AH37">
            <v>3</v>
          </cell>
          <cell r="AI37" t="str">
            <v>Month</v>
          </cell>
          <cell r="AJ37" t="str">
            <v>0109549686</v>
          </cell>
          <cell r="AK37" t="str">
            <v>1140369</v>
          </cell>
          <cell r="AL37" t="str">
            <v>Ang,Pek San</v>
          </cell>
          <cell r="AQ37">
            <v>595692</v>
          </cell>
        </row>
        <row r="38">
          <cell r="A38">
            <v>1162945</v>
          </cell>
          <cell r="B38" t="str">
            <v>Subramaniam,Venkata Ramamirtham</v>
          </cell>
          <cell r="C38" t="str">
            <v>Client Relationships</v>
          </cell>
          <cell r="D38" t="str">
            <v>PS&amp;M Prod Mgt Tde&amp;Lending-Reg</v>
          </cell>
          <cell r="E38" t="str">
            <v>Product Manager, Trade</v>
          </cell>
          <cell r="F38" t="str">
            <v>M18</v>
          </cell>
          <cell r="G38">
            <v>8500</v>
          </cell>
          <cell r="H38" t="str">
            <v>SGD</v>
          </cell>
          <cell r="I38" t="str">
            <v>4934901</v>
          </cell>
          <cell r="J38" t="str">
            <v>NO</v>
          </cell>
          <cell r="K38" t="str">
            <v>Tan,Kah Chye</v>
          </cell>
          <cell r="L38">
            <v>28740</v>
          </cell>
          <cell r="M38" t="str">
            <v>27</v>
          </cell>
          <cell r="N38" t="str">
            <v>3B</v>
          </cell>
          <cell r="O38" t="str">
            <v>2B</v>
          </cell>
          <cell r="P38">
            <v>37528</v>
          </cell>
          <cell r="Q38" t="str">
            <v>2,10</v>
          </cell>
          <cell r="R38" t="str">
            <v>0,5</v>
          </cell>
          <cell r="S38">
            <v>37528</v>
          </cell>
          <cell r="U38">
            <v>38261</v>
          </cell>
          <cell r="V38">
            <v>38261</v>
          </cell>
          <cell r="W38">
            <v>1</v>
          </cell>
          <cell r="X38" t="str">
            <v>DJ007</v>
          </cell>
          <cell r="Y38" t="str">
            <v>Central Product Mgr-TBA</v>
          </cell>
          <cell r="Z38" t="str">
            <v>P322</v>
          </cell>
          <cell r="AA38" t="str">
            <v>C174</v>
          </cell>
          <cell r="AB38" t="str">
            <v>k. Post Graduate Degree</v>
          </cell>
          <cell r="AC38" t="str">
            <v>F2295819N</v>
          </cell>
          <cell r="AD38" t="str">
            <v>Male</v>
          </cell>
          <cell r="AE38" t="str">
            <v>PBTP 5th Floor</v>
          </cell>
          <cell r="AF38" t="str">
            <v>Local</v>
          </cell>
          <cell r="AG38" t="str">
            <v>Employee</v>
          </cell>
          <cell r="AH38">
            <v>1</v>
          </cell>
          <cell r="AI38" t="str">
            <v>Month</v>
          </cell>
          <cell r="AJ38" t="str">
            <v>0109114825</v>
          </cell>
          <cell r="AK38" t="str">
            <v>1193510</v>
          </cell>
          <cell r="AL38" t="str">
            <v>Thng,Cheok Khoon Charlotte</v>
          </cell>
          <cell r="AM38" t="str">
            <v>Too Soon to Classify</v>
          </cell>
          <cell r="AN38" t="str">
            <v>Too Soon to Classify</v>
          </cell>
          <cell r="AO38" t="str">
            <v>H4 - G</v>
          </cell>
          <cell r="AP38" t="str">
            <v>H4 - G</v>
          </cell>
          <cell r="AQ38">
            <v>45612</v>
          </cell>
        </row>
        <row r="39">
          <cell r="A39">
            <v>1183124</v>
          </cell>
          <cell r="B39" t="str">
            <v>Van Ommeren,Mickel Albert Willo</v>
          </cell>
          <cell r="C39" t="str">
            <v>Risk</v>
          </cell>
          <cell r="D39" t="str">
            <v>Operational Risk-Reg</v>
          </cell>
          <cell r="E39" t="str">
            <v>Contract Programme Manager</v>
          </cell>
          <cell r="F39" t="str">
            <v>Contractor</v>
          </cell>
          <cell r="I39" t="str">
            <v>8422901</v>
          </cell>
          <cell r="J39" t="str">
            <v>NO</v>
          </cell>
          <cell r="K39" t="str">
            <v>Punshi,Rajit</v>
          </cell>
          <cell r="L39">
            <v>24835</v>
          </cell>
          <cell r="M39" t="str">
            <v>37</v>
          </cell>
          <cell r="O39" t="str">
            <v>TS</v>
          </cell>
          <cell r="P39">
            <v>38259</v>
          </cell>
          <cell r="Q39" t="str">
            <v>0,10</v>
          </cell>
          <cell r="R39" t="str">
            <v>8,7</v>
          </cell>
          <cell r="S39">
            <v>38259</v>
          </cell>
          <cell r="W39">
            <v>1</v>
          </cell>
          <cell r="X39" t="str">
            <v>J173</v>
          </cell>
          <cell r="Y39" t="str">
            <v>Risk Svc Delivery II</v>
          </cell>
          <cell r="Z39" t="str">
            <v>P096</v>
          </cell>
          <cell r="AA39" t="str">
            <v>C072</v>
          </cell>
          <cell r="AB39" t="str">
            <v>k. Post Graduate Degree</v>
          </cell>
          <cell r="AC39" t="str">
            <v>S2721359F</v>
          </cell>
          <cell r="AD39" t="str">
            <v>Male</v>
          </cell>
          <cell r="AE39" t="str">
            <v>Tampines 4th flr</v>
          </cell>
          <cell r="AF39" t="str">
            <v>Local</v>
          </cell>
          <cell r="AG39" t="str">
            <v>Direct Contractor</v>
          </cell>
          <cell r="AH39">
            <v>1</v>
          </cell>
          <cell r="AI39" t="str">
            <v>Month</v>
          </cell>
          <cell r="AJ39" t="str">
            <v>0109136187</v>
          </cell>
          <cell r="AK39" t="str">
            <v>1134552</v>
          </cell>
          <cell r="AL39" t="str">
            <v>Chong,Yin Yin</v>
          </cell>
          <cell r="AP39">
            <v>0</v>
          </cell>
          <cell r="AQ39">
            <v>160008</v>
          </cell>
        </row>
        <row r="40">
          <cell r="A40">
            <v>1193836</v>
          </cell>
          <cell r="B40" t="str">
            <v>Tier,Ling Ling</v>
          </cell>
          <cell r="C40" t="str">
            <v>Finance</v>
          </cell>
          <cell r="D40" t="str">
            <v>CB Finance - Performance Mgmt.</v>
          </cell>
          <cell r="E40" t="str">
            <v>Manager, SME Business Finance</v>
          </cell>
          <cell r="F40" t="str">
            <v>M20</v>
          </cell>
          <cell r="G40">
            <v>19000</v>
          </cell>
          <cell r="H40" t="str">
            <v>SGD</v>
          </cell>
          <cell r="I40" t="str">
            <v>8141800</v>
          </cell>
          <cell r="J40" t="str">
            <v>NO</v>
          </cell>
          <cell r="K40" t="str">
            <v>Wong,Li Lan Janet</v>
          </cell>
          <cell r="L40">
            <v>25748</v>
          </cell>
          <cell r="M40" t="str">
            <v>35</v>
          </cell>
          <cell r="P40">
            <v>38566</v>
          </cell>
          <cell r="Q40" t="str">
            <v>0,1</v>
          </cell>
          <cell r="R40" t="str">
            <v>6,7</v>
          </cell>
          <cell r="S40">
            <v>38566</v>
          </cell>
          <cell r="W40">
            <v>1</v>
          </cell>
          <cell r="X40" t="str">
            <v>J017</v>
          </cell>
          <cell r="Y40" t="str">
            <v>(FIN) Bus Partner II</v>
          </cell>
          <cell r="Z40" t="str">
            <v>P079</v>
          </cell>
          <cell r="AA40" t="str">
            <v>C021</v>
          </cell>
          <cell r="AB40" t="str">
            <v>i. Bachelor's Degree or equiv</v>
          </cell>
          <cell r="AC40" t="str">
            <v>S7021597G</v>
          </cell>
          <cell r="AD40" t="str">
            <v>Female</v>
          </cell>
          <cell r="AE40" t="str">
            <v>PBTP 5th Floor</v>
          </cell>
          <cell r="AF40" t="str">
            <v>Local</v>
          </cell>
          <cell r="AG40" t="str">
            <v>Employee</v>
          </cell>
          <cell r="AH40">
            <v>1</v>
          </cell>
          <cell r="AI40" t="str">
            <v>Month</v>
          </cell>
          <cell r="AJ40" t="str">
            <v>0109144120</v>
          </cell>
          <cell r="AK40" t="str">
            <v>1116808</v>
          </cell>
          <cell r="AL40" t="str">
            <v>Chong,Yin Yin</v>
          </cell>
          <cell r="AP40">
            <v>0</v>
          </cell>
          <cell r="AQ40">
            <v>93600</v>
          </cell>
        </row>
        <row r="41">
          <cell r="A41">
            <v>1191414</v>
          </cell>
          <cell r="B41" t="str">
            <v>Cheng,Chen Chiang Andy</v>
          </cell>
          <cell r="C41" t="str">
            <v>Client Relationships</v>
          </cell>
          <cell r="D41" t="str">
            <v>Product Sales - Cash</v>
          </cell>
          <cell r="E41" t="str">
            <v>Sales Support Manager</v>
          </cell>
          <cell r="F41" t="str">
            <v>M16</v>
          </cell>
          <cell r="I41" t="str">
            <v>5611800</v>
          </cell>
          <cell r="J41" t="str">
            <v>NO</v>
          </cell>
          <cell r="K41" t="str">
            <v>Caddick,Toni</v>
          </cell>
          <cell r="L41">
            <v>29570</v>
          </cell>
          <cell r="M41" t="str">
            <v>24</v>
          </cell>
          <cell r="P41">
            <v>38530</v>
          </cell>
          <cell r="Q41" t="str">
            <v>0,2</v>
          </cell>
          <cell r="R41" t="str">
            <v>0,6</v>
          </cell>
          <cell r="S41">
            <v>38530</v>
          </cell>
          <cell r="W41">
            <v>1</v>
          </cell>
          <cell r="X41" t="str">
            <v>DJ004</v>
          </cell>
          <cell r="Y41" t="str">
            <v>Transactional Sales-TBA</v>
          </cell>
          <cell r="Z41" t="str">
            <v>P322</v>
          </cell>
          <cell r="AA41" t="str">
            <v>C174</v>
          </cell>
          <cell r="AB41" t="str">
            <v>i. Bachelor's Degree or equiv</v>
          </cell>
          <cell r="AC41" t="str">
            <v>S8038328B</v>
          </cell>
          <cell r="AD41" t="str">
            <v>Male</v>
          </cell>
          <cell r="AE41" t="str">
            <v>Batt. Rd 7th flr</v>
          </cell>
          <cell r="AF41" t="str">
            <v>Local</v>
          </cell>
          <cell r="AG41" t="str">
            <v>Employee</v>
          </cell>
          <cell r="AH41">
            <v>1</v>
          </cell>
          <cell r="AI41" t="str">
            <v>Month</v>
          </cell>
          <cell r="AJ41" t="str">
            <v>0109142160</v>
          </cell>
          <cell r="AK41" t="str">
            <v>1157606</v>
          </cell>
          <cell r="AL41" t="str">
            <v>Thng,Cheok Khoon Charlotte</v>
          </cell>
          <cell r="AP41">
            <v>0</v>
          </cell>
          <cell r="AQ41">
            <v>30000</v>
          </cell>
        </row>
        <row r="42">
          <cell r="A42">
            <v>1155132</v>
          </cell>
          <cell r="B42" t="str">
            <v>Yap,Sze Ying</v>
          </cell>
          <cell r="C42" t="str">
            <v>Consumer Banking</v>
          </cell>
          <cell r="D42" t="str">
            <v>Mortgage &amp; Auto-Cust Retention</v>
          </cell>
          <cell r="E42" t="str">
            <v>Mortgage Service Assistant</v>
          </cell>
          <cell r="F42" t="str">
            <v>CL5</v>
          </cell>
          <cell r="I42" t="str">
            <v>1263800</v>
          </cell>
          <cell r="J42" t="str">
            <v>CL</v>
          </cell>
          <cell r="K42" t="str">
            <v>Tan,Wei Yun Linda</v>
          </cell>
          <cell r="L42">
            <v>28321</v>
          </cell>
          <cell r="M42" t="str">
            <v>28</v>
          </cell>
          <cell r="N42" t="str">
            <v>3C</v>
          </cell>
          <cell r="O42" t="str">
            <v>3C</v>
          </cell>
          <cell r="P42">
            <v>37288</v>
          </cell>
          <cell r="Q42" t="str">
            <v>3,6</v>
          </cell>
          <cell r="R42" t="str">
            <v>3,11</v>
          </cell>
          <cell r="S42">
            <v>37288</v>
          </cell>
          <cell r="V42">
            <v>37987</v>
          </cell>
          <cell r="W42">
            <v>1</v>
          </cell>
          <cell r="X42" t="str">
            <v>J216</v>
          </cell>
          <cell r="Y42" t="str">
            <v>(CB) Customer ServiceIII</v>
          </cell>
          <cell r="Z42" t="str">
            <v>P085</v>
          </cell>
          <cell r="AA42" t="str">
            <v>C015</v>
          </cell>
          <cell r="AB42" t="str">
            <v>i. Bachelor's Degree or equiv</v>
          </cell>
          <cell r="AC42" t="str">
            <v>S7719129A</v>
          </cell>
          <cell r="AD42" t="str">
            <v>Female</v>
          </cell>
          <cell r="AE42" t="str">
            <v>PBTP 2nd Floor</v>
          </cell>
          <cell r="AF42" t="str">
            <v>Local</v>
          </cell>
          <cell r="AG42" t="str">
            <v>Employee</v>
          </cell>
          <cell r="AH42">
            <v>1</v>
          </cell>
          <cell r="AI42" t="str">
            <v>Month</v>
          </cell>
          <cell r="AJ42" t="str">
            <v>0109109651</v>
          </cell>
          <cell r="AK42" t="str">
            <v>1116276</v>
          </cell>
          <cell r="AL42" t="str">
            <v>Ang,Pek San</v>
          </cell>
          <cell r="AM42" t="str">
            <v>Too Soon to Classify</v>
          </cell>
          <cell r="AN42" t="str">
            <v>Core Contributor</v>
          </cell>
          <cell r="AO42" t="str">
            <v>Core Contributor</v>
          </cell>
          <cell r="AP42" t="str">
            <v>Core Contributor</v>
          </cell>
          <cell r="AQ42">
            <v>17916</v>
          </cell>
        </row>
        <row r="43">
          <cell r="A43">
            <v>1019270</v>
          </cell>
          <cell r="B43" t="str">
            <v>Small,John</v>
          </cell>
          <cell r="C43" t="str">
            <v>Consumer Banking</v>
          </cell>
          <cell r="D43" t="str">
            <v>CB Group Reg. - MESA &amp; Africa</v>
          </cell>
          <cell r="E43" t="str">
            <v>Regional Head of Consumer Banking MESA and Africa</v>
          </cell>
          <cell r="F43" t="str">
            <v>B2</v>
          </cell>
          <cell r="G43">
            <v>240000</v>
          </cell>
          <cell r="H43" t="str">
            <v>USD</v>
          </cell>
          <cell r="I43" t="str">
            <v>1946901</v>
          </cell>
          <cell r="J43" t="str">
            <v>IO</v>
          </cell>
          <cell r="K43" t="str">
            <v>DeNoma,Michael Bernard</v>
          </cell>
          <cell r="L43">
            <v>19613</v>
          </cell>
          <cell r="M43" t="str">
            <v>52</v>
          </cell>
          <cell r="P43">
            <v>37135</v>
          </cell>
          <cell r="Q43" t="str">
            <v>4,0</v>
          </cell>
          <cell r="R43" t="str">
            <v>,</v>
          </cell>
          <cell r="S43">
            <v>37153</v>
          </cell>
          <cell r="U43">
            <v>37500</v>
          </cell>
          <cell r="V43">
            <v>38443</v>
          </cell>
          <cell r="W43">
            <v>1</v>
          </cell>
          <cell r="X43" t="str">
            <v>J164</v>
          </cell>
          <cell r="Y43" t="str">
            <v>Risk Bus Partner I</v>
          </cell>
          <cell r="Z43" t="str">
            <v>P039</v>
          </cell>
          <cell r="AA43" t="str">
            <v>C043</v>
          </cell>
          <cell r="AB43" t="str">
            <v>i. Bachelor's Degree or equiv</v>
          </cell>
          <cell r="AC43" t="str">
            <v>G5626071X</v>
          </cell>
          <cell r="AD43" t="str">
            <v>Male</v>
          </cell>
          <cell r="AE43" t="str">
            <v>PBTP 9th Floor</v>
          </cell>
          <cell r="AF43" t="str">
            <v>Assignee</v>
          </cell>
          <cell r="AG43" t="str">
            <v>Employee</v>
          </cell>
          <cell r="AH43">
            <v>0</v>
          </cell>
          <cell r="AI43" t="str">
            <v>Day</v>
          </cell>
          <cell r="AJ43" t="str">
            <v>0109106261</v>
          </cell>
          <cell r="AK43" t="str">
            <v>1140369</v>
          </cell>
          <cell r="AL43" t="str">
            <v>Ang,Pek San</v>
          </cell>
          <cell r="AQ43">
            <v>720</v>
          </cell>
        </row>
        <row r="44">
          <cell r="A44">
            <v>1116337</v>
          </cell>
          <cell r="B44" t="str">
            <v>Tan,Jollie</v>
          </cell>
          <cell r="C44" t="str">
            <v>Consumer Banking</v>
          </cell>
          <cell r="D44" t="str">
            <v>BRDB-Branch Banking-Batt.Rd</v>
          </cell>
          <cell r="E44" t="str">
            <v>Customer Assistant</v>
          </cell>
          <cell r="F44" t="str">
            <v>CL4</v>
          </cell>
          <cell r="I44" t="str">
            <v>1422100</v>
          </cell>
          <cell r="J44" t="str">
            <v>CL</v>
          </cell>
          <cell r="K44" t="str">
            <v>Chua,Ah Lay Mary</v>
          </cell>
          <cell r="L44">
            <v>22756</v>
          </cell>
          <cell r="M44" t="str">
            <v>43</v>
          </cell>
          <cell r="N44" t="str">
            <v>3B</v>
          </cell>
          <cell r="O44" t="str">
            <v>2C</v>
          </cell>
          <cell r="P44">
            <v>29738</v>
          </cell>
          <cell r="Q44" t="str">
            <v>24,3</v>
          </cell>
          <cell r="R44" t="str">
            <v>,</v>
          </cell>
          <cell r="S44">
            <v>29738</v>
          </cell>
          <cell r="V44">
            <v>38353</v>
          </cell>
          <cell r="W44">
            <v>1</v>
          </cell>
          <cell r="X44" t="str">
            <v>J216</v>
          </cell>
          <cell r="Y44" t="str">
            <v>(CB) Customer ServiceIII</v>
          </cell>
          <cell r="Z44" t="str">
            <v>P088</v>
          </cell>
          <cell r="AA44" t="str">
            <v>C015</v>
          </cell>
          <cell r="AB44" t="str">
            <v>d. Secondary</v>
          </cell>
          <cell r="AC44" t="str">
            <v>S1550177D</v>
          </cell>
          <cell r="AD44" t="str">
            <v>Female</v>
          </cell>
          <cell r="AE44" t="str">
            <v>Batt. Rd Grd flr</v>
          </cell>
          <cell r="AF44" t="str">
            <v>Local</v>
          </cell>
          <cell r="AG44" t="str">
            <v>Employee</v>
          </cell>
          <cell r="AH44">
            <v>1</v>
          </cell>
          <cell r="AI44" t="str">
            <v>Month</v>
          </cell>
          <cell r="AJ44" t="str">
            <v>0122512960</v>
          </cell>
          <cell r="AK44" t="str">
            <v>1116067</v>
          </cell>
          <cell r="AL44" t="str">
            <v>Ang,Pek San</v>
          </cell>
          <cell r="AM44" t="str">
            <v>Core Contributor</v>
          </cell>
          <cell r="AN44" t="str">
            <v>Core Contributor</v>
          </cell>
          <cell r="AO44" t="str">
            <v>Core Contributor</v>
          </cell>
          <cell r="AP44" t="str">
            <v>Core Contributor</v>
          </cell>
          <cell r="AQ44">
            <v>28692</v>
          </cell>
        </row>
        <row r="45">
          <cell r="A45">
            <v>1116284</v>
          </cell>
          <cell r="B45" t="str">
            <v>B Hamid Khan S,Mohd Yunos</v>
          </cell>
          <cell r="C45" t="str">
            <v>Client Relationships</v>
          </cell>
          <cell r="D45" t="str">
            <v>Account Services</v>
          </cell>
          <cell r="E45" t="str">
            <v>Senior Customer Service Assist</v>
          </cell>
          <cell r="F45" t="str">
            <v>CL4</v>
          </cell>
          <cell r="I45" t="str">
            <v>4133800</v>
          </cell>
          <cell r="J45" t="str">
            <v>CL</v>
          </cell>
          <cell r="K45" t="str">
            <v>Teo,Pek Cheng Alice</v>
          </cell>
          <cell r="L45">
            <v>20803</v>
          </cell>
          <cell r="M45" t="str">
            <v>48</v>
          </cell>
          <cell r="N45" t="str">
            <v>2C</v>
          </cell>
          <cell r="O45" t="str">
            <v>2B</v>
          </cell>
          <cell r="P45">
            <v>29007</v>
          </cell>
          <cell r="Q45" t="str">
            <v>26,3</v>
          </cell>
          <cell r="R45" t="str">
            <v>,</v>
          </cell>
          <cell r="S45">
            <v>29007</v>
          </cell>
          <cell r="U45">
            <v>37165</v>
          </cell>
          <cell r="V45">
            <v>38353</v>
          </cell>
          <cell r="W45">
            <v>1</v>
          </cell>
          <cell r="X45" t="str">
            <v>J086</v>
          </cell>
          <cell r="Y45" t="str">
            <v>(OPS) Ctrl &amp; Support III</v>
          </cell>
          <cell r="Z45" t="str">
            <v>P335</v>
          </cell>
          <cell r="AA45" t="str">
            <v>C147</v>
          </cell>
          <cell r="AB45" t="str">
            <v>d. Secondary</v>
          </cell>
          <cell r="AC45" t="str">
            <v>S1190359B</v>
          </cell>
          <cell r="AD45" t="str">
            <v>Male</v>
          </cell>
          <cell r="AE45" t="str">
            <v>Tampines 4th flr</v>
          </cell>
          <cell r="AF45" t="str">
            <v>Local</v>
          </cell>
          <cell r="AG45" t="str">
            <v>Employee</v>
          </cell>
          <cell r="AH45">
            <v>3</v>
          </cell>
          <cell r="AI45" t="str">
            <v>Month</v>
          </cell>
          <cell r="AJ45" t="str">
            <v>0109716213</v>
          </cell>
          <cell r="AK45" t="str">
            <v>1116075</v>
          </cell>
          <cell r="AL45" t="str">
            <v>Chia,Boon Lee</v>
          </cell>
          <cell r="AM45" t="str">
            <v>Core Contributor</v>
          </cell>
          <cell r="AN45" t="str">
            <v>Core Contributor</v>
          </cell>
          <cell r="AO45" t="str">
            <v>Core Contributor</v>
          </cell>
          <cell r="AP45" t="str">
            <v>Core Contributor</v>
          </cell>
          <cell r="AQ45">
            <v>27432</v>
          </cell>
        </row>
        <row r="46">
          <cell r="A46">
            <v>1144238</v>
          </cell>
          <cell r="B46" t="str">
            <v>Kok,Chee Meng</v>
          </cell>
          <cell r="C46" t="str">
            <v>Client Relationships</v>
          </cell>
          <cell r="D46" t="str">
            <v>Custody Services</v>
          </cell>
          <cell r="E46" t="str">
            <v>Customer Svc Asst, Settlement</v>
          </cell>
          <cell r="F46" t="str">
            <v>CL5</v>
          </cell>
          <cell r="I46" t="str">
            <v>4152800</v>
          </cell>
          <cell r="J46" t="str">
            <v>CL</v>
          </cell>
          <cell r="K46" t="str">
            <v>Vishwanathan,Kavitha</v>
          </cell>
          <cell r="L46">
            <v>27535</v>
          </cell>
          <cell r="M46" t="str">
            <v>30</v>
          </cell>
          <cell r="N46" t="str">
            <v>3C</v>
          </cell>
          <cell r="O46" t="str">
            <v>3B</v>
          </cell>
          <cell r="P46">
            <v>36733</v>
          </cell>
          <cell r="Q46" t="str">
            <v>5,1</v>
          </cell>
          <cell r="R46" t="str">
            <v>2,7</v>
          </cell>
          <cell r="S46">
            <v>36733</v>
          </cell>
          <cell r="V46">
            <v>38353</v>
          </cell>
          <cell r="W46">
            <v>1</v>
          </cell>
          <cell r="X46" t="str">
            <v>J089</v>
          </cell>
          <cell r="Y46" t="str">
            <v>(OPS) Trans Proc III</v>
          </cell>
          <cell r="Z46" t="str">
            <v>P352</v>
          </cell>
          <cell r="AA46" t="str">
            <v>C148</v>
          </cell>
          <cell r="AB46" t="str">
            <v>f. Vocational</v>
          </cell>
          <cell r="AC46" t="str">
            <v>S7577376E</v>
          </cell>
          <cell r="AD46" t="str">
            <v>Male</v>
          </cell>
          <cell r="AE46" t="str">
            <v>Batt. Rd 4th flr</v>
          </cell>
          <cell r="AF46" t="str">
            <v>Local</v>
          </cell>
          <cell r="AG46" t="str">
            <v>Employee</v>
          </cell>
          <cell r="AH46">
            <v>1</v>
          </cell>
          <cell r="AI46" t="str">
            <v>Month</v>
          </cell>
          <cell r="AJ46" t="str">
            <v>0109644115</v>
          </cell>
          <cell r="AK46" t="str">
            <v>1134827</v>
          </cell>
          <cell r="AL46" t="str">
            <v>Chia,Boon Lee</v>
          </cell>
          <cell r="AM46" t="str">
            <v>Core Contributor</v>
          </cell>
          <cell r="AN46" t="str">
            <v>Core Contributor</v>
          </cell>
          <cell r="AO46" t="str">
            <v>Core Contributor</v>
          </cell>
          <cell r="AP46" t="str">
            <v>Core Contributor</v>
          </cell>
          <cell r="AQ46">
            <v>18468</v>
          </cell>
        </row>
        <row r="47">
          <cell r="A47">
            <v>1116584</v>
          </cell>
          <cell r="B47" t="str">
            <v>Chan,Huey Ling</v>
          </cell>
          <cell r="C47" t="str">
            <v>Global Markets</v>
          </cell>
          <cell r="D47" t="str">
            <v>Global Process  (GPCE)-Process</v>
          </cell>
          <cell r="E47" t="str">
            <v>Processing Officer GM Ops</v>
          </cell>
          <cell r="F47" t="str">
            <v>AO</v>
          </cell>
          <cell r="I47" t="str">
            <v>4231800</v>
          </cell>
          <cell r="J47" t="str">
            <v>AO</v>
          </cell>
          <cell r="K47" t="str">
            <v>Chong,Fai Yuen Rosemary</v>
          </cell>
          <cell r="L47">
            <v>24444</v>
          </cell>
          <cell r="M47" t="str">
            <v>38</v>
          </cell>
          <cell r="N47" t="str">
            <v>3B</v>
          </cell>
          <cell r="O47" t="str">
            <v>1C</v>
          </cell>
          <cell r="P47">
            <v>32601</v>
          </cell>
          <cell r="Q47" t="str">
            <v>16,5</v>
          </cell>
          <cell r="R47" t="str">
            <v>1,11</v>
          </cell>
          <cell r="S47">
            <v>32601</v>
          </cell>
          <cell r="U47">
            <v>36312</v>
          </cell>
          <cell r="V47">
            <v>38353</v>
          </cell>
          <cell r="W47">
            <v>1</v>
          </cell>
          <cell r="X47" t="str">
            <v>J089</v>
          </cell>
          <cell r="Y47" t="str">
            <v>(OPS) Trans Proc III</v>
          </cell>
          <cell r="Z47" t="str">
            <v>P367</v>
          </cell>
          <cell r="AA47" t="str">
            <v>C146</v>
          </cell>
          <cell r="AB47" t="str">
            <v>e. Higher Secondary</v>
          </cell>
          <cell r="AC47" t="str">
            <v>S1740413Z</v>
          </cell>
          <cell r="AD47" t="str">
            <v>Female</v>
          </cell>
          <cell r="AE47" t="str">
            <v>Tampines 6th flr</v>
          </cell>
          <cell r="AF47" t="str">
            <v>Local</v>
          </cell>
          <cell r="AG47" t="str">
            <v>Employee</v>
          </cell>
          <cell r="AH47">
            <v>1</v>
          </cell>
          <cell r="AI47" t="str">
            <v>Month</v>
          </cell>
          <cell r="AJ47" t="str">
            <v>0122532171</v>
          </cell>
          <cell r="AK47" t="str">
            <v>1151566</v>
          </cell>
          <cell r="AL47" t="str">
            <v>Chia,Boon Lee</v>
          </cell>
          <cell r="AM47" t="str">
            <v>Core Contributor</v>
          </cell>
          <cell r="AN47" t="str">
            <v>Core Contributor</v>
          </cell>
          <cell r="AO47" t="str">
            <v>Core Contributor</v>
          </cell>
          <cell r="AP47" t="str">
            <v>Core Contributor</v>
          </cell>
          <cell r="AQ47">
            <v>30144</v>
          </cell>
        </row>
        <row r="48">
          <cell r="A48">
            <v>1192645</v>
          </cell>
          <cell r="B48" t="str">
            <v>Yeo,Lay Gek</v>
          </cell>
          <cell r="C48" t="str">
            <v>Consumer Banking</v>
          </cell>
          <cell r="D48" t="str">
            <v>Processing -Mortgage Loans</v>
          </cell>
          <cell r="E48" t="str">
            <v>Part -Time Customer Service Assistant</v>
          </cell>
          <cell r="F48" t="str">
            <v>Contractor</v>
          </cell>
          <cell r="I48" t="str">
            <v>1732800</v>
          </cell>
          <cell r="J48" t="str">
            <v>CL</v>
          </cell>
          <cell r="K48" t="str">
            <v>Hui,Ling Ling Joanna</v>
          </cell>
          <cell r="L48">
            <v>20301</v>
          </cell>
          <cell r="M48" t="str">
            <v>50</v>
          </cell>
          <cell r="P48">
            <v>38545</v>
          </cell>
          <cell r="Q48" t="str">
            <v>0,1</v>
          </cell>
          <cell r="R48" t="str">
            <v>23,0</v>
          </cell>
          <cell r="S48">
            <v>38545</v>
          </cell>
          <cell r="W48">
            <v>0.5</v>
          </cell>
          <cell r="X48" t="str">
            <v>J086</v>
          </cell>
          <cell r="Y48" t="str">
            <v>(OPS) Ctrl &amp; Support III</v>
          </cell>
          <cell r="Z48" t="str">
            <v>P019</v>
          </cell>
          <cell r="AA48" t="str">
            <v>C015</v>
          </cell>
          <cell r="AB48" t="str">
            <v>d. Secondary</v>
          </cell>
          <cell r="AC48" t="str">
            <v>S1127219C</v>
          </cell>
          <cell r="AD48" t="str">
            <v>Female</v>
          </cell>
          <cell r="AE48" t="str">
            <v>Tampines 5th flr</v>
          </cell>
          <cell r="AF48" t="str">
            <v>Local</v>
          </cell>
          <cell r="AG48" t="str">
            <v>Direct Contractor</v>
          </cell>
          <cell r="AH48">
            <v>1</v>
          </cell>
          <cell r="AI48" t="str">
            <v>Month</v>
          </cell>
          <cell r="AJ48" t="str">
            <v>0109143299</v>
          </cell>
          <cell r="AK48" t="str">
            <v>1116907</v>
          </cell>
          <cell r="AL48" t="str">
            <v>Ang,Pek San</v>
          </cell>
          <cell r="AP48">
            <v>0</v>
          </cell>
          <cell r="AQ48">
            <v>0</v>
          </cell>
        </row>
        <row r="49">
          <cell r="A49">
            <v>1190061</v>
          </cell>
          <cell r="B49" t="str">
            <v>Loke,Lai Peng</v>
          </cell>
          <cell r="C49" t="str">
            <v>Consumer Banking</v>
          </cell>
          <cell r="D49" t="str">
            <v>CB Credit- Collec. Unsecured</v>
          </cell>
          <cell r="E49" t="str">
            <v>Contract Officer</v>
          </cell>
          <cell r="F49" t="str">
            <v>Contractor</v>
          </cell>
          <cell r="I49" t="str">
            <v>1834800</v>
          </cell>
          <cell r="J49" t="str">
            <v>NO</v>
          </cell>
          <cell r="K49" t="str">
            <v>Woo,Yam Ming</v>
          </cell>
          <cell r="L49">
            <v>29664</v>
          </cell>
          <cell r="M49" t="str">
            <v>24</v>
          </cell>
          <cell r="P49">
            <v>38484</v>
          </cell>
          <cell r="Q49" t="str">
            <v>0,3</v>
          </cell>
          <cell r="R49" t="str">
            <v>2,8</v>
          </cell>
          <cell r="S49">
            <v>38484</v>
          </cell>
          <cell r="W49">
            <v>1</v>
          </cell>
          <cell r="X49" t="str">
            <v>J079</v>
          </cell>
          <cell r="Y49" t="str">
            <v>(CB) Customer Service II</v>
          </cell>
          <cell r="Z49" t="str">
            <v>P011</v>
          </cell>
          <cell r="AA49" t="str">
            <v>C015</v>
          </cell>
          <cell r="AB49" t="str">
            <v>h. Diploma or equivalent</v>
          </cell>
          <cell r="AC49" t="str">
            <v>S8107630H</v>
          </cell>
          <cell r="AD49" t="str">
            <v>Female</v>
          </cell>
          <cell r="AE49" t="str">
            <v>Tampines 5th flr</v>
          </cell>
          <cell r="AF49" t="str">
            <v>Local</v>
          </cell>
          <cell r="AG49" t="str">
            <v>Direct Contractor</v>
          </cell>
          <cell r="AH49">
            <v>1</v>
          </cell>
          <cell r="AI49" t="str">
            <v>Month</v>
          </cell>
          <cell r="AJ49" t="str">
            <v>0109141210</v>
          </cell>
          <cell r="AK49" t="str">
            <v>1165463</v>
          </cell>
          <cell r="AL49" t="str">
            <v>Ang,Pek San</v>
          </cell>
          <cell r="AP49">
            <v>0</v>
          </cell>
          <cell r="AQ49">
            <v>18000</v>
          </cell>
        </row>
        <row r="50">
          <cell r="A50">
            <v>1170739</v>
          </cell>
          <cell r="B50" t="str">
            <v>Tan,Hui Hoon</v>
          </cell>
          <cell r="C50" t="str">
            <v>Consumer Banking</v>
          </cell>
          <cell r="D50" t="str">
            <v>BRDB-Br. Banking-Robinson Road</v>
          </cell>
          <cell r="E50" t="str">
            <v>Personal Financial Consultant</v>
          </cell>
          <cell r="F50" t="str">
            <v>M16</v>
          </cell>
          <cell r="G50">
            <v>6000</v>
          </cell>
          <cell r="H50" t="str">
            <v>SGD</v>
          </cell>
          <cell r="I50" t="str">
            <v>1422107</v>
          </cell>
          <cell r="J50" t="str">
            <v>NO</v>
          </cell>
          <cell r="K50" t="str">
            <v>Gwee,Yuan Kerr Ryan</v>
          </cell>
          <cell r="L50">
            <v>29260</v>
          </cell>
          <cell r="M50" t="str">
            <v>25</v>
          </cell>
          <cell r="N50" t="str">
            <v>2B</v>
          </cell>
          <cell r="O50" t="str">
            <v>4C</v>
          </cell>
          <cell r="P50">
            <v>37872</v>
          </cell>
          <cell r="Q50" t="str">
            <v>1,11</v>
          </cell>
          <cell r="R50" t="str">
            <v>1,7</v>
          </cell>
          <cell r="S50">
            <v>37872</v>
          </cell>
          <cell r="V50">
            <v>38261</v>
          </cell>
          <cell r="W50">
            <v>1</v>
          </cell>
          <cell r="X50" t="str">
            <v>J075</v>
          </cell>
          <cell r="Y50" t="str">
            <v>(CB) Sales III</v>
          </cell>
          <cell r="Z50" t="str">
            <v>P088</v>
          </cell>
          <cell r="AA50" t="str">
            <v>C061</v>
          </cell>
          <cell r="AB50" t="str">
            <v>i. Bachelor's Degree or equiv</v>
          </cell>
          <cell r="AC50" t="str">
            <v>S8004867Z</v>
          </cell>
          <cell r="AD50" t="str">
            <v>Female</v>
          </cell>
          <cell r="AE50" t="str">
            <v>Robinson Branch</v>
          </cell>
          <cell r="AF50" t="str">
            <v>Local</v>
          </cell>
          <cell r="AG50" t="str">
            <v>Employee</v>
          </cell>
          <cell r="AH50">
            <v>1</v>
          </cell>
          <cell r="AI50" t="str">
            <v>Month</v>
          </cell>
          <cell r="AJ50" t="str">
            <v>0109123921</v>
          </cell>
          <cell r="AK50" t="str">
            <v>1152639</v>
          </cell>
          <cell r="AL50" t="str">
            <v>Ang,Pek San</v>
          </cell>
          <cell r="AO50" t="str">
            <v>Core Contributor</v>
          </cell>
          <cell r="AP50" t="str">
            <v>Core Contributor</v>
          </cell>
          <cell r="AQ50">
            <v>25200</v>
          </cell>
        </row>
        <row r="51">
          <cell r="A51">
            <v>1116980</v>
          </cell>
          <cell r="B51" t="str">
            <v>Lew,Lih Peng</v>
          </cell>
          <cell r="C51" t="str">
            <v>Consumer Banking</v>
          </cell>
          <cell r="D51" t="str">
            <v>BRDB-Br. Banking-Anchorpoint</v>
          </cell>
          <cell r="E51" t="str">
            <v>Customer Service Assistant</v>
          </cell>
          <cell r="F51" t="str">
            <v>CL4</v>
          </cell>
          <cell r="I51" t="str">
            <v>1422111</v>
          </cell>
          <cell r="J51" t="str">
            <v>CL</v>
          </cell>
          <cell r="K51" t="str">
            <v>Ang,Moh Chiang Patrick</v>
          </cell>
          <cell r="L51">
            <v>26617</v>
          </cell>
          <cell r="M51" t="str">
            <v>32</v>
          </cell>
          <cell r="N51" t="str">
            <v>1B</v>
          </cell>
          <cell r="O51" t="str">
            <v>1B</v>
          </cell>
          <cell r="P51">
            <v>34134</v>
          </cell>
          <cell r="Q51" t="str">
            <v>12,2</v>
          </cell>
          <cell r="R51" t="str">
            <v>,</v>
          </cell>
          <cell r="S51">
            <v>34134</v>
          </cell>
          <cell r="U51">
            <v>36617</v>
          </cell>
          <cell r="V51">
            <v>38353</v>
          </cell>
          <cell r="W51">
            <v>1</v>
          </cell>
          <cell r="X51" t="str">
            <v>J216</v>
          </cell>
          <cell r="Y51" t="str">
            <v>(CB) Customer ServiceIII</v>
          </cell>
          <cell r="Z51" t="str">
            <v>P088</v>
          </cell>
          <cell r="AA51" t="str">
            <v>C015</v>
          </cell>
          <cell r="AB51" t="str">
            <v>d. Secondary</v>
          </cell>
          <cell r="AC51" t="str">
            <v>S7242610Z</v>
          </cell>
          <cell r="AD51" t="str">
            <v>Female</v>
          </cell>
          <cell r="AE51" t="str">
            <v>Anchorpoint Branch</v>
          </cell>
          <cell r="AF51" t="str">
            <v>Local</v>
          </cell>
          <cell r="AG51" t="str">
            <v>Employee</v>
          </cell>
          <cell r="AH51">
            <v>1</v>
          </cell>
          <cell r="AI51" t="str">
            <v>Month</v>
          </cell>
          <cell r="AJ51" t="str">
            <v>0122557948</v>
          </cell>
          <cell r="AK51" t="str">
            <v>1116159</v>
          </cell>
          <cell r="AL51" t="str">
            <v>Ang,Pek San</v>
          </cell>
          <cell r="AM51" t="str">
            <v>Core Contributor</v>
          </cell>
          <cell r="AN51" t="str">
            <v>Core Contributor</v>
          </cell>
          <cell r="AO51" t="str">
            <v>Core Contributor</v>
          </cell>
          <cell r="AP51" t="str">
            <v>Core Contributor</v>
          </cell>
          <cell r="AQ51">
            <v>21960</v>
          </cell>
        </row>
        <row r="52">
          <cell r="A52">
            <v>1189671</v>
          </cell>
          <cell r="B52" t="str">
            <v>Binte Sa'at,Nur Syamimi</v>
          </cell>
          <cell r="C52" t="str">
            <v>Consumer Banking</v>
          </cell>
          <cell r="D52" t="str">
            <v>Application Processing</v>
          </cell>
          <cell r="E52" t="str">
            <v>Contract Customer Service Assistant</v>
          </cell>
          <cell r="F52" t="str">
            <v>Contractor</v>
          </cell>
          <cell r="I52" t="str">
            <v>1742800</v>
          </cell>
          <cell r="J52" t="str">
            <v>CL</v>
          </cell>
          <cell r="K52" t="str">
            <v>Choo,Xiao Xian</v>
          </cell>
          <cell r="L52">
            <v>31336</v>
          </cell>
          <cell r="M52" t="str">
            <v>19</v>
          </cell>
          <cell r="P52">
            <v>38475</v>
          </cell>
          <cell r="Q52" t="str">
            <v>0,3</v>
          </cell>
          <cell r="R52" t="str">
            <v>0,2</v>
          </cell>
          <cell r="S52">
            <v>38475</v>
          </cell>
          <cell r="W52">
            <v>1</v>
          </cell>
          <cell r="X52" t="str">
            <v>J089</v>
          </cell>
          <cell r="Y52" t="str">
            <v>(OPS) Trans Proc III</v>
          </cell>
          <cell r="Z52" t="str">
            <v>P088</v>
          </cell>
          <cell r="AA52" t="str">
            <v>C015</v>
          </cell>
          <cell r="AB52" t="str">
            <v>d. Secondary</v>
          </cell>
          <cell r="AC52" t="str">
            <v>S8531220J</v>
          </cell>
          <cell r="AD52" t="str">
            <v>Female</v>
          </cell>
          <cell r="AE52" t="str">
            <v>Tampines 5th flr</v>
          </cell>
          <cell r="AF52" t="str">
            <v>Local</v>
          </cell>
          <cell r="AG52" t="str">
            <v>Direct Contractor</v>
          </cell>
          <cell r="AH52">
            <v>1</v>
          </cell>
          <cell r="AI52" t="str">
            <v>Month</v>
          </cell>
          <cell r="AJ52" t="str">
            <v>0122572602</v>
          </cell>
          <cell r="AK52" t="str">
            <v>1168363</v>
          </cell>
          <cell r="AL52" t="str">
            <v>Ang,Pek San</v>
          </cell>
          <cell r="AP52">
            <v>0</v>
          </cell>
          <cell r="AQ52">
            <v>15000</v>
          </cell>
        </row>
        <row r="53">
          <cell r="A53">
            <v>1164588</v>
          </cell>
          <cell r="B53" t="str">
            <v>Sim,Boon Lin</v>
          </cell>
          <cell r="C53" t="str">
            <v>Consumer Banking</v>
          </cell>
          <cell r="D53" t="str">
            <v>BRDB-Branch Banking-Batt.Rd</v>
          </cell>
          <cell r="E53" t="str">
            <v>Customer Assistant</v>
          </cell>
          <cell r="F53" t="str">
            <v>CL5</v>
          </cell>
          <cell r="I53" t="str">
            <v>1422100</v>
          </cell>
          <cell r="J53" t="str">
            <v>CL</v>
          </cell>
          <cell r="K53" t="str">
            <v>Chua,Ah Lay Mary</v>
          </cell>
          <cell r="L53">
            <v>24954</v>
          </cell>
          <cell r="M53" t="str">
            <v>37</v>
          </cell>
          <cell r="N53" t="str">
            <v>3C</v>
          </cell>
          <cell r="O53" t="str">
            <v>3B</v>
          </cell>
          <cell r="P53">
            <v>37641</v>
          </cell>
          <cell r="Q53" t="str">
            <v>2,7</v>
          </cell>
          <cell r="R53" t="str">
            <v>16,7</v>
          </cell>
          <cell r="S53">
            <v>37641</v>
          </cell>
          <cell r="V53">
            <v>38353</v>
          </cell>
          <cell r="W53">
            <v>1</v>
          </cell>
          <cell r="X53" t="str">
            <v>J216</v>
          </cell>
          <cell r="Y53" t="str">
            <v>(CB) Customer ServiceIII</v>
          </cell>
          <cell r="Z53" t="str">
            <v>P088</v>
          </cell>
          <cell r="AA53" t="str">
            <v>C015</v>
          </cell>
          <cell r="AB53" t="str">
            <v>d. Secondary</v>
          </cell>
          <cell r="AC53" t="str">
            <v>S6815687D</v>
          </cell>
          <cell r="AD53" t="str">
            <v>Female</v>
          </cell>
          <cell r="AE53" t="str">
            <v>Batt. Rd Grd flr</v>
          </cell>
          <cell r="AF53" t="str">
            <v>Local</v>
          </cell>
          <cell r="AG53" t="str">
            <v>Employee</v>
          </cell>
          <cell r="AH53">
            <v>1</v>
          </cell>
          <cell r="AI53" t="str">
            <v>Month</v>
          </cell>
          <cell r="AJ53" t="str">
            <v>0109117085</v>
          </cell>
          <cell r="AK53" t="str">
            <v>1116067</v>
          </cell>
          <cell r="AL53" t="str">
            <v>Ang,Pek San</v>
          </cell>
          <cell r="AN53" t="str">
            <v>Core Contributor</v>
          </cell>
          <cell r="AO53" t="str">
            <v>Core Contributor</v>
          </cell>
          <cell r="AP53" t="str">
            <v>Core Contributor</v>
          </cell>
          <cell r="AQ53">
            <v>19056</v>
          </cell>
        </row>
        <row r="54">
          <cell r="A54">
            <v>1181306</v>
          </cell>
          <cell r="B54" t="str">
            <v>Quak,Bee Ling Elizabeth</v>
          </cell>
          <cell r="C54" t="str">
            <v>Consumer Banking</v>
          </cell>
          <cell r="D54" t="str">
            <v>DB - Teleservices</v>
          </cell>
          <cell r="E54" t="str">
            <v>Service Consultant</v>
          </cell>
          <cell r="F54" t="str">
            <v>M16</v>
          </cell>
          <cell r="G54">
            <v>6000</v>
          </cell>
          <cell r="H54" t="str">
            <v>SGD</v>
          </cell>
          <cell r="I54" t="str">
            <v>1431800</v>
          </cell>
          <cell r="J54" t="str">
            <v>NO</v>
          </cell>
          <cell r="K54" t="str">
            <v>Kuan,Ren Qiang Patrick</v>
          </cell>
          <cell r="L54">
            <v>30276</v>
          </cell>
          <cell r="M54" t="str">
            <v>22</v>
          </cell>
          <cell r="O54" t="str">
            <v>4C</v>
          </cell>
          <cell r="P54">
            <v>38215</v>
          </cell>
          <cell r="Q54" t="str">
            <v>1,0</v>
          </cell>
          <cell r="R54" t="str">
            <v>0,5</v>
          </cell>
          <cell r="S54">
            <v>38215</v>
          </cell>
          <cell r="V54">
            <v>38322</v>
          </cell>
          <cell r="W54">
            <v>1</v>
          </cell>
          <cell r="X54" t="str">
            <v>J216</v>
          </cell>
          <cell r="Y54" t="str">
            <v>(CB) Customer ServiceIII</v>
          </cell>
          <cell r="Z54" t="str">
            <v>P088</v>
          </cell>
          <cell r="AA54" t="str">
            <v>C064</v>
          </cell>
          <cell r="AB54" t="str">
            <v>i. Bachelor's Degree or equiv</v>
          </cell>
          <cell r="AC54" t="str">
            <v>S8235362C</v>
          </cell>
          <cell r="AD54" t="str">
            <v>Female</v>
          </cell>
          <cell r="AE54" t="str">
            <v>CISCO 5th flr</v>
          </cell>
          <cell r="AF54" t="str">
            <v>Local</v>
          </cell>
          <cell r="AG54" t="str">
            <v>Employee</v>
          </cell>
          <cell r="AH54">
            <v>1</v>
          </cell>
          <cell r="AI54" t="str">
            <v>Month</v>
          </cell>
          <cell r="AJ54" t="str">
            <v>0109134303</v>
          </cell>
          <cell r="AK54" t="str">
            <v>1142772</v>
          </cell>
          <cell r="AL54" t="str">
            <v>Ang,Pek San</v>
          </cell>
          <cell r="AO54" t="str">
            <v>Too Soon to Classify</v>
          </cell>
          <cell r="AP54" t="str">
            <v>Core Contributor</v>
          </cell>
          <cell r="AQ54">
            <v>27360</v>
          </cell>
        </row>
        <row r="55">
          <cell r="A55">
            <v>1117225</v>
          </cell>
          <cell r="B55" t="str">
            <v>Tan,Hock Chye Wilson</v>
          </cell>
          <cell r="C55" t="str">
            <v>Consumer Banking</v>
          </cell>
          <cell r="D55" t="str">
            <v>BRDB-Br. Banking-Scotts Mall</v>
          </cell>
          <cell r="E55" t="str">
            <v>Customer Assistant</v>
          </cell>
          <cell r="F55" t="str">
            <v>CL5</v>
          </cell>
          <cell r="I55" t="str">
            <v>1422102</v>
          </cell>
          <cell r="J55" t="str">
            <v>CL</v>
          </cell>
          <cell r="K55" t="str">
            <v>Seet,Ann Lye Austin</v>
          </cell>
          <cell r="L55">
            <v>25696</v>
          </cell>
          <cell r="M55" t="str">
            <v>35</v>
          </cell>
          <cell r="N55" t="str">
            <v>1B</v>
          </cell>
          <cell r="O55" t="str">
            <v>2B</v>
          </cell>
          <cell r="P55">
            <v>34708</v>
          </cell>
          <cell r="Q55" t="str">
            <v>10,7</v>
          </cell>
          <cell r="R55" t="str">
            <v>1,8</v>
          </cell>
          <cell r="S55">
            <v>34610</v>
          </cell>
          <cell r="T55">
            <v>34708</v>
          </cell>
          <cell r="V55">
            <v>38353</v>
          </cell>
          <cell r="W55">
            <v>1</v>
          </cell>
          <cell r="X55" t="str">
            <v>J216</v>
          </cell>
          <cell r="Y55" t="str">
            <v>(CB) Customer ServiceIII</v>
          </cell>
          <cell r="Z55" t="str">
            <v>P088</v>
          </cell>
          <cell r="AA55" t="str">
            <v>C015</v>
          </cell>
          <cell r="AB55" t="str">
            <v>d. Secondary</v>
          </cell>
          <cell r="AC55" t="str">
            <v>S7014137Z</v>
          </cell>
          <cell r="AD55" t="str">
            <v>Male</v>
          </cell>
          <cell r="AE55" t="str">
            <v>Scotts Branch</v>
          </cell>
          <cell r="AF55" t="str">
            <v>Local</v>
          </cell>
          <cell r="AG55" t="str">
            <v>Employee</v>
          </cell>
          <cell r="AH55">
            <v>1</v>
          </cell>
          <cell r="AI55" t="str">
            <v>Month</v>
          </cell>
          <cell r="AJ55" t="str">
            <v>0122557387</v>
          </cell>
          <cell r="AK55" t="str">
            <v>1116258</v>
          </cell>
          <cell r="AL55" t="str">
            <v>Ang,Pek San</v>
          </cell>
          <cell r="AM55" t="str">
            <v>Core Contributor</v>
          </cell>
          <cell r="AN55" t="str">
            <v>Core Contributor</v>
          </cell>
          <cell r="AO55" t="str">
            <v>Core Contributor</v>
          </cell>
          <cell r="AP55" t="str">
            <v>Core Contributor</v>
          </cell>
          <cell r="AQ55">
            <v>20916</v>
          </cell>
        </row>
        <row r="56">
          <cell r="A56">
            <v>1157327</v>
          </cell>
          <cell r="B56" t="str">
            <v>Pek,Siao Wei</v>
          </cell>
          <cell r="C56" t="str">
            <v>Consumer Banking</v>
          </cell>
          <cell r="D56" t="str">
            <v>BRDB-Branch Banking-Batt.Rd</v>
          </cell>
          <cell r="E56" t="str">
            <v>Customer Assistant</v>
          </cell>
          <cell r="F56" t="str">
            <v>CL5</v>
          </cell>
          <cell r="I56" t="str">
            <v>1422100</v>
          </cell>
          <cell r="J56" t="str">
            <v>CL</v>
          </cell>
          <cell r="K56" t="str">
            <v>Chua,Ah Lay Mary</v>
          </cell>
          <cell r="L56">
            <v>29218</v>
          </cell>
          <cell r="M56" t="str">
            <v>25</v>
          </cell>
          <cell r="N56" t="str">
            <v>2A</v>
          </cell>
          <cell r="O56" t="str">
            <v>2A</v>
          </cell>
          <cell r="P56">
            <v>37382</v>
          </cell>
          <cell r="Q56" t="str">
            <v>3,3</v>
          </cell>
          <cell r="R56" t="str">
            <v>4,10</v>
          </cell>
          <cell r="S56">
            <v>37382</v>
          </cell>
          <cell r="V56">
            <v>38353</v>
          </cell>
          <cell r="W56">
            <v>1</v>
          </cell>
          <cell r="X56" t="str">
            <v>J216</v>
          </cell>
          <cell r="Y56" t="str">
            <v>(CB) Customer ServiceIII</v>
          </cell>
          <cell r="Z56" t="str">
            <v>P088</v>
          </cell>
          <cell r="AA56" t="str">
            <v>C070</v>
          </cell>
          <cell r="AB56" t="str">
            <v>e. Higher Secondary</v>
          </cell>
          <cell r="AC56" t="str">
            <v>S7940966I</v>
          </cell>
          <cell r="AD56" t="str">
            <v>Female</v>
          </cell>
          <cell r="AE56" t="str">
            <v>Batt. Rd Grd flr</v>
          </cell>
          <cell r="AF56" t="str">
            <v>Local</v>
          </cell>
          <cell r="AG56" t="str">
            <v>Employee</v>
          </cell>
          <cell r="AH56">
            <v>1</v>
          </cell>
          <cell r="AI56" t="str">
            <v>Month</v>
          </cell>
          <cell r="AJ56" t="str">
            <v>0109111427</v>
          </cell>
          <cell r="AK56" t="str">
            <v>1116067</v>
          </cell>
          <cell r="AL56" t="str">
            <v>Ang,Pek San</v>
          </cell>
          <cell r="AN56" t="str">
            <v>Too Soon to Classify</v>
          </cell>
          <cell r="AO56" t="str">
            <v>Core Contributor</v>
          </cell>
          <cell r="AP56" t="str">
            <v>Core Contributor</v>
          </cell>
          <cell r="AQ56">
            <v>18300</v>
          </cell>
        </row>
        <row r="57">
          <cell r="A57">
            <v>1163433</v>
          </cell>
          <cell r="B57" t="str">
            <v>Chua,Jia Ying</v>
          </cell>
          <cell r="C57" t="str">
            <v>Consumer Banking</v>
          </cell>
          <cell r="D57" t="str">
            <v>BRDB-Branch Banking-Batt.Rd</v>
          </cell>
          <cell r="E57" t="str">
            <v>Customer Service Assistant</v>
          </cell>
          <cell r="F57" t="str">
            <v>CL5</v>
          </cell>
          <cell r="I57" t="str">
            <v>1422100</v>
          </cell>
          <cell r="J57" t="str">
            <v>CL</v>
          </cell>
          <cell r="K57" t="str">
            <v>Chua,Ah Lay Mary</v>
          </cell>
          <cell r="L57">
            <v>30632</v>
          </cell>
          <cell r="M57" t="str">
            <v>21</v>
          </cell>
          <cell r="N57" t="str">
            <v>3C</v>
          </cell>
          <cell r="O57" t="str">
            <v>3B</v>
          </cell>
          <cell r="P57">
            <v>37565</v>
          </cell>
          <cell r="Q57" t="str">
            <v>2,9</v>
          </cell>
          <cell r="R57" t="str">
            <v>2,5</v>
          </cell>
          <cell r="S57">
            <v>37565</v>
          </cell>
          <cell r="V57">
            <v>38353</v>
          </cell>
          <cell r="W57">
            <v>1</v>
          </cell>
          <cell r="X57" t="str">
            <v>J216</v>
          </cell>
          <cell r="Y57" t="str">
            <v>(CB) Customer ServiceIII</v>
          </cell>
          <cell r="Z57" t="str">
            <v>P088</v>
          </cell>
          <cell r="AA57" t="str">
            <v>C015</v>
          </cell>
          <cell r="AB57" t="str">
            <v>h. Diploma or equivalent</v>
          </cell>
          <cell r="AC57" t="str">
            <v>S8334670A</v>
          </cell>
          <cell r="AD57" t="str">
            <v>Female</v>
          </cell>
          <cell r="AE57" t="str">
            <v>Batt. Rd Grd flr</v>
          </cell>
          <cell r="AF57" t="str">
            <v>Local</v>
          </cell>
          <cell r="AG57" t="str">
            <v>Employee</v>
          </cell>
          <cell r="AH57">
            <v>1</v>
          </cell>
          <cell r="AI57" t="str">
            <v>Month</v>
          </cell>
          <cell r="AJ57" t="str">
            <v>0122570235</v>
          </cell>
          <cell r="AK57" t="str">
            <v>1116067</v>
          </cell>
          <cell r="AL57" t="str">
            <v>Ang,Pek San</v>
          </cell>
          <cell r="AN57" t="str">
            <v>Core Contributor</v>
          </cell>
          <cell r="AO57" t="str">
            <v>Core Contributor</v>
          </cell>
          <cell r="AP57" t="str">
            <v>Core Contributor</v>
          </cell>
          <cell r="AQ57">
            <v>14148</v>
          </cell>
        </row>
        <row r="58">
          <cell r="A58">
            <v>1191367</v>
          </cell>
          <cell r="B58" t="str">
            <v>Lai,Wai Yee</v>
          </cell>
          <cell r="C58" t="str">
            <v>Client Relationships</v>
          </cell>
          <cell r="D58" t="str">
            <v>Credit Analyst</v>
          </cell>
          <cell r="E58" t="str">
            <v>Senior Credit Analyst</v>
          </cell>
          <cell r="F58" t="str">
            <v>M21</v>
          </cell>
          <cell r="G58">
            <v>27000</v>
          </cell>
          <cell r="H58" t="str">
            <v>SGD</v>
          </cell>
          <cell r="I58" t="str">
            <v>5681800</v>
          </cell>
          <cell r="J58" t="str">
            <v>NO</v>
          </cell>
          <cell r="K58" t="str">
            <v>Rajadhyax,Ashish Arvind</v>
          </cell>
          <cell r="L58">
            <v>26820</v>
          </cell>
          <cell r="M58" t="str">
            <v>32</v>
          </cell>
          <cell r="P58">
            <v>38558</v>
          </cell>
          <cell r="Q58" t="str">
            <v>0,1</v>
          </cell>
          <cell r="R58" t="str">
            <v>4,11</v>
          </cell>
          <cell r="S58">
            <v>38558</v>
          </cell>
          <cell r="W58">
            <v>1</v>
          </cell>
          <cell r="X58" t="str">
            <v>DJ001</v>
          </cell>
          <cell r="Y58" t="str">
            <v>Credit Analyst - TBA</v>
          </cell>
          <cell r="Z58" t="str">
            <v>P250</v>
          </cell>
          <cell r="AA58" t="str">
            <v>C174</v>
          </cell>
          <cell r="AB58" t="str">
            <v>k. Post Graduate Degree</v>
          </cell>
          <cell r="AC58" t="str">
            <v>S7319873I</v>
          </cell>
          <cell r="AD58" t="str">
            <v>Female</v>
          </cell>
          <cell r="AE58" t="str">
            <v>Batt. Rd 7th flr</v>
          </cell>
          <cell r="AF58" t="str">
            <v>Local</v>
          </cell>
          <cell r="AG58" t="str">
            <v>Employee</v>
          </cell>
          <cell r="AH58">
            <v>1</v>
          </cell>
          <cell r="AI58" t="str">
            <v>Month</v>
          </cell>
          <cell r="AJ58" t="str">
            <v>0109142241</v>
          </cell>
          <cell r="AK58" t="str">
            <v>1157239</v>
          </cell>
          <cell r="AL58" t="str">
            <v>Thng,Cheok Khoon Charlotte</v>
          </cell>
          <cell r="AP58">
            <v>0</v>
          </cell>
          <cell r="AQ58">
            <v>99600</v>
          </cell>
        </row>
        <row r="59">
          <cell r="A59">
            <v>1191607</v>
          </cell>
          <cell r="B59" t="str">
            <v>Chua,Kim Hua</v>
          </cell>
          <cell r="C59" t="str">
            <v>Client Relationships</v>
          </cell>
          <cell r="D59" t="str">
            <v>Credit Analyst</v>
          </cell>
          <cell r="E59" t="str">
            <v>Senior Credit Analyst</v>
          </cell>
          <cell r="F59" t="str">
            <v>M21</v>
          </cell>
          <cell r="G59">
            <v>27000</v>
          </cell>
          <cell r="H59" t="str">
            <v>SGD</v>
          </cell>
          <cell r="I59" t="str">
            <v>5681800</v>
          </cell>
          <cell r="J59" t="str">
            <v>NO</v>
          </cell>
          <cell r="K59" t="str">
            <v>Rajadhyax,Ashish Arvind</v>
          </cell>
          <cell r="L59">
            <v>25258</v>
          </cell>
          <cell r="M59" t="str">
            <v>36</v>
          </cell>
          <cell r="P59">
            <v>38544</v>
          </cell>
          <cell r="Q59" t="str">
            <v>0,1</v>
          </cell>
          <cell r="R59" t="str">
            <v>10,7</v>
          </cell>
          <cell r="S59">
            <v>38544</v>
          </cell>
          <cell r="W59">
            <v>1</v>
          </cell>
          <cell r="X59" t="str">
            <v>DJ001</v>
          </cell>
          <cell r="Y59" t="str">
            <v>Credit Analyst - TBA</v>
          </cell>
          <cell r="Z59" t="str">
            <v>P250</v>
          </cell>
          <cell r="AA59" t="str">
            <v>C174</v>
          </cell>
          <cell r="AB59" t="str">
            <v>i. Bachelor's Degree or equiv</v>
          </cell>
          <cell r="AC59" t="str">
            <v>S6905987B</v>
          </cell>
          <cell r="AD59" t="str">
            <v>Male</v>
          </cell>
          <cell r="AE59" t="str">
            <v>Batt. Rd 7th flr</v>
          </cell>
          <cell r="AF59" t="str">
            <v>Local</v>
          </cell>
          <cell r="AG59" t="str">
            <v>Employee</v>
          </cell>
          <cell r="AH59">
            <v>1</v>
          </cell>
          <cell r="AI59" t="str">
            <v>Month</v>
          </cell>
          <cell r="AJ59" t="str">
            <v>0109142039</v>
          </cell>
          <cell r="AK59" t="str">
            <v>1157239</v>
          </cell>
          <cell r="AL59" t="str">
            <v>Thng,Cheok Khoon Charlotte</v>
          </cell>
          <cell r="AP59">
            <v>0</v>
          </cell>
          <cell r="AQ59">
            <v>96000</v>
          </cell>
        </row>
        <row r="60">
          <cell r="A60">
            <v>1177923</v>
          </cell>
          <cell r="B60" t="str">
            <v>Binte Saadon,Asmahwaty</v>
          </cell>
          <cell r="C60" t="str">
            <v>Consumer Banking</v>
          </cell>
          <cell r="D60" t="str">
            <v>BRDB-Branch Banking</v>
          </cell>
          <cell r="E60" t="str">
            <v>Customer Assistant</v>
          </cell>
          <cell r="F60" t="str">
            <v>CL5</v>
          </cell>
          <cell r="I60" t="str">
            <v>1422800</v>
          </cell>
          <cell r="J60" t="str">
            <v>CL</v>
          </cell>
          <cell r="K60" t="str">
            <v>Ho,Pauline</v>
          </cell>
          <cell r="L60">
            <v>30143</v>
          </cell>
          <cell r="M60" t="str">
            <v>23</v>
          </cell>
          <cell r="O60" t="str">
            <v>4C</v>
          </cell>
          <cell r="P60">
            <v>38138</v>
          </cell>
          <cell r="Q60" t="str">
            <v>1,3</v>
          </cell>
          <cell r="R60" t="str">
            <v>3,7</v>
          </cell>
          <cell r="S60">
            <v>38138</v>
          </cell>
          <cell r="V60">
            <v>38503</v>
          </cell>
          <cell r="W60">
            <v>1</v>
          </cell>
          <cell r="X60" t="str">
            <v>J079</v>
          </cell>
          <cell r="Y60" t="str">
            <v>(CB) Customer Service II</v>
          </cell>
          <cell r="Z60" t="str">
            <v>P088</v>
          </cell>
          <cell r="AA60" t="str">
            <v>C015</v>
          </cell>
          <cell r="AB60" t="str">
            <v>d. Secondary</v>
          </cell>
          <cell r="AC60" t="str">
            <v>S8219023F</v>
          </cell>
          <cell r="AD60" t="str">
            <v>Female</v>
          </cell>
          <cell r="AE60" t="str">
            <v>PBTP 5th Floor</v>
          </cell>
          <cell r="AF60" t="str">
            <v>Local</v>
          </cell>
          <cell r="AG60" t="str">
            <v>Employee</v>
          </cell>
          <cell r="AH60">
            <v>1</v>
          </cell>
          <cell r="AI60" t="str">
            <v>Month</v>
          </cell>
          <cell r="AJ60" t="str">
            <v>0109131924</v>
          </cell>
          <cell r="AK60" t="str">
            <v>1153186</v>
          </cell>
          <cell r="AL60" t="str">
            <v>Ang,Pek San</v>
          </cell>
          <cell r="AO60" t="str">
            <v>Too Soon to Classify</v>
          </cell>
          <cell r="AP60" t="str">
            <v>Core Contributor</v>
          </cell>
          <cell r="AQ60">
            <v>15204</v>
          </cell>
        </row>
        <row r="61">
          <cell r="A61">
            <v>1189919</v>
          </cell>
          <cell r="B61" t="str">
            <v>Koh,Li Keng</v>
          </cell>
          <cell r="C61" t="str">
            <v>Human Resources</v>
          </cell>
          <cell r="D61" t="str">
            <v>HR RM - Wholesale Bank</v>
          </cell>
          <cell r="E61" t="str">
            <v>Human Resources Relationship Manager</v>
          </cell>
          <cell r="F61" t="str">
            <v>M19</v>
          </cell>
          <cell r="G61">
            <v>20000</v>
          </cell>
          <cell r="H61" t="str">
            <v>SGD</v>
          </cell>
          <cell r="I61" t="str">
            <v>8242800</v>
          </cell>
          <cell r="J61" t="str">
            <v>NO</v>
          </cell>
          <cell r="K61" t="str">
            <v>Chia,Boon Lee</v>
          </cell>
          <cell r="L61">
            <v>26934</v>
          </cell>
          <cell r="M61" t="str">
            <v>31</v>
          </cell>
          <cell r="P61">
            <v>38498</v>
          </cell>
          <cell r="Q61" t="str">
            <v>0,3</v>
          </cell>
          <cell r="R61" t="str">
            <v>10,4</v>
          </cell>
          <cell r="S61">
            <v>38498</v>
          </cell>
          <cell r="W61">
            <v>1</v>
          </cell>
          <cell r="X61" t="str">
            <v>J022</v>
          </cell>
          <cell r="Y61" t="str">
            <v>HR Org Effectiveness III</v>
          </cell>
          <cell r="Z61" t="str">
            <v>P091</v>
          </cell>
          <cell r="AA61" t="str">
            <v>C156</v>
          </cell>
          <cell r="AB61" t="str">
            <v>i. Bachelor's Degree or equiv</v>
          </cell>
          <cell r="AC61" t="str">
            <v>S7333668F</v>
          </cell>
          <cell r="AD61" t="str">
            <v>Female</v>
          </cell>
          <cell r="AE61" t="str">
            <v>PBTP 10th Floor</v>
          </cell>
          <cell r="AF61" t="str">
            <v>Local</v>
          </cell>
          <cell r="AG61" t="str">
            <v>Employee</v>
          </cell>
          <cell r="AH61">
            <v>1</v>
          </cell>
          <cell r="AI61" t="str">
            <v>Month</v>
          </cell>
          <cell r="AJ61" t="str">
            <v>0109141520</v>
          </cell>
          <cell r="AK61" t="str">
            <v>1151299</v>
          </cell>
          <cell r="AL61" t="str">
            <v>Nasir,Jamal</v>
          </cell>
          <cell r="AP61">
            <v>0</v>
          </cell>
          <cell r="AQ61">
            <v>72000</v>
          </cell>
        </row>
        <row r="62">
          <cell r="A62">
            <v>1179593</v>
          </cell>
          <cell r="B62" t="str">
            <v>Fong,Soo Leng</v>
          </cell>
          <cell r="C62" t="str">
            <v>Consumer Banking</v>
          </cell>
          <cell r="D62" t="str">
            <v>CB Cr.Collec-Admin.&amp; Gen.Mgmt</v>
          </cell>
          <cell r="E62" t="str">
            <v>Officer</v>
          </cell>
          <cell r="F62" t="str">
            <v>Contractor</v>
          </cell>
          <cell r="I62" t="str">
            <v>1831800</v>
          </cell>
          <cell r="J62" t="str">
            <v>NO</v>
          </cell>
          <cell r="K62" t="str">
            <v>Tan,Li Ee Rebecca</v>
          </cell>
          <cell r="L62">
            <v>28124</v>
          </cell>
          <cell r="M62" t="str">
            <v>28</v>
          </cell>
          <cell r="O62" t="str">
            <v>TS</v>
          </cell>
          <cell r="P62">
            <v>38176</v>
          </cell>
          <cell r="Q62" t="str">
            <v>1,1</v>
          </cell>
          <cell r="R62" t="str">
            <v>2,0</v>
          </cell>
          <cell r="S62">
            <v>38176</v>
          </cell>
          <cell r="W62">
            <v>1</v>
          </cell>
          <cell r="X62" t="str">
            <v>J229</v>
          </cell>
          <cell r="Y62" t="str">
            <v>(CB) Qual&amp;Proc Mgt I</v>
          </cell>
          <cell r="Z62" t="str">
            <v>P088</v>
          </cell>
          <cell r="AA62" t="str">
            <v>C015</v>
          </cell>
          <cell r="AB62" t="str">
            <v>i. Bachelor's Degree or equiv</v>
          </cell>
          <cell r="AC62" t="str">
            <v>S7642682A</v>
          </cell>
          <cell r="AD62" t="str">
            <v>Female</v>
          </cell>
          <cell r="AE62" t="str">
            <v>Tampines 5th flr</v>
          </cell>
          <cell r="AF62" t="str">
            <v>Local</v>
          </cell>
          <cell r="AG62" t="str">
            <v>Direct Contractor</v>
          </cell>
          <cell r="AH62">
            <v>1</v>
          </cell>
          <cell r="AI62" t="str">
            <v>Month</v>
          </cell>
          <cell r="AJ62" t="str">
            <v>0109133005</v>
          </cell>
          <cell r="AK62" t="str">
            <v>1118716</v>
          </cell>
          <cell r="AL62" t="str">
            <v>Ang,Pek San</v>
          </cell>
          <cell r="AP62">
            <v>0</v>
          </cell>
          <cell r="AQ62">
            <v>21600</v>
          </cell>
        </row>
        <row r="63">
          <cell r="A63">
            <v>1144122</v>
          </cell>
          <cell r="B63" t="str">
            <v>Tan,Choon Hin</v>
          </cell>
          <cell r="C63" t="str">
            <v>Consumer Banking</v>
          </cell>
          <cell r="D63" t="str">
            <v>CB Credit-Admin. &amp; Mgmt.-Reg</v>
          </cell>
          <cell r="E63" t="str">
            <v>Regional Credit Officer</v>
          </cell>
          <cell r="F63" t="str">
            <v>B3</v>
          </cell>
          <cell r="G63">
            <v>700500</v>
          </cell>
          <cell r="H63" t="str">
            <v>HKD</v>
          </cell>
          <cell r="I63" t="str">
            <v>1811901</v>
          </cell>
          <cell r="J63" t="str">
            <v>IO</v>
          </cell>
          <cell r="K63" t="str">
            <v>Carlson,Michael William</v>
          </cell>
          <cell r="L63">
            <v>26360</v>
          </cell>
          <cell r="M63" t="str">
            <v>33</v>
          </cell>
          <cell r="N63" t="str">
            <v>2B</v>
          </cell>
          <cell r="O63" t="str">
            <v>1B</v>
          </cell>
          <cell r="P63">
            <v>36982</v>
          </cell>
          <cell r="Q63" t="str">
            <v>4,5</v>
          </cell>
          <cell r="R63" t="str">
            <v>4,0</v>
          </cell>
          <cell r="S63">
            <v>38534</v>
          </cell>
          <cell r="U63">
            <v>37956</v>
          </cell>
          <cell r="V63">
            <v>38565</v>
          </cell>
          <cell r="W63">
            <v>1</v>
          </cell>
          <cell r="X63" t="str">
            <v>J164</v>
          </cell>
          <cell r="Y63" t="str">
            <v>Risk Bus Partner I</v>
          </cell>
          <cell r="Z63" t="str">
            <v>P039</v>
          </cell>
          <cell r="AA63" t="str">
            <v>C015</v>
          </cell>
          <cell r="AB63" t="str">
            <v>k. Post Graduate Degree</v>
          </cell>
          <cell r="AC63" t="str">
            <v>S7209664I</v>
          </cell>
          <cell r="AD63" t="str">
            <v>Male</v>
          </cell>
          <cell r="AE63" t="str">
            <v>PBTP 9th Floor</v>
          </cell>
          <cell r="AF63" t="str">
            <v>Assignee</v>
          </cell>
          <cell r="AG63" t="str">
            <v>Employee</v>
          </cell>
          <cell r="AH63">
            <v>1</v>
          </cell>
          <cell r="AI63" t="str">
            <v>Month</v>
          </cell>
          <cell r="AK63" t="str">
            <v>1177146</v>
          </cell>
          <cell r="AL63" t="str">
            <v>Ang,Pek San</v>
          </cell>
          <cell r="AM63" t="str">
            <v>H3 - S</v>
          </cell>
          <cell r="AN63" t="str">
            <v>H3 - S</v>
          </cell>
          <cell r="AO63" t="str">
            <v>H3 - S</v>
          </cell>
          <cell r="AP63" t="str">
            <v>H3 - S</v>
          </cell>
          <cell r="AQ63">
            <v>720</v>
          </cell>
        </row>
        <row r="64">
          <cell r="A64">
            <v>1118439</v>
          </cell>
          <cell r="B64" t="str">
            <v>Sunarti,Bte Rohijan</v>
          </cell>
          <cell r="C64" t="str">
            <v>Consumer Banking</v>
          </cell>
          <cell r="D64" t="str">
            <v>Payments &amp; Reconciliation</v>
          </cell>
          <cell r="E64" t="str">
            <v>Customer Service Assistant</v>
          </cell>
          <cell r="F64" t="str">
            <v>CL5</v>
          </cell>
          <cell r="I64" t="str">
            <v>1722800</v>
          </cell>
          <cell r="J64" t="str">
            <v>CL</v>
          </cell>
          <cell r="K64" t="str">
            <v>Sim,Kok Kwong William</v>
          </cell>
          <cell r="L64">
            <v>25763</v>
          </cell>
          <cell r="M64" t="str">
            <v>35</v>
          </cell>
          <cell r="N64" t="str">
            <v>3C</v>
          </cell>
          <cell r="O64" t="str">
            <v>3B</v>
          </cell>
          <cell r="P64">
            <v>35745</v>
          </cell>
          <cell r="Q64" t="str">
            <v>7,9</v>
          </cell>
          <cell r="R64" t="str">
            <v>8,5</v>
          </cell>
          <cell r="S64">
            <v>35745</v>
          </cell>
          <cell r="V64">
            <v>38353</v>
          </cell>
          <cell r="W64">
            <v>1</v>
          </cell>
          <cell r="X64" t="str">
            <v>J089</v>
          </cell>
          <cell r="Y64" t="str">
            <v>(OPS) Trans Proc III</v>
          </cell>
          <cell r="Z64" t="str">
            <v>P088</v>
          </cell>
          <cell r="AA64" t="str">
            <v>C015</v>
          </cell>
          <cell r="AB64" t="str">
            <v>e. Higher Secondary</v>
          </cell>
          <cell r="AC64" t="str">
            <v>S7022766E</v>
          </cell>
          <cell r="AD64" t="str">
            <v>Female</v>
          </cell>
          <cell r="AE64" t="str">
            <v>Tampines 4th flr</v>
          </cell>
          <cell r="AF64" t="str">
            <v>Local</v>
          </cell>
          <cell r="AG64" t="str">
            <v>Employee</v>
          </cell>
          <cell r="AH64">
            <v>1</v>
          </cell>
          <cell r="AI64" t="str">
            <v>Month</v>
          </cell>
          <cell r="AJ64" t="str">
            <v>0109772326</v>
          </cell>
          <cell r="AK64" t="str">
            <v>1116235</v>
          </cell>
          <cell r="AL64" t="str">
            <v>Ang,Pek San</v>
          </cell>
          <cell r="AM64" t="str">
            <v>Core Contributor</v>
          </cell>
          <cell r="AN64" t="str">
            <v>Core Contributor</v>
          </cell>
          <cell r="AO64" t="str">
            <v>Core Contributor</v>
          </cell>
          <cell r="AP64" t="str">
            <v>Core Contributor</v>
          </cell>
          <cell r="AQ64">
            <v>23496</v>
          </cell>
        </row>
        <row r="65">
          <cell r="A65">
            <v>1148001</v>
          </cell>
          <cell r="B65" t="str">
            <v>Long,Shiyi Jean</v>
          </cell>
          <cell r="C65" t="str">
            <v>Consumer Banking</v>
          </cell>
          <cell r="D65" t="str">
            <v>Clearing Unit</v>
          </cell>
          <cell r="E65" t="str">
            <v>Customer Service Assistant</v>
          </cell>
          <cell r="F65" t="str">
            <v>CL5</v>
          </cell>
          <cell r="I65" t="str">
            <v>1725800</v>
          </cell>
          <cell r="J65" t="str">
            <v>CL</v>
          </cell>
          <cell r="K65" t="str">
            <v>Tang,Wei En</v>
          </cell>
          <cell r="L65">
            <v>30249</v>
          </cell>
          <cell r="M65" t="str">
            <v>22</v>
          </cell>
          <cell r="N65" t="str">
            <v>2B</v>
          </cell>
          <cell r="O65" t="str">
            <v>2B</v>
          </cell>
          <cell r="P65">
            <v>36815</v>
          </cell>
          <cell r="Q65" t="str">
            <v>4,10</v>
          </cell>
          <cell r="R65" t="str">
            <v>,</v>
          </cell>
          <cell r="S65">
            <v>36815</v>
          </cell>
          <cell r="V65">
            <v>38353</v>
          </cell>
          <cell r="W65">
            <v>1</v>
          </cell>
          <cell r="X65" t="str">
            <v>J089</v>
          </cell>
          <cell r="Y65" t="str">
            <v>(OPS) Trans Proc III</v>
          </cell>
          <cell r="Z65" t="str">
            <v>P088</v>
          </cell>
          <cell r="AA65" t="str">
            <v>C015</v>
          </cell>
          <cell r="AB65" t="str">
            <v>g. 2nd Level Vocational Qual.</v>
          </cell>
          <cell r="AC65" t="str">
            <v>S8236633D</v>
          </cell>
          <cell r="AD65" t="str">
            <v>Female</v>
          </cell>
          <cell r="AE65" t="str">
            <v>Tampines 4th flr</v>
          </cell>
          <cell r="AF65" t="str">
            <v>Local</v>
          </cell>
          <cell r="AG65" t="str">
            <v>Employee</v>
          </cell>
          <cell r="AH65">
            <v>1</v>
          </cell>
          <cell r="AI65" t="str">
            <v>Month</v>
          </cell>
          <cell r="AJ65" t="str">
            <v>0122568052</v>
          </cell>
          <cell r="AK65" t="str">
            <v>1116489</v>
          </cell>
          <cell r="AL65" t="str">
            <v>Ang,Pek San</v>
          </cell>
          <cell r="AM65" t="str">
            <v>Core Contributor</v>
          </cell>
          <cell r="AN65" t="str">
            <v>Core Contributor</v>
          </cell>
          <cell r="AO65" t="str">
            <v>Core Contributor</v>
          </cell>
          <cell r="AP65" t="str">
            <v>Core Contributor</v>
          </cell>
          <cell r="AQ65">
            <v>14976</v>
          </cell>
        </row>
        <row r="66">
          <cell r="A66">
            <v>1116991</v>
          </cell>
          <cell r="B66" t="str">
            <v>Chan,Yoke Chun</v>
          </cell>
          <cell r="C66" t="str">
            <v>Consumer Banking</v>
          </cell>
          <cell r="D66" t="str">
            <v>Clearing Unit</v>
          </cell>
          <cell r="E66" t="str">
            <v>Snr Customer Service Assistant</v>
          </cell>
          <cell r="F66" t="str">
            <v>CL4</v>
          </cell>
          <cell r="I66" t="str">
            <v>1725800</v>
          </cell>
          <cell r="J66" t="str">
            <v>CL</v>
          </cell>
          <cell r="K66" t="str">
            <v>Tang,Wei En</v>
          </cell>
          <cell r="L66">
            <v>24719</v>
          </cell>
          <cell r="M66" t="str">
            <v>38</v>
          </cell>
          <cell r="N66" t="str">
            <v>2B</v>
          </cell>
          <cell r="O66" t="str">
            <v>2B</v>
          </cell>
          <cell r="P66">
            <v>34155</v>
          </cell>
          <cell r="Q66" t="str">
            <v>12,2</v>
          </cell>
          <cell r="R66" t="str">
            <v>6,1</v>
          </cell>
          <cell r="S66">
            <v>34155</v>
          </cell>
          <cell r="U66">
            <v>36557</v>
          </cell>
          <cell r="V66">
            <v>38353</v>
          </cell>
          <cell r="W66">
            <v>1</v>
          </cell>
          <cell r="X66" t="str">
            <v>J089</v>
          </cell>
          <cell r="Y66" t="str">
            <v>(OPS) Trans Proc III</v>
          </cell>
          <cell r="Z66" t="str">
            <v>P088</v>
          </cell>
          <cell r="AA66" t="str">
            <v>C015</v>
          </cell>
          <cell r="AB66" t="str">
            <v>d. Secondary</v>
          </cell>
          <cell r="AC66" t="str">
            <v>S1795339G</v>
          </cell>
          <cell r="AD66" t="str">
            <v>Female</v>
          </cell>
          <cell r="AE66" t="str">
            <v>Tampines 4th flr</v>
          </cell>
          <cell r="AF66" t="str">
            <v>Local</v>
          </cell>
          <cell r="AG66" t="str">
            <v>Employee</v>
          </cell>
          <cell r="AH66">
            <v>1</v>
          </cell>
          <cell r="AI66" t="str">
            <v>Month</v>
          </cell>
          <cell r="AJ66" t="str">
            <v>0109529197</v>
          </cell>
          <cell r="AK66" t="str">
            <v>1116489</v>
          </cell>
          <cell r="AL66" t="str">
            <v>Ang,Pek San</v>
          </cell>
          <cell r="AM66" t="str">
            <v>Core Contributor</v>
          </cell>
          <cell r="AN66" t="str">
            <v>Core Contributor</v>
          </cell>
          <cell r="AO66" t="str">
            <v>Core Contributor</v>
          </cell>
          <cell r="AP66" t="str">
            <v>Core Contributor</v>
          </cell>
          <cell r="AQ66">
            <v>21552</v>
          </cell>
        </row>
        <row r="67">
          <cell r="A67">
            <v>1117417</v>
          </cell>
          <cell r="B67" t="str">
            <v>Bte Khadri,Khaswana</v>
          </cell>
          <cell r="C67" t="str">
            <v>Consumer Banking</v>
          </cell>
          <cell r="D67" t="str">
            <v>BRDB-Branch Banking-Bedok</v>
          </cell>
          <cell r="E67" t="str">
            <v>Customer Service Assistant</v>
          </cell>
          <cell r="F67" t="str">
            <v>CL5</v>
          </cell>
          <cell r="I67" t="str">
            <v>1422122</v>
          </cell>
          <cell r="J67" t="str">
            <v>CL</v>
          </cell>
          <cell r="K67" t="str">
            <v>Lee,Puey Cher Dorine</v>
          </cell>
          <cell r="L67">
            <v>27771</v>
          </cell>
          <cell r="M67" t="str">
            <v>29</v>
          </cell>
          <cell r="N67" t="str">
            <v>3C</v>
          </cell>
          <cell r="O67" t="str">
            <v>3C</v>
          </cell>
          <cell r="P67">
            <v>34981</v>
          </cell>
          <cell r="Q67" t="str">
            <v>9,10</v>
          </cell>
          <cell r="R67" t="str">
            <v>0,9</v>
          </cell>
          <cell r="S67">
            <v>34981</v>
          </cell>
          <cell r="V67">
            <v>38353</v>
          </cell>
          <cell r="W67">
            <v>1</v>
          </cell>
          <cell r="X67" t="str">
            <v>J216</v>
          </cell>
          <cell r="Y67" t="str">
            <v>(CB) Customer ServiceIII</v>
          </cell>
          <cell r="Z67" t="str">
            <v>P088</v>
          </cell>
          <cell r="AA67" t="str">
            <v>C015</v>
          </cell>
          <cell r="AB67" t="str">
            <v>d. Secondary</v>
          </cell>
          <cell r="AC67" t="str">
            <v>S7601967C</v>
          </cell>
          <cell r="AD67" t="str">
            <v>Female</v>
          </cell>
          <cell r="AE67" t="str">
            <v>Bedok Branch</v>
          </cell>
          <cell r="AF67" t="str">
            <v>Local</v>
          </cell>
          <cell r="AG67" t="str">
            <v>Employee</v>
          </cell>
          <cell r="AH67">
            <v>1</v>
          </cell>
          <cell r="AI67" t="str">
            <v>Month</v>
          </cell>
          <cell r="AJ67" t="str">
            <v>0122562917</v>
          </cell>
          <cell r="AK67" t="str">
            <v>1116431</v>
          </cell>
          <cell r="AL67" t="str">
            <v>Ang,Pek San</v>
          </cell>
          <cell r="AM67" t="str">
            <v>Core Contributor</v>
          </cell>
          <cell r="AN67" t="str">
            <v>Core Contributor</v>
          </cell>
          <cell r="AO67" t="str">
            <v>Core Contributor</v>
          </cell>
          <cell r="AP67" t="str">
            <v>Core Contributor</v>
          </cell>
          <cell r="AQ67">
            <v>19308</v>
          </cell>
        </row>
        <row r="68">
          <cell r="A68">
            <v>1116338</v>
          </cell>
          <cell r="B68" t="str">
            <v>Lee,Hwee Cheong Tony</v>
          </cell>
          <cell r="C68" t="str">
            <v>Consumer Banking</v>
          </cell>
          <cell r="D68" t="str">
            <v>Clearing Unit</v>
          </cell>
          <cell r="E68" t="str">
            <v>Assistant Manager, Customer Service</v>
          </cell>
          <cell r="F68" t="str">
            <v>AO</v>
          </cell>
          <cell r="I68" t="str">
            <v>1725800</v>
          </cell>
          <cell r="J68" t="str">
            <v>AO</v>
          </cell>
          <cell r="K68" t="str">
            <v>Tang,Wei En</v>
          </cell>
          <cell r="L68">
            <v>22323</v>
          </cell>
          <cell r="M68" t="str">
            <v>44</v>
          </cell>
          <cell r="N68" t="str">
            <v>3C</v>
          </cell>
          <cell r="O68" t="str">
            <v>3C</v>
          </cell>
          <cell r="P68">
            <v>29745</v>
          </cell>
          <cell r="Q68" t="str">
            <v>24,2</v>
          </cell>
          <cell r="R68" t="str">
            <v>,</v>
          </cell>
          <cell r="S68">
            <v>29745</v>
          </cell>
          <cell r="U68">
            <v>36708</v>
          </cell>
          <cell r="V68">
            <v>38353</v>
          </cell>
          <cell r="W68">
            <v>1</v>
          </cell>
          <cell r="X68" t="str">
            <v>J216</v>
          </cell>
          <cell r="Y68" t="str">
            <v>(CB) Customer ServiceIII</v>
          </cell>
          <cell r="Z68" t="str">
            <v>P088</v>
          </cell>
          <cell r="AA68" t="str">
            <v>C015</v>
          </cell>
          <cell r="AB68" t="str">
            <v>d. Secondary</v>
          </cell>
          <cell r="AC68" t="str">
            <v>S1472480Z</v>
          </cell>
          <cell r="AD68" t="str">
            <v>Male</v>
          </cell>
          <cell r="AE68" t="str">
            <v>Tampines 4th flr</v>
          </cell>
          <cell r="AF68" t="str">
            <v>Local</v>
          </cell>
          <cell r="AG68" t="str">
            <v>Employee</v>
          </cell>
          <cell r="AH68">
            <v>3</v>
          </cell>
          <cell r="AI68" t="str">
            <v>Month</v>
          </cell>
          <cell r="AJ68" t="str">
            <v>0122513223</v>
          </cell>
          <cell r="AK68" t="str">
            <v>1116489</v>
          </cell>
          <cell r="AL68" t="str">
            <v>Ang,Pek San</v>
          </cell>
          <cell r="AM68" t="str">
            <v>Core Contributor</v>
          </cell>
          <cell r="AN68" t="str">
            <v>Core Contributor</v>
          </cell>
          <cell r="AO68" t="str">
            <v>Core Contributor</v>
          </cell>
          <cell r="AP68" t="str">
            <v>Core Contributor</v>
          </cell>
          <cell r="AQ68">
            <v>33924</v>
          </cell>
        </row>
        <row r="69">
          <cell r="A69">
            <v>1153384</v>
          </cell>
          <cell r="B69" t="str">
            <v>Wong,Chin Yew Doreen</v>
          </cell>
          <cell r="C69" t="str">
            <v>Consumer Banking</v>
          </cell>
          <cell r="D69" t="str">
            <v>Clearing Unit</v>
          </cell>
          <cell r="E69" t="str">
            <v>Customer Service Assistant</v>
          </cell>
          <cell r="F69" t="str">
            <v>CL5</v>
          </cell>
          <cell r="I69" t="str">
            <v>1725800</v>
          </cell>
          <cell r="J69" t="str">
            <v>CL</v>
          </cell>
          <cell r="K69" t="str">
            <v>Tang,Wei En</v>
          </cell>
          <cell r="L69">
            <v>21224</v>
          </cell>
          <cell r="M69" t="str">
            <v>47</v>
          </cell>
          <cell r="N69" t="str">
            <v>3C</v>
          </cell>
          <cell r="O69" t="str">
            <v>3C</v>
          </cell>
          <cell r="P69">
            <v>37116</v>
          </cell>
          <cell r="Q69" t="str">
            <v>4,0</v>
          </cell>
          <cell r="R69" t="str">
            <v>16,0</v>
          </cell>
          <cell r="S69">
            <v>37116</v>
          </cell>
          <cell r="V69">
            <v>38261</v>
          </cell>
          <cell r="W69">
            <v>0.5</v>
          </cell>
          <cell r="X69" t="str">
            <v>J089</v>
          </cell>
          <cell r="Y69" t="str">
            <v>(OPS) Trans Proc III</v>
          </cell>
          <cell r="Z69" t="str">
            <v>P088</v>
          </cell>
          <cell r="AA69" t="str">
            <v>C015</v>
          </cell>
          <cell r="AB69" t="str">
            <v>d. Secondary</v>
          </cell>
          <cell r="AC69" t="str">
            <v>S1327042B</v>
          </cell>
          <cell r="AD69" t="str">
            <v>Female</v>
          </cell>
          <cell r="AE69" t="str">
            <v>Tampines 4th flr</v>
          </cell>
          <cell r="AF69" t="str">
            <v>Local</v>
          </cell>
          <cell r="AG69" t="str">
            <v>Employee</v>
          </cell>
          <cell r="AH69">
            <v>1</v>
          </cell>
          <cell r="AI69" t="str">
            <v>Month</v>
          </cell>
          <cell r="AJ69" t="str">
            <v>0109105265</v>
          </cell>
          <cell r="AK69" t="str">
            <v>1116489</v>
          </cell>
          <cell r="AL69" t="str">
            <v>Ang,Pek San</v>
          </cell>
          <cell r="AM69" t="str">
            <v>Core Contributor</v>
          </cell>
          <cell r="AN69" t="str">
            <v>Core Contributor</v>
          </cell>
          <cell r="AO69" t="str">
            <v>Core Contributor</v>
          </cell>
          <cell r="AP69" t="str">
            <v>Core Contributor</v>
          </cell>
          <cell r="AQ69">
            <v>0</v>
          </cell>
        </row>
        <row r="70">
          <cell r="A70">
            <v>1153720</v>
          </cell>
          <cell r="B70" t="str">
            <v>Lye,Yoke Choon Jessie</v>
          </cell>
          <cell r="C70" t="str">
            <v>Consumer Banking</v>
          </cell>
          <cell r="D70" t="str">
            <v>Payments &amp; Reconciliation</v>
          </cell>
          <cell r="E70" t="str">
            <v>Customer Service Assistant</v>
          </cell>
          <cell r="F70" t="str">
            <v>CL5</v>
          </cell>
          <cell r="I70" t="str">
            <v>1722800</v>
          </cell>
          <cell r="J70" t="str">
            <v>CL</v>
          </cell>
          <cell r="K70" t="str">
            <v>Sim,Kok Kwong William</v>
          </cell>
          <cell r="L70">
            <v>22124</v>
          </cell>
          <cell r="M70" t="str">
            <v>45</v>
          </cell>
          <cell r="N70" t="str">
            <v>3C</v>
          </cell>
          <cell r="O70" t="str">
            <v>3C</v>
          </cell>
          <cell r="P70">
            <v>37137</v>
          </cell>
          <cell r="Q70" t="str">
            <v>4,0</v>
          </cell>
          <cell r="R70" t="str">
            <v>23,3</v>
          </cell>
          <cell r="S70">
            <v>37137</v>
          </cell>
          <cell r="V70">
            <v>38261</v>
          </cell>
          <cell r="W70">
            <v>0.5</v>
          </cell>
          <cell r="X70" t="str">
            <v>J089</v>
          </cell>
          <cell r="Y70" t="str">
            <v>(OPS) Trans Proc III</v>
          </cell>
          <cell r="Z70" t="str">
            <v>P088</v>
          </cell>
          <cell r="AA70" t="str">
            <v>C015</v>
          </cell>
          <cell r="AB70" t="str">
            <v>d. Secondary</v>
          </cell>
          <cell r="AC70" t="str">
            <v>S1416565G</v>
          </cell>
          <cell r="AD70" t="str">
            <v>Female</v>
          </cell>
          <cell r="AE70" t="str">
            <v>Tampines 4th flr</v>
          </cell>
          <cell r="AF70" t="str">
            <v>Local</v>
          </cell>
          <cell r="AG70" t="str">
            <v>Employee</v>
          </cell>
          <cell r="AH70">
            <v>1</v>
          </cell>
          <cell r="AI70" t="str">
            <v>Month</v>
          </cell>
          <cell r="AJ70" t="str">
            <v>0109105931</v>
          </cell>
          <cell r="AK70" t="str">
            <v>1116235</v>
          </cell>
          <cell r="AL70" t="str">
            <v>Ang,Pek San</v>
          </cell>
          <cell r="AM70" t="str">
            <v>Core Contributor</v>
          </cell>
          <cell r="AN70" t="str">
            <v>Core Contributor</v>
          </cell>
          <cell r="AO70" t="str">
            <v>Core Contributor</v>
          </cell>
          <cell r="AP70" t="str">
            <v>Core Contributor</v>
          </cell>
          <cell r="AQ70">
            <v>0</v>
          </cell>
        </row>
        <row r="71">
          <cell r="A71">
            <v>1118032</v>
          </cell>
          <cell r="B71" t="str">
            <v>Ajiman,Fadilah</v>
          </cell>
          <cell r="C71" t="str">
            <v>Client Relationships</v>
          </cell>
          <cell r="D71" t="str">
            <v>Shift Operations</v>
          </cell>
          <cell r="E71" t="str">
            <v>Customer Service Assistant</v>
          </cell>
          <cell r="F71" t="str">
            <v>CL5</v>
          </cell>
          <cell r="I71" t="str">
            <v>4137800</v>
          </cell>
          <cell r="J71" t="str">
            <v>CL</v>
          </cell>
          <cell r="K71" t="str">
            <v>Bin Sanusi,Rashidi</v>
          </cell>
          <cell r="L71">
            <v>26082</v>
          </cell>
          <cell r="M71" t="str">
            <v>34</v>
          </cell>
          <cell r="N71" t="str">
            <v>3C</v>
          </cell>
          <cell r="O71" t="str">
            <v>3B</v>
          </cell>
          <cell r="P71">
            <v>35548</v>
          </cell>
          <cell r="Q71" t="str">
            <v>8,4</v>
          </cell>
          <cell r="R71" t="str">
            <v>6,11</v>
          </cell>
          <cell r="S71">
            <v>35548</v>
          </cell>
          <cell r="V71">
            <v>38353</v>
          </cell>
          <cell r="W71">
            <v>1</v>
          </cell>
          <cell r="X71" t="str">
            <v>J089</v>
          </cell>
          <cell r="Y71" t="str">
            <v>(OPS) Trans Proc III</v>
          </cell>
          <cell r="Z71" t="str">
            <v>P335</v>
          </cell>
          <cell r="AA71" t="str">
            <v>C147</v>
          </cell>
          <cell r="AB71" t="str">
            <v>d. Secondary</v>
          </cell>
          <cell r="AC71" t="str">
            <v>S7118301G</v>
          </cell>
          <cell r="AD71" t="str">
            <v>Female</v>
          </cell>
          <cell r="AE71" t="str">
            <v>Tampines 4th flr</v>
          </cell>
          <cell r="AF71" t="str">
            <v>Local</v>
          </cell>
          <cell r="AG71" t="str">
            <v>Employee</v>
          </cell>
          <cell r="AH71">
            <v>1</v>
          </cell>
          <cell r="AI71" t="str">
            <v>Month</v>
          </cell>
          <cell r="AJ71" t="str">
            <v>0109581881</v>
          </cell>
          <cell r="AK71" t="str">
            <v>1116898</v>
          </cell>
          <cell r="AL71" t="str">
            <v>Chia,Boon Lee</v>
          </cell>
          <cell r="AM71" t="str">
            <v>Core Contributor</v>
          </cell>
          <cell r="AN71" t="str">
            <v>Core Contributor</v>
          </cell>
          <cell r="AO71" t="str">
            <v>Core Contributor</v>
          </cell>
          <cell r="AP71" t="str">
            <v>Core Contributor</v>
          </cell>
          <cell r="AQ71">
            <v>23316</v>
          </cell>
        </row>
        <row r="72">
          <cell r="A72">
            <v>1116048</v>
          </cell>
          <cell r="B72" t="str">
            <v>Chong,Teresa Mimi</v>
          </cell>
          <cell r="C72" t="str">
            <v>Consumer Banking</v>
          </cell>
          <cell r="D72" t="str">
            <v>BRDB-Branch Banking-Batt.Rd</v>
          </cell>
          <cell r="E72" t="str">
            <v>Customer Assistant</v>
          </cell>
          <cell r="F72" t="str">
            <v>CL5</v>
          </cell>
          <cell r="I72" t="str">
            <v>1422100</v>
          </cell>
          <cell r="J72" t="str">
            <v>CL</v>
          </cell>
          <cell r="K72" t="str">
            <v>Chua,Ah Lay Mary</v>
          </cell>
          <cell r="L72">
            <v>18578</v>
          </cell>
          <cell r="M72" t="str">
            <v>54</v>
          </cell>
          <cell r="N72" t="str">
            <v>2C</v>
          </cell>
          <cell r="O72" t="str">
            <v>2C</v>
          </cell>
          <cell r="P72">
            <v>25874</v>
          </cell>
          <cell r="Q72" t="str">
            <v>34,10</v>
          </cell>
          <cell r="R72" t="str">
            <v>,</v>
          </cell>
          <cell r="S72">
            <v>25874</v>
          </cell>
          <cell r="V72">
            <v>38353</v>
          </cell>
          <cell r="W72">
            <v>1</v>
          </cell>
          <cell r="X72" t="str">
            <v>J216</v>
          </cell>
          <cell r="Y72" t="str">
            <v>(CB) Customer ServiceIII</v>
          </cell>
          <cell r="Z72" t="str">
            <v>P088</v>
          </cell>
          <cell r="AA72" t="str">
            <v>C015</v>
          </cell>
          <cell r="AB72" t="str">
            <v>d. Secondary</v>
          </cell>
          <cell r="AC72" t="str">
            <v>S1285970H</v>
          </cell>
          <cell r="AD72" t="str">
            <v>Female</v>
          </cell>
          <cell r="AE72" t="str">
            <v>Batt. Rd Grd flr</v>
          </cell>
          <cell r="AF72" t="str">
            <v>Local</v>
          </cell>
          <cell r="AG72" t="str">
            <v>Employee</v>
          </cell>
          <cell r="AH72">
            <v>1</v>
          </cell>
          <cell r="AI72" t="str">
            <v>Month</v>
          </cell>
          <cell r="AJ72" t="str">
            <v>0109554752</v>
          </cell>
          <cell r="AK72" t="str">
            <v>1116067</v>
          </cell>
          <cell r="AL72" t="str">
            <v>Ang,Pek San</v>
          </cell>
          <cell r="AM72" t="str">
            <v>Core Contributor</v>
          </cell>
          <cell r="AN72" t="str">
            <v>Core Contributor</v>
          </cell>
          <cell r="AO72" t="str">
            <v>Core Contributor</v>
          </cell>
          <cell r="AP72" t="str">
            <v>Core Contributor</v>
          </cell>
          <cell r="AQ72">
            <v>28212</v>
          </cell>
        </row>
        <row r="73">
          <cell r="A73">
            <v>1116112</v>
          </cell>
          <cell r="B73" t="str">
            <v>Retha,Biswas</v>
          </cell>
          <cell r="C73" t="str">
            <v>Property Management</v>
          </cell>
          <cell r="D73" t="str">
            <v>Property Management</v>
          </cell>
          <cell r="E73" t="str">
            <v>Administrative Assistant</v>
          </cell>
          <cell r="F73" t="str">
            <v>CL5</v>
          </cell>
          <cell r="I73" t="str">
            <v>9121800</v>
          </cell>
          <cell r="J73" t="str">
            <v>CL</v>
          </cell>
          <cell r="K73" t="str">
            <v>Tan,Hock Beng Benjamin</v>
          </cell>
          <cell r="L73">
            <v>19905</v>
          </cell>
          <cell r="M73" t="str">
            <v>51</v>
          </cell>
          <cell r="N73" t="str">
            <v>3C</v>
          </cell>
          <cell r="O73" t="str">
            <v>3B</v>
          </cell>
          <cell r="P73">
            <v>26835</v>
          </cell>
          <cell r="Q73" t="str">
            <v>32,2</v>
          </cell>
          <cell r="R73" t="str">
            <v>,</v>
          </cell>
          <cell r="S73">
            <v>26835</v>
          </cell>
          <cell r="V73">
            <v>38353</v>
          </cell>
          <cell r="W73">
            <v>1</v>
          </cell>
          <cell r="X73" t="str">
            <v>J109</v>
          </cell>
          <cell r="Y73" t="str">
            <v>(SH) Sec/Admin III</v>
          </cell>
          <cell r="Z73" t="str">
            <v>P244</v>
          </cell>
          <cell r="AA73" t="str">
            <v>C021</v>
          </cell>
          <cell r="AB73" t="str">
            <v>d. Secondary</v>
          </cell>
          <cell r="AC73" t="str">
            <v>S0219618B</v>
          </cell>
          <cell r="AD73" t="str">
            <v>Female</v>
          </cell>
          <cell r="AE73" t="str">
            <v>Kim Tian Plaza</v>
          </cell>
          <cell r="AF73" t="str">
            <v>Local</v>
          </cell>
          <cell r="AG73" t="str">
            <v>Employee</v>
          </cell>
          <cell r="AH73">
            <v>1</v>
          </cell>
          <cell r="AI73" t="str">
            <v>Month</v>
          </cell>
          <cell r="AJ73" t="str">
            <v>0109513363</v>
          </cell>
          <cell r="AK73" t="str">
            <v>1116458</v>
          </cell>
          <cell r="AL73" t="str">
            <v>Chong,Yin Yin</v>
          </cell>
          <cell r="AM73" t="str">
            <v>Core Contributor</v>
          </cell>
          <cell r="AN73" t="str">
            <v>Core Contributor</v>
          </cell>
          <cell r="AO73" t="str">
            <v>Core Contributor</v>
          </cell>
          <cell r="AP73" t="str">
            <v>Core Contributor</v>
          </cell>
          <cell r="AQ73">
            <v>27924</v>
          </cell>
        </row>
        <row r="74">
          <cell r="A74">
            <v>1000782</v>
          </cell>
          <cell r="B74" t="str">
            <v>Longden,Simon John</v>
          </cell>
          <cell r="C74" t="str">
            <v>Client Relationships</v>
          </cell>
          <cell r="D74" t="str">
            <v>Hd Service Delivery-Trade-Reg</v>
          </cell>
          <cell r="E74" t="str">
            <v>Head - Trade Services &amp; Cash, WB Operations</v>
          </cell>
          <cell r="F74" t="str">
            <v>B3</v>
          </cell>
          <cell r="I74" t="str">
            <v>4171901</v>
          </cell>
          <cell r="J74" t="str">
            <v>IO</v>
          </cell>
          <cell r="K74" t="str">
            <v>Ball,William John</v>
          </cell>
          <cell r="L74">
            <v>23993</v>
          </cell>
          <cell r="M74" t="str">
            <v>40</v>
          </cell>
          <cell r="N74" t="str">
            <v>2B</v>
          </cell>
          <cell r="O74" t="str">
            <v>2A</v>
          </cell>
          <cell r="P74">
            <v>31019</v>
          </cell>
          <cell r="Q74" t="str">
            <v>20,8</v>
          </cell>
          <cell r="R74" t="str">
            <v>,</v>
          </cell>
          <cell r="S74">
            <v>37865</v>
          </cell>
          <cell r="U74">
            <v>38443</v>
          </cell>
          <cell r="V74">
            <v>38443</v>
          </cell>
          <cell r="W74">
            <v>1</v>
          </cell>
          <cell r="X74" t="str">
            <v>J241</v>
          </cell>
          <cell r="Y74" t="str">
            <v>Ops Management II</v>
          </cell>
          <cell r="Z74" t="str">
            <v>P322</v>
          </cell>
          <cell r="AA74" t="str">
            <v>C149</v>
          </cell>
          <cell r="AB74" t="str">
            <v>e. Higher Secondary</v>
          </cell>
          <cell r="AC74" t="str">
            <v>F2438042N</v>
          </cell>
          <cell r="AD74" t="str">
            <v>Male</v>
          </cell>
          <cell r="AE74" t="str">
            <v>Batt. Rd 9th flr</v>
          </cell>
          <cell r="AF74" t="str">
            <v>Assignee</v>
          </cell>
          <cell r="AG74" t="str">
            <v>Employee</v>
          </cell>
          <cell r="AH74">
            <v>3</v>
          </cell>
          <cell r="AI74" t="str">
            <v>Month</v>
          </cell>
          <cell r="AJ74" t="str">
            <v>0109123557</v>
          </cell>
          <cell r="AK74" t="str">
            <v>1140909</v>
          </cell>
          <cell r="AL74" t="str">
            <v>Chia,Boon Lee</v>
          </cell>
          <cell r="AM74" t="str">
            <v>H3 - G</v>
          </cell>
          <cell r="AN74" t="str">
            <v>H3 - S</v>
          </cell>
          <cell r="AO74" t="str">
            <v>H3 - S</v>
          </cell>
          <cell r="AP74" t="str">
            <v>H3 - S</v>
          </cell>
          <cell r="AQ74">
            <v>28689</v>
          </cell>
        </row>
        <row r="75">
          <cell r="A75">
            <v>1151682</v>
          </cell>
          <cell r="B75" t="str">
            <v>Fawcett,Karen</v>
          </cell>
          <cell r="C75" t="str">
            <v>Client Relationships</v>
          </cell>
          <cell r="D75" t="str">
            <v>PS&amp;M Product Mgmt. Head-Reg</v>
          </cell>
          <cell r="E75" t="str">
            <v>Group Head, Transactional Banking</v>
          </cell>
          <cell r="F75" t="str">
            <v>B2</v>
          </cell>
          <cell r="G75">
            <v>290000</v>
          </cell>
          <cell r="H75" t="str">
            <v>USD</v>
          </cell>
          <cell r="I75" t="str">
            <v>4931901</v>
          </cell>
          <cell r="J75" t="str">
            <v>NO</v>
          </cell>
          <cell r="K75" t="str">
            <v>Rees,Alun Michael Guest</v>
          </cell>
          <cell r="L75">
            <v>23001</v>
          </cell>
          <cell r="M75" t="str">
            <v>42</v>
          </cell>
          <cell r="P75">
            <v>36998</v>
          </cell>
          <cell r="Q75" t="str">
            <v>4,4</v>
          </cell>
          <cell r="R75" t="str">
            <v>14,2</v>
          </cell>
          <cell r="S75">
            <v>36998</v>
          </cell>
          <cell r="V75">
            <v>38443</v>
          </cell>
          <cell r="W75">
            <v>1</v>
          </cell>
          <cell r="X75" t="str">
            <v>DJ008</v>
          </cell>
          <cell r="Y75" t="str">
            <v>Global Head - TBA</v>
          </cell>
          <cell r="Z75" t="str">
            <v>P250</v>
          </cell>
          <cell r="AA75" t="str">
            <v>C065</v>
          </cell>
          <cell r="AB75" t="str">
            <v>l. Further Degree</v>
          </cell>
          <cell r="AC75" t="str">
            <v>S2705899Z</v>
          </cell>
          <cell r="AD75" t="str">
            <v>Female</v>
          </cell>
          <cell r="AE75" t="str">
            <v>PBTP 5th Floor</v>
          </cell>
          <cell r="AF75" t="str">
            <v>Local</v>
          </cell>
          <cell r="AG75" t="str">
            <v>Employee</v>
          </cell>
          <cell r="AH75">
            <v>1</v>
          </cell>
          <cell r="AI75" t="str">
            <v>Month</v>
          </cell>
          <cell r="AJ75" t="str">
            <v>0109100204</v>
          </cell>
          <cell r="AK75" t="str">
            <v>1001049</v>
          </cell>
          <cell r="AL75" t="str">
            <v>Thng,Cheok Khoon Charlotte</v>
          </cell>
          <cell r="AQ75">
            <v>570420</v>
          </cell>
        </row>
        <row r="76">
          <cell r="A76">
            <v>1117509</v>
          </cell>
          <cell r="B76" t="str">
            <v>Leong,Yin Fang Jennifer</v>
          </cell>
          <cell r="C76" t="str">
            <v>Consumer Banking</v>
          </cell>
          <cell r="D76" t="str">
            <v>BRDB-Br. Banking-South Bridge</v>
          </cell>
          <cell r="E76" t="str">
            <v>Customer Assistant</v>
          </cell>
          <cell r="F76" t="str">
            <v>CL5</v>
          </cell>
          <cell r="I76" t="str">
            <v>1422104</v>
          </cell>
          <cell r="J76" t="str">
            <v>CL</v>
          </cell>
          <cell r="K76" t="str">
            <v>Poh,Lay Hua Pauline</v>
          </cell>
          <cell r="L76">
            <v>28740</v>
          </cell>
          <cell r="M76" t="str">
            <v>27</v>
          </cell>
          <cell r="N76" t="str">
            <v>3C</v>
          </cell>
          <cell r="O76" t="str">
            <v>2B</v>
          </cell>
          <cell r="P76">
            <v>35149</v>
          </cell>
          <cell r="Q76" t="str">
            <v>9,5</v>
          </cell>
          <cell r="R76" t="str">
            <v>0,5</v>
          </cell>
          <cell r="S76">
            <v>35149</v>
          </cell>
          <cell r="V76">
            <v>38353</v>
          </cell>
          <cell r="W76">
            <v>1</v>
          </cell>
          <cell r="X76" t="str">
            <v>J216</v>
          </cell>
          <cell r="Y76" t="str">
            <v>(CB) Customer ServiceIII</v>
          </cell>
          <cell r="Z76" t="str">
            <v>P088</v>
          </cell>
          <cell r="AA76" t="str">
            <v>C015</v>
          </cell>
          <cell r="AB76" t="str">
            <v>e. Higher Secondary</v>
          </cell>
          <cell r="AC76" t="str">
            <v>S7825601Z</v>
          </cell>
          <cell r="AD76" t="str">
            <v>Female</v>
          </cell>
          <cell r="AE76" t="str">
            <v>South Bridge Br.</v>
          </cell>
          <cell r="AF76" t="str">
            <v>Local</v>
          </cell>
          <cell r="AG76" t="str">
            <v>Employee</v>
          </cell>
          <cell r="AH76">
            <v>1</v>
          </cell>
          <cell r="AI76" t="str">
            <v>Month</v>
          </cell>
          <cell r="AJ76" t="str">
            <v>0122561813</v>
          </cell>
          <cell r="AK76" t="str">
            <v>1116153</v>
          </cell>
          <cell r="AL76" t="str">
            <v>Ang,Pek San</v>
          </cell>
          <cell r="AM76" t="str">
            <v>Core Contributor</v>
          </cell>
          <cell r="AN76" t="str">
            <v>Core Contributor</v>
          </cell>
          <cell r="AO76" t="str">
            <v>Core Contributor</v>
          </cell>
          <cell r="AP76" t="str">
            <v>Core Contributor</v>
          </cell>
          <cell r="AQ76">
            <v>17868</v>
          </cell>
        </row>
        <row r="77">
          <cell r="A77">
            <v>1117921</v>
          </cell>
          <cell r="B77" t="str">
            <v>Wong,Foong Chiew Candy</v>
          </cell>
          <cell r="C77" t="str">
            <v>Consumer Banking</v>
          </cell>
          <cell r="D77" t="str">
            <v>BRDB-Branch Banking</v>
          </cell>
          <cell r="E77" t="str">
            <v>Customer Assistant</v>
          </cell>
          <cell r="F77" t="str">
            <v>CL5</v>
          </cell>
          <cell r="I77" t="str">
            <v>1422800</v>
          </cell>
          <cell r="J77" t="str">
            <v>CL</v>
          </cell>
          <cell r="K77" t="str">
            <v>Ho,Pauline</v>
          </cell>
          <cell r="L77">
            <v>27663</v>
          </cell>
          <cell r="M77" t="str">
            <v>29</v>
          </cell>
          <cell r="N77" t="str">
            <v>3C</v>
          </cell>
          <cell r="O77" t="str">
            <v>3B</v>
          </cell>
          <cell r="P77">
            <v>35485</v>
          </cell>
          <cell r="Q77" t="str">
            <v>8,6</v>
          </cell>
          <cell r="R77" t="str">
            <v>3,9</v>
          </cell>
          <cell r="S77">
            <v>35485</v>
          </cell>
          <cell r="V77">
            <v>38353</v>
          </cell>
          <cell r="W77">
            <v>1</v>
          </cell>
          <cell r="X77" t="str">
            <v>J216</v>
          </cell>
          <cell r="Y77" t="str">
            <v>(CB) Customer ServiceIII</v>
          </cell>
          <cell r="Z77" t="str">
            <v>P088</v>
          </cell>
          <cell r="AA77" t="str">
            <v>C015</v>
          </cell>
          <cell r="AB77" t="str">
            <v>d. Secondary</v>
          </cell>
          <cell r="AC77" t="str">
            <v>S7528044J</v>
          </cell>
          <cell r="AD77" t="str">
            <v>Female</v>
          </cell>
          <cell r="AE77" t="str">
            <v>PBTP 5th Floor</v>
          </cell>
          <cell r="AF77" t="str">
            <v>Local</v>
          </cell>
          <cell r="AG77" t="str">
            <v>Employee</v>
          </cell>
          <cell r="AH77">
            <v>1</v>
          </cell>
          <cell r="AI77" t="str">
            <v>Month</v>
          </cell>
          <cell r="AJ77" t="str">
            <v>0109854985</v>
          </cell>
          <cell r="AK77" t="str">
            <v>1153186</v>
          </cell>
          <cell r="AL77" t="str">
            <v>Ang,Pek San</v>
          </cell>
          <cell r="AM77" t="str">
            <v>Core Contributor</v>
          </cell>
          <cell r="AN77" t="str">
            <v>Core Contributor</v>
          </cell>
          <cell r="AO77" t="str">
            <v>Core Contributor</v>
          </cell>
          <cell r="AP77" t="str">
            <v>Core Contributor</v>
          </cell>
          <cell r="AQ77">
            <v>20424</v>
          </cell>
        </row>
        <row r="78">
          <cell r="A78">
            <v>1119010</v>
          </cell>
          <cell r="B78" t="str">
            <v>Peh,Teck Meng Wilson</v>
          </cell>
          <cell r="C78" t="str">
            <v>Consumer Banking</v>
          </cell>
          <cell r="D78" t="str">
            <v>Visa / Merchant Settlement</v>
          </cell>
          <cell r="E78" t="str">
            <v>Assistant Officer</v>
          </cell>
          <cell r="F78" t="str">
            <v>AO</v>
          </cell>
          <cell r="I78" t="str">
            <v>1741800</v>
          </cell>
          <cell r="J78" t="str">
            <v>AO</v>
          </cell>
          <cell r="K78" t="str">
            <v>Yap,Soon Chuang Angeline</v>
          </cell>
          <cell r="L78">
            <v>26180</v>
          </cell>
          <cell r="M78" t="str">
            <v>34</v>
          </cell>
          <cell r="N78" t="str">
            <v>3C</v>
          </cell>
          <cell r="O78" t="str">
            <v>3B</v>
          </cell>
          <cell r="P78">
            <v>35949</v>
          </cell>
          <cell r="Q78" t="str">
            <v>7,3</v>
          </cell>
          <cell r="R78" t="str">
            <v>6,1</v>
          </cell>
          <cell r="S78">
            <v>35949</v>
          </cell>
          <cell r="V78">
            <v>38353</v>
          </cell>
          <cell r="W78">
            <v>1</v>
          </cell>
          <cell r="X78" t="str">
            <v>J089</v>
          </cell>
          <cell r="Y78" t="str">
            <v>(OPS) Trans Proc III</v>
          </cell>
          <cell r="Z78" t="str">
            <v>P038</v>
          </cell>
          <cell r="AA78" t="str">
            <v>C015</v>
          </cell>
          <cell r="AB78" t="str">
            <v>d. Secondary</v>
          </cell>
          <cell r="AC78" t="str">
            <v>S7130700Z</v>
          </cell>
          <cell r="AD78" t="str">
            <v>Male</v>
          </cell>
          <cell r="AE78" t="str">
            <v>Tampines 5th flr</v>
          </cell>
          <cell r="AF78" t="str">
            <v>Local</v>
          </cell>
          <cell r="AG78" t="str">
            <v>Employee</v>
          </cell>
          <cell r="AH78">
            <v>1</v>
          </cell>
          <cell r="AI78" t="str">
            <v>Month</v>
          </cell>
          <cell r="AJ78" t="str">
            <v>0109739388</v>
          </cell>
          <cell r="AK78" t="str">
            <v>1116460</v>
          </cell>
          <cell r="AL78" t="str">
            <v>Ang,Pek San</v>
          </cell>
          <cell r="AM78" t="str">
            <v>Core Contributor</v>
          </cell>
          <cell r="AN78" t="str">
            <v>Core Contributor</v>
          </cell>
          <cell r="AO78" t="str">
            <v>Core Contributor</v>
          </cell>
          <cell r="AP78" t="str">
            <v>Core Contributor</v>
          </cell>
          <cell r="AQ78">
            <v>29892</v>
          </cell>
        </row>
        <row r="79">
          <cell r="A79">
            <v>1117452</v>
          </cell>
          <cell r="B79" t="str">
            <v>Oh,Ah Guat</v>
          </cell>
          <cell r="C79" t="str">
            <v>Finance</v>
          </cell>
          <cell r="D79" t="str">
            <v>Finance - Technology-Reg</v>
          </cell>
          <cell r="E79" t="str">
            <v>Snr Mgr, Business Finance</v>
          </cell>
          <cell r="F79" t="str">
            <v>M23</v>
          </cell>
          <cell r="G79">
            <v>35000</v>
          </cell>
          <cell r="H79" t="str">
            <v>SGD</v>
          </cell>
          <cell r="I79" t="str">
            <v>8161901</v>
          </cell>
          <cell r="J79" t="str">
            <v>NO</v>
          </cell>
          <cell r="K79" t="str">
            <v>Varadachari,Giridhar Srinivasaraghava</v>
          </cell>
          <cell r="L79">
            <v>26211</v>
          </cell>
          <cell r="M79" t="str">
            <v>33</v>
          </cell>
          <cell r="N79" t="str">
            <v>1B</v>
          </cell>
          <cell r="O79" t="str">
            <v>2B</v>
          </cell>
          <cell r="P79">
            <v>36528</v>
          </cell>
          <cell r="Q79" t="str">
            <v>5,7</v>
          </cell>
          <cell r="R79" t="str">
            <v>2,6</v>
          </cell>
          <cell r="S79">
            <v>35059</v>
          </cell>
          <cell r="T79">
            <v>36528</v>
          </cell>
          <cell r="U79">
            <v>38443</v>
          </cell>
          <cell r="V79">
            <v>38443</v>
          </cell>
          <cell r="W79">
            <v>1</v>
          </cell>
          <cell r="X79" t="str">
            <v>J018</v>
          </cell>
          <cell r="Y79" t="str">
            <v>(FIN) Bus Partner III</v>
          </cell>
          <cell r="Z79" t="str">
            <v>P059</v>
          </cell>
          <cell r="AA79" t="str">
            <v>C156</v>
          </cell>
          <cell r="AB79" t="str">
            <v>k. Post Graduate Degree</v>
          </cell>
          <cell r="AC79" t="str">
            <v>S7135275G</v>
          </cell>
          <cell r="AD79" t="str">
            <v>Female</v>
          </cell>
          <cell r="AE79" t="str">
            <v>PBTP 10th Floor</v>
          </cell>
          <cell r="AF79" t="str">
            <v>Local</v>
          </cell>
          <cell r="AG79" t="str">
            <v>Employee</v>
          </cell>
          <cell r="AH79">
            <v>1</v>
          </cell>
          <cell r="AI79" t="str">
            <v>Month</v>
          </cell>
          <cell r="AJ79" t="str">
            <v>0109718577</v>
          </cell>
          <cell r="AK79" t="str">
            <v>1013608</v>
          </cell>
          <cell r="AL79" t="str">
            <v>Chong,Yin Yin</v>
          </cell>
          <cell r="AM79" t="str">
            <v>Core Contributor</v>
          </cell>
          <cell r="AN79" t="str">
            <v>H4 - S</v>
          </cell>
          <cell r="AO79" t="str">
            <v>Critical Resource</v>
          </cell>
          <cell r="AP79" t="str">
            <v>Critical Resource</v>
          </cell>
          <cell r="AQ79">
            <v>156000</v>
          </cell>
        </row>
        <row r="80">
          <cell r="A80">
            <v>1116230</v>
          </cell>
          <cell r="B80" t="str">
            <v>Tay,Hui Kiang Florence</v>
          </cell>
          <cell r="C80" t="str">
            <v>Consumer Banking</v>
          </cell>
          <cell r="D80" t="str">
            <v>BRDB-Br. Banking-Scotts Mall</v>
          </cell>
          <cell r="E80" t="str">
            <v>Customer Assistant</v>
          </cell>
          <cell r="F80" t="str">
            <v>CL4</v>
          </cell>
          <cell r="I80" t="str">
            <v>1422102</v>
          </cell>
          <cell r="J80" t="str">
            <v>CL</v>
          </cell>
          <cell r="K80" t="str">
            <v>Seet,Ann Lye Austin</v>
          </cell>
          <cell r="L80">
            <v>21264</v>
          </cell>
          <cell r="M80" t="str">
            <v>47</v>
          </cell>
          <cell r="N80" t="str">
            <v>1B</v>
          </cell>
          <cell r="O80" t="str">
            <v>1B</v>
          </cell>
          <cell r="P80">
            <v>28254</v>
          </cell>
          <cell r="Q80" t="str">
            <v>28,3</v>
          </cell>
          <cell r="R80" t="str">
            <v>,</v>
          </cell>
          <cell r="S80">
            <v>28254</v>
          </cell>
          <cell r="V80">
            <v>38353</v>
          </cell>
          <cell r="W80">
            <v>1</v>
          </cell>
          <cell r="X80" t="str">
            <v>J216</v>
          </cell>
          <cell r="Y80" t="str">
            <v>(CB) Customer ServiceIII</v>
          </cell>
          <cell r="Z80" t="str">
            <v>P088</v>
          </cell>
          <cell r="AA80" t="str">
            <v>C015</v>
          </cell>
          <cell r="AB80" t="str">
            <v>e. Higher Secondary</v>
          </cell>
          <cell r="AC80" t="str">
            <v>S1331885I</v>
          </cell>
          <cell r="AD80" t="str">
            <v>Female</v>
          </cell>
          <cell r="AE80" t="str">
            <v>Scotts Branch</v>
          </cell>
          <cell r="AF80" t="str">
            <v>Local</v>
          </cell>
          <cell r="AG80" t="str">
            <v>Employee</v>
          </cell>
          <cell r="AH80">
            <v>1</v>
          </cell>
          <cell r="AI80" t="str">
            <v>Month</v>
          </cell>
          <cell r="AJ80" t="str">
            <v>0109808304</v>
          </cell>
          <cell r="AK80" t="str">
            <v>1116258</v>
          </cell>
          <cell r="AL80" t="str">
            <v>Ang,Pek San</v>
          </cell>
          <cell r="AM80" t="str">
            <v>Core Contributor</v>
          </cell>
          <cell r="AN80" t="str">
            <v>Core Contributor</v>
          </cell>
          <cell r="AO80" t="str">
            <v>Core Contributor</v>
          </cell>
          <cell r="AP80" t="str">
            <v>Core Contributor</v>
          </cell>
          <cell r="AQ80">
            <v>32544</v>
          </cell>
        </row>
        <row r="81">
          <cell r="A81">
            <v>1117216</v>
          </cell>
          <cell r="B81" t="str">
            <v>Tan,Yen Pau</v>
          </cell>
          <cell r="C81" t="str">
            <v>Client Relationships</v>
          </cell>
          <cell r="D81" t="str">
            <v>Customer Service &amp; Call Center</v>
          </cell>
          <cell r="E81" t="str">
            <v>Customer Service Officer</v>
          </cell>
          <cell r="F81" t="str">
            <v>AO</v>
          </cell>
          <cell r="I81" t="str">
            <v>4112800</v>
          </cell>
          <cell r="J81" t="str">
            <v>AO</v>
          </cell>
          <cell r="K81" t="str">
            <v>Lum,Yuet Sim Dawn</v>
          </cell>
          <cell r="L81">
            <v>26217</v>
          </cell>
          <cell r="M81" t="str">
            <v>33</v>
          </cell>
          <cell r="N81" t="str">
            <v>2B</v>
          </cell>
          <cell r="O81" t="str">
            <v>3B</v>
          </cell>
          <cell r="P81">
            <v>34681</v>
          </cell>
          <cell r="Q81" t="str">
            <v>10,8</v>
          </cell>
          <cell r="R81" t="str">
            <v>1,11</v>
          </cell>
          <cell r="S81">
            <v>34681</v>
          </cell>
          <cell r="U81">
            <v>36220</v>
          </cell>
          <cell r="V81">
            <v>38353</v>
          </cell>
          <cell r="W81">
            <v>1</v>
          </cell>
          <cell r="X81" t="str">
            <v>J245</v>
          </cell>
          <cell r="Y81" t="str">
            <v>Ops Customer Service III</v>
          </cell>
          <cell r="Z81" t="str">
            <v>P322</v>
          </cell>
          <cell r="AA81" t="str">
            <v>C147</v>
          </cell>
          <cell r="AB81" t="str">
            <v>d. Secondary</v>
          </cell>
          <cell r="AC81" t="str">
            <v>S7136786Z</v>
          </cell>
          <cell r="AD81" t="str">
            <v>Male</v>
          </cell>
          <cell r="AE81" t="str">
            <v>Bedok South</v>
          </cell>
          <cell r="AF81" t="str">
            <v>Local</v>
          </cell>
          <cell r="AG81" t="str">
            <v>Employee</v>
          </cell>
          <cell r="AH81">
            <v>3</v>
          </cell>
          <cell r="AI81" t="str">
            <v>Month</v>
          </cell>
          <cell r="AJ81" t="str">
            <v>0122557794</v>
          </cell>
          <cell r="AK81" t="str">
            <v>1116917</v>
          </cell>
          <cell r="AL81" t="str">
            <v>Chia,Boon Lee</v>
          </cell>
          <cell r="AM81" t="str">
            <v>Core Contributor</v>
          </cell>
          <cell r="AN81" t="str">
            <v>Core Contributor</v>
          </cell>
          <cell r="AO81" t="str">
            <v>Core Contributor</v>
          </cell>
          <cell r="AP81" t="str">
            <v>Core Contributor</v>
          </cell>
          <cell r="AQ81">
            <v>29892</v>
          </cell>
        </row>
        <row r="82">
          <cell r="A82">
            <v>1143534</v>
          </cell>
          <cell r="B82" t="str">
            <v>Tay,Mei Ling</v>
          </cell>
          <cell r="C82" t="str">
            <v>Consumer Banking</v>
          </cell>
          <cell r="D82" t="str">
            <v>Visa / Merchant Settlement</v>
          </cell>
          <cell r="E82" t="str">
            <v>Customer Service Assistant</v>
          </cell>
          <cell r="F82" t="str">
            <v>CL5</v>
          </cell>
          <cell r="I82" t="str">
            <v>1741800</v>
          </cell>
          <cell r="J82" t="str">
            <v>CL</v>
          </cell>
          <cell r="K82" t="str">
            <v>Yap,Soon Chuang Angeline</v>
          </cell>
          <cell r="L82">
            <v>28864</v>
          </cell>
          <cell r="M82" t="str">
            <v>26</v>
          </cell>
          <cell r="N82" t="str">
            <v>3B</v>
          </cell>
          <cell r="O82" t="str">
            <v>3C</v>
          </cell>
          <cell r="P82">
            <v>36661</v>
          </cell>
          <cell r="Q82" t="str">
            <v>5,3</v>
          </cell>
          <cell r="R82" t="str">
            <v>2,6</v>
          </cell>
          <cell r="S82">
            <v>36661</v>
          </cell>
          <cell r="V82">
            <v>38353</v>
          </cell>
          <cell r="W82">
            <v>1</v>
          </cell>
          <cell r="X82" t="str">
            <v>J089</v>
          </cell>
          <cell r="Y82" t="str">
            <v>(OPS) Trans Proc III</v>
          </cell>
          <cell r="Z82" t="str">
            <v>P038</v>
          </cell>
          <cell r="AA82" t="str">
            <v>C015</v>
          </cell>
          <cell r="AB82" t="str">
            <v>h. Diploma or equivalent</v>
          </cell>
          <cell r="AC82" t="str">
            <v>S7901264E</v>
          </cell>
          <cell r="AD82" t="str">
            <v>Female</v>
          </cell>
          <cell r="AE82" t="str">
            <v>Tampines 5th flr</v>
          </cell>
          <cell r="AF82" t="str">
            <v>Local</v>
          </cell>
          <cell r="AG82" t="str">
            <v>Employee</v>
          </cell>
          <cell r="AH82">
            <v>1</v>
          </cell>
          <cell r="AI82" t="str">
            <v>Month</v>
          </cell>
          <cell r="AJ82" t="str">
            <v>0109821580</v>
          </cell>
          <cell r="AK82" t="str">
            <v>1116460</v>
          </cell>
          <cell r="AL82" t="str">
            <v>Ang,Pek San</v>
          </cell>
          <cell r="AM82" t="str">
            <v>Core Contributor</v>
          </cell>
          <cell r="AN82" t="str">
            <v>Core Contributor</v>
          </cell>
          <cell r="AO82" t="str">
            <v>Core Contributor</v>
          </cell>
          <cell r="AP82" t="str">
            <v>Core Contributor</v>
          </cell>
          <cell r="AQ82">
            <v>17796</v>
          </cell>
        </row>
        <row r="83">
          <cell r="A83">
            <v>1002179</v>
          </cell>
          <cell r="B83" t="str">
            <v>O'Brien,James Edward</v>
          </cell>
          <cell r="C83" t="str">
            <v>Client Relationships</v>
          </cell>
          <cell r="D83" t="str">
            <v>Portfolio &amp; Risk Mgmt-Reg</v>
          </cell>
          <cell r="E83" t="str">
            <v>Associate Director, Portfolio Management</v>
          </cell>
          <cell r="F83" t="str">
            <v>M20</v>
          </cell>
          <cell r="G83">
            <v>35000</v>
          </cell>
          <cell r="H83" t="str">
            <v>SGD</v>
          </cell>
          <cell r="I83" t="str">
            <v>5671901</v>
          </cell>
          <cell r="J83" t="str">
            <v>NO</v>
          </cell>
          <cell r="K83" t="str">
            <v>Geason,Matthew John</v>
          </cell>
          <cell r="L83">
            <v>27239</v>
          </cell>
          <cell r="M83" t="str">
            <v>31</v>
          </cell>
          <cell r="N83" t="str">
            <v>2B</v>
          </cell>
          <cell r="O83" t="str">
            <v>3B</v>
          </cell>
          <cell r="P83">
            <v>35709</v>
          </cell>
          <cell r="Q83" t="str">
            <v>7,10</v>
          </cell>
          <cell r="R83" t="str">
            <v>,</v>
          </cell>
          <cell r="S83">
            <v>35709</v>
          </cell>
          <cell r="U83">
            <v>38078</v>
          </cell>
          <cell r="V83">
            <v>38443</v>
          </cell>
          <cell r="W83">
            <v>1</v>
          </cell>
          <cell r="X83" t="str">
            <v>DJ027</v>
          </cell>
          <cell r="Y83" t="str">
            <v>WB Portfolio Mgmt - TBA</v>
          </cell>
          <cell r="Z83" t="str">
            <v>P250</v>
          </cell>
          <cell r="AA83" t="str">
            <v>C152</v>
          </cell>
          <cell r="AB83" t="str">
            <v>l. Further Degree</v>
          </cell>
          <cell r="AC83" t="str">
            <v>G5555941X</v>
          </cell>
          <cell r="AD83" t="str">
            <v>Male</v>
          </cell>
          <cell r="AE83" t="str">
            <v>Batt. Rd 3rd flr</v>
          </cell>
          <cell r="AF83" t="str">
            <v>Local</v>
          </cell>
          <cell r="AG83" t="str">
            <v>Employee</v>
          </cell>
          <cell r="AH83">
            <v>1</v>
          </cell>
          <cell r="AI83" t="str">
            <v>Month</v>
          </cell>
          <cell r="AJ83" t="str">
            <v>0109639014</v>
          </cell>
          <cell r="AK83" t="str">
            <v>1176225</v>
          </cell>
          <cell r="AL83" t="str">
            <v>Chong,Yin Yin</v>
          </cell>
          <cell r="AM83" t="str">
            <v>H4 - G</v>
          </cell>
          <cell r="AN83" t="str">
            <v>H4 - G</v>
          </cell>
          <cell r="AO83" t="str">
            <v>Core Contributor</v>
          </cell>
          <cell r="AP83" t="str">
            <v>Core Contributor</v>
          </cell>
          <cell r="AQ83">
            <v>130008</v>
          </cell>
        </row>
        <row r="84">
          <cell r="A84">
            <v>1118190</v>
          </cell>
          <cell r="B84" t="str">
            <v>Loo,Peng Huat</v>
          </cell>
          <cell r="C84" t="str">
            <v>Global Markets</v>
          </cell>
          <cell r="D84" t="str">
            <v>NDF Trading 1</v>
          </cell>
          <cell r="E84" t="str">
            <v>Dealer Assistant</v>
          </cell>
          <cell r="F84" t="str">
            <v>M16</v>
          </cell>
          <cell r="I84" t="str">
            <v>6122800</v>
          </cell>
          <cell r="J84" t="str">
            <v>NO</v>
          </cell>
          <cell r="K84" t="str">
            <v>Kuan,Yew Heng</v>
          </cell>
          <cell r="L84">
            <v>27058</v>
          </cell>
          <cell r="M84" t="str">
            <v>31</v>
          </cell>
          <cell r="N84" t="str">
            <v>1B</v>
          </cell>
          <cell r="O84" t="str">
            <v>2B</v>
          </cell>
          <cell r="P84">
            <v>35618</v>
          </cell>
          <cell r="Q84" t="str">
            <v>8,1</v>
          </cell>
          <cell r="R84" t="str">
            <v>1,6</v>
          </cell>
          <cell r="S84">
            <v>35618</v>
          </cell>
          <cell r="U84">
            <v>38261</v>
          </cell>
          <cell r="V84">
            <v>38443</v>
          </cell>
          <cell r="W84">
            <v>1</v>
          </cell>
          <cell r="X84" t="str">
            <v>DJ014</v>
          </cell>
          <cell r="Y84" t="str">
            <v>Trading - TBA</v>
          </cell>
          <cell r="Z84" t="str">
            <v>P137</v>
          </cell>
          <cell r="AA84" t="str">
            <v>C174</v>
          </cell>
          <cell r="AB84" t="str">
            <v>g. 2nd Level Vocational Qual.</v>
          </cell>
          <cell r="AC84" t="str">
            <v>S7402063A</v>
          </cell>
          <cell r="AD84" t="str">
            <v>Male</v>
          </cell>
          <cell r="AE84" t="str">
            <v>Batt. Rd 3rd flr</v>
          </cell>
          <cell r="AF84" t="str">
            <v>Local</v>
          </cell>
          <cell r="AG84" t="str">
            <v>Employee</v>
          </cell>
          <cell r="AH84">
            <v>1</v>
          </cell>
          <cell r="AI84" t="str">
            <v>Month</v>
          </cell>
          <cell r="AJ84" t="str">
            <v>0109697588</v>
          </cell>
          <cell r="AK84" t="str">
            <v>1168080</v>
          </cell>
          <cell r="AL84" t="str">
            <v>Tong,Lai Mun</v>
          </cell>
          <cell r="AM84" t="str">
            <v>Core Contributor</v>
          </cell>
          <cell r="AN84" t="str">
            <v>Core Contributor</v>
          </cell>
          <cell r="AO84" t="str">
            <v>Core Contributor</v>
          </cell>
          <cell r="AP84" t="str">
            <v>Core Contributor</v>
          </cell>
          <cell r="AQ84">
            <v>49104</v>
          </cell>
        </row>
        <row r="85">
          <cell r="A85">
            <v>1185823</v>
          </cell>
          <cell r="B85" t="str">
            <v>Teo,Meng Poh Philip</v>
          </cell>
          <cell r="C85" t="str">
            <v>Audit</v>
          </cell>
          <cell r="D85" t="str">
            <v>Regional Audit - Admin.-Reg</v>
          </cell>
          <cell r="E85" t="str">
            <v>Senior Audit Manager</v>
          </cell>
          <cell r="F85" t="str">
            <v>M23</v>
          </cell>
          <cell r="G85">
            <v>38000</v>
          </cell>
          <cell r="H85" t="str">
            <v>SGD</v>
          </cell>
          <cell r="I85" t="str">
            <v>8721901</v>
          </cell>
          <cell r="J85" t="str">
            <v>NO</v>
          </cell>
          <cell r="K85" t="str">
            <v>Wan,Mei Kit</v>
          </cell>
          <cell r="L85">
            <v>25009</v>
          </cell>
          <cell r="M85" t="str">
            <v>37</v>
          </cell>
          <cell r="P85">
            <v>38362</v>
          </cell>
          <cell r="Q85" t="str">
            <v>0,7</v>
          </cell>
          <cell r="R85" t="str">
            <v>12,11</v>
          </cell>
          <cell r="S85">
            <v>38362</v>
          </cell>
          <cell r="W85">
            <v>1</v>
          </cell>
          <cell r="X85" t="str">
            <v>J154</v>
          </cell>
          <cell r="Y85" t="str">
            <v>Audit II</v>
          </cell>
          <cell r="Z85" t="str">
            <v>P064</v>
          </cell>
          <cell r="AA85" t="str">
            <v>C093</v>
          </cell>
          <cell r="AB85" t="str">
            <v>i. Bachelor's Degree or equiv</v>
          </cell>
          <cell r="AC85" t="str">
            <v>S6823043H</v>
          </cell>
          <cell r="AD85" t="str">
            <v>Male</v>
          </cell>
          <cell r="AE85" t="str">
            <v>PBTP 10th Floor</v>
          </cell>
          <cell r="AF85" t="str">
            <v>Local</v>
          </cell>
          <cell r="AG85" t="str">
            <v>Employee</v>
          </cell>
          <cell r="AH85">
            <v>1</v>
          </cell>
          <cell r="AI85" t="str">
            <v>Month</v>
          </cell>
          <cell r="AJ85" t="str">
            <v>0308391721</v>
          </cell>
          <cell r="AK85" t="str">
            <v>1116612</v>
          </cell>
          <cell r="AL85" t="str">
            <v>Pun,Kwan Chee Raymond</v>
          </cell>
          <cell r="AP85" t="str">
            <v>Too Soon to Classify</v>
          </cell>
          <cell r="AQ85">
            <v>180000</v>
          </cell>
        </row>
        <row r="86">
          <cell r="A86">
            <v>1132357</v>
          </cell>
          <cell r="B86" t="str">
            <v>Ng,Soon Guan Kelvin</v>
          </cell>
          <cell r="C86" t="str">
            <v>Consumer Banking</v>
          </cell>
          <cell r="D86" t="str">
            <v>CB Credit- Collec. Unsecured</v>
          </cell>
          <cell r="E86" t="str">
            <v>Credit Management Officer</v>
          </cell>
          <cell r="F86" t="str">
            <v>M16</v>
          </cell>
          <cell r="G86">
            <v>6000</v>
          </cell>
          <cell r="H86" t="str">
            <v>SGD</v>
          </cell>
          <cell r="I86" t="str">
            <v>1834800</v>
          </cell>
          <cell r="J86" t="str">
            <v>NO</v>
          </cell>
          <cell r="K86" t="str">
            <v>Ang,Lay Yong</v>
          </cell>
          <cell r="L86">
            <v>26047</v>
          </cell>
          <cell r="M86" t="str">
            <v>34</v>
          </cell>
          <cell r="N86" t="str">
            <v>3C</v>
          </cell>
          <cell r="O86" t="str">
            <v>4B</v>
          </cell>
          <cell r="P86">
            <v>36130</v>
          </cell>
          <cell r="Q86" t="str">
            <v>6,8</v>
          </cell>
          <cell r="R86" t="str">
            <v>4,3</v>
          </cell>
          <cell r="S86">
            <v>36130</v>
          </cell>
          <cell r="U86">
            <v>37712</v>
          </cell>
          <cell r="V86">
            <v>38443</v>
          </cell>
          <cell r="W86">
            <v>1</v>
          </cell>
          <cell r="X86" t="str">
            <v>J171</v>
          </cell>
          <cell r="Y86" t="str">
            <v>Risk Tech Specialist IV</v>
          </cell>
          <cell r="Z86" t="str">
            <v>P299</v>
          </cell>
          <cell r="AA86" t="str">
            <v>C021</v>
          </cell>
          <cell r="AB86" t="str">
            <v>d. Secondary</v>
          </cell>
          <cell r="AC86" t="str">
            <v>S7114739H</v>
          </cell>
          <cell r="AD86" t="str">
            <v>Male</v>
          </cell>
          <cell r="AE86" t="str">
            <v>Tampines 5th flr</v>
          </cell>
          <cell r="AF86" t="str">
            <v>Local</v>
          </cell>
          <cell r="AG86" t="str">
            <v>Employee</v>
          </cell>
          <cell r="AH86">
            <v>1</v>
          </cell>
          <cell r="AI86" t="str">
            <v>Month</v>
          </cell>
          <cell r="AJ86" t="str">
            <v>0109729579</v>
          </cell>
          <cell r="AK86" t="str">
            <v>1144004</v>
          </cell>
          <cell r="AL86" t="str">
            <v>Ang,Pek San</v>
          </cell>
          <cell r="AM86" t="str">
            <v>Core Contributor</v>
          </cell>
          <cell r="AN86" t="str">
            <v>Core Contributor</v>
          </cell>
          <cell r="AO86" t="str">
            <v>Core Contributor</v>
          </cell>
          <cell r="AP86" t="str">
            <v>Core Contributor</v>
          </cell>
          <cell r="AQ86">
            <v>26400</v>
          </cell>
        </row>
        <row r="87">
          <cell r="A87">
            <v>1117259</v>
          </cell>
          <cell r="B87" t="str">
            <v>Worth,David Allen</v>
          </cell>
          <cell r="C87" t="str">
            <v>Global Markets</v>
          </cell>
          <cell r="D87" t="str">
            <v>DCM - Head</v>
          </cell>
          <cell r="E87" t="str">
            <v>Group Head, Capital Markets</v>
          </cell>
          <cell r="F87" t="str">
            <v>B2</v>
          </cell>
          <cell r="I87" t="str">
            <v>6241901</v>
          </cell>
          <cell r="J87" t="str">
            <v>IO</v>
          </cell>
          <cell r="K87" t="str">
            <v>Rees,Alun Michael Guest</v>
          </cell>
          <cell r="L87">
            <v>22538</v>
          </cell>
          <cell r="M87" t="str">
            <v>43</v>
          </cell>
          <cell r="P87">
            <v>31558</v>
          </cell>
          <cell r="Q87" t="str">
            <v>19,3</v>
          </cell>
          <cell r="R87" t="str">
            <v>15,8</v>
          </cell>
          <cell r="S87">
            <v>34781</v>
          </cell>
          <cell r="U87">
            <v>36662</v>
          </cell>
          <cell r="V87">
            <v>37712</v>
          </cell>
          <cell r="W87">
            <v>1</v>
          </cell>
          <cell r="X87" t="str">
            <v>DJ024</v>
          </cell>
          <cell r="Y87" t="str">
            <v>Global Head - TBA</v>
          </cell>
          <cell r="Z87" t="str">
            <v>P368</v>
          </cell>
          <cell r="AA87" t="str">
            <v>C174</v>
          </cell>
          <cell r="AB87" t="str">
            <v>l. Further Degree</v>
          </cell>
          <cell r="AC87" t="str">
            <v>F2316583W</v>
          </cell>
          <cell r="AD87" t="str">
            <v>Male</v>
          </cell>
          <cell r="AE87" t="str">
            <v>Batt. Rd 3rd flr</v>
          </cell>
          <cell r="AF87" t="str">
            <v>Assignee</v>
          </cell>
          <cell r="AG87" t="str">
            <v>Employee</v>
          </cell>
          <cell r="AH87">
            <v>1</v>
          </cell>
          <cell r="AI87" t="str">
            <v>Month</v>
          </cell>
          <cell r="AJ87" t="str">
            <v>0109860365</v>
          </cell>
          <cell r="AK87" t="str">
            <v>1001049</v>
          </cell>
          <cell r="AL87" t="str">
            <v>Thng,Cheok Khoon Charlotte</v>
          </cell>
          <cell r="AQ87">
            <v>720</v>
          </cell>
        </row>
        <row r="88">
          <cell r="A88">
            <v>1116861</v>
          </cell>
          <cell r="B88" t="str">
            <v>Sim,Seow Chew Paul</v>
          </cell>
          <cell r="C88" t="str">
            <v>Shared</v>
          </cell>
          <cell r="D88" t="str">
            <v>Head Of Banking Services</v>
          </cell>
          <cell r="E88" t="str">
            <v>Head,Banking Services Division</v>
          </cell>
          <cell r="F88" t="str">
            <v>M23</v>
          </cell>
          <cell r="G88">
            <v>36000</v>
          </cell>
          <cell r="H88" t="str">
            <v>SGD</v>
          </cell>
          <cell r="I88" t="str">
            <v>9001800</v>
          </cell>
          <cell r="J88" t="str">
            <v>NO</v>
          </cell>
          <cell r="K88" t="str">
            <v>Lum,Choi Yin Jennifer</v>
          </cell>
          <cell r="L88">
            <v>19318</v>
          </cell>
          <cell r="M88" t="str">
            <v>52</v>
          </cell>
          <cell r="N88" t="str">
            <v>3B</v>
          </cell>
          <cell r="O88" t="str">
            <v>2B</v>
          </cell>
          <cell r="P88">
            <v>33756</v>
          </cell>
          <cell r="Q88" t="str">
            <v>13,3</v>
          </cell>
          <cell r="R88" t="str">
            <v>19,9</v>
          </cell>
          <cell r="S88">
            <v>33756</v>
          </cell>
          <cell r="U88">
            <v>38443</v>
          </cell>
          <cell r="V88">
            <v>38443</v>
          </cell>
          <cell r="W88">
            <v>1</v>
          </cell>
          <cell r="X88" t="str">
            <v>J105</v>
          </cell>
          <cell r="Y88" t="str">
            <v>(SH) General Support I</v>
          </cell>
          <cell r="Z88" t="str">
            <v>P095</v>
          </cell>
          <cell r="AA88" t="str">
            <v>C021</v>
          </cell>
          <cell r="AB88" t="str">
            <v>h. Diploma or equivalent</v>
          </cell>
          <cell r="AC88" t="str">
            <v>S0006742C</v>
          </cell>
          <cell r="AD88" t="str">
            <v>Male</v>
          </cell>
          <cell r="AE88" t="str">
            <v>Kim Tian Plaza</v>
          </cell>
          <cell r="AF88" t="str">
            <v>Local</v>
          </cell>
          <cell r="AG88" t="str">
            <v>Employee</v>
          </cell>
          <cell r="AH88">
            <v>3</v>
          </cell>
          <cell r="AI88" t="str">
            <v>Month</v>
          </cell>
          <cell r="AJ88" t="str">
            <v>0109770501</v>
          </cell>
          <cell r="AK88" t="str">
            <v>1141884</v>
          </cell>
          <cell r="AL88" t="str">
            <v>Chong,Yin Yin</v>
          </cell>
          <cell r="AM88" t="str">
            <v>Core Contributor</v>
          </cell>
          <cell r="AN88" t="str">
            <v>Core Contributor</v>
          </cell>
          <cell r="AO88" t="str">
            <v>Core Contributor</v>
          </cell>
          <cell r="AP88" t="str">
            <v>Core Contributor</v>
          </cell>
          <cell r="AQ88">
            <v>147600</v>
          </cell>
        </row>
        <row r="89">
          <cell r="A89">
            <v>1116139</v>
          </cell>
          <cell r="B89" t="str">
            <v>Chen,Phin Leong Max</v>
          </cell>
          <cell r="C89" t="str">
            <v>Global Markets</v>
          </cell>
          <cell r="D89" t="str">
            <v>Global Proc(GPCE)-Supp&amp;Control</v>
          </cell>
          <cell r="E89" t="str">
            <v>Officer,Support and Ctrl GPCE</v>
          </cell>
          <cell r="F89" t="str">
            <v>AO</v>
          </cell>
          <cell r="I89" t="str">
            <v>4233800</v>
          </cell>
          <cell r="J89" t="str">
            <v>AO</v>
          </cell>
          <cell r="K89" t="str">
            <v>Bin Mohamed Taib,Fadzil</v>
          </cell>
          <cell r="L89">
            <v>18353</v>
          </cell>
          <cell r="M89" t="str">
            <v>55</v>
          </cell>
          <cell r="N89" t="str">
            <v>3C</v>
          </cell>
          <cell r="O89" t="str">
            <v>2C</v>
          </cell>
          <cell r="P89">
            <v>26969</v>
          </cell>
          <cell r="Q89" t="str">
            <v>31,10</v>
          </cell>
          <cell r="R89" t="str">
            <v>,</v>
          </cell>
          <cell r="S89">
            <v>26969</v>
          </cell>
          <cell r="V89">
            <v>38169</v>
          </cell>
          <cell r="W89">
            <v>1</v>
          </cell>
          <cell r="X89" t="str">
            <v>J086</v>
          </cell>
          <cell r="Y89" t="str">
            <v>(OPS) Ctrl &amp; Support III</v>
          </cell>
          <cell r="Z89" t="str">
            <v>P367</v>
          </cell>
          <cell r="AA89" t="str">
            <v>C146</v>
          </cell>
          <cell r="AB89" t="str">
            <v>e. Higher Secondary</v>
          </cell>
          <cell r="AC89" t="str">
            <v>S0198789E</v>
          </cell>
          <cell r="AD89" t="str">
            <v>Male</v>
          </cell>
          <cell r="AE89" t="str">
            <v>Tampines 6th flr</v>
          </cell>
          <cell r="AF89" t="str">
            <v>Local</v>
          </cell>
          <cell r="AG89" t="str">
            <v>Employee</v>
          </cell>
          <cell r="AH89">
            <v>3</v>
          </cell>
          <cell r="AI89" t="str">
            <v>Month</v>
          </cell>
          <cell r="AJ89" t="str">
            <v>0109535227</v>
          </cell>
          <cell r="AK89" t="str">
            <v>1116296</v>
          </cell>
          <cell r="AL89" t="str">
            <v>Chia,Boon Lee</v>
          </cell>
          <cell r="AM89" t="str">
            <v>Core Contributor</v>
          </cell>
          <cell r="AN89" t="str">
            <v>Core Contributor</v>
          </cell>
          <cell r="AO89" t="str">
            <v>Core Contributor</v>
          </cell>
          <cell r="AP89" t="str">
            <v>Core Contributor</v>
          </cell>
          <cell r="AQ89">
            <v>56124</v>
          </cell>
        </row>
        <row r="90">
          <cell r="A90">
            <v>1185764</v>
          </cell>
          <cell r="B90" t="str">
            <v>Chow,Syr Syr Olivia</v>
          </cell>
          <cell r="C90" t="str">
            <v>Property Management</v>
          </cell>
          <cell r="D90" t="str">
            <v>GRP PPTY MGT</v>
          </cell>
          <cell r="E90" t="str">
            <v>Real Estate Analyst</v>
          </cell>
          <cell r="F90" t="str">
            <v>M17</v>
          </cell>
          <cell r="I90" t="str">
            <v>9102901</v>
          </cell>
          <cell r="J90" t="str">
            <v>NO</v>
          </cell>
          <cell r="K90" t="str">
            <v>Riley,Stephen Ian</v>
          </cell>
          <cell r="L90">
            <v>29501</v>
          </cell>
          <cell r="M90" t="str">
            <v>24</v>
          </cell>
          <cell r="P90">
            <v>38353</v>
          </cell>
          <cell r="Q90" t="str">
            <v>0,7</v>
          </cell>
          <cell r="R90" t="str">
            <v>2,8</v>
          </cell>
          <cell r="S90">
            <v>38353</v>
          </cell>
          <cell r="W90">
            <v>1</v>
          </cell>
          <cell r="X90" t="str">
            <v>J212</v>
          </cell>
          <cell r="Y90" t="str">
            <v>Property Mgt II</v>
          </cell>
          <cell r="Z90" t="str">
            <v>P296</v>
          </cell>
          <cell r="AA90" t="str">
            <v>C036</v>
          </cell>
          <cell r="AB90" t="str">
            <v>i. Bachelor's Degree or equiv</v>
          </cell>
          <cell r="AC90" t="str">
            <v>S8032838I</v>
          </cell>
          <cell r="AD90" t="str">
            <v>Female</v>
          </cell>
          <cell r="AE90" t="str">
            <v>Kim Tian Plaza</v>
          </cell>
          <cell r="AF90" t="str">
            <v>Local</v>
          </cell>
          <cell r="AG90" t="str">
            <v>Employee</v>
          </cell>
          <cell r="AH90">
            <v>1</v>
          </cell>
          <cell r="AI90" t="str">
            <v>Month</v>
          </cell>
          <cell r="AJ90" t="str">
            <v>0109137280</v>
          </cell>
          <cell r="AK90" t="str">
            <v>1102310</v>
          </cell>
          <cell r="AL90" t="str">
            <v>Chong,Yin Yin</v>
          </cell>
          <cell r="AP90" t="str">
            <v>Too Soon to Classify</v>
          </cell>
          <cell r="AQ90">
            <v>54000</v>
          </cell>
        </row>
        <row r="91">
          <cell r="A91">
            <v>1179564</v>
          </cell>
          <cell r="B91" t="str">
            <v>Deng,Nai Zhong Mark</v>
          </cell>
          <cell r="C91" t="str">
            <v>Consumer Banking</v>
          </cell>
          <cell r="D91" t="str">
            <v>DB - Teleservices</v>
          </cell>
          <cell r="E91" t="str">
            <v>Service Consultant</v>
          </cell>
          <cell r="F91" t="str">
            <v>M16</v>
          </cell>
          <cell r="G91">
            <v>6000</v>
          </cell>
          <cell r="H91" t="str">
            <v>SGD</v>
          </cell>
          <cell r="I91" t="str">
            <v>1431800</v>
          </cell>
          <cell r="J91" t="str">
            <v>NO</v>
          </cell>
          <cell r="K91" t="str">
            <v>Bte Abdullah,Sarah</v>
          </cell>
          <cell r="L91">
            <v>29807</v>
          </cell>
          <cell r="M91" t="str">
            <v>24</v>
          </cell>
          <cell r="O91" t="str">
            <v>4B</v>
          </cell>
          <cell r="P91">
            <v>38173</v>
          </cell>
          <cell r="Q91" t="str">
            <v>1,1</v>
          </cell>
          <cell r="R91" t="str">
            <v>1,3</v>
          </cell>
          <cell r="S91">
            <v>38173</v>
          </cell>
          <cell r="W91">
            <v>1</v>
          </cell>
          <cell r="X91" t="str">
            <v>J216</v>
          </cell>
          <cell r="Y91" t="str">
            <v>(CB) Customer ServiceIII</v>
          </cell>
          <cell r="Z91" t="str">
            <v>P088</v>
          </cell>
          <cell r="AA91" t="str">
            <v>C064</v>
          </cell>
          <cell r="AB91" t="str">
            <v>h. Diploma or equivalent</v>
          </cell>
          <cell r="AC91" t="str">
            <v>S8126881I</v>
          </cell>
          <cell r="AD91" t="str">
            <v>Male</v>
          </cell>
          <cell r="AE91" t="str">
            <v>CISCO 5th flr</v>
          </cell>
          <cell r="AF91" t="str">
            <v>Local</v>
          </cell>
          <cell r="AG91" t="str">
            <v>Employee</v>
          </cell>
          <cell r="AH91">
            <v>1</v>
          </cell>
          <cell r="AI91" t="str">
            <v>Month</v>
          </cell>
          <cell r="AJ91" t="str">
            <v>0109133013</v>
          </cell>
          <cell r="AK91" t="str">
            <v>1116656</v>
          </cell>
          <cell r="AL91" t="str">
            <v>Ang,Pek San</v>
          </cell>
          <cell r="AO91" t="str">
            <v>Too Soon to Classify</v>
          </cell>
          <cell r="AP91" t="str">
            <v>Core Contributor</v>
          </cell>
          <cell r="AQ91">
            <v>27360</v>
          </cell>
        </row>
        <row r="92">
          <cell r="A92">
            <v>1182902</v>
          </cell>
          <cell r="B92" t="str">
            <v>Khng,Sock Koon Yvonne</v>
          </cell>
          <cell r="C92" t="str">
            <v>Consumer Banking</v>
          </cell>
          <cell r="D92" t="str">
            <v>DB - Teleservices</v>
          </cell>
          <cell r="E92" t="str">
            <v>Service Consultant</v>
          </cell>
          <cell r="F92" t="str">
            <v>M16</v>
          </cell>
          <cell r="G92">
            <v>6000</v>
          </cell>
          <cell r="H92" t="str">
            <v>SGD</v>
          </cell>
          <cell r="I92" t="str">
            <v>1431800</v>
          </cell>
          <cell r="J92" t="str">
            <v>NO</v>
          </cell>
          <cell r="K92" t="str">
            <v>Bte Abdullah,Sarah</v>
          </cell>
          <cell r="L92">
            <v>29714</v>
          </cell>
          <cell r="M92" t="str">
            <v>24</v>
          </cell>
          <cell r="O92" t="str">
            <v>4C</v>
          </cell>
          <cell r="P92">
            <v>38257</v>
          </cell>
          <cell r="Q92" t="str">
            <v>0,10</v>
          </cell>
          <cell r="R92" t="str">
            <v>2,8</v>
          </cell>
          <cell r="S92">
            <v>38257</v>
          </cell>
          <cell r="V92">
            <v>38353</v>
          </cell>
          <cell r="W92">
            <v>1</v>
          </cell>
          <cell r="X92" t="str">
            <v>J079</v>
          </cell>
          <cell r="Y92" t="str">
            <v>(CB) Customer Service II</v>
          </cell>
          <cell r="Z92" t="str">
            <v>P088</v>
          </cell>
          <cell r="AA92" t="str">
            <v>C064</v>
          </cell>
          <cell r="AB92" t="str">
            <v>i. Bachelor's Degree or equiv</v>
          </cell>
          <cell r="AC92" t="str">
            <v>S8114747G</v>
          </cell>
          <cell r="AD92" t="str">
            <v>Female</v>
          </cell>
          <cell r="AE92" t="str">
            <v>CISCO 5th flr</v>
          </cell>
          <cell r="AF92" t="str">
            <v>Local</v>
          </cell>
          <cell r="AG92" t="str">
            <v>Employee</v>
          </cell>
          <cell r="AH92">
            <v>1</v>
          </cell>
          <cell r="AI92" t="str">
            <v>Month</v>
          </cell>
          <cell r="AJ92" t="str">
            <v>0109136098</v>
          </cell>
          <cell r="AK92" t="str">
            <v>1116656</v>
          </cell>
          <cell r="AL92" t="str">
            <v>Ang,Pek San</v>
          </cell>
          <cell r="AO92" t="str">
            <v>Too Soon to Classify</v>
          </cell>
          <cell r="AP92" t="str">
            <v>Core Contributor</v>
          </cell>
          <cell r="AQ92">
            <v>27360</v>
          </cell>
        </row>
        <row r="93">
          <cell r="A93">
            <v>1116038</v>
          </cell>
          <cell r="B93" t="str">
            <v>Wee,Lei Gek Jenny</v>
          </cell>
          <cell r="C93" t="str">
            <v>Consumer Banking</v>
          </cell>
          <cell r="D93" t="str">
            <v>CB Credit-Admin. &amp; Mgmt.</v>
          </cell>
          <cell r="E93" t="str">
            <v>Admin Officer</v>
          </cell>
          <cell r="F93" t="str">
            <v>AO</v>
          </cell>
          <cell r="I93" t="str">
            <v>1811800</v>
          </cell>
          <cell r="J93" t="str">
            <v>AO</v>
          </cell>
          <cell r="K93" t="str">
            <v>Xie,Wen</v>
          </cell>
          <cell r="L93">
            <v>18266</v>
          </cell>
          <cell r="M93" t="str">
            <v>55</v>
          </cell>
          <cell r="N93" t="str">
            <v>3B</v>
          </cell>
          <cell r="O93" t="str">
            <v>3B</v>
          </cell>
          <cell r="P93">
            <v>25685</v>
          </cell>
          <cell r="Q93" t="str">
            <v>35,4</v>
          </cell>
          <cell r="R93" t="str">
            <v>,</v>
          </cell>
          <cell r="S93">
            <v>25685</v>
          </cell>
          <cell r="U93">
            <v>35796</v>
          </cell>
          <cell r="V93">
            <v>38169</v>
          </cell>
          <cell r="W93">
            <v>1</v>
          </cell>
          <cell r="X93" t="str">
            <v>J108</v>
          </cell>
          <cell r="Y93" t="str">
            <v>(SH) Sec/Admin II</v>
          </cell>
          <cell r="Z93" t="str">
            <v>P244</v>
          </cell>
          <cell r="AA93" t="str">
            <v>C015</v>
          </cell>
          <cell r="AB93" t="str">
            <v>d. Secondary</v>
          </cell>
          <cell r="AC93" t="str">
            <v>S0179995I</v>
          </cell>
          <cell r="AD93" t="str">
            <v>Female</v>
          </cell>
          <cell r="AE93" t="str">
            <v>Tampines 5th flr</v>
          </cell>
          <cell r="AF93" t="str">
            <v>Local</v>
          </cell>
          <cell r="AG93" t="str">
            <v>Employee</v>
          </cell>
          <cell r="AH93">
            <v>3</v>
          </cell>
          <cell r="AI93" t="str">
            <v>Month</v>
          </cell>
          <cell r="AJ93" t="str">
            <v>0109855175</v>
          </cell>
          <cell r="AK93" t="str">
            <v>1117845</v>
          </cell>
          <cell r="AL93" t="str">
            <v>Ang,Pek San</v>
          </cell>
          <cell r="AM93" t="str">
            <v>Core Contributor</v>
          </cell>
          <cell r="AN93" t="str">
            <v>Core Contributor</v>
          </cell>
          <cell r="AO93" t="str">
            <v>Core Contributor</v>
          </cell>
          <cell r="AP93" t="str">
            <v>Core Contributor</v>
          </cell>
          <cell r="AQ93">
            <v>46140</v>
          </cell>
        </row>
        <row r="94">
          <cell r="A94">
            <v>1116409</v>
          </cell>
          <cell r="B94" t="str">
            <v>Singh,Harginder</v>
          </cell>
          <cell r="C94" t="str">
            <v>Consumer Banking</v>
          </cell>
          <cell r="D94" t="str">
            <v>Risk &amp; Policy-CB</v>
          </cell>
          <cell r="E94" t="str">
            <v>Authorization &amp; Fraud Control Manager</v>
          </cell>
          <cell r="F94" t="str">
            <v>M18</v>
          </cell>
          <cell r="G94">
            <v>13000</v>
          </cell>
          <cell r="H94" t="str">
            <v>SGD</v>
          </cell>
          <cell r="I94" t="str">
            <v>1812800</v>
          </cell>
          <cell r="J94" t="str">
            <v>NO</v>
          </cell>
          <cell r="K94" t="str">
            <v>Lai,Yiu Cheung Stephen</v>
          </cell>
          <cell r="L94">
            <v>22881</v>
          </cell>
          <cell r="M94" t="str">
            <v>43</v>
          </cell>
          <cell r="N94" t="str">
            <v>2B</v>
          </cell>
          <cell r="O94" t="str">
            <v>2B</v>
          </cell>
          <cell r="P94">
            <v>30491</v>
          </cell>
          <cell r="Q94" t="str">
            <v>22,2</v>
          </cell>
          <cell r="R94" t="str">
            <v>,</v>
          </cell>
          <cell r="S94">
            <v>30491</v>
          </cell>
          <cell r="U94">
            <v>38443</v>
          </cell>
          <cell r="V94">
            <v>38443</v>
          </cell>
          <cell r="W94">
            <v>1</v>
          </cell>
          <cell r="X94" t="str">
            <v>J171</v>
          </cell>
          <cell r="Y94" t="str">
            <v>Risk Tech Specialist IV</v>
          </cell>
          <cell r="Z94" t="str">
            <v>P298</v>
          </cell>
          <cell r="AA94" t="str">
            <v>C015</v>
          </cell>
          <cell r="AB94" t="str">
            <v>d. Secondary</v>
          </cell>
          <cell r="AC94" t="str">
            <v>S1517485D</v>
          </cell>
          <cell r="AD94" t="str">
            <v>Male</v>
          </cell>
          <cell r="AE94" t="str">
            <v>Tampines 5th flr</v>
          </cell>
          <cell r="AF94" t="str">
            <v>Local</v>
          </cell>
          <cell r="AG94" t="str">
            <v>Employee</v>
          </cell>
          <cell r="AH94">
            <v>1</v>
          </cell>
          <cell r="AI94" t="str">
            <v>Month</v>
          </cell>
          <cell r="AJ94" t="str">
            <v>0109771729</v>
          </cell>
          <cell r="AK94" t="str">
            <v>1117166</v>
          </cell>
          <cell r="AL94" t="str">
            <v>Ang,Pek San</v>
          </cell>
          <cell r="AM94" t="str">
            <v>Core Contributor</v>
          </cell>
          <cell r="AN94" t="str">
            <v>Core Contributor</v>
          </cell>
          <cell r="AO94" t="str">
            <v>Critical Resource</v>
          </cell>
          <cell r="AP94" t="str">
            <v>Critical Resource</v>
          </cell>
          <cell r="AQ94">
            <v>46800</v>
          </cell>
        </row>
        <row r="95">
          <cell r="A95">
            <v>1188347</v>
          </cell>
          <cell r="B95" t="str">
            <v>Leong,Wan Yee</v>
          </cell>
          <cell r="C95" t="str">
            <v>Human Resources</v>
          </cell>
          <cell r="D95" t="str">
            <v>Learning &amp; Development</v>
          </cell>
          <cell r="E95" t="str">
            <v>Confidential Secretary</v>
          </cell>
          <cell r="F95" t="str">
            <v>CS12</v>
          </cell>
          <cell r="I95" t="str">
            <v>8261800</v>
          </cell>
          <cell r="J95" t="str">
            <v>CS</v>
          </cell>
          <cell r="K95" t="str">
            <v>Leow,Joon Chuen David</v>
          </cell>
          <cell r="L95">
            <v>30280</v>
          </cell>
          <cell r="M95" t="str">
            <v>22</v>
          </cell>
          <cell r="P95">
            <v>38432</v>
          </cell>
          <cell r="Q95" t="str">
            <v>0,5</v>
          </cell>
          <cell r="R95" t="str">
            <v>2,3</v>
          </cell>
          <cell r="S95">
            <v>38432</v>
          </cell>
          <cell r="W95">
            <v>1</v>
          </cell>
          <cell r="X95" t="str">
            <v>J028</v>
          </cell>
          <cell r="Y95" t="str">
            <v>HR Service Delivery III</v>
          </cell>
          <cell r="Z95" t="str">
            <v>P327</v>
          </cell>
          <cell r="AA95" t="str">
            <v>C155</v>
          </cell>
          <cell r="AB95" t="str">
            <v>h. Diploma or equivalent</v>
          </cell>
          <cell r="AC95" t="str">
            <v>S8240160A</v>
          </cell>
          <cell r="AD95" t="str">
            <v>Female</v>
          </cell>
          <cell r="AE95" t="str">
            <v>PBTP 10th Floor</v>
          </cell>
          <cell r="AF95" t="str">
            <v>Local</v>
          </cell>
          <cell r="AG95" t="str">
            <v>Employee</v>
          </cell>
          <cell r="AH95">
            <v>1</v>
          </cell>
          <cell r="AI95" t="str">
            <v>Month</v>
          </cell>
          <cell r="AJ95" t="str">
            <v>0109139577</v>
          </cell>
          <cell r="AK95" t="str">
            <v>1116965</v>
          </cell>
          <cell r="AL95" t="str">
            <v>Chong,Yin Yin</v>
          </cell>
          <cell r="AP95" t="str">
            <v>Too Soon to Classify</v>
          </cell>
          <cell r="AQ95">
            <v>24000</v>
          </cell>
        </row>
        <row r="96">
          <cell r="A96">
            <v>1161959</v>
          </cell>
          <cell r="B96" t="str">
            <v>Then,Mei Wei</v>
          </cell>
          <cell r="C96" t="str">
            <v>Consumer Banking</v>
          </cell>
          <cell r="D96" t="str">
            <v>Priority Banking Offshore-Sgp</v>
          </cell>
          <cell r="E96" t="str">
            <v>Relationship Manager</v>
          </cell>
          <cell r="F96" t="str">
            <v>M18</v>
          </cell>
          <cell r="G96">
            <v>9184</v>
          </cell>
          <cell r="H96" t="str">
            <v>MYR</v>
          </cell>
          <cell r="I96" t="str">
            <v>1425800</v>
          </cell>
          <cell r="J96" t="str">
            <v>NO</v>
          </cell>
          <cell r="K96" t="str">
            <v>Lim,Hann Yang Benjamin</v>
          </cell>
          <cell r="L96">
            <v>26359</v>
          </cell>
          <cell r="M96" t="str">
            <v>33</v>
          </cell>
          <cell r="N96" t="str">
            <v>1B</v>
          </cell>
          <cell r="O96" t="str">
            <v>3B</v>
          </cell>
          <cell r="P96">
            <v>37469</v>
          </cell>
          <cell r="Q96" t="str">
            <v>3,1</v>
          </cell>
          <cell r="R96" t="str">
            <v>,</v>
          </cell>
          <cell r="S96">
            <v>37469</v>
          </cell>
          <cell r="T96">
            <v>38412</v>
          </cell>
          <cell r="U96">
            <v>38200</v>
          </cell>
          <cell r="V96">
            <v>38353</v>
          </cell>
          <cell r="W96">
            <v>1</v>
          </cell>
          <cell r="X96" t="str">
            <v>J075</v>
          </cell>
          <cell r="Y96" t="str">
            <v>(CB) Sales III</v>
          </cell>
          <cell r="Z96" t="str">
            <v>P088</v>
          </cell>
          <cell r="AA96" t="str">
            <v>C132</v>
          </cell>
          <cell r="AB96" t="str">
            <v>i. Bachelor's Degree or equiv</v>
          </cell>
          <cell r="AC96" t="str">
            <v>F1540566W</v>
          </cell>
          <cell r="AD96" t="str">
            <v>Female</v>
          </cell>
          <cell r="AE96" t="str">
            <v>Batt. Rd 3rd flr</v>
          </cell>
          <cell r="AF96" t="str">
            <v>Local</v>
          </cell>
          <cell r="AG96" t="str">
            <v>Employee</v>
          </cell>
          <cell r="AH96">
            <v>1</v>
          </cell>
          <cell r="AI96" t="str">
            <v>Month</v>
          </cell>
          <cell r="AJ96" t="str">
            <v>0109138767</v>
          </cell>
          <cell r="AK96" t="str">
            <v>1154874</v>
          </cell>
          <cell r="AL96" t="str">
            <v>Ang,Pek San</v>
          </cell>
          <cell r="AN96" t="str">
            <v>Core Contributor</v>
          </cell>
          <cell r="AO96" t="str">
            <v>Core Contributor</v>
          </cell>
          <cell r="AP96" t="str">
            <v>Core Contributor</v>
          </cell>
          <cell r="AQ96">
            <v>48012</v>
          </cell>
        </row>
        <row r="97">
          <cell r="A97">
            <v>1116221</v>
          </cell>
          <cell r="B97" t="str">
            <v>Lim,Geok Hee</v>
          </cell>
          <cell r="C97" t="str">
            <v>Property Management</v>
          </cell>
          <cell r="D97" t="str">
            <v>Correspondances</v>
          </cell>
          <cell r="E97" t="str">
            <v>Senior Customer Service Assist</v>
          </cell>
          <cell r="F97" t="str">
            <v>CL4</v>
          </cell>
          <cell r="I97" t="str">
            <v>9021800</v>
          </cell>
          <cell r="J97" t="str">
            <v>CL</v>
          </cell>
          <cell r="K97" t="str">
            <v>Goh,Boon Kwang William</v>
          </cell>
          <cell r="L97">
            <v>18875</v>
          </cell>
          <cell r="M97" t="str">
            <v>54</v>
          </cell>
          <cell r="N97" t="str">
            <v>3C</v>
          </cell>
          <cell r="O97" t="str">
            <v>2B</v>
          </cell>
          <cell r="P97">
            <v>28145</v>
          </cell>
          <cell r="Q97" t="str">
            <v>28,7</v>
          </cell>
          <cell r="R97" t="str">
            <v>,</v>
          </cell>
          <cell r="S97">
            <v>28145</v>
          </cell>
          <cell r="V97">
            <v>38353</v>
          </cell>
          <cell r="W97">
            <v>1</v>
          </cell>
          <cell r="X97" t="str">
            <v>J106</v>
          </cell>
          <cell r="Y97" t="str">
            <v>(SH) General Support II</v>
          </cell>
          <cell r="Z97" t="str">
            <v>P095</v>
          </cell>
          <cell r="AA97" t="str">
            <v>C021</v>
          </cell>
          <cell r="AB97" t="str">
            <v>e. Higher Secondary</v>
          </cell>
          <cell r="AC97" t="str">
            <v>S0721565G</v>
          </cell>
          <cell r="AD97" t="str">
            <v>Male</v>
          </cell>
          <cell r="AE97" t="str">
            <v>Batt. Rd 3rd flr</v>
          </cell>
          <cell r="AF97" t="str">
            <v>Local</v>
          </cell>
          <cell r="AG97" t="str">
            <v>Employee</v>
          </cell>
          <cell r="AH97">
            <v>1</v>
          </cell>
          <cell r="AI97" t="str">
            <v>Month</v>
          </cell>
          <cell r="AJ97" t="str">
            <v>0122507568</v>
          </cell>
          <cell r="AK97" t="str">
            <v>1116071</v>
          </cell>
          <cell r="AL97" t="str">
            <v>Chong,Yin Yin</v>
          </cell>
          <cell r="AM97" t="str">
            <v>Core Contributor</v>
          </cell>
          <cell r="AN97" t="str">
            <v>Core Contributor</v>
          </cell>
          <cell r="AO97" t="str">
            <v>Core Contributor</v>
          </cell>
          <cell r="AP97" t="str">
            <v>Core Contributor</v>
          </cell>
          <cell r="AQ97">
            <v>31008</v>
          </cell>
        </row>
        <row r="98">
          <cell r="A98">
            <v>1140296</v>
          </cell>
          <cell r="B98" t="str">
            <v>Lee,Bee Shien Joanne</v>
          </cell>
          <cell r="C98" t="str">
            <v>Consumer Banking</v>
          </cell>
          <cell r="D98" t="str">
            <v>Payments &amp; Reconciliation</v>
          </cell>
          <cell r="E98" t="str">
            <v>Customer Service Assistant</v>
          </cell>
          <cell r="F98" t="str">
            <v>CL5</v>
          </cell>
          <cell r="I98" t="str">
            <v>1722800</v>
          </cell>
          <cell r="J98" t="str">
            <v>CL</v>
          </cell>
          <cell r="K98" t="str">
            <v>Sim,Kok Kwong William</v>
          </cell>
          <cell r="L98">
            <v>26623</v>
          </cell>
          <cell r="M98" t="str">
            <v>32</v>
          </cell>
          <cell r="N98" t="str">
            <v>1B</v>
          </cell>
          <cell r="O98" t="str">
            <v>1B</v>
          </cell>
          <cell r="P98">
            <v>36314</v>
          </cell>
          <cell r="Q98" t="str">
            <v>6,3</v>
          </cell>
          <cell r="R98" t="str">
            <v>6,0</v>
          </cell>
          <cell r="S98">
            <v>36314</v>
          </cell>
          <cell r="V98">
            <v>38353</v>
          </cell>
          <cell r="W98">
            <v>1</v>
          </cell>
          <cell r="X98" t="str">
            <v>J089</v>
          </cell>
          <cell r="Y98" t="str">
            <v>(OPS) Trans Proc III</v>
          </cell>
          <cell r="Z98" t="str">
            <v>P088</v>
          </cell>
          <cell r="AA98" t="str">
            <v>C015</v>
          </cell>
          <cell r="AB98" t="str">
            <v>e. Higher Secondary</v>
          </cell>
          <cell r="AC98" t="str">
            <v>S7243032H</v>
          </cell>
          <cell r="AD98" t="str">
            <v>Female</v>
          </cell>
          <cell r="AE98" t="str">
            <v>Tampines 4th flr</v>
          </cell>
          <cell r="AF98" t="str">
            <v>Local</v>
          </cell>
          <cell r="AG98" t="str">
            <v>Employee</v>
          </cell>
          <cell r="AH98">
            <v>1</v>
          </cell>
          <cell r="AI98" t="str">
            <v>Month</v>
          </cell>
          <cell r="AJ98" t="str">
            <v>0109661818</v>
          </cell>
          <cell r="AK98" t="str">
            <v>1116235</v>
          </cell>
          <cell r="AL98" t="str">
            <v>Ang,Pek San</v>
          </cell>
          <cell r="AM98" t="str">
            <v>Core Contributor</v>
          </cell>
          <cell r="AN98" t="str">
            <v>Core Contributor</v>
          </cell>
          <cell r="AO98" t="str">
            <v>Core Contributor</v>
          </cell>
          <cell r="AP98" t="str">
            <v>Core Contributor</v>
          </cell>
          <cell r="AQ98">
            <v>20604</v>
          </cell>
        </row>
        <row r="99">
          <cell r="A99">
            <v>1116118</v>
          </cell>
          <cell r="B99" t="str">
            <v>Ang,Kim Lian</v>
          </cell>
          <cell r="C99" t="str">
            <v>Consumer Banking</v>
          </cell>
          <cell r="D99" t="str">
            <v>Know Your Customer (KYC)</v>
          </cell>
          <cell r="E99" t="str">
            <v>Customer Service Assistant</v>
          </cell>
          <cell r="F99" t="str">
            <v>CL5</v>
          </cell>
          <cell r="I99" t="str">
            <v>1793800</v>
          </cell>
          <cell r="J99" t="str">
            <v>CL</v>
          </cell>
          <cell r="K99" t="str">
            <v>Low,Poh Eng Clara</v>
          </cell>
          <cell r="L99">
            <v>18159</v>
          </cell>
          <cell r="M99" t="str">
            <v>55</v>
          </cell>
          <cell r="N99" t="str">
            <v>3C</v>
          </cell>
          <cell r="O99" t="str">
            <v>3C</v>
          </cell>
          <cell r="P99">
            <v>26864</v>
          </cell>
          <cell r="Q99" t="str">
            <v>32,1</v>
          </cell>
          <cell r="R99" t="str">
            <v>,</v>
          </cell>
          <cell r="S99">
            <v>26864</v>
          </cell>
          <cell r="V99">
            <v>38353</v>
          </cell>
          <cell r="W99">
            <v>1</v>
          </cell>
          <cell r="X99" t="str">
            <v>J089</v>
          </cell>
          <cell r="Y99" t="str">
            <v>(OPS) Trans Proc III</v>
          </cell>
          <cell r="Z99" t="str">
            <v>P088</v>
          </cell>
          <cell r="AA99" t="str">
            <v>C015</v>
          </cell>
          <cell r="AB99" t="str">
            <v>d. Secondary</v>
          </cell>
          <cell r="AC99" t="str">
            <v>S0106485A</v>
          </cell>
          <cell r="AD99" t="str">
            <v>Female</v>
          </cell>
          <cell r="AE99" t="str">
            <v>Tampines 4th flr</v>
          </cell>
          <cell r="AF99" t="str">
            <v>Local</v>
          </cell>
          <cell r="AG99" t="str">
            <v>Employee</v>
          </cell>
          <cell r="AH99">
            <v>1</v>
          </cell>
          <cell r="AI99" t="str">
            <v>Month</v>
          </cell>
          <cell r="AJ99" t="str">
            <v>0122506286</v>
          </cell>
          <cell r="AK99" t="str">
            <v>1116548</v>
          </cell>
          <cell r="AL99" t="str">
            <v>Ang,Pek San</v>
          </cell>
          <cell r="AM99" t="str">
            <v>Core Contributor</v>
          </cell>
          <cell r="AN99" t="str">
            <v>Core Contributor</v>
          </cell>
          <cell r="AO99" t="str">
            <v>Core Contributor</v>
          </cell>
          <cell r="AP99" t="str">
            <v>Core Contributor</v>
          </cell>
          <cell r="AQ99">
            <v>27612</v>
          </cell>
        </row>
        <row r="100">
          <cell r="A100">
            <v>1155165</v>
          </cell>
          <cell r="B100" t="str">
            <v>Lian,Chin Hwee</v>
          </cell>
          <cell r="C100" t="str">
            <v>Consumer Banking</v>
          </cell>
          <cell r="D100" t="str">
            <v>Account Services</v>
          </cell>
          <cell r="E100" t="str">
            <v>Customer Service Assistant</v>
          </cell>
          <cell r="F100" t="str">
            <v>CL5</v>
          </cell>
          <cell r="I100" t="str">
            <v>1721800</v>
          </cell>
          <cell r="J100" t="str">
            <v>CL</v>
          </cell>
          <cell r="K100" t="str">
            <v>Low,Poh Eng Clara</v>
          </cell>
          <cell r="L100">
            <v>29722</v>
          </cell>
          <cell r="M100" t="str">
            <v>24</v>
          </cell>
          <cell r="N100" t="str">
            <v>2B</v>
          </cell>
          <cell r="O100" t="str">
            <v>2B</v>
          </cell>
          <cell r="P100">
            <v>37288</v>
          </cell>
          <cell r="Q100" t="str">
            <v>3,6</v>
          </cell>
          <cell r="R100" t="str">
            <v>3,1</v>
          </cell>
          <cell r="S100">
            <v>37288</v>
          </cell>
          <cell r="V100">
            <v>38353</v>
          </cell>
          <cell r="W100">
            <v>1</v>
          </cell>
          <cell r="X100" t="str">
            <v>J089</v>
          </cell>
          <cell r="Y100" t="str">
            <v>(OPS) Trans Proc III</v>
          </cell>
          <cell r="Z100" t="str">
            <v>P088</v>
          </cell>
          <cell r="AA100" t="str">
            <v>C015</v>
          </cell>
          <cell r="AB100" t="str">
            <v>g. 2nd Level Vocational Qual.</v>
          </cell>
          <cell r="AC100" t="str">
            <v>S8117103C</v>
          </cell>
          <cell r="AD100" t="str">
            <v>Female</v>
          </cell>
          <cell r="AE100" t="str">
            <v>Tampines 4th flr</v>
          </cell>
          <cell r="AF100" t="str">
            <v>Local</v>
          </cell>
          <cell r="AG100" t="str">
            <v>Employee</v>
          </cell>
          <cell r="AH100">
            <v>1</v>
          </cell>
          <cell r="AI100" t="str">
            <v>Month</v>
          </cell>
          <cell r="AJ100" t="str">
            <v>0109109694</v>
          </cell>
          <cell r="AK100" t="str">
            <v>1116548</v>
          </cell>
          <cell r="AL100" t="str">
            <v>Ang,Pek San</v>
          </cell>
          <cell r="AM100" t="str">
            <v>Too Soon to Classify</v>
          </cell>
          <cell r="AN100" t="str">
            <v>Core Contributor</v>
          </cell>
          <cell r="AO100" t="str">
            <v>Core Contributor</v>
          </cell>
          <cell r="AP100" t="str">
            <v>Core Contributor</v>
          </cell>
          <cell r="AQ100">
            <v>16596</v>
          </cell>
        </row>
        <row r="101">
          <cell r="A101">
            <v>1117019</v>
          </cell>
          <cell r="B101" t="str">
            <v>Bte M Yusope,Husnah Banu</v>
          </cell>
          <cell r="C101" t="str">
            <v>Consumer Banking</v>
          </cell>
          <cell r="D101" t="str">
            <v>Account Services</v>
          </cell>
          <cell r="E101" t="str">
            <v>Customer Service Assistant</v>
          </cell>
          <cell r="F101" t="str">
            <v>CL4</v>
          </cell>
          <cell r="I101" t="str">
            <v>1721800</v>
          </cell>
          <cell r="J101" t="str">
            <v>CL</v>
          </cell>
          <cell r="K101" t="str">
            <v>Low,Poh Eng Clara</v>
          </cell>
          <cell r="L101">
            <v>25384</v>
          </cell>
          <cell r="M101" t="str">
            <v>36</v>
          </cell>
          <cell r="N101" t="str">
            <v>3B</v>
          </cell>
          <cell r="O101" t="str">
            <v>3C</v>
          </cell>
          <cell r="P101">
            <v>34239</v>
          </cell>
          <cell r="Q101" t="str">
            <v>11,11</v>
          </cell>
          <cell r="R101" t="str">
            <v>3,8</v>
          </cell>
          <cell r="S101">
            <v>34239</v>
          </cell>
          <cell r="U101">
            <v>36814</v>
          </cell>
          <cell r="V101">
            <v>38353</v>
          </cell>
          <cell r="W101">
            <v>1</v>
          </cell>
          <cell r="X101" t="str">
            <v>J089</v>
          </cell>
          <cell r="Y101" t="str">
            <v>(OPS) Trans Proc III</v>
          </cell>
          <cell r="Z101" t="str">
            <v>P088</v>
          </cell>
          <cell r="AA101" t="str">
            <v>C015</v>
          </cell>
          <cell r="AB101" t="str">
            <v>e. Higher Secondary</v>
          </cell>
          <cell r="AC101" t="str">
            <v>S6923325B</v>
          </cell>
          <cell r="AD101" t="str">
            <v>Female</v>
          </cell>
          <cell r="AE101" t="str">
            <v>Tampines 4th flr</v>
          </cell>
          <cell r="AF101" t="str">
            <v>Local</v>
          </cell>
          <cell r="AG101" t="str">
            <v>Employee</v>
          </cell>
          <cell r="AH101">
            <v>1</v>
          </cell>
          <cell r="AI101" t="str">
            <v>Month</v>
          </cell>
          <cell r="AJ101" t="str">
            <v>0122553942</v>
          </cell>
          <cell r="AK101" t="str">
            <v>1116548</v>
          </cell>
          <cell r="AL101" t="str">
            <v>Ang,Pek San</v>
          </cell>
          <cell r="AM101" t="str">
            <v>Core Contributor</v>
          </cell>
          <cell r="AN101" t="str">
            <v>Core Contributor</v>
          </cell>
          <cell r="AO101" t="str">
            <v>Core Contributor</v>
          </cell>
          <cell r="AP101" t="str">
            <v>Core Contributor</v>
          </cell>
          <cell r="AQ101">
            <v>22488</v>
          </cell>
        </row>
        <row r="102">
          <cell r="A102">
            <v>1116374</v>
          </cell>
          <cell r="B102" t="str">
            <v>Tan,Teck Whai</v>
          </cell>
          <cell r="C102" t="str">
            <v>Finance</v>
          </cell>
          <cell r="D102" t="str">
            <v>Chief Financial Officer-WB-Reg</v>
          </cell>
          <cell r="E102" t="str">
            <v>Operations Officer</v>
          </cell>
          <cell r="F102" t="str">
            <v>AO</v>
          </cell>
          <cell r="I102" t="str">
            <v>8159901</v>
          </cell>
          <cell r="J102" t="str">
            <v>AO</v>
          </cell>
          <cell r="K102" t="str">
            <v>Han,Lee Fun Joyce</v>
          </cell>
          <cell r="L102">
            <v>22211</v>
          </cell>
          <cell r="M102" t="str">
            <v>44</v>
          </cell>
          <cell r="N102" t="str">
            <v>3C</v>
          </cell>
          <cell r="O102" t="str">
            <v>3C</v>
          </cell>
          <cell r="P102">
            <v>30074</v>
          </cell>
          <cell r="Q102" t="str">
            <v>23,4</v>
          </cell>
          <cell r="R102" t="str">
            <v>0,6</v>
          </cell>
          <cell r="S102">
            <v>30074</v>
          </cell>
          <cell r="V102">
            <v>38353</v>
          </cell>
          <cell r="W102">
            <v>1</v>
          </cell>
          <cell r="X102" t="str">
            <v>J086</v>
          </cell>
          <cell r="Y102" t="str">
            <v>(OPS) Ctrl &amp; Support III</v>
          </cell>
          <cell r="Z102" t="str">
            <v>P322</v>
          </cell>
          <cell r="AA102" t="str">
            <v>C149</v>
          </cell>
          <cell r="AB102" t="str">
            <v>e. Higher Secondary</v>
          </cell>
          <cell r="AC102" t="str">
            <v>S1455291Z</v>
          </cell>
          <cell r="AD102" t="str">
            <v>Male</v>
          </cell>
          <cell r="AE102" t="str">
            <v>Tampines 3rd flr</v>
          </cell>
          <cell r="AF102" t="str">
            <v>Local</v>
          </cell>
          <cell r="AG102" t="str">
            <v>Employee</v>
          </cell>
          <cell r="AH102">
            <v>3</v>
          </cell>
          <cell r="AI102" t="str">
            <v>Month</v>
          </cell>
          <cell r="AJ102" t="str">
            <v>0109804503</v>
          </cell>
          <cell r="AK102" t="str">
            <v>1116445</v>
          </cell>
          <cell r="AL102" t="str">
            <v>Chong,Yin Yin</v>
          </cell>
          <cell r="AM102" t="str">
            <v>Core Contributor</v>
          </cell>
          <cell r="AN102" t="str">
            <v>Core Contributor</v>
          </cell>
          <cell r="AO102" t="str">
            <v>Core Contributor</v>
          </cell>
          <cell r="AP102" t="str">
            <v>Core Contributor</v>
          </cell>
          <cell r="AQ102">
            <v>42252</v>
          </cell>
        </row>
        <row r="103">
          <cell r="A103">
            <v>1140762</v>
          </cell>
          <cell r="B103" t="str">
            <v>Bte Othman,Suriyah</v>
          </cell>
          <cell r="C103" t="str">
            <v>Client Relationships</v>
          </cell>
          <cell r="D103" t="str">
            <v>Account Services</v>
          </cell>
          <cell r="E103" t="str">
            <v>Customer Service Assistant</v>
          </cell>
          <cell r="F103" t="str">
            <v>CL5</v>
          </cell>
          <cell r="I103" t="str">
            <v>4133800</v>
          </cell>
          <cell r="J103" t="str">
            <v>CL</v>
          </cell>
          <cell r="K103" t="str">
            <v>S.O G,Jeeva Jothi</v>
          </cell>
          <cell r="L103">
            <v>26990</v>
          </cell>
          <cell r="M103" t="str">
            <v>31</v>
          </cell>
          <cell r="N103" t="str">
            <v>2B</v>
          </cell>
          <cell r="O103" t="str">
            <v>3C</v>
          </cell>
          <cell r="P103">
            <v>36356</v>
          </cell>
          <cell r="Q103" t="str">
            <v>6,1</v>
          </cell>
          <cell r="R103" t="str">
            <v>6,0</v>
          </cell>
          <cell r="S103">
            <v>36356</v>
          </cell>
          <cell r="V103">
            <v>38353</v>
          </cell>
          <cell r="W103">
            <v>1</v>
          </cell>
          <cell r="X103" t="str">
            <v>J086</v>
          </cell>
          <cell r="Y103" t="str">
            <v>(OPS) Ctrl &amp; Support III</v>
          </cell>
          <cell r="Z103" t="str">
            <v>P335</v>
          </cell>
          <cell r="AA103" t="str">
            <v>C147</v>
          </cell>
          <cell r="AB103" t="str">
            <v>h. Diploma or equivalent</v>
          </cell>
          <cell r="AC103" t="str">
            <v>S7343068B</v>
          </cell>
          <cell r="AD103" t="str">
            <v>Female</v>
          </cell>
          <cell r="AE103" t="str">
            <v>Tampines 4th flr</v>
          </cell>
          <cell r="AF103" t="str">
            <v>Local</v>
          </cell>
          <cell r="AG103" t="str">
            <v>Employee</v>
          </cell>
          <cell r="AH103">
            <v>1</v>
          </cell>
          <cell r="AI103" t="str">
            <v>Month</v>
          </cell>
          <cell r="AJ103" t="str">
            <v>0109769589</v>
          </cell>
          <cell r="AK103" t="str">
            <v>1116995</v>
          </cell>
          <cell r="AL103" t="str">
            <v>Chia,Boon Lee</v>
          </cell>
          <cell r="AM103" t="str">
            <v>Core Contributor</v>
          </cell>
          <cell r="AN103" t="str">
            <v>Core Contributor</v>
          </cell>
          <cell r="AO103" t="str">
            <v>Core Contributor</v>
          </cell>
          <cell r="AP103" t="str">
            <v>Core Contributor</v>
          </cell>
          <cell r="AQ103">
            <v>20424</v>
          </cell>
        </row>
        <row r="104">
          <cell r="A104">
            <v>1166897</v>
          </cell>
          <cell r="B104" t="str">
            <v>Tay,Ee Ling Serene</v>
          </cell>
          <cell r="C104" t="str">
            <v>Consumer Banking</v>
          </cell>
          <cell r="D104" t="str">
            <v>BRDB-Br.Banking-Serangoon</v>
          </cell>
          <cell r="E104" t="str">
            <v>Customer Assistant</v>
          </cell>
          <cell r="F104" t="str">
            <v>CL5</v>
          </cell>
          <cell r="I104" t="str">
            <v>1422114</v>
          </cell>
          <cell r="J104" t="str">
            <v>CL</v>
          </cell>
          <cell r="K104" t="str">
            <v>Sim,Hwee Lan Karen</v>
          </cell>
          <cell r="L104">
            <v>27933</v>
          </cell>
          <cell r="M104" t="str">
            <v>29</v>
          </cell>
          <cell r="N104" t="str">
            <v>4C</v>
          </cell>
          <cell r="O104" t="str">
            <v>3B</v>
          </cell>
          <cell r="P104">
            <v>37753</v>
          </cell>
          <cell r="Q104" t="str">
            <v>2,3</v>
          </cell>
          <cell r="R104" t="str">
            <v>4,10</v>
          </cell>
          <cell r="S104">
            <v>37753</v>
          </cell>
          <cell r="V104">
            <v>38353</v>
          </cell>
          <cell r="W104">
            <v>1</v>
          </cell>
          <cell r="X104" t="str">
            <v>J216</v>
          </cell>
          <cell r="Y104" t="str">
            <v>(CB) Customer ServiceIII</v>
          </cell>
          <cell r="Z104" t="str">
            <v>P088</v>
          </cell>
          <cell r="AA104" t="str">
            <v>C015</v>
          </cell>
          <cell r="AB104" t="str">
            <v>d. Secondary</v>
          </cell>
          <cell r="AC104" t="str">
            <v>S7618182I</v>
          </cell>
          <cell r="AD104" t="str">
            <v>Female</v>
          </cell>
          <cell r="AE104" t="str">
            <v>Serangoon Branch</v>
          </cell>
          <cell r="AF104" t="str">
            <v>Local</v>
          </cell>
          <cell r="AG104" t="str">
            <v>Employee</v>
          </cell>
          <cell r="AH104">
            <v>1</v>
          </cell>
          <cell r="AI104" t="str">
            <v>Month</v>
          </cell>
          <cell r="AJ104" t="str">
            <v>0109120337</v>
          </cell>
          <cell r="AK104" t="str">
            <v>1116236</v>
          </cell>
          <cell r="AL104" t="str">
            <v>Ang,Pek San</v>
          </cell>
          <cell r="AN104" t="str">
            <v>Too Soon to Classify</v>
          </cell>
          <cell r="AO104" t="str">
            <v>Core Contributor</v>
          </cell>
          <cell r="AP104" t="str">
            <v>Core Contributor</v>
          </cell>
          <cell r="AQ104">
            <v>19932</v>
          </cell>
        </row>
        <row r="105">
          <cell r="A105">
            <v>1117121</v>
          </cell>
          <cell r="B105" t="str">
            <v>Shee,Tse Koon</v>
          </cell>
          <cell r="C105" t="str">
            <v>Shared</v>
          </cell>
          <cell r="D105" t="str">
            <v>Head of Country Operation</v>
          </cell>
          <cell r="E105" t="str">
            <v>Country Head Operations</v>
          </cell>
          <cell r="F105" t="str">
            <v>B4</v>
          </cell>
          <cell r="G105">
            <v>107860</v>
          </cell>
          <cell r="H105" t="str">
            <v>SGD</v>
          </cell>
          <cell r="I105" t="str">
            <v>8905800</v>
          </cell>
          <cell r="J105" t="str">
            <v>NO</v>
          </cell>
          <cell r="K105" t="str">
            <v>Goh,Euleen Yiu Kiang</v>
          </cell>
          <cell r="L105">
            <v>25576</v>
          </cell>
          <cell r="M105" t="str">
            <v>35</v>
          </cell>
          <cell r="N105" t="str">
            <v>2B</v>
          </cell>
          <cell r="O105" t="str">
            <v>2B</v>
          </cell>
          <cell r="P105">
            <v>34457</v>
          </cell>
          <cell r="Q105" t="str">
            <v>11,4</v>
          </cell>
          <cell r="R105" t="str">
            <v>0,4</v>
          </cell>
          <cell r="S105">
            <v>34457</v>
          </cell>
          <cell r="U105">
            <v>36708</v>
          </cell>
          <cell r="V105">
            <v>38540</v>
          </cell>
          <cell r="W105">
            <v>1</v>
          </cell>
          <cell r="X105" t="str">
            <v>J091</v>
          </cell>
          <cell r="Y105" t="str">
            <v>General Mgt II</v>
          </cell>
          <cell r="Z105" t="str">
            <v>P161</v>
          </cell>
          <cell r="AA105" t="str">
            <v>C021</v>
          </cell>
          <cell r="AB105" t="str">
            <v>i. Bachelor's Degree or equiv</v>
          </cell>
          <cell r="AD105" t="str">
            <v>Male</v>
          </cell>
          <cell r="AE105" t="str">
            <v>Batt. Rd 6th flr</v>
          </cell>
          <cell r="AF105" t="str">
            <v>Local</v>
          </cell>
          <cell r="AG105" t="str">
            <v>Employee</v>
          </cell>
          <cell r="AH105">
            <v>3</v>
          </cell>
          <cell r="AI105" t="str">
            <v>Month</v>
          </cell>
          <cell r="AJ105" t="str">
            <v>0109767438</v>
          </cell>
          <cell r="AK105" t="str">
            <v>1000469</v>
          </cell>
          <cell r="AL105" t="str">
            <v>Chia,Boon Lee</v>
          </cell>
          <cell r="AM105" t="str">
            <v>H3 - S</v>
          </cell>
          <cell r="AN105" t="str">
            <v>H3 - S</v>
          </cell>
          <cell r="AO105" t="str">
            <v>H3 - S</v>
          </cell>
          <cell r="AP105" t="str">
            <v>H3 - S</v>
          </cell>
          <cell r="AQ105">
            <v>312000</v>
          </cell>
        </row>
        <row r="106">
          <cell r="A106">
            <v>1172459</v>
          </cell>
          <cell r="B106" t="str">
            <v>Faith,Stewart Alvina</v>
          </cell>
          <cell r="C106" t="str">
            <v>Consumer Banking</v>
          </cell>
          <cell r="D106" t="str">
            <v>BRDB-Br. Banking-Bukit Timah</v>
          </cell>
          <cell r="E106" t="str">
            <v>Customer Assistant</v>
          </cell>
          <cell r="F106" t="str">
            <v>CL5</v>
          </cell>
          <cell r="I106" t="str">
            <v>1422117</v>
          </cell>
          <cell r="J106" t="str">
            <v>CL</v>
          </cell>
          <cell r="K106" t="str">
            <v>Tan,Sian Kim Lilian</v>
          </cell>
          <cell r="L106">
            <v>27559</v>
          </cell>
          <cell r="M106" t="str">
            <v>30</v>
          </cell>
          <cell r="N106" t="str">
            <v>NA</v>
          </cell>
          <cell r="O106" t="str">
            <v>2B</v>
          </cell>
          <cell r="P106">
            <v>37942</v>
          </cell>
          <cell r="Q106" t="str">
            <v>1,9</v>
          </cell>
          <cell r="R106" t="str">
            <v>,</v>
          </cell>
          <cell r="S106">
            <v>37942</v>
          </cell>
          <cell r="V106">
            <v>38353</v>
          </cell>
          <cell r="W106">
            <v>1</v>
          </cell>
          <cell r="X106" t="str">
            <v>J216</v>
          </cell>
          <cell r="Y106" t="str">
            <v>(CB) Customer ServiceIII</v>
          </cell>
          <cell r="Z106" t="str">
            <v>P088</v>
          </cell>
          <cell r="AA106" t="str">
            <v>C064</v>
          </cell>
          <cell r="AB106" t="str">
            <v>e. Higher Secondary</v>
          </cell>
          <cell r="AC106" t="str">
            <v>S7518088H</v>
          </cell>
          <cell r="AD106" t="str">
            <v>Female</v>
          </cell>
          <cell r="AE106" t="str">
            <v>Bk. Timah Br.</v>
          </cell>
          <cell r="AF106" t="str">
            <v>Local</v>
          </cell>
          <cell r="AG106" t="str">
            <v>Employee</v>
          </cell>
          <cell r="AH106">
            <v>1</v>
          </cell>
          <cell r="AI106" t="str">
            <v>Month</v>
          </cell>
          <cell r="AJ106" t="str">
            <v>0109125797</v>
          </cell>
          <cell r="AK106" t="str">
            <v>1116034</v>
          </cell>
          <cell r="AL106" t="str">
            <v>Ang,Pek San</v>
          </cell>
          <cell r="AO106" t="str">
            <v>Too Soon to Classify</v>
          </cell>
          <cell r="AP106" t="str">
            <v>Core Contributor</v>
          </cell>
          <cell r="AQ106">
            <v>22452</v>
          </cell>
        </row>
        <row r="107">
          <cell r="A107">
            <v>1140634</v>
          </cell>
          <cell r="B107" t="str">
            <v>Ho,Siew Mui Lilian</v>
          </cell>
          <cell r="C107" t="str">
            <v>Consumer Banking</v>
          </cell>
          <cell r="D107" t="str">
            <v>BRDB-Branch Banking-Selegie</v>
          </cell>
          <cell r="E107" t="str">
            <v>Chief Cashier</v>
          </cell>
          <cell r="F107" t="str">
            <v>CL4</v>
          </cell>
          <cell r="I107" t="str">
            <v>1422105</v>
          </cell>
          <cell r="J107" t="str">
            <v>CL</v>
          </cell>
          <cell r="K107" t="str">
            <v>Low,Pek Yeng Judy</v>
          </cell>
          <cell r="L107">
            <v>22879</v>
          </cell>
          <cell r="M107" t="str">
            <v>43</v>
          </cell>
          <cell r="N107" t="str">
            <v>2B</v>
          </cell>
          <cell r="O107" t="str">
            <v>2B</v>
          </cell>
          <cell r="P107">
            <v>36343</v>
          </cell>
          <cell r="Q107" t="str">
            <v>6,2</v>
          </cell>
          <cell r="R107" t="str">
            <v>15,8</v>
          </cell>
          <cell r="S107">
            <v>36343</v>
          </cell>
          <cell r="U107">
            <v>37895</v>
          </cell>
          <cell r="V107">
            <v>38353</v>
          </cell>
          <cell r="W107">
            <v>1</v>
          </cell>
          <cell r="X107" t="str">
            <v>J216</v>
          </cell>
          <cell r="Y107" t="str">
            <v>(CB) Customer ServiceIII</v>
          </cell>
          <cell r="Z107" t="str">
            <v>P088</v>
          </cell>
          <cell r="AA107" t="str">
            <v>C015</v>
          </cell>
          <cell r="AB107" t="str">
            <v>d. Secondary</v>
          </cell>
          <cell r="AC107" t="str">
            <v>S1536931J</v>
          </cell>
          <cell r="AD107" t="str">
            <v>Female</v>
          </cell>
          <cell r="AE107" t="str">
            <v>Selegie Branch</v>
          </cell>
          <cell r="AF107" t="str">
            <v>Local</v>
          </cell>
          <cell r="AG107" t="str">
            <v>Employee</v>
          </cell>
          <cell r="AH107">
            <v>1</v>
          </cell>
          <cell r="AI107" t="str">
            <v>Month</v>
          </cell>
          <cell r="AJ107" t="str">
            <v>0109624831</v>
          </cell>
          <cell r="AK107" t="str">
            <v>1143388</v>
          </cell>
          <cell r="AL107" t="str">
            <v>Ang,Pek San</v>
          </cell>
          <cell r="AM107" t="str">
            <v>Core Contributor</v>
          </cell>
          <cell r="AN107" t="str">
            <v>Core Contributor</v>
          </cell>
          <cell r="AO107" t="str">
            <v>Core Contributor</v>
          </cell>
          <cell r="AP107" t="str">
            <v>Core Contributor</v>
          </cell>
          <cell r="AQ107">
            <v>26208</v>
          </cell>
        </row>
        <row r="108">
          <cell r="A108">
            <v>1144793</v>
          </cell>
          <cell r="B108" t="str">
            <v>Lee,Sin Yee</v>
          </cell>
          <cell r="C108" t="str">
            <v>Client Relationships</v>
          </cell>
          <cell r="D108" t="str">
            <v>Custody Services</v>
          </cell>
          <cell r="E108" t="str">
            <v>Assistant Officer, Settlement</v>
          </cell>
          <cell r="F108" t="str">
            <v>AO</v>
          </cell>
          <cell r="I108" t="str">
            <v>4152800</v>
          </cell>
          <cell r="J108" t="str">
            <v>AO</v>
          </cell>
          <cell r="K108" t="str">
            <v>Vishwanathan,Kavitha</v>
          </cell>
          <cell r="L108">
            <v>28102</v>
          </cell>
          <cell r="M108" t="str">
            <v>28</v>
          </cell>
          <cell r="N108" t="str">
            <v>3C</v>
          </cell>
          <cell r="O108" t="str">
            <v>3B</v>
          </cell>
          <cell r="P108">
            <v>36800</v>
          </cell>
          <cell r="Q108" t="str">
            <v>4,10</v>
          </cell>
          <cell r="R108" t="str">
            <v>3,6</v>
          </cell>
          <cell r="S108">
            <v>36800</v>
          </cell>
          <cell r="V108">
            <v>38353</v>
          </cell>
          <cell r="W108">
            <v>1</v>
          </cell>
          <cell r="X108" t="str">
            <v>J089</v>
          </cell>
          <cell r="Y108" t="str">
            <v>(OPS) Trans Proc III</v>
          </cell>
          <cell r="Z108" t="str">
            <v>P352</v>
          </cell>
          <cell r="AA108" t="str">
            <v>C148</v>
          </cell>
          <cell r="AB108" t="str">
            <v>g. 2nd Level Vocational Qual.</v>
          </cell>
          <cell r="AC108" t="str">
            <v>S7639999I</v>
          </cell>
          <cell r="AD108" t="str">
            <v>Female</v>
          </cell>
          <cell r="AE108" t="str">
            <v>Batt. Rd 4th flr</v>
          </cell>
          <cell r="AF108" t="str">
            <v>Local</v>
          </cell>
          <cell r="AG108" t="str">
            <v>Employee</v>
          </cell>
          <cell r="AH108">
            <v>1</v>
          </cell>
          <cell r="AI108" t="str">
            <v>Month</v>
          </cell>
          <cell r="AJ108" t="str">
            <v>0109647033</v>
          </cell>
          <cell r="AK108" t="str">
            <v>1134827</v>
          </cell>
          <cell r="AL108" t="str">
            <v>Chia,Boon Lee</v>
          </cell>
          <cell r="AM108" t="str">
            <v>Core Contributor</v>
          </cell>
          <cell r="AN108" t="str">
            <v>Core Contributor</v>
          </cell>
          <cell r="AO108" t="str">
            <v>Core Contributor</v>
          </cell>
          <cell r="AP108" t="str">
            <v>Core Contributor</v>
          </cell>
          <cell r="AQ108">
            <v>27384</v>
          </cell>
        </row>
        <row r="109">
          <cell r="A109">
            <v>1116389</v>
          </cell>
          <cell r="B109" t="str">
            <v>Hee,Mui In Anna</v>
          </cell>
          <cell r="C109" t="str">
            <v>Risk</v>
          </cell>
          <cell r="D109" t="str">
            <v>Credit Risk Control</v>
          </cell>
          <cell r="E109" t="str">
            <v>Credit Administration Officer</v>
          </cell>
          <cell r="F109" t="str">
            <v>AO</v>
          </cell>
          <cell r="I109" t="str">
            <v>4334800</v>
          </cell>
          <cell r="J109" t="str">
            <v>AO</v>
          </cell>
          <cell r="K109" t="str">
            <v>Johari,Habibah</v>
          </cell>
          <cell r="L109">
            <v>22280</v>
          </cell>
          <cell r="M109" t="str">
            <v>44</v>
          </cell>
          <cell r="N109" t="str">
            <v>3C</v>
          </cell>
          <cell r="O109" t="str">
            <v>3B</v>
          </cell>
          <cell r="P109">
            <v>30210</v>
          </cell>
          <cell r="Q109" t="str">
            <v>22,11</v>
          </cell>
          <cell r="R109" t="str">
            <v>,</v>
          </cell>
          <cell r="S109">
            <v>30210</v>
          </cell>
          <cell r="U109">
            <v>36404</v>
          </cell>
          <cell r="V109">
            <v>38353</v>
          </cell>
          <cell r="W109">
            <v>1</v>
          </cell>
          <cell r="X109" t="str">
            <v>J108</v>
          </cell>
          <cell r="Y109" t="str">
            <v>(SH) Sec/Admin II</v>
          </cell>
          <cell r="Z109" t="str">
            <v>P244</v>
          </cell>
          <cell r="AA109" t="str">
            <v>C150</v>
          </cell>
          <cell r="AB109" t="str">
            <v>d. Secondary</v>
          </cell>
          <cell r="AC109" t="str">
            <v>S1438239I</v>
          </cell>
          <cell r="AD109" t="str">
            <v>Female</v>
          </cell>
          <cell r="AE109" t="str">
            <v>Tampines 3rd flr</v>
          </cell>
          <cell r="AF109" t="str">
            <v>Local</v>
          </cell>
          <cell r="AG109" t="str">
            <v>Employee</v>
          </cell>
          <cell r="AH109">
            <v>3</v>
          </cell>
          <cell r="AI109" t="str">
            <v>Month</v>
          </cell>
          <cell r="AJ109" t="str">
            <v>0109611403</v>
          </cell>
          <cell r="AK109" t="str">
            <v>1116736</v>
          </cell>
          <cell r="AL109" t="str">
            <v>Chong,Yin Yin</v>
          </cell>
          <cell r="AM109" t="str">
            <v>Core Contributor</v>
          </cell>
          <cell r="AN109" t="str">
            <v>Core Contributor</v>
          </cell>
          <cell r="AO109" t="str">
            <v>Core Contributor</v>
          </cell>
          <cell r="AP109" t="str">
            <v>Core Contributor</v>
          </cell>
          <cell r="AQ109">
            <v>32160</v>
          </cell>
        </row>
        <row r="110">
          <cell r="A110">
            <v>1116889</v>
          </cell>
          <cell r="B110" t="str">
            <v>Wong,Chiew Huen Charlotte</v>
          </cell>
          <cell r="C110" t="str">
            <v>Client Relationships</v>
          </cell>
          <cell r="D110" t="str">
            <v>Custody Services</v>
          </cell>
          <cell r="E110" t="str">
            <v>Asst Officer, Client Services</v>
          </cell>
          <cell r="F110" t="str">
            <v>AO</v>
          </cell>
          <cell r="I110" t="str">
            <v>4152800</v>
          </cell>
          <cell r="J110" t="str">
            <v>AO</v>
          </cell>
          <cell r="K110" t="str">
            <v>Yeo,Poh Lan</v>
          </cell>
          <cell r="L110">
            <v>25778</v>
          </cell>
          <cell r="M110" t="str">
            <v>35</v>
          </cell>
          <cell r="N110" t="str">
            <v>3C</v>
          </cell>
          <cell r="O110" t="str">
            <v>3B</v>
          </cell>
          <cell r="P110">
            <v>33855</v>
          </cell>
          <cell r="Q110" t="str">
            <v>12,11</v>
          </cell>
          <cell r="R110" t="str">
            <v>,</v>
          </cell>
          <cell r="S110">
            <v>33855</v>
          </cell>
          <cell r="V110">
            <v>38353</v>
          </cell>
          <cell r="W110">
            <v>1</v>
          </cell>
          <cell r="X110" t="str">
            <v>J089</v>
          </cell>
          <cell r="Y110" t="str">
            <v>(OPS) Trans Proc III</v>
          </cell>
          <cell r="Z110" t="str">
            <v>P352</v>
          </cell>
          <cell r="AA110" t="str">
            <v>C148</v>
          </cell>
          <cell r="AB110" t="str">
            <v>f. Vocational</v>
          </cell>
          <cell r="AC110" t="str">
            <v>F7304607Q</v>
          </cell>
          <cell r="AD110" t="str">
            <v>Female</v>
          </cell>
          <cell r="AE110" t="str">
            <v>Batt. Rd 4th flr</v>
          </cell>
          <cell r="AF110" t="str">
            <v>Local</v>
          </cell>
          <cell r="AG110" t="str">
            <v>Employee</v>
          </cell>
          <cell r="AH110">
            <v>1</v>
          </cell>
          <cell r="AI110" t="str">
            <v>Month</v>
          </cell>
          <cell r="AJ110" t="str">
            <v>0122548760</v>
          </cell>
          <cell r="AK110" t="str">
            <v>1116779</v>
          </cell>
          <cell r="AL110" t="str">
            <v>Chia,Boon Lee</v>
          </cell>
          <cell r="AM110" t="str">
            <v>Core Contributor</v>
          </cell>
          <cell r="AN110" t="str">
            <v>Core Contributor</v>
          </cell>
          <cell r="AO110" t="str">
            <v>Core Contributor</v>
          </cell>
          <cell r="AP110" t="str">
            <v>Core Contributor</v>
          </cell>
          <cell r="AQ110">
            <v>30468</v>
          </cell>
        </row>
        <row r="111">
          <cell r="A111">
            <v>1116226</v>
          </cell>
          <cell r="B111" t="str">
            <v>Husin,Andi Noor</v>
          </cell>
          <cell r="C111" t="str">
            <v>Property Management</v>
          </cell>
          <cell r="D111" t="str">
            <v>Correspondances</v>
          </cell>
          <cell r="E111" t="str">
            <v>Cust Service Assistant</v>
          </cell>
          <cell r="F111" t="str">
            <v>CL5</v>
          </cell>
          <cell r="I111" t="str">
            <v>9021800</v>
          </cell>
          <cell r="J111" t="str">
            <v>CL</v>
          </cell>
          <cell r="K111" t="str">
            <v>Goh,Boon Kwang William</v>
          </cell>
          <cell r="L111">
            <v>20605</v>
          </cell>
          <cell r="M111" t="str">
            <v>49</v>
          </cell>
          <cell r="N111" t="str">
            <v>3C</v>
          </cell>
          <cell r="O111" t="str">
            <v>3C</v>
          </cell>
          <cell r="P111">
            <v>28200</v>
          </cell>
          <cell r="Q111" t="str">
            <v>28,5</v>
          </cell>
          <cell r="R111" t="str">
            <v>,</v>
          </cell>
          <cell r="S111">
            <v>33970</v>
          </cell>
          <cell r="V111">
            <v>38353</v>
          </cell>
          <cell r="W111">
            <v>1</v>
          </cell>
          <cell r="X111" t="str">
            <v>J106</v>
          </cell>
          <cell r="Y111" t="str">
            <v>(SH) General Support II</v>
          </cell>
          <cell r="Z111" t="str">
            <v>P095</v>
          </cell>
          <cell r="AA111" t="str">
            <v>C021</v>
          </cell>
          <cell r="AB111" t="str">
            <v>e. Higher Secondary</v>
          </cell>
          <cell r="AC111" t="str">
            <v>S1183752B</v>
          </cell>
          <cell r="AD111" t="str">
            <v>Male</v>
          </cell>
          <cell r="AE111" t="str">
            <v>PBTP 11th Floor</v>
          </cell>
          <cell r="AF111" t="str">
            <v>Local</v>
          </cell>
          <cell r="AG111" t="str">
            <v>Employee</v>
          </cell>
          <cell r="AH111">
            <v>1</v>
          </cell>
          <cell r="AI111" t="str">
            <v>Month</v>
          </cell>
          <cell r="AJ111" t="str">
            <v>0122563069</v>
          </cell>
          <cell r="AK111" t="str">
            <v>1116071</v>
          </cell>
          <cell r="AL111" t="str">
            <v>Chong,Yin Yin</v>
          </cell>
          <cell r="AM111" t="str">
            <v>Core Contributor</v>
          </cell>
          <cell r="AN111" t="str">
            <v>Core Contributor</v>
          </cell>
          <cell r="AO111" t="str">
            <v>Core Contributor</v>
          </cell>
          <cell r="AP111" t="str">
            <v>Core Contributor</v>
          </cell>
          <cell r="AQ111">
            <v>24612</v>
          </cell>
        </row>
        <row r="112">
          <cell r="A112">
            <v>1116660</v>
          </cell>
          <cell r="B112" t="str">
            <v>D.O Namasivayan,Manimala</v>
          </cell>
          <cell r="C112" t="str">
            <v>Global Markets</v>
          </cell>
          <cell r="D112" t="str">
            <v>Operation Relationship Mgmt.</v>
          </cell>
          <cell r="E112" t="str">
            <v>Oprnl Relationship Officer,GM</v>
          </cell>
          <cell r="F112" t="str">
            <v>AO</v>
          </cell>
          <cell r="I112" t="str">
            <v>4214800</v>
          </cell>
          <cell r="J112" t="str">
            <v>AO</v>
          </cell>
          <cell r="K112" t="str">
            <v>Lee,Khuay Guan</v>
          </cell>
          <cell r="L112">
            <v>24292</v>
          </cell>
          <cell r="M112" t="str">
            <v>39</v>
          </cell>
          <cell r="N112" t="str">
            <v>2B</v>
          </cell>
          <cell r="O112" t="str">
            <v>3B</v>
          </cell>
          <cell r="P112">
            <v>32923</v>
          </cell>
          <cell r="Q112" t="str">
            <v>15,6</v>
          </cell>
          <cell r="R112" t="str">
            <v>2,7</v>
          </cell>
          <cell r="S112">
            <v>32923</v>
          </cell>
          <cell r="U112">
            <v>37104</v>
          </cell>
          <cell r="V112">
            <v>38353</v>
          </cell>
          <cell r="W112">
            <v>1</v>
          </cell>
          <cell r="X112" t="str">
            <v>J245</v>
          </cell>
          <cell r="Y112" t="str">
            <v>Ops Customer Service III</v>
          </cell>
          <cell r="Z112" t="str">
            <v>P090</v>
          </cell>
          <cell r="AA112" t="str">
            <v>C146</v>
          </cell>
          <cell r="AB112" t="str">
            <v>d. Secondary</v>
          </cell>
          <cell r="AC112" t="str">
            <v>S1743843C</v>
          </cell>
          <cell r="AD112" t="str">
            <v>Female</v>
          </cell>
          <cell r="AE112" t="str">
            <v>Tampines 6th flr</v>
          </cell>
          <cell r="AF112" t="str">
            <v>Local</v>
          </cell>
          <cell r="AG112" t="str">
            <v>Employee</v>
          </cell>
          <cell r="AH112">
            <v>1</v>
          </cell>
          <cell r="AI112" t="str">
            <v>Month</v>
          </cell>
          <cell r="AJ112" t="str">
            <v>0122536819</v>
          </cell>
          <cell r="AK112" t="str">
            <v>1117069</v>
          </cell>
          <cell r="AL112" t="str">
            <v>Chia,Boon Lee</v>
          </cell>
          <cell r="AM112" t="str">
            <v>Core Contributor</v>
          </cell>
          <cell r="AN112" t="str">
            <v>Core Contributor</v>
          </cell>
          <cell r="AO112" t="str">
            <v>Core Contributor</v>
          </cell>
          <cell r="AP112" t="str">
            <v>Core Contributor</v>
          </cell>
          <cell r="AQ112">
            <v>26196</v>
          </cell>
        </row>
        <row r="113">
          <cell r="A113">
            <v>1152851</v>
          </cell>
          <cell r="B113" t="str">
            <v>Binte Karim,Asrita</v>
          </cell>
          <cell r="C113" t="str">
            <v>Consumer Banking</v>
          </cell>
          <cell r="D113" t="str">
            <v>BRDB-Branch Banking-Batt.Rd</v>
          </cell>
          <cell r="E113" t="str">
            <v>Customer Assistant</v>
          </cell>
          <cell r="F113" t="str">
            <v>CL5</v>
          </cell>
          <cell r="I113" t="str">
            <v>1422100</v>
          </cell>
          <cell r="J113" t="str">
            <v>CL</v>
          </cell>
          <cell r="K113" t="str">
            <v>Chua,Ah Lay Mary</v>
          </cell>
          <cell r="L113">
            <v>26908</v>
          </cell>
          <cell r="M113" t="str">
            <v>32</v>
          </cell>
          <cell r="N113" t="str">
            <v>3B</v>
          </cell>
          <cell r="O113" t="str">
            <v>3B</v>
          </cell>
          <cell r="P113">
            <v>37081</v>
          </cell>
          <cell r="Q113" t="str">
            <v>4,1</v>
          </cell>
          <cell r="R113" t="str">
            <v>6,10</v>
          </cell>
          <cell r="S113">
            <v>37081</v>
          </cell>
          <cell r="V113">
            <v>38353</v>
          </cell>
          <cell r="W113">
            <v>1</v>
          </cell>
          <cell r="X113" t="str">
            <v>J216</v>
          </cell>
          <cell r="Y113" t="str">
            <v>(CB) Customer ServiceIII</v>
          </cell>
          <cell r="Z113" t="str">
            <v>P088</v>
          </cell>
          <cell r="AA113" t="str">
            <v>C015</v>
          </cell>
          <cell r="AB113" t="str">
            <v>d. Secondary</v>
          </cell>
          <cell r="AC113" t="str">
            <v>S7330338I</v>
          </cell>
          <cell r="AD113" t="str">
            <v>Female</v>
          </cell>
          <cell r="AE113" t="str">
            <v>Batt. Rd Grd flr</v>
          </cell>
          <cell r="AF113" t="str">
            <v>Local</v>
          </cell>
          <cell r="AG113" t="str">
            <v>Employee</v>
          </cell>
          <cell r="AH113">
            <v>1</v>
          </cell>
          <cell r="AI113" t="str">
            <v>Month</v>
          </cell>
          <cell r="AJ113" t="str">
            <v>0109104099</v>
          </cell>
          <cell r="AK113" t="str">
            <v>1116067</v>
          </cell>
          <cell r="AL113" t="str">
            <v>Ang,Pek San</v>
          </cell>
          <cell r="AM113" t="str">
            <v>Core Contributor</v>
          </cell>
          <cell r="AN113" t="str">
            <v>Core Contributor</v>
          </cell>
          <cell r="AO113" t="str">
            <v>Core Contributor</v>
          </cell>
          <cell r="AP113" t="str">
            <v>Core Contributor</v>
          </cell>
          <cell r="AQ113">
            <v>20748</v>
          </cell>
        </row>
        <row r="114">
          <cell r="A114">
            <v>1116417</v>
          </cell>
          <cell r="B114" t="str">
            <v>Loh,Wei Kiat Simon</v>
          </cell>
          <cell r="C114" t="str">
            <v>Consumer Banking</v>
          </cell>
          <cell r="D114" t="str">
            <v>BRDB-Branch Banking-Batt.Rd</v>
          </cell>
          <cell r="E114" t="str">
            <v>Customer Service Assistant</v>
          </cell>
          <cell r="F114" t="str">
            <v>CL5</v>
          </cell>
          <cell r="I114" t="str">
            <v>1422100</v>
          </cell>
          <cell r="J114" t="str">
            <v>CL</v>
          </cell>
          <cell r="K114" t="str">
            <v>Chua,Ah Lay Mary</v>
          </cell>
          <cell r="L114">
            <v>23031</v>
          </cell>
          <cell r="M114" t="str">
            <v>42</v>
          </cell>
          <cell r="N114" t="str">
            <v>3B</v>
          </cell>
          <cell r="O114" t="str">
            <v>3C</v>
          </cell>
          <cell r="P114">
            <v>30590</v>
          </cell>
          <cell r="Q114" t="str">
            <v>21,11</v>
          </cell>
          <cell r="R114" t="str">
            <v>,</v>
          </cell>
          <cell r="S114">
            <v>30590</v>
          </cell>
          <cell r="V114">
            <v>38353</v>
          </cell>
          <cell r="W114">
            <v>1</v>
          </cell>
          <cell r="X114" t="str">
            <v>J216</v>
          </cell>
          <cell r="Y114" t="str">
            <v>(CB) Customer ServiceIII</v>
          </cell>
          <cell r="Z114" t="str">
            <v>P088</v>
          </cell>
          <cell r="AA114" t="str">
            <v>C015</v>
          </cell>
          <cell r="AB114" t="str">
            <v>d. Secondary</v>
          </cell>
          <cell r="AC114" t="str">
            <v>S1625447I</v>
          </cell>
          <cell r="AD114" t="str">
            <v>Male</v>
          </cell>
          <cell r="AE114" t="str">
            <v>Batt. Rd Grd flr</v>
          </cell>
          <cell r="AF114" t="str">
            <v>Local</v>
          </cell>
          <cell r="AG114" t="str">
            <v>Employee</v>
          </cell>
          <cell r="AH114">
            <v>1</v>
          </cell>
          <cell r="AI114" t="str">
            <v>Month</v>
          </cell>
          <cell r="AJ114" t="str">
            <v>0109696786</v>
          </cell>
          <cell r="AK114" t="str">
            <v>1116067</v>
          </cell>
          <cell r="AL114" t="str">
            <v>Ang,Pek San</v>
          </cell>
          <cell r="AM114" t="str">
            <v>Core Contributor</v>
          </cell>
          <cell r="AN114" t="str">
            <v>Core Contributor</v>
          </cell>
          <cell r="AO114" t="str">
            <v>Core Contributor</v>
          </cell>
          <cell r="AP114" t="str">
            <v>Core Contributor</v>
          </cell>
          <cell r="AQ114">
            <v>24384</v>
          </cell>
        </row>
        <row r="115">
          <cell r="A115">
            <v>1116798</v>
          </cell>
          <cell r="B115" t="str">
            <v>Chua,Gek Lan</v>
          </cell>
          <cell r="C115" t="str">
            <v>Consumer Banking</v>
          </cell>
          <cell r="D115" t="str">
            <v>Clearing Unit</v>
          </cell>
          <cell r="E115" t="str">
            <v>Customer Service Assistant</v>
          </cell>
          <cell r="F115" t="str">
            <v>CL4</v>
          </cell>
          <cell r="I115" t="str">
            <v>1725800</v>
          </cell>
          <cell r="J115" t="str">
            <v>CL</v>
          </cell>
          <cell r="K115" t="str">
            <v>Tang,Wei En</v>
          </cell>
          <cell r="L115">
            <v>16981</v>
          </cell>
          <cell r="M115" t="str">
            <v>59</v>
          </cell>
          <cell r="N115" t="str">
            <v>3C</v>
          </cell>
          <cell r="O115" t="str">
            <v>3C</v>
          </cell>
          <cell r="P115">
            <v>33390</v>
          </cell>
          <cell r="Q115" t="str">
            <v>14,3</v>
          </cell>
          <cell r="R115" t="str">
            <v>25,7</v>
          </cell>
          <cell r="S115">
            <v>33390</v>
          </cell>
          <cell r="V115">
            <v>38353</v>
          </cell>
          <cell r="W115">
            <v>1</v>
          </cell>
          <cell r="X115" t="str">
            <v>J089</v>
          </cell>
          <cell r="Y115" t="str">
            <v>(OPS) Trans Proc III</v>
          </cell>
          <cell r="Z115" t="str">
            <v>P088</v>
          </cell>
          <cell r="AA115" t="str">
            <v>C015</v>
          </cell>
          <cell r="AB115" t="str">
            <v>d. Secondary</v>
          </cell>
          <cell r="AC115" t="str">
            <v>S0603526D</v>
          </cell>
          <cell r="AD115" t="str">
            <v>Female</v>
          </cell>
          <cell r="AE115" t="str">
            <v>Tampines 4th flr</v>
          </cell>
          <cell r="AF115" t="str">
            <v>Local</v>
          </cell>
          <cell r="AG115" t="str">
            <v>Employee</v>
          </cell>
          <cell r="AH115">
            <v>1</v>
          </cell>
          <cell r="AI115" t="str">
            <v>Month</v>
          </cell>
          <cell r="AJ115" t="str">
            <v>0109561554</v>
          </cell>
          <cell r="AK115" t="str">
            <v>1116489</v>
          </cell>
          <cell r="AL115" t="str">
            <v>Ang,Pek San</v>
          </cell>
          <cell r="AM115" t="str">
            <v>Core Contributor</v>
          </cell>
          <cell r="AN115" t="str">
            <v>Core Contributor</v>
          </cell>
          <cell r="AO115" t="str">
            <v>Core Contributor</v>
          </cell>
          <cell r="AP115" t="str">
            <v>Core Contributor</v>
          </cell>
          <cell r="AQ115">
            <v>29784</v>
          </cell>
        </row>
        <row r="116">
          <cell r="A116">
            <v>1150891</v>
          </cell>
          <cell r="B116" t="str">
            <v>Lee,Jui Yuen Joyce</v>
          </cell>
          <cell r="C116" t="str">
            <v>Consumer Banking</v>
          </cell>
          <cell r="D116" t="str">
            <v>Account Services</v>
          </cell>
          <cell r="E116" t="str">
            <v>Customer Service Assistant</v>
          </cell>
          <cell r="F116" t="str">
            <v>CL5</v>
          </cell>
          <cell r="I116" t="str">
            <v>1721800</v>
          </cell>
          <cell r="J116" t="str">
            <v>CL</v>
          </cell>
          <cell r="K116" t="str">
            <v>Low,Poh Eng Clara</v>
          </cell>
          <cell r="L116">
            <v>28640</v>
          </cell>
          <cell r="M116" t="str">
            <v>27</v>
          </cell>
          <cell r="N116" t="str">
            <v>3B</v>
          </cell>
          <cell r="O116" t="str">
            <v>3B</v>
          </cell>
          <cell r="P116">
            <v>36930</v>
          </cell>
          <cell r="Q116" t="str">
            <v>4,6</v>
          </cell>
          <cell r="R116" t="str">
            <v>2,6</v>
          </cell>
          <cell r="S116">
            <v>36930</v>
          </cell>
          <cell r="V116">
            <v>38353</v>
          </cell>
          <cell r="W116">
            <v>1</v>
          </cell>
          <cell r="X116" t="str">
            <v>J089</v>
          </cell>
          <cell r="Y116" t="str">
            <v>(OPS) Trans Proc III</v>
          </cell>
          <cell r="Z116" t="str">
            <v>P088</v>
          </cell>
          <cell r="AA116" t="str">
            <v>C015</v>
          </cell>
          <cell r="AB116" t="str">
            <v>d. Secondary</v>
          </cell>
          <cell r="AC116" t="str">
            <v>S7815017C</v>
          </cell>
          <cell r="AD116" t="str">
            <v>Female</v>
          </cell>
          <cell r="AE116" t="str">
            <v>Tampines 4th flr</v>
          </cell>
          <cell r="AF116" t="str">
            <v>Local</v>
          </cell>
          <cell r="AG116" t="str">
            <v>Employee</v>
          </cell>
          <cell r="AH116">
            <v>1</v>
          </cell>
          <cell r="AI116" t="str">
            <v>Month</v>
          </cell>
          <cell r="AJ116" t="str">
            <v>0109583078</v>
          </cell>
          <cell r="AK116" t="str">
            <v>1116548</v>
          </cell>
          <cell r="AL116" t="str">
            <v>Ang,Pek San</v>
          </cell>
          <cell r="AM116" t="str">
            <v>Core Contributor</v>
          </cell>
          <cell r="AN116" t="str">
            <v>Core Contributor</v>
          </cell>
          <cell r="AO116" t="str">
            <v>Core Contributor</v>
          </cell>
          <cell r="AP116" t="str">
            <v>Core Contributor</v>
          </cell>
          <cell r="AQ116">
            <v>16908</v>
          </cell>
        </row>
        <row r="117">
          <cell r="A117">
            <v>1182530</v>
          </cell>
          <cell r="B117" t="str">
            <v>Chan,Li Yen</v>
          </cell>
          <cell r="C117" t="str">
            <v>Property Management</v>
          </cell>
          <cell r="D117" t="str">
            <v>Property Management</v>
          </cell>
          <cell r="E117" t="str">
            <v>Officer, Architectural (AutoCAD) &amp; Projects</v>
          </cell>
          <cell r="F117" t="str">
            <v>AO</v>
          </cell>
          <cell r="I117" t="str">
            <v>9121800</v>
          </cell>
          <cell r="J117" t="str">
            <v>AO</v>
          </cell>
          <cell r="K117" t="str">
            <v>Teo,Keng Chai Peter</v>
          </cell>
          <cell r="L117">
            <v>29211</v>
          </cell>
          <cell r="M117" t="str">
            <v>25</v>
          </cell>
          <cell r="O117" t="str">
            <v>3C</v>
          </cell>
          <cell r="P117">
            <v>38250</v>
          </cell>
          <cell r="Q117" t="str">
            <v>0,11</v>
          </cell>
          <cell r="R117" t="str">
            <v>5,11</v>
          </cell>
          <cell r="S117">
            <v>38250</v>
          </cell>
          <cell r="W117">
            <v>1</v>
          </cell>
          <cell r="X117" t="str">
            <v>J213</v>
          </cell>
          <cell r="Y117" t="str">
            <v>Property Mgt III</v>
          </cell>
          <cell r="Z117" t="str">
            <v>P103</v>
          </cell>
          <cell r="AA117" t="str">
            <v>C021</v>
          </cell>
          <cell r="AB117" t="str">
            <v>h. Diploma or equivalent</v>
          </cell>
          <cell r="AC117" t="str">
            <v>S7940452G</v>
          </cell>
          <cell r="AD117" t="str">
            <v>Female</v>
          </cell>
          <cell r="AE117" t="str">
            <v>Kim Tian Plaza</v>
          </cell>
          <cell r="AF117" t="str">
            <v>Local</v>
          </cell>
          <cell r="AG117" t="str">
            <v>Employee</v>
          </cell>
          <cell r="AH117">
            <v>1</v>
          </cell>
          <cell r="AI117" t="str">
            <v>Month</v>
          </cell>
          <cell r="AJ117" t="str">
            <v>0109135490</v>
          </cell>
          <cell r="AK117" t="str">
            <v>1116826</v>
          </cell>
          <cell r="AL117" t="str">
            <v>Chong,Yin Yin</v>
          </cell>
          <cell r="AO117" t="str">
            <v>Too Soon to Classify</v>
          </cell>
          <cell r="AP117" t="str">
            <v>Core Contributor</v>
          </cell>
          <cell r="AQ117">
            <v>26400</v>
          </cell>
        </row>
        <row r="118">
          <cell r="A118">
            <v>1181691</v>
          </cell>
          <cell r="B118" t="str">
            <v>Chua,Yin Mei Rosabelle</v>
          </cell>
          <cell r="C118" t="str">
            <v>Consumer Banking</v>
          </cell>
          <cell r="D118" t="str">
            <v>Clearing Unit</v>
          </cell>
          <cell r="E118" t="str">
            <v>Customer Service Assistant</v>
          </cell>
          <cell r="F118" t="str">
            <v>CL5</v>
          </cell>
          <cell r="I118" t="str">
            <v>1725800</v>
          </cell>
          <cell r="J118" t="str">
            <v>CL</v>
          </cell>
          <cell r="K118" t="str">
            <v>Tang,Wei En</v>
          </cell>
          <cell r="L118">
            <v>30853</v>
          </cell>
          <cell r="M118" t="str">
            <v>21</v>
          </cell>
          <cell r="O118" t="str">
            <v>NR</v>
          </cell>
          <cell r="P118">
            <v>38262</v>
          </cell>
          <cell r="Q118" t="str">
            <v>0,10</v>
          </cell>
          <cell r="R118" t="str">
            <v>0,11</v>
          </cell>
          <cell r="S118">
            <v>38231</v>
          </cell>
          <cell r="T118">
            <v>38262</v>
          </cell>
          <cell r="W118">
            <v>1</v>
          </cell>
          <cell r="X118" t="str">
            <v>J088</v>
          </cell>
          <cell r="Y118" t="str">
            <v>(OPS) Trans Proc II</v>
          </cell>
          <cell r="Z118" t="str">
            <v>P088</v>
          </cell>
          <cell r="AA118" t="str">
            <v>C015</v>
          </cell>
          <cell r="AB118" t="str">
            <v>h. Diploma or equivalent</v>
          </cell>
          <cell r="AC118" t="str">
            <v>S8418312A</v>
          </cell>
          <cell r="AD118" t="str">
            <v>Female</v>
          </cell>
          <cell r="AE118" t="str">
            <v>Tampines 4th flr</v>
          </cell>
          <cell r="AF118" t="str">
            <v>Local</v>
          </cell>
          <cell r="AG118" t="str">
            <v>Employee</v>
          </cell>
          <cell r="AH118">
            <v>1</v>
          </cell>
          <cell r="AI118" t="str">
            <v>Month</v>
          </cell>
          <cell r="AJ118" t="str">
            <v>0122571614</v>
          </cell>
          <cell r="AK118" t="str">
            <v>1116489</v>
          </cell>
          <cell r="AL118" t="str">
            <v>Ang,Pek San</v>
          </cell>
          <cell r="AO118" t="str">
            <v>Too Soon to Classify</v>
          </cell>
          <cell r="AP118">
            <v>0</v>
          </cell>
          <cell r="AQ118">
            <v>15600</v>
          </cell>
        </row>
        <row r="119">
          <cell r="A119">
            <v>1184934</v>
          </cell>
          <cell r="B119" t="str">
            <v>Kang,Siew Mui</v>
          </cell>
          <cell r="C119" t="str">
            <v>Consumer Banking</v>
          </cell>
          <cell r="D119" t="str">
            <v>Factoring Operations</v>
          </cell>
          <cell r="E119" t="str">
            <v>Assistant Officer, Factoring Operations</v>
          </cell>
          <cell r="F119" t="str">
            <v>AO</v>
          </cell>
          <cell r="I119" t="str">
            <v>1772800</v>
          </cell>
          <cell r="J119" t="str">
            <v>AO</v>
          </cell>
          <cell r="K119" t="str">
            <v>Tan,Piak Yong</v>
          </cell>
          <cell r="L119">
            <v>25841</v>
          </cell>
          <cell r="M119" t="str">
            <v>34</v>
          </cell>
          <cell r="O119" t="str">
            <v>NR</v>
          </cell>
          <cell r="P119">
            <v>38322</v>
          </cell>
          <cell r="Q119" t="str">
            <v>0,8</v>
          </cell>
          <cell r="R119" t="str">
            <v>14,8</v>
          </cell>
          <cell r="S119">
            <v>38322</v>
          </cell>
          <cell r="W119">
            <v>1</v>
          </cell>
          <cell r="X119" t="str">
            <v>J089</v>
          </cell>
          <cell r="Y119" t="str">
            <v>(OPS) Trans Proc III</v>
          </cell>
          <cell r="Z119" t="str">
            <v>P012</v>
          </cell>
          <cell r="AA119" t="str">
            <v>C147</v>
          </cell>
          <cell r="AB119" t="str">
            <v>h. Diploma or equivalent</v>
          </cell>
          <cell r="AC119" t="str">
            <v>S7033541G</v>
          </cell>
          <cell r="AD119" t="str">
            <v>Female</v>
          </cell>
          <cell r="AE119" t="str">
            <v>Tampines 5th flr</v>
          </cell>
          <cell r="AF119" t="str">
            <v>Local</v>
          </cell>
          <cell r="AG119" t="str">
            <v>Employee</v>
          </cell>
          <cell r="AH119">
            <v>1</v>
          </cell>
          <cell r="AI119" t="str">
            <v>Month</v>
          </cell>
          <cell r="AJ119" t="str">
            <v>0109137701</v>
          </cell>
          <cell r="AK119" t="str">
            <v>1183235</v>
          </cell>
          <cell r="AL119" t="str">
            <v>Ang,Pek San</v>
          </cell>
          <cell r="AP119" t="str">
            <v>Too Soon to Classify</v>
          </cell>
          <cell r="AQ119">
            <v>22800</v>
          </cell>
        </row>
        <row r="120">
          <cell r="A120">
            <v>1188067</v>
          </cell>
          <cell r="B120" t="str">
            <v>Lee,Chui Sien</v>
          </cell>
          <cell r="C120" t="str">
            <v>Global Markets</v>
          </cell>
          <cell r="D120" t="str">
            <v>Mkt Operations Documentation</v>
          </cell>
          <cell r="E120" t="str">
            <v>Confirmation Analyst Market Ops Documentations</v>
          </cell>
          <cell r="F120" t="str">
            <v>M16</v>
          </cell>
          <cell r="I120" t="str">
            <v>4256818</v>
          </cell>
          <cell r="J120" t="str">
            <v>NO</v>
          </cell>
          <cell r="K120" t="str">
            <v>Thangavelu,Sheila Charlotte</v>
          </cell>
          <cell r="L120">
            <v>29328</v>
          </cell>
          <cell r="M120" t="str">
            <v>25</v>
          </cell>
          <cell r="P120">
            <v>38443</v>
          </cell>
          <cell r="Q120" t="str">
            <v>0,4</v>
          </cell>
          <cell r="R120" t="str">
            <v>2,10</v>
          </cell>
          <cell r="S120">
            <v>38443</v>
          </cell>
          <cell r="W120">
            <v>1</v>
          </cell>
          <cell r="X120" t="str">
            <v>J086</v>
          </cell>
          <cell r="Y120" t="str">
            <v>(OPS) Ctrl &amp; Support III</v>
          </cell>
          <cell r="Z120" t="str">
            <v>P090</v>
          </cell>
          <cell r="AA120" t="str">
            <v>C144</v>
          </cell>
          <cell r="AB120" t="str">
            <v>i. Bachelor's Degree or equiv</v>
          </cell>
          <cell r="AC120" t="str">
            <v>S8011224F</v>
          </cell>
          <cell r="AD120" t="str">
            <v>Female</v>
          </cell>
          <cell r="AE120" t="str">
            <v>Tampines 6th flr</v>
          </cell>
          <cell r="AF120" t="str">
            <v>Local</v>
          </cell>
          <cell r="AG120" t="str">
            <v>Employee</v>
          </cell>
          <cell r="AH120">
            <v>1</v>
          </cell>
          <cell r="AI120" t="str">
            <v>Month</v>
          </cell>
          <cell r="AJ120" t="str">
            <v>0109139496</v>
          </cell>
          <cell r="AK120" t="str">
            <v>1163807</v>
          </cell>
          <cell r="AL120" t="str">
            <v>Chia,Boon Lee</v>
          </cell>
          <cell r="AP120" t="str">
            <v>Too Soon to Classify</v>
          </cell>
          <cell r="AQ120">
            <v>33000</v>
          </cell>
        </row>
        <row r="121">
          <cell r="A121">
            <v>1116850</v>
          </cell>
          <cell r="B121" t="str">
            <v>Lim,Kian Peng Adrian</v>
          </cell>
          <cell r="C121" t="str">
            <v>Client Relationships</v>
          </cell>
          <cell r="D121" t="str">
            <v>Customer Service &amp; Call Center</v>
          </cell>
          <cell r="E121" t="str">
            <v>Customer Service Officer</v>
          </cell>
          <cell r="F121" t="str">
            <v>AO</v>
          </cell>
          <cell r="I121" t="str">
            <v>4112800</v>
          </cell>
          <cell r="J121" t="str">
            <v>AO</v>
          </cell>
          <cell r="K121" t="str">
            <v>Bin Abdul Aziz,Mohamed Salahud</v>
          </cell>
          <cell r="L121">
            <v>24705</v>
          </cell>
          <cell r="M121" t="str">
            <v>38</v>
          </cell>
          <cell r="N121" t="str">
            <v>3B</v>
          </cell>
          <cell r="O121" t="str">
            <v>2B</v>
          </cell>
          <cell r="P121">
            <v>33668</v>
          </cell>
          <cell r="Q121" t="str">
            <v>13,5</v>
          </cell>
          <cell r="R121" t="str">
            <v>0,8</v>
          </cell>
          <cell r="S121">
            <v>33668</v>
          </cell>
          <cell r="U121">
            <v>37043</v>
          </cell>
          <cell r="V121">
            <v>38353</v>
          </cell>
          <cell r="W121">
            <v>1</v>
          </cell>
          <cell r="X121" t="str">
            <v>J245</v>
          </cell>
          <cell r="Y121" t="str">
            <v>Ops Customer Service III</v>
          </cell>
          <cell r="Z121" t="str">
            <v>P322</v>
          </cell>
          <cell r="AA121" t="str">
            <v>C147</v>
          </cell>
          <cell r="AB121" t="str">
            <v>d. Secondary</v>
          </cell>
          <cell r="AC121" t="str">
            <v>S1796252C</v>
          </cell>
          <cell r="AD121" t="str">
            <v>Male</v>
          </cell>
          <cell r="AE121" t="str">
            <v>Bedok South</v>
          </cell>
          <cell r="AF121" t="str">
            <v>Local</v>
          </cell>
          <cell r="AG121" t="str">
            <v>Employee</v>
          </cell>
          <cell r="AH121">
            <v>1</v>
          </cell>
          <cell r="AI121" t="str">
            <v>Month</v>
          </cell>
          <cell r="AJ121" t="str">
            <v>0109684176</v>
          </cell>
          <cell r="AK121" t="str">
            <v>1116949</v>
          </cell>
          <cell r="AL121" t="str">
            <v>Chia,Boon Lee</v>
          </cell>
          <cell r="AM121" t="str">
            <v>Core Contributor</v>
          </cell>
          <cell r="AN121" t="str">
            <v>Core Contributor</v>
          </cell>
          <cell r="AO121" t="str">
            <v>Core Contributor</v>
          </cell>
          <cell r="AP121" t="str">
            <v>Core Contributor</v>
          </cell>
          <cell r="AQ121">
            <v>26712</v>
          </cell>
        </row>
        <row r="122">
          <cell r="A122">
            <v>1194649</v>
          </cell>
          <cell r="B122" t="str">
            <v>Ma,Kian Siong</v>
          </cell>
          <cell r="C122" t="str">
            <v>Consumer Banking</v>
          </cell>
          <cell r="D122" t="str">
            <v>BRDB-Branch Banking</v>
          </cell>
          <cell r="E122" t="str">
            <v>Personal Financial Consultant</v>
          </cell>
          <cell r="F122" t="str">
            <v>M16</v>
          </cell>
          <cell r="I122" t="str">
            <v>1422800</v>
          </cell>
          <cell r="J122" t="str">
            <v>NO</v>
          </cell>
          <cell r="K122" t="str">
            <v>Lee,Siok Ching Marilyn</v>
          </cell>
          <cell r="L122">
            <v>29425</v>
          </cell>
          <cell r="M122" t="str">
            <v>25</v>
          </cell>
          <cell r="P122">
            <v>38579</v>
          </cell>
          <cell r="Q122" t="str">
            <v>0,0</v>
          </cell>
          <cell r="R122" t="str">
            <v>1,0</v>
          </cell>
          <cell r="S122">
            <v>38579</v>
          </cell>
          <cell r="W122">
            <v>1</v>
          </cell>
          <cell r="X122" t="str">
            <v>J074</v>
          </cell>
          <cell r="Y122" t="str">
            <v>(CB) Sales II</v>
          </cell>
          <cell r="Z122" t="str">
            <v>P088</v>
          </cell>
          <cell r="AA122" t="str">
            <v>C064</v>
          </cell>
          <cell r="AB122" t="str">
            <v>i. Bachelor's Degree or equiv</v>
          </cell>
          <cell r="AC122" t="str">
            <v>S8020744A</v>
          </cell>
          <cell r="AD122" t="str">
            <v>Male</v>
          </cell>
          <cell r="AE122" t="str">
            <v>PBTP 5th Floor</v>
          </cell>
          <cell r="AF122" t="str">
            <v>Local</v>
          </cell>
          <cell r="AG122" t="str">
            <v>Employee</v>
          </cell>
          <cell r="AH122">
            <v>1</v>
          </cell>
          <cell r="AI122" t="str">
            <v>Month</v>
          </cell>
          <cell r="AK122" t="str">
            <v>1190938</v>
          </cell>
          <cell r="AL122" t="str">
            <v>Ang,Pek San</v>
          </cell>
          <cell r="AP122">
            <v>0</v>
          </cell>
          <cell r="AQ122">
            <v>24000</v>
          </cell>
        </row>
        <row r="123">
          <cell r="A123">
            <v>1118289</v>
          </cell>
          <cell r="B123" t="str">
            <v>Singh Grewal,Ravinder</v>
          </cell>
          <cell r="C123" t="str">
            <v>Global Markets</v>
          </cell>
          <cell r="D123" t="str">
            <v>Private Equity-Fin Invest Fund</v>
          </cell>
          <cell r="E123" t="str">
            <v>Associate Director</v>
          </cell>
          <cell r="F123" t="str">
            <v>M23</v>
          </cell>
          <cell r="I123" t="str">
            <v>6211818</v>
          </cell>
          <cell r="J123" t="str">
            <v>NO</v>
          </cell>
          <cell r="K123" t="str">
            <v>Morrison,William Edward Alastair</v>
          </cell>
          <cell r="L123">
            <v>25461</v>
          </cell>
          <cell r="M123" t="str">
            <v>35</v>
          </cell>
          <cell r="N123" t="str">
            <v>3B</v>
          </cell>
          <cell r="O123" t="str">
            <v>2B</v>
          </cell>
          <cell r="P123">
            <v>35674</v>
          </cell>
          <cell r="Q123" t="str">
            <v>8,0</v>
          </cell>
          <cell r="R123" t="str">
            <v>6,7</v>
          </cell>
          <cell r="S123">
            <v>35674</v>
          </cell>
          <cell r="U123">
            <v>36251</v>
          </cell>
          <cell r="V123">
            <v>38443</v>
          </cell>
          <cell r="W123">
            <v>1</v>
          </cell>
          <cell r="X123" t="str">
            <v>DJ019</v>
          </cell>
          <cell r="Y123" t="str">
            <v>Private Equity - TBA</v>
          </cell>
          <cell r="Z123" t="str">
            <v>P142</v>
          </cell>
          <cell r="AA123" t="str">
            <v>C065</v>
          </cell>
          <cell r="AB123" t="str">
            <v>j. Professional Quali/Cert</v>
          </cell>
          <cell r="AC123" t="str">
            <v>S6972468Z</v>
          </cell>
          <cell r="AD123" t="str">
            <v>Male</v>
          </cell>
          <cell r="AE123" t="str">
            <v>Batt. Rd 5th flr</v>
          </cell>
          <cell r="AF123" t="str">
            <v>Local</v>
          </cell>
          <cell r="AG123" t="str">
            <v>Employee</v>
          </cell>
          <cell r="AH123">
            <v>3</v>
          </cell>
          <cell r="AI123" t="str">
            <v>Month</v>
          </cell>
          <cell r="AJ123" t="str">
            <v>0109745337</v>
          </cell>
          <cell r="AK123" t="str">
            <v>1157065</v>
          </cell>
          <cell r="AL123" t="str">
            <v>Thng,Cheok Khoon Charlotte</v>
          </cell>
          <cell r="AM123" t="str">
            <v>Core Contributor</v>
          </cell>
          <cell r="AN123" t="str">
            <v>Core Contributor</v>
          </cell>
          <cell r="AO123" t="str">
            <v>Core Contributor</v>
          </cell>
          <cell r="AP123" t="str">
            <v>Core Contributor</v>
          </cell>
          <cell r="AQ123">
            <v>201252</v>
          </cell>
        </row>
        <row r="124">
          <cell r="A124">
            <v>1155161</v>
          </cell>
          <cell r="B124" t="str">
            <v>Lim,Ai Ling Alicia</v>
          </cell>
          <cell r="C124" t="str">
            <v>Consumer Banking</v>
          </cell>
          <cell r="D124" t="str">
            <v>Processing -Mortgage Loans</v>
          </cell>
          <cell r="E124" t="str">
            <v>Operations Manager</v>
          </cell>
          <cell r="F124" t="str">
            <v>M17</v>
          </cell>
          <cell r="G124">
            <v>10000</v>
          </cell>
          <cell r="H124" t="str">
            <v>SGD</v>
          </cell>
          <cell r="I124" t="str">
            <v>1732800</v>
          </cell>
          <cell r="J124" t="str">
            <v>NO</v>
          </cell>
          <cell r="K124" t="str">
            <v>Poh,Tzyy Chinn</v>
          </cell>
          <cell r="L124">
            <v>28808</v>
          </cell>
          <cell r="M124" t="str">
            <v>26</v>
          </cell>
          <cell r="N124" t="str">
            <v>2B</v>
          </cell>
          <cell r="O124" t="str">
            <v>3C</v>
          </cell>
          <cell r="P124">
            <v>37518</v>
          </cell>
          <cell r="Q124" t="str">
            <v>2,11</v>
          </cell>
          <cell r="R124" t="str">
            <v>2,0</v>
          </cell>
          <cell r="S124">
            <v>37305</v>
          </cell>
          <cell r="T124">
            <v>37518</v>
          </cell>
          <cell r="U124">
            <v>37895</v>
          </cell>
          <cell r="V124">
            <v>38078</v>
          </cell>
          <cell r="W124">
            <v>1</v>
          </cell>
          <cell r="X124" t="str">
            <v>J088</v>
          </cell>
          <cell r="Y124" t="str">
            <v>(OPS) Trans Proc II</v>
          </cell>
          <cell r="Z124" t="str">
            <v>P085</v>
          </cell>
          <cell r="AA124" t="str">
            <v>C015</v>
          </cell>
          <cell r="AB124" t="str">
            <v>i. Bachelor's Degree or equiv</v>
          </cell>
          <cell r="AC124" t="str">
            <v>S7834837B</v>
          </cell>
          <cell r="AD124" t="str">
            <v>Female</v>
          </cell>
          <cell r="AE124" t="str">
            <v>Tampines 5th flr</v>
          </cell>
          <cell r="AF124" t="str">
            <v>Local</v>
          </cell>
          <cell r="AG124" t="str">
            <v>Employee</v>
          </cell>
          <cell r="AH124">
            <v>1</v>
          </cell>
          <cell r="AI124" t="str">
            <v>Month</v>
          </cell>
          <cell r="AJ124" t="str">
            <v>0109109686</v>
          </cell>
          <cell r="AK124" t="str">
            <v>1154697</v>
          </cell>
          <cell r="AL124" t="str">
            <v>Ang,Pek San</v>
          </cell>
          <cell r="AM124" t="str">
            <v>Too Soon to Classify</v>
          </cell>
          <cell r="AN124" t="str">
            <v>Core Contributor</v>
          </cell>
          <cell r="AO124" t="str">
            <v>Core Contributor</v>
          </cell>
          <cell r="AP124" t="str">
            <v>Core Contributor</v>
          </cell>
          <cell r="AQ124">
            <v>34560</v>
          </cell>
        </row>
        <row r="125">
          <cell r="A125">
            <v>1184439</v>
          </cell>
          <cell r="B125" t="str">
            <v>Bhandari,Pushpendra</v>
          </cell>
          <cell r="C125" t="str">
            <v>Technology</v>
          </cell>
          <cell r="D125" t="str">
            <v>TPS Tech Supp Svc-Enterpri Sys</v>
          </cell>
          <cell r="E125" t="str">
            <v>Database Administrator</v>
          </cell>
          <cell r="F125" t="str">
            <v>M19</v>
          </cell>
          <cell r="I125" t="str">
            <v>8331901</v>
          </cell>
          <cell r="J125" t="str">
            <v>NO</v>
          </cell>
          <cell r="K125" t="str">
            <v>Qiao,Jianxin</v>
          </cell>
          <cell r="L125">
            <v>26678</v>
          </cell>
          <cell r="M125" t="str">
            <v>32</v>
          </cell>
          <cell r="P125">
            <v>38534</v>
          </cell>
          <cell r="Q125" t="str">
            <v>0,2</v>
          </cell>
          <cell r="R125" t="str">
            <v>,</v>
          </cell>
          <cell r="S125">
            <v>38261</v>
          </cell>
          <cell r="T125">
            <v>38534</v>
          </cell>
          <cell r="W125">
            <v>1</v>
          </cell>
          <cell r="X125" t="str">
            <v>J050</v>
          </cell>
          <cell r="Y125" t="str">
            <v>(TECH) Tech Support III</v>
          </cell>
          <cell r="Z125" t="str">
            <v>P315</v>
          </cell>
          <cell r="AA125" t="str">
            <v>C165</v>
          </cell>
          <cell r="AB125" t="str">
            <v>k. Post Graduate Degree</v>
          </cell>
          <cell r="AC125" t="str">
            <v>S7361354Z</v>
          </cell>
          <cell r="AD125" t="str">
            <v>Male</v>
          </cell>
          <cell r="AE125" t="str">
            <v>PBTP 5th Floor</v>
          </cell>
          <cell r="AF125" t="str">
            <v>Local</v>
          </cell>
          <cell r="AG125" t="str">
            <v>Employee</v>
          </cell>
          <cell r="AH125">
            <v>1</v>
          </cell>
          <cell r="AI125" t="str">
            <v>Month</v>
          </cell>
          <cell r="AJ125" t="str">
            <v>0109143108</v>
          </cell>
          <cell r="AK125" t="str">
            <v>1132087</v>
          </cell>
          <cell r="AL125" t="str">
            <v>Chia,Boon Lee</v>
          </cell>
          <cell r="AP125">
            <v>0</v>
          </cell>
          <cell r="AQ125">
            <v>68700</v>
          </cell>
        </row>
        <row r="126">
          <cell r="A126">
            <v>1186831</v>
          </cell>
          <cell r="B126" t="str">
            <v>Laibahas,Imelda</v>
          </cell>
          <cell r="C126" t="str">
            <v>Global Markets</v>
          </cell>
          <cell r="D126" t="str">
            <v>Distribution Loan Trading</v>
          </cell>
          <cell r="E126" t="str">
            <v>Associate Director, Distributions</v>
          </cell>
          <cell r="F126" t="str">
            <v>M21</v>
          </cell>
          <cell r="I126" t="str">
            <v>6276800</v>
          </cell>
          <cell r="J126" t="str">
            <v>NO</v>
          </cell>
          <cell r="K126" t="str">
            <v>Beckmann,Wolfgang Andreas Konrad</v>
          </cell>
          <cell r="L126">
            <v>26330</v>
          </cell>
          <cell r="M126" t="str">
            <v>33</v>
          </cell>
          <cell r="P126">
            <v>38385</v>
          </cell>
          <cell r="Q126" t="str">
            <v>0,6</v>
          </cell>
          <cell r="R126" t="str">
            <v>,</v>
          </cell>
          <cell r="S126">
            <v>38385</v>
          </cell>
          <cell r="W126">
            <v>1</v>
          </cell>
          <cell r="X126" t="str">
            <v>DJ015</v>
          </cell>
          <cell r="Y126" t="str">
            <v>Distribution &amp; Trdng -TBA</v>
          </cell>
          <cell r="Z126" t="str">
            <v>P332</v>
          </cell>
          <cell r="AA126" t="str">
            <v>C174</v>
          </cell>
          <cell r="AB126" t="str">
            <v>i. Bachelor's Degree or equiv</v>
          </cell>
          <cell r="AC126" t="str">
            <v>S7275156F</v>
          </cell>
          <cell r="AD126" t="str">
            <v>Female</v>
          </cell>
          <cell r="AE126" t="str">
            <v>Batt. Rd 3rd flr</v>
          </cell>
          <cell r="AF126" t="str">
            <v>Local</v>
          </cell>
          <cell r="AG126" t="str">
            <v>Employee</v>
          </cell>
          <cell r="AH126">
            <v>1</v>
          </cell>
          <cell r="AI126" t="str">
            <v>Month</v>
          </cell>
          <cell r="AJ126" t="str">
            <v>0109138848</v>
          </cell>
          <cell r="AK126" t="str">
            <v>1156950</v>
          </cell>
          <cell r="AL126" t="str">
            <v>Thng,Cheok Khoon Charlotte</v>
          </cell>
          <cell r="AP126" t="str">
            <v>Too Soon to Classify</v>
          </cell>
          <cell r="AQ126">
            <v>113100</v>
          </cell>
        </row>
        <row r="127">
          <cell r="A127">
            <v>1172468</v>
          </cell>
          <cell r="B127" t="str">
            <v>Tan,Ser Teck Andrew</v>
          </cell>
          <cell r="C127" t="str">
            <v>Consumer Banking</v>
          </cell>
          <cell r="D127" t="str">
            <v>Know Your Customer (KYC)</v>
          </cell>
          <cell r="E127" t="str">
            <v>Officer</v>
          </cell>
          <cell r="F127" t="str">
            <v>Contractor</v>
          </cell>
          <cell r="I127" t="str">
            <v>1793800</v>
          </cell>
          <cell r="J127" t="str">
            <v>NO</v>
          </cell>
          <cell r="K127" t="str">
            <v>Low,Poh Eng Clara</v>
          </cell>
          <cell r="L127">
            <v>24873</v>
          </cell>
          <cell r="M127" t="str">
            <v>37</v>
          </cell>
          <cell r="N127" t="str">
            <v>NA</v>
          </cell>
          <cell r="P127">
            <v>38309</v>
          </cell>
          <cell r="Q127" t="str">
            <v>0,9</v>
          </cell>
          <cell r="R127" t="str">
            <v>9,6</v>
          </cell>
          <cell r="S127">
            <v>37942</v>
          </cell>
          <cell r="T127">
            <v>38309</v>
          </cell>
          <cell r="W127">
            <v>1</v>
          </cell>
          <cell r="X127" t="str">
            <v>J088</v>
          </cell>
          <cell r="Y127" t="str">
            <v>(OPS) Trans Proc II</v>
          </cell>
          <cell r="Z127" t="str">
            <v>P088</v>
          </cell>
          <cell r="AA127" t="str">
            <v>C015</v>
          </cell>
          <cell r="AB127" t="str">
            <v>i. Bachelor's Degree or equiv</v>
          </cell>
          <cell r="AC127" t="str">
            <v>S6807053H</v>
          </cell>
          <cell r="AD127" t="str">
            <v>Male</v>
          </cell>
          <cell r="AE127" t="str">
            <v>Kim Tian Plaza</v>
          </cell>
          <cell r="AF127" t="str">
            <v>Local</v>
          </cell>
          <cell r="AG127" t="str">
            <v>Direct Contractor</v>
          </cell>
          <cell r="AH127">
            <v>1</v>
          </cell>
          <cell r="AI127" t="str">
            <v>Month</v>
          </cell>
          <cell r="AJ127" t="str">
            <v>0109125746</v>
          </cell>
          <cell r="AK127" t="str">
            <v>1116548</v>
          </cell>
          <cell r="AL127" t="str">
            <v>Ang,Pek San</v>
          </cell>
          <cell r="AO127" t="str">
            <v>Core Contributor</v>
          </cell>
          <cell r="AP127">
            <v>0</v>
          </cell>
          <cell r="AQ127">
            <v>31200</v>
          </cell>
        </row>
        <row r="128">
          <cell r="A128">
            <v>1159970</v>
          </cell>
          <cell r="B128" t="str">
            <v>Bindhumadhavan,Raghavendra Putti</v>
          </cell>
          <cell r="C128" t="str">
            <v>Consumer Banking</v>
          </cell>
          <cell r="D128" t="str">
            <v>WM-Sales Processes &amp; Risk Mgmt</v>
          </cell>
          <cell r="E128" t="str">
            <v>Product Analyst, Deposits</v>
          </cell>
          <cell r="F128" t="str">
            <v>M18</v>
          </cell>
          <cell r="G128">
            <v>12000</v>
          </cell>
          <cell r="H128" t="str">
            <v>SGD</v>
          </cell>
          <cell r="I128" t="str">
            <v>1561901</v>
          </cell>
          <cell r="J128" t="str">
            <v>NO</v>
          </cell>
          <cell r="K128" t="str">
            <v>Henning,Bryan Peter</v>
          </cell>
          <cell r="L128">
            <v>28334</v>
          </cell>
          <cell r="M128" t="str">
            <v>28</v>
          </cell>
          <cell r="N128" t="str">
            <v>2B</v>
          </cell>
          <cell r="O128" t="str">
            <v>3B</v>
          </cell>
          <cell r="P128">
            <v>37459</v>
          </cell>
          <cell r="Q128" t="str">
            <v>3,1</v>
          </cell>
          <cell r="R128" t="str">
            <v>1,7</v>
          </cell>
          <cell r="S128">
            <v>37459</v>
          </cell>
          <cell r="V128">
            <v>38078</v>
          </cell>
          <cell r="W128">
            <v>1</v>
          </cell>
          <cell r="X128" t="str">
            <v>J082</v>
          </cell>
          <cell r="Y128" t="str">
            <v>(CB) Product Mgt III</v>
          </cell>
          <cell r="Z128" t="str">
            <v>P018</v>
          </cell>
          <cell r="AA128" t="str">
            <v>C015</v>
          </cell>
          <cell r="AB128" t="str">
            <v>j. Professional Quali/Cert</v>
          </cell>
          <cell r="AC128" t="str">
            <v>G5747222M</v>
          </cell>
          <cell r="AD128" t="str">
            <v>Male</v>
          </cell>
          <cell r="AE128" t="str">
            <v>PBTP 9th Floor</v>
          </cell>
          <cell r="AF128" t="str">
            <v>Local</v>
          </cell>
          <cell r="AG128" t="str">
            <v>Employee</v>
          </cell>
          <cell r="AH128">
            <v>1</v>
          </cell>
          <cell r="AI128" t="str">
            <v>Month</v>
          </cell>
          <cell r="AK128" t="str">
            <v>1117427</v>
          </cell>
          <cell r="AL128" t="str">
            <v>Ang,Pek San</v>
          </cell>
          <cell r="AN128" t="str">
            <v>Core Contributor</v>
          </cell>
          <cell r="AO128" t="str">
            <v>Core Contributor</v>
          </cell>
          <cell r="AP128" t="str">
            <v>Core Contributor</v>
          </cell>
          <cell r="AQ128">
            <v>49212</v>
          </cell>
        </row>
        <row r="129">
          <cell r="A129">
            <v>1163229</v>
          </cell>
          <cell r="B129" t="str">
            <v>Venkateswaran,Venkatraman Iyer</v>
          </cell>
          <cell r="C129" t="str">
            <v>Finance</v>
          </cell>
          <cell r="D129" t="str">
            <v>Finance - Technology-Reg</v>
          </cell>
          <cell r="E129" t="str">
            <v>Senior Manager,Business Performance</v>
          </cell>
          <cell r="F129" t="str">
            <v>M23</v>
          </cell>
          <cell r="G129">
            <v>38000</v>
          </cell>
          <cell r="H129" t="str">
            <v>SGD</v>
          </cell>
          <cell r="I129" t="str">
            <v>8161901</v>
          </cell>
          <cell r="J129" t="str">
            <v>NO</v>
          </cell>
          <cell r="K129" t="str">
            <v>Varadachari,Giridhar Srinivasaraghava</v>
          </cell>
          <cell r="L129">
            <v>24214</v>
          </cell>
          <cell r="M129" t="str">
            <v>39</v>
          </cell>
          <cell r="N129" t="str">
            <v>1B</v>
          </cell>
          <cell r="O129" t="str">
            <v>2B</v>
          </cell>
          <cell r="P129">
            <v>37545</v>
          </cell>
          <cell r="Q129" t="str">
            <v>2,10</v>
          </cell>
          <cell r="R129" t="str">
            <v>10,1</v>
          </cell>
          <cell r="S129">
            <v>37545</v>
          </cell>
          <cell r="V129">
            <v>38078</v>
          </cell>
          <cell r="W129">
            <v>1</v>
          </cell>
          <cell r="X129" t="str">
            <v>J019</v>
          </cell>
          <cell r="Y129" t="str">
            <v>(FIN) Bus Partner IV</v>
          </cell>
          <cell r="Z129" t="str">
            <v>P079</v>
          </cell>
          <cell r="AA129" t="str">
            <v>C156</v>
          </cell>
          <cell r="AB129" t="str">
            <v>j. Professional Quali/Cert</v>
          </cell>
          <cell r="AC129" t="str">
            <v>G5641464P</v>
          </cell>
          <cell r="AD129" t="str">
            <v>Male</v>
          </cell>
          <cell r="AE129" t="str">
            <v>PBTP 10th Floor</v>
          </cell>
          <cell r="AF129" t="str">
            <v>Local</v>
          </cell>
          <cell r="AG129" t="str">
            <v>Employee</v>
          </cell>
          <cell r="AH129">
            <v>1</v>
          </cell>
          <cell r="AI129" t="str">
            <v>Month</v>
          </cell>
          <cell r="AJ129" t="str">
            <v>0109137965</v>
          </cell>
          <cell r="AK129" t="str">
            <v>1013608</v>
          </cell>
          <cell r="AL129" t="str">
            <v>Chong,Yin Yin</v>
          </cell>
          <cell r="AN129" t="str">
            <v>H3 - G</v>
          </cell>
          <cell r="AO129" t="str">
            <v>H3 - G</v>
          </cell>
          <cell r="AP129" t="str">
            <v>H3 - G</v>
          </cell>
          <cell r="AQ129">
            <v>210012</v>
          </cell>
        </row>
        <row r="130">
          <cell r="A130">
            <v>1160866</v>
          </cell>
          <cell r="B130" t="str">
            <v>Tang,Suet Yee Anne</v>
          </cell>
          <cell r="C130" t="str">
            <v>Global Markets</v>
          </cell>
          <cell r="D130" t="str">
            <v>Deriv Trdg Offshr Mgt-Gbl Prod</v>
          </cell>
          <cell r="E130" t="str">
            <v>Structurer  IRD</v>
          </cell>
          <cell r="F130" t="str">
            <v>M22</v>
          </cell>
          <cell r="I130" t="str">
            <v>6132818</v>
          </cell>
          <cell r="J130" t="str">
            <v>NO</v>
          </cell>
          <cell r="K130" t="str">
            <v>Tan,Yee Ping</v>
          </cell>
          <cell r="L130">
            <v>26654</v>
          </cell>
          <cell r="M130" t="str">
            <v>32</v>
          </cell>
          <cell r="N130" t="str">
            <v>2B</v>
          </cell>
          <cell r="O130" t="str">
            <v>2B</v>
          </cell>
          <cell r="P130">
            <v>37466</v>
          </cell>
          <cell r="Q130" t="str">
            <v>3,1</v>
          </cell>
          <cell r="R130" t="str">
            <v>5,3</v>
          </cell>
          <cell r="S130">
            <v>37466</v>
          </cell>
          <cell r="U130">
            <v>38078</v>
          </cell>
          <cell r="V130">
            <v>38443</v>
          </cell>
          <cell r="W130">
            <v>1</v>
          </cell>
          <cell r="X130" t="str">
            <v>DJ017</v>
          </cell>
          <cell r="Y130" t="str">
            <v>Structurer - TBA</v>
          </cell>
          <cell r="Z130" t="str">
            <v>P333</v>
          </cell>
          <cell r="AA130" t="str">
            <v>C174</v>
          </cell>
          <cell r="AB130" t="str">
            <v>i. Bachelor's Degree or equiv</v>
          </cell>
          <cell r="AC130" t="str">
            <v>S7279277G</v>
          </cell>
          <cell r="AD130" t="str">
            <v>Female</v>
          </cell>
          <cell r="AE130" t="str">
            <v>Batt. Rd 3rd flr</v>
          </cell>
          <cell r="AF130" t="str">
            <v>Local</v>
          </cell>
          <cell r="AG130" t="str">
            <v>Employee</v>
          </cell>
          <cell r="AH130">
            <v>1</v>
          </cell>
          <cell r="AI130" t="str">
            <v>Month</v>
          </cell>
          <cell r="AJ130" t="str">
            <v>0109112938</v>
          </cell>
          <cell r="AK130" t="str">
            <v>1154472</v>
          </cell>
          <cell r="AL130" t="str">
            <v>Thng,Cheok Khoon Charlotte</v>
          </cell>
          <cell r="AM130" t="str">
            <v>Too Soon to Classify</v>
          </cell>
          <cell r="AN130" t="str">
            <v>Core Contributor</v>
          </cell>
          <cell r="AO130" t="str">
            <v>Core Contributor</v>
          </cell>
          <cell r="AP130" t="str">
            <v>Core Contributor</v>
          </cell>
          <cell r="AQ130">
            <v>189756</v>
          </cell>
        </row>
        <row r="131">
          <cell r="A131">
            <v>1192332</v>
          </cell>
          <cell r="B131" t="str">
            <v>Ho,Ming Hui Grace</v>
          </cell>
          <cell r="C131" t="str">
            <v>Consumer Banking</v>
          </cell>
          <cell r="D131" t="str">
            <v>DB - Telesales</v>
          </cell>
          <cell r="E131" t="str">
            <v>Financial Consultant</v>
          </cell>
          <cell r="F131" t="str">
            <v>Contractor</v>
          </cell>
          <cell r="I131" t="str">
            <v>1441800</v>
          </cell>
          <cell r="J131" t="str">
            <v>NO</v>
          </cell>
          <cell r="K131" t="str">
            <v>Koh,Hwee Li</v>
          </cell>
          <cell r="L131">
            <v>29980</v>
          </cell>
          <cell r="M131" t="str">
            <v>23</v>
          </cell>
          <cell r="P131">
            <v>38537</v>
          </cell>
          <cell r="Q131" t="str">
            <v>0,1</v>
          </cell>
          <cell r="R131" t="str">
            <v>5,8</v>
          </cell>
          <cell r="S131">
            <v>38537</v>
          </cell>
          <cell r="W131">
            <v>1</v>
          </cell>
          <cell r="X131" t="str">
            <v>J073</v>
          </cell>
          <cell r="Y131" t="str">
            <v>(CB) Sales I</v>
          </cell>
          <cell r="Z131" t="str">
            <v>P012</v>
          </cell>
          <cell r="AA131" t="str">
            <v>C005</v>
          </cell>
          <cell r="AB131" t="str">
            <v>i. Bachelor's Degree or equiv</v>
          </cell>
          <cell r="AC131" t="str">
            <v>S8203599J</v>
          </cell>
          <cell r="AD131" t="str">
            <v>Female</v>
          </cell>
          <cell r="AE131" t="str">
            <v>Selegie Branch</v>
          </cell>
          <cell r="AF131" t="str">
            <v>Local</v>
          </cell>
          <cell r="AG131" t="str">
            <v>Direct Contractor</v>
          </cell>
          <cell r="AH131">
            <v>1</v>
          </cell>
          <cell r="AI131" t="str">
            <v>Month</v>
          </cell>
          <cell r="AJ131" t="str">
            <v>0109142829</v>
          </cell>
          <cell r="AK131" t="str">
            <v>1182346</v>
          </cell>
          <cell r="AL131" t="str">
            <v>Ang,Pek San</v>
          </cell>
          <cell r="AP131">
            <v>0</v>
          </cell>
          <cell r="AQ131">
            <v>18000</v>
          </cell>
        </row>
        <row r="132">
          <cell r="A132">
            <v>1190858</v>
          </cell>
          <cell r="B132" t="str">
            <v>Ho,Su-Kim Elaine</v>
          </cell>
          <cell r="C132" t="str">
            <v>Client Relationships</v>
          </cell>
          <cell r="D132" t="str">
            <v>Credit Analyst</v>
          </cell>
          <cell r="E132" t="str">
            <v>Credit Analyst</v>
          </cell>
          <cell r="F132" t="str">
            <v>M17</v>
          </cell>
          <cell r="G132">
            <v>9000</v>
          </cell>
          <cell r="H132" t="str">
            <v>SGD</v>
          </cell>
          <cell r="I132" t="str">
            <v>5681800</v>
          </cell>
          <cell r="J132" t="str">
            <v>NO</v>
          </cell>
          <cell r="K132" t="str">
            <v>Rajadhyax,Ashish Arvind</v>
          </cell>
          <cell r="L132">
            <v>27847</v>
          </cell>
          <cell r="M132" t="str">
            <v>29</v>
          </cell>
          <cell r="P132">
            <v>38509</v>
          </cell>
          <cell r="Q132" t="str">
            <v>0,2</v>
          </cell>
          <cell r="R132" t="str">
            <v>0,7</v>
          </cell>
          <cell r="S132">
            <v>38509</v>
          </cell>
          <cell r="W132">
            <v>1</v>
          </cell>
          <cell r="X132" t="str">
            <v>DJ001</v>
          </cell>
          <cell r="Y132" t="str">
            <v>Credit Analyst - TBA</v>
          </cell>
          <cell r="Z132" t="str">
            <v>P250</v>
          </cell>
          <cell r="AA132" t="str">
            <v>C174</v>
          </cell>
          <cell r="AB132" t="str">
            <v>i. Bachelor's Degree or equiv</v>
          </cell>
          <cell r="AC132" t="str">
            <v>S7610219H</v>
          </cell>
          <cell r="AD132" t="str">
            <v>Female</v>
          </cell>
          <cell r="AE132" t="str">
            <v>Batt. Rd 7th flr</v>
          </cell>
          <cell r="AF132" t="str">
            <v>Local</v>
          </cell>
          <cell r="AG132" t="str">
            <v>Employee</v>
          </cell>
          <cell r="AH132">
            <v>1</v>
          </cell>
          <cell r="AI132" t="str">
            <v>Month</v>
          </cell>
          <cell r="AJ132" t="str">
            <v>0109141784</v>
          </cell>
          <cell r="AK132" t="str">
            <v>1157239</v>
          </cell>
          <cell r="AL132" t="str">
            <v>Thng,Cheok Khoon Charlotte</v>
          </cell>
          <cell r="AP132">
            <v>0</v>
          </cell>
          <cell r="AQ132">
            <v>43200</v>
          </cell>
        </row>
        <row r="133">
          <cell r="A133">
            <v>1177333</v>
          </cell>
          <cell r="B133" t="str">
            <v>Loh,Lik Shien</v>
          </cell>
          <cell r="C133" t="str">
            <v>Consumer Banking</v>
          </cell>
          <cell r="D133" t="str">
            <v>Segment Marketing</v>
          </cell>
          <cell r="E133" t="str">
            <v>Marketing Manager, Priority Banking</v>
          </cell>
          <cell r="F133" t="str">
            <v>M19</v>
          </cell>
          <cell r="G133">
            <v>16000</v>
          </cell>
          <cell r="H133" t="str">
            <v>SGD</v>
          </cell>
          <cell r="I133" t="str">
            <v>1916800</v>
          </cell>
          <cell r="J133" t="str">
            <v>NO</v>
          </cell>
          <cell r="K133" t="str">
            <v>Anne,Patricia Sharma</v>
          </cell>
          <cell r="L133">
            <v>27982</v>
          </cell>
          <cell r="M133" t="str">
            <v>29</v>
          </cell>
          <cell r="O133" t="str">
            <v>2B</v>
          </cell>
          <cell r="P133">
            <v>38131</v>
          </cell>
          <cell r="Q133" t="str">
            <v>1,3</v>
          </cell>
          <cell r="R133" t="str">
            <v>5,4</v>
          </cell>
          <cell r="S133">
            <v>38131</v>
          </cell>
          <cell r="V133">
            <v>38443</v>
          </cell>
          <cell r="W133">
            <v>1</v>
          </cell>
          <cell r="X133" t="str">
            <v>J225</v>
          </cell>
          <cell r="Y133" t="str">
            <v>(CB) Marketing I</v>
          </cell>
          <cell r="Z133" t="str">
            <v>P088</v>
          </cell>
          <cell r="AA133" t="str">
            <v>C140</v>
          </cell>
          <cell r="AB133" t="str">
            <v>i. Bachelor's Degree or equiv</v>
          </cell>
          <cell r="AC133" t="str">
            <v>S7624674B</v>
          </cell>
          <cell r="AD133" t="str">
            <v>Female</v>
          </cell>
          <cell r="AE133" t="str">
            <v>PBTP 5th Floor</v>
          </cell>
          <cell r="AF133" t="str">
            <v>Local</v>
          </cell>
          <cell r="AG133" t="str">
            <v>Employee</v>
          </cell>
          <cell r="AH133">
            <v>1</v>
          </cell>
          <cell r="AI133" t="str">
            <v>Month</v>
          </cell>
          <cell r="AJ133" t="str">
            <v>0109131290</v>
          </cell>
          <cell r="AK133" t="str">
            <v>1192612</v>
          </cell>
          <cell r="AL133" t="str">
            <v>Ang,Pek San</v>
          </cell>
          <cell r="AO133" t="str">
            <v>Too Soon to Classify</v>
          </cell>
          <cell r="AP133" t="str">
            <v>H4 - G</v>
          </cell>
          <cell r="AQ133">
            <v>63600</v>
          </cell>
        </row>
        <row r="134">
          <cell r="A134">
            <v>1151742</v>
          </cell>
          <cell r="B134" t="str">
            <v>Tan,Teck Sai</v>
          </cell>
          <cell r="C134" t="str">
            <v>Consumer Banking</v>
          </cell>
          <cell r="D134" t="str">
            <v>SME Banking-Package Pdt Team 1</v>
          </cell>
          <cell r="E134" t="str">
            <v>Assistant Sales Manager</v>
          </cell>
          <cell r="F134" t="str">
            <v>M16</v>
          </cell>
          <cell r="G134">
            <v>6000</v>
          </cell>
          <cell r="H134" t="str">
            <v>SGD</v>
          </cell>
          <cell r="I134" t="str">
            <v>1123800</v>
          </cell>
          <cell r="J134" t="str">
            <v>NO</v>
          </cell>
          <cell r="K134" t="str">
            <v>Foo,Kwee Leng Joanne</v>
          </cell>
          <cell r="L134">
            <v>28522</v>
          </cell>
          <cell r="M134" t="str">
            <v>27</v>
          </cell>
          <cell r="N134" t="str">
            <v>3C</v>
          </cell>
          <cell r="O134" t="str">
            <v>3B</v>
          </cell>
          <cell r="P134">
            <v>37004</v>
          </cell>
          <cell r="Q134" t="str">
            <v>4,4</v>
          </cell>
          <cell r="R134" t="str">
            <v>,</v>
          </cell>
          <cell r="S134">
            <v>37004</v>
          </cell>
          <cell r="V134">
            <v>37712</v>
          </cell>
          <cell r="W134">
            <v>1</v>
          </cell>
          <cell r="X134" t="str">
            <v>J079</v>
          </cell>
          <cell r="Y134" t="str">
            <v>(CB) Customer Service II</v>
          </cell>
          <cell r="Z134" t="str">
            <v>P088</v>
          </cell>
          <cell r="AA134" t="str">
            <v>C061</v>
          </cell>
          <cell r="AB134" t="str">
            <v>g. 2nd Level Vocational Qual.</v>
          </cell>
          <cell r="AC134" t="str">
            <v>S7802986B</v>
          </cell>
          <cell r="AD134" t="str">
            <v>Male</v>
          </cell>
          <cell r="AE134" t="str">
            <v>PBTP 2nd Floor</v>
          </cell>
          <cell r="AF134" t="str">
            <v>Local</v>
          </cell>
          <cell r="AG134" t="str">
            <v>Employee</v>
          </cell>
          <cell r="AH134">
            <v>1</v>
          </cell>
          <cell r="AI134" t="str">
            <v>Month</v>
          </cell>
          <cell r="AJ134" t="str">
            <v>0109107187</v>
          </cell>
          <cell r="AK134" t="str">
            <v>1142972</v>
          </cell>
          <cell r="AL134" t="str">
            <v>Ang,Pek San</v>
          </cell>
          <cell r="AM134" t="str">
            <v>Core Contributor</v>
          </cell>
          <cell r="AN134" t="str">
            <v>Core Contributor</v>
          </cell>
          <cell r="AO134" t="str">
            <v>Core Contributor</v>
          </cell>
          <cell r="AP134" t="str">
            <v>Core Contributor</v>
          </cell>
          <cell r="AQ134">
            <v>28200</v>
          </cell>
        </row>
        <row r="135">
          <cell r="A135">
            <v>1156949</v>
          </cell>
          <cell r="B135" t="str">
            <v>Lim,Chun Yong</v>
          </cell>
          <cell r="C135" t="str">
            <v>Consumer Banking</v>
          </cell>
          <cell r="D135" t="str">
            <v>MB - MST</v>
          </cell>
          <cell r="E135" t="str">
            <v>Sales Manager</v>
          </cell>
          <cell r="F135" t="str">
            <v>M17</v>
          </cell>
          <cell r="G135">
            <v>10000</v>
          </cell>
          <cell r="H135" t="str">
            <v>SGD</v>
          </cell>
          <cell r="I135" t="str">
            <v>1446800</v>
          </cell>
          <cell r="J135" t="str">
            <v>NO</v>
          </cell>
          <cell r="K135" t="str">
            <v>Chow,Mee Yoong Adeline</v>
          </cell>
          <cell r="L135">
            <v>28242</v>
          </cell>
          <cell r="M135" t="str">
            <v>28</v>
          </cell>
          <cell r="N135" t="str">
            <v>3C</v>
          </cell>
          <cell r="O135" t="str">
            <v>2B</v>
          </cell>
          <cell r="P135">
            <v>37333</v>
          </cell>
          <cell r="Q135" t="str">
            <v>3,5</v>
          </cell>
          <cell r="R135" t="str">
            <v>0,4</v>
          </cell>
          <cell r="S135">
            <v>37333</v>
          </cell>
          <cell r="U135">
            <v>37712</v>
          </cell>
          <cell r="V135">
            <v>38504</v>
          </cell>
          <cell r="W135">
            <v>1</v>
          </cell>
          <cell r="X135" t="str">
            <v>J075</v>
          </cell>
          <cell r="Y135" t="str">
            <v>(CB) Sales III</v>
          </cell>
          <cell r="Z135" t="str">
            <v>P019</v>
          </cell>
          <cell r="AA135" t="str">
            <v>C061</v>
          </cell>
          <cell r="AB135" t="str">
            <v>i. Bachelor's Degree or equiv</v>
          </cell>
          <cell r="AC135" t="str">
            <v>S7711579Z</v>
          </cell>
          <cell r="AD135" t="str">
            <v>Male</v>
          </cell>
          <cell r="AE135" t="str">
            <v>PBTP 2nd Floor</v>
          </cell>
          <cell r="AF135" t="str">
            <v>Local</v>
          </cell>
          <cell r="AG135" t="str">
            <v>Employee</v>
          </cell>
          <cell r="AH135">
            <v>1</v>
          </cell>
          <cell r="AI135" t="str">
            <v>Month</v>
          </cell>
          <cell r="AJ135" t="str">
            <v>0109110307</v>
          </cell>
          <cell r="AK135" t="str">
            <v>1116308</v>
          </cell>
          <cell r="AL135" t="str">
            <v>Ang,Pek San</v>
          </cell>
          <cell r="AM135" t="str">
            <v>Too Soon to Classify</v>
          </cell>
          <cell r="AN135" t="str">
            <v>Core Contributor</v>
          </cell>
          <cell r="AO135" t="str">
            <v>Core Contributor</v>
          </cell>
          <cell r="AP135" t="str">
            <v>Core Contributor</v>
          </cell>
          <cell r="AQ135">
            <v>36000</v>
          </cell>
        </row>
        <row r="136">
          <cell r="A136">
            <v>1190416</v>
          </cell>
          <cell r="B136" t="str">
            <v>Tan,Mui Kiang</v>
          </cell>
          <cell r="C136" t="str">
            <v>Consumer Banking</v>
          </cell>
          <cell r="D136" t="str">
            <v>SME Banking-Package Pdt Team 1</v>
          </cell>
          <cell r="E136" t="str">
            <v>Sales Manager</v>
          </cell>
          <cell r="F136" t="str">
            <v>M17</v>
          </cell>
          <cell r="I136" t="str">
            <v>1123800</v>
          </cell>
          <cell r="J136" t="str">
            <v>NO</v>
          </cell>
          <cell r="K136" t="str">
            <v>Foo,Kwee Leng Joanne</v>
          </cell>
          <cell r="L136">
            <v>26349</v>
          </cell>
          <cell r="M136" t="str">
            <v>33</v>
          </cell>
          <cell r="P136">
            <v>38516</v>
          </cell>
          <cell r="Q136" t="str">
            <v>0,2</v>
          </cell>
          <cell r="R136" t="str">
            <v>11,2</v>
          </cell>
          <cell r="S136">
            <v>38516</v>
          </cell>
          <cell r="W136">
            <v>1</v>
          </cell>
          <cell r="X136" t="str">
            <v>J215</v>
          </cell>
          <cell r="Y136" t="str">
            <v>(CB) Sales IV</v>
          </cell>
          <cell r="Z136" t="str">
            <v>P012</v>
          </cell>
          <cell r="AA136" t="str">
            <v>C005</v>
          </cell>
          <cell r="AB136" t="str">
            <v>j. Professional Quali/Cert</v>
          </cell>
          <cell r="AC136" t="str">
            <v>S7207814D</v>
          </cell>
          <cell r="AD136" t="str">
            <v>Female</v>
          </cell>
          <cell r="AE136" t="str">
            <v>Toa Payoh</v>
          </cell>
          <cell r="AF136" t="str">
            <v>Local</v>
          </cell>
          <cell r="AG136" t="str">
            <v>Employee</v>
          </cell>
          <cell r="AH136">
            <v>1</v>
          </cell>
          <cell r="AI136" t="str">
            <v>Month</v>
          </cell>
          <cell r="AJ136" t="str">
            <v>0109141148</v>
          </cell>
          <cell r="AK136" t="str">
            <v>1142972</v>
          </cell>
          <cell r="AL136" t="str">
            <v>Ang,Pek San</v>
          </cell>
          <cell r="AP136">
            <v>0</v>
          </cell>
          <cell r="AQ136">
            <v>42000</v>
          </cell>
        </row>
        <row r="137">
          <cell r="A137">
            <v>1148835</v>
          </cell>
          <cell r="B137" t="str">
            <v>Chong,Khai Siang</v>
          </cell>
          <cell r="C137" t="str">
            <v>Global Markets</v>
          </cell>
          <cell r="D137" t="str">
            <v>ALM</v>
          </cell>
          <cell r="E137" t="str">
            <v>ALM Dealer - Singapore</v>
          </cell>
          <cell r="F137" t="str">
            <v>M20</v>
          </cell>
          <cell r="G137">
            <v>16000</v>
          </cell>
          <cell r="H137" t="str">
            <v>SGD</v>
          </cell>
          <cell r="I137" t="str">
            <v>6311800</v>
          </cell>
          <cell r="J137" t="str">
            <v>NO</v>
          </cell>
          <cell r="K137" t="str">
            <v>Tan,Kim Loon Paul Gary</v>
          </cell>
          <cell r="L137">
            <v>27139</v>
          </cell>
          <cell r="M137" t="str">
            <v>31</v>
          </cell>
          <cell r="N137" t="str">
            <v>2B</v>
          </cell>
          <cell r="O137" t="str">
            <v>2B</v>
          </cell>
          <cell r="P137">
            <v>36831</v>
          </cell>
          <cell r="Q137" t="str">
            <v>4,9</v>
          </cell>
          <cell r="R137" t="str">
            <v>2,1</v>
          </cell>
          <cell r="S137">
            <v>36831</v>
          </cell>
          <cell r="U137">
            <v>38534</v>
          </cell>
          <cell r="V137">
            <v>38443</v>
          </cell>
          <cell r="W137">
            <v>1</v>
          </cell>
          <cell r="X137" t="str">
            <v>DJ014</v>
          </cell>
          <cell r="Y137" t="str">
            <v>Trading - TBA</v>
          </cell>
          <cell r="Z137" t="str">
            <v>P139</v>
          </cell>
          <cell r="AA137" t="str">
            <v>C175</v>
          </cell>
          <cell r="AB137" t="str">
            <v>i. Bachelor's Degree or equiv</v>
          </cell>
          <cell r="AC137" t="str">
            <v>S7412382A</v>
          </cell>
          <cell r="AD137" t="str">
            <v>Male</v>
          </cell>
          <cell r="AE137" t="str">
            <v>Batt. Rd 6th flr</v>
          </cell>
          <cell r="AF137" t="str">
            <v>Local</v>
          </cell>
          <cell r="AG137" t="str">
            <v>Employee</v>
          </cell>
          <cell r="AH137">
            <v>1</v>
          </cell>
          <cell r="AI137" t="str">
            <v>Month</v>
          </cell>
          <cell r="AJ137" t="str">
            <v>0109560728</v>
          </cell>
          <cell r="AK137" t="str">
            <v>1117425</v>
          </cell>
          <cell r="AL137" t="str">
            <v>Thng,Cheok Khoon Charlotte</v>
          </cell>
          <cell r="AM137" t="str">
            <v>Critical Resource</v>
          </cell>
          <cell r="AN137" t="str">
            <v>Critical Resource</v>
          </cell>
          <cell r="AO137" t="str">
            <v>Critical Resource</v>
          </cell>
          <cell r="AP137" t="str">
            <v>Critical Resource</v>
          </cell>
          <cell r="AQ137">
            <v>68640</v>
          </cell>
        </row>
        <row r="138">
          <cell r="A138">
            <v>1162364</v>
          </cell>
          <cell r="B138" t="str">
            <v>Ooi,Su Yee Yvonne</v>
          </cell>
          <cell r="C138" t="str">
            <v>Global Markets</v>
          </cell>
          <cell r="D138" t="str">
            <v>ALM</v>
          </cell>
          <cell r="E138" t="str">
            <v>ALM Dealer</v>
          </cell>
          <cell r="F138" t="str">
            <v>M20</v>
          </cell>
          <cell r="I138" t="str">
            <v>6311800</v>
          </cell>
          <cell r="J138" t="str">
            <v>NO</v>
          </cell>
          <cell r="K138" t="str">
            <v>Tan,Kim Loon Paul Gary</v>
          </cell>
          <cell r="L138">
            <v>29209</v>
          </cell>
          <cell r="M138" t="str">
            <v>25</v>
          </cell>
          <cell r="N138" t="str">
            <v>2B</v>
          </cell>
          <cell r="O138" t="str">
            <v>3B</v>
          </cell>
          <cell r="P138">
            <v>37528</v>
          </cell>
          <cell r="Q138" t="str">
            <v>2,10</v>
          </cell>
          <cell r="R138" t="str">
            <v>0,11</v>
          </cell>
          <cell r="S138">
            <v>37528</v>
          </cell>
          <cell r="U138">
            <v>38534</v>
          </cell>
          <cell r="V138">
            <v>38534</v>
          </cell>
          <cell r="W138">
            <v>1</v>
          </cell>
          <cell r="X138" t="str">
            <v>DJ014</v>
          </cell>
          <cell r="Y138" t="str">
            <v>Trading - TBA</v>
          </cell>
          <cell r="Z138" t="str">
            <v>P139</v>
          </cell>
          <cell r="AA138" t="str">
            <v>C175</v>
          </cell>
          <cell r="AB138" t="str">
            <v>k. Post Graduate Degree</v>
          </cell>
          <cell r="AC138" t="str">
            <v>S7937702C</v>
          </cell>
          <cell r="AD138" t="str">
            <v>Female</v>
          </cell>
          <cell r="AE138" t="str">
            <v>Batt. Rd 5th flr</v>
          </cell>
          <cell r="AF138" t="str">
            <v>Local</v>
          </cell>
          <cell r="AG138" t="str">
            <v>Employee</v>
          </cell>
          <cell r="AH138">
            <v>1</v>
          </cell>
          <cell r="AI138" t="str">
            <v>Month</v>
          </cell>
          <cell r="AJ138" t="str">
            <v>0109114744</v>
          </cell>
          <cell r="AK138" t="str">
            <v>1117425</v>
          </cell>
          <cell r="AL138" t="str">
            <v>Thng,Cheok Khoon Charlotte</v>
          </cell>
          <cell r="AM138" t="str">
            <v>Too Soon to Classify</v>
          </cell>
          <cell r="AN138" t="str">
            <v>Core Contributor</v>
          </cell>
          <cell r="AO138" t="str">
            <v>Core Contributor</v>
          </cell>
          <cell r="AP138" t="str">
            <v>Core Contributor</v>
          </cell>
          <cell r="AQ138">
            <v>72000</v>
          </cell>
        </row>
        <row r="139">
          <cell r="A139">
            <v>1139533</v>
          </cell>
          <cell r="B139" t="str">
            <v>Dewan,Masud Qamar</v>
          </cell>
          <cell r="C139" t="str">
            <v>Client Relationships</v>
          </cell>
          <cell r="D139" t="str">
            <v>PS&amp;M Product Sales Head-Reg</v>
          </cell>
          <cell r="E139" t="str">
            <v>Sales Manager, Transactional Banking</v>
          </cell>
          <cell r="F139" t="str">
            <v>M23</v>
          </cell>
          <cell r="G139">
            <v>38000</v>
          </cell>
          <cell r="H139" t="str">
            <v>SGD</v>
          </cell>
          <cell r="I139" t="str">
            <v>4911901</v>
          </cell>
          <cell r="J139" t="str">
            <v>NO</v>
          </cell>
          <cell r="K139" t="str">
            <v>Hogan,Michael Denis</v>
          </cell>
          <cell r="L139">
            <v>24929</v>
          </cell>
          <cell r="M139" t="str">
            <v>37</v>
          </cell>
          <cell r="N139" t="str">
            <v>2B</v>
          </cell>
          <cell r="O139" t="str">
            <v>2B</v>
          </cell>
          <cell r="P139">
            <v>38488</v>
          </cell>
          <cell r="Q139" t="str">
            <v>0,3</v>
          </cell>
          <cell r="R139" t="str">
            <v>,</v>
          </cell>
          <cell r="S139">
            <v>36100</v>
          </cell>
          <cell r="T139">
            <v>38488</v>
          </cell>
          <cell r="U139">
            <v>37561</v>
          </cell>
          <cell r="V139">
            <v>38443</v>
          </cell>
          <cell r="W139">
            <v>1</v>
          </cell>
          <cell r="X139" t="str">
            <v>DJ004</v>
          </cell>
          <cell r="Y139" t="str">
            <v>Transactional Sales-TBA</v>
          </cell>
          <cell r="Z139" t="str">
            <v>P322</v>
          </cell>
          <cell r="AA139" t="str">
            <v>C173</v>
          </cell>
          <cell r="AB139" t="str">
            <v>l. Further Degree</v>
          </cell>
          <cell r="AC139" t="str">
            <v>G5809755T</v>
          </cell>
          <cell r="AD139" t="str">
            <v>Male</v>
          </cell>
          <cell r="AE139" t="str">
            <v>PBTP 5th Floor</v>
          </cell>
          <cell r="AF139" t="str">
            <v>Local</v>
          </cell>
          <cell r="AG139" t="str">
            <v>Employee</v>
          </cell>
          <cell r="AH139">
            <v>1</v>
          </cell>
          <cell r="AI139" t="str">
            <v>Month</v>
          </cell>
          <cell r="AJ139" t="str">
            <v>0109141245</v>
          </cell>
          <cell r="AK139" t="str">
            <v>1000585</v>
          </cell>
          <cell r="AL139" t="str">
            <v>Thng,Cheok Khoon Charlotte</v>
          </cell>
          <cell r="AM139" t="str">
            <v>H3 - S</v>
          </cell>
          <cell r="AN139" t="str">
            <v>H3 - S</v>
          </cell>
          <cell r="AO139" t="str">
            <v>Critical Resource</v>
          </cell>
          <cell r="AP139" t="str">
            <v>Critical Resource</v>
          </cell>
          <cell r="AQ139">
            <v>162012</v>
          </cell>
        </row>
        <row r="140">
          <cell r="A140">
            <v>1192330</v>
          </cell>
          <cell r="B140" t="str">
            <v>Hum,Gao Wei Don</v>
          </cell>
          <cell r="C140" t="str">
            <v>Consumer Banking</v>
          </cell>
          <cell r="D140" t="str">
            <v>DB - Teleservices</v>
          </cell>
          <cell r="E140" t="str">
            <v>Service Consultant</v>
          </cell>
          <cell r="F140" t="str">
            <v>Contractor</v>
          </cell>
          <cell r="I140" t="str">
            <v>1431800</v>
          </cell>
          <cell r="J140" t="str">
            <v>NO</v>
          </cell>
          <cell r="K140" t="str">
            <v>Bte Abdullah,Sarah</v>
          </cell>
          <cell r="L140">
            <v>30178</v>
          </cell>
          <cell r="M140" t="str">
            <v>23</v>
          </cell>
          <cell r="P140">
            <v>38537</v>
          </cell>
          <cell r="Q140" t="str">
            <v>0,1</v>
          </cell>
          <cell r="R140" t="str">
            <v>3,5</v>
          </cell>
          <cell r="S140">
            <v>38537</v>
          </cell>
          <cell r="W140">
            <v>1</v>
          </cell>
          <cell r="X140" t="str">
            <v>J216</v>
          </cell>
          <cell r="Y140" t="str">
            <v>(CB) Customer ServiceIII</v>
          </cell>
          <cell r="Z140" t="str">
            <v>P088</v>
          </cell>
          <cell r="AA140" t="str">
            <v>C061</v>
          </cell>
          <cell r="AB140" t="str">
            <v>h. Diploma or equivalent</v>
          </cell>
          <cell r="AC140" t="str">
            <v>S8225968F</v>
          </cell>
          <cell r="AD140" t="str">
            <v>Male</v>
          </cell>
          <cell r="AE140" t="str">
            <v>CISCO 5th flr</v>
          </cell>
          <cell r="AF140" t="str">
            <v>Local</v>
          </cell>
          <cell r="AG140" t="str">
            <v>Direct Contractor</v>
          </cell>
          <cell r="AH140">
            <v>1</v>
          </cell>
          <cell r="AI140" t="str">
            <v>Month</v>
          </cell>
          <cell r="AJ140" t="str">
            <v>0109142888</v>
          </cell>
          <cell r="AK140" t="str">
            <v>1116656</v>
          </cell>
          <cell r="AL140" t="str">
            <v>Ang,Pek San</v>
          </cell>
          <cell r="AP140">
            <v>0</v>
          </cell>
          <cell r="AQ140">
            <v>23760</v>
          </cell>
        </row>
        <row r="141">
          <cell r="A141">
            <v>1118055</v>
          </cell>
          <cell r="B141" t="str">
            <v>Tan,Sock Cheng Susan</v>
          </cell>
          <cell r="C141" t="str">
            <v>Consumer Banking</v>
          </cell>
          <cell r="D141" t="str">
            <v>BRDB-Br. Banking-Upper Thomson</v>
          </cell>
          <cell r="E141" t="str">
            <v>Customer Assistant</v>
          </cell>
          <cell r="F141" t="str">
            <v>CL5</v>
          </cell>
          <cell r="I141" t="str">
            <v>1422115</v>
          </cell>
          <cell r="J141" t="str">
            <v>CL</v>
          </cell>
          <cell r="K141" t="str">
            <v>Choong,Syn Fah</v>
          </cell>
          <cell r="L141">
            <v>26004</v>
          </cell>
          <cell r="M141" t="str">
            <v>34</v>
          </cell>
          <cell r="N141" t="str">
            <v>1B</v>
          </cell>
          <cell r="O141" t="str">
            <v>2A</v>
          </cell>
          <cell r="P141">
            <v>35562</v>
          </cell>
          <cell r="Q141" t="str">
            <v>8,3</v>
          </cell>
          <cell r="R141" t="str">
            <v>6,4</v>
          </cell>
          <cell r="S141">
            <v>35562</v>
          </cell>
          <cell r="V141">
            <v>38353</v>
          </cell>
          <cell r="W141">
            <v>1</v>
          </cell>
          <cell r="X141" t="str">
            <v>J216</v>
          </cell>
          <cell r="Y141" t="str">
            <v>(CB) Customer ServiceIII</v>
          </cell>
          <cell r="Z141" t="str">
            <v>P088</v>
          </cell>
          <cell r="AA141" t="str">
            <v>C015</v>
          </cell>
          <cell r="AB141" t="str">
            <v>d. Secondary</v>
          </cell>
          <cell r="AC141" t="str">
            <v>S7108559G</v>
          </cell>
          <cell r="AD141" t="str">
            <v>Female</v>
          </cell>
          <cell r="AE141" t="str">
            <v>Upp. Thomson 1st flr</v>
          </cell>
          <cell r="AF141" t="str">
            <v>Local</v>
          </cell>
          <cell r="AG141" t="str">
            <v>Employee</v>
          </cell>
          <cell r="AH141">
            <v>1</v>
          </cell>
          <cell r="AI141" t="str">
            <v>Month</v>
          </cell>
          <cell r="AJ141" t="str">
            <v>0109804422</v>
          </cell>
          <cell r="AK141" t="str">
            <v>1116366</v>
          </cell>
          <cell r="AL141" t="str">
            <v>Ang,Pek San</v>
          </cell>
          <cell r="AM141" t="str">
            <v>Core Contributor</v>
          </cell>
          <cell r="AN141" t="str">
            <v>Core Contributor</v>
          </cell>
          <cell r="AO141" t="str">
            <v>Core Contributor</v>
          </cell>
          <cell r="AP141" t="str">
            <v>Core Contributor</v>
          </cell>
          <cell r="AQ141">
            <v>22356</v>
          </cell>
        </row>
        <row r="142">
          <cell r="A142">
            <v>1101307</v>
          </cell>
          <cell r="B142" t="str">
            <v>Chan,Ka Pui</v>
          </cell>
          <cell r="C142" t="str">
            <v>Consumer Banking</v>
          </cell>
          <cell r="D142" t="str">
            <v>Compliance &amp; Risk-Reg</v>
          </cell>
          <cell r="E142" t="str">
            <v>Group Head, Business &amp; Operational Risk</v>
          </cell>
          <cell r="F142" t="str">
            <v>B3</v>
          </cell>
          <cell r="G142">
            <v>700500</v>
          </cell>
          <cell r="H142" t="str">
            <v>HKD</v>
          </cell>
          <cell r="I142" t="str">
            <v>1762901</v>
          </cell>
          <cell r="J142" t="str">
            <v>IO</v>
          </cell>
          <cell r="K142" t="str">
            <v>Carlson,Michael William</v>
          </cell>
          <cell r="L142">
            <v>21004</v>
          </cell>
          <cell r="M142" t="str">
            <v>48</v>
          </cell>
          <cell r="N142" t="str">
            <v>3B</v>
          </cell>
          <cell r="O142" t="str">
            <v>2B</v>
          </cell>
          <cell r="P142">
            <v>32660</v>
          </cell>
          <cell r="Q142" t="str">
            <v>16,3</v>
          </cell>
          <cell r="R142" t="str">
            <v>0,1</v>
          </cell>
          <cell r="S142">
            <v>38565</v>
          </cell>
          <cell r="U142">
            <v>38534</v>
          </cell>
          <cell r="V142">
            <v>38534</v>
          </cell>
          <cell r="W142">
            <v>1</v>
          </cell>
          <cell r="X142" t="str">
            <v>J164</v>
          </cell>
          <cell r="Y142" t="str">
            <v>Risk Bus Partner I</v>
          </cell>
          <cell r="Z142" t="str">
            <v>P096</v>
          </cell>
          <cell r="AA142" t="str">
            <v>C015</v>
          </cell>
          <cell r="AB142" t="str">
            <v>l. Further Degree</v>
          </cell>
          <cell r="AC142" t="str">
            <v>G5816047X</v>
          </cell>
          <cell r="AD142" t="str">
            <v>Male</v>
          </cell>
          <cell r="AE142" t="str">
            <v>PBTP 9th Floor</v>
          </cell>
          <cell r="AF142" t="str">
            <v>Assignee</v>
          </cell>
          <cell r="AG142" t="str">
            <v>Employee</v>
          </cell>
          <cell r="AH142">
            <v>3</v>
          </cell>
          <cell r="AI142" t="str">
            <v>Month</v>
          </cell>
          <cell r="AK142" t="str">
            <v>1177146</v>
          </cell>
          <cell r="AL142" t="str">
            <v>Ang,Pek San</v>
          </cell>
          <cell r="AM142" t="str">
            <v>Critical Resource</v>
          </cell>
          <cell r="AN142" t="str">
            <v>Critical Resource</v>
          </cell>
          <cell r="AO142" t="str">
            <v>Critical Resource</v>
          </cell>
          <cell r="AP142" t="str">
            <v>Critical Resource</v>
          </cell>
          <cell r="AQ142">
            <v>0</v>
          </cell>
        </row>
        <row r="143">
          <cell r="A143">
            <v>1190180</v>
          </cell>
          <cell r="B143" t="str">
            <v>Ng,Shan Ni Sandy</v>
          </cell>
          <cell r="C143" t="str">
            <v>Consumer Banking</v>
          </cell>
          <cell r="D143" t="str">
            <v>DB - Teleservices</v>
          </cell>
          <cell r="E143" t="str">
            <v>Service Consultant</v>
          </cell>
          <cell r="F143" t="str">
            <v>M16</v>
          </cell>
          <cell r="I143" t="str">
            <v>1431800</v>
          </cell>
          <cell r="J143" t="str">
            <v>NO</v>
          </cell>
          <cell r="K143" t="str">
            <v>Kuan,Ren Qiang Patrick</v>
          </cell>
          <cell r="L143">
            <v>29638</v>
          </cell>
          <cell r="M143" t="str">
            <v>24</v>
          </cell>
          <cell r="P143">
            <v>38490</v>
          </cell>
          <cell r="Q143" t="str">
            <v>0,3</v>
          </cell>
          <cell r="R143" t="str">
            <v>4,5</v>
          </cell>
          <cell r="S143">
            <v>38490</v>
          </cell>
          <cell r="W143">
            <v>1</v>
          </cell>
          <cell r="X143" t="str">
            <v>J216</v>
          </cell>
          <cell r="Y143" t="str">
            <v>(CB) Customer ServiceIII</v>
          </cell>
          <cell r="Z143" t="str">
            <v>P088</v>
          </cell>
          <cell r="AA143" t="str">
            <v>C061</v>
          </cell>
          <cell r="AB143" t="str">
            <v>i. Bachelor's Degree or equiv</v>
          </cell>
          <cell r="AC143" t="str">
            <v>S8104930J</v>
          </cell>
          <cell r="AD143" t="str">
            <v>Female</v>
          </cell>
          <cell r="AE143" t="str">
            <v>CISCO 5th flr</v>
          </cell>
          <cell r="AF143" t="str">
            <v>Local</v>
          </cell>
          <cell r="AG143" t="str">
            <v>Employee</v>
          </cell>
          <cell r="AH143">
            <v>1</v>
          </cell>
          <cell r="AI143" t="str">
            <v>Month</v>
          </cell>
          <cell r="AJ143" t="str">
            <v>0109141237</v>
          </cell>
          <cell r="AK143" t="str">
            <v>1142772</v>
          </cell>
          <cell r="AL143" t="str">
            <v>Ang,Pek San</v>
          </cell>
          <cell r="AP143">
            <v>0</v>
          </cell>
          <cell r="AQ143">
            <v>23760</v>
          </cell>
        </row>
        <row r="144">
          <cell r="A144">
            <v>1189023</v>
          </cell>
          <cell r="B144" t="str">
            <v>Oh,Eng Lin</v>
          </cell>
          <cell r="C144" t="str">
            <v>Consumer Banking</v>
          </cell>
          <cell r="D144" t="str">
            <v>SME Banking-MultiPdt Customers</v>
          </cell>
          <cell r="E144" t="str">
            <v>Relationship Manager</v>
          </cell>
          <cell r="F144" t="str">
            <v>M18</v>
          </cell>
          <cell r="I144" t="str">
            <v>1121800</v>
          </cell>
          <cell r="J144" t="str">
            <v>NO</v>
          </cell>
          <cell r="K144" t="str">
            <v>Wong,Ming Hui</v>
          </cell>
          <cell r="L144">
            <v>25294</v>
          </cell>
          <cell r="M144" t="str">
            <v>36</v>
          </cell>
          <cell r="P144">
            <v>38476</v>
          </cell>
          <cell r="Q144" t="str">
            <v>0,3</v>
          </cell>
          <cell r="R144" t="str">
            <v>8,3</v>
          </cell>
          <cell r="S144">
            <v>38476</v>
          </cell>
          <cell r="W144">
            <v>1</v>
          </cell>
          <cell r="X144" t="str">
            <v>J075</v>
          </cell>
          <cell r="Y144" t="str">
            <v>(CB) Sales III</v>
          </cell>
          <cell r="Z144" t="str">
            <v>P088</v>
          </cell>
          <cell r="AA144" t="str">
            <v>C005</v>
          </cell>
          <cell r="AB144" t="str">
            <v>i. Bachelor's Degree or equiv</v>
          </cell>
          <cell r="AC144" t="str">
            <v>S6911175J</v>
          </cell>
          <cell r="AD144" t="str">
            <v>Male</v>
          </cell>
          <cell r="AE144" t="str">
            <v>Batt. Rd 10th flr</v>
          </cell>
          <cell r="AF144" t="str">
            <v>Local</v>
          </cell>
          <cell r="AG144" t="str">
            <v>Employee</v>
          </cell>
          <cell r="AH144">
            <v>1</v>
          </cell>
          <cell r="AI144" t="str">
            <v>Month</v>
          </cell>
          <cell r="AJ144" t="str">
            <v>0109140206</v>
          </cell>
          <cell r="AK144" t="str">
            <v>1179846</v>
          </cell>
          <cell r="AL144" t="str">
            <v>Ang,Pek San</v>
          </cell>
          <cell r="AP144" t="str">
            <v>Too Soon to Classify</v>
          </cell>
          <cell r="AQ144">
            <v>52800</v>
          </cell>
        </row>
        <row r="145">
          <cell r="A145">
            <v>1001432</v>
          </cell>
          <cell r="B145" t="str">
            <v>Woods,Peter George</v>
          </cell>
          <cell r="C145" t="str">
            <v>Client Relationships</v>
          </cell>
          <cell r="D145" t="str">
            <v>Reg. Credit Officer-SEA-Reg</v>
          </cell>
          <cell r="E145" t="str">
            <v>Reg. Credit Officer, SEA</v>
          </cell>
          <cell r="F145" t="str">
            <v>B3</v>
          </cell>
          <cell r="G145">
            <v>70000</v>
          </cell>
          <cell r="H145" t="str">
            <v>GBP</v>
          </cell>
          <cell r="I145" t="str">
            <v>4338901</v>
          </cell>
          <cell r="J145" t="str">
            <v>IO</v>
          </cell>
          <cell r="K145" t="str">
            <v>Scanlon,Robert James</v>
          </cell>
          <cell r="L145">
            <v>21256</v>
          </cell>
          <cell r="M145" t="str">
            <v>47</v>
          </cell>
          <cell r="N145" t="str">
            <v>2B</v>
          </cell>
          <cell r="O145" t="str">
            <v>1B</v>
          </cell>
          <cell r="P145">
            <v>31957</v>
          </cell>
          <cell r="Q145" t="str">
            <v>18,2</v>
          </cell>
          <cell r="R145" t="str">
            <v>,</v>
          </cell>
          <cell r="S145">
            <v>37837</v>
          </cell>
          <cell r="U145">
            <v>36438</v>
          </cell>
          <cell r="V145">
            <v>38443</v>
          </cell>
          <cell r="W145">
            <v>1</v>
          </cell>
          <cell r="X145" t="str">
            <v>J164</v>
          </cell>
          <cell r="Y145" t="str">
            <v>Risk Bus Partner I</v>
          </cell>
          <cell r="Z145" t="str">
            <v>P304</v>
          </cell>
          <cell r="AA145" t="str">
            <v>C152</v>
          </cell>
          <cell r="AB145" t="str">
            <v>j. Professional Quali/Cert</v>
          </cell>
          <cell r="AC145" t="str">
            <v>G5709306X</v>
          </cell>
          <cell r="AD145" t="str">
            <v>Male</v>
          </cell>
          <cell r="AE145" t="str">
            <v>Batt. Rd 6th flr</v>
          </cell>
          <cell r="AF145" t="str">
            <v>Assignee</v>
          </cell>
          <cell r="AG145" t="str">
            <v>Employee</v>
          </cell>
          <cell r="AH145">
            <v>0</v>
          </cell>
          <cell r="AI145" t="str">
            <v>Day</v>
          </cell>
          <cell r="AJ145" t="str">
            <v>0109121279</v>
          </cell>
          <cell r="AK145" t="str">
            <v>1173552</v>
          </cell>
          <cell r="AL145" t="str">
            <v>Chong,Yin Yin</v>
          </cell>
          <cell r="AM145" t="str">
            <v>Critical Resource</v>
          </cell>
          <cell r="AN145" t="str">
            <v>Critical Resource</v>
          </cell>
          <cell r="AO145" t="str">
            <v>Critical Resource</v>
          </cell>
          <cell r="AP145" t="str">
            <v>Critical Resource</v>
          </cell>
          <cell r="AQ145">
            <v>19918.078125</v>
          </cell>
        </row>
        <row r="146">
          <cell r="A146">
            <v>1116319</v>
          </cell>
          <cell r="B146" t="str">
            <v>Girard Augustine,D'Silva</v>
          </cell>
          <cell r="C146" t="str">
            <v>Global Markets</v>
          </cell>
          <cell r="D146" t="str">
            <v>Mkt Operations Documentation</v>
          </cell>
          <cell r="E146" t="str">
            <v>Officer,Support and Ctrl GPCE</v>
          </cell>
          <cell r="F146" t="str">
            <v>AO</v>
          </cell>
          <cell r="I146" t="str">
            <v>4256818</v>
          </cell>
          <cell r="J146" t="str">
            <v>AO</v>
          </cell>
          <cell r="K146" t="str">
            <v>Kwah,Li-Jen Lena</v>
          </cell>
          <cell r="L146">
            <v>21790</v>
          </cell>
          <cell r="M146" t="str">
            <v>46</v>
          </cell>
          <cell r="N146" t="str">
            <v>3C</v>
          </cell>
          <cell r="O146" t="str">
            <v>2B</v>
          </cell>
          <cell r="P146">
            <v>29437</v>
          </cell>
          <cell r="Q146" t="str">
            <v>25,1</v>
          </cell>
          <cell r="R146" t="str">
            <v>,</v>
          </cell>
          <cell r="S146">
            <v>29437</v>
          </cell>
          <cell r="V146">
            <v>38353</v>
          </cell>
          <cell r="W146">
            <v>1</v>
          </cell>
          <cell r="X146" t="str">
            <v>J086</v>
          </cell>
          <cell r="Y146" t="str">
            <v>(OPS) Ctrl &amp; Support III</v>
          </cell>
          <cell r="Z146" t="str">
            <v>P090</v>
          </cell>
          <cell r="AA146" t="str">
            <v>C146</v>
          </cell>
          <cell r="AB146" t="str">
            <v>d. Secondary</v>
          </cell>
          <cell r="AC146" t="str">
            <v>S2175664D</v>
          </cell>
          <cell r="AD146" t="str">
            <v>Male</v>
          </cell>
          <cell r="AE146" t="str">
            <v>Tampines 6th flr</v>
          </cell>
          <cell r="AF146" t="str">
            <v>Local</v>
          </cell>
          <cell r="AG146" t="str">
            <v>Employee</v>
          </cell>
          <cell r="AH146">
            <v>3</v>
          </cell>
          <cell r="AI146" t="str">
            <v>Month</v>
          </cell>
          <cell r="AJ146" t="str">
            <v>0109574575</v>
          </cell>
          <cell r="AK146" t="str">
            <v>1167994</v>
          </cell>
          <cell r="AL146" t="str">
            <v>Chia,Boon Lee</v>
          </cell>
          <cell r="AM146" t="str">
            <v>Core Contributor</v>
          </cell>
          <cell r="AN146" t="str">
            <v>Core Contributor</v>
          </cell>
          <cell r="AO146" t="str">
            <v>Core Contributor</v>
          </cell>
          <cell r="AP146" t="str">
            <v>Core Contributor</v>
          </cell>
          <cell r="AQ146">
            <v>44364</v>
          </cell>
        </row>
        <row r="147">
          <cell r="A147">
            <v>1181655</v>
          </cell>
          <cell r="B147" t="str">
            <v>Lim,Yi Tong Giselia</v>
          </cell>
          <cell r="C147" t="str">
            <v>Global Markets</v>
          </cell>
          <cell r="D147" t="str">
            <v>Dealing Room Support</v>
          </cell>
          <cell r="E147" t="str">
            <v>Business Administrator Global Markets</v>
          </cell>
          <cell r="F147" t="str">
            <v>CS13</v>
          </cell>
          <cell r="G147">
            <v>8500</v>
          </cell>
          <cell r="H147" t="str">
            <v>SGD</v>
          </cell>
          <cell r="I147" t="str">
            <v>6111800</v>
          </cell>
          <cell r="J147" t="str">
            <v>CS</v>
          </cell>
          <cell r="K147" t="str">
            <v>Lee,Boon Huat</v>
          </cell>
          <cell r="L147">
            <v>30307</v>
          </cell>
          <cell r="M147" t="str">
            <v>22</v>
          </cell>
          <cell r="O147" t="str">
            <v>3B</v>
          </cell>
          <cell r="P147">
            <v>38231</v>
          </cell>
          <cell r="Q147" t="str">
            <v>1,0</v>
          </cell>
          <cell r="R147" t="str">
            <v>1,10</v>
          </cell>
          <cell r="S147">
            <v>38231</v>
          </cell>
          <cell r="V147">
            <v>38443</v>
          </cell>
          <cell r="W147">
            <v>1</v>
          </cell>
          <cell r="X147" t="str">
            <v>J109</v>
          </cell>
          <cell r="Y147" t="str">
            <v>(SH) Sec/Admin III</v>
          </cell>
          <cell r="Z147" t="str">
            <v>P244</v>
          </cell>
          <cell r="AA147" t="str">
            <v>C144</v>
          </cell>
          <cell r="AB147" t="str">
            <v>h. Diploma or equivalent</v>
          </cell>
          <cell r="AC147" t="str">
            <v>S8240694H</v>
          </cell>
          <cell r="AD147" t="str">
            <v>Female</v>
          </cell>
          <cell r="AE147" t="str">
            <v>Batt. Rd 3rd flr</v>
          </cell>
          <cell r="AF147" t="str">
            <v>Local</v>
          </cell>
          <cell r="AG147" t="str">
            <v>Employee</v>
          </cell>
          <cell r="AH147">
            <v>1</v>
          </cell>
          <cell r="AI147" t="str">
            <v>Month</v>
          </cell>
          <cell r="AJ147" t="str">
            <v>0109134680</v>
          </cell>
          <cell r="AK147" t="str">
            <v>1118671</v>
          </cell>
          <cell r="AL147" t="str">
            <v>Thng,Cheok Khoon Charlotte</v>
          </cell>
          <cell r="AO147" t="str">
            <v>Too Soon to Classify</v>
          </cell>
          <cell r="AP147" t="str">
            <v>Core Contributor</v>
          </cell>
          <cell r="AQ147">
            <v>27192</v>
          </cell>
        </row>
        <row r="148">
          <cell r="A148">
            <v>1168101</v>
          </cell>
          <cell r="B148" t="str">
            <v>Jahner,Roderic Rene</v>
          </cell>
          <cell r="C148" t="str">
            <v>Consumer Banking</v>
          </cell>
          <cell r="D148" t="str">
            <v>CB Credit-Admin. &amp; Mgmt.-Reg</v>
          </cell>
          <cell r="E148" t="str">
            <v>Head, Credit Policy &amp; Training</v>
          </cell>
          <cell r="F148" t="str">
            <v>B3</v>
          </cell>
          <cell r="G148">
            <v>55000</v>
          </cell>
          <cell r="H148" t="str">
            <v>USD</v>
          </cell>
          <cell r="I148" t="str">
            <v>1811901</v>
          </cell>
          <cell r="J148" t="str">
            <v>IO</v>
          </cell>
          <cell r="K148" t="str">
            <v>Carlson,Michael William</v>
          </cell>
          <cell r="L148">
            <v>19577</v>
          </cell>
          <cell r="M148" t="str">
            <v>52</v>
          </cell>
          <cell r="N148" t="str">
            <v>3B</v>
          </cell>
          <cell r="O148" t="str">
            <v>3B</v>
          </cell>
          <cell r="P148">
            <v>37803</v>
          </cell>
          <cell r="Q148" t="str">
            <v>2,2</v>
          </cell>
          <cell r="R148" t="str">
            <v>,</v>
          </cell>
          <cell r="S148">
            <v>37803</v>
          </cell>
          <cell r="V148">
            <v>38443</v>
          </cell>
          <cell r="W148">
            <v>1</v>
          </cell>
          <cell r="X148" t="str">
            <v>J168</v>
          </cell>
          <cell r="Y148" t="str">
            <v>Risk Tech Specialist I</v>
          </cell>
          <cell r="Z148" t="str">
            <v>P039</v>
          </cell>
          <cell r="AA148" t="str">
            <v>C015</v>
          </cell>
          <cell r="AB148" t="str">
            <v>a. Unknown</v>
          </cell>
          <cell r="AC148" t="str">
            <v>F5539263M</v>
          </cell>
          <cell r="AD148" t="str">
            <v>Male</v>
          </cell>
          <cell r="AE148" t="str">
            <v>PBTP 9th Floor</v>
          </cell>
          <cell r="AF148" t="str">
            <v>Assignee</v>
          </cell>
          <cell r="AG148" t="str">
            <v>Employee</v>
          </cell>
          <cell r="AH148">
            <v>0</v>
          </cell>
          <cell r="AI148" t="str">
            <v>Day</v>
          </cell>
          <cell r="AJ148" t="str">
            <v>0109121295</v>
          </cell>
          <cell r="AK148" t="str">
            <v>1177146</v>
          </cell>
          <cell r="AL148" t="str">
            <v>Ang,Pek San</v>
          </cell>
          <cell r="AN148" t="str">
            <v>Too Soon to Classify</v>
          </cell>
          <cell r="AO148" t="str">
            <v>Critical Resource</v>
          </cell>
          <cell r="AP148" t="str">
            <v>Critical Resource</v>
          </cell>
          <cell r="AQ148">
            <v>720</v>
          </cell>
        </row>
        <row r="149">
          <cell r="A149">
            <v>1117429</v>
          </cell>
          <cell r="B149" t="str">
            <v>Nga,Suan Choo Nancy</v>
          </cell>
          <cell r="C149" t="str">
            <v>Consumer Banking</v>
          </cell>
          <cell r="D149" t="str">
            <v>Clearing Unit</v>
          </cell>
          <cell r="E149" t="str">
            <v>Customer Service Assistant</v>
          </cell>
          <cell r="F149" t="str">
            <v>CL5</v>
          </cell>
          <cell r="I149" t="str">
            <v>1725800</v>
          </cell>
          <cell r="J149" t="str">
            <v>CL</v>
          </cell>
          <cell r="K149" t="str">
            <v>Tang,Wei En</v>
          </cell>
          <cell r="L149">
            <v>22899</v>
          </cell>
          <cell r="M149" t="str">
            <v>43</v>
          </cell>
          <cell r="N149" t="str">
            <v>3C</v>
          </cell>
          <cell r="O149" t="str">
            <v>3C</v>
          </cell>
          <cell r="P149">
            <v>35004</v>
          </cell>
          <cell r="Q149" t="str">
            <v>9,9</v>
          </cell>
          <cell r="R149" t="str">
            <v>14,4</v>
          </cell>
          <cell r="S149">
            <v>35004</v>
          </cell>
          <cell r="V149">
            <v>38353</v>
          </cell>
          <cell r="W149">
            <v>1</v>
          </cell>
          <cell r="X149" t="str">
            <v>J089</v>
          </cell>
          <cell r="Y149" t="str">
            <v>(OPS) Trans Proc III</v>
          </cell>
          <cell r="Z149" t="str">
            <v>P088</v>
          </cell>
          <cell r="AA149" t="str">
            <v>C015</v>
          </cell>
          <cell r="AB149" t="str">
            <v>d. Secondary</v>
          </cell>
          <cell r="AC149" t="str">
            <v>S1536923Z</v>
          </cell>
          <cell r="AD149" t="str">
            <v>Female</v>
          </cell>
          <cell r="AE149" t="str">
            <v>Tampines 4th flr</v>
          </cell>
          <cell r="AF149" t="str">
            <v>Local</v>
          </cell>
          <cell r="AG149" t="str">
            <v>Employee</v>
          </cell>
          <cell r="AH149">
            <v>1</v>
          </cell>
          <cell r="AI149" t="str">
            <v>Month</v>
          </cell>
          <cell r="AJ149" t="str">
            <v>0122560884</v>
          </cell>
          <cell r="AK149" t="str">
            <v>1116489</v>
          </cell>
          <cell r="AL149" t="str">
            <v>Ang,Pek San</v>
          </cell>
          <cell r="AM149" t="str">
            <v>Core Contributor</v>
          </cell>
          <cell r="AN149" t="str">
            <v>Core Contributor</v>
          </cell>
          <cell r="AO149" t="str">
            <v>Core Contributor</v>
          </cell>
          <cell r="AP149" t="str">
            <v>Core Contributor</v>
          </cell>
          <cell r="AQ149">
            <v>23040</v>
          </cell>
        </row>
        <row r="150">
          <cell r="A150">
            <v>1183106</v>
          </cell>
          <cell r="B150" t="str">
            <v>Wong,Loong Koi</v>
          </cell>
          <cell r="C150" t="str">
            <v>Client Relationships</v>
          </cell>
          <cell r="D150" t="str">
            <v>Custody Services</v>
          </cell>
          <cell r="E150" t="str">
            <v>Assistant Officer,Operations</v>
          </cell>
          <cell r="F150" t="str">
            <v>AO</v>
          </cell>
          <cell r="I150" t="str">
            <v>4152800</v>
          </cell>
          <cell r="J150" t="str">
            <v>AO</v>
          </cell>
          <cell r="K150" t="str">
            <v>Phua,Cheng Eng Mary</v>
          </cell>
          <cell r="L150">
            <v>26163</v>
          </cell>
          <cell r="M150" t="str">
            <v>34</v>
          </cell>
          <cell r="O150" t="str">
            <v>3C</v>
          </cell>
          <cell r="P150">
            <v>38264</v>
          </cell>
          <cell r="Q150" t="str">
            <v>0,10</v>
          </cell>
          <cell r="R150" t="str">
            <v>10,0</v>
          </cell>
          <cell r="S150">
            <v>38264</v>
          </cell>
          <cell r="W150">
            <v>1</v>
          </cell>
          <cell r="X150" t="str">
            <v>J088</v>
          </cell>
          <cell r="Y150" t="str">
            <v>(OPS) Trans Proc II</v>
          </cell>
          <cell r="Z150" t="str">
            <v>P352</v>
          </cell>
          <cell r="AA150" t="str">
            <v>C151</v>
          </cell>
          <cell r="AB150" t="str">
            <v>d. Secondary</v>
          </cell>
          <cell r="AC150" t="str">
            <v>S7128825J</v>
          </cell>
          <cell r="AD150" t="str">
            <v>Male</v>
          </cell>
          <cell r="AE150" t="str">
            <v>Batt. Rd 4th flr</v>
          </cell>
          <cell r="AF150" t="str">
            <v>Local</v>
          </cell>
          <cell r="AG150" t="str">
            <v>Employee</v>
          </cell>
          <cell r="AH150">
            <v>1</v>
          </cell>
          <cell r="AI150" t="str">
            <v>Month</v>
          </cell>
          <cell r="AJ150" t="str">
            <v>0109136071</v>
          </cell>
          <cell r="AK150" t="str">
            <v>1116697</v>
          </cell>
          <cell r="AL150" t="str">
            <v>Chia,Boon Lee</v>
          </cell>
          <cell r="AO150" t="str">
            <v>Too Soon to Classify</v>
          </cell>
          <cell r="AP150">
            <v>0</v>
          </cell>
          <cell r="AQ150">
            <v>28080</v>
          </cell>
        </row>
        <row r="151">
          <cell r="A151">
            <v>1116033</v>
          </cell>
          <cell r="B151" t="str">
            <v>Ng,Ee Hian Veronica</v>
          </cell>
          <cell r="C151" t="str">
            <v>Consumer Banking</v>
          </cell>
          <cell r="D151" t="str">
            <v>BRDB-Br.Banking-Serangoon</v>
          </cell>
          <cell r="E151" t="str">
            <v>Chief Cashier</v>
          </cell>
          <cell r="F151" t="str">
            <v>CL4</v>
          </cell>
          <cell r="I151" t="str">
            <v>1422114</v>
          </cell>
          <cell r="J151" t="str">
            <v>CL</v>
          </cell>
          <cell r="K151" t="str">
            <v>Sim,Hwee Lan Karen</v>
          </cell>
          <cell r="L151">
            <v>18482</v>
          </cell>
          <cell r="M151" t="str">
            <v>55</v>
          </cell>
          <cell r="N151" t="str">
            <v>3C</v>
          </cell>
          <cell r="O151" t="str">
            <v>2B</v>
          </cell>
          <cell r="P151">
            <v>25653</v>
          </cell>
          <cell r="Q151" t="str">
            <v>35,5</v>
          </cell>
          <cell r="R151" t="str">
            <v>,</v>
          </cell>
          <cell r="S151">
            <v>25653</v>
          </cell>
          <cell r="V151">
            <v>38353</v>
          </cell>
          <cell r="W151">
            <v>1</v>
          </cell>
          <cell r="X151" t="str">
            <v>J216</v>
          </cell>
          <cell r="Y151" t="str">
            <v>(CB) Customer ServiceIII</v>
          </cell>
          <cell r="Z151" t="str">
            <v>P088</v>
          </cell>
          <cell r="AA151" t="str">
            <v>C015</v>
          </cell>
          <cell r="AB151" t="str">
            <v>d. Secondary</v>
          </cell>
          <cell r="AC151" t="str">
            <v>S0187238I</v>
          </cell>
          <cell r="AD151" t="str">
            <v>Female</v>
          </cell>
          <cell r="AE151" t="str">
            <v>Serangoon Branch</v>
          </cell>
          <cell r="AF151" t="str">
            <v>Local</v>
          </cell>
          <cell r="AG151" t="str">
            <v>Employee</v>
          </cell>
          <cell r="AH151">
            <v>1</v>
          </cell>
          <cell r="AI151" t="str">
            <v>Month</v>
          </cell>
          <cell r="AJ151" t="str">
            <v>0122511239</v>
          </cell>
          <cell r="AK151" t="str">
            <v>1116236</v>
          </cell>
          <cell r="AL151" t="str">
            <v>Ang,Pek San</v>
          </cell>
          <cell r="AM151" t="str">
            <v>Core Contributor</v>
          </cell>
          <cell r="AN151" t="str">
            <v>Core Contributor</v>
          </cell>
          <cell r="AO151" t="str">
            <v>Core Contributor</v>
          </cell>
          <cell r="AP151" t="str">
            <v>Core Contributor</v>
          </cell>
          <cell r="AQ151">
            <v>32832</v>
          </cell>
        </row>
        <row r="152">
          <cell r="A152">
            <v>1116049</v>
          </cell>
          <cell r="B152" t="str">
            <v>Siahaan,Geok Lan Rosemary</v>
          </cell>
          <cell r="C152" t="str">
            <v>Consumer Banking</v>
          </cell>
          <cell r="D152" t="str">
            <v>BRDB-Br. Banking-Marine Parade</v>
          </cell>
          <cell r="E152" t="str">
            <v>Customer Assistant</v>
          </cell>
          <cell r="F152" t="str">
            <v>CL5</v>
          </cell>
          <cell r="I152" t="str">
            <v>1422106</v>
          </cell>
          <cell r="J152" t="str">
            <v>CL</v>
          </cell>
          <cell r="K152" t="str">
            <v>Lim,Peck Har Mavis</v>
          </cell>
          <cell r="L152">
            <v>18667</v>
          </cell>
          <cell r="M152" t="str">
            <v>54</v>
          </cell>
          <cell r="N152" t="str">
            <v>2B</v>
          </cell>
          <cell r="O152" t="str">
            <v>2B</v>
          </cell>
          <cell r="P152">
            <v>25874</v>
          </cell>
          <cell r="Q152" t="str">
            <v>34,10</v>
          </cell>
          <cell r="R152" t="str">
            <v>,</v>
          </cell>
          <cell r="S152">
            <v>25874</v>
          </cell>
          <cell r="V152">
            <v>38353</v>
          </cell>
          <cell r="W152">
            <v>1</v>
          </cell>
          <cell r="X152" t="str">
            <v>J216</v>
          </cell>
          <cell r="Y152" t="str">
            <v>(CB) Customer ServiceIII</v>
          </cell>
          <cell r="Z152" t="str">
            <v>P088</v>
          </cell>
          <cell r="AA152" t="str">
            <v>C015</v>
          </cell>
          <cell r="AB152" t="str">
            <v>e. Higher Secondary</v>
          </cell>
          <cell r="AC152" t="str">
            <v>S0000333F</v>
          </cell>
          <cell r="AD152" t="str">
            <v>Female</v>
          </cell>
          <cell r="AE152" t="str">
            <v>Marine Parade</v>
          </cell>
          <cell r="AF152" t="str">
            <v>Local</v>
          </cell>
          <cell r="AG152" t="str">
            <v>Employee</v>
          </cell>
          <cell r="AH152">
            <v>1</v>
          </cell>
          <cell r="AI152" t="str">
            <v>Month</v>
          </cell>
          <cell r="AJ152" t="str">
            <v>0109878930</v>
          </cell>
          <cell r="AK152" t="str">
            <v>1143958</v>
          </cell>
          <cell r="AL152" t="str">
            <v>Ang,Pek San</v>
          </cell>
          <cell r="AM152" t="str">
            <v>Core Contributor</v>
          </cell>
          <cell r="AN152" t="str">
            <v>Core Contributor</v>
          </cell>
          <cell r="AO152" t="str">
            <v>Core Contributor</v>
          </cell>
          <cell r="AP152" t="str">
            <v>Core Contributor</v>
          </cell>
          <cell r="AQ152">
            <v>28752</v>
          </cell>
        </row>
        <row r="153">
          <cell r="A153">
            <v>1143589</v>
          </cell>
          <cell r="B153" t="str">
            <v>Tan,Yi Cheng Cyndy</v>
          </cell>
          <cell r="C153" t="str">
            <v>Consumer Banking</v>
          </cell>
          <cell r="D153" t="str">
            <v>CB - Marketing Services-Reg</v>
          </cell>
          <cell r="E153" t="str">
            <v>Contract Senior Manager, Brand Development</v>
          </cell>
          <cell r="F153" t="str">
            <v>Contractor</v>
          </cell>
          <cell r="I153" t="str">
            <v>1911901</v>
          </cell>
          <cell r="J153" t="str">
            <v>NO</v>
          </cell>
          <cell r="K153" t="str">
            <v>Semark,Lucinda Claire</v>
          </cell>
          <cell r="L153">
            <v>24064</v>
          </cell>
          <cell r="M153" t="str">
            <v>39</v>
          </cell>
          <cell r="P153">
            <v>38215</v>
          </cell>
          <cell r="Q153" t="str">
            <v>1,0</v>
          </cell>
          <cell r="R153" t="str">
            <v>15,2</v>
          </cell>
          <cell r="S153">
            <v>36671</v>
          </cell>
          <cell r="T153">
            <v>38215</v>
          </cell>
          <cell r="V153">
            <v>36982</v>
          </cell>
          <cell r="W153">
            <v>1</v>
          </cell>
          <cell r="X153" t="str">
            <v>J226</v>
          </cell>
          <cell r="Y153" t="str">
            <v>(CB) Marketing II</v>
          </cell>
          <cell r="Z153" t="str">
            <v>P088</v>
          </cell>
          <cell r="AA153" t="str">
            <v>C015</v>
          </cell>
          <cell r="AB153" t="str">
            <v>e. Higher Secondary</v>
          </cell>
          <cell r="AC153" t="str">
            <v>S1728209C</v>
          </cell>
          <cell r="AD153" t="str">
            <v>Female</v>
          </cell>
          <cell r="AE153" t="str">
            <v>PBTP 9th Floor</v>
          </cell>
          <cell r="AF153" t="str">
            <v>Local</v>
          </cell>
          <cell r="AG153" t="str">
            <v>Direct Contractor</v>
          </cell>
          <cell r="AH153">
            <v>1</v>
          </cell>
          <cell r="AI153" t="str">
            <v>Month</v>
          </cell>
          <cell r="AJ153" t="str">
            <v>0109134257</v>
          </cell>
          <cell r="AK153" t="str">
            <v>1189985</v>
          </cell>
          <cell r="AL153" t="str">
            <v>Ang,Pek San</v>
          </cell>
          <cell r="AP153">
            <v>0</v>
          </cell>
          <cell r="AQ153">
            <v>192000</v>
          </cell>
        </row>
        <row r="154">
          <cell r="A154">
            <v>1117031</v>
          </cell>
          <cell r="B154" t="str">
            <v>Choo,Yin Siong Mildred</v>
          </cell>
          <cell r="C154" t="str">
            <v>Consumer Banking</v>
          </cell>
          <cell r="D154" t="str">
            <v>Visa / Merchant Settlement</v>
          </cell>
          <cell r="E154" t="str">
            <v>Card Services Officer</v>
          </cell>
          <cell r="F154" t="str">
            <v>AO</v>
          </cell>
          <cell r="I154" t="str">
            <v>1741800</v>
          </cell>
          <cell r="J154" t="str">
            <v>AO</v>
          </cell>
          <cell r="K154" t="str">
            <v>Yap,Soon Chuang Angeline</v>
          </cell>
          <cell r="L154">
            <v>23849</v>
          </cell>
          <cell r="M154" t="str">
            <v>40</v>
          </cell>
          <cell r="N154" t="str">
            <v>2B</v>
          </cell>
          <cell r="O154" t="str">
            <v>3B</v>
          </cell>
          <cell r="P154">
            <v>34267</v>
          </cell>
          <cell r="Q154" t="str">
            <v>11,10</v>
          </cell>
          <cell r="R154" t="str">
            <v>10,4</v>
          </cell>
          <cell r="S154">
            <v>34267</v>
          </cell>
          <cell r="U154">
            <v>37895</v>
          </cell>
          <cell r="V154">
            <v>38353</v>
          </cell>
          <cell r="W154">
            <v>1</v>
          </cell>
          <cell r="X154" t="str">
            <v>J089</v>
          </cell>
          <cell r="Y154" t="str">
            <v>(OPS) Trans Proc III</v>
          </cell>
          <cell r="Z154" t="str">
            <v>P038</v>
          </cell>
          <cell r="AA154" t="str">
            <v>C015</v>
          </cell>
          <cell r="AB154" t="str">
            <v>g. 2nd Level Vocational Qual.</v>
          </cell>
          <cell r="AC154" t="str">
            <v>S1681438E</v>
          </cell>
          <cell r="AD154" t="str">
            <v>Female</v>
          </cell>
          <cell r="AE154" t="str">
            <v>Tampines 5th flr</v>
          </cell>
          <cell r="AF154" t="str">
            <v>Local</v>
          </cell>
          <cell r="AG154" t="str">
            <v>Employee</v>
          </cell>
          <cell r="AH154">
            <v>1</v>
          </cell>
          <cell r="AI154" t="str">
            <v>Month</v>
          </cell>
          <cell r="AJ154" t="str">
            <v>0109556194</v>
          </cell>
          <cell r="AK154" t="str">
            <v>1116460</v>
          </cell>
          <cell r="AL154" t="str">
            <v>Ang,Pek San</v>
          </cell>
          <cell r="AM154" t="str">
            <v>Core Contributor</v>
          </cell>
          <cell r="AN154" t="str">
            <v>Core Contributor</v>
          </cell>
          <cell r="AO154" t="str">
            <v>Core Contributor</v>
          </cell>
          <cell r="AP154" t="str">
            <v>Core Contributor</v>
          </cell>
          <cell r="AQ154">
            <v>30120</v>
          </cell>
        </row>
        <row r="155">
          <cell r="A155">
            <v>1117318</v>
          </cell>
          <cell r="B155" t="str">
            <v>Tan,Cheng Mui Sally</v>
          </cell>
          <cell r="C155" t="str">
            <v>Consumer Banking</v>
          </cell>
          <cell r="D155" t="str">
            <v>BRDB-Br. Banking-South Bridge</v>
          </cell>
          <cell r="E155" t="str">
            <v>Customer Assistant</v>
          </cell>
          <cell r="F155" t="str">
            <v>CL5</v>
          </cell>
          <cell r="I155" t="str">
            <v>1422104</v>
          </cell>
          <cell r="J155" t="str">
            <v>CL</v>
          </cell>
          <cell r="K155" t="str">
            <v>Poh,Lay Hua Pauline</v>
          </cell>
          <cell r="L155">
            <v>22682</v>
          </cell>
          <cell r="M155" t="str">
            <v>43</v>
          </cell>
          <cell r="N155" t="str">
            <v>2B</v>
          </cell>
          <cell r="O155" t="str">
            <v>2B</v>
          </cell>
          <cell r="P155">
            <v>36704</v>
          </cell>
          <cell r="Q155" t="str">
            <v>5,2</v>
          </cell>
          <cell r="R155" t="str">
            <v>17,8</v>
          </cell>
          <cell r="S155">
            <v>34871</v>
          </cell>
          <cell r="T155">
            <v>36704</v>
          </cell>
          <cell r="V155">
            <v>38353</v>
          </cell>
          <cell r="W155">
            <v>1</v>
          </cell>
          <cell r="X155" t="str">
            <v>J216</v>
          </cell>
          <cell r="Y155" t="str">
            <v>(CB) Customer ServiceIII</v>
          </cell>
          <cell r="Z155" t="str">
            <v>P088</v>
          </cell>
          <cell r="AA155" t="str">
            <v>C015</v>
          </cell>
          <cell r="AB155" t="str">
            <v>d. Secondary</v>
          </cell>
          <cell r="AC155" t="str">
            <v>S1534152A</v>
          </cell>
          <cell r="AD155" t="str">
            <v>Female</v>
          </cell>
          <cell r="AE155" t="str">
            <v>South Bridge Br.</v>
          </cell>
          <cell r="AF155" t="str">
            <v>Local</v>
          </cell>
          <cell r="AG155" t="str">
            <v>Employee</v>
          </cell>
          <cell r="AH155">
            <v>1</v>
          </cell>
          <cell r="AI155" t="str">
            <v>Month</v>
          </cell>
          <cell r="AJ155" t="str">
            <v>0109824792</v>
          </cell>
          <cell r="AK155" t="str">
            <v>1116153</v>
          </cell>
          <cell r="AL155" t="str">
            <v>Ang,Pek San</v>
          </cell>
          <cell r="AM155" t="str">
            <v>Core Contributor</v>
          </cell>
          <cell r="AN155" t="str">
            <v>Core Contributor</v>
          </cell>
          <cell r="AO155" t="str">
            <v>Core Contributor</v>
          </cell>
          <cell r="AP155" t="str">
            <v>Core Contributor</v>
          </cell>
          <cell r="AQ155">
            <v>23112</v>
          </cell>
        </row>
        <row r="156">
          <cell r="A156">
            <v>1132493</v>
          </cell>
          <cell r="B156" t="str">
            <v>Ang,Sor Hua Alice</v>
          </cell>
          <cell r="C156" t="str">
            <v>Consumer Banking</v>
          </cell>
          <cell r="D156" t="str">
            <v>Visa / Merchant Settlement</v>
          </cell>
          <cell r="E156" t="str">
            <v>Snr Customer Service Assistant</v>
          </cell>
          <cell r="F156" t="str">
            <v>CL4</v>
          </cell>
          <cell r="I156" t="str">
            <v>1741800</v>
          </cell>
          <cell r="J156" t="str">
            <v>CL</v>
          </cell>
          <cell r="K156" t="str">
            <v>Yap,Soon Chuang Angeline</v>
          </cell>
          <cell r="L156">
            <v>26834</v>
          </cell>
          <cell r="M156" t="str">
            <v>32</v>
          </cell>
          <cell r="N156" t="str">
            <v>2B</v>
          </cell>
          <cell r="O156" t="str">
            <v>3B</v>
          </cell>
          <cell r="P156">
            <v>36199</v>
          </cell>
          <cell r="Q156" t="str">
            <v>6,6</v>
          </cell>
          <cell r="R156" t="str">
            <v>6,1</v>
          </cell>
          <cell r="S156">
            <v>36199</v>
          </cell>
          <cell r="U156">
            <v>37530</v>
          </cell>
          <cell r="V156">
            <v>38353</v>
          </cell>
          <cell r="W156">
            <v>1</v>
          </cell>
          <cell r="X156" t="str">
            <v>J089</v>
          </cell>
          <cell r="Y156" t="str">
            <v>(OPS) Trans Proc III</v>
          </cell>
          <cell r="Z156" t="str">
            <v>P038</v>
          </cell>
          <cell r="AA156" t="str">
            <v>C015</v>
          </cell>
          <cell r="AB156" t="str">
            <v>h. Diploma or equivalent</v>
          </cell>
          <cell r="AC156" t="str">
            <v>S7321221I</v>
          </cell>
          <cell r="AD156" t="str">
            <v>Female</v>
          </cell>
          <cell r="AE156" t="str">
            <v>Tampines 5th flr</v>
          </cell>
          <cell r="AF156" t="str">
            <v>Local</v>
          </cell>
          <cell r="AG156" t="str">
            <v>Employee</v>
          </cell>
          <cell r="AH156">
            <v>1</v>
          </cell>
          <cell r="AI156" t="str">
            <v>Month</v>
          </cell>
          <cell r="AJ156" t="str">
            <v>0109505972</v>
          </cell>
          <cell r="AK156" t="str">
            <v>1116460</v>
          </cell>
          <cell r="AL156" t="str">
            <v>Ang,Pek San</v>
          </cell>
          <cell r="AM156" t="str">
            <v>Core Contributor</v>
          </cell>
          <cell r="AN156" t="str">
            <v>Core Contributor</v>
          </cell>
          <cell r="AO156" t="str">
            <v>Core Contributor</v>
          </cell>
          <cell r="AP156" t="str">
            <v>Core Contributor</v>
          </cell>
          <cell r="AQ156">
            <v>21888</v>
          </cell>
        </row>
        <row r="157">
          <cell r="A157">
            <v>1181714</v>
          </cell>
          <cell r="B157" t="str">
            <v>Lim,Choon Eng</v>
          </cell>
          <cell r="C157" t="str">
            <v>Client Relationships</v>
          </cell>
          <cell r="D157" t="str">
            <v>Custody Services</v>
          </cell>
          <cell r="E157" t="str">
            <v>Corporate Action Manager</v>
          </cell>
          <cell r="F157" t="str">
            <v>M18</v>
          </cell>
          <cell r="G157">
            <v>11000</v>
          </cell>
          <cell r="H157" t="str">
            <v>SGD</v>
          </cell>
          <cell r="I157" t="str">
            <v>4152800</v>
          </cell>
          <cell r="J157" t="str">
            <v>NO</v>
          </cell>
          <cell r="K157" t="str">
            <v>Vishwanathan,Kavitha</v>
          </cell>
          <cell r="L157">
            <v>23597</v>
          </cell>
          <cell r="M157" t="str">
            <v>41</v>
          </cell>
          <cell r="O157" t="str">
            <v>3C</v>
          </cell>
          <cell r="P157">
            <v>38243</v>
          </cell>
          <cell r="Q157" t="str">
            <v>0,11</v>
          </cell>
          <cell r="R157" t="str">
            <v>11,8</v>
          </cell>
          <cell r="S157">
            <v>38243</v>
          </cell>
          <cell r="W157">
            <v>1</v>
          </cell>
          <cell r="X157" t="str">
            <v>J087</v>
          </cell>
          <cell r="Y157" t="str">
            <v>(OPS) Trans Proc I</v>
          </cell>
          <cell r="Z157" t="str">
            <v>P352</v>
          </cell>
          <cell r="AA157" t="str">
            <v>C149</v>
          </cell>
          <cell r="AB157" t="str">
            <v>e. Higher Secondary</v>
          </cell>
          <cell r="AC157" t="str">
            <v>S1638619G</v>
          </cell>
          <cell r="AD157" t="str">
            <v>Male</v>
          </cell>
          <cell r="AE157" t="str">
            <v>Batt. Rd 4th flr</v>
          </cell>
          <cell r="AF157" t="str">
            <v>Local</v>
          </cell>
          <cell r="AG157" t="str">
            <v>Employee</v>
          </cell>
          <cell r="AH157">
            <v>1</v>
          </cell>
          <cell r="AI157" t="str">
            <v>Month</v>
          </cell>
          <cell r="AJ157" t="str">
            <v>0109134109</v>
          </cell>
          <cell r="AK157" t="str">
            <v>1134827</v>
          </cell>
          <cell r="AL157" t="str">
            <v>Chia,Boon Lee</v>
          </cell>
          <cell r="AO157" t="str">
            <v>Too Soon to Classify</v>
          </cell>
          <cell r="AP157" t="str">
            <v>Core Contributor</v>
          </cell>
          <cell r="AQ157">
            <v>50400</v>
          </cell>
        </row>
        <row r="158">
          <cell r="A158">
            <v>1117229</v>
          </cell>
          <cell r="B158" t="str">
            <v>Werner,Christian Andreas</v>
          </cell>
          <cell r="C158" t="str">
            <v>Consumer Banking</v>
          </cell>
          <cell r="D158" t="str">
            <v>New Ventures</v>
          </cell>
          <cell r="E158" t="str">
            <v>Group Head, New Ventures</v>
          </cell>
          <cell r="F158" t="str">
            <v>B1</v>
          </cell>
          <cell r="G158">
            <v>260000</v>
          </cell>
          <cell r="H158" t="str">
            <v>USD</v>
          </cell>
          <cell r="I158" t="str">
            <v>1935901</v>
          </cell>
          <cell r="J158" t="str">
            <v>NO</v>
          </cell>
          <cell r="K158" t="str">
            <v>DeNoma,Michael Bernard</v>
          </cell>
          <cell r="L158">
            <v>21286</v>
          </cell>
          <cell r="M158" t="str">
            <v>47</v>
          </cell>
          <cell r="P158">
            <v>38239</v>
          </cell>
          <cell r="Q158" t="str">
            <v>0,11</v>
          </cell>
          <cell r="R158" t="str">
            <v>36,2</v>
          </cell>
          <cell r="S158">
            <v>34716</v>
          </cell>
          <cell r="T158">
            <v>38239</v>
          </cell>
          <cell r="U158">
            <v>38534</v>
          </cell>
          <cell r="V158">
            <v>38534</v>
          </cell>
          <cell r="W158">
            <v>1</v>
          </cell>
          <cell r="X158" t="str">
            <v>J222</v>
          </cell>
          <cell r="Y158" t="str">
            <v>(CB) Business Mgt I</v>
          </cell>
          <cell r="Z158" t="str">
            <v>P088</v>
          </cell>
          <cell r="AA158" t="str">
            <v>C064</v>
          </cell>
          <cell r="AB158" t="str">
            <v>l. Further Degree</v>
          </cell>
          <cell r="AC158" t="str">
            <v>S2665688E</v>
          </cell>
          <cell r="AD158" t="str">
            <v>Male</v>
          </cell>
          <cell r="AE158" t="str">
            <v>PBTP 9th Floor</v>
          </cell>
          <cell r="AF158" t="str">
            <v>Local (non-standard)</v>
          </cell>
          <cell r="AG158" t="str">
            <v>Employee</v>
          </cell>
          <cell r="AH158">
            <v>6</v>
          </cell>
          <cell r="AI158" t="str">
            <v>Month</v>
          </cell>
          <cell r="AJ158" t="str">
            <v>0109135407</v>
          </cell>
          <cell r="AK158" t="str">
            <v>1140369</v>
          </cell>
          <cell r="AL158" t="str">
            <v>Ang,Pek San</v>
          </cell>
          <cell r="AQ158">
            <v>678924</v>
          </cell>
        </row>
        <row r="159">
          <cell r="A159">
            <v>1116542</v>
          </cell>
          <cell r="B159" t="str">
            <v>Chng,Poh Hong Gina</v>
          </cell>
          <cell r="C159" t="str">
            <v>Consumer Banking</v>
          </cell>
          <cell r="D159" t="str">
            <v>DB - Telesales</v>
          </cell>
          <cell r="E159" t="str">
            <v>Customer Service Manager</v>
          </cell>
          <cell r="F159" t="str">
            <v>M17</v>
          </cell>
          <cell r="G159">
            <v>10000</v>
          </cell>
          <cell r="H159" t="str">
            <v>SGD</v>
          </cell>
          <cell r="I159" t="str">
            <v>1441800</v>
          </cell>
          <cell r="J159" t="str">
            <v>NO</v>
          </cell>
          <cell r="K159" t="str">
            <v>Koh,Hwee Li</v>
          </cell>
          <cell r="L159">
            <v>23405</v>
          </cell>
          <cell r="M159" t="str">
            <v>41</v>
          </cell>
          <cell r="N159" t="str">
            <v>2B</v>
          </cell>
          <cell r="O159" t="str">
            <v>3C</v>
          </cell>
          <cell r="P159">
            <v>32244</v>
          </cell>
          <cell r="Q159" t="str">
            <v>17,4</v>
          </cell>
          <cell r="R159" t="str">
            <v>5,1</v>
          </cell>
          <cell r="S159">
            <v>32244</v>
          </cell>
          <cell r="U159">
            <v>37712</v>
          </cell>
          <cell r="V159">
            <v>37712</v>
          </cell>
          <cell r="W159">
            <v>1</v>
          </cell>
          <cell r="X159" t="str">
            <v>J079</v>
          </cell>
          <cell r="Y159" t="str">
            <v>(CB) Customer Service II</v>
          </cell>
          <cell r="Z159" t="str">
            <v>P088</v>
          </cell>
          <cell r="AA159" t="str">
            <v>C015</v>
          </cell>
          <cell r="AB159" t="str">
            <v>d. Secondary</v>
          </cell>
          <cell r="AC159" t="str">
            <v>S1679318C</v>
          </cell>
          <cell r="AD159" t="str">
            <v>Female</v>
          </cell>
          <cell r="AE159" t="str">
            <v>Singapore</v>
          </cell>
          <cell r="AF159" t="str">
            <v>Local</v>
          </cell>
          <cell r="AG159" t="str">
            <v>Employee</v>
          </cell>
          <cell r="AH159">
            <v>3</v>
          </cell>
          <cell r="AI159" t="str">
            <v>Month</v>
          </cell>
          <cell r="AJ159" t="str">
            <v>0122527879</v>
          </cell>
          <cell r="AK159" t="str">
            <v>1182346</v>
          </cell>
          <cell r="AL159" t="str">
            <v>Ang,Pek San</v>
          </cell>
          <cell r="AM159" t="str">
            <v>Core Contributor</v>
          </cell>
          <cell r="AN159" t="str">
            <v>Core Contributor</v>
          </cell>
          <cell r="AO159" t="str">
            <v>Core Contributor</v>
          </cell>
          <cell r="AP159" t="str">
            <v>Core Contributor</v>
          </cell>
          <cell r="AQ159">
            <v>40320</v>
          </cell>
        </row>
        <row r="160">
          <cell r="A160">
            <v>1116538</v>
          </cell>
          <cell r="B160" t="str">
            <v>Chiang,Siak Yee Julia</v>
          </cell>
          <cell r="C160" t="str">
            <v>Consumer Banking</v>
          </cell>
          <cell r="D160" t="str">
            <v>BRDB-Branch Banking-Selegie</v>
          </cell>
          <cell r="E160" t="str">
            <v>Customer Assistant</v>
          </cell>
          <cell r="F160" t="str">
            <v>CL5</v>
          </cell>
          <cell r="I160" t="str">
            <v>1422105</v>
          </cell>
          <cell r="J160" t="str">
            <v>CL</v>
          </cell>
          <cell r="K160" t="str">
            <v>Low,Pek Yeng Judy</v>
          </cell>
          <cell r="L160">
            <v>24309</v>
          </cell>
          <cell r="M160" t="str">
            <v>39</v>
          </cell>
          <cell r="N160" t="str">
            <v>3C</v>
          </cell>
          <cell r="O160" t="str">
            <v>3B</v>
          </cell>
          <cell r="P160">
            <v>32218</v>
          </cell>
          <cell r="Q160" t="str">
            <v>17,5</v>
          </cell>
          <cell r="R160" t="str">
            <v>,</v>
          </cell>
          <cell r="S160">
            <v>32218</v>
          </cell>
          <cell r="V160">
            <v>38353</v>
          </cell>
          <cell r="W160">
            <v>1</v>
          </cell>
          <cell r="X160" t="str">
            <v>J216</v>
          </cell>
          <cell r="Y160" t="str">
            <v>(CB) Customer ServiceIII</v>
          </cell>
          <cell r="Z160" t="str">
            <v>P088</v>
          </cell>
          <cell r="AA160" t="str">
            <v>C015</v>
          </cell>
          <cell r="AB160" t="str">
            <v>d. Secondary</v>
          </cell>
          <cell r="AC160" t="str">
            <v>S1766513H</v>
          </cell>
          <cell r="AD160" t="str">
            <v>Female</v>
          </cell>
          <cell r="AE160" t="str">
            <v>Selegie Branch</v>
          </cell>
          <cell r="AF160" t="str">
            <v>Local</v>
          </cell>
          <cell r="AG160" t="str">
            <v>Employee</v>
          </cell>
          <cell r="AH160">
            <v>1</v>
          </cell>
          <cell r="AI160" t="str">
            <v>Month</v>
          </cell>
          <cell r="AJ160" t="str">
            <v>0109549872</v>
          </cell>
          <cell r="AK160" t="str">
            <v>1143388</v>
          </cell>
          <cell r="AL160" t="str">
            <v>Ang,Pek San</v>
          </cell>
          <cell r="AM160" t="str">
            <v>Core Contributor</v>
          </cell>
          <cell r="AN160" t="str">
            <v>Core Contributor</v>
          </cell>
          <cell r="AO160" t="str">
            <v>Core Contributor</v>
          </cell>
          <cell r="AP160" t="str">
            <v>Core Contributor</v>
          </cell>
          <cell r="AQ160">
            <v>22896</v>
          </cell>
        </row>
        <row r="161">
          <cell r="A161">
            <v>1116810</v>
          </cell>
          <cell r="B161" t="str">
            <v>Lee,Yoke Wah Jennifer</v>
          </cell>
          <cell r="C161" t="str">
            <v>Consumer Banking</v>
          </cell>
          <cell r="D161" t="str">
            <v>HR RM - Consumer Bank-Reg</v>
          </cell>
          <cell r="E161" t="str">
            <v>Officer</v>
          </cell>
          <cell r="F161" t="str">
            <v>Contractor</v>
          </cell>
          <cell r="I161" t="str">
            <v>8241901</v>
          </cell>
          <cell r="J161" t="str">
            <v>NO</v>
          </cell>
          <cell r="K161" t="str">
            <v>Tan,Boon Tyng Cynthia</v>
          </cell>
          <cell r="L161">
            <v>24463</v>
          </cell>
          <cell r="M161" t="str">
            <v>38</v>
          </cell>
          <cell r="N161" t="str">
            <v>2B</v>
          </cell>
          <cell r="P161">
            <v>38456</v>
          </cell>
          <cell r="Q161" t="str">
            <v>0,4</v>
          </cell>
          <cell r="R161" t="str">
            <v>7,6</v>
          </cell>
          <cell r="S161">
            <v>33434</v>
          </cell>
          <cell r="T161">
            <v>38456</v>
          </cell>
          <cell r="U161">
            <v>37347</v>
          </cell>
          <cell r="V161">
            <v>37712</v>
          </cell>
          <cell r="W161">
            <v>1</v>
          </cell>
          <cell r="X161" t="str">
            <v>J108</v>
          </cell>
          <cell r="Y161" t="str">
            <v>(SH) Sec/Admin II</v>
          </cell>
          <cell r="Z161" t="str">
            <v>P110</v>
          </cell>
          <cell r="AA161" t="str">
            <v>C015</v>
          </cell>
          <cell r="AB161" t="str">
            <v>d. Secondary</v>
          </cell>
          <cell r="AC161" t="str">
            <v>S1755653C</v>
          </cell>
          <cell r="AD161" t="str">
            <v>Female</v>
          </cell>
          <cell r="AE161" t="str">
            <v>PBTP 9th Floor</v>
          </cell>
          <cell r="AF161" t="str">
            <v>Local</v>
          </cell>
          <cell r="AG161" t="str">
            <v>Direct Contractor</v>
          </cell>
          <cell r="AH161">
            <v>1</v>
          </cell>
          <cell r="AI161" t="str">
            <v>Month</v>
          </cell>
          <cell r="AJ161" t="str">
            <v>0109667220</v>
          </cell>
          <cell r="AK161" t="str">
            <v>1118521</v>
          </cell>
          <cell r="AL161" t="str">
            <v>Ang,Pek San</v>
          </cell>
          <cell r="AM161" t="str">
            <v>Critical Resource</v>
          </cell>
          <cell r="AN161" t="str">
            <v>Critical Resource</v>
          </cell>
          <cell r="AO161" t="str">
            <v>Critical Resource</v>
          </cell>
          <cell r="AP161">
            <v>0</v>
          </cell>
          <cell r="AQ161">
            <v>45600</v>
          </cell>
        </row>
        <row r="162">
          <cell r="A162">
            <v>1001049</v>
          </cell>
          <cell r="B162" t="str">
            <v>Rees,Alun Michael Guest</v>
          </cell>
          <cell r="C162" t="str">
            <v>Global Markets</v>
          </cell>
          <cell r="D162" t="str">
            <v>Hd Global Mkts. &amp; G. Mgmnt-Reg</v>
          </cell>
          <cell r="E162" t="str">
            <v>Chief Executive Officer, WB</v>
          </cell>
          <cell r="F162" t="str">
            <v>B1</v>
          </cell>
          <cell r="I162" t="str">
            <v>6101901</v>
          </cell>
          <cell r="J162" t="str">
            <v>IO</v>
          </cell>
          <cell r="K162" t="str">
            <v>Nargolwala,Kaikhushru Shiavax</v>
          </cell>
          <cell r="L162">
            <v>20498</v>
          </cell>
          <cell r="M162" t="str">
            <v>49</v>
          </cell>
          <cell r="P162">
            <v>33035</v>
          </cell>
          <cell r="Q162" t="str">
            <v>15,2</v>
          </cell>
          <cell r="R162" t="str">
            <v>,</v>
          </cell>
          <cell r="S162">
            <v>34619</v>
          </cell>
          <cell r="U162">
            <v>37073</v>
          </cell>
          <cell r="V162">
            <v>38443</v>
          </cell>
          <cell r="W162">
            <v>1</v>
          </cell>
          <cell r="X162" t="str">
            <v>J090</v>
          </cell>
          <cell r="Y162" t="str">
            <v>General Mgt I</v>
          </cell>
          <cell r="Z162" t="str">
            <v>P149</v>
          </cell>
          <cell r="AA162" t="str">
            <v>C085</v>
          </cell>
          <cell r="AB162" t="str">
            <v>i. Bachelor's Degree or equiv</v>
          </cell>
          <cell r="AC162" t="str">
            <v>F2242399K</v>
          </cell>
          <cell r="AD162" t="str">
            <v>Male</v>
          </cell>
          <cell r="AE162" t="str">
            <v>Batt. Rd 6th flr</v>
          </cell>
          <cell r="AF162" t="str">
            <v>Assignee</v>
          </cell>
          <cell r="AG162" t="str">
            <v>Employee</v>
          </cell>
          <cell r="AH162">
            <v>0</v>
          </cell>
          <cell r="AI162" t="str">
            <v>Day</v>
          </cell>
          <cell r="AJ162" t="str">
            <v>0109502728</v>
          </cell>
          <cell r="AK162" t="str">
            <v>1002236</v>
          </cell>
          <cell r="AL162" t="str">
            <v>Thng,Cheok Khoon Charlotte</v>
          </cell>
          <cell r="AQ162">
            <v>152395.40625</v>
          </cell>
        </row>
        <row r="163">
          <cell r="A163">
            <v>1140369</v>
          </cell>
          <cell r="B163" t="str">
            <v>DeNoma,Michael Bernard</v>
          </cell>
          <cell r="C163" t="str">
            <v>Consumer Banking</v>
          </cell>
          <cell r="D163" t="str">
            <v>GED Office - CB-Reg</v>
          </cell>
          <cell r="E163" t="str">
            <v>Group Executive Director</v>
          </cell>
          <cell r="F163" t="str">
            <v>GED</v>
          </cell>
          <cell r="G163">
            <v>537500</v>
          </cell>
          <cell r="H163" t="str">
            <v>GBP</v>
          </cell>
          <cell r="I163" t="str">
            <v>8973901</v>
          </cell>
          <cell r="J163" t="str">
            <v>IO</v>
          </cell>
          <cell r="K163" t="str">
            <v>Davies,Evan Mervyn</v>
          </cell>
          <cell r="L163">
            <v>20561</v>
          </cell>
          <cell r="M163" t="str">
            <v>49</v>
          </cell>
          <cell r="N163" t="str">
            <v>NR</v>
          </cell>
          <cell r="O163" t="str">
            <v>NR</v>
          </cell>
          <cell r="P163">
            <v>36346</v>
          </cell>
          <cell r="Q163" t="str">
            <v>6,1</v>
          </cell>
          <cell r="R163" t="str">
            <v>22,5</v>
          </cell>
          <cell r="S163">
            <v>36346</v>
          </cell>
          <cell r="U163">
            <v>36708</v>
          </cell>
          <cell r="V163">
            <v>38353</v>
          </cell>
          <cell r="W163">
            <v>1</v>
          </cell>
          <cell r="X163" t="str">
            <v>J150</v>
          </cell>
          <cell r="Y163" t="str">
            <v>General Mgt GED</v>
          </cell>
          <cell r="Z163" t="str">
            <v>P148</v>
          </cell>
          <cell r="AA163" t="str">
            <v>C043</v>
          </cell>
          <cell r="AB163" t="str">
            <v>l. Further Degree</v>
          </cell>
          <cell r="AC163" t="str">
            <v>F1721855R</v>
          </cell>
          <cell r="AD163" t="str">
            <v>Male</v>
          </cell>
          <cell r="AE163" t="str">
            <v>PBTP 9th Floor</v>
          </cell>
          <cell r="AF163" t="str">
            <v>Assignee</v>
          </cell>
          <cell r="AG163" t="str">
            <v>Employee</v>
          </cell>
          <cell r="AH163">
            <v>0</v>
          </cell>
          <cell r="AI163" t="str">
            <v>Day</v>
          </cell>
          <cell r="AJ163" t="str">
            <v>0109718208</v>
          </cell>
          <cell r="AK163" t="str">
            <v>1113322</v>
          </cell>
          <cell r="AL163" t="str">
            <v>Ang,Pek San</v>
          </cell>
          <cell r="AN163" t="str">
            <v>Too Soon to Classify</v>
          </cell>
          <cell r="AO163" t="str">
            <v>Not Applicable</v>
          </cell>
          <cell r="AP163">
            <v>0</v>
          </cell>
          <cell r="AQ163">
            <v>720</v>
          </cell>
        </row>
        <row r="164">
          <cell r="A164">
            <v>1116181</v>
          </cell>
          <cell r="B164" t="str">
            <v>Binti Suhot,Saodah</v>
          </cell>
          <cell r="C164" t="str">
            <v>Client Relationships</v>
          </cell>
          <cell r="D164" t="str">
            <v>Customer Service &amp; Call Center</v>
          </cell>
          <cell r="E164" t="str">
            <v>Assistant Officer</v>
          </cell>
          <cell r="F164" t="str">
            <v>AO</v>
          </cell>
          <cell r="I164" t="str">
            <v>4112800</v>
          </cell>
          <cell r="J164" t="str">
            <v>AO</v>
          </cell>
          <cell r="K164" t="str">
            <v>Chew,Poh Suan Lisa</v>
          </cell>
          <cell r="L164">
            <v>20211</v>
          </cell>
          <cell r="M164" t="str">
            <v>50</v>
          </cell>
          <cell r="O164" t="str">
            <v>NR</v>
          </cell>
          <cell r="P164">
            <v>38299</v>
          </cell>
          <cell r="Q164" t="str">
            <v>0,9</v>
          </cell>
          <cell r="R164" t="str">
            <v>,</v>
          </cell>
          <cell r="S164">
            <v>27421</v>
          </cell>
          <cell r="T164">
            <v>38299</v>
          </cell>
          <cell r="V164">
            <v>36892</v>
          </cell>
          <cell r="W164">
            <v>1</v>
          </cell>
          <cell r="X164" t="str">
            <v>J244</v>
          </cell>
          <cell r="Y164" t="str">
            <v>Ops Customer Service II</v>
          </cell>
          <cell r="Z164" t="str">
            <v>P322</v>
          </cell>
          <cell r="AA164" t="str">
            <v>C147</v>
          </cell>
          <cell r="AB164" t="str">
            <v>e. Higher Secondary</v>
          </cell>
          <cell r="AC164" t="str">
            <v>S1110952G</v>
          </cell>
          <cell r="AD164" t="str">
            <v>Female</v>
          </cell>
          <cell r="AE164" t="str">
            <v>Bedok South</v>
          </cell>
          <cell r="AF164" t="str">
            <v>Local</v>
          </cell>
          <cell r="AG164" t="str">
            <v>Employee</v>
          </cell>
          <cell r="AH164">
            <v>1</v>
          </cell>
          <cell r="AI164" t="str">
            <v>Month</v>
          </cell>
          <cell r="AJ164" t="str">
            <v>0109137418</v>
          </cell>
          <cell r="AK164" t="str">
            <v>1116418</v>
          </cell>
          <cell r="AL164" t="str">
            <v>Chia,Boon Lee</v>
          </cell>
          <cell r="AO164" t="str">
            <v>Too Soon to Classify</v>
          </cell>
          <cell r="AP164">
            <v>0</v>
          </cell>
          <cell r="AQ164">
            <v>33600</v>
          </cell>
        </row>
        <row r="165">
          <cell r="A165">
            <v>1116077</v>
          </cell>
          <cell r="B165" t="str">
            <v>Kang,Phek Khiang Peggy</v>
          </cell>
          <cell r="C165" t="str">
            <v>Client Relationships</v>
          </cell>
          <cell r="D165" t="str">
            <v>Customer Service &amp; Call Center</v>
          </cell>
          <cell r="E165" t="str">
            <v>Customer Service Officer</v>
          </cell>
          <cell r="F165" t="str">
            <v>AO</v>
          </cell>
          <cell r="I165" t="str">
            <v>4112800</v>
          </cell>
          <cell r="J165" t="str">
            <v>AO</v>
          </cell>
          <cell r="K165" t="str">
            <v>Bin Abdul Aziz,Mohamed Salahud</v>
          </cell>
          <cell r="L165">
            <v>18748</v>
          </cell>
          <cell r="M165" t="str">
            <v>54</v>
          </cell>
          <cell r="N165" t="str">
            <v>3B</v>
          </cell>
          <cell r="O165" t="str">
            <v>3B</v>
          </cell>
          <cell r="P165">
            <v>26346</v>
          </cell>
          <cell r="Q165" t="str">
            <v>33,6</v>
          </cell>
          <cell r="R165" t="str">
            <v>,</v>
          </cell>
          <cell r="S165">
            <v>26346</v>
          </cell>
          <cell r="V165">
            <v>38169</v>
          </cell>
          <cell r="W165">
            <v>1</v>
          </cell>
          <cell r="X165" t="str">
            <v>J245</v>
          </cell>
          <cell r="Y165" t="str">
            <v>Ops Customer Service III</v>
          </cell>
          <cell r="Z165" t="str">
            <v>P322</v>
          </cell>
          <cell r="AA165" t="str">
            <v>C147</v>
          </cell>
          <cell r="AB165" t="str">
            <v>g. 2nd Level Vocational Qual.</v>
          </cell>
          <cell r="AC165" t="str">
            <v>S0077601G</v>
          </cell>
          <cell r="AD165" t="str">
            <v>Female</v>
          </cell>
          <cell r="AE165" t="str">
            <v>Bedok South</v>
          </cell>
          <cell r="AF165" t="str">
            <v>Local</v>
          </cell>
          <cell r="AG165" t="str">
            <v>Employee</v>
          </cell>
          <cell r="AH165">
            <v>3</v>
          </cell>
          <cell r="AI165" t="str">
            <v>Month</v>
          </cell>
          <cell r="AJ165" t="str">
            <v>0109637399</v>
          </cell>
          <cell r="AK165" t="str">
            <v>1116949</v>
          </cell>
          <cell r="AL165" t="str">
            <v>Chia,Boon Lee</v>
          </cell>
          <cell r="AM165" t="str">
            <v>Core Contributor</v>
          </cell>
          <cell r="AN165" t="str">
            <v>Core Contributor</v>
          </cell>
          <cell r="AO165" t="str">
            <v>Core Contributor</v>
          </cell>
          <cell r="AP165" t="str">
            <v>Core Contributor</v>
          </cell>
          <cell r="AQ165">
            <v>52872</v>
          </cell>
        </row>
        <row r="166">
          <cell r="A166">
            <v>1117568</v>
          </cell>
          <cell r="B166" t="str">
            <v>Tay,Puay Li</v>
          </cell>
          <cell r="C166" t="str">
            <v>Technology</v>
          </cell>
          <cell r="D166" t="str">
            <v>Sys Devt (WB) Support</v>
          </cell>
          <cell r="E166" t="str">
            <v>Contract Officer</v>
          </cell>
          <cell r="F166" t="str">
            <v>Contractor</v>
          </cell>
          <cell r="I166" t="str">
            <v>8351901</v>
          </cell>
          <cell r="J166" t="str">
            <v>NO</v>
          </cell>
          <cell r="K166" t="str">
            <v>Choy,Suet Ching</v>
          </cell>
          <cell r="L166">
            <v>25842</v>
          </cell>
          <cell r="M166" t="str">
            <v>34</v>
          </cell>
          <cell r="N166" t="str">
            <v>NA</v>
          </cell>
          <cell r="P166">
            <v>38473</v>
          </cell>
          <cell r="Q166" t="str">
            <v>0,4</v>
          </cell>
          <cell r="R166" t="str">
            <v>3,0</v>
          </cell>
          <cell r="S166">
            <v>35217</v>
          </cell>
          <cell r="T166">
            <v>38473</v>
          </cell>
          <cell r="U166">
            <v>37530</v>
          </cell>
          <cell r="V166">
            <v>37712</v>
          </cell>
          <cell r="W166">
            <v>1</v>
          </cell>
          <cell r="X166" t="str">
            <v>J052</v>
          </cell>
          <cell r="Y166" t="str">
            <v>(TECH) Developer II</v>
          </cell>
          <cell r="Z166" t="str">
            <v>P315</v>
          </cell>
          <cell r="AA166" t="str">
            <v>C080</v>
          </cell>
          <cell r="AB166" t="str">
            <v>l. Further Degree</v>
          </cell>
          <cell r="AC166" t="str">
            <v>S7033532H</v>
          </cell>
          <cell r="AD166" t="str">
            <v>Female</v>
          </cell>
          <cell r="AE166" t="str">
            <v>PBTP 11th Floor</v>
          </cell>
          <cell r="AF166" t="str">
            <v>Local</v>
          </cell>
          <cell r="AG166" t="str">
            <v>Direct Contractor</v>
          </cell>
          <cell r="AH166">
            <v>1</v>
          </cell>
          <cell r="AI166" t="str">
            <v>Month</v>
          </cell>
          <cell r="AJ166" t="str">
            <v>0109812425</v>
          </cell>
          <cell r="AK166" t="str">
            <v>1116831</v>
          </cell>
          <cell r="AL166" t="str">
            <v>Chia,Boon Lee</v>
          </cell>
          <cell r="AM166" t="str">
            <v>Critical Resource</v>
          </cell>
          <cell r="AN166" t="str">
            <v>Critical Resource</v>
          </cell>
          <cell r="AP166">
            <v>0</v>
          </cell>
          <cell r="AQ166">
            <v>75600</v>
          </cell>
        </row>
        <row r="167">
          <cell r="A167">
            <v>1118761</v>
          </cell>
          <cell r="B167" t="str">
            <v>Chan,Ericson Lap Ming</v>
          </cell>
          <cell r="C167" t="str">
            <v>Technology</v>
          </cell>
          <cell r="D167" t="str">
            <v>CIO - Grp Head of Tech &amp; Ops</v>
          </cell>
          <cell r="E167" t="str">
            <v>Executive Assistant</v>
          </cell>
          <cell r="F167" t="str">
            <v>B4</v>
          </cell>
          <cell r="I167" t="str">
            <v>8165901</v>
          </cell>
          <cell r="J167" t="str">
            <v>IO</v>
          </cell>
          <cell r="K167" t="str">
            <v>Verplancke,Jan Paul Marie Francis</v>
          </cell>
          <cell r="L167">
            <v>24470</v>
          </cell>
          <cell r="M167" t="str">
            <v>38</v>
          </cell>
          <cell r="N167" t="str">
            <v>2A</v>
          </cell>
          <cell r="O167" t="str">
            <v>2B</v>
          </cell>
          <cell r="P167">
            <v>36739</v>
          </cell>
          <cell r="Q167" t="str">
            <v>5,1</v>
          </cell>
          <cell r="R167" t="str">
            <v>6,9</v>
          </cell>
          <cell r="S167">
            <v>38231</v>
          </cell>
          <cell r="U167">
            <v>38169</v>
          </cell>
          <cell r="V167">
            <v>38443</v>
          </cell>
          <cell r="W167">
            <v>1</v>
          </cell>
          <cell r="X167" t="str">
            <v>J034</v>
          </cell>
          <cell r="Y167" t="str">
            <v>(TECH) Line Manager II</v>
          </cell>
          <cell r="Z167" t="str">
            <v>P231</v>
          </cell>
          <cell r="AA167" t="str">
            <v>C146</v>
          </cell>
          <cell r="AB167" t="str">
            <v>l. Further Degree</v>
          </cell>
          <cell r="AC167" t="str">
            <v>G5761388U</v>
          </cell>
          <cell r="AD167" t="str">
            <v>Male</v>
          </cell>
          <cell r="AE167" t="str">
            <v>PBTP 11th Floor</v>
          </cell>
          <cell r="AF167" t="str">
            <v>Assignee</v>
          </cell>
          <cell r="AG167" t="str">
            <v>Employee</v>
          </cell>
          <cell r="AH167">
            <v>1</v>
          </cell>
          <cell r="AI167" t="str">
            <v>Month</v>
          </cell>
          <cell r="AJ167" t="str">
            <v>0109133870</v>
          </cell>
          <cell r="AK167" t="str">
            <v>1174406</v>
          </cell>
          <cell r="AL167" t="str">
            <v>Chia,Boon Lee</v>
          </cell>
          <cell r="AM167" t="str">
            <v>H3 - S</v>
          </cell>
          <cell r="AN167" t="str">
            <v>H3 - S</v>
          </cell>
          <cell r="AO167" t="str">
            <v>H3 - S</v>
          </cell>
          <cell r="AP167" t="str">
            <v>H3 - S</v>
          </cell>
          <cell r="AQ167">
            <v>720</v>
          </cell>
        </row>
        <row r="168">
          <cell r="A168">
            <v>1152332</v>
          </cell>
          <cell r="B168" t="str">
            <v>Yuen,Chi Kin Philip</v>
          </cell>
          <cell r="C168" t="str">
            <v>Technology</v>
          </cell>
          <cell r="D168" t="str">
            <v>Sys Devt (WB) Support</v>
          </cell>
          <cell r="E168" t="str">
            <v>SD - Manager, Payment</v>
          </cell>
          <cell r="F168" t="str">
            <v>M21</v>
          </cell>
          <cell r="G168">
            <v>25000</v>
          </cell>
          <cell r="H168" t="str">
            <v>SGD</v>
          </cell>
          <cell r="I168" t="str">
            <v>8351901</v>
          </cell>
          <cell r="J168" t="str">
            <v>NO</v>
          </cell>
          <cell r="K168" t="str">
            <v>Arora,Sham</v>
          </cell>
          <cell r="L168">
            <v>22387</v>
          </cell>
          <cell r="M168" t="str">
            <v>44</v>
          </cell>
          <cell r="N168" t="str">
            <v>3B</v>
          </cell>
          <cell r="O168" t="str">
            <v>3B</v>
          </cell>
          <cell r="P168">
            <v>37053</v>
          </cell>
          <cell r="Q168" t="str">
            <v>4,2</v>
          </cell>
          <cell r="R168" t="str">
            <v>15,11</v>
          </cell>
          <cell r="S168">
            <v>37053</v>
          </cell>
          <cell r="V168">
            <v>38443</v>
          </cell>
          <cell r="W168">
            <v>1</v>
          </cell>
          <cell r="X168" t="str">
            <v>J036</v>
          </cell>
          <cell r="Y168" t="str">
            <v>(TECH) Line Manager IV</v>
          </cell>
          <cell r="Z168" t="str">
            <v>P250</v>
          </cell>
          <cell r="AA168" t="str">
            <v>C152</v>
          </cell>
          <cell r="AB168" t="str">
            <v>l. Further Degree</v>
          </cell>
          <cell r="AC168" t="str">
            <v>S2611038F</v>
          </cell>
          <cell r="AD168" t="str">
            <v>Male</v>
          </cell>
          <cell r="AE168" t="str">
            <v>PBTP 5th Floor</v>
          </cell>
          <cell r="AF168" t="str">
            <v>Local</v>
          </cell>
          <cell r="AG168" t="str">
            <v>Employee</v>
          </cell>
          <cell r="AH168">
            <v>1</v>
          </cell>
          <cell r="AI168" t="str">
            <v>Month</v>
          </cell>
          <cell r="AJ168" t="str">
            <v>0109103254</v>
          </cell>
          <cell r="AK168" t="str">
            <v>1166864</v>
          </cell>
          <cell r="AL168" t="str">
            <v>Chia,Boon Lee</v>
          </cell>
          <cell r="AM168" t="str">
            <v>Critical Resource</v>
          </cell>
          <cell r="AN168" t="str">
            <v>Critical Resource</v>
          </cell>
          <cell r="AO168" t="str">
            <v>Critical Resource</v>
          </cell>
          <cell r="AP168" t="str">
            <v>Critical Resource</v>
          </cell>
          <cell r="AQ168">
            <v>136596</v>
          </cell>
        </row>
        <row r="169">
          <cell r="A169">
            <v>1171947</v>
          </cell>
          <cell r="B169" t="str">
            <v>Hi Li,Tam</v>
          </cell>
          <cell r="C169" t="str">
            <v>Global Markets</v>
          </cell>
          <cell r="D169" t="str">
            <v>FX Trading</v>
          </cell>
          <cell r="E169" t="str">
            <v>Senior Dealer , EM</v>
          </cell>
          <cell r="F169" t="str">
            <v>M21</v>
          </cell>
          <cell r="I169" t="str">
            <v>6123800</v>
          </cell>
          <cell r="J169" t="str">
            <v>NO</v>
          </cell>
          <cell r="K169" t="str">
            <v>Kuan,Yew Heng</v>
          </cell>
          <cell r="L169">
            <v>22038</v>
          </cell>
          <cell r="M169" t="str">
            <v>45</v>
          </cell>
          <cell r="N169" t="str">
            <v>NR</v>
          </cell>
          <cell r="O169" t="str">
            <v>2C</v>
          </cell>
          <cell r="P169">
            <v>37926</v>
          </cell>
          <cell r="Q169" t="str">
            <v>1,9</v>
          </cell>
          <cell r="R169" t="str">
            <v>21,4</v>
          </cell>
          <cell r="S169">
            <v>37926</v>
          </cell>
          <cell r="V169">
            <v>38443</v>
          </cell>
          <cell r="W169">
            <v>1</v>
          </cell>
          <cell r="X169" t="str">
            <v>DJ014</v>
          </cell>
          <cell r="Y169" t="str">
            <v>Trading - TBA</v>
          </cell>
          <cell r="Z169" t="str">
            <v>P137</v>
          </cell>
          <cell r="AA169" t="str">
            <v>C167</v>
          </cell>
          <cell r="AB169" t="str">
            <v>i. Bachelor's Degree or equiv</v>
          </cell>
          <cell r="AC169" t="str">
            <v>S2604231C</v>
          </cell>
          <cell r="AD169" t="str">
            <v>Male</v>
          </cell>
          <cell r="AE169" t="str">
            <v>Batt. Rd 3rd flr</v>
          </cell>
          <cell r="AF169" t="str">
            <v>Local</v>
          </cell>
          <cell r="AG169" t="str">
            <v>Employee</v>
          </cell>
          <cell r="AH169">
            <v>1</v>
          </cell>
          <cell r="AI169" t="str">
            <v>Week</v>
          </cell>
          <cell r="AJ169" t="str">
            <v>0108529509</v>
          </cell>
          <cell r="AK169" t="str">
            <v>1168080</v>
          </cell>
          <cell r="AL169" t="str">
            <v>Thng,Cheok Khoon Charlotte</v>
          </cell>
          <cell r="AO169" t="str">
            <v>Core Contributor</v>
          </cell>
          <cell r="AP169" t="str">
            <v>Core Contributor</v>
          </cell>
          <cell r="AQ169">
            <v>184908</v>
          </cell>
        </row>
        <row r="170">
          <cell r="A170">
            <v>1118317</v>
          </cell>
          <cell r="B170" t="str">
            <v>An,Siew Hong Anna</v>
          </cell>
          <cell r="C170" t="str">
            <v>Global Markets</v>
          </cell>
          <cell r="D170" t="str">
            <v>Chief Operating Officer - WB</v>
          </cell>
          <cell r="E170" t="str">
            <v>Admin Officer, SGP Based Team</v>
          </cell>
          <cell r="F170" t="str">
            <v>AO</v>
          </cell>
          <cell r="I170" t="str">
            <v>4002901</v>
          </cell>
          <cell r="J170" t="str">
            <v>AO</v>
          </cell>
          <cell r="K170" t="str">
            <v>Saha,Devak</v>
          </cell>
          <cell r="L170">
            <v>24186</v>
          </cell>
          <cell r="M170" t="str">
            <v>39</v>
          </cell>
          <cell r="N170" t="str">
            <v>3C</v>
          </cell>
          <cell r="O170" t="str">
            <v>4C</v>
          </cell>
          <cell r="P170">
            <v>35688</v>
          </cell>
          <cell r="Q170" t="str">
            <v>7,11</v>
          </cell>
          <cell r="R170" t="str">
            <v>11,1</v>
          </cell>
          <cell r="S170">
            <v>35688</v>
          </cell>
          <cell r="V170">
            <v>37987</v>
          </cell>
          <cell r="W170">
            <v>1</v>
          </cell>
          <cell r="X170" t="str">
            <v>J109</v>
          </cell>
          <cell r="Y170" t="str">
            <v>(SH) Sec/Admin III</v>
          </cell>
          <cell r="Z170" t="str">
            <v>P110</v>
          </cell>
          <cell r="AA170" t="str">
            <v>C152</v>
          </cell>
          <cell r="AB170" t="str">
            <v>f. Vocational</v>
          </cell>
          <cell r="AC170" t="str">
            <v>S1736134A</v>
          </cell>
          <cell r="AD170" t="str">
            <v>Female</v>
          </cell>
          <cell r="AE170" t="str">
            <v>Batt. Rd 3rd flr</v>
          </cell>
          <cell r="AF170" t="str">
            <v>Local</v>
          </cell>
          <cell r="AG170" t="str">
            <v>Employee</v>
          </cell>
          <cell r="AH170">
            <v>1</v>
          </cell>
          <cell r="AI170" t="str">
            <v>Month</v>
          </cell>
          <cell r="AJ170" t="str">
            <v>0109503260</v>
          </cell>
          <cell r="AK170" t="str">
            <v>1134594</v>
          </cell>
          <cell r="AL170" t="str">
            <v>Chong,Yin Yin</v>
          </cell>
          <cell r="AM170" t="str">
            <v>Core Contributor</v>
          </cell>
          <cell r="AN170" t="str">
            <v>Core Contributor</v>
          </cell>
          <cell r="AO170" t="str">
            <v>Core Contributor</v>
          </cell>
          <cell r="AP170" t="str">
            <v>Core Contributor</v>
          </cell>
          <cell r="AQ170">
            <v>47796</v>
          </cell>
        </row>
        <row r="171">
          <cell r="A171">
            <v>1117155</v>
          </cell>
          <cell r="B171" t="str">
            <v>Chin,Wei Wei Wendy</v>
          </cell>
          <cell r="C171" t="str">
            <v>Consumer Banking</v>
          </cell>
          <cell r="D171" t="str">
            <v>CB - Performance &amp; Standard</v>
          </cell>
          <cell r="E171" t="str">
            <v>Confidential Secretary</v>
          </cell>
          <cell r="F171" t="str">
            <v>CS14</v>
          </cell>
          <cell r="G171">
            <v>11000</v>
          </cell>
          <cell r="H171" t="str">
            <v>SGD</v>
          </cell>
          <cell r="I171" t="str">
            <v>1945901</v>
          </cell>
          <cell r="J171" t="str">
            <v>CS</v>
          </cell>
          <cell r="K171" t="str">
            <v>Mourier,Pierre Ferdinand Quistgaard</v>
          </cell>
          <cell r="L171">
            <v>25748</v>
          </cell>
          <cell r="M171" t="str">
            <v>35</v>
          </cell>
          <cell r="N171" t="str">
            <v>3B</v>
          </cell>
          <cell r="O171" t="str">
            <v>2B</v>
          </cell>
          <cell r="P171">
            <v>34533</v>
          </cell>
          <cell r="Q171" t="str">
            <v>11,1</v>
          </cell>
          <cell r="R171" t="str">
            <v>5,1</v>
          </cell>
          <cell r="S171">
            <v>34533</v>
          </cell>
          <cell r="U171">
            <v>36251</v>
          </cell>
          <cell r="V171">
            <v>38078</v>
          </cell>
          <cell r="W171">
            <v>1</v>
          </cell>
          <cell r="X171" t="str">
            <v>J108</v>
          </cell>
          <cell r="Y171" t="str">
            <v>(SH) Sec/Admin II</v>
          </cell>
          <cell r="Z171" t="str">
            <v>P110</v>
          </cell>
          <cell r="AA171" t="str">
            <v>C015</v>
          </cell>
          <cell r="AB171" t="str">
            <v>f. Vocational</v>
          </cell>
          <cell r="AC171" t="str">
            <v>S7020563G</v>
          </cell>
          <cell r="AD171" t="str">
            <v>Female</v>
          </cell>
          <cell r="AE171" t="str">
            <v>PBTP 9th Floor</v>
          </cell>
          <cell r="AF171" t="str">
            <v>Local</v>
          </cell>
          <cell r="AG171" t="str">
            <v>Employee</v>
          </cell>
          <cell r="AH171">
            <v>1</v>
          </cell>
          <cell r="AI171" t="str">
            <v>Month</v>
          </cell>
          <cell r="AJ171" t="str">
            <v>0109550714</v>
          </cell>
          <cell r="AK171" t="str">
            <v>1177093</v>
          </cell>
          <cell r="AL171" t="str">
            <v>Ang,Pek San</v>
          </cell>
          <cell r="AM171" t="str">
            <v>Core Contributor</v>
          </cell>
          <cell r="AN171" t="str">
            <v>Core Contributor</v>
          </cell>
          <cell r="AO171" t="str">
            <v>Core Contributor</v>
          </cell>
          <cell r="AP171" t="str">
            <v>Core Contributor</v>
          </cell>
          <cell r="AQ171">
            <v>44400</v>
          </cell>
        </row>
        <row r="172">
          <cell r="A172">
            <v>1000639</v>
          </cell>
          <cell r="B172" t="str">
            <v>Jackson,Glenn Daniel</v>
          </cell>
          <cell r="C172" t="str">
            <v>Technology</v>
          </cell>
          <cell r="D172" t="str">
            <v>Sys Devt Wholesale Bank</v>
          </cell>
          <cell r="E172" t="str">
            <v>SD-Sr Manager Credit Risk/Lending</v>
          </cell>
          <cell r="F172" t="str">
            <v>B4</v>
          </cell>
          <cell r="I172" t="str">
            <v>8396901</v>
          </cell>
          <cell r="J172" t="str">
            <v>IO</v>
          </cell>
          <cell r="K172" t="str">
            <v>Carter,John</v>
          </cell>
          <cell r="L172">
            <v>21663</v>
          </cell>
          <cell r="M172" t="str">
            <v>46</v>
          </cell>
          <cell r="N172" t="str">
            <v>2B</v>
          </cell>
          <cell r="O172" t="str">
            <v>3B</v>
          </cell>
          <cell r="P172">
            <v>27981</v>
          </cell>
          <cell r="Q172" t="str">
            <v>29,1</v>
          </cell>
          <cell r="R172" t="str">
            <v>,</v>
          </cell>
          <cell r="S172">
            <v>37987</v>
          </cell>
          <cell r="V172">
            <v>38443</v>
          </cell>
          <cell r="W172">
            <v>1</v>
          </cell>
          <cell r="X172" t="str">
            <v>J056</v>
          </cell>
          <cell r="Y172" t="str">
            <v>(TECH) Bus Tech Mgr II</v>
          </cell>
          <cell r="Z172" t="str">
            <v>P250</v>
          </cell>
          <cell r="AA172" t="str">
            <v>C152</v>
          </cell>
          <cell r="AB172" t="str">
            <v>e. Higher Secondary</v>
          </cell>
          <cell r="AC172" t="str">
            <v>G5729838W</v>
          </cell>
          <cell r="AD172" t="str">
            <v>Male</v>
          </cell>
          <cell r="AE172" t="str">
            <v>Batt. Rd 9th flr</v>
          </cell>
          <cell r="AF172" t="str">
            <v>Assignee</v>
          </cell>
          <cell r="AG172" t="str">
            <v>Employee</v>
          </cell>
          <cell r="AH172">
            <v>0</v>
          </cell>
          <cell r="AI172" t="str">
            <v>Day</v>
          </cell>
          <cell r="AJ172" t="str">
            <v>0109126726</v>
          </cell>
          <cell r="AK172" t="str">
            <v>1116405</v>
          </cell>
          <cell r="AL172" t="str">
            <v>Chia,Boon Lee</v>
          </cell>
          <cell r="AM172" t="str">
            <v>Critical Resource</v>
          </cell>
          <cell r="AN172" t="str">
            <v>Critical Resource</v>
          </cell>
          <cell r="AO172" t="str">
            <v>Critical Resource</v>
          </cell>
          <cell r="AP172" t="str">
            <v>Critical Resource</v>
          </cell>
          <cell r="AQ172">
            <v>25826.5078125</v>
          </cell>
        </row>
        <row r="173">
          <cell r="A173">
            <v>1171053</v>
          </cell>
          <cell r="B173" t="str">
            <v>Gong,Yannan</v>
          </cell>
          <cell r="C173" t="str">
            <v>Consumer Banking</v>
          </cell>
          <cell r="D173" t="str">
            <v>Priority Banking Offshore-Sgp</v>
          </cell>
          <cell r="E173" t="str">
            <v>Relationship Manager</v>
          </cell>
          <cell r="F173" t="str">
            <v>M17</v>
          </cell>
          <cell r="G173">
            <v>10000</v>
          </cell>
          <cell r="H173" t="str">
            <v>SGD</v>
          </cell>
          <cell r="I173" t="str">
            <v>1425800</v>
          </cell>
          <cell r="J173" t="str">
            <v>NO</v>
          </cell>
          <cell r="K173" t="str">
            <v>Kusnadi,Billy Wendy</v>
          </cell>
          <cell r="L173">
            <v>25597</v>
          </cell>
          <cell r="M173" t="str">
            <v>35</v>
          </cell>
          <cell r="N173" t="str">
            <v>2B</v>
          </cell>
          <cell r="O173" t="str">
            <v>3B</v>
          </cell>
          <cell r="P173">
            <v>37886</v>
          </cell>
          <cell r="Q173" t="str">
            <v>1,11</v>
          </cell>
          <cell r="R173" t="str">
            <v>2,4</v>
          </cell>
          <cell r="S173">
            <v>37886</v>
          </cell>
          <cell r="W173">
            <v>1</v>
          </cell>
          <cell r="X173" t="str">
            <v>J074</v>
          </cell>
          <cell r="Y173" t="str">
            <v>(CB) Sales II</v>
          </cell>
          <cell r="Z173" t="str">
            <v>P088</v>
          </cell>
          <cell r="AA173" t="str">
            <v>C132</v>
          </cell>
          <cell r="AB173" t="str">
            <v>i. Bachelor's Degree or equiv</v>
          </cell>
          <cell r="AC173" t="str">
            <v>S7079481J</v>
          </cell>
          <cell r="AD173" t="str">
            <v>Female</v>
          </cell>
          <cell r="AE173" t="str">
            <v>Batt. Rd 3rd flr</v>
          </cell>
          <cell r="AF173" t="str">
            <v>Local</v>
          </cell>
          <cell r="AG173" t="str">
            <v>Employee</v>
          </cell>
          <cell r="AH173">
            <v>1</v>
          </cell>
          <cell r="AI173" t="str">
            <v>Month</v>
          </cell>
          <cell r="AJ173" t="str">
            <v>0109124359</v>
          </cell>
          <cell r="AK173" t="str">
            <v>1131450</v>
          </cell>
          <cell r="AL173" t="str">
            <v>Ang,Pek San</v>
          </cell>
          <cell r="AO173" t="str">
            <v>Core Contributor</v>
          </cell>
          <cell r="AP173" t="str">
            <v>Core Contributor</v>
          </cell>
          <cell r="AQ173">
            <v>48000</v>
          </cell>
        </row>
        <row r="174">
          <cell r="A174">
            <v>1148954</v>
          </cell>
          <cell r="B174" t="str">
            <v>Suryasentana,Aileen Natalie</v>
          </cell>
          <cell r="C174" t="str">
            <v>Consumer Banking</v>
          </cell>
          <cell r="D174" t="str">
            <v>Priority Banking Offshore-Sgp</v>
          </cell>
          <cell r="E174" t="str">
            <v>Senior Relationship Manager</v>
          </cell>
          <cell r="F174" t="str">
            <v>M19</v>
          </cell>
          <cell r="G174">
            <v>16000</v>
          </cell>
          <cell r="H174" t="str">
            <v>SGD</v>
          </cell>
          <cell r="I174" t="str">
            <v>1425800</v>
          </cell>
          <cell r="J174" t="str">
            <v>NO</v>
          </cell>
          <cell r="K174" t="str">
            <v>Kusnadi,Billy Wendy</v>
          </cell>
          <cell r="L174">
            <v>27752</v>
          </cell>
          <cell r="M174" t="str">
            <v>29</v>
          </cell>
          <cell r="N174" t="str">
            <v>1A</v>
          </cell>
          <cell r="O174" t="str">
            <v>1B</v>
          </cell>
          <cell r="P174">
            <v>36816</v>
          </cell>
          <cell r="Q174" t="str">
            <v>4,10</v>
          </cell>
          <cell r="R174" t="str">
            <v>4,2</v>
          </cell>
          <cell r="S174">
            <v>36816</v>
          </cell>
          <cell r="U174">
            <v>38353</v>
          </cell>
          <cell r="V174">
            <v>38353</v>
          </cell>
          <cell r="W174">
            <v>1</v>
          </cell>
          <cell r="X174" t="str">
            <v>J074</v>
          </cell>
          <cell r="Y174" t="str">
            <v>(CB) Sales II</v>
          </cell>
          <cell r="Z174" t="str">
            <v>P088</v>
          </cell>
          <cell r="AA174" t="str">
            <v>C132</v>
          </cell>
          <cell r="AB174" t="str">
            <v>i. Bachelor's Degree or equiv</v>
          </cell>
          <cell r="AC174" t="str">
            <v>S7579190I</v>
          </cell>
          <cell r="AD174" t="str">
            <v>Female</v>
          </cell>
          <cell r="AE174" t="str">
            <v>Batt. Rd 3rd flr</v>
          </cell>
          <cell r="AF174" t="str">
            <v>Local</v>
          </cell>
          <cell r="AG174" t="str">
            <v>Employee</v>
          </cell>
          <cell r="AH174">
            <v>3</v>
          </cell>
          <cell r="AI174" t="str">
            <v>Month</v>
          </cell>
          <cell r="AJ174" t="str">
            <v>0109541421</v>
          </cell>
          <cell r="AK174" t="str">
            <v>1131450</v>
          </cell>
          <cell r="AL174" t="str">
            <v>Ang,Pek San</v>
          </cell>
          <cell r="AM174" t="str">
            <v>Critical Resource</v>
          </cell>
          <cell r="AN174" t="str">
            <v>Critical Resource</v>
          </cell>
          <cell r="AO174" t="str">
            <v>Critical Resource</v>
          </cell>
          <cell r="AP174" t="str">
            <v>Critical Resource</v>
          </cell>
          <cell r="AQ174">
            <v>62400</v>
          </cell>
        </row>
        <row r="175">
          <cell r="A175">
            <v>1175788</v>
          </cell>
          <cell r="B175" t="str">
            <v>Seah,Chin Suan Vincent</v>
          </cell>
          <cell r="C175" t="str">
            <v>Consumer Banking</v>
          </cell>
          <cell r="D175" t="str">
            <v>DB - Teleservices</v>
          </cell>
          <cell r="E175" t="str">
            <v>Senior Service Consultant</v>
          </cell>
          <cell r="F175" t="str">
            <v>M16</v>
          </cell>
          <cell r="G175">
            <v>6000</v>
          </cell>
          <cell r="H175" t="str">
            <v>SGD</v>
          </cell>
          <cell r="I175" t="str">
            <v>1431800</v>
          </cell>
          <cell r="J175" t="str">
            <v>NO</v>
          </cell>
          <cell r="K175" t="str">
            <v>Bte Abdullah,Sarah</v>
          </cell>
          <cell r="L175">
            <v>27950</v>
          </cell>
          <cell r="M175" t="str">
            <v>29</v>
          </cell>
          <cell r="O175" t="str">
            <v>4B</v>
          </cell>
          <cell r="P175">
            <v>38075</v>
          </cell>
          <cell r="Q175" t="str">
            <v>1,5</v>
          </cell>
          <cell r="R175" t="str">
            <v>7,3</v>
          </cell>
          <cell r="S175">
            <v>38075</v>
          </cell>
          <cell r="V175">
            <v>38443</v>
          </cell>
          <cell r="W175">
            <v>1</v>
          </cell>
          <cell r="X175" t="str">
            <v>J078</v>
          </cell>
          <cell r="Y175" t="str">
            <v>(CB) Customer Service I</v>
          </cell>
          <cell r="Z175" t="str">
            <v>P088</v>
          </cell>
          <cell r="AA175" t="str">
            <v>C064</v>
          </cell>
          <cell r="AB175" t="str">
            <v>i. Bachelor's Degree or equiv</v>
          </cell>
          <cell r="AC175" t="str">
            <v>S7620810G</v>
          </cell>
          <cell r="AD175" t="str">
            <v>Male</v>
          </cell>
          <cell r="AE175" t="str">
            <v>CISCO 5th flr</v>
          </cell>
          <cell r="AF175" t="str">
            <v>Local</v>
          </cell>
          <cell r="AG175" t="str">
            <v>Employee</v>
          </cell>
          <cell r="AH175">
            <v>1</v>
          </cell>
          <cell r="AI175" t="str">
            <v>Month</v>
          </cell>
          <cell r="AJ175" t="str">
            <v>0109129695</v>
          </cell>
          <cell r="AK175" t="str">
            <v>1116656</v>
          </cell>
          <cell r="AL175" t="str">
            <v>Ang,Pek San</v>
          </cell>
          <cell r="AO175" t="str">
            <v>Too Soon to Classify</v>
          </cell>
          <cell r="AP175" t="str">
            <v>Core Contributor</v>
          </cell>
          <cell r="AQ175">
            <v>30000</v>
          </cell>
        </row>
        <row r="176">
          <cell r="A176">
            <v>1131580</v>
          </cell>
          <cell r="B176" t="str">
            <v>Irani,F.D.</v>
          </cell>
          <cell r="C176" t="str">
            <v>Consumer Banking</v>
          </cell>
          <cell r="D176" t="str">
            <v>Consumer Finance</v>
          </cell>
          <cell r="E176" t="str">
            <v>Head, Consumer Finance, Consumer Banking Group</v>
          </cell>
          <cell r="F176" t="str">
            <v>B3</v>
          </cell>
          <cell r="G176">
            <v>222750</v>
          </cell>
          <cell r="H176" t="str">
            <v>SGD</v>
          </cell>
          <cell r="I176" t="str">
            <v>1942901</v>
          </cell>
          <cell r="J176" t="str">
            <v>IO</v>
          </cell>
          <cell r="K176" t="str">
            <v>Plant,Vincent Leo</v>
          </cell>
          <cell r="L176">
            <v>22150</v>
          </cell>
          <cell r="M176" t="str">
            <v>45</v>
          </cell>
          <cell r="P176">
            <v>38573</v>
          </cell>
          <cell r="Q176" t="str">
            <v>0,0</v>
          </cell>
          <cell r="R176" t="str">
            <v>,</v>
          </cell>
          <cell r="S176">
            <v>38573</v>
          </cell>
          <cell r="U176">
            <v>36373</v>
          </cell>
          <cell r="V176">
            <v>36251</v>
          </cell>
          <cell r="W176">
            <v>1</v>
          </cell>
          <cell r="X176" t="str">
            <v>J222</v>
          </cell>
          <cell r="Y176" t="str">
            <v>(CB) Business Mgt I</v>
          </cell>
          <cell r="Z176" t="str">
            <v>P088</v>
          </cell>
          <cell r="AA176" t="str">
            <v>C064</v>
          </cell>
          <cell r="AB176" t="str">
            <v>j. Professional Quali/Cert</v>
          </cell>
          <cell r="AC176" t="str">
            <v>F0565022N</v>
          </cell>
          <cell r="AD176" t="str">
            <v>Male</v>
          </cell>
          <cell r="AE176" t="str">
            <v>PBTP 9th Floor</v>
          </cell>
          <cell r="AF176" t="str">
            <v>Assignee</v>
          </cell>
          <cell r="AG176" t="str">
            <v>Employee</v>
          </cell>
          <cell r="AH176">
            <v>1</v>
          </cell>
          <cell r="AI176" t="str">
            <v>Month</v>
          </cell>
          <cell r="AK176" t="str">
            <v>1123808</v>
          </cell>
          <cell r="AL176" t="str">
            <v>Ang,Pek San</v>
          </cell>
          <cell r="AP176">
            <v>0</v>
          </cell>
          <cell r="AQ176">
            <v>357996</v>
          </cell>
        </row>
        <row r="177">
          <cell r="A177">
            <v>1177966</v>
          </cell>
          <cell r="B177" t="str">
            <v>Chan,Keen Meng</v>
          </cell>
          <cell r="C177" t="str">
            <v>Consumer Banking</v>
          </cell>
          <cell r="D177" t="str">
            <v>Wealth Mgmt. - Unit Trust</v>
          </cell>
          <cell r="E177" t="str">
            <v>Product Manager</v>
          </cell>
          <cell r="F177" t="str">
            <v>M18</v>
          </cell>
          <cell r="G177">
            <v>13000</v>
          </cell>
          <cell r="H177" t="str">
            <v>SGD</v>
          </cell>
          <cell r="I177" t="str">
            <v>1531800</v>
          </cell>
          <cell r="J177" t="str">
            <v>NO</v>
          </cell>
          <cell r="K177" t="str">
            <v>Lai,Pei-Si</v>
          </cell>
          <cell r="L177">
            <v>27453</v>
          </cell>
          <cell r="M177" t="str">
            <v>30</v>
          </cell>
          <cell r="O177" t="str">
            <v>2A</v>
          </cell>
          <cell r="P177">
            <v>38152</v>
          </cell>
          <cell r="Q177" t="str">
            <v>1,2</v>
          </cell>
          <cell r="R177" t="str">
            <v>0,3</v>
          </cell>
          <cell r="S177">
            <v>38152</v>
          </cell>
          <cell r="V177">
            <v>38443</v>
          </cell>
          <cell r="W177">
            <v>1</v>
          </cell>
          <cell r="X177" t="str">
            <v>J083</v>
          </cell>
          <cell r="Y177" t="str">
            <v>(CB) Product Mgt IV</v>
          </cell>
          <cell r="Z177" t="str">
            <v>P018</v>
          </cell>
          <cell r="AA177" t="str">
            <v>C061</v>
          </cell>
          <cell r="AB177" t="str">
            <v>i. Bachelor's Degree or equiv</v>
          </cell>
          <cell r="AC177" t="str">
            <v>S7505891H</v>
          </cell>
          <cell r="AD177" t="str">
            <v>Male</v>
          </cell>
          <cell r="AE177" t="str">
            <v>PBTP 5th Floor</v>
          </cell>
          <cell r="AF177" t="str">
            <v>Local</v>
          </cell>
          <cell r="AG177" t="str">
            <v>Employee</v>
          </cell>
          <cell r="AH177">
            <v>1</v>
          </cell>
          <cell r="AI177" t="str">
            <v>Week</v>
          </cell>
          <cell r="AJ177" t="str">
            <v>0109131711</v>
          </cell>
          <cell r="AK177" t="str">
            <v>1141935</v>
          </cell>
          <cell r="AL177" t="str">
            <v>Ang,Pek San</v>
          </cell>
          <cell r="AO177" t="str">
            <v>Too Soon to Classify</v>
          </cell>
          <cell r="AP177" t="str">
            <v>Critical Resource</v>
          </cell>
          <cell r="AQ177">
            <v>51000</v>
          </cell>
        </row>
        <row r="178">
          <cell r="A178">
            <v>1163743</v>
          </cell>
          <cell r="B178" t="str">
            <v>Balasubramaniam,Hari L</v>
          </cell>
          <cell r="C178" t="str">
            <v>Technology</v>
          </cell>
          <cell r="D178" t="str">
            <v>Sys Devt (CB) Support</v>
          </cell>
          <cell r="E178" t="str">
            <v>SD - Analyst Programmer</v>
          </cell>
          <cell r="F178" t="str">
            <v>Contractor</v>
          </cell>
          <cell r="I178" t="str">
            <v>8368901</v>
          </cell>
          <cell r="J178" t="str">
            <v>NO</v>
          </cell>
          <cell r="K178" t="str">
            <v>Hoe,Yean Wah</v>
          </cell>
          <cell r="L178">
            <v>25789</v>
          </cell>
          <cell r="M178" t="str">
            <v>35</v>
          </cell>
          <cell r="P178">
            <v>38430</v>
          </cell>
          <cell r="Q178" t="str">
            <v>0,5</v>
          </cell>
          <cell r="R178" t="str">
            <v>,</v>
          </cell>
          <cell r="S178">
            <v>36605</v>
          </cell>
          <cell r="T178">
            <v>38430</v>
          </cell>
          <cell r="W178">
            <v>1</v>
          </cell>
          <cell r="X178" t="str">
            <v>J053</v>
          </cell>
          <cell r="Y178" t="str">
            <v>(TECH) Developer III</v>
          </cell>
          <cell r="Z178" t="str">
            <v>P228</v>
          </cell>
          <cell r="AA178" t="str">
            <v>C015</v>
          </cell>
          <cell r="AB178" t="str">
            <v>a. Unknown</v>
          </cell>
          <cell r="AC178" t="str">
            <v>Q166767</v>
          </cell>
          <cell r="AD178" t="str">
            <v>Male</v>
          </cell>
          <cell r="AE178" t="str">
            <v>PBTP 11th Floor</v>
          </cell>
          <cell r="AF178" t="str">
            <v>Local</v>
          </cell>
          <cell r="AG178" t="str">
            <v>Agency Contractor</v>
          </cell>
          <cell r="AH178">
            <v>1</v>
          </cell>
          <cell r="AI178" t="str">
            <v>Month</v>
          </cell>
          <cell r="AK178" t="str">
            <v>1116717</v>
          </cell>
          <cell r="AL178" t="str">
            <v>Chia,Boon Lee</v>
          </cell>
          <cell r="AO178" t="str">
            <v>Not Applicable</v>
          </cell>
          <cell r="AQ178">
            <v>0</v>
          </cell>
        </row>
        <row r="179">
          <cell r="A179">
            <v>1139524</v>
          </cell>
          <cell r="B179" t="str">
            <v>Faiz,Osman Ershad</v>
          </cell>
          <cell r="C179" t="str">
            <v>Technology</v>
          </cell>
          <cell r="D179" t="str">
            <v>Global GWAN-Reg</v>
          </cell>
          <cell r="E179" t="str">
            <v>Head - Business Implementation, Core Banking</v>
          </cell>
          <cell r="F179" t="str">
            <v>B4</v>
          </cell>
          <cell r="G179">
            <v>92500</v>
          </cell>
          <cell r="H179" t="str">
            <v>SGD</v>
          </cell>
          <cell r="I179" t="str">
            <v>8334901</v>
          </cell>
          <cell r="J179" t="str">
            <v>IO</v>
          </cell>
          <cell r="K179" t="str">
            <v>Awcock,David Charles</v>
          </cell>
          <cell r="L179">
            <v>25377</v>
          </cell>
          <cell r="M179" t="str">
            <v>36</v>
          </cell>
          <cell r="N179" t="str">
            <v>2B</v>
          </cell>
          <cell r="O179" t="str">
            <v>2B</v>
          </cell>
          <cell r="P179">
            <v>35827</v>
          </cell>
          <cell r="Q179" t="str">
            <v>7,6</v>
          </cell>
          <cell r="R179" t="str">
            <v>10,9</v>
          </cell>
          <cell r="S179">
            <v>38453</v>
          </cell>
          <cell r="U179">
            <v>37912</v>
          </cell>
          <cell r="V179">
            <v>38443</v>
          </cell>
          <cell r="W179">
            <v>1</v>
          </cell>
          <cell r="X179" t="str">
            <v>J033</v>
          </cell>
          <cell r="Y179" t="str">
            <v>(TECH) Line Manager I</v>
          </cell>
          <cell r="Z179" t="str">
            <v>P231</v>
          </cell>
          <cell r="AA179" t="str">
            <v>C081</v>
          </cell>
          <cell r="AB179" t="str">
            <v>j. Professional Quali/Cert</v>
          </cell>
          <cell r="AC179" t="str">
            <v>G5800248N</v>
          </cell>
          <cell r="AD179" t="str">
            <v>Male</v>
          </cell>
          <cell r="AE179" t="str">
            <v>PBTP 11th Floor</v>
          </cell>
          <cell r="AF179" t="str">
            <v>Assignee</v>
          </cell>
          <cell r="AG179" t="str">
            <v>Employee</v>
          </cell>
          <cell r="AH179">
            <v>1</v>
          </cell>
          <cell r="AI179" t="str">
            <v>Month</v>
          </cell>
          <cell r="AJ179" t="str">
            <v>0109140273</v>
          </cell>
          <cell r="AK179" t="str">
            <v>1116835</v>
          </cell>
          <cell r="AL179" t="str">
            <v>Chia,Boon Lee</v>
          </cell>
          <cell r="AM179" t="str">
            <v>Critical Resource</v>
          </cell>
          <cell r="AN179" t="str">
            <v>H3 - S</v>
          </cell>
          <cell r="AO179" t="str">
            <v>H3 - G</v>
          </cell>
          <cell r="AP179" t="str">
            <v>H3 - G</v>
          </cell>
          <cell r="AQ179">
            <v>0</v>
          </cell>
        </row>
        <row r="180">
          <cell r="A180">
            <v>1166430</v>
          </cell>
          <cell r="B180" t="str">
            <v>Teo,Boon Keong</v>
          </cell>
          <cell r="C180" t="str">
            <v>Consumer Banking</v>
          </cell>
          <cell r="D180" t="str">
            <v>Group Regional Office</v>
          </cell>
          <cell r="E180" t="str">
            <v>Manager, Strategy and Performance Management</v>
          </cell>
          <cell r="F180" t="str">
            <v>M22</v>
          </cell>
          <cell r="G180">
            <v>27000</v>
          </cell>
          <cell r="H180" t="str">
            <v>SGD</v>
          </cell>
          <cell r="I180" t="str">
            <v>1934901</v>
          </cell>
          <cell r="J180" t="str">
            <v>NO</v>
          </cell>
          <cell r="K180" t="str">
            <v>Chia,Yew Hock Wilson</v>
          </cell>
          <cell r="L180">
            <v>27208</v>
          </cell>
          <cell r="M180" t="str">
            <v>31</v>
          </cell>
          <cell r="N180" t="str">
            <v>3B</v>
          </cell>
          <cell r="O180" t="str">
            <v>2B</v>
          </cell>
          <cell r="P180">
            <v>37733</v>
          </cell>
          <cell r="Q180" t="str">
            <v>2,4</v>
          </cell>
          <cell r="R180" t="str">
            <v>5,9</v>
          </cell>
          <cell r="S180">
            <v>37733</v>
          </cell>
          <cell r="U180">
            <v>38261</v>
          </cell>
          <cell r="V180">
            <v>38443</v>
          </cell>
          <cell r="W180">
            <v>1</v>
          </cell>
          <cell r="X180" t="str">
            <v>J076</v>
          </cell>
          <cell r="Y180" t="str">
            <v>(CB) Channel Mgt I</v>
          </cell>
          <cell r="Z180" t="str">
            <v>P088</v>
          </cell>
          <cell r="AA180" t="str">
            <v>C064</v>
          </cell>
          <cell r="AB180" t="str">
            <v>k. Post Graduate Degree</v>
          </cell>
          <cell r="AC180" t="str">
            <v>S7421107J</v>
          </cell>
          <cell r="AD180" t="str">
            <v>Male</v>
          </cell>
          <cell r="AE180" t="str">
            <v>PBTP 9th Floor</v>
          </cell>
          <cell r="AF180" t="str">
            <v>Local</v>
          </cell>
          <cell r="AG180" t="str">
            <v>Employee</v>
          </cell>
          <cell r="AH180">
            <v>1</v>
          </cell>
          <cell r="AI180" t="str">
            <v>Month</v>
          </cell>
          <cell r="AJ180" t="str">
            <v>0109119827</v>
          </cell>
          <cell r="AK180" t="str">
            <v>1116501</v>
          </cell>
          <cell r="AL180" t="str">
            <v>Ang,Pek San</v>
          </cell>
          <cell r="AN180" t="str">
            <v>Too Soon to Classify</v>
          </cell>
          <cell r="AO180" t="str">
            <v>Too Soon to Classify</v>
          </cell>
          <cell r="AP180" t="str">
            <v>H4 - G</v>
          </cell>
          <cell r="AQ180">
            <v>166200</v>
          </cell>
        </row>
        <row r="181">
          <cell r="A181">
            <v>1116067</v>
          </cell>
          <cell r="B181" t="str">
            <v>Chua,Ah Lay Mary</v>
          </cell>
          <cell r="C181" t="str">
            <v>Consumer Banking</v>
          </cell>
          <cell r="D181" t="str">
            <v>BRDB-Branch Banking-Batt.Rd</v>
          </cell>
          <cell r="E181" t="str">
            <v>Senior Customer Service Manager</v>
          </cell>
          <cell r="F181" t="str">
            <v>M20</v>
          </cell>
          <cell r="G181">
            <v>19000</v>
          </cell>
          <cell r="H181" t="str">
            <v>SGD</v>
          </cell>
          <cell r="I181" t="str">
            <v>1422100</v>
          </cell>
          <cell r="J181" t="str">
            <v>NO</v>
          </cell>
          <cell r="K181" t="str">
            <v>Gwee,Yuan Kerr Ryan</v>
          </cell>
          <cell r="L181">
            <v>19094</v>
          </cell>
          <cell r="M181" t="str">
            <v>53</v>
          </cell>
          <cell r="N181" t="str">
            <v>2B</v>
          </cell>
          <cell r="O181" t="str">
            <v>2B</v>
          </cell>
          <cell r="P181">
            <v>26070</v>
          </cell>
          <cell r="Q181" t="str">
            <v>34,3</v>
          </cell>
          <cell r="R181" t="str">
            <v>,</v>
          </cell>
          <cell r="S181">
            <v>26070</v>
          </cell>
          <cell r="U181">
            <v>37712</v>
          </cell>
          <cell r="V181">
            <v>37987</v>
          </cell>
          <cell r="W181">
            <v>1</v>
          </cell>
          <cell r="X181" t="str">
            <v>J078</v>
          </cell>
          <cell r="Y181" t="str">
            <v>(CB) Customer Service I</v>
          </cell>
          <cell r="Z181" t="str">
            <v>P088</v>
          </cell>
          <cell r="AA181" t="str">
            <v>C015</v>
          </cell>
          <cell r="AB181" t="str">
            <v>d. Secondary</v>
          </cell>
          <cell r="AC181" t="str">
            <v>S0011595I</v>
          </cell>
          <cell r="AD181" t="str">
            <v>Female</v>
          </cell>
          <cell r="AE181" t="str">
            <v>Batt. Rd Grd flr</v>
          </cell>
          <cell r="AF181" t="str">
            <v>Local</v>
          </cell>
          <cell r="AG181" t="str">
            <v>Employee</v>
          </cell>
          <cell r="AH181">
            <v>3</v>
          </cell>
          <cell r="AI181" t="str">
            <v>Month</v>
          </cell>
          <cell r="AJ181" t="str">
            <v>0109560264</v>
          </cell>
          <cell r="AK181" t="str">
            <v>1152639</v>
          </cell>
          <cell r="AL181" t="str">
            <v>Ang,Pek San</v>
          </cell>
          <cell r="AM181" t="str">
            <v>Critical Resource</v>
          </cell>
          <cell r="AN181" t="str">
            <v>Critical Resource</v>
          </cell>
          <cell r="AO181" t="str">
            <v>Critical Resource</v>
          </cell>
          <cell r="AP181" t="str">
            <v>Critical Resource</v>
          </cell>
          <cell r="AQ181">
            <v>66984</v>
          </cell>
        </row>
        <row r="182">
          <cell r="A182">
            <v>1144560</v>
          </cell>
          <cell r="B182" t="str">
            <v>Low,Lu-Yuan Richard</v>
          </cell>
          <cell r="C182" t="str">
            <v>Consumer Banking</v>
          </cell>
          <cell r="D182" t="str">
            <v>Business Intelligence Unit</v>
          </cell>
          <cell r="E182" t="str">
            <v>Senior Analyst</v>
          </cell>
          <cell r="F182" t="str">
            <v>M18</v>
          </cell>
          <cell r="G182">
            <v>13000</v>
          </cell>
          <cell r="H182" t="str">
            <v>SGD</v>
          </cell>
          <cell r="I182" t="str">
            <v>1912800</v>
          </cell>
          <cell r="J182" t="str">
            <v>NO</v>
          </cell>
          <cell r="K182" t="str">
            <v>Anne,Patricia Sharma</v>
          </cell>
          <cell r="L182">
            <v>27265</v>
          </cell>
          <cell r="M182" t="str">
            <v>31</v>
          </cell>
          <cell r="O182" t="str">
            <v>2B</v>
          </cell>
          <cell r="P182">
            <v>38108</v>
          </cell>
          <cell r="Q182" t="str">
            <v>1,4</v>
          </cell>
          <cell r="R182" t="str">
            <v>,</v>
          </cell>
          <cell r="S182">
            <v>36767</v>
          </cell>
          <cell r="T182">
            <v>38108</v>
          </cell>
          <cell r="U182">
            <v>38443</v>
          </cell>
          <cell r="V182">
            <v>38443</v>
          </cell>
          <cell r="W182">
            <v>1</v>
          </cell>
          <cell r="X182" t="str">
            <v>J221</v>
          </cell>
          <cell r="Y182" t="str">
            <v>(CB) BIU Dec Anltics III</v>
          </cell>
          <cell r="Z182" t="str">
            <v>P088</v>
          </cell>
          <cell r="AA182" t="str">
            <v>C064</v>
          </cell>
          <cell r="AB182" t="str">
            <v>k. Post Graduate Degree</v>
          </cell>
          <cell r="AC182" t="str">
            <v>S7429217H</v>
          </cell>
          <cell r="AD182" t="str">
            <v>Male</v>
          </cell>
          <cell r="AE182" t="str">
            <v>PBTP 5th Floor</v>
          </cell>
          <cell r="AF182" t="str">
            <v>Local</v>
          </cell>
          <cell r="AG182" t="str">
            <v>Employee</v>
          </cell>
          <cell r="AH182">
            <v>1</v>
          </cell>
          <cell r="AI182" t="str">
            <v>Month</v>
          </cell>
          <cell r="AJ182" t="str">
            <v>0109129822</v>
          </cell>
          <cell r="AK182" t="str">
            <v>1192612</v>
          </cell>
          <cell r="AL182" t="str">
            <v>Ang,Pek San</v>
          </cell>
          <cell r="AO182" t="str">
            <v>Too Soon to Classify</v>
          </cell>
          <cell r="AP182" t="str">
            <v>H4 - G</v>
          </cell>
          <cell r="AQ182">
            <v>48000</v>
          </cell>
        </row>
        <row r="183">
          <cell r="A183">
            <v>1116617</v>
          </cell>
          <cell r="B183" t="str">
            <v>Bin Abdul Hamid,Kechot</v>
          </cell>
          <cell r="C183" t="str">
            <v>Client Relationships</v>
          </cell>
          <cell r="D183" t="str">
            <v>Custody Services</v>
          </cell>
          <cell r="E183" t="str">
            <v>Peon</v>
          </cell>
          <cell r="F183" t="str">
            <v>NC2</v>
          </cell>
          <cell r="I183" t="str">
            <v>4152800</v>
          </cell>
          <cell r="J183" t="str">
            <v>NC</v>
          </cell>
          <cell r="K183" t="str">
            <v>Lim,Choon Eng</v>
          </cell>
          <cell r="L183">
            <v>18324</v>
          </cell>
          <cell r="M183" t="str">
            <v>55</v>
          </cell>
          <cell r="N183" t="str">
            <v>3C</v>
          </cell>
          <cell r="O183" t="str">
            <v>3C</v>
          </cell>
          <cell r="P183">
            <v>32699</v>
          </cell>
          <cell r="Q183" t="str">
            <v>16,1</v>
          </cell>
          <cell r="R183" t="str">
            <v>18,6</v>
          </cell>
          <cell r="S183">
            <v>32699</v>
          </cell>
          <cell r="V183">
            <v>38353</v>
          </cell>
          <cell r="W183">
            <v>1</v>
          </cell>
          <cell r="X183" t="str">
            <v>J109</v>
          </cell>
          <cell r="Y183" t="str">
            <v>(SH) Sec/Admin III</v>
          </cell>
          <cell r="Z183" t="str">
            <v>P095</v>
          </cell>
          <cell r="AA183" t="str">
            <v>C147</v>
          </cell>
          <cell r="AB183" t="str">
            <v>d. Secondary</v>
          </cell>
          <cell r="AC183" t="str">
            <v>S0519099A</v>
          </cell>
          <cell r="AD183" t="str">
            <v>Male</v>
          </cell>
          <cell r="AE183" t="str">
            <v>Batt. Rd 4th flr</v>
          </cell>
          <cell r="AF183" t="str">
            <v>Local</v>
          </cell>
          <cell r="AG183" t="str">
            <v>Employee</v>
          </cell>
          <cell r="AH183">
            <v>1</v>
          </cell>
          <cell r="AI183" t="str">
            <v>Month</v>
          </cell>
          <cell r="AJ183" t="str">
            <v>0109637968</v>
          </cell>
          <cell r="AK183" t="str">
            <v>1181714</v>
          </cell>
          <cell r="AL183" t="str">
            <v>Chia,Boon Lee</v>
          </cell>
          <cell r="AM183" t="str">
            <v>Core Contributor</v>
          </cell>
          <cell r="AN183" t="str">
            <v>Core Contributor</v>
          </cell>
          <cell r="AO183" t="str">
            <v>Not Applicable</v>
          </cell>
          <cell r="AP183" t="str">
            <v>Not Applicable</v>
          </cell>
          <cell r="AQ183">
            <v>14172</v>
          </cell>
        </row>
        <row r="184">
          <cell r="A184">
            <v>1173952</v>
          </cell>
          <cell r="B184" t="str">
            <v>Ang,Siok Hoon Celeste</v>
          </cell>
          <cell r="C184" t="str">
            <v>Consumer Banking</v>
          </cell>
          <cell r="D184" t="str">
            <v>CB Credit-Admin. &amp; Mgmt.-Reg</v>
          </cell>
          <cell r="E184" t="str">
            <v>Manager, Cost &amp; Performance Management</v>
          </cell>
          <cell r="F184" t="str">
            <v>M19</v>
          </cell>
          <cell r="G184">
            <v>20000</v>
          </cell>
          <cell r="H184" t="str">
            <v>SGD</v>
          </cell>
          <cell r="I184" t="str">
            <v>1811901</v>
          </cell>
          <cell r="J184" t="str">
            <v>NO</v>
          </cell>
          <cell r="K184" t="str">
            <v>Ho,Jan Chuien Leng</v>
          </cell>
          <cell r="L184">
            <v>27297</v>
          </cell>
          <cell r="M184" t="str">
            <v>30</v>
          </cell>
          <cell r="O184" t="str">
            <v>2B</v>
          </cell>
          <cell r="P184">
            <v>38016</v>
          </cell>
          <cell r="Q184" t="str">
            <v>1,6</v>
          </cell>
          <cell r="R184" t="str">
            <v>6,4</v>
          </cell>
          <cell r="S184">
            <v>38016</v>
          </cell>
          <cell r="V184">
            <v>38443</v>
          </cell>
          <cell r="W184">
            <v>1</v>
          </cell>
          <cell r="X184" t="str">
            <v>J171</v>
          </cell>
          <cell r="Y184" t="str">
            <v>Risk Tech Specialist IV</v>
          </cell>
          <cell r="Z184" t="str">
            <v>P039</v>
          </cell>
          <cell r="AA184" t="str">
            <v>C043</v>
          </cell>
          <cell r="AB184" t="str">
            <v>j. Professional Quali/Cert</v>
          </cell>
          <cell r="AC184" t="str">
            <v>S7431246B</v>
          </cell>
          <cell r="AD184" t="str">
            <v>Female</v>
          </cell>
          <cell r="AE184" t="str">
            <v>PBTP 9th Floor</v>
          </cell>
          <cell r="AF184" t="str">
            <v>Local</v>
          </cell>
          <cell r="AG184" t="str">
            <v>Employee</v>
          </cell>
          <cell r="AH184">
            <v>1</v>
          </cell>
          <cell r="AI184" t="str">
            <v>Month</v>
          </cell>
          <cell r="AJ184" t="str">
            <v>0109127994</v>
          </cell>
          <cell r="AK184" t="str">
            <v>1103128</v>
          </cell>
          <cell r="AL184" t="str">
            <v>Ang,Pek San</v>
          </cell>
          <cell r="AO184" t="str">
            <v>Too Soon to Classify</v>
          </cell>
          <cell r="AP184" t="str">
            <v>H4 - S</v>
          </cell>
          <cell r="AQ184">
            <v>55440</v>
          </cell>
        </row>
        <row r="185">
          <cell r="A185">
            <v>1140639</v>
          </cell>
          <cell r="B185" t="str">
            <v>Kor,Hock Soon</v>
          </cell>
          <cell r="C185" t="str">
            <v>Consumer Banking</v>
          </cell>
          <cell r="D185" t="str">
            <v>Priority Banking Offshore-Sgp</v>
          </cell>
          <cell r="E185" t="str">
            <v>Relationship Manager</v>
          </cell>
          <cell r="F185" t="str">
            <v>M18</v>
          </cell>
          <cell r="G185">
            <v>13000</v>
          </cell>
          <cell r="H185" t="str">
            <v>SGD</v>
          </cell>
          <cell r="I185" t="str">
            <v>1425800</v>
          </cell>
          <cell r="J185" t="str">
            <v>NO</v>
          </cell>
          <cell r="K185" t="str">
            <v>Lim,Keng Neo Sylvia</v>
          </cell>
          <cell r="L185">
            <v>26317</v>
          </cell>
          <cell r="M185" t="str">
            <v>33</v>
          </cell>
          <cell r="N185" t="str">
            <v>3C</v>
          </cell>
          <cell r="O185" t="str">
            <v>3C</v>
          </cell>
          <cell r="P185">
            <v>36980</v>
          </cell>
          <cell r="Q185" t="str">
            <v>4,5</v>
          </cell>
          <cell r="R185" t="str">
            <v>2,6</v>
          </cell>
          <cell r="S185">
            <v>36332</v>
          </cell>
          <cell r="T185">
            <v>36980</v>
          </cell>
          <cell r="U185">
            <v>37895</v>
          </cell>
          <cell r="V185">
            <v>37987</v>
          </cell>
          <cell r="W185">
            <v>1</v>
          </cell>
          <cell r="X185" t="str">
            <v>J082</v>
          </cell>
          <cell r="Y185" t="str">
            <v>(CB) Product Mgt III</v>
          </cell>
          <cell r="Z185" t="str">
            <v>P085</v>
          </cell>
          <cell r="AA185" t="str">
            <v>C064</v>
          </cell>
          <cell r="AB185" t="str">
            <v>i. Bachelor's Degree or equiv</v>
          </cell>
          <cell r="AC185" t="str">
            <v>S7280608E</v>
          </cell>
          <cell r="AD185" t="str">
            <v>Male</v>
          </cell>
          <cell r="AE185" t="str">
            <v>Batt. Rd 3rd flr</v>
          </cell>
          <cell r="AF185" t="str">
            <v>Local</v>
          </cell>
          <cell r="AG185" t="str">
            <v>Employee</v>
          </cell>
          <cell r="AH185">
            <v>1</v>
          </cell>
          <cell r="AI185" t="str">
            <v>Month</v>
          </cell>
          <cell r="AJ185" t="str">
            <v>0109647947</v>
          </cell>
          <cell r="AK185" t="str">
            <v>1117384</v>
          </cell>
          <cell r="AL185" t="str">
            <v>Ang,Pek San</v>
          </cell>
          <cell r="AM185" t="str">
            <v>Core Contributor</v>
          </cell>
          <cell r="AN185" t="str">
            <v>Core Contributor</v>
          </cell>
          <cell r="AO185" t="str">
            <v>Core Contributor</v>
          </cell>
          <cell r="AP185" t="str">
            <v>Core Contributor</v>
          </cell>
          <cell r="AQ185">
            <v>42000</v>
          </cell>
        </row>
        <row r="186">
          <cell r="A186">
            <v>1176471</v>
          </cell>
          <cell r="B186" t="str">
            <v>Lau,Lee Noon</v>
          </cell>
          <cell r="C186" t="str">
            <v>Consumer Banking</v>
          </cell>
          <cell r="D186" t="str">
            <v>Priority Banking Offshore-Sgp</v>
          </cell>
          <cell r="E186" t="str">
            <v>Relationship Manager</v>
          </cell>
          <cell r="F186" t="str">
            <v>M17</v>
          </cell>
          <cell r="G186">
            <v>10000</v>
          </cell>
          <cell r="H186" t="str">
            <v>SGD</v>
          </cell>
          <cell r="I186" t="str">
            <v>1425800</v>
          </cell>
          <cell r="J186" t="str">
            <v>NO</v>
          </cell>
          <cell r="K186" t="str">
            <v>Lim,Keng Neo Sylvia</v>
          </cell>
          <cell r="L186">
            <v>26447</v>
          </cell>
          <cell r="M186" t="str">
            <v>33</v>
          </cell>
          <cell r="O186" t="str">
            <v>3B</v>
          </cell>
          <cell r="P186">
            <v>38096</v>
          </cell>
          <cell r="Q186" t="str">
            <v>1,4</v>
          </cell>
          <cell r="R186" t="str">
            <v>4,7</v>
          </cell>
          <cell r="S186">
            <v>38096</v>
          </cell>
          <cell r="W186">
            <v>1</v>
          </cell>
          <cell r="X186" t="str">
            <v>J074</v>
          </cell>
          <cell r="Y186" t="str">
            <v>(CB) Sales II</v>
          </cell>
          <cell r="Z186" t="str">
            <v>P088</v>
          </cell>
          <cell r="AA186" t="str">
            <v>C132</v>
          </cell>
          <cell r="AB186" t="str">
            <v>k. Post Graduate Degree</v>
          </cell>
          <cell r="AC186" t="str">
            <v>S7280406F</v>
          </cell>
          <cell r="AD186" t="str">
            <v>Male</v>
          </cell>
          <cell r="AE186" t="str">
            <v>Batt. Rd 10th flr</v>
          </cell>
          <cell r="AF186" t="str">
            <v>Local</v>
          </cell>
          <cell r="AG186" t="str">
            <v>Employee</v>
          </cell>
          <cell r="AH186">
            <v>1</v>
          </cell>
          <cell r="AI186" t="str">
            <v>Month</v>
          </cell>
          <cell r="AJ186" t="str">
            <v>0109130324</v>
          </cell>
          <cell r="AK186" t="str">
            <v>1117384</v>
          </cell>
          <cell r="AL186" t="str">
            <v>Ang,Pek San</v>
          </cell>
          <cell r="AO186" t="str">
            <v>Core Contributor</v>
          </cell>
          <cell r="AP186" t="str">
            <v>Core Contributor</v>
          </cell>
          <cell r="AQ186">
            <v>42000</v>
          </cell>
        </row>
        <row r="187">
          <cell r="A187">
            <v>1131320</v>
          </cell>
          <cell r="B187" t="str">
            <v>Lee,Sok Huei Vanessa</v>
          </cell>
          <cell r="C187" t="str">
            <v>Consumer Banking</v>
          </cell>
          <cell r="D187" t="str">
            <v>Direct Sales-Mortgage</v>
          </cell>
          <cell r="E187" t="str">
            <v>Branch Manager</v>
          </cell>
          <cell r="F187" t="str">
            <v>M21</v>
          </cell>
          <cell r="G187">
            <v>23000</v>
          </cell>
          <cell r="H187" t="str">
            <v>SGD</v>
          </cell>
          <cell r="I187" t="str">
            <v>1221800</v>
          </cell>
          <cell r="J187" t="str">
            <v>NO</v>
          </cell>
          <cell r="K187" t="str">
            <v>Heng,Yinxuan</v>
          </cell>
          <cell r="L187">
            <v>27964</v>
          </cell>
          <cell r="M187" t="str">
            <v>29</v>
          </cell>
          <cell r="N187" t="str">
            <v>3B</v>
          </cell>
          <cell r="O187" t="str">
            <v>2B</v>
          </cell>
          <cell r="P187">
            <v>36059</v>
          </cell>
          <cell r="Q187" t="str">
            <v>6,11</v>
          </cell>
          <cell r="R187" t="str">
            <v>0,3</v>
          </cell>
          <cell r="S187">
            <v>36059</v>
          </cell>
          <cell r="U187">
            <v>38534</v>
          </cell>
          <cell r="V187">
            <v>38534</v>
          </cell>
          <cell r="W187">
            <v>1</v>
          </cell>
          <cell r="X187" t="str">
            <v>J074</v>
          </cell>
          <cell r="Y187" t="str">
            <v>(CB) Sales II</v>
          </cell>
          <cell r="Z187" t="str">
            <v>P088</v>
          </cell>
          <cell r="AA187" t="str">
            <v>C064</v>
          </cell>
          <cell r="AB187" t="str">
            <v>i. Bachelor's Degree or equiv</v>
          </cell>
          <cell r="AC187" t="str">
            <v>S7621837D</v>
          </cell>
          <cell r="AD187" t="str">
            <v>Female</v>
          </cell>
          <cell r="AE187" t="str">
            <v>Upp. Thomson 1st flr</v>
          </cell>
          <cell r="AF187" t="str">
            <v>Local</v>
          </cell>
          <cell r="AG187" t="str">
            <v>Employee</v>
          </cell>
          <cell r="AH187">
            <v>1</v>
          </cell>
          <cell r="AI187" t="str">
            <v>Month</v>
          </cell>
          <cell r="AJ187" t="str">
            <v>0109665287</v>
          </cell>
          <cell r="AK187" t="str">
            <v>1142968</v>
          </cell>
          <cell r="AL187" t="str">
            <v>Ang,Pek San</v>
          </cell>
          <cell r="AM187" t="str">
            <v>Too Soon to Classify</v>
          </cell>
          <cell r="AN187" t="str">
            <v>Core Contributor</v>
          </cell>
          <cell r="AO187" t="str">
            <v>Core Contributor</v>
          </cell>
          <cell r="AP187" t="str">
            <v>Core Contributor</v>
          </cell>
          <cell r="AQ187">
            <v>93600</v>
          </cell>
        </row>
        <row r="188">
          <cell r="A188">
            <v>1139997</v>
          </cell>
          <cell r="B188" t="str">
            <v>Chung,Soon Ann</v>
          </cell>
          <cell r="C188" t="str">
            <v>Technology</v>
          </cell>
          <cell r="D188" t="str">
            <v>TPS Tech Supp Svc-Enterpri Sys</v>
          </cell>
          <cell r="E188" t="str">
            <v>TPS - Midrange OS / Storage</v>
          </cell>
          <cell r="F188" t="str">
            <v>M19</v>
          </cell>
          <cell r="G188">
            <v>19000</v>
          </cell>
          <cell r="H188" t="str">
            <v>SGD</v>
          </cell>
          <cell r="I188" t="str">
            <v>8331901</v>
          </cell>
          <cell r="J188" t="str">
            <v>NO</v>
          </cell>
          <cell r="K188" t="str">
            <v>Qiao,Jianxin</v>
          </cell>
          <cell r="L188">
            <v>22090</v>
          </cell>
          <cell r="M188" t="str">
            <v>45</v>
          </cell>
          <cell r="N188" t="str">
            <v>4B</v>
          </cell>
          <cell r="O188" t="str">
            <v>3C</v>
          </cell>
          <cell r="P188">
            <v>36290</v>
          </cell>
          <cell r="Q188" t="str">
            <v>6,3</v>
          </cell>
          <cell r="R188" t="str">
            <v>12,11</v>
          </cell>
          <cell r="S188">
            <v>36290</v>
          </cell>
          <cell r="V188">
            <v>38443</v>
          </cell>
          <cell r="W188">
            <v>1</v>
          </cell>
          <cell r="X188" t="str">
            <v>J039</v>
          </cell>
          <cell r="Y188" t="str">
            <v>(TECH) Tech Spec't III</v>
          </cell>
          <cell r="Z188" t="str">
            <v>P315</v>
          </cell>
          <cell r="AA188" t="str">
            <v>C165</v>
          </cell>
          <cell r="AB188" t="str">
            <v>l. Further Degree</v>
          </cell>
          <cell r="AC188" t="str">
            <v>S1413612F</v>
          </cell>
          <cell r="AD188" t="str">
            <v>Male</v>
          </cell>
          <cell r="AE188" t="str">
            <v>PBTP 5th Floor</v>
          </cell>
          <cell r="AF188" t="str">
            <v>Local</v>
          </cell>
          <cell r="AG188" t="str">
            <v>Employee</v>
          </cell>
          <cell r="AH188">
            <v>1</v>
          </cell>
          <cell r="AI188" t="str">
            <v>Month</v>
          </cell>
          <cell r="AJ188" t="str">
            <v>0109569385</v>
          </cell>
          <cell r="AK188" t="str">
            <v>1132087</v>
          </cell>
          <cell r="AL188" t="str">
            <v>Chia,Boon Lee</v>
          </cell>
          <cell r="AM188" t="str">
            <v>Core Contributor</v>
          </cell>
          <cell r="AN188" t="str">
            <v>Core Contributor</v>
          </cell>
          <cell r="AO188" t="str">
            <v>Core Contributor</v>
          </cell>
          <cell r="AP188" t="str">
            <v>Core Contributor</v>
          </cell>
          <cell r="AQ188">
            <v>83700</v>
          </cell>
        </row>
        <row r="189">
          <cell r="A189">
            <v>1190879</v>
          </cell>
          <cell r="B189" t="str">
            <v>Ho,Kah Yin</v>
          </cell>
          <cell r="C189" t="str">
            <v>Consumer Banking</v>
          </cell>
          <cell r="D189" t="str">
            <v>DB - Teleservices</v>
          </cell>
          <cell r="E189" t="str">
            <v>Direct Banking Service Consultant</v>
          </cell>
          <cell r="F189" t="str">
            <v>M16</v>
          </cell>
          <cell r="I189" t="str">
            <v>1431800</v>
          </cell>
          <cell r="J189" t="str">
            <v>NO</v>
          </cell>
          <cell r="K189" t="str">
            <v>Kuan,Ren Qiang Patrick</v>
          </cell>
          <cell r="L189">
            <v>29912</v>
          </cell>
          <cell r="M189" t="str">
            <v>23</v>
          </cell>
          <cell r="P189">
            <v>38510</v>
          </cell>
          <cell r="Q189" t="str">
            <v>0,2</v>
          </cell>
          <cell r="R189" t="str">
            <v>0,1</v>
          </cell>
          <cell r="S189">
            <v>38510</v>
          </cell>
          <cell r="V189">
            <v>38565</v>
          </cell>
          <cell r="W189">
            <v>1</v>
          </cell>
          <cell r="X189" t="str">
            <v>J216</v>
          </cell>
          <cell r="Y189" t="str">
            <v>(CB) Customer ServiceIII</v>
          </cell>
          <cell r="Z189" t="str">
            <v>P088</v>
          </cell>
          <cell r="AA189" t="str">
            <v>C061</v>
          </cell>
          <cell r="AB189" t="str">
            <v>i. Bachelor's Degree or equiv</v>
          </cell>
          <cell r="AC189" t="str">
            <v>S8138499A</v>
          </cell>
          <cell r="AD189" t="str">
            <v>Male</v>
          </cell>
          <cell r="AE189" t="str">
            <v>CISCO 5th flr</v>
          </cell>
          <cell r="AF189" t="str">
            <v>Local</v>
          </cell>
          <cell r="AG189" t="str">
            <v>Employee</v>
          </cell>
          <cell r="AH189">
            <v>1</v>
          </cell>
          <cell r="AI189" t="str">
            <v>Month</v>
          </cell>
          <cell r="AJ189" t="str">
            <v>0109141873</v>
          </cell>
          <cell r="AK189" t="str">
            <v>1142772</v>
          </cell>
          <cell r="AL189" t="str">
            <v>Ang,Pek San</v>
          </cell>
          <cell r="AP189">
            <v>0</v>
          </cell>
          <cell r="AQ189">
            <v>27360</v>
          </cell>
        </row>
        <row r="190">
          <cell r="A190">
            <v>1172406</v>
          </cell>
          <cell r="B190" t="str">
            <v>Low,Sauw Yong</v>
          </cell>
          <cell r="C190" t="str">
            <v>Consumer Banking</v>
          </cell>
          <cell r="D190" t="str">
            <v>DB - Teleservices</v>
          </cell>
          <cell r="E190" t="str">
            <v>Senior Service Consultant</v>
          </cell>
          <cell r="F190" t="str">
            <v>M16</v>
          </cell>
          <cell r="G190">
            <v>6000</v>
          </cell>
          <cell r="H190" t="str">
            <v>SGD</v>
          </cell>
          <cell r="I190" t="str">
            <v>1431800</v>
          </cell>
          <cell r="J190" t="str">
            <v>NO</v>
          </cell>
          <cell r="K190" t="str">
            <v>Kuan,Ren Qiang Patrick</v>
          </cell>
          <cell r="L190">
            <v>29341</v>
          </cell>
          <cell r="M190" t="str">
            <v>25</v>
          </cell>
          <cell r="N190" t="str">
            <v>NR</v>
          </cell>
          <cell r="O190" t="str">
            <v>3C</v>
          </cell>
          <cell r="P190">
            <v>37937</v>
          </cell>
          <cell r="Q190" t="str">
            <v>1,9</v>
          </cell>
          <cell r="R190" t="str">
            <v>,</v>
          </cell>
          <cell r="S190">
            <v>37937</v>
          </cell>
          <cell r="V190">
            <v>38443</v>
          </cell>
          <cell r="W190">
            <v>1</v>
          </cell>
          <cell r="X190" t="str">
            <v>J216</v>
          </cell>
          <cell r="Y190" t="str">
            <v>(CB) Customer ServiceIII</v>
          </cell>
          <cell r="Z190" t="str">
            <v>P088</v>
          </cell>
          <cell r="AA190" t="str">
            <v>C064</v>
          </cell>
          <cell r="AB190" t="str">
            <v>i. Bachelor's Degree or equiv</v>
          </cell>
          <cell r="AC190" t="str">
            <v>S8075539B</v>
          </cell>
          <cell r="AD190" t="str">
            <v>Male</v>
          </cell>
          <cell r="AE190" t="str">
            <v>CISCO 5th flr</v>
          </cell>
          <cell r="AF190" t="str">
            <v>Local</v>
          </cell>
          <cell r="AG190" t="str">
            <v>Employee</v>
          </cell>
          <cell r="AH190">
            <v>1</v>
          </cell>
          <cell r="AI190" t="str">
            <v>Month</v>
          </cell>
          <cell r="AJ190" t="str">
            <v>0109125509</v>
          </cell>
          <cell r="AK190" t="str">
            <v>1142772</v>
          </cell>
          <cell r="AL190" t="str">
            <v>Ang,Pek San</v>
          </cell>
          <cell r="AO190" t="str">
            <v>Too Soon to Classify</v>
          </cell>
          <cell r="AP190" t="str">
            <v>Core Contributor</v>
          </cell>
          <cell r="AQ190">
            <v>30000</v>
          </cell>
        </row>
        <row r="191">
          <cell r="A191">
            <v>1167698</v>
          </cell>
          <cell r="B191" t="str">
            <v>Shukla,Radhika</v>
          </cell>
          <cell r="C191" t="str">
            <v>Client Relationships</v>
          </cell>
          <cell r="D191" t="str">
            <v>Credit Analyst</v>
          </cell>
          <cell r="E191" t="str">
            <v>Credit Analyst</v>
          </cell>
          <cell r="F191" t="str">
            <v>M19</v>
          </cell>
          <cell r="G191">
            <v>13000</v>
          </cell>
          <cell r="H191" t="str">
            <v>SGD</v>
          </cell>
          <cell r="I191" t="str">
            <v>5681800</v>
          </cell>
          <cell r="J191" t="str">
            <v>NO</v>
          </cell>
          <cell r="K191" t="str">
            <v>Rajadhyax,Ashish Arvind</v>
          </cell>
          <cell r="L191">
            <v>28089</v>
          </cell>
          <cell r="M191" t="str">
            <v>28</v>
          </cell>
          <cell r="N191" t="str">
            <v>3B</v>
          </cell>
          <cell r="O191" t="str">
            <v>2B</v>
          </cell>
          <cell r="P191">
            <v>37782</v>
          </cell>
          <cell r="Q191" t="str">
            <v>2,2</v>
          </cell>
          <cell r="R191" t="str">
            <v>3,11</v>
          </cell>
          <cell r="S191">
            <v>37782</v>
          </cell>
          <cell r="U191">
            <v>38565</v>
          </cell>
          <cell r="V191">
            <v>38565</v>
          </cell>
          <cell r="W191">
            <v>1</v>
          </cell>
          <cell r="X191" t="str">
            <v>DJ001</v>
          </cell>
          <cell r="Y191" t="str">
            <v>Credit Analyst - TBA</v>
          </cell>
          <cell r="Z191" t="str">
            <v>P250</v>
          </cell>
          <cell r="AA191" t="str">
            <v>C174</v>
          </cell>
          <cell r="AB191" t="str">
            <v>j. Professional Quali/Cert</v>
          </cell>
          <cell r="AC191" t="str">
            <v>G0105678L</v>
          </cell>
          <cell r="AD191" t="str">
            <v>Female</v>
          </cell>
          <cell r="AE191" t="str">
            <v>Batt. Rd 7th flr</v>
          </cell>
          <cell r="AF191" t="str">
            <v>Local</v>
          </cell>
          <cell r="AG191" t="str">
            <v>Employee</v>
          </cell>
          <cell r="AH191">
            <v>1</v>
          </cell>
          <cell r="AI191" t="str">
            <v>Month</v>
          </cell>
          <cell r="AJ191" t="str">
            <v>0109120655</v>
          </cell>
          <cell r="AK191" t="str">
            <v>1157239</v>
          </cell>
          <cell r="AL191" t="str">
            <v>Thng,Cheok Khoon Charlotte</v>
          </cell>
          <cell r="AO191" t="str">
            <v>Core Contributor</v>
          </cell>
          <cell r="AP191" t="str">
            <v>Core Contributor</v>
          </cell>
          <cell r="AQ191">
            <v>51612</v>
          </cell>
        </row>
        <row r="192">
          <cell r="A192">
            <v>1143958</v>
          </cell>
          <cell r="B192" t="str">
            <v>Lim,Peck Har Mavis</v>
          </cell>
          <cell r="C192" t="str">
            <v>Consumer Banking</v>
          </cell>
          <cell r="D192" t="str">
            <v>BRDB-Br. Banking-Marine Parade</v>
          </cell>
          <cell r="E192" t="str">
            <v>Senior Customer Service Manager</v>
          </cell>
          <cell r="F192" t="str">
            <v>M19</v>
          </cell>
          <cell r="G192">
            <v>16000</v>
          </cell>
          <cell r="H192" t="str">
            <v>SGD</v>
          </cell>
          <cell r="I192" t="str">
            <v>1422106</v>
          </cell>
          <cell r="J192" t="str">
            <v>NO</v>
          </cell>
          <cell r="K192" t="str">
            <v>Tanudjojo,Franky Sukianto</v>
          </cell>
          <cell r="L192">
            <v>23507</v>
          </cell>
          <cell r="M192" t="str">
            <v>41</v>
          </cell>
          <cell r="N192" t="str">
            <v>2B</v>
          </cell>
          <cell r="O192" t="str">
            <v>2B</v>
          </cell>
          <cell r="P192">
            <v>36708</v>
          </cell>
          <cell r="Q192" t="str">
            <v>5,2</v>
          </cell>
          <cell r="R192" t="str">
            <v>19,5</v>
          </cell>
          <cell r="S192">
            <v>36708</v>
          </cell>
          <cell r="U192">
            <v>38443</v>
          </cell>
          <cell r="V192">
            <v>38443</v>
          </cell>
          <cell r="W192">
            <v>1</v>
          </cell>
          <cell r="X192" t="str">
            <v>J079</v>
          </cell>
          <cell r="Y192" t="str">
            <v>(CB) Customer Service II</v>
          </cell>
          <cell r="Z192" t="str">
            <v>P088</v>
          </cell>
          <cell r="AA192" t="str">
            <v>C015</v>
          </cell>
          <cell r="AB192" t="str">
            <v>d. Secondary</v>
          </cell>
          <cell r="AC192" t="str">
            <v>S1643762Z</v>
          </cell>
          <cell r="AD192" t="str">
            <v>Female</v>
          </cell>
          <cell r="AE192" t="str">
            <v>Marine Parade</v>
          </cell>
          <cell r="AF192" t="str">
            <v>Local</v>
          </cell>
          <cell r="AG192" t="str">
            <v>Employee</v>
          </cell>
          <cell r="AH192">
            <v>3</v>
          </cell>
          <cell r="AI192" t="str">
            <v>Month</v>
          </cell>
          <cell r="AJ192" t="str">
            <v>0109821238</v>
          </cell>
          <cell r="AK192" t="str">
            <v>1142373</v>
          </cell>
          <cell r="AL192" t="str">
            <v>Ang,Pek San</v>
          </cell>
          <cell r="AM192" t="str">
            <v>Critical Resource</v>
          </cell>
          <cell r="AN192" t="str">
            <v>Critical Resource</v>
          </cell>
          <cell r="AO192" t="str">
            <v>Critical Resource</v>
          </cell>
          <cell r="AP192" t="str">
            <v>Critical Resource</v>
          </cell>
          <cell r="AQ192">
            <v>60000</v>
          </cell>
        </row>
        <row r="193">
          <cell r="A193">
            <v>1166681</v>
          </cell>
          <cell r="B193" t="str">
            <v>Poh,Soon Lee</v>
          </cell>
          <cell r="C193" t="str">
            <v>Consumer Banking</v>
          </cell>
          <cell r="D193" t="str">
            <v>CB Credit- Recovery</v>
          </cell>
          <cell r="E193" t="str">
            <v>Credit Management Officer</v>
          </cell>
          <cell r="F193" t="str">
            <v>M16</v>
          </cell>
          <cell r="G193">
            <v>6000</v>
          </cell>
          <cell r="H193" t="str">
            <v>SGD</v>
          </cell>
          <cell r="I193" t="str">
            <v>1833800</v>
          </cell>
          <cell r="J193" t="str">
            <v>NO</v>
          </cell>
          <cell r="K193" t="str">
            <v>Ng,Say Meng Joe</v>
          </cell>
          <cell r="L193">
            <v>26779</v>
          </cell>
          <cell r="M193" t="str">
            <v>32</v>
          </cell>
          <cell r="N193" t="str">
            <v>2B</v>
          </cell>
          <cell r="O193" t="str">
            <v>3B</v>
          </cell>
          <cell r="P193">
            <v>37742</v>
          </cell>
          <cell r="Q193" t="str">
            <v>2,4</v>
          </cell>
          <cell r="R193" t="str">
            <v>12,3</v>
          </cell>
          <cell r="S193">
            <v>37742</v>
          </cell>
          <cell r="V193">
            <v>38078</v>
          </cell>
          <cell r="W193">
            <v>1</v>
          </cell>
          <cell r="X193" t="str">
            <v>J171</v>
          </cell>
          <cell r="Y193" t="str">
            <v>Risk Tech Specialist IV</v>
          </cell>
          <cell r="Z193" t="str">
            <v>P299</v>
          </cell>
          <cell r="AA193" t="str">
            <v>C021</v>
          </cell>
          <cell r="AB193" t="str">
            <v>d. Secondary</v>
          </cell>
          <cell r="AC193" t="str">
            <v>S7313833G</v>
          </cell>
          <cell r="AD193" t="str">
            <v>Male</v>
          </cell>
          <cell r="AE193" t="str">
            <v>Tampines 5th flr</v>
          </cell>
          <cell r="AF193" t="str">
            <v>Local</v>
          </cell>
          <cell r="AG193" t="str">
            <v>Employee</v>
          </cell>
          <cell r="AH193">
            <v>1</v>
          </cell>
          <cell r="AI193" t="str">
            <v>Month</v>
          </cell>
          <cell r="AJ193" t="str">
            <v>0109120116</v>
          </cell>
          <cell r="AK193" t="str">
            <v>1166373</v>
          </cell>
          <cell r="AL193" t="str">
            <v>Ang,Pek San</v>
          </cell>
          <cell r="AN193" t="str">
            <v>Too Soon to Classify</v>
          </cell>
          <cell r="AO193" t="str">
            <v>Core Contributor</v>
          </cell>
          <cell r="AP193" t="str">
            <v>Core Contributor</v>
          </cell>
          <cell r="AQ193">
            <v>30000</v>
          </cell>
        </row>
        <row r="194">
          <cell r="A194">
            <v>1181652</v>
          </cell>
          <cell r="B194" t="str">
            <v>Tan,Dro Dro Adeline</v>
          </cell>
          <cell r="C194" t="str">
            <v>Consumer Banking</v>
          </cell>
          <cell r="D194" t="str">
            <v>CB Credit-SME Banking</v>
          </cell>
          <cell r="E194" t="str">
            <v>Credit Manager</v>
          </cell>
          <cell r="F194" t="str">
            <v>M17</v>
          </cell>
          <cell r="G194">
            <v>10000</v>
          </cell>
          <cell r="H194" t="str">
            <v>SGD</v>
          </cell>
          <cell r="I194" t="str">
            <v>1836800</v>
          </cell>
          <cell r="J194" t="str">
            <v>NO</v>
          </cell>
          <cell r="K194" t="str">
            <v>Chiang,Yao Chong</v>
          </cell>
          <cell r="L194">
            <v>28097</v>
          </cell>
          <cell r="M194" t="str">
            <v>28</v>
          </cell>
          <cell r="O194" t="str">
            <v>4B</v>
          </cell>
          <cell r="P194">
            <v>38231</v>
          </cell>
          <cell r="Q194" t="str">
            <v>1,0</v>
          </cell>
          <cell r="R194" t="str">
            <v>6,3</v>
          </cell>
          <cell r="S194">
            <v>38231</v>
          </cell>
          <cell r="W194">
            <v>1</v>
          </cell>
          <cell r="X194" t="str">
            <v>J172</v>
          </cell>
          <cell r="Y194" t="str">
            <v>Risk Svc Delivery I</v>
          </cell>
          <cell r="Z194" t="str">
            <v>P096</v>
          </cell>
          <cell r="AA194" t="str">
            <v>C021</v>
          </cell>
          <cell r="AB194" t="str">
            <v>i. Bachelor's Degree or equiv</v>
          </cell>
          <cell r="AC194" t="str">
            <v>S7638058I</v>
          </cell>
          <cell r="AD194" t="str">
            <v>Female</v>
          </cell>
          <cell r="AE194" t="str">
            <v>Batt. Rd 10th flr</v>
          </cell>
          <cell r="AF194" t="str">
            <v>Local</v>
          </cell>
          <cell r="AG194" t="str">
            <v>Employee</v>
          </cell>
          <cell r="AH194">
            <v>1</v>
          </cell>
          <cell r="AI194" t="str">
            <v>Month</v>
          </cell>
          <cell r="AJ194" t="str">
            <v>0109134931</v>
          </cell>
          <cell r="AK194" t="str">
            <v>1124059</v>
          </cell>
          <cell r="AL194" t="str">
            <v>Ang,Pek San</v>
          </cell>
          <cell r="AO194" t="str">
            <v>Too Soon to Classify</v>
          </cell>
          <cell r="AP194" t="str">
            <v>Core Contributor</v>
          </cell>
          <cell r="AQ194">
            <v>39600</v>
          </cell>
        </row>
        <row r="195">
          <cell r="A195">
            <v>1183613</v>
          </cell>
          <cell r="B195" t="str">
            <v>Ho,Phaik Ean</v>
          </cell>
          <cell r="C195" t="str">
            <v>Consumer Banking</v>
          </cell>
          <cell r="D195" t="str">
            <v>CB Credit-SME Banking</v>
          </cell>
          <cell r="E195" t="str">
            <v>Credit Risk Manager</v>
          </cell>
          <cell r="F195" t="str">
            <v>M18</v>
          </cell>
          <cell r="I195" t="str">
            <v>1836800</v>
          </cell>
          <cell r="J195" t="str">
            <v>NO</v>
          </cell>
          <cell r="K195" t="str">
            <v>Chiang,Yao Chong</v>
          </cell>
          <cell r="L195">
            <v>25699</v>
          </cell>
          <cell r="M195" t="str">
            <v>35</v>
          </cell>
          <cell r="O195" t="str">
            <v>NR</v>
          </cell>
          <cell r="P195">
            <v>38278</v>
          </cell>
          <cell r="Q195" t="str">
            <v>0,10</v>
          </cell>
          <cell r="R195" t="str">
            <v>10,7</v>
          </cell>
          <cell r="S195">
            <v>38278</v>
          </cell>
          <cell r="W195">
            <v>1</v>
          </cell>
          <cell r="X195" t="str">
            <v>J172</v>
          </cell>
          <cell r="Y195" t="str">
            <v>Risk Svc Delivery I</v>
          </cell>
          <cell r="Z195" t="str">
            <v>P039</v>
          </cell>
          <cell r="AA195" t="str">
            <v>C021</v>
          </cell>
          <cell r="AB195" t="str">
            <v>i. Bachelor's Degree or equiv</v>
          </cell>
          <cell r="AC195" t="str">
            <v>S7084759J</v>
          </cell>
          <cell r="AD195" t="str">
            <v>Female</v>
          </cell>
          <cell r="AE195" t="str">
            <v>Batt. Rd 10th flr</v>
          </cell>
          <cell r="AF195" t="str">
            <v>Local</v>
          </cell>
          <cell r="AG195" t="str">
            <v>Employee</v>
          </cell>
          <cell r="AH195">
            <v>1</v>
          </cell>
          <cell r="AI195" t="str">
            <v>Month</v>
          </cell>
          <cell r="AJ195" t="str">
            <v>0109136381</v>
          </cell>
          <cell r="AK195" t="str">
            <v>1124059</v>
          </cell>
          <cell r="AL195" t="str">
            <v>Ang,Pek San</v>
          </cell>
          <cell r="AO195" t="str">
            <v>Too Soon to Classify</v>
          </cell>
          <cell r="AP195">
            <v>0</v>
          </cell>
          <cell r="AQ195">
            <v>51600</v>
          </cell>
        </row>
        <row r="196">
          <cell r="A196">
            <v>1185343</v>
          </cell>
          <cell r="B196" t="str">
            <v>Yap,Chee Yen</v>
          </cell>
          <cell r="C196" t="str">
            <v>Consumer Banking</v>
          </cell>
          <cell r="D196" t="str">
            <v>Priority Banking Offshore-Sgp</v>
          </cell>
          <cell r="E196" t="str">
            <v>Relationship Manager</v>
          </cell>
          <cell r="F196" t="str">
            <v>M18</v>
          </cell>
          <cell r="I196" t="str">
            <v>1425800</v>
          </cell>
          <cell r="J196" t="str">
            <v>NO</v>
          </cell>
          <cell r="K196" t="str">
            <v>Chen,I Chi</v>
          </cell>
          <cell r="L196">
            <v>28266</v>
          </cell>
          <cell r="M196" t="str">
            <v>28</v>
          </cell>
          <cell r="P196">
            <v>38337</v>
          </cell>
          <cell r="Q196" t="str">
            <v>0,8</v>
          </cell>
          <cell r="R196" t="str">
            <v>,</v>
          </cell>
          <cell r="S196">
            <v>38337</v>
          </cell>
          <cell r="W196">
            <v>1</v>
          </cell>
          <cell r="X196" t="str">
            <v>J075</v>
          </cell>
          <cell r="Y196" t="str">
            <v>(CB) Sales III</v>
          </cell>
          <cell r="Z196" t="str">
            <v>P088</v>
          </cell>
          <cell r="AA196" t="str">
            <v>C132</v>
          </cell>
          <cell r="AB196" t="str">
            <v>i. Bachelor's Degree or equiv</v>
          </cell>
          <cell r="AC196" t="str">
            <v>S7713622C</v>
          </cell>
          <cell r="AD196" t="str">
            <v>Male</v>
          </cell>
          <cell r="AE196" t="str">
            <v>Batt. Rd 3rd flr</v>
          </cell>
          <cell r="AF196" t="str">
            <v>Local</v>
          </cell>
          <cell r="AG196" t="str">
            <v>Employee</v>
          </cell>
          <cell r="AH196">
            <v>1</v>
          </cell>
          <cell r="AI196" t="str">
            <v>Month</v>
          </cell>
          <cell r="AJ196" t="str">
            <v>0109137795</v>
          </cell>
          <cell r="AK196" t="str">
            <v>1173193</v>
          </cell>
          <cell r="AL196" t="str">
            <v>Ang,Pek San</v>
          </cell>
          <cell r="AP196" t="str">
            <v>Too Soon to Classify</v>
          </cell>
          <cell r="AQ196">
            <v>57600</v>
          </cell>
        </row>
        <row r="197">
          <cell r="A197">
            <v>1116286</v>
          </cell>
          <cell r="B197" t="str">
            <v>Tan,Lai Mooi</v>
          </cell>
          <cell r="C197" t="str">
            <v>Client Relationships</v>
          </cell>
          <cell r="D197" t="str">
            <v>PS&amp;M Product Sales Head-Reg</v>
          </cell>
          <cell r="E197" t="str">
            <v>Manager, Sales Proposal, RFP</v>
          </cell>
          <cell r="F197" t="str">
            <v>M19</v>
          </cell>
          <cell r="G197">
            <v>21000</v>
          </cell>
          <cell r="H197" t="str">
            <v>SGD</v>
          </cell>
          <cell r="I197" t="str">
            <v>4911901</v>
          </cell>
          <cell r="J197" t="str">
            <v>NO</v>
          </cell>
          <cell r="K197" t="str">
            <v>Wong,Yong Lye Joseph</v>
          </cell>
          <cell r="L197">
            <v>21730</v>
          </cell>
          <cell r="M197" t="str">
            <v>46</v>
          </cell>
          <cell r="N197" t="str">
            <v>2A</v>
          </cell>
          <cell r="O197" t="str">
            <v>3B</v>
          </cell>
          <cell r="P197">
            <v>36990</v>
          </cell>
          <cell r="Q197" t="str">
            <v>4,4</v>
          </cell>
          <cell r="R197" t="str">
            <v>21,3</v>
          </cell>
          <cell r="S197">
            <v>29031</v>
          </cell>
          <cell r="T197">
            <v>36990</v>
          </cell>
          <cell r="U197">
            <v>37712</v>
          </cell>
          <cell r="V197">
            <v>38169</v>
          </cell>
          <cell r="W197">
            <v>1</v>
          </cell>
          <cell r="X197" t="str">
            <v>DJ004</v>
          </cell>
          <cell r="Y197" t="str">
            <v>Transactional Sales-TBA</v>
          </cell>
          <cell r="Z197" t="str">
            <v>P322</v>
          </cell>
          <cell r="AA197" t="str">
            <v>C174</v>
          </cell>
          <cell r="AB197" t="str">
            <v>g. 2nd Level Vocational Qual.</v>
          </cell>
          <cell r="AC197" t="str">
            <v>S1368944Z</v>
          </cell>
          <cell r="AD197" t="str">
            <v>Female</v>
          </cell>
          <cell r="AE197" t="str">
            <v>PBTP 5th Floor</v>
          </cell>
          <cell r="AF197" t="str">
            <v>Local</v>
          </cell>
          <cell r="AG197" t="str">
            <v>Employee</v>
          </cell>
          <cell r="AH197">
            <v>1</v>
          </cell>
          <cell r="AI197" t="str">
            <v>Month</v>
          </cell>
          <cell r="AJ197" t="str">
            <v>0109100808</v>
          </cell>
          <cell r="AK197" t="str">
            <v>1116293</v>
          </cell>
          <cell r="AL197" t="str">
            <v>Thng,Cheok Khoon Charlotte</v>
          </cell>
          <cell r="AM197" t="str">
            <v>Core Contributor</v>
          </cell>
          <cell r="AN197" t="str">
            <v>Core Contributor</v>
          </cell>
          <cell r="AO197" t="str">
            <v>Core Contributor</v>
          </cell>
          <cell r="AP197" t="str">
            <v>Core Contributor</v>
          </cell>
          <cell r="AQ197">
            <v>66000</v>
          </cell>
        </row>
        <row r="198">
          <cell r="A198">
            <v>1139065</v>
          </cell>
          <cell r="B198" t="str">
            <v>Chiang,Weila</v>
          </cell>
          <cell r="C198" t="str">
            <v>Consumer Banking</v>
          </cell>
          <cell r="D198" t="str">
            <v>Group Regional Office</v>
          </cell>
          <cell r="E198" t="str">
            <v>Manager, Systems Support</v>
          </cell>
          <cell r="F198" t="str">
            <v>M18</v>
          </cell>
          <cell r="G198">
            <v>12000</v>
          </cell>
          <cell r="H198" t="str">
            <v>SGD</v>
          </cell>
          <cell r="I198" t="str">
            <v>1934901</v>
          </cell>
          <cell r="J198" t="str">
            <v>NO</v>
          </cell>
          <cell r="K198" t="str">
            <v>Tan,Chin Keong</v>
          </cell>
          <cell r="L198">
            <v>27199</v>
          </cell>
          <cell r="M198" t="str">
            <v>31</v>
          </cell>
          <cell r="N198" t="str">
            <v>2B</v>
          </cell>
          <cell r="O198" t="str">
            <v>3B</v>
          </cell>
          <cell r="P198">
            <v>36557</v>
          </cell>
          <cell r="Q198" t="str">
            <v>5,6</v>
          </cell>
          <cell r="R198" t="str">
            <v>1,1</v>
          </cell>
          <cell r="S198">
            <v>36269</v>
          </cell>
          <cell r="T198">
            <v>36557</v>
          </cell>
          <cell r="U198">
            <v>37438</v>
          </cell>
          <cell r="V198">
            <v>37895</v>
          </cell>
          <cell r="W198">
            <v>1</v>
          </cell>
          <cell r="X198" t="str">
            <v>J230</v>
          </cell>
          <cell r="Y198" t="str">
            <v>(CB) Qual&amp;Proc Mgt II</v>
          </cell>
          <cell r="Z198" t="str">
            <v>P088</v>
          </cell>
          <cell r="AA198" t="str">
            <v>C015</v>
          </cell>
          <cell r="AB198" t="str">
            <v>i. Bachelor's Degree or equiv</v>
          </cell>
          <cell r="AC198" t="str">
            <v>S7418423E</v>
          </cell>
          <cell r="AD198" t="str">
            <v>Female</v>
          </cell>
          <cell r="AE198" t="str">
            <v>PBTP 9th Floor</v>
          </cell>
          <cell r="AF198" t="str">
            <v>Local</v>
          </cell>
          <cell r="AG198" t="str">
            <v>Employee</v>
          </cell>
          <cell r="AH198">
            <v>1</v>
          </cell>
          <cell r="AI198" t="str">
            <v>Month</v>
          </cell>
          <cell r="AJ198" t="str">
            <v>0109547837</v>
          </cell>
          <cell r="AK198" t="str">
            <v>1118709</v>
          </cell>
          <cell r="AL198" t="str">
            <v>Ang,Pek San</v>
          </cell>
          <cell r="AM198" t="str">
            <v>H4 - S</v>
          </cell>
          <cell r="AN198" t="str">
            <v>H4 - S</v>
          </cell>
          <cell r="AO198" t="str">
            <v>H4 - S</v>
          </cell>
          <cell r="AP198" t="str">
            <v>H4 - S</v>
          </cell>
          <cell r="AQ198">
            <v>51000</v>
          </cell>
        </row>
        <row r="199">
          <cell r="A199">
            <v>1144570</v>
          </cell>
          <cell r="B199" t="str">
            <v>Narayanan,Ramachandran</v>
          </cell>
          <cell r="C199" t="str">
            <v>Technology</v>
          </cell>
          <cell r="D199" t="str">
            <v>Sys Devt (WB) Support</v>
          </cell>
          <cell r="E199" t="str">
            <v>SD - Project Manager</v>
          </cell>
          <cell r="F199" t="str">
            <v>M20</v>
          </cell>
          <cell r="G199">
            <v>20000</v>
          </cell>
          <cell r="H199" t="str">
            <v>SGD</v>
          </cell>
          <cell r="I199" t="str">
            <v>8351901</v>
          </cell>
          <cell r="J199" t="str">
            <v>NO</v>
          </cell>
          <cell r="K199" t="str">
            <v>Veerappan,Muthu</v>
          </cell>
          <cell r="L199">
            <v>25387</v>
          </cell>
          <cell r="M199" t="str">
            <v>36</v>
          </cell>
          <cell r="N199" t="str">
            <v>2B</v>
          </cell>
          <cell r="O199" t="str">
            <v>2B</v>
          </cell>
          <cell r="P199">
            <v>36766</v>
          </cell>
          <cell r="Q199" t="str">
            <v>5,0</v>
          </cell>
          <cell r="R199" t="str">
            <v>9,9</v>
          </cell>
          <cell r="S199">
            <v>36766</v>
          </cell>
          <cell r="U199">
            <v>37530</v>
          </cell>
          <cell r="V199">
            <v>38443</v>
          </cell>
          <cell r="W199">
            <v>1</v>
          </cell>
          <cell r="X199" t="str">
            <v>J036</v>
          </cell>
          <cell r="Y199" t="str">
            <v>(TECH) Line Manager IV</v>
          </cell>
          <cell r="Z199" t="str">
            <v>P250</v>
          </cell>
          <cell r="AA199" t="str">
            <v>C152</v>
          </cell>
          <cell r="AB199" t="str">
            <v>i. Bachelor's Degree or equiv</v>
          </cell>
          <cell r="AC199" t="str">
            <v>S6980983I</v>
          </cell>
          <cell r="AD199" t="str">
            <v>Male</v>
          </cell>
          <cell r="AE199" t="str">
            <v>PBTP 11th Floor</v>
          </cell>
          <cell r="AF199" t="str">
            <v>Local</v>
          </cell>
          <cell r="AG199" t="str">
            <v>Employee</v>
          </cell>
          <cell r="AH199">
            <v>1</v>
          </cell>
          <cell r="AI199" t="str">
            <v>Month</v>
          </cell>
          <cell r="AJ199" t="str">
            <v>0109852028</v>
          </cell>
          <cell r="AK199" t="str">
            <v>1117898</v>
          </cell>
          <cell r="AL199" t="str">
            <v>Chia,Boon Lee</v>
          </cell>
          <cell r="AM199" t="str">
            <v>Critical Resource</v>
          </cell>
          <cell r="AN199" t="str">
            <v>Critical Resource</v>
          </cell>
          <cell r="AO199" t="str">
            <v>Critical Resource</v>
          </cell>
          <cell r="AP199" t="str">
            <v>Critical Resource</v>
          </cell>
          <cell r="AQ199">
            <v>89052</v>
          </cell>
        </row>
        <row r="200">
          <cell r="A200">
            <v>1144523</v>
          </cell>
          <cell r="B200" t="str">
            <v>Ang,Yee Mei Emily</v>
          </cell>
          <cell r="C200" t="str">
            <v>Consumer Banking</v>
          </cell>
          <cell r="D200" t="str">
            <v>SME Banking-MultiPdt Customers</v>
          </cell>
          <cell r="E200" t="str">
            <v>Sales Manager - New Business</v>
          </cell>
          <cell r="F200" t="str">
            <v>M18</v>
          </cell>
          <cell r="G200">
            <v>13000</v>
          </cell>
          <cell r="H200" t="str">
            <v>SGD</v>
          </cell>
          <cell r="I200" t="str">
            <v>1121800</v>
          </cell>
          <cell r="J200" t="str">
            <v>NO</v>
          </cell>
          <cell r="K200" t="str">
            <v>Lai,Bee Lian</v>
          </cell>
          <cell r="L200">
            <v>28497</v>
          </cell>
          <cell r="M200" t="str">
            <v>27</v>
          </cell>
          <cell r="N200" t="str">
            <v>NA</v>
          </cell>
          <cell r="O200" t="str">
            <v>1B</v>
          </cell>
          <cell r="P200">
            <v>37988</v>
          </cell>
          <cell r="Q200" t="str">
            <v>1,7</v>
          </cell>
          <cell r="R200" t="str">
            <v>,</v>
          </cell>
          <cell r="S200">
            <v>36752</v>
          </cell>
          <cell r="T200">
            <v>37988</v>
          </cell>
          <cell r="U200">
            <v>38443</v>
          </cell>
          <cell r="V200">
            <v>38443</v>
          </cell>
          <cell r="W200">
            <v>1</v>
          </cell>
          <cell r="X200" t="str">
            <v>J075</v>
          </cell>
          <cell r="Y200" t="str">
            <v>(CB) Sales III</v>
          </cell>
          <cell r="Z200" t="str">
            <v>P088</v>
          </cell>
          <cell r="AA200" t="str">
            <v>C005</v>
          </cell>
          <cell r="AB200" t="str">
            <v>k. Post Graduate Degree</v>
          </cell>
          <cell r="AC200" t="str">
            <v>S7801670A</v>
          </cell>
          <cell r="AD200" t="str">
            <v>Female</v>
          </cell>
          <cell r="AE200" t="str">
            <v>Batt. Rd 10th flr</v>
          </cell>
          <cell r="AF200" t="str">
            <v>Local</v>
          </cell>
          <cell r="AG200" t="str">
            <v>Employee</v>
          </cell>
          <cell r="AH200">
            <v>1</v>
          </cell>
          <cell r="AI200" t="str">
            <v>Month</v>
          </cell>
          <cell r="AJ200" t="str">
            <v>0109126572</v>
          </cell>
          <cell r="AK200" t="str">
            <v>1116615</v>
          </cell>
          <cell r="AL200" t="str">
            <v>Ang,Pek San</v>
          </cell>
          <cell r="AO200" t="str">
            <v>Too Soon to Classify</v>
          </cell>
          <cell r="AP200" t="str">
            <v>Core Contributor</v>
          </cell>
          <cell r="AQ200">
            <v>42000</v>
          </cell>
        </row>
        <row r="201">
          <cell r="A201">
            <v>1168722</v>
          </cell>
          <cell r="B201" t="str">
            <v>Ang,Cheng Hwi Alvin</v>
          </cell>
          <cell r="C201" t="str">
            <v>Consumer Banking</v>
          </cell>
          <cell r="D201" t="str">
            <v>Priority Banking Offshore-Sgp</v>
          </cell>
          <cell r="E201" t="str">
            <v>Relationship Manager</v>
          </cell>
          <cell r="F201" t="str">
            <v>M18</v>
          </cell>
          <cell r="G201">
            <v>13000</v>
          </cell>
          <cell r="H201" t="str">
            <v>SGD</v>
          </cell>
          <cell r="I201" t="str">
            <v>1425800</v>
          </cell>
          <cell r="J201" t="str">
            <v>NO</v>
          </cell>
          <cell r="K201" t="str">
            <v>Goh,Yea Cheng Agnes</v>
          </cell>
          <cell r="L201">
            <v>27928</v>
          </cell>
          <cell r="M201" t="str">
            <v>29</v>
          </cell>
          <cell r="N201" t="str">
            <v>3B</v>
          </cell>
          <cell r="O201" t="str">
            <v>3B</v>
          </cell>
          <cell r="P201">
            <v>37851</v>
          </cell>
          <cell r="Q201" t="str">
            <v>2,0</v>
          </cell>
          <cell r="R201" t="str">
            <v>3,4</v>
          </cell>
          <cell r="S201">
            <v>37851</v>
          </cell>
          <cell r="V201">
            <v>37987</v>
          </cell>
          <cell r="W201">
            <v>1</v>
          </cell>
          <cell r="X201" t="str">
            <v>J074</v>
          </cell>
          <cell r="Y201" t="str">
            <v>(CB) Sales II</v>
          </cell>
          <cell r="Z201" t="str">
            <v>P088</v>
          </cell>
          <cell r="AA201" t="str">
            <v>C132</v>
          </cell>
          <cell r="AB201" t="str">
            <v>i. Bachelor's Degree or equiv</v>
          </cell>
          <cell r="AC201" t="str">
            <v>S7618129B</v>
          </cell>
          <cell r="AD201" t="str">
            <v>Male</v>
          </cell>
          <cell r="AE201" t="str">
            <v>Batt. Rd 3rd flr</v>
          </cell>
          <cell r="AF201" t="str">
            <v>Local</v>
          </cell>
          <cell r="AG201" t="str">
            <v>Employee</v>
          </cell>
          <cell r="AH201">
            <v>1</v>
          </cell>
          <cell r="AI201" t="str">
            <v>Month</v>
          </cell>
          <cell r="AJ201" t="str">
            <v>0109121988</v>
          </cell>
          <cell r="AK201" t="str">
            <v>1131321</v>
          </cell>
          <cell r="AL201" t="str">
            <v>Ang,Pek San</v>
          </cell>
          <cell r="AO201" t="str">
            <v>Critical Resource</v>
          </cell>
          <cell r="AP201" t="str">
            <v>Critical Resource</v>
          </cell>
          <cell r="AQ201">
            <v>54600</v>
          </cell>
        </row>
        <row r="202">
          <cell r="A202">
            <v>1144643</v>
          </cell>
          <cell r="B202" t="str">
            <v>Neo,Boon Inn Jean</v>
          </cell>
          <cell r="C202" t="str">
            <v>Consumer Banking</v>
          </cell>
          <cell r="D202" t="str">
            <v>SME Banking-MultiPdt Customers</v>
          </cell>
          <cell r="E202" t="str">
            <v>Relationship Manager</v>
          </cell>
          <cell r="F202" t="str">
            <v>M17</v>
          </cell>
          <cell r="G202">
            <v>10000</v>
          </cell>
          <cell r="H202" t="str">
            <v>SGD</v>
          </cell>
          <cell r="I202" t="str">
            <v>1121800</v>
          </cell>
          <cell r="J202" t="str">
            <v>NO</v>
          </cell>
          <cell r="K202" t="str">
            <v>Lam,Kum Weng</v>
          </cell>
          <cell r="L202">
            <v>27586</v>
          </cell>
          <cell r="M202" t="str">
            <v>30</v>
          </cell>
          <cell r="N202" t="str">
            <v>2B</v>
          </cell>
          <cell r="O202" t="str">
            <v>2B</v>
          </cell>
          <cell r="P202">
            <v>37123</v>
          </cell>
          <cell r="Q202" t="str">
            <v>4,0</v>
          </cell>
          <cell r="R202" t="str">
            <v>3,11</v>
          </cell>
          <cell r="S202">
            <v>36773</v>
          </cell>
          <cell r="T202">
            <v>37123</v>
          </cell>
          <cell r="U202">
            <v>38443</v>
          </cell>
          <cell r="V202">
            <v>38443</v>
          </cell>
          <cell r="W202">
            <v>1</v>
          </cell>
          <cell r="X202" t="str">
            <v>J079</v>
          </cell>
          <cell r="Y202" t="str">
            <v>(CB) Customer Service II</v>
          </cell>
          <cell r="Z202" t="str">
            <v>P012</v>
          </cell>
          <cell r="AA202" t="str">
            <v>C005</v>
          </cell>
          <cell r="AB202" t="str">
            <v>i. Bachelor's Degree or equiv</v>
          </cell>
          <cell r="AC202" t="str">
            <v>S7520762Z</v>
          </cell>
          <cell r="AD202" t="str">
            <v>Female</v>
          </cell>
          <cell r="AE202" t="str">
            <v>Batt. Rd 10th flr</v>
          </cell>
          <cell r="AF202" t="str">
            <v>Local</v>
          </cell>
          <cell r="AG202" t="str">
            <v>Employee</v>
          </cell>
          <cell r="AH202">
            <v>1</v>
          </cell>
          <cell r="AI202" t="str">
            <v>Month</v>
          </cell>
          <cell r="AJ202" t="str">
            <v>0109626311</v>
          </cell>
          <cell r="AK202" t="str">
            <v>1186628</v>
          </cell>
          <cell r="AL202" t="str">
            <v>Ang,Pek San</v>
          </cell>
          <cell r="AM202" t="str">
            <v>Core Contributor</v>
          </cell>
          <cell r="AN202" t="str">
            <v>Core Contributor</v>
          </cell>
          <cell r="AO202" t="str">
            <v>Core Contributor</v>
          </cell>
          <cell r="AP202" t="str">
            <v>Core Contributor</v>
          </cell>
          <cell r="AQ202">
            <v>33000</v>
          </cell>
        </row>
        <row r="203">
          <cell r="A203">
            <v>1143030</v>
          </cell>
          <cell r="B203" t="str">
            <v>Teo,Valencia</v>
          </cell>
          <cell r="C203" t="str">
            <v>Consumer Banking</v>
          </cell>
          <cell r="D203" t="str">
            <v>Priority Banking Offshore-Sgp</v>
          </cell>
          <cell r="E203" t="str">
            <v>Relationship Manager</v>
          </cell>
          <cell r="F203" t="str">
            <v>M19</v>
          </cell>
          <cell r="G203">
            <v>16000</v>
          </cell>
          <cell r="H203" t="str">
            <v>SGD</v>
          </cell>
          <cell r="I203" t="str">
            <v>1425800</v>
          </cell>
          <cell r="J203" t="str">
            <v>NO</v>
          </cell>
          <cell r="K203" t="str">
            <v>Chen,I Chi</v>
          </cell>
          <cell r="L203">
            <v>28226</v>
          </cell>
          <cell r="M203" t="str">
            <v>28</v>
          </cell>
          <cell r="N203" t="str">
            <v>2B</v>
          </cell>
          <cell r="O203" t="str">
            <v>2B</v>
          </cell>
          <cell r="P203">
            <v>36759</v>
          </cell>
          <cell r="Q203" t="str">
            <v>5,0</v>
          </cell>
          <cell r="R203" t="str">
            <v>,</v>
          </cell>
          <cell r="S203">
            <v>36607</v>
          </cell>
          <cell r="T203">
            <v>36759</v>
          </cell>
          <cell r="U203">
            <v>37712</v>
          </cell>
          <cell r="V203">
            <v>38443</v>
          </cell>
          <cell r="W203">
            <v>1</v>
          </cell>
          <cell r="X203" t="str">
            <v>J082</v>
          </cell>
          <cell r="Y203" t="str">
            <v>(CB) Product Mgt III</v>
          </cell>
          <cell r="Z203" t="str">
            <v>P088</v>
          </cell>
          <cell r="AA203" t="str">
            <v>C015</v>
          </cell>
          <cell r="AB203" t="str">
            <v>i. Bachelor's Degree or equiv</v>
          </cell>
          <cell r="AC203" t="str">
            <v>S7709561F</v>
          </cell>
          <cell r="AD203" t="str">
            <v>Female</v>
          </cell>
          <cell r="AE203" t="str">
            <v>Batt. Rd Grd flr</v>
          </cell>
          <cell r="AF203" t="str">
            <v>Local</v>
          </cell>
          <cell r="AG203" t="str">
            <v>Employee</v>
          </cell>
          <cell r="AH203">
            <v>1</v>
          </cell>
          <cell r="AI203" t="str">
            <v>Month</v>
          </cell>
          <cell r="AJ203" t="str">
            <v>0109792882</v>
          </cell>
          <cell r="AK203" t="str">
            <v>1173193</v>
          </cell>
          <cell r="AL203" t="str">
            <v>Ang,Pek San</v>
          </cell>
          <cell r="AM203" t="str">
            <v>Critical Resource</v>
          </cell>
          <cell r="AN203" t="str">
            <v>Critical Resource</v>
          </cell>
          <cell r="AO203" t="str">
            <v>Core Contributor</v>
          </cell>
          <cell r="AP203" t="str">
            <v>Core Contributor</v>
          </cell>
          <cell r="AQ203">
            <v>61800</v>
          </cell>
        </row>
        <row r="204">
          <cell r="A204">
            <v>1176962</v>
          </cell>
          <cell r="B204" t="str">
            <v>Sim,Chen-Chen Pauline</v>
          </cell>
          <cell r="C204" t="str">
            <v>Consumer Banking</v>
          </cell>
          <cell r="D204" t="str">
            <v>SME Banking-Br Netwk Customers</v>
          </cell>
          <cell r="E204" t="str">
            <v>Sales Manager - New Business</v>
          </cell>
          <cell r="F204" t="str">
            <v>M17</v>
          </cell>
          <cell r="G204">
            <v>10000</v>
          </cell>
          <cell r="H204" t="str">
            <v>SGD</v>
          </cell>
          <cell r="I204" t="str">
            <v>1122800</v>
          </cell>
          <cell r="J204" t="str">
            <v>NO</v>
          </cell>
          <cell r="K204" t="str">
            <v>Lee,Mun Wai</v>
          </cell>
          <cell r="L204">
            <v>28357</v>
          </cell>
          <cell r="M204" t="str">
            <v>28</v>
          </cell>
          <cell r="O204" t="str">
            <v>4B</v>
          </cell>
          <cell r="P204">
            <v>38119</v>
          </cell>
          <cell r="Q204" t="str">
            <v>1,3</v>
          </cell>
          <cell r="R204" t="str">
            <v>0,4</v>
          </cell>
          <cell r="S204">
            <v>38119</v>
          </cell>
          <cell r="W204">
            <v>1</v>
          </cell>
          <cell r="X204" t="str">
            <v>J075</v>
          </cell>
          <cell r="Y204" t="str">
            <v>(CB) Sales III</v>
          </cell>
          <cell r="Z204" t="str">
            <v>P088</v>
          </cell>
          <cell r="AA204" t="str">
            <v>C064</v>
          </cell>
          <cell r="AB204" t="str">
            <v>i. Bachelor's Degree or equiv</v>
          </cell>
          <cell r="AC204" t="str">
            <v>S7777127A</v>
          </cell>
          <cell r="AD204" t="str">
            <v>Female</v>
          </cell>
          <cell r="AE204" t="str">
            <v>Jurong Branch</v>
          </cell>
          <cell r="AF204" t="str">
            <v>Local</v>
          </cell>
          <cell r="AG204" t="str">
            <v>Employee</v>
          </cell>
          <cell r="AH204">
            <v>1</v>
          </cell>
          <cell r="AI204" t="str">
            <v>Month</v>
          </cell>
          <cell r="AJ204" t="str">
            <v>0109130731</v>
          </cell>
          <cell r="AK204" t="str">
            <v>1164979</v>
          </cell>
          <cell r="AL204" t="str">
            <v>Ang,Pek San</v>
          </cell>
          <cell r="AO204" t="str">
            <v>Too Soon to Classify</v>
          </cell>
          <cell r="AP204" t="str">
            <v>Core Contributor</v>
          </cell>
          <cell r="AQ204">
            <v>37200</v>
          </cell>
        </row>
        <row r="205">
          <cell r="A205">
            <v>1141921</v>
          </cell>
          <cell r="B205" t="str">
            <v>Chua,Bee Geok</v>
          </cell>
          <cell r="C205" t="str">
            <v>Finance</v>
          </cell>
          <cell r="D205" t="str">
            <v>Product Control</v>
          </cell>
          <cell r="E205" t="str">
            <v>Head, Product Control DCM</v>
          </cell>
          <cell r="F205" t="str">
            <v>M22</v>
          </cell>
          <cell r="G205">
            <v>50000</v>
          </cell>
          <cell r="H205" t="str">
            <v>SGD</v>
          </cell>
          <cell r="I205" t="str">
            <v>8156901</v>
          </cell>
          <cell r="J205" t="str">
            <v>NO</v>
          </cell>
          <cell r="K205" t="str">
            <v>Barford,Alain</v>
          </cell>
          <cell r="L205">
            <v>26407</v>
          </cell>
          <cell r="M205" t="str">
            <v>33</v>
          </cell>
          <cell r="N205" t="str">
            <v>2B</v>
          </cell>
          <cell r="O205" t="str">
            <v>1B</v>
          </cell>
          <cell r="P205">
            <v>36495</v>
          </cell>
          <cell r="Q205" t="str">
            <v>5,8</v>
          </cell>
          <cell r="R205" t="str">
            <v>5,4</v>
          </cell>
          <cell r="S205">
            <v>36495</v>
          </cell>
          <cell r="U205">
            <v>38443</v>
          </cell>
          <cell r="V205">
            <v>38443</v>
          </cell>
          <cell r="W205">
            <v>1</v>
          </cell>
          <cell r="X205" t="str">
            <v>J014</v>
          </cell>
          <cell r="Y205" t="str">
            <v>(FIN) Tech Spec't IV</v>
          </cell>
          <cell r="Z205" t="str">
            <v>P090</v>
          </cell>
          <cell r="AA205" t="str">
            <v>C146</v>
          </cell>
          <cell r="AB205" t="str">
            <v>j. Professional Quali/Cert</v>
          </cell>
          <cell r="AC205" t="str">
            <v>S7214783I</v>
          </cell>
          <cell r="AD205" t="str">
            <v>Female</v>
          </cell>
          <cell r="AE205" t="str">
            <v>Batt. Rd 3rd flr</v>
          </cell>
          <cell r="AF205" t="str">
            <v>Local</v>
          </cell>
          <cell r="AG205" t="str">
            <v>Employee</v>
          </cell>
          <cell r="AH205">
            <v>1</v>
          </cell>
          <cell r="AI205" t="str">
            <v>Month</v>
          </cell>
          <cell r="AJ205" t="str">
            <v>0109559584</v>
          </cell>
          <cell r="AK205" t="str">
            <v>1185806</v>
          </cell>
          <cell r="AL205" t="str">
            <v>Chong,Yin Yin</v>
          </cell>
          <cell r="AM205" t="str">
            <v>Critical Resource</v>
          </cell>
          <cell r="AN205" t="str">
            <v>Critical Resource</v>
          </cell>
          <cell r="AO205" t="str">
            <v>H4 - S</v>
          </cell>
          <cell r="AP205" t="str">
            <v>H4 - S</v>
          </cell>
          <cell r="AQ205">
            <v>144996</v>
          </cell>
        </row>
        <row r="206">
          <cell r="A206">
            <v>1176742</v>
          </cell>
          <cell r="B206" t="str">
            <v>Tan,Jia Yin Pearlyn</v>
          </cell>
          <cell r="C206" t="str">
            <v>Global Markets</v>
          </cell>
          <cell r="D206" t="str">
            <v>GP-Derivatives Operations</v>
          </cell>
          <cell r="E206" t="str">
            <v>Collateral Management Officer</v>
          </cell>
          <cell r="F206" t="str">
            <v>M16</v>
          </cell>
          <cell r="G206">
            <v>7000</v>
          </cell>
          <cell r="H206" t="str">
            <v>SGD</v>
          </cell>
          <cell r="I206" t="str">
            <v>4254818</v>
          </cell>
          <cell r="J206" t="str">
            <v>NO</v>
          </cell>
          <cell r="K206" t="str">
            <v>Tay,Lay Kwang</v>
          </cell>
          <cell r="L206">
            <v>29597</v>
          </cell>
          <cell r="M206" t="str">
            <v>24</v>
          </cell>
          <cell r="O206" t="str">
            <v>3C</v>
          </cell>
          <cell r="P206">
            <v>38108</v>
          </cell>
          <cell r="Q206" t="str">
            <v>1,4</v>
          </cell>
          <cell r="R206" t="str">
            <v>0,11</v>
          </cell>
          <cell r="S206">
            <v>38108</v>
          </cell>
          <cell r="W206">
            <v>1</v>
          </cell>
          <cell r="X206" t="str">
            <v>J088</v>
          </cell>
          <cell r="Y206" t="str">
            <v>(OPS) Trans Proc II</v>
          </cell>
          <cell r="Z206" t="str">
            <v>P090</v>
          </cell>
          <cell r="AA206" t="str">
            <v>C146</v>
          </cell>
          <cell r="AB206" t="str">
            <v>i. Bachelor's Degree or equiv</v>
          </cell>
          <cell r="AC206" t="str">
            <v>S8101612G</v>
          </cell>
          <cell r="AD206" t="str">
            <v>Female</v>
          </cell>
          <cell r="AE206" t="str">
            <v>Tampines 6th flr</v>
          </cell>
          <cell r="AF206" t="str">
            <v>Local</v>
          </cell>
          <cell r="AG206" t="str">
            <v>Employee</v>
          </cell>
          <cell r="AH206">
            <v>1</v>
          </cell>
          <cell r="AI206" t="str">
            <v>Month</v>
          </cell>
          <cell r="AJ206" t="str">
            <v>0109130766</v>
          </cell>
          <cell r="AK206" t="str">
            <v>1182531</v>
          </cell>
          <cell r="AL206" t="str">
            <v>Chia,Boon Lee</v>
          </cell>
          <cell r="AO206" t="str">
            <v>Too Soon to Classify</v>
          </cell>
          <cell r="AP206" t="str">
            <v>Core Contributor</v>
          </cell>
          <cell r="AQ206">
            <v>33000</v>
          </cell>
        </row>
        <row r="207">
          <cell r="A207">
            <v>1141054</v>
          </cell>
          <cell r="B207" t="str">
            <v>Ti,Ming Chin</v>
          </cell>
          <cell r="C207" t="str">
            <v>Consumer Banking</v>
          </cell>
          <cell r="D207" t="str">
            <v>Credit Card-Others</v>
          </cell>
          <cell r="E207" t="str">
            <v>Officer</v>
          </cell>
          <cell r="F207" t="str">
            <v>Contractor</v>
          </cell>
          <cell r="I207" t="str">
            <v>1339800</v>
          </cell>
          <cell r="J207" t="str">
            <v>NO</v>
          </cell>
          <cell r="K207" t="str">
            <v>Avula,Anurag</v>
          </cell>
          <cell r="L207">
            <v>26679</v>
          </cell>
          <cell r="M207" t="str">
            <v>32</v>
          </cell>
          <cell r="P207">
            <v>38404</v>
          </cell>
          <cell r="Q207" t="str">
            <v>0,6</v>
          </cell>
          <cell r="R207" t="str">
            <v>7,1</v>
          </cell>
          <cell r="S207">
            <v>36388</v>
          </cell>
          <cell r="T207">
            <v>38404</v>
          </cell>
          <cell r="U207">
            <v>37500</v>
          </cell>
          <cell r="V207">
            <v>37712</v>
          </cell>
          <cell r="W207">
            <v>1</v>
          </cell>
          <cell r="X207" t="str">
            <v>J215</v>
          </cell>
          <cell r="Y207" t="str">
            <v>(CB) Sales IV</v>
          </cell>
          <cell r="Z207" t="str">
            <v>P038</v>
          </cell>
          <cell r="AA207" t="str">
            <v>C015</v>
          </cell>
          <cell r="AB207" t="str">
            <v>i. Bachelor's Degree or equiv</v>
          </cell>
          <cell r="AC207" t="str">
            <v>G5792651T</v>
          </cell>
          <cell r="AD207" t="str">
            <v>Female</v>
          </cell>
          <cell r="AE207" t="str">
            <v>PBTP 5th Floor</v>
          </cell>
          <cell r="AF207" t="str">
            <v>Local</v>
          </cell>
          <cell r="AG207" t="str">
            <v>Direct Contractor</v>
          </cell>
          <cell r="AH207">
            <v>1</v>
          </cell>
          <cell r="AI207" t="str">
            <v>Month</v>
          </cell>
          <cell r="AJ207" t="str">
            <v>0109139089</v>
          </cell>
          <cell r="AK207" t="str">
            <v>1135308</v>
          </cell>
          <cell r="AL207" t="str">
            <v>Ang,Pek San</v>
          </cell>
          <cell r="AM207" t="str">
            <v>Core Contributor</v>
          </cell>
          <cell r="AN207" t="str">
            <v>H4 - S</v>
          </cell>
          <cell r="AP207">
            <v>0</v>
          </cell>
          <cell r="AQ207">
            <v>54012</v>
          </cell>
        </row>
        <row r="208">
          <cell r="A208">
            <v>1116988</v>
          </cell>
          <cell r="B208" t="str">
            <v>Bin Abdul Karim,Abdul Murad</v>
          </cell>
          <cell r="C208" t="str">
            <v>Client Relationships</v>
          </cell>
          <cell r="D208" t="str">
            <v>Custody Services</v>
          </cell>
          <cell r="E208" t="str">
            <v>Assistant Officer, Corp. Actions</v>
          </cell>
          <cell r="F208" t="str">
            <v>AO</v>
          </cell>
          <cell r="I208" t="str">
            <v>4152800</v>
          </cell>
          <cell r="J208" t="str">
            <v>AO</v>
          </cell>
          <cell r="K208" t="str">
            <v>Lim,Choon Eng</v>
          </cell>
          <cell r="L208">
            <v>25112</v>
          </cell>
          <cell r="M208" t="str">
            <v>36</v>
          </cell>
          <cell r="N208" t="str">
            <v>3C</v>
          </cell>
          <cell r="O208" t="str">
            <v>3B</v>
          </cell>
          <cell r="P208">
            <v>34151</v>
          </cell>
          <cell r="Q208" t="str">
            <v>12,2</v>
          </cell>
          <cell r="R208" t="str">
            <v>1,0</v>
          </cell>
          <cell r="S208">
            <v>34151</v>
          </cell>
          <cell r="U208">
            <v>36008</v>
          </cell>
          <cell r="V208">
            <v>38353</v>
          </cell>
          <cell r="W208">
            <v>1</v>
          </cell>
          <cell r="X208" t="str">
            <v>J089</v>
          </cell>
          <cell r="Y208" t="str">
            <v>(OPS) Trans Proc III</v>
          </cell>
          <cell r="Z208" t="str">
            <v>P352</v>
          </cell>
          <cell r="AA208" t="str">
            <v>C148</v>
          </cell>
          <cell r="AB208" t="str">
            <v>e. Higher Secondary</v>
          </cell>
          <cell r="AC208" t="str">
            <v>S6836941Z</v>
          </cell>
          <cell r="AD208" t="str">
            <v>Male</v>
          </cell>
          <cell r="AE208" t="str">
            <v>Batt. Rd 4th flr</v>
          </cell>
          <cell r="AF208" t="str">
            <v>Local</v>
          </cell>
          <cell r="AG208" t="str">
            <v>Employee</v>
          </cell>
          <cell r="AH208">
            <v>1</v>
          </cell>
          <cell r="AI208" t="str">
            <v>Month</v>
          </cell>
          <cell r="AJ208" t="str">
            <v>0122552717</v>
          </cell>
          <cell r="AK208" t="str">
            <v>1181714</v>
          </cell>
          <cell r="AL208" t="str">
            <v>Chia,Boon Lee</v>
          </cell>
          <cell r="AM208" t="str">
            <v>Core Contributor</v>
          </cell>
          <cell r="AN208" t="str">
            <v>Core Contributor</v>
          </cell>
          <cell r="AO208" t="str">
            <v>Core Contributor</v>
          </cell>
          <cell r="AP208" t="str">
            <v>Core Contributor</v>
          </cell>
          <cell r="AQ208">
            <v>28632</v>
          </cell>
        </row>
        <row r="209">
          <cell r="A209">
            <v>1176580</v>
          </cell>
          <cell r="B209" t="str">
            <v>Lee,Hsien Min Kenneth</v>
          </cell>
          <cell r="C209" t="str">
            <v>Global Markets</v>
          </cell>
          <cell r="D209" t="str">
            <v>Mkt Inst. Risk Mgmt (MIRM)-Reg</v>
          </cell>
          <cell r="E209" t="str">
            <v>Risk Manager</v>
          </cell>
          <cell r="F209" t="str">
            <v>M21</v>
          </cell>
          <cell r="G209">
            <v>25000</v>
          </cell>
          <cell r="H209" t="str">
            <v>SGD</v>
          </cell>
          <cell r="I209" t="str">
            <v>4332901</v>
          </cell>
          <cell r="J209" t="str">
            <v>NO</v>
          </cell>
          <cell r="K209" t="str">
            <v>Farmer,Simon Christopher</v>
          </cell>
          <cell r="L209">
            <v>26226</v>
          </cell>
          <cell r="M209" t="str">
            <v>33</v>
          </cell>
          <cell r="O209" t="str">
            <v>3B</v>
          </cell>
          <cell r="P209">
            <v>38104</v>
          </cell>
          <cell r="Q209" t="str">
            <v>1,4</v>
          </cell>
          <cell r="R209" t="str">
            <v>8,3</v>
          </cell>
          <cell r="S209">
            <v>38104</v>
          </cell>
          <cell r="W209">
            <v>1</v>
          </cell>
          <cell r="X209" t="str">
            <v>J170</v>
          </cell>
          <cell r="Y209" t="str">
            <v>Risk Tech Specialist III</v>
          </cell>
          <cell r="Z209" t="str">
            <v>P039</v>
          </cell>
          <cell r="AA209" t="str">
            <v>C151</v>
          </cell>
          <cell r="AB209" t="str">
            <v>e. Higher Secondary</v>
          </cell>
          <cell r="AC209" t="str">
            <v>S7136734G</v>
          </cell>
          <cell r="AD209" t="str">
            <v>Male</v>
          </cell>
          <cell r="AE209" t="str">
            <v>Batt. Road 8th flr</v>
          </cell>
          <cell r="AF209" t="str">
            <v>Local</v>
          </cell>
          <cell r="AG209" t="str">
            <v>Employee</v>
          </cell>
          <cell r="AH209">
            <v>1</v>
          </cell>
          <cell r="AI209" t="str">
            <v>Month</v>
          </cell>
          <cell r="AJ209" t="str">
            <v>0109129962</v>
          </cell>
          <cell r="AK209" t="str">
            <v>1000391</v>
          </cell>
          <cell r="AL209" t="str">
            <v>Chong,Yin Yin</v>
          </cell>
          <cell r="AO209" t="str">
            <v>Too Soon to Classify</v>
          </cell>
          <cell r="AP209" t="str">
            <v>Core Contributor</v>
          </cell>
          <cell r="AQ209">
            <v>105000</v>
          </cell>
        </row>
        <row r="210">
          <cell r="A210">
            <v>1161536</v>
          </cell>
          <cell r="B210" t="str">
            <v>Tan,Chin Keong</v>
          </cell>
          <cell r="C210" t="str">
            <v>Finance</v>
          </cell>
          <cell r="D210" t="str">
            <v>Product Control</v>
          </cell>
          <cell r="E210" t="str">
            <v>Analyst - Product Control</v>
          </cell>
          <cell r="F210" t="str">
            <v>M17</v>
          </cell>
          <cell r="G210">
            <v>15000</v>
          </cell>
          <cell r="H210" t="str">
            <v>SGD</v>
          </cell>
          <cell r="I210" t="str">
            <v>8156901</v>
          </cell>
          <cell r="J210" t="str">
            <v>NO</v>
          </cell>
          <cell r="K210" t="str">
            <v>Chow,Kin Seng</v>
          </cell>
          <cell r="L210">
            <v>28778</v>
          </cell>
          <cell r="M210" t="str">
            <v>26</v>
          </cell>
          <cell r="N210" t="str">
            <v>2B</v>
          </cell>
          <cell r="O210" t="str">
            <v>2B</v>
          </cell>
          <cell r="P210">
            <v>37591</v>
          </cell>
          <cell r="Q210" t="str">
            <v>2,8</v>
          </cell>
          <cell r="R210" t="str">
            <v>0,1</v>
          </cell>
          <cell r="S210">
            <v>37494</v>
          </cell>
          <cell r="T210">
            <v>37591</v>
          </cell>
          <cell r="U210">
            <v>38596</v>
          </cell>
          <cell r="V210">
            <v>38596</v>
          </cell>
          <cell r="W210">
            <v>1</v>
          </cell>
          <cell r="X210" t="str">
            <v>J015</v>
          </cell>
          <cell r="Y210" t="str">
            <v>(FIN) Tech Spec't V</v>
          </cell>
          <cell r="Z210" t="str">
            <v>P090</v>
          </cell>
          <cell r="AA210" t="str">
            <v>C146</v>
          </cell>
          <cell r="AB210" t="str">
            <v>i. Bachelor's Degree or equiv</v>
          </cell>
          <cell r="AC210" t="str">
            <v>S7830569Z</v>
          </cell>
          <cell r="AD210" t="str">
            <v>Male</v>
          </cell>
          <cell r="AE210" t="str">
            <v>Batt. Rd 3rd flr</v>
          </cell>
          <cell r="AF210" t="str">
            <v>Local</v>
          </cell>
          <cell r="AG210" t="str">
            <v>Employee</v>
          </cell>
          <cell r="AH210">
            <v>1</v>
          </cell>
          <cell r="AI210" t="str">
            <v>Month</v>
          </cell>
          <cell r="AJ210" t="str">
            <v>0109113993</v>
          </cell>
          <cell r="AK210" t="str">
            <v>1151842</v>
          </cell>
          <cell r="AL210" t="str">
            <v>Chong,Yin Yin</v>
          </cell>
          <cell r="AN210" t="str">
            <v>Core Contributor</v>
          </cell>
          <cell r="AO210" t="str">
            <v>Core Contributor</v>
          </cell>
          <cell r="AP210" t="str">
            <v>Core Contributor</v>
          </cell>
          <cell r="AQ210">
            <v>45000</v>
          </cell>
        </row>
        <row r="211">
          <cell r="A211">
            <v>1157112</v>
          </cell>
          <cell r="B211" t="str">
            <v>Lam,May Ling Kathleen</v>
          </cell>
          <cell r="C211" t="str">
            <v>Consumer Banking</v>
          </cell>
          <cell r="D211" t="str">
            <v>Priority Banking Offshore-Sgp</v>
          </cell>
          <cell r="E211" t="str">
            <v>Senior Relationship Manager</v>
          </cell>
          <cell r="F211" t="str">
            <v>M19</v>
          </cell>
          <cell r="G211">
            <v>16000</v>
          </cell>
          <cell r="H211" t="str">
            <v>SGD</v>
          </cell>
          <cell r="I211" t="str">
            <v>1425800</v>
          </cell>
          <cell r="J211" t="str">
            <v>NO</v>
          </cell>
          <cell r="K211" t="str">
            <v>Kusnadi,Billy Wendy</v>
          </cell>
          <cell r="L211">
            <v>26522</v>
          </cell>
          <cell r="M211" t="str">
            <v>33</v>
          </cell>
          <cell r="N211" t="str">
            <v>1B</v>
          </cell>
          <cell r="O211" t="str">
            <v>1B</v>
          </cell>
          <cell r="P211">
            <v>37361</v>
          </cell>
          <cell r="Q211" t="str">
            <v>3,4</v>
          </cell>
          <cell r="R211" t="str">
            <v>6,7</v>
          </cell>
          <cell r="S211">
            <v>37361</v>
          </cell>
          <cell r="U211">
            <v>38353</v>
          </cell>
          <cell r="V211">
            <v>38353</v>
          </cell>
          <cell r="W211">
            <v>1</v>
          </cell>
          <cell r="X211" t="str">
            <v>J074</v>
          </cell>
          <cell r="Y211" t="str">
            <v>(CB) Sales II</v>
          </cell>
          <cell r="Z211" t="str">
            <v>P088</v>
          </cell>
          <cell r="AA211" t="str">
            <v>C132</v>
          </cell>
          <cell r="AB211" t="str">
            <v>i. Bachelor's Degree or equiv</v>
          </cell>
          <cell r="AC211" t="str">
            <v>S7227778C</v>
          </cell>
          <cell r="AD211" t="str">
            <v>Female</v>
          </cell>
          <cell r="AE211" t="str">
            <v>Batt. Rd 3rd flr</v>
          </cell>
          <cell r="AF211" t="str">
            <v>Local</v>
          </cell>
          <cell r="AG211" t="str">
            <v>Employee</v>
          </cell>
          <cell r="AH211">
            <v>1</v>
          </cell>
          <cell r="AI211" t="str">
            <v>Month</v>
          </cell>
          <cell r="AJ211" t="str">
            <v>0109110919</v>
          </cell>
          <cell r="AK211" t="str">
            <v>1131450</v>
          </cell>
          <cell r="AL211" t="str">
            <v>Ang,Pek San</v>
          </cell>
          <cell r="AM211" t="str">
            <v>Too Soon to Classify</v>
          </cell>
          <cell r="AN211" t="str">
            <v>Core Contributor</v>
          </cell>
          <cell r="AO211" t="str">
            <v>Core Contributor</v>
          </cell>
          <cell r="AP211" t="str">
            <v>Core Contributor</v>
          </cell>
          <cell r="AQ211">
            <v>64800</v>
          </cell>
        </row>
        <row r="212">
          <cell r="A212">
            <v>1157081</v>
          </cell>
          <cell r="B212" t="str">
            <v>Chua,Lay Peng</v>
          </cell>
          <cell r="C212" t="str">
            <v>General Management</v>
          </cell>
          <cell r="D212" t="str">
            <v>Asia Govrnce &amp;Strat Initiative</v>
          </cell>
          <cell r="E212" t="str">
            <v>Business Analyst</v>
          </cell>
          <cell r="F212" t="str">
            <v>M21</v>
          </cell>
          <cell r="G212">
            <v>27000</v>
          </cell>
          <cell r="H212" t="str">
            <v>SGD</v>
          </cell>
          <cell r="I212" t="str">
            <v>8977901</v>
          </cell>
          <cell r="J212" t="str">
            <v>NO</v>
          </cell>
          <cell r="K212" t="str">
            <v>Thomas,Premod Paul</v>
          </cell>
          <cell r="L212">
            <v>26571</v>
          </cell>
          <cell r="M212" t="str">
            <v>32</v>
          </cell>
          <cell r="N212" t="str">
            <v>3B</v>
          </cell>
          <cell r="O212" t="str">
            <v>2B</v>
          </cell>
          <cell r="P212">
            <v>37774</v>
          </cell>
          <cell r="Q212" t="str">
            <v>2,3</v>
          </cell>
          <cell r="R212" t="str">
            <v>4,4</v>
          </cell>
          <cell r="S212">
            <v>37347</v>
          </cell>
          <cell r="T212">
            <v>37774</v>
          </cell>
          <cell r="U212">
            <v>38443</v>
          </cell>
          <cell r="V212">
            <v>38443</v>
          </cell>
          <cell r="W212">
            <v>1</v>
          </cell>
          <cell r="X212" t="str">
            <v>J092</v>
          </cell>
          <cell r="Y212" t="str">
            <v>General Mgt III</v>
          </cell>
          <cell r="Z212" t="str">
            <v>P161</v>
          </cell>
          <cell r="AA212" t="str">
            <v>C072</v>
          </cell>
          <cell r="AB212" t="str">
            <v>i. Bachelor's Degree or equiv</v>
          </cell>
          <cell r="AC212" t="str">
            <v>S7235020J</v>
          </cell>
          <cell r="AD212" t="str">
            <v>Female</v>
          </cell>
          <cell r="AE212" t="str">
            <v>Batt. Road 8th flr</v>
          </cell>
          <cell r="AF212" t="str">
            <v>Local</v>
          </cell>
          <cell r="AG212" t="str">
            <v>Employee</v>
          </cell>
          <cell r="AH212">
            <v>1</v>
          </cell>
          <cell r="AI212" t="str">
            <v>Month</v>
          </cell>
          <cell r="AJ212" t="str">
            <v>0109110641</v>
          </cell>
          <cell r="AK212" t="str">
            <v>1184284</v>
          </cell>
          <cell r="AL212" t="str">
            <v>Chan,Chiang Hwee Jennifer</v>
          </cell>
          <cell r="AO212" t="str">
            <v>Critical Resource</v>
          </cell>
          <cell r="AP212" t="str">
            <v>Critical Resource</v>
          </cell>
          <cell r="AQ212">
            <v>87600</v>
          </cell>
        </row>
        <row r="213">
          <cell r="A213">
            <v>1165726</v>
          </cell>
          <cell r="B213" t="str">
            <v>Ong,Weng Hin</v>
          </cell>
          <cell r="C213" t="str">
            <v>Global Markets</v>
          </cell>
          <cell r="D213" t="str">
            <v>Syndications</v>
          </cell>
          <cell r="E213" t="str">
            <v>Director, Syndications</v>
          </cell>
          <cell r="F213" t="str">
            <v>B4</v>
          </cell>
          <cell r="I213" t="str">
            <v>6271800</v>
          </cell>
          <cell r="J213" t="str">
            <v>NO</v>
          </cell>
          <cell r="K213" t="str">
            <v>Waranimman,Patarapol</v>
          </cell>
          <cell r="L213">
            <v>22447</v>
          </cell>
          <cell r="M213" t="str">
            <v>44</v>
          </cell>
          <cell r="N213" t="str">
            <v>2B</v>
          </cell>
          <cell r="O213" t="str">
            <v>1B</v>
          </cell>
          <cell r="P213">
            <v>37697</v>
          </cell>
          <cell r="Q213" t="str">
            <v>2,5</v>
          </cell>
          <cell r="R213" t="str">
            <v>,</v>
          </cell>
          <cell r="S213">
            <v>37697</v>
          </cell>
          <cell r="V213">
            <v>38322</v>
          </cell>
          <cell r="W213">
            <v>1</v>
          </cell>
          <cell r="X213" t="str">
            <v>DJ012</v>
          </cell>
          <cell r="Y213" t="str">
            <v>Origin/Structuring-TBA</v>
          </cell>
          <cell r="Z213" t="str">
            <v>P174</v>
          </cell>
          <cell r="AA213" t="str">
            <v>C174</v>
          </cell>
          <cell r="AB213" t="str">
            <v>k. Post Graduate Degree</v>
          </cell>
          <cell r="AC213" t="str">
            <v>S2559432J</v>
          </cell>
          <cell r="AD213" t="str">
            <v>Male</v>
          </cell>
          <cell r="AE213" t="str">
            <v>Batt. Rd 3rd flr</v>
          </cell>
          <cell r="AF213" t="str">
            <v>Local</v>
          </cell>
          <cell r="AG213" t="str">
            <v>Employee</v>
          </cell>
          <cell r="AH213">
            <v>12</v>
          </cell>
          <cell r="AI213" t="str">
            <v>Month</v>
          </cell>
          <cell r="AJ213" t="str">
            <v>0109118294</v>
          </cell>
          <cell r="AK213" t="str">
            <v>1018934</v>
          </cell>
          <cell r="AL213" t="str">
            <v>Thng,Cheok Khoon Charlotte</v>
          </cell>
          <cell r="AN213" t="str">
            <v>Core Contributor</v>
          </cell>
          <cell r="AO213" t="str">
            <v>Critical Resource</v>
          </cell>
          <cell r="AP213" t="str">
            <v>Critical Resource</v>
          </cell>
          <cell r="AQ213">
            <v>307920</v>
          </cell>
        </row>
        <row r="214">
          <cell r="A214">
            <v>1184873</v>
          </cell>
          <cell r="B214" t="str">
            <v>Yeo,Shirley</v>
          </cell>
          <cell r="C214" t="str">
            <v>Technology</v>
          </cell>
          <cell r="D214" t="str">
            <v>Sys Devt (WB) Support</v>
          </cell>
          <cell r="E214" t="str">
            <v>Agency Contractor</v>
          </cell>
          <cell r="F214" t="str">
            <v>Contractor</v>
          </cell>
          <cell r="I214" t="str">
            <v>8351901</v>
          </cell>
          <cell r="J214" t="str">
            <v>NO</v>
          </cell>
          <cell r="K214" t="str">
            <v>Kumar,Pankaj</v>
          </cell>
          <cell r="L214">
            <v>28335</v>
          </cell>
          <cell r="M214" t="str">
            <v>28</v>
          </cell>
          <cell r="P214">
            <v>38294</v>
          </cell>
          <cell r="Q214" t="str">
            <v>0,9</v>
          </cell>
          <cell r="R214" t="str">
            <v>,</v>
          </cell>
          <cell r="S214">
            <v>38294</v>
          </cell>
          <cell r="W214">
            <v>1</v>
          </cell>
          <cell r="X214" t="str">
            <v>J109</v>
          </cell>
          <cell r="Y214" t="str">
            <v>(SH) Sec/Admin III</v>
          </cell>
          <cell r="Z214" t="str">
            <v>P244</v>
          </cell>
          <cell r="AA214" t="str">
            <v>C081</v>
          </cell>
          <cell r="AB214" t="str">
            <v>a. Unknown</v>
          </cell>
          <cell r="AC214" t="str">
            <v>S7722491B</v>
          </cell>
          <cell r="AD214" t="str">
            <v>Female</v>
          </cell>
          <cell r="AE214" t="str">
            <v>PBTP 11th Floor</v>
          </cell>
          <cell r="AF214" t="str">
            <v>Local</v>
          </cell>
          <cell r="AG214" t="str">
            <v>Agency Contractor</v>
          </cell>
          <cell r="AH214">
            <v>0</v>
          </cell>
          <cell r="AI214" t="str">
            <v>Day</v>
          </cell>
          <cell r="AK214" t="str">
            <v>1144947</v>
          </cell>
          <cell r="AL214" t="str">
            <v>Chia,Boon Lee</v>
          </cell>
          <cell r="AQ214">
            <v>0</v>
          </cell>
        </row>
        <row r="215">
          <cell r="A215">
            <v>1154607</v>
          </cell>
          <cell r="B215" t="str">
            <v>Tan,Ker Shien</v>
          </cell>
          <cell r="C215" t="str">
            <v>Consumer Banking</v>
          </cell>
          <cell r="D215" t="str">
            <v>Payments &amp; Reconciliation</v>
          </cell>
          <cell r="E215" t="str">
            <v>Customer Service Manager</v>
          </cell>
          <cell r="F215" t="str">
            <v>M16</v>
          </cell>
          <cell r="G215">
            <v>6000</v>
          </cell>
          <cell r="H215" t="str">
            <v>SGD</v>
          </cell>
          <cell r="I215" t="str">
            <v>1722800</v>
          </cell>
          <cell r="J215" t="str">
            <v>NO</v>
          </cell>
          <cell r="K215" t="str">
            <v>Tang,Wei En</v>
          </cell>
          <cell r="L215">
            <v>27786</v>
          </cell>
          <cell r="M215" t="str">
            <v>29</v>
          </cell>
          <cell r="N215" t="str">
            <v>3B</v>
          </cell>
          <cell r="O215" t="str">
            <v>2B</v>
          </cell>
          <cell r="P215">
            <v>37228</v>
          </cell>
          <cell r="Q215" t="str">
            <v>3,8</v>
          </cell>
          <cell r="R215" t="str">
            <v>5,6</v>
          </cell>
          <cell r="S215">
            <v>37228</v>
          </cell>
          <cell r="V215">
            <v>37712</v>
          </cell>
          <cell r="W215">
            <v>1</v>
          </cell>
          <cell r="X215" t="str">
            <v>J088</v>
          </cell>
          <cell r="Y215" t="str">
            <v>(OPS) Trans Proc II</v>
          </cell>
          <cell r="Z215" t="str">
            <v>P088</v>
          </cell>
          <cell r="AA215" t="str">
            <v>C015</v>
          </cell>
          <cell r="AB215" t="str">
            <v>i. Bachelor's Degree or equiv</v>
          </cell>
          <cell r="AC215" t="str">
            <v>S7602325E</v>
          </cell>
          <cell r="AD215" t="str">
            <v>Female</v>
          </cell>
          <cell r="AE215" t="str">
            <v>Tampines 4th flr</v>
          </cell>
          <cell r="AF215" t="str">
            <v>Local</v>
          </cell>
          <cell r="AG215" t="str">
            <v>Employee</v>
          </cell>
          <cell r="AH215">
            <v>1</v>
          </cell>
          <cell r="AI215" t="str">
            <v>Month</v>
          </cell>
          <cell r="AJ215" t="str">
            <v>0109108655</v>
          </cell>
          <cell r="AK215" t="str">
            <v>1116489</v>
          </cell>
          <cell r="AL215" t="str">
            <v>Ang,Pek San</v>
          </cell>
          <cell r="AM215" t="str">
            <v>Core Contributor</v>
          </cell>
          <cell r="AN215" t="str">
            <v>Core Contributor</v>
          </cell>
          <cell r="AO215" t="str">
            <v>Core Contributor</v>
          </cell>
          <cell r="AP215" t="str">
            <v>Core Contributor</v>
          </cell>
          <cell r="AQ215">
            <v>32400</v>
          </cell>
        </row>
        <row r="216">
          <cell r="A216">
            <v>1000045</v>
          </cell>
          <cell r="B216" t="str">
            <v>Baig,Mirza Taimur</v>
          </cell>
          <cell r="C216" t="str">
            <v>Global Markets</v>
          </cell>
          <cell r="D216" t="str">
            <v>Structured Finance</v>
          </cell>
          <cell r="E216" t="str">
            <v>Director, Structured Finance</v>
          </cell>
          <cell r="F216" t="str">
            <v>B4</v>
          </cell>
          <cell r="I216" t="str">
            <v>6272800</v>
          </cell>
          <cell r="J216" t="str">
            <v>IO</v>
          </cell>
          <cell r="K216" t="str">
            <v>Chia,Siang Hee Ronnie</v>
          </cell>
          <cell r="L216">
            <v>23786</v>
          </cell>
          <cell r="M216" t="str">
            <v>40</v>
          </cell>
          <cell r="N216" t="str">
            <v>3B</v>
          </cell>
          <cell r="O216" t="str">
            <v>3B</v>
          </cell>
          <cell r="P216">
            <v>35285</v>
          </cell>
          <cell r="Q216" t="str">
            <v>9,0</v>
          </cell>
          <cell r="R216" t="str">
            <v>,</v>
          </cell>
          <cell r="S216">
            <v>36526</v>
          </cell>
          <cell r="U216">
            <v>35947</v>
          </cell>
          <cell r="V216">
            <v>38443</v>
          </cell>
          <cell r="W216">
            <v>1</v>
          </cell>
          <cell r="X216" t="str">
            <v>DJ011</v>
          </cell>
          <cell r="Y216" t="str">
            <v>Structured Finance-TBA</v>
          </cell>
          <cell r="Z216" t="str">
            <v>P173</v>
          </cell>
          <cell r="AA216" t="str">
            <v>C065</v>
          </cell>
          <cell r="AB216" t="str">
            <v>i. Bachelor's Degree or equiv</v>
          </cell>
          <cell r="AC216" t="str">
            <v>S2725023H</v>
          </cell>
          <cell r="AD216" t="str">
            <v>Male</v>
          </cell>
          <cell r="AE216" t="str">
            <v>Batt. Rd 5th flr</v>
          </cell>
          <cell r="AF216" t="str">
            <v>Assignee</v>
          </cell>
          <cell r="AG216" t="str">
            <v>Employee</v>
          </cell>
          <cell r="AH216">
            <v>0</v>
          </cell>
          <cell r="AI216" t="str">
            <v>Day</v>
          </cell>
          <cell r="AJ216" t="str">
            <v>0109508521</v>
          </cell>
          <cell r="AK216" t="str">
            <v>1153682</v>
          </cell>
          <cell r="AL216" t="str">
            <v>Thng,Cheok Khoon Charlotte</v>
          </cell>
          <cell r="AM216" t="str">
            <v>H3 - G</v>
          </cell>
          <cell r="AN216" t="str">
            <v>Core Contributor</v>
          </cell>
          <cell r="AO216" t="str">
            <v>Core Contributor</v>
          </cell>
          <cell r="AP216" t="str">
            <v>Core Contributor</v>
          </cell>
          <cell r="AQ216">
            <v>43974.703125</v>
          </cell>
        </row>
        <row r="217">
          <cell r="A217">
            <v>1181931</v>
          </cell>
          <cell r="B217" t="str">
            <v>Chang,Chee Siong</v>
          </cell>
          <cell r="C217" t="str">
            <v>Finance</v>
          </cell>
          <cell r="D217" t="str">
            <v>Finance - Wholesale Bank-Reg</v>
          </cell>
          <cell r="E217" t="str">
            <v>Finance Manager</v>
          </cell>
          <cell r="F217" t="str">
            <v>M23</v>
          </cell>
          <cell r="G217">
            <v>60000</v>
          </cell>
          <cell r="H217" t="str">
            <v>SGD</v>
          </cell>
          <cell r="I217" t="str">
            <v>8151901</v>
          </cell>
          <cell r="J217" t="str">
            <v>NO</v>
          </cell>
          <cell r="K217" t="str">
            <v>Hall,Brett Peter</v>
          </cell>
          <cell r="L217">
            <v>26707</v>
          </cell>
          <cell r="M217" t="str">
            <v>32</v>
          </cell>
          <cell r="O217" t="str">
            <v>2B</v>
          </cell>
          <cell r="P217">
            <v>38243</v>
          </cell>
          <cell r="Q217" t="str">
            <v>0,11</v>
          </cell>
          <cell r="R217" t="str">
            <v>8,7</v>
          </cell>
          <cell r="S217">
            <v>38243</v>
          </cell>
          <cell r="W217">
            <v>1</v>
          </cell>
          <cell r="X217" t="str">
            <v>J017</v>
          </cell>
          <cell r="Y217" t="str">
            <v>(FIN) Bus Partner II</v>
          </cell>
          <cell r="Z217" t="str">
            <v>P250</v>
          </cell>
          <cell r="AA217" t="str">
            <v>C152</v>
          </cell>
          <cell r="AB217" t="str">
            <v>i. Bachelor's Degree or equiv</v>
          </cell>
          <cell r="AC217" t="str">
            <v>S7378235Z</v>
          </cell>
          <cell r="AD217" t="str">
            <v>Male</v>
          </cell>
          <cell r="AE217" t="str">
            <v>Batt. Road 8th flr</v>
          </cell>
          <cell r="AF217" t="str">
            <v>Local</v>
          </cell>
          <cell r="AG217" t="str">
            <v>Employee</v>
          </cell>
          <cell r="AH217">
            <v>1</v>
          </cell>
          <cell r="AI217" t="str">
            <v>Month</v>
          </cell>
          <cell r="AJ217" t="str">
            <v>0109134893</v>
          </cell>
          <cell r="AK217" t="str">
            <v>1173535</v>
          </cell>
          <cell r="AL217" t="str">
            <v>Chong,Yin Yin</v>
          </cell>
          <cell r="AO217" t="str">
            <v>Too Soon to Classify</v>
          </cell>
          <cell r="AP217" t="str">
            <v>H3 - G</v>
          </cell>
          <cell r="AQ217">
            <v>228000</v>
          </cell>
        </row>
        <row r="218">
          <cell r="A218">
            <v>1117406</v>
          </cell>
          <cell r="B218" t="str">
            <v>Choa,Fung Fung</v>
          </cell>
          <cell r="C218" t="str">
            <v>Consumer Banking</v>
          </cell>
          <cell r="D218" t="str">
            <v>Processing -Mortgage Loans</v>
          </cell>
          <cell r="E218" t="str">
            <v>Documentation Manager</v>
          </cell>
          <cell r="F218" t="str">
            <v>Contractor</v>
          </cell>
          <cell r="I218" t="str">
            <v>1732800</v>
          </cell>
          <cell r="J218" t="str">
            <v>NO</v>
          </cell>
          <cell r="K218" t="str">
            <v>Chay,Yuen Ching Janet</v>
          </cell>
          <cell r="L218">
            <v>25349</v>
          </cell>
          <cell r="M218" t="str">
            <v>36</v>
          </cell>
          <cell r="N218" t="str">
            <v>NR</v>
          </cell>
          <cell r="P218">
            <v>38565</v>
          </cell>
          <cell r="Q218" t="str">
            <v>0,1</v>
          </cell>
          <cell r="R218" t="str">
            <v>5,2</v>
          </cell>
          <cell r="S218">
            <v>34963</v>
          </cell>
          <cell r="T218">
            <v>38565</v>
          </cell>
          <cell r="V218">
            <v>36526</v>
          </cell>
          <cell r="W218">
            <v>1</v>
          </cell>
          <cell r="X218" t="str">
            <v>J085</v>
          </cell>
          <cell r="Y218" t="str">
            <v>(OPS) Ctrl &amp; Support II</v>
          </cell>
          <cell r="Z218" t="str">
            <v>P085</v>
          </cell>
          <cell r="AA218" t="str">
            <v>C015</v>
          </cell>
          <cell r="AB218" t="str">
            <v>g. 2nd Level Vocational Qual.</v>
          </cell>
          <cell r="AC218" t="str">
            <v>S6970827G</v>
          </cell>
          <cell r="AD218" t="str">
            <v>Female</v>
          </cell>
          <cell r="AE218" t="str">
            <v>Tampines 5th flr</v>
          </cell>
          <cell r="AF218" t="str">
            <v>Local</v>
          </cell>
          <cell r="AG218" t="str">
            <v>Direct Contractor</v>
          </cell>
          <cell r="AH218">
            <v>1</v>
          </cell>
          <cell r="AI218" t="str">
            <v>Month</v>
          </cell>
          <cell r="AJ218" t="str">
            <v>0109144171</v>
          </cell>
          <cell r="AK218" t="str">
            <v>1116279</v>
          </cell>
          <cell r="AL218" t="str">
            <v>Ang,Pek San</v>
          </cell>
          <cell r="AO218" t="str">
            <v>Core Contributor</v>
          </cell>
          <cell r="AP218">
            <v>0</v>
          </cell>
          <cell r="AQ218">
            <v>32400</v>
          </cell>
        </row>
        <row r="219">
          <cell r="A219">
            <v>1153183</v>
          </cell>
          <cell r="B219" t="str">
            <v>Low,Siew Lee Karen</v>
          </cell>
          <cell r="C219" t="str">
            <v>Consumer Banking</v>
          </cell>
          <cell r="D219" t="str">
            <v>CB Credit- Collections Secured</v>
          </cell>
          <cell r="E219" t="str">
            <v>Credit Management Officer</v>
          </cell>
          <cell r="F219" t="str">
            <v>M16</v>
          </cell>
          <cell r="G219">
            <v>6000</v>
          </cell>
          <cell r="H219" t="str">
            <v>SGD</v>
          </cell>
          <cell r="I219" t="str">
            <v>1832800</v>
          </cell>
          <cell r="J219" t="str">
            <v>NO</v>
          </cell>
          <cell r="K219" t="str">
            <v>Oh,Han Chee Thomas</v>
          </cell>
          <cell r="L219">
            <v>27144</v>
          </cell>
          <cell r="M219" t="str">
            <v>31</v>
          </cell>
          <cell r="N219" t="str">
            <v>2B</v>
          </cell>
          <cell r="O219" t="str">
            <v>3B</v>
          </cell>
          <cell r="P219">
            <v>37104</v>
          </cell>
          <cell r="Q219" t="str">
            <v>4,1</v>
          </cell>
          <cell r="R219" t="str">
            <v>7,7</v>
          </cell>
          <cell r="S219">
            <v>37104</v>
          </cell>
          <cell r="U219">
            <v>37926</v>
          </cell>
          <cell r="V219">
            <v>37926</v>
          </cell>
          <cell r="W219">
            <v>1</v>
          </cell>
          <cell r="X219" t="str">
            <v>J171</v>
          </cell>
          <cell r="Y219" t="str">
            <v>Risk Tech Specialist IV</v>
          </cell>
          <cell r="Z219" t="str">
            <v>P299</v>
          </cell>
          <cell r="AA219" t="str">
            <v>C015</v>
          </cell>
          <cell r="AB219" t="str">
            <v>f. Vocational</v>
          </cell>
          <cell r="AC219" t="str">
            <v>S7471508G</v>
          </cell>
          <cell r="AD219" t="str">
            <v>Female</v>
          </cell>
          <cell r="AE219" t="str">
            <v>Tampines 5th flr</v>
          </cell>
          <cell r="AF219" t="str">
            <v>Local</v>
          </cell>
          <cell r="AG219" t="str">
            <v>Employee</v>
          </cell>
          <cell r="AH219">
            <v>1</v>
          </cell>
          <cell r="AI219" t="str">
            <v>Month</v>
          </cell>
          <cell r="AJ219" t="str">
            <v>0109104897</v>
          </cell>
          <cell r="AK219" t="str">
            <v>1116455</v>
          </cell>
          <cell r="AL219" t="str">
            <v>Ang,Pek San</v>
          </cell>
          <cell r="AM219" t="str">
            <v>Core Contributor</v>
          </cell>
          <cell r="AN219" t="str">
            <v>Core Contributor</v>
          </cell>
          <cell r="AO219" t="str">
            <v>Core Contributor</v>
          </cell>
          <cell r="AP219" t="str">
            <v>Core Contributor</v>
          </cell>
          <cell r="AQ219">
            <v>31668</v>
          </cell>
        </row>
        <row r="220">
          <cell r="A220">
            <v>1181593</v>
          </cell>
          <cell r="B220" t="str">
            <v>Ting,Heng Liang</v>
          </cell>
          <cell r="C220" t="str">
            <v>Consumer Banking</v>
          </cell>
          <cell r="D220" t="str">
            <v>Priority Banking Offshore-Sgp</v>
          </cell>
          <cell r="E220" t="str">
            <v>Relationship Manager</v>
          </cell>
          <cell r="F220" t="str">
            <v>M18</v>
          </cell>
          <cell r="G220">
            <v>13000</v>
          </cell>
          <cell r="H220" t="str">
            <v>SGD</v>
          </cell>
          <cell r="I220" t="str">
            <v>1425800</v>
          </cell>
          <cell r="J220" t="str">
            <v>NO</v>
          </cell>
          <cell r="K220" t="str">
            <v>Kusnadi,Billy Wendy</v>
          </cell>
          <cell r="L220">
            <v>23154</v>
          </cell>
          <cell r="M220" t="str">
            <v>42</v>
          </cell>
          <cell r="O220" t="str">
            <v>4C</v>
          </cell>
          <cell r="P220">
            <v>38232</v>
          </cell>
          <cell r="Q220" t="str">
            <v>1,0</v>
          </cell>
          <cell r="R220" t="str">
            <v>14,11</v>
          </cell>
          <cell r="S220">
            <v>38232</v>
          </cell>
          <cell r="W220">
            <v>1</v>
          </cell>
          <cell r="X220" t="str">
            <v>DJ002</v>
          </cell>
          <cell r="Y220" t="str">
            <v>Relationship Mgr - TBA</v>
          </cell>
          <cell r="Z220" t="str">
            <v>P205</v>
          </cell>
          <cell r="AA220" t="str">
            <v>C169</v>
          </cell>
          <cell r="AB220" t="str">
            <v>i. Bachelor's Degree or equiv</v>
          </cell>
          <cell r="AC220" t="str">
            <v>S2568332C</v>
          </cell>
          <cell r="AD220" t="str">
            <v>Male</v>
          </cell>
          <cell r="AE220" t="str">
            <v>Batt. Rd 3rd flr</v>
          </cell>
          <cell r="AF220" t="str">
            <v>Local</v>
          </cell>
          <cell r="AG220" t="str">
            <v>Employee</v>
          </cell>
          <cell r="AH220">
            <v>1</v>
          </cell>
          <cell r="AI220" t="str">
            <v>Month</v>
          </cell>
          <cell r="AJ220" t="str">
            <v>0109134761</v>
          </cell>
          <cell r="AK220" t="str">
            <v>1131450</v>
          </cell>
          <cell r="AL220" t="str">
            <v>Ang,Pek San</v>
          </cell>
          <cell r="AO220" t="str">
            <v>Too Soon to Classify</v>
          </cell>
          <cell r="AP220" t="str">
            <v>Under Achiever</v>
          </cell>
          <cell r="AQ220">
            <v>54000</v>
          </cell>
        </row>
        <row r="221">
          <cell r="A221">
            <v>1152552</v>
          </cell>
          <cell r="B221" t="str">
            <v>Koh,Sock Hwa Kendy</v>
          </cell>
          <cell r="C221" t="str">
            <v>Finance</v>
          </cell>
          <cell r="D221" t="str">
            <v>Finance Systems-Mgnt and Admin</v>
          </cell>
          <cell r="E221" t="str">
            <v>Confidential Secretary</v>
          </cell>
          <cell r="F221" t="str">
            <v>CS14</v>
          </cell>
          <cell r="G221">
            <v>8500</v>
          </cell>
          <cell r="H221" t="str">
            <v>SGD</v>
          </cell>
          <cell r="I221" t="str">
            <v>8193901</v>
          </cell>
          <cell r="J221" t="str">
            <v>CS</v>
          </cell>
          <cell r="K221" t="str">
            <v>Subramanian,Suryanarayan</v>
          </cell>
          <cell r="L221">
            <v>24329</v>
          </cell>
          <cell r="M221" t="str">
            <v>39</v>
          </cell>
          <cell r="N221" t="str">
            <v>NA</v>
          </cell>
          <cell r="O221" t="str">
            <v>2B</v>
          </cell>
          <cell r="P221">
            <v>38047</v>
          </cell>
          <cell r="Q221" t="str">
            <v>1,5</v>
          </cell>
          <cell r="R221" t="str">
            <v>16,0</v>
          </cell>
          <cell r="S221">
            <v>37075</v>
          </cell>
          <cell r="T221">
            <v>38047</v>
          </cell>
          <cell r="V221">
            <v>38261</v>
          </cell>
          <cell r="W221">
            <v>1</v>
          </cell>
          <cell r="X221" t="str">
            <v>J108</v>
          </cell>
          <cell r="Y221" t="str">
            <v>(SH) Sec/Admin II</v>
          </cell>
          <cell r="Z221" t="str">
            <v>P110</v>
          </cell>
          <cell r="AA221" t="str">
            <v>C149</v>
          </cell>
          <cell r="AB221" t="str">
            <v>g. 2nd Level Vocational Qual.</v>
          </cell>
          <cell r="AC221" t="str">
            <v>S1749163F</v>
          </cell>
          <cell r="AD221" t="str">
            <v>Female</v>
          </cell>
          <cell r="AE221" t="str">
            <v>Tampines 6th flr</v>
          </cell>
          <cell r="AF221" t="str">
            <v>Local</v>
          </cell>
          <cell r="AG221" t="str">
            <v>Employee</v>
          </cell>
          <cell r="AH221">
            <v>1</v>
          </cell>
          <cell r="AI221" t="str">
            <v>Month</v>
          </cell>
          <cell r="AJ221" t="str">
            <v>0109103483</v>
          </cell>
          <cell r="AK221" t="str">
            <v>1115198</v>
          </cell>
          <cell r="AL221" t="str">
            <v>Chong,Yin Yin</v>
          </cell>
          <cell r="AO221" t="str">
            <v>Too Soon to Classify</v>
          </cell>
          <cell r="AP221" t="str">
            <v>Core Contributor</v>
          </cell>
          <cell r="AQ221">
            <v>42480</v>
          </cell>
        </row>
        <row r="222">
          <cell r="A222">
            <v>1172730</v>
          </cell>
          <cell r="B222" t="str">
            <v>Hakim,San Sany</v>
          </cell>
          <cell r="C222" t="str">
            <v>Global Markets</v>
          </cell>
          <cell r="D222" t="str">
            <v>Distribution Loan Trading</v>
          </cell>
          <cell r="E222" t="str">
            <v>Associate Director, Distribution</v>
          </cell>
          <cell r="F222" t="str">
            <v>M21</v>
          </cell>
          <cell r="I222" t="str">
            <v>6276800</v>
          </cell>
          <cell r="J222" t="str">
            <v>NO</v>
          </cell>
          <cell r="K222" t="str">
            <v>Beckmann,Wolfgang Andreas Konrad</v>
          </cell>
          <cell r="L222">
            <v>25800</v>
          </cell>
          <cell r="M222" t="str">
            <v>35</v>
          </cell>
          <cell r="N222" t="str">
            <v>NR</v>
          </cell>
          <cell r="O222" t="str">
            <v>2B</v>
          </cell>
          <cell r="P222">
            <v>37963</v>
          </cell>
          <cell r="Q222" t="str">
            <v>1,8</v>
          </cell>
          <cell r="R222" t="str">
            <v>5,0</v>
          </cell>
          <cell r="S222">
            <v>37963</v>
          </cell>
          <cell r="V222">
            <v>38353</v>
          </cell>
          <cell r="W222">
            <v>1</v>
          </cell>
          <cell r="X222" t="str">
            <v>DJ015</v>
          </cell>
          <cell r="Y222" t="str">
            <v>Distribution &amp; Trdng -TBA</v>
          </cell>
          <cell r="Z222" t="str">
            <v>P332</v>
          </cell>
          <cell r="AA222" t="str">
            <v>C174</v>
          </cell>
          <cell r="AB222" t="str">
            <v>i. Bachelor's Degree or equiv</v>
          </cell>
          <cell r="AC222" t="str">
            <v>S7073214I</v>
          </cell>
          <cell r="AD222" t="str">
            <v>Female</v>
          </cell>
          <cell r="AE222" t="str">
            <v>Batt. Rd 3rd flr</v>
          </cell>
          <cell r="AF222" t="str">
            <v>Local</v>
          </cell>
          <cell r="AG222" t="str">
            <v>Employee</v>
          </cell>
          <cell r="AH222">
            <v>1</v>
          </cell>
          <cell r="AI222" t="str">
            <v>Month</v>
          </cell>
          <cell r="AJ222" t="str">
            <v>0109125932</v>
          </cell>
          <cell r="AK222" t="str">
            <v>1156950</v>
          </cell>
          <cell r="AL222" t="str">
            <v>Thng,Cheok Khoon Charlotte</v>
          </cell>
          <cell r="AO222" t="str">
            <v>Too Soon to Classify</v>
          </cell>
          <cell r="AP222" t="str">
            <v>Critical Resource</v>
          </cell>
          <cell r="AQ222">
            <v>116520</v>
          </cell>
        </row>
        <row r="223">
          <cell r="A223">
            <v>1116105</v>
          </cell>
          <cell r="B223" t="str">
            <v>Tan,Kheng Seng Allan</v>
          </cell>
          <cell r="C223" t="str">
            <v>Global Markets</v>
          </cell>
          <cell r="D223" t="str">
            <v>Global Proc(GPCE)-Supp&amp;Control</v>
          </cell>
          <cell r="E223" t="str">
            <v>Asst Mgr Support and Ctrl GPCE</v>
          </cell>
          <cell r="F223" t="str">
            <v>M17</v>
          </cell>
          <cell r="G223">
            <v>9000</v>
          </cell>
          <cell r="H223" t="str">
            <v>SGD</v>
          </cell>
          <cell r="I223" t="str">
            <v>4233800</v>
          </cell>
          <cell r="J223" t="str">
            <v>NO</v>
          </cell>
          <cell r="K223" t="str">
            <v>Bin Mohamed Taib,Fadzil</v>
          </cell>
          <cell r="L223">
            <v>18574</v>
          </cell>
          <cell r="M223" t="str">
            <v>54</v>
          </cell>
          <cell r="N223" t="str">
            <v>2B</v>
          </cell>
          <cell r="O223" t="str">
            <v>3B</v>
          </cell>
          <cell r="P223">
            <v>26786</v>
          </cell>
          <cell r="Q223" t="str">
            <v>32,4</v>
          </cell>
          <cell r="R223" t="str">
            <v>2,8</v>
          </cell>
          <cell r="S223">
            <v>26786</v>
          </cell>
          <cell r="U223">
            <v>37104</v>
          </cell>
          <cell r="V223">
            <v>37712</v>
          </cell>
          <cell r="W223">
            <v>1</v>
          </cell>
          <cell r="X223" t="str">
            <v>J085</v>
          </cell>
          <cell r="Y223" t="str">
            <v>(OPS) Ctrl &amp; Support II</v>
          </cell>
          <cell r="Z223" t="str">
            <v>P367</v>
          </cell>
          <cell r="AA223" t="str">
            <v>C146</v>
          </cell>
          <cell r="AB223" t="str">
            <v>e. Higher Secondary</v>
          </cell>
          <cell r="AC223" t="str">
            <v>S0197318E</v>
          </cell>
          <cell r="AD223" t="str">
            <v>Male</v>
          </cell>
          <cell r="AE223" t="str">
            <v>Tampines 6th flr</v>
          </cell>
          <cell r="AF223" t="str">
            <v>Local</v>
          </cell>
          <cell r="AG223" t="str">
            <v>Employee</v>
          </cell>
          <cell r="AH223">
            <v>3</v>
          </cell>
          <cell r="AI223" t="str">
            <v>Month</v>
          </cell>
          <cell r="AJ223" t="str">
            <v>0109794265</v>
          </cell>
          <cell r="AK223" t="str">
            <v>1116296</v>
          </cell>
          <cell r="AL223" t="str">
            <v>Chia,Boon Lee</v>
          </cell>
          <cell r="AM223" t="str">
            <v>Core Contributor</v>
          </cell>
          <cell r="AN223" t="str">
            <v>Core Contributor</v>
          </cell>
          <cell r="AO223" t="str">
            <v>Core Contributor</v>
          </cell>
          <cell r="AP223" t="str">
            <v>Core Contributor</v>
          </cell>
          <cell r="AQ223">
            <v>66000</v>
          </cell>
        </row>
        <row r="224">
          <cell r="A224">
            <v>1151531</v>
          </cell>
          <cell r="B224" t="str">
            <v>Antony Francis,Joseph Premanand</v>
          </cell>
          <cell r="C224" t="str">
            <v>Technology</v>
          </cell>
          <cell r="D224" t="str">
            <v>Sys Devt (WB) Support</v>
          </cell>
          <cell r="E224" t="str">
            <v>SD - Project Manager</v>
          </cell>
          <cell r="F224" t="str">
            <v>M20</v>
          </cell>
          <cell r="G224">
            <v>20000</v>
          </cell>
          <cell r="H224" t="str">
            <v>SGD</v>
          </cell>
          <cell r="I224" t="str">
            <v>8351901</v>
          </cell>
          <cell r="J224" t="str">
            <v>NO</v>
          </cell>
          <cell r="K224" t="str">
            <v>Kumar,Pankaj</v>
          </cell>
          <cell r="L224">
            <v>25902</v>
          </cell>
          <cell r="M224" t="str">
            <v>34</v>
          </cell>
          <cell r="N224" t="str">
            <v>2B</v>
          </cell>
          <cell r="O224" t="str">
            <v>2B</v>
          </cell>
          <cell r="P224">
            <v>36990</v>
          </cell>
          <cell r="Q224" t="str">
            <v>4,4</v>
          </cell>
          <cell r="R224" t="str">
            <v>8,4</v>
          </cell>
          <cell r="S224">
            <v>36990</v>
          </cell>
          <cell r="U224">
            <v>37712</v>
          </cell>
          <cell r="V224">
            <v>38443</v>
          </cell>
          <cell r="W224">
            <v>1</v>
          </cell>
          <cell r="X224" t="str">
            <v>J036</v>
          </cell>
          <cell r="Y224" t="str">
            <v>(TECH) Line Manager IV</v>
          </cell>
          <cell r="Z224" t="str">
            <v>P250</v>
          </cell>
          <cell r="AA224" t="str">
            <v>C152</v>
          </cell>
          <cell r="AB224" t="str">
            <v>i. Bachelor's Degree or equiv</v>
          </cell>
          <cell r="AC224" t="str">
            <v>S7085325F</v>
          </cell>
          <cell r="AD224" t="str">
            <v>Male</v>
          </cell>
          <cell r="AE224" t="str">
            <v>PBTP 11th Floor</v>
          </cell>
          <cell r="AF224" t="str">
            <v>Local</v>
          </cell>
          <cell r="AG224" t="str">
            <v>Employee</v>
          </cell>
          <cell r="AH224">
            <v>1</v>
          </cell>
          <cell r="AI224" t="str">
            <v>Month</v>
          </cell>
          <cell r="AJ224" t="str">
            <v>0109100832</v>
          </cell>
          <cell r="AK224" t="str">
            <v>1144947</v>
          </cell>
          <cell r="AL224" t="str">
            <v>Chia,Boon Lee</v>
          </cell>
          <cell r="AM224" t="str">
            <v>Critical Resource</v>
          </cell>
          <cell r="AN224" t="str">
            <v>Critical Resource</v>
          </cell>
          <cell r="AO224" t="str">
            <v>Critical Resource</v>
          </cell>
          <cell r="AP224" t="str">
            <v>Critical Resource</v>
          </cell>
          <cell r="AQ224">
            <v>95820</v>
          </cell>
        </row>
        <row r="225">
          <cell r="A225">
            <v>1157293</v>
          </cell>
          <cell r="B225" t="str">
            <v>Benissan,Laurent</v>
          </cell>
          <cell r="C225" t="str">
            <v>Global Markets</v>
          </cell>
          <cell r="D225" t="str">
            <v>Structured Credit Group</v>
          </cell>
          <cell r="E225" t="str">
            <v>Structurer, SAS</v>
          </cell>
          <cell r="F225" t="str">
            <v>M23</v>
          </cell>
          <cell r="I225" t="str">
            <v>6252818</v>
          </cell>
          <cell r="J225" t="str">
            <v>NO</v>
          </cell>
          <cell r="K225" t="str">
            <v>Worth,David Allen</v>
          </cell>
          <cell r="L225">
            <v>25553</v>
          </cell>
          <cell r="M225" t="str">
            <v>35</v>
          </cell>
          <cell r="N225" t="str">
            <v>3C</v>
          </cell>
          <cell r="O225" t="str">
            <v>3B</v>
          </cell>
          <cell r="P225">
            <v>37375</v>
          </cell>
          <cell r="Q225" t="str">
            <v>3,4</v>
          </cell>
          <cell r="R225" t="str">
            <v>9,5</v>
          </cell>
          <cell r="S225">
            <v>37375</v>
          </cell>
          <cell r="V225">
            <v>38443</v>
          </cell>
          <cell r="W225">
            <v>1</v>
          </cell>
          <cell r="X225" t="str">
            <v>DJ012</v>
          </cell>
          <cell r="Y225" t="str">
            <v>Origin/Structuring-TBA</v>
          </cell>
          <cell r="Z225" t="str">
            <v>P376</v>
          </cell>
          <cell r="AA225" t="str">
            <v>C174</v>
          </cell>
          <cell r="AB225" t="str">
            <v>i. Bachelor's Degree or equiv</v>
          </cell>
          <cell r="AC225" t="str">
            <v>G5657312M</v>
          </cell>
          <cell r="AD225" t="str">
            <v>Male</v>
          </cell>
          <cell r="AE225" t="str">
            <v>Batt. Rd 3rd flr</v>
          </cell>
          <cell r="AF225" t="str">
            <v>Local (non-standard)</v>
          </cell>
          <cell r="AG225" t="str">
            <v>Employee</v>
          </cell>
          <cell r="AH225">
            <v>1</v>
          </cell>
          <cell r="AI225" t="str">
            <v>Month</v>
          </cell>
          <cell r="AJ225" t="str">
            <v>0109110994</v>
          </cell>
          <cell r="AK225" t="str">
            <v>1117259</v>
          </cell>
          <cell r="AL225" t="str">
            <v>Thng,Cheok Khoon Charlotte</v>
          </cell>
          <cell r="AM225" t="str">
            <v>Too Soon to Classify</v>
          </cell>
          <cell r="AN225" t="str">
            <v>Core Contributor</v>
          </cell>
          <cell r="AO225" t="str">
            <v>Critical Resource</v>
          </cell>
          <cell r="AP225" t="str">
            <v>Critical Resource</v>
          </cell>
          <cell r="AQ225">
            <v>395280</v>
          </cell>
        </row>
        <row r="226">
          <cell r="A226">
            <v>1116525</v>
          </cell>
          <cell r="B226" t="str">
            <v>Ng,Kah Peng Frank</v>
          </cell>
          <cell r="C226" t="str">
            <v>Consumer Banking</v>
          </cell>
          <cell r="D226" t="str">
            <v>Acquisition Project-Indonesia</v>
          </cell>
          <cell r="E226" t="str">
            <v>Business Planning Manager, SEA</v>
          </cell>
          <cell r="F226" t="str">
            <v>M23</v>
          </cell>
          <cell r="G226">
            <v>100000</v>
          </cell>
          <cell r="H226" t="str">
            <v>SGD</v>
          </cell>
          <cell r="I226" t="str">
            <v>9732901</v>
          </cell>
          <cell r="J226" t="str">
            <v>NO</v>
          </cell>
          <cell r="K226" t="str">
            <v>Verhoeven,Peter</v>
          </cell>
          <cell r="L226">
            <v>22135</v>
          </cell>
          <cell r="M226" t="str">
            <v>45</v>
          </cell>
          <cell r="N226" t="str">
            <v>2B</v>
          </cell>
          <cell r="O226" t="str">
            <v>1B</v>
          </cell>
          <cell r="P226">
            <v>31957</v>
          </cell>
          <cell r="Q226" t="str">
            <v>18,2</v>
          </cell>
          <cell r="R226" t="str">
            <v>3,1</v>
          </cell>
          <cell r="S226">
            <v>31957</v>
          </cell>
          <cell r="V226">
            <v>37987</v>
          </cell>
          <cell r="W226">
            <v>1</v>
          </cell>
          <cell r="X226" t="str">
            <v>DJ028</v>
          </cell>
          <cell r="Y226" t="str">
            <v>WB Bus Planning - TBA</v>
          </cell>
          <cell r="Z226" t="str">
            <v>P322</v>
          </cell>
          <cell r="AA226" t="str">
            <v>C151</v>
          </cell>
          <cell r="AB226" t="str">
            <v>i. Bachelor's Degree or equiv</v>
          </cell>
          <cell r="AC226" t="str">
            <v>S1424536G</v>
          </cell>
          <cell r="AD226" t="str">
            <v>Male</v>
          </cell>
          <cell r="AE226" t="str">
            <v>Batt. Rd 3rd flr</v>
          </cell>
          <cell r="AF226" t="str">
            <v>Local</v>
          </cell>
          <cell r="AG226" t="str">
            <v>Employee</v>
          </cell>
          <cell r="AH226">
            <v>3</v>
          </cell>
          <cell r="AI226" t="str">
            <v>Month</v>
          </cell>
          <cell r="AJ226" t="str">
            <v>0109726499</v>
          </cell>
          <cell r="AK226" t="str">
            <v>1168308</v>
          </cell>
          <cell r="AL226" t="str">
            <v>Chong,Yin Yin</v>
          </cell>
          <cell r="AM226" t="str">
            <v>Core Contributor</v>
          </cell>
          <cell r="AN226" t="str">
            <v>Core Contributor</v>
          </cell>
          <cell r="AO226" t="str">
            <v>Core Contributor</v>
          </cell>
          <cell r="AP226" t="str">
            <v>Core Contributor</v>
          </cell>
          <cell r="AQ226">
            <v>275508</v>
          </cell>
        </row>
        <row r="227">
          <cell r="A227">
            <v>1116092</v>
          </cell>
          <cell r="B227" t="str">
            <v>Ng,Lu Seng Mark Vernon</v>
          </cell>
          <cell r="C227" t="str">
            <v>Consumer Banking</v>
          </cell>
          <cell r="D227" t="str">
            <v>SME Banking-Operations</v>
          </cell>
          <cell r="E227" t="str">
            <v>Operations Manager</v>
          </cell>
          <cell r="F227" t="str">
            <v>M18</v>
          </cell>
          <cell r="G227">
            <v>10000</v>
          </cell>
          <cell r="H227" t="str">
            <v>SGD</v>
          </cell>
          <cell r="I227" t="str">
            <v>1113800</v>
          </cell>
          <cell r="J227" t="str">
            <v>NO</v>
          </cell>
          <cell r="K227" t="str">
            <v>Tan,Siak Kiang Johnny</v>
          </cell>
          <cell r="L227">
            <v>18729</v>
          </cell>
          <cell r="M227" t="str">
            <v>54</v>
          </cell>
          <cell r="N227" t="str">
            <v>3B</v>
          </cell>
          <cell r="O227" t="str">
            <v>3C</v>
          </cell>
          <cell r="P227">
            <v>26724</v>
          </cell>
          <cell r="Q227" t="str">
            <v>32,6</v>
          </cell>
          <cell r="R227" t="str">
            <v>,</v>
          </cell>
          <cell r="S227">
            <v>26724</v>
          </cell>
          <cell r="U227">
            <v>36434</v>
          </cell>
          <cell r="V227">
            <v>37712</v>
          </cell>
          <cell r="W227">
            <v>1</v>
          </cell>
          <cell r="X227" t="str">
            <v>J085</v>
          </cell>
          <cell r="Y227" t="str">
            <v>(OPS) Ctrl &amp; Support II</v>
          </cell>
          <cell r="Z227" t="str">
            <v>P322</v>
          </cell>
          <cell r="AA227" t="str">
            <v>C149</v>
          </cell>
          <cell r="AB227" t="str">
            <v>e. Higher Secondary</v>
          </cell>
          <cell r="AC227" t="str">
            <v>S0203145J</v>
          </cell>
          <cell r="AD227" t="str">
            <v>Male</v>
          </cell>
          <cell r="AE227" t="str">
            <v>PBTP 10th Floor</v>
          </cell>
          <cell r="AF227" t="str">
            <v>Local</v>
          </cell>
          <cell r="AG227" t="str">
            <v>Employee</v>
          </cell>
          <cell r="AH227">
            <v>3</v>
          </cell>
          <cell r="AI227" t="str">
            <v>Month</v>
          </cell>
          <cell r="AJ227" t="str">
            <v>0109730070</v>
          </cell>
          <cell r="AK227" t="str">
            <v>1116007</v>
          </cell>
          <cell r="AL227" t="str">
            <v>Ang,Pek San</v>
          </cell>
          <cell r="AM227" t="str">
            <v>Core Contributor</v>
          </cell>
          <cell r="AN227" t="str">
            <v>Core Contributor</v>
          </cell>
          <cell r="AO227" t="str">
            <v>Core Contributor</v>
          </cell>
          <cell r="AP227" t="str">
            <v>Core Contributor</v>
          </cell>
          <cell r="AQ227">
            <v>52536</v>
          </cell>
        </row>
        <row r="228">
          <cell r="A228">
            <v>1190024</v>
          </cell>
          <cell r="B228" t="str">
            <v>Tay,Hwee Ming</v>
          </cell>
          <cell r="C228" t="str">
            <v>Global Markets</v>
          </cell>
          <cell r="D228" t="str">
            <v>Origination</v>
          </cell>
          <cell r="E228" t="str">
            <v>Associate</v>
          </cell>
          <cell r="F228" t="str">
            <v>M17</v>
          </cell>
          <cell r="I228" t="str">
            <v>6233800</v>
          </cell>
          <cell r="J228" t="str">
            <v>NO</v>
          </cell>
          <cell r="K228" t="str">
            <v>Yeoh,Kenneth Wei Ming</v>
          </cell>
          <cell r="L228">
            <v>29303</v>
          </cell>
          <cell r="M228" t="str">
            <v>25</v>
          </cell>
          <cell r="P228">
            <v>38502</v>
          </cell>
          <cell r="Q228" t="str">
            <v>0,3</v>
          </cell>
          <cell r="R228" t="str">
            <v>3,6</v>
          </cell>
          <cell r="S228">
            <v>38502</v>
          </cell>
          <cell r="W228">
            <v>1</v>
          </cell>
          <cell r="X228" t="str">
            <v>DJ012</v>
          </cell>
          <cell r="Y228" t="str">
            <v>Origin/Structuring-TBA</v>
          </cell>
          <cell r="Z228" t="str">
            <v>P205</v>
          </cell>
          <cell r="AA228" t="str">
            <v>C174</v>
          </cell>
          <cell r="AB228" t="str">
            <v>i. Bachelor's Degree or equiv</v>
          </cell>
          <cell r="AC228" t="str">
            <v>S8007812I</v>
          </cell>
          <cell r="AD228" t="str">
            <v>Female</v>
          </cell>
          <cell r="AE228" t="str">
            <v>Batt. Rd 3rd flr</v>
          </cell>
          <cell r="AF228" t="str">
            <v>Local</v>
          </cell>
          <cell r="AG228" t="str">
            <v>Employee</v>
          </cell>
          <cell r="AH228">
            <v>1</v>
          </cell>
          <cell r="AI228" t="str">
            <v>Month</v>
          </cell>
          <cell r="AJ228" t="str">
            <v>0109141008</v>
          </cell>
          <cell r="AK228" t="str">
            <v>1163035</v>
          </cell>
          <cell r="AL228" t="str">
            <v>Thng,Cheok Khoon Charlotte</v>
          </cell>
          <cell r="AP228">
            <v>0</v>
          </cell>
          <cell r="AQ228">
            <v>42000</v>
          </cell>
        </row>
        <row r="229">
          <cell r="A229">
            <v>1186688</v>
          </cell>
          <cell r="B229" t="str">
            <v>Tham,Mun Tung</v>
          </cell>
          <cell r="C229" t="str">
            <v>Consumer Banking</v>
          </cell>
          <cell r="D229" t="str">
            <v>SME Banking-Br Netwk Customers</v>
          </cell>
          <cell r="E229" t="str">
            <v>Relationship Manager</v>
          </cell>
          <cell r="F229" t="str">
            <v>M18</v>
          </cell>
          <cell r="I229" t="str">
            <v>1122800</v>
          </cell>
          <cell r="J229" t="str">
            <v>NO</v>
          </cell>
          <cell r="K229" t="str">
            <v>Leow,Hock Cheong Stephen</v>
          </cell>
          <cell r="L229">
            <v>26487</v>
          </cell>
          <cell r="M229" t="str">
            <v>33</v>
          </cell>
          <cell r="P229">
            <v>38412</v>
          </cell>
          <cell r="Q229" t="str">
            <v>0,5</v>
          </cell>
          <cell r="R229" t="str">
            <v>4,1</v>
          </cell>
          <cell r="S229">
            <v>38412</v>
          </cell>
          <cell r="W229">
            <v>1</v>
          </cell>
          <cell r="X229" t="str">
            <v>J075</v>
          </cell>
          <cell r="Y229" t="str">
            <v>(CB) Sales III</v>
          </cell>
          <cell r="Z229" t="str">
            <v>P088</v>
          </cell>
          <cell r="AA229" t="str">
            <v>C005</v>
          </cell>
          <cell r="AB229" t="str">
            <v>k. Post Graduate Degree</v>
          </cell>
          <cell r="AC229" t="str">
            <v>S7226597A</v>
          </cell>
          <cell r="AD229" t="str">
            <v>Male</v>
          </cell>
          <cell r="AE229" t="str">
            <v>South Bridge Br.</v>
          </cell>
          <cell r="AF229" t="str">
            <v>Local</v>
          </cell>
          <cell r="AG229" t="str">
            <v>Employee</v>
          </cell>
          <cell r="AH229">
            <v>1</v>
          </cell>
          <cell r="AI229" t="str">
            <v>Month</v>
          </cell>
          <cell r="AJ229" t="str">
            <v>0109138694</v>
          </cell>
          <cell r="AK229" t="str">
            <v>1143211</v>
          </cell>
          <cell r="AL229" t="str">
            <v>Ang,Pek San</v>
          </cell>
          <cell r="AP229" t="str">
            <v>Too Soon to Classify</v>
          </cell>
          <cell r="AQ229">
            <v>49200</v>
          </cell>
        </row>
        <row r="230">
          <cell r="A230">
            <v>1190040</v>
          </cell>
          <cell r="B230" t="str">
            <v>Lim,Wei Seang</v>
          </cell>
          <cell r="C230" t="str">
            <v>Consumer Banking</v>
          </cell>
          <cell r="D230" t="str">
            <v>SME Banking-MultiPdt Customers</v>
          </cell>
          <cell r="E230" t="str">
            <v>Manager, Sales &amp; Relationships</v>
          </cell>
          <cell r="F230" t="str">
            <v>M21</v>
          </cell>
          <cell r="I230" t="str">
            <v>1121800</v>
          </cell>
          <cell r="J230" t="str">
            <v>NO</v>
          </cell>
          <cell r="K230" t="str">
            <v>Heah,Susan Goh Niah</v>
          </cell>
          <cell r="L230">
            <v>26098</v>
          </cell>
          <cell r="M230" t="str">
            <v>34</v>
          </cell>
          <cell r="P230">
            <v>38496</v>
          </cell>
          <cell r="Q230" t="str">
            <v>0,3</v>
          </cell>
          <cell r="R230" t="str">
            <v>5,2</v>
          </cell>
          <cell r="S230">
            <v>38496</v>
          </cell>
          <cell r="W230">
            <v>1</v>
          </cell>
          <cell r="X230" t="str">
            <v>J075</v>
          </cell>
          <cell r="Y230" t="str">
            <v>(CB) Sales III</v>
          </cell>
          <cell r="Z230" t="str">
            <v>P088</v>
          </cell>
          <cell r="AA230" t="str">
            <v>C005</v>
          </cell>
          <cell r="AB230" t="str">
            <v>i. Bachelor's Degree or equiv</v>
          </cell>
          <cell r="AC230" t="str">
            <v>S7120479J</v>
          </cell>
          <cell r="AD230" t="str">
            <v>Male</v>
          </cell>
          <cell r="AE230" t="str">
            <v>Batt. Rd 10th flr</v>
          </cell>
          <cell r="AF230" t="str">
            <v>Local</v>
          </cell>
          <cell r="AG230" t="str">
            <v>Employee</v>
          </cell>
          <cell r="AH230">
            <v>1</v>
          </cell>
          <cell r="AI230" t="str">
            <v>Month</v>
          </cell>
          <cell r="AJ230" t="str">
            <v>0109141539</v>
          </cell>
          <cell r="AK230" t="str">
            <v>1167531</v>
          </cell>
          <cell r="AL230" t="str">
            <v>Ang,Pek San</v>
          </cell>
          <cell r="AP230">
            <v>0</v>
          </cell>
          <cell r="AQ230">
            <v>81600</v>
          </cell>
        </row>
        <row r="231">
          <cell r="A231">
            <v>1169043</v>
          </cell>
          <cell r="B231" t="str">
            <v>Wong,Chan Yue</v>
          </cell>
          <cell r="C231" t="str">
            <v>Global Markets</v>
          </cell>
          <cell r="D231" t="str">
            <v>Global Mkts Mkts Risk</v>
          </cell>
          <cell r="E231" t="str">
            <v>Senior Risk Analyst</v>
          </cell>
          <cell r="F231" t="str">
            <v>M20</v>
          </cell>
          <cell r="G231">
            <v>35000</v>
          </cell>
          <cell r="H231" t="str">
            <v>SGD</v>
          </cell>
          <cell r="I231" t="str">
            <v>6355901</v>
          </cell>
          <cell r="J231" t="str">
            <v>NO</v>
          </cell>
          <cell r="K231" t="str">
            <v>Ng,Yan Kwong Patrick</v>
          </cell>
          <cell r="L231">
            <v>25743</v>
          </cell>
          <cell r="M231" t="str">
            <v>35</v>
          </cell>
          <cell r="N231" t="str">
            <v>3B</v>
          </cell>
          <cell r="O231" t="str">
            <v>3B</v>
          </cell>
          <cell r="P231">
            <v>37851</v>
          </cell>
          <cell r="Q231" t="str">
            <v>2,0</v>
          </cell>
          <cell r="R231" t="str">
            <v>7,2</v>
          </cell>
          <cell r="S231">
            <v>37851</v>
          </cell>
          <cell r="U231">
            <v>38443</v>
          </cell>
          <cell r="V231">
            <v>38443</v>
          </cell>
          <cell r="W231">
            <v>1</v>
          </cell>
          <cell r="X231" t="str">
            <v>J174</v>
          </cell>
          <cell r="Y231" t="str">
            <v>Risk Svc Delivery III</v>
          </cell>
          <cell r="Z231" t="str">
            <v>P349</v>
          </cell>
          <cell r="AA231" t="str">
            <v>C144</v>
          </cell>
          <cell r="AB231" t="str">
            <v>k. Post Graduate Degree</v>
          </cell>
          <cell r="AC231" t="str">
            <v>S7078744Z</v>
          </cell>
          <cell r="AD231" t="str">
            <v>Male</v>
          </cell>
          <cell r="AE231" t="str">
            <v>Batt. Rd 3rd flr</v>
          </cell>
          <cell r="AF231" t="str">
            <v>Local</v>
          </cell>
          <cell r="AG231" t="str">
            <v>Employee</v>
          </cell>
          <cell r="AH231">
            <v>1</v>
          </cell>
          <cell r="AI231" t="str">
            <v>Month</v>
          </cell>
          <cell r="AJ231" t="str">
            <v>0109123204</v>
          </cell>
          <cell r="AK231" t="str">
            <v>1189720</v>
          </cell>
          <cell r="AL231" t="str">
            <v>Chong,Yin Yin</v>
          </cell>
          <cell r="AO231" t="str">
            <v>Critical Resource</v>
          </cell>
          <cell r="AP231" t="str">
            <v>Critical Resource</v>
          </cell>
          <cell r="AQ231">
            <v>88008</v>
          </cell>
        </row>
        <row r="232">
          <cell r="A232">
            <v>1191340</v>
          </cell>
          <cell r="B232" t="str">
            <v>Young,Chze-Yan Jason</v>
          </cell>
          <cell r="C232" t="str">
            <v>Global Markets</v>
          </cell>
          <cell r="D232" t="str">
            <v>Projects GM Programme Office</v>
          </cell>
          <cell r="E232" t="str">
            <v>Business Analyst</v>
          </cell>
          <cell r="F232" t="str">
            <v>M21</v>
          </cell>
          <cell r="G232">
            <v>25000</v>
          </cell>
          <cell r="H232" t="str">
            <v>SGD</v>
          </cell>
          <cell r="I232" t="str">
            <v>4779901</v>
          </cell>
          <cell r="J232" t="str">
            <v>NO</v>
          </cell>
          <cell r="K232" t="str">
            <v>Power,David Joseph</v>
          </cell>
          <cell r="L232">
            <v>25499</v>
          </cell>
          <cell r="M232" t="str">
            <v>35</v>
          </cell>
          <cell r="P232">
            <v>38534</v>
          </cell>
          <cell r="Q232" t="str">
            <v>0,2</v>
          </cell>
          <cell r="R232" t="str">
            <v>8,2</v>
          </cell>
          <cell r="S232">
            <v>38534</v>
          </cell>
          <cell r="W232">
            <v>1</v>
          </cell>
          <cell r="X232" t="str">
            <v>J032</v>
          </cell>
          <cell r="Y232" t="str">
            <v>(TECH) Bus Analyst IV</v>
          </cell>
          <cell r="Z232" t="str">
            <v>P090</v>
          </cell>
          <cell r="AA232" t="str">
            <v>C152</v>
          </cell>
          <cell r="AB232" t="str">
            <v>k. Post Graduate Degree</v>
          </cell>
          <cell r="AC232" t="str">
            <v>S6937871D</v>
          </cell>
          <cell r="AD232" t="str">
            <v>Male</v>
          </cell>
          <cell r="AE232" t="str">
            <v>Batt. Rd 2nd flr</v>
          </cell>
          <cell r="AF232" t="str">
            <v>Local</v>
          </cell>
          <cell r="AG232" t="str">
            <v>Employee</v>
          </cell>
          <cell r="AH232">
            <v>1</v>
          </cell>
          <cell r="AI232" t="str">
            <v>Month</v>
          </cell>
          <cell r="AJ232" t="str">
            <v>0109142152</v>
          </cell>
          <cell r="AK232" t="str">
            <v>1179621</v>
          </cell>
          <cell r="AL232" t="str">
            <v>Chia,Boon Lee</v>
          </cell>
          <cell r="AP232">
            <v>0</v>
          </cell>
          <cell r="AQ232">
            <v>120000</v>
          </cell>
        </row>
        <row r="233">
          <cell r="A233">
            <v>1191342</v>
          </cell>
          <cell r="B233" t="str">
            <v>Wee,Suan Imm Joyce</v>
          </cell>
          <cell r="C233" t="str">
            <v>Consumer Banking</v>
          </cell>
          <cell r="D233" t="str">
            <v>CB Credit-Admin. &amp; Mgmt.-Reg</v>
          </cell>
          <cell r="E233" t="str">
            <v>Confidential Secretary</v>
          </cell>
          <cell r="F233" t="str">
            <v>CS14</v>
          </cell>
          <cell r="I233" t="str">
            <v>1811901</v>
          </cell>
          <cell r="J233" t="str">
            <v>CS</v>
          </cell>
          <cell r="K233" t="str">
            <v>Carlson,Michael William</v>
          </cell>
          <cell r="L233">
            <v>26738</v>
          </cell>
          <cell r="M233" t="str">
            <v>32</v>
          </cell>
          <cell r="P233">
            <v>38537</v>
          </cell>
          <cell r="Q233" t="str">
            <v>0,1</v>
          </cell>
          <cell r="R233" t="str">
            <v>12,10</v>
          </cell>
          <cell r="S233">
            <v>38537</v>
          </cell>
          <cell r="W233">
            <v>1</v>
          </cell>
          <cell r="X233" t="str">
            <v>J108</v>
          </cell>
          <cell r="Y233" t="str">
            <v>(SH) Sec/Admin II</v>
          </cell>
          <cell r="Z233" t="str">
            <v>P110</v>
          </cell>
          <cell r="AA233" t="str">
            <v>C015</v>
          </cell>
          <cell r="AB233" t="str">
            <v>i. Bachelor's Degree or equiv</v>
          </cell>
          <cell r="AC233" t="str">
            <v>S7308573Z</v>
          </cell>
          <cell r="AD233" t="str">
            <v>Female</v>
          </cell>
          <cell r="AE233" t="str">
            <v>PBTP 9th Floor</v>
          </cell>
          <cell r="AF233" t="str">
            <v>Local</v>
          </cell>
          <cell r="AG233" t="str">
            <v>Employee</v>
          </cell>
          <cell r="AH233">
            <v>1</v>
          </cell>
          <cell r="AI233" t="str">
            <v>Month</v>
          </cell>
          <cell r="AJ233" t="str">
            <v>0109142136</v>
          </cell>
          <cell r="AK233" t="str">
            <v>1177146</v>
          </cell>
          <cell r="AL233" t="str">
            <v>Ang,Pek San</v>
          </cell>
          <cell r="AP233">
            <v>0</v>
          </cell>
          <cell r="AQ233">
            <v>48000</v>
          </cell>
        </row>
        <row r="234">
          <cell r="A234">
            <v>1175694</v>
          </cell>
          <cell r="B234" t="str">
            <v>Teh,Elaine</v>
          </cell>
          <cell r="C234" t="str">
            <v>Consumer Banking</v>
          </cell>
          <cell r="D234" t="str">
            <v>Operations &amp; Technology</v>
          </cell>
          <cell r="E234" t="str">
            <v>Manager, Business Process</v>
          </cell>
          <cell r="F234" t="str">
            <v>M16</v>
          </cell>
          <cell r="G234">
            <v>6000</v>
          </cell>
          <cell r="H234" t="str">
            <v>SGD</v>
          </cell>
          <cell r="I234" t="str">
            <v>1764800</v>
          </cell>
          <cell r="J234" t="str">
            <v>NO</v>
          </cell>
          <cell r="K234" t="str">
            <v>Lee,Chay Ngin Yvonne</v>
          </cell>
          <cell r="L234">
            <v>29412</v>
          </cell>
          <cell r="M234" t="str">
            <v>25</v>
          </cell>
          <cell r="O234" t="str">
            <v>3B</v>
          </cell>
          <cell r="P234">
            <v>38071</v>
          </cell>
          <cell r="Q234" t="str">
            <v>1,5</v>
          </cell>
          <cell r="R234" t="str">
            <v>2,0</v>
          </cell>
          <cell r="S234">
            <v>38071</v>
          </cell>
          <cell r="V234">
            <v>38353</v>
          </cell>
          <cell r="W234">
            <v>1</v>
          </cell>
          <cell r="X234" t="str">
            <v>J075</v>
          </cell>
          <cell r="Y234" t="str">
            <v>(CB) Sales III</v>
          </cell>
          <cell r="Z234" t="str">
            <v>P088</v>
          </cell>
          <cell r="AA234" t="str">
            <v>C015</v>
          </cell>
          <cell r="AB234" t="str">
            <v>i. Bachelor's Degree or equiv</v>
          </cell>
          <cell r="AC234" t="str">
            <v>S8020329B</v>
          </cell>
          <cell r="AD234" t="str">
            <v>Female</v>
          </cell>
          <cell r="AE234" t="str">
            <v>Anchorpoint Branch</v>
          </cell>
          <cell r="AF234" t="str">
            <v>Local</v>
          </cell>
          <cell r="AG234" t="str">
            <v>Employee</v>
          </cell>
          <cell r="AH234">
            <v>1</v>
          </cell>
          <cell r="AI234" t="str">
            <v>Month</v>
          </cell>
          <cell r="AJ234" t="str">
            <v>0109129741</v>
          </cell>
          <cell r="AK234" t="str">
            <v>1116252</v>
          </cell>
          <cell r="AL234" t="str">
            <v>Ang,Pek San</v>
          </cell>
          <cell r="AO234" t="str">
            <v>Too Soon to Classify</v>
          </cell>
          <cell r="AP234" t="str">
            <v>Core Contributor</v>
          </cell>
          <cell r="AQ234">
            <v>26400</v>
          </cell>
        </row>
        <row r="235">
          <cell r="A235">
            <v>1116369</v>
          </cell>
          <cell r="B235" t="str">
            <v>Ho,Ser Boey Lena</v>
          </cell>
          <cell r="C235" t="str">
            <v>Consumer Banking</v>
          </cell>
          <cell r="D235" t="str">
            <v>SME Banking-Pdt Mgmt &amp; Mktg</v>
          </cell>
          <cell r="E235" t="str">
            <v>Mortgage Retention Officer</v>
          </cell>
          <cell r="F235" t="str">
            <v>M17</v>
          </cell>
          <cell r="G235">
            <v>10000</v>
          </cell>
          <cell r="H235" t="str">
            <v>SGD</v>
          </cell>
          <cell r="I235" t="str">
            <v>1112800</v>
          </cell>
          <cell r="J235" t="str">
            <v>NO</v>
          </cell>
          <cell r="K235" t="str">
            <v>Yap,Ee Ching</v>
          </cell>
          <cell r="L235">
            <v>23328</v>
          </cell>
          <cell r="M235" t="str">
            <v>41</v>
          </cell>
          <cell r="N235" t="str">
            <v>1B</v>
          </cell>
          <cell r="O235" t="str">
            <v>2B</v>
          </cell>
          <cell r="P235">
            <v>30032</v>
          </cell>
          <cell r="Q235" t="str">
            <v>23,5</v>
          </cell>
          <cell r="R235" t="str">
            <v>,</v>
          </cell>
          <cell r="S235">
            <v>30032</v>
          </cell>
          <cell r="U235">
            <v>38443</v>
          </cell>
          <cell r="V235">
            <v>38443</v>
          </cell>
          <cell r="W235">
            <v>1</v>
          </cell>
          <cell r="X235" t="str">
            <v>J079</v>
          </cell>
          <cell r="Y235" t="str">
            <v>(CB) Customer Service II</v>
          </cell>
          <cell r="Z235" t="str">
            <v>P012</v>
          </cell>
          <cell r="AA235" t="str">
            <v>C005</v>
          </cell>
          <cell r="AB235" t="str">
            <v>e. Higher Secondary</v>
          </cell>
          <cell r="AC235" t="str">
            <v>S1572089A</v>
          </cell>
          <cell r="AD235" t="str">
            <v>Female</v>
          </cell>
          <cell r="AE235" t="str">
            <v>Batt. Rd 10th flr</v>
          </cell>
          <cell r="AF235" t="str">
            <v>Local</v>
          </cell>
          <cell r="AG235" t="str">
            <v>Employee</v>
          </cell>
          <cell r="AH235">
            <v>1</v>
          </cell>
          <cell r="AI235" t="str">
            <v>Month</v>
          </cell>
          <cell r="AJ235" t="str">
            <v>0109623525</v>
          </cell>
          <cell r="AK235" t="str">
            <v>1177661</v>
          </cell>
          <cell r="AL235" t="str">
            <v>Ang,Pek San</v>
          </cell>
          <cell r="AM235" t="str">
            <v>Core Contributor</v>
          </cell>
          <cell r="AN235" t="str">
            <v>Core Contributor</v>
          </cell>
          <cell r="AO235" t="str">
            <v>Core Contributor</v>
          </cell>
          <cell r="AP235" t="str">
            <v>Core Contributor</v>
          </cell>
          <cell r="AQ235">
            <v>46800</v>
          </cell>
        </row>
        <row r="236">
          <cell r="A236">
            <v>1014160</v>
          </cell>
          <cell r="B236" t="str">
            <v>Loveday,Myriam Cecil</v>
          </cell>
          <cell r="C236" t="str">
            <v>Consumer Banking</v>
          </cell>
          <cell r="D236" t="str">
            <v>CB Group Reg. - MESA &amp; Africa</v>
          </cell>
          <cell r="E236" t="str">
            <v>Business Planning &amp; Strategy Manager</v>
          </cell>
          <cell r="F236" t="str">
            <v>M23</v>
          </cell>
          <cell r="G236">
            <v>38000</v>
          </cell>
          <cell r="H236" t="str">
            <v>SGD</v>
          </cell>
          <cell r="I236" t="str">
            <v>1946901</v>
          </cell>
          <cell r="J236" t="str">
            <v>NO</v>
          </cell>
          <cell r="K236" t="str">
            <v>Small,John</v>
          </cell>
          <cell r="L236">
            <v>23911</v>
          </cell>
          <cell r="M236" t="str">
            <v>40</v>
          </cell>
          <cell r="N236" t="str">
            <v>3B</v>
          </cell>
          <cell r="O236" t="str">
            <v>3B</v>
          </cell>
          <cell r="P236">
            <v>36486</v>
          </cell>
          <cell r="Q236" t="str">
            <v>5,9</v>
          </cell>
          <cell r="R236" t="str">
            <v>,</v>
          </cell>
          <cell r="S236">
            <v>36486</v>
          </cell>
          <cell r="V236">
            <v>38504</v>
          </cell>
          <cell r="W236">
            <v>1</v>
          </cell>
          <cell r="X236" t="str">
            <v>J223</v>
          </cell>
          <cell r="Y236" t="str">
            <v>(CB) Business Mgt II</v>
          </cell>
          <cell r="Z236" t="str">
            <v>P088</v>
          </cell>
          <cell r="AA236" t="str">
            <v>C015</v>
          </cell>
          <cell r="AB236" t="str">
            <v>l. Further Degree</v>
          </cell>
          <cell r="AC236" t="str">
            <v>S2720121J</v>
          </cell>
          <cell r="AD236" t="str">
            <v>Female</v>
          </cell>
          <cell r="AE236" t="str">
            <v>PBTP 9th Floor</v>
          </cell>
          <cell r="AF236" t="str">
            <v>Local (non-standard)</v>
          </cell>
          <cell r="AG236" t="str">
            <v>Employee</v>
          </cell>
          <cell r="AH236">
            <v>1</v>
          </cell>
          <cell r="AI236" t="str">
            <v>Month</v>
          </cell>
          <cell r="AJ236" t="str">
            <v>0109104218</v>
          </cell>
          <cell r="AK236" t="str">
            <v>1019270</v>
          </cell>
          <cell r="AL236" t="str">
            <v>Ang,Pek San</v>
          </cell>
          <cell r="AM236" t="str">
            <v>Critical Resource</v>
          </cell>
          <cell r="AN236" t="str">
            <v>Too Soon to Classify</v>
          </cell>
          <cell r="AO236" t="str">
            <v>Core Contributor</v>
          </cell>
          <cell r="AP236" t="str">
            <v>Core Contributor</v>
          </cell>
          <cell r="AQ236">
            <v>309564</v>
          </cell>
        </row>
        <row r="237">
          <cell r="A237">
            <v>1163733</v>
          </cell>
          <cell r="B237" t="str">
            <v>Manickavasagam,Sakthivel</v>
          </cell>
          <cell r="C237" t="str">
            <v>Technology</v>
          </cell>
          <cell r="D237" t="str">
            <v>Sys Devt (WB) Support</v>
          </cell>
          <cell r="E237" t="str">
            <v>Contract Technical Analyst</v>
          </cell>
          <cell r="F237" t="str">
            <v>Contractor</v>
          </cell>
          <cell r="I237" t="str">
            <v>8351901</v>
          </cell>
          <cell r="J237" t="str">
            <v>NO</v>
          </cell>
          <cell r="K237" t="str">
            <v>Law,Kwok Kuen Antonio</v>
          </cell>
          <cell r="L237">
            <v>27989</v>
          </cell>
          <cell r="M237" t="str">
            <v>29</v>
          </cell>
          <cell r="P237">
            <v>38534</v>
          </cell>
          <cell r="Q237" t="str">
            <v>0,2</v>
          </cell>
          <cell r="R237" t="str">
            <v>,</v>
          </cell>
          <cell r="S237">
            <v>37019</v>
          </cell>
          <cell r="T237">
            <v>38534</v>
          </cell>
          <cell r="W237">
            <v>1</v>
          </cell>
          <cell r="X237" t="str">
            <v>J052</v>
          </cell>
          <cell r="Y237" t="str">
            <v>(TECH) Developer II</v>
          </cell>
          <cell r="Z237" t="str">
            <v>P315</v>
          </cell>
          <cell r="AA237" t="str">
            <v>C080</v>
          </cell>
          <cell r="AB237" t="str">
            <v>k. Post Graduate Degree</v>
          </cell>
          <cell r="AC237" t="str">
            <v>S7660242E</v>
          </cell>
          <cell r="AD237" t="str">
            <v>Male</v>
          </cell>
          <cell r="AE237" t="str">
            <v>PBTP 11th Floor</v>
          </cell>
          <cell r="AF237" t="str">
            <v>Local</v>
          </cell>
          <cell r="AG237" t="str">
            <v>Direct Contractor</v>
          </cell>
          <cell r="AH237">
            <v>1</v>
          </cell>
          <cell r="AI237" t="str">
            <v>Month</v>
          </cell>
          <cell r="AJ237" t="str">
            <v>0109141989</v>
          </cell>
          <cell r="AK237" t="str">
            <v>1116815</v>
          </cell>
          <cell r="AL237" t="str">
            <v>Chia,Boon Lee</v>
          </cell>
          <cell r="AP237">
            <v>0</v>
          </cell>
          <cell r="AQ237">
            <v>54000</v>
          </cell>
        </row>
        <row r="238">
          <cell r="A238">
            <v>1019417</v>
          </cell>
          <cell r="B238" t="str">
            <v>Chand,Vivek</v>
          </cell>
          <cell r="C238" t="str">
            <v>Consumer Banking</v>
          </cell>
          <cell r="D238" t="str">
            <v>SME Banking-Admin. &amp; Mgmt.-Reg</v>
          </cell>
          <cell r="E238" t="str">
            <v>Head Strategy and Business Development</v>
          </cell>
          <cell r="F238" t="str">
            <v>B3</v>
          </cell>
          <cell r="G238">
            <v>150000</v>
          </cell>
          <cell r="H238" t="str">
            <v>SGD</v>
          </cell>
          <cell r="I238" t="str">
            <v>1111901</v>
          </cell>
          <cell r="J238" t="str">
            <v>NO</v>
          </cell>
          <cell r="K238" t="str">
            <v>Kaushal,Sunil</v>
          </cell>
          <cell r="L238">
            <v>23680</v>
          </cell>
          <cell r="M238" t="str">
            <v>40</v>
          </cell>
          <cell r="N238" t="str">
            <v>3B</v>
          </cell>
          <cell r="O238" t="str">
            <v>2B</v>
          </cell>
          <cell r="P238">
            <v>31929</v>
          </cell>
          <cell r="Q238" t="str">
            <v>18,3</v>
          </cell>
          <cell r="R238" t="str">
            <v>,</v>
          </cell>
          <cell r="S238">
            <v>36593</v>
          </cell>
          <cell r="U238">
            <v>38261</v>
          </cell>
          <cell r="V238">
            <v>38287</v>
          </cell>
          <cell r="W238">
            <v>1</v>
          </cell>
          <cell r="X238" t="str">
            <v>J081</v>
          </cell>
          <cell r="Y238" t="str">
            <v>(CB) Product Mgt II</v>
          </cell>
          <cell r="Z238" t="str">
            <v>P012</v>
          </cell>
          <cell r="AA238" t="str">
            <v>C005</v>
          </cell>
          <cell r="AB238" t="str">
            <v>k. Post Graduate Degree</v>
          </cell>
          <cell r="AC238" t="str">
            <v>S2727555I</v>
          </cell>
          <cell r="AD238" t="str">
            <v>Male</v>
          </cell>
          <cell r="AE238" t="str">
            <v>PBTP 9th Floor</v>
          </cell>
          <cell r="AF238" t="str">
            <v>Local (non-standard)</v>
          </cell>
          <cell r="AG238" t="str">
            <v>Employee</v>
          </cell>
          <cell r="AH238">
            <v>1</v>
          </cell>
          <cell r="AI238" t="str">
            <v>Month</v>
          </cell>
          <cell r="AJ238" t="str">
            <v>0109129318</v>
          </cell>
          <cell r="AK238" t="str">
            <v>1002966</v>
          </cell>
          <cell r="AL238" t="str">
            <v>Ang,Pek San</v>
          </cell>
          <cell r="AM238" t="str">
            <v>H3 - G</v>
          </cell>
          <cell r="AN238" t="str">
            <v>H3 - G</v>
          </cell>
          <cell r="AO238" t="str">
            <v>H3 - G</v>
          </cell>
          <cell r="AP238" t="str">
            <v>H3 - G</v>
          </cell>
          <cell r="AQ238">
            <v>259200</v>
          </cell>
        </row>
        <row r="239">
          <cell r="A239">
            <v>1164636</v>
          </cell>
          <cell r="B239" t="str">
            <v>Lee,Hui Ming</v>
          </cell>
          <cell r="C239" t="str">
            <v>Client Relationships</v>
          </cell>
          <cell r="D239" t="str">
            <v>RM-Multi. Corp - Onshore</v>
          </cell>
          <cell r="E239" t="str">
            <v>Relationship Manager</v>
          </cell>
          <cell r="F239" t="str">
            <v>M20</v>
          </cell>
          <cell r="G239">
            <v>22000</v>
          </cell>
          <cell r="H239" t="str">
            <v>SGD</v>
          </cell>
          <cell r="I239" t="str">
            <v>5141800</v>
          </cell>
          <cell r="J239" t="str">
            <v>NO</v>
          </cell>
          <cell r="K239" t="str">
            <v>Batra,Jairaj</v>
          </cell>
          <cell r="L239">
            <v>27411</v>
          </cell>
          <cell r="M239" t="str">
            <v>30</v>
          </cell>
          <cell r="N239" t="str">
            <v>4B</v>
          </cell>
          <cell r="O239" t="str">
            <v>3B</v>
          </cell>
          <cell r="P239">
            <v>37642</v>
          </cell>
          <cell r="Q239" t="str">
            <v>2,7</v>
          </cell>
          <cell r="R239" t="str">
            <v>4,4</v>
          </cell>
          <cell r="S239">
            <v>37642</v>
          </cell>
          <cell r="V239">
            <v>38443</v>
          </cell>
          <cell r="W239">
            <v>1</v>
          </cell>
          <cell r="X239" t="str">
            <v>DJ002</v>
          </cell>
          <cell r="Y239" t="str">
            <v>Relationship Mgr - TBA</v>
          </cell>
          <cell r="Z239" t="str">
            <v>P250</v>
          </cell>
          <cell r="AA239" t="str">
            <v>C121</v>
          </cell>
          <cell r="AB239" t="str">
            <v>i. Bachelor's Degree or equiv</v>
          </cell>
          <cell r="AC239" t="str">
            <v>S7574400E</v>
          </cell>
          <cell r="AD239" t="str">
            <v>Male</v>
          </cell>
          <cell r="AE239" t="str">
            <v>Batt. Rd 7th flr</v>
          </cell>
          <cell r="AF239" t="str">
            <v>Local</v>
          </cell>
          <cell r="AG239" t="str">
            <v>Employee</v>
          </cell>
          <cell r="AH239">
            <v>1</v>
          </cell>
          <cell r="AI239" t="str">
            <v>Month</v>
          </cell>
          <cell r="AJ239" t="str">
            <v>0109117131</v>
          </cell>
          <cell r="AK239" t="str">
            <v>1002794</v>
          </cell>
          <cell r="AL239" t="str">
            <v>Thng,Cheok Khoon Charlotte</v>
          </cell>
          <cell r="AN239" t="str">
            <v>Too Soon to Classify</v>
          </cell>
          <cell r="AO239" t="str">
            <v>Under Achiever</v>
          </cell>
          <cell r="AP239" t="str">
            <v>Core Contributor</v>
          </cell>
          <cell r="AQ239">
            <v>92400</v>
          </cell>
        </row>
        <row r="240">
          <cell r="A240">
            <v>1116880</v>
          </cell>
          <cell r="B240" t="str">
            <v>D.O Kanagarathnam,Vimala</v>
          </cell>
          <cell r="C240" t="str">
            <v>Client Relationships</v>
          </cell>
          <cell r="D240" t="str">
            <v>Trade Operations Unit-Batt.Rd</v>
          </cell>
          <cell r="E240" t="str">
            <v>Customer Service Assistant</v>
          </cell>
          <cell r="F240" t="str">
            <v>CL4</v>
          </cell>
          <cell r="I240" t="str">
            <v>4172100</v>
          </cell>
          <cell r="J240" t="str">
            <v>CL</v>
          </cell>
          <cell r="K240" t="str">
            <v>Lee,Kam Wah Samuel</v>
          </cell>
          <cell r="L240">
            <v>26945</v>
          </cell>
          <cell r="M240" t="str">
            <v>31</v>
          </cell>
          <cell r="N240" t="str">
            <v>3C</v>
          </cell>
          <cell r="O240" t="str">
            <v>3C</v>
          </cell>
          <cell r="P240">
            <v>33805</v>
          </cell>
          <cell r="Q240" t="str">
            <v>13,1</v>
          </cell>
          <cell r="R240" t="str">
            <v>,</v>
          </cell>
          <cell r="S240">
            <v>33805</v>
          </cell>
          <cell r="U240">
            <v>36739</v>
          </cell>
          <cell r="V240">
            <v>38353</v>
          </cell>
          <cell r="W240">
            <v>1</v>
          </cell>
          <cell r="X240" t="str">
            <v>J089</v>
          </cell>
          <cell r="Y240" t="str">
            <v>(OPS) Trans Proc III</v>
          </cell>
          <cell r="Z240" t="str">
            <v>P318</v>
          </cell>
          <cell r="AA240" t="str">
            <v>C147</v>
          </cell>
          <cell r="AB240" t="str">
            <v>d. Secondary</v>
          </cell>
          <cell r="AC240" t="str">
            <v>S7338163J</v>
          </cell>
          <cell r="AD240" t="str">
            <v>Female</v>
          </cell>
          <cell r="AE240" t="str">
            <v>Tampines 3rd flr</v>
          </cell>
          <cell r="AF240" t="str">
            <v>Local</v>
          </cell>
          <cell r="AG240" t="str">
            <v>Employee</v>
          </cell>
          <cell r="AH240">
            <v>1</v>
          </cell>
          <cell r="AI240" t="str">
            <v>Month</v>
          </cell>
          <cell r="AJ240" t="str">
            <v>0122548124</v>
          </cell>
          <cell r="AK240" t="str">
            <v>1116777</v>
          </cell>
          <cell r="AL240" t="str">
            <v>Chia,Boon Lee</v>
          </cell>
          <cell r="AM240" t="str">
            <v>Core Contributor</v>
          </cell>
          <cell r="AN240" t="str">
            <v>Core Contributor</v>
          </cell>
          <cell r="AO240" t="str">
            <v>Core Contributor</v>
          </cell>
          <cell r="AP240" t="str">
            <v>Core Contributor</v>
          </cell>
          <cell r="AQ240">
            <v>23892</v>
          </cell>
        </row>
        <row r="241">
          <cell r="A241">
            <v>1116358</v>
          </cell>
          <cell r="B241" t="str">
            <v>Lim,Choon Lye</v>
          </cell>
          <cell r="C241" t="str">
            <v>Client Relationships</v>
          </cell>
          <cell r="D241" t="str">
            <v>RM-Local Corporates</v>
          </cell>
          <cell r="E241" t="str">
            <v>Assistant Relationship Manager</v>
          </cell>
          <cell r="F241" t="str">
            <v>M19</v>
          </cell>
          <cell r="G241">
            <v>17000</v>
          </cell>
          <cell r="H241" t="str">
            <v>SGD</v>
          </cell>
          <cell r="I241" t="str">
            <v>5261800</v>
          </cell>
          <cell r="J241" t="str">
            <v>NO</v>
          </cell>
          <cell r="K241" t="str">
            <v>Leung,Yeng Vanessa</v>
          </cell>
          <cell r="L241">
            <v>22256</v>
          </cell>
          <cell r="M241" t="str">
            <v>44</v>
          </cell>
          <cell r="N241" t="str">
            <v>3B</v>
          </cell>
          <cell r="O241" t="str">
            <v>2B</v>
          </cell>
          <cell r="P241">
            <v>29927</v>
          </cell>
          <cell r="Q241" t="str">
            <v>23,8</v>
          </cell>
          <cell r="R241" t="str">
            <v>,</v>
          </cell>
          <cell r="S241">
            <v>29927</v>
          </cell>
          <cell r="U241">
            <v>36800</v>
          </cell>
          <cell r="V241">
            <v>38443</v>
          </cell>
          <cell r="W241">
            <v>1</v>
          </cell>
          <cell r="X241" t="str">
            <v>DJ003</v>
          </cell>
          <cell r="Y241" t="str">
            <v>Sales Service - TBA</v>
          </cell>
          <cell r="Z241" t="str">
            <v>P250</v>
          </cell>
          <cell r="AA241" t="str">
            <v>C104</v>
          </cell>
          <cell r="AB241" t="str">
            <v>e. Higher Secondary</v>
          </cell>
          <cell r="AC241" t="str">
            <v>S1401024F</v>
          </cell>
          <cell r="AD241" t="str">
            <v>Male</v>
          </cell>
          <cell r="AE241" t="str">
            <v>Batt. Rd 7th flr</v>
          </cell>
          <cell r="AF241" t="str">
            <v>Local</v>
          </cell>
          <cell r="AG241" t="str">
            <v>Employee</v>
          </cell>
          <cell r="AH241">
            <v>3</v>
          </cell>
          <cell r="AI241" t="str">
            <v>Month</v>
          </cell>
          <cell r="AJ241" t="str">
            <v>0109679768</v>
          </cell>
          <cell r="AK241" t="str">
            <v>1117323</v>
          </cell>
          <cell r="AL241" t="str">
            <v>Thng,Cheok Khoon Charlotte</v>
          </cell>
          <cell r="AM241" t="str">
            <v>Core Contributor</v>
          </cell>
          <cell r="AN241" t="str">
            <v>Core Contributor</v>
          </cell>
          <cell r="AO241" t="str">
            <v>Core Contributor</v>
          </cell>
          <cell r="AP241" t="str">
            <v>Core Contributor</v>
          </cell>
          <cell r="AQ241">
            <v>70800</v>
          </cell>
        </row>
        <row r="242">
          <cell r="A242">
            <v>1116595</v>
          </cell>
          <cell r="B242" t="str">
            <v>Ler,Siok Kuen Phyllis</v>
          </cell>
          <cell r="C242" t="str">
            <v>Client Relationships</v>
          </cell>
          <cell r="D242" t="str">
            <v>Large Local Corporates</v>
          </cell>
          <cell r="E242" t="str">
            <v>Assistant Relationship Manager</v>
          </cell>
          <cell r="F242" t="str">
            <v>M16</v>
          </cell>
          <cell r="G242">
            <v>6000</v>
          </cell>
          <cell r="H242" t="str">
            <v>SGD</v>
          </cell>
          <cell r="I242" t="str">
            <v>5201800</v>
          </cell>
          <cell r="J242" t="str">
            <v>NO</v>
          </cell>
          <cell r="K242" t="str">
            <v>Koh,Soo Yee Monica</v>
          </cell>
          <cell r="L242">
            <v>23420</v>
          </cell>
          <cell r="M242" t="str">
            <v>41</v>
          </cell>
          <cell r="N242" t="str">
            <v>3B</v>
          </cell>
          <cell r="O242" t="str">
            <v>3B</v>
          </cell>
          <cell r="P242">
            <v>32650</v>
          </cell>
          <cell r="Q242" t="str">
            <v>16,3</v>
          </cell>
          <cell r="R242" t="str">
            <v>5,11</v>
          </cell>
          <cell r="S242">
            <v>32650</v>
          </cell>
          <cell r="U242">
            <v>37653</v>
          </cell>
          <cell r="V242">
            <v>37653</v>
          </cell>
          <cell r="W242">
            <v>1</v>
          </cell>
          <cell r="X242" t="str">
            <v>DJ002</v>
          </cell>
          <cell r="Y242" t="str">
            <v>Relationship Mgr - TBA</v>
          </cell>
          <cell r="Z242" t="str">
            <v>P250</v>
          </cell>
          <cell r="AA242" t="str">
            <v>C166</v>
          </cell>
          <cell r="AB242" t="str">
            <v>e. Higher Secondary</v>
          </cell>
          <cell r="AC242" t="str">
            <v>S1665206G</v>
          </cell>
          <cell r="AD242" t="str">
            <v>Female</v>
          </cell>
          <cell r="AE242" t="str">
            <v>Batt. Rd 7th flr</v>
          </cell>
          <cell r="AF242" t="str">
            <v>Local</v>
          </cell>
          <cell r="AG242" t="str">
            <v>Employee</v>
          </cell>
          <cell r="AH242">
            <v>1</v>
          </cell>
          <cell r="AI242" t="str">
            <v>Month</v>
          </cell>
          <cell r="AJ242" t="str">
            <v>0122532759</v>
          </cell>
          <cell r="AK242" t="str">
            <v>1151807</v>
          </cell>
          <cell r="AL242" t="str">
            <v>Thng,Cheok Khoon Charlotte</v>
          </cell>
          <cell r="AM242" t="str">
            <v>Core Contributor</v>
          </cell>
          <cell r="AN242" t="str">
            <v>Core Contributor</v>
          </cell>
          <cell r="AO242" t="str">
            <v>Core Contributor</v>
          </cell>
          <cell r="AP242" t="str">
            <v>Core Contributor</v>
          </cell>
          <cell r="AQ242">
            <v>45360</v>
          </cell>
        </row>
        <row r="243">
          <cell r="A243">
            <v>1116185</v>
          </cell>
          <cell r="B243" t="str">
            <v>Yeo,Annie</v>
          </cell>
          <cell r="C243" t="str">
            <v>GSAM</v>
          </cell>
          <cell r="D243" t="str">
            <v>GSAM-SEA &amp; Australia-Reg</v>
          </cell>
          <cell r="E243" t="str">
            <v>Senior Confidential Secretary</v>
          </cell>
          <cell r="F243" t="str">
            <v>CS14</v>
          </cell>
          <cell r="G243">
            <v>10000</v>
          </cell>
          <cell r="H243" t="str">
            <v>SGD</v>
          </cell>
          <cell r="I243" t="str">
            <v>4459901</v>
          </cell>
          <cell r="J243" t="str">
            <v>CS</v>
          </cell>
          <cell r="K243" t="str">
            <v>Wilks,Richard</v>
          </cell>
          <cell r="L243">
            <v>20307</v>
          </cell>
          <cell r="M243" t="str">
            <v>50</v>
          </cell>
          <cell r="N243" t="str">
            <v>2B</v>
          </cell>
          <cell r="O243" t="str">
            <v>2B</v>
          </cell>
          <cell r="P243">
            <v>27495</v>
          </cell>
          <cell r="Q243" t="str">
            <v>30,4</v>
          </cell>
          <cell r="R243" t="str">
            <v>,</v>
          </cell>
          <cell r="S243">
            <v>27495</v>
          </cell>
          <cell r="V243">
            <v>38443</v>
          </cell>
          <cell r="W243">
            <v>1</v>
          </cell>
          <cell r="X243" t="str">
            <v>J109</v>
          </cell>
          <cell r="Y243" t="str">
            <v>(SH) Sec/Admin III</v>
          </cell>
          <cell r="Z243" t="str">
            <v>P110</v>
          </cell>
          <cell r="AA243" t="str">
            <v>C047</v>
          </cell>
          <cell r="AB243" t="str">
            <v>d. Secondary</v>
          </cell>
          <cell r="AC243" t="str">
            <v>S1128864B</v>
          </cell>
          <cell r="AD243" t="str">
            <v>Female</v>
          </cell>
          <cell r="AE243" t="str">
            <v>PBTP 10th Floor</v>
          </cell>
          <cell r="AF243" t="str">
            <v>Local</v>
          </cell>
          <cell r="AG243" t="str">
            <v>Employee</v>
          </cell>
          <cell r="AH243">
            <v>1</v>
          </cell>
          <cell r="AI243" t="str">
            <v>Month</v>
          </cell>
          <cell r="AJ243" t="str">
            <v>0122505174</v>
          </cell>
          <cell r="AK243" t="str">
            <v>1164402</v>
          </cell>
          <cell r="AL243" t="str">
            <v>Chong,Yin Yin</v>
          </cell>
          <cell r="AM243" t="str">
            <v>Core Contributor</v>
          </cell>
          <cell r="AN243" t="str">
            <v>Core Contributor</v>
          </cell>
          <cell r="AO243" t="str">
            <v>Core Contributor</v>
          </cell>
          <cell r="AP243" t="str">
            <v>Core Contributor</v>
          </cell>
          <cell r="AQ243">
            <v>48672</v>
          </cell>
        </row>
        <row r="244">
          <cell r="A244">
            <v>1175231</v>
          </cell>
          <cell r="B244" t="str">
            <v>Teoh,Beng Teik Alexander</v>
          </cell>
          <cell r="C244" t="str">
            <v>Client Relationships</v>
          </cell>
          <cell r="D244" t="str">
            <v>Large Local Corporates</v>
          </cell>
          <cell r="E244" t="str">
            <v>Assistant Relationship Manager</v>
          </cell>
          <cell r="F244" t="str">
            <v>M16</v>
          </cell>
          <cell r="G244">
            <v>6000</v>
          </cell>
          <cell r="H244" t="str">
            <v>SGD</v>
          </cell>
          <cell r="I244" t="str">
            <v>5201800</v>
          </cell>
          <cell r="J244" t="str">
            <v>NO</v>
          </cell>
          <cell r="K244" t="str">
            <v>Koh,Soo Yee Monica</v>
          </cell>
          <cell r="L244">
            <v>29486</v>
          </cell>
          <cell r="M244" t="str">
            <v>24</v>
          </cell>
          <cell r="O244" t="str">
            <v>2B</v>
          </cell>
          <cell r="P244">
            <v>38061</v>
          </cell>
          <cell r="Q244" t="str">
            <v>1,5</v>
          </cell>
          <cell r="R244" t="str">
            <v>0,2</v>
          </cell>
          <cell r="S244">
            <v>38061</v>
          </cell>
          <cell r="W244">
            <v>1</v>
          </cell>
          <cell r="X244" t="str">
            <v>DJ002</v>
          </cell>
          <cell r="Y244" t="str">
            <v>Relationship Mgr - TBA</v>
          </cell>
          <cell r="Z244" t="str">
            <v>P250</v>
          </cell>
          <cell r="AA244" t="str">
            <v>C166</v>
          </cell>
          <cell r="AB244" t="str">
            <v>i. Bachelor's Degree or equiv</v>
          </cell>
          <cell r="AC244" t="str">
            <v>S8028434I</v>
          </cell>
          <cell r="AD244" t="str">
            <v>Male</v>
          </cell>
          <cell r="AE244" t="str">
            <v>Batt. Rd 7th flr</v>
          </cell>
          <cell r="AF244" t="str">
            <v>Local</v>
          </cell>
          <cell r="AG244" t="str">
            <v>Employee</v>
          </cell>
          <cell r="AH244">
            <v>1</v>
          </cell>
          <cell r="AI244" t="str">
            <v>Month</v>
          </cell>
          <cell r="AJ244" t="str">
            <v>0109129202</v>
          </cell>
          <cell r="AK244" t="str">
            <v>1151807</v>
          </cell>
          <cell r="AL244" t="str">
            <v>Thng,Cheok Khoon Charlotte</v>
          </cell>
          <cell r="AO244" t="str">
            <v>Too Soon to Classify</v>
          </cell>
          <cell r="AP244" t="str">
            <v>Core Contributor</v>
          </cell>
          <cell r="AQ244">
            <v>32040</v>
          </cell>
        </row>
        <row r="245">
          <cell r="A245">
            <v>1176585</v>
          </cell>
          <cell r="B245" t="str">
            <v>Lee,Yak Kin</v>
          </cell>
          <cell r="C245" t="str">
            <v>Client Relationships</v>
          </cell>
          <cell r="D245" t="str">
            <v>RM-Local Corporates</v>
          </cell>
          <cell r="E245" t="str">
            <v>Relationship Manager</v>
          </cell>
          <cell r="F245" t="str">
            <v>M20</v>
          </cell>
          <cell r="G245">
            <v>22000</v>
          </cell>
          <cell r="H245" t="str">
            <v>SGD</v>
          </cell>
          <cell r="I245" t="str">
            <v>5261800</v>
          </cell>
          <cell r="J245" t="str">
            <v>NO</v>
          </cell>
          <cell r="K245" t="str">
            <v>Leung,Yeng Vanessa</v>
          </cell>
          <cell r="L245">
            <v>26826</v>
          </cell>
          <cell r="M245" t="str">
            <v>32</v>
          </cell>
          <cell r="O245" t="str">
            <v>2B</v>
          </cell>
          <cell r="P245">
            <v>38110</v>
          </cell>
          <cell r="Q245" t="str">
            <v>1,3</v>
          </cell>
          <cell r="R245" t="str">
            <v>4,10</v>
          </cell>
          <cell r="S245">
            <v>38110</v>
          </cell>
          <cell r="V245">
            <v>38443</v>
          </cell>
          <cell r="W245">
            <v>1</v>
          </cell>
          <cell r="X245" t="str">
            <v>DJ002</v>
          </cell>
          <cell r="Y245" t="str">
            <v>Relationship Mgr - TBA</v>
          </cell>
          <cell r="Z245" t="str">
            <v>P250</v>
          </cell>
          <cell r="AA245" t="str">
            <v>C104</v>
          </cell>
          <cell r="AB245" t="str">
            <v>i. Bachelor's Degree or equiv</v>
          </cell>
          <cell r="AC245" t="str">
            <v>S7320985D</v>
          </cell>
          <cell r="AD245" t="str">
            <v>Male</v>
          </cell>
          <cell r="AE245" t="str">
            <v>Batt. Rd 7th flr</v>
          </cell>
          <cell r="AF245" t="str">
            <v>Local</v>
          </cell>
          <cell r="AG245" t="str">
            <v>Employee</v>
          </cell>
          <cell r="AH245">
            <v>1</v>
          </cell>
          <cell r="AI245" t="str">
            <v>Month</v>
          </cell>
          <cell r="AJ245" t="str">
            <v>0109130251</v>
          </cell>
          <cell r="AK245" t="str">
            <v>1117323</v>
          </cell>
          <cell r="AL245" t="str">
            <v>Thng,Cheok Khoon Charlotte</v>
          </cell>
          <cell r="AO245" t="str">
            <v>Too Soon to Classify</v>
          </cell>
          <cell r="AP245" t="str">
            <v>Core Contributor</v>
          </cell>
          <cell r="AQ245">
            <v>82800</v>
          </cell>
        </row>
        <row r="246">
          <cell r="A246">
            <v>1172160</v>
          </cell>
          <cell r="B246" t="str">
            <v>Kwok,Wei Woon</v>
          </cell>
          <cell r="C246" t="str">
            <v>Consumer Banking</v>
          </cell>
          <cell r="D246" t="str">
            <v>Wealth Mgmt. - Unit Trust</v>
          </cell>
          <cell r="E246" t="str">
            <v>Manager, Financial Advisory</v>
          </cell>
          <cell r="F246" t="str">
            <v>M21</v>
          </cell>
          <cell r="G246">
            <v>23000</v>
          </cell>
          <cell r="H246" t="str">
            <v>SGD</v>
          </cell>
          <cell r="I246" t="str">
            <v>1531800</v>
          </cell>
          <cell r="J246" t="str">
            <v>NO</v>
          </cell>
          <cell r="K246" t="str">
            <v>Khoo,Teng Hoe Dennis</v>
          </cell>
          <cell r="L246">
            <v>26805</v>
          </cell>
          <cell r="M246" t="str">
            <v>32</v>
          </cell>
          <cell r="N246" t="str">
            <v>NR</v>
          </cell>
          <cell r="O246" t="str">
            <v>3B</v>
          </cell>
          <cell r="P246">
            <v>37942</v>
          </cell>
          <cell r="Q246" t="str">
            <v>1,9</v>
          </cell>
          <cell r="R246" t="str">
            <v>5,3</v>
          </cell>
          <cell r="S246">
            <v>37942</v>
          </cell>
          <cell r="U246">
            <v>38534</v>
          </cell>
          <cell r="V246">
            <v>38534</v>
          </cell>
          <cell r="W246">
            <v>1</v>
          </cell>
          <cell r="X246" t="str">
            <v>J232</v>
          </cell>
          <cell r="Y246" t="str">
            <v>(CB) Res&amp;Analytics I</v>
          </cell>
          <cell r="Z246" t="str">
            <v>P018</v>
          </cell>
          <cell r="AA246" t="str">
            <v>C064</v>
          </cell>
          <cell r="AB246" t="str">
            <v>k. Post Graduate Degree</v>
          </cell>
          <cell r="AC246" t="str">
            <v>S7318160G</v>
          </cell>
          <cell r="AD246" t="str">
            <v>Male</v>
          </cell>
          <cell r="AE246" t="str">
            <v>PBTP 5th Floor</v>
          </cell>
          <cell r="AF246" t="str">
            <v>Local</v>
          </cell>
          <cell r="AG246" t="str">
            <v>Employee</v>
          </cell>
          <cell r="AH246">
            <v>1</v>
          </cell>
          <cell r="AI246" t="str">
            <v>Month</v>
          </cell>
          <cell r="AJ246" t="str">
            <v>0109126173</v>
          </cell>
          <cell r="AK246" t="str">
            <v>1151230</v>
          </cell>
          <cell r="AL246" t="str">
            <v>Ang,Pek San</v>
          </cell>
          <cell r="AO246" t="str">
            <v>Critical Resource</v>
          </cell>
          <cell r="AP246" t="str">
            <v>Critical Resource</v>
          </cell>
          <cell r="AQ246">
            <v>83400</v>
          </cell>
        </row>
        <row r="247">
          <cell r="A247">
            <v>1188354</v>
          </cell>
          <cell r="B247" t="str">
            <v>Ng,Dicky Alongso</v>
          </cell>
          <cell r="C247" t="str">
            <v>Client Relationships</v>
          </cell>
          <cell r="D247" t="str">
            <v>RM-Multi. Corp - Onshore</v>
          </cell>
          <cell r="E247" t="str">
            <v>Relationship Manager</v>
          </cell>
          <cell r="F247" t="str">
            <v>M19</v>
          </cell>
          <cell r="I247" t="str">
            <v>5141800</v>
          </cell>
          <cell r="J247" t="str">
            <v>NO</v>
          </cell>
          <cell r="K247" t="str">
            <v>Batra,Jairaj</v>
          </cell>
          <cell r="L247">
            <v>26400</v>
          </cell>
          <cell r="M247" t="str">
            <v>33</v>
          </cell>
          <cell r="P247">
            <v>38425</v>
          </cell>
          <cell r="Q247" t="str">
            <v>0,5</v>
          </cell>
          <cell r="R247" t="str">
            <v>1,6</v>
          </cell>
          <cell r="S247">
            <v>38425</v>
          </cell>
          <cell r="W247">
            <v>1</v>
          </cell>
          <cell r="X247" t="str">
            <v>DJ002</v>
          </cell>
          <cell r="Y247" t="str">
            <v>Relationship Mgr - TBA</v>
          </cell>
          <cell r="Z247" t="str">
            <v>P250</v>
          </cell>
          <cell r="AA247" t="str">
            <v>C121</v>
          </cell>
          <cell r="AB247" t="str">
            <v>j. Professional Quali/Cert</v>
          </cell>
          <cell r="AC247" t="str">
            <v>S7280353A</v>
          </cell>
          <cell r="AD247" t="str">
            <v>Male</v>
          </cell>
          <cell r="AE247" t="str">
            <v>Batt. Rd 7th flr</v>
          </cell>
          <cell r="AF247" t="str">
            <v>Local</v>
          </cell>
          <cell r="AG247" t="str">
            <v>Employee</v>
          </cell>
          <cell r="AH247">
            <v>1</v>
          </cell>
          <cell r="AI247" t="str">
            <v>Month</v>
          </cell>
          <cell r="AJ247" t="str">
            <v>0109139240</v>
          </cell>
          <cell r="AK247" t="str">
            <v>1002794</v>
          </cell>
          <cell r="AL247" t="str">
            <v>Thng,Cheok Khoon Charlotte</v>
          </cell>
          <cell r="AP247" t="str">
            <v>Too Soon to Classify</v>
          </cell>
          <cell r="AQ247">
            <v>74760</v>
          </cell>
        </row>
        <row r="248">
          <cell r="A248">
            <v>1116121</v>
          </cell>
          <cell r="B248" t="str">
            <v>Lau,Kwong Min Andrew</v>
          </cell>
          <cell r="C248" t="str">
            <v>Client Relationships</v>
          </cell>
          <cell r="D248" t="str">
            <v>Trade Operations Unit-Batt.Rd</v>
          </cell>
          <cell r="E248" t="str">
            <v>Assistant Officer</v>
          </cell>
          <cell r="F248" t="str">
            <v>AO</v>
          </cell>
          <cell r="I248" t="str">
            <v>4172100</v>
          </cell>
          <cell r="J248" t="str">
            <v>AO</v>
          </cell>
          <cell r="K248" t="str">
            <v>Foo,Yan Ming</v>
          </cell>
          <cell r="L248">
            <v>19553</v>
          </cell>
          <cell r="M248" t="str">
            <v>52</v>
          </cell>
          <cell r="N248" t="str">
            <v>3B</v>
          </cell>
          <cell r="O248" t="str">
            <v>3B</v>
          </cell>
          <cell r="P248">
            <v>26865</v>
          </cell>
          <cell r="Q248" t="str">
            <v>32,1</v>
          </cell>
          <cell r="R248" t="str">
            <v>,</v>
          </cell>
          <cell r="S248">
            <v>26865</v>
          </cell>
          <cell r="V248">
            <v>38169</v>
          </cell>
          <cell r="W248">
            <v>1</v>
          </cell>
          <cell r="X248" t="str">
            <v>J089</v>
          </cell>
          <cell r="Y248" t="str">
            <v>(OPS) Trans Proc III</v>
          </cell>
          <cell r="Z248" t="str">
            <v>P318</v>
          </cell>
          <cell r="AA248" t="str">
            <v>C147</v>
          </cell>
          <cell r="AB248" t="str">
            <v>e. Higher Secondary</v>
          </cell>
          <cell r="AC248" t="str">
            <v>S0026700G</v>
          </cell>
          <cell r="AD248" t="str">
            <v>Male</v>
          </cell>
          <cell r="AE248" t="str">
            <v>Tampines 3rd flr</v>
          </cell>
          <cell r="AF248" t="str">
            <v>Local</v>
          </cell>
          <cell r="AG248" t="str">
            <v>Employee</v>
          </cell>
          <cell r="AH248">
            <v>3</v>
          </cell>
          <cell r="AI248" t="str">
            <v>Month</v>
          </cell>
          <cell r="AJ248" t="str">
            <v>0109656970</v>
          </cell>
          <cell r="AK248" t="str">
            <v>1161904</v>
          </cell>
          <cell r="AL248" t="str">
            <v>Chia,Boon Lee</v>
          </cell>
          <cell r="AM248" t="str">
            <v>Core Contributor</v>
          </cell>
          <cell r="AN248" t="str">
            <v>Core Contributor</v>
          </cell>
          <cell r="AO248" t="str">
            <v>Core Contributor</v>
          </cell>
          <cell r="AP248" t="str">
            <v>Core Contributor</v>
          </cell>
          <cell r="AQ248">
            <v>52188</v>
          </cell>
        </row>
        <row r="249">
          <cell r="A249">
            <v>1116288</v>
          </cell>
          <cell r="B249" t="str">
            <v>Tan,Siew Hong Judy</v>
          </cell>
          <cell r="C249" t="str">
            <v>Client Relationships</v>
          </cell>
          <cell r="D249" t="str">
            <v>Trade Operations Unit-Batt.Rd</v>
          </cell>
          <cell r="E249" t="str">
            <v>Manager, Imports</v>
          </cell>
          <cell r="F249" t="str">
            <v>M17</v>
          </cell>
          <cell r="G249">
            <v>9000</v>
          </cell>
          <cell r="H249" t="str">
            <v>SGD</v>
          </cell>
          <cell r="I249" t="str">
            <v>4172100</v>
          </cell>
          <cell r="J249" t="str">
            <v>NO</v>
          </cell>
          <cell r="K249" t="str">
            <v>Ser,Lie Yeow Hayley</v>
          </cell>
          <cell r="L249">
            <v>22236</v>
          </cell>
          <cell r="M249" t="str">
            <v>44</v>
          </cell>
          <cell r="N249" t="str">
            <v>3B</v>
          </cell>
          <cell r="O249" t="str">
            <v>2C</v>
          </cell>
          <cell r="P249">
            <v>29068</v>
          </cell>
          <cell r="Q249" t="str">
            <v>26,1</v>
          </cell>
          <cell r="R249" t="str">
            <v>,</v>
          </cell>
          <cell r="S249">
            <v>29068</v>
          </cell>
          <cell r="U249">
            <v>37165</v>
          </cell>
          <cell r="V249">
            <v>37712</v>
          </cell>
          <cell r="W249">
            <v>1</v>
          </cell>
          <cell r="X249" t="str">
            <v>J088</v>
          </cell>
          <cell r="Y249" t="str">
            <v>(OPS) Trans Proc II</v>
          </cell>
          <cell r="Z249" t="str">
            <v>P318</v>
          </cell>
          <cell r="AA249" t="str">
            <v>C147</v>
          </cell>
          <cell r="AB249" t="str">
            <v>f. Vocational</v>
          </cell>
          <cell r="AC249" t="str">
            <v>S1433543I</v>
          </cell>
          <cell r="AD249" t="str">
            <v>Female</v>
          </cell>
          <cell r="AE249" t="str">
            <v>Batt. Rd 4th flr</v>
          </cell>
          <cell r="AF249" t="str">
            <v>Local</v>
          </cell>
          <cell r="AG249" t="str">
            <v>Employee</v>
          </cell>
          <cell r="AH249">
            <v>3</v>
          </cell>
          <cell r="AI249" t="str">
            <v>Month</v>
          </cell>
          <cell r="AJ249" t="str">
            <v>0122511271</v>
          </cell>
          <cell r="AK249" t="str">
            <v>1116066</v>
          </cell>
          <cell r="AL249" t="str">
            <v>Chia,Boon Lee</v>
          </cell>
          <cell r="AM249" t="str">
            <v>Core Contributor</v>
          </cell>
          <cell r="AN249" t="str">
            <v>Critical Resource</v>
          </cell>
          <cell r="AO249" t="str">
            <v>Critical Resource</v>
          </cell>
          <cell r="AP249" t="str">
            <v>Critical Resource</v>
          </cell>
          <cell r="AQ249">
            <v>56616</v>
          </cell>
        </row>
        <row r="250">
          <cell r="A250">
            <v>1118348</v>
          </cell>
          <cell r="B250" t="str">
            <v>C,Thiagarajan</v>
          </cell>
          <cell r="C250" t="str">
            <v>Client Relationships</v>
          </cell>
          <cell r="D250" t="str">
            <v>Trade Operations Unit-Batt.Rd</v>
          </cell>
          <cell r="E250" t="str">
            <v>Pre-Processor</v>
          </cell>
          <cell r="F250" t="str">
            <v>CL4</v>
          </cell>
          <cell r="I250" t="str">
            <v>4172100</v>
          </cell>
          <cell r="J250" t="str">
            <v>CL</v>
          </cell>
          <cell r="K250" t="str">
            <v>Lee,Kam Wah Samuel</v>
          </cell>
          <cell r="L250">
            <v>23176</v>
          </cell>
          <cell r="M250" t="str">
            <v>42</v>
          </cell>
          <cell r="N250" t="str">
            <v>3C</v>
          </cell>
          <cell r="O250" t="str">
            <v>3B</v>
          </cell>
          <cell r="P250">
            <v>35716</v>
          </cell>
          <cell r="Q250" t="str">
            <v>7,10</v>
          </cell>
          <cell r="R250" t="str">
            <v>13,9</v>
          </cell>
          <cell r="S250">
            <v>35716</v>
          </cell>
          <cell r="U250">
            <v>37742</v>
          </cell>
          <cell r="V250">
            <v>38353</v>
          </cell>
          <cell r="W250">
            <v>1</v>
          </cell>
          <cell r="X250" t="str">
            <v>J089</v>
          </cell>
          <cell r="Y250" t="str">
            <v>(OPS) Trans Proc III</v>
          </cell>
          <cell r="Z250" t="str">
            <v>P318</v>
          </cell>
          <cell r="AA250" t="str">
            <v>C147</v>
          </cell>
          <cell r="AB250" t="str">
            <v>d. Secondary</v>
          </cell>
          <cell r="AC250" t="str">
            <v>S1622704H</v>
          </cell>
          <cell r="AD250" t="str">
            <v>Male</v>
          </cell>
          <cell r="AE250" t="str">
            <v>Batt. Rd 6th flr</v>
          </cell>
          <cell r="AF250" t="str">
            <v>Local</v>
          </cell>
          <cell r="AG250" t="str">
            <v>Employee</v>
          </cell>
          <cell r="AH250">
            <v>1</v>
          </cell>
          <cell r="AI250" t="str">
            <v>Month</v>
          </cell>
          <cell r="AJ250" t="str">
            <v>0109519205</v>
          </cell>
          <cell r="AK250" t="str">
            <v>1116777</v>
          </cell>
          <cell r="AL250" t="str">
            <v>Chia,Boon Lee</v>
          </cell>
          <cell r="AM250" t="str">
            <v>Core Contributor</v>
          </cell>
          <cell r="AN250" t="str">
            <v>Core Contributor</v>
          </cell>
          <cell r="AO250" t="str">
            <v>Core Contributor</v>
          </cell>
          <cell r="AP250" t="str">
            <v>Core Contributor</v>
          </cell>
          <cell r="AQ250">
            <v>26772</v>
          </cell>
        </row>
        <row r="251">
          <cell r="A251">
            <v>1187463</v>
          </cell>
          <cell r="B251" t="str">
            <v>Goh,May Geok Jennifer</v>
          </cell>
          <cell r="C251" t="str">
            <v>Client Relationships</v>
          </cell>
          <cell r="D251" t="str">
            <v>Trade Operations Unit-Batt.Rd</v>
          </cell>
          <cell r="E251" t="str">
            <v>Trade Services Officer</v>
          </cell>
          <cell r="F251" t="str">
            <v>M16</v>
          </cell>
          <cell r="I251" t="str">
            <v>4172100</v>
          </cell>
          <cell r="J251" t="str">
            <v>NO</v>
          </cell>
          <cell r="K251" t="str">
            <v>Lee,Keat Peoy David</v>
          </cell>
          <cell r="L251">
            <v>23059</v>
          </cell>
          <cell r="M251" t="str">
            <v>42</v>
          </cell>
          <cell r="P251">
            <v>38439</v>
          </cell>
          <cell r="Q251" t="str">
            <v>0,5</v>
          </cell>
          <cell r="R251" t="str">
            <v>22,5</v>
          </cell>
          <cell r="S251">
            <v>38439</v>
          </cell>
          <cell r="W251">
            <v>1</v>
          </cell>
          <cell r="X251" t="str">
            <v>J240</v>
          </cell>
          <cell r="Y251" t="str">
            <v>Ops Management I</v>
          </cell>
          <cell r="Z251" t="str">
            <v>P318</v>
          </cell>
          <cell r="AA251" t="str">
            <v>C147</v>
          </cell>
          <cell r="AB251" t="str">
            <v>j. Professional Quali/Cert</v>
          </cell>
          <cell r="AC251" t="str">
            <v>S1580894B</v>
          </cell>
          <cell r="AD251" t="str">
            <v>Female</v>
          </cell>
          <cell r="AE251" t="str">
            <v>Tampines 3rd flr</v>
          </cell>
          <cell r="AF251" t="str">
            <v>Local</v>
          </cell>
          <cell r="AG251" t="str">
            <v>Employee</v>
          </cell>
          <cell r="AH251">
            <v>1</v>
          </cell>
          <cell r="AI251" t="str">
            <v>Month</v>
          </cell>
          <cell r="AJ251" t="str">
            <v>4008303374</v>
          </cell>
          <cell r="AK251" t="str">
            <v>1116146</v>
          </cell>
          <cell r="AL251" t="str">
            <v>Chia,Boon Lee</v>
          </cell>
          <cell r="AP251" t="str">
            <v>Too Soon to Classify</v>
          </cell>
          <cell r="AQ251">
            <v>36000</v>
          </cell>
        </row>
        <row r="252">
          <cell r="A252">
            <v>1188743</v>
          </cell>
          <cell r="B252" t="str">
            <v>Chia,Swee Cheng</v>
          </cell>
          <cell r="C252" t="str">
            <v>Client Relationships</v>
          </cell>
          <cell r="D252" t="str">
            <v>Trade Operations Unit-Batt.Rd</v>
          </cell>
          <cell r="E252" t="str">
            <v>Customer Service Assistant</v>
          </cell>
          <cell r="F252" t="str">
            <v>Contractor</v>
          </cell>
          <cell r="I252" t="str">
            <v>4172100</v>
          </cell>
          <cell r="J252" t="str">
            <v>CL</v>
          </cell>
          <cell r="K252" t="str">
            <v>Foo,Yan Ming</v>
          </cell>
          <cell r="L252">
            <v>19709</v>
          </cell>
          <cell r="M252" t="str">
            <v>51</v>
          </cell>
          <cell r="P252">
            <v>38443</v>
          </cell>
          <cell r="Q252" t="str">
            <v>0,4</v>
          </cell>
          <cell r="R252" t="str">
            <v>32,3</v>
          </cell>
          <cell r="S252">
            <v>38443</v>
          </cell>
          <cell r="W252">
            <v>1</v>
          </cell>
          <cell r="X252" t="str">
            <v>J244</v>
          </cell>
          <cell r="Y252" t="str">
            <v>Ops Customer Service II</v>
          </cell>
          <cell r="Z252" t="str">
            <v>P318</v>
          </cell>
          <cell r="AA252" t="str">
            <v>C147</v>
          </cell>
          <cell r="AB252" t="str">
            <v>e. Higher Secondary</v>
          </cell>
          <cell r="AC252" t="str">
            <v>S0079992J</v>
          </cell>
          <cell r="AD252" t="str">
            <v>Female</v>
          </cell>
          <cell r="AE252" t="str">
            <v>Tampines 3rd flr</v>
          </cell>
          <cell r="AF252" t="str">
            <v>Local</v>
          </cell>
          <cell r="AG252" t="str">
            <v>Direct Contractor</v>
          </cell>
          <cell r="AH252">
            <v>1</v>
          </cell>
          <cell r="AI252" t="str">
            <v>Month</v>
          </cell>
          <cell r="AJ252" t="str">
            <v>0109139925</v>
          </cell>
          <cell r="AK252" t="str">
            <v>1161904</v>
          </cell>
          <cell r="AL252" t="str">
            <v>Chia,Boon Lee</v>
          </cell>
          <cell r="AP252">
            <v>0</v>
          </cell>
          <cell r="AQ252">
            <v>18000</v>
          </cell>
        </row>
        <row r="253">
          <cell r="A253">
            <v>1118230</v>
          </cell>
          <cell r="B253" t="str">
            <v>Goh,Han Eng Cynthia</v>
          </cell>
          <cell r="C253" t="str">
            <v>Client Relationships</v>
          </cell>
          <cell r="D253" t="str">
            <v>RM-Local Corporates</v>
          </cell>
          <cell r="E253" t="str">
            <v>Customer Service Mgr, CFS</v>
          </cell>
          <cell r="F253" t="str">
            <v>M17</v>
          </cell>
          <cell r="G253">
            <v>9000</v>
          </cell>
          <cell r="H253" t="str">
            <v>SGD</v>
          </cell>
          <cell r="I253" t="str">
            <v>5261800</v>
          </cell>
          <cell r="J253" t="str">
            <v>NO</v>
          </cell>
          <cell r="K253" t="str">
            <v>Leung,Yeng Vanessa</v>
          </cell>
          <cell r="L253">
            <v>26412</v>
          </cell>
          <cell r="M253" t="str">
            <v>33</v>
          </cell>
          <cell r="N253" t="str">
            <v>3B</v>
          </cell>
          <cell r="O253" t="str">
            <v>3B</v>
          </cell>
          <cell r="P253">
            <v>35626</v>
          </cell>
          <cell r="Q253" t="str">
            <v>8,1</v>
          </cell>
          <cell r="R253" t="str">
            <v>2,10</v>
          </cell>
          <cell r="S253">
            <v>35626</v>
          </cell>
          <cell r="U253">
            <v>37012</v>
          </cell>
          <cell r="V253">
            <v>38443</v>
          </cell>
          <cell r="W253">
            <v>1</v>
          </cell>
          <cell r="X253" t="str">
            <v>DJ003</v>
          </cell>
          <cell r="Y253" t="str">
            <v>Sales Service - TBA</v>
          </cell>
          <cell r="Z253" t="str">
            <v>P250</v>
          </cell>
          <cell r="AA253" t="str">
            <v>C104</v>
          </cell>
          <cell r="AB253" t="str">
            <v>i. Bachelor's Degree or equiv</v>
          </cell>
          <cell r="AC253" t="str">
            <v>S7214160A</v>
          </cell>
          <cell r="AD253" t="str">
            <v>Female</v>
          </cell>
          <cell r="AE253" t="str">
            <v>Batt. Rd 7th flr</v>
          </cell>
          <cell r="AF253" t="str">
            <v>Local</v>
          </cell>
          <cell r="AG253" t="str">
            <v>Employee</v>
          </cell>
          <cell r="AH253">
            <v>1</v>
          </cell>
          <cell r="AI253" t="str">
            <v>Month</v>
          </cell>
          <cell r="AJ253" t="str">
            <v>0109607821</v>
          </cell>
          <cell r="AK253" t="str">
            <v>1117323</v>
          </cell>
          <cell r="AL253" t="str">
            <v>Thng,Cheok Khoon Charlotte</v>
          </cell>
          <cell r="AM253" t="str">
            <v>Core Contributor</v>
          </cell>
          <cell r="AN253" t="str">
            <v>Core Contributor</v>
          </cell>
          <cell r="AO253" t="str">
            <v>Core Contributor</v>
          </cell>
          <cell r="AP253" t="str">
            <v>Core Contributor</v>
          </cell>
          <cell r="AQ253">
            <v>43200</v>
          </cell>
        </row>
        <row r="254">
          <cell r="A254">
            <v>1118711</v>
          </cell>
          <cell r="B254" t="str">
            <v>Low,Hooi Ngoh Catherine</v>
          </cell>
          <cell r="C254" t="str">
            <v>Client Relationships</v>
          </cell>
          <cell r="D254" t="str">
            <v>Commercial Real Estate Sales</v>
          </cell>
          <cell r="E254" t="str">
            <v>Assistant Relationship Manager</v>
          </cell>
          <cell r="F254" t="str">
            <v>M17</v>
          </cell>
          <cell r="G254">
            <v>9000</v>
          </cell>
          <cell r="H254" t="str">
            <v>SGD</v>
          </cell>
          <cell r="I254" t="str">
            <v>5641800</v>
          </cell>
          <cell r="J254" t="str">
            <v>NO</v>
          </cell>
          <cell r="K254" t="str">
            <v>Sum,Siok Chun Patricia</v>
          </cell>
          <cell r="L254">
            <v>25745</v>
          </cell>
          <cell r="M254" t="str">
            <v>35</v>
          </cell>
          <cell r="N254" t="str">
            <v>2B</v>
          </cell>
          <cell r="O254" t="str">
            <v>2A</v>
          </cell>
          <cell r="P254">
            <v>35905</v>
          </cell>
          <cell r="Q254" t="str">
            <v>7,4</v>
          </cell>
          <cell r="R254" t="str">
            <v>,</v>
          </cell>
          <cell r="S254">
            <v>33605</v>
          </cell>
          <cell r="T254">
            <v>35905</v>
          </cell>
          <cell r="U254">
            <v>36800</v>
          </cell>
          <cell r="V254">
            <v>38443</v>
          </cell>
          <cell r="W254">
            <v>1</v>
          </cell>
          <cell r="X254" t="str">
            <v>DJ003</v>
          </cell>
          <cell r="Y254" t="str">
            <v>Sales Service - TBA</v>
          </cell>
          <cell r="Z254" t="str">
            <v>P328</v>
          </cell>
          <cell r="AA254" t="str">
            <v>C166</v>
          </cell>
          <cell r="AB254" t="str">
            <v>e. Higher Secondary</v>
          </cell>
          <cell r="AC254" t="str">
            <v>S7079956A</v>
          </cell>
          <cell r="AD254" t="str">
            <v>Female</v>
          </cell>
          <cell r="AE254" t="str">
            <v>Bedok South</v>
          </cell>
          <cell r="AF254" t="str">
            <v>Local</v>
          </cell>
          <cell r="AG254" t="str">
            <v>Employee</v>
          </cell>
          <cell r="AH254">
            <v>1</v>
          </cell>
          <cell r="AI254" t="str">
            <v>Month</v>
          </cell>
          <cell r="AJ254" t="str">
            <v>0109521188</v>
          </cell>
          <cell r="AK254" t="str">
            <v>1149219</v>
          </cell>
          <cell r="AL254" t="str">
            <v>Thng,Cheok Khoon Charlotte</v>
          </cell>
          <cell r="AM254" t="str">
            <v>Core Contributor</v>
          </cell>
          <cell r="AN254" t="str">
            <v>Core Contributor</v>
          </cell>
          <cell r="AO254" t="str">
            <v>Core Contributor</v>
          </cell>
          <cell r="AP254" t="str">
            <v>Core Contributor</v>
          </cell>
          <cell r="AQ254">
            <v>59880</v>
          </cell>
        </row>
        <row r="255">
          <cell r="A255">
            <v>1139522</v>
          </cell>
          <cell r="B255" t="str">
            <v>Khundker,Nafees</v>
          </cell>
          <cell r="C255" t="str">
            <v>Client Relationships</v>
          </cell>
          <cell r="D255" t="str">
            <v>Financial Institutions</v>
          </cell>
          <cell r="E255" t="str">
            <v>Senior Manager, Financial Institutions</v>
          </cell>
          <cell r="F255" t="str">
            <v>M23</v>
          </cell>
          <cell r="G255">
            <v>38000</v>
          </cell>
          <cell r="H255" t="str">
            <v>SGD</v>
          </cell>
          <cell r="I255" t="str">
            <v>5481100</v>
          </cell>
          <cell r="J255" t="str">
            <v>NO</v>
          </cell>
          <cell r="K255" t="str">
            <v>Chew,Kim Ling</v>
          </cell>
          <cell r="L255">
            <v>26105</v>
          </cell>
          <cell r="M255" t="str">
            <v>34</v>
          </cell>
          <cell r="N255" t="str">
            <v>2A</v>
          </cell>
          <cell r="O255" t="str">
            <v>2B</v>
          </cell>
          <cell r="P255">
            <v>34711</v>
          </cell>
          <cell r="Q255" t="str">
            <v>10,7</v>
          </cell>
          <cell r="R255" t="str">
            <v>,</v>
          </cell>
          <cell r="S255">
            <v>34711</v>
          </cell>
          <cell r="U255">
            <v>38078</v>
          </cell>
          <cell r="V255">
            <v>38462</v>
          </cell>
          <cell r="W255">
            <v>1</v>
          </cell>
          <cell r="X255" t="str">
            <v>DJ002</v>
          </cell>
          <cell r="Y255" t="str">
            <v>Relationship Mgr - TBA</v>
          </cell>
          <cell r="Z255" t="str">
            <v>P250</v>
          </cell>
          <cell r="AA255" t="str">
            <v>C167</v>
          </cell>
          <cell r="AB255" t="str">
            <v>l. Further Degree</v>
          </cell>
          <cell r="AC255" t="str">
            <v>S7162829I</v>
          </cell>
          <cell r="AD255" t="str">
            <v>Male</v>
          </cell>
          <cell r="AE255" t="str">
            <v>Batt. Rd 7th flr</v>
          </cell>
          <cell r="AF255" t="str">
            <v>Local</v>
          </cell>
          <cell r="AG255" t="str">
            <v>Employee</v>
          </cell>
          <cell r="AH255">
            <v>1</v>
          </cell>
          <cell r="AI255" t="str">
            <v>Month</v>
          </cell>
          <cell r="AJ255" t="str">
            <v>0109131886</v>
          </cell>
          <cell r="AK255" t="str">
            <v>1116545</v>
          </cell>
          <cell r="AL255" t="str">
            <v>Thng,Cheok Khoon Charlotte</v>
          </cell>
          <cell r="AM255" t="str">
            <v>Core Contributor</v>
          </cell>
          <cell r="AN255" t="str">
            <v>Critical Resource</v>
          </cell>
          <cell r="AO255" t="str">
            <v>Critical Resource</v>
          </cell>
          <cell r="AP255" t="str">
            <v>Critical Resource</v>
          </cell>
          <cell r="AQ255">
            <v>162000</v>
          </cell>
        </row>
        <row r="256">
          <cell r="A256">
            <v>1142343</v>
          </cell>
          <cell r="B256" t="str">
            <v>Chan,Lai Sing Debbie</v>
          </cell>
          <cell r="C256" t="str">
            <v>Client Relationships</v>
          </cell>
          <cell r="D256" t="str">
            <v>RM-Multi. Corp - Onshore</v>
          </cell>
          <cell r="E256" t="str">
            <v>Assistant Relationship Manager</v>
          </cell>
          <cell r="F256" t="str">
            <v>M17</v>
          </cell>
          <cell r="G256">
            <v>9000</v>
          </cell>
          <cell r="H256" t="str">
            <v>SGD</v>
          </cell>
          <cell r="I256" t="str">
            <v>5141800</v>
          </cell>
          <cell r="J256" t="str">
            <v>NO</v>
          </cell>
          <cell r="K256" t="str">
            <v>Batra,Jairaj</v>
          </cell>
          <cell r="L256">
            <v>25507</v>
          </cell>
          <cell r="M256" t="str">
            <v>35</v>
          </cell>
          <cell r="N256" t="str">
            <v>3D</v>
          </cell>
          <cell r="O256" t="str">
            <v>3B</v>
          </cell>
          <cell r="P256">
            <v>36571</v>
          </cell>
          <cell r="Q256" t="str">
            <v>5,6</v>
          </cell>
          <cell r="R256" t="str">
            <v>10,8</v>
          </cell>
          <cell r="S256">
            <v>36571</v>
          </cell>
          <cell r="U256">
            <v>36982</v>
          </cell>
          <cell r="V256">
            <v>37712</v>
          </cell>
          <cell r="W256">
            <v>1</v>
          </cell>
          <cell r="X256" t="str">
            <v>DJ002</v>
          </cell>
          <cell r="Y256" t="str">
            <v>Relationship Mgr - TBA</v>
          </cell>
          <cell r="Z256" t="str">
            <v>P250</v>
          </cell>
          <cell r="AA256" t="str">
            <v>C121</v>
          </cell>
          <cell r="AB256" t="str">
            <v>i. Bachelor's Degree or equiv</v>
          </cell>
          <cell r="AC256" t="str">
            <v>S6971028Z</v>
          </cell>
          <cell r="AD256" t="str">
            <v>Female</v>
          </cell>
          <cell r="AE256" t="str">
            <v>Batt. Rd 7th flr</v>
          </cell>
          <cell r="AF256" t="str">
            <v>Local</v>
          </cell>
          <cell r="AG256" t="str">
            <v>Employee</v>
          </cell>
          <cell r="AH256">
            <v>1</v>
          </cell>
          <cell r="AI256" t="str">
            <v>Month</v>
          </cell>
          <cell r="AJ256" t="str">
            <v>0109523830</v>
          </cell>
          <cell r="AK256" t="str">
            <v>1002794</v>
          </cell>
          <cell r="AL256" t="str">
            <v>Thng,Cheok Khoon Charlotte</v>
          </cell>
          <cell r="AM256" t="str">
            <v>Core Contributor</v>
          </cell>
          <cell r="AN256" t="str">
            <v>Under Achiever</v>
          </cell>
          <cell r="AO256" t="str">
            <v>Under Achiever</v>
          </cell>
          <cell r="AP256" t="str">
            <v>Core Contributor</v>
          </cell>
          <cell r="AQ256">
            <v>49992</v>
          </cell>
        </row>
        <row r="257">
          <cell r="A257">
            <v>1157623</v>
          </cell>
          <cell r="B257" t="str">
            <v>Lim,Ee Ling</v>
          </cell>
          <cell r="C257" t="str">
            <v>Client Relationships</v>
          </cell>
          <cell r="D257" t="str">
            <v>Financial Institutions</v>
          </cell>
          <cell r="E257" t="str">
            <v>Assistant Relationship Manager</v>
          </cell>
          <cell r="F257" t="str">
            <v>M16</v>
          </cell>
          <cell r="G257">
            <v>6000</v>
          </cell>
          <cell r="H257" t="str">
            <v>SGD</v>
          </cell>
          <cell r="I257" t="str">
            <v>5481100</v>
          </cell>
          <cell r="J257" t="str">
            <v>NO</v>
          </cell>
          <cell r="K257" t="str">
            <v>Chew,Kim Ling</v>
          </cell>
          <cell r="L257">
            <v>29044</v>
          </cell>
          <cell r="M257" t="str">
            <v>26</v>
          </cell>
          <cell r="N257" t="str">
            <v>2B</v>
          </cell>
          <cell r="O257" t="str">
            <v>3B</v>
          </cell>
          <cell r="P257">
            <v>38202</v>
          </cell>
          <cell r="Q257" t="str">
            <v>1,0</v>
          </cell>
          <cell r="R257" t="str">
            <v>1,1</v>
          </cell>
          <cell r="S257">
            <v>37410</v>
          </cell>
          <cell r="T257">
            <v>38202</v>
          </cell>
          <cell r="V257">
            <v>37712</v>
          </cell>
          <cell r="W257">
            <v>1</v>
          </cell>
          <cell r="X257" t="str">
            <v>DJ003</v>
          </cell>
          <cell r="Y257" t="str">
            <v>Sales Service - TBA</v>
          </cell>
          <cell r="Z257" t="str">
            <v>P250</v>
          </cell>
          <cell r="AA257" t="str">
            <v>C173</v>
          </cell>
          <cell r="AB257" t="str">
            <v>k. Post Graduate Degree</v>
          </cell>
          <cell r="AC257" t="str">
            <v>S7920134J</v>
          </cell>
          <cell r="AD257" t="str">
            <v>Female</v>
          </cell>
          <cell r="AE257" t="str">
            <v>Batt. Rd 10th flr</v>
          </cell>
          <cell r="AF257" t="str">
            <v>Local</v>
          </cell>
          <cell r="AG257" t="str">
            <v>Employee</v>
          </cell>
          <cell r="AH257">
            <v>1</v>
          </cell>
          <cell r="AI257" t="str">
            <v>Month</v>
          </cell>
          <cell r="AJ257" t="str">
            <v>0109133730</v>
          </cell>
          <cell r="AK257" t="str">
            <v>1116545</v>
          </cell>
          <cell r="AL257" t="str">
            <v>Thng,Cheok Khoon Charlotte</v>
          </cell>
          <cell r="AM257" t="str">
            <v>Too Soon to Classify</v>
          </cell>
          <cell r="AN257" t="str">
            <v>Core Contributor</v>
          </cell>
          <cell r="AO257" t="str">
            <v>Too Soon to Classify</v>
          </cell>
          <cell r="AP257" t="str">
            <v>Core Contributor</v>
          </cell>
          <cell r="AQ257">
            <v>36000</v>
          </cell>
        </row>
        <row r="258">
          <cell r="A258">
            <v>1160960</v>
          </cell>
          <cell r="B258" t="str">
            <v>Syed Muhammad,Ali</v>
          </cell>
          <cell r="C258" t="str">
            <v>Client Relationships</v>
          </cell>
          <cell r="D258" t="str">
            <v>RM-Local Corporates</v>
          </cell>
          <cell r="E258" t="str">
            <v>Relationship Manager</v>
          </cell>
          <cell r="F258" t="str">
            <v>M21</v>
          </cell>
          <cell r="G258">
            <v>27000</v>
          </cell>
          <cell r="H258" t="str">
            <v>SGD</v>
          </cell>
          <cell r="I258" t="str">
            <v>5261800</v>
          </cell>
          <cell r="J258" t="str">
            <v>NO</v>
          </cell>
          <cell r="K258" t="str">
            <v>Leung,Yeng Vanessa</v>
          </cell>
          <cell r="L258">
            <v>27914</v>
          </cell>
          <cell r="M258" t="str">
            <v>29</v>
          </cell>
          <cell r="N258" t="str">
            <v>2B</v>
          </cell>
          <cell r="O258" t="str">
            <v>1B</v>
          </cell>
          <cell r="P258">
            <v>37446</v>
          </cell>
          <cell r="Q258" t="str">
            <v>3,1</v>
          </cell>
          <cell r="R258" t="str">
            <v>3,4</v>
          </cell>
          <cell r="S258">
            <v>37446</v>
          </cell>
          <cell r="U258">
            <v>38443</v>
          </cell>
          <cell r="V258">
            <v>38443</v>
          </cell>
          <cell r="W258">
            <v>1</v>
          </cell>
          <cell r="X258" t="str">
            <v>DJ002</v>
          </cell>
          <cell r="Y258" t="str">
            <v>Relationship Mgr - TBA</v>
          </cell>
          <cell r="Z258" t="str">
            <v>P250</v>
          </cell>
          <cell r="AA258" t="str">
            <v>C104</v>
          </cell>
          <cell r="AB258" t="str">
            <v>j. Professional Quali/Cert</v>
          </cell>
          <cell r="AC258" t="str">
            <v>G5748304R</v>
          </cell>
          <cell r="AD258" t="str">
            <v>Male</v>
          </cell>
          <cell r="AE258" t="str">
            <v>Batt. Rd 7th flr</v>
          </cell>
          <cell r="AF258" t="str">
            <v>Local</v>
          </cell>
          <cell r="AG258" t="str">
            <v>Employee</v>
          </cell>
          <cell r="AH258">
            <v>1</v>
          </cell>
          <cell r="AI258" t="str">
            <v>Month</v>
          </cell>
          <cell r="AJ258" t="str">
            <v>0109130871</v>
          </cell>
          <cell r="AK258" t="str">
            <v>1117323</v>
          </cell>
          <cell r="AL258" t="str">
            <v>Thng,Cheok Khoon Charlotte</v>
          </cell>
          <cell r="AN258" t="str">
            <v>Critical Resource</v>
          </cell>
          <cell r="AO258" t="str">
            <v>Critical Resource</v>
          </cell>
          <cell r="AP258" t="str">
            <v>Core Contributor</v>
          </cell>
          <cell r="AQ258">
            <v>90000</v>
          </cell>
        </row>
        <row r="259">
          <cell r="A259">
            <v>1192761</v>
          </cell>
          <cell r="B259" t="str">
            <v>Ng,Oi Ling Veronica</v>
          </cell>
          <cell r="C259" t="str">
            <v>Legal &amp; Compliance</v>
          </cell>
          <cell r="D259" t="str">
            <v>CB-Legal &amp; Compliance-Reg</v>
          </cell>
          <cell r="E259" t="str">
            <v>Contract Legal Advisor</v>
          </cell>
          <cell r="F259" t="str">
            <v>Contractor</v>
          </cell>
          <cell r="I259" t="str">
            <v>1932901</v>
          </cell>
          <cell r="J259" t="str">
            <v>NO</v>
          </cell>
          <cell r="K259" t="str">
            <v>Tan,Ying Hsien</v>
          </cell>
          <cell r="L259">
            <v>24937</v>
          </cell>
          <cell r="M259" t="str">
            <v>37</v>
          </cell>
          <cell r="P259">
            <v>38544</v>
          </cell>
          <cell r="Q259" t="str">
            <v>0,1</v>
          </cell>
          <cell r="R259" t="str">
            <v>11,0</v>
          </cell>
          <cell r="S259">
            <v>38544</v>
          </cell>
          <cell r="W259">
            <v>1</v>
          </cell>
          <cell r="X259" t="str">
            <v>J147</v>
          </cell>
          <cell r="Y259" t="str">
            <v>(LGL) Leg/Compliance III</v>
          </cell>
          <cell r="Z259" t="str">
            <v>P277</v>
          </cell>
          <cell r="AA259" t="str">
            <v>C015</v>
          </cell>
          <cell r="AB259" t="str">
            <v>i. Bachelor's Degree or equiv</v>
          </cell>
          <cell r="AC259" t="str">
            <v>S6810203J</v>
          </cell>
          <cell r="AD259" t="str">
            <v>Female</v>
          </cell>
          <cell r="AE259" t="str">
            <v>PBTP 9th Floor</v>
          </cell>
          <cell r="AF259" t="str">
            <v>Local</v>
          </cell>
          <cell r="AG259" t="str">
            <v>Direct Contractor</v>
          </cell>
          <cell r="AH259">
            <v>1</v>
          </cell>
          <cell r="AI259" t="str">
            <v>Month</v>
          </cell>
          <cell r="AJ259" t="str">
            <v>0109143256</v>
          </cell>
          <cell r="AK259" t="str">
            <v>1157625</v>
          </cell>
          <cell r="AL259" t="str">
            <v>Ang,Pek San</v>
          </cell>
          <cell r="AP259">
            <v>0</v>
          </cell>
          <cell r="AQ259">
            <v>138000</v>
          </cell>
        </row>
        <row r="260">
          <cell r="A260">
            <v>1177592</v>
          </cell>
          <cell r="B260" t="str">
            <v>Tan,Boon Pheng</v>
          </cell>
          <cell r="C260" t="str">
            <v>Client Relationships</v>
          </cell>
          <cell r="D260" t="str">
            <v>RM-Local Corporates</v>
          </cell>
          <cell r="E260" t="str">
            <v>Relationship Manager</v>
          </cell>
          <cell r="F260" t="str">
            <v>M21</v>
          </cell>
          <cell r="G260">
            <v>27000</v>
          </cell>
          <cell r="H260" t="str">
            <v>SGD</v>
          </cell>
          <cell r="I260" t="str">
            <v>5261800</v>
          </cell>
          <cell r="J260" t="str">
            <v>NO</v>
          </cell>
          <cell r="K260" t="str">
            <v>Leung,Yeng Vanessa</v>
          </cell>
          <cell r="L260">
            <v>24578</v>
          </cell>
          <cell r="M260" t="str">
            <v>38</v>
          </cell>
          <cell r="O260" t="str">
            <v>2B</v>
          </cell>
          <cell r="P260">
            <v>38139</v>
          </cell>
          <cell r="Q260" t="str">
            <v>1,3</v>
          </cell>
          <cell r="R260" t="str">
            <v>7,11</v>
          </cell>
          <cell r="S260">
            <v>38139</v>
          </cell>
          <cell r="W260">
            <v>1</v>
          </cell>
          <cell r="X260" t="str">
            <v>DJ002</v>
          </cell>
          <cell r="Y260" t="str">
            <v>Relationship Mgr - TBA</v>
          </cell>
          <cell r="Z260" t="str">
            <v>P250</v>
          </cell>
          <cell r="AA260" t="str">
            <v>C104</v>
          </cell>
          <cell r="AB260" t="str">
            <v>i. Bachelor's Degree or equiv</v>
          </cell>
          <cell r="AC260" t="str">
            <v>S1807185A</v>
          </cell>
          <cell r="AD260" t="str">
            <v>Male</v>
          </cell>
          <cell r="AE260" t="str">
            <v>Batt. Rd 7th flr</v>
          </cell>
          <cell r="AF260" t="str">
            <v>Local</v>
          </cell>
          <cell r="AG260" t="str">
            <v>Employee</v>
          </cell>
          <cell r="AH260">
            <v>1</v>
          </cell>
          <cell r="AI260" t="str">
            <v>Month</v>
          </cell>
          <cell r="AJ260" t="str">
            <v>0109130774</v>
          </cell>
          <cell r="AK260" t="str">
            <v>1117323</v>
          </cell>
          <cell r="AL260" t="str">
            <v>Thng,Cheok Khoon Charlotte</v>
          </cell>
          <cell r="AO260" t="str">
            <v>Too Soon to Classify</v>
          </cell>
          <cell r="AP260" t="str">
            <v>Core Contributor</v>
          </cell>
          <cell r="AQ260">
            <v>102000</v>
          </cell>
        </row>
        <row r="261">
          <cell r="A261">
            <v>1165121</v>
          </cell>
          <cell r="B261" t="str">
            <v>Tan,Ai Hong</v>
          </cell>
          <cell r="C261" t="str">
            <v>Consumer Banking</v>
          </cell>
          <cell r="D261" t="str">
            <v>DB - Telesales</v>
          </cell>
          <cell r="E261" t="str">
            <v>Financial Consultant</v>
          </cell>
          <cell r="F261" t="str">
            <v>M16</v>
          </cell>
          <cell r="I261" t="str">
            <v>1441800</v>
          </cell>
          <cell r="J261" t="str">
            <v>NO</v>
          </cell>
          <cell r="K261" t="str">
            <v>Lim,Gek Sim Christine</v>
          </cell>
          <cell r="L261">
            <v>27348</v>
          </cell>
          <cell r="M261" t="str">
            <v>30</v>
          </cell>
          <cell r="N261" t="str">
            <v>NA</v>
          </cell>
          <cell r="P261">
            <v>38504</v>
          </cell>
          <cell r="Q261" t="str">
            <v>0,3</v>
          </cell>
          <cell r="R261" t="str">
            <v>3,5</v>
          </cell>
          <cell r="S261">
            <v>37653</v>
          </cell>
          <cell r="T261">
            <v>38504</v>
          </cell>
          <cell r="W261">
            <v>1</v>
          </cell>
          <cell r="X261" t="str">
            <v>J075</v>
          </cell>
          <cell r="Y261" t="str">
            <v>(CB) Sales III</v>
          </cell>
          <cell r="Z261" t="str">
            <v>P088</v>
          </cell>
          <cell r="AA261" t="str">
            <v>C064</v>
          </cell>
          <cell r="AB261" t="str">
            <v>e. Higher Secondary</v>
          </cell>
          <cell r="AC261" t="str">
            <v>S7437584G</v>
          </cell>
          <cell r="AD261" t="str">
            <v>Female</v>
          </cell>
          <cell r="AE261" t="str">
            <v>Selegie Branch</v>
          </cell>
          <cell r="AF261" t="str">
            <v>Local</v>
          </cell>
          <cell r="AG261" t="str">
            <v>Employee</v>
          </cell>
          <cell r="AH261">
            <v>1</v>
          </cell>
          <cell r="AI261" t="str">
            <v>Month</v>
          </cell>
          <cell r="AJ261" t="str">
            <v>0109117913</v>
          </cell>
          <cell r="AK261" t="str">
            <v>1117008</v>
          </cell>
          <cell r="AL261" t="str">
            <v>Ang,Pek San</v>
          </cell>
          <cell r="AO261" t="str">
            <v>Core Contributor</v>
          </cell>
          <cell r="AP261">
            <v>0</v>
          </cell>
          <cell r="AQ261">
            <v>21600</v>
          </cell>
        </row>
        <row r="262">
          <cell r="A262">
            <v>1179469</v>
          </cell>
          <cell r="B262" t="str">
            <v>Fung,Wei Chieh</v>
          </cell>
          <cell r="C262" t="str">
            <v>Consumer Banking</v>
          </cell>
          <cell r="D262" t="str">
            <v>DB - Teleservices</v>
          </cell>
          <cell r="E262" t="str">
            <v>Service Consultant</v>
          </cell>
          <cell r="F262" t="str">
            <v>M16</v>
          </cell>
          <cell r="G262">
            <v>6000</v>
          </cell>
          <cell r="H262" t="str">
            <v>SGD</v>
          </cell>
          <cell r="I262" t="str">
            <v>1431800</v>
          </cell>
          <cell r="J262" t="str">
            <v>NO</v>
          </cell>
          <cell r="K262" t="str">
            <v>Goh,Lee Eng</v>
          </cell>
          <cell r="L262">
            <v>29225</v>
          </cell>
          <cell r="M262" t="str">
            <v>25</v>
          </cell>
          <cell r="O262" t="str">
            <v>3C</v>
          </cell>
          <cell r="P262">
            <v>38169</v>
          </cell>
          <cell r="Q262" t="str">
            <v>1,2</v>
          </cell>
          <cell r="R262" t="str">
            <v>0,11</v>
          </cell>
          <cell r="S262">
            <v>38169</v>
          </cell>
          <cell r="V262">
            <v>38443</v>
          </cell>
          <cell r="W262">
            <v>1</v>
          </cell>
          <cell r="X262" t="str">
            <v>J216</v>
          </cell>
          <cell r="Y262" t="str">
            <v>(CB) Customer ServiceIII</v>
          </cell>
          <cell r="Z262" t="str">
            <v>P088</v>
          </cell>
          <cell r="AA262" t="str">
            <v>C064</v>
          </cell>
          <cell r="AB262" t="str">
            <v>i. Bachelor's Degree or equiv</v>
          </cell>
          <cell r="AC262" t="str">
            <v>S8000496F</v>
          </cell>
          <cell r="AD262" t="str">
            <v>Male</v>
          </cell>
          <cell r="AE262" t="str">
            <v>CISCO 5th flr</v>
          </cell>
          <cell r="AF262" t="str">
            <v>Local</v>
          </cell>
          <cell r="AG262" t="str">
            <v>Employee</v>
          </cell>
          <cell r="AH262">
            <v>1</v>
          </cell>
          <cell r="AI262" t="str">
            <v>Month</v>
          </cell>
          <cell r="AJ262" t="str">
            <v>0109132475</v>
          </cell>
          <cell r="AK262" t="str">
            <v>1116217</v>
          </cell>
          <cell r="AL262" t="str">
            <v>Ang,Pek San</v>
          </cell>
          <cell r="AO262" t="str">
            <v>Too Soon to Classify</v>
          </cell>
          <cell r="AP262" t="str">
            <v>Core Contributor</v>
          </cell>
          <cell r="AQ262">
            <v>27960</v>
          </cell>
        </row>
        <row r="263">
          <cell r="A263">
            <v>1116642</v>
          </cell>
          <cell r="B263" t="str">
            <v>Ng,Wooi See Martin</v>
          </cell>
          <cell r="C263" t="str">
            <v>GSAM</v>
          </cell>
          <cell r="D263" t="str">
            <v>GSAM-WB</v>
          </cell>
          <cell r="E263" t="str">
            <v>Senior Account Manager</v>
          </cell>
          <cell r="F263" t="str">
            <v>M23</v>
          </cell>
          <cell r="G263">
            <v>40000</v>
          </cell>
          <cell r="H263" t="str">
            <v>SGD</v>
          </cell>
          <cell r="I263" t="str">
            <v>4401800</v>
          </cell>
          <cell r="J263" t="str">
            <v>NO</v>
          </cell>
          <cell r="K263" t="str">
            <v>Wilks,Richard</v>
          </cell>
          <cell r="L263">
            <v>20188</v>
          </cell>
          <cell r="M263" t="str">
            <v>50</v>
          </cell>
          <cell r="N263" t="str">
            <v>2B</v>
          </cell>
          <cell r="O263" t="str">
            <v>2B</v>
          </cell>
          <cell r="P263">
            <v>32783</v>
          </cell>
          <cell r="Q263" t="str">
            <v>15,10</v>
          </cell>
          <cell r="R263" t="str">
            <v>11,10</v>
          </cell>
          <cell r="S263">
            <v>32783</v>
          </cell>
          <cell r="U263">
            <v>36161</v>
          </cell>
          <cell r="V263">
            <v>38443</v>
          </cell>
          <cell r="W263">
            <v>1</v>
          </cell>
          <cell r="X263" t="str">
            <v>J158</v>
          </cell>
          <cell r="Y263" t="str">
            <v>GSAM II</v>
          </cell>
          <cell r="Z263" t="str">
            <v>P360</v>
          </cell>
          <cell r="AA263" t="str">
            <v>C150</v>
          </cell>
          <cell r="AB263" t="str">
            <v>l. Further Degree</v>
          </cell>
          <cell r="AC263" t="str">
            <v>S2582091F</v>
          </cell>
          <cell r="AD263" t="str">
            <v>Male</v>
          </cell>
          <cell r="AE263" t="str">
            <v>PBTP 10th Floor</v>
          </cell>
          <cell r="AF263" t="str">
            <v>Local</v>
          </cell>
          <cell r="AG263" t="str">
            <v>Employee</v>
          </cell>
          <cell r="AH263">
            <v>3</v>
          </cell>
          <cell r="AI263" t="str">
            <v>Month</v>
          </cell>
          <cell r="AJ263" t="str">
            <v>0109730119</v>
          </cell>
          <cell r="AK263" t="str">
            <v>1164402</v>
          </cell>
          <cell r="AL263" t="str">
            <v>Chong,Yin Yin</v>
          </cell>
          <cell r="AM263" t="str">
            <v>Critical Resource</v>
          </cell>
          <cell r="AN263" t="str">
            <v>Critical Resource</v>
          </cell>
          <cell r="AO263" t="str">
            <v>Critical Resource</v>
          </cell>
          <cell r="AP263" t="str">
            <v>Critical Resource</v>
          </cell>
          <cell r="AQ263">
            <v>206724</v>
          </cell>
        </row>
        <row r="264">
          <cell r="A264">
            <v>1181817</v>
          </cell>
          <cell r="B264" t="str">
            <v>Lim,Shilin</v>
          </cell>
          <cell r="C264" t="str">
            <v>Consumer Banking</v>
          </cell>
          <cell r="D264" t="str">
            <v>DB-CCPL TMC</v>
          </cell>
          <cell r="E264" t="str">
            <v>Financial Consultant</v>
          </cell>
          <cell r="F264" t="str">
            <v>Contractor</v>
          </cell>
          <cell r="I264" t="str">
            <v>1458800</v>
          </cell>
          <cell r="J264" t="str">
            <v>NO</v>
          </cell>
          <cell r="K264" t="str">
            <v>Lim,Gek Sim Christine</v>
          </cell>
          <cell r="L264">
            <v>30848</v>
          </cell>
          <cell r="M264" t="str">
            <v>21</v>
          </cell>
          <cell r="O264" t="str">
            <v>TS</v>
          </cell>
          <cell r="P264">
            <v>38275</v>
          </cell>
          <cell r="Q264" t="str">
            <v>0,10</v>
          </cell>
          <cell r="R264" t="str">
            <v>0,8</v>
          </cell>
          <cell r="S264">
            <v>38231</v>
          </cell>
          <cell r="T264">
            <v>38275</v>
          </cell>
          <cell r="V264">
            <v>38261</v>
          </cell>
          <cell r="W264">
            <v>1</v>
          </cell>
          <cell r="X264" t="str">
            <v>J075</v>
          </cell>
          <cell r="Y264" t="str">
            <v>(CB) Sales III</v>
          </cell>
          <cell r="Z264" t="str">
            <v>P038</v>
          </cell>
          <cell r="AA264" t="str">
            <v>C061</v>
          </cell>
          <cell r="AB264" t="str">
            <v>h. Diploma or equivalent</v>
          </cell>
          <cell r="AC264" t="str">
            <v>S8416480A</v>
          </cell>
          <cell r="AD264" t="str">
            <v>Female</v>
          </cell>
          <cell r="AE264" t="str">
            <v>Selegie Branch</v>
          </cell>
          <cell r="AF264" t="str">
            <v>Local</v>
          </cell>
          <cell r="AG264" t="str">
            <v>Direct Contractor</v>
          </cell>
          <cell r="AH264">
            <v>1</v>
          </cell>
          <cell r="AI264" t="str">
            <v>Week</v>
          </cell>
          <cell r="AJ264" t="str">
            <v>0122571630</v>
          </cell>
          <cell r="AK264" t="str">
            <v>1117008</v>
          </cell>
          <cell r="AL264" t="str">
            <v>Ang,Pek San</v>
          </cell>
          <cell r="AP264">
            <v>0</v>
          </cell>
          <cell r="AQ264">
            <v>18000</v>
          </cell>
        </row>
        <row r="265">
          <cell r="A265">
            <v>1144816</v>
          </cell>
          <cell r="B265" t="str">
            <v>Khor,Boon Keat Colin</v>
          </cell>
          <cell r="C265" t="str">
            <v>Global Markets</v>
          </cell>
          <cell r="D265" t="str">
            <v>FX Trading</v>
          </cell>
          <cell r="E265" t="str">
            <v>Senior Dealer , NDF</v>
          </cell>
          <cell r="F265" t="str">
            <v>M20</v>
          </cell>
          <cell r="I265" t="str">
            <v>6123800</v>
          </cell>
          <cell r="J265" t="str">
            <v>NO</v>
          </cell>
          <cell r="K265" t="str">
            <v>Kuan,Yew Heng</v>
          </cell>
          <cell r="L265">
            <v>28408</v>
          </cell>
          <cell r="M265" t="str">
            <v>27</v>
          </cell>
          <cell r="N265" t="str">
            <v>3C</v>
          </cell>
          <cell r="O265" t="str">
            <v>2B</v>
          </cell>
          <cell r="P265">
            <v>36831</v>
          </cell>
          <cell r="Q265" t="str">
            <v>4,9</v>
          </cell>
          <cell r="R265" t="str">
            <v>,</v>
          </cell>
          <cell r="S265">
            <v>36831</v>
          </cell>
          <cell r="U265">
            <v>38534</v>
          </cell>
          <cell r="V265">
            <v>38534</v>
          </cell>
          <cell r="W265">
            <v>1</v>
          </cell>
          <cell r="X265" t="str">
            <v>DJ014</v>
          </cell>
          <cell r="Y265" t="str">
            <v>Trading - TBA</v>
          </cell>
          <cell r="Z265" t="str">
            <v>P137</v>
          </cell>
          <cell r="AA265" t="str">
            <v>C175</v>
          </cell>
          <cell r="AB265" t="str">
            <v>l. Further Degree</v>
          </cell>
          <cell r="AC265" t="str">
            <v>S7781133H</v>
          </cell>
          <cell r="AD265" t="str">
            <v>Male</v>
          </cell>
          <cell r="AE265" t="str">
            <v>Batt. Rd 3rd flr</v>
          </cell>
          <cell r="AF265" t="str">
            <v>Local</v>
          </cell>
          <cell r="AG265" t="str">
            <v>Employee</v>
          </cell>
          <cell r="AH265">
            <v>3</v>
          </cell>
          <cell r="AI265" t="str">
            <v>Month</v>
          </cell>
          <cell r="AJ265" t="str">
            <v>0109645359</v>
          </cell>
          <cell r="AK265" t="str">
            <v>1168080</v>
          </cell>
          <cell r="AL265" t="str">
            <v>Thng,Cheok Khoon Charlotte</v>
          </cell>
          <cell r="AM265" t="str">
            <v>H4 - G</v>
          </cell>
          <cell r="AN265" t="str">
            <v>Core Contributor</v>
          </cell>
          <cell r="AO265" t="str">
            <v>Core Contributor</v>
          </cell>
          <cell r="AP265" t="str">
            <v>Core Contributor</v>
          </cell>
          <cell r="AQ265">
            <v>150000</v>
          </cell>
        </row>
        <row r="266">
          <cell r="A266">
            <v>1115619</v>
          </cell>
          <cell r="B266" t="str">
            <v>Prajitno,Kumala Sari Lily Lo</v>
          </cell>
          <cell r="C266" t="str">
            <v>Client Relationships</v>
          </cell>
          <cell r="D266" t="str">
            <v>RM-Local Corporates</v>
          </cell>
          <cell r="E266" t="str">
            <v>Relationship Manager</v>
          </cell>
          <cell r="F266" t="str">
            <v>M21</v>
          </cell>
          <cell r="G266">
            <v>27000</v>
          </cell>
          <cell r="H266" t="str">
            <v>SGD</v>
          </cell>
          <cell r="I266" t="str">
            <v>5261800</v>
          </cell>
          <cell r="J266" t="str">
            <v>NO</v>
          </cell>
          <cell r="K266" t="str">
            <v>Leung,Yeng Vanessa</v>
          </cell>
          <cell r="L266">
            <v>25167</v>
          </cell>
          <cell r="M266" t="str">
            <v>36</v>
          </cell>
          <cell r="N266" t="str">
            <v>3B</v>
          </cell>
          <cell r="O266" t="str">
            <v>2B</v>
          </cell>
          <cell r="P266">
            <v>34876</v>
          </cell>
          <cell r="Q266" t="str">
            <v>10,2</v>
          </cell>
          <cell r="R266" t="str">
            <v>3,5</v>
          </cell>
          <cell r="S266">
            <v>34876</v>
          </cell>
          <cell r="T266">
            <v>36100</v>
          </cell>
          <cell r="U266">
            <v>38353</v>
          </cell>
          <cell r="V266">
            <v>38353</v>
          </cell>
          <cell r="W266">
            <v>1</v>
          </cell>
          <cell r="X266" t="str">
            <v>DJ002</v>
          </cell>
          <cell r="Y266" t="str">
            <v>Relationship Mgr - TBA</v>
          </cell>
          <cell r="Z266" t="str">
            <v>P250</v>
          </cell>
          <cell r="AA266" t="str">
            <v>C104</v>
          </cell>
          <cell r="AB266" t="str">
            <v>j. Professional Quali/Cert</v>
          </cell>
          <cell r="AC266" t="str">
            <v>S6873487H</v>
          </cell>
          <cell r="AD266" t="str">
            <v>Female</v>
          </cell>
          <cell r="AE266" t="str">
            <v>Batt. Rd 7th flr</v>
          </cell>
          <cell r="AF266" t="str">
            <v>Local</v>
          </cell>
          <cell r="AG266" t="str">
            <v>Employee</v>
          </cell>
          <cell r="AH266">
            <v>1</v>
          </cell>
          <cell r="AI266" t="str">
            <v>Month</v>
          </cell>
          <cell r="AJ266" t="str">
            <v>0109654633</v>
          </cell>
          <cell r="AK266" t="str">
            <v>1117323</v>
          </cell>
          <cell r="AL266" t="str">
            <v>Thng,Cheok Khoon Charlotte</v>
          </cell>
          <cell r="AM266" t="str">
            <v>Core Contributor</v>
          </cell>
          <cell r="AN266" t="str">
            <v>Core Contributor</v>
          </cell>
          <cell r="AO266" t="str">
            <v>Core Contributor</v>
          </cell>
          <cell r="AP266" t="str">
            <v>Core Contributor</v>
          </cell>
          <cell r="AQ266">
            <v>87600</v>
          </cell>
        </row>
        <row r="267">
          <cell r="A267">
            <v>1118695</v>
          </cell>
          <cell r="B267" t="str">
            <v>Foong,Siew Kee Derrick</v>
          </cell>
          <cell r="C267" t="str">
            <v>Client Relationships</v>
          </cell>
          <cell r="D267" t="str">
            <v>RM-Local Corporates</v>
          </cell>
          <cell r="E267" t="str">
            <v>Deputy Head, Local Corporates</v>
          </cell>
          <cell r="F267" t="str">
            <v>B4</v>
          </cell>
          <cell r="G267">
            <v>90000</v>
          </cell>
          <cell r="H267" t="str">
            <v>SGD</v>
          </cell>
          <cell r="I267" t="str">
            <v>5261800</v>
          </cell>
          <cell r="J267" t="str">
            <v>NO</v>
          </cell>
          <cell r="K267" t="str">
            <v>Leung,Yeng Vanessa</v>
          </cell>
          <cell r="L267">
            <v>24737</v>
          </cell>
          <cell r="M267" t="str">
            <v>37</v>
          </cell>
          <cell r="N267" t="str">
            <v>2B</v>
          </cell>
          <cell r="O267" t="str">
            <v>2B</v>
          </cell>
          <cell r="P267">
            <v>35922</v>
          </cell>
          <cell r="Q267" t="str">
            <v>7,3</v>
          </cell>
          <cell r="R267" t="str">
            <v>6,10</v>
          </cell>
          <cell r="S267">
            <v>35922</v>
          </cell>
          <cell r="U267">
            <v>38322</v>
          </cell>
          <cell r="V267">
            <v>38322</v>
          </cell>
          <cell r="W267">
            <v>1</v>
          </cell>
          <cell r="X267" t="str">
            <v>DJ002</v>
          </cell>
          <cell r="Y267" t="str">
            <v>Relationship Mgr - TBA</v>
          </cell>
          <cell r="Z267" t="str">
            <v>P250</v>
          </cell>
          <cell r="AA267" t="str">
            <v>C104</v>
          </cell>
          <cell r="AB267" t="str">
            <v>i. Bachelor's Degree or equiv</v>
          </cell>
          <cell r="AC267" t="str">
            <v>S1811205A</v>
          </cell>
          <cell r="AD267" t="str">
            <v>Male</v>
          </cell>
          <cell r="AE267" t="str">
            <v>Batt. Rd 7th flr</v>
          </cell>
          <cell r="AF267" t="str">
            <v>Local</v>
          </cell>
          <cell r="AG267" t="str">
            <v>Employee</v>
          </cell>
          <cell r="AH267">
            <v>1</v>
          </cell>
          <cell r="AI267" t="str">
            <v>Month</v>
          </cell>
          <cell r="AJ267" t="str">
            <v>0109590791</v>
          </cell>
          <cell r="AK267" t="str">
            <v>1117323</v>
          </cell>
          <cell r="AL267" t="str">
            <v>Thng,Cheok Khoon Charlotte</v>
          </cell>
          <cell r="AM267" t="str">
            <v>H4 - G</v>
          </cell>
          <cell r="AN267" t="str">
            <v>H3 - G</v>
          </cell>
          <cell r="AO267" t="str">
            <v>H3 - G</v>
          </cell>
          <cell r="AP267" t="str">
            <v>H3 - G</v>
          </cell>
          <cell r="AQ267">
            <v>188208</v>
          </cell>
        </row>
        <row r="268">
          <cell r="A268">
            <v>1122550</v>
          </cell>
          <cell r="B268" t="str">
            <v>Ponnambalam,Ramesh</v>
          </cell>
          <cell r="C268" t="str">
            <v>Global Markets</v>
          </cell>
          <cell r="D268" t="str">
            <v>Projects GM Programme Office</v>
          </cell>
          <cell r="E268" t="str">
            <v>Project Manager</v>
          </cell>
          <cell r="F268" t="str">
            <v>M20</v>
          </cell>
          <cell r="G268">
            <v>20000</v>
          </cell>
          <cell r="H268" t="str">
            <v>SGD</v>
          </cell>
          <cell r="I268" t="str">
            <v>4779901</v>
          </cell>
          <cell r="J268" t="str">
            <v>NO</v>
          </cell>
          <cell r="K268" t="str">
            <v>Smyth,Barry Daniel</v>
          </cell>
          <cell r="L268">
            <v>26022</v>
          </cell>
          <cell r="M268" t="str">
            <v>34</v>
          </cell>
          <cell r="N268" t="str">
            <v>2B</v>
          </cell>
          <cell r="O268" t="str">
            <v>3B</v>
          </cell>
          <cell r="P268">
            <v>35977</v>
          </cell>
          <cell r="Q268" t="str">
            <v>7,2</v>
          </cell>
          <cell r="R268" t="str">
            <v>7,8</v>
          </cell>
          <cell r="S268">
            <v>35977</v>
          </cell>
          <cell r="U268">
            <v>37712</v>
          </cell>
          <cell r="V268">
            <v>38443</v>
          </cell>
          <cell r="W268">
            <v>1</v>
          </cell>
          <cell r="X268" t="str">
            <v>J104</v>
          </cell>
          <cell r="Y268" t="str">
            <v>(SH) Project Manager</v>
          </cell>
          <cell r="Z268" t="str">
            <v>P250</v>
          </cell>
          <cell r="AA268" t="str">
            <v>C152</v>
          </cell>
          <cell r="AB268" t="str">
            <v>i. Bachelor's Degree or equiv</v>
          </cell>
          <cell r="AC268" t="str">
            <v>S7177874F</v>
          </cell>
          <cell r="AD268" t="str">
            <v>Male</v>
          </cell>
          <cell r="AE268" t="str">
            <v>Batt. Rd 2nd flr</v>
          </cell>
          <cell r="AF268" t="str">
            <v>Local</v>
          </cell>
          <cell r="AG268" t="str">
            <v>Employee</v>
          </cell>
          <cell r="AH268">
            <v>1</v>
          </cell>
          <cell r="AI268" t="str">
            <v>Month</v>
          </cell>
          <cell r="AJ268" t="str">
            <v>0109739507</v>
          </cell>
          <cell r="AK268" t="str">
            <v>1117956</v>
          </cell>
          <cell r="AL268" t="str">
            <v>Chia,Boon Lee</v>
          </cell>
          <cell r="AM268" t="str">
            <v>Core Contributor</v>
          </cell>
          <cell r="AN268" t="str">
            <v>Critical Resource</v>
          </cell>
          <cell r="AO268" t="str">
            <v>Critical Resource</v>
          </cell>
          <cell r="AP268" t="str">
            <v>Critical Resource</v>
          </cell>
          <cell r="AQ268">
            <v>93288</v>
          </cell>
        </row>
        <row r="269">
          <cell r="A269">
            <v>1131016</v>
          </cell>
          <cell r="B269" t="str">
            <v>Lim,Tian Fuh Louis</v>
          </cell>
          <cell r="C269" t="str">
            <v>Client Relationships</v>
          </cell>
          <cell r="D269" t="str">
            <v>RM-Multi. Corp - Onshore</v>
          </cell>
          <cell r="E269" t="str">
            <v>Sr RM, Multinationals</v>
          </cell>
          <cell r="F269" t="str">
            <v>M23</v>
          </cell>
          <cell r="G269">
            <v>38000</v>
          </cell>
          <cell r="H269" t="str">
            <v>SGD</v>
          </cell>
          <cell r="I269" t="str">
            <v>5141800</v>
          </cell>
          <cell r="J269" t="str">
            <v>NO</v>
          </cell>
          <cell r="K269" t="str">
            <v>Batra,Jairaj</v>
          </cell>
          <cell r="L269">
            <v>23651</v>
          </cell>
          <cell r="M269" t="str">
            <v>40</v>
          </cell>
          <cell r="N269" t="str">
            <v>2C</v>
          </cell>
          <cell r="O269" t="str">
            <v>2B</v>
          </cell>
          <cell r="P269">
            <v>35902</v>
          </cell>
          <cell r="Q269" t="str">
            <v>7,4</v>
          </cell>
          <cell r="R269" t="str">
            <v>8,1</v>
          </cell>
          <cell r="S269">
            <v>35902</v>
          </cell>
          <cell r="U269">
            <v>37165</v>
          </cell>
          <cell r="V269">
            <v>38078</v>
          </cell>
          <cell r="W269">
            <v>1</v>
          </cell>
          <cell r="X269" t="str">
            <v>DJ002</v>
          </cell>
          <cell r="Y269" t="str">
            <v>Relationship Mgr - TBA</v>
          </cell>
          <cell r="Z269" t="str">
            <v>P250</v>
          </cell>
          <cell r="AA269" t="str">
            <v>C121</v>
          </cell>
          <cell r="AB269" t="str">
            <v>i. Bachelor's Degree or equiv</v>
          </cell>
          <cell r="AC269" t="str">
            <v>S2709645Z</v>
          </cell>
          <cell r="AD269" t="str">
            <v>Male</v>
          </cell>
          <cell r="AE269" t="str">
            <v>Batt. Rd 7th flr</v>
          </cell>
          <cell r="AF269" t="str">
            <v>Local</v>
          </cell>
          <cell r="AG269" t="str">
            <v>Employee</v>
          </cell>
          <cell r="AH269">
            <v>3</v>
          </cell>
          <cell r="AI269" t="str">
            <v>Month</v>
          </cell>
          <cell r="AJ269" t="str">
            <v>0109544153</v>
          </cell>
          <cell r="AK269" t="str">
            <v>1002794</v>
          </cell>
          <cell r="AL269" t="str">
            <v>Thng,Cheok Khoon Charlotte</v>
          </cell>
          <cell r="AM269" t="str">
            <v>Core Contributor</v>
          </cell>
          <cell r="AN269" t="str">
            <v>Under Achiever</v>
          </cell>
          <cell r="AO269" t="str">
            <v>Core Contributor</v>
          </cell>
          <cell r="AP269" t="str">
            <v>Core Contributor</v>
          </cell>
          <cell r="AQ269">
            <v>195828</v>
          </cell>
        </row>
        <row r="270">
          <cell r="A270">
            <v>1152323</v>
          </cell>
          <cell r="B270" t="str">
            <v>Chin,Kah Wai</v>
          </cell>
          <cell r="C270" t="str">
            <v>Client Relationships</v>
          </cell>
          <cell r="D270" t="str">
            <v>RM-Local Corporates</v>
          </cell>
          <cell r="E270" t="str">
            <v>Senior Relationship Manager</v>
          </cell>
          <cell r="F270" t="str">
            <v>M22</v>
          </cell>
          <cell r="G270">
            <v>32000</v>
          </cell>
          <cell r="H270" t="str">
            <v>SGD</v>
          </cell>
          <cell r="I270" t="str">
            <v>5261800</v>
          </cell>
          <cell r="J270" t="str">
            <v>NO</v>
          </cell>
          <cell r="K270" t="str">
            <v>Leung,Yeng Vanessa</v>
          </cell>
          <cell r="L270">
            <v>22475</v>
          </cell>
          <cell r="M270" t="str">
            <v>44</v>
          </cell>
          <cell r="N270" t="str">
            <v>4B</v>
          </cell>
          <cell r="O270" t="str">
            <v>2B</v>
          </cell>
          <cell r="P270">
            <v>37067</v>
          </cell>
          <cell r="Q270" t="str">
            <v>4,2</v>
          </cell>
          <cell r="R270" t="str">
            <v>12,2</v>
          </cell>
          <cell r="S270">
            <v>37067</v>
          </cell>
          <cell r="U270">
            <v>38261</v>
          </cell>
          <cell r="V270">
            <v>38384</v>
          </cell>
          <cell r="W270">
            <v>1</v>
          </cell>
          <cell r="X270" t="str">
            <v>DJ002</v>
          </cell>
          <cell r="Y270" t="str">
            <v>Relationship Mgr - TBA</v>
          </cell>
          <cell r="Z270" t="str">
            <v>P250</v>
          </cell>
          <cell r="AA270" t="str">
            <v>C104</v>
          </cell>
          <cell r="AB270" t="str">
            <v>l. Further Degree</v>
          </cell>
          <cell r="AC270" t="str">
            <v>S1472438I</v>
          </cell>
          <cell r="AD270" t="str">
            <v>Male</v>
          </cell>
          <cell r="AE270" t="str">
            <v>Batt. Rd 7th flr</v>
          </cell>
          <cell r="AF270" t="str">
            <v>Local</v>
          </cell>
          <cell r="AG270" t="str">
            <v>Employee</v>
          </cell>
          <cell r="AH270">
            <v>1</v>
          </cell>
          <cell r="AI270" t="str">
            <v>Month</v>
          </cell>
          <cell r="AJ270" t="str">
            <v>0109103300</v>
          </cell>
          <cell r="AK270" t="str">
            <v>1117323</v>
          </cell>
          <cell r="AL270" t="str">
            <v>Thng,Cheok Khoon Charlotte</v>
          </cell>
          <cell r="AM270" t="str">
            <v>Core Contributor</v>
          </cell>
          <cell r="AN270" t="str">
            <v>Core Contributor</v>
          </cell>
          <cell r="AO270" t="str">
            <v>Under Achiever</v>
          </cell>
          <cell r="AP270" t="str">
            <v>Core Contributor</v>
          </cell>
          <cell r="AQ270">
            <v>124356</v>
          </cell>
        </row>
        <row r="271">
          <cell r="A271">
            <v>1190443</v>
          </cell>
          <cell r="B271" t="str">
            <v>Lee,Bingjun Ginny</v>
          </cell>
          <cell r="C271" t="str">
            <v>Consumer Banking</v>
          </cell>
          <cell r="D271" t="str">
            <v>BRDB-Br Bkng-Tampines Central</v>
          </cell>
          <cell r="E271" t="str">
            <v>Insurance Specialist</v>
          </cell>
          <cell r="F271" t="str">
            <v>M16</v>
          </cell>
          <cell r="I271" t="str">
            <v>1422121</v>
          </cell>
          <cell r="J271" t="str">
            <v>NO</v>
          </cell>
          <cell r="K271" t="str">
            <v>Yap,Jee Hoe</v>
          </cell>
          <cell r="L271">
            <v>29804</v>
          </cell>
          <cell r="M271" t="str">
            <v>24</v>
          </cell>
          <cell r="P271">
            <v>38502</v>
          </cell>
          <cell r="Q271" t="str">
            <v>0,3</v>
          </cell>
          <cell r="R271" t="str">
            <v>2,10</v>
          </cell>
          <cell r="S271">
            <v>38502</v>
          </cell>
          <cell r="W271">
            <v>1</v>
          </cell>
          <cell r="X271" t="str">
            <v>J074</v>
          </cell>
          <cell r="Y271" t="str">
            <v>(CB) Sales II</v>
          </cell>
          <cell r="Z271" t="str">
            <v>P018</v>
          </cell>
          <cell r="AA271" t="str">
            <v>C064</v>
          </cell>
          <cell r="AB271" t="str">
            <v>i. Bachelor's Degree or equiv</v>
          </cell>
          <cell r="AC271" t="str">
            <v>S8123421C</v>
          </cell>
          <cell r="AD271" t="str">
            <v>Female</v>
          </cell>
          <cell r="AE271" t="str">
            <v>PBTP 5th Floor</v>
          </cell>
          <cell r="AF271" t="str">
            <v>Local</v>
          </cell>
          <cell r="AG271" t="str">
            <v>Employee</v>
          </cell>
          <cell r="AH271">
            <v>1</v>
          </cell>
          <cell r="AI271" t="str">
            <v>Month</v>
          </cell>
          <cell r="AJ271" t="str">
            <v>0109141490</v>
          </cell>
          <cell r="AK271" t="str">
            <v>1162441</v>
          </cell>
          <cell r="AL271" t="str">
            <v>Ang,Pek San</v>
          </cell>
          <cell r="AP271">
            <v>0</v>
          </cell>
          <cell r="AQ271">
            <v>21600</v>
          </cell>
        </row>
        <row r="272">
          <cell r="A272">
            <v>1185528</v>
          </cell>
          <cell r="B272" t="str">
            <v>Chui,Lai Nah</v>
          </cell>
          <cell r="C272" t="str">
            <v>Client Relationships</v>
          </cell>
          <cell r="D272" t="str">
            <v>Financial Institutions</v>
          </cell>
          <cell r="E272" t="str">
            <v>Confidential Secretary</v>
          </cell>
          <cell r="F272" t="str">
            <v>CS12</v>
          </cell>
          <cell r="I272" t="str">
            <v>5481100</v>
          </cell>
          <cell r="J272" t="str">
            <v>CS</v>
          </cell>
          <cell r="K272" t="str">
            <v>Chew,Kim Ling</v>
          </cell>
          <cell r="L272">
            <v>26210</v>
          </cell>
          <cell r="M272" t="str">
            <v>33</v>
          </cell>
          <cell r="P272">
            <v>38336</v>
          </cell>
          <cell r="Q272" t="str">
            <v>0,8</v>
          </cell>
          <cell r="R272" t="str">
            <v>12,8</v>
          </cell>
          <cell r="S272">
            <v>38336</v>
          </cell>
          <cell r="W272">
            <v>1</v>
          </cell>
          <cell r="X272" t="str">
            <v>J109</v>
          </cell>
          <cell r="Y272" t="str">
            <v>(SH) Sec/Admin III</v>
          </cell>
          <cell r="Z272" t="str">
            <v>P110</v>
          </cell>
          <cell r="AA272" t="str">
            <v>C147</v>
          </cell>
          <cell r="AB272" t="str">
            <v>h. Diploma or equivalent</v>
          </cell>
          <cell r="AC272" t="str">
            <v>S7134679Z</v>
          </cell>
          <cell r="AD272" t="str">
            <v>Female</v>
          </cell>
          <cell r="AE272" t="str">
            <v>Batt. Rd 7th flr</v>
          </cell>
          <cell r="AF272" t="str">
            <v>Local</v>
          </cell>
          <cell r="AG272" t="str">
            <v>Employee</v>
          </cell>
          <cell r="AH272">
            <v>1</v>
          </cell>
          <cell r="AI272" t="str">
            <v>Month</v>
          </cell>
          <cell r="AJ272" t="str">
            <v>0109137973</v>
          </cell>
          <cell r="AK272" t="str">
            <v>1116545</v>
          </cell>
          <cell r="AL272" t="str">
            <v>Thng,Cheok Khoon Charlotte</v>
          </cell>
          <cell r="AP272" t="str">
            <v>Too Soon to Classify</v>
          </cell>
          <cell r="AQ272">
            <v>25200</v>
          </cell>
        </row>
        <row r="273">
          <cell r="A273">
            <v>1187481</v>
          </cell>
          <cell r="B273" t="str">
            <v>Pinto,Prakash Henry</v>
          </cell>
          <cell r="C273" t="str">
            <v>Client Relationships</v>
          </cell>
          <cell r="D273" t="str">
            <v>RM-Diversified</v>
          </cell>
          <cell r="E273" t="str">
            <v>Assistant Relationship Manager</v>
          </cell>
          <cell r="F273" t="str">
            <v>M16</v>
          </cell>
          <cell r="I273" t="str">
            <v>5143800</v>
          </cell>
          <cell r="J273" t="str">
            <v>NO</v>
          </cell>
          <cell r="K273" t="str">
            <v>Eapen,Rahul George</v>
          </cell>
          <cell r="L273">
            <v>30019</v>
          </cell>
          <cell r="M273" t="str">
            <v>23</v>
          </cell>
          <cell r="P273">
            <v>38411</v>
          </cell>
          <cell r="Q273" t="str">
            <v>0,6</v>
          </cell>
          <cell r="R273" t="str">
            <v>0,5</v>
          </cell>
          <cell r="S273">
            <v>38411</v>
          </cell>
          <cell r="W273">
            <v>1</v>
          </cell>
          <cell r="X273" t="str">
            <v>DJ002</v>
          </cell>
          <cell r="Y273" t="str">
            <v>Relationship Mgr - TBA</v>
          </cell>
          <cell r="Z273" t="str">
            <v>P250</v>
          </cell>
          <cell r="AA273" t="str">
            <v>C065</v>
          </cell>
          <cell r="AB273" t="str">
            <v>i. Bachelor's Degree or equiv</v>
          </cell>
          <cell r="AC273" t="str">
            <v>G5793323U</v>
          </cell>
          <cell r="AD273" t="str">
            <v>Male</v>
          </cell>
          <cell r="AE273" t="str">
            <v>Batt. Rd 7th flr</v>
          </cell>
          <cell r="AF273" t="str">
            <v>Local</v>
          </cell>
          <cell r="AG273" t="str">
            <v>Employee</v>
          </cell>
          <cell r="AH273">
            <v>1</v>
          </cell>
          <cell r="AI273" t="str">
            <v>Month</v>
          </cell>
          <cell r="AJ273" t="str">
            <v>0109138953</v>
          </cell>
          <cell r="AK273" t="str">
            <v>1003002</v>
          </cell>
          <cell r="AL273" t="str">
            <v>Thng,Cheok Khoon Charlotte</v>
          </cell>
          <cell r="AP273" t="str">
            <v>Too Soon to Classify</v>
          </cell>
          <cell r="AQ273">
            <v>29736</v>
          </cell>
        </row>
        <row r="274">
          <cell r="A274">
            <v>1116123</v>
          </cell>
          <cell r="B274" t="str">
            <v>Yeoh,Lian Choon</v>
          </cell>
          <cell r="C274" t="str">
            <v>Client Relationships</v>
          </cell>
          <cell r="D274" t="str">
            <v>Trade Operations Unit-Batt.Rd</v>
          </cell>
          <cell r="E274" t="str">
            <v>Checker</v>
          </cell>
          <cell r="F274" t="str">
            <v>CL4</v>
          </cell>
          <cell r="I274" t="str">
            <v>4172100</v>
          </cell>
          <cell r="J274" t="str">
            <v>CL</v>
          </cell>
          <cell r="K274" t="str">
            <v>Lee,Keat Peoy David</v>
          </cell>
          <cell r="L274">
            <v>18841</v>
          </cell>
          <cell r="M274" t="str">
            <v>54</v>
          </cell>
          <cell r="N274" t="str">
            <v>1B</v>
          </cell>
          <cell r="O274" t="str">
            <v>2B</v>
          </cell>
          <cell r="P274">
            <v>26866</v>
          </cell>
          <cell r="Q274" t="str">
            <v>32,1</v>
          </cell>
          <cell r="R274" t="str">
            <v>,</v>
          </cell>
          <cell r="S274">
            <v>26866</v>
          </cell>
          <cell r="V274">
            <v>38353</v>
          </cell>
          <cell r="W274">
            <v>1</v>
          </cell>
          <cell r="X274" t="str">
            <v>J089</v>
          </cell>
          <cell r="Y274" t="str">
            <v>(OPS) Trans Proc III</v>
          </cell>
          <cell r="Z274" t="str">
            <v>P318</v>
          </cell>
          <cell r="AA274" t="str">
            <v>C147</v>
          </cell>
          <cell r="AB274" t="str">
            <v>g. 2nd Level Vocational Qual.</v>
          </cell>
          <cell r="AC274" t="str">
            <v>S0141862I</v>
          </cell>
          <cell r="AD274" t="str">
            <v>Male</v>
          </cell>
          <cell r="AE274" t="str">
            <v>Tampines 3rd flr</v>
          </cell>
          <cell r="AF274" t="str">
            <v>Local</v>
          </cell>
          <cell r="AG274" t="str">
            <v>Employee</v>
          </cell>
          <cell r="AH274">
            <v>1</v>
          </cell>
          <cell r="AI274" t="str">
            <v>Month</v>
          </cell>
          <cell r="AJ274" t="str">
            <v>0109874366</v>
          </cell>
          <cell r="AK274" t="str">
            <v>1116146</v>
          </cell>
          <cell r="AL274" t="str">
            <v>Chia,Boon Lee</v>
          </cell>
          <cell r="AM274" t="str">
            <v>Core Contributor</v>
          </cell>
          <cell r="AN274" t="str">
            <v>Core Contributor</v>
          </cell>
          <cell r="AO274" t="str">
            <v>Core Contributor</v>
          </cell>
          <cell r="AP274" t="str">
            <v>Core Contributor</v>
          </cell>
          <cell r="AQ274">
            <v>35268</v>
          </cell>
        </row>
        <row r="275">
          <cell r="A275">
            <v>1117335</v>
          </cell>
          <cell r="B275" t="str">
            <v>Lim,Vuan Tzim Alvin</v>
          </cell>
          <cell r="C275" t="str">
            <v>Client Relationships</v>
          </cell>
          <cell r="D275" t="str">
            <v>SCITPL - Dual Employment</v>
          </cell>
          <cell r="E275" t="str">
            <v>Processor</v>
          </cell>
          <cell r="F275" t="str">
            <v>AO</v>
          </cell>
          <cell r="I275" t="str">
            <v>4171800</v>
          </cell>
          <cell r="J275" t="str">
            <v>AO</v>
          </cell>
          <cell r="K275" t="str">
            <v>Foo,Yan Ming</v>
          </cell>
          <cell r="L275">
            <v>26384</v>
          </cell>
          <cell r="M275" t="str">
            <v>33</v>
          </cell>
          <cell r="N275" t="str">
            <v>1B</v>
          </cell>
          <cell r="O275" t="str">
            <v>2B</v>
          </cell>
          <cell r="P275">
            <v>34890</v>
          </cell>
          <cell r="Q275" t="str">
            <v>10,1</v>
          </cell>
          <cell r="R275" t="str">
            <v>3,5</v>
          </cell>
          <cell r="S275">
            <v>34890</v>
          </cell>
          <cell r="U275">
            <v>37500</v>
          </cell>
          <cell r="V275">
            <v>38353</v>
          </cell>
          <cell r="W275">
            <v>1</v>
          </cell>
          <cell r="X275" t="str">
            <v>J089</v>
          </cell>
          <cell r="Y275" t="str">
            <v>(OPS) Trans Proc III</v>
          </cell>
          <cell r="Z275" t="str">
            <v>P318</v>
          </cell>
          <cell r="AA275" t="str">
            <v>C147</v>
          </cell>
          <cell r="AB275" t="str">
            <v>e. Higher Secondary</v>
          </cell>
          <cell r="AC275" t="str">
            <v>S7271784H</v>
          </cell>
          <cell r="AD275" t="str">
            <v>Male</v>
          </cell>
          <cell r="AE275" t="str">
            <v>Tampines 3rd flr</v>
          </cell>
          <cell r="AF275" t="str">
            <v>Local</v>
          </cell>
          <cell r="AG275" t="str">
            <v>Employee</v>
          </cell>
          <cell r="AH275">
            <v>1</v>
          </cell>
          <cell r="AI275" t="str">
            <v>Month</v>
          </cell>
          <cell r="AJ275" t="str">
            <v>0122559460</v>
          </cell>
          <cell r="AK275" t="str">
            <v>1161904</v>
          </cell>
          <cell r="AL275" t="str">
            <v>Chia,Boon Lee</v>
          </cell>
          <cell r="AM275" t="str">
            <v>Core Contributor</v>
          </cell>
          <cell r="AN275" t="str">
            <v>Core Contributor</v>
          </cell>
          <cell r="AO275" t="str">
            <v>Core Contributor</v>
          </cell>
          <cell r="AP275" t="str">
            <v>Core Contributor</v>
          </cell>
          <cell r="AQ275">
            <v>30888</v>
          </cell>
        </row>
        <row r="276">
          <cell r="A276">
            <v>1118560</v>
          </cell>
          <cell r="B276" t="str">
            <v>Lim,Siow Hiang Robin</v>
          </cell>
          <cell r="C276" t="str">
            <v>Client Relationships</v>
          </cell>
          <cell r="D276" t="str">
            <v>Trade Operations Unit-Batt.Rd</v>
          </cell>
          <cell r="E276" t="str">
            <v>Asst. Mgr. Delivery &amp; Support</v>
          </cell>
          <cell r="F276" t="str">
            <v>M16</v>
          </cell>
          <cell r="G276">
            <v>7000</v>
          </cell>
          <cell r="H276" t="str">
            <v>SGD</v>
          </cell>
          <cell r="I276" t="str">
            <v>4172100</v>
          </cell>
          <cell r="J276" t="str">
            <v>NO</v>
          </cell>
          <cell r="K276" t="str">
            <v>Yip,Ho Kew Alice</v>
          </cell>
          <cell r="L276">
            <v>26820</v>
          </cell>
          <cell r="M276" t="str">
            <v>32</v>
          </cell>
          <cell r="N276" t="str">
            <v>3B</v>
          </cell>
          <cell r="O276" t="str">
            <v>3B</v>
          </cell>
          <cell r="P276">
            <v>35842</v>
          </cell>
          <cell r="Q276" t="str">
            <v>7,6</v>
          </cell>
          <cell r="R276" t="str">
            <v>0,11</v>
          </cell>
          <cell r="S276">
            <v>35842</v>
          </cell>
          <cell r="U276">
            <v>36617</v>
          </cell>
          <cell r="V276">
            <v>37712</v>
          </cell>
          <cell r="W276">
            <v>1</v>
          </cell>
          <cell r="X276" t="str">
            <v>J085</v>
          </cell>
          <cell r="Y276" t="str">
            <v>(OPS) Ctrl &amp; Support II</v>
          </cell>
          <cell r="Z276" t="str">
            <v>P318</v>
          </cell>
          <cell r="AA276" t="str">
            <v>C147</v>
          </cell>
          <cell r="AB276" t="str">
            <v>i. Bachelor's Degree or equiv</v>
          </cell>
          <cell r="AC276" t="str">
            <v>S7319689B</v>
          </cell>
          <cell r="AD276" t="str">
            <v>Male</v>
          </cell>
          <cell r="AE276" t="str">
            <v>Tampines 3rd flr</v>
          </cell>
          <cell r="AF276" t="str">
            <v>Local</v>
          </cell>
          <cell r="AG276" t="str">
            <v>Employee</v>
          </cell>
          <cell r="AH276">
            <v>1</v>
          </cell>
          <cell r="AI276" t="str">
            <v>Month</v>
          </cell>
          <cell r="AJ276" t="str">
            <v>0109692497</v>
          </cell>
          <cell r="AK276" t="str">
            <v>1116045</v>
          </cell>
          <cell r="AL276" t="str">
            <v>Chia,Boon Lee</v>
          </cell>
          <cell r="AM276" t="str">
            <v>Core Contributor</v>
          </cell>
          <cell r="AN276" t="str">
            <v>Core Contributor</v>
          </cell>
          <cell r="AO276" t="str">
            <v>Core Contributor</v>
          </cell>
          <cell r="AP276" t="str">
            <v>Core Contributor</v>
          </cell>
          <cell r="AQ276">
            <v>34128</v>
          </cell>
        </row>
        <row r="277">
          <cell r="A277">
            <v>1191612</v>
          </cell>
          <cell r="B277" t="str">
            <v>Yu,Ge</v>
          </cell>
          <cell r="C277" t="str">
            <v>Client Relationships</v>
          </cell>
          <cell r="D277" t="str">
            <v>Custody Services</v>
          </cell>
          <cell r="E277" t="str">
            <v>Contract Officer, Settlements</v>
          </cell>
          <cell r="F277" t="str">
            <v>Contractor</v>
          </cell>
          <cell r="I277" t="str">
            <v>4152800</v>
          </cell>
          <cell r="J277" t="str">
            <v>AO</v>
          </cell>
          <cell r="K277" t="str">
            <v>Vishwanathan,Kavitha</v>
          </cell>
          <cell r="L277">
            <v>27622</v>
          </cell>
          <cell r="M277" t="str">
            <v>30</v>
          </cell>
          <cell r="P277">
            <v>38523</v>
          </cell>
          <cell r="Q277" t="str">
            <v>0,2</v>
          </cell>
          <cell r="R277" t="str">
            <v>3,8</v>
          </cell>
          <cell r="S277">
            <v>38523</v>
          </cell>
          <cell r="W277">
            <v>1</v>
          </cell>
          <cell r="X277" t="str">
            <v>J089</v>
          </cell>
          <cell r="Y277" t="str">
            <v>(OPS) Trans Proc III</v>
          </cell>
          <cell r="Z277" t="str">
            <v>P352</v>
          </cell>
          <cell r="AA277" t="str">
            <v>C150</v>
          </cell>
          <cell r="AB277" t="str">
            <v>i. Bachelor's Degree or equiv</v>
          </cell>
          <cell r="AC277" t="str">
            <v>S7584497B</v>
          </cell>
          <cell r="AD277" t="str">
            <v>Female</v>
          </cell>
          <cell r="AE277" t="str">
            <v>Batt. Rd 4th flr</v>
          </cell>
          <cell r="AF277" t="str">
            <v>Local</v>
          </cell>
          <cell r="AG277" t="str">
            <v>Direct Contractor</v>
          </cell>
          <cell r="AH277">
            <v>1</v>
          </cell>
          <cell r="AI277" t="str">
            <v>Month</v>
          </cell>
          <cell r="AJ277" t="str">
            <v>0109142381</v>
          </cell>
          <cell r="AK277" t="str">
            <v>1134827</v>
          </cell>
          <cell r="AL277" t="str">
            <v>Chia,Boon Lee</v>
          </cell>
          <cell r="AP277">
            <v>0</v>
          </cell>
          <cell r="AQ277">
            <v>18000</v>
          </cell>
        </row>
        <row r="278">
          <cell r="A278">
            <v>1179357</v>
          </cell>
          <cell r="B278" t="str">
            <v>Ho,Sook Soon</v>
          </cell>
          <cell r="C278" t="str">
            <v>Consumer Banking</v>
          </cell>
          <cell r="D278" t="str">
            <v>BR. &amp; Dir.Bankg-Admin. &amp; Mgt.</v>
          </cell>
          <cell r="E278" t="str">
            <v>Branch Support Officer</v>
          </cell>
          <cell r="F278" t="str">
            <v>M16</v>
          </cell>
          <cell r="G278">
            <v>6000</v>
          </cell>
          <cell r="H278" t="str">
            <v>SGD</v>
          </cell>
          <cell r="I278" t="str">
            <v>1411800</v>
          </cell>
          <cell r="J278" t="str">
            <v>NO</v>
          </cell>
          <cell r="K278" t="str">
            <v>Heng,Hiang Yong Raymond</v>
          </cell>
          <cell r="L278">
            <v>26150</v>
          </cell>
          <cell r="M278" t="str">
            <v>34</v>
          </cell>
          <cell r="O278" t="str">
            <v>4B</v>
          </cell>
          <cell r="P278">
            <v>38173</v>
          </cell>
          <cell r="Q278" t="str">
            <v>1,1</v>
          </cell>
          <cell r="R278" t="str">
            <v>6,5</v>
          </cell>
          <cell r="S278">
            <v>38173</v>
          </cell>
          <cell r="W278">
            <v>1</v>
          </cell>
          <cell r="X278" t="str">
            <v>J078</v>
          </cell>
          <cell r="Y278" t="str">
            <v>(CB) Customer Service I</v>
          </cell>
          <cell r="Z278" t="str">
            <v>P088</v>
          </cell>
          <cell r="AA278" t="str">
            <v>C064</v>
          </cell>
          <cell r="AB278" t="str">
            <v>h. Diploma or equivalent</v>
          </cell>
          <cell r="AC278" t="str">
            <v>S7125638C</v>
          </cell>
          <cell r="AD278" t="str">
            <v>Male</v>
          </cell>
          <cell r="AE278" t="str">
            <v>Selegie Branch</v>
          </cell>
          <cell r="AF278" t="str">
            <v>Local</v>
          </cell>
          <cell r="AG278" t="str">
            <v>Employee</v>
          </cell>
          <cell r="AH278">
            <v>1</v>
          </cell>
          <cell r="AI278" t="str">
            <v>Month</v>
          </cell>
          <cell r="AJ278" t="str">
            <v>0109132661</v>
          </cell>
          <cell r="AK278" t="str">
            <v>1116400</v>
          </cell>
          <cell r="AL278" t="str">
            <v>Ang,Pek San</v>
          </cell>
          <cell r="AO278" t="str">
            <v>Too Soon to Classify</v>
          </cell>
          <cell r="AP278" t="str">
            <v>Core Contributor</v>
          </cell>
          <cell r="AQ278">
            <v>27600</v>
          </cell>
        </row>
        <row r="279">
          <cell r="A279">
            <v>1116255</v>
          </cell>
          <cell r="B279" t="str">
            <v>Loh,Tze Cheng Mirinda</v>
          </cell>
          <cell r="C279" t="str">
            <v>Consumer Banking</v>
          </cell>
          <cell r="D279" t="str">
            <v>BRDB-Br. Banking-Holland V</v>
          </cell>
          <cell r="E279" t="str">
            <v>Customer Service Manager</v>
          </cell>
          <cell r="F279" t="str">
            <v>M17</v>
          </cell>
          <cell r="G279">
            <v>10000</v>
          </cell>
          <cell r="H279" t="str">
            <v>SGD</v>
          </cell>
          <cell r="I279" t="str">
            <v>1422112</v>
          </cell>
          <cell r="J279" t="str">
            <v>NO</v>
          </cell>
          <cell r="K279" t="str">
            <v>Koo,Chew Sze</v>
          </cell>
          <cell r="L279">
            <v>22284</v>
          </cell>
          <cell r="M279" t="str">
            <v>44</v>
          </cell>
          <cell r="N279" t="str">
            <v>1B</v>
          </cell>
          <cell r="O279" t="str">
            <v>2B</v>
          </cell>
          <cell r="P279">
            <v>28795</v>
          </cell>
          <cell r="Q279" t="str">
            <v>26,10</v>
          </cell>
          <cell r="R279" t="str">
            <v>,</v>
          </cell>
          <cell r="S279">
            <v>28795</v>
          </cell>
          <cell r="U279">
            <v>38078</v>
          </cell>
          <cell r="V279">
            <v>38078</v>
          </cell>
          <cell r="W279">
            <v>1</v>
          </cell>
          <cell r="X279" t="str">
            <v>J079</v>
          </cell>
          <cell r="Y279" t="str">
            <v>(CB) Customer Service II</v>
          </cell>
          <cell r="Z279" t="str">
            <v>P088</v>
          </cell>
          <cell r="AA279" t="str">
            <v>C015</v>
          </cell>
          <cell r="AB279" t="str">
            <v>d. Secondary</v>
          </cell>
          <cell r="AC279" t="str">
            <v>S1471407C</v>
          </cell>
          <cell r="AD279" t="str">
            <v>Female</v>
          </cell>
          <cell r="AE279" t="str">
            <v>Holland Village</v>
          </cell>
          <cell r="AF279" t="str">
            <v>Local</v>
          </cell>
          <cell r="AG279" t="str">
            <v>Employee</v>
          </cell>
          <cell r="AH279">
            <v>1</v>
          </cell>
          <cell r="AI279" t="str">
            <v>Month</v>
          </cell>
          <cell r="AJ279" t="str">
            <v>0109696743</v>
          </cell>
          <cell r="AK279" t="str">
            <v>1171284</v>
          </cell>
          <cell r="AL279" t="str">
            <v>Ang,Pek San</v>
          </cell>
          <cell r="AM279" t="str">
            <v>Core Contributor</v>
          </cell>
          <cell r="AN279" t="str">
            <v>Core Contributor</v>
          </cell>
          <cell r="AO279" t="str">
            <v>Core Contributor</v>
          </cell>
          <cell r="AP279" t="str">
            <v>Core Contributor</v>
          </cell>
          <cell r="AQ279">
            <v>42000</v>
          </cell>
        </row>
        <row r="280">
          <cell r="A280">
            <v>1144004</v>
          </cell>
          <cell r="B280" t="str">
            <v>Ang,Lay Yong</v>
          </cell>
          <cell r="C280" t="str">
            <v>Consumer Banking</v>
          </cell>
          <cell r="D280" t="str">
            <v>CB Credit- Collec. Unsecured</v>
          </cell>
          <cell r="E280" t="str">
            <v>Credit Manager</v>
          </cell>
          <cell r="F280" t="str">
            <v>M18</v>
          </cell>
          <cell r="G280">
            <v>13000</v>
          </cell>
          <cell r="H280" t="str">
            <v>SGD</v>
          </cell>
          <cell r="I280" t="str">
            <v>1834800</v>
          </cell>
          <cell r="J280" t="str">
            <v>NO</v>
          </cell>
          <cell r="K280" t="str">
            <v>Liew,Nguk Lee</v>
          </cell>
          <cell r="L280">
            <v>27939</v>
          </cell>
          <cell r="M280" t="str">
            <v>29</v>
          </cell>
          <cell r="N280" t="str">
            <v>2B</v>
          </cell>
          <cell r="O280" t="str">
            <v>2A</v>
          </cell>
          <cell r="P280">
            <v>37743</v>
          </cell>
          <cell r="Q280" t="str">
            <v>2,4</v>
          </cell>
          <cell r="R280" t="str">
            <v>3,8</v>
          </cell>
          <cell r="S280">
            <v>36708</v>
          </cell>
          <cell r="T280">
            <v>37743</v>
          </cell>
          <cell r="U280">
            <v>38353</v>
          </cell>
          <cell r="V280">
            <v>38353</v>
          </cell>
          <cell r="W280">
            <v>1</v>
          </cell>
          <cell r="X280" t="str">
            <v>J170</v>
          </cell>
          <cell r="Y280" t="str">
            <v>Risk Tech Specialist III</v>
          </cell>
          <cell r="Z280" t="str">
            <v>P299</v>
          </cell>
          <cell r="AA280" t="str">
            <v>C015</v>
          </cell>
          <cell r="AB280" t="str">
            <v>k. Post Graduate Degree</v>
          </cell>
          <cell r="AC280" t="str">
            <v>S7619363J</v>
          </cell>
          <cell r="AD280" t="str">
            <v>Female</v>
          </cell>
          <cell r="AE280" t="str">
            <v>Tampines 5th flr</v>
          </cell>
          <cell r="AF280" t="str">
            <v>Local</v>
          </cell>
          <cell r="AG280" t="str">
            <v>Employee</v>
          </cell>
          <cell r="AH280">
            <v>1</v>
          </cell>
          <cell r="AI280" t="str">
            <v>Month</v>
          </cell>
          <cell r="AJ280" t="str">
            <v>0109870352</v>
          </cell>
          <cell r="AK280" t="str">
            <v>1188137</v>
          </cell>
          <cell r="AL280" t="str">
            <v>Ang,Pek San</v>
          </cell>
          <cell r="AN280" t="str">
            <v>Too Soon to Classify</v>
          </cell>
          <cell r="AO280" t="str">
            <v>Core Contributor</v>
          </cell>
          <cell r="AP280" t="str">
            <v>Core Contributor</v>
          </cell>
          <cell r="AQ280">
            <v>49200</v>
          </cell>
        </row>
        <row r="281">
          <cell r="A281">
            <v>1139046</v>
          </cell>
          <cell r="B281" t="str">
            <v>Chen,San Mun Jolene</v>
          </cell>
          <cell r="C281" t="str">
            <v>Consumer Banking</v>
          </cell>
          <cell r="D281" t="str">
            <v>HR RM - Consumer Bank-Reg</v>
          </cell>
          <cell r="E281" t="str">
            <v>Group Head, Organisation Effectiveness</v>
          </cell>
          <cell r="F281" t="str">
            <v>B2</v>
          </cell>
          <cell r="G281">
            <v>266000</v>
          </cell>
          <cell r="H281" t="str">
            <v>SGD</v>
          </cell>
          <cell r="I281" t="str">
            <v>8241901</v>
          </cell>
          <cell r="J281" t="str">
            <v>NO</v>
          </cell>
          <cell r="K281" t="str">
            <v>Ramachandran,Vishu</v>
          </cell>
          <cell r="L281">
            <v>21732</v>
          </cell>
          <cell r="M281" t="str">
            <v>46</v>
          </cell>
          <cell r="P281">
            <v>36251</v>
          </cell>
          <cell r="Q281" t="str">
            <v>6,5</v>
          </cell>
          <cell r="R281" t="str">
            <v>,</v>
          </cell>
          <cell r="S281">
            <v>36251</v>
          </cell>
          <cell r="U281">
            <v>38443</v>
          </cell>
          <cell r="V281">
            <v>38443</v>
          </cell>
          <cell r="W281">
            <v>1</v>
          </cell>
          <cell r="X281" t="str">
            <v>J020</v>
          </cell>
          <cell r="Y281" t="str">
            <v>HR Org Effectiveness I</v>
          </cell>
          <cell r="Z281" t="str">
            <v>P091</v>
          </cell>
          <cell r="AA281" t="str">
            <v>C048</v>
          </cell>
          <cell r="AB281" t="str">
            <v>i. Bachelor's Degree or equiv</v>
          </cell>
          <cell r="AC281" t="str">
            <v>S1376510C</v>
          </cell>
          <cell r="AD281" t="str">
            <v>Female</v>
          </cell>
          <cell r="AE281" t="str">
            <v>PBTP 9th Floor</v>
          </cell>
          <cell r="AF281" t="str">
            <v>Local</v>
          </cell>
          <cell r="AG281" t="str">
            <v>Employee</v>
          </cell>
          <cell r="AH281">
            <v>3</v>
          </cell>
          <cell r="AI281" t="str">
            <v>Month</v>
          </cell>
          <cell r="AJ281" t="str">
            <v>0109534948</v>
          </cell>
          <cell r="AK281" t="str">
            <v>1134143</v>
          </cell>
          <cell r="AL281" t="str">
            <v>Ang,Pek San</v>
          </cell>
          <cell r="AQ281">
            <v>448680</v>
          </cell>
        </row>
        <row r="282">
          <cell r="A282">
            <v>1152247</v>
          </cell>
          <cell r="B282" t="str">
            <v>Nunez,Michalle Razon</v>
          </cell>
          <cell r="C282" t="str">
            <v>Technology</v>
          </cell>
          <cell r="D282" t="str">
            <v>Sys Devt (CB) Support</v>
          </cell>
          <cell r="E282" t="str">
            <v>Contract Officer Information Technology</v>
          </cell>
          <cell r="F282" t="str">
            <v>Contractor</v>
          </cell>
          <cell r="I282" t="str">
            <v>8368901</v>
          </cell>
          <cell r="J282" t="str">
            <v>NO</v>
          </cell>
          <cell r="K282" t="str">
            <v>Leow,Mui Choo</v>
          </cell>
          <cell r="L282">
            <v>27354</v>
          </cell>
          <cell r="M282" t="str">
            <v>30</v>
          </cell>
          <cell r="N282" t="str">
            <v>NA</v>
          </cell>
          <cell r="P282">
            <v>38340</v>
          </cell>
          <cell r="Q282" t="str">
            <v>0,8</v>
          </cell>
          <cell r="R282" t="str">
            <v>4,0</v>
          </cell>
          <cell r="S282">
            <v>37053</v>
          </cell>
          <cell r="T282">
            <v>38340</v>
          </cell>
          <cell r="W282">
            <v>1</v>
          </cell>
          <cell r="X282" t="str">
            <v>J053</v>
          </cell>
          <cell r="Y282" t="str">
            <v>(TECH) Developer III</v>
          </cell>
          <cell r="Z282" t="str">
            <v>P241</v>
          </cell>
          <cell r="AA282" t="str">
            <v>C081</v>
          </cell>
          <cell r="AB282" t="str">
            <v>i. Bachelor's Degree or equiv</v>
          </cell>
          <cell r="AC282" t="str">
            <v>S7460126Z</v>
          </cell>
          <cell r="AD282" t="str">
            <v>Male</v>
          </cell>
          <cell r="AE282" t="str">
            <v>PBTP 11th Floor</v>
          </cell>
          <cell r="AF282" t="str">
            <v>Local</v>
          </cell>
          <cell r="AG282" t="str">
            <v>Direct Contractor</v>
          </cell>
          <cell r="AH282">
            <v>1</v>
          </cell>
          <cell r="AI282" t="str">
            <v>Month</v>
          </cell>
          <cell r="AJ282" t="str">
            <v>0109102983</v>
          </cell>
          <cell r="AK282" t="str">
            <v>1116687</v>
          </cell>
          <cell r="AL282" t="str">
            <v>Chia,Boon Lee</v>
          </cell>
          <cell r="AO282" t="str">
            <v>Core Contributor</v>
          </cell>
          <cell r="AP282">
            <v>0</v>
          </cell>
          <cell r="AQ282">
            <v>43260</v>
          </cell>
        </row>
        <row r="283">
          <cell r="A283">
            <v>1173647</v>
          </cell>
          <cell r="B283" t="str">
            <v>Song,Pei Pei Annette</v>
          </cell>
          <cell r="C283" t="str">
            <v>Consumer Banking</v>
          </cell>
          <cell r="D283" t="str">
            <v>BRDB-Br. Banking-Holland V</v>
          </cell>
          <cell r="E283" t="str">
            <v>Relationship Manager</v>
          </cell>
          <cell r="F283" t="str">
            <v>M17</v>
          </cell>
          <cell r="G283">
            <v>10000</v>
          </cell>
          <cell r="H283" t="str">
            <v>SGD</v>
          </cell>
          <cell r="I283" t="str">
            <v>1422112</v>
          </cell>
          <cell r="J283" t="str">
            <v>NO</v>
          </cell>
          <cell r="K283" t="str">
            <v>Koo,Chew Sze</v>
          </cell>
          <cell r="L283">
            <v>29285</v>
          </cell>
          <cell r="M283" t="str">
            <v>25</v>
          </cell>
          <cell r="O283" t="str">
            <v>3B</v>
          </cell>
          <cell r="P283">
            <v>37992</v>
          </cell>
          <cell r="Q283" t="str">
            <v>1,7</v>
          </cell>
          <cell r="R283" t="str">
            <v>14,7</v>
          </cell>
          <cell r="S283">
            <v>37992</v>
          </cell>
          <cell r="U283">
            <v>38353</v>
          </cell>
          <cell r="V283">
            <v>38353</v>
          </cell>
          <cell r="W283">
            <v>1</v>
          </cell>
          <cell r="X283" t="str">
            <v>J075</v>
          </cell>
          <cell r="Y283" t="str">
            <v>(CB) Sales III</v>
          </cell>
          <cell r="Z283" t="str">
            <v>P088</v>
          </cell>
          <cell r="AA283" t="str">
            <v>C070</v>
          </cell>
          <cell r="AB283" t="str">
            <v>i. Bachelor's Degree or equiv</v>
          </cell>
          <cell r="AC283" t="str">
            <v>S8006511F</v>
          </cell>
          <cell r="AD283" t="str">
            <v>Female</v>
          </cell>
          <cell r="AE283" t="str">
            <v>Holland Village</v>
          </cell>
          <cell r="AF283" t="str">
            <v>Local</v>
          </cell>
          <cell r="AG283" t="str">
            <v>Employee</v>
          </cell>
          <cell r="AH283">
            <v>1</v>
          </cell>
          <cell r="AI283" t="str">
            <v>Month</v>
          </cell>
          <cell r="AJ283" t="str">
            <v>0109126750</v>
          </cell>
          <cell r="AK283" t="str">
            <v>1171284</v>
          </cell>
          <cell r="AL283" t="str">
            <v>Ang,Pek San</v>
          </cell>
          <cell r="AO283" t="str">
            <v>Too Soon to Classify</v>
          </cell>
          <cell r="AP283" t="str">
            <v>Core Contributor</v>
          </cell>
          <cell r="AQ283">
            <v>34800</v>
          </cell>
        </row>
        <row r="284">
          <cell r="A284">
            <v>1183366</v>
          </cell>
          <cell r="B284" t="str">
            <v>Goh,Zhe Hao Lionel</v>
          </cell>
          <cell r="C284" t="str">
            <v>Consumer Banking</v>
          </cell>
          <cell r="D284" t="str">
            <v>DB-CCPL TMC</v>
          </cell>
          <cell r="E284" t="str">
            <v>Financial Consultant</v>
          </cell>
          <cell r="F284" t="str">
            <v>Contractor</v>
          </cell>
          <cell r="I284" t="str">
            <v>1458800</v>
          </cell>
          <cell r="J284" t="str">
            <v>NO</v>
          </cell>
          <cell r="K284" t="str">
            <v>Lim,Gek Sim Christine</v>
          </cell>
          <cell r="L284">
            <v>29592</v>
          </cell>
          <cell r="M284" t="str">
            <v>24</v>
          </cell>
          <cell r="O284" t="str">
            <v>TS</v>
          </cell>
          <cell r="P284">
            <v>38350</v>
          </cell>
          <cell r="Q284" t="str">
            <v>0,7</v>
          </cell>
          <cell r="R284" t="str">
            <v>,</v>
          </cell>
          <cell r="S284">
            <v>38258</v>
          </cell>
          <cell r="T284">
            <v>38350</v>
          </cell>
          <cell r="W284">
            <v>1</v>
          </cell>
          <cell r="X284" t="str">
            <v>J075</v>
          </cell>
          <cell r="Y284" t="str">
            <v>(CB) Sales III</v>
          </cell>
          <cell r="Z284" t="str">
            <v>P038</v>
          </cell>
          <cell r="AA284" t="str">
            <v>C061</v>
          </cell>
          <cell r="AB284" t="str">
            <v>h. Diploma or equivalent</v>
          </cell>
          <cell r="AC284" t="str">
            <v>S8100768C</v>
          </cell>
          <cell r="AD284" t="str">
            <v>Male</v>
          </cell>
          <cell r="AE284" t="str">
            <v>Selegie Branch</v>
          </cell>
          <cell r="AF284" t="str">
            <v>Local</v>
          </cell>
          <cell r="AG284" t="str">
            <v>Direct Contractor</v>
          </cell>
          <cell r="AH284">
            <v>1</v>
          </cell>
          <cell r="AI284" t="str">
            <v>Month</v>
          </cell>
          <cell r="AJ284" t="str">
            <v>0109136233</v>
          </cell>
          <cell r="AK284" t="str">
            <v>1117008</v>
          </cell>
          <cell r="AL284" t="str">
            <v>Ang,Pek San</v>
          </cell>
          <cell r="AP284">
            <v>0</v>
          </cell>
          <cell r="AQ284">
            <v>18000</v>
          </cell>
        </row>
        <row r="285">
          <cell r="A285">
            <v>1190852</v>
          </cell>
          <cell r="B285" t="str">
            <v>Lee,Si Nae</v>
          </cell>
          <cell r="C285" t="str">
            <v>Consumer Banking</v>
          </cell>
          <cell r="D285" t="str">
            <v>Wealth Mgmt - Insurance</v>
          </cell>
          <cell r="E285" t="str">
            <v>Officer</v>
          </cell>
          <cell r="F285" t="str">
            <v>Contractor</v>
          </cell>
          <cell r="I285" t="str">
            <v>1541901</v>
          </cell>
          <cell r="J285" t="str">
            <v>NO</v>
          </cell>
          <cell r="K285" t="str">
            <v>Tan,Lai Hing</v>
          </cell>
          <cell r="L285">
            <v>28105</v>
          </cell>
          <cell r="M285" t="str">
            <v>28</v>
          </cell>
          <cell r="P285">
            <v>38505</v>
          </cell>
          <cell r="Q285" t="str">
            <v>0,2</v>
          </cell>
          <cell r="R285" t="str">
            <v>,</v>
          </cell>
          <cell r="S285">
            <v>38505</v>
          </cell>
          <cell r="W285">
            <v>1</v>
          </cell>
          <cell r="X285" t="str">
            <v>J080</v>
          </cell>
          <cell r="Y285" t="str">
            <v>(CB) Product Mgt I</v>
          </cell>
          <cell r="Z285" t="str">
            <v>P018</v>
          </cell>
          <cell r="AA285" t="str">
            <v>C064</v>
          </cell>
          <cell r="AB285" t="str">
            <v>i. Bachelor's Degree or equiv</v>
          </cell>
          <cell r="AC285" t="str">
            <v>G5809213X</v>
          </cell>
          <cell r="AD285" t="str">
            <v>Female</v>
          </cell>
          <cell r="AE285" t="str">
            <v>PBTP 9th Floor</v>
          </cell>
          <cell r="AF285" t="str">
            <v>Local</v>
          </cell>
          <cell r="AG285" t="str">
            <v>Direct Contractor</v>
          </cell>
          <cell r="AH285">
            <v>1</v>
          </cell>
          <cell r="AI285" t="str">
            <v>Week</v>
          </cell>
          <cell r="AJ285" t="str">
            <v>0109141725</v>
          </cell>
          <cell r="AK285" t="str">
            <v>1169030</v>
          </cell>
          <cell r="AL285" t="str">
            <v>Ang,Pek San</v>
          </cell>
          <cell r="AP285">
            <v>0</v>
          </cell>
          <cell r="AQ285">
            <v>48000</v>
          </cell>
        </row>
        <row r="286">
          <cell r="A286">
            <v>1117682</v>
          </cell>
          <cell r="B286" t="str">
            <v>D.O S S,Gurvendeer Kaur</v>
          </cell>
          <cell r="C286" t="str">
            <v>Consumer Banking</v>
          </cell>
          <cell r="D286" t="str">
            <v>BRDB-Br.Banking-Serangoon</v>
          </cell>
          <cell r="E286" t="str">
            <v>Customer Service Assistant</v>
          </cell>
          <cell r="F286" t="str">
            <v>CL4</v>
          </cell>
          <cell r="I286" t="str">
            <v>1422114</v>
          </cell>
          <cell r="J286" t="str">
            <v>CL</v>
          </cell>
          <cell r="K286" t="str">
            <v>Sim,Hwee Lan Karen</v>
          </cell>
          <cell r="L286">
            <v>24076</v>
          </cell>
          <cell r="M286" t="str">
            <v>39</v>
          </cell>
          <cell r="N286" t="str">
            <v>3B</v>
          </cell>
          <cell r="O286" t="str">
            <v>3B</v>
          </cell>
          <cell r="P286">
            <v>35292</v>
          </cell>
          <cell r="Q286" t="str">
            <v>9,0</v>
          </cell>
          <cell r="R286" t="str">
            <v>13,10</v>
          </cell>
          <cell r="S286">
            <v>35292</v>
          </cell>
          <cell r="U286">
            <v>37347</v>
          </cell>
          <cell r="V286">
            <v>38353</v>
          </cell>
          <cell r="W286">
            <v>1</v>
          </cell>
          <cell r="X286" t="str">
            <v>J216</v>
          </cell>
          <cell r="Y286" t="str">
            <v>(CB) Customer ServiceIII</v>
          </cell>
          <cell r="Z286" t="str">
            <v>P088</v>
          </cell>
          <cell r="AA286" t="str">
            <v>C015</v>
          </cell>
          <cell r="AB286" t="str">
            <v>g. 2nd Level Vocational Qual.</v>
          </cell>
          <cell r="AC286" t="str">
            <v>S1685147G</v>
          </cell>
          <cell r="AD286" t="str">
            <v>Female</v>
          </cell>
          <cell r="AE286" t="str">
            <v>Scotts Branch</v>
          </cell>
          <cell r="AF286" t="str">
            <v>Local</v>
          </cell>
          <cell r="AG286" t="str">
            <v>Employee</v>
          </cell>
          <cell r="AH286">
            <v>1</v>
          </cell>
          <cell r="AI286" t="str">
            <v>Month</v>
          </cell>
          <cell r="AJ286" t="str">
            <v>0109607422</v>
          </cell>
          <cell r="AK286" t="str">
            <v>1116236</v>
          </cell>
          <cell r="AL286" t="str">
            <v>Ang,Pek San</v>
          </cell>
          <cell r="AM286" t="str">
            <v>Core Contributor</v>
          </cell>
          <cell r="AN286" t="str">
            <v>Core Contributor</v>
          </cell>
          <cell r="AO286" t="str">
            <v>Core Contributor</v>
          </cell>
          <cell r="AP286" t="str">
            <v>Core Contributor</v>
          </cell>
          <cell r="AQ286">
            <v>25596</v>
          </cell>
        </row>
        <row r="287">
          <cell r="A287">
            <v>1118025</v>
          </cell>
          <cell r="B287" t="str">
            <v>Choo,Pooi Fong</v>
          </cell>
          <cell r="C287" t="str">
            <v>Technology</v>
          </cell>
          <cell r="D287" t="str">
            <v>Sys Devt (CB) Support</v>
          </cell>
          <cell r="E287" t="str">
            <v>SD - IM,Credit &amp; Operations</v>
          </cell>
          <cell r="F287" t="str">
            <v>M19</v>
          </cell>
          <cell r="G287">
            <v>17000</v>
          </cell>
          <cell r="H287" t="str">
            <v>SGD</v>
          </cell>
          <cell r="I287" t="str">
            <v>8368901</v>
          </cell>
          <cell r="J287" t="str">
            <v>NO</v>
          </cell>
          <cell r="K287" t="str">
            <v>Yip,Chun Lai Ernest</v>
          </cell>
          <cell r="L287">
            <v>24489</v>
          </cell>
          <cell r="M287" t="str">
            <v>38</v>
          </cell>
          <cell r="N287" t="str">
            <v>3C</v>
          </cell>
          <cell r="O287" t="str">
            <v>3A</v>
          </cell>
          <cell r="P287">
            <v>35555</v>
          </cell>
          <cell r="Q287" t="str">
            <v>8,3</v>
          </cell>
          <cell r="R287" t="str">
            <v>4,1</v>
          </cell>
          <cell r="S287">
            <v>35555</v>
          </cell>
          <cell r="U287">
            <v>37530</v>
          </cell>
          <cell r="V287">
            <v>38443</v>
          </cell>
          <cell r="W287">
            <v>1</v>
          </cell>
          <cell r="X287" t="str">
            <v>J052</v>
          </cell>
          <cell r="Y287" t="str">
            <v>(TECH) Developer II</v>
          </cell>
          <cell r="Z287" t="str">
            <v>P092</v>
          </cell>
          <cell r="AA287" t="str">
            <v>C164</v>
          </cell>
          <cell r="AB287" t="str">
            <v>i. Bachelor's Degree or equiv</v>
          </cell>
          <cell r="AC287" t="str">
            <v>S2688185D</v>
          </cell>
          <cell r="AD287" t="str">
            <v>Female</v>
          </cell>
          <cell r="AE287" t="str">
            <v>PBTP 11th Floor</v>
          </cell>
          <cell r="AF287" t="str">
            <v>Local</v>
          </cell>
          <cell r="AG287" t="str">
            <v>Employee</v>
          </cell>
          <cell r="AH287">
            <v>1</v>
          </cell>
          <cell r="AI287" t="str">
            <v>Month</v>
          </cell>
          <cell r="AJ287" t="str">
            <v>0109555333</v>
          </cell>
          <cell r="AK287" t="str">
            <v>1118399</v>
          </cell>
          <cell r="AL287" t="str">
            <v>Chia,Boon Lee</v>
          </cell>
          <cell r="AM287" t="str">
            <v>Core Contributor</v>
          </cell>
          <cell r="AN287" t="str">
            <v>Core Contributor</v>
          </cell>
          <cell r="AO287" t="str">
            <v>Core Contributor</v>
          </cell>
          <cell r="AP287" t="str">
            <v>Core Contributor</v>
          </cell>
          <cell r="AQ287">
            <v>75276</v>
          </cell>
        </row>
        <row r="288">
          <cell r="A288">
            <v>1187231</v>
          </cell>
          <cell r="B288" t="str">
            <v>Lu,Bin</v>
          </cell>
          <cell r="C288" t="str">
            <v>Finance</v>
          </cell>
          <cell r="D288" t="str">
            <v>Chief Financial Officer-WB-Reg</v>
          </cell>
          <cell r="E288" t="str">
            <v>Contract Business Analyst</v>
          </cell>
          <cell r="F288" t="str">
            <v>Contractor</v>
          </cell>
          <cell r="I288" t="str">
            <v>8159901</v>
          </cell>
          <cell r="J288" t="str">
            <v>NO</v>
          </cell>
          <cell r="K288" t="str">
            <v>Han,Lee Fun Joyce</v>
          </cell>
          <cell r="L288">
            <v>24491</v>
          </cell>
          <cell r="M288" t="str">
            <v>38</v>
          </cell>
          <cell r="P288">
            <v>38397</v>
          </cell>
          <cell r="Q288" t="str">
            <v>0,6</v>
          </cell>
          <cell r="R288" t="str">
            <v>8,8</v>
          </cell>
          <cell r="S288">
            <v>38397</v>
          </cell>
          <cell r="W288">
            <v>1</v>
          </cell>
          <cell r="X288" t="str">
            <v>J086</v>
          </cell>
          <cell r="Y288" t="str">
            <v>(OPS) Ctrl &amp; Support III</v>
          </cell>
          <cell r="Z288" t="str">
            <v>P322</v>
          </cell>
          <cell r="AA288" t="str">
            <v>C149</v>
          </cell>
          <cell r="AB288" t="str">
            <v>j. Professional Quali/Cert</v>
          </cell>
          <cell r="AC288" t="str">
            <v>S2659988A</v>
          </cell>
          <cell r="AD288" t="str">
            <v>Male</v>
          </cell>
          <cell r="AE288" t="str">
            <v>PBTP 10th Floor</v>
          </cell>
          <cell r="AF288" t="str">
            <v>Local</v>
          </cell>
          <cell r="AG288" t="str">
            <v>Direct Contractor</v>
          </cell>
          <cell r="AH288">
            <v>1</v>
          </cell>
          <cell r="AI288" t="str">
            <v>Month</v>
          </cell>
          <cell r="AJ288" t="str">
            <v>0109139062</v>
          </cell>
          <cell r="AK288" t="str">
            <v>1116445</v>
          </cell>
          <cell r="AL288" t="str">
            <v>Chong,Yin Yin</v>
          </cell>
          <cell r="AP288">
            <v>0</v>
          </cell>
          <cell r="AQ288">
            <v>57600</v>
          </cell>
        </row>
        <row r="289">
          <cell r="A289">
            <v>1116698</v>
          </cell>
          <cell r="B289" t="str">
            <v>Kok,Sook Mun Corrinne</v>
          </cell>
          <cell r="C289" t="str">
            <v>Consumer Banking</v>
          </cell>
          <cell r="D289" t="str">
            <v>BRDB-Branch Banking-Hougang</v>
          </cell>
          <cell r="E289" t="str">
            <v>Customer Service Manager</v>
          </cell>
          <cell r="F289" t="str">
            <v>M18</v>
          </cell>
          <cell r="G289">
            <v>13000</v>
          </cell>
          <cell r="H289" t="str">
            <v>SGD</v>
          </cell>
          <cell r="I289" t="str">
            <v>1422116</v>
          </cell>
          <cell r="J289" t="str">
            <v>NO</v>
          </cell>
          <cell r="K289" t="str">
            <v>Tan,Choon Ngee Diana</v>
          </cell>
          <cell r="L289">
            <v>26224</v>
          </cell>
          <cell r="M289" t="str">
            <v>33</v>
          </cell>
          <cell r="N289" t="str">
            <v>2B</v>
          </cell>
          <cell r="O289" t="str">
            <v>2B</v>
          </cell>
          <cell r="P289">
            <v>33029</v>
          </cell>
          <cell r="Q289" t="str">
            <v>15,3</v>
          </cell>
          <cell r="R289" t="str">
            <v>0,5</v>
          </cell>
          <cell r="S289">
            <v>33029</v>
          </cell>
          <cell r="U289">
            <v>38443</v>
          </cell>
          <cell r="V289">
            <v>38443</v>
          </cell>
          <cell r="W289">
            <v>1</v>
          </cell>
          <cell r="X289" t="str">
            <v>J079</v>
          </cell>
          <cell r="Y289" t="str">
            <v>(CB) Customer Service II</v>
          </cell>
          <cell r="Z289" t="str">
            <v>P088</v>
          </cell>
          <cell r="AA289" t="str">
            <v>C015</v>
          </cell>
          <cell r="AB289" t="str">
            <v>g. 2nd Level Vocational Qual.</v>
          </cell>
          <cell r="AC289" t="str">
            <v>S7135349D</v>
          </cell>
          <cell r="AD289" t="str">
            <v>Female</v>
          </cell>
          <cell r="AE289" t="str">
            <v>Hougang 1st flr</v>
          </cell>
          <cell r="AF289" t="str">
            <v>Local</v>
          </cell>
          <cell r="AG289" t="str">
            <v>Employee</v>
          </cell>
          <cell r="AH289">
            <v>1</v>
          </cell>
          <cell r="AI289" t="str">
            <v>Month</v>
          </cell>
          <cell r="AJ289" t="str">
            <v>0122538811</v>
          </cell>
          <cell r="AK289" t="str">
            <v>1141563</v>
          </cell>
          <cell r="AL289" t="str">
            <v>Ang,Pek San</v>
          </cell>
          <cell r="AM289" t="str">
            <v>Core Contributor</v>
          </cell>
          <cell r="AN289" t="str">
            <v>Core Contributor</v>
          </cell>
          <cell r="AO289" t="str">
            <v>Core Contributor</v>
          </cell>
          <cell r="AP289" t="str">
            <v>Core Contributor</v>
          </cell>
          <cell r="AQ289">
            <v>40800</v>
          </cell>
        </row>
        <row r="290">
          <cell r="A290">
            <v>1190857</v>
          </cell>
          <cell r="B290" t="str">
            <v>Tan,Seok Hui Sophia</v>
          </cell>
          <cell r="C290" t="str">
            <v>Consumer Banking</v>
          </cell>
          <cell r="D290" t="str">
            <v>DB - Teleservices</v>
          </cell>
          <cell r="E290" t="str">
            <v>Direct Banking Service Consultant</v>
          </cell>
          <cell r="F290" t="str">
            <v>M16</v>
          </cell>
          <cell r="I290" t="str">
            <v>1431800</v>
          </cell>
          <cell r="J290" t="str">
            <v>NO</v>
          </cell>
          <cell r="K290" t="str">
            <v>Kuan,Ren Qiang Patrick</v>
          </cell>
          <cell r="L290">
            <v>28728</v>
          </cell>
          <cell r="M290" t="str">
            <v>27</v>
          </cell>
          <cell r="P290">
            <v>38506</v>
          </cell>
          <cell r="Q290" t="str">
            <v>0,2</v>
          </cell>
          <cell r="R290" t="str">
            <v>1,5</v>
          </cell>
          <cell r="S290">
            <v>38506</v>
          </cell>
          <cell r="W290">
            <v>1</v>
          </cell>
          <cell r="X290" t="str">
            <v>J216</v>
          </cell>
          <cell r="Y290" t="str">
            <v>(CB) Customer ServiceIII</v>
          </cell>
          <cell r="Z290" t="str">
            <v>P088</v>
          </cell>
          <cell r="AA290" t="str">
            <v>C061</v>
          </cell>
          <cell r="AB290" t="str">
            <v>i. Bachelor's Degree or equiv</v>
          </cell>
          <cell r="AC290" t="str">
            <v>S7824886F</v>
          </cell>
          <cell r="AD290" t="str">
            <v>Female</v>
          </cell>
          <cell r="AE290" t="str">
            <v>CISCO 5th flr</v>
          </cell>
          <cell r="AF290" t="str">
            <v>Local</v>
          </cell>
          <cell r="AG290" t="str">
            <v>Employee</v>
          </cell>
          <cell r="AH290">
            <v>1</v>
          </cell>
          <cell r="AI290" t="str">
            <v>Month</v>
          </cell>
          <cell r="AJ290" t="str">
            <v>0109141881</v>
          </cell>
          <cell r="AK290" t="str">
            <v>1142772</v>
          </cell>
          <cell r="AL290" t="str">
            <v>Ang,Pek San</v>
          </cell>
          <cell r="AP290">
            <v>0</v>
          </cell>
          <cell r="AQ290">
            <v>23760</v>
          </cell>
        </row>
        <row r="291">
          <cell r="A291">
            <v>1116858</v>
          </cell>
          <cell r="B291" t="str">
            <v>Yahaya,Fatimah</v>
          </cell>
          <cell r="C291" t="str">
            <v>Client Relationships</v>
          </cell>
          <cell r="D291" t="str">
            <v>Account Services</v>
          </cell>
          <cell r="E291" t="str">
            <v>Assistant Officer</v>
          </cell>
          <cell r="F291" t="str">
            <v>AO</v>
          </cell>
          <cell r="I291" t="str">
            <v>4133800</v>
          </cell>
          <cell r="J291" t="str">
            <v>AO</v>
          </cell>
          <cell r="K291" t="str">
            <v>Teo,Pek Cheng Alice</v>
          </cell>
          <cell r="L291">
            <v>26184</v>
          </cell>
          <cell r="M291" t="str">
            <v>34</v>
          </cell>
          <cell r="N291" t="str">
            <v>2B</v>
          </cell>
          <cell r="O291" t="str">
            <v>3B</v>
          </cell>
          <cell r="P291">
            <v>33739</v>
          </cell>
          <cell r="Q291" t="str">
            <v>13,3</v>
          </cell>
          <cell r="R291" t="str">
            <v>0,2</v>
          </cell>
          <cell r="S291">
            <v>33739</v>
          </cell>
          <cell r="U291">
            <v>36739</v>
          </cell>
          <cell r="V291">
            <v>38353</v>
          </cell>
          <cell r="W291">
            <v>1</v>
          </cell>
          <cell r="X291" t="str">
            <v>J086</v>
          </cell>
          <cell r="Y291" t="str">
            <v>(OPS) Ctrl &amp; Support III</v>
          </cell>
          <cell r="Z291" t="str">
            <v>P335</v>
          </cell>
          <cell r="AA291" t="str">
            <v>C147</v>
          </cell>
          <cell r="AB291" t="str">
            <v>e. Higher Secondary</v>
          </cell>
          <cell r="AC291" t="str">
            <v>S7133349C</v>
          </cell>
          <cell r="AD291" t="str">
            <v>Female</v>
          </cell>
          <cell r="AE291" t="str">
            <v>Tampines 4th flr</v>
          </cell>
          <cell r="AF291" t="str">
            <v>Local</v>
          </cell>
          <cell r="AG291" t="str">
            <v>Employee</v>
          </cell>
          <cell r="AH291">
            <v>3</v>
          </cell>
          <cell r="AI291" t="str">
            <v>Month</v>
          </cell>
          <cell r="AJ291" t="str">
            <v>0122546997</v>
          </cell>
          <cell r="AK291" t="str">
            <v>1116075</v>
          </cell>
          <cell r="AL291" t="str">
            <v>Chia,Boon Lee</v>
          </cell>
          <cell r="AM291" t="str">
            <v>Core Contributor</v>
          </cell>
          <cell r="AN291" t="str">
            <v>Core Contributor</v>
          </cell>
          <cell r="AO291" t="str">
            <v>Core Contributor</v>
          </cell>
          <cell r="AP291" t="str">
            <v>Core Contributor</v>
          </cell>
          <cell r="AQ291">
            <v>28044</v>
          </cell>
        </row>
        <row r="292">
          <cell r="A292">
            <v>1191058</v>
          </cell>
          <cell r="B292" t="str">
            <v>Padhye,Amit Anil</v>
          </cell>
          <cell r="C292" t="str">
            <v>Global Markets</v>
          </cell>
          <cell r="D292" t="str">
            <v>Credit Trading and Structuring</v>
          </cell>
          <cell r="E292" t="str">
            <v>Credit Derivatives Trader</v>
          </cell>
          <cell r="F292" t="str">
            <v>M19</v>
          </cell>
          <cell r="I292" t="str">
            <v>6251818</v>
          </cell>
          <cell r="J292" t="str">
            <v>NO</v>
          </cell>
          <cell r="K292" t="str">
            <v>Purawinata,Petrus</v>
          </cell>
          <cell r="L292">
            <v>27876</v>
          </cell>
          <cell r="M292" t="str">
            <v>29</v>
          </cell>
          <cell r="P292">
            <v>38516</v>
          </cell>
          <cell r="Q292" t="str">
            <v>0,2</v>
          </cell>
          <cell r="R292" t="str">
            <v>0,10</v>
          </cell>
          <cell r="S292">
            <v>38516</v>
          </cell>
          <cell r="W292">
            <v>1</v>
          </cell>
          <cell r="X292" t="str">
            <v>DJ014</v>
          </cell>
          <cell r="Y292" t="str">
            <v>Trading - TBA</v>
          </cell>
          <cell r="Z292" t="str">
            <v>P377</v>
          </cell>
          <cell r="AA292" t="str">
            <v>C175</v>
          </cell>
          <cell r="AB292" t="str">
            <v>k. Post Graduate Degree</v>
          </cell>
          <cell r="AC292" t="str">
            <v>G5810352M</v>
          </cell>
          <cell r="AD292" t="str">
            <v>Male</v>
          </cell>
          <cell r="AE292" t="str">
            <v>Batt. Rd 3rd flr</v>
          </cell>
          <cell r="AF292" t="str">
            <v>Local</v>
          </cell>
          <cell r="AG292" t="str">
            <v>Employee</v>
          </cell>
          <cell r="AH292">
            <v>1</v>
          </cell>
          <cell r="AI292" t="str">
            <v>Month</v>
          </cell>
          <cell r="AJ292" t="str">
            <v>0109141733</v>
          </cell>
          <cell r="AK292" t="str">
            <v>1151984</v>
          </cell>
          <cell r="AL292" t="str">
            <v>Thng,Cheok Khoon Charlotte</v>
          </cell>
          <cell r="AP292">
            <v>0</v>
          </cell>
          <cell r="AQ292">
            <v>130020</v>
          </cell>
        </row>
        <row r="293">
          <cell r="A293">
            <v>1154571</v>
          </cell>
          <cell r="B293" t="str">
            <v>Chen,Lee Ping</v>
          </cell>
          <cell r="C293" t="str">
            <v>Consumer Banking</v>
          </cell>
          <cell r="D293" t="str">
            <v>BRDB-Branch Banking-Batt.Rd</v>
          </cell>
          <cell r="E293" t="str">
            <v>Personal Financial Consultant</v>
          </cell>
          <cell r="F293" t="str">
            <v>M16</v>
          </cell>
          <cell r="G293">
            <v>6000</v>
          </cell>
          <cell r="H293" t="str">
            <v>SGD</v>
          </cell>
          <cell r="I293" t="str">
            <v>1422100</v>
          </cell>
          <cell r="J293" t="str">
            <v>NO</v>
          </cell>
          <cell r="K293" t="str">
            <v>Gwee,Yuan Kerr Ryan</v>
          </cell>
          <cell r="L293">
            <v>29352</v>
          </cell>
          <cell r="M293" t="str">
            <v>25</v>
          </cell>
          <cell r="N293" t="str">
            <v>2C</v>
          </cell>
          <cell r="O293" t="str">
            <v>2C</v>
          </cell>
          <cell r="P293">
            <v>37221</v>
          </cell>
          <cell r="Q293" t="str">
            <v>3,9</v>
          </cell>
          <cell r="R293" t="str">
            <v>3,3</v>
          </cell>
          <cell r="S293">
            <v>37221</v>
          </cell>
          <cell r="U293">
            <v>37987</v>
          </cell>
          <cell r="V293">
            <v>38443</v>
          </cell>
          <cell r="W293">
            <v>1</v>
          </cell>
          <cell r="X293" t="str">
            <v>J216</v>
          </cell>
          <cell r="Y293" t="str">
            <v>(CB) Customer ServiceIII</v>
          </cell>
          <cell r="Z293" t="str">
            <v>P088</v>
          </cell>
          <cell r="AA293" t="str">
            <v>C015</v>
          </cell>
          <cell r="AB293" t="str">
            <v>f. Vocational</v>
          </cell>
          <cell r="AC293" t="str">
            <v>S8071950G</v>
          </cell>
          <cell r="AD293" t="str">
            <v>Female</v>
          </cell>
          <cell r="AE293" t="str">
            <v>Batt. Rd Grd flr</v>
          </cell>
          <cell r="AF293" t="str">
            <v>Local</v>
          </cell>
          <cell r="AG293" t="str">
            <v>Employee</v>
          </cell>
          <cell r="AH293">
            <v>1</v>
          </cell>
          <cell r="AI293" t="str">
            <v>Month</v>
          </cell>
          <cell r="AJ293" t="str">
            <v>0109108493</v>
          </cell>
          <cell r="AK293" t="str">
            <v>1152639</v>
          </cell>
          <cell r="AL293" t="str">
            <v>Ang,Pek San</v>
          </cell>
          <cell r="AM293" t="str">
            <v>Core Contributor</v>
          </cell>
          <cell r="AN293" t="str">
            <v>Core Contributor</v>
          </cell>
          <cell r="AO293" t="str">
            <v>Core Contributor</v>
          </cell>
          <cell r="AP293" t="str">
            <v>Core Contributor</v>
          </cell>
          <cell r="AQ293">
            <v>24000</v>
          </cell>
        </row>
        <row r="294">
          <cell r="A294">
            <v>1152186</v>
          </cell>
          <cell r="B294" t="str">
            <v>Ang,Ai Ling Elaine</v>
          </cell>
          <cell r="C294" t="str">
            <v>Technology</v>
          </cell>
          <cell r="D294" t="str">
            <v>Sys Devt (WB) Support</v>
          </cell>
          <cell r="E294" t="str">
            <v>SD - Senior Systems Analyst</v>
          </cell>
          <cell r="F294" t="str">
            <v>M19</v>
          </cell>
          <cell r="G294">
            <v>17000</v>
          </cell>
          <cell r="H294" t="str">
            <v>SGD</v>
          </cell>
          <cell r="I294" t="str">
            <v>8351901</v>
          </cell>
          <cell r="J294" t="str">
            <v>NO</v>
          </cell>
          <cell r="K294" t="str">
            <v>Veerappan,Muthu</v>
          </cell>
          <cell r="L294">
            <v>25661</v>
          </cell>
          <cell r="M294" t="str">
            <v>35</v>
          </cell>
          <cell r="N294" t="str">
            <v>2B</v>
          </cell>
          <cell r="O294" t="str">
            <v>2B</v>
          </cell>
          <cell r="P294">
            <v>37046</v>
          </cell>
          <cell r="Q294" t="str">
            <v>4,2</v>
          </cell>
          <cell r="R294" t="str">
            <v>6,7</v>
          </cell>
          <cell r="S294">
            <v>37046</v>
          </cell>
          <cell r="U294">
            <v>38078</v>
          </cell>
          <cell r="V294">
            <v>38443</v>
          </cell>
          <cell r="W294">
            <v>1</v>
          </cell>
          <cell r="X294" t="str">
            <v>J052</v>
          </cell>
          <cell r="Y294" t="str">
            <v>(TECH) Developer II</v>
          </cell>
          <cell r="Z294" t="str">
            <v>P250</v>
          </cell>
          <cell r="AA294" t="str">
            <v>C152</v>
          </cell>
          <cell r="AB294" t="str">
            <v>i. Bachelor's Degree or equiv</v>
          </cell>
          <cell r="AC294" t="str">
            <v>S7085018D</v>
          </cell>
          <cell r="AD294" t="str">
            <v>Female</v>
          </cell>
          <cell r="AE294" t="str">
            <v>PBTP 11th Floor</v>
          </cell>
          <cell r="AF294" t="str">
            <v>Local</v>
          </cell>
          <cell r="AG294" t="str">
            <v>Employee</v>
          </cell>
          <cell r="AH294">
            <v>1</v>
          </cell>
          <cell r="AI294" t="str">
            <v>Month</v>
          </cell>
          <cell r="AJ294" t="str">
            <v>0109102843</v>
          </cell>
          <cell r="AK294" t="str">
            <v>1117898</v>
          </cell>
          <cell r="AL294" t="str">
            <v>Chia,Boon Lee</v>
          </cell>
          <cell r="AM294" t="str">
            <v>Core Contributor</v>
          </cell>
          <cell r="AN294" t="str">
            <v>Core Contributor</v>
          </cell>
          <cell r="AO294" t="str">
            <v>Core Contributor</v>
          </cell>
          <cell r="AP294" t="str">
            <v>Core Contributor</v>
          </cell>
          <cell r="AQ294">
            <v>67980</v>
          </cell>
        </row>
        <row r="295">
          <cell r="A295">
            <v>1189467</v>
          </cell>
          <cell r="B295" t="str">
            <v>Ang,Ming Huah Aileen</v>
          </cell>
          <cell r="C295" t="str">
            <v>Consumer Banking</v>
          </cell>
          <cell r="D295" t="str">
            <v>BRDB-Branch Banking-Batt.Rd</v>
          </cell>
          <cell r="E295" t="str">
            <v>Personal Financial Consultant</v>
          </cell>
          <cell r="F295" t="str">
            <v>M16</v>
          </cell>
          <cell r="I295" t="str">
            <v>1422100</v>
          </cell>
          <cell r="J295" t="str">
            <v>NO</v>
          </cell>
          <cell r="K295" t="str">
            <v>Gwee,Yuan Kerr Ryan</v>
          </cell>
          <cell r="L295">
            <v>29284</v>
          </cell>
          <cell r="M295" t="str">
            <v>25</v>
          </cell>
          <cell r="P295">
            <v>38488</v>
          </cell>
          <cell r="Q295" t="str">
            <v>0,3</v>
          </cell>
          <cell r="R295" t="str">
            <v>1,11</v>
          </cell>
          <cell r="S295">
            <v>38488</v>
          </cell>
          <cell r="W295">
            <v>1</v>
          </cell>
          <cell r="X295" t="str">
            <v>J074</v>
          </cell>
          <cell r="Y295" t="str">
            <v>(CB) Sales II</v>
          </cell>
          <cell r="Z295" t="str">
            <v>P088</v>
          </cell>
          <cell r="AA295" t="str">
            <v>C064</v>
          </cell>
          <cell r="AB295" t="str">
            <v>k. Post Graduate Degree</v>
          </cell>
          <cell r="AC295" t="str">
            <v>S8006317B</v>
          </cell>
          <cell r="AD295" t="str">
            <v>Female</v>
          </cell>
          <cell r="AE295" t="str">
            <v>PBTP 5th Floor</v>
          </cell>
          <cell r="AF295" t="str">
            <v>Local</v>
          </cell>
          <cell r="AG295" t="str">
            <v>Employee</v>
          </cell>
          <cell r="AH295">
            <v>1</v>
          </cell>
          <cell r="AI295" t="str">
            <v>Month</v>
          </cell>
          <cell r="AJ295" t="str">
            <v>0109140575</v>
          </cell>
          <cell r="AK295" t="str">
            <v>1152639</v>
          </cell>
          <cell r="AL295" t="str">
            <v>Ang,Pek San</v>
          </cell>
          <cell r="AP295" t="str">
            <v>Too Soon to Classify</v>
          </cell>
          <cell r="AQ295">
            <v>28800</v>
          </cell>
        </row>
        <row r="296">
          <cell r="A296">
            <v>1181180</v>
          </cell>
          <cell r="B296" t="str">
            <v>Sultanry,Aryanto</v>
          </cell>
          <cell r="C296" t="str">
            <v>Technology</v>
          </cell>
          <cell r="D296" t="str">
            <v>Sys Devt (WB) Support</v>
          </cell>
          <cell r="E296" t="str">
            <v>Contract Senior System Anaylst</v>
          </cell>
          <cell r="F296" t="str">
            <v>Contractor</v>
          </cell>
          <cell r="I296" t="str">
            <v>8351901</v>
          </cell>
          <cell r="J296" t="str">
            <v>NO</v>
          </cell>
          <cell r="K296" t="str">
            <v>Kumar,Pankaj</v>
          </cell>
          <cell r="L296">
            <v>27069</v>
          </cell>
          <cell r="M296" t="str">
            <v>31</v>
          </cell>
          <cell r="O296" t="str">
            <v>TS</v>
          </cell>
          <cell r="P296">
            <v>38187</v>
          </cell>
          <cell r="Q296" t="str">
            <v>1,1</v>
          </cell>
          <cell r="R296" t="str">
            <v>,</v>
          </cell>
          <cell r="S296">
            <v>38187</v>
          </cell>
          <cell r="W296">
            <v>1</v>
          </cell>
          <cell r="X296" t="str">
            <v>J053</v>
          </cell>
          <cell r="Y296" t="str">
            <v>(TECH) Developer III</v>
          </cell>
          <cell r="Z296" t="str">
            <v>P231</v>
          </cell>
          <cell r="AA296" t="str">
            <v>C081</v>
          </cell>
          <cell r="AB296" t="str">
            <v>a. Unknown</v>
          </cell>
          <cell r="AC296" t="str">
            <v>S7474609H</v>
          </cell>
          <cell r="AD296" t="str">
            <v>Male</v>
          </cell>
          <cell r="AE296" t="str">
            <v>PBTP 11th Floor</v>
          </cell>
          <cell r="AF296" t="str">
            <v>Local</v>
          </cell>
          <cell r="AG296" t="str">
            <v>Agency Contractor</v>
          </cell>
          <cell r="AH296">
            <v>0</v>
          </cell>
          <cell r="AI296" t="str">
            <v>Day</v>
          </cell>
          <cell r="AK296" t="str">
            <v>1144947</v>
          </cell>
          <cell r="AL296" t="str">
            <v>Chia,Boon Lee</v>
          </cell>
          <cell r="AQ296">
            <v>0</v>
          </cell>
        </row>
        <row r="297">
          <cell r="A297">
            <v>1171158</v>
          </cell>
          <cell r="B297" t="str">
            <v>Huang,Huimin Sandy</v>
          </cell>
          <cell r="C297" t="str">
            <v>Consumer Banking</v>
          </cell>
          <cell r="D297" t="str">
            <v>SME Banking-Package Pdt Team 1</v>
          </cell>
          <cell r="E297" t="str">
            <v>Assistant Sales Manager</v>
          </cell>
          <cell r="F297" t="str">
            <v>M16</v>
          </cell>
          <cell r="G297">
            <v>6000</v>
          </cell>
          <cell r="H297" t="str">
            <v>SGD</v>
          </cell>
          <cell r="I297" t="str">
            <v>1123800</v>
          </cell>
          <cell r="J297" t="str">
            <v>NO</v>
          </cell>
          <cell r="K297" t="str">
            <v>Foo,Kwee Leng Joanne</v>
          </cell>
          <cell r="L297">
            <v>29860</v>
          </cell>
          <cell r="M297" t="str">
            <v>23</v>
          </cell>
          <cell r="N297" t="str">
            <v>NR</v>
          </cell>
          <cell r="O297" t="str">
            <v>3B</v>
          </cell>
          <cell r="P297">
            <v>37900</v>
          </cell>
          <cell r="Q297" t="str">
            <v>1,10</v>
          </cell>
          <cell r="R297" t="str">
            <v>5,7</v>
          </cell>
          <cell r="S297">
            <v>37900</v>
          </cell>
          <cell r="V297">
            <v>38078</v>
          </cell>
          <cell r="W297">
            <v>1</v>
          </cell>
          <cell r="X297" t="str">
            <v>J215</v>
          </cell>
          <cell r="Y297" t="str">
            <v>(CB) Sales IV</v>
          </cell>
          <cell r="Z297" t="str">
            <v>P019</v>
          </cell>
          <cell r="AA297" t="str">
            <v>C061</v>
          </cell>
          <cell r="AB297" t="str">
            <v>i. Bachelor's Degree or equiv</v>
          </cell>
          <cell r="AC297" t="str">
            <v>S8129716I</v>
          </cell>
          <cell r="AD297" t="str">
            <v>Female</v>
          </cell>
          <cell r="AE297" t="str">
            <v>PBTP 2nd Floor</v>
          </cell>
          <cell r="AF297" t="str">
            <v>Local</v>
          </cell>
          <cell r="AG297" t="str">
            <v>Employee</v>
          </cell>
          <cell r="AH297">
            <v>1</v>
          </cell>
          <cell r="AI297" t="str">
            <v>Month</v>
          </cell>
          <cell r="AJ297" t="str">
            <v>0109124316</v>
          </cell>
          <cell r="AK297" t="str">
            <v>1142972</v>
          </cell>
          <cell r="AL297" t="str">
            <v>Ang,Pek San</v>
          </cell>
          <cell r="AO297" t="str">
            <v>Core Contributor</v>
          </cell>
          <cell r="AP297" t="str">
            <v>Core Contributor</v>
          </cell>
          <cell r="AQ297">
            <v>24000</v>
          </cell>
        </row>
        <row r="298">
          <cell r="A298">
            <v>1172424</v>
          </cell>
          <cell r="B298" t="str">
            <v>Quek,Lan Si</v>
          </cell>
          <cell r="C298" t="str">
            <v>Consumer Banking</v>
          </cell>
          <cell r="D298" t="str">
            <v>SME Banking-Package Pdt Team 1</v>
          </cell>
          <cell r="E298" t="str">
            <v>Assistant Sales Manager</v>
          </cell>
          <cell r="F298" t="str">
            <v>M16</v>
          </cell>
          <cell r="G298">
            <v>6000</v>
          </cell>
          <cell r="H298" t="str">
            <v>SGD</v>
          </cell>
          <cell r="I298" t="str">
            <v>1123800</v>
          </cell>
          <cell r="J298" t="str">
            <v>NO</v>
          </cell>
          <cell r="K298" t="str">
            <v>Foo,Kwee Leng Joanne</v>
          </cell>
          <cell r="L298">
            <v>28578</v>
          </cell>
          <cell r="M298" t="str">
            <v>27</v>
          </cell>
          <cell r="N298" t="str">
            <v>NR</v>
          </cell>
          <cell r="O298" t="str">
            <v>3C</v>
          </cell>
          <cell r="P298">
            <v>37942</v>
          </cell>
          <cell r="Q298" t="str">
            <v>1,9</v>
          </cell>
          <cell r="R298" t="str">
            <v>6,6</v>
          </cell>
          <cell r="S298">
            <v>37942</v>
          </cell>
          <cell r="V298">
            <v>38261</v>
          </cell>
          <cell r="W298">
            <v>1</v>
          </cell>
          <cell r="X298" t="str">
            <v>J075</v>
          </cell>
          <cell r="Y298" t="str">
            <v>(CB) Sales III</v>
          </cell>
          <cell r="Z298" t="str">
            <v>P019</v>
          </cell>
          <cell r="AA298" t="str">
            <v>C061</v>
          </cell>
          <cell r="AB298" t="str">
            <v>d. Secondary</v>
          </cell>
          <cell r="AC298" t="str">
            <v>S7808701C</v>
          </cell>
          <cell r="AD298" t="str">
            <v>Female</v>
          </cell>
          <cell r="AE298" t="str">
            <v>PBTP 2nd Floor</v>
          </cell>
          <cell r="AF298" t="str">
            <v>Local</v>
          </cell>
          <cell r="AG298" t="str">
            <v>Employee</v>
          </cell>
          <cell r="AH298">
            <v>1</v>
          </cell>
          <cell r="AI298" t="str">
            <v>Month</v>
          </cell>
          <cell r="AJ298" t="str">
            <v>0109125762</v>
          </cell>
          <cell r="AK298" t="str">
            <v>1142972</v>
          </cell>
          <cell r="AL298" t="str">
            <v>Ang,Pek San</v>
          </cell>
          <cell r="AO298" t="str">
            <v>Core Contributor</v>
          </cell>
          <cell r="AP298" t="str">
            <v>Core Contributor</v>
          </cell>
          <cell r="AQ298">
            <v>24000</v>
          </cell>
        </row>
        <row r="299">
          <cell r="A299">
            <v>1184431</v>
          </cell>
          <cell r="B299" t="str">
            <v>Lim,Hwee Joo</v>
          </cell>
          <cell r="C299" t="str">
            <v>Consumer Banking</v>
          </cell>
          <cell r="D299" t="str">
            <v>SME Banking-Package Pdt Team 1</v>
          </cell>
          <cell r="E299" t="str">
            <v>Sales Manager</v>
          </cell>
          <cell r="F299" t="str">
            <v>M17</v>
          </cell>
          <cell r="I299" t="str">
            <v>1123800</v>
          </cell>
          <cell r="J299" t="str">
            <v>NO</v>
          </cell>
          <cell r="K299" t="str">
            <v>Foo,Kwee Leng Joanne</v>
          </cell>
          <cell r="L299">
            <v>28004</v>
          </cell>
          <cell r="M299" t="str">
            <v>29</v>
          </cell>
          <cell r="P299">
            <v>38307</v>
          </cell>
          <cell r="Q299" t="str">
            <v>0,9</v>
          </cell>
          <cell r="R299" t="str">
            <v>6,6</v>
          </cell>
          <cell r="S299">
            <v>38307</v>
          </cell>
          <cell r="W299">
            <v>1</v>
          </cell>
          <cell r="X299" t="str">
            <v>J081</v>
          </cell>
          <cell r="Y299" t="str">
            <v>(CB) Product Mgt II</v>
          </cell>
          <cell r="Z299" t="str">
            <v>P018</v>
          </cell>
          <cell r="AA299" t="str">
            <v>C061</v>
          </cell>
          <cell r="AB299" t="str">
            <v>h. Diploma or equivalent</v>
          </cell>
          <cell r="AC299" t="str">
            <v>S7626335C</v>
          </cell>
          <cell r="AD299" t="str">
            <v>Female</v>
          </cell>
          <cell r="AE299" t="str">
            <v>PBTP 2nd Floor</v>
          </cell>
          <cell r="AF299" t="str">
            <v>Local</v>
          </cell>
          <cell r="AG299" t="str">
            <v>Employee</v>
          </cell>
          <cell r="AH299">
            <v>1</v>
          </cell>
          <cell r="AI299" t="str">
            <v>Month</v>
          </cell>
          <cell r="AJ299" t="str">
            <v>0109136942</v>
          </cell>
          <cell r="AK299" t="str">
            <v>1142972</v>
          </cell>
          <cell r="AL299" t="str">
            <v>Ang,Pek San</v>
          </cell>
          <cell r="AO299" t="str">
            <v>Too Soon to Classify</v>
          </cell>
          <cell r="AP299">
            <v>0</v>
          </cell>
          <cell r="AQ299">
            <v>30000</v>
          </cell>
        </row>
        <row r="300">
          <cell r="A300">
            <v>1144680</v>
          </cell>
          <cell r="B300" t="str">
            <v>Ramchandani,Anita Mangharam</v>
          </cell>
          <cell r="C300" t="str">
            <v>Client Relationships</v>
          </cell>
          <cell r="D300" t="str">
            <v>PS&amp;M-Marketing-Reg</v>
          </cell>
          <cell r="E300" t="str">
            <v>Head, Marketing, WB</v>
          </cell>
          <cell r="F300" t="str">
            <v>B3</v>
          </cell>
          <cell r="G300">
            <v>184900</v>
          </cell>
          <cell r="H300" t="str">
            <v>SGD</v>
          </cell>
          <cell r="I300" t="str">
            <v>4921901</v>
          </cell>
          <cell r="J300" t="str">
            <v>NO</v>
          </cell>
          <cell r="K300" t="str">
            <v>Armstrong,Margaret Elizabeth</v>
          </cell>
          <cell r="L300">
            <v>22195</v>
          </cell>
          <cell r="M300" t="str">
            <v>44</v>
          </cell>
          <cell r="N300" t="str">
            <v>2B</v>
          </cell>
          <cell r="O300" t="str">
            <v>3B</v>
          </cell>
          <cell r="P300">
            <v>36776</v>
          </cell>
          <cell r="Q300" t="str">
            <v>4,11</v>
          </cell>
          <cell r="R300" t="str">
            <v>15,6</v>
          </cell>
          <cell r="S300">
            <v>36776</v>
          </cell>
          <cell r="U300">
            <v>37530</v>
          </cell>
          <cell r="V300">
            <v>38443</v>
          </cell>
          <cell r="W300">
            <v>1</v>
          </cell>
          <cell r="X300" t="str">
            <v>DJ031</v>
          </cell>
          <cell r="Y300" t="str">
            <v>WB Marketing - TBA</v>
          </cell>
          <cell r="Z300" t="str">
            <v>P250</v>
          </cell>
          <cell r="AA300" t="str">
            <v>C152</v>
          </cell>
          <cell r="AB300" t="str">
            <v>e. Higher Secondary</v>
          </cell>
          <cell r="AC300" t="str">
            <v>S1419657I</v>
          </cell>
          <cell r="AD300" t="str">
            <v>Female</v>
          </cell>
          <cell r="AE300" t="str">
            <v>PBTP 5th Floor</v>
          </cell>
          <cell r="AF300" t="str">
            <v>Local</v>
          </cell>
          <cell r="AG300" t="str">
            <v>Employee</v>
          </cell>
          <cell r="AH300">
            <v>3</v>
          </cell>
          <cell r="AI300" t="str">
            <v>Month</v>
          </cell>
          <cell r="AJ300" t="str">
            <v>0109852257</v>
          </cell>
          <cell r="AK300" t="str">
            <v>1150877</v>
          </cell>
          <cell r="AL300" t="str">
            <v>Thng,Cheok Khoon Charlotte</v>
          </cell>
          <cell r="AM300" t="str">
            <v>H3 - S</v>
          </cell>
          <cell r="AN300" t="str">
            <v>Core Contributor</v>
          </cell>
          <cell r="AO300" t="str">
            <v>Core Contributor</v>
          </cell>
          <cell r="AP300" t="str">
            <v>Core Contributor</v>
          </cell>
          <cell r="AQ300">
            <v>290604</v>
          </cell>
        </row>
        <row r="301">
          <cell r="A301">
            <v>1192378</v>
          </cell>
          <cell r="B301" t="str">
            <v>Bowman,Anne Julia</v>
          </cell>
          <cell r="C301" t="str">
            <v>Global Markets</v>
          </cell>
          <cell r="D301" t="str">
            <v>GP-Derivatives Operations</v>
          </cell>
          <cell r="E301" t="str">
            <v>Head of Markets Operations,GPCE Singapore</v>
          </cell>
          <cell r="F301" t="str">
            <v>M23</v>
          </cell>
          <cell r="G301">
            <v>50000</v>
          </cell>
          <cell r="H301" t="str">
            <v>SGD</v>
          </cell>
          <cell r="I301" t="str">
            <v>4254818</v>
          </cell>
          <cell r="J301" t="str">
            <v>NO</v>
          </cell>
          <cell r="K301" t="str">
            <v>Norris,Matthew Adam</v>
          </cell>
          <cell r="L301">
            <v>23899</v>
          </cell>
          <cell r="M301" t="str">
            <v>40</v>
          </cell>
          <cell r="P301">
            <v>38547</v>
          </cell>
          <cell r="Q301" t="str">
            <v>0,1</v>
          </cell>
          <cell r="R301" t="str">
            <v>4,3</v>
          </cell>
          <cell r="S301">
            <v>38547</v>
          </cell>
          <cell r="W301">
            <v>1</v>
          </cell>
          <cell r="X301" t="str">
            <v>DJ026</v>
          </cell>
          <cell r="Y301" t="str">
            <v>Country Head - TBA</v>
          </cell>
          <cell r="Z301" t="str">
            <v>P339</v>
          </cell>
          <cell r="AA301" t="str">
            <v>C121</v>
          </cell>
          <cell r="AB301" t="str">
            <v>d. Secondary</v>
          </cell>
          <cell r="AC301" t="str">
            <v>F5592900U</v>
          </cell>
          <cell r="AD301" t="str">
            <v>Female</v>
          </cell>
          <cell r="AE301" t="str">
            <v>Tampines 6th flr</v>
          </cell>
          <cell r="AF301" t="str">
            <v>Local</v>
          </cell>
          <cell r="AG301" t="str">
            <v>Employee</v>
          </cell>
          <cell r="AH301">
            <v>1</v>
          </cell>
          <cell r="AI301" t="str">
            <v>Month</v>
          </cell>
          <cell r="AJ301" t="str">
            <v>0109143035</v>
          </cell>
          <cell r="AK301" t="str">
            <v>1187635</v>
          </cell>
          <cell r="AL301" t="str">
            <v>Chia,Boon Lee</v>
          </cell>
          <cell r="AP301">
            <v>0</v>
          </cell>
          <cell r="AQ301">
            <v>243012</v>
          </cell>
        </row>
        <row r="302">
          <cell r="A302">
            <v>1171276</v>
          </cell>
          <cell r="B302" t="str">
            <v>Chung,Tze Lian</v>
          </cell>
          <cell r="C302" t="str">
            <v>Finance</v>
          </cell>
          <cell r="D302" t="str">
            <v>CB Fin-New  Mkt, IPA, Strategy</v>
          </cell>
          <cell r="E302" t="str">
            <v>Project Manager</v>
          </cell>
          <cell r="F302" t="str">
            <v>M21</v>
          </cell>
          <cell r="G302">
            <v>25000</v>
          </cell>
          <cell r="H302" t="str">
            <v>SGD</v>
          </cell>
          <cell r="I302" t="str">
            <v>8140901</v>
          </cell>
          <cell r="J302" t="str">
            <v>NO</v>
          </cell>
          <cell r="K302" t="str">
            <v>Mingay,Rupert</v>
          </cell>
          <cell r="L302">
            <v>24729</v>
          </cell>
          <cell r="M302" t="str">
            <v>37</v>
          </cell>
          <cell r="N302" t="str">
            <v>3B</v>
          </cell>
          <cell r="O302" t="str">
            <v>3B</v>
          </cell>
          <cell r="P302">
            <v>37895</v>
          </cell>
          <cell r="Q302" t="str">
            <v>1,10</v>
          </cell>
          <cell r="R302" t="str">
            <v>9,8</v>
          </cell>
          <cell r="S302">
            <v>37895</v>
          </cell>
          <cell r="V302">
            <v>38443</v>
          </cell>
          <cell r="W302">
            <v>1</v>
          </cell>
          <cell r="X302" t="str">
            <v>J019</v>
          </cell>
          <cell r="Y302" t="str">
            <v>(FIN) Bus Partner IV</v>
          </cell>
          <cell r="Z302" t="str">
            <v>P088</v>
          </cell>
          <cell r="AA302" t="str">
            <v>C015</v>
          </cell>
          <cell r="AB302" t="str">
            <v>j. Professional Quali/Cert</v>
          </cell>
          <cell r="AC302" t="str">
            <v>S2702421A</v>
          </cell>
          <cell r="AD302" t="str">
            <v>Female</v>
          </cell>
          <cell r="AE302" t="str">
            <v>PBTP 9th Floor</v>
          </cell>
          <cell r="AF302" t="str">
            <v>Local</v>
          </cell>
          <cell r="AG302" t="str">
            <v>Employee</v>
          </cell>
          <cell r="AH302">
            <v>1</v>
          </cell>
          <cell r="AI302" t="str">
            <v>Month</v>
          </cell>
          <cell r="AJ302" t="str">
            <v>0109124340</v>
          </cell>
          <cell r="AK302" t="str">
            <v>1161710</v>
          </cell>
          <cell r="AL302" t="str">
            <v>Chong,Yin Yin</v>
          </cell>
          <cell r="AO302" t="str">
            <v>Critical Resource</v>
          </cell>
          <cell r="AP302" t="str">
            <v>Critical Resource</v>
          </cell>
          <cell r="AQ302">
            <v>105120</v>
          </cell>
        </row>
        <row r="303">
          <cell r="A303">
            <v>1189991</v>
          </cell>
          <cell r="B303" t="str">
            <v>Yee,May Wah</v>
          </cell>
          <cell r="C303" t="str">
            <v>Consumer Banking</v>
          </cell>
          <cell r="D303" t="str">
            <v>Processing -Mortgage Loans</v>
          </cell>
          <cell r="E303" t="str">
            <v>Contract Documentation Manager</v>
          </cell>
          <cell r="F303" t="str">
            <v>Contractor</v>
          </cell>
          <cell r="I303" t="str">
            <v>1732800</v>
          </cell>
          <cell r="J303" t="str">
            <v>NO</v>
          </cell>
          <cell r="K303" t="str">
            <v>Chay,Yuen Ching Janet</v>
          </cell>
          <cell r="L303">
            <v>21437</v>
          </cell>
          <cell r="M303" t="str">
            <v>47</v>
          </cell>
          <cell r="P303">
            <v>38481</v>
          </cell>
          <cell r="Q303" t="str">
            <v>0,3</v>
          </cell>
          <cell r="R303" t="str">
            <v>26,10</v>
          </cell>
          <cell r="S303">
            <v>38481</v>
          </cell>
          <cell r="W303">
            <v>1</v>
          </cell>
          <cell r="X303" t="str">
            <v>J085</v>
          </cell>
          <cell r="Y303" t="str">
            <v>(OPS) Ctrl &amp; Support II</v>
          </cell>
          <cell r="Z303" t="str">
            <v>P085</v>
          </cell>
          <cell r="AA303" t="str">
            <v>C015</v>
          </cell>
          <cell r="AB303" t="str">
            <v>e. Higher Secondary</v>
          </cell>
          <cell r="AC303" t="str">
            <v>S1302347F</v>
          </cell>
          <cell r="AD303" t="str">
            <v>Female</v>
          </cell>
          <cell r="AE303" t="str">
            <v>Tampines 5th flr</v>
          </cell>
          <cell r="AF303" t="str">
            <v>Local</v>
          </cell>
          <cell r="AG303" t="str">
            <v>Direct Contractor</v>
          </cell>
          <cell r="AH303">
            <v>1</v>
          </cell>
          <cell r="AI303" t="str">
            <v>Month</v>
          </cell>
          <cell r="AJ303" t="str">
            <v>0109140923</v>
          </cell>
          <cell r="AK303" t="str">
            <v>1116279</v>
          </cell>
          <cell r="AL303" t="str">
            <v>Ang,Pek San</v>
          </cell>
          <cell r="AP303">
            <v>0</v>
          </cell>
          <cell r="AQ303">
            <v>32400</v>
          </cell>
        </row>
        <row r="304">
          <cell r="A304">
            <v>1190060</v>
          </cell>
          <cell r="B304" t="str">
            <v>Liew,Khong Michael</v>
          </cell>
          <cell r="C304" t="str">
            <v>Consumer Banking</v>
          </cell>
          <cell r="D304" t="str">
            <v>SME Banking-MultiPdt Customers</v>
          </cell>
          <cell r="E304" t="str">
            <v>Sales Manager - New Business</v>
          </cell>
          <cell r="F304" t="str">
            <v>M18</v>
          </cell>
          <cell r="I304" t="str">
            <v>1121800</v>
          </cell>
          <cell r="J304" t="str">
            <v>NO</v>
          </cell>
          <cell r="K304" t="str">
            <v>Lim,Wei Seang</v>
          </cell>
          <cell r="L304">
            <v>27083</v>
          </cell>
          <cell r="M304" t="str">
            <v>31</v>
          </cell>
          <cell r="P304">
            <v>38502</v>
          </cell>
          <cell r="Q304" t="str">
            <v>0,3</v>
          </cell>
          <cell r="R304" t="str">
            <v>6,9</v>
          </cell>
          <cell r="S304">
            <v>38502</v>
          </cell>
          <cell r="W304">
            <v>1</v>
          </cell>
          <cell r="X304" t="str">
            <v>J075</v>
          </cell>
          <cell r="Y304" t="str">
            <v>(CB) Sales III</v>
          </cell>
          <cell r="Z304" t="str">
            <v>P088</v>
          </cell>
          <cell r="AA304" t="str">
            <v>C005</v>
          </cell>
          <cell r="AB304" t="str">
            <v>i. Bachelor's Degree or equiv</v>
          </cell>
          <cell r="AC304" t="str">
            <v>S7405549D</v>
          </cell>
          <cell r="AD304" t="str">
            <v>Male</v>
          </cell>
          <cell r="AE304" t="str">
            <v>Batt. Rd 10th flr</v>
          </cell>
          <cell r="AF304" t="str">
            <v>Local</v>
          </cell>
          <cell r="AG304" t="str">
            <v>Employee</v>
          </cell>
          <cell r="AH304">
            <v>1</v>
          </cell>
          <cell r="AI304" t="str">
            <v>Month</v>
          </cell>
          <cell r="AJ304" t="str">
            <v>0109141024</v>
          </cell>
          <cell r="AK304" t="str">
            <v>1190040</v>
          </cell>
          <cell r="AL304" t="str">
            <v>Ang,Pek San</v>
          </cell>
          <cell r="AP304">
            <v>0</v>
          </cell>
          <cell r="AQ304">
            <v>50400</v>
          </cell>
        </row>
        <row r="305">
          <cell r="A305">
            <v>1184986</v>
          </cell>
          <cell r="B305" t="str">
            <v>Tan,Khee Yang Catherine</v>
          </cell>
          <cell r="C305" t="str">
            <v>Risk</v>
          </cell>
          <cell r="D305" t="str">
            <v>Risk Analytics WB</v>
          </cell>
          <cell r="E305" t="str">
            <v>Senior Risk Analyst</v>
          </cell>
          <cell r="F305" t="str">
            <v>M20</v>
          </cell>
          <cell r="I305" t="str">
            <v>4339901</v>
          </cell>
          <cell r="J305" t="str">
            <v>NO</v>
          </cell>
          <cell r="K305" t="str">
            <v>Yuen,Chuk Lang</v>
          </cell>
          <cell r="L305">
            <v>27230</v>
          </cell>
          <cell r="M305" t="str">
            <v>31</v>
          </cell>
          <cell r="P305">
            <v>38327</v>
          </cell>
          <cell r="Q305" t="str">
            <v>0,8</v>
          </cell>
          <cell r="R305" t="str">
            <v>3,10</v>
          </cell>
          <cell r="S305">
            <v>38327</v>
          </cell>
          <cell r="U305">
            <v>38504</v>
          </cell>
          <cell r="V305">
            <v>38534</v>
          </cell>
          <cell r="W305">
            <v>1</v>
          </cell>
          <cell r="X305" t="str">
            <v>J170</v>
          </cell>
          <cell r="Y305" t="str">
            <v>Risk Tech Specialist III</v>
          </cell>
          <cell r="Z305" t="str">
            <v>P039</v>
          </cell>
          <cell r="AA305" t="str">
            <v>C152</v>
          </cell>
          <cell r="AB305" t="str">
            <v>k. Post Graduate Degree</v>
          </cell>
          <cell r="AC305" t="str">
            <v>S7423267A</v>
          </cell>
          <cell r="AD305" t="str">
            <v>Female</v>
          </cell>
          <cell r="AE305" t="str">
            <v>Batt. Road 8th flr</v>
          </cell>
          <cell r="AF305" t="str">
            <v>Local</v>
          </cell>
          <cell r="AG305" t="str">
            <v>Employee</v>
          </cell>
          <cell r="AH305">
            <v>1</v>
          </cell>
          <cell r="AI305" t="str">
            <v>Month</v>
          </cell>
          <cell r="AJ305" t="str">
            <v>0109137434</v>
          </cell>
          <cell r="AK305" t="str">
            <v>1157341</v>
          </cell>
          <cell r="AL305" t="str">
            <v>Chong,Yin Yin</v>
          </cell>
          <cell r="AP305" t="str">
            <v>H4 - G</v>
          </cell>
          <cell r="AQ305">
            <v>97200</v>
          </cell>
        </row>
        <row r="306">
          <cell r="A306">
            <v>1116846</v>
          </cell>
          <cell r="B306" t="str">
            <v>Mojni,Roslinda</v>
          </cell>
          <cell r="C306" t="str">
            <v>GSAM</v>
          </cell>
          <cell r="D306" t="str">
            <v>GSAM-SG Office Mgmt.-Reg</v>
          </cell>
          <cell r="E306" t="str">
            <v>GSAM Information Technology Officer</v>
          </cell>
          <cell r="F306" t="str">
            <v>M16</v>
          </cell>
          <cell r="G306">
            <v>25000</v>
          </cell>
          <cell r="H306" t="str">
            <v>SGD</v>
          </cell>
          <cell r="I306" t="str">
            <v>4458901</v>
          </cell>
          <cell r="J306" t="str">
            <v>NO</v>
          </cell>
          <cell r="K306" t="str">
            <v>Bochnik,Theodore Frank</v>
          </cell>
          <cell r="L306">
            <v>24222</v>
          </cell>
          <cell r="M306" t="str">
            <v>39</v>
          </cell>
          <cell r="N306" t="str">
            <v>1B</v>
          </cell>
          <cell r="O306" t="str">
            <v>1B</v>
          </cell>
          <cell r="P306">
            <v>33605</v>
          </cell>
          <cell r="Q306" t="str">
            <v>13,7</v>
          </cell>
          <cell r="R306" t="str">
            <v>7,10</v>
          </cell>
          <cell r="S306">
            <v>33605</v>
          </cell>
          <cell r="U306">
            <v>38534</v>
          </cell>
          <cell r="V306">
            <v>38534</v>
          </cell>
          <cell r="W306">
            <v>1</v>
          </cell>
          <cell r="X306" t="str">
            <v>J109</v>
          </cell>
          <cell r="Y306" t="str">
            <v>(SH) Sec/Admin III</v>
          </cell>
          <cell r="Z306" t="str">
            <v>P244</v>
          </cell>
          <cell r="AA306" t="str">
            <v>C047</v>
          </cell>
          <cell r="AB306" t="str">
            <v>d. Secondary</v>
          </cell>
          <cell r="AC306" t="str">
            <v>S1749962I</v>
          </cell>
          <cell r="AD306" t="str">
            <v>Female</v>
          </cell>
          <cell r="AE306" t="str">
            <v>PBTP 10th Floor</v>
          </cell>
          <cell r="AF306" t="str">
            <v>Local</v>
          </cell>
          <cell r="AG306" t="str">
            <v>Employee</v>
          </cell>
          <cell r="AH306">
            <v>1</v>
          </cell>
          <cell r="AI306" t="str">
            <v>Month</v>
          </cell>
          <cell r="AJ306" t="str">
            <v>0109752309</v>
          </cell>
          <cell r="AK306" t="str">
            <v>1003259</v>
          </cell>
          <cell r="AL306" t="str">
            <v>Chong,Yin Yin</v>
          </cell>
          <cell r="AM306" t="str">
            <v>Core Contributor</v>
          </cell>
          <cell r="AN306" t="str">
            <v>Core Contributor</v>
          </cell>
          <cell r="AO306" t="str">
            <v>Core Contributor</v>
          </cell>
          <cell r="AP306" t="str">
            <v>Core Contributor</v>
          </cell>
          <cell r="AQ306">
            <v>55800</v>
          </cell>
        </row>
        <row r="307">
          <cell r="A307">
            <v>1190059</v>
          </cell>
          <cell r="B307" t="str">
            <v>Sia,Yew Ming</v>
          </cell>
          <cell r="C307" t="str">
            <v>Consumer Banking</v>
          </cell>
          <cell r="D307" t="str">
            <v>SME Banking-MultiPdt Customers</v>
          </cell>
          <cell r="E307" t="str">
            <v>Sales Manager - New Business</v>
          </cell>
          <cell r="F307" t="str">
            <v>M18</v>
          </cell>
          <cell r="I307" t="str">
            <v>1121800</v>
          </cell>
          <cell r="J307" t="str">
            <v>NO</v>
          </cell>
          <cell r="K307" t="str">
            <v>Lim,Wei Seang</v>
          </cell>
          <cell r="L307">
            <v>27081</v>
          </cell>
          <cell r="M307" t="str">
            <v>31</v>
          </cell>
          <cell r="P307">
            <v>38496</v>
          </cell>
          <cell r="Q307" t="str">
            <v>0,3</v>
          </cell>
          <cell r="R307" t="str">
            <v>5,9</v>
          </cell>
          <cell r="S307">
            <v>38496</v>
          </cell>
          <cell r="W307">
            <v>1</v>
          </cell>
          <cell r="X307" t="str">
            <v>J075</v>
          </cell>
          <cell r="Y307" t="str">
            <v>(CB) Sales III</v>
          </cell>
          <cell r="Z307" t="str">
            <v>P088</v>
          </cell>
          <cell r="AA307" t="str">
            <v>C005</v>
          </cell>
          <cell r="AB307" t="str">
            <v>i. Bachelor's Degree or equiv</v>
          </cell>
          <cell r="AC307" t="str">
            <v>S7406239C</v>
          </cell>
          <cell r="AD307" t="str">
            <v>Female</v>
          </cell>
          <cell r="AE307" t="str">
            <v>Batt. Rd 10th flr</v>
          </cell>
          <cell r="AF307" t="str">
            <v>Local</v>
          </cell>
          <cell r="AG307" t="str">
            <v>Employee</v>
          </cell>
          <cell r="AH307">
            <v>1</v>
          </cell>
          <cell r="AI307" t="str">
            <v>Month</v>
          </cell>
          <cell r="AJ307" t="str">
            <v>0109141032</v>
          </cell>
          <cell r="AK307" t="str">
            <v>1190040</v>
          </cell>
          <cell r="AL307" t="str">
            <v>Ang,Pek San</v>
          </cell>
          <cell r="AP307">
            <v>0</v>
          </cell>
          <cell r="AQ307">
            <v>48000</v>
          </cell>
        </row>
        <row r="308">
          <cell r="A308">
            <v>1151161</v>
          </cell>
          <cell r="B308" t="str">
            <v>Ong,Soon Shean</v>
          </cell>
          <cell r="C308" t="str">
            <v>Global Markets</v>
          </cell>
          <cell r="D308" t="str">
            <v>Fixed Income Sales</v>
          </cell>
          <cell r="E308" t="str">
            <v>Manager, Asian Fixed Income Sales</v>
          </cell>
          <cell r="F308" t="str">
            <v>M19</v>
          </cell>
          <cell r="I308" t="str">
            <v>6231800</v>
          </cell>
          <cell r="J308" t="str">
            <v>NO</v>
          </cell>
          <cell r="K308" t="str">
            <v>Heng,Lee Hwa Jessie</v>
          </cell>
          <cell r="L308">
            <v>27483</v>
          </cell>
          <cell r="M308" t="str">
            <v>30</v>
          </cell>
          <cell r="N308" t="str">
            <v>3B</v>
          </cell>
          <cell r="O308" t="str">
            <v>3B</v>
          </cell>
          <cell r="P308">
            <v>36800</v>
          </cell>
          <cell r="Q308" t="str">
            <v>4,10</v>
          </cell>
          <cell r="R308" t="str">
            <v>2,8</v>
          </cell>
          <cell r="S308">
            <v>36800</v>
          </cell>
          <cell r="U308">
            <v>38261</v>
          </cell>
          <cell r="V308">
            <v>38443</v>
          </cell>
          <cell r="W308">
            <v>1</v>
          </cell>
          <cell r="X308" t="str">
            <v>DJ013</v>
          </cell>
          <cell r="Y308" t="str">
            <v>Distribution - TBA</v>
          </cell>
          <cell r="Z308" t="str">
            <v>P205</v>
          </cell>
          <cell r="AA308" t="str">
            <v>C174</v>
          </cell>
          <cell r="AB308" t="str">
            <v>k. Post Graduate Degree</v>
          </cell>
          <cell r="AC308" t="str">
            <v>F1165384R</v>
          </cell>
          <cell r="AD308" t="str">
            <v>Male</v>
          </cell>
          <cell r="AE308" t="str">
            <v>Batt. Rd 3rd flr</v>
          </cell>
          <cell r="AF308" t="str">
            <v>Local</v>
          </cell>
          <cell r="AG308" t="str">
            <v>Employee</v>
          </cell>
          <cell r="AH308">
            <v>1</v>
          </cell>
          <cell r="AI308" t="str">
            <v>Month</v>
          </cell>
          <cell r="AJ308" t="str">
            <v>0109114876</v>
          </cell>
          <cell r="AK308" t="str">
            <v>1118169</v>
          </cell>
          <cell r="AL308" t="str">
            <v>Thng,Cheok Khoon Charlotte</v>
          </cell>
          <cell r="AM308" t="str">
            <v>H4 - G</v>
          </cell>
          <cell r="AN308" t="str">
            <v>Core Contributor</v>
          </cell>
          <cell r="AO308" t="str">
            <v>Core Contributor</v>
          </cell>
          <cell r="AP308" t="str">
            <v>Core Contributor</v>
          </cell>
          <cell r="AQ308">
            <v>69312</v>
          </cell>
        </row>
        <row r="309">
          <cell r="A309">
            <v>1116308</v>
          </cell>
          <cell r="B309" t="str">
            <v>Chow,Mee Yoong Adeline</v>
          </cell>
          <cell r="C309" t="str">
            <v>Consumer Banking</v>
          </cell>
          <cell r="D309" t="str">
            <v>MB - MST</v>
          </cell>
          <cell r="E309" t="str">
            <v>Senior Manager, Direct Sales</v>
          </cell>
          <cell r="F309" t="str">
            <v>M23</v>
          </cell>
          <cell r="G309">
            <v>40000</v>
          </cell>
          <cell r="H309" t="str">
            <v>SGD</v>
          </cell>
          <cell r="I309" t="str">
            <v>1446800</v>
          </cell>
          <cell r="J309" t="str">
            <v>NO</v>
          </cell>
          <cell r="K309" t="str">
            <v>Heng,Yinxuan</v>
          </cell>
          <cell r="L309">
            <v>21990</v>
          </cell>
          <cell r="M309" t="str">
            <v>45</v>
          </cell>
          <cell r="N309" t="str">
            <v>3B</v>
          </cell>
          <cell r="O309" t="str">
            <v>2B</v>
          </cell>
          <cell r="P309">
            <v>29255</v>
          </cell>
          <cell r="Q309" t="str">
            <v>25,7</v>
          </cell>
          <cell r="R309" t="str">
            <v>8,10</v>
          </cell>
          <cell r="S309">
            <v>29255</v>
          </cell>
          <cell r="U309">
            <v>36892</v>
          </cell>
          <cell r="V309">
            <v>38443</v>
          </cell>
          <cell r="W309">
            <v>1</v>
          </cell>
          <cell r="X309" t="str">
            <v>J076</v>
          </cell>
          <cell r="Y309" t="str">
            <v>(CB) Channel Mgt I</v>
          </cell>
          <cell r="Z309" t="str">
            <v>P085</v>
          </cell>
          <cell r="AA309" t="str">
            <v>C061</v>
          </cell>
          <cell r="AB309" t="str">
            <v>e. Higher Secondary</v>
          </cell>
          <cell r="AC309" t="str">
            <v>S1405248H</v>
          </cell>
          <cell r="AD309" t="str">
            <v>Female</v>
          </cell>
          <cell r="AE309" t="str">
            <v>PBTP 2nd Floor</v>
          </cell>
          <cell r="AF309" t="str">
            <v>Local</v>
          </cell>
          <cell r="AG309" t="str">
            <v>Employee</v>
          </cell>
          <cell r="AH309">
            <v>3</v>
          </cell>
          <cell r="AI309" t="str">
            <v>Month</v>
          </cell>
          <cell r="AJ309" t="str">
            <v>0109559487</v>
          </cell>
          <cell r="AK309" t="str">
            <v>1142968</v>
          </cell>
          <cell r="AL309" t="str">
            <v>Ang,Pek San</v>
          </cell>
          <cell r="AM309" t="str">
            <v>Critical Resource</v>
          </cell>
          <cell r="AN309" t="str">
            <v>Critical Resource</v>
          </cell>
          <cell r="AO309" t="str">
            <v>Critical Resource</v>
          </cell>
          <cell r="AP309" t="str">
            <v>Critical Resource</v>
          </cell>
          <cell r="AQ309">
            <v>143160</v>
          </cell>
        </row>
        <row r="310">
          <cell r="A310">
            <v>1142972</v>
          </cell>
          <cell r="B310" t="str">
            <v>Foo,Kwee Leng Joanne</v>
          </cell>
          <cell r="C310" t="str">
            <v>Consumer Banking</v>
          </cell>
          <cell r="D310" t="str">
            <v>SME Banking-Package Pdt Team 1</v>
          </cell>
          <cell r="E310" t="str">
            <v>Mgr, BIL &amp; Flexi Credit</v>
          </cell>
          <cell r="F310" t="str">
            <v>M21</v>
          </cell>
          <cell r="I310" t="str">
            <v>1123800</v>
          </cell>
          <cell r="J310" t="str">
            <v>NO</v>
          </cell>
          <cell r="K310" t="str">
            <v>Heng,Yinxuan</v>
          </cell>
          <cell r="L310">
            <v>20090</v>
          </cell>
          <cell r="M310" t="str">
            <v>50</v>
          </cell>
          <cell r="N310" t="str">
            <v>2B</v>
          </cell>
          <cell r="O310" t="str">
            <v>3B</v>
          </cell>
          <cell r="P310">
            <v>36612</v>
          </cell>
          <cell r="Q310" t="str">
            <v>5,5</v>
          </cell>
          <cell r="R310" t="str">
            <v>25,10</v>
          </cell>
          <cell r="S310">
            <v>36612</v>
          </cell>
          <cell r="U310">
            <v>38261</v>
          </cell>
          <cell r="V310">
            <v>38261</v>
          </cell>
          <cell r="W310">
            <v>1</v>
          </cell>
          <cell r="X310" t="str">
            <v>J075</v>
          </cell>
          <cell r="Y310" t="str">
            <v>(CB) Sales III</v>
          </cell>
          <cell r="Z310" t="str">
            <v>P012</v>
          </cell>
          <cell r="AA310" t="str">
            <v>C005</v>
          </cell>
          <cell r="AB310" t="str">
            <v>e. Higher Secondary</v>
          </cell>
          <cell r="AC310" t="str">
            <v>S0099972E</v>
          </cell>
          <cell r="AD310" t="str">
            <v>Female</v>
          </cell>
          <cell r="AE310" t="str">
            <v>Batt. Rd 10th flr</v>
          </cell>
          <cell r="AF310" t="str">
            <v>Local</v>
          </cell>
          <cell r="AG310" t="str">
            <v>Employee</v>
          </cell>
          <cell r="AH310">
            <v>1</v>
          </cell>
          <cell r="AI310" t="str">
            <v>Month</v>
          </cell>
          <cell r="AJ310" t="str">
            <v>0109584910</v>
          </cell>
          <cell r="AK310" t="str">
            <v>1142968</v>
          </cell>
          <cell r="AL310" t="str">
            <v>Ang,Pek San</v>
          </cell>
          <cell r="AM310" t="str">
            <v>Core Contributor</v>
          </cell>
          <cell r="AN310" t="str">
            <v>Core Contributor</v>
          </cell>
          <cell r="AO310" t="str">
            <v>Critical Resource</v>
          </cell>
          <cell r="AP310" t="str">
            <v>Critical Resource</v>
          </cell>
          <cell r="AQ310">
            <v>90600</v>
          </cell>
        </row>
        <row r="311">
          <cell r="A311">
            <v>1143075</v>
          </cell>
          <cell r="B311" t="str">
            <v>Lui,Li Yong</v>
          </cell>
          <cell r="C311" t="str">
            <v>Consumer Banking</v>
          </cell>
          <cell r="D311" t="str">
            <v>SME Banking-Package Pdt Team 1</v>
          </cell>
          <cell r="E311" t="str">
            <v>Assistant Officer</v>
          </cell>
          <cell r="F311" t="str">
            <v>AO</v>
          </cell>
          <cell r="I311" t="str">
            <v>1123800</v>
          </cell>
          <cell r="J311" t="str">
            <v>AO</v>
          </cell>
          <cell r="K311" t="str">
            <v>Foo,Kwee Leng Joanne</v>
          </cell>
          <cell r="L311">
            <v>29048</v>
          </cell>
          <cell r="M311" t="str">
            <v>26</v>
          </cell>
          <cell r="N311" t="str">
            <v>2B</v>
          </cell>
          <cell r="O311" t="str">
            <v>1B</v>
          </cell>
          <cell r="P311">
            <v>36626</v>
          </cell>
          <cell r="Q311" t="str">
            <v>5,4</v>
          </cell>
          <cell r="R311" t="str">
            <v>1,11</v>
          </cell>
          <cell r="S311">
            <v>36626</v>
          </cell>
          <cell r="U311">
            <v>37895</v>
          </cell>
          <cell r="V311">
            <v>38353</v>
          </cell>
          <cell r="W311">
            <v>1</v>
          </cell>
          <cell r="X311" t="str">
            <v>J083</v>
          </cell>
          <cell r="Y311" t="str">
            <v>(CB) Product Mgt IV</v>
          </cell>
          <cell r="Z311" t="str">
            <v>P085</v>
          </cell>
          <cell r="AA311" t="str">
            <v>C064</v>
          </cell>
          <cell r="AB311" t="str">
            <v>d. Secondary</v>
          </cell>
          <cell r="AC311" t="str">
            <v>S7920146D</v>
          </cell>
          <cell r="AD311" t="str">
            <v>Female</v>
          </cell>
          <cell r="AE311" t="str">
            <v>PBTP 2nd Floor</v>
          </cell>
          <cell r="AF311" t="str">
            <v>Local</v>
          </cell>
          <cell r="AG311" t="str">
            <v>Employee</v>
          </cell>
          <cell r="AH311">
            <v>1</v>
          </cell>
          <cell r="AI311" t="str">
            <v>Month</v>
          </cell>
          <cell r="AJ311" t="str">
            <v>0109852206</v>
          </cell>
          <cell r="AK311" t="str">
            <v>1142972</v>
          </cell>
          <cell r="AL311" t="str">
            <v>Ang,Pek San</v>
          </cell>
          <cell r="AM311" t="str">
            <v>Core Contributor</v>
          </cell>
          <cell r="AN311" t="str">
            <v>Core Contributor</v>
          </cell>
          <cell r="AO311" t="str">
            <v>Core Contributor</v>
          </cell>
          <cell r="AP311" t="str">
            <v>Core Contributor</v>
          </cell>
          <cell r="AQ311">
            <v>24744</v>
          </cell>
        </row>
        <row r="312">
          <cell r="A312">
            <v>1186535</v>
          </cell>
          <cell r="B312" t="str">
            <v>Tan,Kok Kuang</v>
          </cell>
          <cell r="C312" t="str">
            <v>Consumer Banking</v>
          </cell>
          <cell r="D312" t="str">
            <v>BRDB-Branch Banking-Batt.Rd</v>
          </cell>
          <cell r="E312" t="str">
            <v>Relationship Manager</v>
          </cell>
          <cell r="F312" t="str">
            <v>M17</v>
          </cell>
          <cell r="I312" t="str">
            <v>1422100</v>
          </cell>
          <cell r="J312" t="str">
            <v>NO</v>
          </cell>
          <cell r="K312" t="str">
            <v>Gwee,Yuan Kerr Ryan</v>
          </cell>
          <cell r="L312">
            <v>28765</v>
          </cell>
          <cell r="M312" t="str">
            <v>26</v>
          </cell>
          <cell r="P312">
            <v>38372</v>
          </cell>
          <cell r="Q312" t="str">
            <v>0,7</v>
          </cell>
          <cell r="R312" t="str">
            <v>3,0</v>
          </cell>
          <cell r="S312">
            <v>38372</v>
          </cell>
          <cell r="W312">
            <v>1</v>
          </cell>
          <cell r="X312" t="str">
            <v>J075</v>
          </cell>
          <cell r="Y312" t="str">
            <v>(CB) Sales III</v>
          </cell>
          <cell r="Z312" t="str">
            <v>P088</v>
          </cell>
          <cell r="AA312" t="str">
            <v>C070</v>
          </cell>
          <cell r="AB312" t="str">
            <v>i. Bachelor's Degree or equiv</v>
          </cell>
          <cell r="AC312" t="str">
            <v>S7828987B</v>
          </cell>
          <cell r="AD312" t="str">
            <v>Male</v>
          </cell>
          <cell r="AE312" t="str">
            <v>Batt. Rd 2nd flr</v>
          </cell>
          <cell r="AF312" t="str">
            <v>Local</v>
          </cell>
          <cell r="AG312" t="str">
            <v>Employee</v>
          </cell>
          <cell r="AH312">
            <v>1</v>
          </cell>
          <cell r="AI312" t="str">
            <v>Month</v>
          </cell>
          <cell r="AJ312" t="str">
            <v>0109138546</v>
          </cell>
          <cell r="AK312" t="str">
            <v>1152639</v>
          </cell>
          <cell r="AL312" t="str">
            <v>Ang,Pek San</v>
          </cell>
          <cell r="AP312" t="str">
            <v>Too Soon to Classify</v>
          </cell>
          <cell r="AQ312">
            <v>34800</v>
          </cell>
        </row>
        <row r="313">
          <cell r="A313">
            <v>1124046</v>
          </cell>
          <cell r="B313" t="str">
            <v>Gopinath,Shobha K</v>
          </cell>
          <cell r="C313" t="str">
            <v>Global Markets</v>
          </cell>
          <cell r="D313" t="str">
            <v>Legal &amp; Compliance-WB-Reg</v>
          </cell>
          <cell r="E313" t="str">
            <v>Reg Hd of Legal &amp; Compl.,SEA</v>
          </cell>
          <cell r="F313" t="str">
            <v>B4</v>
          </cell>
          <cell r="G313">
            <v>130000</v>
          </cell>
          <cell r="H313" t="str">
            <v>SGD</v>
          </cell>
          <cell r="I313" t="str">
            <v>8641901</v>
          </cell>
          <cell r="J313" t="str">
            <v>NO</v>
          </cell>
          <cell r="K313" t="str">
            <v>Walsh,Jeremy Henry</v>
          </cell>
          <cell r="L313">
            <v>22318</v>
          </cell>
          <cell r="M313" t="str">
            <v>44</v>
          </cell>
          <cell r="N313" t="str">
            <v>2B</v>
          </cell>
          <cell r="O313" t="str">
            <v>2A</v>
          </cell>
          <cell r="P313">
            <v>36069</v>
          </cell>
          <cell r="Q313" t="str">
            <v>6,10</v>
          </cell>
          <cell r="R313" t="str">
            <v>10,5</v>
          </cell>
          <cell r="S313">
            <v>36069</v>
          </cell>
          <cell r="U313">
            <v>36800</v>
          </cell>
          <cell r="V313">
            <v>38443</v>
          </cell>
          <cell r="W313">
            <v>1</v>
          </cell>
          <cell r="X313" t="str">
            <v>J146</v>
          </cell>
          <cell r="Y313" t="str">
            <v>(LGL) Leg/Compliance II</v>
          </cell>
          <cell r="Z313" t="str">
            <v>P277</v>
          </cell>
          <cell r="AA313" t="str">
            <v>C066</v>
          </cell>
          <cell r="AB313" t="str">
            <v>j. Professional Quali/Cert</v>
          </cell>
          <cell r="AC313" t="str">
            <v>S2676735J</v>
          </cell>
          <cell r="AD313" t="str">
            <v>Female</v>
          </cell>
          <cell r="AE313" t="str">
            <v>Batt. Rd 5th flr</v>
          </cell>
          <cell r="AF313" t="str">
            <v>Local</v>
          </cell>
          <cell r="AG313" t="str">
            <v>Employee</v>
          </cell>
          <cell r="AH313">
            <v>1</v>
          </cell>
          <cell r="AI313" t="str">
            <v>Month</v>
          </cell>
          <cell r="AJ313" t="str">
            <v>0109766091</v>
          </cell>
          <cell r="AK313" t="str">
            <v>1001339</v>
          </cell>
          <cell r="AL313" t="str">
            <v>Chong,Yin Yin</v>
          </cell>
          <cell r="AM313" t="str">
            <v>H3 - S</v>
          </cell>
          <cell r="AN313" t="str">
            <v>Critical Resource</v>
          </cell>
          <cell r="AO313" t="str">
            <v>H3 - S</v>
          </cell>
          <cell r="AP313" t="str">
            <v>H3 - S</v>
          </cell>
          <cell r="AQ313">
            <v>314604</v>
          </cell>
        </row>
        <row r="314">
          <cell r="A314">
            <v>1175797</v>
          </cell>
          <cell r="B314" t="str">
            <v>Goh,Teck Koon Jeremy</v>
          </cell>
          <cell r="C314" t="str">
            <v>Consumer Banking</v>
          </cell>
          <cell r="D314" t="str">
            <v>Mortgage &amp; Auto-Prod. &amp; Mktg.</v>
          </cell>
          <cell r="E314" t="str">
            <v>Product Manager</v>
          </cell>
          <cell r="F314" t="str">
            <v>M19</v>
          </cell>
          <cell r="G314">
            <v>16000</v>
          </cell>
          <cell r="H314" t="str">
            <v>SGD</v>
          </cell>
          <cell r="I314" t="str">
            <v>1261800</v>
          </cell>
          <cell r="J314" t="str">
            <v>NO</v>
          </cell>
          <cell r="K314" t="str">
            <v>Heng,Yinxuan</v>
          </cell>
          <cell r="L314">
            <v>26349</v>
          </cell>
          <cell r="M314" t="str">
            <v>33</v>
          </cell>
          <cell r="O314" t="str">
            <v>3C</v>
          </cell>
          <cell r="P314">
            <v>38085</v>
          </cell>
          <cell r="Q314" t="str">
            <v>1,4</v>
          </cell>
          <cell r="R314" t="str">
            <v>4,2</v>
          </cell>
          <cell r="S314">
            <v>38085</v>
          </cell>
          <cell r="W314">
            <v>1</v>
          </cell>
          <cell r="X314" t="str">
            <v>J082</v>
          </cell>
          <cell r="Y314" t="str">
            <v>(CB) Product Mgt III</v>
          </cell>
          <cell r="Z314" t="str">
            <v>P085</v>
          </cell>
          <cell r="AA314" t="str">
            <v>C061</v>
          </cell>
          <cell r="AB314" t="str">
            <v>i. Bachelor's Degree or equiv</v>
          </cell>
          <cell r="AC314" t="str">
            <v>S7205677I</v>
          </cell>
          <cell r="AD314" t="str">
            <v>Male</v>
          </cell>
          <cell r="AE314" t="str">
            <v>PBTP 2nd Floor</v>
          </cell>
          <cell r="AF314" t="str">
            <v>Local</v>
          </cell>
          <cell r="AG314" t="str">
            <v>Employee</v>
          </cell>
          <cell r="AH314">
            <v>1</v>
          </cell>
          <cell r="AI314" t="str">
            <v>Month</v>
          </cell>
          <cell r="AJ314" t="str">
            <v>0109129776</v>
          </cell>
          <cell r="AK314" t="str">
            <v>1142968</v>
          </cell>
          <cell r="AL314" t="str">
            <v>Ang,Pek San</v>
          </cell>
          <cell r="AO314" t="str">
            <v>Too Soon to Classify</v>
          </cell>
          <cell r="AP314" t="str">
            <v>Core Contributor</v>
          </cell>
          <cell r="AQ314">
            <v>60000</v>
          </cell>
        </row>
        <row r="315">
          <cell r="A315">
            <v>1178646</v>
          </cell>
          <cell r="B315" t="str">
            <v>Kellett,Dean</v>
          </cell>
          <cell r="C315" t="str">
            <v>Consumer Banking</v>
          </cell>
          <cell r="D315" t="str">
            <v>SD Strategy Alternative Ch'l</v>
          </cell>
          <cell r="E315" t="str">
            <v>Head, Physical Channel Development</v>
          </cell>
          <cell r="F315" t="str">
            <v>B4</v>
          </cell>
          <cell r="G315">
            <v>105000</v>
          </cell>
          <cell r="H315" t="str">
            <v>SGD</v>
          </cell>
          <cell r="I315" t="str">
            <v>1482901</v>
          </cell>
          <cell r="J315" t="str">
            <v>NO</v>
          </cell>
          <cell r="K315" t="str">
            <v>Werner,Christian Andreas</v>
          </cell>
          <cell r="L315">
            <v>24398</v>
          </cell>
          <cell r="M315" t="str">
            <v>38</v>
          </cell>
          <cell r="O315" t="str">
            <v>NR</v>
          </cell>
          <cell r="P315">
            <v>38154</v>
          </cell>
          <cell r="Q315" t="str">
            <v>1,2</v>
          </cell>
          <cell r="R315" t="str">
            <v>9,2</v>
          </cell>
          <cell r="S315">
            <v>38154</v>
          </cell>
          <cell r="V315">
            <v>38504</v>
          </cell>
          <cell r="W315">
            <v>1</v>
          </cell>
          <cell r="X315" t="str">
            <v>J076</v>
          </cell>
          <cell r="Y315" t="str">
            <v>(CB) Channel Mgt I</v>
          </cell>
          <cell r="Z315" t="str">
            <v>P088</v>
          </cell>
          <cell r="AA315" t="str">
            <v>C064</v>
          </cell>
          <cell r="AB315" t="str">
            <v>j. Professional Quali/Cert</v>
          </cell>
          <cell r="AC315" t="str">
            <v>G5755542X</v>
          </cell>
          <cell r="AD315" t="str">
            <v>Male</v>
          </cell>
          <cell r="AE315" t="str">
            <v>PBTP 9th Floor</v>
          </cell>
          <cell r="AF315" t="str">
            <v>Local (non-standard)</v>
          </cell>
          <cell r="AG315" t="str">
            <v>Employee</v>
          </cell>
          <cell r="AH315">
            <v>1</v>
          </cell>
          <cell r="AI315" t="str">
            <v>Month</v>
          </cell>
          <cell r="AJ315" t="str">
            <v>0109132122</v>
          </cell>
          <cell r="AK315" t="str">
            <v>1117229</v>
          </cell>
          <cell r="AL315" t="str">
            <v>Ang,Pek San</v>
          </cell>
          <cell r="AO315" t="str">
            <v>Too Soon to Classify</v>
          </cell>
          <cell r="AP315" t="str">
            <v>H3 - G</v>
          </cell>
          <cell r="AQ315">
            <v>314688</v>
          </cell>
        </row>
        <row r="316">
          <cell r="A316">
            <v>1168080</v>
          </cell>
          <cell r="B316" t="str">
            <v>Kuan,Yew Heng</v>
          </cell>
          <cell r="C316" t="str">
            <v>Global Markets</v>
          </cell>
          <cell r="D316" t="str">
            <v>FX Trading</v>
          </cell>
          <cell r="E316" t="str">
            <v>Regional Head of FX, SEA &amp; India / Gbl Hd - FX, EM</v>
          </cell>
          <cell r="F316" t="str">
            <v>B4</v>
          </cell>
          <cell r="I316" t="str">
            <v>6123800</v>
          </cell>
          <cell r="J316" t="str">
            <v>NO</v>
          </cell>
          <cell r="K316" t="str">
            <v>Beecroft,Nicholas Charles</v>
          </cell>
          <cell r="L316">
            <v>23911</v>
          </cell>
          <cell r="M316" t="str">
            <v>40</v>
          </cell>
          <cell r="N316" t="str">
            <v>2B</v>
          </cell>
          <cell r="O316" t="str">
            <v>1B</v>
          </cell>
          <cell r="P316">
            <v>37804</v>
          </cell>
          <cell r="Q316" t="str">
            <v>2,2</v>
          </cell>
          <cell r="R316" t="str">
            <v>17,5</v>
          </cell>
          <cell r="S316">
            <v>37804</v>
          </cell>
          <cell r="U316">
            <v>38078</v>
          </cell>
          <cell r="V316">
            <v>38139</v>
          </cell>
          <cell r="W316">
            <v>1</v>
          </cell>
          <cell r="X316" t="str">
            <v>DJ014</v>
          </cell>
          <cell r="Y316" t="str">
            <v>Trading - TBA</v>
          </cell>
          <cell r="Z316" t="str">
            <v>P137</v>
          </cell>
          <cell r="AA316" t="str">
            <v>C175</v>
          </cell>
          <cell r="AB316" t="str">
            <v>e. Higher Secondary</v>
          </cell>
          <cell r="AC316" t="str">
            <v>S2658021H</v>
          </cell>
          <cell r="AD316" t="str">
            <v>Male</v>
          </cell>
          <cell r="AE316" t="str">
            <v>Batt. Rd 3rd flr</v>
          </cell>
          <cell r="AF316" t="str">
            <v>Local</v>
          </cell>
          <cell r="AG316" t="str">
            <v>Employee</v>
          </cell>
          <cell r="AH316">
            <v>1</v>
          </cell>
          <cell r="AI316" t="str">
            <v>Month</v>
          </cell>
          <cell r="AJ316" t="str">
            <v>0109121457</v>
          </cell>
          <cell r="AK316" t="str">
            <v>1168040</v>
          </cell>
          <cell r="AL316" t="str">
            <v>Thng,Cheok Khoon Charlotte</v>
          </cell>
          <cell r="AO316" t="str">
            <v>Critical Resource</v>
          </cell>
          <cell r="AP316" t="str">
            <v>Critical Resource</v>
          </cell>
          <cell r="AQ316">
            <v>389400</v>
          </cell>
        </row>
        <row r="317">
          <cell r="A317">
            <v>1184328</v>
          </cell>
          <cell r="B317" t="str">
            <v>Mah,Bijuan</v>
          </cell>
          <cell r="C317" t="str">
            <v>Client Relationships</v>
          </cell>
          <cell r="D317" t="str">
            <v>Product Sales - Cash</v>
          </cell>
          <cell r="E317" t="str">
            <v>Contract Assistant Officer</v>
          </cell>
          <cell r="F317" t="str">
            <v>Contractor</v>
          </cell>
          <cell r="I317" t="str">
            <v>5611800</v>
          </cell>
          <cell r="J317" t="str">
            <v>AO</v>
          </cell>
          <cell r="K317" t="str">
            <v>Caddick,Toni</v>
          </cell>
          <cell r="L317">
            <v>29941</v>
          </cell>
          <cell r="M317" t="str">
            <v>23</v>
          </cell>
          <cell r="P317">
            <v>38299</v>
          </cell>
          <cell r="Q317" t="str">
            <v>0,9</v>
          </cell>
          <cell r="R317" t="str">
            <v>1,3</v>
          </cell>
          <cell r="S317">
            <v>38299</v>
          </cell>
          <cell r="V317">
            <v>38504</v>
          </cell>
          <cell r="W317">
            <v>1</v>
          </cell>
          <cell r="X317" t="str">
            <v>DJ004</v>
          </cell>
          <cell r="Y317" t="str">
            <v>Transactional Sales-TBA</v>
          </cell>
          <cell r="Z317" t="str">
            <v>P305</v>
          </cell>
          <cell r="AA317" t="str">
            <v>C174</v>
          </cell>
          <cell r="AB317" t="str">
            <v>d. Secondary</v>
          </cell>
          <cell r="AC317" t="str">
            <v>S8141846B</v>
          </cell>
          <cell r="AD317" t="str">
            <v>Female</v>
          </cell>
          <cell r="AE317" t="str">
            <v>Batt. Rd 7th flr</v>
          </cell>
          <cell r="AF317" t="str">
            <v>Local</v>
          </cell>
          <cell r="AG317" t="str">
            <v>Direct Contractor</v>
          </cell>
          <cell r="AH317">
            <v>1</v>
          </cell>
          <cell r="AI317" t="str">
            <v>Month</v>
          </cell>
          <cell r="AJ317" t="str">
            <v>0109137345</v>
          </cell>
          <cell r="AK317" t="str">
            <v>1157606</v>
          </cell>
          <cell r="AL317" t="str">
            <v>Thng,Cheok Khoon Charlotte</v>
          </cell>
          <cell r="AP317">
            <v>0</v>
          </cell>
          <cell r="AQ317">
            <v>24000</v>
          </cell>
        </row>
        <row r="318">
          <cell r="A318">
            <v>1140416</v>
          </cell>
          <cell r="B318" t="str">
            <v>Brown,Carl Anthony</v>
          </cell>
          <cell r="C318" t="str">
            <v>Client Relationships</v>
          </cell>
          <cell r="D318" t="str">
            <v>PS&amp;M Product Mgmt. Cash-Reg</v>
          </cell>
          <cell r="E318" t="str">
            <v>Product Mgr, Alliance/Clearing</v>
          </cell>
          <cell r="F318" t="str">
            <v>M23</v>
          </cell>
          <cell r="G318">
            <v>32500</v>
          </cell>
          <cell r="H318" t="str">
            <v>SGD</v>
          </cell>
          <cell r="I318" t="str">
            <v>4932901</v>
          </cell>
          <cell r="J318" t="str">
            <v>NO</v>
          </cell>
          <cell r="K318" t="str">
            <v>Furness,Christopher John</v>
          </cell>
          <cell r="L318">
            <v>21903</v>
          </cell>
          <cell r="M318" t="str">
            <v>45</v>
          </cell>
          <cell r="N318" t="str">
            <v>3B</v>
          </cell>
          <cell r="O318" t="str">
            <v>3B</v>
          </cell>
          <cell r="P318">
            <v>36339</v>
          </cell>
          <cell r="Q318" t="str">
            <v>6,2</v>
          </cell>
          <cell r="R318" t="str">
            <v>18,7</v>
          </cell>
          <cell r="S318">
            <v>36339</v>
          </cell>
          <cell r="V318">
            <v>38534</v>
          </cell>
          <cell r="W318">
            <v>1</v>
          </cell>
          <cell r="X318" t="str">
            <v>DJ007</v>
          </cell>
          <cell r="Y318" t="str">
            <v>Central Product Mgr-TBA</v>
          </cell>
          <cell r="Z318" t="str">
            <v>P322</v>
          </cell>
          <cell r="AA318" t="str">
            <v>C174</v>
          </cell>
          <cell r="AB318" t="str">
            <v>j. Professional Quali/Cert</v>
          </cell>
          <cell r="AC318" t="str">
            <v>G5571521T</v>
          </cell>
          <cell r="AD318" t="str">
            <v>Male</v>
          </cell>
          <cell r="AE318" t="str">
            <v>PBTP 5th Floor</v>
          </cell>
          <cell r="AF318" t="str">
            <v>Local</v>
          </cell>
          <cell r="AG318" t="str">
            <v>Employee</v>
          </cell>
          <cell r="AH318">
            <v>3</v>
          </cell>
          <cell r="AI318" t="str">
            <v>Month</v>
          </cell>
          <cell r="AJ318" t="str">
            <v>0109543440</v>
          </cell>
          <cell r="AK318" t="str">
            <v>1139986</v>
          </cell>
          <cell r="AL318" t="str">
            <v>Thng,Cheok Khoon Charlotte</v>
          </cell>
          <cell r="AM318" t="str">
            <v>Critical Resource</v>
          </cell>
          <cell r="AN318" t="str">
            <v>Critical Resource</v>
          </cell>
          <cell r="AO318" t="str">
            <v>Critical Resource</v>
          </cell>
          <cell r="AP318" t="str">
            <v>Critical Resource</v>
          </cell>
          <cell r="AQ318">
            <v>239712</v>
          </cell>
        </row>
        <row r="319">
          <cell r="A319">
            <v>1017508</v>
          </cell>
          <cell r="B319" t="str">
            <v>Kotut,Janice</v>
          </cell>
          <cell r="C319" t="str">
            <v>Shared</v>
          </cell>
          <cell r="D319" t="str">
            <v>Business Strategy-Reg</v>
          </cell>
          <cell r="E319" t="str">
            <v>Associate - Strategy</v>
          </cell>
          <cell r="F319" t="str">
            <v>M20</v>
          </cell>
          <cell r="G319">
            <v>5000</v>
          </cell>
          <cell r="H319" t="str">
            <v>GBP</v>
          </cell>
          <cell r="I319" t="str">
            <v>9522901</v>
          </cell>
          <cell r="J319" t="str">
            <v>IO</v>
          </cell>
          <cell r="K319" t="str">
            <v>Bullock,Gareth Richard</v>
          </cell>
          <cell r="L319">
            <v>28380</v>
          </cell>
          <cell r="M319" t="str">
            <v>27</v>
          </cell>
          <cell r="N319" t="str">
            <v>3B</v>
          </cell>
          <cell r="O319" t="str">
            <v>3A</v>
          </cell>
          <cell r="P319">
            <v>36800</v>
          </cell>
          <cell r="Q319" t="str">
            <v>4,10</v>
          </cell>
          <cell r="R319" t="str">
            <v>,</v>
          </cell>
          <cell r="S319">
            <v>38313</v>
          </cell>
          <cell r="U319">
            <v>38534</v>
          </cell>
          <cell r="V319">
            <v>38534</v>
          </cell>
          <cell r="W319">
            <v>1</v>
          </cell>
          <cell r="X319" t="str">
            <v>J092</v>
          </cell>
          <cell r="Y319" t="str">
            <v>General Mgt III</v>
          </cell>
          <cell r="Z319" t="str">
            <v>P354</v>
          </cell>
          <cell r="AA319" t="str">
            <v>C043</v>
          </cell>
          <cell r="AB319" t="str">
            <v>k. Post Graduate Degree</v>
          </cell>
          <cell r="AC319" t="str">
            <v>G5780852M</v>
          </cell>
          <cell r="AD319" t="str">
            <v>Female</v>
          </cell>
          <cell r="AE319" t="str">
            <v>PBTP 10th Floor</v>
          </cell>
          <cell r="AF319" t="str">
            <v>Explorer</v>
          </cell>
          <cell r="AG319" t="str">
            <v>Employee</v>
          </cell>
          <cell r="AH319">
            <v>1</v>
          </cell>
          <cell r="AI319" t="str">
            <v>Month</v>
          </cell>
          <cell r="AJ319" t="str">
            <v>0109137566</v>
          </cell>
          <cell r="AK319" t="str">
            <v>1104348</v>
          </cell>
          <cell r="AL319" t="str">
            <v>Chong,Yin Yin</v>
          </cell>
          <cell r="AM319" t="str">
            <v>H4 - G</v>
          </cell>
          <cell r="AN319" t="str">
            <v>H4 - G</v>
          </cell>
          <cell r="AO319" t="str">
            <v>H4 - G</v>
          </cell>
          <cell r="AP319" t="str">
            <v>H4 - G</v>
          </cell>
          <cell r="AQ319">
            <v>0</v>
          </cell>
        </row>
        <row r="320">
          <cell r="A320">
            <v>1192093</v>
          </cell>
          <cell r="B320" t="str">
            <v>Khoo,Li Shian Catherine</v>
          </cell>
          <cell r="C320" t="str">
            <v>Consumer Banking</v>
          </cell>
          <cell r="D320" t="str">
            <v>BRDB-Priority Banking</v>
          </cell>
          <cell r="E320" t="str">
            <v>Relationship Manager</v>
          </cell>
          <cell r="F320" t="str">
            <v>M18</v>
          </cell>
          <cell r="I320" t="str">
            <v>1424800</v>
          </cell>
          <cell r="J320" t="str">
            <v>NO</v>
          </cell>
          <cell r="K320" t="str">
            <v>Gwee,Yuan Kerr Ryan</v>
          </cell>
          <cell r="L320">
            <v>27145</v>
          </cell>
          <cell r="M320" t="str">
            <v>31</v>
          </cell>
          <cell r="P320">
            <v>38538</v>
          </cell>
          <cell r="Q320" t="str">
            <v>0,1</v>
          </cell>
          <cell r="R320" t="str">
            <v>6,2</v>
          </cell>
          <cell r="S320">
            <v>38538</v>
          </cell>
          <cell r="W320">
            <v>1</v>
          </cell>
          <cell r="X320" t="str">
            <v>J074</v>
          </cell>
          <cell r="Y320" t="str">
            <v>(CB) Sales II</v>
          </cell>
          <cell r="Z320" t="str">
            <v>P088</v>
          </cell>
          <cell r="AA320" t="str">
            <v>C070</v>
          </cell>
          <cell r="AB320" t="str">
            <v>k. Post Graduate Degree</v>
          </cell>
          <cell r="AC320" t="str">
            <v>S7413377J</v>
          </cell>
          <cell r="AD320" t="str">
            <v>Female</v>
          </cell>
          <cell r="AE320" t="str">
            <v>Batt. Rd 2nd flr</v>
          </cell>
          <cell r="AF320" t="str">
            <v>Local</v>
          </cell>
          <cell r="AG320" t="str">
            <v>Employee</v>
          </cell>
          <cell r="AH320">
            <v>1</v>
          </cell>
          <cell r="AI320" t="str">
            <v>Month</v>
          </cell>
          <cell r="AJ320" t="str">
            <v>0109142594</v>
          </cell>
          <cell r="AK320" t="str">
            <v>1152639</v>
          </cell>
          <cell r="AL320" t="str">
            <v>Ang,Pek San</v>
          </cell>
          <cell r="AP320">
            <v>0</v>
          </cell>
          <cell r="AQ320">
            <v>52800</v>
          </cell>
        </row>
        <row r="321">
          <cell r="A321">
            <v>1141805</v>
          </cell>
          <cell r="B321" t="str">
            <v>Chathapuram,Seshan Ganesan</v>
          </cell>
          <cell r="C321" t="str">
            <v>Client Relationships</v>
          </cell>
          <cell r="D321" t="str">
            <v>Commodity Finance</v>
          </cell>
          <cell r="E321" t="str">
            <v>Head, Commodity Finance</v>
          </cell>
          <cell r="F321" t="str">
            <v>B4</v>
          </cell>
          <cell r="G321">
            <v>100000</v>
          </cell>
          <cell r="H321" t="str">
            <v>SGD</v>
          </cell>
          <cell r="I321" t="str">
            <v>5551800</v>
          </cell>
          <cell r="J321" t="str">
            <v>NO</v>
          </cell>
          <cell r="K321" t="str">
            <v>Andersen,Jan-Erik</v>
          </cell>
          <cell r="L321">
            <v>20493</v>
          </cell>
          <cell r="M321" t="str">
            <v>49</v>
          </cell>
          <cell r="N321" t="str">
            <v>2C</v>
          </cell>
          <cell r="O321" t="str">
            <v>2B</v>
          </cell>
          <cell r="P321">
            <v>36444</v>
          </cell>
          <cell r="Q321" t="str">
            <v>5,10</v>
          </cell>
          <cell r="R321" t="str">
            <v>22,9</v>
          </cell>
          <cell r="S321">
            <v>36444</v>
          </cell>
          <cell r="U321">
            <v>37742</v>
          </cell>
          <cell r="V321">
            <v>38139</v>
          </cell>
          <cell r="W321">
            <v>1</v>
          </cell>
          <cell r="X321" t="str">
            <v>DJ002</v>
          </cell>
          <cell r="Y321" t="str">
            <v>Relationship Mgr - TBA</v>
          </cell>
          <cell r="Z321" t="str">
            <v>P187</v>
          </cell>
          <cell r="AA321" t="str">
            <v>C065</v>
          </cell>
          <cell r="AB321" t="str">
            <v>i. Bachelor's Degree or equiv</v>
          </cell>
          <cell r="AC321" t="str">
            <v>S2652234Z</v>
          </cell>
          <cell r="AD321" t="str">
            <v>Male</v>
          </cell>
          <cell r="AE321" t="str">
            <v>Batt. Rd 7th flr</v>
          </cell>
          <cell r="AF321" t="str">
            <v>Local</v>
          </cell>
          <cell r="AG321" t="str">
            <v>Employee</v>
          </cell>
          <cell r="AH321">
            <v>1</v>
          </cell>
          <cell r="AI321" t="str">
            <v>Month</v>
          </cell>
          <cell r="AJ321" t="str">
            <v>0109765397</v>
          </cell>
          <cell r="AK321" t="str">
            <v>1192611</v>
          </cell>
          <cell r="AL321" t="str">
            <v>Thng,Cheok Khoon Charlotte</v>
          </cell>
          <cell r="AM321" t="str">
            <v>Critical Resource</v>
          </cell>
          <cell r="AN321" t="str">
            <v>Critical Resource</v>
          </cell>
          <cell r="AO321" t="str">
            <v>Critical Resource</v>
          </cell>
          <cell r="AP321" t="str">
            <v>Critical Resource</v>
          </cell>
          <cell r="AQ321">
            <v>277008</v>
          </cell>
        </row>
        <row r="322">
          <cell r="A322">
            <v>1154331</v>
          </cell>
          <cell r="B322" t="str">
            <v>Yeo,Siew Peng</v>
          </cell>
          <cell r="C322" t="str">
            <v>Consumer Banking</v>
          </cell>
          <cell r="D322" t="str">
            <v>BRDB-Branch Banking-Batt.Rd</v>
          </cell>
          <cell r="E322" t="str">
            <v>Personal Financial Consultant</v>
          </cell>
          <cell r="F322" t="str">
            <v>M16</v>
          </cell>
          <cell r="G322">
            <v>6000</v>
          </cell>
          <cell r="H322" t="str">
            <v>SGD</v>
          </cell>
          <cell r="I322" t="str">
            <v>1422100</v>
          </cell>
          <cell r="J322" t="str">
            <v>NO</v>
          </cell>
          <cell r="K322" t="str">
            <v>Gwee,Yuan Kerr Ryan</v>
          </cell>
          <cell r="L322">
            <v>28916</v>
          </cell>
          <cell r="M322" t="str">
            <v>26</v>
          </cell>
          <cell r="N322" t="str">
            <v>2B</v>
          </cell>
          <cell r="O322" t="str">
            <v>1B</v>
          </cell>
          <cell r="P322">
            <v>37200</v>
          </cell>
          <cell r="Q322" t="str">
            <v>3,9</v>
          </cell>
          <cell r="R322" t="str">
            <v>2,4</v>
          </cell>
          <cell r="S322">
            <v>37200</v>
          </cell>
          <cell r="V322">
            <v>38078</v>
          </cell>
          <cell r="W322">
            <v>1</v>
          </cell>
          <cell r="X322" t="str">
            <v>J079</v>
          </cell>
          <cell r="Y322" t="str">
            <v>(CB) Customer Service II</v>
          </cell>
          <cell r="Z322" t="str">
            <v>P088</v>
          </cell>
          <cell r="AA322" t="str">
            <v>C061</v>
          </cell>
          <cell r="AB322" t="str">
            <v>g. 2nd Level Vocational Qual.</v>
          </cell>
          <cell r="AC322" t="str">
            <v>S7906481E</v>
          </cell>
          <cell r="AD322" t="str">
            <v>Female</v>
          </cell>
          <cell r="AE322" t="str">
            <v>Batt. Rd Grd flr</v>
          </cell>
          <cell r="AF322" t="str">
            <v>Local</v>
          </cell>
          <cell r="AG322" t="str">
            <v>Employee</v>
          </cell>
          <cell r="AH322">
            <v>1</v>
          </cell>
          <cell r="AI322" t="str">
            <v>Month</v>
          </cell>
          <cell r="AJ322" t="str">
            <v>0109108124</v>
          </cell>
          <cell r="AK322" t="str">
            <v>1152639</v>
          </cell>
          <cell r="AL322" t="str">
            <v>Ang,Pek San</v>
          </cell>
          <cell r="AM322" t="str">
            <v>Core Contributor</v>
          </cell>
          <cell r="AN322" t="str">
            <v>Core Contributor</v>
          </cell>
          <cell r="AO322" t="str">
            <v>Core Contributor</v>
          </cell>
          <cell r="AP322" t="str">
            <v>Core Contributor</v>
          </cell>
          <cell r="AQ322">
            <v>26400</v>
          </cell>
        </row>
        <row r="323">
          <cell r="A323">
            <v>1162064</v>
          </cell>
          <cell r="B323" t="str">
            <v>Chang,Kwei Fang</v>
          </cell>
          <cell r="C323" t="str">
            <v>Consumer Banking</v>
          </cell>
          <cell r="D323" t="str">
            <v>E-Commerce</v>
          </cell>
          <cell r="E323" t="str">
            <v>Marketing Manager, Segmentation</v>
          </cell>
          <cell r="F323" t="str">
            <v>M18</v>
          </cell>
          <cell r="G323">
            <v>13000</v>
          </cell>
          <cell r="H323" t="str">
            <v>SGD</v>
          </cell>
          <cell r="I323" t="str">
            <v>1913800</v>
          </cell>
          <cell r="J323" t="str">
            <v>NO</v>
          </cell>
          <cell r="K323" t="str">
            <v>Liang,Tew Ngoh Sherina</v>
          </cell>
          <cell r="L323">
            <v>27156</v>
          </cell>
          <cell r="M323" t="str">
            <v>31</v>
          </cell>
          <cell r="N323" t="str">
            <v>2B</v>
          </cell>
          <cell r="O323" t="str">
            <v>2B</v>
          </cell>
          <cell r="P323">
            <v>37522</v>
          </cell>
          <cell r="Q323" t="str">
            <v>2,11</v>
          </cell>
          <cell r="R323" t="str">
            <v>3,3</v>
          </cell>
          <cell r="S323">
            <v>37522</v>
          </cell>
          <cell r="V323">
            <v>38443</v>
          </cell>
          <cell r="W323">
            <v>1</v>
          </cell>
          <cell r="X323" t="str">
            <v>J227</v>
          </cell>
          <cell r="Y323" t="str">
            <v>(CB) Marketing III</v>
          </cell>
          <cell r="Z323" t="str">
            <v>P088</v>
          </cell>
          <cell r="AA323" t="str">
            <v>C015</v>
          </cell>
          <cell r="AB323" t="str">
            <v>k. Post Graduate Degree</v>
          </cell>
          <cell r="AC323" t="str">
            <v>S7413472F</v>
          </cell>
          <cell r="AD323" t="str">
            <v>Female</v>
          </cell>
          <cell r="AE323" t="str">
            <v>PBTP 5th Floor</v>
          </cell>
          <cell r="AF323" t="str">
            <v>Local</v>
          </cell>
          <cell r="AG323" t="str">
            <v>Employee</v>
          </cell>
          <cell r="AH323">
            <v>1</v>
          </cell>
          <cell r="AI323" t="str">
            <v>Month</v>
          </cell>
          <cell r="AJ323" t="str">
            <v>0109114280</v>
          </cell>
          <cell r="AK323" t="str">
            <v>1116629</v>
          </cell>
          <cell r="AL323" t="str">
            <v>Ang,Pek San</v>
          </cell>
          <cell r="AM323" t="str">
            <v>Too Soon to Classify</v>
          </cell>
          <cell r="AN323" t="str">
            <v>Core Contributor</v>
          </cell>
          <cell r="AO323" t="str">
            <v>Core Contributor</v>
          </cell>
          <cell r="AP323" t="str">
            <v>Core Contributor</v>
          </cell>
          <cell r="AQ323">
            <v>59496</v>
          </cell>
        </row>
        <row r="324">
          <cell r="A324">
            <v>1180535</v>
          </cell>
          <cell r="B324" t="str">
            <v>Santoso,Martin</v>
          </cell>
          <cell r="C324" t="str">
            <v>Operations</v>
          </cell>
          <cell r="D324" t="str">
            <v>Market Operations Control</v>
          </cell>
          <cell r="E324" t="str">
            <v>Officer, Global Processing Centre East</v>
          </cell>
          <cell r="F324" t="str">
            <v>M16</v>
          </cell>
          <cell r="G324">
            <v>7000</v>
          </cell>
          <cell r="H324" t="str">
            <v>SGD</v>
          </cell>
          <cell r="I324" t="str">
            <v>4257818</v>
          </cell>
          <cell r="J324" t="str">
            <v>NO</v>
          </cell>
          <cell r="K324" t="str">
            <v>Lacey,Paul</v>
          </cell>
          <cell r="L324">
            <v>28619</v>
          </cell>
          <cell r="M324" t="str">
            <v>27</v>
          </cell>
          <cell r="O324" t="str">
            <v>3B</v>
          </cell>
          <cell r="P324">
            <v>38200</v>
          </cell>
          <cell r="Q324" t="str">
            <v>1,1</v>
          </cell>
          <cell r="R324" t="str">
            <v>1,8</v>
          </cell>
          <cell r="S324">
            <v>38200</v>
          </cell>
          <cell r="V324">
            <v>38443</v>
          </cell>
          <cell r="W324">
            <v>1</v>
          </cell>
          <cell r="X324" t="str">
            <v>J248</v>
          </cell>
          <cell r="Y324" t="str">
            <v>Ops Q &amp; PM I</v>
          </cell>
          <cell r="Z324" t="str">
            <v>P365</v>
          </cell>
          <cell r="AA324" t="str">
            <v>C146</v>
          </cell>
          <cell r="AB324" t="str">
            <v>k. Post Graduate Degree</v>
          </cell>
          <cell r="AC324" t="str">
            <v>S7878652C</v>
          </cell>
          <cell r="AD324" t="str">
            <v>Male</v>
          </cell>
          <cell r="AE324" t="str">
            <v>Tampines 6th flr</v>
          </cell>
          <cell r="AF324" t="str">
            <v>Local</v>
          </cell>
          <cell r="AG324" t="str">
            <v>Employee</v>
          </cell>
          <cell r="AH324">
            <v>1</v>
          </cell>
          <cell r="AI324" t="str">
            <v>Month</v>
          </cell>
          <cell r="AJ324" t="str">
            <v>0109133552</v>
          </cell>
          <cell r="AK324" t="str">
            <v>1000727</v>
          </cell>
          <cell r="AL324" t="str">
            <v>Chia,Boon Lee</v>
          </cell>
          <cell r="AO324" t="str">
            <v>Too Soon to Classify</v>
          </cell>
          <cell r="AP324" t="str">
            <v>Core Contributor</v>
          </cell>
          <cell r="AQ324">
            <v>34704</v>
          </cell>
        </row>
        <row r="325">
          <cell r="A325">
            <v>1182705</v>
          </cell>
          <cell r="B325" t="str">
            <v>Lee,Kuang Hwa</v>
          </cell>
          <cell r="C325" t="str">
            <v>Operations</v>
          </cell>
          <cell r="D325" t="str">
            <v>Market Operations Control</v>
          </cell>
          <cell r="E325" t="str">
            <v>Officer, Market Operations Control</v>
          </cell>
          <cell r="F325" t="str">
            <v>M17</v>
          </cell>
          <cell r="G325">
            <v>9000</v>
          </cell>
          <cell r="H325" t="str">
            <v>SGD</v>
          </cell>
          <cell r="I325" t="str">
            <v>4257818</v>
          </cell>
          <cell r="J325" t="str">
            <v>NO</v>
          </cell>
          <cell r="K325" t="str">
            <v>Lacey,Paul</v>
          </cell>
          <cell r="L325">
            <v>25003</v>
          </cell>
          <cell r="M325" t="str">
            <v>37</v>
          </cell>
          <cell r="O325" t="str">
            <v>3B</v>
          </cell>
          <cell r="P325">
            <v>38260</v>
          </cell>
          <cell r="Q325" t="str">
            <v>0,10</v>
          </cell>
          <cell r="R325" t="str">
            <v>11,5</v>
          </cell>
          <cell r="S325">
            <v>38260</v>
          </cell>
          <cell r="W325">
            <v>1</v>
          </cell>
          <cell r="X325" t="str">
            <v>J086</v>
          </cell>
          <cell r="Y325" t="str">
            <v>(OPS) Ctrl &amp; Support III</v>
          </cell>
          <cell r="Z325" t="str">
            <v>P365</v>
          </cell>
          <cell r="AA325" t="str">
            <v>C145</v>
          </cell>
          <cell r="AB325" t="str">
            <v>k. Post Graduate Degree</v>
          </cell>
          <cell r="AC325" t="str">
            <v>S6821098D</v>
          </cell>
          <cell r="AD325" t="str">
            <v>Male</v>
          </cell>
          <cell r="AE325" t="str">
            <v>Tampines 6th flr</v>
          </cell>
          <cell r="AF325" t="str">
            <v>Local</v>
          </cell>
          <cell r="AG325" t="str">
            <v>Employee</v>
          </cell>
          <cell r="AH325">
            <v>1</v>
          </cell>
          <cell r="AI325" t="str">
            <v>Month</v>
          </cell>
          <cell r="AJ325" t="str">
            <v>0109135423</v>
          </cell>
          <cell r="AK325" t="str">
            <v>1000727</v>
          </cell>
          <cell r="AL325" t="str">
            <v>Chia,Boon Lee</v>
          </cell>
          <cell r="AO325" t="str">
            <v>Too Soon to Classify</v>
          </cell>
          <cell r="AP325" t="str">
            <v>Core Contributor</v>
          </cell>
          <cell r="AQ325">
            <v>45000</v>
          </cell>
        </row>
        <row r="326">
          <cell r="A326">
            <v>1176605</v>
          </cell>
          <cell r="B326" t="str">
            <v>Subramanian,Gayathri</v>
          </cell>
          <cell r="C326" t="str">
            <v>Consumer Banking</v>
          </cell>
          <cell r="D326" t="str">
            <v>Head Of Consumer Bank</v>
          </cell>
          <cell r="E326" t="str">
            <v>Graduate Associate</v>
          </cell>
          <cell r="F326" t="str">
            <v>M17</v>
          </cell>
          <cell r="G326">
            <v>10000</v>
          </cell>
          <cell r="H326" t="str">
            <v>SGD</v>
          </cell>
          <cell r="I326" t="str">
            <v>1001800</v>
          </cell>
          <cell r="J326" t="str">
            <v>NO</v>
          </cell>
          <cell r="K326" t="str">
            <v>Mok,Rui Yun</v>
          </cell>
          <cell r="L326">
            <v>29615</v>
          </cell>
          <cell r="M326" t="str">
            <v>24</v>
          </cell>
          <cell r="O326" t="str">
            <v>2B</v>
          </cell>
          <cell r="P326">
            <v>38108</v>
          </cell>
          <cell r="Q326" t="str">
            <v>1,4</v>
          </cell>
          <cell r="R326" t="str">
            <v>,</v>
          </cell>
          <cell r="S326">
            <v>38108</v>
          </cell>
          <cell r="U326">
            <v>38534</v>
          </cell>
          <cell r="V326">
            <v>38534</v>
          </cell>
          <cell r="W326">
            <v>1</v>
          </cell>
          <cell r="X326" t="str">
            <v>J110</v>
          </cell>
          <cell r="Y326" t="str">
            <v>(SH) Mgt Trainee</v>
          </cell>
          <cell r="Z326" t="str">
            <v>P214</v>
          </cell>
          <cell r="AA326" t="str">
            <v>C015</v>
          </cell>
          <cell r="AB326" t="str">
            <v>i. Bachelor's Degree or equiv</v>
          </cell>
          <cell r="AC326" t="str">
            <v>S8172141F</v>
          </cell>
          <cell r="AD326" t="str">
            <v>Female</v>
          </cell>
          <cell r="AE326" t="str">
            <v>Tampines 7th flr</v>
          </cell>
          <cell r="AF326" t="str">
            <v>Local</v>
          </cell>
          <cell r="AG326" t="str">
            <v>Employee</v>
          </cell>
          <cell r="AH326">
            <v>1</v>
          </cell>
          <cell r="AI326" t="str">
            <v>Month</v>
          </cell>
          <cell r="AJ326" t="str">
            <v>0109129547</v>
          </cell>
          <cell r="AK326" t="str">
            <v>1141272</v>
          </cell>
          <cell r="AL326" t="str">
            <v>Ang,Pek San</v>
          </cell>
          <cell r="AO326" t="str">
            <v>Too Soon to Classify</v>
          </cell>
          <cell r="AP326" t="str">
            <v>H4 - G</v>
          </cell>
          <cell r="AQ326">
            <v>38400</v>
          </cell>
        </row>
        <row r="327">
          <cell r="A327">
            <v>1182713</v>
          </cell>
          <cell r="B327" t="str">
            <v>Koh,Eng Sing</v>
          </cell>
          <cell r="C327" t="str">
            <v>Consumer Banking</v>
          </cell>
          <cell r="D327" t="str">
            <v>CB Finance - Wealth Mgmt.-Reg</v>
          </cell>
          <cell r="E327" t="str">
            <v>Finance Manager, International Banking</v>
          </cell>
          <cell r="F327" t="str">
            <v>M20</v>
          </cell>
          <cell r="G327">
            <v>19000</v>
          </cell>
          <cell r="H327" t="str">
            <v>SGD</v>
          </cell>
          <cell r="I327" t="str">
            <v>8146901</v>
          </cell>
          <cell r="J327" t="str">
            <v>NO</v>
          </cell>
          <cell r="K327" t="str">
            <v>Venkataramani,Manikantan</v>
          </cell>
          <cell r="L327">
            <v>25315</v>
          </cell>
          <cell r="M327" t="str">
            <v>36</v>
          </cell>
          <cell r="O327" t="str">
            <v>3C</v>
          </cell>
          <cell r="P327">
            <v>38257</v>
          </cell>
          <cell r="Q327" t="str">
            <v>0,10</v>
          </cell>
          <cell r="R327" t="str">
            <v>7,3</v>
          </cell>
          <cell r="S327">
            <v>38257</v>
          </cell>
          <cell r="V327">
            <v>38443</v>
          </cell>
          <cell r="W327">
            <v>1</v>
          </cell>
          <cell r="X327" t="str">
            <v>J017</v>
          </cell>
          <cell r="Y327" t="str">
            <v>(FIN) Bus Partner II</v>
          </cell>
          <cell r="Z327" t="str">
            <v>P079</v>
          </cell>
          <cell r="AA327" t="str">
            <v>C043</v>
          </cell>
          <cell r="AB327" t="str">
            <v>i. Bachelor's Degree or equiv</v>
          </cell>
          <cell r="AC327" t="str">
            <v>S6913434C</v>
          </cell>
          <cell r="AD327" t="str">
            <v>Male</v>
          </cell>
          <cell r="AE327" t="str">
            <v>PBTP 9th Floor</v>
          </cell>
          <cell r="AF327" t="str">
            <v>Local</v>
          </cell>
          <cell r="AG327" t="str">
            <v>Employee</v>
          </cell>
          <cell r="AH327">
            <v>1</v>
          </cell>
          <cell r="AI327" t="str">
            <v>Month</v>
          </cell>
          <cell r="AJ327" t="str">
            <v>0109134672</v>
          </cell>
          <cell r="AK327" t="str">
            <v>1140345</v>
          </cell>
          <cell r="AL327" t="str">
            <v>Chong,Yin Yin</v>
          </cell>
          <cell r="AO327" t="str">
            <v>Too Soon to Classify</v>
          </cell>
          <cell r="AP327" t="str">
            <v>Core Contributor</v>
          </cell>
          <cell r="AQ327">
            <v>77400</v>
          </cell>
        </row>
        <row r="328">
          <cell r="A328">
            <v>1174597</v>
          </cell>
          <cell r="B328" t="str">
            <v>Yap,Kok Wai</v>
          </cell>
          <cell r="C328" t="str">
            <v>Client Relationships</v>
          </cell>
          <cell r="D328" t="str">
            <v>PS&amp;M CMSD Sol. Delivery-Reg</v>
          </cell>
          <cell r="E328" t="str">
            <v>Channel Manager</v>
          </cell>
          <cell r="F328" t="str">
            <v>M20</v>
          </cell>
          <cell r="G328">
            <v>22000</v>
          </cell>
          <cell r="H328" t="str">
            <v>SGD</v>
          </cell>
          <cell r="I328" t="str">
            <v>4953901</v>
          </cell>
          <cell r="J328" t="str">
            <v>NO</v>
          </cell>
          <cell r="K328" t="str">
            <v>Er,Chee Hiong Sebastian</v>
          </cell>
          <cell r="L328">
            <v>24956</v>
          </cell>
          <cell r="M328" t="str">
            <v>37</v>
          </cell>
          <cell r="O328" t="str">
            <v>3B</v>
          </cell>
          <cell r="P328">
            <v>38047</v>
          </cell>
          <cell r="Q328" t="str">
            <v>1,5</v>
          </cell>
          <cell r="R328" t="str">
            <v>9,4</v>
          </cell>
          <cell r="S328">
            <v>38047</v>
          </cell>
          <cell r="W328">
            <v>1</v>
          </cell>
          <cell r="X328" t="str">
            <v>DJ006</v>
          </cell>
          <cell r="Y328" t="str">
            <v>Chnls/Soln Delivery-TBA</v>
          </cell>
          <cell r="Z328" t="str">
            <v>P250</v>
          </cell>
          <cell r="AA328" t="str">
            <v>C174</v>
          </cell>
          <cell r="AB328" t="str">
            <v>k. Post Graduate Degree</v>
          </cell>
          <cell r="AC328" t="str">
            <v>S6873095C</v>
          </cell>
          <cell r="AD328" t="str">
            <v>Male</v>
          </cell>
          <cell r="AE328" t="str">
            <v>PBTP 5th Floor</v>
          </cell>
          <cell r="AF328" t="str">
            <v>Local</v>
          </cell>
          <cell r="AG328" t="str">
            <v>Employee</v>
          </cell>
          <cell r="AH328">
            <v>1</v>
          </cell>
          <cell r="AI328" t="str">
            <v>Month</v>
          </cell>
          <cell r="AJ328" t="str">
            <v>0108494241</v>
          </cell>
          <cell r="AK328" t="str">
            <v>1177590</v>
          </cell>
          <cell r="AL328" t="str">
            <v>Thng,Cheok Khoon Charlotte</v>
          </cell>
          <cell r="AO328" t="str">
            <v>Core Contributor</v>
          </cell>
          <cell r="AP328" t="str">
            <v>Core Contributor</v>
          </cell>
          <cell r="AQ328">
            <v>96000</v>
          </cell>
        </row>
        <row r="329">
          <cell r="A329">
            <v>1117710</v>
          </cell>
          <cell r="B329" t="str">
            <v>Dias Abeyesinghe,Roland Yohann</v>
          </cell>
          <cell r="C329" t="str">
            <v>Technology</v>
          </cell>
          <cell r="D329" t="str">
            <v>TPS Svc Management</v>
          </cell>
          <cell r="E329" t="str">
            <v>TPS - Sr Manager, Process &amp; Performance Engg</v>
          </cell>
          <cell r="F329" t="str">
            <v>M23</v>
          </cell>
          <cell r="G329">
            <v>39000</v>
          </cell>
          <cell r="H329" t="str">
            <v>SGD</v>
          </cell>
          <cell r="I329" t="str">
            <v>8354901</v>
          </cell>
          <cell r="J329" t="str">
            <v>NO</v>
          </cell>
          <cell r="K329" t="str">
            <v>Solomon,Charles Edwin</v>
          </cell>
          <cell r="L329">
            <v>21366</v>
          </cell>
          <cell r="M329" t="str">
            <v>47</v>
          </cell>
          <cell r="N329" t="str">
            <v>3B</v>
          </cell>
          <cell r="O329" t="str">
            <v>3C</v>
          </cell>
          <cell r="P329">
            <v>34349</v>
          </cell>
          <cell r="Q329" t="str">
            <v>11,7</v>
          </cell>
          <cell r="R329" t="str">
            <v>13,11</v>
          </cell>
          <cell r="S329">
            <v>35317</v>
          </cell>
          <cell r="V329">
            <v>38078</v>
          </cell>
          <cell r="W329">
            <v>1</v>
          </cell>
          <cell r="X329" t="str">
            <v>J035</v>
          </cell>
          <cell r="Y329" t="str">
            <v>(TECH) Line Manager III</v>
          </cell>
          <cell r="Z329" t="str">
            <v>P250</v>
          </cell>
          <cell r="AA329" t="str">
            <v>C152</v>
          </cell>
          <cell r="AB329" t="str">
            <v>i. Bachelor's Degree or equiv</v>
          </cell>
          <cell r="AC329" t="str">
            <v>S2708676D</v>
          </cell>
          <cell r="AD329" t="str">
            <v>Male</v>
          </cell>
          <cell r="AE329" t="str">
            <v>PBTP 11th Floor</v>
          </cell>
          <cell r="AF329" t="str">
            <v>Local</v>
          </cell>
          <cell r="AG329" t="str">
            <v>Employee</v>
          </cell>
          <cell r="AH329">
            <v>3</v>
          </cell>
          <cell r="AI329" t="str">
            <v>Month</v>
          </cell>
          <cell r="AJ329" t="str">
            <v>0109574370</v>
          </cell>
          <cell r="AK329" t="str">
            <v>1102946</v>
          </cell>
          <cell r="AL329" t="str">
            <v>Chia,Boon Lee</v>
          </cell>
          <cell r="AM329" t="str">
            <v>Core Contributor</v>
          </cell>
          <cell r="AN329" t="str">
            <v>Core Contributor</v>
          </cell>
          <cell r="AO329" t="str">
            <v>Critical Resource</v>
          </cell>
          <cell r="AP329" t="str">
            <v>Critical Resource</v>
          </cell>
          <cell r="AQ329">
            <v>251448</v>
          </cell>
        </row>
        <row r="330">
          <cell r="A330">
            <v>1117872</v>
          </cell>
          <cell r="B330" t="str">
            <v>Ler,Lay Ping Adeline</v>
          </cell>
          <cell r="C330" t="str">
            <v>Consumer Banking</v>
          </cell>
          <cell r="D330" t="str">
            <v>Processing -Mortgage Loans</v>
          </cell>
          <cell r="E330" t="str">
            <v>Customer Service Assistant</v>
          </cell>
          <cell r="F330" t="str">
            <v>CL5</v>
          </cell>
          <cell r="I330" t="str">
            <v>1732800</v>
          </cell>
          <cell r="J330" t="str">
            <v>CL</v>
          </cell>
          <cell r="K330" t="str">
            <v>Poh,Tzyy Chinn</v>
          </cell>
          <cell r="L330">
            <v>26175</v>
          </cell>
          <cell r="M330" t="str">
            <v>34</v>
          </cell>
          <cell r="N330" t="str">
            <v>3B</v>
          </cell>
          <cell r="O330" t="str">
            <v>2B</v>
          </cell>
          <cell r="P330">
            <v>35457</v>
          </cell>
          <cell r="Q330" t="str">
            <v>8,7</v>
          </cell>
          <cell r="R330" t="str">
            <v>3,6</v>
          </cell>
          <cell r="S330">
            <v>35457</v>
          </cell>
          <cell r="V330">
            <v>38353</v>
          </cell>
          <cell r="W330">
            <v>1</v>
          </cell>
          <cell r="X330" t="str">
            <v>J089</v>
          </cell>
          <cell r="Y330" t="str">
            <v>(OPS) Trans Proc III</v>
          </cell>
          <cell r="Z330" t="str">
            <v>P085</v>
          </cell>
          <cell r="AA330" t="str">
            <v>C015</v>
          </cell>
          <cell r="AB330" t="str">
            <v>g. 2nd Level Vocational Qual.</v>
          </cell>
          <cell r="AC330" t="str">
            <v>S7130357H</v>
          </cell>
          <cell r="AD330" t="str">
            <v>Female</v>
          </cell>
          <cell r="AE330" t="str">
            <v>Tampines 5th flr</v>
          </cell>
          <cell r="AF330" t="str">
            <v>Local</v>
          </cell>
          <cell r="AG330" t="str">
            <v>Employee</v>
          </cell>
          <cell r="AH330">
            <v>1</v>
          </cell>
          <cell r="AI330" t="str">
            <v>Month</v>
          </cell>
          <cell r="AJ330" t="str">
            <v>0109673581</v>
          </cell>
          <cell r="AK330" t="str">
            <v>1154697</v>
          </cell>
          <cell r="AL330" t="str">
            <v>Ang,Pek San</v>
          </cell>
          <cell r="AM330" t="str">
            <v>Core Contributor</v>
          </cell>
          <cell r="AN330" t="str">
            <v>Core Contributor</v>
          </cell>
          <cell r="AO330" t="str">
            <v>Core Contributor</v>
          </cell>
          <cell r="AP330" t="str">
            <v>Core Contributor</v>
          </cell>
          <cell r="AQ330">
            <v>21228</v>
          </cell>
        </row>
        <row r="331">
          <cell r="A331">
            <v>1164127</v>
          </cell>
          <cell r="B331" t="str">
            <v>Koh,Peck Lay Grace</v>
          </cell>
          <cell r="C331" t="str">
            <v>Legal &amp; Compliance</v>
          </cell>
          <cell r="D331" t="str">
            <v>Legal &amp; Compliance</v>
          </cell>
          <cell r="E331" t="str">
            <v>Head, L&amp;C, Singapore</v>
          </cell>
          <cell r="F331" t="str">
            <v>B4</v>
          </cell>
          <cell r="G331">
            <v>92500</v>
          </cell>
          <cell r="H331" t="str">
            <v>SGD</v>
          </cell>
          <cell r="I331" t="str">
            <v>8621800</v>
          </cell>
          <cell r="J331" t="str">
            <v>NO</v>
          </cell>
          <cell r="K331" t="str">
            <v>Goh,Euleen Yiu Kiang</v>
          </cell>
          <cell r="L331">
            <v>22624</v>
          </cell>
          <cell r="M331" t="str">
            <v>43</v>
          </cell>
          <cell r="N331" t="str">
            <v>2B</v>
          </cell>
          <cell r="O331" t="str">
            <v>2B</v>
          </cell>
          <cell r="P331">
            <v>37613</v>
          </cell>
          <cell r="Q331" t="str">
            <v>2,8</v>
          </cell>
          <cell r="R331" t="str">
            <v>0,6</v>
          </cell>
          <cell r="S331">
            <v>37613</v>
          </cell>
          <cell r="U331">
            <v>38215</v>
          </cell>
          <cell r="V331">
            <v>38443</v>
          </cell>
          <cell r="W331">
            <v>1</v>
          </cell>
          <cell r="X331" t="str">
            <v>J147</v>
          </cell>
          <cell r="Y331" t="str">
            <v>(LGL) Leg/Compliance III</v>
          </cell>
          <cell r="Z331" t="str">
            <v>P277</v>
          </cell>
          <cell r="AA331" t="str">
            <v>C066</v>
          </cell>
          <cell r="AB331" t="str">
            <v>j. Professional Quali/Cert</v>
          </cell>
          <cell r="AC331" t="str">
            <v>S1460665C</v>
          </cell>
          <cell r="AD331" t="str">
            <v>Female</v>
          </cell>
          <cell r="AE331" t="str">
            <v>Batt. Rd 5th flr</v>
          </cell>
          <cell r="AF331" t="str">
            <v>Local</v>
          </cell>
          <cell r="AG331" t="str">
            <v>Employee</v>
          </cell>
          <cell r="AH331">
            <v>1</v>
          </cell>
          <cell r="AI331" t="str">
            <v>Month</v>
          </cell>
          <cell r="AJ331" t="str">
            <v>0109116755</v>
          </cell>
          <cell r="AK331" t="str">
            <v>1000469</v>
          </cell>
          <cell r="AL331" t="str">
            <v>Chong,Yin Yin</v>
          </cell>
          <cell r="AN331" t="str">
            <v>Too Soon to Classify</v>
          </cell>
          <cell r="AO331" t="str">
            <v>Critical Resource</v>
          </cell>
          <cell r="AP331" t="str">
            <v>Critical Resource</v>
          </cell>
          <cell r="AQ331">
            <v>211200</v>
          </cell>
        </row>
        <row r="332">
          <cell r="A332">
            <v>1191608</v>
          </cell>
          <cell r="B332" t="str">
            <v>Huang,Kehan Joanne</v>
          </cell>
          <cell r="C332" t="str">
            <v>Consumer Banking</v>
          </cell>
          <cell r="D332" t="str">
            <v>Processing -Mortgage Loans</v>
          </cell>
          <cell r="E332" t="str">
            <v>Customer Service Assistant</v>
          </cell>
          <cell r="F332" t="str">
            <v>Contractor</v>
          </cell>
          <cell r="I332" t="str">
            <v>1732800</v>
          </cell>
          <cell r="J332" t="str">
            <v>CL</v>
          </cell>
          <cell r="K332" t="str">
            <v>Chay,Yuen Ching Janet</v>
          </cell>
          <cell r="L332">
            <v>31045</v>
          </cell>
          <cell r="M332" t="str">
            <v>20</v>
          </cell>
          <cell r="P332">
            <v>38523</v>
          </cell>
          <cell r="Q332" t="str">
            <v>0,2</v>
          </cell>
          <cell r="R332" t="str">
            <v>0,6</v>
          </cell>
          <cell r="S332">
            <v>38523</v>
          </cell>
          <cell r="W332">
            <v>1</v>
          </cell>
          <cell r="X332" t="str">
            <v>J086</v>
          </cell>
          <cell r="Y332" t="str">
            <v>(OPS) Ctrl &amp; Support III</v>
          </cell>
          <cell r="Z332" t="str">
            <v>P085</v>
          </cell>
          <cell r="AA332" t="str">
            <v>C015</v>
          </cell>
          <cell r="AB332" t="str">
            <v>h. Diploma or equivalent</v>
          </cell>
          <cell r="AC332" t="str">
            <v>S8440559J</v>
          </cell>
          <cell r="AD332" t="str">
            <v>Female</v>
          </cell>
          <cell r="AE332" t="str">
            <v>Tampines 5th flr</v>
          </cell>
          <cell r="AF332" t="str">
            <v>Local</v>
          </cell>
          <cell r="AG332" t="str">
            <v>Direct Contractor</v>
          </cell>
          <cell r="AH332">
            <v>1</v>
          </cell>
          <cell r="AI332" t="str">
            <v>Month</v>
          </cell>
          <cell r="AJ332" t="str">
            <v>0122572777</v>
          </cell>
          <cell r="AK332" t="str">
            <v>1116279</v>
          </cell>
          <cell r="AL332" t="str">
            <v>Ang,Pek San</v>
          </cell>
          <cell r="AP332">
            <v>0</v>
          </cell>
          <cell r="AQ332">
            <v>15600</v>
          </cell>
        </row>
        <row r="333">
          <cell r="A333">
            <v>1116785</v>
          </cell>
          <cell r="B333" t="str">
            <v>Swee,Sor Khim Justina</v>
          </cell>
          <cell r="C333" t="str">
            <v>Consumer Banking</v>
          </cell>
          <cell r="D333" t="str">
            <v>Credit Control-CB</v>
          </cell>
          <cell r="E333" t="str">
            <v>Manager, Management Reporting &amp; Recon</v>
          </cell>
          <cell r="F333" t="str">
            <v>M16</v>
          </cell>
          <cell r="G333">
            <v>7000</v>
          </cell>
          <cell r="H333" t="str">
            <v>SGD</v>
          </cell>
          <cell r="I333" t="str">
            <v>1815800</v>
          </cell>
          <cell r="J333" t="str">
            <v>NO</v>
          </cell>
          <cell r="K333" t="str">
            <v>Lai,Yiu Cheung Stephen</v>
          </cell>
          <cell r="L333">
            <v>25049</v>
          </cell>
          <cell r="M333" t="str">
            <v>37</v>
          </cell>
          <cell r="N333" t="str">
            <v>4B</v>
          </cell>
          <cell r="O333" t="str">
            <v>3B</v>
          </cell>
          <cell r="P333">
            <v>33352</v>
          </cell>
          <cell r="Q333" t="str">
            <v>14,4</v>
          </cell>
          <cell r="R333" t="str">
            <v>3,2</v>
          </cell>
          <cell r="S333">
            <v>33352</v>
          </cell>
          <cell r="U333">
            <v>37012</v>
          </cell>
          <cell r="V333">
            <v>37712</v>
          </cell>
          <cell r="W333">
            <v>1</v>
          </cell>
          <cell r="X333" t="str">
            <v>J171</v>
          </cell>
          <cell r="Y333" t="str">
            <v>Risk Tech Specialist IV</v>
          </cell>
          <cell r="Z333" t="str">
            <v>P039</v>
          </cell>
          <cell r="AA333" t="str">
            <v>C015</v>
          </cell>
          <cell r="AB333" t="str">
            <v>f. Vocational</v>
          </cell>
          <cell r="AC333" t="str">
            <v>S6829911Z</v>
          </cell>
          <cell r="AD333" t="str">
            <v>Female</v>
          </cell>
          <cell r="AE333" t="str">
            <v>Tampines 5th flr</v>
          </cell>
          <cell r="AF333" t="str">
            <v>Local</v>
          </cell>
          <cell r="AG333" t="str">
            <v>Employee</v>
          </cell>
          <cell r="AH333">
            <v>1</v>
          </cell>
          <cell r="AI333" t="str">
            <v>Month</v>
          </cell>
          <cell r="AJ333" t="str">
            <v>0122543297</v>
          </cell>
          <cell r="AK333" t="str">
            <v>1117166</v>
          </cell>
          <cell r="AL333" t="str">
            <v>Ang,Pek San</v>
          </cell>
          <cell r="AM333" t="str">
            <v>Core Contributor</v>
          </cell>
          <cell r="AN333" t="str">
            <v>Core Contributor</v>
          </cell>
          <cell r="AO333" t="str">
            <v>Too Soon to Classify</v>
          </cell>
          <cell r="AP333" t="str">
            <v>Core Contributor</v>
          </cell>
          <cell r="AQ333">
            <v>40800</v>
          </cell>
        </row>
        <row r="334">
          <cell r="A334">
            <v>1161508</v>
          </cell>
          <cell r="B334" t="str">
            <v>Rawat,Ravinder Singh</v>
          </cell>
          <cell r="C334" t="str">
            <v>Technology</v>
          </cell>
          <cell r="D334" t="str">
            <v>Sys Devt (WB) Support</v>
          </cell>
          <cell r="E334" t="str">
            <v>Contract Officer</v>
          </cell>
          <cell r="F334" t="str">
            <v>Contractor</v>
          </cell>
          <cell r="I334" t="str">
            <v>8351901</v>
          </cell>
          <cell r="J334" t="str">
            <v>NO</v>
          </cell>
          <cell r="K334" t="str">
            <v>Kumar,Pankaj</v>
          </cell>
          <cell r="L334">
            <v>25789</v>
          </cell>
          <cell r="M334" t="str">
            <v>35</v>
          </cell>
          <cell r="N334" t="str">
            <v>NA</v>
          </cell>
          <cell r="O334" t="str">
            <v>TS</v>
          </cell>
          <cell r="P334">
            <v>37866</v>
          </cell>
          <cell r="Q334" t="str">
            <v>2,0</v>
          </cell>
          <cell r="R334" t="str">
            <v>10,3</v>
          </cell>
          <cell r="S334">
            <v>37500</v>
          </cell>
          <cell r="T334">
            <v>38177</v>
          </cell>
          <cell r="V334">
            <v>38542</v>
          </cell>
          <cell r="W334">
            <v>1</v>
          </cell>
          <cell r="X334" t="str">
            <v>J036</v>
          </cell>
          <cell r="Y334" t="str">
            <v>(TECH) Line Manager IV</v>
          </cell>
          <cell r="Z334" t="str">
            <v>P250</v>
          </cell>
          <cell r="AA334" t="str">
            <v>C152</v>
          </cell>
          <cell r="AB334" t="str">
            <v>i. Bachelor's Degree or equiv</v>
          </cell>
          <cell r="AC334" t="str">
            <v>S7079006H</v>
          </cell>
          <cell r="AD334" t="str">
            <v>Male</v>
          </cell>
          <cell r="AE334" t="str">
            <v>PBTP 11th Floor</v>
          </cell>
          <cell r="AF334" t="str">
            <v>Local</v>
          </cell>
          <cell r="AG334" t="str">
            <v>Direct Contractor</v>
          </cell>
          <cell r="AH334">
            <v>1</v>
          </cell>
          <cell r="AI334" t="str">
            <v>Month</v>
          </cell>
          <cell r="AJ334" t="str">
            <v>0109113942</v>
          </cell>
          <cell r="AK334" t="str">
            <v>1144947</v>
          </cell>
          <cell r="AL334" t="str">
            <v>Chia,Boon Lee</v>
          </cell>
          <cell r="AP334">
            <v>0</v>
          </cell>
          <cell r="AQ334">
            <v>104040</v>
          </cell>
        </row>
        <row r="335">
          <cell r="A335">
            <v>1179464</v>
          </cell>
          <cell r="B335" t="str">
            <v>Maganty,Raghuram</v>
          </cell>
          <cell r="C335" t="str">
            <v>Technology</v>
          </cell>
          <cell r="D335" t="str">
            <v>Sys Devt (WB) Support</v>
          </cell>
          <cell r="E335" t="str">
            <v>Senior Business Analyst</v>
          </cell>
          <cell r="F335" t="str">
            <v>M20</v>
          </cell>
          <cell r="G335">
            <v>20000</v>
          </cell>
          <cell r="H335" t="str">
            <v>SGD</v>
          </cell>
          <cell r="I335" t="str">
            <v>8351901</v>
          </cell>
          <cell r="J335" t="str">
            <v>NO</v>
          </cell>
          <cell r="K335" t="str">
            <v>Kumar,Pankaj</v>
          </cell>
          <cell r="L335">
            <v>24466</v>
          </cell>
          <cell r="M335" t="str">
            <v>38</v>
          </cell>
          <cell r="O335" t="str">
            <v>2B</v>
          </cell>
          <cell r="P335">
            <v>38169</v>
          </cell>
          <cell r="Q335" t="str">
            <v>1,2</v>
          </cell>
          <cell r="R335" t="str">
            <v>10,10</v>
          </cell>
          <cell r="S335">
            <v>38169</v>
          </cell>
          <cell r="U335">
            <v>38443</v>
          </cell>
          <cell r="V335">
            <v>38443</v>
          </cell>
          <cell r="W335">
            <v>1</v>
          </cell>
          <cell r="X335" t="str">
            <v>J031</v>
          </cell>
          <cell r="Y335" t="str">
            <v>(TECH) Bus Analyst III</v>
          </cell>
          <cell r="Z335" t="str">
            <v>P320</v>
          </cell>
          <cell r="AA335" t="str">
            <v>C152</v>
          </cell>
          <cell r="AB335" t="str">
            <v>j. Professional Quali/Cert</v>
          </cell>
          <cell r="AC335" t="str">
            <v>S2717384E</v>
          </cell>
          <cell r="AD335" t="str">
            <v>Male</v>
          </cell>
          <cell r="AE335" t="str">
            <v>PBTP 11th Floor</v>
          </cell>
          <cell r="AF335" t="str">
            <v>Local</v>
          </cell>
          <cell r="AG335" t="str">
            <v>Employee</v>
          </cell>
          <cell r="AH335">
            <v>1</v>
          </cell>
          <cell r="AI335" t="str">
            <v>Month</v>
          </cell>
          <cell r="AJ335" t="str">
            <v>0109132785</v>
          </cell>
          <cell r="AK335" t="str">
            <v>1144947</v>
          </cell>
          <cell r="AL335" t="str">
            <v>Chia,Boon Lee</v>
          </cell>
          <cell r="AO335" t="str">
            <v>Too Soon to Classify</v>
          </cell>
          <cell r="AP335" t="str">
            <v>Critical Resource</v>
          </cell>
          <cell r="AQ335">
            <v>91200</v>
          </cell>
        </row>
        <row r="336">
          <cell r="A336">
            <v>1183387</v>
          </cell>
          <cell r="B336" t="str">
            <v>Koh,Him Leong</v>
          </cell>
          <cell r="C336" t="str">
            <v>Human Resources</v>
          </cell>
          <cell r="D336" t="str">
            <v>OL&amp;Curriculum Develop-Risk-Reg</v>
          </cell>
          <cell r="E336" t="str">
            <v>Global Trainer - Risk, Group OL</v>
          </cell>
          <cell r="F336" t="str">
            <v>M22</v>
          </cell>
          <cell r="G336">
            <v>30000</v>
          </cell>
          <cell r="H336" t="str">
            <v>SGD</v>
          </cell>
          <cell r="I336" t="str">
            <v>8266901</v>
          </cell>
          <cell r="J336" t="str">
            <v>NO</v>
          </cell>
          <cell r="K336" t="str">
            <v>Browne,Julie Ann Maureen</v>
          </cell>
          <cell r="L336">
            <v>22525</v>
          </cell>
          <cell r="M336" t="str">
            <v>44</v>
          </cell>
          <cell r="O336" t="str">
            <v>NR</v>
          </cell>
          <cell r="P336">
            <v>38279</v>
          </cell>
          <cell r="Q336" t="str">
            <v>0,10</v>
          </cell>
          <cell r="R336" t="str">
            <v>13,11</v>
          </cell>
          <cell r="S336">
            <v>38279</v>
          </cell>
          <cell r="W336">
            <v>1</v>
          </cell>
          <cell r="X336" t="str">
            <v>J025</v>
          </cell>
          <cell r="Y336" t="str">
            <v>HR Ctr of Expertise III</v>
          </cell>
          <cell r="Z336" t="str">
            <v>P327</v>
          </cell>
          <cell r="AA336" t="str">
            <v>C066</v>
          </cell>
          <cell r="AB336" t="str">
            <v>i. Bachelor's Degree or equiv</v>
          </cell>
          <cell r="AC336" t="str">
            <v>S1460238J</v>
          </cell>
          <cell r="AD336" t="str">
            <v>Male</v>
          </cell>
          <cell r="AE336" t="str">
            <v>PBTP 10th Floor</v>
          </cell>
          <cell r="AF336" t="str">
            <v>Local</v>
          </cell>
          <cell r="AG336" t="str">
            <v>Employee</v>
          </cell>
          <cell r="AH336">
            <v>1</v>
          </cell>
          <cell r="AI336" t="str">
            <v>Month</v>
          </cell>
          <cell r="AJ336" t="str">
            <v>0109135792</v>
          </cell>
          <cell r="AK336" t="str">
            <v>1186843</v>
          </cell>
          <cell r="AL336" t="str">
            <v>Chong,Yin Yin</v>
          </cell>
          <cell r="AO336" t="str">
            <v>Too Soon to Classify</v>
          </cell>
          <cell r="AP336">
            <v>0</v>
          </cell>
          <cell r="AQ336">
            <v>112800</v>
          </cell>
        </row>
        <row r="337">
          <cell r="A337">
            <v>1116146</v>
          </cell>
          <cell r="B337" t="str">
            <v>Lee,Keat Peoy David</v>
          </cell>
          <cell r="C337" t="str">
            <v>Client Relationships</v>
          </cell>
          <cell r="D337" t="str">
            <v>Trade Operations Unit-Batt.Rd</v>
          </cell>
          <cell r="E337" t="str">
            <v>Mgr, LC Advising&amp;Confirmation</v>
          </cell>
          <cell r="F337" t="str">
            <v>M19</v>
          </cell>
          <cell r="G337">
            <v>17000</v>
          </cell>
          <cell r="H337" t="str">
            <v>SGD</v>
          </cell>
          <cell r="I337" t="str">
            <v>4172100</v>
          </cell>
          <cell r="J337" t="str">
            <v>NO</v>
          </cell>
          <cell r="K337" t="str">
            <v>Lee,Soong Chin</v>
          </cell>
          <cell r="L337">
            <v>18594</v>
          </cell>
          <cell r="M337" t="str">
            <v>54</v>
          </cell>
          <cell r="N337" t="str">
            <v>3B</v>
          </cell>
          <cell r="O337" t="str">
            <v>3C</v>
          </cell>
          <cell r="P337">
            <v>26999</v>
          </cell>
          <cell r="Q337" t="str">
            <v>31,9</v>
          </cell>
          <cell r="R337" t="str">
            <v>,</v>
          </cell>
          <cell r="S337">
            <v>26999</v>
          </cell>
          <cell r="U337">
            <v>36161</v>
          </cell>
          <cell r="V337">
            <v>37712</v>
          </cell>
          <cell r="W337">
            <v>1</v>
          </cell>
          <cell r="X337" t="str">
            <v>J088</v>
          </cell>
          <cell r="Y337" t="str">
            <v>(OPS) Trans Proc II</v>
          </cell>
          <cell r="Z337" t="str">
            <v>P318</v>
          </cell>
          <cell r="AA337" t="str">
            <v>C147</v>
          </cell>
          <cell r="AB337" t="str">
            <v>g. 2nd Level Vocational Qual.</v>
          </cell>
          <cell r="AC337" t="str">
            <v>S0151024Z</v>
          </cell>
          <cell r="AD337" t="str">
            <v>Male</v>
          </cell>
          <cell r="AE337" t="str">
            <v>Tampines 3rd flr</v>
          </cell>
          <cell r="AF337" t="str">
            <v>Local</v>
          </cell>
          <cell r="AG337" t="str">
            <v>Employee</v>
          </cell>
          <cell r="AH337">
            <v>3</v>
          </cell>
          <cell r="AI337" t="str">
            <v>Month</v>
          </cell>
          <cell r="AJ337" t="str">
            <v>0109665120</v>
          </cell>
          <cell r="AK337" t="str">
            <v>1160310</v>
          </cell>
          <cell r="AL337" t="str">
            <v>Chia,Boon Lee</v>
          </cell>
          <cell r="AM337" t="str">
            <v>Core Contributor</v>
          </cell>
          <cell r="AN337" t="str">
            <v>Core Contributor</v>
          </cell>
          <cell r="AO337" t="str">
            <v>Core Contributor</v>
          </cell>
          <cell r="AP337" t="str">
            <v>Core Contributor</v>
          </cell>
          <cell r="AQ337">
            <v>75396</v>
          </cell>
        </row>
        <row r="338">
          <cell r="A338">
            <v>1118098</v>
          </cell>
          <cell r="B338" t="str">
            <v>Ang,Hwee Min Lisa</v>
          </cell>
          <cell r="C338" t="str">
            <v>Consumer Banking</v>
          </cell>
          <cell r="D338" t="str">
            <v>CB Credit-Admin. &amp; Mgmt.-Reg</v>
          </cell>
          <cell r="E338" t="str">
            <v>Confidential Secretary</v>
          </cell>
          <cell r="F338" t="str">
            <v>CS14</v>
          </cell>
          <cell r="G338">
            <v>7000</v>
          </cell>
          <cell r="H338" t="str">
            <v>SGD</v>
          </cell>
          <cell r="I338" t="str">
            <v>1811901</v>
          </cell>
          <cell r="J338" t="str">
            <v>CS</v>
          </cell>
          <cell r="K338" t="str">
            <v>Carlson,Michael William</v>
          </cell>
          <cell r="L338">
            <v>27700</v>
          </cell>
          <cell r="M338" t="str">
            <v>29</v>
          </cell>
          <cell r="N338" t="str">
            <v>3B</v>
          </cell>
          <cell r="O338" t="str">
            <v>3B</v>
          </cell>
          <cell r="P338">
            <v>35590</v>
          </cell>
          <cell r="Q338" t="str">
            <v>8,2</v>
          </cell>
          <cell r="R338" t="str">
            <v>0,10</v>
          </cell>
          <cell r="S338">
            <v>35590</v>
          </cell>
          <cell r="U338">
            <v>38504</v>
          </cell>
          <cell r="V338">
            <v>38504</v>
          </cell>
          <cell r="W338">
            <v>1</v>
          </cell>
          <cell r="X338" t="str">
            <v>J108</v>
          </cell>
          <cell r="Y338" t="str">
            <v>(SH) Sec/Admin II</v>
          </cell>
          <cell r="Z338" t="str">
            <v>P110</v>
          </cell>
          <cell r="AA338" t="str">
            <v>C015</v>
          </cell>
          <cell r="AB338" t="str">
            <v>h. Diploma or equivalent</v>
          </cell>
          <cell r="AC338" t="str">
            <v>S7533014F</v>
          </cell>
          <cell r="AD338" t="str">
            <v>Female</v>
          </cell>
          <cell r="AE338" t="str">
            <v>PBTP 9th Floor</v>
          </cell>
          <cell r="AF338" t="str">
            <v>Local</v>
          </cell>
          <cell r="AG338" t="str">
            <v>Employee</v>
          </cell>
          <cell r="AH338">
            <v>1</v>
          </cell>
          <cell r="AI338" t="str">
            <v>Month</v>
          </cell>
          <cell r="AJ338" t="str">
            <v>0109504550</v>
          </cell>
          <cell r="AK338" t="str">
            <v>1177146</v>
          </cell>
          <cell r="AL338" t="str">
            <v>Ang,Pek San</v>
          </cell>
          <cell r="AM338" t="str">
            <v>Core Contributor</v>
          </cell>
          <cell r="AN338" t="str">
            <v>Core Contributor</v>
          </cell>
          <cell r="AO338" t="str">
            <v>Core Contributor</v>
          </cell>
          <cell r="AP338" t="str">
            <v>Core Contributor</v>
          </cell>
          <cell r="AQ338">
            <v>40800</v>
          </cell>
        </row>
        <row r="339">
          <cell r="A339">
            <v>1181212</v>
          </cell>
          <cell r="B339" t="str">
            <v>Tan,Yi Zhuang Michelle</v>
          </cell>
          <cell r="C339" t="str">
            <v>Consumer Banking</v>
          </cell>
          <cell r="D339" t="str">
            <v>Credit Operations - SME</v>
          </cell>
          <cell r="E339" t="str">
            <v>Credit Documentation Manager</v>
          </cell>
          <cell r="F339" t="str">
            <v>M16</v>
          </cell>
          <cell r="I339" t="str">
            <v>1771800</v>
          </cell>
          <cell r="J339" t="str">
            <v>NO</v>
          </cell>
          <cell r="K339" t="str">
            <v>Chay,Yuen Ching Janet</v>
          </cell>
          <cell r="L339">
            <v>30305</v>
          </cell>
          <cell r="M339" t="str">
            <v>22</v>
          </cell>
          <cell r="O339" t="str">
            <v>TS</v>
          </cell>
          <cell r="P339">
            <v>38504</v>
          </cell>
          <cell r="Q339" t="str">
            <v>0,3</v>
          </cell>
          <cell r="R339" t="str">
            <v>0,7</v>
          </cell>
          <cell r="S339">
            <v>38215</v>
          </cell>
          <cell r="T339">
            <v>38504</v>
          </cell>
          <cell r="W339">
            <v>1</v>
          </cell>
          <cell r="X339" t="str">
            <v>J085</v>
          </cell>
          <cell r="Y339" t="str">
            <v>(OPS) Ctrl &amp; Support II</v>
          </cell>
          <cell r="Z339" t="str">
            <v>P012</v>
          </cell>
          <cell r="AA339" t="str">
            <v>C015</v>
          </cell>
          <cell r="AB339" t="str">
            <v>i. Bachelor's Degree or equiv</v>
          </cell>
          <cell r="AC339" t="str">
            <v>S8242750C</v>
          </cell>
          <cell r="AD339" t="str">
            <v>Female</v>
          </cell>
          <cell r="AE339" t="str">
            <v>Tampines 5th flr</v>
          </cell>
          <cell r="AF339" t="str">
            <v>Local</v>
          </cell>
          <cell r="AG339" t="str">
            <v>Employee</v>
          </cell>
          <cell r="AH339">
            <v>1</v>
          </cell>
          <cell r="AI339" t="str">
            <v>Month</v>
          </cell>
          <cell r="AJ339" t="str">
            <v>0109134184</v>
          </cell>
          <cell r="AK339" t="str">
            <v>1116279</v>
          </cell>
          <cell r="AL339" t="str">
            <v>Ang,Pek San</v>
          </cell>
          <cell r="AP339">
            <v>0</v>
          </cell>
          <cell r="AQ339">
            <v>24000</v>
          </cell>
        </row>
        <row r="340">
          <cell r="A340">
            <v>1180718</v>
          </cell>
          <cell r="B340" t="str">
            <v>Tan,Ah Cheng</v>
          </cell>
          <cell r="C340" t="str">
            <v>Consumer Banking</v>
          </cell>
          <cell r="D340" t="str">
            <v>Clearing Unit</v>
          </cell>
          <cell r="E340" t="str">
            <v>Customer Service Assistant</v>
          </cell>
          <cell r="F340" t="str">
            <v>Contractor</v>
          </cell>
          <cell r="I340" t="str">
            <v>1725800</v>
          </cell>
          <cell r="J340" t="str">
            <v>CL</v>
          </cell>
          <cell r="K340" t="str">
            <v>Tang,Wei En</v>
          </cell>
          <cell r="L340">
            <v>25957</v>
          </cell>
          <cell r="M340" t="str">
            <v>34</v>
          </cell>
          <cell r="O340" t="str">
            <v>TS</v>
          </cell>
          <cell r="P340">
            <v>38196</v>
          </cell>
          <cell r="Q340" t="str">
            <v>1,1</v>
          </cell>
          <cell r="R340" t="str">
            <v>14,0</v>
          </cell>
          <cell r="S340">
            <v>38196</v>
          </cell>
          <cell r="V340">
            <v>38261</v>
          </cell>
          <cell r="W340">
            <v>0.5</v>
          </cell>
          <cell r="X340" t="str">
            <v>J089</v>
          </cell>
          <cell r="Y340" t="str">
            <v>(OPS) Trans Proc III</v>
          </cell>
          <cell r="Z340" t="str">
            <v>P088</v>
          </cell>
          <cell r="AA340" t="str">
            <v>C015</v>
          </cell>
          <cell r="AB340" t="str">
            <v>d. Secondary</v>
          </cell>
          <cell r="AC340" t="str">
            <v>S7103388J</v>
          </cell>
          <cell r="AD340" t="str">
            <v>Female</v>
          </cell>
          <cell r="AE340" t="str">
            <v>Tampines 4th flr</v>
          </cell>
          <cell r="AF340" t="str">
            <v>Local</v>
          </cell>
          <cell r="AG340" t="str">
            <v>Direct Contractor</v>
          </cell>
          <cell r="AH340">
            <v>1</v>
          </cell>
          <cell r="AI340" t="str">
            <v>Month</v>
          </cell>
          <cell r="AJ340" t="str">
            <v>0109133692</v>
          </cell>
          <cell r="AK340" t="str">
            <v>1116489</v>
          </cell>
          <cell r="AL340" t="str">
            <v>Ang,Pek San</v>
          </cell>
          <cell r="AP340">
            <v>0</v>
          </cell>
          <cell r="AQ340">
            <v>0</v>
          </cell>
        </row>
        <row r="341">
          <cell r="A341">
            <v>1171975</v>
          </cell>
          <cell r="B341" t="str">
            <v>Chung,Kum Fong</v>
          </cell>
          <cell r="C341" t="str">
            <v>Finance</v>
          </cell>
          <cell r="D341" t="str">
            <v>Product Control</v>
          </cell>
          <cell r="E341" t="str">
            <v>Analyst, Product Control</v>
          </cell>
          <cell r="F341" t="str">
            <v>M16</v>
          </cell>
          <cell r="G341">
            <v>10000</v>
          </cell>
          <cell r="H341" t="str">
            <v>SGD</v>
          </cell>
          <cell r="I341" t="str">
            <v>8156901</v>
          </cell>
          <cell r="J341" t="str">
            <v>NO</v>
          </cell>
          <cell r="K341" t="str">
            <v>Lim,Wei Hoon</v>
          </cell>
          <cell r="L341">
            <v>29421</v>
          </cell>
          <cell r="M341" t="str">
            <v>25</v>
          </cell>
          <cell r="N341" t="str">
            <v>NA</v>
          </cell>
          <cell r="O341" t="str">
            <v>3C</v>
          </cell>
          <cell r="P341">
            <v>38201</v>
          </cell>
          <cell r="Q341" t="str">
            <v>1,1</v>
          </cell>
          <cell r="R341" t="str">
            <v>0,10</v>
          </cell>
          <cell r="S341">
            <v>37922</v>
          </cell>
          <cell r="T341">
            <v>38201</v>
          </cell>
          <cell r="V341">
            <v>38231</v>
          </cell>
          <cell r="W341">
            <v>1</v>
          </cell>
          <cell r="X341" t="str">
            <v>J011</v>
          </cell>
          <cell r="Y341" t="str">
            <v>(FIN) Tech Spec't I</v>
          </cell>
          <cell r="Z341" t="str">
            <v>P090</v>
          </cell>
          <cell r="AA341" t="str">
            <v>C146</v>
          </cell>
          <cell r="AB341" t="str">
            <v>i. Bachelor's Degree or equiv</v>
          </cell>
          <cell r="AC341" t="str">
            <v>S8021380H</v>
          </cell>
          <cell r="AD341" t="str">
            <v>Female</v>
          </cell>
          <cell r="AE341" t="str">
            <v>Batt. Rd 3rd flr</v>
          </cell>
          <cell r="AF341" t="str">
            <v>Local</v>
          </cell>
          <cell r="AG341" t="str">
            <v>Employee</v>
          </cell>
          <cell r="AH341">
            <v>1</v>
          </cell>
          <cell r="AI341" t="str">
            <v>Month</v>
          </cell>
          <cell r="AJ341" t="str">
            <v>0109125185</v>
          </cell>
          <cell r="AK341" t="str">
            <v>1190373</v>
          </cell>
          <cell r="AL341" t="str">
            <v>Chong,Yin Yin</v>
          </cell>
          <cell r="AO341" t="str">
            <v>Too Soon to Classify</v>
          </cell>
          <cell r="AP341" t="str">
            <v>Under Performer</v>
          </cell>
          <cell r="AQ341">
            <v>40200</v>
          </cell>
        </row>
        <row r="342">
          <cell r="A342">
            <v>1181820</v>
          </cell>
          <cell r="B342" t="str">
            <v>Ng,Sook Meng</v>
          </cell>
          <cell r="C342" t="str">
            <v>Global Markets</v>
          </cell>
          <cell r="D342" t="str">
            <v>Global Mkts Mkts Risk</v>
          </cell>
          <cell r="E342" t="str">
            <v>Senior Risk Analyst</v>
          </cell>
          <cell r="F342" t="str">
            <v>M19</v>
          </cell>
          <cell r="G342">
            <v>25000</v>
          </cell>
          <cell r="H342" t="str">
            <v>SGD</v>
          </cell>
          <cell r="I342" t="str">
            <v>6355901</v>
          </cell>
          <cell r="J342" t="str">
            <v>NO</v>
          </cell>
          <cell r="K342" t="str">
            <v>Yan,Victor Wei-Yi</v>
          </cell>
          <cell r="L342">
            <v>26633</v>
          </cell>
          <cell r="M342" t="str">
            <v>32</v>
          </cell>
          <cell r="O342" t="str">
            <v>3C</v>
          </cell>
          <cell r="P342">
            <v>38231</v>
          </cell>
          <cell r="Q342" t="str">
            <v>1,0</v>
          </cell>
          <cell r="R342" t="str">
            <v>6,1</v>
          </cell>
          <cell r="S342">
            <v>38231</v>
          </cell>
          <cell r="V342">
            <v>38443</v>
          </cell>
          <cell r="W342">
            <v>1</v>
          </cell>
          <cell r="X342" t="str">
            <v>J166</v>
          </cell>
          <cell r="Y342" t="str">
            <v>Risk Bus Partner III</v>
          </cell>
          <cell r="Z342" t="str">
            <v>P346</v>
          </cell>
          <cell r="AA342" t="str">
            <v>C146</v>
          </cell>
          <cell r="AB342" t="str">
            <v>k. Post Graduate Degree</v>
          </cell>
          <cell r="AC342" t="str">
            <v>G5592797P</v>
          </cell>
          <cell r="AD342" t="str">
            <v>Female</v>
          </cell>
          <cell r="AE342" t="str">
            <v>Batt. Rd 3rd flr</v>
          </cell>
          <cell r="AF342" t="str">
            <v>Local</v>
          </cell>
          <cell r="AG342" t="str">
            <v>Employee</v>
          </cell>
          <cell r="AH342">
            <v>1</v>
          </cell>
          <cell r="AI342" t="str">
            <v>Month</v>
          </cell>
          <cell r="AJ342" t="str">
            <v>0109134869</v>
          </cell>
          <cell r="AK342" t="str">
            <v>1184539</v>
          </cell>
          <cell r="AL342" t="str">
            <v>Chong,Yin Yin</v>
          </cell>
          <cell r="AO342" t="str">
            <v>Too Soon to Classify</v>
          </cell>
          <cell r="AP342" t="str">
            <v>Under Achiever</v>
          </cell>
          <cell r="AQ342">
            <v>70224</v>
          </cell>
        </row>
        <row r="343">
          <cell r="A343">
            <v>1167540</v>
          </cell>
          <cell r="B343" t="str">
            <v>Gao,Hong Zhan</v>
          </cell>
          <cell r="C343" t="str">
            <v>Technology</v>
          </cell>
          <cell r="D343" t="str">
            <v>TPS Tech Supp Svc-Enterpri Sys</v>
          </cell>
          <cell r="E343" t="str">
            <v>TPS-DBA Team</v>
          </cell>
          <cell r="F343" t="str">
            <v>M19</v>
          </cell>
          <cell r="G343">
            <v>19000</v>
          </cell>
          <cell r="H343" t="str">
            <v>SGD</v>
          </cell>
          <cell r="I343" t="str">
            <v>8331901</v>
          </cell>
          <cell r="J343" t="str">
            <v>NO</v>
          </cell>
          <cell r="K343" t="str">
            <v>Qiao,Jianxin</v>
          </cell>
          <cell r="L343">
            <v>21280</v>
          </cell>
          <cell r="M343" t="str">
            <v>47</v>
          </cell>
          <cell r="N343" t="str">
            <v>3C</v>
          </cell>
          <cell r="O343" t="str">
            <v>2C</v>
          </cell>
          <cell r="P343">
            <v>37795</v>
          </cell>
          <cell r="Q343" t="str">
            <v>2,2</v>
          </cell>
          <cell r="R343" t="str">
            <v>18,4</v>
          </cell>
          <cell r="S343">
            <v>37795</v>
          </cell>
          <cell r="V343">
            <v>38443</v>
          </cell>
          <cell r="W343">
            <v>1</v>
          </cell>
          <cell r="X343" t="str">
            <v>J039</v>
          </cell>
          <cell r="Y343" t="str">
            <v>(TECH) Tech Spec't III</v>
          </cell>
          <cell r="Z343" t="str">
            <v>P315</v>
          </cell>
          <cell r="AA343" t="str">
            <v>C165</v>
          </cell>
          <cell r="AB343" t="str">
            <v>j. Professional Quali/Cert</v>
          </cell>
          <cell r="AC343" t="str">
            <v>S2643193Z</v>
          </cell>
          <cell r="AD343" t="str">
            <v>Male</v>
          </cell>
          <cell r="AE343" t="str">
            <v>PBTP 5th Floor</v>
          </cell>
          <cell r="AF343" t="str">
            <v>Local</v>
          </cell>
          <cell r="AG343" t="str">
            <v>Employee</v>
          </cell>
          <cell r="AH343">
            <v>1</v>
          </cell>
          <cell r="AI343" t="str">
            <v>Month</v>
          </cell>
          <cell r="AJ343" t="str">
            <v>0109120582</v>
          </cell>
          <cell r="AK343" t="str">
            <v>1132087</v>
          </cell>
          <cell r="AL343" t="str">
            <v>Chia,Boon Lee</v>
          </cell>
          <cell r="AO343" t="str">
            <v>Core Contributor</v>
          </cell>
          <cell r="AP343" t="str">
            <v>Core Contributor</v>
          </cell>
          <cell r="AQ343">
            <v>82200</v>
          </cell>
        </row>
        <row r="344">
          <cell r="A344">
            <v>1116244</v>
          </cell>
          <cell r="B344" t="str">
            <v>Loke,Siong Pak Jeffrey</v>
          </cell>
          <cell r="C344" t="str">
            <v>Operations</v>
          </cell>
          <cell r="D344" t="str">
            <v>Market Operations Control</v>
          </cell>
          <cell r="E344" t="str">
            <v>Asst Mgr Support and Ctrl GPCE</v>
          </cell>
          <cell r="F344" t="str">
            <v>M17</v>
          </cell>
          <cell r="G344">
            <v>9000</v>
          </cell>
          <cell r="H344" t="str">
            <v>SGD</v>
          </cell>
          <cell r="I344" t="str">
            <v>4257818</v>
          </cell>
          <cell r="J344" t="str">
            <v>NO</v>
          </cell>
          <cell r="K344" t="str">
            <v>Lacey,Paul</v>
          </cell>
          <cell r="L344">
            <v>21304</v>
          </cell>
          <cell r="M344" t="str">
            <v>47</v>
          </cell>
          <cell r="N344" t="str">
            <v>3B</v>
          </cell>
          <cell r="O344" t="str">
            <v>3B</v>
          </cell>
          <cell r="P344">
            <v>28699</v>
          </cell>
          <cell r="Q344" t="str">
            <v>27,1</v>
          </cell>
          <cell r="R344" t="str">
            <v>,</v>
          </cell>
          <cell r="S344">
            <v>28699</v>
          </cell>
          <cell r="U344">
            <v>38443</v>
          </cell>
          <cell r="V344">
            <v>38443</v>
          </cell>
          <cell r="W344">
            <v>1</v>
          </cell>
          <cell r="X344" t="str">
            <v>J085</v>
          </cell>
          <cell r="Y344" t="str">
            <v>(OPS) Ctrl &amp; Support II</v>
          </cell>
          <cell r="Z344" t="str">
            <v>P090</v>
          </cell>
          <cell r="AA344" t="str">
            <v>C146</v>
          </cell>
          <cell r="AB344" t="str">
            <v>d. Secondary</v>
          </cell>
          <cell r="AC344" t="str">
            <v>S1290872E</v>
          </cell>
          <cell r="AD344" t="str">
            <v>Male</v>
          </cell>
          <cell r="AE344" t="str">
            <v>Tampines 6th flr</v>
          </cell>
          <cell r="AF344" t="str">
            <v>Local</v>
          </cell>
          <cell r="AG344" t="str">
            <v>Employee</v>
          </cell>
          <cell r="AH344">
            <v>1</v>
          </cell>
          <cell r="AI344" t="str">
            <v>Month</v>
          </cell>
          <cell r="AJ344" t="str">
            <v>0109697081</v>
          </cell>
          <cell r="AK344" t="str">
            <v>1000727</v>
          </cell>
          <cell r="AL344" t="str">
            <v>Chia,Boon Lee</v>
          </cell>
          <cell r="AM344" t="str">
            <v>Core Contributor</v>
          </cell>
          <cell r="AN344" t="str">
            <v>Core Contributor</v>
          </cell>
          <cell r="AO344" t="str">
            <v>Core Contributor</v>
          </cell>
          <cell r="AP344" t="str">
            <v>Core Contributor</v>
          </cell>
          <cell r="AQ344">
            <v>54504</v>
          </cell>
        </row>
        <row r="345">
          <cell r="A345">
            <v>1191997</v>
          </cell>
          <cell r="B345" t="str">
            <v>Chong,Siow Wei Sarah</v>
          </cell>
          <cell r="C345" t="str">
            <v>Consumer Banking</v>
          </cell>
          <cell r="D345" t="str">
            <v>Payments &amp; Reconciliation</v>
          </cell>
          <cell r="E345" t="str">
            <v>Customer Service Assistant</v>
          </cell>
          <cell r="F345" t="str">
            <v>Contractor</v>
          </cell>
          <cell r="I345" t="str">
            <v>1722800</v>
          </cell>
          <cell r="J345" t="str">
            <v>CL</v>
          </cell>
          <cell r="K345" t="str">
            <v>Sim,Kok Kwong William</v>
          </cell>
          <cell r="L345">
            <v>30728</v>
          </cell>
          <cell r="M345" t="str">
            <v>21</v>
          </cell>
          <cell r="P345">
            <v>38533</v>
          </cell>
          <cell r="Q345" t="str">
            <v>0,2</v>
          </cell>
          <cell r="R345" t="str">
            <v>2,11</v>
          </cell>
          <cell r="S345">
            <v>38533</v>
          </cell>
          <cell r="W345">
            <v>1</v>
          </cell>
          <cell r="X345" t="str">
            <v>J088</v>
          </cell>
          <cell r="Y345" t="str">
            <v>(OPS) Trans Proc II</v>
          </cell>
          <cell r="Z345" t="str">
            <v>P088</v>
          </cell>
          <cell r="AA345" t="str">
            <v>C015</v>
          </cell>
          <cell r="AB345" t="str">
            <v>h. Diploma or equivalent</v>
          </cell>
          <cell r="AC345" t="str">
            <v>S8404779A</v>
          </cell>
          <cell r="AD345" t="str">
            <v>Female</v>
          </cell>
          <cell r="AE345" t="str">
            <v>Tampines 4th flr</v>
          </cell>
          <cell r="AF345" t="str">
            <v>Local</v>
          </cell>
          <cell r="AG345" t="str">
            <v>Direct Contractor</v>
          </cell>
          <cell r="AH345">
            <v>1</v>
          </cell>
          <cell r="AI345" t="str">
            <v>Month</v>
          </cell>
          <cell r="AJ345" t="str">
            <v>0109142764</v>
          </cell>
          <cell r="AK345" t="str">
            <v>1116235</v>
          </cell>
          <cell r="AL345" t="str">
            <v>Ang,Pek San</v>
          </cell>
          <cell r="AP345">
            <v>0</v>
          </cell>
          <cell r="AQ345">
            <v>15600</v>
          </cell>
        </row>
        <row r="346">
          <cell r="A346">
            <v>1154096</v>
          </cell>
          <cell r="B346" t="str">
            <v>Bassett,Samuel Suan Khim</v>
          </cell>
          <cell r="C346" t="str">
            <v>Finance</v>
          </cell>
          <cell r="D346" t="str">
            <v>Finance Central</v>
          </cell>
          <cell r="E346" t="str">
            <v>Project Manager - Basel</v>
          </cell>
          <cell r="F346" t="str">
            <v>M22</v>
          </cell>
          <cell r="G346">
            <v>30000</v>
          </cell>
          <cell r="H346" t="str">
            <v>SGD</v>
          </cell>
          <cell r="I346" t="str">
            <v>8181800</v>
          </cell>
          <cell r="J346" t="str">
            <v>NO</v>
          </cell>
          <cell r="K346" t="str">
            <v>Powell,Gregory John</v>
          </cell>
          <cell r="L346">
            <v>25717</v>
          </cell>
          <cell r="M346" t="str">
            <v>35</v>
          </cell>
          <cell r="N346" t="str">
            <v>2B</v>
          </cell>
          <cell r="O346" t="str">
            <v>2B</v>
          </cell>
          <cell r="P346">
            <v>37165</v>
          </cell>
          <cell r="Q346" t="str">
            <v>3,10</v>
          </cell>
          <cell r="R346" t="str">
            <v>9,3</v>
          </cell>
          <cell r="S346">
            <v>37165</v>
          </cell>
          <cell r="V346">
            <v>37987</v>
          </cell>
          <cell r="W346">
            <v>1</v>
          </cell>
          <cell r="X346" t="str">
            <v>J003</v>
          </cell>
          <cell r="Y346" t="str">
            <v>(FIN) Cntry Partner III</v>
          </cell>
          <cell r="Z346" t="str">
            <v>P089</v>
          </cell>
          <cell r="AA346" t="str">
            <v>C021</v>
          </cell>
          <cell r="AB346" t="str">
            <v>i. Bachelor's Degree or equiv</v>
          </cell>
          <cell r="AC346" t="str">
            <v>F5668909P</v>
          </cell>
          <cell r="AD346" t="str">
            <v>Male</v>
          </cell>
          <cell r="AE346" t="str">
            <v>Tampines 6th flr</v>
          </cell>
          <cell r="AF346" t="str">
            <v>Local</v>
          </cell>
          <cell r="AG346" t="str">
            <v>Employee</v>
          </cell>
          <cell r="AH346">
            <v>1</v>
          </cell>
          <cell r="AI346" t="str">
            <v>Month</v>
          </cell>
          <cell r="AJ346" t="str">
            <v>0109107039</v>
          </cell>
          <cell r="AK346" t="str">
            <v>1002365</v>
          </cell>
          <cell r="AL346" t="str">
            <v>Chong,Yin Yin</v>
          </cell>
          <cell r="AM346" t="str">
            <v>H4 - G</v>
          </cell>
          <cell r="AN346" t="str">
            <v>H4 - G</v>
          </cell>
          <cell r="AO346" t="str">
            <v>H3 - G</v>
          </cell>
          <cell r="AP346" t="str">
            <v>H3 - G</v>
          </cell>
          <cell r="AQ346">
            <v>153060</v>
          </cell>
        </row>
        <row r="347">
          <cell r="A347">
            <v>1144572</v>
          </cell>
          <cell r="B347" t="str">
            <v>Fong,Sow Fun Jane</v>
          </cell>
          <cell r="C347" t="str">
            <v>Technology</v>
          </cell>
          <cell r="D347" t="str">
            <v>Sys Devt Group Functions</v>
          </cell>
          <cell r="E347" t="str">
            <v>Project Manager</v>
          </cell>
          <cell r="F347" t="str">
            <v>M21</v>
          </cell>
          <cell r="G347">
            <v>20000</v>
          </cell>
          <cell r="H347" t="str">
            <v>SGD</v>
          </cell>
          <cell r="I347" t="str">
            <v>8369901</v>
          </cell>
          <cell r="J347" t="str">
            <v>NO</v>
          </cell>
          <cell r="K347" t="str">
            <v>Lai,Mun Wah</v>
          </cell>
          <cell r="L347">
            <v>21914</v>
          </cell>
          <cell r="M347" t="str">
            <v>45</v>
          </cell>
          <cell r="N347" t="str">
            <v>3B</v>
          </cell>
          <cell r="O347" t="str">
            <v>2B</v>
          </cell>
          <cell r="P347">
            <v>36759</v>
          </cell>
          <cell r="Q347" t="str">
            <v>5,0</v>
          </cell>
          <cell r="R347" t="str">
            <v>19,7</v>
          </cell>
          <cell r="S347">
            <v>36759</v>
          </cell>
          <cell r="U347">
            <v>38261</v>
          </cell>
          <cell r="V347">
            <v>38261</v>
          </cell>
          <cell r="W347">
            <v>1</v>
          </cell>
          <cell r="X347" t="str">
            <v>J036</v>
          </cell>
          <cell r="Y347" t="str">
            <v>(TECH) Line Manager IV</v>
          </cell>
          <cell r="Z347" t="str">
            <v>P266</v>
          </cell>
          <cell r="AA347" t="str">
            <v>C165</v>
          </cell>
          <cell r="AB347" t="str">
            <v>i. Bachelor's Degree or equiv</v>
          </cell>
          <cell r="AC347" t="str">
            <v>S1372721Z</v>
          </cell>
          <cell r="AD347" t="str">
            <v>Female</v>
          </cell>
          <cell r="AE347" t="str">
            <v>Tampines 6th flr</v>
          </cell>
          <cell r="AF347" t="str">
            <v>Local</v>
          </cell>
          <cell r="AG347" t="str">
            <v>Employee</v>
          </cell>
          <cell r="AH347">
            <v>1</v>
          </cell>
          <cell r="AI347" t="str">
            <v>Month</v>
          </cell>
          <cell r="AJ347" t="str">
            <v>0109582616</v>
          </cell>
          <cell r="AK347" t="str">
            <v>1117668</v>
          </cell>
          <cell r="AL347" t="str">
            <v>Chia,Boon Lee</v>
          </cell>
          <cell r="AM347" t="str">
            <v>Critical Resource</v>
          </cell>
          <cell r="AN347" t="str">
            <v>Core Contributor</v>
          </cell>
          <cell r="AO347" t="str">
            <v>Core Contributor</v>
          </cell>
          <cell r="AP347" t="str">
            <v>Core Contributor</v>
          </cell>
          <cell r="AQ347">
            <v>109200</v>
          </cell>
        </row>
        <row r="348">
          <cell r="A348">
            <v>1158199</v>
          </cell>
          <cell r="B348" t="str">
            <v>Soh,Chai Ting</v>
          </cell>
          <cell r="C348" t="str">
            <v>Operations</v>
          </cell>
          <cell r="D348" t="str">
            <v>Market Operations Control</v>
          </cell>
          <cell r="E348" t="str">
            <v>Officer,Derivatives Operations</v>
          </cell>
          <cell r="F348" t="str">
            <v>M17</v>
          </cell>
          <cell r="G348">
            <v>9000</v>
          </cell>
          <cell r="H348" t="str">
            <v>SGD</v>
          </cell>
          <cell r="I348" t="str">
            <v>4257818</v>
          </cell>
          <cell r="J348" t="str">
            <v>NO</v>
          </cell>
          <cell r="K348" t="str">
            <v>Lacey,Paul</v>
          </cell>
          <cell r="L348">
            <v>27221</v>
          </cell>
          <cell r="M348" t="str">
            <v>31</v>
          </cell>
          <cell r="N348" t="str">
            <v>3C</v>
          </cell>
          <cell r="O348" t="str">
            <v>3B</v>
          </cell>
          <cell r="P348">
            <v>37459</v>
          </cell>
          <cell r="Q348" t="str">
            <v>3,1</v>
          </cell>
          <cell r="R348" t="str">
            <v>5,10</v>
          </cell>
          <cell r="S348">
            <v>37459</v>
          </cell>
          <cell r="V348">
            <v>38443</v>
          </cell>
          <cell r="W348">
            <v>1</v>
          </cell>
          <cell r="X348" t="str">
            <v>J085</v>
          </cell>
          <cell r="Y348" t="str">
            <v>(OPS) Ctrl &amp; Support II</v>
          </cell>
          <cell r="Z348" t="str">
            <v>P090</v>
          </cell>
          <cell r="AA348" t="str">
            <v>C146</v>
          </cell>
          <cell r="AB348" t="str">
            <v>i. Bachelor's Degree or equiv</v>
          </cell>
          <cell r="AC348" t="str">
            <v>S7422203Z</v>
          </cell>
          <cell r="AD348" t="str">
            <v>Female</v>
          </cell>
          <cell r="AE348" t="str">
            <v>Tampines 6th flr</v>
          </cell>
          <cell r="AF348" t="str">
            <v>Local</v>
          </cell>
          <cell r="AG348" t="str">
            <v>Employee</v>
          </cell>
          <cell r="AH348">
            <v>1</v>
          </cell>
          <cell r="AI348" t="str">
            <v>Month</v>
          </cell>
          <cell r="AJ348" t="str">
            <v>0109112334</v>
          </cell>
          <cell r="AK348" t="str">
            <v>1000727</v>
          </cell>
          <cell r="AL348" t="str">
            <v>Chia,Boon Lee</v>
          </cell>
          <cell r="AM348" t="str">
            <v>Too Soon to Classify</v>
          </cell>
          <cell r="AN348" t="str">
            <v>Too Soon to Classify</v>
          </cell>
          <cell r="AO348" t="str">
            <v>Core Contributor</v>
          </cell>
          <cell r="AP348" t="str">
            <v>Core Contributor</v>
          </cell>
          <cell r="AQ348">
            <v>48516</v>
          </cell>
        </row>
        <row r="349">
          <cell r="A349">
            <v>1180598</v>
          </cell>
          <cell r="B349" t="str">
            <v>Mital,Namrata Gupta</v>
          </cell>
          <cell r="C349" t="str">
            <v>Finance</v>
          </cell>
          <cell r="D349" t="str">
            <v>Product Control</v>
          </cell>
          <cell r="E349" t="str">
            <v>Analyst</v>
          </cell>
          <cell r="F349" t="str">
            <v>M17</v>
          </cell>
          <cell r="I349" t="str">
            <v>8156901</v>
          </cell>
          <cell r="J349" t="str">
            <v>NO</v>
          </cell>
          <cell r="K349" t="str">
            <v>Iyer,Bala Trichy</v>
          </cell>
          <cell r="L349">
            <v>28226</v>
          </cell>
          <cell r="M349" t="str">
            <v>28</v>
          </cell>
          <cell r="O349" t="str">
            <v>TS</v>
          </cell>
          <cell r="P349">
            <v>38389</v>
          </cell>
          <cell r="Q349" t="str">
            <v>0,6</v>
          </cell>
          <cell r="R349" t="str">
            <v>5,3</v>
          </cell>
          <cell r="S349">
            <v>38204</v>
          </cell>
          <cell r="T349">
            <v>38389</v>
          </cell>
          <cell r="W349">
            <v>1</v>
          </cell>
          <cell r="X349" t="str">
            <v>J015</v>
          </cell>
          <cell r="Y349" t="str">
            <v>(FIN) Tech Spec't V</v>
          </cell>
          <cell r="Z349" t="str">
            <v>P090</v>
          </cell>
          <cell r="AA349" t="str">
            <v>C146</v>
          </cell>
          <cell r="AB349" t="str">
            <v>j. Professional Quali/Cert</v>
          </cell>
          <cell r="AC349" t="str">
            <v>S7781015C</v>
          </cell>
          <cell r="AD349" t="str">
            <v>Female</v>
          </cell>
          <cell r="AE349" t="str">
            <v>Batt. Rd 3rd flr</v>
          </cell>
          <cell r="AF349" t="str">
            <v>Local</v>
          </cell>
          <cell r="AG349" t="str">
            <v>Employee</v>
          </cell>
          <cell r="AH349">
            <v>1</v>
          </cell>
          <cell r="AI349" t="str">
            <v>Month</v>
          </cell>
          <cell r="AJ349" t="str">
            <v>0109132998</v>
          </cell>
          <cell r="AK349" t="str">
            <v>1164002</v>
          </cell>
          <cell r="AL349" t="str">
            <v>Chong,Yin Yin</v>
          </cell>
          <cell r="AP349" t="str">
            <v>Core Contributor</v>
          </cell>
          <cell r="AQ349">
            <v>45120</v>
          </cell>
        </row>
        <row r="350">
          <cell r="A350">
            <v>1170023</v>
          </cell>
          <cell r="B350" t="str">
            <v>Leong,Wai Loon</v>
          </cell>
          <cell r="C350" t="str">
            <v>Consumer Banking</v>
          </cell>
          <cell r="D350" t="str">
            <v>SME Banking-Package Pdt Team 1</v>
          </cell>
          <cell r="E350" t="str">
            <v>Personal Financial Consultant</v>
          </cell>
          <cell r="F350" t="str">
            <v>M16</v>
          </cell>
          <cell r="G350">
            <v>6000</v>
          </cell>
          <cell r="H350" t="str">
            <v>SGD</v>
          </cell>
          <cell r="I350" t="str">
            <v>1123800</v>
          </cell>
          <cell r="J350" t="str">
            <v>NO</v>
          </cell>
          <cell r="K350" t="str">
            <v>Heng,Yinxuan</v>
          </cell>
          <cell r="L350">
            <v>26112</v>
          </cell>
          <cell r="M350" t="str">
            <v>34</v>
          </cell>
          <cell r="N350" t="str">
            <v>NA</v>
          </cell>
          <cell r="O350" t="str">
            <v>4B</v>
          </cell>
          <cell r="P350">
            <v>38257</v>
          </cell>
          <cell r="Q350" t="str">
            <v>0,10</v>
          </cell>
          <cell r="R350" t="str">
            <v>5,4</v>
          </cell>
          <cell r="S350">
            <v>37872</v>
          </cell>
          <cell r="T350">
            <v>38257</v>
          </cell>
          <cell r="W350">
            <v>1</v>
          </cell>
          <cell r="X350" t="str">
            <v>J075</v>
          </cell>
          <cell r="Y350" t="str">
            <v>(CB) Sales III</v>
          </cell>
          <cell r="Z350" t="str">
            <v>P088</v>
          </cell>
          <cell r="AA350" t="str">
            <v>C064</v>
          </cell>
          <cell r="AB350" t="str">
            <v>i. Bachelor's Degree or equiv</v>
          </cell>
          <cell r="AC350" t="str">
            <v>S7121640C</v>
          </cell>
          <cell r="AD350" t="str">
            <v>Male</v>
          </cell>
          <cell r="AE350" t="str">
            <v>Jurong East</v>
          </cell>
          <cell r="AF350" t="str">
            <v>Local</v>
          </cell>
          <cell r="AG350" t="str">
            <v>Employee</v>
          </cell>
          <cell r="AH350">
            <v>1</v>
          </cell>
          <cell r="AI350" t="str">
            <v>Month</v>
          </cell>
          <cell r="AJ350" t="str">
            <v>0109123867</v>
          </cell>
          <cell r="AK350" t="str">
            <v>1142968</v>
          </cell>
          <cell r="AL350" t="str">
            <v>Ang,Pek San</v>
          </cell>
          <cell r="AO350" t="str">
            <v>Core Contributor</v>
          </cell>
          <cell r="AP350" t="str">
            <v>Core Contributor</v>
          </cell>
          <cell r="AQ350">
            <v>27600</v>
          </cell>
        </row>
        <row r="351">
          <cell r="A351">
            <v>1161807</v>
          </cell>
          <cell r="B351" t="str">
            <v>Perkins,Simon</v>
          </cell>
          <cell r="C351" t="str">
            <v>Global Markets</v>
          </cell>
          <cell r="D351" t="str">
            <v>Global Corporate Finance</v>
          </cell>
          <cell r="E351" t="str">
            <v>Business Planning Manager</v>
          </cell>
          <cell r="F351" t="str">
            <v>B4</v>
          </cell>
          <cell r="G351">
            <v>100000</v>
          </cell>
          <cell r="H351" t="str">
            <v>SGD</v>
          </cell>
          <cell r="I351" t="str">
            <v>6332901</v>
          </cell>
          <cell r="J351" t="str">
            <v>NO</v>
          </cell>
          <cell r="K351" t="str">
            <v>Viswanathan,Shankar</v>
          </cell>
          <cell r="L351">
            <v>24532</v>
          </cell>
          <cell r="M351" t="str">
            <v>38</v>
          </cell>
          <cell r="N351" t="str">
            <v>3B</v>
          </cell>
          <cell r="O351" t="str">
            <v>2B</v>
          </cell>
          <cell r="P351">
            <v>37522</v>
          </cell>
          <cell r="Q351" t="str">
            <v>2,11</v>
          </cell>
          <cell r="R351" t="str">
            <v>12,11</v>
          </cell>
          <cell r="S351">
            <v>37522</v>
          </cell>
          <cell r="V351">
            <v>38353</v>
          </cell>
          <cell r="W351">
            <v>1</v>
          </cell>
          <cell r="X351" t="str">
            <v>DJ028</v>
          </cell>
          <cell r="Y351" t="str">
            <v>WB Bus Planning - TBA</v>
          </cell>
          <cell r="Z351" t="str">
            <v>P326</v>
          </cell>
          <cell r="AA351" t="str">
            <v>C181</v>
          </cell>
          <cell r="AB351" t="str">
            <v>j. Professional Quali/Cert</v>
          </cell>
          <cell r="AC351" t="str">
            <v>F2524488P</v>
          </cell>
          <cell r="AD351" t="str">
            <v>Male</v>
          </cell>
          <cell r="AE351" t="str">
            <v>Batt. Rd 5th flr</v>
          </cell>
          <cell r="AF351" t="str">
            <v>Local (non-standard)</v>
          </cell>
          <cell r="AG351" t="str">
            <v>Employee</v>
          </cell>
          <cell r="AH351">
            <v>1</v>
          </cell>
          <cell r="AI351" t="str">
            <v>Month</v>
          </cell>
          <cell r="AJ351" t="str">
            <v>0109113934</v>
          </cell>
          <cell r="AK351" t="str">
            <v>1019145</v>
          </cell>
          <cell r="AL351" t="str">
            <v>Thng,Cheok Khoon Charlotte</v>
          </cell>
          <cell r="AM351" t="str">
            <v>Too Soon to Classify</v>
          </cell>
          <cell r="AN351" t="str">
            <v>Core Contributor</v>
          </cell>
          <cell r="AO351" t="str">
            <v>Core Contributor</v>
          </cell>
          <cell r="AP351" t="str">
            <v>Core Contributor</v>
          </cell>
          <cell r="AQ351">
            <v>312396</v>
          </cell>
        </row>
        <row r="352">
          <cell r="A352">
            <v>1158644</v>
          </cell>
          <cell r="B352" t="str">
            <v>Bajwa,Pavneet</v>
          </cell>
          <cell r="C352" t="str">
            <v>Human Resources</v>
          </cell>
          <cell r="D352" t="str">
            <v>COE Reward-Reg</v>
          </cell>
          <cell r="E352" t="str">
            <v>Reward Analyst</v>
          </cell>
          <cell r="F352" t="str">
            <v>M19</v>
          </cell>
          <cell r="G352">
            <v>15000</v>
          </cell>
          <cell r="H352" t="str">
            <v>SGD</v>
          </cell>
          <cell r="I352" t="str">
            <v>8223901</v>
          </cell>
          <cell r="J352" t="str">
            <v>NO</v>
          </cell>
          <cell r="K352" t="str">
            <v>Gill,Sharnjit Kaur</v>
          </cell>
          <cell r="L352">
            <v>27827</v>
          </cell>
          <cell r="M352" t="str">
            <v>29</v>
          </cell>
          <cell r="N352" t="str">
            <v>2A</v>
          </cell>
          <cell r="O352" t="str">
            <v>1B</v>
          </cell>
          <cell r="P352">
            <v>37137</v>
          </cell>
          <cell r="Q352" t="str">
            <v>4,0</v>
          </cell>
          <cell r="R352" t="str">
            <v>1,1</v>
          </cell>
          <cell r="S352">
            <v>37137</v>
          </cell>
          <cell r="V352">
            <v>38078</v>
          </cell>
          <cell r="W352">
            <v>1</v>
          </cell>
          <cell r="X352" t="str">
            <v>J025</v>
          </cell>
          <cell r="Y352" t="str">
            <v>HR Ctr of Expertise III</v>
          </cell>
          <cell r="Z352" t="str">
            <v>P108</v>
          </cell>
          <cell r="AA352" t="str">
            <v>C072</v>
          </cell>
          <cell r="AB352" t="str">
            <v>j. Professional Quali/Cert</v>
          </cell>
          <cell r="AC352" t="str">
            <v>G5776327U</v>
          </cell>
          <cell r="AD352" t="str">
            <v>Female</v>
          </cell>
          <cell r="AE352" t="str">
            <v>Batt. Road 8th flr</v>
          </cell>
          <cell r="AF352" t="str">
            <v>Local</v>
          </cell>
          <cell r="AG352" t="str">
            <v>Employee</v>
          </cell>
          <cell r="AH352">
            <v>1</v>
          </cell>
          <cell r="AI352" t="str">
            <v>Month</v>
          </cell>
          <cell r="AJ352" t="str">
            <v>0109136632</v>
          </cell>
          <cell r="AK352" t="str">
            <v>1181546</v>
          </cell>
          <cell r="AL352" t="str">
            <v>Nasir,Jamal</v>
          </cell>
          <cell r="AN352" t="str">
            <v>H4 - S</v>
          </cell>
          <cell r="AO352" t="str">
            <v>H4 - S</v>
          </cell>
          <cell r="AP352" t="str">
            <v>H4 - S</v>
          </cell>
          <cell r="AQ352">
            <v>68412</v>
          </cell>
        </row>
        <row r="353">
          <cell r="A353">
            <v>1139070</v>
          </cell>
          <cell r="B353" t="str">
            <v>Chew,Leng Hock</v>
          </cell>
          <cell r="C353" t="str">
            <v>Consumer Banking</v>
          </cell>
          <cell r="D353" t="str">
            <v>WM-Sales Processes &amp; Risk Mgmt</v>
          </cell>
          <cell r="E353" t="str">
            <v>Head, Asset Allocation &amp; Risk Management</v>
          </cell>
          <cell r="F353" t="str">
            <v>B4</v>
          </cell>
          <cell r="G353">
            <v>105000</v>
          </cell>
          <cell r="H353" t="str">
            <v>SGD</v>
          </cell>
          <cell r="I353" t="str">
            <v>1561901</v>
          </cell>
          <cell r="J353" t="str">
            <v>NO</v>
          </cell>
          <cell r="K353" t="str">
            <v>Henning,Bryan Peter</v>
          </cell>
          <cell r="L353">
            <v>20159</v>
          </cell>
          <cell r="M353" t="str">
            <v>50</v>
          </cell>
          <cell r="N353" t="str">
            <v>2B</v>
          </cell>
          <cell r="O353" t="str">
            <v>2B</v>
          </cell>
          <cell r="P353">
            <v>36266</v>
          </cell>
          <cell r="Q353" t="str">
            <v>6,4</v>
          </cell>
          <cell r="R353" t="str">
            <v>25,9</v>
          </cell>
          <cell r="S353">
            <v>36266</v>
          </cell>
          <cell r="U353">
            <v>38353</v>
          </cell>
          <cell r="V353">
            <v>38384</v>
          </cell>
          <cell r="W353">
            <v>1</v>
          </cell>
          <cell r="X353" t="str">
            <v>J081</v>
          </cell>
          <cell r="Y353" t="str">
            <v>(CB) Product Mgt II</v>
          </cell>
          <cell r="Z353" t="str">
            <v>P018</v>
          </cell>
          <cell r="AA353" t="str">
            <v>C005</v>
          </cell>
          <cell r="AB353" t="str">
            <v>l. Further Degree</v>
          </cell>
          <cell r="AC353" t="str">
            <v>S1127083B</v>
          </cell>
          <cell r="AD353" t="str">
            <v>Male</v>
          </cell>
          <cell r="AE353" t="str">
            <v>PBTP 9th Floor</v>
          </cell>
          <cell r="AF353" t="str">
            <v>Local</v>
          </cell>
          <cell r="AG353" t="str">
            <v>Employee</v>
          </cell>
          <cell r="AH353">
            <v>3</v>
          </cell>
          <cell r="AI353" t="str">
            <v>Month</v>
          </cell>
          <cell r="AJ353" t="str">
            <v>0109544080</v>
          </cell>
          <cell r="AK353" t="str">
            <v>1117427</v>
          </cell>
          <cell r="AL353" t="str">
            <v>Ang,Pek San</v>
          </cell>
          <cell r="AM353" t="str">
            <v>Critical Resource</v>
          </cell>
          <cell r="AN353" t="str">
            <v>Critical Resource</v>
          </cell>
          <cell r="AO353" t="str">
            <v>Critical Resource</v>
          </cell>
          <cell r="AP353" t="str">
            <v>Critical Resource</v>
          </cell>
          <cell r="AQ353">
            <v>255000</v>
          </cell>
        </row>
        <row r="354">
          <cell r="A354">
            <v>1134619</v>
          </cell>
          <cell r="B354" t="str">
            <v>Naharas,Himanshu</v>
          </cell>
          <cell r="C354" t="str">
            <v>Human Resources</v>
          </cell>
          <cell r="D354" t="str">
            <v>Recruitment Center</v>
          </cell>
          <cell r="E354" t="str">
            <v>Head of  Resourcing</v>
          </cell>
          <cell r="F354" t="str">
            <v>B4</v>
          </cell>
          <cell r="G354">
            <v>75000</v>
          </cell>
          <cell r="H354" t="str">
            <v>SGD</v>
          </cell>
          <cell r="I354" t="str">
            <v>8222800</v>
          </cell>
          <cell r="J354" t="str">
            <v>NO</v>
          </cell>
          <cell r="K354" t="str">
            <v>Nasir,Jamal</v>
          </cell>
          <cell r="L354">
            <v>24894</v>
          </cell>
          <cell r="M354" t="str">
            <v>37</v>
          </cell>
          <cell r="N354" t="str">
            <v>4B</v>
          </cell>
          <cell r="O354" t="str">
            <v>3B</v>
          </cell>
          <cell r="P354">
            <v>33392</v>
          </cell>
          <cell r="Q354" t="str">
            <v>14,3</v>
          </cell>
          <cell r="R354" t="str">
            <v>11,10</v>
          </cell>
          <cell r="S354">
            <v>33392</v>
          </cell>
          <cell r="V354">
            <v>37987</v>
          </cell>
          <cell r="W354">
            <v>1</v>
          </cell>
          <cell r="X354" t="str">
            <v>J024</v>
          </cell>
          <cell r="Y354" t="str">
            <v>HR Ctr of Expertise II</v>
          </cell>
          <cell r="Z354" t="str">
            <v>P107</v>
          </cell>
          <cell r="AA354" t="str">
            <v>C021</v>
          </cell>
          <cell r="AB354" t="str">
            <v>j. Professional Quali/Cert</v>
          </cell>
          <cell r="AC354" t="str">
            <v>S6861537B</v>
          </cell>
          <cell r="AD354" t="str">
            <v>Male</v>
          </cell>
          <cell r="AE354" t="str">
            <v>PBTP 10th Floor</v>
          </cell>
          <cell r="AF354" t="str">
            <v>Local (non-standard)</v>
          </cell>
          <cell r="AG354" t="str">
            <v>Employee</v>
          </cell>
          <cell r="AH354">
            <v>3</v>
          </cell>
          <cell r="AI354" t="str">
            <v>Month</v>
          </cell>
          <cell r="AJ354" t="str">
            <v>0109111869</v>
          </cell>
          <cell r="AK354" t="str">
            <v>1151632</v>
          </cell>
          <cell r="AL354" t="str">
            <v>Nasir,Jamal</v>
          </cell>
          <cell r="AM354" t="str">
            <v>Too Soon to Classify</v>
          </cell>
          <cell r="AN354" t="str">
            <v>Critical Resource</v>
          </cell>
          <cell r="AO354" t="str">
            <v>Critical Resource</v>
          </cell>
          <cell r="AP354" t="str">
            <v>Critical Resource</v>
          </cell>
          <cell r="AQ354">
            <v>316932</v>
          </cell>
        </row>
        <row r="355">
          <cell r="A355">
            <v>1116404</v>
          </cell>
          <cell r="B355" t="str">
            <v>Loh,Wai Fong Maria</v>
          </cell>
          <cell r="C355" t="str">
            <v>Consumer Banking</v>
          </cell>
          <cell r="D355" t="str">
            <v>Clearing Unit</v>
          </cell>
          <cell r="E355" t="str">
            <v>Customer Service Manager</v>
          </cell>
          <cell r="F355" t="str">
            <v>M17</v>
          </cell>
          <cell r="G355">
            <v>10000</v>
          </cell>
          <cell r="H355" t="str">
            <v>SGD</v>
          </cell>
          <cell r="I355" t="str">
            <v>1725800</v>
          </cell>
          <cell r="J355" t="str">
            <v>NO</v>
          </cell>
          <cell r="K355" t="str">
            <v>Tang,Wei En</v>
          </cell>
          <cell r="L355">
            <v>24113</v>
          </cell>
          <cell r="M355" t="str">
            <v>39</v>
          </cell>
          <cell r="N355" t="str">
            <v>2B</v>
          </cell>
          <cell r="O355" t="str">
            <v>2B</v>
          </cell>
          <cell r="P355">
            <v>30468</v>
          </cell>
          <cell r="Q355" t="str">
            <v>22,3</v>
          </cell>
          <cell r="R355" t="str">
            <v>,</v>
          </cell>
          <cell r="S355">
            <v>30468</v>
          </cell>
          <cell r="U355">
            <v>38534</v>
          </cell>
          <cell r="V355">
            <v>38534</v>
          </cell>
          <cell r="W355">
            <v>1</v>
          </cell>
          <cell r="X355" t="str">
            <v>J088</v>
          </cell>
          <cell r="Y355" t="str">
            <v>(OPS) Trans Proc II</v>
          </cell>
          <cell r="Z355" t="str">
            <v>P088</v>
          </cell>
          <cell r="AA355" t="str">
            <v>C015</v>
          </cell>
          <cell r="AB355" t="str">
            <v>d. Secondary</v>
          </cell>
          <cell r="AC355" t="str">
            <v>S1754954E</v>
          </cell>
          <cell r="AD355" t="str">
            <v>Female</v>
          </cell>
          <cell r="AE355" t="str">
            <v>Tampines 4th flr</v>
          </cell>
          <cell r="AF355" t="str">
            <v>Local</v>
          </cell>
          <cell r="AG355" t="str">
            <v>Employee</v>
          </cell>
          <cell r="AH355">
            <v>3</v>
          </cell>
          <cell r="AI355" t="str">
            <v>Month</v>
          </cell>
          <cell r="AJ355" t="str">
            <v>0109696956</v>
          </cell>
          <cell r="AK355" t="str">
            <v>1116489</v>
          </cell>
          <cell r="AL355" t="str">
            <v>Ang,Pek San</v>
          </cell>
          <cell r="AM355" t="str">
            <v>Core Contributor</v>
          </cell>
          <cell r="AN355" t="str">
            <v>Core Contributor</v>
          </cell>
          <cell r="AO355" t="str">
            <v>Core Contributor</v>
          </cell>
          <cell r="AP355" t="str">
            <v>Core Contributor</v>
          </cell>
          <cell r="AQ355">
            <v>54000</v>
          </cell>
        </row>
        <row r="356">
          <cell r="A356">
            <v>1116884</v>
          </cell>
          <cell r="B356" t="str">
            <v>Ooh,Chee Loong</v>
          </cell>
          <cell r="C356" t="str">
            <v>Client Relationships</v>
          </cell>
          <cell r="D356" t="str">
            <v>Shift Operations</v>
          </cell>
          <cell r="E356" t="str">
            <v>Assistant Manager, Payments</v>
          </cell>
          <cell r="F356" t="str">
            <v>Contractor</v>
          </cell>
          <cell r="I356" t="str">
            <v>4137800</v>
          </cell>
          <cell r="J356" t="str">
            <v>NO</v>
          </cell>
          <cell r="K356" t="str">
            <v>Bin Ali,Mustafa</v>
          </cell>
          <cell r="L356">
            <v>22699</v>
          </cell>
          <cell r="M356" t="str">
            <v>43</v>
          </cell>
          <cell r="N356" t="str">
            <v>3B</v>
          </cell>
          <cell r="P356">
            <v>38334</v>
          </cell>
          <cell r="Q356" t="str">
            <v>0,8</v>
          </cell>
          <cell r="R356" t="str">
            <v>8,9</v>
          </cell>
          <cell r="S356">
            <v>33833</v>
          </cell>
          <cell r="T356">
            <v>38334</v>
          </cell>
          <cell r="U356">
            <v>36739</v>
          </cell>
          <cell r="V356">
            <v>38139</v>
          </cell>
          <cell r="W356">
            <v>1</v>
          </cell>
          <cell r="X356" t="str">
            <v>J240</v>
          </cell>
          <cell r="Y356" t="str">
            <v>Ops Management I</v>
          </cell>
          <cell r="Z356" t="str">
            <v>P335</v>
          </cell>
          <cell r="AA356" t="str">
            <v>C150</v>
          </cell>
          <cell r="AB356" t="str">
            <v>d. Secondary</v>
          </cell>
          <cell r="AC356" t="str">
            <v>S2600600G</v>
          </cell>
          <cell r="AD356" t="str">
            <v>Male</v>
          </cell>
          <cell r="AE356" t="str">
            <v>Tampines 4th flr</v>
          </cell>
          <cell r="AF356" t="str">
            <v>Local</v>
          </cell>
          <cell r="AG356" t="str">
            <v>Direct Contractor</v>
          </cell>
          <cell r="AH356">
            <v>3</v>
          </cell>
          <cell r="AI356" t="str">
            <v>Month</v>
          </cell>
          <cell r="AJ356" t="str">
            <v>0122548418</v>
          </cell>
          <cell r="AK356" t="str">
            <v>1116364</v>
          </cell>
          <cell r="AL356" t="str">
            <v>Chia,Boon Lee</v>
          </cell>
          <cell r="AM356" t="str">
            <v>Core Contributor</v>
          </cell>
          <cell r="AN356" t="str">
            <v>Core Contributor</v>
          </cell>
          <cell r="AO356" t="str">
            <v>Core Contributor</v>
          </cell>
          <cell r="AP356">
            <v>0</v>
          </cell>
          <cell r="AQ356">
            <v>42000</v>
          </cell>
        </row>
        <row r="357">
          <cell r="A357">
            <v>1147298</v>
          </cell>
          <cell r="B357" t="str">
            <v>Mathur,Rahul</v>
          </cell>
          <cell r="C357" t="str">
            <v>Consumer Banking</v>
          </cell>
          <cell r="D357" t="str">
            <v>BR.&amp;Dir.Bankg-Admin.&amp; Mgt.-Reg</v>
          </cell>
          <cell r="E357" t="str">
            <v>Senior Manager, Global Channel Development</v>
          </cell>
          <cell r="F357" t="str">
            <v>M22</v>
          </cell>
          <cell r="G357">
            <v>350000</v>
          </cell>
          <cell r="H357" t="str">
            <v>INR</v>
          </cell>
          <cell r="I357" t="str">
            <v>1411901</v>
          </cell>
          <cell r="J357" t="str">
            <v>NO</v>
          </cell>
          <cell r="K357" t="str">
            <v>Werner,Christian Andreas</v>
          </cell>
          <cell r="L357">
            <v>24642</v>
          </cell>
          <cell r="M357" t="str">
            <v>38</v>
          </cell>
          <cell r="N357" t="str">
            <v>2A</v>
          </cell>
          <cell r="O357" t="str">
            <v>3A</v>
          </cell>
          <cell r="P357">
            <v>34862</v>
          </cell>
          <cell r="Q357" t="str">
            <v>10,2</v>
          </cell>
          <cell r="R357" t="str">
            <v>,</v>
          </cell>
          <cell r="S357">
            <v>34862</v>
          </cell>
          <cell r="U357">
            <v>38078</v>
          </cell>
          <cell r="V357">
            <v>38169</v>
          </cell>
          <cell r="W357">
            <v>1</v>
          </cell>
          <cell r="X357" t="str">
            <v>J077</v>
          </cell>
          <cell r="Y357" t="str">
            <v>(CB) Channel Mgt II</v>
          </cell>
          <cell r="Z357" t="str">
            <v>P088</v>
          </cell>
          <cell r="AA357" t="str">
            <v>C015</v>
          </cell>
          <cell r="AB357" t="str">
            <v>k. Post Graduate Degree</v>
          </cell>
          <cell r="AC357" t="str">
            <v>G5790259R</v>
          </cell>
          <cell r="AD357" t="str">
            <v>Male</v>
          </cell>
          <cell r="AE357" t="str">
            <v>PBTP 9th Floor</v>
          </cell>
          <cell r="AF357" t="str">
            <v>Local (non-standard)</v>
          </cell>
          <cell r="AG357" t="str">
            <v>Employee</v>
          </cell>
          <cell r="AH357">
            <v>1</v>
          </cell>
          <cell r="AI357" t="str">
            <v>Month</v>
          </cell>
          <cell r="AJ357" t="str">
            <v>0109138295</v>
          </cell>
          <cell r="AK357" t="str">
            <v>1117229</v>
          </cell>
          <cell r="AL357" t="str">
            <v>Ang,Pek San</v>
          </cell>
          <cell r="AM357" t="str">
            <v>Critical Resource</v>
          </cell>
          <cell r="AN357" t="str">
            <v>Critical Resource</v>
          </cell>
          <cell r="AO357" t="str">
            <v>Critical Resource</v>
          </cell>
          <cell r="AP357" t="str">
            <v>Critical Resource</v>
          </cell>
          <cell r="AQ357">
            <v>155616</v>
          </cell>
        </row>
        <row r="358">
          <cell r="A358">
            <v>1173118</v>
          </cell>
          <cell r="B358" t="str">
            <v>Williamson,Peter Mackie</v>
          </cell>
          <cell r="C358" t="str">
            <v>Global Markets</v>
          </cell>
          <cell r="D358" t="str">
            <v>GM Hedge Funds Sales</v>
          </cell>
          <cell r="E358" t="str">
            <v>Vice President, Hedge Fund Sales</v>
          </cell>
          <cell r="F358" t="str">
            <v>M21</v>
          </cell>
          <cell r="I358" t="str">
            <v>6181818</v>
          </cell>
          <cell r="J358" t="str">
            <v>NO</v>
          </cell>
          <cell r="K358" t="str">
            <v>Drennan,Michael Joseph</v>
          </cell>
          <cell r="L358">
            <v>22400</v>
          </cell>
          <cell r="M358" t="str">
            <v>44</v>
          </cell>
          <cell r="N358" t="str">
            <v>NA</v>
          </cell>
          <cell r="O358" t="str">
            <v>4B</v>
          </cell>
          <cell r="P358">
            <v>37970</v>
          </cell>
          <cell r="Q358" t="str">
            <v>1,8</v>
          </cell>
          <cell r="R358" t="str">
            <v>,</v>
          </cell>
          <cell r="S358">
            <v>37970</v>
          </cell>
          <cell r="V358">
            <v>38534</v>
          </cell>
          <cell r="W358">
            <v>1</v>
          </cell>
          <cell r="X358" t="str">
            <v>DJ016</v>
          </cell>
          <cell r="Y358" t="str">
            <v>Sales - TBA</v>
          </cell>
          <cell r="Z358" t="str">
            <v>P367</v>
          </cell>
          <cell r="AA358" t="str">
            <v>C174</v>
          </cell>
          <cell r="AB358" t="str">
            <v>a. Unknown</v>
          </cell>
          <cell r="AC358" t="str">
            <v>S2721186J</v>
          </cell>
          <cell r="AD358" t="str">
            <v>Male</v>
          </cell>
          <cell r="AE358" t="str">
            <v>Batt. Rd 3rd flr</v>
          </cell>
          <cell r="AF358" t="str">
            <v>Local</v>
          </cell>
          <cell r="AG358" t="str">
            <v>Employee</v>
          </cell>
          <cell r="AH358">
            <v>1</v>
          </cell>
          <cell r="AI358" t="str">
            <v>Month</v>
          </cell>
          <cell r="AJ358" t="str">
            <v>0109126327</v>
          </cell>
          <cell r="AK358" t="str">
            <v>1181424</v>
          </cell>
          <cell r="AL358" t="str">
            <v>Thng,Cheok Khoon Charlotte</v>
          </cell>
          <cell r="AO358" t="str">
            <v>Too Soon to Classify</v>
          </cell>
          <cell r="AP358" t="str">
            <v>Core Contributor</v>
          </cell>
          <cell r="AQ358">
            <v>180000</v>
          </cell>
        </row>
        <row r="359">
          <cell r="A359">
            <v>1182617</v>
          </cell>
          <cell r="B359" t="str">
            <v>Singh,Abhay Kumar</v>
          </cell>
          <cell r="C359" t="str">
            <v>Technology</v>
          </cell>
          <cell r="D359" t="str">
            <v>Sys Devt (WB) Support</v>
          </cell>
          <cell r="E359" t="str">
            <v>Contract System Analyst</v>
          </cell>
          <cell r="F359" t="str">
            <v>Contractor</v>
          </cell>
          <cell r="I359" t="str">
            <v>8351901</v>
          </cell>
          <cell r="J359" t="str">
            <v>NO</v>
          </cell>
          <cell r="K359" t="str">
            <v>Law,Kwok Kuen Antonio</v>
          </cell>
          <cell r="L359">
            <v>27921</v>
          </cell>
          <cell r="M359" t="str">
            <v>29</v>
          </cell>
          <cell r="O359" t="str">
            <v>TS</v>
          </cell>
          <cell r="P359">
            <v>38222</v>
          </cell>
          <cell r="Q359" t="str">
            <v>1,0</v>
          </cell>
          <cell r="R359" t="str">
            <v>,</v>
          </cell>
          <cell r="S359">
            <v>38222</v>
          </cell>
          <cell r="W359">
            <v>1</v>
          </cell>
          <cell r="X359" t="str">
            <v>J052</v>
          </cell>
          <cell r="Y359" t="str">
            <v>(TECH) Developer II</v>
          </cell>
          <cell r="Z359" t="str">
            <v>P092</v>
          </cell>
          <cell r="AA359" t="str">
            <v>C164</v>
          </cell>
          <cell r="AB359" t="str">
            <v>a. Unknown</v>
          </cell>
          <cell r="AC359" t="str">
            <v>G5766431U</v>
          </cell>
          <cell r="AD359" t="str">
            <v>Male</v>
          </cell>
          <cell r="AE359" t="str">
            <v>PBTP 11th Floor</v>
          </cell>
          <cell r="AF359" t="str">
            <v>Local</v>
          </cell>
          <cell r="AG359" t="str">
            <v>Agency Contractor</v>
          </cell>
          <cell r="AH359">
            <v>0</v>
          </cell>
          <cell r="AI359" t="str">
            <v>Day</v>
          </cell>
          <cell r="AK359" t="str">
            <v>1116815</v>
          </cell>
          <cell r="AL359" t="str">
            <v>Chia,Boon Lee</v>
          </cell>
          <cell r="AQ359">
            <v>0</v>
          </cell>
        </row>
        <row r="360">
          <cell r="A360">
            <v>1140831</v>
          </cell>
          <cell r="B360" t="str">
            <v>Lim,Siew Ching Stephanie</v>
          </cell>
          <cell r="C360" t="str">
            <v>Consumer Banking</v>
          </cell>
          <cell r="D360" t="str">
            <v>MB - HDB Unit</v>
          </cell>
          <cell r="E360" t="str">
            <v>Sales Manager</v>
          </cell>
          <cell r="F360" t="str">
            <v>M17</v>
          </cell>
          <cell r="G360">
            <v>10000</v>
          </cell>
          <cell r="H360" t="str">
            <v>SGD</v>
          </cell>
          <cell r="I360" t="str">
            <v>1443800</v>
          </cell>
          <cell r="J360" t="str">
            <v>NO</v>
          </cell>
          <cell r="K360" t="str">
            <v>Chow,Mee Yoong Adeline</v>
          </cell>
          <cell r="L360">
            <v>27167</v>
          </cell>
          <cell r="M360" t="str">
            <v>31</v>
          </cell>
          <cell r="N360" t="str">
            <v>2B</v>
          </cell>
          <cell r="O360" t="str">
            <v>1B</v>
          </cell>
          <cell r="P360">
            <v>36360</v>
          </cell>
          <cell r="Q360" t="str">
            <v>6,1</v>
          </cell>
          <cell r="R360" t="str">
            <v>2,0</v>
          </cell>
          <cell r="S360">
            <v>36360</v>
          </cell>
          <cell r="U360">
            <v>36861</v>
          </cell>
          <cell r="V360">
            <v>38078</v>
          </cell>
          <cell r="W360">
            <v>1</v>
          </cell>
          <cell r="X360" t="str">
            <v>J075</v>
          </cell>
          <cell r="Y360" t="str">
            <v>(CB) Sales III</v>
          </cell>
          <cell r="Z360" t="str">
            <v>P019</v>
          </cell>
          <cell r="AA360" t="str">
            <v>C061</v>
          </cell>
          <cell r="AB360" t="str">
            <v>i. Bachelor's Degree or equiv</v>
          </cell>
          <cell r="AC360" t="str">
            <v>S7415137Z</v>
          </cell>
          <cell r="AD360" t="str">
            <v>Female</v>
          </cell>
          <cell r="AE360" t="str">
            <v>Toa Payoh</v>
          </cell>
          <cell r="AF360" t="str">
            <v>Local</v>
          </cell>
          <cell r="AG360" t="str">
            <v>Employee</v>
          </cell>
          <cell r="AH360">
            <v>1</v>
          </cell>
          <cell r="AI360" t="str">
            <v>Month</v>
          </cell>
          <cell r="AJ360" t="str">
            <v>0109680200</v>
          </cell>
          <cell r="AK360" t="str">
            <v>1116308</v>
          </cell>
          <cell r="AL360" t="str">
            <v>Ang,Pek San</v>
          </cell>
          <cell r="AM360" t="str">
            <v>Core Contributor</v>
          </cell>
          <cell r="AN360" t="str">
            <v>Core Contributor</v>
          </cell>
          <cell r="AO360" t="str">
            <v>Core Contributor</v>
          </cell>
          <cell r="AP360" t="str">
            <v>Core Contributor</v>
          </cell>
          <cell r="AQ360">
            <v>30000</v>
          </cell>
        </row>
        <row r="361">
          <cell r="A361">
            <v>1182017</v>
          </cell>
          <cell r="B361" t="str">
            <v>Parakkuth,Jeevan</v>
          </cell>
          <cell r="C361" t="str">
            <v>Shared</v>
          </cell>
          <cell r="D361" t="str">
            <v>PGC SG</v>
          </cell>
          <cell r="E361" t="str">
            <v>Senior Manager, Quality</v>
          </cell>
          <cell r="F361" t="str">
            <v>M22</v>
          </cell>
          <cell r="G361">
            <v>28000</v>
          </cell>
          <cell r="H361" t="str">
            <v>SGD</v>
          </cell>
          <cell r="I361" t="str">
            <v>4007901</v>
          </cell>
          <cell r="J361" t="str">
            <v>NO</v>
          </cell>
          <cell r="K361" t="str">
            <v>Dosaj,Arjun</v>
          </cell>
          <cell r="L361">
            <v>26929</v>
          </cell>
          <cell r="M361" t="str">
            <v>31</v>
          </cell>
          <cell r="O361" t="str">
            <v>3B</v>
          </cell>
          <cell r="P361">
            <v>38250</v>
          </cell>
          <cell r="Q361" t="str">
            <v>0,11</v>
          </cell>
          <cell r="R361" t="str">
            <v>,</v>
          </cell>
          <cell r="S361">
            <v>38250</v>
          </cell>
          <cell r="W361">
            <v>1</v>
          </cell>
          <cell r="X361" t="str">
            <v>J104</v>
          </cell>
          <cell r="Y361" t="str">
            <v>(SH) Project Manager</v>
          </cell>
          <cell r="Z361" t="str">
            <v>P103</v>
          </cell>
          <cell r="AA361" t="str">
            <v>C152</v>
          </cell>
          <cell r="AB361" t="str">
            <v>k. Post Graduate Degree</v>
          </cell>
          <cell r="AC361" t="str">
            <v>G5817717U</v>
          </cell>
          <cell r="AD361" t="str">
            <v>Male</v>
          </cell>
          <cell r="AE361" t="str">
            <v>PBTP 7th flr</v>
          </cell>
          <cell r="AF361" t="str">
            <v>Local</v>
          </cell>
          <cell r="AG361" t="str">
            <v>Employee</v>
          </cell>
          <cell r="AH361">
            <v>1</v>
          </cell>
          <cell r="AI361" t="str">
            <v>Month</v>
          </cell>
          <cell r="AJ361" t="str">
            <v>0109143167</v>
          </cell>
          <cell r="AK361" t="str">
            <v>1159129</v>
          </cell>
          <cell r="AL361" t="str">
            <v>Chia,Boon Lee</v>
          </cell>
          <cell r="AO361" t="str">
            <v>Too Soon to Classify</v>
          </cell>
          <cell r="AP361" t="str">
            <v>Critical Resource</v>
          </cell>
          <cell r="AQ361">
            <v>150012</v>
          </cell>
        </row>
        <row r="362">
          <cell r="A362">
            <v>1190181</v>
          </cell>
          <cell r="B362" t="str">
            <v>Lin,Shiu Leen</v>
          </cell>
          <cell r="C362" t="str">
            <v>Consumer Banking</v>
          </cell>
          <cell r="D362" t="str">
            <v>CB - Marketing Services</v>
          </cell>
          <cell r="E362" t="str">
            <v>Marketing Manager</v>
          </cell>
          <cell r="F362" t="str">
            <v>M18</v>
          </cell>
          <cell r="I362" t="str">
            <v>1911800</v>
          </cell>
          <cell r="J362" t="str">
            <v>NO</v>
          </cell>
          <cell r="K362" t="str">
            <v>Wong,Mei Fong Constance</v>
          </cell>
          <cell r="L362">
            <v>26506</v>
          </cell>
          <cell r="M362" t="str">
            <v>33</v>
          </cell>
          <cell r="P362">
            <v>38483</v>
          </cell>
          <cell r="Q362" t="str">
            <v>0,3</v>
          </cell>
          <cell r="R362" t="str">
            <v>8,10</v>
          </cell>
          <cell r="S362">
            <v>38483</v>
          </cell>
          <cell r="W362">
            <v>1</v>
          </cell>
          <cell r="X362" t="str">
            <v>J225</v>
          </cell>
          <cell r="Y362" t="str">
            <v>(CB) Marketing I</v>
          </cell>
          <cell r="Z362" t="str">
            <v>P088</v>
          </cell>
          <cell r="AA362" t="str">
            <v>C064</v>
          </cell>
          <cell r="AB362" t="str">
            <v>i. Bachelor's Degree or equiv</v>
          </cell>
          <cell r="AC362" t="str">
            <v>S7229532C</v>
          </cell>
          <cell r="AD362" t="str">
            <v>Female</v>
          </cell>
          <cell r="AE362" t="str">
            <v>PBTP 5th Floor</v>
          </cell>
          <cell r="AF362" t="str">
            <v>Local</v>
          </cell>
          <cell r="AG362" t="str">
            <v>Employee</v>
          </cell>
          <cell r="AH362">
            <v>1</v>
          </cell>
          <cell r="AI362" t="str">
            <v>Month</v>
          </cell>
          <cell r="AJ362" t="str">
            <v>0109141172</v>
          </cell>
          <cell r="AK362" t="str">
            <v>1157113</v>
          </cell>
          <cell r="AL362" t="str">
            <v>Ang,Pek San</v>
          </cell>
          <cell r="AP362">
            <v>0</v>
          </cell>
          <cell r="AQ362">
            <v>50400</v>
          </cell>
        </row>
        <row r="363">
          <cell r="A363">
            <v>1116893</v>
          </cell>
          <cell r="B363" t="str">
            <v>Yong,Mun Yee Karen</v>
          </cell>
          <cell r="C363" t="str">
            <v>Client Relationships</v>
          </cell>
          <cell r="D363" t="str">
            <v>Custody Services</v>
          </cell>
          <cell r="E363" t="str">
            <v>Asst Officer, Client Services</v>
          </cell>
          <cell r="F363" t="str">
            <v>AO</v>
          </cell>
          <cell r="I363" t="str">
            <v>4152800</v>
          </cell>
          <cell r="J363" t="str">
            <v>AO</v>
          </cell>
          <cell r="K363" t="str">
            <v>Yeo,Poh Lan</v>
          </cell>
          <cell r="L363">
            <v>26638</v>
          </cell>
          <cell r="M363" t="str">
            <v>32</v>
          </cell>
          <cell r="N363" t="str">
            <v>2B</v>
          </cell>
          <cell r="O363" t="str">
            <v>2B</v>
          </cell>
          <cell r="P363">
            <v>33868</v>
          </cell>
          <cell r="Q363" t="str">
            <v>12,11</v>
          </cell>
          <cell r="R363" t="str">
            <v>,</v>
          </cell>
          <cell r="S363">
            <v>33868</v>
          </cell>
          <cell r="U363">
            <v>36192</v>
          </cell>
          <cell r="V363">
            <v>38353</v>
          </cell>
          <cell r="W363">
            <v>1</v>
          </cell>
          <cell r="X363" t="str">
            <v>J089</v>
          </cell>
          <cell r="Y363" t="str">
            <v>(OPS) Trans Proc III</v>
          </cell>
          <cell r="Z363" t="str">
            <v>P352</v>
          </cell>
          <cell r="AA363" t="str">
            <v>C148</v>
          </cell>
          <cell r="AB363" t="str">
            <v>f. Vocational</v>
          </cell>
          <cell r="AC363" t="str">
            <v>S7246075H</v>
          </cell>
          <cell r="AD363" t="str">
            <v>Female</v>
          </cell>
          <cell r="AE363" t="str">
            <v>Batt. Rd 4th flr</v>
          </cell>
          <cell r="AF363" t="str">
            <v>Local</v>
          </cell>
          <cell r="AG363" t="str">
            <v>Employee</v>
          </cell>
          <cell r="AH363">
            <v>1</v>
          </cell>
          <cell r="AI363" t="str">
            <v>Month</v>
          </cell>
          <cell r="AJ363" t="str">
            <v>0122548841</v>
          </cell>
          <cell r="AK363" t="str">
            <v>1116779</v>
          </cell>
          <cell r="AL363" t="str">
            <v>Chia,Boon Lee</v>
          </cell>
          <cell r="AM363" t="str">
            <v>Core Contributor</v>
          </cell>
          <cell r="AN363" t="str">
            <v>Core Contributor</v>
          </cell>
          <cell r="AO363" t="str">
            <v>Core Contributor</v>
          </cell>
          <cell r="AP363" t="str">
            <v>Core Contributor</v>
          </cell>
          <cell r="AQ363">
            <v>28716</v>
          </cell>
        </row>
        <row r="364">
          <cell r="A364">
            <v>1116675</v>
          </cell>
          <cell r="B364" t="str">
            <v>S.O T,Sandarasakaran</v>
          </cell>
          <cell r="C364" t="str">
            <v>Property Management</v>
          </cell>
          <cell r="D364" t="str">
            <v>Correspondances</v>
          </cell>
          <cell r="E364" t="str">
            <v>Peon</v>
          </cell>
          <cell r="F364" t="str">
            <v>NC2</v>
          </cell>
          <cell r="I364" t="str">
            <v>9021800</v>
          </cell>
          <cell r="J364" t="str">
            <v>NC</v>
          </cell>
          <cell r="K364" t="str">
            <v>Goh,Boon Kwang William</v>
          </cell>
          <cell r="L364">
            <v>20143</v>
          </cell>
          <cell r="M364" t="str">
            <v>50</v>
          </cell>
          <cell r="N364" t="str">
            <v>3C</v>
          </cell>
          <cell r="O364" t="str">
            <v>3C</v>
          </cell>
          <cell r="P364">
            <v>32972</v>
          </cell>
          <cell r="Q364" t="str">
            <v>15,4</v>
          </cell>
          <cell r="R364" t="str">
            <v>11,11</v>
          </cell>
          <cell r="S364">
            <v>32972</v>
          </cell>
          <cell r="V364">
            <v>38353</v>
          </cell>
          <cell r="W364">
            <v>1</v>
          </cell>
          <cell r="X364" t="str">
            <v>J106</v>
          </cell>
          <cell r="Y364" t="str">
            <v>(SH) General Support II</v>
          </cell>
          <cell r="Z364" t="str">
            <v>P095</v>
          </cell>
          <cell r="AA364" t="str">
            <v>C021</v>
          </cell>
          <cell r="AB364" t="str">
            <v>d. Secondary</v>
          </cell>
          <cell r="AC364" t="str">
            <v>S1107964D</v>
          </cell>
          <cell r="AD364" t="str">
            <v>Male</v>
          </cell>
          <cell r="AE364" t="str">
            <v>Batt. Rd 3rd flr</v>
          </cell>
          <cell r="AF364" t="str">
            <v>Local</v>
          </cell>
          <cell r="AG364" t="str">
            <v>Employee</v>
          </cell>
          <cell r="AH364">
            <v>1</v>
          </cell>
          <cell r="AI364" t="str">
            <v>Month</v>
          </cell>
          <cell r="AJ364" t="str">
            <v>0109756703</v>
          </cell>
          <cell r="AK364" t="str">
            <v>1116071</v>
          </cell>
          <cell r="AL364" t="str">
            <v>Chong,Yin Yin</v>
          </cell>
          <cell r="AM364" t="str">
            <v>Core Contributor</v>
          </cell>
          <cell r="AN364" t="str">
            <v>Core Contributor</v>
          </cell>
          <cell r="AO364" t="str">
            <v>Core Contributor</v>
          </cell>
          <cell r="AP364" t="str">
            <v>Core Contributor</v>
          </cell>
          <cell r="AQ364">
            <v>14844</v>
          </cell>
        </row>
        <row r="365">
          <cell r="A365">
            <v>1018264</v>
          </cell>
          <cell r="B365" t="str">
            <v>Sharley,Caroline Jean</v>
          </cell>
          <cell r="C365" t="str">
            <v>Consumer Banking</v>
          </cell>
          <cell r="D365" t="str">
            <v>HR RM - Consumer Bank-Reg</v>
          </cell>
          <cell r="E365" t="str">
            <v>Head, CB Organisation Effectiveness</v>
          </cell>
          <cell r="F365" t="str">
            <v>B4</v>
          </cell>
          <cell r="G365">
            <v>105000</v>
          </cell>
          <cell r="H365" t="str">
            <v>SGD</v>
          </cell>
          <cell r="I365" t="str">
            <v>8241901</v>
          </cell>
          <cell r="J365" t="str">
            <v>NO</v>
          </cell>
          <cell r="K365" t="str">
            <v>Chen,San Mun Jolene</v>
          </cell>
          <cell r="L365">
            <v>24745</v>
          </cell>
          <cell r="M365" t="str">
            <v>37</v>
          </cell>
          <cell r="N365" t="str">
            <v>2B</v>
          </cell>
          <cell r="O365" t="str">
            <v>1B</v>
          </cell>
          <cell r="P365">
            <v>38327</v>
          </cell>
          <cell r="Q365" t="str">
            <v>0,8</v>
          </cell>
          <cell r="R365" t="str">
            <v>3,5</v>
          </cell>
          <cell r="S365">
            <v>36925</v>
          </cell>
          <cell r="V365">
            <v>38443</v>
          </cell>
          <cell r="W365">
            <v>1</v>
          </cell>
          <cell r="X365" t="str">
            <v>J021</v>
          </cell>
          <cell r="Y365" t="str">
            <v>HR Org Effectiveness II</v>
          </cell>
          <cell r="Z365" t="str">
            <v>P091</v>
          </cell>
          <cell r="AA365" t="str">
            <v>C015</v>
          </cell>
          <cell r="AB365" t="str">
            <v>k. Post Graduate Degree</v>
          </cell>
          <cell r="AC365" t="str">
            <v>G5783080N</v>
          </cell>
          <cell r="AD365" t="str">
            <v>Female</v>
          </cell>
          <cell r="AE365" t="str">
            <v>PBTP 9th Floor</v>
          </cell>
          <cell r="AF365" t="str">
            <v>Local (non-standard)</v>
          </cell>
          <cell r="AG365" t="str">
            <v>Employee</v>
          </cell>
          <cell r="AH365">
            <v>1</v>
          </cell>
          <cell r="AI365" t="str">
            <v>Month</v>
          </cell>
          <cell r="AJ365" t="str">
            <v>0109137809</v>
          </cell>
          <cell r="AK365" t="str">
            <v>1139046</v>
          </cell>
          <cell r="AL365" t="str">
            <v>Ang,Pek San</v>
          </cell>
          <cell r="AM365" t="str">
            <v>Critical Resource</v>
          </cell>
          <cell r="AN365" t="str">
            <v>Critical Resource</v>
          </cell>
          <cell r="AO365" t="str">
            <v>H3 - S</v>
          </cell>
          <cell r="AP365" t="str">
            <v>H3 - S</v>
          </cell>
          <cell r="AQ365">
            <v>367092</v>
          </cell>
        </row>
        <row r="366">
          <cell r="A366">
            <v>1116199</v>
          </cell>
          <cell r="B366" t="str">
            <v>Lew,Ah Chin Mary</v>
          </cell>
          <cell r="C366" t="str">
            <v>Consumer Banking</v>
          </cell>
          <cell r="D366" t="str">
            <v>BRDB-Branch Banking-Selegie</v>
          </cell>
          <cell r="E366" t="str">
            <v>Customer Service Assistant</v>
          </cell>
          <cell r="F366" t="str">
            <v>CL5</v>
          </cell>
          <cell r="I366" t="str">
            <v>1422105</v>
          </cell>
          <cell r="J366" t="str">
            <v>CL</v>
          </cell>
          <cell r="K366" t="str">
            <v>Low,Pek Yeng Judy</v>
          </cell>
          <cell r="L366">
            <v>20223</v>
          </cell>
          <cell r="M366" t="str">
            <v>50</v>
          </cell>
          <cell r="N366" t="str">
            <v>2B</v>
          </cell>
          <cell r="O366" t="str">
            <v>2B</v>
          </cell>
          <cell r="P366">
            <v>27733</v>
          </cell>
          <cell r="Q366" t="str">
            <v>29,9</v>
          </cell>
          <cell r="R366" t="str">
            <v>,</v>
          </cell>
          <cell r="S366">
            <v>27733</v>
          </cell>
          <cell r="V366">
            <v>38353</v>
          </cell>
          <cell r="W366">
            <v>1</v>
          </cell>
          <cell r="X366" t="str">
            <v>J216</v>
          </cell>
          <cell r="Y366" t="str">
            <v>(CB) Customer ServiceIII</v>
          </cell>
          <cell r="Z366" t="str">
            <v>P088</v>
          </cell>
          <cell r="AA366" t="str">
            <v>C015</v>
          </cell>
          <cell r="AB366" t="str">
            <v>e. Higher Secondary</v>
          </cell>
          <cell r="AC366" t="str">
            <v>S1115567G</v>
          </cell>
          <cell r="AD366" t="str">
            <v>Female</v>
          </cell>
          <cell r="AE366" t="str">
            <v>Selegie Branch</v>
          </cell>
          <cell r="AF366" t="str">
            <v>Local</v>
          </cell>
          <cell r="AG366" t="str">
            <v>Employee</v>
          </cell>
          <cell r="AH366">
            <v>1</v>
          </cell>
          <cell r="AI366" t="str">
            <v>Month</v>
          </cell>
          <cell r="AJ366" t="str">
            <v>0109673913</v>
          </cell>
          <cell r="AK366" t="str">
            <v>1143388</v>
          </cell>
          <cell r="AL366" t="str">
            <v>Ang,Pek San</v>
          </cell>
          <cell r="AM366" t="str">
            <v>Core Contributor</v>
          </cell>
          <cell r="AN366" t="str">
            <v>Core Contributor</v>
          </cell>
          <cell r="AO366" t="str">
            <v>Core Contributor</v>
          </cell>
          <cell r="AP366" t="str">
            <v>Core Contributor</v>
          </cell>
          <cell r="AQ366">
            <v>28908</v>
          </cell>
        </row>
        <row r="367">
          <cell r="A367">
            <v>1116058</v>
          </cell>
          <cell r="B367" t="str">
            <v>Png,Andrew</v>
          </cell>
          <cell r="C367" t="str">
            <v>Consumer Banking</v>
          </cell>
          <cell r="D367" t="str">
            <v>BRDB-Branch Banking-Batt.Rd</v>
          </cell>
          <cell r="E367" t="str">
            <v>Customer Service Manager</v>
          </cell>
          <cell r="F367" t="str">
            <v>AO</v>
          </cell>
          <cell r="I367" t="str">
            <v>1422100</v>
          </cell>
          <cell r="J367" t="str">
            <v>AO</v>
          </cell>
          <cell r="K367" t="str">
            <v>Chua,Ah Lay Mary</v>
          </cell>
          <cell r="L367">
            <v>18258</v>
          </cell>
          <cell r="M367" t="str">
            <v>55</v>
          </cell>
          <cell r="N367" t="str">
            <v>1B</v>
          </cell>
          <cell r="O367" t="str">
            <v>1C</v>
          </cell>
          <cell r="P367">
            <v>25972</v>
          </cell>
          <cell r="Q367" t="str">
            <v>34,6</v>
          </cell>
          <cell r="R367" t="str">
            <v>,</v>
          </cell>
          <cell r="S367">
            <v>25972</v>
          </cell>
          <cell r="V367">
            <v>38353</v>
          </cell>
          <cell r="W367">
            <v>1</v>
          </cell>
          <cell r="X367" t="str">
            <v>J216</v>
          </cell>
          <cell r="Y367" t="str">
            <v>(CB) Customer ServiceIII</v>
          </cell>
          <cell r="Z367" t="str">
            <v>P088</v>
          </cell>
          <cell r="AA367" t="str">
            <v>C015</v>
          </cell>
          <cell r="AB367" t="str">
            <v>d. Secondary</v>
          </cell>
          <cell r="AC367" t="str">
            <v>S0186769E</v>
          </cell>
          <cell r="AD367" t="str">
            <v>Male</v>
          </cell>
          <cell r="AE367" t="str">
            <v>Batt. Rd Grd flr</v>
          </cell>
          <cell r="AF367" t="str">
            <v>Local</v>
          </cell>
          <cell r="AG367" t="str">
            <v>Employee</v>
          </cell>
          <cell r="AH367">
            <v>3</v>
          </cell>
          <cell r="AI367" t="str">
            <v>Month</v>
          </cell>
          <cell r="AJ367" t="str">
            <v>0109739930</v>
          </cell>
          <cell r="AK367" t="str">
            <v>1116067</v>
          </cell>
          <cell r="AL367" t="str">
            <v>Ang,Pek San</v>
          </cell>
          <cell r="AM367" t="str">
            <v>Core Contributor</v>
          </cell>
          <cell r="AN367" t="str">
            <v>Core Contributor</v>
          </cell>
          <cell r="AO367" t="str">
            <v>Core Contributor</v>
          </cell>
          <cell r="AP367" t="str">
            <v>Core Contributor</v>
          </cell>
          <cell r="AQ367">
            <v>46644</v>
          </cell>
        </row>
        <row r="368">
          <cell r="A368">
            <v>1116350</v>
          </cell>
          <cell r="B368" t="str">
            <v>Lee,Siang Kee Priscilla</v>
          </cell>
          <cell r="C368" t="str">
            <v>Consumer Banking</v>
          </cell>
          <cell r="D368" t="str">
            <v>BRDB-Branch Banking-Batt.Rd</v>
          </cell>
          <cell r="E368" t="str">
            <v>Customer Service Assistant</v>
          </cell>
          <cell r="F368" t="str">
            <v>CL4</v>
          </cell>
          <cell r="I368" t="str">
            <v>1422100</v>
          </cell>
          <cell r="J368" t="str">
            <v>CL</v>
          </cell>
          <cell r="K368" t="str">
            <v>Chua,Ah Lay Mary</v>
          </cell>
          <cell r="L368">
            <v>22431</v>
          </cell>
          <cell r="M368" t="str">
            <v>44</v>
          </cell>
          <cell r="N368" t="str">
            <v>3C</v>
          </cell>
          <cell r="O368" t="str">
            <v>3C</v>
          </cell>
          <cell r="P368">
            <v>29844</v>
          </cell>
          <cell r="Q368" t="str">
            <v>23,11</v>
          </cell>
          <cell r="R368" t="str">
            <v>,</v>
          </cell>
          <cell r="S368">
            <v>29844</v>
          </cell>
          <cell r="V368">
            <v>38353</v>
          </cell>
          <cell r="W368">
            <v>1</v>
          </cell>
          <cell r="X368" t="str">
            <v>J216</v>
          </cell>
          <cell r="Y368" t="str">
            <v>(CB) Customer ServiceIII</v>
          </cell>
          <cell r="Z368" t="str">
            <v>P088</v>
          </cell>
          <cell r="AA368" t="str">
            <v>C015</v>
          </cell>
          <cell r="AB368" t="str">
            <v>f. Vocational</v>
          </cell>
          <cell r="AC368" t="str">
            <v>S1479451D</v>
          </cell>
          <cell r="AD368" t="str">
            <v>Female</v>
          </cell>
          <cell r="AE368" t="str">
            <v>Batt. Rd Grd flr</v>
          </cell>
          <cell r="AF368" t="str">
            <v>Local</v>
          </cell>
          <cell r="AG368" t="str">
            <v>Employee</v>
          </cell>
          <cell r="AH368">
            <v>1</v>
          </cell>
          <cell r="AI368" t="str">
            <v>Month</v>
          </cell>
          <cell r="AJ368" t="str">
            <v>0109666941</v>
          </cell>
          <cell r="AK368" t="str">
            <v>1116067</v>
          </cell>
          <cell r="AL368" t="str">
            <v>Ang,Pek San</v>
          </cell>
          <cell r="AM368" t="str">
            <v>Core Contributor</v>
          </cell>
          <cell r="AN368" t="str">
            <v>Core Contributor</v>
          </cell>
          <cell r="AO368" t="str">
            <v>Core Contributor</v>
          </cell>
          <cell r="AP368" t="str">
            <v>Core Contributor</v>
          </cell>
          <cell r="AQ368">
            <v>28224</v>
          </cell>
        </row>
        <row r="369">
          <cell r="A369">
            <v>1116948</v>
          </cell>
          <cell r="B369" t="str">
            <v>Bte Mohd Sa'Ad,Norashikin</v>
          </cell>
          <cell r="C369" t="str">
            <v>Client Relationships</v>
          </cell>
          <cell r="D369" t="str">
            <v>Customer Service &amp; Call Center</v>
          </cell>
          <cell r="E369" t="str">
            <v>Customer Service Officer</v>
          </cell>
          <cell r="F369" t="str">
            <v>AO</v>
          </cell>
          <cell r="I369" t="str">
            <v>4112800</v>
          </cell>
          <cell r="J369" t="str">
            <v>AO</v>
          </cell>
          <cell r="K369" t="str">
            <v>Chew,Poh Suan Lisa</v>
          </cell>
          <cell r="L369">
            <v>25928</v>
          </cell>
          <cell r="M369" t="str">
            <v>34</v>
          </cell>
          <cell r="N369" t="str">
            <v>2B</v>
          </cell>
          <cell r="O369" t="str">
            <v>2B</v>
          </cell>
          <cell r="P369">
            <v>34029</v>
          </cell>
          <cell r="Q369" t="str">
            <v>12,6</v>
          </cell>
          <cell r="R369" t="str">
            <v>4,4</v>
          </cell>
          <cell r="S369">
            <v>34029</v>
          </cell>
          <cell r="U369">
            <v>38078</v>
          </cell>
          <cell r="V369">
            <v>38353</v>
          </cell>
          <cell r="W369">
            <v>1</v>
          </cell>
          <cell r="X369" t="str">
            <v>J245</v>
          </cell>
          <cell r="Y369" t="str">
            <v>Ops Customer Service III</v>
          </cell>
          <cell r="Z369" t="str">
            <v>P322</v>
          </cell>
          <cell r="AA369" t="str">
            <v>C147</v>
          </cell>
          <cell r="AB369" t="str">
            <v>d. Secondary</v>
          </cell>
          <cell r="AC369" t="str">
            <v>S7046019Z</v>
          </cell>
          <cell r="AD369" t="str">
            <v>Female</v>
          </cell>
          <cell r="AE369" t="str">
            <v>Bedok South</v>
          </cell>
          <cell r="AF369" t="str">
            <v>Local</v>
          </cell>
          <cell r="AG369" t="str">
            <v>Employee</v>
          </cell>
          <cell r="AH369">
            <v>1</v>
          </cell>
          <cell r="AI369" t="str">
            <v>Month</v>
          </cell>
          <cell r="AJ369" t="str">
            <v>0122552180</v>
          </cell>
          <cell r="AK369" t="str">
            <v>1116418</v>
          </cell>
          <cell r="AL369" t="str">
            <v>Chia,Boon Lee</v>
          </cell>
          <cell r="AM369" t="str">
            <v>Core Contributor</v>
          </cell>
          <cell r="AN369" t="str">
            <v>Core Contributor</v>
          </cell>
          <cell r="AO369" t="str">
            <v>Core Contributor</v>
          </cell>
          <cell r="AP369" t="str">
            <v>Core Contributor</v>
          </cell>
          <cell r="AQ369">
            <v>25524</v>
          </cell>
        </row>
        <row r="370">
          <cell r="A370">
            <v>1116897</v>
          </cell>
          <cell r="B370" t="str">
            <v>Teo,Yiew Chok David</v>
          </cell>
          <cell r="C370" t="str">
            <v>Consumer Banking</v>
          </cell>
          <cell r="D370" t="str">
            <v>Account Services</v>
          </cell>
          <cell r="E370" t="str">
            <v>Customer Service Assistant</v>
          </cell>
          <cell r="F370" t="str">
            <v>CL5</v>
          </cell>
          <cell r="I370" t="str">
            <v>1721800</v>
          </cell>
          <cell r="J370" t="str">
            <v>CL</v>
          </cell>
          <cell r="K370" t="str">
            <v>Low,Poh Eng Clara</v>
          </cell>
          <cell r="L370">
            <v>23604</v>
          </cell>
          <cell r="M370" t="str">
            <v>41</v>
          </cell>
          <cell r="N370" t="str">
            <v>3C</v>
          </cell>
          <cell r="O370" t="str">
            <v>3B</v>
          </cell>
          <cell r="P370">
            <v>33878</v>
          </cell>
          <cell r="Q370" t="str">
            <v>12,10</v>
          </cell>
          <cell r="R370" t="str">
            <v>9,8</v>
          </cell>
          <cell r="S370">
            <v>33878</v>
          </cell>
          <cell r="V370">
            <v>38353</v>
          </cell>
          <cell r="W370">
            <v>1</v>
          </cell>
          <cell r="X370" t="str">
            <v>J089</v>
          </cell>
          <cell r="Y370" t="str">
            <v>(OPS) Trans Proc III</v>
          </cell>
          <cell r="Z370" t="str">
            <v>P088</v>
          </cell>
          <cell r="AA370" t="str">
            <v>C015</v>
          </cell>
          <cell r="AB370" t="str">
            <v>f. Vocational</v>
          </cell>
          <cell r="AC370" t="str">
            <v>F7310884P</v>
          </cell>
          <cell r="AD370" t="str">
            <v>Male</v>
          </cell>
          <cell r="AE370" t="str">
            <v>Kim Tian Plaza</v>
          </cell>
          <cell r="AF370" t="str">
            <v>Local</v>
          </cell>
          <cell r="AG370" t="str">
            <v>Employee</v>
          </cell>
          <cell r="AH370">
            <v>1</v>
          </cell>
          <cell r="AI370" t="str">
            <v>Month</v>
          </cell>
          <cell r="AJ370" t="str">
            <v>0109825152</v>
          </cell>
          <cell r="AK370" t="str">
            <v>1116548</v>
          </cell>
          <cell r="AL370" t="str">
            <v>Ang,Pek San</v>
          </cell>
          <cell r="AM370" t="str">
            <v>Core Contributor</v>
          </cell>
          <cell r="AN370" t="str">
            <v>Core Contributor</v>
          </cell>
          <cell r="AO370" t="str">
            <v>Core Contributor</v>
          </cell>
          <cell r="AP370" t="str">
            <v>Core Contributor</v>
          </cell>
          <cell r="AQ370">
            <v>21600</v>
          </cell>
        </row>
        <row r="371">
          <cell r="A371">
            <v>1154630</v>
          </cell>
          <cell r="B371" t="str">
            <v>Low,Wei Hoong</v>
          </cell>
          <cell r="C371" t="str">
            <v>Client Relationships</v>
          </cell>
          <cell r="D371" t="str">
            <v>RM-Local Corporates</v>
          </cell>
          <cell r="E371" t="str">
            <v>Relationship Manager</v>
          </cell>
          <cell r="F371" t="str">
            <v>M19</v>
          </cell>
          <cell r="G371">
            <v>17000</v>
          </cell>
          <cell r="H371" t="str">
            <v>SGD</v>
          </cell>
          <cell r="I371" t="str">
            <v>5261800</v>
          </cell>
          <cell r="J371" t="str">
            <v>NO</v>
          </cell>
          <cell r="K371" t="str">
            <v>Leung,Yeng Vanessa</v>
          </cell>
          <cell r="L371">
            <v>27417</v>
          </cell>
          <cell r="M371" t="str">
            <v>30</v>
          </cell>
          <cell r="P371">
            <v>38579</v>
          </cell>
          <cell r="Q371" t="str">
            <v>0,0</v>
          </cell>
          <cell r="R371" t="str">
            <v>3,0</v>
          </cell>
          <cell r="S371">
            <v>37226</v>
          </cell>
          <cell r="T371">
            <v>38579</v>
          </cell>
          <cell r="V371">
            <v>37712</v>
          </cell>
          <cell r="W371">
            <v>1</v>
          </cell>
          <cell r="X371" t="str">
            <v>DJ002</v>
          </cell>
          <cell r="Y371" t="str">
            <v>Relationship Mgr - TBA</v>
          </cell>
          <cell r="Z371" t="str">
            <v>P250</v>
          </cell>
          <cell r="AA371" t="str">
            <v>C104</v>
          </cell>
          <cell r="AB371" t="str">
            <v>i. Bachelor's Degree or equiv</v>
          </cell>
          <cell r="AC371" t="str">
            <v>S7501996C</v>
          </cell>
          <cell r="AD371" t="str">
            <v>Female</v>
          </cell>
          <cell r="AE371" t="str">
            <v>Batt. Rd 7th flr</v>
          </cell>
          <cell r="AF371" t="str">
            <v>Local</v>
          </cell>
          <cell r="AG371" t="str">
            <v>Employee</v>
          </cell>
          <cell r="AH371">
            <v>1</v>
          </cell>
          <cell r="AI371" t="str">
            <v>Month</v>
          </cell>
          <cell r="AJ371" t="str">
            <v>0109108671</v>
          </cell>
          <cell r="AK371" t="str">
            <v>1117323</v>
          </cell>
          <cell r="AL371" t="str">
            <v>Thng,Cheok Khoon Charlotte</v>
          </cell>
          <cell r="AM371" t="str">
            <v>Core Contributor</v>
          </cell>
          <cell r="AN371" t="str">
            <v>Core Contributor</v>
          </cell>
          <cell r="AP371">
            <v>0</v>
          </cell>
          <cell r="AQ371">
            <v>69600</v>
          </cell>
        </row>
        <row r="372">
          <cell r="A372">
            <v>1189518</v>
          </cell>
          <cell r="B372" t="str">
            <v>Lee,Adrian Choong Yan</v>
          </cell>
          <cell r="C372" t="str">
            <v>Global Markets</v>
          </cell>
          <cell r="D372" t="str">
            <v>GM Programme Office</v>
          </cell>
          <cell r="E372" t="str">
            <v>Programme Management Officer</v>
          </cell>
          <cell r="F372" t="str">
            <v>M18</v>
          </cell>
          <cell r="I372" t="str">
            <v>4941901</v>
          </cell>
          <cell r="J372" t="str">
            <v>NO</v>
          </cell>
          <cell r="K372" t="str">
            <v>Low,Siew Lay Lily</v>
          </cell>
          <cell r="L372">
            <v>28072</v>
          </cell>
          <cell r="M372" t="str">
            <v>28</v>
          </cell>
          <cell r="P372">
            <v>38467</v>
          </cell>
          <cell r="Q372" t="str">
            <v>0,4</v>
          </cell>
          <cell r="R372" t="str">
            <v>3,1</v>
          </cell>
          <cell r="S372">
            <v>38467</v>
          </cell>
          <cell r="W372">
            <v>1</v>
          </cell>
          <cell r="X372" t="str">
            <v>DJ029</v>
          </cell>
          <cell r="Y372" t="str">
            <v>WB Bus Support - TBA</v>
          </cell>
          <cell r="Z372" t="str">
            <v>P250</v>
          </cell>
          <cell r="AA372" t="str">
            <v>C152</v>
          </cell>
          <cell r="AB372" t="str">
            <v>i. Bachelor's Degree or equiv</v>
          </cell>
          <cell r="AC372" t="str">
            <v>G5806589M</v>
          </cell>
          <cell r="AD372" t="str">
            <v>Male</v>
          </cell>
          <cell r="AE372" t="str">
            <v>Batt. Rd 2nd flr</v>
          </cell>
          <cell r="AF372" t="str">
            <v>Local</v>
          </cell>
          <cell r="AG372" t="str">
            <v>Employee</v>
          </cell>
          <cell r="AH372">
            <v>1</v>
          </cell>
          <cell r="AI372" t="str">
            <v>Month</v>
          </cell>
          <cell r="AJ372" t="str">
            <v>0109140583</v>
          </cell>
          <cell r="AK372" t="str">
            <v>1153466</v>
          </cell>
          <cell r="AL372" t="str">
            <v>Chia,Boon Lee</v>
          </cell>
          <cell r="AP372" t="str">
            <v>Too Soon to Classify</v>
          </cell>
          <cell r="AQ372">
            <v>62016</v>
          </cell>
        </row>
        <row r="373">
          <cell r="A373">
            <v>1116910</v>
          </cell>
          <cell r="B373" t="str">
            <v>Bte Abdol Razat,Marsytha</v>
          </cell>
          <cell r="C373" t="str">
            <v>Client Relationships</v>
          </cell>
          <cell r="D373" t="str">
            <v>Custody Services</v>
          </cell>
          <cell r="E373" t="str">
            <v>Assistant Officer, Settlement</v>
          </cell>
          <cell r="F373" t="str">
            <v>AO</v>
          </cell>
          <cell r="I373" t="str">
            <v>4152800</v>
          </cell>
          <cell r="J373" t="str">
            <v>AO</v>
          </cell>
          <cell r="K373" t="str">
            <v>Vishwanathan,Kavitha</v>
          </cell>
          <cell r="L373">
            <v>26415</v>
          </cell>
          <cell r="M373" t="str">
            <v>33</v>
          </cell>
          <cell r="N373" t="str">
            <v>3C</v>
          </cell>
          <cell r="O373" t="str">
            <v>3C</v>
          </cell>
          <cell r="P373">
            <v>33933</v>
          </cell>
          <cell r="Q373" t="str">
            <v>12,9</v>
          </cell>
          <cell r="R373" t="str">
            <v>0,4</v>
          </cell>
          <cell r="S373">
            <v>33933</v>
          </cell>
          <cell r="V373">
            <v>38353</v>
          </cell>
          <cell r="W373">
            <v>1</v>
          </cell>
          <cell r="X373" t="str">
            <v>J089</v>
          </cell>
          <cell r="Y373" t="str">
            <v>(OPS) Trans Proc III</v>
          </cell>
          <cell r="Z373" t="str">
            <v>P352</v>
          </cell>
          <cell r="AA373" t="str">
            <v>C148</v>
          </cell>
          <cell r="AB373" t="str">
            <v>e. Higher Secondary</v>
          </cell>
          <cell r="AC373" t="str">
            <v>S7213720E</v>
          </cell>
          <cell r="AD373" t="str">
            <v>Female</v>
          </cell>
          <cell r="AE373" t="str">
            <v>Batt. Rd 4th flr</v>
          </cell>
          <cell r="AF373" t="str">
            <v>Local</v>
          </cell>
          <cell r="AG373" t="str">
            <v>Employee</v>
          </cell>
          <cell r="AH373">
            <v>1</v>
          </cell>
          <cell r="AI373" t="str">
            <v>Month</v>
          </cell>
          <cell r="AJ373" t="str">
            <v>0122549538</v>
          </cell>
          <cell r="AK373" t="str">
            <v>1134827</v>
          </cell>
          <cell r="AL373" t="str">
            <v>Chia,Boon Lee</v>
          </cell>
          <cell r="AM373" t="str">
            <v>Core Contributor</v>
          </cell>
          <cell r="AN373" t="str">
            <v>Core Contributor</v>
          </cell>
          <cell r="AO373" t="str">
            <v>Core Contributor</v>
          </cell>
          <cell r="AP373" t="str">
            <v>Core Contributor</v>
          </cell>
          <cell r="AQ373">
            <v>30468</v>
          </cell>
        </row>
        <row r="374">
          <cell r="A374">
            <v>1117231</v>
          </cell>
          <cell r="B374" t="str">
            <v>Soh,Choon Gee</v>
          </cell>
          <cell r="C374" t="str">
            <v>Client Relationships</v>
          </cell>
          <cell r="D374" t="str">
            <v>Custody Services</v>
          </cell>
          <cell r="E374" t="str">
            <v>Customer Svc Asst, Settlement</v>
          </cell>
          <cell r="F374" t="str">
            <v>CL5</v>
          </cell>
          <cell r="I374" t="str">
            <v>4152800</v>
          </cell>
          <cell r="J374" t="str">
            <v>CL</v>
          </cell>
          <cell r="K374" t="str">
            <v>Vishwanathan,Kavitha</v>
          </cell>
          <cell r="L374">
            <v>25422</v>
          </cell>
          <cell r="M374" t="str">
            <v>36</v>
          </cell>
          <cell r="N374" t="str">
            <v>3C</v>
          </cell>
          <cell r="O374" t="str">
            <v>3C</v>
          </cell>
          <cell r="P374">
            <v>34717</v>
          </cell>
          <cell r="Q374" t="str">
            <v>10,7</v>
          </cell>
          <cell r="R374" t="str">
            <v>3,0</v>
          </cell>
          <cell r="S374">
            <v>34717</v>
          </cell>
          <cell r="V374">
            <v>38353</v>
          </cell>
          <cell r="W374">
            <v>1</v>
          </cell>
          <cell r="X374" t="str">
            <v>J089</v>
          </cell>
          <cell r="Y374" t="str">
            <v>(OPS) Trans Proc III</v>
          </cell>
          <cell r="Z374" t="str">
            <v>P352</v>
          </cell>
          <cell r="AA374" t="str">
            <v>C148</v>
          </cell>
          <cell r="AB374" t="str">
            <v>d. Secondary</v>
          </cell>
          <cell r="AC374" t="str">
            <v>S6928602Z</v>
          </cell>
          <cell r="AD374" t="str">
            <v>Male</v>
          </cell>
          <cell r="AE374" t="str">
            <v>Batt. Rd 4th flr</v>
          </cell>
          <cell r="AF374" t="str">
            <v>Local</v>
          </cell>
          <cell r="AG374" t="str">
            <v>Employee</v>
          </cell>
          <cell r="AH374">
            <v>1</v>
          </cell>
          <cell r="AI374" t="str">
            <v>Month</v>
          </cell>
          <cell r="AJ374" t="str">
            <v>0122557972</v>
          </cell>
          <cell r="AK374" t="str">
            <v>1134827</v>
          </cell>
          <cell r="AL374" t="str">
            <v>Chia,Boon Lee</v>
          </cell>
          <cell r="AM374" t="str">
            <v>Core Contributor</v>
          </cell>
          <cell r="AN374" t="str">
            <v>Core Contributor</v>
          </cell>
          <cell r="AO374" t="str">
            <v>Core Contributor</v>
          </cell>
          <cell r="AP374" t="str">
            <v>Core Contributor</v>
          </cell>
          <cell r="AQ374">
            <v>21252</v>
          </cell>
        </row>
        <row r="375">
          <cell r="A375">
            <v>1116600</v>
          </cell>
          <cell r="B375" t="str">
            <v>Bte Mohamed,Kasmawati</v>
          </cell>
          <cell r="C375" t="str">
            <v>Client Relationships</v>
          </cell>
          <cell r="D375" t="str">
            <v>Custody Services</v>
          </cell>
          <cell r="E375" t="str">
            <v>Assistant Officer, Settlement</v>
          </cell>
          <cell r="F375" t="str">
            <v>AO</v>
          </cell>
          <cell r="I375" t="str">
            <v>4152800</v>
          </cell>
          <cell r="J375" t="str">
            <v>AO</v>
          </cell>
          <cell r="K375" t="str">
            <v>Vishwanathan,Kavitha</v>
          </cell>
          <cell r="L375">
            <v>25857</v>
          </cell>
          <cell r="M375" t="str">
            <v>34</v>
          </cell>
          <cell r="N375" t="str">
            <v>3C</v>
          </cell>
          <cell r="O375" t="str">
            <v>3B</v>
          </cell>
          <cell r="P375">
            <v>32664</v>
          </cell>
          <cell r="Q375" t="str">
            <v>16,3</v>
          </cell>
          <cell r="R375" t="str">
            <v>0,0</v>
          </cell>
          <cell r="S375">
            <v>32664</v>
          </cell>
          <cell r="U375">
            <v>36404</v>
          </cell>
          <cell r="V375">
            <v>38353</v>
          </cell>
          <cell r="W375">
            <v>1</v>
          </cell>
          <cell r="X375" t="str">
            <v>J089</v>
          </cell>
          <cell r="Y375" t="str">
            <v>(OPS) Trans Proc III</v>
          </cell>
          <cell r="Z375" t="str">
            <v>P352</v>
          </cell>
          <cell r="AA375" t="str">
            <v>C148</v>
          </cell>
          <cell r="AB375" t="str">
            <v>d. Secondary</v>
          </cell>
          <cell r="AC375" t="str">
            <v>S7036005E</v>
          </cell>
          <cell r="AD375" t="str">
            <v>Female</v>
          </cell>
          <cell r="AE375" t="str">
            <v>Batt. Rd 4th flr</v>
          </cell>
          <cell r="AF375" t="str">
            <v>Local</v>
          </cell>
          <cell r="AG375" t="str">
            <v>Employee</v>
          </cell>
          <cell r="AH375">
            <v>1</v>
          </cell>
          <cell r="AI375" t="str">
            <v>Month</v>
          </cell>
          <cell r="AJ375" t="str">
            <v>0122544080</v>
          </cell>
          <cell r="AK375" t="str">
            <v>1134827</v>
          </cell>
          <cell r="AL375" t="str">
            <v>Chia,Boon Lee</v>
          </cell>
          <cell r="AM375" t="str">
            <v>Core Contributor</v>
          </cell>
          <cell r="AN375" t="str">
            <v>Core Contributor</v>
          </cell>
          <cell r="AO375" t="str">
            <v>Core Contributor</v>
          </cell>
          <cell r="AP375" t="str">
            <v>Core Contributor</v>
          </cell>
          <cell r="AQ375">
            <v>28632</v>
          </cell>
        </row>
        <row r="376">
          <cell r="A376">
            <v>1179093</v>
          </cell>
          <cell r="B376" t="str">
            <v>Koh,Hwee Leng</v>
          </cell>
          <cell r="C376" t="str">
            <v>Global Markets</v>
          </cell>
          <cell r="D376" t="str">
            <v>Global Process  (GPCE)-Process</v>
          </cell>
          <cell r="E376" t="str">
            <v>Admin Support</v>
          </cell>
          <cell r="F376" t="str">
            <v>AO</v>
          </cell>
          <cell r="I376" t="str">
            <v>4231800</v>
          </cell>
          <cell r="J376" t="str">
            <v>AO</v>
          </cell>
          <cell r="K376" t="str">
            <v>Neo,Siew Eng Rosemary</v>
          </cell>
          <cell r="L376">
            <v>30368</v>
          </cell>
          <cell r="M376" t="str">
            <v>22</v>
          </cell>
          <cell r="O376" t="str">
            <v>NR</v>
          </cell>
          <cell r="P376">
            <v>38292</v>
          </cell>
          <cell r="Q376" t="str">
            <v>0,9</v>
          </cell>
          <cell r="R376" t="str">
            <v>0,11</v>
          </cell>
          <cell r="S376">
            <v>38159</v>
          </cell>
          <cell r="T376">
            <v>38292</v>
          </cell>
          <cell r="W376">
            <v>1</v>
          </cell>
          <cell r="X376" t="str">
            <v>J089</v>
          </cell>
          <cell r="Y376" t="str">
            <v>(OPS) Trans Proc III</v>
          </cell>
          <cell r="Z376" t="str">
            <v>P090</v>
          </cell>
          <cell r="AA376" t="str">
            <v>C146</v>
          </cell>
          <cell r="AB376" t="str">
            <v>h. Diploma or equivalent</v>
          </cell>
          <cell r="AC376" t="str">
            <v>S8304184F</v>
          </cell>
          <cell r="AD376" t="str">
            <v>Female</v>
          </cell>
          <cell r="AE376" t="str">
            <v>Tampines 6th flr</v>
          </cell>
          <cell r="AF376" t="str">
            <v>Local</v>
          </cell>
          <cell r="AG376" t="str">
            <v>Employee</v>
          </cell>
          <cell r="AH376">
            <v>1</v>
          </cell>
          <cell r="AI376" t="str">
            <v>Month</v>
          </cell>
          <cell r="AJ376" t="str">
            <v>0109132483</v>
          </cell>
          <cell r="AK376" t="str">
            <v>1116314</v>
          </cell>
          <cell r="AL376" t="str">
            <v>Chia,Boon Lee</v>
          </cell>
          <cell r="AO376" t="str">
            <v>Too Soon to Classify</v>
          </cell>
          <cell r="AP376">
            <v>0</v>
          </cell>
          <cell r="AQ376">
            <v>24000</v>
          </cell>
        </row>
        <row r="377">
          <cell r="A377">
            <v>1117501</v>
          </cell>
          <cell r="B377" t="str">
            <v>Chin,Kin Kian Jennifer</v>
          </cell>
          <cell r="C377" t="str">
            <v>Consumer Banking</v>
          </cell>
          <cell r="D377" t="str">
            <v>BRDB-Br. Banking-Bukit Timah</v>
          </cell>
          <cell r="E377" t="str">
            <v>Chief Cashier</v>
          </cell>
          <cell r="F377" t="str">
            <v>CL4</v>
          </cell>
          <cell r="I377" t="str">
            <v>1422117</v>
          </cell>
          <cell r="J377" t="str">
            <v>CL</v>
          </cell>
          <cell r="K377" t="str">
            <v>Tan,Sian Kim Lilian</v>
          </cell>
          <cell r="L377">
            <v>24120</v>
          </cell>
          <cell r="M377" t="str">
            <v>39</v>
          </cell>
          <cell r="N377" t="str">
            <v>1B</v>
          </cell>
          <cell r="O377" t="str">
            <v>2B</v>
          </cell>
          <cell r="P377">
            <v>35135</v>
          </cell>
          <cell r="Q377" t="str">
            <v>9,5</v>
          </cell>
          <cell r="R377" t="str">
            <v>9,4</v>
          </cell>
          <cell r="S377">
            <v>35135</v>
          </cell>
          <cell r="U377">
            <v>36404</v>
          </cell>
          <cell r="V377">
            <v>38353</v>
          </cell>
          <cell r="W377">
            <v>1</v>
          </cell>
          <cell r="X377" t="str">
            <v>J216</v>
          </cell>
          <cell r="Y377" t="str">
            <v>(CB) Customer ServiceIII</v>
          </cell>
          <cell r="Z377" t="str">
            <v>P088</v>
          </cell>
          <cell r="AA377" t="str">
            <v>C015</v>
          </cell>
          <cell r="AB377" t="str">
            <v>d. Secondary</v>
          </cell>
          <cell r="AC377" t="str">
            <v>S2588209A</v>
          </cell>
          <cell r="AD377" t="str">
            <v>Female</v>
          </cell>
          <cell r="AE377" t="str">
            <v>Bk. Timah Br.</v>
          </cell>
          <cell r="AF377" t="str">
            <v>Local</v>
          </cell>
          <cell r="AG377" t="str">
            <v>Employee</v>
          </cell>
          <cell r="AH377">
            <v>1</v>
          </cell>
          <cell r="AI377" t="str">
            <v>Month</v>
          </cell>
          <cell r="AJ377" t="str">
            <v>0122561767</v>
          </cell>
          <cell r="AK377" t="str">
            <v>1116034</v>
          </cell>
          <cell r="AL377" t="str">
            <v>Ang,Pek San</v>
          </cell>
          <cell r="AM377" t="str">
            <v>Core Contributor</v>
          </cell>
          <cell r="AN377" t="str">
            <v>Core Contributor</v>
          </cell>
          <cell r="AO377" t="str">
            <v>Core Contributor</v>
          </cell>
          <cell r="AP377" t="str">
            <v>Core Contributor</v>
          </cell>
          <cell r="AQ377">
            <v>26088</v>
          </cell>
        </row>
        <row r="378">
          <cell r="A378">
            <v>1116982</v>
          </cell>
          <cell r="B378" t="str">
            <v>Bte Rahmat,Sabariah</v>
          </cell>
          <cell r="C378" t="str">
            <v>Consumer Banking</v>
          </cell>
          <cell r="D378" t="str">
            <v>BRDB-Br. Banking-Anchorpoint</v>
          </cell>
          <cell r="E378" t="str">
            <v>Customer Service Assistant</v>
          </cell>
          <cell r="F378" t="str">
            <v>CL4</v>
          </cell>
          <cell r="I378" t="str">
            <v>1422111</v>
          </cell>
          <cell r="J378" t="str">
            <v>CL</v>
          </cell>
          <cell r="K378" t="str">
            <v>Ang,Moh Chiang Patrick</v>
          </cell>
          <cell r="L378">
            <v>27409</v>
          </cell>
          <cell r="M378" t="str">
            <v>30</v>
          </cell>
          <cell r="N378" t="str">
            <v>2B</v>
          </cell>
          <cell r="O378" t="str">
            <v>2B</v>
          </cell>
          <cell r="P378">
            <v>34143</v>
          </cell>
          <cell r="Q378" t="str">
            <v>12,2</v>
          </cell>
          <cell r="R378" t="str">
            <v>0,3</v>
          </cell>
          <cell r="S378">
            <v>34143</v>
          </cell>
          <cell r="U378">
            <v>36861</v>
          </cell>
          <cell r="V378">
            <v>38353</v>
          </cell>
          <cell r="W378">
            <v>1</v>
          </cell>
          <cell r="X378" t="str">
            <v>J216</v>
          </cell>
          <cell r="Y378" t="str">
            <v>(CB) Customer ServiceIII</v>
          </cell>
          <cell r="Z378" t="str">
            <v>P088</v>
          </cell>
          <cell r="AA378" t="str">
            <v>C015</v>
          </cell>
          <cell r="AB378" t="str">
            <v>d. Secondary</v>
          </cell>
          <cell r="AC378" t="str">
            <v>S7500190H</v>
          </cell>
          <cell r="AD378" t="str">
            <v>Female</v>
          </cell>
          <cell r="AE378" t="str">
            <v>Anchorpoint Branch</v>
          </cell>
          <cell r="AF378" t="str">
            <v>Local</v>
          </cell>
          <cell r="AG378" t="str">
            <v>Employee</v>
          </cell>
          <cell r="AH378">
            <v>1</v>
          </cell>
          <cell r="AI378" t="str">
            <v>Month</v>
          </cell>
          <cell r="AJ378" t="str">
            <v>0122552490</v>
          </cell>
          <cell r="AK378" t="str">
            <v>1116159</v>
          </cell>
          <cell r="AL378" t="str">
            <v>Ang,Pek San</v>
          </cell>
          <cell r="AM378" t="str">
            <v>Core Contributor</v>
          </cell>
          <cell r="AN378" t="str">
            <v>Core Contributor</v>
          </cell>
          <cell r="AO378" t="str">
            <v>Core Contributor</v>
          </cell>
          <cell r="AP378" t="str">
            <v>Core Contributor</v>
          </cell>
          <cell r="AQ378">
            <v>22680</v>
          </cell>
        </row>
        <row r="379">
          <cell r="A379">
            <v>1116036</v>
          </cell>
          <cell r="B379" t="str">
            <v>Leong,Siew Chor Mary</v>
          </cell>
          <cell r="C379" t="str">
            <v>Consumer Banking</v>
          </cell>
          <cell r="D379" t="str">
            <v>BRDB-Branch Banking-Batt.Rd</v>
          </cell>
          <cell r="E379" t="str">
            <v>Customer Service Assistant</v>
          </cell>
          <cell r="F379" t="str">
            <v>CL5</v>
          </cell>
          <cell r="I379" t="str">
            <v>1422100</v>
          </cell>
          <cell r="J379" t="str">
            <v>CL</v>
          </cell>
          <cell r="K379" t="str">
            <v>Gwee,Yuan Kerr Ryan</v>
          </cell>
          <cell r="L379">
            <v>16421</v>
          </cell>
          <cell r="M379" t="str">
            <v>60</v>
          </cell>
          <cell r="N379" t="str">
            <v>2A</v>
          </cell>
          <cell r="O379" t="str">
            <v>3B</v>
          </cell>
          <cell r="P379">
            <v>25661</v>
          </cell>
          <cell r="Q379" t="str">
            <v>35,5</v>
          </cell>
          <cell r="R379" t="str">
            <v>,</v>
          </cell>
          <cell r="S379">
            <v>25661</v>
          </cell>
          <cell r="V379">
            <v>38353</v>
          </cell>
          <cell r="W379">
            <v>1</v>
          </cell>
          <cell r="X379" t="str">
            <v>J216</v>
          </cell>
          <cell r="Y379" t="str">
            <v>(CB) Customer ServiceIII</v>
          </cell>
          <cell r="Z379" t="str">
            <v>P088</v>
          </cell>
          <cell r="AA379" t="str">
            <v>C061</v>
          </cell>
          <cell r="AB379" t="str">
            <v>d. Secondary</v>
          </cell>
          <cell r="AC379" t="str">
            <v>S0253409F</v>
          </cell>
          <cell r="AD379" t="str">
            <v>Female</v>
          </cell>
          <cell r="AE379" t="str">
            <v>Batt. Rd 3rd flr</v>
          </cell>
          <cell r="AF379" t="str">
            <v>Local</v>
          </cell>
          <cell r="AG379" t="str">
            <v>Employee</v>
          </cell>
          <cell r="AH379">
            <v>1</v>
          </cell>
          <cell r="AI379" t="str">
            <v>Month</v>
          </cell>
          <cell r="AJ379" t="str">
            <v>0122505883</v>
          </cell>
          <cell r="AK379" t="str">
            <v>1152639</v>
          </cell>
          <cell r="AL379" t="str">
            <v>Ang,Pek San</v>
          </cell>
          <cell r="AM379" t="str">
            <v>Core Contributor</v>
          </cell>
          <cell r="AN379" t="str">
            <v>Core Contributor</v>
          </cell>
          <cell r="AO379" t="str">
            <v>Core Contributor</v>
          </cell>
          <cell r="AP379" t="str">
            <v>Core Contributor</v>
          </cell>
          <cell r="AQ379">
            <v>26016</v>
          </cell>
        </row>
        <row r="380">
          <cell r="A380">
            <v>1117044</v>
          </cell>
          <cell r="B380" t="str">
            <v>Sim,Yock Eng Sandra</v>
          </cell>
          <cell r="C380" t="str">
            <v>Consumer Banking</v>
          </cell>
          <cell r="D380" t="str">
            <v>BRDB-Branch Banking-Jurong</v>
          </cell>
          <cell r="E380" t="str">
            <v>Customer Service Assistant</v>
          </cell>
          <cell r="F380" t="str">
            <v>CL5</v>
          </cell>
          <cell r="I380" t="str">
            <v>1422108</v>
          </cell>
          <cell r="J380" t="str">
            <v>CL</v>
          </cell>
          <cell r="K380" t="str">
            <v>Khoo,Lay Fook Wilson</v>
          </cell>
          <cell r="L380">
            <v>22530</v>
          </cell>
          <cell r="M380" t="str">
            <v>44</v>
          </cell>
          <cell r="N380" t="str">
            <v>3B</v>
          </cell>
          <cell r="O380" t="str">
            <v>3C</v>
          </cell>
          <cell r="P380">
            <v>34295</v>
          </cell>
          <cell r="Q380" t="str">
            <v>11,9</v>
          </cell>
          <cell r="R380" t="str">
            <v>7,8</v>
          </cell>
          <cell r="S380">
            <v>34295</v>
          </cell>
          <cell r="V380">
            <v>38353</v>
          </cell>
          <cell r="W380">
            <v>1</v>
          </cell>
          <cell r="X380" t="str">
            <v>J216</v>
          </cell>
          <cell r="Y380" t="str">
            <v>(CB) Customer ServiceIII</v>
          </cell>
          <cell r="Z380" t="str">
            <v>P088</v>
          </cell>
          <cell r="AA380" t="str">
            <v>C015</v>
          </cell>
          <cell r="AB380" t="str">
            <v>e. Higher Secondary</v>
          </cell>
          <cell r="AC380" t="str">
            <v>S2616885F</v>
          </cell>
          <cell r="AD380" t="str">
            <v>Female</v>
          </cell>
          <cell r="AE380" t="str">
            <v>Jurong Branch</v>
          </cell>
          <cell r="AF380" t="str">
            <v>Local</v>
          </cell>
          <cell r="AG380" t="str">
            <v>Employee</v>
          </cell>
          <cell r="AH380">
            <v>1</v>
          </cell>
          <cell r="AI380" t="str">
            <v>Month</v>
          </cell>
          <cell r="AJ380" t="str">
            <v>0122554078</v>
          </cell>
          <cell r="AK380" t="str">
            <v>1116156</v>
          </cell>
          <cell r="AL380" t="str">
            <v>Ang,Pek San</v>
          </cell>
          <cell r="AM380" t="str">
            <v>Core Contributor</v>
          </cell>
          <cell r="AN380" t="str">
            <v>Core Contributor</v>
          </cell>
          <cell r="AO380" t="str">
            <v>Core Contributor</v>
          </cell>
          <cell r="AP380" t="str">
            <v>Core Contributor</v>
          </cell>
          <cell r="AQ380">
            <v>25800</v>
          </cell>
        </row>
        <row r="381">
          <cell r="A381">
            <v>1116051</v>
          </cell>
          <cell r="B381" t="str">
            <v>Bte M Ibrahim-Matar,Laila</v>
          </cell>
          <cell r="C381" t="str">
            <v>Consumer Banking</v>
          </cell>
          <cell r="D381" t="str">
            <v>BRDB-Br Bkng-Tampines Central</v>
          </cell>
          <cell r="E381" t="str">
            <v>Chief Cashier</v>
          </cell>
          <cell r="F381" t="str">
            <v>CL4</v>
          </cell>
          <cell r="I381" t="str">
            <v>1422121</v>
          </cell>
          <cell r="J381" t="str">
            <v>CL</v>
          </cell>
          <cell r="K381" t="str">
            <v>Chia,Soo Wah Julia</v>
          </cell>
          <cell r="L381">
            <v>19056</v>
          </cell>
          <cell r="M381" t="str">
            <v>53</v>
          </cell>
          <cell r="N381" t="str">
            <v>3B</v>
          </cell>
          <cell r="O381" t="str">
            <v>3B</v>
          </cell>
          <cell r="P381">
            <v>25888</v>
          </cell>
          <cell r="Q381" t="str">
            <v>34,9</v>
          </cell>
          <cell r="R381" t="str">
            <v>,</v>
          </cell>
          <cell r="S381">
            <v>25888</v>
          </cell>
          <cell r="V381">
            <v>38353</v>
          </cell>
          <cell r="W381">
            <v>1</v>
          </cell>
          <cell r="X381" t="str">
            <v>J216</v>
          </cell>
          <cell r="Y381" t="str">
            <v>(CB) Customer ServiceIII</v>
          </cell>
          <cell r="Z381" t="str">
            <v>P088</v>
          </cell>
          <cell r="AA381" t="str">
            <v>C015</v>
          </cell>
          <cell r="AB381" t="str">
            <v>e. Higher Secondary</v>
          </cell>
          <cell r="AC381" t="str">
            <v>S0084164A</v>
          </cell>
          <cell r="AD381" t="str">
            <v>Female</v>
          </cell>
          <cell r="AE381" t="str">
            <v>Tampines Central Branch</v>
          </cell>
          <cell r="AF381" t="str">
            <v>Local</v>
          </cell>
          <cell r="AG381" t="str">
            <v>Employee</v>
          </cell>
          <cell r="AH381">
            <v>1</v>
          </cell>
          <cell r="AI381" t="str">
            <v>Month</v>
          </cell>
          <cell r="AJ381" t="str">
            <v>0109655575</v>
          </cell>
          <cell r="AK381" t="str">
            <v>1116138</v>
          </cell>
          <cell r="AL381" t="str">
            <v>Ang,Pek San</v>
          </cell>
          <cell r="AM381" t="str">
            <v>Core Contributor</v>
          </cell>
          <cell r="AN381" t="str">
            <v>Core Contributor</v>
          </cell>
          <cell r="AO381" t="str">
            <v>Core Contributor</v>
          </cell>
          <cell r="AP381" t="str">
            <v>Core Contributor</v>
          </cell>
          <cell r="AQ381">
            <v>34104</v>
          </cell>
        </row>
        <row r="382">
          <cell r="A382">
            <v>1118076</v>
          </cell>
          <cell r="B382" t="str">
            <v>S.O Kannan,Sugumaran</v>
          </cell>
          <cell r="C382" t="str">
            <v>Consumer Banking</v>
          </cell>
          <cell r="D382" t="str">
            <v>BRDB-Branch Banking-Batt.Rd</v>
          </cell>
          <cell r="E382" t="str">
            <v>Customer Service Assistant</v>
          </cell>
          <cell r="F382" t="str">
            <v>CL4</v>
          </cell>
          <cell r="I382" t="str">
            <v>1422100</v>
          </cell>
          <cell r="J382" t="str">
            <v>CL</v>
          </cell>
          <cell r="K382" t="str">
            <v>Chua,Ah Lay Mary</v>
          </cell>
          <cell r="L382">
            <v>24600</v>
          </cell>
          <cell r="M382" t="str">
            <v>38</v>
          </cell>
          <cell r="N382" t="str">
            <v>2B</v>
          </cell>
          <cell r="O382" t="str">
            <v>2B</v>
          </cell>
          <cell r="P382">
            <v>35584</v>
          </cell>
          <cell r="Q382" t="str">
            <v>8,3</v>
          </cell>
          <cell r="R382" t="str">
            <v>10,11</v>
          </cell>
          <cell r="S382">
            <v>35584</v>
          </cell>
          <cell r="U382">
            <v>37895</v>
          </cell>
          <cell r="V382">
            <v>38353</v>
          </cell>
          <cell r="W382">
            <v>1</v>
          </cell>
          <cell r="X382" t="str">
            <v>J089</v>
          </cell>
          <cell r="Y382" t="str">
            <v>(OPS) Trans Proc III</v>
          </cell>
          <cell r="Z382" t="str">
            <v>P088</v>
          </cell>
          <cell r="AA382" t="str">
            <v>C015</v>
          </cell>
          <cell r="AB382" t="str">
            <v>e. Higher Secondary</v>
          </cell>
          <cell r="AC382" t="str">
            <v>S2599847B</v>
          </cell>
          <cell r="AD382" t="str">
            <v>Male</v>
          </cell>
          <cell r="AE382" t="str">
            <v>Batt. Rd Grd flr</v>
          </cell>
          <cell r="AF382" t="str">
            <v>Local</v>
          </cell>
          <cell r="AG382" t="str">
            <v>Employee</v>
          </cell>
          <cell r="AH382">
            <v>1</v>
          </cell>
          <cell r="AI382" t="str">
            <v>Month</v>
          </cell>
          <cell r="AJ382" t="str">
            <v>0122563786</v>
          </cell>
          <cell r="AK382" t="str">
            <v>1116067</v>
          </cell>
          <cell r="AL382" t="str">
            <v>Ang,Pek San</v>
          </cell>
          <cell r="AM382" t="str">
            <v>Core Contributor</v>
          </cell>
          <cell r="AN382" t="str">
            <v>Core Contributor</v>
          </cell>
          <cell r="AO382" t="str">
            <v>Core Contributor</v>
          </cell>
          <cell r="AP382" t="str">
            <v>Core Contributor</v>
          </cell>
          <cell r="AQ382">
            <v>24336</v>
          </cell>
        </row>
        <row r="383">
          <cell r="A383">
            <v>1117276</v>
          </cell>
          <cell r="B383" t="str">
            <v>Kay,Li Li Jenny</v>
          </cell>
          <cell r="C383" t="str">
            <v>Consumer Banking</v>
          </cell>
          <cell r="D383" t="str">
            <v>BRDB-Br. Banking-Bukit Timah</v>
          </cell>
          <cell r="E383" t="str">
            <v>Customer Assistant</v>
          </cell>
          <cell r="F383" t="str">
            <v>CL5</v>
          </cell>
          <cell r="I383" t="str">
            <v>1422117</v>
          </cell>
          <cell r="J383" t="str">
            <v>CL</v>
          </cell>
          <cell r="K383" t="str">
            <v>Tan,Sian Kim Lilian</v>
          </cell>
          <cell r="L383">
            <v>26138</v>
          </cell>
          <cell r="M383" t="str">
            <v>34</v>
          </cell>
          <cell r="N383" t="str">
            <v>2B</v>
          </cell>
          <cell r="O383" t="str">
            <v>2B</v>
          </cell>
          <cell r="P383">
            <v>34802</v>
          </cell>
          <cell r="Q383" t="str">
            <v>10,4</v>
          </cell>
          <cell r="R383" t="str">
            <v>4,3</v>
          </cell>
          <cell r="S383">
            <v>34802</v>
          </cell>
          <cell r="V383">
            <v>38353</v>
          </cell>
          <cell r="W383">
            <v>1</v>
          </cell>
          <cell r="X383" t="str">
            <v>J216</v>
          </cell>
          <cell r="Y383" t="str">
            <v>(CB) Customer ServiceIII</v>
          </cell>
          <cell r="Z383" t="str">
            <v>P088</v>
          </cell>
          <cell r="AA383" t="str">
            <v>C015</v>
          </cell>
          <cell r="AB383" t="str">
            <v>e. Higher Secondary</v>
          </cell>
          <cell r="AC383" t="str">
            <v>S7126280D</v>
          </cell>
          <cell r="AD383" t="str">
            <v>Female</v>
          </cell>
          <cell r="AE383" t="str">
            <v>Bk. Timah Br.</v>
          </cell>
          <cell r="AF383" t="str">
            <v>Local</v>
          </cell>
          <cell r="AG383" t="str">
            <v>Employee</v>
          </cell>
          <cell r="AH383">
            <v>1</v>
          </cell>
          <cell r="AI383" t="str">
            <v>Month</v>
          </cell>
          <cell r="AJ383" t="str">
            <v>0122558812</v>
          </cell>
          <cell r="AK383" t="str">
            <v>1116034</v>
          </cell>
          <cell r="AL383" t="str">
            <v>Ang,Pek San</v>
          </cell>
          <cell r="AM383" t="str">
            <v>Core Contributor</v>
          </cell>
          <cell r="AN383" t="str">
            <v>Core Contributor</v>
          </cell>
          <cell r="AO383" t="str">
            <v>Core Contributor</v>
          </cell>
          <cell r="AP383" t="str">
            <v>Core Contributor</v>
          </cell>
          <cell r="AQ383">
            <v>22884</v>
          </cell>
        </row>
        <row r="384">
          <cell r="A384">
            <v>1118059</v>
          </cell>
          <cell r="B384" t="str">
            <v>Tan,Wei Kie</v>
          </cell>
          <cell r="C384" t="str">
            <v>Client Relationships</v>
          </cell>
          <cell r="D384" t="str">
            <v>Custody Services</v>
          </cell>
          <cell r="E384" t="str">
            <v>Manager - Client Services</v>
          </cell>
          <cell r="F384" t="str">
            <v>M18</v>
          </cell>
          <cell r="I384" t="str">
            <v>4152800</v>
          </cell>
          <cell r="J384" t="str">
            <v>NO</v>
          </cell>
          <cell r="K384" t="str">
            <v>Yeo,Poh Lan</v>
          </cell>
          <cell r="L384">
            <v>23340</v>
          </cell>
          <cell r="M384" t="str">
            <v>41</v>
          </cell>
          <cell r="N384" t="str">
            <v>3B</v>
          </cell>
          <cell r="P384">
            <v>38463</v>
          </cell>
          <cell r="Q384" t="str">
            <v>0,4</v>
          </cell>
          <cell r="R384" t="str">
            <v>5,6</v>
          </cell>
          <cell r="S384">
            <v>35569</v>
          </cell>
          <cell r="T384">
            <v>38463</v>
          </cell>
          <cell r="U384">
            <v>37530</v>
          </cell>
          <cell r="V384">
            <v>37712</v>
          </cell>
          <cell r="W384">
            <v>1</v>
          </cell>
          <cell r="X384" t="str">
            <v>J088</v>
          </cell>
          <cell r="Y384" t="str">
            <v>(OPS) Trans Proc II</v>
          </cell>
          <cell r="Z384" t="str">
            <v>P352</v>
          </cell>
          <cell r="AA384" t="str">
            <v>C149</v>
          </cell>
          <cell r="AB384" t="str">
            <v>i. Bachelor's Degree or equiv</v>
          </cell>
          <cell r="AC384" t="str">
            <v>S1613705G</v>
          </cell>
          <cell r="AD384" t="str">
            <v>Male</v>
          </cell>
          <cell r="AE384" t="str">
            <v>Batt. Rd 4th flr</v>
          </cell>
          <cell r="AF384" t="str">
            <v>Local</v>
          </cell>
          <cell r="AG384" t="str">
            <v>Employee</v>
          </cell>
          <cell r="AH384">
            <v>1</v>
          </cell>
          <cell r="AI384" t="str">
            <v>Month</v>
          </cell>
          <cell r="AJ384" t="str">
            <v>0109805674</v>
          </cell>
          <cell r="AK384" t="str">
            <v>1116779</v>
          </cell>
          <cell r="AL384" t="str">
            <v>Chia,Boon Lee</v>
          </cell>
          <cell r="AM384" t="str">
            <v>Core Contributor</v>
          </cell>
          <cell r="AN384" t="str">
            <v>Core Contributor</v>
          </cell>
          <cell r="AO384" t="str">
            <v>Critical Resource</v>
          </cell>
          <cell r="AP384" t="str">
            <v>Critical Resource</v>
          </cell>
          <cell r="AQ384">
            <v>51492</v>
          </cell>
        </row>
        <row r="385">
          <cell r="A385">
            <v>1162791</v>
          </cell>
          <cell r="B385" t="str">
            <v>Lim,Siok Yen</v>
          </cell>
          <cell r="C385" t="str">
            <v>Consumer Banking</v>
          </cell>
          <cell r="D385" t="str">
            <v>BRDB-Br. Banking-Marine Parade</v>
          </cell>
          <cell r="E385" t="str">
            <v>Customer Service Assistant</v>
          </cell>
          <cell r="F385" t="str">
            <v>CL5</v>
          </cell>
          <cell r="I385" t="str">
            <v>1422106</v>
          </cell>
          <cell r="J385" t="str">
            <v>CL</v>
          </cell>
          <cell r="K385" t="str">
            <v>Lim,Peck Har Mavis</v>
          </cell>
          <cell r="L385">
            <v>26108</v>
          </cell>
          <cell r="M385" t="str">
            <v>34</v>
          </cell>
          <cell r="N385" t="str">
            <v>2B</v>
          </cell>
          <cell r="O385" t="str">
            <v>2B</v>
          </cell>
          <cell r="P385">
            <v>37565</v>
          </cell>
          <cell r="Q385" t="str">
            <v>2,9</v>
          </cell>
          <cell r="R385" t="str">
            <v>13,9</v>
          </cell>
          <cell r="S385">
            <v>37565</v>
          </cell>
          <cell r="V385">
            <v>38353</v>
          </cell>
          <cell r="W385">
            <v>1</v>
          </cell>
          <cell r="X385" t="str">
            <v>J216</v>
          </cell>
          <cell r="Y385" t="str">
            <v>(CB) Customer ServiceIII</v>
          </cell>
          <cell r="Z385" t="str">
            <v>P088</v>
          </cell>
          <cell r="AA385" t="str">
            <v>C015</v>
          </cell>
          <cell r="AB385" t="str">
            <v>d. Secondary</v>
          </cell>
          <cell r="AC385" t="str">
            <v>S7199042G</v>
          </cell>
          <cell r="AD385" t="str">
            <v>Female</v>
          </cell>
          <cell r="AE385" t="str">
            <v>Marine Parade</v>
          </cell>
          <cell r="AF385" t="str">
            <v>Local</v>
          </cell>
          <cell r="AG385" t="str">
            <v>Employee</v>
          </cell>
          <cell r="AH385">
            <v>1</v>
          </cell>
          <cell r="AI385" t="str">
            <v>Month</v>
          </cell>
          <cell r="AJ385" t="str">
            <v>0109114957</v>
          </cell>
          <cell r="AK385" t="str">
            <v>1143958</v>
          </cell>
          <cell r="AL385" t="str">
            <v>Ang,Pek San</v>
          </cell>
          <cell r="AN385" t="str">
            <v>Core Contributor</v>
          </cell>
          <cell r="AO385" t="str">
            <v>Core Contributor</v>
          </cell>
          <cell r="AP385" t="str">
            <v>Core Contributor</v>
          </cell>
          <cell r="AQ385">
            <v>21000</v>
          </cell>
        </row>
        <row r="386">
          <cell r="A386">
            <v>1116414</v>
          </cell>
          <cell r="B386" t="str">
            <v>Law,Chong Jin Michael</v>
          </cell>
          <cell r="C386" t="str">
            <v>Consumer Banking</v>
          </cell>
          <cell r="D386" t="str">
            <v>BRDB-Br. Banking-Anchorpoint</v>
          </cell>
          <cell r="E386" t="str">
            <v>Chief Cashier</v>
          </cell>
          <cell r="F386" t="str">
            <v>CL4</v>
          </cell>
          <cell r="I386" t="str">
            <v>1422111</v>
          </cell>
          <cell r="J386" t="str">
            <v>CL</v>
          </cell>
          <cell r="K386" t="str">
            <v>Ang,Moh Chiang Patrick</v>
          </cell>
          <cell r="L386">
            <v>21844</v>
          </cell>
          <cell r="M386" t="str">
            <v>45</v>
          </cell>
          <cell r="N386" t="str">
            <v>2B</v>
          </cell>
          <cell r="O386" t="str">
            <v>2B</v>
          </cell>
          <cell r="P386">
            <v>30529</v>
          </cell>
          <cell r="Q386" t="str">
            <v>22,1</v>
          </cell>
          <cell r="R386" t="str">
            <v>,</v>
          </cell>
          <cell r="S386">
            <v>30529</v>
          </cell>
          <cell r="U386">
            <v>36617</v>
          </cell>
          <cell r="V386">
            <v>38353</v>
          </cell>
          <cell r="W386">
            <v>1</v>
          </cell>
          <cell r="X386" t="str">
            <v>J216</v>
          </cell>
          <cell r="Y386" t="str">
            <v>(CB) Customer ServiceIII</v>
          </cell>
          <cell r="Z386" t="str">
            <v>P088</v>
          </cell>
          <cell r="AA386" t="str">
            <v>C015</v>
          </cell>
          <cell r="AB386" t="str">
            <v>d. Secondary</v>
          </cell>
          <cell r="AC386" t="str">
            <v>S1355911B</v>
          </cell>
          <cell r="AD386" t="str">
            <v>Male</v>
          </cell>
          <cell r="AE386" t="str">
            <v>Anchorpoint Branch</v>
          </cell>
          <cell r="AF386" t="str">
            <v>Local</v>
          </cell>
          <cell r="AG386" t="str">
            <v>Employee</v>
          </cell>
          <cell r="AH386">
            <v>1</v>
          </cell>
          <cell r="AI386" t="str">
            <v>Month</v>
          </cell>
          <cell r="AJ386" t="str">
            <v>0122517849</v>
          </cell>
          <cell r="AK386" t="str">
            <v>1116159</v>
          </cell>
          <cell r="AL386" t="str">
            <v>Ang,Pek San</v>
          </cell>
          <cell r="AM386" t="str">
            <v>Core Contributor</v>
          </cell>
          <cell r="AN386" t="str">
            <v>Core Contributor</v>
          </cell>
          <cell r="AO386" t="str">
            <v>Core Contributor</v>
          </cell>
          <cell r="AP386" t="str">
            <v>Core Contributor</v>
          </cell>
          <cell r="AQ386">
            <v>28140</v>
          </cell>
        </row>
        <row r="387">
          <cell r="A387">
            <v>1116332</v>
          </cell>
          <cell r="B387" t="str">
            <v>Bte Hashim-Norly,Hasimah</v>
          </cell>
          <cell r="C387" t="str">
            <v>Consumer Banking</v>
          </cell>
          <cell r="D387" t="str">
            <v>BRDB-Br. Banking-Scotts Mall</v>
          </cell>
          <cell r="E387" t="str">
            <v>Chief Cashier</v>
          </cell>
          <cell r="F387" t="str">
            <v>CL4</v>
          </cell>
          <cell r="I387" t="str">
            <v>1422102</v>
          </cell>
          <cell r="J387" t="str">
            <v>CL</v>
          </cell>
          <cell r="K387" t="str">
            <v>Seet,Ann Lye Austin</v>
          </cell>
          <cell r="L387">
            <v>21925</v>
          </cell>
          <cell r="M387" t="str">
            <v>45</v>
          </cell>
          <cell r="N387" t="str">
            <v>2B</v>
          </cell>
          <cell r="O387" t="str">
            <v>2B</v>
          </cell>
          <cell r="P387">
            <v>29677</v>
          </cell>
          <cell r="Q387" t="str">
            <v>24,5</v>
          </cell>
          <cell r="R387" t="str">
            <v>,</v>
          </cell>
          <cell r="S387">
            <v>29677</v>
          </cell>
          <cell r="U387">
            <v>37347</v>
          </cell>
          <cell r="V387">
            <v>38353</v>
          </cell>
          <cell r="W387">
            <v>1</v>
          </cell>
          <cell r="X387" t="str">
            <v>J216</v>
          </cell>
          <cell r="Y387" t="str">
            <v>(CB) Customer ServiceIII</v>
          </cell>
          <cell r="Z387" t="str">
            <v>P088</v>
          </cell>
          <cell r="AA387" t="str">
            <v>C015</v>
          </cell>
          <cell r="AB387" t="str">
            <v>d. Secondary</v>
          </cell>
          <cell r="AC387" t="str">
            <v>S2178280G</v>
          </cell>
          <cell r="AD387" t="str">
            <v>Female</v>
          </cell>
          <cell r="AE387" t="str">
            <v>Scotts Branch</v>
          </cell>
          <cell r="AF387" t="str">
            <v>Local</v>
          </cell>
          <cell r="AG387" t="str">
            <v>Employee</v>
          </cell>
          <cell r="AH387">
            <v>1</v>
          </cell>
          <cell r="AI387" t="str">
            <v>Month</v>
          </cell>
          <cell r="AJ387" t="str">
            <v>0109609743</v>
          </cell>
          <cell r="AK387" t="str">
            <v>1116258</v>
          </cell>
          <cell r="AL387" t="str">
            <v>Ang,Pek San</v>
          </cell>
          <cell r="AM387" t="str">
            <v>Core Contributor</v>
          </cell>
          <cell r="AN387" t="str">
            <v>Core Contributor</v>
          </cell>
          <cell r="AO387" t="str">
            <v>Core Contributor</v>
          </cell>
          <cell r="AP387" t="str">
            <v>Core Contributor</v>
          </cell>
          <cell r="AQ387">
            <v>28704</v>
          </cell>
        </row>
        <row r="388">
          <cell r="A388">
            <v>1152053</v>
          </cell>
          <cell r="B388" t="str">
            <v>Ong,Hock Yong</v>
          </cell>
          <cell r="C388" t="str">
            <v>Consumer Banking</v>
          </cell>
          <cell r="D388" t="str">
            <v>Visa / Merchant Settlement</v>
          </cell>
          <cell r="E388" t="str">
            <v>Assistant Manager, Cards and Loans Services</v>
          </cell>
          <cell r="F388" t="str">
            <v>AO</v>
          </cell>
          <cell r="I388" t="str">
            <v>1741800</v>
          </cell>
          <cell r="J388" t="str">
            <v>AO</v>
          </cell>
          <cell r="K388" t="str">
            <v>Yap,Soon Chuang Angeline</v>
          </cell>
          <cell r="L388">
            <v>28774</v>
          </cell>
          <cell r="M388" t="str">
            <v>26</v>
          </cell>
          <cell r="N388" t="str">
            <v>2B</v>
          </cell>
          <cell r="O388" t="str">
            <v>2A</v>
          </cell>
          <cell r="P388">
            <v>37039</v>
          </cell>
          <cell r="Q388" t="str">
            <v>4,3</v>
          </cell>
          <cell r="R388" t="str">
            <v>,</v>
          </cell>
          <cell r="S388">
            <v>37039</v>
          </cell>
          <cell r="U388">
            <v>38353</v>
          </cell>
          <cell r="V388">
            <v>38353</v>
          </cell>
          <cell r="W388">
            <v>1</v>
          </cell>
          <cell r="X388" t="str">
            <v>J089</v>
          </cell>
          <cell r="Y388" t="str">
            <v>(OPS) Trans Proc III</v>
          </cell>
          <cell r="Z388" t="str">
            <v>P038</v>
          </cell>
          <cell r="AA388" t="str">
            <v>C015</v>
          </cell>
          <cell r="AB388" t="str">
            <v>i. Bachelor's Degree or equiv</v>
          </cell>
          <cell r="AC388" t="str">
            <v>S7830076J</v>
          </cell>
          <cell r="AD388" t="str">
            <v>Male</v>
          </cell>
          <cell r="AE388" t="str">
            <v>Tampines 5th flr</v>
          </cell>
          <cell r="AF388" t="str">
            <v>Local</v>
          </cell>
          <cell r="AG388" t="str">
            <v>Employee</v>
          </cell>
          <cell r="AH388">
            <v>1</v>
          </cell>
          <cell r="AI388" t="str">
            <v>Month</v>
          </cell>
          <cell r="AJ388" t="str">
            <v>0109102576</v>
          </cell>
          <cell r="AK388" t="str">
            <v>1116460</v>
          </cell>
          <cell r="AL388" t="str">
            <v>Ang,Pek San</v>
          </cell>
          <cell r="AM388" t="str">
            <v>Core Contributor</v>
          </cell>
          <cell r="AN388" t="str">
            <v>Core Contributor</v>
          </cell>
          <cell r="AO388" t="str">
            <v>Core Contributor</v>
          </cell>
          <cell r="AP388" t="str">
            <v>Core Contributor</v>
          </cell>
          <cell r="AQ388">
            <v>23448</v>
          </cell>
        </row>
        <row r="389">
          <cell r="A389">
            <v>1165944</v>
          </cell>
          <cell r="B389" t="str">
            <v>Lee,Fung Yee</v>
          </cell>
          <cell r="C389" t="str">
            <v>Consumer Banking</v>
          </cell>
          <cell r="D389" t="str">
            <v>BRDB-Branch Banking-Jurong</v>
          </cell>
          <cell r="E389" t="str">
            <v>Customer Service Assistant</v>
          </cell>
          <cell r="F389" t="str">
            <v>CL5</v>
          </cell>
          <cell r="I389" t="str">
            <v>1422108</v>
          </cell>
          <cell r="J389" t="str">
            <v>CL</v>
          </cell>
          <cell r="K389" t="str">
            <v>Khoo,Lay Fook Wilson</v>
          </cell>
          <cell r="L389">
            <v>27593</v>
          </cell>
          <cell r="M389" t="str">
            <v>30</v>
          </cell>
          <cell r="N389" t="str">
            <v>3C</v>
          </cell>
          <cell r="O389" t="str">
            <v>3C</v>
          </cell>
          <cell r="P389">
            <v>37704</v>
          </cell>
          <cell r="Q389" t="str">
            <v>2,5</v>
          </cell>
          <cell r="R389" t="str">
            <v>8,2</v>
          </cell>
          <cell r="S389">
            <v>37704</v>
          </cell>
          <cell r="V389">
            <v>38412</v>
          </cell>
          <cell r="W389">
            <v>1</v>
          </cell>
          <cell r="X389" t="str">
            <v>J216</v>
          </cell>
          <cell r="Y389" t="str">
            <v>(CB) Customer ServiceIII</v>
          </cell>
          <cell r="Z389" t="str">
            <v>P088</v>
          </cell>
          <cell r="AA389" t="str">
            <v>C015</v>
          </cell>
          <cell r="AB389" t="str">
            <v>i. Bachelor's Degree or equiv</v>
          </cell>
          <cell r="AC389" t="str">
            <v>S7521002G</v>
          </cell>
          <cell r="AD389" t="str">
            <v>Female</v>
          </cell>
          <cell r="AE389" t="str">
            <v>Jurong Branch</v>
          </cell>
          <cell r="AF389" t="str">
            <v>Local</v>
          </cell>
          <cell r="AG389" t="str">
            <v>Employee</v>
          </cell>
          <cell r="AH389">
            <v>1</v>
          </cell>
          <cell r="AI389" t="str">
            <v>Month</v>
          </cell>
          <cell r="AJ389" t="str">
            <v>0109118855</v>
          </cell>
          <cell r="AK389" t="str">
            <v>1116156</v>
          </cell>
          <cell r="AL389" t="str">
            <v>Ang,Pek San</v>
          </cell>
          <cell r="AN389" t="str">
            <v>Core Contributor</v>
          </cell>
          <cell r="AO389" t="str">
            <v>Core Contributor</v>
          </cell>
          <cell r="AP389" t="str">
            <v>Core Contributor</v>
          </cell>
          <cell r="AQ389">
            <v>19032</v>
          </cell>
        </row>
        <row r="390">
          <cell r="A390">
            <v>1186391</v>
          </cell>
          <cell r="B390" t="str">
            <v>Lau,Siew Chiang</v>
          </cell>
          <cell r="C390" t="str">
            <v>Global Markets</v>
          </cell>
          <cell r="D390" t="str">
            <v>Global Process  (GPCE)-Process</v>
          </cell>
          <cell r="E390" t="str">
            <v>FX/MM Processing Officer GPC(East) WB Operations</v>
          </cell>
          <cell r="F390" t="str">
            <v>M17</v>
          </cell>
          <cell r="I390" t="str">
            <v>4231800</v>
          </cell>
          <cell r="J390" t="str">
            <v>NO</v>
          </cell>
          <cell r="K390" t="str">
            <v>Chong,Fai Yuen Rosemary</v>
          </cell>
          <cell r="L390">
            <v>24685</v>
          </cell>
          <cell r="M390" t="str">
            <v>38</v>
          </cell>
          <cell r="P390">
            <v>38369</v>
          </cell>
          <cell r="Q390" t="str">
            <v>0,7</v>
          </cell>
          <cell r="R390" t="str">
            <v>13,0</v>
          </cell>
          <cell r="S390">
            <v>38369</v>
          </cell>
          <cell r="W390">
            <v>1</v>
          </cell>
          <cell r="X390" t="str">
            <v>J087</v>
          </cell>
          <cell r="Y390" t="str">
            <v>(OPS) Trans Proc I</v>
          </cell>
          <cell r="Z390" t="str">
            <v>P090</v>
          </cell>
          <cell r="AA390" t="str">
            <v>C146</v>
          </cell>
          <cell r="AB390" t="str">
            <v>a. Unknown</v>
          </cell>
          <cell r="AC390" t="str">
            <v>S1797603F</v>
          </cell>
          <cell r="AD390" t="str">
            <v>Female</v>
          </cell>
          <cell r="AE390" t="str">
            <v>Tampines 6th flr</v>
          </cell>
          <cell r="AF390" t="str">
            <v>Local</v>
          </cell>
          <cell r="AG390" t="str">
            <v>Employee</v>
          </cell>
          <cell r="AH390">
            <v>1</v>
          </cell>
          <cell r="AI390" t="str">
            <v>Month</v>
          </cell>
          <cell r="AJ390" t="str">
            <v>0109138325</v>
          </cell>
          <cell r="AK390" t="str">
            <v>1151566</v>
          </cell>
          <cell r="AL390" t="str">
            <v>Chia,Boon Lee</v>
          </cell>
          <cell r="AP390" t="str">
            <v>Too Soon to Classify</v>
          </cell>
          <cell r="AQ390">
            <v>42000</v>
          </cell>
        </row>
        <row r="391">
          <cell r="A391">
            <v>1189517</v>
          </cell>
          <cell r="B391" t="str">
            <v>Ho,Su-Lian</v>
          </cell>
          <cell r="C391" t="str">
            <v>Consumer Banking</v>
          </cell>
          <cell r="D391" t="str">
            <v>CB Finance-Cr Card&amp;Per Ln-Reg</v>
          </cell>
          <cell r="E391" t="str">
            <v>Manager, Business Finance, SME Banking</v>
          </cell>
          <cell r="F391" t="str">
            <v>M20</v>
          </cell>
          <cell r="G391">
            <v>19000</v>
          </cell>
          <cell r="H391" t="str">
            <v>SGD</v>
          </cell>
          <cell r="I391" t="str">
            <v>8144901</v>
          </cell>
          <cell r="J391" t="str">
            <v>NO</v>
          </cell>
          <cell r="K391" t="str">
            <v>Lim,Kian Huat</v>
          </cell>
          <cell r="L391">
            <v>27612</v>
          </cell>
          <cell r="M391" t="str">
            <v>30</v>
          </cell>
          <cell r="P391">
            <v>38481</v>
          </cell>
          <cell r="Q391" t="str">
            <v>0,3</v>
          </cell>
          <cell r="R391" t="str">
            <v>6,8</v>
          </cell>
          <cell r="S391">
            <v>38481</v>
          </cell>
          <cell r="W391">
            <v>1</v>
          </cell>
          <cell r="X391" t="str">
            <v>J018</v>
          </cell>
          <cell r="Y391" t="str">
            <v>(FIN) Bus Partner III</v>
          </cell>
          <cell r="Z391" t="str">
            <v>P012</v>
          </cell>
          <cell r="AA391" t="str">
            <v>C015</v>
          </cell>
          <cell r="AB391" t="str">
            <v>i. Bachelor's Degree or equiv</v>
          </cell>
          <cell r="AC391" t="str">
            <v>S7522771Z</v>
          </cell>
          <cell r="AD391" t="str">
            <v>Female</v>
          </cell>
          <cell r="AE391" t="str">
            <v>PBTP 9th Floor</v>
          </cell>
          <cell r="AF391" t="str">
            <v>Local</v>
          </cell>
          <cell r="AG391" t="str">
            <v>Employee</v>
          </cell>
          <cell r="AH391">
            <v>1</v>
          </cell>
          <cell r="AI391" t="str">
            <v>Month</v>
          </cell>
          <cell r="AJ391" t="str">
            <v>0109140222</v>
          </cell>
          <cell r="AK391" t="str">
            <v>1185715</v>
          </cell>
          <cell r="AL391" t="str">
            <v>Chong,Yin Yin</v>
          </cell>
          <cell r="AP391" t="str">
            <v>Too Soon to Classify</v>
          </cell>
          <cell r="AQ391">
            <v>93600</v>
          </cell>
        </row>
        <row r="392">
          <cell r="A392">
            <v>1187229</v>
          </cell>
          <cell r="B392" t="str">
            <v>Ng,Wee Peo Jenny</v>
          </cell>
          <cell r="C392" t="str">
            <v>Consumer Banking</v>
          </cell>
          <cell r="D392" t="str">
            <v>BRDB-Branch Banking-Woodlands</v>
          </cell>
          <cell r="E392" t="str">
            <v>Personal Financial Consultant</v>
          </cell>
          <cell r="F392" t="str">
            <v>M16</v>
          </cell>
          <cell r="I392" t="str">
            <v>1422110</v>
          </cell>
          <cell r="J392" t="str">
            <v>NO</v>
          </cell>
          <cell r="K392" t="str">
            <v>Ng,June Kien</v>
          </cell>
          <cell r="L392">
            <v>29473</v>
          </cell>
          <cell r="M392" t="str">
            <v>24</v>
          </cell>
          <cell r="P392">
            <v>38404</v>
          </cell>
          <cell r="Q392" t="str">
            <v>0,6</v>
          </cell>
          <cell r="R392" t="str">
            <v>0,11</v>
          </cell>
          <cell r="S392">
            <v>38404</v>
          </cell>
          <cell r="W392">
            <v>1</v>
          </cell>
          <cell r="X392" t="str">
            <v>J075</v>
          </cell>
          <cell r="Y392" t="str">
            <v>(CB) Sales III</v>
          </cell>
          <cell r="Z392" t="str">
            <v>P088</v>
          </cell>
          <cell r="AA392" t="str">
            <v>C064</v>
          </cell>
          <cell r="AB392" t="str">
            <v>i. Bachelor's Degree or equiv</v>
          </cell>
          <cell r="AC392" t="str">
            <v>S8026571I</v>
          </cell>
          <cell r="AD392" t="str">
            <v>Female</v>
          </cell>
          <cell r="AE392" t="str">
            <v>Upp. Thomson 1st flr</v>
          </cell>
          <cell r="AF392" t="str">
            <v>Local</v>
          </cell>
          <cell r="AG392" t="str">
            <v>Employee</v>
          </cell>
          <cell r="AH392">
            <v>1</v>
          </cell>
          <cell r="AI392" t="str">
            <v>Month</v>
          </cell>
          <cell r="AJ392" t="str">
            <v>0109138996</v>
          </cell>
          <cell r="AK392" t="str">
            <v>1165353</v>
          </cell>
          <cell r="AL392" t="str">
            <v>Ang,Pek San</v>
          </cell>
          <cell r="AP392" t="str">
            <v>Too Soon to Classify</v>
          </cell>
          <cell r="AQ392">
            <v>25200</v>
          </cell>
        </row>
        <row r="393">
          <cell r="A393">
            <v>1154046</v>
          </cell>
          <cell r="B393" t="str">
            <v>Yeo,Cheng Peng</v>
          </cell>
          <cell r="C393" t="str">
            <v>Finance</v>
          </cell>
          <cell r="D393" t="str">
            <v>Finance - Wholesale Bank-Reg</v>
          </cell>
          <cell r="E393" t="str">
            <v>Business Analyst</v>
          </cell>
          <cell r="F393" t="str">
            <v>M18</v>
          </cell>
          <cell r="G393">
            <v>14000</v>
          </cell>
          <cell r="H393" t="str">
            <v>SGD</v>
          </cell>
          <cell r="I393" t="str">
            <v>8151901</v>
          </cell>
          <cell r="J393" t="str">
            <v>NO</v>
          </cell>
          <cell r="K393" t="str">
            <v>Zajac,Piotr Antoni</v>
          </cell>
          <cell r="L393">
            <v>27755</v>
          </cell>
          <cell r="M393" t="str">
            <v>29</v>
          </cell>
          <cell r="N393" t="str">
            <v>3B</v>
          </cell>
          <cell r="O393" t="str">
            <v>3B</v>
          </cell>
          <cell r="P393">
            <v>37165</v>
          </cell>
          <cell r="Q393" t="str">
            <v>3,10</v>
          </cell>
          <cell r="R393" t="str">
            <v>3,6</v>
          </cell>
          <cell r="S393">
            <v>37165</v>
          </cell>
          <cell r="U393">
            <v>38169</v>
          </cell>
          <cell r="V393">
            <v>38504</v>
          </cell>
          <cell r="W393">
            <v>1</v>
          </cell>
          <cell r="X393" t="str">
            <v>J019</v>
          </cell>
          <cell r="Y393" t="str">
            <v>(FIN) Bus Partner IV</v>
          </cell>
          <cell r="Z393" t="str">
            <v>P090</v>
          </cell>
          <cell r="AA393" t="str">
            <v>C146</v>
          </cell>
          <cell r="AB393" t="str">
            <v>i. Bachelor's Degree or equiv</v>
          </cell>
          <cell r="AC393" t="str">
            <v>S7538576E</v>
          </cell>
          <cell r="AD393" t="str">
            <v>Female</v>
          </cell>
          <cell r="AE393" t="str">
            <v>Batt. Road 8th flr</v>
          </cell>
          <cell r="AF393" t="str">
            <v>Local</v>
          </cell>
          <cell r="AG393" t="str">
            <v>Employee</v>
          </cell>
          <cell r="AH393">
            <v>1</v>
          </cell>
          <cell r="AI393" t="str">
            <v>Month</v>
          </cell>
          <cell r="AJ393" t="str">
            <v>0109106709</v>
          </cell>
          <cell r="AK393" t="str">
            <v>1006449</v>
          </cell>
          <cell r="AL393" t="str">
            <v>Chong,Yin Yin</v>
          </cell>
          <cell r="AM393" t="str">
            <v>Under Performer</v>
          </cell>
          <cell r="AN393" t="str">
            <v>Core Contributor</v>
          </cell>
          <cell r="AO393" t="str">
            <v>Core Contributor</v>
          </cell>
          <cell r="AP393" t="str">
            <v>Core Contributor</v>
          </cell>
          <cell r="AQ393">
            <v>58008</v>
          </cell>
        </row>
        <row r="394">
          <cell r="A394">
            <v>1134143</v>
          </cell>
          <cell r="B394" t="str">
            <v>Ramachandran,Vishu</v>
          </cell>
          <cell r="C394" t="str">
            <v>Finance</v>
          </cell>
          <cell r="D394" t="str">
            <v>Chief Financial Officer - CB</v>
          </cell>
          <cell r="E394" t="str">
            <v>Chief Financial Officer, Consumer Banking</v>
          </cell>
          <cell r="F394" t="str">
            <v>B2</v>
          </cell>
          <cell r="G394">
            <v>90000</v>
          </cell>
          <cell r="H394" t="str">
            <v>GBP</v>
          </cell>
          <cell r="I394" t="str">
            <v>8149901</v>
          </cell>
          <cell r="J394" t="str">
            <v>NO</v>
          </cell>
          <cell r="K394" t="str">
            <v>DeNoma,Michael Bernard</v>
          </cell>
          <cell r="L394">
            <v>22354</v>
          </cell>
          <cell r="M394" t="str">
            <v>44</v>
          </cell>
          <cell r="P394">
            <v>37712</v>
          </cell>
          <cell r="Q394" t="str">
            <v>2,5</v>
          </cell>
          <cell r="R394" t="str">
            <v>15,1</v>
          </cell>
          <cell r="S394">
            <v>31600</v>
          </cell>
          <cell r="U394">
            <v>37135</v>
          </cell>
          <cell r="V394">
            <v>38473</v>
          </cell>
          <cell r="W394">
            <v>1</v>
          </cell>
          <cell r="X394" t="str">
            <v>J016</v>
          </cell>
          <cell r="Y394" t="str">
            <v>(FIN) Bus Partner I</v>
          </cell>
          <cell r="Z394" t="str">
            <v>P088</v>
          </cell>
          <cell r="AA394" t="str">
            <v>C015</v>
          </cell>
          <cell r="AB394" t="str">
            <v>j. Professional Quali/Cert</v>
          </cell>
          <cell r="AC394" t="str">
            <v>S2704380A</v>
          </cell>
          <cell r="AD394" t="str">
            <v>Male</v>
          </cell>
          <cell r="AE394" t="str">
            <v>Singapore</v>
          </cell>
          <cell r="AF394" t="str">
            <v>Local (non-standard)</v>
          </cell>
          <cell r="AG394" t="str">
            <v>Employee</v>
          </cell>
          <cell r="AH394">
            <v>3</v>
          </cell>
          <cell r="AI394" t="str">
            <v>Month</v>
          </cell>
          <cell r="AJ394" t="str">
            <v>0109755065</v>
          </cell>
          <cell r="AK394" t="str">
            <v>1140369</v>
          </cell>
          <cell r="AL394" t="str">
            <v>Chong,Yin Yin</v>
          </cell>
          <cell r="AQ394">
            <v>509712</v>
          </cell>
        </row>
        <row r="395">
          <cell r="A395">
            <v>1116029</v>
          </cell>
          <cell r="B395" t="str">
            <v>Shanmugam,Shanta</v>
          </cell>
          <cell r="C395" t="str">
            <v>Client Relationships</v>
          </cell>
          <cell r="D395" t="str">
            <v>Basel Information Mgmt-Reg</v>
          </cell>
          <cell r="E395" t="str">
            <v>Contract PMO Officer</v>
          </cell>
          <cell r="F395" t="str">
            <v>Contractor</v>
          </cell>
          <cell r="I395" t="str">
            <v>4778901</v>
          </cell>
          <cell r="J395" t="str">
            <v>NO</v>
          </cell>
          <cell r="K395" t="str">
            <v>Taylor,Peter Clifford</v>
          </cell>
          <cell r="L395">
            <v>18265</v>
          </cell>
          <cell r="M395" t="str">
            <v>55</v>
          </cell>
          <cell r="N395" t="str">
            <v>NA</v>
          </cell>
          <cell r="P395">
            <v>38355</v>
          </cell>
          <cell r="Q395" t="str">
            <v>0,7</v>
          </cell>
          <cell r="R395" t="str">
            <v>,</v>
          </cell>
          <cell r="S395">
            <v>25498</v>
          </cell>
          <cell r="T395">
            <v>38355</v>
          </cell>
          <cell r="U395">
            <v>37073</v>
          </cell>
          <cell r="V395">
            <v>37073</v>
          </cell>
          <cell r="W395">
            <v>1</v>
          </cell>
          <cell r="X395" t="str">
            <v>J090</v>
          </cell>
          <cell r="Y395" t="str">
            <v>General Mgt I</v>
          </cell>
          <cell r="Z395" t="str">
            <v>P156</v>
          </cell>
          <cell r="AA395" t="str">
            <v>C085</v>
          </cell>
          <cell r="AB395" t="str">
            <v>e. Higher Secondary</v>
          </cell>
          <cell r="AC395" t="str">
            <v>S0049510G</v>
          </cell>
          <cell r="AD395" t="str">
            <v>Female</v>
          </cell>
          <cell r="AE395" t="str">
            <v>Batt. Rd 10th flr</v>
          </cell>
          <cell r="AF395" t="str">
            <v>Local</v>
          </cell>
          <cell r="AG395" t="str">
            <v>Direct Contractor</v>
          </cell>
          <cell r="AH395">
            <v>1</v>
          </cell>
          <cell r="AI395" t="str">
            <v>Month</v>
          </cell>
          <cell r="AJ395" t="str">
            <v>0109120175</v>
          </cell>
          <cell r="AK395" t="str">
            <v>1102526</v>
          </cell>
          <cell r="AL395" t="str">
            <v>Chong,Yin Yin</v>
          </cell>
          <cell r="AM395" t="str">
            <v>Core Contributor</v>
          </cell>
          <cell r="AP395">
            <v>0</v>
          </cell>
          <cell r="AQ395">
            <v>102000</v>
          </cell>
        </row>
        <row r="396">
          <cell r="A396">
            <v>1101991</v>
          </cell>
          <cell r="B396" t="str">
            <v>Tsui,Lai Ching</v>
          </cell>
          <cell r="C396" t="str">
            <v>Global Markets</v>
          </cell>
          <cell r="D396" t="str">
            <v>Global Proc(GPCE)-Supp&amp;Control</v>
          </cell>
          <cell r="E396" t="str">
            <v>Asst Mgr Support and Ctrl GPCE</v>
          </cell>
          <cell r="F396" t="str">
            <v>M17</v>
          </cell>
          <cell r="G396">
            <v>9000</v>
          </cell>
          <cell r="H396" t="str">
            <v>SGD</v>
          </cell>
          <cell r="I396" t="str">
            <v>4233800</v>
          </cell>
          <cell r="J396" t="str">
            <v>NO</v>
          </cell>
          <cell r="K396" t="str">
            <v>Bin Mohamed Taib,Fadzil</v>
          </cell>
          <cell r="L396">
            <v>22750</v>
          </cell>
          <cell r="M396" t="str">
            <v>43</v>
          </cell>
          <cell r="N396" t="str">
            <v>3B</v>
          </cell>
          <cell r="O396" t="str">
            <v>3B</v>
          </cell>
          <cell r="P396">
            <v>32209</v>
          </cell>
          <cell r="Q396" t="str">
            <v>17,5</v>
          </cell>
          <cell r="R396" t="str">
            <v>25,7</v>
          </cell>
          <cell r="S396">
            <v>32209</v>
          </cell>
          <cell r="U396">
            <v>38353</v>
          </cell>
          <cell r="V396">
            <v>38353</v>
          </cell>
          <cell r="W396">
            <v>1</v>
          </cell>
          <cell r="X396" t="str">
            <v>J085</v>
          </cell>
          <cell r="Y396" t="str">
            <v>(OPS) Ctrl &amp; Support II</v>
          </cell>
          <cell r="Z396" t="str">
            <v>P367</v>
          </cell>
          <cell r="AA396" t="str">
            <v>C146</v>
          </cell>
          <cell r="AB396" t="str">
            <v>d. Secondary</v>
          </cell>
          <cell r="AC396" t="str">
            <v>G5623436K</v>
          </cell>
          <cell r="AD396" t="str">
            <v>Female</v>
          </cell>
          <cell r="AE396" t="str">
            <v>Tampines 6th flr</v>
          </cell>
          <cell r="AF396" t="str">
            <v>Local</v>
          </cell>
          <cell r="AG396" t="str">
            <v>Employee</v>
          </cell>
          <cell r="AH396">
            <v>1</v>
          </cell>
          <cell r="AI396" t="str">
            <v>Month</v>
          </cell>
          <cell r="AJ396" t="str">
            <v>0109106490</v>
          </cell>
          <cell r="AK396" t="str">
            <v>1116296</v>
          </cell>
          <cell r="AL396" t="str">
            <v>Chia,Boon Lee</v>
          </cell>
          <cell r="AM396" t="str">
            <v>Core Contributor</v>
          </cell>
          <cell r="AN396" t="str">
            <v>Core Contributor</v>
          </cell>
          <cell r="AO396" t="str">
            <v>Core Contributor</v>
          </cell>
          <cell r="AP396" t="str">
            <v>Core Contributor</v>
          </cell>
          <cell r="AQ396">
            <v>42264</v>
          </cell>
        </row>
        <row r="397">
          <cell r="A397">
            <v>1118602</v>
          </cell>
          <cell r="B397" t="str">
            <v>Wong,Chui Kien Christina</v>
          </cell>
          <cell r="C397" t="str">
            <v>Consumer Banking</v>
          </cell>
          <cell r="D397" t="str">
            <v>BRDB-Branch Banking-Jurong</v>
          </cell>
          <cell r="E397" t="str">
            <v>Customer Service Assistant</v>
          </cell>
          <cell r="F397" t="str">
            <v>CL5</v>
          </cell>
          <cell r="I397" t="str">
            <v>1422108</v>
          </cell>
          <cell r="J397" t="str">
            <v>CL</v>
          </cell>
          <cell r="K397" t="str">
            <v>Khoo,Lay Fook Wilson</v>
          </cell>
          <cell r="L397">
            <v>26434</v>
          </cell>
          <cell r="M397" t="str">
            <v>33</v>
          </cell>
          <cell r="N397" t="str">
            <v>3C</v>
          </cell>
          <cell r="O397" t="str">
            <v>3C</v>
          </cell>
          <cell r="P397">
            <v>35870</v>
          </cell>
          <cell r="Q397" t="str">
            <v>7,5</v>
          </cell>
          <cell r="R397" t="str">
            <v>4,8</v>
          </cell>
          <cell r="S397">
            <v>35870</v>
          </cell>
          <cell r="V397">
            <v>38353</v>
          </cell>
          <cell r="W397">
            <v>1</v>
          </cell>
          <cell r="X397" t="str">
            <v>J216</v>
          </cell>
          <cell r="Y397" t="str">
            <v>(CB) Customer ServiceIII</v>
          </cell>
          <cell r="Z397" t="str">
            <v>P088</v>
          </cell>
          <cell r="AA397" t="str">
            <v>C015</v>
          </cell>
          <cell r="AB397" t="str">
            <v>e. Higher Secondary</v>
          </cell>
          <cell r="AC397" t="str">
            <v>S7250830J</v>
          </cell>
          <cell r="AD397" t="str">
            <v>Female</v>
          </cell>
          <cell r="AE397" t="str">
            <v>Jurong Branch</v>
          </cell>
          <cell r="AF397" t="str">
            <v>Local</v>
          </cell>
          <cell r="AG397" t="str">
            <v>Employee</v>
          </cell>
          <cell r="AH397">
            <v>1</v>
          </cell>
          <cell r="AI397" t="str">
            <v>Month</v>
          </cell>
          <cell r="AJ397" t="str">
            <v>0109854764</v>
          </cell>
          <cell r="AK397" t="str">
            <v>1116156</v>
          </cell>
          <cell r="AL397" t="str">
            <v>Ang,Pek San</v>
          </cell>
          <cell r="AM397" t="str">
            <v>Core Contributor</v>
          </cell>
          <cell r="AN397" t="str">
            <v>Core Contributor</v>
          </cell>
          <cell r="AO397" t="str">
            <v>Core Contributor</v>
          </cell>
          <cell r="AP397" t="str">
            <v>Core Contributor</v>
          </cell>
          <cell r="AQ397">
            <v>20808</v>
          </cell>
        </row>
        <row r="398">
          <cell r="A398">
            <v>1181917</v>
          </cell>
          <cell r="B398" t="str">
            <v>Ong,Soh Hwee Vivian</v>
          </cell>
          <cell r="C398" t="str">
            <v>Risk</v>
          </cell>
          <cell r="D398" t="str">
            <v>Credit Risk Information</v>
          </cell>
          <cell r="E398" t="str">
            <v>Contract Business Analyst</v>
          </cell>
          <cell r="F398" t="str">
            <v>Contractor</v>
          </cell>
          <cell r="I398" t="str">
            <v>4333901</v>
          </cell>
          <cell r="J398" t="str">
            <v>NO</v>
          </cell>
          <cell r="K398" t="str">
            <v>Khoo,Swee Lee Christina</v>
          </cell>
          <cell r="L398">
            <v>28763</v>
          </cell>
          <cell r="M398" t="str">
            <v>26</v>
          </cell>
          <cell r="O398" t="str">
            <v>TS</v>
          </cell>
          <cell r="P398">
            <v>38244</v>
          </cell>
          <cell r="Q398" t="str">
            <v>0,11</v>
          </cell>
          <cell r="R398" t="str">
            <v>1,8</v>
          </cell>
          <cell r="S398">
            <v>38244</v>
          </cell>
          <cell r="W398">
            <v>1</v>
          </cell>
          <cell r="X398" t="str">
            <v>J029</v>
          </cell>
          <cell r="Y398" t="str">
            <v>(TECH) Bus Analyst I</v>
          </cell>
          <cell r="Z398" t="str">
            <v>P319</v>
          </cell>
          <cell r="AA398" t="str">
            <v>C152</v>
          </cell>
          <cell r="AB398" t="str">
            <v>i. Bachelor's Degree or equiv</v>
          </cell>
          <cell r="AC398" t="str">
            <v>S7828590G</v>
          </cell>
          <cell r="AD398" t="str">
            <v>Female</v>
          </cell>
          <cell r="AE398" t="str">
            <v>PBTP 10th Floor</v>
          </cell>
          <cell r="AF398" t="str">
            <v>Local</v>
          </cell>
          <cell r="AG398" t="str">
            <v>Direct Contractor</v>
          </cell>
          <cell r="AH398">
            <v>1</v>
          </cell>
          <cell r="AI398" t="str">
            <v>Month</v>
          </cell>
          <cell r="AJ398" t="str">
            <v>0109134818</v>
          </cell>
          <cell r="AK398" t="str">
            <v>1117104</v>
          </cell>
          <cell r="AL398" t="str">
            <v>Chong,Yin Yin</v>
          </cell>
          <cell r="AP398">
            <v>0</v>
          </cell>
          <cell r="AQ398">
            <v>45600</v>
          </cell>
        </row>
        <row r="399">
          <cell r="A399">
            <v>1167488</v>
          </cell>
          <cell r="B399" t="str">
            <v>Toh,Ah Lan Jennifer</v>
          </cell>
          <cell r="C399" t="str">
            <v>Consumer Banking</v>
          </cell>
          <cell r="D399" t="str">
            <v>BRDB-Br Bkng-Tampines Central</v>
          </cell>
          <cell r="E399" t="str">
            <v>Customer Assistant</v>
          </cell>
          <cell r="F399" t="str">
            <v>CL4</v>
          </cell>
          <cell r="I399" t="str">
            <v>1422121</v>
          </cell>
          <cell r="J399" t="str">
            <v>CL</v>
          </cell>
          <cell r="K399" t="str">
            <v>Chia,Soo Wah Julia</v>
          </cell>
          <cell r="L399">
            <v>26799</v>
          </cell>
          <cell r="M399" t="str">
            <v>32</v>
          </cell>
          <cell r="N399" t="str">
            <v>3B</v>
          </cell>
          <cell r="O399" t="str">
            <v>1B</v>
          </cell>
          <cell r="P399">
            <v>37777</v>
          </cell>
          <cell r="Q399" t="str">
            <v>2,2</v>
          </cell>
          <cell r="R399" t="str">
            <v>10,3</v>
          </cell>
          <cell r="S399">
            <v>37777</v>
          </cell>
          <cell r="U399">
            <v>38443</v>
          </cell>
          <cell r="V399">
            <v>38443</v>
          </cell>
          <cell r="W399">
            <v>1</v>
          </cell>
          <cell r="X399" t="str">
            <v>J216</v>
          </cell>
          <cell r="Y399" t="str">
            <v>(CB) Customer ServiceIII</v>
          </cell>
          <cell r="Z399" t="str">
            <v>P088</v>
          </cell>
          <cell r="AA399" t="str">
            <v>C015</v>
          </cell>
          <cell r="AB399" t="str">
            <v>d. Secondary</v>
          </cell>
          <cell r="AC399" t="str">
            <v>S7316025A</v>
          </cell>
          <cell r="AD399" t="str">
            <v>Female</v>
          </cell>
          <cell r="AE399" t="str">
            <v>Tampines Central Branch</v>
          </cell>
          <cell r="AF399" t="str">
            <v>Local</v>
          </cell>
          <cell r="AG399" t="str">
            <v>Employee</v>
          </cell>
          <cell r="AH399">
            <v>1</v>
          </cell>
          <cell r="AI399" t="str">
            <v>Month</v>
          </cell>
          <cell r="AJ399" t="str">
            <v>0109120922</v>
          </cell>
          <cell r="AK399" t="str">
            <v>1116138</v>
          </cell>
          <cell r="AL399" t="str">
            <v>Ang,Pek San</v>
          </cell>
          <cell r="AO399" t="str">
            <v>Core Contributor</v>
          </cell>
          <cell r="AP399" t="str">
            <v>Core Contributor</v>
          </cell>
          <cell r="AQ399">
            <v>22752</v>
          </cell>
        </row>
        <row r="400">
          <cell r="A400">
            <v>1189786</v>
          </cell>
          <cell r="B400" t="str">
            <v>Wong,Man Chui</v>
          </cell>
          <cell r="C400" t="str">
            <v>Global Markets</v>
          </cell>
          <cell r="D400" t="str">
            <v>Global Mkts Mkts Risk</v>
          </cell>
          <cell r="E400" t="str">
            <v>Risk Manager</v>
          </cell>
          <cell r="F400" t="str">
            <v>M20</v>
          </cell>
          <cell r="G400">
            <v>25000</v>
          </cell>
          <cell r="H400" t="str">
            <v>SGD</v>
          </cell>
          <cell r="I400" t="str">
            <v>6355901</v>
          </cell>
          <cell r="J400" t="str">
            <v>NO</v>
          </cell>
          <cell r="K400" t="str">
            <v>Tang,Meng Biao Norman</v>
          </cell>
          <cell r="L400">
            <v>26889</v>
          </cell>
          <cell r="M400" t="str">
            <v>32</v>
          </cell>
          <cell r="P400">
            <v>38488</v>
          </cell>
          <cell r="Q400" t="str">
            <v>0,3</v>
          </cell>
          <cell r="R400" t="str">
            <v>5,0</v>
          </cell>
          <cell r="S400">
            <v>38488</v>
          </cell>
          <cell r="W400">
            <v>1</v>
          </cell>
          <cell r="X400" t="str">
            <v>J170</v>
          </cell>
          <cell r="Y400" t="str">
            <v>Risk Tech Specialist III</v>
          </cell>
          <cell r="Z400" t="str">
            <v>P349</v>
          </cell>
          <cell r="AA400" t="str">
            <v>C146</v>
          </cell>
          <cell r="AB400" t="str">
            <v>k. Post Graduate Degree</v>
          </cell>
          <cell r="AC400" t="str">
            <v>S7378730J</v>
          </cell>
          <cell r="AD400" t="str">
            <v>Male</v>
          </cell>
          <cell r="AE400" t="str">
            <v>Batt. Rd 3rd flr</v>
          </cell>
          <cell r="AF400" t="str">
            <v>Local</v>
          </cell>
          <cell r="AG400" t="str">
            <v>Employee</v>
          </cell>
          <cell r="AH400">
            <v>1</v>
          </cell>
          <cell r="AI400" t="str">
            <v>Month</v>
          </cell>
          <cell r="AJ400" t="str">
            <v>0109140699</v>
          </cell>
          <cell r="AK400" t="str">
            <v>1132410</v>
          </cell>
          <cell r="AL400" t="str">
            <v>Chong,Yin Yin</v>
          </cell>
          <cell r="AP400" t="str">
            <v>Too Soon to Classify</v>
          </cell>
          <cell r="AQ400">
            <v>84000</v>
          </cell>
        </row>
        <row r="401">
          <cell r="A401">
            <v>1116835</v>
          </cell>
          <cell r="B401" t="str">
            <v>Awcock,David Charles</v>
          </cell>
          <cell r="C401" t="str">
            <v>Technology</v>
          </cell>
          <cell r="D401" t="str">
            <v>Core Banking Systems</v>
          </cell>
          <cell r="E401" t="str">
            <v>Gp Hd, Core Banking Systems</v>
          </cell>
          <cell r="F401" t="str">
            <v>B2</v>
          </cell>
          <cell r="G401">
            <v>190000</v>
          </cell>
          <cell r="H401" t="str">
            <v>USD</v>
          </cell>
          <cell r="I401" t="str">
            <v>8352901</v>
          </cell>
          <cell r="J401" t="str">
            <v>IO</v>
          </cell>
          <cell r="K401" t="str">
            <v>Verplancke,Jan Paul Marie Francis</v>
          </cell>
          <cell r="L401">
            <v>20213</v>
          </cell>
          <cell r="M401" t="str">
            <v>50</v>
          </cell>
          <cell r="P401">
            <v>34335</v>
          </cell>
          <cell r="Q401" t="str">
            <v>11,7</v>
          </cell>
          <cell r="R401" t="str">
            <v>10,0</v>
          </cell>
          <cell r="S401">
            <v>34366</v>
          </cell>
          <cell r="U401">
            <v>38443</v>
          </cell>
          <cell r="V401">
            <v>38443</v>
          </cell>
          <cell r="W401">
            <v>1</v>
          </cell>
          <cell r="X401" t="str">
            <v>J033</v>
          </cell>
          <cell r="Y401" t="str">
            <v>(TECH) Line Manager I</v>
          </cell>
          <cell r="Z401" t="str">
            <v>P231</v>
          </cell>
          <cell r="AA401" t="str">
            <v>C081</v>
          </cell>
          <cell r="AB401" t="str">
            <v>l. Further Degree</v>
          </cell>
          <cell r="AC401" t="str">
            <v>F2132426N</v>
          </cell>
          <cell r="AD401" t="str">
            <v>Male</v>
          </cell>
          <cell r="AE401" t="str">
            <v>PBTP 11th Floor</v>
          </cell>
          <cell r="AF401" t="str">
            <v>Assignee</v>
          </cell>
          <cell r="AG401" t="str">
            <v>Employee</v>
          </cell>
          <cell r="AH401">
            <v>0</v>
          </cell>
          <cell r="AI401" t="str">
            <v>Day</v>
          </cell>
          <cell r="AJ401" t="str">
            <v>0109572254</v>
          </cell>
          <cell r="AK401" t="str">
            <v>1174406</v>
          </cell>
          <cell r="AL401" t="str">
            <v>Chia,Boon Lee</v>
          </cell>
          <cell r="AQ401">
            <v>66156</v>
          </cell>
        </row>
        <row r="402">
          <cell r="A402">
            <v>1018934</v>
          </cell>
          <cell r="B402" t="str">
            <v>Waranimman,Patarapol</v>
          </cell>
          <cell r="C402" t="str">
            <v>Global Markets</v>
          </cell>
          <cell r="D402" t="str">
            <v>Syndications</v>
          </cell>
          <cell r="E402" t="str">
            <v>Managing Director, Head of Syndications, SE Asia</v>
          </cell>
          <cell r="F402" t="str">
            <v>B3</v>
          </cell>
          <cell r="I402" t="str">
            <v>6271800</v>
          </cell>
          <cell r="J402" t="str">
            <v>IO</v>
          </cell>
          <cell r="K402" t="str">
            <v>Cracknell,Philip Gordon</v>
          </cell>
          <cell r="L402">
            <v>22879</v>
          </cell>
          <cell r="M402" t="str">
            <v>43</v>
          </cell>
          <cell r="N402" t="str">
            <v>2B</v>
          </cell>
          <cell r="O402" t="str">
            <v>1B</v>
          </cell>
          <cell r="P402">
            <v>37110</v>
          </cell>
          <cell r="Q402" t="str">
            <v>4,0</v>
          </cell>
          <cell r="R402" t="str">
            <v>,</v>
          </cell>
          <cell r="S402">
            <v>37109</v>
          </cell>
          <cell r="U402">
            <v>38078</v>
          </cell>
          <cell r="V402">
            <v>38443</v>
          </cell>
          <cell r="W402">
            <v>1</v>
          </cell>
          <cell r="X402" t="str">
            <v>DJ025</v>
          </cell>
          <cell r="Y402" t="str">
            <v>Regional Head - TBA</v>
          </cell>
          <cell r="Z402" t="str">
            <v>P174</v>
          </cell>
          <cell r="AA402" t="str">
            <v>C174</v>
          </cell>
          <cell r="AB402" t="str">
            <v>j. Professional Quali/Cert</v>
          </cell>
          <cell r="AC402" t="str">
            <v>F2202117Q</v>
          </cell>
          <cell r="AD402" t="str">
            <v>Male</v>
          </cell>
          <cell r="AE402" t="str">
            <v>Batt. Rd 3rd flr</v>
          </cell>
          <cell r="AF402" t="str">
            <v>Assignee</v>
          </cell>
          <cell r="AG402" t="str">
            <v>Employee</v>
          </cell>
          <cell r="AH402">
            <v>0</v>
          </cell>
          <cell r="AI402" t="str">
            <v>Day</v>
          </cell>
          <cell r="AJ402" t="str">
            <v>0109121171</v>
          </cell>
          <cell r="AK402" t="str">
            <v>1102644</v>
          </cell>
          <cell r="AL402" t="str">
            <v>Thng,Cheok Khoon Charlotte</v>
          </cell>
          <cell r="AM402" t="str">
            <v>Core Contributor</v>
          </cell>
          <cell r="AN402" t="str">
            <v>Critical Resource</v>
          </cell>
          <cell r="AO402" t="str">
            <v>Critical Resource</v>
          </cell>
          <cell r="AP402" t="str">
            <v>Critical Resource</v>
          </cell>
          <cell r="AQ402">
            <v>720</v>
          </cell>
        </row>
        <row r="403">
          <cell r="A403">
            <v>1189905</v>
          </cell>
          <cell r="B403" t="str">
            <v>Loh,Meng Chung</v>
          </cell>
          <cell r="C403" t="str">
            <v>Finance</v>
          </cell>
          <cell r="D403" t="str">
            <v>Product Control</v>
          </cell>
          <cell r="E403" t="str">
            <v>Senior Analyst, Product Control</v>
          </cell>
          <cell r="F403" t="str">
            <v>M19</v>
          </cell>
          <cell r="I403" t="str">
            <v>8156901</v>
          </cell>
          <cell r="J403" t="str">
            <v>NO</v>
          </cell>
          <cell r="K403" t="str">
            <v>Iyer,Bala Trichy</v>
          </cell>
          <cell r="L403">
            <v>27016</v>
          </cell>
          <cell r="M403" t="str">
            <v>31</v>
          </cell>
          <cell r="P403">
            <v>38496</v>
          </cell>
          <cell r="Q403" t="str">
            <v>0,3</v>
          </cell>
          <cell r="R403" t="str">
            <v>,</v>
          </cell>
          <cell r="S403">
            <v>38496</v>
          </cell>
          <cell r="W403">
            <v>1</v>
          </cell>
          <cell r="X403" t="str">
            <v>J015</v>
          </cell>
          <cell r="Y403" t="str">
            <v>(FIN) Tech Spec't V</v>
          </cell>
          <cell r="Z403" t="str">
            <v>P090</v>
          </cell>
          <cell r="AA403" t="str">
            <v>C146</v>
          </cell>
          <cell r="AB403" t="str">
            <v>i. Bachelor's Degree or equiv</v>
          </cell>
          <cell r="AC403" t="str">
            <v>S7344993F</v>
          </cell>
          <cell r="AD403" t="str">
            <v>Male</v>
          </cell>
          <cell r="AE403" t="str">
            <v>Batt. Rd 3rd flr</v>
          </cell>
          <cell r="AF403" t="str">
            <v>Local</v>
          </cell>
          <cell r="AG403" t="str">
            <v>Employee</v>
          </cell>
          <cell r="AH403">
            <v>1</v>
          </cell>
          <cell r="AI403" t="str">
            <v>Month</v>
          </cell>
          <cell r="AJ403" t="str">
            <v>0109140419</v>
          </cell>
          <cell r="AK403" t="str">
            <v>1164002</v>
          </cell>
          <cell r="AL403" t="str">
            <v>Chong,Yin Yin</v>
          </cell>
          <cell r="AP403" t="str">
            <v>Too Soon to Classify</v>
          </cell>
          <cell r="AQ403">
            <v>82008</v>
          </cell>
        </row>
        <row r="404">
          <cell r="A404">
            <v>1189787</v>
          </cell>
          <cell r="B404" t="str">
            <v>Chia,Da Jiang Adrian</v>
          </cell>
          <cell r="C404" t="str">
            <v>Client Relationships</v>
          </cell>
          <cell r="D404" t="str">
            <v>RM-Multi. Corp - Onshore</v>
          </cell>
          <cell r="E404" t="str">
            <v>Graduate Associate</v>
          </cell>
          <cell r="F404" t="str">
            <v>M16</v>
          </cell>
          <cell r="I404" t="str">
            <v>5141800</v>
          </cell>
          <cell r="J404" t="str">
            <v>NO</v>
          </cell>
          <cell r="K404" t="str">
            <v>Beri,Malika</v>
          </cell>
          <cell r="L404">
            <v>29518</v>
          </cell>
          <cell r="M404" t="str">
            <v>24</v>
          </cell>
          <cell r="P404">
            <v>38488</v>
          </cell>
          <cell r="Q404" t="str">
            <v>0,3</v>
          </cell>
          <cell r="R404" t="str">
            <v>2,4</v>
          </cell>
          <cell r="S404">
            <v>38488</v>
          </cell>
          <cell r="W404">
            <v>1</v>
          </cell>
          <cell r="X404" t="str">
            <v>J110</v>
          </cell>
          <cell r="Y404" t="str">
            <v>(SH) Mgt Trainee</v>
          </cell>
          <cell r="Z404" t="str">
            <v>P250</v>
          </cell>
          <cell r="AA404" t="str">
            <v>C150</v>
          </cell>
          <cell r="AB404" t="str">
            <v>e. Higher Secondary</v>
          </cell>
          <cell r="AC404" t="str">
            <v>S8032706D</v>
          </cell>
          <cell r="AD404" t="str">
            <v>Male</v>
          </cell>
          <cell r="AE404" t="str">
            <v>Batt. Road 8th flr</v>
          </cell>
          <cell r="AF404" t="str">
            <v>Local</v>
          </cell>
          <cell r="AG404" t="str">
            <v>Employee</v>
          </cell>
          <cell r="AH404">
            <v>1</v>
          </cell>
          <cell r="AI404" t="str">
            <v>Month</v>
          </cell>
          <cell r="AJ404" t="str">
            <v>0109140796</v>
          </cell>
          <cell r="AK404" t="str">
            <v>1123984</v>
          </cell>
          <cell r="AL404" t="str">
            <v>Thng,Cheok Khoon Charlotte</v>
          </cell>
          <cell r="AP404" t="str">
            <v>Too Soon to Classify</v>
          </cell>
          <cell r="AQ404">
            <v>32400</v>
          </cell>
        </row>
        <row r="405">
          <cell r="A405">
            <v>1169004</v>
          </cell>
          <cell r="B405" t="str">
            <v>Quek,Chun Juay</v>
          </cell>
          <cell r="C405" t="str">
            <v>Consumer Banking</v>
          </cell>
          <cell r="D405" t="str">
            <v>CB Credit- Recovery</v>
          </cell>
          <cell r="E405" t="str">
            <v>Credit Management Officer</v>
          </cell>
          <cell r="F405" t="str">
            <v>Contractor</v>
          </cell>
          <cell r="I405" t="str">
            <v>1833800</v>
          </cell>
          <cell r="J405" t="str">
            <v>NO</v>
          </cell>
          <cell r="K405" t="str">
            <v>Ng,Say Meng Joe</v>
          </cell>
          <cell r="L405">
            <v>28707</v>
          </cell>
          <cell r="M405" t="str">
            <v>27</v>
          </cell>
          <cell r="N405" t="str">
            <v>NA</v>
          </cell>
          <cell r="P405">
            <v>38539</v>
          </cell>
          <cell r="Q405" t="str">
            <v>0,1</v>
          </cell>
          <cell r="R405" t="str">
            <v>2,3</v>
          </cell>
          <cell r="S405">
            <v>37837</v>
          </cell>
          <cell r="T405">
            <v>38539</v>
          </cell>
          <cell r="W405">
            <v>1</v>
          </cell>
          <cell r="X405" t="str">
            <v>J171</v>
          </cell>
          <cell r="Y405" t="str">
            <v>Risk Tech Specialist IV</v>
          </cell>
          <cell r="Z405" t="str">
            <v>P299</v>
          </cell>
          <cell r="AA405" t="str">
            <v>C021</v>
          </cell>
          <cell r="AB405" t="str">
            <v>i. Bachelor's Degree or equiv</v>
          </cell>
          <cell r="AC405" t="str">
            <v>S7822606D</v>
          </cell>
          <cell r="AD405" t="str">
            <v>Male</v>
          </cell>
          <cell r="AE405" t="str">
            <v>Tampines 5th flr</v>
          </cell>
          <cell r="AF405" t="str">
            <v>Local</v>
          </cell>
          <cell r="AG405" t="str">
            <v>Direct Contractor</v>
          </cell>
          <cell r="AH405">
            <v>1</v>
          </cell>
          <cell r="AI405" t="str">
            <v>Month</v>
          </cell>
          <cell r="AJ405" t="str">
            <v>0109123107</v>
          </cell>
          <cell r="AK405" t="str">
            <v>1166373</v>
          </cell>
          <cell r="AL405" t="str">
            <v>Ang,Pek San</v>
          </cell>
          <cell r="AO405" t="str">
            <v>Core Contributor</v>
          </cell>
          <cell r="AP405">
            <v>0</v>
          </cell>
          <cell r="AQ405">
            <v>25200</v>
          </cell>
        </row>
        <row r="406">
          <cell r="A406">
            <v>1192331</v>
          </cell>
          <cell r="B406" t="str">
            <v>Lim,Lian Kwan</v>
          </cell>
          <cell r="C406" t="str">
            <v>Consumer Banking</v>
          </cell>
          <cell r="D406" t="str">
            <v>DB - Teleservices</v>
          </cell>
          <cell r="E406" t="str">
            <v>Service Consultant</v>
          </cell>
          <cell r="F406" t="str">
            <v>Contractor</v>
          </cell>
          <cell r="I406" t="str">
            <v>1431800</v>
          </cell>
          <cell r="J406" t="str">
            <v>NO</v>
          </cell>
          <cell r="K406" t="str">
            <v>Goh,Lee Eng</v>
          </cell>
          <cell r="L406">
            <v>29580</v>
          </cell>
          <cell r="M406" t="str">
            <v>24</v>
          </cell>
          <cell r="P406">
            <v>38538</v>
          </cell>
          <cell r="Q406" t="str">
            <v>0,1</v>
          </cell>
          <cell r="R406" t="str">
            <v>0,3</v>
          </cell>
          <cell r="S406">
            <v>38538</v>
          </cell>
          <cell r="V406">
            <v>38572</v>
          </cell>
          <cell r="W406">
            <v>1</v>
          </cell>
          <cell r="X406" t="str">
            <v>J216</v>
          </cell>
          <cell r="Y406" t="str">
            <v>(CB) Customer ServiceIII</v>
          </cell>
          <cell r="Z406" t="str">
            <v>P088</v>
          </cell>
          <cell r="AA406" t="str">
            <v>C061</v>
          </cell>
          <cell r="AB406" t="str">
            <v>e. Higher Secondary</v>
          </cell>
          <cell r="AC406" t="str">
            <v>S8040806D</v>
          </cell>
          <cell r="AD406" t="str">
            <v>Male</v>
          </cell>
          <cell r="AE406" t="str">
            <v>CISCO 5th flr</v>
          </cell>
          <cell r="AF406" t="str">
            <v>Local</v>
          </cell>
          <cell r="AG406" t="str">
            <v>Direct Contractor</v>
          </cell>
          <cell r="AH406">
            <v>1</v>
          </cell>
          <cell r="AI406" t="str">
            <v>Month</v>
          </cell>
          <cell r="AJ406" t="str">
            <v>0109142918</v>
          </cell>
          <cell r="AK406" t="str">
            <v>1116217</v>
          </cell>
          <cell r="AL406" t="str">
            <v>Ang,Pek San</v>
          </cell>
          <cell r="AP406">
            <v>0</v>
          </cell>
          <cell r="AQ406">
            <v>27360</v>
          </cell>
        </row>
        <row r="407">
          <cell r="A407">
            <v>1189862</v>
          </cell>
          <cell r="B407" t="str">
            <v>Sharma,Ashish</v>
          </cell>
          <cell r="C407" t="str">
            <v>Client Relationships</v>
          </cell>
          <cell r="D407" t="str">
            <v>Wholesale Bank Strategy</v>
          </cell>
          <cell r="E407" t="str">
            <v>Strategy Associate</v>
          </cell>
          <cell r="F407" t="str">
            <v>M21</v>
          </cell>
          <cell r="G407">
            <v>32000</v>
          </cell>
          <cell r="H407" t="str">
            <v>SGD</v>
          </cell>
          <cell r="I407" t="str">
            <v>4003901</v>
          </cell>
          <cell r="J407" t="str">
            <v>NO</v>
          </cell>
          <cell r="K407" t="str">
            <v>Delarue,Thierry Philippe Jacky</v>
          </cell>
          <cell r="L407">
            <v>27292</v>
          </cell>
          <cell r="M407" t="str">
            <v>30</v>
          </cell>
          <cell r="P407">
            <v>38488</v>
          </cell>
          <cell r="Q407" t="str">
            <v>0,3</v>
          </cell>
          <cell r="R407" t="str">
            <v>7,5</v>
          </cell>
          <cell r="S407">
            <v>38488</v>
          </cell>
          <cell r="W407">
            <v>1</v>
          </cell>
          <cell r="X407" t="str">
            <v>DJ030</v>
          </cell>
          <cell r="Y407" t="str">
            <v>WB Strategy - TBA</v>
          </cell>
          <cell r="Z407" t="str">
            <v>P250</v>
          </cell>
          <cell r="AA407" t="str">
            <v>C152</v>
          </cell>
          <cell r="AB407" t="str">
            <v>j. Professional Quali/Cert</v>
          </cell>
          <cell r="AC407" t="str">
            <v>G5805683P</v>
          </cell>
          <cell r="AD407" t="str">
            <v>Male</v>
          </cell>
          <cell r="AE407" t="str">
            <v>Batt. Road 8th flr</v>
          </cell>
          <cell r="AF407" t="str">
            <v>Local</v>
          </cell>
          <cell r="AG407" t="str">
            <v>Employee</v>
          </cell>
          <cell r="AH407">
            <v>1</v>
          </cell>
          <cell r="AI407" t="str">
            <v>Month</v>
          </cell>
          <cell r="AJ407" t="str">
            <v>0109140850</v>
          </cell>
          <cell r="AK407" t="str">
            <v>1173481</v>
          </cell>
          <cell r="AL407" t="str">
            <v>Chong,Yin Yin</v>
          </cell>
          <cell r="AP407" t="str">
            <v>Too Soon to Classify</v>
          </cell>
          <cell r="AQ407">
            <v>160020</v>
          </cell>
        </row>
        <row r="408">
          <cell r="A408">
            <v>1018361</v>
          </cell>
          <cell r="B408" t="str">
            <v>Lamb,James Forest Christieson</v>
          </cell>
          <cell r="C408" t="str">
            <v>Global Markets</v>
          </cell>
          <cell r="D408" t="str">
            <v>Gbl Markets Middle Office Sing</v>
          </cell>
          <cell r="E408" t="str">
            <v>Business Development Manager</v>
          </cell>
          <cell r="F408" t="str">
            <v>M19</v>
          </cell>
          <cell r="I408" t="str">
            <v>6354901</v>
          </cell>
          <cell r="J408" t="str">
            <v>NO</v>
          </cell>
          <cell r="K408" t="str">
            <v>Houghton,Richard John Alexander</v>
          </cell>
          <cell r="L408">
            <v>27895</v>
          </cell>
          <cell r="M408" t="str">
            <v>29</v>
          </cell>
          <cell r="N408" t="str">
            <v>3B</v>
          </cell>
          <cell r="O408" t="str">
            <v>3B</v>
          </cell>
          <cell r="P408">
            <v>36969</v>
          </cell>
          <cell r="Q408" t="str">
            <v>4,5</v>
          </cell>
          <cell r="R408" t="str">
            <v>,</v>
          </cell>
          <cell r="S408">
            <v>36969</v>
          </cell>
          <cell r="U408">
            <v>38078</v>
          </cell>
          <cell r="V408">
            <v>38443</v>
          </cell>
          <cell r="W408">
            <v>1</v>
          </cell>
          <cell r="X408" t="str">
            <v>J249</v>
          </cell>
          <cell r="Y408" t="str">
            <v>Ops Q &amp; PM II</v>
          </cell>
          <cell r="Z408" t="str">
            <v>P090</v>
          </cell>
          <cell r="AA408" t="str">
            <v>C146</v>
          </cell>
          <cell r="AB408" t="str">
            <v>k. Post Graduate Degree</v>
          </cell>
          <cell r="AC408" t="str">
            <v>G5622821M</v>
          </cell>
          <cell r="AD408" t="str">
            <v>Male</v>
          </cell>
          <cell r="AE408" t="str">
            <v>Batt. Rd 9th flr</v>
          </cell>
          <cell r="AF408" t="str">
            <v>Local (non-standard)</v>
          </cell>
          <cell r="AG408" t="str">
            <v>Employee</v>
          </cell>
          <cell r="AH408">
            <v>1</v>
          </cell>
          <cell r="AI408" t="str">
            <v>Month</v>
          </cell>
          <cell r="AJ408" t="str">
            <v>0109116992</v>
          </cell>
          <cell r="AK408" t="str">
            <v>1153965</v>
          </cell>
          <cell r="AL408" t="str">
            <v>Chong,Yin Yin</v>
          </cell>
          <cell r="AM408" t="str">
            <v>H4 - G</v>
          </cell>
          <cell r="AN408" t="str">
            <v>H4 - S</v>
          </cell>
          <cell r="AO408" t="str">
            <v>H4 - S</v>
          </cell>
          <cell r="AP408" t="str">
            <v>Critical Resource</v>
          </cell>
          <cell r="AQ408">
            <v>135972</v>
          </cell>
        </row>
        <row r="409">
          <cell r="A409">
            <v>1189789</v>
          </cell>
          <cell r="B409" t="str">
            <v>Chan,Boon Kwang Victor</v>
          </cell>
          <cell r="C409" t="str">
            <v>Consumer Banking</v>
          </cell>
          <cell r="D409" t="str">
            <v>Clearing Unit</v>
          </cell>
          <cell r="E409" t="str">
            <v>Contract Officer</v>
          </cell>
          <cell r="F409" t="str">
            <v>Contractor</v>
          </cell>
          <cell r="I409" t="str">
            <v>1725800</v>
          </cell>
          <cell r="J409" t="str">
            <v>NO</v>
          </cell>
          <cell r="K409" t="str">
            <v>Tang,Wei En</v>
          </cell>
          <cell r="L409">
            <v>24555</v>
          </cell>
          <cell r="M409" t="str">
            <v>38</v>
          </cell>
          <cell r="P409">
            <v>38470</v>
          </cell>
          <cell r="Q409" t="str">
            <v>0,4</v>
          </cell>
          <cell r="R409" t="str">
            <v>14,9</v>
          </cell>
          <cell r="S409">
            <v>38470</v>
          </cell>
          <cell r="W409">
            <v>1</v>
          </cell>
          <cell r="X409" t="str">
            <v>J085</v>
          </cell>
          <cell r="Y409" t="str">
            <v>(OPS) Ctrl &amp; Support II</v>
          </cell>
          <cell r="Z409" t="str">
            <v>P088</v>
          </cell>
          <cell r="AA409" t="str">
            <v>C015</v>
          </cell>
          <cell r="AB409" t="str">
            <v>i. Bachelor's Degree or equiv</v>
          </cell>
          <cell r="AC409" t="str">
            <v>S1817088D</v>
          </cell>
          <cell r="AD409" t="str">
            <v>Male</v>
          </cell>
          <cell r="AE409" t="str">
            <v>Tampines 4th flr</v>
          </cell>
          <cell r="AF409" t="str">
            <v>Local</v>
          </cell>
          <cell r="AG409" t="str">
            <v>Direct Contractor</v>
          </cell>
          <cell r="AH409">
            <v>1</v>
          </cell>
          <cell r="AI409" t="str">
            <v>Month</v>
          </cell>
          <cell r="AJ409" t="str">
            <v>0109140648</v>
          </cell>
          <cell r="AK409" t="str">
            <v>1116489</v>
          </cell>
          <cell r="AL409" t="str">
            <v>Ang,Pek San</v>
          </cell>
          <cell r="AP409">
            <v>0</v>
          </cell>
          <cell r="AQ409">
            <v>30000</v>
          </cell>
        </row>
        <row r="410">
          <cell r="A410">
            <v>1188475</v>
          </cell>
          <cell r="B410" t="str">
            <v>Heng,Guek Hui</v>
          </cell>
          <cell r="C410" t="str">
            <v>Human Resources</v>
          </cell>
          <cell r="D410" t="str">
            <v>HR RM - Tech. &amp; Support</v>
          </cell>
          <cell r="E410" t="str">
            <v>Human Resources Officer</v>
          </cell>
          <cell r="F410" t="str">
            <v>Contractor</v>
          </cell>
          <cell r="I410" t="str">
            <v>8244800</v>
          </cell>
          <cell r="J410" t="str">
            <v>NO</v>
          </cell>
          <cell r="K410" t="str">
            <v>Chong,Yin Yin</v>
          </cell>
          <cell r="L410">
            <v>30142</v>
          </cell>
          <cell r="M410" t="str">
            <v>23</v>
          </cell>
          <cell r="P410">
            <v>38439</v>
          </cell>
          <cell r="Q410" t="str">
            <v>0,5</v>
          </cell>
          <cell r="R410" t="str">
            <v>1,8</v>
          </cell>
          <cell r="S410">
            <v>38439</v>
          </cell>
          <cell r="W410">
            <v>1</v>
          </cell>
          <cell r="X410" t="str">
            <v>J106</v>
          </cell>
          <cell r="Y410" t="str">
            <v>(SH) General Support II</v>
          </cell>
          <cell r="Z410" t="str">
            <v>P244</v>
          </cell>
          <cell r="AA410" t="str">
            <v>C048</v>
          </cell>
          <cell r="AB410" t="str">
            <v>i. Bachelor's Degree or equiv</v>
          </cell>
          <cell r="AC410" t="str">
            <v>S8222099B</v>
          </cell>
          <cell r="AD410" t="str">
            <v>Female</v>
          </cell>
          <cell r="AE410" t="str">
            <v>PBTP 10th Floor</v>
          </cell>
          <cell r="AF410" t="str">
            <v>Local</v>
          </cell>
          <cell r="AG410" t="str">
            <v>Direct Contractor</v>
          </cell>
          <cell r="AH410">
            <v>1</v>
          </cell>
          <cell r="AI410" t="str">
            <v>Week</v>
          </cell>
          <cell r="AJ410" t="str">
            <v>0109139674</v>
          </cell>
          <cell r="AK410" t="str">
            <v>1180674</v>
          </cell>
          <cell r="AL410" t="str">
            <v>Nasir,Jamal</v>
          </cell>
          <cell r="AP410">
            <v>0</v>
          </cell>
          <cell r="AQ410">
            <v>21600</v>
          </cell>
        </row>
        <row r="411">
          <cell r="A411">
            <v>1166667</v>
          </cell>
          <cell r="B411" t="str">
            <v>Ong,Yu Jing Jeannie</v>
          </cell>
          <cell r="C411" t="str">
            <v>Consumer Banking</v>
          </cell>
          <cell r="D411" t="str">
            <v>BRDB-Br. Banking-Marine Parade</v>
          </cell>
          <cell r="E411" t="str">
            <v>Relationship Manager</v>
          </cell>
          <cell r="F411" t="str">
            <v>M17</v>
          </cell>
          <cell r="G411">
            <v>10000</v>
          </cell>
          <cell r="H411" t="str">
            <v>SGD</v>
          </cell>
          <cell r="I411" t="str">
            <v>1422106</v>
          </cell>
          <cell r="J411" t="str">
            <v>NO</v>
          </cell>
          <cell r="K411" t="str">
            <v>Tanudjojo,Franky Sukianto</v>
          </cell>
          <cell r="L411">
            <v>29585</v>
          </cell>
          <cell r="M411" t="str">
            <v>24</v>
          </cell>
          <cell r="N411" t="str">
            <v>5B</v>
          </cell>
          <cell r="O411" t="str">
            <v>2B</v>
          </cell>
          <cell r="P411">
            <v>37739</v>
          </cell>
          <cell r="Q411" t="str">
            <v>2,4</v>
          </cell>
          <cell r="R411" t="str">
            <v>0,8</v>
          </cell>
          <cell r="S411">
            <v>37739</v>
          </cell>
          <cell r="U411">
            <v>38078</v>
          </cell>
          <cell r="V411">
            <v>38443</v>
          </cell>
          <cell r="W411">
            <v>1</v>
          </cell>
          <cell r="X411" t="str">
            <v>J075</v>
          </cell>
          <cell r="Y411" t="str">
            <v>(CB) Sales III</v>
          </cell>
          <cell r="Z411" t="str">
            <v>P088</v>
          </cell>
          <cell r="AA411" t="str">
            <v>C070</v>
          </cell>
          <cell r="AB411" t="str">
            <v>i. Bachelor's Degree or equiv</v>
          </cell>
          <cell r="AC411" t="str">
            <v>S8041298C</v>
          </cell>
          <cell r="AD411" t="str">
            <v>Female</v>
          </cell>
          <cell r="AE411" t="str">
            <v>Marine Parade</v>
          </cell>
          <cell r="AF411" t="str">
            <v>Local</v>
          </cell>
          <cell r="AG411" t="str">
            <v>Employee</v>
          </cell>
          <cell r="AH411">
            <v>1</v>
          </cell>
          <cell r="AI411" t="str">
            <v>Month</v>
          </cell>
          <cell r="AJ411" t="str">
            <v>0109119932</v>
          </cell>
          <cell r="AK411" t="str">
            <v>1142373</v>
          </cell>
          <cell r="AL411" t="str">
            <v>Ang,Pek San</v>
          </cell>
          <cell r="AN411" t="str">
            <v>Too Soon to Classify</v>
          </cell>
          <cell r="AO411" t="str">
            <v>Critical Resource</v>
          </cell>
          <cell r="AP411" t="str">
            <v>Critical Resource</v>
          </cell>
          <cell r="AQ411">
            <v>44400</v>
          </cell>
        </row>
        <row r="412">
          <cell r="A412">
            <v>1116427</v>
          </cell>
          <cell r="B412" t="str">
            <v>Ho,Mee Yoon Lynn</v>
          </cell>
          <cell r="C412" t="str">
            <v>Consumer Banking</v>
          </cell>
          <cell r="D412" t="str">
            <v>Credit Control-CB</v>
          </cell>
          <cell r="E412" t="str">
            <v>Credit Control Manager</v>
          </cell>
          <cell r="F412" t="str">
            <v>M16</v>
          </cell>
          <cell r="G412">
            <v>6000</v>
          </cell>
          <cell r="H412" t="str">
            <v>SGD</v>
          </cell>
          <cell r="I412" t="str">
            <v>1815800</v>
          </cell>
          <cell r="J412" t="str">
            <v>NO</v>
          </cell>
          <cell r="K412" t="str">
            <v>Lee,Sou Yee Coris</v>
          </cell>
          <cell r="L412">
            <v>23503</v>
          </cell>
          <cell r="M412" t="str">
            <v>41</v>
          </cell>
          <cell r="N412" t="str">
            <v>3B</v>
          </cell>
          <cell r="O412" t="str">
            <v>3B</v>
          </cell>
          <cell r="P412">
            <v>30706</v>
          </cell>
          <cell r="Q412" t="str">
            <v>21,7</v>
          </cell>
          <cell r="R412" t="str">
            <v>,</v>
          </cell>
          <cell r="S412">
            <v>30706</v>
          </cell>
          <cell r="V412">
            <v>38078</v>
          </cell>
          <cell r="W412">
            <v>1</v>
          </cell>
          <cell r="X412" t="str">
            <v>J171</v>
          </cell>
          <cell r="Y412" t="str">
            <v>Risk Tech Specialist IV</v>
          </cell>
          <cell r="Z412" t="str">
            <v>P039</v>
          </cell>
          <cell r="AA412" t="str">
            <v>C015</v>
          </cell>
          <cell r="AB412" t="str">
            <v>e. Higher Secondary</v>
          </cell>
          <cell r="AC412" t="str">
            <v>S1660249C</v>
          </cell>
          <cell r="AD412" t="str">
            <v>Female</v>
          </cell>
          <cell r="AE412" t="str">
            <v>Tampines 5th flr</v>
          </cell>
          <cell r="AF412" t="str">
            <v>Local</v>
          </cell>
          <cell r="AG412" t="str">
            <v>Employee</v>
          </cell>
          <cell r="AH412">
            <v>3</v>
          </cell>
          <cell r="AI412" t="str">
            <v>Month</v>
          </cell>
          <cell r="AJ412" t="str">
            <v>0122518837</v>
          </cell>
          <cell r="AK412" t="str">
            <v>1116371</v>
          </cell>
          <cell r="AL412" t="str">
            <v>Ang,Pek San</v>
          </cell>
          <cell r="AM412" t="str">
            <v>Core Contributor</v>
          </cell>
          <cell r="AN412" t="str">
            <v>Core Contributor</v>
          </cell>
          <cell r="AO412" t="str">
            <v>Core Contributor</v>
          </cell>
          <cell r="AP412" t="str">
            <v>Core Contributor</v>
          </cell>
          <cell r="AQ412">
            <v>43320</v>
          </cell>
        </row>
        <row r="413">
          <cell r="A413">
            <v>1164764</v>
          </cell>
          <cell r="B413" t="str">
            <v>Chang,Sheau Ine</v>
          </cell>
          <cell r="C413" t="str">
            <v>Consumer Banking</v>
          </cell>
          <cell r="D413" t="str">
            <v>CB Credit-SME Banking</v>
          </cell>
          <cell r="E413" t="str">
            <v>Clerk, Credit Unit</v>
          </cell>
          <cell r="F413" t="str">
            <v>CL4</v>
          </cell>
          <cell r="I413" t="str">
            <v>1836800</v>
          </cell>
          <cell r="J413" t="str">
            <v>CL</v>
          </cell>
          <cell r="K413" t="str">
            <v>Chiang,Yao Chong</v>
          </cell>
          <cell r="L413">
            <v>23898</v>
          </cell>
          <cell r="M413" t="str">
            <v>40</v>
          </cell>
          <cell r="N413" t="str">
            <v>1B</v>
          </cell>
          <cell r="O413" t="str">
            <v>1B</v>
          </cell>
          <cell r="P413">
            <v>37656</v>
          </cell>
          <cell r="Q413" t="str">
            <v>2,6</v>
          </cell>
          <cell r="R413" t="str">
            <v>16,0</v>
          </cell>
          <cell r="S413">
            <v>37656</v>
          </cell>
          <cell r="V413">
            <v>38353</v>
          </cell>
          <cell r="W413">
            <v>1</v>
          </cell>
          <cell r="X413" t="str">
            <v>J164</v>
          </cell>
          <cell r="Y413" t="str">
            <v>Risk Bus Partner I</v>
          </cell>
          <cell r="Z413" t="str">
            <v>P039</v>
          </cell>
          <cell r="AA413" t="str">
            <v>C015</v>
          </cell>
          <cell r="AB413" t="str">
            <v>h. Diploma or equivalent</v>
          </cell>
          <cell r="AC413" t="str">
            <v>S1702758A</v>
          </cell>
          <cell r="AD413" t="str">
            <v>Female</v>
          </cell>
          <cell r="AE413" t="str">
            <v>Batt. Rd 10th flr</v>
          </cell>
          <cell r="AF413" t="str">
            <v>Local</v>
          </cell>
          <cell r="AG413" t="str">
            <v>Employee</v>
          </cell>
          <cell r="AH413">
            <v>1</v>
          </cell>
          <cell r="AI413" t="str">
            <v>Month</v>
          </cell>
          <cell r="AJ413" t="str">
            <v>0109117212</v>
          </cell>
          <cell r="AK413" t="str">
            <v>1124059</v>
          </cell>
          <cell r="AL413" t="str">
            <v>Ang,Pek San</v>
          </cell>
          <cell r="AN413" t="str">
            <v>Core Contributor</v>
          </cell>
          <cell r="AO413" t="str">
            <v>Core Contributor</v>
          </cell>
          <cell r="AP413" t="str">
            <v>Core Contributor</v>
          </cell>
          <cell r="AQ413">
            <v>20772</v>
          </cell>
        </row>
        <row r="414">
          <cell r="A414">
            <v>1181940</v>
          </cell>
          <cell r="B414" t="str">
            <v>Sutopo,Priscilla</v>
          </cell>
          <cell r="C414" t="str">
            <v>Consumer Banking</v>
          </cell>
          <cell r="D414" t="str">
            <v>BRDB-Br. Banking-South Bridge</v>
          </cell>
          <cell r="E414" t="str">
            <v>Relationship Manager</v>
          </cell>
          <cell r="F414" t="str">
            <v>M17</v>
          </cell>
          <cell r="G414">
            <v>10000</v>
          </cell>
          <cell r="H414" t="str">
            <v>SGD</v>
          </cell>
          <cell r="I414" t="str">
            <v>1422104</v>
          </cell>
          <cell r="J414" t="str">
            <v>NO</v>
          </cell>
          <cell r="K414" t="str">
            <v>Joseph,Jason Charles</v>
          </cell>
          <cell r="L414">
            <v>29137</v>
          </cell>
          <cell r="M414" t="str">
            <v>25</v>
          </cell>
          <cell r="O414" t="str">
            <v>4A</v>
          </cell>
          <cell r="P414">
            <v>38243</v>
          </cell>
          <cell r="Q414" t="str">
            <v>0,11</v>
          </cell>
          <cell r="R414" t="str">
            <v>2,6</v>
          </cell>
          <cell r="S414">
            <v>38243</v>
          </cell>
          <cell r="V414">
            <v>38443</v>
          </cell>
          <cell r="W414">
            <v>1</v>
          </cell>
          <cell r="X414" t="str">
            <v>J074</v>
          </cell>
          <cell r="Y414" t="str">
            <v>(CB) Sales II</v>
          </cell>
          <cell r="Z414" t="str">
            <v>P088</v>
          </cell>
          <cell r="AA414" t="str">
            <v>C070</v>
          </cell>
          <cell r="AB414" t="str">
            <v>j. Professional Quali/Cert</v>
          </cell>
          <cell r="AC414" t="str">
            <v>S7975160Z</v>
          </cell>
          <cell r="AD414" t="str">
            <v>Female</v>
          </cell>
          <cell r="AE414" t="str">
            <v>South Bridge Br.</v>
          </cell>
          <cell r="AF414" t="str">
            <v>Local</v>
          </cell>
          <cell r="AG414" t="str">
            <v>Employee</v>
          </cell>
          <cell r="AH414">
            <v>1</v>
          </cell>
          <cell r="AI414" t="str">
            <v>Month</v>
          </cell>
          <cell r="AJ414" t="str">
            <v>0109134559</v>
          </cell>
          <cell r="AK414" t="str">
            <v>1157121</v>
          </cell>
          <cell r="AL414" t="str">
            <v>Ang,Pek San</v>
          </cell>
          <cell r="AO414" t="str">
            <v>Too Soon to Classify</v>
          </cell>
          <cell r="AP414" t="str">
            <v>Core Contributor</v>
          </cell>
          <cell r="AQ414">
            <v>43200</v>
          </cell>
        </row>
        <row r="415">
          <cell r="A415">
            <v>1167994</v>
          </cell>
          <cell r="B415" t="str">
            <v>Kwah,Li-Jen Lena</v>
          </cell>
          <cell r="C415" t="str">
            <v>Global Markets</v>
          </cell>
          <cell r="D415" t="str">
            <v>Mkt Operations Documentation</v>
          </cell>
          <cell r="E415" t="str">
            <v>Manager</v>
          </cell>
          <cell r="F415" t="str">
            <v>M19</v>
          </cell>
          <cell r="G415">
            <v>16000</v>
          </cell>
          <cell r="H415" t="str">
            <v>SGD</v>
          </cell>
          <cell r="I415" t="str">
            <v>4256818</v>
          </cell>
          <cell r="J415" t="str">
            <v>NO</v>
          </cell>
          <cell r="K415" t="str">
            <v>Thangavelu,Sheila Charlotte</v>
          </cell>
          <cell r="L415">
            <v>26972</v>
          </cell>
          <cell r="M415" t="str">
            <v>31</v>
          </cell>
          <cell r="N415" t="str">
            <v>3B</v>
          </cell>
          <cell r="O415" t="str">
            <v>2B</v>
          </cell>
          <cell r="P415">
            <v>37809</v>
          </cell>
          <cell r="Q415" t="str">
            <v>2,1</v>
          </cell>
          <cell r="R415" t="str">
            <v>4,2</v>
          </cell>
          <cell r="S415">
            <v>37809</v>
          </cell>
          <cell r="U415">
            <v>38200</v>
          </cell>
          <cell r="V415">
            <v>38443</v>
          </cell>
          <cell r="W415">
            <v>1</v>
          </cell>
          <cell r="X415" t="str">
            <v>J085</v>
          </cell>
          <cell r="Y415" t="str">
            <v>(OPS) Ctrl &amp; Support II</v>
          </cell>
          <cell r="Z415" t="str">
            <v>P090</v>
          </cell>
          <cell r="AA415" t="str">
            <v>C146</v>
          </cell>
          <cell r="AB415" t="str">
            <v>j. Professional Quali/Cert</v>
          </cell>
          <cell r="AC415" t="str">
            <v>S7340161E</v>
          </cell>
          <cell r="AD415" t="str">
            <v>Female</v>
          </cell>
          <cell r="AE415" t="str">
            <v>Tampines 6th flr</v>
          </cell>
          <cell r="AF415" t="str">
            <v>Local</v>
          </cell>
          <cell r="AG415" t="str">
            <v>Employee</v>
          </cell>
          <cell r="AH415">
            <v>1</v>
          </cell>
          <cell r="AI415" t="str">
            <v>Month</v>
          </cell>
          <cell r="AJ415" t="str">
            <v>0109120809</v>
          </cell>
          <cell r="AK415" t="str">
            <v>1163807</v>
          </cell>
          <cell r="AL415" t="str">
            <v>Chia,Boon Lee</v>
          </cell>
          <cell r="AO415" t="str">
            <v>Core Contributor</v>
          </cell>
          <cell r="AP415" t="str">
            <v>Core Contributor</v>
          </cell>
          <cell r="AQ415">
            <v>77532</v>
          </cell>
        </row>
        <row r="416">
          <cell r="A416">
            <v>1187357</v>
          </cell>
          <cell r="B416" t="str">
            <v>Ng,Chun Shiong</v>
          </cell>
          <cell r="C416" t="str">
            <v>Operations</v>
          </cell>
          <cell r="D416" t="str">
            <v>Global Pdt-Collateral Mgmt</v>
          </cell>
          <cell r="E416" t="str">
            <v>Collateral Management Officer</v>
          </cell>
          <cell r="F416" t="str">
            <v>M16</v>
          </cell>
          <cell r="I416" t="str">
            <v>4258818</v>
          </cell>
          <cell r="J416" t="str">
            <v>NO</v>
          </cell>
          <cell r="K416" t="str">
            <v>Cicelia,Tanoto</v>
          </cell>
          <cell r="L416">
            <v>28977</v>
          </cell>
          <cell r="M416" t="str">
            <v>26</v>
          </cell>
          <cell r="P416">
            <v>38404</v>
          </cell>
          <cell r="Q416" t="str">
            <v>0,6</v>
          </cell>
          <cell r="R416" t="str">
            <v>0,5</v>
          </cell>
          <cell r="S416">
            <v>38404</v>
          </cell>
          <cell r="W416">
            <v>1</v>
          </cell>
          <cell r="X416" t="str">
            <v>J089</v>
          </cell>
          <cell r="Y416" t="str">
            <v>(OPS) Trans Proc III</v>
          </cell>
          <cell r="Z416" t="str">
            <v>P090</v>
          </cell>
          <cell r="AA416" t="str">
            <v>C146</v>
          </cell>
          <cell r="AB416" t="str">
            <v>h. Diploma or equivalent</v>
          </cell>
          <cell r="AC416" t="str">
            <v>S7912794I</v>
          </cell>
          <cell r="AD416" t="str">
            <v>Male</v>
          </cell>
          <cell r="AE416" t="str">
            <v>Tampines 6th flr</v>
          </cell>
          <cell r="AF416" t="str">
            <v>Local</v>
          </cell>
          <cell r="AG416" t="str">
            <v>Employee</v>
          </cell>
          <cell r="AH416">
            <v>1</v>
          </cell>
          <cell r="AI416" t="str">
            <v>Month</v>
          </cell>
          <cell r="AJ416" t="str">
            <v>0109139119</v>
          </cell>
          <cell r="AK416" t="str">
            <v>1179317</v>
          </cell>
          <cell r="AL416" t="str">
            <v>Chia,Boon Lee</v>
          </cell>
          <cell r="AP416" t="str">
            <v>Too Soon to Classify</v>
          </cell>
          <cell r="AQ416">
            <v>33000</v>
          </cell>
        </row>
        <row r="417">
          <cell r="A417">
            <v>1117166</v>
          </cell>
          <cell r="B417" t="str">
            <v>Lai,Yiu Cheung Stephen</v>
          </cell>
          <cell r="C417" t="str">
            <v>Consumer Banking</v>
          </cell>
          <cell r="D417" t="str">
            <v>Credit Control-CB</v>
          </cell>
          <cell r="E417" t="str">
            <v>Unit Head,Credit Approval &amp; Fraud Control</v>
          </cell>
          <cell r="F417" t="str">
            <v>M23</v>
          </cell>
          <cell r="G417">
            <v>40000</v>
          </cell>
          <cell r="H417" t="str">
            <v>SGD</v>
          </cell>
          <cell r="I417" t="str">
            <v>1815800</v>
          </cell>
          <cell r="J417" t="str">
            <v>NO</v>
          </cell>
          <cell r="K417" t="str">
            <v>Xie,Wen</v>
          </cell>
          <cell r="L417">
            <v>21086</v>
          </cell>
          <cell r="M417" t="str">
            <v>47</v>
          </cell>
          <cell r="N417" t="str">
            <v>2C</v>
          </cell>
          <cell r="O417" t="str">
            <v>3B</v>
          </cell>
          <cell r="P417">
            <v>28914</v>
          </cell>
          <cell r="Q417" t="str">
            <v>26,6</v>
          </cell>
          <cell r="R417" t="str">
            <v>17,3</v>
          </cell>
          <cell r="S417">
            <v>34548</v>
          </cell>
          <cell r="T417">
            <v>36647</v>
          </cell>
          <cell r="U417">
            <v>37622</v>
          </cell>
          <cell r="V417">
            <v>38078</v>
          </cell>
          <cell r="W417">
            <v>1</v>
          </cell>
          <cell r="X417" t="str">
            <v>J169</v>
          </cell>
          <cell r="Y417" t="str">
            <v>Risk Tech Specialist II</v>
          </cell>
          <cell r="Z417" t="str">
            <v>P039</v>
          </cell>
          <cell r="AA417" t="str">
            <v>C015</v>
          </cell>
          <cell r="AB417" t="str">
            <v>d. Secondary</v>
          </cell>
          <cell r="AC417" t="str">
            <v>S2639831B</v>
          </cell>
          <cell r="AD417" t="str">
            <v>Male</v>
          </cell>
          <cell r="AE417" t="str">
            <v>Tampines 5th flr</v>
          </cell>
          <cell r="AF417" t="str">
            <v>Local</v>
          </cell>
          <cell r="AG417" t="str">
            <v>Employee</v>
          </cell>
          <cell r="AH417">
            <v>1</v>
          </cell>
          <cell r="AI417" t="str">
            <v>Month</v>
          </cell>
          <cell r="AJ417" t="str">
            <v>0109648145</v>
          </cell>
          <cell r="AK417" t="str">
            <v>1117845</v>
          </cell>
          <cell r="AL417" t="str">
            <v>Ang,Pek San</v>
          </cell>
          <cell r="AM417" t="str">
            <v>H4 - S</v>
          </cell>
          <cell r="AN417" t="str">
            <v>Critical Resource</v>
          </cell>
          <cell r="AO417" t="str">
            <v>Critical Resource</v>
          </cell>
          <cell r="AP417" t="str">
            <v>Critical Resource</v>
          </cell>
          <cell r="AQ417">
            <v>148752</v>
          </cell>
        </row>
        <row r="418">
          <cell r="A418">
            <v>1116371</v>
          </cell>
          <cell r="B418" t="str">
            <v>Lee,Sou Yee Coris</v>
          </cell>
          <cell r="C418" t="str">
            <v>Consumer Banking</v>
          </cell>
          <cell r="D418" t="str">
            <v>Credit Control-CB</v>
          </cell>
          <cell r="E418" t="str">
            <v>Unit Manager, Credit Control</v>
          </cell>
          <cell r="F418" t="str">
            <v>M20</v>
          </cell>
          <cell r="G418">
            <v>19000</v>
          </cell>
          <cell r="H418" t="str">
            <v>SGD</v>
          </cell>
          <cell r="I418" t="str">
            <v>1815800</v>
          </cell>
          <cell r="J418" t="str">
            <v>NO</v>
          </cell>
          <cell r="K418" t="str">
            <v>Lai,Yiu Cheung Stephen</v>
          </cell>
          <cell r="L418">
            <v>23091</v>
          </cell>
          <cell r="M418" t="str">
            <v>42</v>
          </cell>
          <cell r="N418" t="str">
            <v>3B</v>
          </cell>
          <cell r="O418" t="str">
            <v>3B</v>
          </cell>
          <cell r="P418">
            <v>30046</v>
          </cell>
          <cell r="Q418" t="str">
            <v>23,5</v>
          </cell>
          <cell r="R418" t="str">
            <v>,</v>
          </cell>
          <cell r="S418">
            <v>30046</v>
          </cell>
          <cell r="U418">
            <v>36708</v>
          </cell>
          <cell r="V418">
            <v>38078</v>
          </cell>
          <cell r="W418">
            <v>1</v>
          </cell>
          <cell r="X418" t="str">
            <v>J174</v>
          </cell>
          <cell r="Y418" t="str">
            <v>Risk Svc Delivery III</v>
          </cell>
          <cell r="Z418" t="str">
            <v>P039</v>
          </cell>
          <cell r="AA418" t="str">
            <v>C015</v>
          </cell>
          <cell r="AB418" t="str">
            <v>g. 2nd Level Vocational Qual.</v>
          </cell>
          <cell r="AC418" t="str">
            <v>S1617699J</v>
          </cell>
          <cell r="AD418" t="str">
            <v>Female</v>
          </cell>
          <cell r="AE418" t="str">
            <v>Tampines 5th flr</v>
          </cell>
          <cell r="AF418" t="str">
            <v>Local</v>
          </cell>
          <cell r="AG418" t="str">
            <v>Employee</v>
          </cell>
          <cell r="AH418">
            <v>1</v>
          </cell>
          <cell r="AI418" t="str">
            <v>Month</v>
          </cell>
          <cell r="AJ418" t="str">
            <v>0109667263</v>
          </cell>
          <cell r="AK418" t="str">
            <v>1117166</v>
          </cell>
          <cell r="AL418" t="str">
            <v>Ang,Pek San</v>
          </cell>
          <cell r="AM418" t="str">
            <v>Core Contributor</v>
          </cell>
          <cell r="AN418" t="str">
            <v>Core Contributor</v>
          </cell>
          <cell r="AO418" t="str">
            <v>Core Contributor</v>
          </cell>
          <cell r="AP418" t="str">
            <v>Core Contributor</v>
          </cell>
          <cell r="AQ418">
            <v>76104</v>
          </cell>
        </row>
        <row r="419">
          <cell r="A419">
            <v>1135589</v>
          </cell>
          <cell r="B419" t="str">
            <v>Taneja,Kartik</v>
          </cell>
          <cell r="C419" t="str">
            <v>Consumer Banking</v>
          </cell>
          <cell r="D419" t="str">
            <v>CB - Marketing Services-Reg</v>
          </cell>
          <cell r="E419" t="str">
            <v>Sr Manager,Brand Management &amp; Strategic Marketing</v>
          </cell>
          <cell r="F419" t="str">
            <v>M22</v>
          </cell>
          <cell r="G419">
            <v>27000</v>
          </cell>
          <cell r="H419" t="str">
            <v>SGD</v>
          </cell>
          <cell r="I419" t="str">
            <v>1911901</v>
          </cell>
          <cell r="J419" t="str">
            <v>NO</v>
          </cell>
          <cell r="K419" t="str">
            <v>Helm,Jonathan K</v>
          </cell>
          <cell r="L419">
            <v>26864</v>
          </cell>
          <cell r="M419" t="str">
            <v>32</v>
          </cell>
          <cell r="N419" t="str">
            <v>3B</v>
          </cell>
          <cell r="O419" t="str">
            <v>2B</v>
          </cell>
          <cell r="P419">
            <v>35947</v>
          </cell>
          <cell r="Q419" t="str">
            <v>7,3</v>
          </cell>
          <cell r="R419" t="str">
            <v>0,3</v>
          </cell>
          <cell r="S419">
            <v>35947</v>
          </cell>
          <cell r="U419">
            <v>37165</v>
          </cell>
          <cell r="V419">
            <v>38261</v>
          </cell>
          <cell r="W419">
            <v>1</v>
          </cell>
          <cell r="X419" t="str">
            <v>J226</v>
          </cell>
          <cell r="Y419" t="str">
            <v>(CB) Marketing II</v>
          </cell>
          <cell r="Z419" t="str">
            <v>P088</v>
          </cell>
          <cell r="AA419" t="str">
            <v>C064</v>
          </cell>
          <cell r="AB419" t="str">
            <v>j. Professional Quali/Cert</v>
          </cell>
          <cell r="AC419" t="str">
            <v>G5787386N</v>
          </cell>
          <cell r="AD419" t="str">
            <v>Male</v>
          </cell>
          <cell r="AE419" t="str">
            <v>PBTP 9th Floor</v>
          </cell>
          <cell r="AF419" t="str">
            <v>Local (non-standard)</v>
          </cell>
          <cell r="AG419" t="str">
            <v>Employee</v>
          </cell>
          <cell r="AH419">
            <v>1</v>
          </cell>
          <cell r="AI419" t="str">
            <v>Month</v>
          </cell>
          <cell r="AJ419" t="str">
            <v>0109138066</v>
          </cell>
          <cell r="AK419" t="str">
            <v>1018699</v>
          </cell>
          <cell r="AL419" t="str">
            <v>Ang,Pek San</v>
          </cell>
          <cell r="AM419" t="str">
            <v>Critical Resource</v>
          </cell>
          <cell r="AN419" t="str">
            <v>Core Contributor</v>
          </cell>
          <cell r="AO419" t="str">
            <v>Critical Resource</v>
          </cell>
          <cell r="AP419" t="str">
            <v>Critical Resource</v>
          </cell>
          <cell r="AQ419">
            <v>162816</v>
          </cell>
        </row>
        <row r="420">
          <cell r="A420">
            <v>1116345</v>
          </cell>
          <cell r="B420" t="str">
            <v>Kuah,Cheow Keong Eric</v>
          </cell>
          <cell r="C420" t="str">
            <v>Consumer Banking</v>
          </cell>
          <cell r="D420" t="str">
            <v>CB Credit- Collec. Unsecured</v>
          </cell>
          <cell r="E420" t="str">
            <v>Credit Management Officer</v>
          </cell>
          <cell r="F420" t="str">
            <v>M16</v>
          </cell>
          <cell r="G420">
            <v>6000</v>
          </cell>
          <cell r="H420" t="str">
            <v>SGD</v>
          </cell>
          <cell r="I420" t="str">
            <v>1834800</v>
          </cell>
          <cell r="J420" t="str">
            <v>NO</v>
          </cell>
          <cell r="K420" t="str">
            <v>Liew,Nguk Lee</v>
          </cell>
          <cell r="L420">
            <v>22447</v>
          </cell>
          <cell r="M420" t="str">
            <v>44</v>
          </cell>
          <cell r="N420" t="str">
            <v>3B</v>
          </cell>
          <cell r="O420" t="str">
            <v>2B</v>
          </cell>
          <cell r="P420">
            <v>29801</v>
          </cell>
          <cell r="Q420" t="str">
            <v>24,1</v>
          </cell>
          <cell r="R420" t="str">
            <v>,</v>
          </cell>
          <cell r="S420">
            <v>29801</v>
          </cell>
          <cell r="U420">
            <v>37803</v>
          </cell>
          <cell r="V420">
            <v>38078</v>
          </cell>
          <cell r="W420">
            <v>1</v>
          </cell>
          <cell r="X420" t="str">
            <v>J171</v>
          </cell>
          <cell r="Y420" t="str">
            <v>Risk Tech Specialist IV</v>
          </cell>
          <cell r="Z420" t="str">
            <v>P299</v>
          </cell>
          <cell r="AA420" t="str">
            <v>C021</v>
          </cell>
          <cell r="AB420" t="str">
            <v>d. Secondary</v>
          </cell>
          <cell r="AC420" t="str">
            <v>S1481962B</v>
          </cell>
          <cell r="AD420" t="str">
            <v>Male</v>
          </cell>
          <cell r="AE420" t="str">
            <v>Tampines 5th flr</v>
          </cell>
          <cell r="AF420" t="str">
            <v>Local</v>
          </cell>
          <cell r="AG420" t="str">
            <v>Employee</v>
          </cell>
          <cell r="AH420">
            <v>3</v>
          </cell>
          <cell r="AI420" t="str">
            <v>Month</v>
          </cell>
          <cell r="AJ420" t="str">
            <v>0109651936</v>
          </cell>
          <cell r="AK420" t="str">
            <v>1188137</v>
          </cell>
          <cell r="AL420" t="str">
            <v>Ang,Pek San</v>
          </cell>
          <cell r="AM420" t="str">
            <v>Core Contributor</v>
          </cell>
          <cell r="AN420" t="str">
            <v>Core Contributor</v>
          </cell>
          <cell r="AO420" t="str">
            <v>Core Contributor</v>
          </cell>
          <cell r="AP420" t="str">
            <v>Core Contributor</v>
          </cell>
          <cell r="AQ420">
            <v>48360</v>
          </cell>
        </row>
        <row r="421">
          <cell r="A421">
            <v>1189635</v>
          </cell>
          <cell r="B421" t="str">
            <v>Emery,Paul Simon</v>
          </cell>
          <cell r="C421" t="str">
            <v>Global Markets</v>
          </cell>
          <cell r="D421" t="str">
            <v>Legal &amp; Compliance-WB-Reg</v>
          </cell>
          <cell r="E421" t="str">
            <v>Legal Counsel</v>
          </cell>
          <cell r="F421" t="str">
            <v>M22</v>
          </cell>
          <cell r="G421">
            <v>40000</v>
          </cell>
          <cell r="H421" t="str">
            <v>SGD</v>
          </cell>
          <cell r="I421" t="str">
            <v>8641901</v>
          </cell>
          <cell r="J421" t="str">
            <v>NO</v>
          </cell>
          <cell r="K421" t="str">
            <v>Wong Lumley-Holmes,Kristine Alice</v>
          </cell>
          <cell r="L421">
            <v>27502</v>
          </cell>
          <cell r="M421" t="str">
            <v>30</v>
          </cell>
          <cell r="P421">
            <v>38481</v>
          </cell>
          <cell r="Q421" t="str">
            <v>0,3</v>
          </cell>
          <cell r="R421" t="str">
            <v>,</v>
          </cell>
          <cell r="S421">
            <v>38481</v>
          </cell>
          <cell r="W421">
            <v>1</v>
          </cell>
          <cell r="X421" t="str">
            <v>J149</v>
          </cell>
          <cell r="Y421" t="str">
            <v>(LGL) Legal II</v>
          </cell>
          <cell r="Z421" t="str">
            <v>P363</v>
          </cell>
          <cell r="AA421" t="str">
            <v>C152</v>
          </cell>
          <cell r="AB421" t="str">
            <v>j. Professional Quali/Cert</v>
          </cell>
          <cell r="AC421" t="str">
            <v>G5803451M</v>
          </cell>
          <cell r="AD421" t="str">
            <v>Male</v>
          </cell>
          <cell r="AE421" t="str">
            <v>Batt. Rd 3rd flr</v>
          </cell>
          <cell r="AF421" t="str">
            <v>Local</v>
          </cell>
          <cell r="AG421" t="str">
            <v>Employee</v>
          </cell>
          <cell r="AH421">
            <v>1</v>
          </cell>
          <cell r="AI421" t="str">
            <v>Month</v>
          </cell>
          <cell r="AJ421" t="str">
            <v>0109140672</v>
          </cell>
          <cell r="AK421" t="str">
            <v>1154277</v>
          </cell>
          <cell r="AL421" t="str">
            <v>Chong,Yin Yin</v>
          </cell>
          <cell r="AP421" t="str">
            <v>Too Soon to Classify</v>
          </cell>
          <cell r="AQ421">
            <v>150012</v>
          </cell>
        </row>
        <row r="422">
          <cell r="A422">
            <v>1117820</v>
          </cell>
          <cell r="B422" t="str">
            <v>Hoh,Kee Huat Mark</v>
          </cell>
          <cell r="C422" t="str">
            <v>Technology</v>
          </cell>
          <cell r="D422" t="str">
            <v>TPS Tech Supp Svc-Tech Ops</v>
          </cell>
          <cell r="E422" t="str">
            <v>TPS - Assistant Data Control Supervisor</v>
          </cell>
          <cell r="F422" t="str">
            <v>CS14</v>
          </cell>
          <cell r="G422">
            <v>8500</v>
          </cell>
          <cell r="H422" t="str">
            <v>SGD</v>
          </cell>
          <cell r="I422" t="str">
            <v>8312901</v>
          </cell>
          <cell r="J422" t="str">
            <v>CS</v>
          </cell>
          <cell r="K422" t="str">
            <v>D.O Dhanaraj,Shalini</v>
          </cell>
          <cell r="L422">
            <v>27656</v>
          </cell>
          <cell r="M422" t="str">
            <v>29</v>
          </cell>
          <cell r="N422" t="str">
            <v>3B</v>
          </cell>
          <cell r="O422" t="str">
            <v>3B</v>
          </cell>
          <cell r="P422">
            <v>35416</v>
          </cell>
          <cell r="Q422" t="str">
            <v>8,8</v>
          </cell>
          <cell r="R422" t="str">
            <v>0,5</v>
          </cell>
          <cell r="S422">
            <v>35416</v>
          </cell>
          <cell r="U422">
            <v>36982</v>
          </cell>
          <cell r="V422">
            <v>38443</v>
          </cell>
          <cell r="W422">
            <v>1</v>
          </cell>
          <cell r="X422" t="str">
            <v>J214</v>
          </cell>
          <cell r="Y422" t="str">
            <v>(TECH) Tech Support IV</v>
          </cell>
          <cell r="Z422" t="str">
            <v>P310</v>
          </cell>
          <cell r="AA422" t="str">
            <v>C163</v>
          </cell>
          <cell r="AB422" t="str">
            <v>d. Secondary</v>
          </cell>
          <cell r="AC422" t="str">
            <v>S7527686I</v>
          </cell>
          <cell r="AD422" t="str">
            <v>Male</v>
          </cell>
          <cell r="AE422" t="str">
            <v>NTP 4th flr</v>
          </cell>
          <cell r="AF422" t="str">
            <v>Local</v>
          </cell>
          <cell r="AG422" t="str">
            <v>Employee</v>
          </cell>
          <cell r="AH422">
            <v>1</v>
          </cell>
          <cell r="AI422" t="str">
            <v>Month</v>
          </cell>
          <cell r="AJ422" t="str">
            <v>0109627903</v>
          </cell>
          <cell r="AK422" t="str">
            <v>1116751</v>
          </cell>
          <cell r="AL422" t="str">
            <v>Chia,Boon Lee</v>
          </cell>
          <cell r="AM422" t="str">
            <v>Core Contributor</v>
          </cell>
          <cell r="AN422" t="str">
            <v>Core Contributor</v>
          </cell>
          <cell r="AO422" t="str">
            <v>Core Contributor</v>
          </cell>
          <cell r="AP422" t="str">
            <v>Core Contributor</v>
          </cell>
          <cell r="AQ422">
            <v>38832</v>
          </cell>
        </row>
        <row r="423">
          <cell r="A423">
            <v>1167532</v>
          </cell>
          <cell r="B423" t="str">
            <v>Sim,Sui Poh</v>
          </cell>
          <cell r="C423" t="str">
            <v>Consumer Banking</v>
          </cell>
          <cell r="D423" t="str">
            <v>CB Finance - Mort. &amp; Auto-Reg</v>
          </cell>
          <cell r="E423" t="str">
            <v>Manager, Bus Finance, Mortgages  and Auto</v>
          </cell>
          <cell r="F423" t="str">
            <v>M21</v>
          </cell>
          <cell r="G423">
            <v>25000</v>
          </cell>
          <cell r="H423" t="str">
            <v>SGD</v>
          </cell>
          <cell r="I423" t="str">
            <v>8143901</v>
          </cell>
          <cell r="J423" t="str">
            <v>NO</v>
          </cell>
          <cell r="K423" t="str">
            <v>Tan,Sok Hong</v>
          </cell>
          <cell r="L423">
            <v>26733</v>
          </cell>
          <cell r="M423" t="str">
            <v>32</v>
          </cell>
          <cell r="N423" t="str">
            <v>3B</v>
          </cell>
          <cell r="O423" t="str">
            <v>2A</v>
          </cell>
          <cell r="P423">
            <v>37795</v>
          </cell>
          <cell r="Q423" t="str">
            <v>2,2</v>
          </cell>
          <cell r="R423" t="str">
            <v>8,4</v>
          </cell>
          <cell r="S423">
            <v>37795</v>
          </cell>
          <cell r="V423">
            <v>38443</v>
          </cell>
          <cell r="W423">
            <v>1</v>
          </cell>
          <cell r="X423" t="str">
            <v>J017</v>
          </cell>
          <cell r="Y423" t="str">
            <v>(FIN) Bus Partner II</v>
          </cell>
          <cell r="Z423" t="str">
            <v>P079</v>
          </cell>
          <cell r="AA423" t="str">
            <v>C015</v>
          </cell>
          <cell r="AB423" t="str">
            <v>i. Bachelor's Degree or equiv</v>
          </cell>
          <cell r="AC423" t="str">
            <v>S7308214E</v>
          </cell>
          <cell r="AD423" t="str">
            <v>Female</v>
          </cell>
          <cell r="AE423" t="str">
            <v>PBTP 9th Floor</v>
          </cell>
          <cell r="AF423" t="str">
            <v>Local</v>
          </cell>
          <cell r="AG423" t="str">
            <v>Employee</v>
          </cell>
          <cell r="AH423">
            <v>1</v>
          </cell>
          <cell r="AI423" t="str">
            <v>Month</v>
          </cell>
          <cell r="AJ423" t="str">
            <v>0109120841</v>
          </cell>
          <cell r="AK423" t="str">
            <v>1116662</v>
          </cell>
          <cell r="AL423" t="str">
            <v>Chong,Yin Yin</v>
          </cell>
          <cell r="AO423" t="str">
            <v>H3 - S</v>
          </cell>
          <cell r="AP423" t="str">
            <v>H3 - S</v>
          </cell>
          <cell r="AQ423">
            <v>99312</v>
          </cell>
        </row>
        <row r="424">
          <cell r="A424">
            <v>1176982</v>
          </cell>
          <cell r="B424" t="str">
            <v>Khoo,Soo Chern</v>
          </cell>
          <cell r="C424" t="str">
            <v>Consumer Banking</v>
          </cell>
          <cell r="D424" t="str">
            <v>BRDB-Br. Banking-South Bridge</v>
          </cell>
          <cell r="E424" t="str">
            <v>Customer Assistant</v>
          </cell>
          <cell r="F424" t="str">
            <v>CL5</v>
          </cell>
          <cell r="I424" t="str">
            <v>1422104</v>
          </cell>
          <cell r="J424" t="str">
            <v>CL</v>
          </cell>
          <cell r="K424" t="str">
            <v>Poh,Lay Hua Pauline</v>
          </cell>
          <cell r="L424">
            <v>28464</v>
          </cell>
          <cell r="M424" t="str">
            <v>27</v>
          </cell>
          <cell r="O424" t="str">
            <v>3B</v>
          </cell>
          <cell r="P424">
            <v>38117</v>
          </cell>
          <cell r="Q424" t="str">
            <v>1,3</v>
          </cell>
          <cell r="R424" t="str">
            <v>7,4</v>
          </cell>
          <cell r="S424">
            <v>38117</v>
          </cell>
          <cell r="V424">
            <v>38482</v>
          </cell>
          <cell r="W424">
            <v>1</v>
          </cell>
          <cell r="X424" t="str">
            <v>J079</v>
          </cell>
          <cell r="Y424" t="str">
            <v>(CB) Customer Service II</v>
          </cell>
          <cell r="Z424" t="str">
            <v>P088</v>
          </cell>
          <cell r="AA424" t="str">
            <v>C015</v>
          </cell>
          <cell r="AB424" t="str">
            <v>d. Secondary</v>
          </cell>
          <cell r="AC424" t="str">
            <v>S7771870B</v>
          </cell>
          <cell r="AD424" t="str">
            <v>Female</v>
          </cell>
          <cell r="AE424" t="str">
            <v>PBTP 5th Floor</v>
          </cell>
          <cell r="AF424" t="str">
            <v>Local</v>
          </cell>
          <cell r="AG424" t="str">
            <v>Employee</v>
          </cell>
          <cell r="AH424">
            <v>1</v>
          </cell>
          <cell r="AI424" t="str">
            <v>Month</v>
          </cell>
          <cell r="AJ424" t="str">
            <v>0109130995</v>
          </cell>
          <cell r="AK424" t="str">
            <v>1116153</v>
          </cell>
          <cell r="AL424" t="str">
            <v>Ang,Pek San</v>
          </cell>
          <cell r="AO424" t="str">
            <v>Too Soon to Classify</v>
          </cell>
          <cell r="AP424" t="str">
            <v>Core Contributor</v>
          </cell>
          <cell r="AQ424">
            <v>19200</v>
          </cell>
        </row>
        <row r="425">
          <cell r="A425">
            <v>1188802</v>
          </cell>
          <cell r="B425" t="str">
            <v>Kolluri,Sridhar</v>
          </cell>
          <cell r="C425" t="str">
            <v>Technology</v>
          </cell>
          <cell r="D425" t="str">
            <v>Sys Devt (WB) Support</v>
          </cell>
          <cell r="E425" t="str">
            <v>System Analyst</v>
          </cell>
          <cell r="F425" t="str">
            <v>M18</v>
          </cell>
          <cell r="I425" t="str">
            <v>8351901</v>
          </cell>
          <cell r="J425" t="str">
            <v>NO</v>
          </cell>
          <cell r="K425" t="str">
            <v>Raman,Raja</v>
          </cell>
          <cell r="L425">
            <v>27264</v>
          </cell>
          <cell r="M425" t="str">
            <v>31</v>
          </cell>
          <cell r="P425">
            <v>38448</v>
          </cell>
          <cell r="Q425" t="str">
            <v>0,4</v>
          </cell>
          <cell r="R425" t="str">
            <v>6,9</v>
          </cell>
          <cell r="S425">
            <v>38448</v>
          </cell>
          <cell r="W425">
            <v>1</v>
          </cell>
          <cell r="X425" t="str">
            <v>J052</v>
          </cell>
          <cell r="Y425" t="str">
            <v>(TECH) Developer II</v>
          </cell>
          <cell r="Z425" t="str">
            <v>P315</v>
          </cell>
          <cell r="AA425" t="str">
            <v>C080</v>
          </cell>
          <cell r="AB425" t="str">
            <v>k. Post Graduate Degree</v>
          </cell>
          <cell r="AC425" t="str">
            <v>G5571473N</v>
          </cell>
          <cell r="AD425" t="str">
            <v>Male</v>
          </cell>
          <cell r="AE425" t="str">
            <v>PBTP 11th Floor</v>
          </cell>
          <cell r="AF425" t="str">
            <v>Local</v>
          </cell>
          <cell r="AG425" t="str">
            <v>Employee</v>
          </cell>
          <cell r="AH425">
            <v>1</v>
          </cell>
          <cell r="AI425" t="str">
            <v>Month</v>
          </cell>
          <cell r="AJ425" t="str">
            <v>0109139976</v>
          </cell>
          <cell r="AK425" t="str">
            <v>1123919</v>
          </cell>
          <cell r="AL425" t="str">
            <v>Chia,Boon Lee</v>
          </cell>
          <cell r="AP425" t="str">
            <v>Too Soon to Classify</v>
          </cell>
          <cell r="AQ425">
            <v>75012</v>
          </cell>
        </row>
        <row r="426">
          <cell r="A426">
            <v>1168106</v>
          </cell>
          <cell r="B426" t="str">
            <v>Tan,Su Lin</v>
          </cell>
          <cell r="C426" t="str">
            <v>Consumer Banking</v>
          </cell>
          <cell r="D426" t="str">
            <v>BRDB-Br Bkng-Tampines Central</v>
          </cell>
          <cell r="E426" t="str">
            <v>Personal Financial Consultant</v>
          </cell>
          <cell r="F426" t="str">
            <v>M16</v>
          </cell>
          <cell r="G426">
            <v>6000</v>
          </cell>
          <cell r="H426" t="str">
            <v>SGD</v>
          </cell>
          <cell r="I426" t="str">
            <v>1422121</v>
          </cell>
          <cell r="J426" t="str">
            <v>NO</v>
          </cell>
          <cell r="K426" t="str">
            <v>Yap,Jee Hoe</v>
          </cell>
          <cell r="L426">
            <v>29295</v>
          </cell>
          <cell r="M426" t="str">
            <v>25</v>
          </cell>
          <cell r="N426" t="str">
            <v>2B</v>
          </cell>
          <cell r="O426" t="str">
            <v>4B</v>
          </cell>
          <cell r="P426">
            <v>37803</v>
          </cell>
          <cell r="Q426" t="str">
            <v>2,2</v>
          </cell>
          <cell r="R426" t="str">
            <v>6,4</v>
          </cell>
          <cell r="S426">
            <v>37803</v>
          </cell>
          <cell r="V426">
            <v>38443</v>
          </cell>
          <cell r="W426">
            <v>1</v>
          </cell>
          <cell r="X426" t="str">
            <v>J079</v>
          </cell>
          <cell r="Y426" t="str">
            <v>(CB) Customer Service II</v>
          </cell>
          <cell r="Z426" t="str">
            <v>P088</v>
          </cell>
          <cell r="AA426" t="str">
            <v>C061</v>
          </cell>
          <cell r="AB426" t="str">
            <v>i. Bachelor's Degree or equiv</v>
          </cell>
          <cell r="AC426" t="str">
            <v>S8007682G</v>
          </cell>
          <cell r="AD426" t="str">
            <v>Female</v>
          </cell>
          <cell r="AE426" t="str">
            <v>Tampines Central Branch</v>
          </cell>
          <cell r="AF426" t="str">
            <v>Local</v>
          </cell>
          <cell r="AG426" t="str">
            <v>Employee</v>
          </cell>
          <cell r="AH426">
            <v>1</v>
          </cell>
          <cell r="AI426" t="str">
            <v>Month</v>
          </cell>
          <cell r="AJ426" t="str">
            <v>0109121384</v>
          </cell>
          <cell r="AK426" t="str">
            <v>1162441</v>
          </cell>
          <cell r="AL426" t="str">
            <v>Ang,Pek San</v>
          </cell>
          <cell r="AO426" t="str">
            <v>Core Contributor</v>
          </cell>
          <cell r="AP426" t="str">
            <v>Core Contributor</v>
          </cell>
          <cell r="AQ426">
            <v>27600</v>
          </cell>
        </row>
        <row r="427">
          <cell r="A427">
            <v>1117353</v>
          </cell>
          <cell r="B427" t="str">
            <v>Tan,Bee Choo Rina</v>
          </cell>
          <cell r="C427" t="str">
            <v>Consumer Banking</v>
          </cell>
          <cell r="D427" t="str">
            <v>BRDB-Br.Banking-Serangoon</v>
          </cell>
          <cell r="E427" t="str">
            <v>Relationship Service Manager</v>
          </cell>
          <cell r="F427" t="str">
            <v>M17</v>
          </cell>
          <cell r="G427">
            <v>10000</v>
          </cell>
          <cell r="H427" t="str">
            <v>SGD</v>
          </cell>
          <cell r="I427" t="str">
            <v>1422114</v>
          </cell>
          <cell r="J427" t="str">
            <v>NO</v>
          </cell>
          <cell r="K427" t="str">
            <v>Sim,Hwee Lan Karen</v>
          </cell>
          <cell r="L427">
            <v>26108</v>
          </cell>
          <cell r="M427" t="str">
            <v>34</v>
          </cell>
          <cell r="N427" t="str">
            <v>2B</v>
          </cell>
          <cell r="O427" t="str">
            <v>2B</v>
          </cell>
          <cell r="P427">
            <v>34911</v>
          </cell>
          <cell r="Q427" t="str">
            <v>10,1</v>
          </cell>
          <cell r="R427" t="str">
            <v>5,10</v>
          </cell>
          <cell r="S427">
            <v>34911</v>
          </cell>
          <cell r="U427">
            <v>38443</v>
          </cell>
          <cell r="V427">
            <v>38443</v>
          </cell>
          <cell r="W427">
            <v>1</v>
          </cell>
          <cell r="X427" t="str">
            <v>J216</v>
          </cell>
          <cell r="Y427" t="str">
            <v>(CB) Customer ServiceIII</v>
          </cell>
          <cell r="Z427" t="str">
            <v>P088</v>
          </cell>
          <cell r="AA427" t="str">
            <v>C061</v>
          </cell>
          <cell r="AB427" t="str">
            <v>d. Secondary</v>
          </cell>
          <cell r="AC427" t="str">
            <v>S7121990I</v>
          </cell>
          <cell r="AD427" t="str">
            <v>Female</v>
          </cell>
          <cell r="AE427" t="str">
            <v>Serangoon Branch</v>
          </cell>
          <cell r="AF427" t="str">
            <v>Local</v>
          </cell>
          <cell r="AG427" t="str">
            <v>Employee</v>
          </cell>
          <cell r="AH427">
            <v>1</v>
          </cell>
          <cell r="AI427" t="str">
            <v>Month</v>
          </cell>
          <cell r="AJ427" t="str">
            <v>0122560159</v>
          </cell>
          <cell r="AK427" t="str">
            <v>1116236</v>
          </cell>
          <cell r="AL427" t="str">
            <v>Ang,Pek San</v>
          </cell>
          <cell r="AM427" t="str">
            <v>Core Contributor</v>
          </cell>
          <cell r="AN427" t="str">
            <v>Core Contributor</v>
          </cell>
          <cell r="AO427" t="str">
            <v>Core Contributor</v>
          </cell>
          <cell r="AP427" t="str">
            <v>Core Contributor</v>
          </cell>
          <cell r="AQ427">
            <v>34800</v>
          </cell>
        </row>
        <row r="428">
          <cell r="A428">
            <v>1179128</v>
          </cell>
          <cell r="B428" t="str">
            <v>Ngan,Ngiap Hwee</v>
          </cell>
          <cell r="C428" t="str">
            <v>Consumer Banking</v>
          </cell>
          <cell r="D428" t="str">
            <v>BRDB-Br. Banking-Marine Parade</v>
          </cell>
          <cell r="E428" t="str">
            <v>Relationship Manager</v>
          </cell>
          <cell r="F428" t="str">
            <v>M17</v>
          </cell>
          <cell r="G428">
            <v>10000</v>
          </cell>
          <cell r="H428" t="str">
            <v>SGD</v>
          </cell>
          <cell r="I428" t="str">
            <v>1422106</v>
          </cell>
          <cell r="J428" t="str">
            <v>NO</v>
          </cell>
          <cell r="K428" t="str">
            <v>Tanudjojo,Franky Sukianto</v>
          </cell>
          <cell r="L428">
            <v>28935</v>
          </cell>
          <cell r="M428" t="str">
            <v>26</v>
          </cell>
          <cell r="O428" t="str">
            <v>2B</v>
          </cell>
          <cell r="P428">
            <v>38168</v>
          </cell>
          <cell r="Q428" t="str">
            <v>1,2</v>
          </cell>
          <cell r="R428" t="str">
            <v>4,11</v>
          </cell>
          <cell r="S428">
            <v>38168</v>
          </cell>
          <cell r="V428">
            <v>38443</v>
          </cell>
          <cell r="W428">
            <v>1</v>
          </cell>
          <cell r="X428" t="str">
            <v>J075</v>
          </cell>
          <cell r="Y428" t="str">
            <v>(CB) Sales III</v>
          </cell>
          <cell r="Z428" t="str">
            <v>P088</v>
          </cell>
          <cell r="AA428" t="str">
            <v>C070</v>
          </cell>
          <cell r="AB428" t="str">
            <v>i. Bachelor's Degree or equiv</v>
          </cell>
          <cell r="AC428" t="str">
            <v>S7909197I</v>
          </cell>
          <cell r="AD428" t="str">
            <v>Male</v>
          </cell>
          <cell r="AE428" t="str">
            <v>Marine Parade</v>
          </cell>
          <cell r="AF428" t="str">
            <v>Local</v>
          </cell>
          <cell r="AG428" t="str">
            <v>Employee</v>
          </cell>
          <cell r="AH428">
            <v>1</v>
          </cell>
          <cell r="AI428" t="str">
            <v>Month</v>
          </cell>
          <cell r="AJ428" t="str">
            <v>0109132386</v>
          </cell>
          <cell r="AK428" t="str">
            <v>1142373</v>
          </cell>
          <cell r="AL428" t="str">
            <v>Ang,Pek San</v>
          </cell>
          <cell r="AO428" t="str">
            <v>Too Soon to Classify</v>
          </cell>
          <cell r="AP428" t="str">
            <v>Core Contributor</v>
          </cell>
          <cell r="AQ428">
            <v>44400</v>
          </cell>
        </row>
        <row r="429">
          <cell r="A429">
            <v>1171964</v>
          </cell>
          <cell r="B429" t="str">
            <v>Ong,Hoon Hong John Augustine</v>
          </cell>
          <cell r="C429" t="str">
            <v>Consumer Banking</v>
          </cell>
          <cell r="D429" t="str">
            <v>BRDB-Br. Banking-Scotts Mall</v>
          </cell>
          <cell r="E429" t="str">
            <v>Relationship Manager</v>
          </cell>
          <cell r="F429" t="str">
            <v>M17</v>
          </cell>
          <cell r="G429">
            <v>10000</v>
          </cell>
          <cell r="H429" t="str">
            <v>SGD</v>
          </cell>
          <cell r="I429" t="str">
            <v>1422102</v>
          </cell>
          <cell r="J429" t="str">
            <v>NO</v>
          </cell>
          <cell r="K429" t="str">
            <v>Ong,Siow Foon</v>
          </cell>
          <cell r="L429">
            <v>26965</v>
          </cell>
          <cell r="M429" t="str">
            <v>31</v>
          </cell>
          <cell r="N429" t="str">
            <v>NR</v>
          </cell>
          <cell r="O429" t="str">
            <v>2B</v>
          </cell>
          <cell r="P429">
            <v>37914</v>
          </cell>
          <cell r="Q429" t="str">
            <v>1,10</v>
          </cell>
          <cell r="R429" t="str">
            <v>4,7</v>
          </cell>
          <cell r="S429">
            <v>37914</v>
          </cell>
          <cell r="U429">
            <v>38169</v>
          </cell>
          <cell r="V429">
            <v>38443</v>
          </cell>
          <cell r="W429">
            <v>1</v>
          </cell>
          <cell r="X429" t="str">
            <v>J075</v>
          </cell>
          <cell r="Y429" t="str">
            <v>(CB) Sales III</v>
          </cell>
          <cell r="Z429" t="str">
            <v>P088</v>
          </cell>
          <cell r="AA429" t="str">
            <v>C070</v>
          </cell>
          <cell r="AB429" t="str">
            <v>k. Post Graduate Degree</v>
          </cell>
          <cell r="AC429" t="str">
            <v>S7338615B</v>
          </cell>
          <cell r="AD429" t="str">
            <v>Male</v>
          </cell>
          <cell r="AE429" t="str">
            <v>Scotts Branch</v>
          </cell>
          <cell r="AF429" t="str">
            <v>Local</v>
          </cell>
          <cell r="AG429" t="str">
            <v>Employee</v>
          </cell>
          <cell r="AH429">
            <v>1</v>
          </cell>
          <cell r="AI429" t="str">
            <v>Month</v>
          </cell>
          <cell r="AJ429" t="str">
            <v>0109125053</v>
          </cell>
          <cell r="AK429" t="str">
            <v>1171881</v>
          </cell>
          <cell r="AL429" t="str">
            <v>Ang,Pek San</v>
          </cell>
          <cell r="AO429" t="str">
            <v>Core Contributor</v>
          </cell>
          <cell r="AP429" t="str">
            <v>Core Contributor</v>
          </cell>
          <cell r="AQ429">
            <v>38400</v>
          </cell>
        </row>
        <row r="430">
          <cell r="A430">
            <v>1189504</v>
          </cell>
          <cell r="B430" t="str">
            <v>Baskaran,Ramesh</v>
          </cell>
          <cell r="C430" t="str">
            <v>Client Relationships</v>
          </cell>
          <cell r="D430" t="str">
            <v>Basel Information Mgmt-Reg</v>
          </cell>
          <cell r="E430" t="str">
            <v>Project Manager Basel , Wholesale Bank</v>
          </cell>
          <cell r="F430" t="str">
            <v>M23</v>
          </cell>
          <cell r="G430">
            <v>40000</v>
          </cell>
          <cell r="H430" t="str">
            <v>SGD</v>
          </cell>
          <cell r="I430" t="str">
            <v>4778901</v>
          </cell>
          <cell r="J430" t="str">
            <v>NO</v>
          </cell>
          <cell r="K430" t="str">
            <v>Iyengar,Srinivasan Sundararajan</v>
          </cell>
          <cell r="L430">
            <v>23642</v>
          </cell>
          <cell r="M430" t="str">
            <v>40</v>
          </cell>
          <cell r="P430">
            <v>38467</v>
          </cell>
          <cell r="Q430" t="str">
            <v>0,4</v>
          </cell>
          <cell r="R430" t="str">
            <v>17,7</v>
          </cell>
          <cell r="S430">
            <v>38467</v>
          </cell>
          <cell r="W430">
            <v>1</v>
          </cell>
          <cell r="X430" t="str">
            <v>J175</v>
          </cell>
          <cell r="Y430" t="str">
            <v>Risk Svc Delivery IV</v>
          </cell>
          <cell r="Z430" t="str">
            <v>P039</v>
          </cell>
          <cell r="AA430" t="str">
            <v>C152</v>
          </cell>
          <cell r="AB430" t="str">
            <v>j. Professional Quali/Cert</v>
          </cell>
          <cell r="AC430" t="str">
            <v>S2646569I</v>
          </cell>
          <cell r="AD430" t="str">
            <v>Male</v>
          </cell>
          <cell r="AE430" t="str">
            <v>Batt. Rd 10th flr</v>
          </cell>
          <cell r="AF430" t="str">
            <v>Local</v>
          </cell>
          <cell r="AG430" t="str">
            <v>Employee</v>
          </cell>
          <cell r="AH430">
            <v>1</v>
          </cell>
          <cell r="AI430" t="str">
            <v>Month</v>
          </cell>
          <cell r="AJ430" t="str">
            <v>0109140540</v>
          </cell>
          <cell r="AK430" t="str">
            <v>1123990</v>
          </cell>
          <cell r="AL430" t="str">
            <v>Chong,Yin Yin</v>
          </cell>
          <cell r="AP430" t="str">
            <v>Too Soon to Classify</v>
          </cell>
          <cell r="AQ430">
            <v>156000</v>
          </cell>
        </row>
        <row r="431">
          <cell r="A431">
            <v>1181370</v>
          </cell>
          <cell r="B431" t="str">
            <v>Tok,Yee Ling</v>
          </cell>
          <cell r="C431" t="str">
            <v>Consumer Banking</v>
          </cell>
          <cell r="D431" t="str">
            <v>BRDB-Branch Banking-Batt.Rd</v>
          </cell>
          <cell r="E431" t="str">
            <v>Personal Financial Consultant</v>
          </cell>
          <cell r="F431" t="str">
            <v>M16</v>
          </cell>
          <cell r="G431">
            <v>6000</v>
          </cell>
          <cell r="H431" t="str">
            <v>SGD</v>
          </cell>
          <cell r="I431" t="str">
            <v>1422100</v>
          </cell>
          <cell r="J431" t="str">
            <v>NO</v>
          </cell>
          <cell r="K431" t="str">
            <v>Gwee,Yuan Kerr Ryan</v>
          </cell>
          <cell r="L431">
            <v>30036</v>
          </cell>
          <cell r="M431" t="str">
            <v>23</v>
          </cell>
          <cell r="O431" t="str">
            <v>4B</v>
          </cell>
          <cell r="P431">
            <v>38215</v>
          </cell>
          <cell r="Q431" t="str">
            <v>1,0</v>
          </cell>
          <cell r="R431" t="str">
            <v>1,0</v>
          </cell>
          <cell r="S431">
            <v>38215</v>
          </cell>
          <cell r="V431">
            <v>38443</v>
          </cell>
          <cell r="W431">
            <v>1</v>
          </cell>
          <cell r="X431" t="str">
            <v>J075</v>
          </cell>
          <cell r="Y431" t="str">
            <v>(CB) Sales III</v>
          </cell>
          <cell r="Z431" t="str">
            <v>P088</v>
          </cell>
          <cell r="AA431" t="str">
            <v>C064</v>
          </cell>
          <cell r="AB431" t="str">
            <v>i. Bachelor's Degree or equiv</v>
          </cell>
          <cell r="AC431" t="str">
            <v>S8209612D</v>
          </cell>
          <cell r="AD431" t="str">
            <v>Female</v>
          </cell>
          <cell r="AE431" t="str">
            <v>Batt. Rd Grd flr</v>
          </cell>
          <cell r="AF431" t="str">
            <v>Local</v>
          </cell>
          <cell r="AG431" t="str">
            <v>Employee</v>
          </cell>
          <cell r="AH431">
            <v>1</v>
          </cell>
          <cell r="AI431" t="str">
            <v>Month</v>
          </cell>
          <cell r="AJ431" t="str">
            <v>0109134486</v>
          </cell>
          <cell r="AK431" t="str">
            <v>1152639</v>
          </cell>
          <cell r="AL431" t="str">
            <v>Ang,Pek San</v>
          </cell>
          <cell r="AO431" t="str">
            <v>Too Soon to Classify</v>
          </cell>
          <cell r="AP431" t="str">
            <v>Core Contributor</v>
          </cell>
          <cell r="AQ431">
            <v>28800</v>
          </cell>
        </row>
        <row r="432">
          <cell r="A432">
            <v>1169441</v>
          </cell>
          <cell r="B432" t="str">
            <v>Tan,Hui Hoon Adeline</v>
          </cell>
          <cell r="C432" t="str">
            <v>Consumer Banking</v>
          </cell>
          <cell r="D432" t="str">
            <v>BRDB-Br. Banking-Scotts Mall</v>
          </cell>
          <cell r="E432" t="str">
            <v>Relationship Manager</v>
          </cell>
          <cell r="F432" t="str">
            <v>M17</v>
          </cell>
          <cell r="G432">
            <v>10000</v>
          </cell>
          <cell r="H432" t="str">
            <v>SGD</v>
          </cell>
          <cell r="I432" t="str">
            <v>1422102</v>
          </cell>
          <cell r="J432" t="str">
            <v>NO</v>
          </cell>
          <cell r="K432" t="str">
            <v>Ong,Siow Foon</v>
          </cell>
          <cell r="L432">
            <v>28901</v>
          </cell>
          <cell r="M432" t="str">
            <v>26</v>
          </cell>
          <cell r="N432" t="str">
            <v>3B</v>
          </cell>
          <cell r="O432" t="str">
            <v>3C</v>
          </cell>
          <cell r="P432">
            <v>37858</v>
          </cell>
          <cell r="Q432" t="str">
            <v>2,0</v>
          </cell>
          <cell r="R432" t="str">
            <v>2,3</v>
          </cell>
          <cell r="S432">
            <v>37858</v>
          </cell>
          <cell r="U432">
            <v>38078</v>
          </cell>
          <cell r="V432">
            <v>38443</v>
          </cell>
          <cell r="W432">
            <v>1</v>
          </cell>
          <cell r="X432" t="str">
            <v>J075</v>
          </cell>
          <cell r="Y432" t="str">
            <v>(CB) Sales III</v>
          </cell>
          <cell r="Z432" t="str">
            <v>P088</v>
          </cell>
          <cell r="AA432" t="str">
            <v>C061</v>
          </cell>
          <cell r="AB432" t="str">
            <v>i. Bachelor's Degree or equiv</v>
          </cell>
          <cell r="AC432" t="str">
            <v>S7903976D</v>
          </cell>
          <cell r="AD432" t="str">
            <v>Female</v>
          </cell>
          <cell r="AE432" t="str">
            <v>Scotts Branch</v>
          </cell>
          <cell r="AF432" t="str">
            <v>Local</v>
          </cell>
          <cell r="AG432" t="str">
            <v>Employee</v>
          </cell>
          <cell r="AH432">
            <v>1</v>
          </cell>
          <cell r="AI432" t="str">
            <v>Month</v>
          </cell>
          <cell r="AJ432" t="str">
            <v>0109123514</v>
          </cell>
          <cell r="AK432" t="str">
            <v>1171881</v>
          </cell>
          <cell r="AL432" t="str">
            <v>Ang,Pek San</v>
          </cell>
          <cell r="AO432" t="str">
            <v>Critical Resource</v>
          </cell>
          <cell r="AP432" t="str">
            <v>Critical Resource</v>
          </cell>
          <cell r="AQ432">
            <v>40800</v>
          </cell>
        </row>
        <row r="433">
          <cell r="A433">
            <v>1174896</v>
          </cell>
          <cell r="B433" t="str">
            <v>Tan,Cheng Chuan</v>
          </cell>
          <cell r="C433" t="str">
            <v>Client Relationships</v>
          </cell>
          <cell r="D433" t="str">
            <v>Product Sales - Trade</v>
          </cell>
          <cell r="E433" t="str">
            <v>Senior Business Development Consultant</v>
          </cell>
          <cell r="F433" t="str">
            <v>M19</v>
          </cell>
          <cell r="G433">
            <v>17000</v>
          </cell>
          <cell r="H433" t="str">
            <v>SGD</v>
          </cell>
          <cell r="I433" t="str">
            <v>5621800</v>
          </cell>
          <cell r="J433" t="str">
            <v>NO</v>
          </cell>
          <cell r="K433" t="str">
            <v>Parry,Geoffrey David</v>
          </cell>
          <cell r="L433">
            <v>21790</v>
          </cell>
          <cell r="M433" t="str">
            <v>46</v>
          </cell>
          <cell r="O433" t="str">
            <v>2B</v>
          </cell>
          <cell r="P433">
            <v>38261</v>
          </cell>
          <cell r="Q433" t="str">
            <v>0,10</v>
          </cell>
          <cell r="R433" t="str">
            <v>22,8</v>
          </cell>
          <cell r="S433">
            <v>38042</v>
          </cell>
          <cell r="T433">
            <v>38261</v>
          </cell>
          <cell r="V433">
            <v>38200</v>
          </cell>
          <cell r="W433">
            <v>1</v>
          </cell>
          <cell r="X433" t="str">
            <v>DJ004</v>
          </cell>
          <cell r="Y433" t="str">
            <v>Transactional Sales-TBA</v>
          </cell>
          <cell r="Z433" t="str">
            <v>P318</v>
          </cell>
          <cell r="AA433" t="str">
            <v>C174</v>
          </cell>
          <cell r="AB433" t="str">
            <v>e. Higher Secondary</v>
          </cell>
          <cell r="AC433" t="str">
            <v>S1349268I</v>
          </cell>
          <cell r="AD433" t="str">
            <v>Male</v>
          </cell>
          <cell r="AE433" t="str">
            <v>Batt. Rd 7th flr</v>
          </cell>
          <cell r="AF433" t="str">
            <v>Local</v>
          </cell>
          <cell r="AG433" t="str">
            <v>Employee</v>
          </cell>
          <cell r="AH433">
            <v>1</v>
          </cell>
          <cell r="AI433" t="str">
            <v>Month</v>
          </cell>
          <cell r="AJ433" t="str">
            <v>0109129024</v>
          </cell>
          <cell r="AK433" t="str">
            <v>1183747</v>
          </cell>
          <cell r="AL433" t="str">
            <v>Thng,Cheok Khoon Charlotte</v>
          </cell>
          <cell r="AO433" t="str">
            <v>Too Soon to Classify</v>
          </cell>
          <cell r="AP433">
            <v>0</v>
          </cell>
          <cell r="AQ433">
            <v>60000</v>
          </cell>
        </row>
        <row r="434">
          <cell r="A434">
            <v>1118617</v>
          </cell>
          <cell r="B434" t="str">
            <v>Soon,Ai Bee</v>
          </cell>
          <cell r="C434" t="str">
            <v>Client Relationships</v>
          </cell>
          <cell r="D434" t="str">
            <v>PS&amp;M CMSD Sol. Delivery-Reg</v>
          </cell>
          <cell r="E434" t="str">
            <v>Channel Manager, Internet Delivery</v>
          </cell>
          <cell r="F434" t="str">
            <v>M21</v>
          </cell>
          <cell r="G434">
            <v>30000</v>
          </cell>
          <cell r="H434" t="str">
            <v>SGD</v>
          </cell>
          <cell r="I434" t="str">
            <v>4953901</v>
          </cell>
          <cell r="J434" t="str">
            <v>NO</v>
          </cell>
          <cell r="K434" t="str">
            <v>Arora,Jitender</v>
          </cell>
          <cell r="L434">
            <v>25497</v>
          </cell>
          <cell r="M434" t="str">
            <v>35</v>
          </cell>
          <cell r="N434" t="str">
            <v>NR</v>
          </cell>
          <cell r="O434" t="str">
            <v>2B</v>
          </cell>
          <cell r="P434">
            <v>36245</v>
          </cell>
          <cell r="Q434" t="str">
            <v>6,5</v>
          </cell>
          <cell r="R434" t="str">
            <v>7,2</v>
          </cell>
          <cell r="S434">
            <v>34596</v>
          </cell>
          <cell r="T434">
            <v>36245</v>
          </cell>
          <cell r="U434">
            <v>37257</v>
          </cell>
          <cell r="V434">
            <v>38443</v>
          </cell>
          <cell r="W434">
            <v>1</v>
          </cell>
          <cell r="X434" t="str">
            <v>DJ006</v>
          </cell>
          <cell r="Y434" t="str">
            <v>Chnls/Soln Delivery-TBA</v>
          </cell>
          <cell r="Z434" t="str">
            <v>P322</v>
          </cell>
          <cell r="AA434" t="str">
            <v>C174</v>
          </cell>
          <cell r="AB434" t="str">
            <v>i. Bachelor's Degree or equiv</v>
          </cell>
          <cell r="AC434" t="str">
            <v>S6936362H</v>
          </cell>
          <cell r="AD434" t="str">
            <v>Female</v>
          </cell>
          <cell r="AE434" t="str">
            <v>PBTP 5th Floor</v>
          </cell>
          <cell r="AF434" t="str">
            <v>Local</v>
          </cell>
          <cell r="AG434" t="str">
            <v>Employee</v>
          </cell>
          <cell r="AH434">
            <v>3</v>
          </cell>
          <cell r="AI434" t="str">
            <v>Month</v>
          </cell>
          <cell r="AJ434" t="str">
            <v>0109771923</v>
          </cell>
          <cell r="AK434" t="str">
            <v>1154657</v>
          </cell>
          <cell r="AL434" t="str">
            <v>Thng,Cheok Khoon Charlotte</v>
          </cell>
          <cell r="AM434" t="str">
            <v>Critical Resource</v>
          </cell>
          <cell r="AN434" t="str">
            <v>Core Contributor</v>
          </cell>
          <cell r="AO434" t="str">
            <v>Core Contributor</v>
          </cell>
          <cell r="AP434" t="str">
            <v>Critical Resource</v>
          </cell>
          <cell r="AQ434">
            <v>113496</v>
          </cell>
        </row>
        <row r="435">
          <cell r="A435">
            <v>1188681</v>
          </cell>
          <cell r="B435" t="str">
            <v>Lim,Ley Hoon</v>
          </cell>
          <cell r="C435" t="str">
            <v>Client Relationships</v>
          </cell>
          <cell r="D435" t="str">
            <v>Basel Information Mgmt-Reg</v>
          </cell>
          <cell r="E435" t="str">
            <v>Contract Officer</v>
          </cell>
          <cell r="F435" t="str">
            <v>Contractor</v>
          </cell>
          <cell r="I435" t="str">
            <v>4778901</v>
          </cell>
          <cell r="J435" t="str">
            <v>NO</v>
          </cell>
          <cell r="K435" t="str">
            <v>Yeo,Kee Meng</v>
          </cell>
          <cell r="L435">
            <v>28947</v>
          </cell>
          <cell r="M435" t="str">
            <v>26</v>
          </cell>
          <cell r="P435">
            <v>38432</v>
          </cell>
          <cell r="Q435" t="str">
            <v>0,5</v>
          </cell>
          <cell r="R435" t="str">
            <v>3,3</v>
          </cell>
          <cell r="S435">
            <v>38432</v>
          </cell>
          <cell r="W435">
            <v>1</v>
          </cell>
          <cell r="X435" t="str">
            <v>J172</v>
          </cell>
          <cell r="Y435" t="str">
            <v>Risk Svc Delivery I</v>
          </cell>
          <cell r="Z435" t="str">
            <v>P039</v>
          </cell>
          <cell r="AA435" t="str">
            <v>C152</v>
          </cell>
          <cell r="AB435" t="str">
            <v>i. Bachelor's Degree or equiv</v>
          </cell>
          <cell r="AC435" t="str">
            <v>S7910992D</v>
          </cell>
          <cell r="AD435" t="str">
            <v>Female</v>
          </cell>
          <cell r="AE435" t="str">
            <v>Batt. Rd 10th flr</v>
          </cell>
          <cell r="AF435" t="str">
            <v>Local</v>
          </cell>
          <cell r="AG435" t="str">
            <v>Direct Contractor</v>
          </cell>
          <cell r="AH435">
            <v>1</v>
          </cell>
          <cell r="AI435" t="str">
            <v>Month</v>
          </cell>
          <cell r="AJ435" t="str">
            <v>0109139585</v>
          </cell>
          <cell r="AK435" t="str">
            <v>1165400</v>
          </cell>
          <cell r="AL435" t="str">
            <v>Chong,Yin Yin</v>
          </cell>
          <cell r="AP435" t="str">
            <v>Too Soon to Classify</v>
          </cell>
          <cell r="AQ435">
            <v>45600</v>
          </cell>
        </row>
        <row r="436">
          <cell r="A436">
            <v>1116247</v>
          </cell>
          <cell r="B436" t="str">
            <v>Lim,Beng Choo Fern</v>
          </cell>
          <cell r="C436" t="str">
            <v>Consumer Banking</v>
          </cell>
          <cell r="D436" t="str">
            <v>CB Credit-SME Banking</v>
          </cell>
          <cell r="E436" t="str">
            <v>Credit Manager</v>
          </cell>
          <cell r="F436" t="str">
            <v>M19</v>
          </cell>
          <cell r="G436">
            <v>16000</v>
          </cell>
          <cell r="H436" t="str">
            <v>SGD</v>
          </cell>
          <cell r="I436" t="str">
            <v>1836800</v>
          </cell>
          <cell r="J436" t="str">
            <v>NO</v>
          </cell>
          <cell r="K436" t="str">
            <v>Chiang,Yao Chong</v>
          </cell>
          <cell r="L436">
            <v>21392</v>
          </cell>
          <cell r="M436" t="str">
            <v>47</v>
          </cell>
          <cell r="N436" t="str">
            <v>2B</v>
          </cell>
          <cell r="O436" t="str">
            <v>3A</v>
          </cell>
          <cell r="P436">
            <v>28713</v>
          </cell>
          <cell r="Q436" t="str">
            <v>27,0</v>
          </cell>
          <cell r="R436" t="str">
            <v>,</v>
          </cell>
          <cell r="S436">
            <v>28713</v>
          </cell>
          <cell r="U436">
            <v>37803</v>
          </cell>
          <cell r="V436">
            <v>37803</v>
          </cell>
          <cell r="W436">
            <v>1</v>
          </cell>
          <cell r="X436" t="str">
            <v>J170</v>
          </cell>
          <cell r="Y436" t="str">
            <v>Risk Tech Specialist III</v>
          </cell>
          <cell r="Z436" t="str">
            <v>P012</v>
          </cell>
          <cell r="AA436" t="str">
            <v>C015</v>
          </cell>
          <cell r="AB436" t="str">
            <v>d. Secondary</v>
          </cell>
          <cell r="AC436" t="str">
            <v>S1284175B</v>
          </cell>
          <cell r="AD436" t="str">
            <v>Female</v>
          </cell>
          <cell r="AE436" t="str">
            <v>Batt. Rd 10th flr</v>
          </cell>
          <cell r="AF436" t="str">
            <v>Local</v>
          </cell>
          <cell r="AG436" t="str">
            <v>Employee</v>
          </cell>
          <cell r="AH436">
            <v>3</v>
          </cell>
          <cell r="AI436" t="str">
            <v>Month</v>
          </cell>
          <cell r="AJ436" t="str">
            <v>0109677846</v>
          </cell>
          <cell r="AK436" t="str">
            <v>1124059</v>
          </cell>
          <cell r="AL436" t="str">
            <v>Ang,Pek San</v>
          </cell>
          <cell r="AM436" t="str">
            <v>Core Contributor</v>
          </cell>
          <cell r="AN436" t="str">
            <v>Core Contributor</v>
          </cell>
          <cell r="AO436" t="str">
            <v>Core Contributor</v>
          </cell>
          <cell r="AP436" t="str">
            <v>Core Contributor</v>
          </cell>
          <cell r="AQ436">
            <v>60000</v>
          </cell>
        </row>
        <row r="437">
          <cell r="A437">
            <v>1193906</v>
          </cell>
          <cell r="B437" t="str">
            <v>Kamaludin,Ahamed</v>
          </cell>
          <cell r="C437" t="str">
            <v>Client Relationships</v>
          </cell>
          <cell r="D437" t="str">
            <v>Custody Services</v>
          </cell>
          <cell r="E437" t="str">
            <v>Contract Officer ,Corporate Action ,Sec Serv</v>
          </cell>
          <cell r="F437" t="str">
            <v>Contractor</v>
          </cell>
          <cell r="I437" t="str">
            <v>4152800</v>
          </cell>
          <cell r="J437" t="str">
            <v>AO</v>
          </cell>
          <cell r="K437" t="str">
            <v>Vishwanathan,Kavitha</v>
          </cell>
          <cell r="L437">
            <v>26094</v>
          </cell>
          <cell r="M437" t="str">
            <v>34</v>
          </cell>
          <cell r="P437">
            <v>38562</v>
          </cell>
          <cell r="Q437" t="str">
            <v>0,1</v>
          </cell>
          <cell r="R437" t="str">
            <v>12,2</v>
          </cell>
          <cell r="S437">
            <v>38562</v>
          </cell>
          <cell r="W437">
            <v>1</v>
          </cell>
          <cell r="X437" t="str">
            <v>J089</v>
          </cell>
          <cell r="Y437" t="str">
            <v>(OPS) Trans Proc III</v>
          </cell>
          <cell r="Z437" t="str">
            <v>P352</v>
          </cell>
          <cell r="AA437" t="str">
            <v>C150</v>
          </cell>
          <cell r="AB437" t="str">
            <v>h. Diploma or equivalent</v>
          </cell>
          <cell r="AC437" t="str">
            <v>S7120149Z</v>
          </cell>
          <cell r="AD437" t="str">
            <v>Male</v>
          </cell>
          <cell r="AE437" t="str">
            <v>Batt. Rd 4th flr</v>
          </cell>
          <cell r="AF437" t="str">
            <v>Local</v>
          </cell>
          <cell r="AG437" t="str">
            <v>Direct Contractor</v>
          </cell>
          <cell r="AH437">
            <v>1</v>
          </cell>
          <cell r="AI437" t="str">
            <v>Month</v>
          </cell>
          <cell r="AJ437" t="str">
            <v>0109144163</v>
          </cell>
          <cell r="AK437" t="str">
            <v>1134827</v>
          </cell>
          <cell r="AL437" t="str">
            <v>Chia,Boon Lee</v>
          </cell>
          <cell r="AP437">
            <v>0</v>
          </cell>
          <cell r="AQ437">
            <v>27600</v>
          </cell>
        </row>
        <row r="438">
          <cell r="A438">
            <v>1193923</v>
          </cell>
          <cell r="B438" t="str">
            <v>Zheng,Yicheng Norman</v>
          </cell>
          <cell r="C438" t="str">
            <v>Consumer Banking</v>
          </cell>
          <cell r="D438" t="str">
            <v>DB - Teleservices</v>
          </cell>
          <cell r="E438" t="str">
            <v>Service Consultant</v>
          </cell>
          <cell r="F438" t="str">
            <v>Contractor</v>
          </cell>
          <cell r="I438" t="str">
            <v>1431800</v>
          </cell>
          <cell r="J438" t="str">
            <v>NO</v>
          </cell>
          <cell r="K438" t="str">
            <v>Cheong,Kok Foo</v>
          </cell>
          <cell r="L438">
            <v>29843</v>
          </cell>
          <cell r="M438" t="str">
            <v>23</v>
          </cell>
          <cell r="P438">
            <v>38572</v>
          </cell>
          <cell r="Q438" t="str">
            <v>0,0</v>
          </cell>
          <cell r="R438" t="str">
            <v>,</v>
          </cell>
          <cell r="S438">
            <v>38572</v>
          </cell>
          <cell r="W438">
            <v>1</v>
          </cell>
          <cell r="X438" t="str">
            <v>J078</v>
          </cell>
          <cell r="Y438" t="str">
            <v>(CB) Customer Service I</v>
          </cell>
          <cell r="Z438" t="str">
            <v>P085</v>
          </cell>
          <cell r="AA438" t="str">
            <v>C061</v>
          </cell>
          <cell r="AB438" t="str">
            <v>a. Unknown</v>
          </cell>
          <cell r="AC438" t="str">
            <v>S8128048G</v>
          </cell>
          <cell r="AD438" t="str">
            <v>Male</v>
          </cell>
          <cell r="AE438" t="str">
            <v>CISCO 5th flr</v>
          </cell>
          <cell r="AF438" t="str">
            <v>Local</v>
          </cell>
          <cell r="AG438" t="str">
            <v>Agency Contractor</v>
          </cell>
          <cell r="AH438">
            <v>0</v>
          </cell>
          <cell r="AI438" t="str">
            <v>Day</v>
          </cell>
          <cell r="AK438" t="str">
            <v>1118424</v>
          </cell>
          <cell r="AL438" t="str">
            <v>Ang,Pek San</v>
          </cell>
          <cell r="AQ438">
            <v>0</v>
          </cell>
        </row>
        <row r="439">
          <cell r="A439">
            <v>1135067</v>
          </cell>
          <cell r="B439" t="str">
            <v>Joseph,Sedjwick John</v>
          </cell>
          <cell r="C439" t="str">
            <v>Consumer Banking</v>
          </cell>
          <cell r="D439" t="str">
            <v>Mortgage&amp;Auto-Admin.&amp; Mgt.-Reg</v>
          </cell>
          <cell r="E439" t="str">
            <v>Head, Portfolio Management</v>
          </cell>
          <cell r="F439" t="str">
            <v>B4</v>
          </cell>
          <cell r="G439">
            <v>105000</v>
          </cell>
          <cell r="H439" t="str">
            <v>SGD</v>
          </cell>
          <cell r="I439" t="str">
            <v>1211901</v>
          </cell>
          <cell r="J439" t="str">
            <v>NO</v>
          </cell>
          <cell r="K439" t="str">
            <v>Hon,Andy Hak Keung</v>
          </cell>
          <cell r="L439">
            <v>25070</v>
          </cell>
          <cell r="M439" t="str">
            <v>37</v>
          </cell>
          <cell r="N439" t="str">
            <v>2B</v>
          </cell>
          <cell r="O439" t="str">
            <v>2B</v>
          </cell>
          <cell r="P439">
            <v>38200</v>
          </cell>
          <cell r="Q439" t="str">
            <v>1,1</v>
          </cell>
          <cell r="R439" t="str">
            <v>3,0</v>
          </cell>
          <cell r="S439">
            <v>35110</v>
          </cell>
          <cell r="U439">
            <v>37073</v>
          </cell>
          <cell r="V439">
            <v>38356</v>
          </cell>
          <cell r="W439">
            <v>1</v>
          </cell>
          <cell r="X439" t="str">
            <v>J223</v>
          </cell>
          <cell r="Y439" t="str">
            <v>(CB) Business Mgt II</v>
          </cell>
          <cell r="Z439" t="str">
            <v>P085</v>
          </cell>
          <cell r="AA439" t="str">
            <v>C015</v>
          </cell>
          <cell r="AB439" t="str">
            <v>l. Further Degree</v>
          </cell>
          <cell r="AC439" t="str">
            <v>S6863130J</v>
          </cell>
          <cell r="AD439" t="str">
            <v>Male</v>
          </cell>
          <cell r="AE439" t="str">
            <v>PBTP 9th Floor</v>
          </cell>
          <cell r="AF439" t="str">
            <v>Local (non-standard)</v>
          </cell>
          <cell r="AG439" t="str">
            <v>Employee</v>
          </cell>
          <cell r="AH439">
            <v>1</v>
          </cell>
          <cell r="AI439" t="str">
            <v>Month</v>
          </cell>
          <cell r="AJ439" t="str">
            <v>0109134567</v>
          </cell>
          <cell r="AK439" t="str">
            <v>1101386</v>
          </cell>
          <cell r="AL439" t="str">
            <v>Ang,Pek San</v>
          </cell>
          <cell r="AM439" t="str">
            <v>H3 - G</v>
          </cell>
          <cell r="AN439" t="str">
            <v>H3 - G</v>
          </cell>
          <cell r="AO439" t="str">
            <v>H3 - G</v>
          </cell>
          <cell r="AP439" t="str">
            <v>H3 - G</v>
          </cell>
          <cell r="AQ439">
            <v>278076</v>
          </cell>
        </row>
        <row r="440">
          <cell r="A440">
            <v>1163751</v>
          </cell>
          <cell r="B440" t="str">
            <v>Abdul Gani,Syed Ibrahim</v>
          </cell>
          <cell r="C440" t="str">
            <v>Technology</v>
          </cell>
          <cell r="D440" t="str">
            <v>Sys Devt (WB) Support</v>
          </cell>
          <cell r="E440" t="str">
            <v>SD-GM Solution Architecture</v>
          </cell>
          <cell r="F440" t="str">
            <v>Contractor</v>
          </cell>
          <cell r="I440" t="str">
            <v>8351901</v>
          </cell>
          <cell r="J440" t="str">
            <v>NO</v>
          </cell>
          <cell r="K440" t="str">
            <v>Oddy,Robert</v>
          </cell>
          <cell r="L440">
            <v>26768</v>
          </cell>
          <cell r="M440" t="str">
            <v>32</v>
          </cell>
          <cell r="P440">
            <v>38265</v>
          </cell>
          <cell r="Q440" t="str">
            <v>0,10</v>
          </cell>
          <cell r="R440" t="str">
            <v>,</v>
          </cell>
          <cell r="S440">
            <v>37047</v>
          </cell>
          <cell r="T440">
            <v>38265</v>
          </cell>
          <cell r="W440">
            <v>1</v>
          </cell>
          <cell r="X440" t="str">
            <v>J053</v>
          </cell>
          <cell r="Y440" t="str">
            <v>(TECH) Developer III</v>
          </cell>
          <cell r="Z440" t="str">
            <v>P228</v>
          </cell>
          <cell r="AA440" t="str">
            <v>C039</v>
          </cell>
          <cell r="AB440" t="str">
            <v>a. Unknown</v>
          </cell>
          <cell r="AC440" t="str">
            <v>G5525790L</v>
          </cell>
          <cell r="AD440" t="str">
            <v>Male</v>
          </cell>
          <cell r="AE440" t="str">
            <v>PBTP 11th Floor</v>
          </cell>
          <cell r="AF440" t="str">
            <v>Local</v>
          </cell>
          <cell r="AG440" t="str">
            <v>Agency Contractor</v>
          </cell>
          <cell r="AH440">
            <v>1</v>
          </cell>
          <cell r="AI440" t="str">
            <v>Month</v>
          </cell>
          <cell r="AK440" t="str">
            <v>1012862</v>
          </cell>
          <cell r="AL440" t="str">
            <v>Chia,Boon Lee</v>
          </cell>
          <cell r="AO440" t="str">
            <v>Not Applicable</v>
          </cell>
          <cell r="AQ440">
            <v>0</v>
          </cell>
        </row>
        <row r="441">
          <cell r="A441">
            <v>1116296</v>
          </cell>
          <cell r="B441" t="str">
            <v>Bin Mohamed Taib,Fadzil</v>
          </cell>
          <cell r="C441" t="str">
            <v>Global Markets</v>
          </cell>
          <cell r="D441" t="str">
            <v>Global Proc(GPCE)-Supp&amp;Control</v>
          </cell>
          <cell r="E441" t="str">
            <v>Fx/Mm Settlement Offr</v>
          </cell>
          <cell r="F441" t="str">
            <v>M18</v>
          </cell>
          <cell r="G441">
            <v>12000</v>
          </cell>
          <cell r="H441" t="str">
            <v>SGD</v>
          </cell>
          <cell r="I441" t="str">
            <v>4233800</v>
          </cell>
          <cell r="J441" t="str">
            <v>NO</v>
          </cell>
          <cell r="K441" t="str">
            <v>Er,Geok Song Florence</v>
          </cell>
          <cell r="L441">
            <v>21497</v>
          </cell>
          <cell r="M441" t="str">
            <v>46</v>
          </cell>
          <cell r="N441" t="str">
            <v>3B</v>
          </cell>
          <cell r="O441" t="str">
            <v>3B</v>
          </cell>
          <cell r="P441">
            <v>29117</v>
          </cell>
          <cell r="Q441" t="str">
            <v>25,11</v>
          </cell>
          <cell r="R441" t="str">
            <v>,</v>
          </cell>
          <cell r="S441">
            <v>29117</v>
          </cell>
          <cell r="U441">
            <v>37104</v>
          </cell>
          <cell r="V441">
            <v>37712</v>
          </cell>
          <cell r="W441">
            <v>1</v>
          </cell>
          <cell r="X441" t="str">
            <v>J084</v>
          </cell>
          <cell r="Y441" t="str">
            <v>(OPS) Ctrl &amp; Support I</v>
          </cell>
          <cell r="Z441" t="str">
            <v>P367</v>
          </cell>
          <cell r="AA441" t="str">
            <v>C146</v>
          </cell>
          <cell r="AB441" t="str">
            <v>d. Secondary</v>
          </cell>
          <cell r="AC441" t="str">
            <v>S1288321H</v>
          </cell>
          <cell r="AD441" t="str">
            <v>Male</v>
          </cell>
          <cell r="AE441" t="str">
            <v>Tampines 6th flr</v>
          </cell>
          <cell r="AF441" t="str">
            <v>Local</v>
          </cell>
          <cell r="AG441" t="str">
            <v>Employee</v>
          </cell>
          <cell r="AH441">
            <v>3</v>
          </cell>
          <cell r="AI441" t="str">
            <v>Month</v>
          </cell>
          <cell r="AJ441" t="str">
            <v>0109582349</v>
          </cell>
          <cell r="AK441" t="str">
            <v>1116762</v>
          </cell>
          <cell r="AL441" t="str">
            <v>Chia,Boon Lee</v>
          </cell>
          <cell r="AM441" t="str">
            <v>Core Contributor</v>
          </cell>
          <cell r="AN441" t="str">
            <v>Core Contributor</v>
          </cell>
          <cell r="AO441" t="str">
            <v>Core Contributor</v>
          </cell>
          <cell r="AP441" t="str">
            <v>Core Contributor</v>
          </cell>
          <cell r="AQ441">
            <v>69600</v>
          </cell>
        </row>
        <row r="442">
          <cell r="A442">
            <v>1172671</v>
          </cell>
          <cell r="B442" t="str">
            <v>Lim,Ting Ting</v>
          </cell>
          <cell r="C442" t="str">
            <v>Consumer Banking</v>
          </cell>
          <cell r="D442" t="str">
            <v>Account Services</v>
          </cell>
          <cell r="E442" t="str">
            <v>Account Services Officer</v>
          </cell>
          <cell r="F442" t="str">
            <v>M16</v>
          </cell>
          <cell r="G442">
            <v>6000</v>
          </cell>
          <cell r="H442" t="str">
            <v>SGD</v>
          </cell>
          <cell r="I442" t="str">
            <v>1721800</v>
          </cell>
          <cell r="J442" t="str">
            <v>NO</v>
          </cell>
          <cell r="K442" t="str">
            <v>Low,Poh Eng Clara</v>
          </cell>
          <cell r="L442">
            <v>29880</v>
          </cell>
          <cell r="M442" t="str">
            <v>23</v>
          </cell>
          <cell r="N442" t="str">
            <v>NA</v>
          </cell>
          <cell r="O442" t="str">
            <v>3B</v>
          </cell>
          <cell r="P442">
            <v>38139</v>
          </cell>
          <cell r="Q442" t="str">
            <v>1,3</v>
          </cell>
          <cell r="R442" t="str">
            <v>0,10</v>
          </cell>
          <cell r="S442">
            <v>37956</v>
          </cell>
          <cell r="T442">
            <v>38139</v>
          </cell>
          <cell r="W442">
            <v>1</v>
          </cell>
          <cell r="X442" t="str">
            <v>J088</v>
          </cell>
          <cell r="Y442" t="str">
            <v>(OPS) Trans Proc II</v>
          </cell>
          <cell r="Z442" t="str">
            <v>P088</v>
          </cell>
          <cell r="AA442" t="str">
            <v>C015</v>
          </cell>
          <cell r="AB442" t="str">
            <v>i. Bachelor's Degree or equiv</v>
          </cell>
          <cell r="AC442" t="str">
            <v>S8132094B</v>
          </cell>
          <cell r="AD442" t="str">
            <v>Female</v>
          </cell>
          <cell r="AE442" t="str">
            <v>Tampines 4th flr</v>
          </cell>
          <cell r="AF442" t="str">
            <v>Local</v>
          </cell>
          <cell r="AG442" t="str">
            <v>Employee</v>
          </cell>
          <cell r="AH442">
            <v>1</v>
          </cell>
          <cell r="AI442" t="str">
            <v>Month</v>
          </cell>
          <cell r="AJ442" t="str">
            <v>0109125991</v>
          </cell>
          <cell r="AK442" t="str">
            <v>1116548</v>
          </cell>
          <cell r="AL442" t="str">
            <v>Ang,Pek San</v>
          </cell>
          <cell r="AO442" t="str">
            <v>Core Contributor</v>
          </cell>
          <cell r="AP442" t="str">
            <v>Core Contributor</v>
          </cell>
          <cell r="AQ442">
            <v>22200</v>
          </cell>
        </row>
        <row r="443">
          <cell r="A443">
            <v>1194639</v>
          </cell>
          <cell r="B443" t="str">
            <v>Pan,Zhiwei</v>
          </cell>
          <cell r="C443" t="str">
            <v>Consumer Banking</v>
          </cell>
          <cell r="D443" t="str">
            <v>BRDB-Branch Banking</v>
          </cell>
          <cell r="E443" t="str">
            <v>Personal Financial Consultant</v>
          </cell>
          <cell r="F443" t="str">
            <v>M16</v>
          </cell>
          <cell r="I443" t="str">
            <v>1422800</v>
          </cell>
          <cell r="J443" t="str">
            <v>NO</v>
          </cell>
          <cell r="K443" t="str">
            <v>Lee,Siok Ching Marilyn</v>
          </cell>
          <cell r="L443">
            <v>30446</v>
          </cell>
          <cell r="M443" t="str">
            <v>22</v>
          </cell>
          <cell r="P443">
            <v>38579</v>
          </cell>
          <cell r="Q443" t="str">
            <v>0,0</v>
          </cell>
          <cell r="R443" t="str">
            <v>0,5</v>
          </cell>
          <cell r="S443">
            <v>38579</v>
          </cell>
          <cell r="W443">
            <v>1</v>
          </cell>
          <cell r="X443" t="str">
            <v>J074</v>
          </cell>
          <cell r="Y443" t="str">
            <v>(CB) Sales II</v>
          </cell>
          <cell r="Z443" t="str">
            <v>P088</v>
          </cell>
          <cell r="AA443" t="str">
            <v>C064</v>
          </cell>
          <cell r="AB443" t="str">
            <v>i. Bachelor's Degree or equiv</v>
          </cell>
          <cell r="AC443" t="str">
            <v>S8316609F</v>
          </cell>
          <cell r="AD443" t="str">
            <v>Female</v>
          </cell>
          <cell r="AE443" t="str">
            <v>PBTP 5th Floor</v>
          </cell>
          <cell r="AF443" t="str">
            <v>Local</v>
          </cell>
          <cell r="AG443" t="str">
            <v>Employee</v>
          </cell>
          <cell r="AH443">
            <v>1</v>
          </cell>
          <cell r="AI443" t="str">
            <v>Month</v>
          </cell>
          <cell r="AK443" t="str">
            <v>1190938</v>
          </cell>
          <cell r="AL443" t="str">
            <v>Ang,Pek San</v>
          </cell>
          <cell r="AP443">
            <v>0</v>
          </cell>
          <cell r="AQ443">
            <v>24000</v>
          </cell>
        </row>
        <row r="444">
          <cell r="A444">
            <v>1116157</v>
          </cell>
          <cell r="B444" t="str">
            <v>Lee,Chee Seng Francis</v>
          </cell>
          <cell r="C444" t="str">
            <v>Consumer Banking</v>
          </cell>
          <cell r="D444" t="str">
            <v>Clearing Unit</v>
          </cell>
          <cell r="E444" t="str">
            <v>Assistant Officer</v>
          </cell>
          <cell r="F444" t="str">
            <v>AO</v>
          </cell>
          <cell r="I444" t="str">
            <v>1725800</v>
          </cell>
          <cell r="J444" t="str">
            <v>AO</v>
          </cell>
          <cell r="K444" t="str">
            <v>Tang,Wei En</v>
          </cell>
          <cell r="L444">
            <v>19733</v>
          </cell>
          <cell r="M444" t="str">
            <v>51</v>
          </cell>
          <cell r="N444" t="str">
            <v>2B</v>
          </cell>
          <cell r="O444" t="str">
            <v>2B</v>
          </cell>
          <cell r="P444">
            <v>27050</v>
          </cell>
          <cell r="Q444" t="str">
            <v>31,7</v>
          </cell>
          <cell r="R444" t="str">
            <v>,</v>
          </cell>
          <cell r="S444">
            <v>27050</v>
          </cell>
          <cell r="V444">
            <v>38169</v>
          </cell>
          <cell r="W444">
            <v>1</v>
          </cell>
          <cell r="X444" t="str">
            <v>J089</v>
          </cell>
          <cell r="Y444" t="str">
            <v>(OPS) Trans Proc III</v>
          </cell>
          <cell r="Z444" t="str">
            <v>P088</v>
          </cell>
          <cell r="AA444" t="str">
            <v>C015</v>
          </cell>
          <cell r="AB444" t="str">
            <v>f. Vocational</v>
          </cell>
          <cell r="AC444" t="str">
            <v>S0226814J</v>
          </cell>
          <cell r="AD444" t="str">
            <v>Male</v>
          </cell>
          <cell r="AE444" t="str">
            <v>Tampines 4th flr</v>
          </cell>
          <cell r="AF444" t="str">
            <v>Local</v>
          </cell>
          <cell r="AG444" t="str">
            <v>Employee</v>
          </cell>
          <cell r="AH444">
            <v>3</v>
          </cell>
          <cell r="AI444" t="str">
            <v>Month</v>
          </cell>
          <cell r="AJ444" t="str">
            <v>0109658779</v>
          </cell>
          <cell r="AK444" t="str">
            <v>1116489</v>
          </cell>
          <cell r="AL444" t="str">
            <v>Ang,Pek San</v>
          </cell>
          <cell r="AM444" t="str">
            <v>Core Contributor</v>
          </cell>
          <cell r="AN444" t="str">
            <v>Core Contributor</v>
          </cell>
          <cell r="AO444" t="str">
            <v>Core Contributor</v>
          </cell>
          <cell r="AP444" t="str">
            <v>Core Contributor</v>
          </cell>
          <cell r="AQ444">
            <v>50760</v>
          </cell>
        </row>
        <row r="445">
          <cell r="A445">
            <v>1118097</v>
          </cell>
          <cell r="B445" t="str">
            <v>Manuel Vincent,Beatrice</v>
          </cell>
          <cell r="C445" t="str">
            <v>Consumer Banking</v>
          </cell>
          <cell r="D445" t="str">
            <v>Know Your Customer (KYC)</v>
          </cell>
          <cell r="E445" t="str">
            <v>Customer Service Assistant</v>
          </cell>
          <cell r="F445" t="str">
            <v>CL5</v>
          </cell>
          <cell r="I445" t="str">
            <v>1793800</v>
          </cell>
          <cell r="J445" t="str">
            <v>CL</v>
          </cell>
          <cell r="K445" t="str">
            <v>Low,Poh Eng Clara</v>
          </cell>
          <cell r="L445">
            <v>27696</v>
          </cell>
          <cell r="M445" t="str">
            <v>29</v>
          </cell>
          <cell r="N445" t="str">
            <v>3C</v>
          </cell>
          <cell r="O445" t="str">
            <v>3C</v>
          </cell>
          <cell r="P445">
            <v>35590</v>
          </cell>
          <cell r="Q445" t="str">
            <v>8,2</v>
          </cell>
          <cell r="R445" t="str">
            <v>3,10</v>
          </cell>
          <cell r="S445">
            <v>35590</v>
          </cell>
          <cell r="V445">
            <v>38353</v>
          </cell>
          <cell r="W445">
            <v>1</v>
          </cell>
          <cell r="X445" t="str">
            <v>J089</v>
          </cell>
          <cell r="Y445" t="str">
            <v>(OPS) Trans Proc III</v>
          </cell>
          <cell r="Z445" t="str">
            <v>P088</v>
          </cell>
          <cell r="AA445" t="str">
            <v>C015</v>
          </cell>
          <cell r="AB445" t="str">
            <v>d. Secondary</v>
          </cell>
          <cell r="AC445" t="str">
            <v>S7533677B</v>
          </cell>
          <cell r="AD445" t="str">
            <v>Female</v>
          </cell>
          <cell r="AE445" t="str">
            <v>Kim Tian Plaza</v>
          </cell>
          <cell r="AF445" t="str">
            <v>Local</v>
          </cell>
          <cell r="AG445" t="str">
            <v>Employee</v>
          </cell>
          <cell r="AH445">
            <v>1</v>
          </cell>
          <cell r="AI445" t="str">
            <v>Month</v>
          </cell>
          <cell r="AJ445" t="str">
            <v>0109511948</v>
          </cell>
          <cell r="AK445" t="str">
            <v>1116548</v>
          </cell>
          <cell r="AL445" t="str">
            <v>Ang,Pek San</v>
          </cell>
          <cell r="AM445" t="str">
            <v>Core Contributor</v>
          </cell>
          <cell r="AN445" t="str">
            <v>Core Contributor</v>
          </cell>
          <cell r="AO445" t="str">
            <v>Core Contributor</v>
          </cell>
          <cell r="AP445" t="str">
            <v>Core Contributor</v>
          </cell>
          <cell r="AQ445">
            <v>20964</v>
          </cell>
        </row>
        <row r="446">
          <cell r="A446">
            <v>1117633</v>
          </cell>
          <cell r="B446" t="str">
            <v>Ang,Hwee Leng Jenny</v>
          </cell>
          <cell r="C446" t="str">
            <v>Consumer Banking</v>
          </cell>
          <cell r="D446" t="str">
            <v>Clearing Unit</v>
          </cell>
          <cell r="E446" t="str">
            <v>Customer Service Assistant</v>
          </cell>
          <cell r="F446" t="str">
            <v>CL5</v>
          </cell>
          <cell r="I446" t="str">
            <v>1725800</v>
          </cell>
          <cell r="J446" t="str">
            <v>CL</v>
          </cell>
          <cell r="K446" t="str">
            <v>Tang,Wei En</v>
          </cell>
          <cell r="L446">
            <v>25077</v>
          </cell>
          <cell r="M446" t="str">
            <v>37</v>
          </cell>
          <cell r="N446" t="str">
            <v>2B</v>
          </cell>
          <cell r="O446" t="str">
            <v>2B</v>
          </cell>
          <cell r="P446">
            <v>35254</v>
          </cell>
          <cell r="Q446" t="str">
            <v>9,1</v>
          </cell>
          <cell r="R446" t="str">
            <v>8,4</v>
          </cell>
          <cell r="S446">
            <v>35254</v>
          </cell>
          <cell r="V446">
            <v>38353</v>
          </cell>
          <cell r="W446">
            <v>1</v>
          </cell>
          <cell r="X446" t="str">
            <v>J089</v>
          </cell>
          <cell r="Y446" t="str">
            <v>(OPS) Trans Proc III</v>
          </cell>
          <cell r="Z446" t="str">
            <v>P088</v>
          </cell>
          <cell r="AA446" t="str">
            <v>C015</v>
          </cell>
          <cell r="AB446" t="str">
            <v>e. Higher Secondary</v>
          </cell>
          <cell r="AC446" t="str">
            <v>S6832804G</v>
          </cell>
          <cell r="AD446" t="str">
            <v>Female</v>
          </cell>
          <cell r="AE446" t="str">
            <v>Tampines 4th flr</v>
          </cell>
          <cell r="AF446" t="str">
            <v>Local</v>
          </cell>
          <cell r="AG446" t="str">
            <v>Employee</v>
          </cell>
          <cell r="AH446">
            <v>1</v>
          </cell>
          <cell r="AI446" t="str">
            <v>Month</v>
          </cell>
          <cell r="AJ446" t="str">
            <v>0109504577</v>
          </cell>
          <cell r="AK446" t="str">
            <v>1116489</v>
          </cell>
          <cell r="AL446" t="str">
            <v>Ang,Pek San</v>
          </cell>
          <cell r="AM446" t="str">
            <v>Core Contributor</v>
          </cell>
          <cell r="AN446" t="str">
            <v>Core Contributor</v>
          </cell>
          <cell r="AO446" t="str">
            <v>Core Contributor</v>
          </cell>
          <cell r="AP446" t="str">
            <v>Core Contributor</v>
          </cell>
          <cell r="AQ446">
            <v>24444</v>
          </cell>
        </row>
        <row r="447">
          <cell r="A447">
            <v>1124032</v>
          </cell>
          <cell r="B447" t="str">
            <v>Rojas,Cristina</v>
          </cell>
          <cell r="C447" t="str">
            <v>Technology</v>
          </cell>
          <cell r="D447" t="str">
            <v>Sys Devt (CB) Support</v>
          </cell>
          <cell r="E447" t="str">
            <v>Systems Analyst</v>
          </cell>
          <cell r="F447" t="str">
            <v>M18</v>
          </cell>
          <cell r="G447">
            <v>13000</v>
          </cell>
          <cell r="H447" t="str">
            <v>SGD</v>
          </cell>
          <cell r="I447" t="str">
            <v>8368901</v>
          </cell>
          <cell r="J447" t="str">
            <v>NO</v>
          </cell>
          <cell r="K447" t="str">
            <v>Tan,Sen Keat</v>
          </cell>
          <cell r="L447">
            <v>26630</v>
          </cell>
          <cell r="M447" t="str">
            <v>32</v>
          </cell>
          <cell r="N447" t="str">
            <v>3B</v>
          </cell>
          <cell r="O447" t="str">
            <v>3B</v>
          </cell>
          <cell r="P447">
            <v>36831</v>
          </cell>
          <cell r="Q447" t="str">
            <v>4,9</v>
          </cell>
          <cell r="R447" t="str">
            <v>2,10</v>
          </cell>
          <cell r="S447">
            <v>36069</v>
          </cell>
          <cell r="T447">
            <v>36831</v>
          </cell>
          <cell r="U447">
            <v>38504</v>
          </cell>
          <cell r="V447">
            <v>38504</v>
          </cell>
          <cell r="W447">
            <v>1</v>
          </cell>
          <cell r="X447" t="str">
            <v>J052</v>
          </cell>
          <cell r="Y447" t="str">
            <v>(TECH) Developer II</v>
          </cell>
          <cell r="Z447" t="str">
            <v>P088</v>
          </cell>
          <cell r="AA447" t="str">
            <v>C160</v>
          </cell>
          <cell r="AB447" t="str">
            <v>i. Bachelor's Degree or equiv</v>
          </cell>
          <cell r="AC447" t="str">
            <v>F2569120L</v>
          </cell>
          <cell r="AD447" t="str">
            <v>Female</v>
          </cell>
          <cell r="AE447" t="str">
            <v>PBTP 11th Floor</v>
          </cell>
          <cell r="AF447" t="str">
            <v>Local</v>
          </cell>
          <cell r="AG447" t="str">
            <v>Employee</v>
          </cell>
          <cell r="AH447">
            <v>1</v>
          </cell>
          <cell r="AI447" t="str">
            <v>Month</v>
          </cell>
          <cell r="AJ447" t="str">
            <v>0109752600</v>
          </cell>
          <cell r="AK447" t="str">
            <v>1116464</v>
          </cell>
          <cell r="AL447" t="str">
            <v>Chia,Boon Lee</v>
          </cell>
          <cell r="AM447" t="str">
            <v>Core Contributor</v>
          </cell>
          <cell r="AN447" t="str">
            <v>Core Contributor</v>
          </cell>
          <cell r="AO447" t="str">
            <v>Core Contributor</v>
          </cell>
          <cell r="AP447" t="str">
            <v>Core Contributor</v>
          </cell>
          <cell r="AQ447">
            <v>66012</v>
          </cell>
        </row>
        <row r="448">
          <cell r="A448">
            <v>1148797</v>
          </cell>
          <cell r="B448" t="str">
            <v>Ho,Su Ping Carmen</v>
          </cell>
          <cell r="C448" t="str">
            <v>Global Markets</v>
          </cell>
          <cell r="D448" t="str">
            <v>Fixed Income Regional</v>
          </cell>
          <cell r="E448" t="str">
            <v>Associate, Business Planning</v>
          </cell>
          <cell r="F448" t="str">
            <v>M19</v>
          </cell>
          <cell r="I448" t="str">
            <v>6238800</v>
          </cell>
          <cell r="J448" t="str">
            <v>NO</v>
          </cell>
          <cell r="K448" t="str">
            <v>Mehta,Madhur Jitendra</v>
          </cell>
          <cell r="L448">
            <v>28415</v>
          </cell>
          <cell r="M448" t="str">
            <v>27</v>
          </cell>
          <cell r="N448" t="str">
            <v>2A</v>
          </cell>
          <cell r="O448" t="str">
            <v>2B</v>
          </cell>
          <cell r="P448">
            <v>36829</v>
          </cell>
          <cell r="Q448" t="str">
            <v>4,9</v>
          </cell>
          <cell r="R448" t="str">
            <v>0,7</v>
          </cell>
          <cell r="S448">
            <v>36829</v>
          </cell>
          <cell r="U448">
            <v>38261</v>
          </cell>
          <cell r="V448">
            <v>38443</v>
          </cell>
          <cell r="W448">
            <v>1</v>
          </cell>
          <cell r="X448" t="str">
            <v>DJ028</v>
          </cell>
          <cell r="Y448" t="str">
            <v>WB Bus Planning - TBA</v>
          </cell>
          <cell r="Z448" t="str">
            <v>P205</v>
          </cell>
          <cell r="AA448" t="str">
            <v>C177</v>
          </cell>
          <cell r="AB448" t="str">
            <v>i. Bachelor's Degree or equiv</v>
          </cell>
          <cell r="AC448" t="str">
            <v>S7729736G</v>
          </cell>
          <cell r="AD448" t="str">
            <v>Female</v>
          </cell>
          <cell r="AE448" t="str">
            <v>Batt. Rd 3rd flr</v>
          </cell>
          <cell r="AF448" t="str">
            <v>Local</v>
          </cell>
          <cell r="AG448" t="str">
            <v>Employee</v>
          </cell>
          <cell r="AH448">
            <v>1</v>
          </cell>
          <cell r="AI448" t="str">
            <v>Month</v>
          </cell>
          <cell r="AJ448" t="str">
            <v>0109622162</v>
          </cell>
          <cell r="AK448" t="str">
            <v>1174912</v>
          </cell>
          <cell r="AL448" t="str">
            <v>Thng,Cheok Khoon Charlotte</v>
          </cell>
          <cell r="AM448" t="str">
            <v>H4 - G</v>
          </cell>
          <cell r="AN448" t="str">
            <v>H4 - G</v>
          </cell>
          <cell r="AO448" t="str">
            <v>H4 - G</v>
          </cell>
          <cell r="AP448" t="str">
            <v>H4 - G</v>
          </cell>
          <cell r="AQ448">
            <v>72600</v>
          </cell>
        </row>
        <row r="449">
          <cell r="A449">
            <v>1191412</v>
          </cell>
          <cell r="B449" t="str">
            <v>Lim,Aik Leong</v>
          </cell>
          <cell r="C449" t="str">
            <v>Consumer Banking</v>
          </cell>
          <cell r="D449" t="str">
            <v>CB Inv. Serv. - Unit Trust</v>
          </cell>
          <cell r="E449" t="str">
            <v>Customer Service Assistant</v>
          </cell>
          <cell r="F449" t="str">
            <v>Contractor</v>
          </cell>
          <cell r="I449" t="str">
            <v>1751800</v>
          </cell>
          <cell r="J449" t="str">
            <v>CL</v>
          </cell>
          <cell r="K449" t="str">
            <v>Low,Poh Eng Clara</v>
          </cell>
          <cell r="L449">
            <v>29454</v>
          </cell>
          <cell r="M449" t="str">
            <v>25</v>
          </cell>
          <cell r="P449">
            <v>38517</v>
          </cell>
          <cell r="Q449" t="str">
            <v>0,2</v>
          </cell>
          <cell r="R449" t="str">
            <v>0,4</v>
          </cell>
          <cell r="S449">
            <v>38517</v>
          </cell>
          <cell r="W449">
            <v>1</v>
          </cell>
          <cell r="X449" t="str">
            <v>J089</v>
          </cell>
          <cell r="Y449" t="str">
            <v>(OPS) Trans Proc III</v>
          </cell>
          <cell r="Z449" t="str">
            <v>P088</v>
          </cell>
          <cell r="AA449" t="str">
            <v>C015</v>
          </cell>
          <cell r="AB449" t="str">
            <v>e. Higher Secondary</v>
          </cell>
          <cell r="AC449" t="str">
            <v>S8025242J</v>
          </cell>
          <cell r="AD449" t="str">
            <v>Male</v>
          </cell>
          <cell r="AE449" t="str">
            <v>Tampines 4th flr</v>
          </cell>
          <cell r="AF449" t="str">
            <v>Local</v>
          </cell>
          <cell r="AG449" t="str">
            <v>Direct Contractor</v>
          </cell>
          <cell r="AH449">
            <v>1</v>
          </cell>
          <cell r="AI449" t="str">
            <v>Month</v>
          </cell>
          <cell r="AJ449" t="str">
            <v>0109142284</v>
          </cell>
          <cell r="AK449" t="str">
            <v>1116548</v>
          </cell>
          <cell r="AL449" t="str">
            <v>Ang,Pek San</v>
          </cell>
          <cell r="AP449">
            <v>0</v>
          </cell>
          <cell r="AQ449">
            <v>14400</v>
          </cell>
        </row>
        <row r="450">
          <cell r="A450">
            <v>1141445</v>
          </cell>
          <cell r="B450" t="str">
            <v>Seah,Hway Keng</v>
          </cell>
          <cell r="C450" t="str">
            <v>Client Relationships</v>
          </cell>
          <cell r="D450" t="str">
            <v>Portfolio &amp; Risk Mgmt-Reg</v>
          </cell>
          <cell r="E450" t="str">
            <v>Director, Portfolio Management</v>
          </cell>
          <cell r="F450" t="str">
            <v>B4</v>
          </cell>
          <cell r="G450">
            <v>150000</v>
          </cell>
          <cell r="H450" t="str">
            <v>SGD</v>
          </cell>
          <cell r="I450" t="str">
            <v>5671901</v>
          </cell>
          <cell r="J450" t="str">
            <v>NO</v>
          </cell>
          <cell r="K450" t="str">
            <v>Geason,Matthew John</v>
          </cell>
          <cell r="L450">
            <v>21327</v>
          </cell>
          <cell r="M450" t="str">
            <v>47</v>
          </cell>
          <cell r="N450" t="str">
            <v>3B</v>
          </cell>
          <cell r="P450">
            <v>36423</v>
          </cell>
          <cell r="Q450" t="str">
            <v>5,11</v>
          </cell>
          <cell r="R450" t="str">
            <v>15,10</v>
          </cell>
          <cell r="S450">
            <v>36423</v>
          </cell>
          <cell r="V450">
            <v>38261</v>
          </cell>
          <cell r="W450">
            <v>1</v>
          </cell>
          <cell r="X450" t="str">
            <v>DJ027</v>
          </cell>
          <cell r="Y450" t="str">
            <v>WB Portfolio Mgmt - TBA</v>
          </cell>
          <cell r="Z450" t="str">
            <v>P250</v>
          </cell>
          <cell r="AA450" t="str">
            <v>C152</v>
          </cell>
          <cell r="AB450" t="str">
            <v>l. Further Degree</v>
          </cell>
          <cell r="AC450" t="str">
            <v>S1302161I</v>
          </cell>
          <cell r="AD450" t="str">
            <v>Male</v>
          </cell>
          <cell r="AE450" t="str">
            <v>Batt. Rd 3rd flr</v>
          </cell>
          <cell r="AF450" t="str">
            <v>Local</v>
          </cell>
          <cell r="AG450" t="str">
            <v>Employee</v>
          </cell>
          <cell r="AH450">
            <v>1</v>
          </cell>
          <cell r="AI450" t="str">
            <v>Month</v>
          </cell>
          <cell r="AJ450" t="str">
            <v>0109761014</v>
          </cell>
          <cell r="AK450" t="str">
            <v>1176225</v>
          </cell>
          <cell r="AL450" t="str">
            <v>Chong,Yin Yin</v>
          </cell>
          <cell r="AM450" t="str">
            <v>Critical Resource</v>
          </cell>
          <cell r="AN450" t="str">
            <v>Critical Resource</v>
          </cell>
          <cell r="AO450" t="str">
            <v>Critical Resource</v>
          </cell>
          <cell r="AP450" t="str">
            <v>Critical Resource</v>
          </cell>
          <cell r="AQ450">
            <v>413436</v>
          </cell>
        </row>
        <row r="451">
          <cell r="A451">
            <v>1153698</v>
          </cell>
          <cell r="B451" t="str">
            <v>Hung,Soo Pheng</v>
          </cell>
          <cell r="C451" t="str">
            <v>Technology</v>
          </cell>
          <cell r="D451" t="str">
            <v>TPS Svc Mgt (CB)</v>
          </cell>
          <cell r="E451" t="str">
            <v>Sr Mgr, Secured Lending, Ops and Consumer Finance</v>
          </cell>
          <cell r="F451" t="str">
            <v>M23</v>
          </cell>
          <cell r="G451">
            <v>39000</v>
          </cell>
          <cell r="H451" t="str">
            <v>SGD</v>
          </cell>
          <cell r="I451" t="str">
            <v>8353901</v>
          </cell>
          <cell r="J451" t="str">
            <v>NO</v>
          </cell>
          <cell r="K451" t="str">
            <v>Veasey,Ashley</v>
          </cell>
          <cell r="L451">
            <v>23181</v>
          </cell>
          <cell r="M451" t="str">
            <v>42</v>
          </cell>
          <cell r="N451" t="str">
            <v>1B</v>
          </cell>
          <cell r="O451" t="str">
            <v>2A</v>
          </cell>
          <cell r="P451">
            <v>37144</v>
          </cell>
          <cell r="Q451" t="str">
            <v>3,11</v>
          </cell>
          <cell r="R451" t="str">
            <v>16,3</v>
          </cell>
          <cell r="S451">
            <v>37144</v>
          </cell>
          <cell r="U451">
            <v>38504</v>
          </cell>
          <cell r="V451">
            <v>38504</v>
          </cell>
          <cell r="W451">
            <v>1</v>
          </cell>
          <cell r="X451" t="str">
            <v>J035</v>
          </cell>
          <cell r="Y451" t="str">
            <v>(TECH) Line Manager III</v>
          </cell>
          <cell r="Z451" t="str">
            <v>P250</v>
          </cell>
          <cell r="AA451" t="str">
            <v>C152</v>
          </cell>
          <cell r="AB451" t="str">
            <v>l. Further Degree</v>
          </cell>
          <cell r="AC451" t="str">
            <v>S1613825H</v>
          </cell>
          <cell r="AD451" t="str">
            <v>Female</v>
          </cell>
          <cell r="AE451" t="str">
            <v>PBTP 11th Floor</v>
          </cell>
          <cell r="AF451" t="str">
            <v>Local</v>
          </cell>
          <cell r="AG451" t="str">
            <v>Employee</v>
          </cell>
          <cell r="AH451">
            <v>1</v>
          </cell>
          <cell r="AI451" t="str">
            <v>Month</v>
          </cell>
          <cell r="AJ451" t="str">
            <v>0109106113</v>
          </cell>
          <cell r="AK451" t="str">
            <v>1018795</v>
          </cell>
          <cell r="AL451" t="str">
            <v>Chia,Boon Lee</v>
          </cell>
          <cell r="AM451" t="str">
            <v>H4 - G</v>
          </cell>
          <cell r="AN451" t="str">
            <v>H4 - G</v>
          </cell>
          <cell r="AO451" t="str">
            <v>H3 - G</v>
          </cell>
          <cell r="AP451" t="str">
            <v>H3 - G</v>
          </cell>
          <cell r="AQ451">
            <v>170400</v>
          </cell>
        </row>
        <row r="452">
          <cell r="A452">
            <v>1188551</v>
          </cell>
          <cell r="B452" t="str">
            <v>Ng,Joanna</v>
          </cell>
          <cell r="C452" t="str">
            <v>Global Markets</v>
          </cell>
          <cell r="D452" t="str">
            <v>Corporate Advisory-SEA</v>
          </cell>
          <cell r="E452" t="str">
            <v>Confidential Secretary</v>
          </cell>
          <cell r="F452" t="str">
            <v>CS13</v>
          </cell>
          <cell r="I452" t="str">
            <v>6338901</v>
          </cell>
          <cell r="J452" t="str">
            <v>CS</v>
          </cell>
          <cell r="K452" t="str">
            <v>Kumar,Anand</v>
          </cell>
          <cell r="L452">
            <v>28312</v>
          </cell>
          <cell r="M452" t="str">
            <v>28</v>
          </cell>
          <cell r="P452">
            <v>38443</v>
          </cell>
          <cell r="Q452" t="str">
            <v>0,4</v>
          </cell>
          <cell r="R452" t="str">
            <v>9,8</v>
          </cell>
          <cell r="S452">
            <v>38443</v>
          </cell>
          <cell r="W452">
            <v>1</v>
          </cell>
          <cell r="X452" t="str">
            <v>DJ020</v>
          </cell>
          <cell r="Y452" t="str">
            <v>M&amp;A &amp; Leveraged Fin-TBA</v>
          </cell>
          <cell r="Z452" t="str">
            <v>P340</v>
          </cell>
          <cell r="AA452" t="str">
            <v>C065</v>
          </cell>
          <cell r="AB452" t="str">
            <v>d. Secondary</v>
          </cell>
          <cell r="AC452" t="str">
            <v>S7718402C</v>
          </cell>
          <cell r="AD452" t="str">
            <v>Female</v>
          </cell>
          <cell r="AE452" t="str">
            <v>Batt. Rd 5th flr</v>
          </cell>
          <cell r="AF452" t="str">
            <v>Local</v>
          </cell>
          <cell r="AG452" t="str">
            <v>Employee</v>
          </cell>
          <cell r="AH452">
            <v>1</v>
          </cell>
          <cell r="AI452" t="str">
            <v>Month</v>
          </cell>
          <cell r="AJ452" t="str">
            <v>0109139720</v>
          </cell>
          <cell r="AK452" t="str">
            <v>1183437</v>
          </cell>
          <cell r="AL452" t="str">
            <v>Thng,Cheok Khoon Charlotte</v>
          </cell>
          <cell r="AP452" t="str">
            <v>Too Soon to Classify</v>
          </cell>
          <cell r="AQ452">
            <v>30000</v>
          </cell>
        </row>
        <row r="453">
          <cell r="A453">
            <v>1167087</v>
          </cell>
          <cell r="B453" t="str">
            <v>Yap,Lai Huat</v>
          </cell>
          <cell r="C453" t="str">
            <v>Consumer Banking</v>
          </cell>
          <cell r="D453" t="str">
            <v>CB Credit- Collections Secured</v>
          </cell>
          <cell r="E453" t="str">
            <v>Credit Management Officer</v>
          </cell>
          <cell r="F453" t="str">
            <v>M16</v>
          </cell>
          <cell r="I453" t="str">
            <v>1832800</v>
          </cell>
          <cell r="J453" t="str">
            <v>NO</v>
          </cell>
          <cell r="K453" t="str">
            <v>Oh,Han Chee Thomas</v>
          </cell>
          <cell r="L453">
            <v>29502</v>
          </cell>
          <cell r="M453" t="str">
            <v>24</v>
          </cell>
          <cell r="N453" t="str">
            <v>3C</v>
          </cell>
          <cell r="O453" t="str">
            <v>3B</v>
          </cell>
          <cell r="P453">
            <v>37773</v>
          </cell>
          <cell r="Q453" t="str">
            <v>2,3</v>
          </cell>
          <cell r="R453" t="str">
            <v>1,0</v>
          </cell>
          <cell r="S453">
            <v>37773</v>
          </cell>
          <cell r="V453">
            <v>38292</v>
          </cell>
          <cell r="W453">
            <v>1</v>
          </cell>
          <cell r="X453" t="str">
            <v>J171</v>
          </cell>
          <cell r="Y453" t="str">
            <v>Risk Tech Specialist IV</v>
          </cell>
          <cell r="Z453" t="str">
            <v>P299</v>
          </cell>
          <cell r="AA453" t="str">
            <v>C021</v>
          </cell>
          <cell r="AB453" t="str">
            <v>h. Diploma or equivalent</v>
          </cell>
          <cell r="AC453" t="str">
            <v>S8031380B</v>
          </cell>
          <cell r="AD453" t="str">
            <v>Male</v>
          </cell>
          <cell r="AE453" t="str">
            <v>Tampines 5th flr</v>
          </cell>
          <cell r="AF453" t="str">
            <v>Local</v>
          </cell>
          <cell r="AG453" t="str">
            <v>Employee</v>
          </cell>
          <cell r="AH453">
            <v>1</v>
          </cell>
          <cell r="AI453" t="str">
            <v>Month</v>
          </cell>
          <cell r="AJ453" t="str">
            <v>0109120485</v>
          </cell>
          <cell r="AK453" t="str">
            <v>1116455</v>
          </cell>
          <cell r="AL453" t="str">
            <v>Ang,Pek San</v>
          </cell>
          <cell r="AO453" t="str">
            <v>Core Contributor</v>
          </cell>
          <cell r="AP453" t="str">
            <v>Core Contributor</v>
          </cell>
          <cell r="AQ453">
            <v>24000</v>
          </cell>
        </row>
        <row r="454">
          <cell r="A454">
            <v>1157291</v>
          </cell>
          <cell r="B454" t="str">
            <v>Chang,Sook Fang</v>
          </cell>
          <cell r="C454" t="str">
            <v>Consumer Banking</v>
          </cell>
          <cell r="D454" t="str">
            <v>Branch Banking - Admin. &amp; Mgt.</v>
          </cell>
          <cell r="E454" t="str">
            <v>Secretary cum Administrator</v>
          </cell>
          <cell r="F454" t="str">
            <v>CS14</v>
          </cell>
          <cell r="G454">
            <v>8500</v>
          </cell>
          <cell r="H454" t="str">
            <v>SGD</v>
          </cell>
          <cell r="I454" t="str">
            <v>1421800</v>
          </cell>
          <cell r="J454" t="str">
            <v>CS</v>
          </cell>
          <cell r="K454" t="str">
            <v>Ngo,Min Ying</v>
          </cell>
          <cell r="L454">
            <v>24455</v>
          </cell>
          <cell r="M454" t="str">
            <v>38</v>
          </cell>
          <cell r="N454" t="str">
            <v>1B</v>
          </cell>
          <cell r="O454" t="str">
            <v>2B</v>
          </cell>
          <cell r="P454">
            <v>37375</v>
          </cell>
          <cell r="Q454" t="str">
            <v>3,4</v>
          </cell>
          <cell r="R454" t="str">
            <v>19,5</v>
          </cell>
          <cell r="S454">
            <v>37375</v>
          </cell>
          <cell r="V454">
            <v>38443</v>
          </cell>
          <cell r="W454">
            <v>1</v>
          </cell>
          <cell r="X454" t="str">
            <v>J108</v>
          </cell>
          <cell r="Y454" t="str">
            <v>(SH) Sec/Admin II</v>
          </cell>
          <cell r="Z454" t="str">
            <v>P110</v>
          </cell>
          <cell r="AA454" t="str">
            <v>C015</v>
          </cell>
          <cell r="AB454" t="str">
            <v>i. Bachelor's Degree or equiv</v>
          </cell>
          <cell r="AC454" t="str">
            <v>S1768052H</v>
          </cell>
          <cell r="AD454" t="str">
            <v>Female</v>
          </cell>
          <cell r="AE454" t="str">
            <v>PBTP 5th Floor</v>
          </cell>
          <cell r="AF454" t="str">
            <v>Local</v>
          </cell>
          <cell r="AG454" t="str">
            <v>Employee</v>
          </cell>
          <cell r="AH454">
            <v>1</v>
          </cell>
          <cell r="AI454" t="str">
            <v>Month</v>
          </cell>
          <cell r="AJ454" t="str">
            <v>0109111095</v>
          </cell>
          <cell r="AK454" t="str">
            <v>1154695</v>
          </cell>
          <cell r="AL454" t="str">
            <v>Ang,Pek San</v>
          </cell>
          <cell r="AM454" t="str">
            <v>Too Soon to Classify</v>
          </cell>
          <cell r="AN454" t="str">
            <v>Core Contributor</v>
          </cell>
          <cell r="AO454" t="str">
            <v>Core Contributor</v>
          </cell>
          <cell r="AP454" t="str">
            <v>Core Contributor</v>
          </cell>
          <cell r="AQ454">
            <v>49200</v>
          </cell>
        </row>
        <row r="455">
          <cell r="A455">
            <v>1153022</v>
          </cell>
          <cell r="B455" t="str">
            <v>Andayani,Indah</v>
          </cell>
          <cell r="C455" t="str">
            <v>Finance</v>
          </cell>
          <cell r="D455" t="str">
            <v>Finance - Wholesale Bank</v>
          </cell>
          <cell r="E455" t="str">
            <v>Senior Manager Global Markets</v>
          </cell>
          <cell r="F455" t="str">
            <v>M22</v>
          </cell>
          <cell r="G455">
            <v>25000</v>
          </cell>
          <cell r="H455" t="str">
            <v>SGD</v>
          </cell>
          <cell r="I455" t="str">
            <v>8151800</v>
          </cell>
          <cell r="J455" t="str">
            <v>NO</v>
          </cell>
          <cell r="K455" t="str">
            <v>Strydom,Gert Johannes Cornelius</v>
          </cell>
          <cell r="L455">
            <v>26588</v>
          </cell>
          <cell r="M455" t="str">
            <v>32</v>
          </cell>
          <cell r="N455" t="str">
            <v>1B</v>
          </cell>
          <cell r="O455" t="str">
            <v>1B</v>
          </cell>
          <cell r="P455">
            <v>37102</v>
          </cell>
          <cell r="Q455" t="str">
            <v>4,1</v>
          </cell>
          <cell r="R455" t="str">
            <v>6,11</v>
          </cell>
          <cell r="S455">
            <v>37102</v>
          </cell>
          <cell r="U455">
            <v>38473</v>
          </cell>
          <cell r="V455">
            <v>38473</v>
          </cell>
          <cell r="W455">
            <v>1</v>
          </cell>
          <cell r="X455" t="str">
            <v>J003</v>
          </cell>
          <cell r="Y455" t="str">
            <v>(FIN) Cntry Partner III</v>
          </cell>
          <cell r="Z455" t="str">
            <v>P090</v>
          </cell>
          <cell r="AA455" t="str">
            <v>C151</v>
          </cell>
          <cell r="AB455" t="str">
            <v>j. Professional Quali/Cert</v>
          </cell>
          <cell r="AC455" t="str">
            <v>S7274809C</v>
          </cell>
          <cell r="AD455" t="str">
            <v>Female</v>
          </cell>
          <cell r="AE455" t="str">
            <v>Batt. Rd 6th flr</v>
          </cell>
          <cell r="AF455" t="str">
            <v>Local</v>
          </cell>
          <cell r="AG455" t="str">
            <v>Employee</v>
          </cell>
          <cell r="AH455">
            <v>1</v>
          </cell>
          <cell r="AI455" t="str">
            <v>Month</v>
          </cell>
          <cell r="AJ455" t="str">
            <v>0109103548</v>
          </cell>
          <cell r="AK455" t="str">
            <v>1171072</v>
          </cell>
          <cell r="AL455" t="str">
            <v>Chong,Yin Yin</v>
          </cell>
          <cell r="AM455" t="str">
            <v>Core Contributor</v>
          </cell>
          <cell r="AN455" t="str">
            <v>Core Contributor</v>
          </cell>
          <cell r="AO455" t="str">
            <v>H4 - S</v>
          </cell>
          <cell r="AP455" t="str">
            <v>H4 - S</v>
          </cell>
          <cell r="AQ455">
            <v>132000</v>
          </cell>
        </row>
        <row r="456">
          <cell r="A456">
            <v>1192327</v>
          </cell>
          <cell r="B456" t="str">
            <v>Park,Millo</v>
          </cell>
          <cell r="C456" t="str">
            <v>Global Markets</v>
          </cell>
          <cell r="D456" t="str">
            <v>DCM-Mkt Bus. Development-Reg</v>
          </cell>
          <cell r="E456" t="str">
            <v>Director, Fixed Income Sales</v>
          </cell>
          <cell r="F456" t="str">
            <v>M21</v>
          </cell>
          <cell r="I456" t="str">
            <v>6242901</v>
          </cell>
          <cell r="J456" t="str">
            <v>NO</v>
          </cell>
          <cell r="K456" t="str">
            <v>Saigal,Tarun</v>
          </cell>
          <cell r="L456">
            <v>24857</v>
          </cell>
          <cell r="M456" t="str">
            <v>37</v>
          </cell>
          <cell r="P456">
            <v>38534</v>
          </cell>
          <cell r="Q456" t="str">
            <v>0,2</v>
          </cell>
          <cell r="R456" t="str">
            <v>8,5</v>
          </cell>
          <cell r="S456">
            <v>38534</v>
          </cell>
          <cell r="W456">
            <v>1</v>
          </cell>
          <cell r="X456" t="str">
            <v>DJ016</v>
          </cell>
          <cell r="Y456" t="str">
            <v>Sales - TBA</v>
          </cell>
          <cell r="Z456" t="str">
            <v>P205</v>
          </cell>
          <cell r="AA456" t="str">
            <v>C173</v>
          </cell>
          <cell r="AB456" t="str">
            <v>i. Bachelor's Degree or equiv</v>
          </cell>
          <cell r="AC456" t="str">
            <v>G5818421M</v>
          </cell>
          <cell r="AD456" t="str">
            <v>Male</v>
          </cell>
          <cell r="AE456" t="str">
            <v>Batt. Rd 3rd flr</v>
          </cell>
          <cell r="AF456" t="str">
            <v>Local</v>
          </cell>
          <cell r="AG456" t="str">
            <v>Employee</v>
          </cell>
          <cell r="AH456">
            <v>1</v>
          </cell>
          <cell r="AI456" t="str">
            <v>Month</v>
          </cell>
          <cell r="AJ456" t="str">
            <v>0109142713</v>
          </cell>
          <cell r="AK456" t="str">
            <v>1146939</v>
          </cell>
          <cell r="AL456" t="str">
            <v>Thng,Cheok Khoon Charlotte</v>
          </cell>
          <cell r="AP456">
            <v>0</v>
          </cell>
          <cell r="AQ456">
            <v>208812</v>
          </cell>
        </row>
        <row r="457">
          <cell r="A457">
            <v>1166369</v>
          </cell>
          <cell r="B457" t="str">
            <v>Lim,Peh Ling</v>
          </cell>
          <cell r="C457" t="str">
            <v>Consumer Banking</v>
          </cell>
          <cell r="D457" t="str">
            <v>Bus. Compl. &amp; Operation Risk</v>
          </cell>
          <cell r="E457" t="str">
            <v>Manager, Risk Management</v>
          </cell>
          <cell r="F457" t="str">
            <v>M19</v>
          </cell>
          <cell r="G457">
            <v>16000</v>
          </cell>
          <cell r="H457" t="str">
            <v>SGD</v>
          </cell>
          <cell r="I457" t="str">
            <v>1021800</v>
          </cell>
          <cell r="J457" t="str">
            <v>NO</v>
          </cell>
          <cell r="K457" t="str">
            <v>Wan,Mei Kit</v>
          </cell>
          <cell r="L457">
            <v>27944</v>
          </cell>
          <cell r="M457" t="str">
            <v>29</v>
          </cell>
          <cell r="N457" t="str">
            <v>3B</v>
          </cell>
          <cell r="O457" t="str">
            <v>2B</v>
          </cell>
          <cell r="P457">
            <v>37732</v>
          </cell>
          <cell r="Q457" t="str">
            <v>2,4</v>
          </cell>
          <cell r="R457" t="str">
            <v>4,7</v>
          </cell>
          <cell r="S457">
            <v>37732</v>
          </cell>
          <cell r="U457">
            <v>38443</v>
          </cell>
          <cell r="V457">
            <v>38443</v>
          </cell>
          <cell r="W457">
            <v>1</v>
          </cell>
          <cell r="X457" t="str">
            <v>J175</v>
          </cell>
          <cell r="Y457" t="str">
            <v>Risk Svc Delivery IV</v>
          </cell>
          <cell r="Z457" t="str">
            <v>P096</v>
          </cell>
          <cell r="AA457" t="str">
            <v>C015</v>
          </cell>
          <cell r="AB457" t="str">
            <v>j. Professional Quali/Cert</v>
          </cell>
          <cell r="AC457" t="str">
            <v>S7620241I</v>
          </cell>
          <cell r="AD457" t="str">
            <v>Female</v>
          </cell>
          <cell r="AE457" t="str">
            <v>PBTP 5th Floor</v>
          </cell>
          <cell r="AF457" t="str">
            <v>Local</v>
          </cell>
          <cell r="AG457" t="str">
            <v>Employee</v>
          </cell>
          <cell r="AH457">
            <v>1</v>
          </cell>
          <cell r="AI457" t="str">
            <v>Month</v>
          </cell>
          <cell r="AJ457" t="str">
            <v>0109119371</v>
          </cell>
          <cell r="AK457" t="str">
            <v>1116612</v>
          </cell>
          <cell r="AL457" t="str">
            <v>Ang,Pek San</v>
          </cell>
          <cell r="AN457" t="str">
            <v>Too Soon to Classify</v>
          </cell>
          <cell r="AO457" t="str">
            <v>Core Contributor</v>
          </cell>
          <cell r="AP457" t="str">
            <v>Core Contributor</v>
          </cell>
          <cell r="AQ457">
            <v>59220</v>
          </cell>
        </row>
        <row r="458">
          <cell r="A458">
            <v>1166576</v>
          </cell>
          <cell r="B458" t="str">
            <v>Binte Syed Mohd Ali,Sharifah Aishah</v>
          </cell>
          <cell r="C458" t="str">
            <v>Consumer Banking</v>
          </cell>
          <cell r="D458" t="str">
            <v>BRDB-Br. Banking-Upper Thomson</v>
          </cell>
          <cell r="E458" t="str">
            <v>Customer Assistant</v>
          </cell>
          <cell r="F458" t="str">
            <v>CL5</v>
          </cell>
          <cell r="I458" t="str">
            <v>1422115</v>
          </cell>
          <cell r="J458" t="str">
            <v>CL</v>
          </cell>
          <cell r="K458" t="str">
            <v>Choong,Syn Fah</v>
          </cell>
          <cell r="L458">
            <v>27928</v>
          </cell>
          <cell r="M458" t="str">
            <v>29</v>
          </cell>
          <cell r="N458" t="str">
            <v>2A</v>
          </cell>
          <cell r="O458" t="str">
            <v>2B</v>
          </cell>
          <cell r="P458">
            <v>37732</v>
          </cell>
          <cell r="Q458" t="str">
            <v>2,4</v>
          </cell>
          <cell r="R458" t="str">
            <v>8,2</v>
          </cell>
          <cell r="S458">
            <v>37732</v>
          </cell>
          <cell r="V458">
            <v>38353</v>
          </cell>
          <cell r="W458">
            <v>1</v>
          </cell>
          <cell r="X458" t="str">
            <v>J216</v>
          </cell>
          <cell r="Y458" t="str">
            <v>(CB) Customer ServiceIII</v>
          </cell>
          <cell r="Z458" t="str">
            <v>P088</v>
          </cell>
          <cell r="AA458" t="str">
            <v>C015</v>
          </cell>
          <cell r="AB458" t="str">
            <v>a. Unknown</v>
          </cell>
          <cell r="AC458" t="str">
            <v>S7617393A</v>
          </cell>
          <cell r="AD458" t="str">
            <v>Female</v>
          </cell>
          <cell r="AE458" t="str">
            <v>Upp. Thomson 1st flr</v>
          </cell>
          <cell r="AF458" t="str">
            <v>Local</v>
          </cell>
          <cell r="AG458" t="str">
            <v>Employee</v>
          </cell>
          <cell r="AH458">
            <v>1</v>
          </cell>
          <cell r="AI458" t="str">
            <v>Month</v>
          </cell>
          <cell r="AJ458" t="str">
            <v>0109119738</v>
          </cell>
          <cell r="AK458" t="str">
            <v>1116366</v>
          </cell>
          <cell r="AL458" t="str">
            <v>Ang,Pek San</v>
          </cell>
          <cell r="AN458" t="str">
            <v>Too Soon to Classify</v>
          </cell>
          <cell r="AO458" t="str">
            <v>Core Contributor</v>
          </cell>
          <cell r="AP458" t="str">
            <v>Core Contributor</v>
          </cell>
          <cell r="AQ458">
            <v>18276</v>
          </cell>
        </row>
        <row r="459">
          <cell r="A459">
            <v>1176472</v>
          </cell>
          <cell r="B459" t="str">
            <v>Yee,Kai Min</v>
          </cell>
          <cell r="C459" t="str">
            <v>Global Markets</v>
          </cell>
          <cell r="D459" t="str">
            <v>GM Sales</v>
          </cell>
          <cell r="E459" t="str">
            <v>Vice President, Singapore Sales</v>
          </cell>
          <cell r="F459" t="str">
            <v>M20</v>
          </cell>
          <cell r="I459" t="str">
            <v>6129800</v>
          </cell>
          <cell r="J459" t="str">
            <v>NO</v>
          </cell>
          <cell r="K459" t="str">
            <v>Lee,Poh Gek Trudy</v>
          </cell>
          <cell r="L459">
            <v>26169</v>
          </cell>
          <cell r="M459" t="str">
            <v>34</v>
          </cell>
          <cell r="O459" t="str">
            <v>3A</v>
          </cell>
          <cell r="P459">
            <v>38096</v>
          </cell>
          <cell r="Q459" t="str">
            <v>1,4</v>
          </cell>
          <cell r="R459" t="str">
            <v>11,2</v>
          </cell>
          <cell r="S459">
            <v>38096</v>
          </cell>
          <cell r="V459">
            <v>38534</v>
          </cell>
          <cell r="W459">
            <v>1</v>
          </cell>
          <cell r="X459" t="str">
            <v>DJ016</v>
          </cell>
          <cell r="Y459" t="str">
            <v>Sales - TBA</v>
          </cell>
          <cell r="Z459" t="str">
            <v>P367</v>
          </cell>
          <cell r="AA459" t="str">
            <v>C065</v>
          </cell>
          <cell r="AB459" t="str">
            <v>i. Bachelor's Degree or equiv</v>
          </cell>
          <cell r="AC459" t="str">
            <v>S7129111A</v>
          </cell>
          <cell r="AD459" t="str">
            <v>Female</v>
          </cell>
          <cell r="AE459" t="str">
            <v>Batt. Rd 3rd flr</v>
          </cell>
          <cell r="AF459" t="str">
            <v>Local</v>
          </cell>
          <cell r="AG459" t="str">
            <v>Employee</v>
          </cell>
          <cell r="AH459">
            <v>1</v>
          </cell>
          <cell r="AI459" t="str">
            <v>Month</v>
          </cell>
          <cell r="AJ459" t="str">
            <v>0109129652</v>
          </cell>
          <cell r="AK459" t="str">
            <v>1141475</v>
          </cell>
          <cell r="AL459" t="str">
            <v>Thng,Cheok Khoon Charlotte</v>
          </cell>
          <cell r="AO459" t="str">
            <v>Not Applicable</v>
          </cell>
          <cell r="AP459" t="str">
            <v>Not Applicable</v>
          </cell>
          <cell r="AQ459">
            <v>137004</v>
          </cell>
        </row>
        <row r="460">
          <cell r="A460">
            <v>1192334</v>
          </cell>
          <cell r="B460" t="str">
            <v>Yvette,Ng Eunice</v>
          </cell>
          <cell r="C460" t="str">
            <v>Consumer Banking</v>
          </cell>
          <cell r="D460" t="str">
            <v>Priority Banking Offshore-Sgp</v>
          </cell>
          <cell r="E460" t="str">
            <v>Relationship Manager</v>
          </cell>
          <cell r="F460" t="str">
            <v>M17</v>
          </cell>
          <cell r="I460" t="str">
            <v>1425800</v>
          </cell>
          <cell r="J460" t="str">
            <v>NO</v>
          </cell>
          <cell r="K460" t="str">
            <v>Lim,Keng Neo Sylvia</v>
          </cell>
          <cell r="L460">
            <v>29029</v>
          </cell>
          <cell r="M460" t="str">
            <v>26</v>
          </cell>
          <cell r="P460">
            <v>38544</v>
          </cell>
          <cell r="Q460" t="str">
            <v>0,1</v>
          </cell>
          <cell r="R460" t="str">
            <v>0,6</v>
          </cell>
          <cell r="S460">
            <v>38544</v>
          </cell>
          <cell r="W460">
            <v>1</v>
          </cell>
          <cell r="X460" t="str">
            <v>J075</v>
          </cell>
          <cell r="Y460" t="str">
            <v>(CB) Sales III</v>
          </cell>
          <cell r="Z460" t="str">
            <v>P088</v>
          </cell>
          <cell r="AA460" t="str">
            <v>C064</v>
          </cell>
          <cell r="AB460" t="str">
            <v>i. Bachelor's Degree or equiv</v>
          </cell>
          <cell r="AC460" t="str">
            <v>S7919719Z</v>
          </cell>
          <cell r="AD460" t="str">
            <v>Female</v>
          </cell>
          <cell r="AE460" t="str">
            <v>Batt. Rd 3rd flr</v>
          </cell>
          <cell r="AF460" t="str">
            <v>Local</v>
          </cell>
          <cell r="AG460" t="str">
            <v>Employee</v>
          </cell>
          <cell r="AH460">
            <v>1</v>
          </cell>
          <cell r="AI460" t="str">
            <v>Month</v>
          </cell>
          <cell r="AJ460" t="str">
            <v>0109142926</v>
          </cell>
          <cell r="AK460" t="str">
            <v>1117384</v>
          </cell>
          <cell r="AL460" t="str">
            <v>Ang,Pek San</v>
          </cell>
          <cell r="AP460">
            <v>0</v>
          </cell>
          <cell r="AQ460">
            <v>50400</v>
          </cell>
        </row>
        <row r="461">
          <cell r="A461">
            <v>1178867</v>
          </cell>
          <cell r="B461" t="str">
            <v>Teo,Ying Tao Cherry</v>
          </cell>
          <cell r="C461" t="str">
            <v>Consumer Banking</v>
          </cell>
          <cell r="D461" t="str">
            <v>MB - HDB Unit</v>
          </cell>
          <cell r="E461" t="str">
            <v>Assistant Sales Manager</v>
          </cell>
          <cell r="F461" t="str">
            <v>M16</v>
          </cell>
          <cell r="G461">
            <v>6000</v>
          </cell>
          <cell r="H461" t="str">
            <v>SGD</v>
          </cell>
          <cell r="I461" t="str">
            <v>1443800</v>
          </cell>
          <cell r="J461" t="str">
            <v>NO</v>
          </cell>
          <cell r="K461" t="str">
            <v>Chow,Mee Yoong Adeline</v>
          </cell>
          <cell r="L461">
            <v>29477</v>
          </cell>
          <cell r="M461" t="str">
            <v>24</v>
          </cell>
          <cell r="O461" t="str">
            <v>3B</v>
          </cell>
          <cell r="P461">
            <v>38154</v>
          </cell>
          <cell r="Q461" t="str">
            <v>1,2</v>
          </cell>
          <cell r="R461" t="str">
            <v>5,0</v>
          </cell>
          <cell r="S461">
            <v>38154</v>
          </cell>
          <cell r="V461">
            <v>38443</v>
          </cell>
          <cell r="W461">
            <v>1</v>
          </cell>
          <cell r="X461" t="str">
            <v>J075</v>
          </cell>
          <cell r="Y461" t="str">
            <v>(CB) Sales III</v>
          </cell>
          <cell r="Z461" t="str">
            <v>P019</v>
          </cell>
          <cell r="AA461" t="str">
            <v>C061</v>
          </cell>
          <cell r="AB461" t="str">
            <v>j. Professional Quali/Cert</v>
          </cell>
          <cell r="AC461" t="str">
            <v>S8027591I</v>
          </cell>
          <cell r="AD461" t="str">
            <v>Female</v>
          </cell>
          <cell r="AE461" t="str">
            <v>Toa Payoh</v>
          </cell>
          <cell r="AF461" t="str">
            <v>Local</v>
          </cell>
          <cell r="AG461" t="str">
            <v>Employee</v>
          </cell>
          <cell r="AH461">
            <v>1</v>
          </cell>
          <cell r="AI461" t="str">
            <v>Month</v>
          </cell>
          <cell r="AJ461" t="str">
            <v>0109132246</v>
          </cell>
          <cell r="AK461" t="str">
            <v>1116308</v>
          </cell>
          <cell r="AL461" t="str">
            <v>Ang,Pek San</v>
          </cell>
          <cell r="AO461" t="str">
            <v>Too Soon to Classify</v>
          </cell>
          <cell r="AP461" t="str">
            <v>Core Contributor</v>
          </cell>
          <cell r="AQ461">
            <v>24000</v>
          </cell>
        </row>
        <row r="462">
          <cell r="A462">
            <v>1132719</v>
          </cell>
          <cell r="B462" t="str">
            <v>Fung,Ka Shing Bernard</v>
          </cell>
          <cell r="C462" t="str">
            <v>Global Markets</v>
          </cell>
          <cell r="D462" t="str">
            <v>Credit Trading and Structuring</v>
          </cell>
          <cell r="E462" t="str">
            <v>Sr Structurer,Structured Sales</v>
          </cell>
          <cell r="F462" t="str">
            <v>M23</v>
          </cell>
          <cell r="I462" t="str">
            <v>6251818</v>
          </cell>
          <cell r="J462" t="str">
            <v>NO</v>
          </cell>
          <cell r="K462" t="str">
            <v>Rujanapornpaje,Chookiat</v>
          </cell>
          <cell r="L462">
            <v>22690</v>
          </cell>
          <cell r="M462" t="str">
            <v>43</v>
          </cell>
          <cell r="N462" t="str">
            <v>3C</v>
          </cell>
          <cell r="O462" t="str">
            <v>3C</v>
          </cell>
          <cell r="P462">
            <v>36199</v>
          </cell>
          <cell r="Q462" t="str">
            <v>6,6</v>
          </cell>
          <cell r="R462" t="str">
            <v>12,8</v>
          </cell>
          <cell r="S462">
            <v>36199</v>
          </cell>
          <cell r="U462">
            <v>36982</v>
          </cell>
          <cell r="V462">
            <v>37712</v>
          </cell>
          <cell r="W462">
            <v>1</v>
          </cell>
          <cell r="X462" t="str">
            <v>DJ012</v>
          </cell>
          <cell r="Y462" t="str">
            <v>Origin/Structuring-TBA</v>
          </cell>
          <cell r="Z462" t="str">
            <v>P205</v>
          </cell>
          <cell r="AA462" t="str">
            <v>C174</v>
          </cell>
          <cell r="AB462" t="str">
            <v>l. Further Degree</v>
          </cell>
          <cell r="AC462" t="str">
            <v>G5617089N</v>
          </cell>
          <cell r="AD462" t="str">
            <v>Male</v>
          </cell>
          <cell r="AE462" t="str">
            <v>Batt. Rd 3rd flr</v>
          </cell>
          <cell r="AF462" t="str">
            <v>Local</v>
          </cell>
          <cell r="AG462" t="str">
            <v>Employee</v>
          </cell>
          <cell r="AH462">
            <v>1</v>
          </cell>
          <cell r="AI462" t="str">
            <v>Month</v>
          </cell>
          <cell r="AJ462" t="str">
            <v>0109105249</v>
          </cell>
          <cell r="AK462" t="str">
            <v>1161713</v>
          </cell>
          <cell r="AL462" t="str">
            <v>Thng,Cheok Khoon Charlotte</v>
          </cell>
          <cell r="AM462" t="str">
            <v>Core Contributor</v>
          </cell>
          <cell r="AN462" t="str">
            <v>Core Contributor</v>
          </cell>
          <cell r="AO462" t="str">
            <v>Critical Resource</v>
          </cell>
          <cell r="AP462" t="str">
            <v>Critical Resource</v>
          </cell>
          <cell r="AQ462">
            <v>305712</v>
          </cell>
        </row>
        <row r="463">
          <cell r="A463">
            <v>1116766</v>
          </cell>
          <cell r="B463" t="str">
            <v>Bte Jaafar,Junaidah</v>
          </cell>
          <cell r="C463" t="str">
            <v>Client Relationships</v>
          </cell>
          <cell r="D463" t="str">
            <v>Trade Operations Unit-Batt.Rd</v>
          </cell>
          <cell r="E463" t="str">
            <v>Pre-Processor</v>
          </cell>
          <cell r="F463" t="str">
            <v>CL4</v>
          </cell>
          <cell r="I463" t="str">
            <v>4172100</v>
          </cell>
          <cell r="J463" t="str">
            <v>CL</v>
          </cell>
          <cell r="K463" t="str">
            <v>Ser,Lie Yeow Hayley</v>
          </cell>
          <cell r="L463">
            <v>26549</v>
          </cell>
          <cell r="M463" t="str">
            <v>33</v>
          </cell>
          <cell r="N463" t="str">
            <v>3C</v>
          </cell>
          <cell r="O463" t="str">
            <v>3C</v>
          </cell>
          <cell r="P463">
            <v>33281</v>
          </cell>
          <cell r="Q463" t="str">
            <v>14,6</v>
          </cell>
          <cell r="R463" t="str">
            <v>0,11</v>
          </cell>
          <cell r="S463">
            <v>33281</v>
          </cell>
          <cell r="V463">
            <v>38353</v>
          </cell>
          <cell r="W463">
            <v>1</v>
          </cell>
          <cell r="X463" t="str">
            <v>J089</v>
          </cell>
          <cell r="Y463" t="str">
            <v>(OPS) Trans Proc III</v>
          </cell>
          <cell r="Z463" t="str">
            <v>P318</v>
          </cell>
          <cell r="AA463" t="str">
            <v>C147</v>
          </cell>
          <cell r="AB463" t="str">
            <v>d. Secondary</v>
          </cell>
          <cell r="AC463" t="str">
            <v>S7233124I</v>
          </cell>
          <cell r="AD463" t="str">
            <v>Female</v>
          </cell>
          <cell r="AE463" t="str">
            <v>Batt. Rd 3rd flr</v>
          </cell>
          <cell r="AF463" t="str">
            <v>Local</v>
          </cell>
          <cell r="AG463" t="str">
            <v>Employee</v>
          </cell>
          <cell r="AH463">
            <v>1</v>
          </cell>
          <cell r="AI463" t="str">
            <v>Month</v>
          </cell>
          <cell r="AJ463" t="str">
            <v>0109113225</v>
          </cell>
          <cell r="AK463" t="str">
            <v>1116066</v>
          </cell>
          <cell r="AL463" t="str">
            <v>Chia,Boon Lee</v>
          </cell>
          <cell r="AM463" t="str">
            <v>Core Contributor</v>
          </cell>
          <cell r="AN463" t="str">
            <v>Core Contributor</v>
          </cell>
          <cell r="AO463" t="str">
            <v>Core Contributor</v>
          </cell>
          <cell r="AP463" t="str">
            <v>Core Contributor</v>
          </cell>
          <cell r="AQ463">
            <v>25368</v>
          </cell>
        </row>
        <row r="464">
          <cell r="A464">
            <v>1004063</v>
          </cell>
          <cell r="B464" t="str">
            <v>Johnson,Robert Neil</v>
          </cell>
          <cell r="C464" t="str">
            <v>Human Resources</v>
          </cell>
          <cell r="D464" t="str">
            <v>Ol&amp; Curriculum Devel.- CB-Reg</v>
          </cell>
          <cell r="E464" t="str">
            <v>Chief Curri Architect, Sales  and Services/CB</v>
          </cell>
          <cell r="F464" t="str">
            <v>B4</v>
          </cell>
          <cell r="G464">
            <v>92500</v>
          </cell>
          <cell r="H464" t="str">
            <v>SGD</v>
          </cell>
          <cell r="I464" t="str">
            <v>8262901</v>
          </cell>
          <cell r="J464" t="str">
            <v>NO</v>
          </cell>
          <cell r="K464" t="str">
            <v>Dorohoy,Bradley Edward Charles</v>
          </cell>
          <cell r="L464">
            <v>21631</v>
          </cell>
          <cell r="M464" t="str">
            <v>46</v>
          </cell>
          <cell r="N464" t="str">
            <v>3B</v>
          </cell>
          <cell r="O464" t="str">
            <v>1A</v>
          </cell>
          <cell r="P464">
            <v>36780</v>
          </cell>
          <cell r="Q464" t="str">
            <v>4,11</v>
          </cell>
          <cell r="R464" t="str">
            <v>24,1</v>
          </cell>
          <cell r="S464">
            <v>33553</v>
          </cell>
          <cell r="U464">
            <v>38384</v>
          </cell>
          <cell r="V464">
            <v>38384</v>
          </cell>
          <cell r="W464">
            <v>1</v>
          </cell>
          <cell r="X464" t="str">
            <v>J024</v>
          </cell>
          <cell r="Y464" t="str">
            <v>HR Ctr of Expertise II</v>
          </cell>
          <cell r="Z464" t="str">
            <v>P327</v>
          </cell>
          <cell r="AA464" t="str">
            <v>C015</v>
          </cell>
          <cell r="AB464" t="str">
            <v>j. Professional Quali/Cert</v>
          </cell>
          <cell r="AC464" t="str">
            <v>G5668339P</v>
          </cell>
          <cell r="AD464" t="str">
            <v>Male</v>
          </cell>
          <cell r="AE464" t="str">
            <v>PBTP 10th Floor</v>
          </cell>
          <cell r="AF464" t="str">
            <v>Local</v>
          </cell>
          <cell r="AG464" t="str">
            <v>Employee</v>
          </cell>
          <cell r="AH464">
            <v>1</v>
          </cell>
          <cell r="AI464" t="str">
            <v>Month</v>
          </cell>
          <cell r="AJ464" t="str">
            <v>0109113500</v>
          </cell>
          <cell r="AK464" t="str">
            <v>1102678</v>
          </cell>
          <cell r="AL464" t="str">
            <v>Chong,Yin Yin</v>
          </cell>
          <cell r="AM464" t="str">
            <v>Core Contributor</v>
          </cell>
          <cell r="AN464" t="str">
            <v>Core Contributor</v>
          </cell>
          <cell r="AO464" t="str">
            <v>Critical Resource</v>
          </cell>
          <cell r="AP464" t="str">
            <v>Critical Resource</v>
          </cell>
          <cell r="AQ464">
            <v>279012</v>
          </cell>
        </row>
        <row r="465">
          <cell r="A465">
            <v>1181591</v>
          </cell>
          <cell r="B465" t="str">
            <v>Aw,Kian Hsing</v>
          </cell>
          <cell r="C465" t="str">
            <v>Client Relationships</v>
          </cell>
          <cell r="D465" t="str">
            <v>Risk Management-Mgmt-Reg</v>
          </cell>
          <cell r="E465" t="str">
            <v>Graduate Associate, Wholesale Bank Risk</v>
          </cell>
          <cell r="F465" t="str">
            <v>M17</v>
          </cell>
          <cell r="G465">
            <v>9000</v>
          </cell>
          <cell r="H465" t="str">
            <v>SGD</v>
          </cell>
          <cell r="I465" t="str">
            <v>4331901</v>
          </cell>
          <cell r="J465" t="str">
            <v>NO</v>
          </cell>
          <cell r="K465" t="str">
            <v>Tan,Gee Shan</v>
          </cell>
          <cell r="L465">
            <v>29193</v>
          </cell>
          <cell r="M465" t="str">
            <v>25</v>
          </cell>
          <cell r="O465" t="str">
            <v>NR</v>
          </cell>
          <cell r="P465">
            <v>38231</v>
          </cell>
          <cell r="Q465" t="str">
            <v>1,0</v>
          </cell>
          <cell r="R465" t="str">
            <v>2,7</v>
          </cell>
          <cell r="S465">
            <v>38231</v>
          </cell>
          <cell r="U465">
            <v>38534</v>
          </cell>
          <cell r="V465">
            <v>38534</v>
          </cell>
          <cell r="W465">
            <v>1</v>
          </cell>
          <cell r="X465" t="str">
            <v>J167</v>
          </cell>
          <cell r="Y465" t="str">
            <v>Risk Bus Partner IV</v>
          </cell>
          <cell r="Z465" t="str">
            <v>P156</v>
          </cell>
          <cell r="AA465" t="str">
            <v>C152</v>
          </cell>
          <cell r="AB465" t="str">
            <v>j. Professional Quali/Cert</v>
          </cell>
          <cell r="AC465" t="str">
            <v>S7938543C</v>
          </cell>
          <cell r="AD465" t="str">
            <v>Male</v>
          </cell>
          <cell r="AE465" t="str">
            <v>Batt. Road 8th flr</v>
          </cell>
          <cell r="AF465" t="str">
            <v>Local</v>
          </cell>
          <cell r="AG465" t="str">
            <v>Employee</v>
          </cell>
          <cell r="AH465">
            <v>1</v>
          </cell>
          <cell r="AI465" t="str">
            <v>Month</v>
          </cell>
          <cell r="AJ465" t="str">
            <v>0109134338</v>
          </cell>
          <cell r="AK465" t="str">
            <v>1116275</v>
          </cell>
          <cell r="AL465" t="str">
            <v>Chong,Yin Yin</v>
          </cell>
          <cell r="AO465" t="str">
            <v>Too Soon to Classify</v>
          </cell>
          <cell r="AP465" t="str">
            <v>H4 - G</v>
          </cell>
          <cell r="AQ465">
            <v>38400</v>
          </cell>
        </row>
        <row r="466">
          <cell r="A466">
            <v>1189923</v>
          </cell>
          <cell r="B466" t="str">
            <v>Chan,Kok Weng</v>
          </cell>
          <cell r="C466" t="str">
            <v>Consumer Banking</v>
          </cell>
          <cell r="D466" t="str">
            <v>SME Banking-MultiPdt Customers</v>
          </cell>
          <cell r="E466" t="str">
            <v>Sales Manager - New Business</v>
          </cell>
          <cell r="F466" t="str">
            <v>M18</v>
          </cell>
          <cell r="I466" t="str">
            <v>1121800</v>
          </cell>
          <cell r="J466" t="str">
            <v>NO</v>
          </cell>
          <cell r="K466" t="str">
            <v>Lim,Wei Seang</v>
          </cell>
          <cell r="L466">
            <v>25455</v>
          </cell>
          <cell r="M466" t="str">
            <v>36</v>
          </cell>
          <cell r="P466">
            <v>38496</v>
          </cell>
          <cell r="Q466" t="str">
            <v>0,3</v>
          </cell>
          <cell r="R466" t="str">
            <v>6,7</v>
          </cell>
          <cell r="S466">
            <v>38496</v>
          </cell>
          <cell r="W466">
            <v>1</v>
          </cell>
          <cell r="X466" t="str">
            <v>J075</v>
          </cell>
          <cell r="Y466" t="str">
            <v>(CB) Sales III</v>
          </cell>
          <cell r="Z466" t="str">
            <v>P088</v>
          </cell>
          <cell r="AA466" t="str">
            <v>C005</v>
          </cell>
          <cell r="AB466" t="str">
            <v>i. Bachelor's Degree or equiv</v>
          </cell>
          <cell r="AC466" t="str">
            <v>S6933215C</v>
          </cell>
          <cell r="AD466" t="str">
            <v>Male</v>
          </cell>
          <cell r="AE466" t="str">
            <v>Batt. Rd 10th flr</v>
          </cell>
          <cell r="AF466" t="str">
            <v>Local</v>
          </cell>
          <cell r="AG466" t="str">
            <v>Employee</v>
          </cell>
          <cell r="AH466">
            <v>1</v>
          </cell>
          <cell r="AI466" t="str">
            <v>Month</v>
          </cell>
          <cell r="AJ466" t="str">
            <v>0109140982</v>
          </cell>
          <cell r="AK466" t="str">
            <v>1190040</v>
          </cell>
          <cell r="AL466" t="str">
            <v>Ang,Pek San</v>
          </cell>
          <cell r="AP466">
            <v>0</v>
          </cell>
          <cell r="AQ466">
            <v>50400</v>
          </cell>
        </row>
        <row r="467">
          <cell r="A467">
            <v>1134313</v>
          </cell>
          <cell r="B467" t="str">
            <v>Saxena,Sushil Kumar</v>
          </cell>
          <cell r="C467" t="str">
            <v>Consumer Banking</v>
          </cell>
          <cell r="D467" t="str">
            <v>WM O/Shore - Admin. &amp; Mgmt.</v>
          </cell>
          <cell r="E467" t="str">
            <v>Head, Operations, International Banking</v>
          </cell>
          <cell r="F467" t="str">
            <v>B4</v>
          </cell>
          <cell r="G467">
            <v>105000</v>
          </cell>
          <cell r="H467" t="str">
            <v>SGD</v>
          </cell>
          <cell r="I467" t="str">
            <v>1611901</v>
          </cell>
          <cell r="J467" t="str">
            <v>NO</v>
          </cell>
          <cell r="K467" t="str">
            <v>Cobban,Paul Anthony</v>
          </cell>
          <cell r="L467">
            <v>23547</v>
          </cell>
          <cell r="M467" t="str">
            <v>41</v>
          </cell>
          <cell r="N467" t="str">
            <v>NA</v>
          </cell>
          <cell r="O467" t="str">
            <v>2B</v>
          </cell>
          <cell r="P467">
            <v>32328</v>
          </cell>
          <cell r="Q467" t="str">
            <v>17,2</v>
          </cell>
          <cell r="R467" t="str">
            <v>,</v>
          </cell>
          <cell r="S467">
            <v>32328</v>
          </cell>
          <cell r="U467">
            <v>38443</v>
          </cell>
          <cell r="V467">
            <v>38384</v>
          </cell>
          <cell r="W467">
            <v>1</v>
          </cell>
          <cell r="X467" t="str">
            <v>J084</v>
          </cell>
          <cell r="Y467" t="str">
            <v>(OPS) Ctrl &amp; Support I</v>
          </cell>
          <cell r="Z467" t="str">
            <v>P088</v>
          </cell>
          <cell r="AA467" t="str">
            <v>C015</v>
          </cell>
          <cell r="AB467" t="str">
            <v>k. Post Graduate Degree</v>
          </cell>
          <cell r="AC467" t="str">
            <v>S2702134D</v>
          </cell>
          <cell r="AD467" t="str">
            <v>Male</v>
          </cell>
          <cell r="AE467" t="str">
            <v>PBTP 9th Floor</v>
          </cell>
          <cell r="AF467" t="str">
            <v>Local</v>
          </cell>
          <cell r="AG467" t="str">
            <v>Employee</v>
          </cell>
          <cell r="AH467">
            <v>3</v>
          </cell>
          <cell r="AI467" t="str">
            <v>Month</v>
          </cell>
          <cell r="AJ467" t="str">
            <v>0109819926</v>
          </cell>
          <cell r="AK467" t="str">
            <v>1001562</v>
          </cell>
          <cell r="AL467" t="str">
            <v>Ang,Pek San</v>
          </cell>
          <cell r="AM467" t="str">
            <v>H3 - S</v>
          </cell>
          <cell r="AN467" t="str">
            <v>Core Contributor</v>
          </cell>
          <cell r="AO467" t="str">
            <v>Critical Resource</v>
          </cell>
          <cell r="AP467" t="str">
            <v>Critical Resource</v>
          </cell>
          <cell r="AQ467">
            <v>212568</v>
          </cell>
        </row>
        <row r="468">
          <cell r="A468">
            <v>1178891</v>
          </cell>
          <cell r="B468" t="str">
            <v>Wong,Kar Leng Desiree</v>
          </cell>
          <cell r="C468" t="str">
            <v>Consumer Banking</v>
          </cell>
          <cell r="D468" t="str">
            <v>SME Banking-Package Pdt Team 1</v>
          </cell>
          <cell r="E468" t="str">
            <v>Business Development Executive</v>
          </cell>
          <cell r="F468" t="str">
            <v>M16</v>
          </cell>
          <cell r="G468">
            <v>6000</v>
          </cell>
          <cell r="H468" t="str">
            <v>SGD</v>
          </cell>
          <cell r="I468" t="str">
            <v>1123800</v>
          </cell>
          <cell r="J468" t="str">
            <v>NO</v>
          </cell>
          <cell r="K468" t="str">
            <v>Foo,Kwee Leng Joanne</v>
          </cell>
          <cell r="L468">
            <v>30397</v>
          </cell>
          <cell r="M468" t="str">
            <v>22</v>
          </cell>
          <cell r="O468" t="str">
            <v>4C</v>
          </cell>
          <cell r="P468">
            <v>38145</v>
          </cell>
          <cell r="Q468" t="str">
            <v>1,2</v>
          </cell>
          <cell r="R468" t="str">
            <v>,</v>
          </cell>
          <cell r="S468">
            <v>38145</v>
          </cell>
          <cell r="W468">
            <v>1</v>
          </cell>
          <cell r="X468" t="str">
            <v>J073</v>
          </cell>
          <cell r="Y468" t="str">
            <v>(CB) Sales I</v>
          </cell>
          <cell r="Z468" t="str">
            <v>P088</v>
          </cell>
          <cell r="AA468" t="str">
            <v>C061</v>
          </cell>
          <cell r="AB468" t="str">
            <v>h. Diploma or equivalent</v>
          </cell>
          <cell r="AC468" t="str">
            <v>S8307664Z</v>
          </cell>
          <cell r="AD468" t="str">
            <v>Female</v>
          </cell>
          <cell r="AE468" t="str">
            <v>PBTP 5th Floor</v>
          </cell>
          <cell r="AF468" t="str">
            <v>Local</v>
          </cell>
          <cell r="AG468" t="str">
            <v>Employee</v>
          </cell>
          <cell r="AH468">
            <v>1</v>
          </cell>
          <cell r="AI468" t="str">
            <v>Month</v>
          </cell>
          <cell r="AJ468" t="str">
            <v>0109132270</v>
          </cell>
          <cell r="AK468" t="str">
            <v>1142972</v>
          </cell>
          <cell r="AL468" t="str">
            <v>Ang,Pek San</v>
          </cell>
          <cell r="AO468" t="str">
            <v>Too Soon to Classify</v>
          </cell>
          <cell r="AP468" t="str">
            <v>Core Contributor</v>
          </cell>
          <cell r="AQ468">
            <v>19200</v>
          </cell>
        </row>
        <row r="469">
          <cell r="A469">
            <v>1183978</v>
          </cell>
          <cell r="B469" t="str">
            <v>Wong,Boon Cheon</v>
          </cell>
          <cell r="C469" t="str">
            <v>Consumer Banking</v>
          </cell>
          <cell r="D469" t="str">
            <v>SME Banking-Package Pdt Team 1</v>
          </cell>
          <cell r="E469" t="str">
            <v>Sales Manager</v>
          </cell>
          <cell r="F469" t="str">
            <v>M17</v>
          </cell>
          <cell r="I469" t="str">
            <v>1123800</v>
          </cell>
          <cell r="J469" t="str">
            <v>NO</v>
          </cell>
          <cell r="K469" t="str">
            <v>Foo,Kwee Leng Joanne</v>
          </cell>
          <cell r="L469">
            <v>23829</v>
          </cell>
          <cell r="M469" t="str">
            <v>40</v>
          </cell>
          <cell r="P469">
            <v>38295</v>
          </cell>
          <cell r="Q469" t="str">
            <v>0,9</v>
          </cell>
          <cell r="R469" t="str">
            <v>13,11</v>
          </cell>
          <cell r="S469">
            <v>38295</v>
          </cell>
          <cell r="W469">
            <v>1</v>
          </cell>
          <cell r="X469" t="str">
            <v>J075</v>
          </cell>
          <cell r="Y469" t="str">
            <v>(CB) Sales III</v>
          </cell>
          <cell r="Z469" t="str">
            <v>P019</v>
          </cell>
          <cell r="AA469" t="str">
            <v>C061</v>
          </cell>
          <cell r="AB469" t="str">
            <v>i. Bachelor's Degree or equiv</v>
          </cell>
          <cell r="AC469" t="str">
            <v>S1685554E</v>
          </cell>
          <cell r="AD469" t="str">
            <v>Male</v>
          </cell>
          <cell r="AE469" t="str">
            <v>Hougang 1st flr</v>
          </cell>
          <cell r="AF469" t="str">
            <v>Local</v>
          </cell>
          <cell r="AG469" t="str">
            <v>Employee</v>
          </cell>
          <cell r="AH469">
            <v>1</v>
          </cell>
          <cell r="AI469" t="str">
            <v>Month</v>
          </cell>
          <cell r="AJ469" t="str">
            <v>0109137000</v>
          </cell>
          <cell r="AK469" t="str">
            <v>1142972</v>
          </cell>
          <cell r="AL469" t="str">
            <v>Ang,Pek San</v>
          </cell>
          <cell r="AO469" t="str">
            <v>Too Soon to Classify</v>
          </cell>
          <cell r="AP469">
            <v>0</v>
          </cell>
          <cell r="AQ469">
            <v>30000</v>
          </cell>
        </row>
        <row r="470">
          <cell r="A470">
            <v>1163391</v>
          </cell>
          <cell r="B470" t="str">
            <v>Khoo,Pei Siang</v>
          </cell>
          <cell r="C470" t="str">
            <v>Consumer Banking</v>
          </cell>
          <cell r="D470" t="str">
            <v>CB-Tele-Web Bnkg-Internet Serv</v>
          </cell>
          <cell r="E470" t="str">
            <v>Service Manager</v>
          </cell>
          <cell r="F470" t="str">
            <v>M17</v>
          </cell>
          <cell r="G470">
            <v>10000</v>
          </cell>
          <cell r="H470" t="str">
            <v>SGD</v>
          </cell>
          <cell r="I470" t="str">
            <v>1442800</v>
          </cell>
          <cell r="J470" t="str">
            <v>NO</v>
          </cell>
          <cell r="K470" t="str">
            <v>Cheong,Kok Foo</v>
          </cell>
          <cell r="L470">
            <v>28905</v>
          </cell>
          <cell r="M470" t="str">
            <v>26</v>
          </cell>
          <cell r="N470" t="str">
            <v>3C</v>
          </cell>
          <cell r="O470" t="str">
            <v>2B</v>
          </cell>
          <cell r="P470">
            <v>37565</v>
          </cell>
          <cell r="Q470" t="str">
            <v>2,9</v>
          </cell>
          <cell r="R470" t="str">
            <v>3,11</v>
          </cell>
          <cell r="S470">
            <v>37565</v>
          </cell>
          <cell r="U470">
            <v>38443</v>
          </cell>
          <cell r="V470">
            <v>38443</v>
          </cell>
          <cell r="W470">
            <v>1</v>
          </cell>
          <cell r="X470" t="str">
            <v>J079</v>
          </cell>
          <cell r="Y470" t="str">
            <v>(CB) Customer Service II</v>
          </cell>
          <cell r="Z470" t="str">
            <v>P088</v>
          </cell>
          <cell r="AA470" t="str">
            <v>C061</v>
          </cell>
          <cell r="AB470" t="str">
            <v>i. Bachelor's Degree or equiv</v>
          </cell>
          <cell r="AC470" t="str">
            <v>S7905555G</v>
          </cell>
          <cell r="AD470" t="str">
            <v>Female</v>
          </cell>
          <cell r="AE470" t="str">
            <v>CISCO 5th flr</v>
          </cell>
          <cell r="AF470" t="str">
            <v>Local</v>
          </cell>
          <cell r="AG470" t="str">
            <v>Employee</v>
          </cell>
          <cell r="AH470">
            <v>1</v>
          </cell>
          <cell r="AI470" t="str">
            <v>Month</v>
          </cell>
          <cell r="AJ470" t="str">
            <v>0109116097</v>
          </cell>
          <cell r="AK470" t="str">
            <v>1118424</v>
          </cell>
          <cell r="AL470" t="str">
            <v>Ang,Pek San</v>
          </cell>
          <cell r="AN470" t="str">
            <v>Core Contributor</v>
          </cell>
          <cell r="AO470" t="str">
            <v>Core Contributor</v>
          </cell>
          <cell r="AP470" t="str">
            <v>Core Contributor</v>
          </cell>
          <cell r="AQ470">
            <v>28200</v>
          </cell>
        </row>
        <row r="471">
          <cell r="A471">
            <v>1163873</v>
          </cell>
          <cell r="B471" t="str">
            <v>Wang,Terri</v>
          </cell>
          <cell r="C471" t="str">
            <v>Global Markets</v>
          </cell>
          <cell r="D471" t="str">
            <v>Origination</v>
          </cell>
          <cell r="E471" t="str">
            <v>Associate, Fixed Income</v>
          </cell>
          <cell r="F471" t="str">
            <v>M17</v>
          </cell>
          <cell r="G471">
            <v>29600</v>
          </cell>
          <cell r="H471" t="str">
            <v>CNY</v>
          </cell>
          <cell r="I471" t="str">
            <v>6233800</v>
          </cell>
          <cell r="J471" t="str">
            <v>NO</v>
          </cell>
          <cell r="K471" t="str">
            <v>Levitt,Bradley Michael</v>
          </cell>
          <cell r="L471">
            <v>28408</v>
          </cell>
          <cell r="M471" t="str">
            <v>27</v>
          </cell>
          <cell r="N471" t="str">
            <v>3C</v>
          </cell>
          <cell r="O471" t="str">
            <v>2B</v>
          </cell>
          <cell r="P471">
            <v>37578</v>
          </cell>
          <cell r="Q471" t="str">
            <v>2,9</v>
          </cell>
          <cell r="R471" t="str">
            <v>0,3</v>
          </cell>
          <cell r="S471">
            <v>37578</v>
          </cell>
          <cell r="U471">
            <v>38169</v>
          </cell>
          <cell r="V471">
            <v>38353</v>
          </cell>
          <cell r="W471">
            <v>1</v>
          </cell>
          <cell r="X471" t="str">
            <v>DJ012</v>
          </cell>
          <cell r="Y471" t="str">
            <v>Origin/Structuring-TBA</v>
          </cell>
          <cell r="Z471" t="str">
            <v>P205</v>
          </cell>
          <cell r="AA471" t="str">
            <v>C174</v>
          </cell>
          <cell r="AB471" t="str">
            <v>i. Bachelor's Degree or equiv</v>
          </cell>
          <cell r="AC471" t="str">
            <v>G5789829T</v>
          </cell>
          <cell r="AD471" t="str">
            <v>Female</v>
          </cell>
          <cell r="AE471" t="str">
            <v>Batt. Rd 3rd flr</v>
          </cell>
          <cell r="AF471" t="str">
            <v>Local</v>
          </cell>
          <cell r="AG471" t="str">
            <v>Employee</v>
          </cell>
          <cell r="AH471">
            <v>1</v>
          </cell>
          <cell r="AI471" t="str">
            <v>Month</v>
          </cell>
          <cell r="AJ471" t="str">
            <v>0109138619</v>
          </cell>
          <cell r="AK471" t="str">
            <v>1119083</v>
          </cell>
          <cell r="AL471" t="str">
            <v>Thng,Cheok Khoon Charlotte</v>
          </cell>
          <cell r="AN471" t="str">
            <v>Core Contributor</v>
          </cell>
          <cell r="AO471" t="str">
            <v>Core Contributor</v>
          </cell>
          <cell r="AP471" t="str">
            <v>Core Contributor</v>
          </cell>
          <cell r="AQ471">
            <v>43212</v>
          </cell>
        </row>
        <row r="472">
          <cell r="A472">
            <v>1186665</v>
          </cell>
          <cell r="B472" t="str">
            <v>Chew,Geck</v>
          </cell>
          <cell r="C472" t="str">
            <v>Client Relationships</v>
          </cell>
          <cell r="D472" t="str">
            <v>Commodity Finance</v>
          </cell>
          <cell r="E472" t="str">
            <v>Credit Analyst</v>
          </cell>
          <cell r="F472" t="str">
            <v>M20</v>
          </cell>
          <cell r="G472">
            <v>22000</v>
          </cell>
          <cell r="H472" t="str">
            <v>SGD</v>
          </cell>
          <cell r="I472" t="str">
            <v>5551800</v>
          </cell>
          <cell r="J472" t="str">
            <v>NO</v>
          </cell>
          <cell r="K472" t="str">
            <v>Chathapuram,Seshan Ganesan</v>
          </cell>
          <cell r="L472">
            <v>26555</v>
          </cell>
          <cell r="M472" t="str">
            <v>32</v>
          </cell>
          <cell r="P472">
            <v>38384</v>
          </cell>
          <cell r="Q472" t="str">
            <v>0,6</v>
          </cell>
          <cell r="R472" t="str">
            <v>3,11</v>
          </cell>
          <cell r="S472">
            <v>38384</v>
          </cell>
          <cell r="W472">
            <v>1</v>
          </cell>
          <cell r="X472" t="str">
            <v>DJ002</v>
          </cell>
          <cell r="Y472" t="str">
            <v>Relationship Mgr - TBA</v>
          </cell>
          <cell r="Z472" t="str">
            <v>P187</v>
          </cell>
          <cell r="AA472" t="str">
            <v>C065</v>
          </cell>
          <cell r="AB472" t="str">
            <v>i. Bachelor's Degree or equiv</v>
          </cell>
          <cell r="AC472" t="str">
            <v>S7233134F</v>
          </cell>
          <cell r="AD472" t="str">
            <v>Female</v>
          </cell>
          <cell r="AE472" t="str">
            <v>Batt. Rd 7th flr</v>
          </cell>
          <cell r="AF472" t="str">
            <v>Local</v>
          </cell>
          <cell r="AG472" t="str">
            <v>Employee</v>
          </cell>
          <cell r="AH472">
            <v>1</v>
          </cell>
          <cell r="AI472" t="str">
            <v>Month</v>
          </cell>
          <cell r="AJ472" t="str">
            <v>0109138651</v>
          </cell>
          <cell r="AK472" t="str">
            <v>1141805</v>
          </cell>
          <cell r="AL472" t="str">
            <v>Thng,Cheok Khoon Charlotte</v>
          </cell>
          <cell r="AP472" t="str">
            <v>Too Soon to Classify</v>
          </cell>
          <cell r="AQ472">
            <v>84000</v>
          </cell>
        </row>
        <row r="473">
          <cell r="A473">
            <v>1116979</v>
          </cell>
          <cell r="B473" t="str">
            <v>Lee,Puey Teng</v>
          </cell>
          <cell r="C473" t="str">
            <v>Client Relationships</v>
          </cell>
          <cell r="D473" t="str">
            <v>Custody Services</v>
          </cell>
          <cell r="E473" t="str">
            <v>Support Services - Operations</v>
          </cell>
          <cell r="F473" t="str">
            <v>AO</v>
          </cell>
          <cell r="I473" t="str">
            <v>4152800</v>
          </cell>
          <cell r="J473" t="str">
            <v>AO</v>
          </cell>
          <cell r="K473" t="str">
            <v>Phua,Cheng Eng Mary</v>
          </cell>
          <cell r="L473">
            <v>26604</v>
          </cell>
          <cell r="M473" t="str">
            <v>32</v>
          </cell>
          <cell r="N473" t="str">
            <v>2B</v>
          </cell>
          <cell r="O473" t="str">
            <v>3C</v>
          </cell>
          <cell r="P473">
            <v>34134</v>
          </cell>
          <cell r="Q473" t="str">
            <v>12,2</v>
          </cell>
          <cell r="R473" t="str">
            <v>,</v>
          </cell>
          <cell r="S473">
            <v>34134</v>
          </cell>
          <cell r="U473">
            <v>38078</v>
          </cell>
          <cell r="V473">
            <v>38353</v>
          </cell>
          <cell r="W473">
            <v>1</v>
          </cell>
          <cell r="X473" t="str">
            <v>J089</v>
          </cell>
          <cell r="Y473" t="str">
            <v>(OPS) Trans Proc III</v>
          </cell>
          <cell r="Z473" t="str">
            <v>P352</v>
          </cell>
          <cell r="AA473" t="str">
            <v>C148</v>
          </cell>
          <cell r="AB473" t="str">
            <v>d. Secondary</v>
          </cell>
          <cell r="AC473" t="str">
            <v>S7244801D</v>
          </cell>
          <cell r="AD473" t="str">
            <v>Female</v>
          </cell>
          <cell r="AE473" t="str">
            <v>Batt. Rd 4th flr</v>
          </cell>
          <cell r="AF473" t="str">
            <v>Local</v>
          </cell>
          <cell r="AG473" t="str">
            <v>Employee</v>
          </cell>
          <cell r="AH473">
            <v>1</v>
          </cell>
          <cell r="AI473" t="str">
            <v>Month</v>
          </cell>
          <cell r="AJ473" t="str">
            <v>0122552474</v>
          </cell>
          <cell r="AK473" t="str">
            <v>1116697</v>
          </cell>
          <cell r="AL473" t="str">
            <v>Chia,Boon Lee</v>
          </cell>
          <cell r="AM473" t="str">
            <v>Core Contributor</v>
          </cell>
          <cell r="AN473" t="str">
            <v>Core Contributor</v>
          </cell>
          <cell r="AO473" t="str">
            <v>Core Contributor</v>
          </cell>
          <cell r="AP473" t="str">
            <v>Core Contributor</v>
          </cell>
          <cell r="AQ473">
            <v>23640</v>
          </cell>
        </row>
        <row r="474">
          <cell r="A474">
            <v>1116037</v>
          </cell>
          <cell r="B474" t="str">
            <v>Bin Mohamed,Abubakar</v>
          </cell>
          <cell r="C474" t="str">
            <v>Property Management</v>
          </cell>
          <cell r="D474" t="str">
            <v>Correspondances</v>
          </cell>
          <cell r="E474" t="str">
            <v>Peon</v>
          </cell>
          <cell r="F474" t="str">
            <v>NC2</v>
          </cell>
          <cell r="I474" t="str">
            <v>9021800</v>
          </cell>
          <cell r="J474" t="str">
            <v>NC</v>
          </cell>
          <cell r="K474" t="str">
            <v>Goh,Boon Kwang William</v>
          </cell>
          <cell r="L474">
            <v>17864</v>
          </cell>
          <cell r="M474" t="str">
            <v>56</v>
          </cell>
          <cell r="N474" t="str">
            <v>3C</v>
          </cell>
          <cell r="O474" t="str">
            <v>3C</v>
          </cell>
          <cell r="P474">
            <v>25680</v>
          </cell>
          <cell r="Q474" t="str">
            <v>35,4</v>
          </cell>
          <cell r="R474" t="str">
            <v>,</v>
          </cell>
          <cell r="S474">
            <v>25680</v>
          </cell>
          <cell r="V474">
            <v>38353</v>
          </cell>
          <cell r="W474">
            <v>1</v>
          </cell>
          <cell r="X474" t="str">
            <v>J106</v>
          </cell>
          <cell r="Y474" t="str">
            <v>(SH) General Support II</v>
          </cell>
          <cell r="Z474" t="str">
            <v>P095</v>
          </cell>
          <cell r="AA474" t="str">
            <v>C021</v>
          </cell>
          <cell r="AB474" t="str">
            <v>d. Secondary</v>
          </cell>
          <cell r="AC474" t="str">
            <v>S0461965Z</v>
          </cell>
          <cell r="AD474" t="str">
            <v>Male</v>
          </cell>
          <cell r="AE474" t="str">
            <v>Hougang 1st flr</v>
          </cell>
          <cell r="AF474" t="str">
            <v>Local</v>
          </cell>
          <cell r="AG474" t="str">
            <v>Employee</v>
          </cell>
          <cell r="AH474">
            <v>1</v>
          </cell>
          <cell r="AI474" t="str">
            <v>Month</v>
          </cell>
          <cell r="AJ474" t="str">
            <v>0122559533</v>
          </cell>
          <cell r="AK474" t="str">
            <v>1116071</v>
          </cell>
          <cell r="AL474" t="str">
            <v>Chong,Yin Yin</v>
          </cell>
          <cell r="AM474" t="str">
            <v>Core Contributor</v>
          </cell>
          <cell r="AN474" t="str">
            <v>Core Contributor</v>
          </cell>
          <cell r="AO474" t="str">
            <v>Core Contributor</v>
          </cell>
          <cell r="AP474" t="str">
            <v>Core Contributor</v>
          </cell>
          <cell r="AQ474">
            <v>16920</v>
          </cell>
        </row>
        <row r="475">
          <cell r="A475">
            <v>1116886</v>
          </cell>
          <cell r="B475" t="str">
            <v>Bte Jaffar,Juliana</v>
          </cell>
          <cell r="C475" t="str">
            <v>Consumer Banking</v>
          </cell>
          <cell r="D475" t="str">
            <v>Operations &amp; Technology</v>
          </cell>
          <cell r="E475" t="str">
            <v>Manager, Business Process</v>
          </cell>
          <cell r="F475" t="str">
            <v>M18</v>
          </cell>
          <cell r="G475">
            <v>13000</v>
          </cell>
          <cell r="H475" t="str">
            <v>SGD</v>
          </cell>
          <cell r="I475" t="str">
            <v>1764800</v>
          </cell>
          <cell r="J475" t="str">
            <v>NO</v>
          </cell>
          <cell r="K475" t="str">
            <v>Lee,Chay Ngin Yvonne</v>
          </cell>
          <cell r="L475">
            <v>26971</v>
          </cell>
          <cell r="M475" t="str">
            <v>31</v>
          </cell>
          <cell r="N475" t="str">
            <v>2B</v>
          </cell>
          <cell r="O475" t="str">
            <v>3B</v>
          </cell>
          <cell r="P475">
            <v>33840</v>
          </cell>
          <cell r="Q475" t="str">
            <v>13,0</v>
          </cell>
          <cell r="R475" t="str">
            <v>0,2</v>
          </cell>
          <cell r="S475">
            <v>33840</v>
          </cell>
          <cell r="U475">
            <v>37347</v>
          </cell>
          <cell r="V475">
            <v>38078</v>
          </cell>
          <cell r="W475">
            <v>1</v>
          </cell>
          <cell r="X475" t="str">
            <v>J230</v>
          </cell>
          <cell r="Y475" t="str">
            <v>(CB) Qual&amp;Proc Mgt II</v>
          </cell>
          <cell r="Z475" t="str">
            <v>P088</v>
          </cell>
          <cell r="AA475" t="str">
            <v>C015</v>
          </cell>
          <cell r="AB475" t="str">
            <v>e. Higher Secondary</v>
          </cell>
          <cell r="AC475" t="str">
            <v>S7339277B</v>
          </cell>
          <cell r="AD475" t="str">
            <v>Female</v>
          </cell>
          <cell r="AE475" t="str">
            <v>PBTP 5th Floor</v>
          </cell>
          <cell r="AF475" t="str">
            <v>Local</v>
          </cell>
          <cell r="AG475" t="str">
            <v>Employee</v>
          </cell>
          <cell r="AH475">
            <v>3</v>
          </cell>
          <cell r="AI475" t="str">
            <v>Month</v>
          </cell>
          <cell r="AJ475" t="str">
            <v>0122548582</v>
          </cell>
          <cell r="AK475" t="str">
            <v>1116252</v>
          </cell>
          <cell r="AL475" t="str">
            <v>Ang,Pek San</v>
          </cell>
          <cell r="AM475" t="str">
            <v>Core Contributor</v>
          </cell>
          <cell r="AN475" t="str">
            <v>Core Contributor</v>
          </cell>
          <cell r="AO475" t="str">
            <v>Core Contributor</v>
          </cell>
          <cell r="AP475" t="str">
            <v>Core Contributor</v>
          </cell>
          <cell r="AQ475">
            <v>44160</v>
          </cell>
        </row>
        <row r="476">
          <cell r="A476">
            <v>1143821</v>
          </cell>
          <cell r="B476" t="str">
            <v>Leong,Choy Yoke</v>
          </cell>
          <cell r="C476" t="str">
            <v>Client Relationships</v>
          </cell>
          <cell r="D476" t="str">
            <v>Custody Services</v>
          </cell>
          <cell r="E476" t="str">
            <v>Customer Svc Asst, Settlement</v>
          </cell>
          <cell r="F476" t="str">
            <v>CL5</v>
          </cell>
          <cell r="I476" t="str">
            <v>4152800</v>
          </cell>
          <cell r="J476" t="str">
            <v>CL</v>
          </cell>
          <cell r="K476" t="str">
            <v>Vishwanathan,Kavitha</v>
          </cell>
          <cell r="L476">
            <v>27317</v>
          </cell>
          <cell r="M476" t="str">
            <v>30</v>
          </cell>
          <cell r="N476" t="str">
            <v>3C</v>
          </cell>
          <cell r="O476" t="str">
            <v>3C</v>
          </cell>
          <cell r="P476">
            <v>36689</v>
          </cell>
          <cell r="Q476" t="str">
            <v>5,2</v>
          </cell>
          <cell r="R476" t="str">
            <v>6,1</v>
          </cell>
          <cell r="S476">
            <v>36689</v>
          </cell>
          <cell r="V476">
            <v>38353</v>
          </cell>
          <cell r="W476">
            <v>1</v>
          </cell>
          <cell r="X476" t="str">
            <v>J089</v>
          </cell>
          <cell r="Y476" t="str">
            <v>(OPS) Trans Proc III</v>
          </cell>
          <cell r="Z476" t="str">
            <v>P352</v>
          </cell>
          <cell r="AA476" t="str">
            <v>C148</v>
          </cell>
          <cell r="AB476" t="str">
            <v>e. Higher Secondary</v>
          </cell>
          <cell r="AC476" t="str">
            <v>S7471315G</v>
          </cell>
          <cell r="AD476" t="str">
            <v>Female</v>
          </cell>
          <cell r="AE476" t="str">
            <v>Batt. Rd 4th flr</v>
          </cell>
          <cell r="AF476" t="str">
            <v>Local</v>
          </cell>
          <cell r="AG476" t="str">
            <v>Employee</v>
          </cell>
          <cell r="AH476">
            <v>1</v>
          </cell>
          <cell r="AI476" t="str">
            <v>Month</v>
          </cell>
          <cell r="AJ476" t="str">
            <v>0109674170</v>
          </cell>
          <cell r="AK476" t="str">
            <v>1134827</v>
          </cell>
          <cell r="AL476" t="str">
            <v>Chia,Boon Lee</v>
          </cell>
          <cell r="AM476" t="str">
            <v>Core Contributor</v>
          </cell>
          <cell r="AN476" t="str">
            <v>Core Contributor</v>
          </cell>
          <cell r="AO476" t="str">
            <v>Core Contributor</v>
          </cell>
          <cell r="AP476" t="str">
            <v>Core Contributor</v>
          </cell>
          <cell r="AQ476">
            <v>19152</v>
          </cell>
        </row>
        <row r="477">
          <cell r="A477">
            <v>1116354</v>
          </cell>
          <cell r="B477" t="str">
            <v>Lim,Seng Swee Jerry</v>
          </cell>
          <cell r="C477" t="str">
            <v>Consumer Banking</v>
          </cell>
          <cell r="D477" t="str">
            <v>Know Your Customer (KYC)</v>
          </cell>
          <cell r="E477" t="str">
            <v>Customer Service Manager</v>
          </cell>
          <cell r="F477" t="str">
            <v>AO</v>
          </cell>
          <cell r="I477" t="str">
            <v>1793800</v>
          </cell>
          <cell r="J477" t="str">
            <v>AO</v>
          </cell>
          <cell r="K477" t="str">
            <v>Low,Poh Eng Clara</v>
          </cell>
          <cell r="L477">
            <v>22069</v>
          </cell>
          <cell r="M477" t="str">
            <v>45</v>
          </cell>
          <cell r="N477" t="str">
            <v>3B</v>
          </cell>
          <cell r="O477" t="str">
            <v>3C</v>
          </cell>
          <cell r="P477">
            <v>29871</v>
          </cell>
          <cell r="Q477" t="str">
            <v>23,10</v>
          </cell>
          <cell r="R477" t="str">
            <v>,</v>
          </cell>
          <cell r="S477">
            <v>29871</v>
          </cell>
          <cell r="U477">
            <v>36861</v>
          </cell>
          <cell r="V477">
            <v>38353</v>
          </cell>
          <cell r="W477">
            <v>1</v>
          </cell>
          <cell r="X477" t="str">
            <v>J085</v>
          </cell>
          <cell r="Y477" t="str">
            <v>(OPS) Ctrl &amp; Support II</v>
          </cell>
          <cell r="Z477" t="str">
            <v>P085</v>
          </cell>
          <cell r="AA477" t="str">
            <v>C015</v>
          </cell>
          <cell r="AB477" t="str">
            <v>d. Secondary</v>
          </cell>
          <cell r="AC477" t="str">
            <v>S1401840I</v>
          </cell>
          <cell r="AD477" t="str">
            <v>Male</v>
          </cell>
          <cell r="AE477" t="str">
            <v>Kim Tian Plaza</v>
          </cell>
          <cell r="AF477" t="str">
            <v>Local</v>
          </cell>
          <cell r="AG477" t="str">
            <v>Employee</v>
          </cell>
          <cell r="AH477">
            <v>3</v>
          </cell>
          <cell r="AI477" t="str">
            <v>Month</v>
          </cell>
          <cell r="AJ477" t="str">
            <v>0122514130</v>
          </cell>
          <cell r="AK477" t="str">
            <v>1116548</v>
          </cell>
          <cell r="AL477" t="str">
            <v>Ang,Pek San</v>
          </cell>
          <cell r="AM477" t="str">
            <v>Core Contributor</v>
          </cell>
          <cell r="AN477" t="str">
            <v>Core Contributor</v>
          </cell>
          <cell r="AO477" t="str">
            <v>Core Contributor</v>
          </cell>
          <cell r="AP477" t="str">
            <v>Core Contributor</v>
          </cell>
          <cell r="AQ477">
            <v>32376</v>
          </cell>
        </row>
        <row r="478">
          <cell r="A478">
            <v>1177273</v>
          </cell>
          <cell r="B478" t="str">
            <v>Ting,Yoke Sim</v>
          </cell>
          <cell r="C478" t="str">
            <v>Consumer Banking</v>
          </cell>
          <cell r="D478" t="str">
            <v>BRDB-Br. Banking-Scotts Mall</v>
          </cell>
          <cell r="E478" t="str">
            <v>Customer Assistant</v>
          </cell>
          <cell r="F478" t="str">
            <v>CL5</v>
          </cell>
          <cell r="I478" t="str">
            <v>1422102</v>
          </cell>
          <cell r="J478" t="str">
            <v>CL</v>
          </cell>
          <cell r="K478" t="str">
            <v>Seet,Ann Lye Austin</v>
          </cell>
          <cell r="L478">
            <v>26463</v>
          </cell>
          <cell r="M478" t="str">
            <v>33</v>
          </cell>
          <cell r="O478" t="str">
            <v>3C</v>
          </cell>
          <cell r="P478">
            <v>38124</v>
          </cell>
          <cell r="Q478" t="str">
            <v>1,3</v>
          </cell>
          <cell r="R478" t="str">
            <v>13,4</v>
          </cell>
          <cell r="S478">
            <v>38124</v>
          </cell>
          <cell r="V478">
            <v>38124</v>
          </cell>
          <cell r="W478">
            <v>1</v>
          </cell>
          <cell r="X478" t="str">
            <v>J079</v>
          </cell>
          <cell r="Y478" t="str">
            <v>(CB) Customer Service II</v>
          </cell>
          <cell r="Z478" t="str">
            <v>P088</v>
          </cell>
          <cell r="AA478" t="str">
            <v>C015</v>
          </cell>
          <cell r="AB478" t="str">
            <v>d. Secondary</v>
          </cell>
          <cell r="AC478" t="str">
            <v>S7220572C</v>
          </cell>
          <cell r="AD478" t="str">
            <v>Female</v>
          </cell>
          <cell r="AE478" t="str">
            <v>Scotts Branch</v>
          </cell>
          <cell r="AF478" t="str">
            <v>Local</v>
          </cell>
          <cell r="AG478" t="str">
            <v>Employee</v>
          </cell>
          <cell r="AH478">
            <v>1</v>
          </cell>
          <cell r="AI478" t="str">
            <v>Month</v>
          </cell>
          <cell r="AJ478" t="str">
            <v>0109131002</v>
          </cell>
          <cell r="AK478" t="str">
            <v>1116258</v>
          </cell>
          <cell r="AL478" t="str">
            <v>Ang,Pek San</v>
          </cell>
          <cell r="AO478" t="str">
            <v>Too Soon to Classify</v>
          </cell>
          <cell r="AP478" t="str">
            <v>Core Contributor</v>
          </cell>
          <cell r="AQ478">
            <v>19392</v>
          </cell>
        </row>
        <row r="479">
          <cell r="A479">
            <v>1116270</v>
          </cell>
          <cell r="B479" t="str">
            <v>Bte Abdul Hamid,Hamidah</v>
          </cell>
          <cell r="C479" t="str">
            <v>Consumer Banking</v>
          </cell>
          <cell r="D479" t="str">
            <v>BRDB-Branch Banking-Bedok</v>
          </cell>
          <cell r="E479" t="str">
            <v>Chief Cashier</v>
          </cell>
          <cell r="F479" t="str">
            <v>CL4</v>
          </cell>
          <cell r="I479" t="str">
            <v>1422122</v>
          </cell>
          <cell r="J479" t="str">
            <v>CL</v>
          </cell>
          <cell r="K479" t="str">
            <v>Lee,Puey Cher Dorine</v>
          </cell>
          <cell r="L479">
            <v>22178</v>
          </cell>
          <cell r="M479" t="str">
            <v>44</v>
          </cell>
          <cell r="N479" t="str">
            <v>2A</v>
          </cell>
          <cell r="O479" t="str">
            <v>2A</v>
          </cell>
          <cell r="P479">
            <v>28929</v>
          </cell>
          <cell r="Q479" t="str">
            <v>26,5</v>
          </cell>
          <cell r="R479" t="str">
            <v>,</v>
          </cell>
          <cell r="S479">
            <v>28929</v>
          </cell>
          <cell r="V479">
            <v>38353</v>
          </cell>
          <cell r="W479">
            <v>1</v>
          </cell>
          <cell r="X479" t="str">
            <v>J216</v>
          </cell>
          <cell r="Y479" t="str">
            <v>(CB) Customer ServiceIII</v>
          </cell>
          <cell r="Z479" t="str">
            <v>P088</v>
          </cell>
          <cell r="AA479" t="str">
            <v>C015</v>
          </cell>
          <cell r="AB479" t="str">
            <v>d. Secondary</v>
          </cell>
          <cell r="AC479" t="str">
            <v>S1417426E</v>
          </cell>
          <cell r="AD479" t="str">
            <v>Female</v>
          </cell>
          <cell r="AE479" t="str">
            <v>Bedok Branch</v>
          </cell>
          <cell r="AF479" t="str">
            <v>Local</v>
          </cell>
          <cell r="AG479" t="str">
            <v>Employee</v>
          </cell>
          <cell r="AH479">
            <v>1</v>
          </cell>
          <cell r="AI479" t="str">
            <v>Month</v>
          </cell>
          <cell r="AJ479" t="str">
            <v>0109607430</v>
          </cell>
          <cell r="AK479" t="str">
            <v>1116431</v>
          </cell>
          <cell r="AL479" t="str">
            <v>Ang,Pek San</v>
          </cell>
          <cell r="AM479" t="str">
            <v>Core Contributor</v>
          </cell>
          <cell r="AN479" t="str">
            <v>Core Contributor</v>
          </cell>
          <cell r="AO479" t="str">
            <v>Core Contributor</v>
          </cell>
          <cell r="AP479" t="str">
            <v>Core Contributor</v>
          </cell>
          <cell r="AQ479">
            <v>32124</v>
          </cell>
        </row>
        <row r="480">
          <cell r="A480">
            <v>1116485</v>
          </cell>
          <cell r="B480" t="str">
            <v>Bin Jamal,Abdul Gaffa</v>
          </cell>
          <cell r="C480" t="str">
            <v>Property Management</v>
          </cell>
          <cell r="D480" t="str">
            <v>Property Management</v>
          </cell>
          <cell r="E480" t="str">
            <v>Senior Technician</v>
          </cell>
          <cell r="F480" t="str">
            <v>NC4</v>
          </cell>
          <cell r="I480" t="str">
            <v>9121800</v>
          </cell>
          <cell r="J480" t="str">
            <v>NC</v>
          </cell>
          <cell r="K480" t="str">
            <v>Tan,Hock Beng Benjamin</v>
          </cell>
          <cell r="L480">
            <v>18210</v>
          </cell>
          <cell r="M480" t="str">
            <v>55</v>
          </cell>
          <cell r="N480" t="str">
            <v>3C</v>
          </cell>
          <cell r="O480" t="str">
            <v>3C</v>
          </cell>
          <cell r="P480">
            <v>31291</v>
          </cell>
          <cell r="Q480" t="str">
            <v>20,0</v>
          </cell>
          <cell r="R480" t="str">
            <v>,</v>
          </cell>
          <cell r="S480">
            <v>31291</v>
          </cell>
          <cell r="V480">
            <v>38353</v>
          </cell>
          <cell r="W480">
            <v>1</v>
          </cell>
          <cell r="X480" t="str">
            <v>J106</v>
          </cell>
          <cell r="Y480" t="str">
            <v>(SH) General Support II</v>
          </cell>
          <cell r="Z480" t="str">
            <v>P078</v>
          </cell>
          <cell r="AA480" t="str">
            <v>C021</v>
          </cell>
          <cell r="AB480" t="str">
            <v>d. Secondary</v>
          </cell>
          <cell r="AC480" t="str">
            <v>S2059718F</v>
          </cell>
          <cell r="AD480" t="str">
            <v>Male</v>
          </cell>
          <cell r="AE480" t="str">
            <v>Kim Tian Plaza</v>
          </cell>
          <cell r="AF480" t="str">
            <v>Local</v>
          </cell>
          <cell r="AG480" t="str">
            <v>Employee</v>
          </cell>
          <cell r="AH480">
            <v>1</v>
          </cell>
          <cell r="AI480" t="str">
            <v>Month</v>
          </cell>
          <cell r="AJ480" t="str">
            <v>0109501438</v>
          </cell>
          <cell r="AK480" t="str">
            <v>1116458</v>
          </cell>
          <cell r="AL480" t="str">
            <v>Chong,Yin Yin</v>
          </cell>
          <cell r="AM480" t="str">
            <v>Core Contributor</v>
          </cell>
          <cell r="AN480" t="str">
            <v>Core Contributor</v>
          </cell>
          <cell r="AO480" t="str">
            <v>Core Contributor</v>
          </cell>
          <cell r="AP480" t="str">
            <v>Core Contributor</v>
          </cell>
          <cell r="AQ480">
            <v>25032</v>
          </cell>
        </row>
        <row r="481">
          <cell r="A481">
            <v>1157339</v>
          </cell>
          <cell r="B481" t="str">
            <v>Chia,Mei Yen</v>
          </cell>
          <cell r="C481" t="str">
            <v>Consumer Banking</v>
          </cell>
          <cell r="D481" t="str">
            <v>BRDB-Branch Banking-Batt.Rd</v>
          </cell>
          <cell r="E481" t="str">
            <v>Customer Assistant</v>
          </cell>
          <cell r="F481" t="str">
            <v>CL5</v>
          </cell>
          <cell r="I481" t="str">
            <v>1422100</v>
          </cell>
          <cell r="J481" t="str">
            <v>CL</v>
          </cell>
          <cell r="K481" t="str">
            <v>Chua,Ah Lay Mary</v>
          </cell>
          <cell r="L481">
            <v>29475</v>
          </cell>
          <cell r="M481" t="str">
            <v>24</v>
          </cell>
          <cell r="N481" t="str">
            <v>3C</v>
          </cell>
          <cell r="O481" t="str">
            <v>3B</v>
          </cell>
          <cell r="P481">
            <v>37382</v>
          </cell>
          <cell r="Q481" t="str">
            <v>3,3</v>
          </cell>
          <cell r="R481" t="str">
            <v>2,7</v>
          </cell>
          <cell r="S481">
            <v>37382</v>
          </cell>
          <cell r="V481">
            <v>38353</v>
          </cell>
          <cell r="W481">
            <v>1</v>
          </cell>
          <cell r="X481" t="str">
            <v>J216</v>
          </cell>
          <cell r="Y481" t="str">
            <v>(CB) Customer ServiceIII</v>
          </cell>
          <cell r="Z481" t="str">
            <v>P088</v>
          </cell>
          <cell r="AA481" t="str">
            <v>C015</v>
          </cell>
          <cell r="AB481" t="str">
            <v>e. Higher Secondary</v>
          </cell>
          <cell r="AC481" t="str">
            <v>S8026048B</v>
          </cell>
          <cell r="AD481" t="str">
            <v>Female</v>
          </cell>
          <cell r="AE481" t="str">
            <v>Batt. Rd Grd flr</v>
          </cell>
          <cell r="AF481" t="str">
            <v>Local</v>
          </cell>
          <cell r="AG481" t="str">
            <v>Employee</v>
          </cell>
          <cell r="AH481">
            <v>1</v>
          </cell>
          <cell r="AI481" t="str">
            <v>Month</v>
          </cell>
          <cell r="AJ481" t="str">
            <v>0109111451</v>
          </cell>
          <cell r="AK481" t="str">
            <v>1116067</v>
          </cell>
          <cell r="AL481" t="str">
            <v>Ang,Pek San</v>
          </cell>
          <cell r="AN481" t="str">
            <v>Core Contributor</v>
          </cell>
          <cell r="AO481" t="str">
            <v>Core Contributor</v>
          </cell>
          <cell r="AP481" t="str">
            <v>Core Contributor</v>
          </cell>
          <cell r="AQ481">
            <v>15696</v>
          </cell>
        </row>
        <row r="482">
          <cell r="A482">
            <v>1184032</v>
          </cell>
          <cell r="B482" t="str">
            <v>Chng,Hui Kok Stanley</v>
          </cell>
          <cell r="C482" t="str">
            <v>Consumer Banking</v>
          </cell>
          <cell r="D482" t="str">
            <v>BRDB-Br Bkng-Tampines Central</v>
          </cell>
          <cell r="E482" t="str">
            <v>Customer Service Consultant</v>
          </cell>
          <cell r="F482" t="str">
            <v>M16</v>
          </cell>
          <cell r="I482" t="str">
            <v>1422121</v>
          </cell>
          <cell r="J482" t="str">
            <v>NO</v>
          </cell>
          <cell r="K482" t="str">
            <v>Yap,Jee Hoe</v>
          </cell>
          <cell r="L482">
            <v>26915</v>
          </cell>
          <cell r="M482" t="str">
            <v>32</v>
          </cell>
          <cell r="P482">
            <v>38294</v>
          </cell>
          <cell r="Q482" t="str">
            <v>0,9</v>
          </cell>
          <cell r="R482" t="str">
            <v>9,6</v>
          </cell>
          <cell r="S482">
            <v>38294</v>
          </cell>
          <cell r="W482">
            <v>1</v>
          </cell>
          <cell r="X482" t="str">
            <v>J075</v>
          </cell>
          <cell r="Y482" t="str">
            <v>(CB) Sales III</v>
          </cell>
          <cell r="Z482" t="str">
            <v>P088</v>
          </cell>
          <cell r="AA482" t="str">
            <v>C064</v>
          </cell>
          <cell r="AB482" t="str">
            <v>i. Bachelor's Degree or equiv</v>
          </cell>
          <cell r="AC482" t="str">
            <v>S7334295C</v>
          </cell>
          <cell r="AD482" t="str">
            <v>Male</v>
          </cell>
          <cell r="AE482" t="str">
            <v>PBTP 5th Floor</v>
          </cell>
          <cell r="AF482" t="str">
            <v>Local</v>
          </cell>
          <cell r="AG482" t="str">
            <v>Employee</v>
          </cell>
          <cell r="AH482">
            <v>2</v>
          </cell>
          <cell r="AI482" t="str">
            <v>Week</v>
          </cell>
          <cell r="AJ482" t="str">
            <v>0109137078</v>
          </cell>
          <cell r="AK482" t="str">
            <v>1162441</v>
          </cell>
          <cell r="AL482" t="str">
            <v>Ang,Pek San</v>
          </cell>
          <cell r="AO482" t="str">
            <v>Too Soon to Classify</v>
          </cell>
          <cell r="AP482">
            <v>0</v>
          </cell>
          <cell r="AQ482">
            <v>18000</v>
          </cell>
        </row>
        <row r="483">
          <cell r="A483">
            <v>1185775</v>
          </cell>
          <cell r="B483" t="str">
            <v>Harun,Binte Suriyani</v>
          </cell>
          <cell r="C483" t="str">
            <v>Global Markets</v>
          </cell>
          <cell r="D483" t="str">
            <v>DCM-Mkt Bus. Development-Reg</v>
          </cell>
          <cell r="E483" t="str">
            <v>Confidential Secretary</v>
          </cell>
          <cell r="F483" t="str">
            <v>CS14</v>
          </cell>
          <cell r="I483" t="str">
            <v>6242901</v>
          </cell>
          <cell r="J483" t="str">
            <v>CS</v>
          </cell>
          <cell r="K483" t="str">
            <v>Levitt,Bradley Michael</v>
          </cell>
          <cell r="L483">
            <v>25649</v>
          </cell>
          <cell r="M483" t="str">
            <v>35</v>
          </cell>
          <cell r="P483">
            <v>38355</v>
          </cell>
          <cell r="Q483" t="str">
            <v>0,7</v>
          </cell>
          <cell r="R483" t="str">
            <v>14,7</v>
          </cell>
          <cell r="S483">
            <v>38355</v>
          </cell>
          <cell r="W483">
            <v>1</v>
          </cell>
          <cell r="X483" t="str">
            <v>J108</v>
          </cell>
          <cell r="Y483" t="str">
            <v>(SH) Sec/Admin II</v>
          </cell>
          <cell r="Z483" t="str">
            <v>P205</v>
          </cell>
          <cell r="AA483" t="str">
            <v>C177</v>
          </cell>
          <cell r="AB483" t="str">
            <v>j. Professional Quali/Cert</v>
          </cell>
          <cell r="AC483" t="str">
            <v>S7008535F</v>
          </cell>
          <cell r="AD483" t="str">
            <v>Female</v>
          </cell>
          <cell r="AE483" t="str">
            <v>Batt. Rd 3rd flr</v>
          </cell>
          <cell r="AF483" t="str">
            <v>Local</v>
          </cell>
          <cell r="AG483" t="str">
            <v>Employee</v>
          </cell>
          <cell r="AH483">
            <v>1</v>
          </cell>
          <cell r="AI483" t="str">
            <v>Month</v>
          </cell>
          <cell r="AJ483" t="str">
            <v>0109137760</v>
          </cell>
          <cell r="AK483" t="str">
            <v>1119083</v>
          </cell>
          <cell r="AL483" t="str">
            <v>Thng,Cheok Khoon Charlotte</v>
          </cell>
          <cell r="AP483" t="str">
            <v>Too Soon to Classify</v>
          </cell>
          <cell r="AQ483">
            <v>45600</v>
          </cell>
        </row>
        <row r="484">
          <cell r="A484">
            <v>1189864</v>
          </cell>
          <cell r="B484" t="str">
            <v>Ramadass,Balan</v>
          </cell>
          <cell r="C484" t="str">
            <v>Technology</v>
          </cell>
          <cell r="D484" t="str">
            <v>Sys Devt (WB) Support</v>
          </cell>
          <cell r="E484" t="str">
            <v>Agency Contractor</v>
          </cell>
          <cell r="F484" t="str">
            <v>Contractor</v>
          </cell>
          <cell r="I484" t="str">
            <v>8351901</v>
          </cell>
          <cell r="J484" t="str">
            <v>NO</v>
          </cell>
          <cell r="K484" t="str">
            <v>V Nair,Unnikrishnan</v>
          </cell>
          <cell r="L484">
            <v>25912</v>
          </cell>
          <cell r="M484" t="str">
            <v>34</v>
          </cell>
          <cell r="P484">
            <v>38475</v>
          </cell>
          <cell r="Q484" t="str">
            <v>0,3</v>
          </cell>
          <cell r="R484" t="str">
            <v>,</v>
          </cell>
          <cell r="S484">
            <v>38475</v>
          </cell>
          <cell r="W484">
            <v>1</v>
          </cell>
          <cell r="X484" t="str">
            <v>J053</v>
          </cell>
          <cell r="Y484" t="str">
            <v>(TECH) Developer III</v>
          </cell>
          <cell r="Z484" t="str">
            <v>P231</v>
          </cell>
          <cell r="AA484" t="str">
            <v>C081</v>
          </cell>
          <cell r="AB484" t="str">
            <v>a. Unknown</v>
          </cell>
          <cell r="AC484" t="str">
            <v>7060299G</v>
          </cell>
          <cell r="AD484" t="str">
            <v>Male</v>
          </cell>
          <cell r="AE484" t="str">
            <v>PBTP 11th Floor</v>
          </cell>
          <cell r="AF484" t="str">
            <v>Local</v>
          </cell>
          <cell r="AG484" t="str">
            <v>Agency Contractor</v>
          </cell>
          <cell r="AH484">
            <v>0</v>
          </cell>
          <cell r="AI484" t="str">
            <v>Day</v>
          </cell>
          <cell r="AK484" t="str">
            <v>1117961</v>
          </cell>
          <cell r="AL484" t="str">
            <v>Chia,Boon Lee</v>
          </cell>
          <cell r="AQ484">
            <v>0</v>
          </cell>
        </row>
        <row r="485">
          <cell r="A485">
            <v>1191623</v>
          </cell>
          <cell r="B485" t="str">
            <v>Ang,Lee Sim</v>
          </cell>
          <cell r="C485" t="str">
            <v>Consumer Banking</v>
          </cell>
          <cell r="D485" t="str">
            <v>DB-CCPL Retention Team</v>
          </cell>
          <cell r="E485" t="str">
            <v>Service Consultant</v>
          </cell>
          <cell r="F485" t="str">
            <v>Contractor</v>
          </cell>
          <cell r="I485" t="str">
            <v>1457800</v>
          </cell>
          <cell r="J485" t="str">
            <v>NO</v>
          </cell>
          <cell r="K485" t="str">
            <v>Chow,Chia Wei Kelvin</v>
          </cell>
          <cell r="L485">
            <v>29904</v>
          </cell>
          <cell r="M485" t="str">
            <v>23</v>
          </cell>
          <cell r="P485">
            <v>38525</v>
          </cell>
          <cell r="Q485" t="str">
            <v>0,2</v>
          </cell>
          <cell r="R485" t="str">
            <v>3,10</v>
          </cell>
          <cell r="S485">
            <v>38525</v>
          </cell>
          <cell r="W485">
            <v>1</v>
          </cell>
          <cell r="X485" t="str">
            <v>J216</v>
          </cell>
          <cell r="Y485" t="str">
            <v>(CB) Customer ServiceIII</v>
          </cell>
          <cell r="Z485" t="str">
            <v>P088</v>
          </cell>
          <cell r="AA485" t="str">
            <v>C061</v>
          </cell>
          <cell r="AB485" t="str">
            <v>h. Diploma or equivalent</v>
          </cell>
          <cell r="AC485" t="str">
            <v>S8137775H</v>
          </cell>
          <cell r="AD485" t="str">
            <v>Female</v>
          </cell>
          <cell r="AE485" t="str">
            <v>CISCO 5th flr</v>
          </cell>
          <cell r="AF485" t="str">
            <v>Local</v>
          </cell>
          <cell r="AG485" t="str">
            <v>Direct Contractor</v>
          </cell>
          <cell r="AH485">
            <v>1</v>
          </cell>
          <cell r="AI485" t="str">
            <v>Month</v>
          </cell>
          <cell r="AJ485" t="str">
            <v>0109142527</v>
          </cell>
          <cell r="AK485" t="str">
            <v>1151517</v>
          </cell>
          <cell r="AL485" t="str">
            <v>Ang,Pek San</v>
          </cell>
          <cell r="AP485">
            <v>0</v>
          </cell>
          <cell r="AQ485">
            <v>23760</v>
          </cell>
        </row>
        <row r="486">
          <cell r="A486">
            <v>1174615</v>
          </cell>
          <cell r="B486" t="str">
            <v>Sim,Lye Chye</v>
          </cell>
          <cell r="C486" t="str">
            <v>Consumer Banking</v>
          </cell>
          <cell r="D486" t="str">
            <v>SME Banking-MultiPdt Customers</v>
          </cell>
          <cell r="E486" t="str">
            <v>Sales Manager - New Business</v>
          </cell>
          <cell r="F486" t="str">
            <v>M19</v>
          </cell>
          <cell r="G486">
            <v>16000</v>
          </cell>
          <cell r="H486" t="str">
            <v>SGD</v>
          </cell>
          <cell r="I486" t="str">
            <v>1121800</v>
          </cell>
          <cell r="J486" t="str">
            <v>NO</v>
          </cell>
          <cell r="K486" t="str">
            <v>Lam,Kum Weng</v>
          </cell>
          <cell r="L486">
            <v>25557</v>
          </cell>
          <cell r="M486" t="str">
            <v>35</v>
          </cell>
          <cell r="O486" t="str">
            <v>3B</v>
          </cell>
          <cell r="P486">
            <v>38047</v>
          </cell>
          <cell r="Q486" t="str">
            <v>1,5</v>
          </cell>
          <cell r="R486" t="str">
            <v>15,1</v>
          </cell>
          <cell r="S486">
            <v>38047</v>
          </cell>
          <cell r="U486">
            <v>38443</v>
          </cell>
          <cell r="V486">
            <v>38443</v>
          </cell>
          <cell r="W486">
            <v>1</v>
          </cell>
          <cell r="X486" t="str">
            <v>J075</v>
          </cell>
          <cell r="Y486" t="str">
            <v>(CB) Sales III</v>
          </cell>
          <cell r="Z486" t="str">
            <v>P088</v>
          </cell>
          <cell r="AA486" t="str">
            <v>C005</v>
          </cell>
          <cell r="AB486" t="str">
            <v>h. Diploma or equivalent</v>
          </cell>
          <cell r="AC486" t="str">
            <v>S6944344C</v>
          </cell>
          <cell r="AD486" t="str">
            <v>Male</v>
          </cell>
          <cell r="AE486" t="str">
            <v>Batt. Rd 10th flr</v>
          </cell>
          <cell r="AF486" t="str">
            <v>Local</v>
          </cell>
          <cell r="AG486" t="str">
            <v>Employee</v>
          </cell>
          <cell r="AH486">
            <v>1</v>
          </cell>
          <cell r="AI486" t="str">
            <v>Month</v>
          </cell>
          <cell r="AJ486" t="str">
            <v>0109128516</v>
          </cell>
          <cell r="AK486" t="str">
            <v>1186628</v>
          </cell>
          <cell r="AL486" t="str">
            <v>Ang,Pek San</v>
          </cell>
          <cell r="AO486" t="str">
            <v>Core Contributor</v>
          </cell>
          <cell r="AP486" t="str">
            <v>Core Contributor</v>
          </cell>
          <cell r="AQ486">
            <v>62400</v>
          </cell>
        </row>
        <row r="487">
          <cell r="A487">
            <v>1116645</v>
          </cell>
          <cell r="B487" t="str">
            <v>Lee,Lang Geak</v>
          </cell>
          <cell r="C487" t="str">
            <v>Consumer Banking</v>
          </cell>
          <cell r="D487" t="str">
            <v>CB Cdt - CR_APP &amp; PRC,Mortgage</v>
          </cell>
          <cell r="E487" t="str">
            <v>Unit Manager, Approvals</v>
          </cell>
          <cell r="F487" t="str">
            <v>M22</v>
          </cell>
          <cell r="G487">
            <v>30000</v>
          </cell>
          <cell r="H487" t="str">
            <v>SGD</v>
          </cell>
          <cell r="I487" t="str">
            <v>1821101</v>
          </cell>
          <cell r="J487" t="str">
            <v>NO</v>
          </cell>
          <cell r="K487" t="str">
            <v>Xie,Wen</v>
          </cell>
          <cell r="L487">
            <v>22278</v>
          </cell>
          <cell r="M487" t="str">
            <v>44</v>
          </cell>
          <cell r="N487" t="str">
            <v>1B</v>
          </cell>
          <cell r="O487" t="str">
            <v>3B</v>
          </cell>
          <cell r="P487">
            <v>32804</v>
          </cell>
          <cell r="Q487" t="str">
            <v>15,10</v>
          </cell>
          <cell r="R487" t="str">
            <v>9,4</v>
          </cell>
          <cell r="S487">
            <v>32804</v>
          </cell>
          <cell r="U487">
            <v>38078</v>
          </cell>
          <cell r="V487">
            <v>38078</v>
          </cell>
          <cell r="W487">
            <v>1</v>
          </cell>
          <cell r="X487" t="str">
            <v>J174</v>
          </cell>
          <cell r="Y487" t="str">
            <v>Risk Svc Delivery III</v>
          </cell>
          <cell r="Z487" t="str">
            <v>P085</v>
          </cell>
          <cell r="AA487" t="str">
            <v>C015</v>
          </cell>
          <cell r="AB487" t="str">
            <v>e. Higher Secondary</v>
          </cell>
          <cell r="AC487" t="str">
            <v>S2596800Z</v>
          </cell>
          <cell r="AD487" t="str">
            <v>Female</v>
          </cell>
          <cell r="AE487" t="str">
            <v>Tampines 5th flr</v>
          </cell>
          <cell r="AF487" t="str">
            <v>Local</v>
          </cell>
          <cell r="AG487" t="str">
            <v>Employee</v>
          </cell>
          <cell r="AH487">
            <v>1</v>
          </cell>
          <cell r="AI487" t="str">
            <v>Month</v>
          </cell>
          <cell r="AJ487" t="str">
            <v>0109665902</v>
          </cell>
          <cell r="AK487" t="str">
            <v>1117845</v>
          </cell>
          <cell r="AL487" t="str">
            <v>Ang,Pek San</v>
          </cell>
          <cell r="AM487" t="str">
            <v>Core Contributor</v>
          </cell>
          <cell r="AN487" t="str">
            <v>Core Contributor</v>
          </cell>
          <cell r="AO487" t="str">
            <v>Critical Resource</v>
          </cell>
          <cell r="AP487" t="str">
            <v>Critical Resource</v>
          </cell>
          <cell r="AQ487">
            <v>106104</v>
          </cell>
        </row>
        <row r="488">
          <cell r="A488">
            <v>1116456</v>
          </cell>
          <cell r="B488" t="str">
            <v>Goh,Hui Fen June</v>
          </cell>
          <cell r="C488" t="str">
            <v>Consumer Banking</v>
          </cell>
          <cell r="D488" t="str">
            <v>Credit Control-CB</v>
          </cell>
          <cell r="E488" t="str">
            <v>Credit Control Manager</v>
          </cell>
          <cell r="F488" t="str">
            <v>M17</v>
          </cell>
          <cell r="G488">
            <v>10000</v>
          </cell>
          <cell r="H488" t="str">
            <v>SGD</v>
          </cell>
          <cell r="I488" t="str">
            <v>1815800</v>
          </cell>
          <cell r="J488" t="str">
            <v>NO</v>
          </cell>
          <cell r="K488" t="str">
            <v>Lee,Sou Yee Coris</v>
          </cell>
          <cell r="L488">
            <v>24234</v>
          </cell>
          <cell r="M488" t="str">
            <v>39</v>
          </cell>
          <cell r="N488" t="str">
            <v>3B</v>
          </cell>
          <cell r="O488" t="str">
            <v>3B</v>
          </cell>
          <cell r="P488">
            <v>31007</v>
          </cell>
          <cell r="Q488" t="str">
            <v>20,9</v>
          </cell>
          <cell r="R488" t="str">
            <v>,</v>
          </cell>
          <cell r="S488">
            <v>31007</v>
          </cell>
          <cell r="U488">
            <v>37347</v>
          </cell>
          <cell r="V488">
            <v>38078</v>
          </cell>
          <cell r="W488">
            <v>1</v>
          </cell>
          <cell r="X488" t="str">
            <v>J171</v>
          </cell>
          <cell r="Y488" t="str">
            <v>Risk Tech Specialist IV</v>
          </cell>
          <cell r="Z488" t="str">
            <v>P039</v>
          </cell>
          <cell r="AA488" t="str">
            <v>C015</v>
          </cell>
          <cell r="AB488" t="str">
            <v>g. 2nd Level Vocational Qual.</v>
          </cell>
          <cell r="AC488" t="str">
            <v>S1743951J</v>
          </cell>
          <cell r="AD488" t="str">
            <v>Female</v>
          </cell>
          <cell r="AE488" t="str">
            <v>Tampines 5th flr</v>
          </cell>
          <cell r="AF488" t="str">
            <v>Local</v>
          </cell>
          <cell r="AG488" t="str">
            <v>Employee</v>
          </cell>
          <cell r="AH488">
            <v>3</v>
          </cell>
          <cell r="AI488" t="str">
            <v>Month</v>
          </cell>
          <cell r="AJ488" t="str">
            <v>0109598040</v>
          </cell>
          <cell r="AK488" t="str">
            <v>1116371</v>
          </cell>
          <cell r="AL488" t="str">
            <v>Ang,Pek San</v>
          </cell>
          <cell r="AM488" t="str">
            <v>Core Contributor</v>
          </cell>
          <cell r="AN488" t="str">
            <v>Core Contributor</v>
          </cell>
          <cell r="AO488" t="str">
            <v>Core Contributor</v>
          </cell>
          <cell r="AP488" t="str">
            <v>Core Contributor</v>
          </cell>
          <cell r="AQ488">
            <v>47580</v>
          </cell>
        </row>
        <row r="489">
          <cell r="A489">
            <v>1123955</v>
          </cell>
          <cell r="B489" t="str">
            <v>Lim,Yeou Huah Johnny</v>
          </cell>
          <cell r="C489" t="str">
            <v>Consumer Banking</v>
          </cell>
          <cell r="D489" t="str">
            <v>CB Cr.Collec-Admin.&amp; Gen.Mgmt</v>
          </cell>
          <cell r="E489" t="str">
            <v>Manager, Portfolio Risk Mgmt</v>
          </cell>
          <cell r="F489" t="str">
            <v>M16</v>
          </cell>
          <cell r="G489">
            <v>6000</v>
          </cell>
          <cell r="H489" t="str">
            <v>SGD</v>
          </cell>
          <cell r="I489" t="str">
            <v>1831800</v>
          </cell>
          <cell r="J489" t="str">
            <v>NO</v>
          </cell>
          <cell r="K489" t="str">
            <v>Tan,Tzu Hua Lenz</v>
          </cell>
          <cell r="L489">
            <v>24783</v>
          </cell>
          <cell r="M489" t="str">
            <v>37</v>
          </cell>
          <cell r="N489" t="str">
            <v>3C</v>
          </cell>
          <cell r="O489" t="str">
            <v>3B</v>
          </cell>
          <cell r="P489">
            <v>36026</v>
          </cell>
          <cell r="Q489" t="str">
            <v>7,0</v>
          </cell>
          <cell r="R489" t="str">
            <v>10,1</v>
          </cell>
          <cell r="S489">
            <v>36026</v>
          </cell>
          <cell r="U489">
            <v>37073</v>
          </cell>
          <cell r="V489">
            <v>38078</v>
          </cell>
          <cell r="W489">
            <v>1</v>
          </cell>
          <cell r="X489" t="str">
            <v>J171</v>
          </cell>
          <cell r="Y489" t="str">
            <v>Risk Tech Specialist IV</v>
          </cell>
          <cell r="Z489" t="str">
            <v>P039</v>
          </cell>
          <cell r="AA489" t="str">
            <v>C015</v>
          </cell>
          <cell r="AB489" t="str">
            <v>d. Secondary</v>
          </cell>
          <cell r="AC489" t="str">
            <v>S1801246D</v>
          </cell>
          <cell r="AD489" t="str">
            <v>Male</v>
          </cell>
          <cell r="AE489" t="str">
            <v>Tampines 5th flr</v>
          </cell>
          <cell r="AF489" t="str">
            <v>Local</v>
          </cell>
          <cell r="AG489" t="str">
            <v>Employee</v>
          </cell>
          <cell r="AH489">
            <v>3</v>
          </cell>
          <cell r="AI489" t="str">
            <v>Month</v>
          </cell>
          <cell r="AJ489" t="str">
            <v>0109691636</v>
          </cell>
          <cell r="AK489" t="str">
            <v>1166346</v>
          </cell>
          <cell r="AL489" t="str">
            <v>Ang,Pek San</v>
          </cell>
          <cell r="AM489" t="str">
            <v>Core Contributor</v>
          </cell>
          <cell r="AN489" t="str">
            <v>Core Contributor</v>
          </cell>
          <cell r="AO489" t="str">
            <v>Core Contributor</v>
          </cell>
          <cell r="AP489" t="str">
            <v>Core Contributor</v>
          </cell>
          <cell r="AQ489">
            <v>45300</v>
          </cell>
        </row>
        <row r="490">
          <cell r="A490">
            <v>1192968</v>
          </cell>
          <cell r="B490" t="str">
            <v>Tio,Yang Phen</v>
          </cell>
          <cell r="C490" t="str">
            <v>Consumer Banking</v>
          </cell>
          <cell r="D490" t="str">
            <v>Wealth Mgmt. - Unit Trust</v>
          </cell>
          <cell r="E490" t="str">
            <v>Product Manager, Unit Trust</v>
          </cell>
          <cell r="F490" t="str">
            <v>M19</v>
          </cell>
          <cell r="I490" t="str">
            <v>1531800</v>
          </cell>
          <cell r="J490" t="str">
            <v>NO</v>
          </cell>
          <cell r="K490" t="str">
            <v>Kwok,Wei Woon</v>
          </cell>
          <cell r="L490">
            <v>25963</v>
          </cell>
          <cell r="M490" t="str">
            <v>34</v>
          </cell>
          <cell r="P490">
            <v>38558</v>
          </cell>
          <cell r="Q490" t="str">
            <v>0,1</v>
          </cell>
          <cell r="R490" t="str">
            <v>0,10</v>
          </cell>
          <cell r="S490">
            <v>38565</v>
          </cell>
          <cell r="W490">
            <v>1</v>
          </cell>
          <cell r="X490" t="str">
            <v>J082</v>
          </cell>
          <cell r="Y490" t="str">
            <v>(CB) Product Mgt III</v>
          </cell>
          <cell r="Z490" t="str">
            <v>P018</v>
          </cell>
          <cell r="AA490" t="str">
            <v>C061</v>
          </cell>
          <cell r="AB490" t="str">
            <v>i. Bachelor's Degree or equiv</v>
          </cell>
          <cell r="AC490" t="str">
            <v>S7104067D</v>
          </cell>
          <cell r="AD490" t="str">
            <v>Female</v>
          </cell>
          <cell r="AE490" t="str">
            <v>PBTP 5th Floor</v>
          </cell>
          <cell r="AF490" t="str">
            <v>Local</v>
          </cell>
          <cell r="AG490" t="str">
            <v>Employee</v>
          </cell>
          <cell r="AH490">
            <v>1</v>
          </cell>
          <cell r="AI490" t="str">
            <v>Month</v>
          </cell>
          <cell r="AJ490" t="str">
            <v>0109143531</v>
          </cell>
          <cell r="AK490" t="str">
            <v>1172160</v>
          </cell>
          <cell r="AL490" t="str">
            <v>Ang,Pek San</v>
          </cell>
          <cell r="AP490">
            <v>0</v>
          </cell>
          <cell r="AQ490">
            <v>69600</v>
          </cell>
        </row>
        <row r="491">
          <cell r="A491">
            <v>1142212</v>
          </cell>
          <cell r="B491" t="str">
            <v>Wong,Yew Kee Gregory</v>
          </cell>
          <cell r="C491" t="str">
            <v>Client Relationships</v>
          </cell>
          <cell r="D491" t="str">
            <v>RM-Local Corporates</v>
          </cell>
          <cell r="E491" t="str">
            <v>Senior  Relationship Manager</v>
          </cell>
          <cell r="F491" t="str">
            <v>M22</v>
          </cell>
          <cell r="G491">
            <v>32000</v>
          </cell>
          <cell r="H491" t="str">
            <v>SGD</v>
          </cell>
          <cell r="I491" t="str">
            <v>5261800</v>
          </cell>
          <cell r="J491" t="str">
            <v>NO</v>
          </cell>
          <cell r="K491" t="str">
            <v>Leung,Yeng Vanessa</v>
          </cell>
          <cell r="L491">
            <v>25599</v>
          </cell>
          <cell r="M491" t="str">
            <v>35</v>
          </cell>
          <cell r="N491" t="str">
            <v>2B</v>
          </cell>
          <cell r="O491" t="str">
            <v>2B</v>
          </cell>
          <cell r="P491">
            <v>36509</v>
          </cell>
          <cell r="Q491" t="str">
            <v>5,8</v>
          </cell>
          <cell r="R491" t="str">
            <v>5,2</v>
          </cell>
          <cell r="S491">
            <v>36509</v>
          </cell>
          <cell r="U491">
            <v>38078</v>
          </cell>
          <cell r="V491">
            <v>38443</v>
          </cell>
          <cell r="W491">
            <v>1</v>
          </cell>
          <cell r="X491" t="str">
            <v>DJ002</v>
          </cell>
          <cell r="Y491" t="str">
            <v>Relationship Mgr - TBA</v>
          </cell>
          <cell r="Z491" t="str">
            <v>P250</v>
          </cell>
          <cell r="AA491" t="str">
            <v>C104</v>
          </cell>
          <cell r="AB491" t="str">
            <v>i. Bachelor's Degree or equiv</v>
          </cell>
          <cell r="AC491" t="str">
            <v>S7003515D</v>
          </cell>
          <cell r="AD491" t="str">
            <v>Male</v>
          </cell>
          <cell r="AE491" t="str">
            <v>Batt. Rd 7th flr</v>
          </cell>
          <cell r="AF491" t="str">
            <v>Local</v>
          </cell>
          <cell r="AG491" t="str">
            <v>Employee</v>
          </cell>
          <cell r="AH491">
            <v>1</v>
          </cell>
          <cell r="AI491" t="str">
            <v>Month</v>
          </cell>
          <cell r="AJ491" t="str">
            <v>0109864697</v>
          </cell>
          <cell r="AK491" t="str">
            <v>1117323</v>
          </cell>
          <cell r="AL491" t="str">
            <v>Thng,Cheok Khoon Charlotte</v>
          </cell>
          <cell r="AM491" t="str">
            <v>Core Contributor</v>
          </cell>
          <cell r="AN491" t="str">
            <v>H4 - G</v>
          </cell>
          <cell r="AO491" t="str">
            <v>H4 - G</v>
          </cell>
          <cell r="AP491" t="str">
            <v>Core Contributor</v>
          </cell>
          <cell r="AQ491">
            <v>105600</v>
          </cell>
        </row>
        <row r="492">
          <cell r="A492">
            <v>1166013</v>
          </cell>
          <cell r="B492" t="str">
            <v>Ebue,Cherry Jeanette Mariano</v>
          </cell>
          <cell r="C492" t="str">
            <v>Human Resources</v>
          </cell>
          <cell r="D492" t="str">
            <v>e-learning &amp; ID Support</v>
          </cell>
          <cell r="E492" t="str">
            <v>Designer/Developer</v>
          </cell>
          <cell r="F492" t="str">
            <v>M19</v>
          </cell>
          <cell r="G492">
            <v>20000</v>
          </cell>
          <cell r="H492" t="str">
            <v>SGD</v>
          </cell>
          <cell r="I492" t="str">
            <v>8269901</v>
          </cell>
          <cell r="J492" t="str">
            <v>NO</v>
          </cell>
          <cell r="K492" t="str">
            <v>Rogers,Eric Martin</v>
          </cell>
          <cell r="L492">
            <v>27535</v>
          </cell>
          <cell r="M492" t="str">
            <v>30</v>
          </cell>
          <cell r="N492" t="str">
            <v>NA</v>
          </cell>
          <cell r="O492" t="str">
            <v>2B</v>
          </cell>
          <cell r="P492">
            <v>38169</v>
          </cell>
          <cell r="Q492" t="str">
            <v>1,2</v>
          </cell>
          <cell r="R492" t="str">
            <v>2,10</v>
          </cell>
          <cell r="S492">
            <v>37739</v>
          </cell>
          <cell r="T492">
            <v>38169</v>
          </cell>
          <cell r="V492">
            <v>38443</v>
          </cell>
          <cell r="W492">
            <v>1</v>
          </cell>
          <cell r="X492" t="str">
            <v>J022</v>
          </cell>
          <cell r="Y492" t="str">
            <v>HR Org Effectiveness III</v>
          </cell>
          <cell r="Z492" t="str">
            <v>P327</v>
          </cell>
          <cell r="AA492" t="str">
            <v>C155</v>
          </cell>
          <cell r="AB492" t="str">
            <v>i. Bachelor's Degree or equiv</v>
          </cell>
          <cell r="AC492" t="str">
            <v>G5682490T</v>
          </cell>
          <cell r="AD492" t="str">
            <v>Female</v>
          </cell>
          <cell r="AE492" t="str">
            <v>PBTP 10th Floor</v>
          </cell>
          <cell r="AF492" t="str">
            <v>Local</v>
          </cell>
          <cell r="AG492" t="str">
            <v>Employee</v>
          </cell>
          <cell r="AH492">
            <v>1</v>
          </cell>
          <cell r="AI492" t="str">
            <v>Month</v>
          </cell>
          <cell r="AJ492" t="str">
            <v>0109118871</v>
          </cell>
          <cell r="AK492" t="str">
            <v>1153847</v>
          </cell>
          <cell r="AL492" t="str">
            <v>Chong,Yin Yin</v>
          </cell>
          <cell r="AO492" t="str">
            <v>Too Soon to Classify</v>
          </cell>
          <cell r="AP492" t="str">
            <v>Critical Resource</v>
          </cell>
          <cell r="AQ492">
            <v>56040</v>
          </cell>
        </row>
        <row r="493">
          <cell r="A493">
            <v>1148798</v>
          </cell>
          <cell r="B493" t="str">
            <v>Balraj,Jeyaprakash</v>
          </cell>
          <cell r="C493" t="str">
            <v>Technology</v>
          </cell>
          <cell r="D493" t="str">
            <v>Sys Devt (WB) Support</v>
          </cell>
          <cell r="E493" t="str">
            <v>Contract Officer</v>
          </cell>
          <cell r="F493" t="str">
            <v>Contractor</v>
          </cell>
          <cell r="I493" t="str">
            <v>8351901</v>
          </cell>
          <cell r="J493" t="str">
            <v>NO</v>
          </cell>
          <cell r="K493" t="str">
            <v>Law,Kwok Kuen Antonio</v>
          </cell>
          <cell r="L493">
            <v>24728</v>
          </cell>
          <cell r="M493" t="str">
            <v>37</v>
          </cell>
          <cell r="N493" t="str">
            <v>NA</v>
          </cell>
          <cell r="P493">
            <v>38476</v>
          </cell>
          <cell r="Q493" t="str">
            <v>0,3</v>
          </cell>
          <cell r="R493" t="str">
            <v>6,3</v>
          </cell>
          <cell r="S493">
            <v>36822</v>
          </cell>
          <cell r="T493">
            <v>38476</v>
          </cell>
          <cell r="W493">
            <v>1</v>
          </cell>
          <cell r="X493" t="str">
            <v>J052</v>
          </cell>
          <cell r="Y493" t="str">
            <v>(TECH) Developer II</v>
          </cell>
          <cell r="Z493" t="str">
            <v>P314</v>
          </cell>
          <cell r="AA493" t="str">
            <v>C081</v>
          </cell>
          <cell r="AB493" t="str">
            <v>l. Further Degree</v>
          </cell>
          <cell r="AC493" t="str">
            <v>S2708479F</v>
          </cell>
          <cell r="AD493" t="str">
            <v>Male</v>
          </cell>
          <cell r="AE493" t="str">
            <v>PBTP 11th Floor</v>
          </cell>
          <cell r="AF493" t="str">
            <v>Local</v>
          </cell>
          <cell r="AG493" t="str">
            <v>Direct Contractor</v>
          </cell>
          <cell r="AH493">
            <v>1</v>
          </cell>
          <cell r="AI493" t="str">
            <v>Month</v>
          </cell>
          <cell r="AJ493" t="str">
            <v>0109859243</v>
          </cell>
          <cell r="AK493" t="str">
            <v>1116815</v>
          </cell>
          <cell r="AL493" t="str">
            <v>Chia,Boon Lee</v>
          </cell>
          <cell r="AP493">
            <v>0</v>
          </cell>
          <cell r="AQ493">
            <v>69300</v>
          </cell>
        </row>
        <row r="494">
          <cell r="A494">
            <v>1185479</v>
          </cell>
          <cell r="B494" t="str">
            <v>Natarajan,Narahari</v>
          </cell>
          <cell r="C494" t="str">
            <v>Technology</v>
          </cell>
          <cell r="D494" t="str">
            <v>Sys Devt (WB) Support</v>
          </cell>
          <cell r="E494" t="str">
            <v>Agency Contractor</v>
          </cell>
          <cell r="F494" t="str">
            <v>Contractor</v>
          </cell>
          <cell r="I494" t="str">
            <v>8351901</v>
          </cell>
          <cell r="J494" t="str">
            <v>NO</v>
          </cell>
          <cell r="K494" t="str">
            <v>V Nair,Unnikrishnan</v>
          </cell>
          <cell r="L494">
            <v>25063</v>
          </cell>
          <cell r="M494" t="str">
            <v>37</v>
          </cell>
          <cell r="P494">
            <v>38488</v>
          </cell>
          <cell r="Q494" t="str">
            <v>0,3</v>
          </cell>
          <cell r="R494" t="str">
            <v>,</v>
          </cell>
          <cell r="S494">
            <v>38307</v>
          </cell>
          <cell r="T494">
            <v>38488</v>
          </cell>
          <cell r="W494">
            <v>1</v>
          </cell>
          <cell r="X494" t="str">
            <v>J109</v>
          </cell>
          <cell r="Y494" t="str">
            <v>(SH) Sec/Admin III</v>
          </cell>
          <cell r="Z494" t="str">
            <v>P244</v>
          </cell>
          <cell r="AA494" t="str">
            <v>C081</v>
          </cell>
          <cell r="AB494" t="str">
            <v>a. Unknown</v>
          </cell>
          <cell r="AC494" t="str">
            <v>F5582128M</v>
          </cell>
          <cell r="AD494" t="str">
            <v>Male</v>
          </cell>
          <cell r="AE494" t="str">
            <v>PBTP 11th Floor</v>
          </cell>
          <cell r="AF494" t="str">
            <v>Local</v>
          </cell>
          <cell r="AG494" t="str">
            <v>Agency Contractor</v>
          </cell>
          <cell r="AH494">
            <v>0</v>
          </cell>
          <cell r="AI494" t="str">
            <v>Day</v>
          </cell>
          <cell r="AK494" t="str">
            <v>1117961</v>
          </cell>
          <cell r="AL494" t="str">
            <v>Chia,Boon Lee</v>
          </cell>
          <cell r="AQ494">
            <v>0</v>
          </cell>
        </row>
        <row r="495">
          <cell r="A495">
            <v>1190312</v>
          </cell>
          <cell r="B495" t="str">
            <v>Yoong,Chun Yeon Joseph</v>
          </cell>
          <cell r="C495" t="str">
            <v>Consumer Banking</v>
          </cell>
          <cell r="D495" t="str">
            <v>DB-CCPL Manhattan Hub</v>
          </cell>
          <cell r="E495" t="str">
            <v>Service Consultant</v>
          </cell>
          <cell r="F495" t="str">
            <v>Contractor</v>
          </cell>
          <cell r="I495" t="str">
            <v>1456800</v>
          </cell>
          <cell r="J495" t="str">
            <v>NO</v>
          </cell>
          <cell r="K495" t="str">
            <v>Goh,Lee Eng</v>
          </cell>
          <cell r="L495">
            <v>29982</v>
          </cell>
          <cell r="M495" t="str">
            <v>23</v>
          </cell>
          <cell r="P495">
            <v>38492</v>
          </cell>
          <cell r="Q495" t="str">
            <v>0,3</v>
          </cell>
          <cell r="R495" t="str">
            <v>,</v>
          </cell>
          <cell r="S495">
            <v>38492</v>
          </cell>
          <cell r="W495">
            <v>0.5</v>
          </cell>
          <cell r="X495" t="str">
            <v>J216</v>
          </cell>
          <cell r="Y495" t="str">
            <v>(CB) Customer ServiceIII</v>
          </cell>
          <cell r="Z495" t="str">
            <v>P088</v>
          </cell>
          <cell r="AA495" t="str">
            <v>C061</v>
          </cell>
          <cell r="AB495" t="str">
            <v>a. Unknown</v>
          </cell>
          <cell r="AC495" t="str">
            <v>S8204515E</v>
          </cell>
          <cell r="AD495" t="str">
            <v>Male</v>
          </cell>
          <cell r="AE495" t="str">
            <v>CISCO 5th flr</v>
          </cell>
          <cell r="AF495" t="str">
            <v>Local</v>
          </cell>
          <cell r="AG495" t="str">
            <v>Agency Contractor</v>
          </cell>
          <cell r="AH495">
            <v>0</v>
          </cell>
          <cell r="AI495" t="str">
            <v>Day</v>
          </cell>
          <cell r="AK495" t="str">
            <v>1116217</v>
          </cell>
          <cell r="AL495" t="str">
            <v>Ang,Pek San</v>
          </cell>
          <cell r="AQ495">
            <v>0</v>
          </cell>
        </row>
        <row r="496">
          <cell r="A496">
            <v>1188751</v>
          </cell>
          <cell r="B496" t="str">
            <v>Tan,Ling Chin</v>
          </cell>
          <cell r="C496" t="str">
            <v>Consumer Banking</v>
          </cell>
          <cell r="D496" t="str">
            <v>DB-CCPL Retention Team</v>
          </cell>
          <cell r="E496" t="str">
            <v>Direct Banking Service Consultant</v>
          </cell>
          <cell r="F496" t="str">
            <v>Contractor</v>
          </cell>
          <cell r="I496" t="str">
            <v>1457800</v>
          </cell>
          <cell r="J496" t="str">
            <v>NO</v>
          </cell>
          <cell r="K496" t="str">
            <v>Lim,Su-Yin Valerie</v>
          </cell>
          <cell r="L496">
            <v>29316</v>
          </cell>
          <cell r="M496" t="str">
            <v>25</v>
          </cell>
          <cell r="P496">
            <v>38446</v>
          </cell>
          <cell r="Q496" t="str">
            <v>0,4</v>
          </cell>
          <cell r="R496" t="str">
            <v>2,9</v>
          </cell>
          <cell r="S496">
            <v>38446</v>
          </cell>
          <cell r="V496">
            <v>38544</v>
          </cell>
          <cell r="W496">
            <v>1</v>
          </cell>
          <cell r="X496" t="str">
            <v>J216</v>
          </cell>
          <cell r="Y496" t="str">
            <v>(CB) Customer ServiceIII</v>
          </cell>
          <cell r="Z496" t="str">
            <v>P088</v>
          </cell>
          <cell r="AA496" t="str">
            <v>C064</v>
          </cell>
          <cell r="AB496" t="str">
            <v>i. Bachelor's Degree or equiv</v>
          </cell>
          <cell r="AC496" t="str">
            <v>S8009350J</v>
          </cell>
          <cell r="AD496" t="str">
            <v>Female</v>
          </cell>
          <cell r="AE496" t="str">
            <v>CISCO 5th flr</v>
          </cell>
          <cell r="AF496" t="str">
            <v>Local</v>
          </cell>
          <cell r="AG496" t="str">
            <v>Direct Contractor</v>
          </cell>
          <cell r="AH496">
            <v>1</v>
          </cell>
          <cell r="AI496" t="str">
            <v>Month</v>
          </cell>
          <cell r="AJ496" t="str">
            <v>0109140001</v>
          </cell>
          <cell r="AK496" t="str">
            <v>1152632</v>
          </cell>
          <cell r="AL496" t="str">
            <v>Ang,Pek San</v>
          </cell>
          <cell r="AP496">
            <v>0</v>
          </cell>
          <cell r="AQ496">
            <v>28560</v>
          </cell>
        </row>
        <row r="497">
          <cell r="A497">
            <v>1182614</v>
          </cell>
          <cell r="B497" t="str">
            <v>Koh,Yew Sim</v>
          </cell>
          <cell r="C497" t="str">
            <v>Technology</v>
          </cell>
          <cell r="D497" t="str">
            <v>Core Banking Systems</v>
          </cell>
          <cell r="E497" t="str">
            <v>Contract Project Administrator</v>
          </cell>
          <cell r="F497" t="str">
            <v>Contractor</v>
          </cell>
          <cell r="I497" t="str">
            <v>8352901</v>
          </cell>
          <cell r="J497" t="str">
            <v>CS</v>
          </cell>
          <cell r="K497" t="str">
            <v>Lavington,Tanya Suzzanne</v>
          </cell>
          <cell r="L497">
            <v>30652</v>
          </cell>
          <cell r="M497" t="str">
            <v>21</v>
          </cell>
          <cell r="O497" t="str">
            <v>TS</v>
          </cell>
          <cell r="P497">
            <v>38504</v>
          </cell>
          <cell r="Q497" t="str">
            <v>0,3</v>
          </cell>
          <cell r="R497" t="str">
            <v>,</v>
          </cell>
          <cell r="S497">
            <v>38217</v>
          </cell>
          <cell r="T497">
            <v>38504</v>
          </cell>
          <cell r="W497">
            <v>1</v>
          </cell>
          <cell r="X497" t="str">
            <v>J107</v>
          </cell>
          <cell r="Y497" t="str">
            <v>(SH) Sec/Admin I</v>
          </cell>
          <cell r="Z497" t="str">
            <v>P244</v>
          </cell>
          <cell r="AA497" t="str">
            <v>C081</v>
          </cell>
          <cell r="AB497" t="str">
            <v>h. Diploma or equivalent</v>
          </cell>
          <cell r="AC497" t="str">
            <v>S8338288J</v>
          </cell>
          <cell r="AD497" t="str">
            <v>Female</v>
          </cell>
          <cell r="AE497" t="str">
            <v>PBTP 11th Floor</v>
          </cell>
          <cell r="AF497" t="str">
            <v>Local</v>
          </cell>
          <cell r="AG497" t="str">
            <v>Direct Contractor</v>
          </cell>
          <cell r="AH497">
            <v>1</v>
          </cell>
          <cell r="AI497" t="str">
            <v>Month</v>
          </cell>
          <cell r="AJ497" t="str">
            <v>0109138600</v>
          </cell>
          <cell r="AK497" t="str">
            <v>1103755</v>
          </cell>
          <cell r="AL497" t="str">
            <v>Chia,Boon Lee</v>
          </cell>
          <cell r="AP497">
            <v>0</v>
          </cell>
          <cell r="AQ497">
            <v>24000</v>
          </cell>
        </row>
        <row r="498">
          <cell r="A498">
            <v>1173701</v>
          </cell>
          <cell r="B498" t="str">
            <v>Oh,Pei Ching</v>
          </cell>
          <cell r="C498" t="str">
            <v>Finance</v>
          </cell>
          <cell r="D498" t="str">
            <v>Product Control</v>
          </cell>
          <cell r="E498" t="str">
            <v>Assistant Officer</v>
          </cell>
          <cell r="F498" t="str">
            <v>AO</v>
          </cell>
          <cell r="I498" t="str">
            <v>8156901</v>
          </cell>
          <cell r="J498" t="str">
            <v>AO</v>
          </cell>
          <cell r="K498" t="str">
            <v>Chow,Kin Seng</v>
          </cell>
          <cell r="L498">
            <v>29035</v>
          </cell>
          <cell r="M498" t="str">
            <v>26</v>
          </cell>
          <cell r="O498" t="str">
            <v>3B</v>
          </cell>
          <cell r="P498">
            <v>38020</v>
          </cell>
          <cell r="Q498" t="str">
            <v>1,6</v>
          </cell>
          <cell r="R498" t="str">
            <v>1,4</v>
          </cell>
          <cell r="S498">
            <v>38020</v>
          </cell>
          <cell r="V498">
            <v>38386</v>
          </cell>
          <cell r="W498">
            <v>1</v>
          </cell>
          <cell r="X498" t="str">
            <v>J015</v>
          </cell>
          <cell r="Y498" t="str">
            <v>(FIN) Tech Spec't V</v>
          </cell>
          <cell r="Z498" t="str">
            <v>P090</v>
          </cell>
          <cell r="AA498" t="str">
            <v>C146</v>
          </cell>
          <cell r="AB498" t="str">
            <v>h. Diploma or equivalent</v>
          </cell>
          <cell r="AC498" t="str">
            <v>S7918504C</v>
          </cell>
          <cell r="AD498" t="str">
            <v>Female</v>
          </cell>
          <cell r="AE498" t="str">
            <v>Batt. Rd 3rd flr</v>
          </cell>
          <cell r="AF498" t="str">
            <v>Local</v>
          </cell>
          <cell r="AG498" t="str">
            <v>Employee</v>
          </cell>
          <cell r="AH498">
            <v>1</v>
          </cell>
          <cell r="AI498" t="str">
            <v>Month</v>
          </cell>
          <cell r="AJ498" t="str">
            <v>0109126602</v>
          </cell>
          <cell r="AK498" t="str">
            <v>1151842</v>
          </cell>
          <cell r="AL498" t="str">
            <v>Chong,Yin Yin</v>
          </cell>
          <cell r="AO498" t="str">
            <v>Too Soon to Classify</v>
          </cell>
          <cell r="AP498" t="str">
            <v>Core Contributor</v>
          </cell>
          <cell r="AQ498">
            <v>25020</v>
          </cell>
        </row>
        <row r="499">
          <cell r="A499">
            <v>1144565</v>
          </cell>
          <cell r="B499" t="str">
            <v>Tan,Chui Suan May</v>
          </cell>
          <cell r="C499" t="str">
            <v>Technology</v>
          </cell>
          <cell r="D499" t="str">
            <v>Sys Devt (WB) Support</v>
          </cell>
          <cell r="E499" t="str">
            <v>SD - Project Analyst Planning</v>
          </cell>
          <cell r="F499" t="str">
            <v>M16</v>
          </cell>
          <cell r="G499">
            <v>7000</v>
          </cell>
          <cell r="H499" t="str">
            <v>SGD</v>
          </cell>
          <cell r="I499" t="str">
            <v>8351901</v>
          </cell>
          <cell r="J499" t="str">
            <v>NO</v>
          </cell>
          <cell r="K499" t="str">
            <v>Mirvis,Dmitri</v>
          </cell>
          <cell r="L499">
            <v>26999</v>
          </cell>
          <cell r="M499" t="str">
            <v>31</v>
          </cell>
          <cell r="N499" t="str">
            <v>4B</v>
          </cell>
          <cell r="O499" t="str">
            <v>3B</v>
          </cell>
          <cell r="P499">
            <v>36761</v>
          </cell>
          <cell r="Q499" t="str">
            <v>5,0</v>
          </cell>
          <cell r="R499" t="str">
            <v>5,8</v>
          </cell>
          <cell r="S499">
            <v>36761</v>
          </cell>
          <cell r="V499">
            <v>38443</v>
          </cell>
          <cell r="W499">
            <v>1</v>
          </cell>
          <cell r="X499" t="str">
            <v>J047</v>
          </cell>
          <cell r="Y499" t="str">
            <v>(TECH) Service Mgt III</v>
          </cell>
          <cell r="Z499" t="str">
            <v>P250</v>
          </cell>
          <cell r="AA499" t="str">
            <v>C152</v>
          </cell>
          <cell r="AB499" t="str">
            <v>i. Bachelor's Degree or equiv</v>
          </cell>
          <cell r="AC499" t="str">
            <v>S7343648F</v>
          </cell>
          <cell r="AD499" t="str">
            <v>Female</v>
          </cell>
          <cell r="AE499" t="str">
            <v>PBTP 5th Floor</v>
          </cell>
          <cell r="AF499" t="str">
            <v>Local</v>
          </cell>
          <cell r="AG499" t="str">
            <v>Employee</v>
          </cell>
          <cell r="AH499">
            <v>1</v>
          </cell>
          <cell r="AI499" t="str">
            <v>Month</v>
          </cell>
          <cell r="AJ499" t="str">
            <v>0109850971</v>
          </cell>
          <cell r="AK499" t="str">
            <v>1157468</v>
          </cell>
          <cell r="AL499" t="str">
            <v>Chia,Boon Lee</v>
          </cell>
          <cell r="AM499" t="str">
            <v>Core Contributor</v>
          </cell>
          <cell r="AN499" t="str">
            <v>Core Contributor</v>
          </cell>
          <cell r="AO499" t="str">
            <v>Core Contributor</v>
          </cell>
          <cell r="AP499" t="str">
            <v>Core Contributor</v>
          </cell>
          <cell r="AQ499">
            <v>35592</v>
          </cell>
        </row>
        <row r="500">
          <cell r="A500">
            <v>1141344</v>
          </cell>
          <cell r="B500" t="str">
            <v>Marina,Kustari Dewi</v>
          </cell>
          <cell r="C500" t="str">
            <v>Consumer Banking</v>
          </cell>
          <cell r="D500" t="str">
            <v>Priority Banking Offshore-Sgp</v>
          </cell>
          <cell r="E500" t="str">
            <v>Senior Relationship Manager</v>
          </cell>
          <cell r="F500" t="str">
            <v>M19</v>
          </cell>
          <cell r="G500">
            <v>16000</v>
          </cell>
          <cell r="H500" t="str">
            <v>SGD</v>
          </cell>
          <cell r="I500" t="str">
            <v>1425800</v>
          </cell>
          <cell r="J500" t="str">
            <v>NO</v>
          </cell>
          <cell r="K500" t="str">
            <v>Kusnadi,Billy Wendy</v>
          </cell>
          <cell r="L500">
            <v>27820</v>
          </cell>
          <cell r="M500" t="str">
            <v>29</v>
          </cell>
          <cell r="N500" t="str">
            <v>1B</v>
          </cell>
          <cell r="O500" t="str">
            <v>2B</v>
          </cell>
          <cell r="P500">
            <v>35919</v>
          </cell>
          <cell r="Q500" t="str">
            <v>7,3</v>
          </cell>
          <cell r="R500" t="str">
            <v>2,3</v>
          </cell>
          <cell r="S500">
            <v>35919</v>
          </cell>
          <cell r="U500">
            <v>36982</v>
          </cell>
          <cell r="V500">
            <v>38443</v>
          </cell>
          <cell r="W500">
            <v>1</v>
          </cell>
          <cell r="X500" t="str">
            <v>J074</v>
          </cell>
          <cell r="Y500" t="str">
            <v>(CB) Sales II</v>
          </cell>
          <cell r="Z500" t="str">
            <v>P088</v>
          </cell>
          <cell r="AA500" t="str">
            <v>C132</v>
          </cell>
          <cell r="AB500" t="str">
            <v>j. Professional Quali/Cert</v>
          </cell>
          <cell r="AC500" t="str">
            <v>S7672021E</v>
          </cell>
          <cell r="AD500" t="str">
            <v>Female</v>
          </cell>
          <cell r="AE500" t="str">
            <v>Batt. Rd 3rd flr</v>
          </cell>
          <cell r="AF500" t="str">
            <v>Local</v>
          </cell>
          <cell r="AG500" t="str">
            <v>Employee</v>
          </cell>
          <cell r="AH500">
            <v>1</v>
          </cell>
          <cell r="AI500" t="str">
            <v>Month</v>
          </cell>
          <cell r="AJ500" t="str">
            <v>0109714105</v>
          </cell>
          <cell r="AK500" t="str">
            <v>1131450</v>
          </cell>
          <cell r="AL500" t="str">
            <v>Ang,Pek San</v>
          </cell>
          <cell r="AM500" t="str">
            <v>Critical Resource</v>
          </cell>
          <cell r="AN500" t="str">
            <v>Critical Resource</v>
          </cell>
          <cell r="AO500" t="str">
            <v>Critical Resource</v>
          </cell>
          <cell r="AP500" t="str">
            <v>Critical Resource</v>
          </cell>
          <cell r="AQ500">
            <v>72480</v>
          </cell>
        </row>
        <row r="501">
          <cell r="A501">
            <v>1116215</v>
          </cell>
          <cell r="B501" t="str">
            <v>Yeo,Phwee Chek</v>
          </cell>
          <cell r="C501" t="str">
            <v>Audit</v>
          </cell>
          <cell r="D501" t="str">
            <v>Audit International</v>
          </cell>
          <cell r="E501" t="str">
            <v>Asst Audit Manager</v>
          </cell>
          <cell r="F501" t="str">
            <v>M20</v>
          </cell>
          <cell r="G501">
            <v>19000</v>
          </cell>
          <cell r="H501" t="str">
            <v>SGD</v>
          </cell>
          <cell r="I501" t="str">
            <v>8721901</v>
          </cell>
          <cell r="J501" t="str">
            <v>NO</v>
          </cell>
          <cell r="K501" t="str">
            <v>Wan,Mei Kit</v>
          </cell>
          <cell r="L501">
            <v>20582</v>
          </cell>
          <cell r="M501" t="str">
            <v>49</v>
          </cell>
          <cell r="N501" t="str">
            <v>3B</v>
          </cell>
          <cell r="O501" t="str">
            <v>3B</v>
          </cell>
          <cell r="P501">
            <v>28068</v>
          </cell>
          <cell r="Q501" t="str">
            <v>28,9</v>
          </cell>
          <cell r="R501" t="str">
            <v>,</v>
          </cell>
          <cell r="S501">
            <v>28068</v>
          </cell>
          <cell r="U501">
            <v>36982</v>
          </cell>
          <cell r="V501">
            <v>38443</v>
          </cell>
          <cell r="W501">
            <v>1</v>
          </cell>
          <cell r="X501" t="str">
            <v>J156</v>
          </cell>
          <cell r="Y501" t="str">
            <v>Audit IV</v>
          </cell>
          <cell r="Z501" t="str">
            <v>P064</v>
          </cell>
          <cell r="AA501" t="str">
            <v>C093</v>
          </cell>
          <cell r="AB501" t="str">
            <v>k. Post Graduate Degree</v>
          </cell>
          <cell r="AC501" t="str">
            <v>S1191083A</v>
          </cell>
          <cell r="AD501" t="str">
            <v>Male</v>
          </cell>
          <cell r="AE501" t="str">
            <v>PBTP 10th Floor</v>
          </cell>
          <cell r="AF501" t="str">
            <v>Local</v>
          </cell>
          <cell r="AG501" t="str">
            <v>Employee</v>
          </cell>
          <cell r="AH501">
            <v>1</v>
          </cell>
          <cell r="AI501" t="str">
            <v>Month</v>
          </cell>
          <cell r="AJ501" t="str">
            <v>0109872800</v>
          </cell>
          <cell r="AK501" t="str">
            <v>1116612</v>
          </cell>
          <cell r="AL501" t="str">
            <v>Chong,Yin Yin</v>
          </cell>
          <cell r="AM501" t="str">
            <v>Core Contributor</v>
          </cell>
          <cell r="AN501" t="str">
            <v>Core Contributor</v>
          </cell>
          <cell r="AO501" t="str">
            <v>Under Achiever</v>
          </cell>
          <cell r="AP501">
            <v>0</v>
          </cell>
          <cell r="AQ501">
            <v>84420</v>
          </cell>
        </row>
        <row r="502">
          <cell r="A502">
            <v>1153605</v>
          </cell>
          <cell r="B502" t="str">
            <v>Yee,Mei Leng Elizabeth</v>
          </cell>
          <cell r="C502" t="str">
            <v>Consumer Banking</v>
          </cell>
          <cell r="D502" t="str">
            <v>Clearing Unit</v>
          </cell>
          <cell r="E502" t="str">
            <v>Customer Service Assistant</v>
          </cell>
          <cell r="F502" t="str">
            <v>CL5</v>
          </cell>
          <cell r="I502" t="str">
            <v>1725800</v>
          </cell>
          <cell r="J502" t="str">
            <v>CL</v>
          </cell>
          <cell r="K502" t="str">
            <v>Tang,Wei En</v>
          </cell>
          <cell r="L502">
            <v>21799</v>
          </cell>
          <cell r="M502" t="str">
            <v>46</v>
          </cell>
          <cell r="N502" t="str">
            <v>2B</v>
          </cell>
          <cell r="O502" t="str">
            <v>3B</v>
          </cell>
          <cell r="P502">
            <v>37131</v>
          </cell>
          <cell r="Q502" t="str">
            <v>4,0</v>
          </cell>
          <cell r="R502" t="str">
            <v>23,4</v>
          </cell>
          <cell r="S502">
            <v>37131</v>
          </cell>
          <cell r="V502">
            <v>38261</v>
          </cell>
          <cell r="W502">
            <v>0.5</v>
          </cell>
          <cell r="X502" t="str">
            <v>J086</v>
          </cell>
          <cell r="Y502" t="str">
            <v>(OPS) Ctrl &amp; Support III</v>
          </cell>
          <cell r="Z502" t="str">
            <v>P088</v>
          </cell>
          <cell r="AA502" t="str">
            <v>C015</v>
          </cell>
          <cell r="AB502" t="str">
            <v>d. Secondary</v>
          </cell>
          <cell r="AC502" t="str">
            <v>S1347731J</v>
          </cell>
          <cell r="AD502" t="str">
            <v>Female</v>
          </cell>
          <cell r="AE502" t="str">
            <v>Tampines 4th flr</v>
          </cell>
          <cell r="AF502" t="str">
            <v>Local</v>
          </cell>
          <cell r="AG502" t="str">
            <v>Employee</v>
          </cell>
          <cell r="AH502">
            <v>1</v>
          </cell>
          <cell r="AI502" t="str">
            <v>Month</v>
          </cell>
          <cell r="AJ502" t="str">
            <v>0109105745</v>
          </cell>
          <cell r="AK502" t="str">
            <v>1116489</v>
          </cell>
          <cell r="AL502" t="str">
            <v>Ang,Pek San</v>
          </cell>
          <cell r="AM502" t="str">
            <v>Core Contributor</v>
          </cell>
          <cell r="AN502" t="str">
            <v>Core Contributor</v>
          </cell>
          <cell r="AO502" t="str">
            <v>Core Contributor</v>
          </cell>
          <cell r="AP502" t="str">
            <v>Core Contributor</v>
          </cell>
          <cell r="AQ502">
            <v>0</v>
          </cell>
        </row>
        <row r="503">
          <cell r="A503">
            <v>1181233</v>
          </cell>
          <cell r="B503" t="str">
            <v>Lim,Alvin Chen Wei</v>
          </cell>
          <cell r="C503" t="str">
            <v>Consumer Banking</v>
          </cell>
          <cell r="D503" t="str">
            <v>BRDB-Br. Banking-Scotts Mall</v>
          </cell>
          <cell r="E503" t="str">
            <v>Personal Financial Consultant</v>
          </cell>
          <cell r="F503" t="str">
            <v>M16</v>
          </cell>
          <cell r="G503">
            <v>6000</v>
          </cell>
          <cell r="H503" t="str">
            <v>SGD</v>
          </cell>
          <cell r="I503" t="str">
            <v>1422102</v>
          </cell>
          <cell r="J503" t="str">
            <v>NO</v>
          </cell>
          <cell r="K503" t="str">
            <v>Ong,Siow Foon</v>
          </cell>
          <cell r="L503">
            <v>28756</v>
          </cell>
          <cell r="M503" t="str">
            <v>26</v>
          </cell>
          <cell r="O503" t="str">
            <v>4B</v>
          </cell>
          <cell r="P503">
            <v>38215</v>
          </cell>
          <cell r="Q503" t="str">
            <v>1,0</v>
          </cell>
          <cell r="R503" t="str">
            <v>1,10</v>
          </cell>
          <cell r="S503">
            <v>38215</v>
          </cell>
          <cell r="W503">
            <v>1</v>
          </cell>
          <cell r="X503" t="str">
            <v>J075</v>
          </cell>
          <cell r="Y503" t="str">
            <v>(CB) Sales III</v>
          </cell>
          <cell r="Z503" t="str">
            <v>P088</v>
          </cell>
          <cell r="AA503" t="str">
            <v>C064</v>
          </cell>
          <cell r="AB503" t="str">
            <v>i. Bachelor's Degree or equiv</v>
          </cell>
          <cell r="AC503" t="str">
            <v>S7828087E</v>
          </cell>
          <cell r="AD503" t="str">
            <v>Male</v>
          </cell>
          <cell r="AE503" t="str">
            <v>Scotts Branch</v>
          </cell>
          <cell r="AF503" t="str">
            <v>Local</v>
          </cell>
          <cell r="AG503" t="str">
            <v>Employee</v>
          </cell>
          <cell r="AH503">
            <v>1</v>
          </cell>
          <cell r="AI503" t="str">
            <v>Month</v>
          </cell>
          <cell r="AJ503" t="str">
            <v>0109134117</v>
          </cell>
          <cell r="AK503" t="str">
            <v>1171881</v>
          </cell>
          <cell r="AL503" t="str">
            <v>Ang,Pek San</v>
          </cell>
          <cell r="AO503" t="str">
            <v>Too Soon to Classify</v>
          </cell>
          <cell r="AP503" t="str">
            <v>Core Contributor</v>
          </cell>
          <cell r="AQ503">
            <v>24000</v>
          </cell>
        </row>
        <row r="504">
          <cell r="A504">
            <v>1116872</v>
          </cell>
          <cell r="B504" t="str">
            <v>Yahya,Haryani</v>
          </cell>
          <cell r="C504" t="str">
            <v>Client Relationships</v>
          </cell>
          <cell r="D504" t="str">
            <v>Shift Operations</v>
          </cell>
          <cell r="E504" t="str">
            <v>Senior Customer Service Assist</v>
          </cell>
          <cell r="F504" t="str">
            <v>CL4</v>
          </cell>
          <cell r="I504" t="str">
            <v>4137800</v>
          </cell>
          <cell r="J504" t="str">
            <v>CL</v>
          </cell>
          <cell r="K504" t="str">
            <v>Tan,Kok Wee Dennis</v>
          </cell>
          <cell r="L504">
            <v>26666</v>
          </cell>
          <cell r="M504" t="str">
            <v>32</v>
          </cell>
          <cell r="N504" t="str">
            <v>2A</v>
          </cell>
          <cell r="O504" t="str">
            <v>1B</v>
          </cell>
          <cell r="P504">
            <v>33786</v>
          </cell>
          <cell r="Q504" t="str">
            <v>13,2</v>
          </cell>
          <cell r="R504" t="str">
            <v>2,5</v>
          </cell>
          <cell r="S504">
            <v>33786</v>
          </cell>
          <cell r="U504">
            <v>37165</v>
          </cell>
          <cell r="V504">
            <v>38353</v>
          </cell>
          <cell r="W504">
            <v>1</v>
          </cell>
          <cell r="X504" t="str">
            <v>J089</v>
          </cell>
          <cell r="Y504" t="str">
            <v>(OPS) Trans Proc III</v>
          </cell>
          <cell r="Z504" t="str">
            <v>P335</v>
          </cell>
          <cell r="AA504" t="str">
            <v>C147</v>
          </cell>
          <cell r="AB504" t="str">
            <v>f. Vocational</v>
          </cell>
          <cell r="AC504" t="str">
            <v>S7300014I</v>
          </cell>
          <cell r="AD504" t="str">
            <v>Female</v>
          </cell>
          <cell r="AE504" t="str">
            <v>Tampines 4th flr</v>
          </cell>
          <cell r="AF504" t="str">
            <v>Local</v>
          </cell>
          <cell r="AG504" t="str">
            <v>Employee</v>
          </cell>
          <cell r="AH504">
            <v>1</v>
          </cell>
          <cell r="AI504" t="str">
            <v>Month</v>
          </cell>
          <cell r="AJ504" t="str">
            <v>0122547918</v>
          </cell>
          <cell r="AK504" t="str">
            <v>1116482</v>
          </cell>
          <cell r="AL504" t="str">
            <v>Chia,Boon Lee</v>
          </cell>
          <cell r="AM504" t="str">
            <v>Core Contributor</v>
          </cell>
          <cell r="AN504" t="str">
            <v>Core Contributor</v>
          </cell>
          <cell r="AO504" t="str">
            <v>Core Contributor</v>
          </cell>
          <cell r="AP504" t="str">
            <v>Core Contributor</v>
          </cell>
          <cell r="AQ504">
            <v>23088</v>
          </cell>
        </row>
        <row r="505">
          <cell r="A505">
            <v>1002713</v>
          </cell>
          <cell r="B505" t="str">
            <v>Filmeridis,John</v>
          </cell>
          <cell r="C505" t="str">
            <v>Consumer Banking</v>
          </cell>
          <cell r="D505" t="str">
            <v>C.Cards&amp;P.Loans-Admn.&amp;Mgt.-Reg</v>
          </cell>
          <cell r="E505" t="str">
            <v>President &amp; CEO of Korea First Bank</v>
          </cell>
          <cell r="F505" t="str">
            <v>B1</v>
          </cell>
          <cell r="G505">
            <v>385000</v>
          </cell>
          <cell r="H505" t="str">
            <v>USD</v>
          </cell>
          <cell r="I505" t="str">
            <v>1311901</v>
          </cell>
          <cell r="J505" t="str">
            <v>IO</v>
          </cell>
          <cell r="K505" t="str">
            <v>DeNoma,Michael Bernard</v>
          </cell>
          <cell r="L505">
            <v>17273</v>
          </cell>
          <cell r="M505" t="str">
            <v>58</v>
          </cell>
          <cell r="P505">
            <v>34854</v>
          </cell>
          <cell r="Q505" t="str">
            <v>10,3</v>
          </cell>
          <cell r="R505" t="str">
            <v>,</v>
          </cell>
          <cell r="S505">
            <v>37721</v>
          </cell>
          <cell r="V505">
            <v>37810</v>
          </cell>
          <cell r="W505">
            <v>1</v>
          </cell>
          <cell r="X505" t="str">
            <v>J222</v>
          </cell>
          <cell r="Y505" t="str">
            <v>(CB) Business Mgt I</v>
          </cell>
          <cell r="Z505" t="str">
            <v>P038</v>
          </cell>
          <cell r="AA505" t="str">
            <v>C064</v>
          </cell>
          <cell r="AB505" t="str">
            <v>l. Further Degree</v>
          </cell>
          <cell r="AC505" t="str">
            <v>G5702796M</v>
          </cell>
          <cell r="AD505" t="str">
            <v>Male</v>
          </cell>
          <cell r="AE505" t="str">
            <v>PBTP 9th Floor</v>
          </cell>
          <cell r="AF505" t="str">
            <v>Assignee</v>
          </cell>
          <cell r="AG505" t="str">
            <v>Employee</v>
          </cell>
          <cell r="AH505">
            <v>1</v>
          </cell>
          <cell r="AI505" t="str">
            <v>Month</v>
          </cell>
          <cell r="AJ505" t="str">
            <v>0109117328</v>
          </cell>
          <cell r="AK505" t="str">
            <v>1140369</v>
          </cell>
          <cell r="AL505" t="str">
            <v>Ang,Pek San</v>
          </cell>
          <cell r="AQ505">
            <v>0</v>
          </cell>
        </row>
        <row r="506">
          <cell r="A506">
            <v>1148000</v>
          </cell>
          <cell r="B506" t="str">
            <v>Ong,Lee Yian Alice</v>
          </cell>
          <cell r="C506" t="str">
            <v>Consumer Banking</v>
          </cell>
          <cell r="D506" t="str">
            <v>Visa / Merchant Settlement</v>
          </cell>
          <cell r="E506" t="str">
            <v>Customer Service Assistant</v>
          </cell>
          <cell r="F506" t="str">
            <v>CL5</v>
          </cell>
          <cell r="I506" t="str">
            <v>1741800</v>
          </cell>
          <cell r="J506" t="str">
            <v>CL</v>
          </cell>
          <cell r="K506" t="str">
            <v>Yap,Soon Chuang Angeline</v>
          </cell>
          <cell r="L506">
            <v>22727</v>
          </cell>
          <cell r="M506" t="str">
            <v>43</v>
          </cell>
          <cell r="N506" t="str">
            <v>3B</v>
          </cell>
          <cell r="O506" t="str">
            <v>3C</v>
          </cell>
          <cell r="P506">
            <v>36816</v>
          </cell>
          <cell r="Q506" t="str">
            <v>4,10</v>
          </cell>
          <cell r="R506" t="str">
            <v>19,7</v>
          </cell>
          <cell r="S506">
            <v>36816</v>
          </cell>
          <cell r="V506">
            <v>38353</v>
          </cell>
          <cell r="W506">
            <v>1</v>
          </cell>
          <cell r="X506" t="str">
            <v>J089</v>
          </cell>
          <cell r="Y506" t="str">
            <v>(OPS) Trans Proc III</v>
          </cell>
          <cell r="Z506" t="str">
            <v>P038</v>
          </cell>
          <cell r="AA506" t="str">
            <v>C015</v>
          </cell>
          <cell r="AB506" t="str">
            <v>f. Vocational</v>
          </cell>
          <cell r="AC506" t="str">
            <v>S1538054C</v>
          </cell>
          <cell r="AD506" t="str">
            <v>Female</v>
          </cell>
          <cell r="AE506" t="str">
            <v>Tampines 5th flr</v>
          </cell>
          <cell r="AF506" t="str">
            <v>Local</v>
          </cell>
          <cell r="AG506" t="str">
            <v>Employee</v>
          </cell>
          <cell r="AH506">
            <v>1</v>
          </cell>
          <cell r="AI506" t="str">
            <v>Month</v>
          </cell>
          <cell r="AJ506" t="str">
            <v>0109622561</v>
          </cell>
          <cell r="AK506" t="str">
            <v>1116460</v>
          </cell>
          <cell r="AL506" t="str">
            <v>Ang,Pek San</v>
          </cell>
          <cell r="AM506" t="str">
            <v>Core Contributor</v>
          </cell>
          <cell r="AN506" t="str">
            <v>Core Contributor</v>
          </cell>
          <cell r="AO506" t="str">
            <v>Core Contributor</v>
          </cell>
          <cell r="AP506" t="str">
            <v>Core Contributor</v>
          </cell>
          <cell r="AQ506">
            <v>22236</v>
          </cell>
        </row>
        <row r="507">
          <cell r="A507">
            <v>1117837</v>
          </cell>
          <cell r="B507" t="str">
            <v>Soh,Peck Li Natalie</v>
          </cell>
          <cell r="C507" t="str">
            <v>Consumer Banking</v>
          </cell>
          <cell r="D507" t="str">
            <v>Visa / Merchant Settlement</v>
          </cell>
          <cell r="E507" t="str">
            <v>Admin Support Officer</v>
          </cell>
          <cell r="F507" t="str">
            <v>AO</v>
          </cell>
          <cell r="I507" t="str">
            <v>1741800</v>
          </cell>
          <cell r="J507" t="str">
            <v>AO</v>
          </cell>
          <cell r="K507" t="str">
            <v>Yap,Soon Chuang Angeline</v>
          </cell>
          <cell r="L507">
            <v>28094</v>
          </cell>
          <cell r="M507" t="str">
            <v>28</v>
          </cell>
          <cell r="N507" t="str">
            <v>1B</v>
          </cell>
          <cell r="O507" t="str">
            <v>3B</v>
          </cell>
          <cell r="P507">
            <v>35431</v>
          </cell>
          <cell r="Q507" t="str">
            <v>8,7</v>
          </cell>
          <cell r="R507" t="str">
            <v>4,0</v>
          </cell>
          <cell r="S507">
            <v>35431</v>
          </cell>
          <cell r="U507">
            <v>38078</v>
          </cell>
          <cell r="V507">
            <v>38353</v>
          </cell>
          <cell r="W507">
            <v>1</v>
          </cell>
          <cell r="X507" t="str">
            <v>J086</v>
          </cell>
          <cell r="Y507" t="str">
            <v>(OPS) Ctrl &amp; Support III</v>
          </cell>
          <cell r="Z507" t="str">
            <v>P038</v>
          </cell>
          <cell r="AA507" t="str">
            <v>C015</v>
          </cell>
          <cell r="AB507" t="str">
            <v>d. Secondary</v>
          </cell>
          <cell r="AC507" t="str">
            <v>S7639586A</v>
          </cell>
          <cell r="AD507" t="str">
            <v>Female</v>
          </cell>
          <cell r="AE507" t="str">
            <v>Tampines 5th flr</v>
          </cell>
          <cell r="AF507" t="str">
            <v>Local</v>
          </cell>
          <cell r="AG507" t="str">
            <v>Employee</v>
          </cell>
          <cell r="AH507">
            <v>1</v>
          </cell>
          <cell r="AI507" t="str">
            <v>Month</v>
          </cell>
          <cell r="AJ507" t="str">
            <v>0122563166</v>
          </cell>
          <cell r="AK507" t="str">
            <v>1116460</v>
          </cell>
          <cell r="AL507" t="str">
            <v>Ang,Pek San</v>
          </cell>
          <cell r="AM507" t="str">
            <v>Core Contributor</v>
          </cell>
          <cell r="AN507" t="str">
            <v>Core Contributor</v>
          </cell>
          <cell r="AO507" t="str">
            <v>Core Contributor</v>
          </cell>
          <cell r="AP507" t="str">
            <v>Core Contributor</v>
          </cell>
          <cell r="AQ507">
            <v>26160</v>
          </cell>
        </row>
        <row r="508">
          <cell r="A508">
            <v>1186464</v>
          </cell>
          <cell r="B508" t="str">
            <v>Tee,Wooi Seong</v>
          </cell>
          <cell r="C508" t="str">
            <v>Client Relationships</v>
          </cell>
          <cell r="D508" t="str">
            <v>Credit Department</v>
          </cell>
          <cell r="E508" t="str">
            <v>Credit Manager</v>
          </cell>
          <cell r="F508" t="str">
            <v>M20</v>
          </cell>
          <cell r="G508">
            <v>20000</v>
          </cell>
          <cell r="H508" t="str">
            <v>SGD</v>
          </cell>
          <cell r="I508" t="str">
            <v>5105800</v>
          </cell>
          <cell r="J508" t="str">
            <v>NO</v>
          </cell>
          <cell r="K508" t="str">
            <v>Lian,Voon Fui Eric</v>
          </cell>
          <cell r="L508">
            <v>25170</v>
          </cell>
          <cell r="M508" t="str">
            <v>36</v>
          </cell>
          <cell r="P508">
            <v>38369</v>
          </cell>
          <cell r="Q508" t="str">
            <v>0,7</v>
          </cell>
          <cell r="R508" t="str">
            <v>5,10</v>
          </cell>
          <cell r="S508">
            <v>38369</v>
          </cell>
          <cell r="U508">
            <v>38596</v>
          </cell>
          <cell r="V508">
            <v>38596</v>
          </cell>
          <cell r="W508">
            <v>1</v>
          </cell>
          <cell r="X508" t="str">
            <v>J167</v>
          </cell>
          <cell r="Y508" t="str">
            <v>Risk Bus Partner IV</v>
          </cell>
          <cell r="Z508" t="str">
            <v>P039</v>
          </cell>
          <cell r="AA508" t="str">
            <v>C021</v>
          </cell>
          <cell r="AB508" t="str">
            <v>i. Bachelor's Degree or equiv</v>
          </cell>
          <cell r="AC508" t="str">
            <v>S6885116E</v>
          </cell>
          <cell r="AD508" t="str">
            <v>Male</v>
          </cell>
          <cell r="AE508" t="str">
            <v>Batt. Rd 6th flr</v>
          </cell>
          <cell r="AF508" t="str">
            <v>Local</v>
          </cell>
          <cell r="AG508" t="str">
            <v>Employee</v>
          </cell>
          <cell r="AH508">
            <v>1</v>
          </cell>
          <cell r="AI508" t="str">
            <v>Month</v>
          </cell>
          <cell r="AJ508" t="str">
            <v>0109138465</v>
          </cell>
          <cell r="AK508" t="str">
            <v>1117392</v>
          </cell>
          <cell r="AL508" t="str">
            <v>Chong,Yin Yin</v>
          </cell>
          <cell r="AP508" t="str">
            <v>Too Soon to Classify</v>
          </cell>
          <cell r="AQ508">
            <v>84000</v>
          </cell>
        </row>
        <row r="509">
          <cell r="A509">
            <v>1181494</v>
          </cell>
          <cell r="B509" t="str">
            <v>Siew,Hoong Fatt Kevin</v>
          </cell>
          <cell r="C509" t="str">
            <v>Consumer Banking</v>
          </cell>
          <cell r="D509" t="str">
            <v>BRDB-Branch Bkng-Jurong East</v>
          </cell>
          <cell r="E509" t="str">
            <v>Personal Financial Consultant</v>
          </cell>
          <cell r="F509" t="str">
            <v>M16</v>
          </cell>
          <cell r="G509">
            <v>6000</v>
          </cell>
          <cell r="H509" t="str">
            <v>SGD</v>
          </cell>
          <cell r="I509" t="str">
            <v>1422120</v>
          </cell>
          <cell r="J509" t="str">
            <v>NO</v>
          </cell>
          <cell r="K509" t="str">
            <v>Chang,Mook Foong</v>
          </cell>
          <cell r="L509">
            <v>26351</v>
          </cell>
          <cell r="M509" t="str">
            <v>33</v>
          </cell>
          <cell r="O509" t="str">
            <v>4B</v>
          </cell>
          <cell r="P509">
            <v>38222</v>
          </cell>
          <cell r="Q509" t="str">
            <v>1,0</v>
          </cell>
          <cell r="R509" t="str">
            <v>9,5</v>
          </cell>
          <cell r="S509">
            <v>38222</v>
          </cell>
          <cell r="V509">
            <v>38443</v>
          </cell>
          <cell r="W509">
            <v>1</v>
          </cell>
          <cell r="X509" t="str">
            <v>J075</v>
          </cell>
          <cell r="Y509" t="str">
            <v>(CB) Sales III</v>
          </cell>
          <cell r="Z509" t="str">
            <v>P088</v>
          </cell>
          <cell r="AA509" t="str">
            <v>C064</v>
          </cell>
          <cell r="AB509" t="str">
            <v>i. Bachelor's Degree or equiv</v>
          </cell>
          <cell r="AC509" t="str">
            <v>S7209034I</v>
          </cell>
          <cell r="AD509" t="str">
            <v>Male</v>
          </cell>
          <cell r="AE509" t="str">
            <v>Jurong East</v>
          </cell>
          <cell r="AF509" t="str">
            <v>Local</v>
          </cell>
          <cell r="AG509" t="str">
            <v>Employee</v>
          </cell>
          <cell r="AH509">
            <v>1</v>
          </cell>
          <cell r="AI509" t="str">
            <v>Month</v>
          </cell>
          <cell r="AJ509" t="str">
            <v>0109134540</v>
          </cell>
          <cell r="AK509" t="str">
            <v>1169303</v>
          </cell>
          <cell r="AL509" t="str">
            <v>Ang,Pek San</v>
          </cell>
          <cell r="AO509" t="str">
            <v>Too Soon to Classify</v>
          </cell>
          <cell r="AP509" t="str">
            <v>Core Contributor</v>
          </cell>
          <cell r="AQ509">
            <v>26400</v>
          </cell>
        </row>
        <row r="510">
          <cell r="A510">
            <v>1190638</v>
          </cell>
          <cell r="B510" t="str">
            <v>Siow,Thutt Menn Michael</v>
          </cell>
          <cell r="C510" t="str">
            <v>Consumer Banking</v>
          </cell>
          <cell r="D510" t="str">
            <v>SME Banking-Br Netwk Customers</v>
          </cell>
          <cell r="E510" t="str">
            <v>Sales Manager - New Business</v>
          </cell>
          <cell r="F510" t="str">
            <v>Contractor</v>
          </cell>
          <cell r="I510" t="str">
            <v>1122800</v>
          </cell>
          <cell r="J510" t="str">
            <v>NO</v>
          </cell>
          <cell r="K510" t="str">
            <v>Leow,Hock Cheong Stephen</v>
          </cell>
          <cell r="L510">
            <v>20532</v>
          </cell>
          <cell r="M510" t="str">
            <v>49</v>
          </cell>
          <cell r="P510">
            <v>38504</v>
          </cell>
          <cell r="Q510" t="str">
            <v>0,3</v>
          </cell>
          <cell r="R510" t="str">
            <v>16,0</v>
          </cell>
          <cell r="S510">
            <v>38504</v>
          </cell>
          <cell r="W510">
            <v>1</v>
          </cell>
          <cell r="X510" t="str">
            <v>J075</v>
          </cell>
          <cell r="Y510" t="str">
            <v>(CB) Sales III</v>
          </cell>
          <cell r="Z510" t="str">
            <v>P088</v>
          </cell>
          <cell r="AA510" t="str">
            <v>C005</v>
          </cell>
          <cell r="AB510" t="str">
            <v>i. Bachelor's Degree or equiv</v>
          </cell>
          <cell r="AC510" t="str">
            <v>S1185372B</v>
          </cell>
          <cell r="AD510" t="str">
            <v>Male</v>
          </cell>
          <cell r="AE510" t="str">
            <v>South Bridge Br.</v>
          </cell>
          <cell r="AF510" t="str">
            <v>Local</v>
          </cell>
          <cell r="AG510" t="str">
            <v>Direct Contractor</v>
          </cell>
          <cell r="AH510">
            <v>1</v>
          </cell>
          <cell r="AI510" t="str">
            <v>Month</v>
          </cell>
          <cell r="AJ510" t="str">
            <v>0109141156</v>
          </cell>
          <cell r="AK510" t="str">
            <v>1143211</v>
          </cell>
          <cell r="AL510" t="str">
            <v>Ang,Pek San</v>
          </cell>
          <cell r="AP510">
            <v>0</v>
          </cell>
          <cell r="AQ510">
            <v>36000</v>
          </cell>
        </row>
        <row r="511">
          <cell r="A511">
            <v>1149168</v>
          </cell>
          <cell r="B511" t="str">
            <v>Ho,Yee Foong Margaret</v>
          </cell>
          <cell r="C511" t="str">
            <v>Consumer Banking</v>
          </cell>
          <cell r="D511" t="str">
            <v>Mortgage &amp; Auto-Prod. &amp; Mktg.</v>
          </cell>
          <cell r="E511" t="str">
            <v>Mortgage Relationship Manager</v>
          </cell>
          <cell r="F511" t="str">
            <v>M22</v>
          </cell>
          <cell r="G511">
            <v>30000</v>
          </cell>
          <cell r="H511" t="str">
            <v>SGD</v>
          </cell>
          <cell r="I511" t="str">
            <v>1261800</v>
          </cell>
          <cell r="J511" t="str">
            <v>NO</v>
          </cell>
          <cell r="K511" t="str">
            <v>Heng,Yinxuan</v>
          </cell>
          <cell r="L511">
            <v>20560</v>
          </cell>
          <cell r="M511" t="str">
            <v>49</v>
          </cell>
          <cell r="N511" t="str">
            <v>3B</v>
          </cell>
          <cell r="O511" t="str">
            <v>3B</v>
          </cell>
          <cell r="P511">
            <v>36878</v>
          </cell>
          <cell r="Q511" t="str">
            <v>4,8</v>
          </cell>
          <cell r="R511" t="str">
            <v>25,2</v>
          </cell>
          <cell r="S511">
            <v>36878</v>
          </cell>
          <cell r="U511">
            <v>37257</v>
          </cell>
          <cell r="V511">
            <v>38018</v>
          </cell>
          <cell r="W511">
            <v>1</v>
          </cell>
          <cell r="X511" t="str">
            <v>J166</v>
          </cell>
          <cell r="Y511" t="str">
            <v>Risk Bus Partner III</v>
          </cell>
          <cell r="Z511" t="str">
            <v>P085</v>
          </cell>
          <cell r="AA511" t="str">
            <v>C015</v>
          </cell>
          <cell r="AB511" t="str">
            <v>g. 2nd Level Vocational Qual.</v>
          </cell>
          <cell r="AC511" t="str">
            <v>S1184776E</v>
          </cell>
          <cell r="AD511" t="str">
            <v>Female</v>
          </cell>
          <cell r="AE511" t="str">
            <v>PBTP 2nd Floor</v>
          </cell>
          <cell r="AF511" t="str">
            <v>Local</v>
          </cell>
          <cell r="AG511" t="str">
            <v>Employee</v>
          </cell>
          <cell r="AH511">
            <v>1</v>
          </cell>
          <cell r="AI511" t="str">
            <v>Month</v>
          </cell>
          <cell r="AJ511" t="str">
            <v>0109540492</v>
          </cell>
          <cell r="AK511" t="str">
            <v>1142968</v>
          </cell>
          <cell r="AL511" t="str">
            <v>Ang,Pek San</v>
          </cell>
          <cell r="AM511" t="str">
            <v>Critical Resource</v>
          </cell>
          <cell r="AN511" t="str">
            <v>Critical Resource</v>
          </cell>
          <cell r="AO511" t="str">
            <v>Critical Resource</v>
          </cell>
          <cell r="AP511" t="str">
            <v>Critical Resource</v>
          </cell>
          <cell r="AQ511">
            <v>109488</v>
          </cell>
        </row>
        <row r="512">
          <cell r="A512">
            <v>1157065</v>
          </cell>
          <cell r="B512" t="str">
            <v>Morrison,William Edward Alastair</v>
          </cell>
          <cell r="C512" t="str">
            <v>Global Markets</v>
          </cell>
          <cell r="D512" t="str">
            <v>Private Equity-Fin Invest Fund</v>
          </cell>
          <cell r="E512" t="str">
            <v>Managing Director</v>
          </cell>
          <cell r="F512" t="str">
            <v>B3</v>
          </cell>
          <cell r="I512" t="str">
            <v>6211818</v>
          </cell>
          <cell r="J512" t="str">
            <v>NO</v>
          </cell>
          <cell r="K512" t="str">
            <v>Butalia,Karamjit Singh</v>
          </cell>
          <cell r="L512">
            <v>21029</v>
          </cell>
          <cell r="M512" t="str">
            <v>48</v>
          </cell>
          <cell r="N512" t="str">
            <v>2B</v>
          </cell>
          <cell r="O512" t="str">
            <v>2B</v>
          </cell>
          <cell r="P512">
            <v>37347</v>
          </cell>
          <cell r="Q512" t="str">
            <v>3,5</v>
          </cell>
          <cell r="R512" t="str">
            <v>25,2</v>
          </cell>
          <cell r="S512">
            <v>37347</v>
          </cell>
          <cell r="V512">
            <v>37987</v>
          </cell>
          <cell r="W512">
            <v>1</v>
          </cell>
          <cell r="X512" t="str">
            <v>DJ019</v>
          </cell>
          <cell r="Y512" t="str">
            <v>Private Equity - TBA</v>
          </cell>
          <cell r="Z512" t="str">
            <v>P142</v>
          </cell>
          <cell r="AA512" t="str">
            <v>C065</v>
          </cell>
          <cell r="AB512" t="str">
            <v>k. Post Graduate Degree</v>
          </cell>
          <cell r="AC512" t="str">
            <v>S2709969F</v>
          </cell>
          <cell r="AD512" t="str">
            <v>Male</v>
          </cell>
          <cell r="AE512" t="str">
            <v>Batt. Rd 5th flr</v>
          </cell>
          <cell r="AF512" t="str">
            <v>Local (non-standard)</v>
          </cell>
          <cell r="AG512" t="str">
            <v>Employee</v>
          </cell>
          <cell r="AH512">
            <v>1</v>
          </cell>
          <cell r="AI512" t="str">
            <v>Month</v>
          </cell>
          <cell r="AJ512" t="str">
            <v>0109110390</v>
          </cell>
          <cell r="AK512" t="str">
            <v>1157068</v>
          </cell>
          <cell r="AL512" t="str">
            <v>Thng,Cheok Khoon Charlotte</v>
          </cell>
          <cell r="AM512" t="str">
            <v>Too Soon to Classify</v>
          </cell>
          <cell r="AN512" t="str">
            <v>Critical Resource</v>
          </cell>
          <cell r="AO512" t="str">
            <v>Critical Resource</v>
          </cell>
          <cell r="AP512" t="str">
            <v>Critical Resource</v>
          </cell>
          <cell r="AQ512">
            <v>544992</v>
          </cell>
        </row>
        <row r="513">
          <cell r="A513">
            <v>1118395</v>
          </cell>
          <cell r="B513" t="str">
            <v>Lee,Li Chuang Jolie</v>
          </cell>
          <cell r="C513" t="str">
            <v>Consumer Banking</v>
          </cell>
          <cell r="D513" t="str">
            <v>BRDB-Br Bkng-Tampines Central</v>
          </cell>
          <cell r="E513" t="str">
            <v>Customer Service Assistant</v>
          </cell>
          <cell r="F513" t="str">
            <v>CL5</v>
          </cell>
          <cell r="I513" t="str">
            <v>1422121</v>
          </cell>
          <cell r="J513" t="str">
            <v>CL</v>
          </cell>
          <cell r="K513" t="str">
            <v>Chia,Soo Wah Julia</v>
          </cell>
          <cell r="L513">
            <v>22968</v>
          </cell>
          <cell r="M513" t="str">
            <v>42</v>
          </cell>
          <cell r="N513" t="str">
            <v>1B</v>
          </cell>
          <cell r="O513" t="str">
            <v>1B</v>
          </cell>
          <cell r="P513">
            <v>35725</v>
          </cell>
          <cell r="Q513" t="str">
            <v>7,10</v>
          </cell>
          <cell r="R513" t="str">
            <v>18,8</v>
          </cell>
          <cell r="S513">
            <v>35725</v>
          </cell>
          <cell r="V513">
            <v>38353</v>
          </cell>
          <cell r="W513">
            <v>1</v>
          </cell>
          <cell r="X513" t="str">
            <v>J216</v>
          </cell>
          <cell r="Y513" t="str">
            <v>(CB) Customer ServiceIII</v>
          </cell>
          <cell r="Z513" t="str">
            <v>P088</v>
          </cell>
          <cell r="AA513" t="str">
            <v>C015</v>
          </cell>
          <cell r="AB513" t="str">
            <v>d. Secondary</v>
          </cell>
          <cell r="AC513" t="str">
            <v>S1537487Z</v>
          </cell>
          <cell r="AD513" t="str">
            <v>Female</v>
          </cell>
          <cell r="AE513" t="str">
            <v>Tampines Central Branch</v>
          </cell>
          <cell r="AF513" t="str">
            <v>Local</v>
          </cell>
          <cell r="AG513" t="str">
            <v>Employee</v>
          </cell>
          <cell r="AH513">
            <v>1</v>
          </cell>
          <cell r="AI513" t="str">
            <v>Month</v>
          </cell>
          <cell r="AJ513" t="str">
            <v>0109666453</v>
          </cell>
          <cell r="AK513" t="str">
            <v>1116138</v>
          </cell>
          <cell r="AL513" t="str">
            <v>Ang,Pek San</v>
          </cell>
          <cell r="AM513" t="str">
            <v>Core Contributor</v>
          </cell>
          <cell r="AN513" t="str">
            <v>Core Contributor</v>
          </cell>
          <cell r="AO513" t="str">
            <v>Core Contributor</v>
          </cell>
          <cell r="AP513" t="str">
            <v>Core Contributor</v>
          </cell>
          <cell r="AQ513">
            <v>24564</v>
          </cell>
        </row>
        <row r="514">
          <cell r="A514">
            <v>1141315</v>
          </cell>
          <cell r="B514" t="str">
            <v>Lim,Shze Hing Adam</v>
          </cell>
          <cell r="C514" t="str">
            <v>Consumer Banking</v>
          </cell>
          <cell r="D514" t="str">
            <v>SME Banking-Package Pdt Team 1</v>
          </cell>
          <cell r="E514" t="str">
            <v>Sales Manager</v>
          </cell>
          <cell r="F514" t="str">
            <v>M17</v>
          </cell>
          <cell r="G514">
            <v>10000</v>
          </cell>
          <cell r="H514" t="str">
            <v>SGD</v>
          </cell>
          <cell r="I514" t="str">
            <v>1123800</v>
          </cell>
          <cell r="J514" t="str">
            <v>NO</v>
          </cell>
          <cell r="K514" t="str">
            <v>Foo,Kwee Leng Joanne</v>
          </cell>
          <cell r="L514">
            <v>25125</v>
          </cell>
          <cell r="M514" t="str">
            <v>36</v>
          </cell>
          <cell r="N514" t="str">
            <v>2C</v>
          </cell>
          <cell r="O514" t="str">
            <v>2B</v>
          </cell>
          <cell r="P514">
            <v>36404</v>
          </cell>
          <cell r="Q514" t="str">
            <v>6,0</v>
          </cell>
          <cell r="R514" t="str">
            <v>10,9</v>
          </cell>
          <cell r="S514">
            <v>36404</v>
          </cell>
          <cell r="U514">
            <v>36982</v>
          </cell>
          <cell r="V514">
            <v>38078</v>
          </cell>
          <cell r="W514">
            <v>1</v>
          </cell>
          <cell r="X514" t="str">
            <v>J075</v>
          </cell>
          <cell r="Y514" t="str">
            <v>(CB) Sales III</v>
          </cell>
          <cell r="Z514" t="str">
            <v>P019</v>
          </cell>
          <cell r="AA514" t="str">
            <v>C061</v>
          </cell>
          <cell r="AB514" t="str">
            <v>i. Bachelor's Degree or equiv</v>
          </cell>
          <cell r="AC514" t="str">
            <v>S6873563G</v>
          </cell>
          <cell r="AD514" t="str">
            <v>Male</v>
          </cell>
          <cell r="AE514" t="str">
            <v>Toa Payoh</v>
          </cell>
          <cell r="AF514" t="str">
            <v>Local</v>
          </cell>
          <cell r="AG514" t="str">
            <v>Employee</v>
          </cell>
          <cell r="AH514">
            <v>1</v>
          </cell>
          <cell r="AI514" t="str">
            <v>Month</v>
          </cell>
          <cell r="AJ514" t="str">
            <v>0109682319</v>
          </cell>
          <cell r="AK514" t="str">
            <v>1142972</v>
          </cell>
          <cell r="AL514" t="str">
            <v>Ang,Pek San</v>
          </cell>
          <cell r="AM514" t="str">
            <v>Core Contributor</v>
          </cell>
          <cell r="AN514" t="str">
            <v>Core Contributor</v>
          </cell>
          <cell r="AO514" t="str">
            <v>Core Contributor</v>
          </cell>
          <cell r="AP514" t="str">
            <v>Core Contributor</v>
          </cell>
          <cell r="AQ514">
            <v>30000</v>
          </cell>
        </row>
        <row r="515">
          <cell r="A515">
            <v>1156952</v>
          </cell>
          <cell r="B515" t="str">
            <v>Lim,Jit Peng</v>
          </cell>
          <cell r="C515" t="str">
            <v>Consumer Banking</v>
          </cell>
          <cell r="D515" t="str">
            <v>MB - MST</v>
          </cell>
          <cell r="E515" t="str">
            <v>Sales Manager</v>
          </cell>
          <cell r="F515" t="str">
            <v>M17</v>
          </cell>
          <cell r="G515">
            <v>10000</v>
          </cell>
          <cell r="H515" t="str">
            <v>SGD</v>
          </cell>
          <cell r="I515" t="str">
            <v>1446800</v>
          </cell>
          <cell r="J515" t="str">
            <v>NO</v>
          </cell>
          <cell r="K515" t="str">
            <v>Chow,Mee Yoong Adeline</v>
          </cell>
          <cell r="L515">
            <v>28997</v>
          </cell>
          <cell r="M515" t="str">
            <v>26</v>
          </cell>
          <cell r="N515" t="str">
            <v>3B</v>
          </cell>
          <cell r="O515" t="str">
            <v>2B</v>
          </cell>
          <cell r="P515">
            <v>37326</v>
          </cell>
          <cell r="Q515" t="str">
            <v>3,5</v>
          </cell>
          <cell r="R515" t="str">
            <v>0,11</v>
          </cell>
          <cell r="S515">
            <v>37326</v>
          </cell>
          <cell r="U515">
            <v>37712</v>
          </cell>
          <cell r="V515">
            <v>37895</v>
          </cell>
          <cell r="W515">
            <v>1</v>
          </cell>
          <cell r="X515" t="str">
            <v>J075</v>
          </cell>
          <cell r="Y515" t="str">
            <v>(CB) Sales III</v>
          </cell>
          <cell r="Z515" t="str">
            <v>P019</v>
          </cell>
          <cell r="AA515" t="str">
            <v>C061</v>
          </cell>
          <cell r="AB515" t="str">
            <v>i. Bachelor's Degree or equiv</v>
          </cell>
          <cell r="AC515" t="str">
            <v>S7914628E</v>
          </cell>
          <cell r="AD515" t="str">
            <v>Female</v>
          </cell>
          <cell r="AE515" t="str">
            <v>PBTP 2nd Floor</v>
          </cell>
          <cell r="AF515" t="str">
            <v>Local</v>
          </cell>
          <cell r="AG515" t="str">
            <v>Employee</v>
          </cell>
          <cell r="AH515">
            <v>1</v>
          </cell>
          <cell r="AI515" t="str">
            <v>Month</v>
          </cell>
          <cell r="AJ515" t="str">
            <v>0109110064</v>
          </cell>
          <cell r="AK515" t="str">
            <v>1116308</v>
          </cell>
          <cell r="AL515" t="str">
            <v>Ang,Pek San</v>
          </cell>
          <cell r="AM515" t="str">
            <v>Too Soon to Classify</v>
          </cell>
          <cell r="AN515" t="str">
            <v>Core Contributor</v>
          </cell>
          <cell r="AO515" t="str">
            <v>Core Contributor</v>
          </cell>
          <cell r="AP515" t="str">
            <v>Core Contributor</v>
          </cell>
          <cell r="AQ515">
            <v>30000</v>
          </cell>
        </row>
        <row r="516">
          <cell r="A516">
            <v>1170726</v>
          </cell>
          <cell r="B516" t="str">
            <v>Yuen,Chi Wah</v>
          </cell>
          <cell r="C516" t="str">
            <v>Consumer Banking</v>
          </cell>
          <cell r="D516" t="str">
            <v>MB - HDB Unit</v>
          </cell>
          <cell r="E516" t="str">
            <v>Assistant Sales Manager</v>
          </cell>
          <cell r="F516" t="str">
            <v>M16</v>
          </cell>
          <cell r="G516">
            <v>6000</v>
          </cell>
          <cell r="H516" t="str">
            <v>SGD</v>
          </cell>
          <cell r="I516" t="str">
            <v>1443800</v>
          </cell>
          <cell r="J516" t="str">
            <v>NO</v>
          </cell>
          <cell r="K516" t="str">
            <v>Chow,Mee Yoong Adeline</v>
          </cell>
          <cell r="L516">
            <v>29376</v>
          </cell>
          <cell r="M516" t="str">
            <v>25</v>
          </cell>
          <cell r="N516" t="str">
            <v>4C</v>
          </cell>
          <cell r="O516" t="str">
            <v>2B</v>
          </cell>
          <cell r="P516">
            <v>37872</v>
          </cell>
          <cell r="Q516" t="str">
            <v>1,11</v>
          </cell>
          <cell r="R516" t="str">
            <v>0,9</v>
          </cell>
          <cell r="S516">
            <v>37872</v>
          </cell>
          <cell r="V516">
            <v>38261</v>
          </cell>
          <cell r="W516">
            <v>1</v>
          </cell>
          <cell r="X516" t="str">
            <v>J075</v>
          </cell>
          <cell r="Y516" t="str">
            <v>(CB) Sales III</v>
          </cell>
          <cell r="Z516" t="str">
            <v>P019</v>
          </cell>
          <cell r="AA516" t="str">
            <v>C061</v>
          </cell>
          <cell r="AB516" t="str">
            <v>i. Bachelor's Degree or equiv</v>
          </cell>
          <cell r="AC516" t="str">
            <v>S8016330D</v>
          </cell>
          <cell r="AD516" t="str">
            <v>Male</v>
          </cell>
          <cell r="AE516" t="str">
            <v>Toa Payoh</v>
          </cell>
          <cell r="AF516" t="str">
            <v>Local</v>
          </cell>
          <cell r="AG516" t="str">
            <v>Employee</v>
          </cell>
          <cell r="AH516">
            <v>1</v>
          </cell>
          <cell r="AI516" t="str">
            <v>Month</v>
          </cell>
          <cell r="AJ516" t="str">
            <v>0109124006</v>
          </cell>
          <cell r="AK516" t="str">
            <v>1116308</v>
          </cell>
          <cell r="AL516" t="str">
            <v>Ang,Pek San</v>
          </cell>
          <cell r="AO516" t="str">
            <v>Core Contributor</v>
          </cell>
          <cell r="AP516" t="str">
            <v>Core Contributor</v>
          </cell>
          <cell r="AQ516">
            <v>24000</v>
          </cell>
        </row>
        <row r="517">
          <cell r="A517">
            <v>1189716</v>
          </cell>
          <cell r="B517" t="str">
            <v>Hian,Lau Chu</v>
          </cell>
          <cell r="C517" t="str">
            <v>Consumer Banking</v>
          </cell>
          <cell r="D517" t="str">
            <v>SME Banking-Package Pdt Team 1</v>
          </cell>
          <cell r="E517" t="str">
            <v>Assistant Sales Manager</v>
          </cell>
          <cell r="F517" t="str">
            <v>M16</v>
          </cell>
          <cell r="I517" t="str">
            <v>1123800</v>
          </cell>
          <cell r="J517" t="str">
            <v>NO</v>
          </cell>
          <cell r="K517" t="str">
            <v>Foo,Kwee Leng Joanne</v>
          </cell>
          <cell r="L517">
            <v>29338</v>
          </cell>
          <cell r="M517" t="str">
            <v>25</v>
          </cell>
          <cell r="P517">
            <v>38475</v>
          </cell>
          <cell r="Q517" t="str">
            <v>0,3</v>
          </cell>
          <cell r="R517" t="str">
            <v>,</v>
          </cell>
          <cell r="S517">
            <v>38475</v>
          </cell>
          <cell r="W517">
            <v>1</v>
          </cell>
          <cell r="X517" t="str">
            <v>J215</v>
          </cell>
          <cell r="Y517" t="str">
            <v>(CB) Sales IV</v>
          </cell>
          <cell r="Z517" t="str">
            <v>P012</v>
          </cell>
          <cell r="AA517" t="str">
            <v>C005</v>
          </cell>
          <cell r="AB517" t="str">
            <v>i. Bachelor's Degree or equiv</v>
          </cell>
          <cell r="AC517" t="str">
            <v>S8012055I</v>
          </cell>
          <cell r="AD517" t="str">
            <v>Male</v>
          </cell>
          <cell r="AE517" t="str">
            <v>Toa Payoh</v>
          </cell>
          <cell r="AF517" t="str">
            <v>Local</v>
          </cell>
          <cell r="AG517" t="str">
            <v>Employee</v>
          </cell>
          <cell r="AH517">
            <v>1</v>
          </cell>
          <cell r="AI517" t="str">
            <v>Month</v>
          </cell>
          <cell r="AJ517" t="str">
            <v>0109140753</v>
          </cell>
          <cell r="AK517" t="str">
            <v>1142972</v>
          </cell>
          <cell r="AL517" t="str">
            <v>Ang,Pek San</v>
          </cell>
          <cell r="AP517" t="str">
            <v>Too Soon to Classify</v>
          </cell>
          <cell r="AQ517">
            <v>18000</v>
          </cell>
        </row>
        <row r="518">
          <cell r="A518">
            <v>1164002</v>
          </cell>
          <cell r="B518" t="str">
            <v>Iyer,Bala Trichy</v>
          </cell>
          <cell r="C518" t="str">
            <v>Finance</v>
          </cell>
          <cell r="D518" t="str">
            <v>Product Control</v>
          </cell>
          <cell r="E518" t="str">
            <v>Manager - Product Control</v>
          </cell>
          <cell r="F518" t="str">
            <v>M22</v>
          </cell>
          <cell r="G518">
            <v>40000</v>
          </cell>
          <cell r="H518" t="str">
            <v>SGD</v>
          </cell>
          <cell r="I518" t="str">
            <v>8156901</v>
          </cell>
          <cell r="J518" t="str">
            <v>NO</v>
          </cell>
          <cell r="K518" t="str">
            <v>Griffith,David Clifford</v>
          </cell>
          <cell r="L518">
            <v>24819</v>
          </cell>
          <cell r="M518" t="str">
            <v>37</v>
          </cell>
          <cell r="N518" t="str">
            <v>2B</v>
          </cell>
          <cell r="O518" t="str">
            <v>2B</v>
          </cell>
          <cell r="P518">
            <v>37601</v>
          </cell>
          <cell r="Q518" t="str">
            <v>2,8</v>
          </cell>
          <cell r="R518" t="str">
            <v>6,7</v>
          </cell>
          <cell r="S518">
            <v>37601</v>
          </cell>
          <cell r="U518">
            <v>38473</v>
          </cell>
          <cell r="V518">
            <v>38473</v>
          </cell>
          <cell r="W518">
            <v>1</v>
          </cell>
          <cell r="X518" t="str">
            <v>J014</v>
          </cell>
          <cell r="Y518" t="str">
            <v>(FIN) Tech Spec't IV</v>
          </cell>
          <cell r="Z518" t="str">
            <v>P090</v>
          </cell>
          <cell r="AA518" t="str">
            <v>C146</v>
          </cell>
          <cell r="AB518" t="str">
            <v>k. Post Graduate Degree</v>
          </cell>
          <cell r="AC518" t="str">
            <v>S2664643Z</v>
          </cell>
          <cell r="AD518" t="str">
            <v>Male</v>
          </cell>
          <cell r="AE518" t="str">
            <v>Batt. Rd 3rd flr</v>
          </cell>
          <cell r="AF518" t="str">
            <v>Local</v>
          </cell>
          <cell r="AG518" t="str">
            <v>Employee</v>
          </cell>
          <cell r="AH518">
            <v>1</v>
          </cell>
          <cell r="AI518" t="str">
            <v>Month</v>
          </cell>
          <cell r="AJ518" t="str">
            <v>0109116224</v>
          </cell>
          <cell r="AK518" t="str">
            <v>1171414</v>
          </cell>
          <cell r="AL518" t="str">
            <v>Chong,Yin Yin</v>
          </cell>
          <cell r="AN518" t="str">
            <v>Too Soon to Classify</v>
          </cell>
          <cell r="AO518" t="str">
            <v>H4 - S</v>
          </cell>
          <cell r="AP518" t="str">
            <v>H4 - S</v>
          </cell>
          <cell r="AQ518">
            <v>145008</v>
          </cell>
        </row>
        <row r="519">
          <cell r="A519">
            <v>1140345</v>
          </cell>
          <cell r="B519" t="str">
            <v>Venkataramani,Manikantan</v>
          </cell>
          <cell r="C519" t="str">
            <v>Finance</v>
          </cell>
          <cell r="D519" t="str">
            <v>CB Finance - Consumer Finance</v>
          </cell>
          <cell r="E519" t="str">
            <v>Head, Bus Finance, WM, New Ventures, CF, Pte/Intl</v>
          </cell>
          <cell r="F519" t="str">
            <v>B4</v>
          </cell>
          <cell r="G519">
            <v>97100</v>
          </cell>
          <cell r="H519" t="str">
            <v>SGD</v>
          </cell>
          <cell r="I519" t="str">
            <v>8148901</v>
          </cell>
          <cell r="J519" t="str">
            <v>NO</v>
          </cell>
          <cell r="K519" t="str">
            <v>Ramachandran,Vishu</v>
          </cell>
          <cell r="L519">
            <v>22762</v>
          </cell>
          <cell r="M519" t="str">
            <v>43</v>
          </cell>
          <cell r="N519" t="str">
            <v>4C</v>
          </cell>
          <cell r="O519" t="str">
            <v>2B</v>
          </cell>
          <cell r="P519">
            <v>36315</v>
          </cell>
          <cell r="Q519" t="str">
            <v>6,2</v>
          </cell>
          <cell r="R519" t="str">
            <v>13,5</v>
          </cell>
          <cell r="S519">
            <v>36315</v>
          </cell>
          <cell r="U519">
            <v>37073</v>
          </cell>
          <cell r="V519">
            <v>38443</v>
          </cell>
          <cell r="W519">
            <v>1</v>
          </cell>
          <cell r="X519" t="str">
            <v>J017</v>
          </cell>
          <cell r="Y519" t="str">
            <v>(FIN) Bus Partner II</v>
          </cell>
          <cell r="Z519" t="str">
            <v>P012</v>
          </cell>
          <cell r="AA519" t="str">
            <v>C015</v>
          </cell>
          <cell r="AB519" t="str">
            <v>i. Bachelor's Degree or equiv</v>
          </cell>
          <cell r="AC519" t="str">
            <v>S2695973Z</v>
          </cell>
          <cell r="AD519" t="str">
            <v>Male</v>
          </cell>
          <cell r="AE519" t="str">
            <v>PBTP 9th Floor</v>
          </cell>
          <cell r="AF519" t="str">
            <v>Local</v>
          </cell>
          <cell r="AG519" t="str">
            <v>Employee</v>
          </cell>
          <cell r="AH519">
            <v>3</v>
          </cell>
          <cell r="AI519" t="str">
            <v>Month</v>
          </cell>
          <cell r="AJ519" t="str">
            <v>0109717503</v>
          </cell>
          <cell r="AK519" t="str">
            <v>1134143</v>
          </cell>
          <cell r="AL519" t="str">
            <v>Chong,Yin Yin</v>
          </cell>
          <cell r="AM519" t="str">
            <v>Core Contributor</v>
          </cell>
          <cell r="AN519" t="str">
            <v>Under Achiever</v>
          </cell>
          <cell r="AO519" t="str">
            <v>Core Contributor</v>
          </cell>
          <cell r="AP519" t="str">
            <v>Core Contributor</v>
          </cell>
          <cell r="AQ519">
            <v>244512</v>
          </cell>
        </row>
        <row r="520">
          <cell r="A520">
            <v>1153380</v>
          </cell>
          <cell r="B520" t="str">
            <v>Tay,Meow Ching Angeline</v>
          </cell>
          <cell r="C520" t="str">
            <v>Global Markets</v>
          </cell>
          <cell r="D520" t="str">
            <v>OPS, Debt Cap Mkt-SAS</v>
          </cell>
          <cell r="E520" t="str">
            <v>Officer, SAS Ops</v>
          </cell>
          <cell r="F520" t="str">
            <v>M17</v>
          </cell>
          <cell r="G520">
            <v>9000</v>
          </cell>
          <cell r="H520" t="str">
            <v>SGD</v>
          </cell>
          <cell r="I520" t="str">
            <v>4272818</v>
          </cell>
          <cell r="J520" t="str">
            <v>NO</v>
          </cell>
          <cell r="K520" t="str">
            <v>Han,Su Ying Mavis</v>
          </cell>
          <cell r="L520">
            <v>29051</v>
          </cell>
          <cell r="M520" t="str">
            <v>26</v>
          </cell>
          <cell r="N520" t="str">
            <v>3B</v>
          </cell>
          <cell r="O520" t="str">
            <v>2B</v>
          </cell>
          <cell r="P520">
            <v>37158</v>
          </cell>
          <cell r="Q520" t="str">
            <v>3,11</v>
          </cell>
          <cell r="R520" t="str">
            <v>,</v>
          </cell>
          <cell r="S520">
            <v>37116</v>
          </cell>
          <cell r="T520">
            <v>37158</v>
          </cell>
          <cell r="U520">
            <v>38200</v>
          </cell>
          <cell r="V520">
            <v>38200</v>
          </cell>
          <cell r="W520">
            <v>1</v>
          </cell>
          <cell r="X520" t="str">
            <v>J088</v>
          </cell>
          <cell r="Y520" t="str">
            <v>(OPS) Trans Proc II</v>
          </cell>
          <cell r="Z520" t="str">
            <v>P368</v>
          </cell>
          <cell r="AA520" t="str">
            <v>C146</v>
          </cell>
          <cell r="AB520" t="str">
            <v>i. Bachelor's Degree or equiv</v>
          </cell>
          <cell r="AC520" t="str">
            <v>S7920074C</v>
          </cell>
          <cell r="AD520" t="str">
            <v>Female</v>
          </cell>
          <cell r="AE520" t="str">
            <v>Batt. Rd 3rd flr</v>
          </cell>
          <cell r="AF520" t="str">
            <v>Local</v>
          </cell>
          <cell r="AG520" t="str">
            <v>Employee</v>
          </cell>
          <cell r="AH520">
            <v>1</v>
          </cell>
          <cell r="AI520" t="str">
            <v>Month</v>
          </cell>
          <cell r="AJ520" t="str">
            <v>0109105354</v>
          </cell>
          <cell r="AK520" t="str">
            <v>1150487</v>
          </cell>
          <cell r="AL520" t="str">
            <v>Chia,Boon Lee</v>
          </cell>
          <cell r="AM520" t="str">
            <v>Core Contributor</v>
          </cell>
          <cell r="AN520" t="str">
            <v>Core Contributor</v>
          </cell>
          <cell r="AO520" t="str">
            <v>Core Contributor</v>
          </cell>
          <cell r="AP520" t="str">
            <v>Core Contributor</v>
          </cell>
          <cell r="AQ520">
            <v>42036</v>
          </cell>
        </row>
        <row r="521">
          <cell r="A521">
            <v>1143487</v>
          </cell>
          <cell r="B521" t="str">
            <v>Kalyanraman,Rajesh</v>
          </cell>
          <cell r="C521" t="str">
            <v>Consumer Banking</v>
          </cell>
          <cell r="D521" t="str">
            <v>Operations Management-Reg</v>
          </cell>
          <cell r="E521" t="str">
            <v>Mgr, Operations</v>
          </cell>
          <cell r="F521" t="str">
            <v>M23</v>
          </cell>
          <cell r="G521">
            <v>36000</v>
          </cell>
          <cell r="H521" t="str">
            <v>SGD</v>
          </cell>
          <cell r="I521" t="str">
            <v>1761901</v>
          </cell>
          <cell r="J521" t="str">
            <v>NO</v>
          </cell>
          <cell r="K521" t="str">
            <v>Cobban,Paul Anthony</v>
          </cell>
          <cell r="L521">
            <v>25820</v>
          </cell>
          <cell r="M521" t="str">
            <v>35</v>
          </cell>
          <cell r="N521" t="str">
            <v>2B</v>
          </cell>
          <cell r="O521" t="str">
            <v>2B</v>
          </cell>
          <cell r="P521">
            <v>36619</v>
          </cell>
          <cell r="Q521" t="str">
            <v>5,4</v>
          </cell>
          <cell r="R521" t="str">
            <v>6,10</v>
          </cell>
          <cell r="S521">
            <v>36619</v>
          </cell>
          <cell r="U521">
            <v>38443</v>
          </cell>
          <cell r="V521">
            <v>38443</v>
          </cell>
          <cell r="W521">
            <v>1</v>
          </cell>
          <cell r="X521" t="str">
            <v>J087</v>
          </cell>
          <cell r="Y521" t="str">
            <v>(OPS) Trans Proc I</v>
          </cell>
          <cell r="Z521" t="str">
            <v>P088</v>
          </cell>
          <cell r="AA521" t="str">
            <v>C015</v>
          </cell>
          <cell r="AB521" t="str">
            <v>j. Professional Quali/Cert</v>
          </cell>
          <cell r="AC521" t="str">
            <v>S7060879J</v>
          </cell>
          <cell r="AD521" t="str">
            <v>Male</v>
          </cell>
          <cell r="AE521" t="str">
            <v>PBTP 10th Floor</v>
          </cell>
          <cell r="AF521" t="str">
            <v>Local</v>
          </cell>
          <cell r="AG521" t="str">
            <v>Employee</v>
          </cell>
          <cell r="AH521">
            <v>3</v>
          </cell>
          <cell r="AI521" t="str">
            <v>Month</v>
          </cell>
          <cell r="AJ521" t="str">
            <v>0109112245</v>
          </cell>
          <cell r="AK521" t="str">
            <v>1001562</v>
          </cell>
          <cell r="AL521" t="str">
            <v>Ang,Pek San</v>
          </cell>
          <cell r="AM521" t="str">
            <v>Too Soon to Classify</v>
          </cell>
          <cell r="AN521" t="str">
            <v>Core Contributor</v>
          </cell>
          <cell r="AO521" t="str">
            <v>Core Contributor</v>
          </cell>
          <cell r="AP521" t="str">
            <v>Core Contributor</v>
          </cell>
          <cell r="AQ521">
            <v>132000</v>
          </cell>
        </row>
        <row r="522">
          <cell r="A522">
            <v>1151985</v>
          </cell>
          <cell r="B522" t="str">
            <v>Panandiker,Vibhav</v>
          </cell>
          <cell r="C522" t="str">
            <v>Global Markets</v>
          </cell>
          <cell r="D522" t="str">
            <v>Private Equity-Fin Invest Fund</v>
          </cell>
          <cell r="E522" t="str">
            <v>Director</v>
          </cell>
          <cell r="F522" t="str">
            <v>B4</v>
          </cell>
          <cell r="I522" t="str">
            <v>6211818</v>
          </cell>
          <cell r="J522" t="str">
            <v>NO</v>
          </cell>
          <cell r="K522" t="str">
            <v>Morrison,William Edward Alastair</v>
          </cell>
          <cell r="L522">
            <v>23257</v>
          </cell>
          <cell r="M522" t="str">
            <v>42</v>
          </cell>
          <cell r="N522" t="str">
            <v>3B</v>
          </cell>
          <cell r="O522" t="str">
            <v>3B</v>
          </cell>
          <cell r="P522">
            <v>37025</v>
          </cell>
          <cell r="Q522" t="str">
            <v>4,3</v>
          </cell>
          <cell r="R522" t="str">
            <v>13,1</v>
          </cell>
          <cell r="S522">
            <v>37025</v>
          </cell>
          <cell r="V522">
            <v>37987</v>
          </cell>
          <cell r="W522">
            <v>1</v>
          </cell>
          <cell r="X522" t="str">
            <v>DJ019</v>
          </cell>
          <cell r="Y522" t="str">
            <v>Private Equity - TBA</v>
          </cell>
          <cell r="Z522" t="str">
            <v>P142</v>
          </cell>
          <cell r="AA522" t="str">
            <v>C065</v>
          </cell>
          <cell r="AB522" t="str">
            <v>l. Further Degree</v>
          </cell>
          <cell r="AC522" t="str">
            <v>S2677358Z</v>
          </cell>
          <cell r="AD522" t="str">
            <v>Male</v>
          </cell>
          <cell r="AE522" t="str">
            <v>Batt. Rd 5th flr</v>
          </cell>
          <cell r="AF522" t="str">
            <v>Local</v>
          </cell>
          <cell r="AG522" t="str">
            <v>Employee</v>
          </cell>
          <cell r="AH522">
            <v>1</v>
          </cell>
          <cell r="AI522" t="str">
            <v>Month</v>
          </cell>
          <cell r="AJ522" t="str">
            <v>0109102371</v>
          </cell>
          <cell r="AK522" t="str">
            <v>1157065</v>
          </cell>
          <cell r="AL522" t="str">
            <v>Thng,Cheok Khoon Charlotte</v>
          </cell>
          <cell r="AM522" t="str">
            <v>Core Contributor</v>
          </cell>
          <cell r="AN522" t="str">
            <v>Core Contributor</v>
          </cell>
          <cell r="AO522" t="str">
            <v>Core Contributor</v>
          </cell>
          <cell r="AP522" t="str">
            <v>Core Contributor</v>
          </cell>
          <cell r="AQ522">
            <v>326832</v>
          </cell>
        </row>
        <row r="523">
          <cell r="A523">
            <v>1184539</v>
          </cell>
          <cell r="B523" t="str">
            <v>Yan,Victor Wei-Yi</v>
          </cell>
          <cell r="C523" t="str">
            <v>Global Markets</v>
          </cell>
          <cell r="D523" t="str">
            <v>Global Mkts Mkts Risk</v>
          </cell>
          <cell r="E523" t="str">
            <v>Head, Interest Rate Derivatives</v>
          </cell>
          <cell r="F523" t="str">
            <v>B4</v>
          </cell>
          <cell r="I523" t="str">
            <v>6355901</v>
          </cell>
          <cell r="J523" t="str">
            <v>NO</v>
          </cell>
          <cell r="K523" t="str">
            <v>Gang,Dinesh</v>
          </cell>
          <cell r="L523">
            <v>23788</v>
          </cell>
          <cell r="M523" t="str">
            <v>40</v>
          </cell>
          <cell r="P523">
            <v>38307</v>
          </cell>
          <cell r="Q523" t="str">
            <v>0,9</v>
          </cell>
          <cell r="R523" t="str">
            <v>15,0</v>
          </cell>
          <cell r="S523">
            <v>38307</v>
          </cell>
          <cell r="W523">
            <v>1</v>
          </cell>
          <cell r="X523" t="str">
            <v>J166</v>
          </cell>
          <cell r="Y523" t="str">
            <v>Risk Bus Partner III</v>
          </cell>
          <cell r="Z523" t="str">
            <v>P346</v>
          </cell>
          <cell r="AA523" t="str">
            <v>C145</v>
          </cell>
          <cell r="AB523" t="str">
            <v>k. Post Graduate Degree</v>
          </cell>
          <cell r="AC523" t="str">
            <v>F2575109N</v>
          </cell>
          <cell r="AD523" t="str">
            <v>Male</v>
          </cell>
          <cell r="AE523" t="str">
            <v>Batt. Rd 3rd flr</v>
          </cell>
          <cell r="AF523" t="str">
            <v>Local</v>
          </cell>
          <cell r="AG523" t="str">
            <v>Employee</v>
          </cell>
          <cell r="AH523">
            <v>1</v>
          </cell>
          <cell r="AI523" t="str">
            <v>Month</v>
          </cell>
          <cell r="AJ523" t="str">
            <v>0109137116</v>
          </cell>
          <cell r="AK523" t="str">
            <v>1154887</v>
          </cell>
          <cell r="AL523" t="str">
            <v>Chong,Yin Yin</v>
          </cell>
          <cell r="AO523" t="str">
            <v>Too Soon to Classify</v>
          </cell>
          <cell r="AP523">
            <v>0</v>
          </cell>
          <cell r="AQ523">
            <v>274020</v>
          </cell>
        </row>
        <row r="524">
          <cell r="A524">
            <v>1154968</v>
          </cell>
          <cell r="B524" t="str">
            <v>Goh,Teck Beng Eric</v>
          </cell>
          <cell r="C524" t="str">
            <v>Global Markets</v>
          </cell>
          <cell r="D524" t="str">
            <v>Global Mkts Mkts Risk</v>
          </cell>
          <cell r="E524" t="str">
            <v>Manager,Markets Risk (ALM)</v>
          </cell>
          <cell r="F524" t="str">
            <v>M21</v>
          </cell>
          <cell r="G524">
            <v>30000</v>
          </cell>
          <cell r="H524" t="str">
            <v>SGD</v>
          </cell>
          <cell r="I524" t="str">
            <v>6355901</v>
          </cell>
          <cell r="J524" t="str">
            <v>NO</v>
          </cell>
          <cell r="K524" t="str">
            <v>Qudratullah,Rehan</v>
          </cell>
          <cell r="L524">
            <v>28085</v>
          </cell>
          <cell r="M524" t="str">
            <v>28</v>
          </cell>
          <cell r="N524" t="str">
            <v>1B</v>
          </cell>
          <cell r="O524" t="str">
            <v>2B</v>
          </cell>
          <cell r="P524">
            <v>37921</v>
          </cell>
          <cell r="Q524" t="str">
            <v>1,10</v>
          </cell>
          <cell r="R524" t="str">
            <v>2,4</v>
          </cell>
          <cell r="S524">
            <v>37277</v>
          </cell>
          <cell r="T524">
            <v>37921</v>
          </cell>
          <cell r="U524">
            <v>38443</v>
          </cell>
          <cell r="V524">
            <v>38443</v>
          </cell>
          <cell r="W524">
            <v>1</v>
          </cell>
          <cell r="X524" t="str">
            <v>J175</v>
          </cell>
          <cell r="Y524" t="str">
            <v>Risk Svc Delivery IV</v>
          </cell>
          <cell r="Z524" t="str">
            <v>P349</v>
          </cell>
          <cell r="AA524" t="str">
            <v>C144</v>
          </cell>
          <cell r="AB524" t="str">
            <v>i. Bachelor's Degree or equiv</v>
          </cell>
          <cell r="AC524" t="str">
            <v>F2196887X</v>
          </cell>
          <cell r="AD524" t="str">
            <v>Male</v>
          </cell>
          <cell r="AE524" t="str">
            <v>Batt. Rd 3rd flr</v>
          </cell>
          <cell r="AF524" t="str">
            <v>Local</v>
          </cell>
          <cell r="AG524" t="str">
            <v>Employee</v>
          </cell>
          <cell r="AH524">
            <v>1</v>
          </cell>
          <cell r="AI524" t="str">
            <v>Month</v>
          </cell>
          <cell r="AJ524" t="str">
            <v>0109125037</v>
          </cell>
          <cell r="AK524" t="str">
            <v>1140556</v>
          </cell>
          <cell r="AL524" t="str">
            <v>Chong,Yin Yin</v>
          </cell>
          <cell r="AM524" t="str">
            <v>H4 - S</v>
          </cell>
          <cell r="AN524" t="str">
            <v>H4 - S</v>
          </cell>
          <cell r="AO524" t="str">
            <v>H4 - S</v>
          </cell>
          <cell r="AP524" t="str">
            <v>H4 - S</v>
          </cell>
          <cell r="AQ524">
            <v>90744</v>
          </cell>
        </row>
        <row r="525">
          <cell r="A525">
            <v>1165400</v>
          </cell>
          <cell r="B525" t="str">
            <v>Yeo,Kee Meng</v>
          </cell>
          <cell r="C525" t="str">
            <v>Risk</v>
          </cell>
          <cell r="D525" t="str">
            <v>Risk Analytics WB</v>
          </cell>
          <cell r="E525" t="str">
            <v>Senior Credit Risk Analyst</v>
          </cell>
          <cell r="F525" t="str">
            <v>M21</v>
          </cell>
          <cell r="G525">
            <v>25000</v>
          </cell>
          <cell r="H525" t="str">
            <v>SGD</v>
          </cell>
          <cell r="I525" t="str">
            <v>4339901</v>
          </cell>
          <cell r="J525" t="str">
            <v>NO</v>
          </cell>
          <cell r="K525" t="str">
            <v>Yuen,Chuk Lang</v>
          </cell>
          <cell r="L525">
            <v>27313</v>
          </cell>
          <cell r="M525" t="str">
            <v>30</v>
          </cell>
          <cell r="N525" t="str">
            <v>2B</v>
          </cell>
          <cell r="O525" t="str">
            <v>2B</v>
          </cell>
          <cell r="P525">
            <v>37679</v>
          </cell>
          <cell r="Q525" t="str">
            <v>2,6</v>
          </cell>
          <cell r="R525" t="str">
            <v>1,11</v>
          </cell>
          <cell r="S525">
            <v>37679</v>
          </cell>
          <cell r="U525">
            <v>38534</v>
          </cell>
          <cell r="V525">
            <v>38534</v>
          </cell>
          <cell r="W525">
            <v>1</v>
          </cell>
          <cell r="X525" t="str">
            <v>J170</v>
          </cell>
          <cell r="Y525" t="str">
            <v>Risk Tech Specialist III</v>
          </cell>
          <cell r="Z525" t="str">
            <v>P162</v>
          </cell>
          <cell r="AA525" t="str">
            <v>C152</v>
          </cell>
          <cell r="AB525" t="str">
            <v>i. Bachelor's Degree or equiv</v>
          </cell>
          <cell r="AC525" t="str">
            <v>S7434347C</v>
          </cell>
          <cell r="AD525" t="str">
            <v>Male</v>
          </cell>
          <cell r="AE525" t="str">
            <v>Batt. Road 8th flr</v>
          </cell>
          <cell r="AF525" t="str">
            <v>Local</v>
          </cell>
          <cell r="AG525" t="str">
            <v>Employee</v>
          </cell>
          <cell r="AH525">
            <v>1</v>
          </cell>
          <cell r="AI525" t="str">
            <v>Month</v>
          </cell>
          <cell r="AJ525" t="str">
            <v>2508463102</v>
          </cell>
          <cell r="AK525" t="str">
            <v>1157341</v>
          </cell>
          <cell r="AL525" t="str">
            <v>Chong,Yin Yin</v>
          </cell>
          <cell r="AN525" t="str">
            <v>Core Contributor</v>
          </cell>
          <cell r="AO525" t="str">
            <v>H4 - S</v>
          </cell>
          <cell r="AP525" t="str">
            <v>H4 - S</v>
          </cell>
          <cell r="AQ525">
            <v>97200</v>
          </cell>
        </row>
        <row r="526">
          <cell r="A526">
            <v>1190637</v>
          </cell>
          <cell r="B526" t="str">
            <v>Suwanapruti,Udom</v>
          </cell>
          <cell r="C526" t="str">
            <v>Global Markets</v>
          </cell>
          <cell r="D526" t="str">
            <v>Research-WB-Reg</v>
          </cell>
          <cell r="E526" t="str">
            <v>Fixed Income Strategist</v>
          </cell>
          <cell r="F526" t="str">
            <v>M20</v>
          </cell>
          <cell r="I526" t="str">
            <v>4351901</v>
          </cell>
          <cell r="J526" t="str">
            <v>NO</v>
          </cell>
          <cell r="K526" t="str">
            <v>Verlaan,Brian Peter</v>
          </cell>
          <cell r="L526">
            <v>29032</v>
          </cell>
          <cell r="M526" t="str">
            <v>26</v>
          </cell>
          <cell r="P526">
            <v>38504</v>
          </cell>
          <cell r="Q526" t="str">
            <v>0,3</v>
          </cell>
          <cell r="R526" t="str">
            <v>1,7</v>
          </cell>
          <cell r="S526">
            <v>38504</v>
          </cell>
          <cell r="W526">
            <v>1</v>
          </cell>
          <cell r="X526" t="str">
            <v>DJ023</v>
          </cell>
          <cell r="Y526" t="str">
            <v>Research - TBA</v>
          </cell>
          <cell r="Z526" t="str">
            <v>P367</v>
          </cell>
          <cell r="AA526" t="str">
            <v>C174</v>
          </cell>
          <cell r="AB526" t="str">
            <v>i. Bachelor's Degree or equiv</v>
          </cell>
          <cell r="AC526" t="str">
            <v>G5555759X</v>
          </cell>
          <cell r="AD526" t="str">
            <v>Male</v>
          </cell>
          <cell r="AE526" t="str">
            <v>Batt. Rd 3rd flr</v>
          </cell>
          <cell r="AF526" t="str">
            <v>Local</v>
          </cell>
          <cell r="AG526" t="str">
            <v>Employee</v>
          </cell>
          <cell r="AH526">
            <v>1</v>
          </cell>
          <cell r="AI526" t="str">
            <v>Month</v>
          </cell>
          <cell r="AJ526" t="str">
            <v>0109141687</v>
          </cell>
          <cell r="AK526" t="str">
            <v>1132349</v>
          </cell>
          <cell r="AL526" t="str">
            <v>Chong,Yin Yin</v>
          </cell>
          <cell r="AP526">
            <v>0</v>
          </cell>
          <cell r="AQ526">
            <v>156012</v>
          </cell>
        </row>
        <row r="527">
          <cell r="A527">
            <v>1152196</v>
          </cell>
          <cell r="B527" t="str">
            <v>Chan,Kong Fatt</v>
          </cell>
          <cell r="C527" t="str">
            <v>Technology</v>
          </cell>
          <cell r="D527" t="str">
            <v>TPS Tech Supp Svc-Enterpri Sys</v>
          </cell>
          <cell r="E527" t="str">
            <v>TPS - Midrange OS / Storage</v>
          </cell>
          <cell r="F527" t="str">
            <v>M19</v>
          </cell>
          <cell r="G527">
            <v>19000</v>
          </cell>
          <cell r="H527" t="str">
            <v>SGD</v>
          </cell>
          <cell r="I527" t="str">
            <v>8331901</v>
          </cell>
          <cell r="J527" t="str">
            <v>NO</v>
          </cell>
          <cell r="K527" t="str">
            <v>Qiao,Jianxin</v>
          </cell>
          <cell r="L527">
            <v>23735</v>
          </cell>
          <cell r="M527" t="str">
            <v>40</v>
          </cell>
          <cell r="N527" t="str">
            <v>3C</v>
          </cell>
          <cell r="O527" t="str">
            <v>3C</v>
          </cell>
          <cell r="P527">
            <v>37053</v>
          </cell>
          <cell r="Q527" t="str">
            <v>4,2</v>
          </cell>
          <cell r="R527" t="str">
            <v>13,2</v>
          </cell>
          <cell r="S527">
            <v>37053</v>
          </cell>
          <cell r="V527">
            <v>38443</v>
          </cell>
          <cell r="W527">
            <v>1</v>
          </cell>
          <cell r="X527" t="str">
            <v>J039</v>
          </cell>
          <cell r="Y527" t="str">
            <v>(TECH) Tech Spec't III</v>
          </cell>
          <cell r="Z527" t="str">
            <v>P315</v>
          </cell>
          <cell r="AA527" t="str">
            <v>C165</v>
          </cell>
          <cell r="AB527" t="str">
            <v>g. 2nd Level Vocational Qual.</v>
          </cell>
          <cell r="AC527" t="str">
            <v>S1642988J</v>
          </cell>
          <cell r="AD527" t="str">
            <v>Male</v>
          </cell>
          <cell r="AE527" t="str">
            <v>PBTP 5th Floor</v>
          </cell>
          <cell r="AF527" t="str">
            <v>Local</v>
          </cell>
          <cell r="AG527" t="str">
            <v>Employee</v>
          </cell>
          <cell r="AH527">
            <v>1</v>
          </cell>
          <cell r="AI527" t="str">
            <v>Month</v>
          </cell>
          <cell r="AJ527" t="str">
            <v>0109102525</v>
          </cell>
          <cell r="AK527" t="str">
            <v>1132087</v>
          </cell>
          <cell r="AL527" t="str">
            <v>Chia,Boon Lee</v>
          </cell>
          <cell r="AM527" t="str">
            <v>Core Contributor</v>
          </cell>
          <cell r="AN527" t="str">
            <v>Core Contributor</v>
          </cell>
          <cell r="AO527" t="str">
            <v>Core Contributor</v>
          </cell>
          <cell r="AP527" t="str">
            <v>Core Contributor</v>
          </cell>
          <cell r="AQ527">
            <v>74700</v>
          </cell>
        </row>
        <row r="528">
          <cell r="A528">
            <v>1191915</v>
          </cell>
          <cell r="B528" t="str">
            <v>Karthikeyan,Soman</v>
          </cell>
          <cell r="C528" t="str">
            <v>Technology</v>
          </cell>
          <cell r="D528" t="str">
            <v>Sys Devt (WB) Support</v>
          </cell>
          <cell r="E528" t="str">
            <v>Datastage consultant</v>
          </cell>
          <cell r="F528" t="str">
            <v>Contractor</v>
          </cell>
          <cell r="I528" t="str">
            <v>8351901</v>
          </cell>
          <cell r="J528" t="str">
            <v>NO</v>
          </cell>
          <cell r="K528" t="str">
            <v>V Nair,Unnikrishnan</v>
          </cell>
          <cell r="L528">
            <v>28970</v>
          </cell>
          <cell r="M528" t="str">
            <v>26</v>
          </cell>
          <cell r="P528">
            <v>38523</v>
          </cell>
          <cell r="Q528" t="str">
            <v>0,2</v>
          </cell>
          <cell r="R528" t="str">
            <v>,</v>
          </cell>
          <cell r="S528">
            <v>38523</v>
          </cell>
          <cell r="W528">
            <v>1</v>
          </cell>
          <cell r="X528" t="str">
            <v>J053</v>
          </cell>
          <cell r="Y528" t="str">
            <v>(TECH) Developer III</v>
          </cell>
          <cell r="Z528" t="str">
            <v>P231</v>
          </cell>
          <cell r="AA528" t="str">
            <v>C081</v>
          </cell>
          <cell r="AB528" t="str">
            <v>a. Unknown</v>
          </cell>
          <cell r="AC528" t="str">
            <v>G563978T</v>
          </cell>
          <cell r="AD528" t="str">
            <v>Male</v>
          </cell>
          <cell r="AE528" t="str">
            <v>PBTP 11th Floor</v>
          </cell>
          <cell r="AF528" t="str">
            <v>Local</v>
          </cell>
          <cell r="AG528" t="str">
            <v>Agency Contractor</v>
          </cell>
          <cell r="AH528">
            <v>0</v>
          </cell>
          <cell r="AI528" t="str">
            <v>Day</v>
          </cell>
          <cell r="AK528" t="str">
            <v>1117961</v>
          </cell>
          <cell r="AL528" t="str">
            <v>Chia,Boon Lee</v>
          </cell>
          <cell r="AQ528">
            <v>0</v>
          </cell>
        </row>
        <row r="529">
          <cell r="A529">
            <v>1175618</v>
          </cell>
          <cell r="B529" t="str">
            <v>Ng,Tee Wee Calvin</v>
          </cell>
          <cell r="C529" t="str">
            <v>Consumer Banking</v>
          </cell>
          <cell r="D529" t="str">
            <v>DB - Telesales</v>
          </cell>
          <cell r="E529" t="str">
            <v>Personal Financial Consultant</v>
          </cell>
          <cell r="F529" t="str">
            <v>M16</v>
          </cell>
          <cell r="G529">
            <v>6000</v>
          </cell>
          <cell r="H529" t="str">
            <v>SGD</v>
          </cell>
          <cell r="I529" t="str">
            <v>1441800</v>
          </cell>
          <cell r="J529" t="str">
            <v>NO</v>
          </cell>
          <cell r="K529" t="str">
            <v>Koh,Hwee Li</v>
          </cell>
          <cell r="L529">
            <v>28088</v>
          </cell>
          <cell r="M529" t="str">
            <v>28</v>
          </cell>
          <cell r="O529" t="str">
            <v>3B</v>
          </cell>
          <cell r="P529">
            <v>38075</v>
          </cell>
          <cell r="Q529" t="str">
            <v>1,5</v>
          </cell>
          <cell r="R529" t="str">
            <v>2,10</v>
          </cell>
          <cell r="S529">
            <v>38075</v>
          </cell>
          <cell r="W529">
            <v>1</v>
          </cell>
          <cell r="X529" t="str">
            <v>J073</v>
          </cell>
          <cell r="Y529" t="str">
            <v>(CB) Sales I</v>
          </cell>
          <cell r="Z529" t="str">
            <v>P038</v>
          </cell>
          <cell r="AA529" t="str">
            <v>C061</v>
          </cell>
          <cell r="AB529" t="str">
            <v>j. Professional Quali/Cert</v>
          </cell>
          <cell r="AC529" t="str">
            <v>S7638778H</v>
          </cell>
          <cell r="AD529" t="str">
            <v>Male</v>
          </cell>
          <cell r="AE529" t="str">
            <v>Selegie Branch</v>
          </cell>
          <cell r="AF529" t="str">
            <v>Local</v>
          </cell>
          <cell r="AG529" t="str">
            <v>Employee</v>
          </cell>
          <cell r="AH529">
            <v>1</v>
          </cell>
          <cell r="AI529" t="str">
            <v>Month</v>
          </cell>
          <cell r="AJ529" t="str">
            <v>0109129504</v>
          </cell>
          <cell r="AK529" t="str">
            <v>1182346</v>
          </cell>
          <cell r="AL529" t="str">
            <v>Ang,Pek San</v>
          </cell>
          <cell r="AO529" t="str">
            <v>Too Soon to Classify</v>
          </cell>
          <cell r="AP529" t="str">
            <v>Core Contributor</v>
          </cell>
          <cell r="AQ529">
            <v>21600</v>
          </cell>
        </row>
        <row r="530">
          <cell r="A530">
            <v>1181424</v>
          </cell>
          <cell r="B530" t="str">
            <v>Drennan,Michael Joseph</v>
          </cell>
          <cell r="C530" t="str">
            <v>Global Markets</v>
          </cell>
          <cell r="D530" t="str">
            <v>GM Hedge Funds Sales</v>
          </cell>
          <cell r="E530" t="str">
            <v>Global Head, Hedge Fund Sales</v>
          </cell>
          <cell r="F530" t="str">
            <v>B4</v>
          </cell>
          <cell r="I530" t="str">
            <v>6181818</v>
          </cell>
          <cell r="J530" t="str">
            <v>NO</v>
          </cell>
          <cell r="K530" t="str">
            <v>Carr,David Leslie</v>
          </cell>
          <cell r="L530">
            <v>25689</v>
          </cell>
          <cell r="M530" t="str">
            <v>35</v>
          </cell>
          <cell r="O530" t="str">
            <v>3B</v>
          </cell>
          <cell r="P530">
            <v>38212</v>
          </cell>
          <cell r="Q530" t="str">
            <v>1,0</v>
          </cell>
          <cell r="R530" t="str">
            <v>11,0</v>
          </cell>
          <cell r="S530">
            <v>38212</v>
          </cell>
          <cell r="V530">
            <v>38490</v>
          </cell>
          <cell r="W530">
            <v>1</v>
          </cell>
          <cell r="X530" t="str">
            <v>DJ016</v>
          </cell>
          <cell r="Y530" t="str">
            <v>Sales - TBA</v>
          </cell>
          <cell r="Z530" t="str">
            <v>P367</v>
          </cell>
          <cell r="AA530" t="str">
            <v>C173</v>
          </cell>
          <cell r="AB530" t="str">
            <v>i. Bachelor's Degree or equiv</v>
          </cell>
          <cell r="AC530" t="str">
            <v>S7063236E</v>
          </cell>
          <cell r="AD530" t="str">
            <v>Male</v>
          </cell>
          <cell r="AE530" t="str">
            <v>Batt. Rd 3rd flr</v>
          </cell>
          <cell r="AF530" t="str">
            <v>Local</v>
          </cell>
          <cell r="AG530" t="str">
            <v>Employee</v>
          </cell>
          <cell r="AH530">
            <v>1</v>
          </cell>
          <cell r="AI530" t="str">
            <v>Month</v>
          </cell>
          <cell r="AJ530" t="str">
            <v>0108416925</v>
          </cell>
          <cell r="AK530" t="str">
            <v>1162681</v>
          </cell>
          <cell r="AL530" t="str">
            <v>Thng,Cheok Khoon Charlotte</v>
          </cell>
          <cell r="AO530" t="str">
            <v>Too Soon to Classify</v>
          </cell>
          <cell r="AP530" t="str">
            <v>Critical Resource</v>
          </cell>
          <cell r="AQ530">
            <v>510000</v>
          </cell>
        </row>
        <row r="531">
          <cell r="A531">
            <v>1167269</v>
          </cell>
          <cell r="B531" t="str">
            <v>McCoole,Conor Patrick</v>
          </cell>
          <cell r="C531" t="str">
            <v>Global Markets</v>
          </cell>
          <cell r="D531" t="str">
            <v>Project Finance</v>
          </cell>
          <cell r="E531" t="str">
            <v>MD,Glb Ind Co-ord,Renewables Energy &amp; infrastruct</v>
          </cell>
          <cell r="F531" t="str">
            <v>B4</v>
          </cell>
          <cell r="I531" t="str">
            <v>6172901</v>
          </cell>
          <cell r="J531" t="str">
            <v>NO</v>
          </cell>
          <cell r="K531" t="str">
            <v>Rathvon,William Palmer</v>
          </cell>
          <cell r="L531">
            <v>25084</v>
          </cell>
          <cell r="M531" t="str">
            <v>37</v>
          </cell>
          <cell r="N531" t="str">
            <v>2B</v>
          </cell>
          <cell r="O531" t="str">
            <v>2B</v>
          </cell>
          <cell r="P531">
            <v>37777</v>
          </cell>
          <cell r="Q531" t="str">
            <v>2,2</v>
          </cell>
          <cell r="R531" t="str">
            <v>14,4</v>
          </cell>
          <cell r="S531">
            <v>37777</v>
          </cell>
          <cell r="V531">
            <v>38507</v>
          </cell>
          <cell r="W531">
            <v>1</v>
          </cell>
          <cell r="X531" t="str">
            <v>DJ022</v>
          </cell>
          <cell r="Y531" t="str">
            <v>Project &amp; Export Fin -TBA</v>
          </cell>
          <cell r="Z531" t="str">
            <v>P338</v>
          </cell>
          <cell r="AA531" t="str">
            <v>C065</v>
          </cell>
          <cell r="AB531" t="str">
            <v>k. Post Graduate Degree</v>
          </cell>
          <cell r="AC531" t="str">
            <v>S6882779E</v>
          </cell>
          <cell r="AD531" t="str">
            <v>Male</v>
          </cell>
          <cell r="AE531" t="str">
            <v>Batt. Rd 5th flr</v>
          </cell>
          <cell r="AF531" t="str">
            <v>Local (non-standard)</v>
          </cell>
          <cell r="AG531" t="str">
            <v>Employee</v>
          </cell>
          <cell r="AH531">
            <v>1</v>
          </cell>
          <cell r="AI531" t="str">
            <v>Month</v>
          </cell>
          <cell r="AJ531" t="str">
            <v>2509734428</v>
          </cell>
          <cell r="AK531" t="str">
            <v>1165835</v>
          </cell>
          <cell r="AL531" t="str">
            <v>Thng,Cheok Khoon Charlotte</v>
          </cell>
          <cell r="AO531" t="str">
            <v>H3 - S</v>
          </cell>
          <cell r="AP531" t="str">
            <v>H3 - S</v>
          </cell>
          <cell r="AQ531">
            <v>335244</v>
          </cell>
        </row>
        <row r="532">
          <cell r="A532">
            <v>1116435</v>
          </cell>
          <cell r="B532" t="str">
            <v>Yan,Siew Lian Margaret</v>
          </cell>
          <cell r="C532" t="str">
            <v>Global Markets</v>
          </cell>
          <cell r="D532" t="str">
            <v>Global Process  (GPCE)-Process</v>
          </cell>
          <cell r="E532" t="str">
            <v>Processing Officer  GM Opns</v>
          </cell>
          <cell r="F532" t="str">
            <v>M17</v>
          </cell>
          <cell r="G532">
            <v>9000</v>
          </cell>
          <cell r="H532" t="str">
            <v>SGD</v>
          </cell>
          <cell r="I532" t="str">
            <v>4231800</v>
          </cell>
          <cell r="J532" t="str">
            <v>NO</v>
          </cell>
          <cell r="K532" t="str">
            <v>Neo,Siew Eng Rosemary</v>
          </cell>
          <cell r="L532">
            <v>24372</v>
          </cell>
          <cell r="M532" t="str">
            <v>38</v>
          </cell>
          <cell r="N532" t="str">
            <v>3B</v>
          </cell>
          <cell r="O532" t="str">
            <v>2C</v>
          </cell>
          <cell r="P532">
            <v>30781</v>
          </cell>
          <cell r="Q532" t="str">
            <v>21,4</v>
          </cell>
          <cell r="R532" t="str">
            <v>,</v>
          </cell>
          <cell r="S532">
            <v>30781</v>
          </cell>
          <cell r="U532">
            <v>38078</v>
          </cell>
          <cell r="V532">
            <v>38200</v>
          </cell>
          <cell r="W532">
            <v>1</v>
          </cell>
          <cell r="X532" t="str">
            <v>J087</v>
          </cell>
          <cell r="Y532" t="str">
            <v>(OPS) Trans Proc I</v>
          </cell>
          <cell r="Z532" t="str">
            <v>P367</v>
          </cell>
          <cell r="AA532" t="str">
            <v>C146</v>
          </cell>
          <cell r="AB532" t="str">
            <v>d. Secondary</v>
          </cell>
          <cell r="AC532" t="str">
            <v>S1755316Z</v>
          </cell>
          <cell r="AD532" t="str">
            <v>Female</v>
          </cell>
          <cell r="AE532" t="str">
            <v>Tampines 6th flr</v>
          </cell>
          <cell r="AF532" t="str">
            <v>Local</v>
          </cell>
          <cell r="AG532" t="str">
            <v>Employee</v>
          </cell>
          <cell r="AH532">
            <v>1</v>
          </cell>
          <cell r="AI532" t="str">
            <v>Month</v>
          </cell>
          <cell r="AJ532" t="str">
            <v>0109865359</v>
          </cell>
          <cell r="AK532" t="str">
            <v>1116314</v>
          </cell>
          <cell r="AL532" t="str">
            <v>Chia,Boon Lee</v>
          </cell>
          <cell r="AM532" t="str">
            <v>Core Contributor</v>
          </cell>
          <cell r="AN532" t="str">
            <v>Core Contributor</v>
          </cell>
          <cell r="AO532" t="str">
            <v>Core Contributor</v>
          </cell>
          <cell r="AP532" t="str">
            <v>Core Contributor</v>
          </cell>
          <cell r="AQ532">
            <v>42240</v>
          </cell>
        </row>
        <row r="533">
          <cell r="A533">
            <v>1149018</v>
          </cell>
          <cell r="B533" t="str">
            <v>Chua,Yu-Pin Elvin</v>
          </cell>
          <cell r="C533" t="str">
            <v>Audit</v>
          </cell>
          <cell r="D533" t="str">
            <v>Audit International</v>
          </cell>
          <cell r="E533" t="str">
            <v>Business Analyst Strategic Planning</v>
          </cell>
          <cell r="F533" t="str">
            <v>M19</v>
          </cell>
          <cell r="G533">
            <v>16000</v>
          </cell>
          <cell r="H533" t="str">
            <v>SGD</v>
          </cell>
          <cell r="I533" t="str">
            <v>8721901</v>
          </cell>
          <cell r="J533" t="str">
            <v>NO</v>
          </cell>
          <cell r="K533" t="str">
            <v>Wan,Mei Kit</v>
          </cell>
          <cell r="L533">
            <v>28029</v>
          </cell>
          <cell r="M533" t="str">
            <v>28</v>
          </cell>
          <cell r="N533" t="str">
            <v>3B</v>
          </cell>
          <cell r="O533" t="str">
            <v>2B</v>
          </cell>
          <cell r="P533">
            <v>36861</v>
          </cell>
          <cell r="Q533" t="str">
            <v>4,8</v>
          </cell>
          <cell r="R533" t="str">
            <v>0,3</v>
          </cell>
          <cell r="S533">
            <v>36861</v>
          </cell>
          <cell r="U533">
            <v>38078</v>
          </cell>
          <cell r="V533">
            <v>38078</v>
          </cell>
          <cell r="W533">
            <v>1</v>
          </cell>
          <cell r="X533" t="str">
            <v>J156</v>
          </cell>
          <cell r="Y533" t="str">
            <v>Audit IV</v>
          </cell>
          <cell r="Z533" t="str">
            <v>P064</v>
          </cell>
          <cell r="AA533" t="str">
            <v>C054</v>
          </cell>
          <cell r="AB533" t="str">
            <v>i. Bachelor's Degree or equiv</v>
          </cell>
          <cell r="AC533" t="str">
            <v>S7631073D</v>
          </cell>
          <cell r="AD533" t="str">
            <v>Male</v>
          </cell>
          <cell r="AE533" t="str">
            <v>PBTP 10th Floor</v>
          </cell>
          <cell r="AF533" t="str">
            <v>Local</v>
          </cell>
          <cell r="AG533" t="str">
            <v>Employee</v>
          </cell>
          <cell r="AH533">
            <v>1</v>
          </cell>
          <cell r="AI533" t="str">
            <v>Month</v>
          </cell>
          <cell r="AJ533" t="str">
            <v>0109564758</v>
          </cell>
          <cell r="AK533" t="str">
            <v>1116612</v>
          </cell>
          <cell r="AL533" t="str">
            <v>Chong,Yin Yin</v>
          </cell>
          <cell r="AM533" t="str">
            <v>H4 - G</v>
          </cell>
          <cell r="AN533" t="str">
            <v>H4 - S</v>
          </cell>
          <cell r="AO533" t="str">
            <v>H4 - G</v>
          </cell>
          <cell r="AP533" t="str">
            <v>H4 - G</v>
          </cell>
          <cell r="AQ533">
            <v>70200</v>
          </cell>
        </row>
        <row r="534">
          <cell r="A534">
            <v>1154057</v>
          </cell>
          <cell r="B534" t="str">
            <v>Bhojwani,Manoj Nanikram</v>
          </cell>
          <cell r="C534" t="str">
            <v>Technology</v>
          </cell>
          <cell r="D534" t="str">
            <v>Sys Devt (WB) Support</v>
          </cell>
          <cell r="E534" t="str">
            <v>Senior Project Manager</v>
          </cell>
          <cell r="F534" t="str">
            <v>M22</v>
          </cell>
          <cell r="G534">
            <v>32000</v>
          </cell>
          <cell r="H534" t="str">
            <v>SGD</v>
          </cell>
          <cell r="I534" t="str">
            <v>8351901</v>
          </cell>
          <cell r="J534" t="str">
            <v>NO</v>
          </cell>
          <cell r="K534" t="str">
            <v>Kumar,Pankaj</v>
          </cell>
          <cell r="L534">
            <v>23936</v>
          </cell>
          <cell r="M534" t="str">
            <v>40</v>
          </cell>
          <cell r="N534" t="str">
            <v>2B</v>
          </cell>
          <cell r="O534" t="str">
            <v>2B</v>
          </cell>
          <cell r="P534">
            <v>37165</v>
          </cell>
          <cell r="Q534" t="str">
            <v>3,10</v>
          </cell>
          <cell r="R534" t="str">
            <v>16,6</v>
          </cell>
          <cell r="S534">
            <v>37165</v>
          </cell>
          <cell r="U534">
            <v>38261</v>
          </cell>
          <cell r="V534">
            <v>38443</v>
          </cell>
          <cell r="W534">
            <v>1</v>
          </cell>
          <cell r="X534" t="str">
            <v>J036</v>
          </cell>
          <cell r="Y534" t="str">
            <v>(TECH) Line Manager IV</v>
          </cell>
          <cell r="Z534" t="str">
            <v>P250</v>
          </cell>
          <cell r="AA534" t="str">
            <v>C152</v>
          </cell>
          <cell r="AB534" t="str">
            <v>i. Bachelor's Degree or equiv</v>
          </cell>
          <cell r="AC534" t="str">
            <v>S2698913B</v>
          </cell>
          <cell r="AD534" t="str">
            <v>Male</v>
          </cell>
          <cell r="AE534" t="str">
            <v>PBTP 11th Floor</v>
          </cell>
          <cell r="AF534" t="str">
            <v>Local</v>
          </cell>
          <cell r="AG534" t="str">
            <v>Employee</v>
          </cell>
          <cell r="AH534">
            <v>1</v>
          </cell>
          <cell r="AI534" t="str">
            <v>Month</v>
          </cell>
          <cell r="AJ534" t="str">
            <v>0109105109</v>
          </cell>
          <cell r="AK534" t="str">
            <v>1144947</v>
          </cell>
          <cell r="AL534" t="str">
            <v>Chia,Boon Lee</v>
          </cell>
          <cell r="AM534" t="str">
            <v>Critical Resource</v>
          </cell>
          <cell r="AN534" t="str">
            <v>Critical Resource</v>
          </cell>
          <cell r="AO534" t="str">
            <v>Critical Resource</v>
          </cell>
          <cell r="AP534" t="str">
            <v>Critical Resource</v>
          </cell>
          <cell r="AQ534">
            <v>163800</v>
          </cell>
        </row>
        <row r="535">
          <cell r="A535">
            <v>1132473</v>
          </cell>
          <cell r="B535" t="str">
            <v>Bin Othman,Rosli</v>
          </cell>
          <cell r="C535" t="str">
            <v>Client Relationships</v>
          </cell>
          <cell r="D535" t="str">
            <v>GED Support - WB-Reg</v>
          </cell>
          <cell r="E535" t="str">
            <v>Contract Driver</v>
          </cell>
          <cell r="F535" t="str">
            <v>Contractor</v>
          </cell>
          <cell r="I535" t="str">
            <v>8976901</v>
          </cell>
          <cell r="J535" t="str">
            <v>NC</v>
          </cell>
          <cell r="K535" t="str">
            <v>Ang,Ah Bee Patricia</v>
          </cell>
          <cell r="L535">
            <v>21079</v>
          </cell>
          <cell r="M535" t="str">
            <v>47</v>
          </cell>
          <cell r="N535" t="str">
            <v>NA</v>
          </cell>
          <cell r="O535" t="str">
            <v>3B</v>
          </cell>
          <cell r="P535">
            <v>38170</v>
          </cell>
          <cell r="Q535" t="str">
            <v>1,2</v>
          </cell>
          <cell r="R535" t="str">
            <v>14,0</v>
          </cell>
          <cell r="S535">
            <v>36192</v>
          </cell>
          <cell r="T535">
            <v>38170</v>
          </cell>
          <cell r="V535">
            <v>37073</v>
          </cell>
          <cell r="W535">
            <v>1</v>
          </cell>
          <cell r="X535" t="str">
            <v>J105</v>
          </cell>
          <cell r="Y535" t="str">
            <v>(SH) General Support I</v>
          </cell>
          <cell r="Z535" t="str">
            <v>P244</v>
          </cell>
          <cell r="AA535" t="str">
            <v>C151</v>
          </cell>
          <cell r="AB535" t="str">
            <v>d. Secondary</v>
          </cell>
          <cell r="AC535" t="str">
            <v>S1233554G</v>
          </cell>
          <cell r="AD535" t="str">
            <v>Male</v>
          </cell>
          <cell r="AE535" t="str">
            <v>Batt. Road 8th flr</v>
          </cell>
          <cell r="AF535" t="str">
            <v>Local</v>
          </cell>
          <cell r="AG535" t="str">
            <v>Direct Contractor</v>
          </cell>
          <cell r="AH535">
            <v>1</v>
          </cell>
          <cell r="AI535" t="str">
            <v>Month</v>
          </cell>
          <cell r="AJ535" t="str">
            <v>0122566912</v>
          </cell>
          <cell r="AK535" t="str">
            <v>1116472</v>
          </cell>
          <cell r="AL535" t="str">
            <v>Chan,Chiang Hwee Jennifer</v>
          </cell>
          <cell r="AO535" t="str">
            <v>Not Applicable</v>
          </cell>
          <cell r="AP535">
            <v>0</v>
          </cell>
          <cell r="AQ535">
            <v>23652</v>
          </cell>
        </row>
        <row r="536">
          <cell r="A536">
            <v>1141474</v>
          </cell>
          <cell r="B536" t="str">
            <v>Foo,Siang Ong</v>
          </cell>
          <cell r="C536" t="str">
            <v>Technology</v>
          </cell>
          <cell r="D536" t="str">
            <v>TPS Tech Supp Svc - Country</v>
          </cell>
          <cell r="E536" t="str">
            <v>TPS - Technical Analyst</v>
          </cell>
          <cell r="F536" t="str">
            <v>M19</v>
          </cell>
          <cell r="G536">
            <v>19000</v>
          </cell>
          <cell r="H536" t="str">
            <v>SGD</v>
          </cell>
          <cell r="I536" t="str">
            <v>8325901</v>
          </cell>
          <cell r="J536" t="str">
            <v>NO</v>
          </cell>
          <cell r="K536" t="str">
            <v>Tan,Yeow Khin Terence</v>
          </cell>
          <cell r="L536">
            <v>25845</v>
          </cell>
          <cell r="M536" t="str">
            <v>34</v>
          </cell>
          <cell r="N536" t="str">
            <v>4B</v>
          </cell>
          <cell r="O536" t="str">
            <v>3B</v>
          </cell>
          <cell r="P536">
            <v>36434</v>
          </cell>
          <cell r="Q536" t="str">
            <v>5,10</v>
          </cell>
          <cell r="R536" t="str">
            <v>6,6</v>
          </cell>
          <cell r="S536">
            <v>36434</v>
          </cell>
          <cell r="U536">
            <v>37712</v>
          </cell>
          <cell r="V536">
            <v>38443</v>
          </cell>
          <cell r="W536">
            <v>1</v>
          </cell>
          <cell r="X536" t="str">
            <v>J040</v>
          </cell>
          <cell r="Y536" t="str">
            <v>(TECH) Tech Spec't IV</v>
          </cell>
          <cell r="Z536" t="str">
            <v>P092</v>
          </cell>
          <cell r="AA536" t="str">
            <v>C160</v>
          </cell>
          <cell r="AB536" t="str">
            <v>g. 2nd Level Vocational Qual.</v>
          </cell>
          <cell r="AC536" t="str">
            <v>S7033993E</v>
          </cell>
          <cell r="AD536" t="str">
            <v>Male</v>
          </cell>
          <cell r="AE536" t="str">
            <v>PBTP 5th Floor</v>
          </cell>
          <cell r="AF536" t="str">
            <v>Local</v>
          </cell>
          <cell r="AG536" t="str">
            <v>Employee</v>
          </cell>
          <cell r="AH536">
            <v>3</v>
          </cell>
          <cell r="AI536" t="str">
            <v>Month</v>
          </cell>
          <cell r="AJ536" t="str">
            <v>0109585267</v>
          </cell>
          <cell r="AK536" t="str">
            <v>1116713</v>
          </cell>
          <cell r="AL536" t="str">
            <v>Chia,Boon Lee</v>
          </cell>
          <cell r="AM536" t="str">
            <v>Critical Resource</v>
          </cell>
          <cell r="AN536" t="str">
            <v>Critical Resource</v>
          </cell>
          <cell r="AO536" t="str">
            <v>Core Contributor</v>
          </cell>
          <cell r="AP536" t="str">
            <v>Core Contributor</v>
          </cell>
          <cell r="AQ536">
            <v>75696</v>
          </cell>
        </row>
        <row r="537">
          <cell r="A537">
            <v>1169030</v>
          </cell>
          <cell r="B537" t="str">
            <v>Tan,Lai Hing</v>
          </cell>
          <cell r="C537" t="str">
            <v>Consumer Banking</v>
          </cell>
          <cell r="D537" t="str">
            <v>Wealth Mgmt - Insurance</v>
          </cell>
          <cell r="E537" t="str">
            <v>Group Head, Bancassurance</v>
          </cell>
          <cell r="F537" t="str">
            <v>B4</v>
          </cell>
          <cell r="G537">
            <v>105000</v>
          </cell>
          <cell r="H537" t="str">
            <v>SGD</v>
          </cell>
          <cell r="I537" t="str">
            <v>1541901</v>
          </cell>
          <cell r="J537" t="str">
            <v>NO</v>
          </cell>
          <cell r="K537" t="str">
            <v>Henning,Bryan Peter</v>
          </cell>
          <cell r="L537">
            <v>24674</v>
          </cell>
          <cell r="M537" t="str">
            <v>38</v>
          </cell>
          <cell r="N537" t="str">
            <v>3B</v>
          </cell>
          <cell r="O537" t="str">
            <v>1B</v>
          </cell>
          <cell r="P537">
            <v>37865</v>
          </cell>
          <cell r="Q537" t="str">
            <v>2,0</v>
          </cell>
          <cell r="R537" t="str">
            <v>9,5</v>
          </cell>
          <cell r="S537">
            <v>37865</v>
          </cell>
          <cell r="V537">
            <v>38353</v>
          </cell>
          <cell r="W537">
            <v>1</v>
          </cell>
          <cell r="X537" t="str">
            <v>J081</v>
          </cell>
          <cell r="Y537" t="str">
            <v>(CB) Product Mgt II</v>
          </cell>
          <cell r="Z537" t="str">
            <v>P018</v>
          </cell>
          <cell r="AA537" t="str">
            <v>C015</v>
          </cell>
          <cell r="AB537" t="str">
            <v>k. Post Graduate Degree</v>
          </cell>
          <cell r="AC537" t="str">
            <v>S1786667B</v>
          </cell>
          <cell r="AD537" t="str">
            <v>Male</v>
          </cell>
          <cell r="AE537" t="str">
            <v>PBTP 9th Floor</v>
          </cell>
          <cell r="AF537" t="str">
            <v>Local (non-standard)</v>
          </cell>
          <cell r="AG537" t="str">
            <v>Employee</v>
          </cell>
          <cell r="AH537">
            <v>1</v>
          </cell>
          <cell r="AI537" t="str">
            <v>Month</v>
          </cell>
          <cell r="AJ537" t="str">
            <v>0109123115</v>
          </cell>
          <cell r="AK537" t="str">
            <v>1117427</v>
          </cell>
          <cell r="AL537" t="str">
            <v>Ang,Pek San</v>
          </cell>
          <cell r="AO537" t="str">
            <v>H3 - S</v>
          </cell>
          <cell r="AP537" t="str">
            <v>H3 - S</v>
          </cell>
          <cell r="AQ537">
            <v>351024</v>
          </cell>
        </row>
        <row r="538">
          <cell r="A538">
            <v>1116961</v>
          </cell>
          <cell r="B538" t="str">
            <v>Gan,Seok Hong Susanna</v>
          </cell>
          <cell r="C538" t="str">
            <v>Client Relationships</v>
          </cell>
          <cell r="D538" t="str">
            <v>PS&amp;M Product Sales Head-Reg</v>
          </cell>
          <cell r="E538" t="str">
            <v>Secretary</v>
          </cell>
          <cell r="F538" t="str">
            <v>CS15</v>
          </cell>
          <cell r="G538">
            <v>12000</v>
          </cell>
          <cell r="H538" t="str">
            <v>SGD</v>
          </cell>
          <cell r="I538" t="str">
            <v>4911901</v>
          </cell>
          <cell r="J538" t="str">
            <v>CS</v>
          </cell>
          <cell r="K538" t="str">
            <v>O'Donnell,Thomas William</v>
          </cell>
          <cell r="L538">
            <v>25958</v>
          </cell>
          <cell r="M538" t="str">
            <v>34</v>
          </cell>
          <cell r="N538" t="str">
            <v>3B</v>
          </cell>
          <cell r="O538" t="str">
            <v>3B</v>
          </cell>
          <cell r="P538">
            <v>34075</v>
          </cell>
          <cell r="Q538" t="str">
            <v>12,4</v>
          </cell>
          <cell r="R538" t="str">
            <v>2,3</v>
          </cell>
          <cell r="S538">
            <v>34075</v>
          </cell>
          <cell r="U538">
            <v>36982</v>
          </cell>
          <cell r="V538">
            <v>38261</v>
          </cell>
          <cell r="W538">
            <v>1</v>
          </cell>
          <cell r="X538" t="str">
            <v>J108</v>
          </cell>
          <cell r="Y538" t="str">
            <v>(SH) Sec/Admin II</v>
          </cell>
          <cell r="Z538" t="str">
            <v>P110</v>
          </cell>
          <cell r="AA538" t="str">
            <v>C149</v>
          </cell>
          <cell r="AB538" t="str">
            <v>e. Higher Secondary</v>
          </cell>
          <cell r="AC538" t="str">
            <v>S7102545D</v>
          </cell>
          <cell r="AD538" t="str">
            <v>Female</v>
          </cell>
          <cell r="AE538" t="str">
            <v>PBTP 5th Floor</v>
          </cell>
          <cell r="AF538" t="str">
            <v>Local</v>
          </cell>
          <cell r="AG538" t="str">
            <v>Employee</v>
          </cell>
          <cell r="AH538">
            <v>1</v>
          </cell>
          <cell r="AI538" t="str">
            <v>Month</v>
          </cell>
          <cell r="AJ538" t="str">
            <v>0122551702</v>
          </cell>
          <cell r="AK538" t="str">
            <v>1141176</v>
          </cell>
          <cell r="AL538" t="str">
            <v>Thng,Cheok Khoon Charlotte</v>
          </cell>
          <cell r="AM538" t="str">
            <v>Core Contributor</v>
          </cell>
          <cell r="AN538" t="str">
            <v>Core Contributor</v>
          </cell>
          <cell r="AO538" t="str">
            <v>Core Contributor</v>
          </cell>
          <cell r="AP538" t="str">
            <v>Core Contributor</v>
          </cell>
          <cell r="AQ538">
            <v>45324</v>
          </cell>
        </row>
        <row r="539">
          <cell r="A539">
            <v>1118169</v>
          </cell>
          <cell r="B539" t="str">
            <v>Heng,Lee Hwa Jessie</v>
          </cell>
          <cell r="C539" t="str">
            <v>Global Markets</v>
          </cell>
          <cell r="D539" t="str">
            <v>Fixed Income Sales</v>
          </cell>
          <cell r="E539" t="str">
            <v>Director, Asian Fixed Income Sales</v>
          </cell>
          <cell r="F539" t="str">
            <v>B4</v>
          </cell>
          <cell r="I539" t="str">
            <v>6231800</v>
          </cell>
          <cell r="J539" t="str">
            <v>NO</v>
          </cell>
          <cell r="K539" t="str">
            <v>Levitt,Bradley Michael</v>
          </cell>
          <cell r="L539">
            <v>24901</v>
          </cell>
          <cell r="M539" t="str">
            <v>37</v>
          </cell>
          <cell r="N539" t="str">
            <v>1B</v>
          </cell>
          <cell r="O539" t="str">
            <v>1B</v>
          </cell>
          <cell r="P539">
            <v>35612</v>
          </cell>
          <cell r="Q539" t="str">
            <v>8,2</v>
          </cell>
          <cell r="R539" t="str">
            <v>7,0</v>
          </cell>
          <cell r="S539">
            <v>35612</v>
          </cell>
          <cell r="U539">
            <v>38443</v>
          </cell>
          <cell r="V539">
            <v>38443</v>
          </cell>
          <cell r="W539">
            <v>1</v>
          </cell>
          <cell r="X539" t="str">
            <v>DJ013</v>
          </cell>
          <cell r="Y539" t="str">
            <v>Distribution - TBA</v>
          </cell>
          <cell r="Z539" t="str">
            <v>P205</v>
          </cell>
          <cell r="AA539" t="str">
            <v>C174</v>
          </cell>
          <cell r="AB539" t="str">
            <v>i. Bachelor's Degree or equiv</v>
          </cell>
          <cell r="AC539" t="str">
            <v>S6808211J</v>
          </cell>
          <cell r="AD539" t="str">
            <v>Female</v>
          </cell>
          <cell r="AE539" t="str">
            <v>Batt. Rd 3rd flr</v>
          </cell>
          <cell r="AF539" t="str">
            <v>Local</v>
          </cell>
          <cell r="AG539" t="str">
            <v>Employee</v>
          </cell>
          <cell r="AH539">
            <v>1</v>
          </cell>
          <cell r="AI539" t="str">
            <v>Month</v>
          </cell>
          <cell r="AJ539" t="str">
            <v>0109613090</v>
          </cell>
          <cell r="AK539" t="str">
            <v>1119083</v>
          </cell>
          <cell r="AL539" t="str">
            <v>Thng,Cheok Khoon Charlotte</v>
          </cell>
          <cell r="AM539" t="str">
            <v>Core Contributor</v>
          </cell>
          <cell r="AN539" t="str">
            <v>Critical Resource</v>
          </cell>
          <cell r="AO539" t="str">
            <v>H3 - G</v>
          </cell>
          <cell r="AP539" t="str">
            <v>H3 - G</v>
          </cell>
          <cell r="AQ539">
            <v>232452</v>
          </cell>
        </row>
        <row r="540">
          <cell r="A540">
            <v>1190393</v>
          </cell>
          <cell r="B540" t="str">
            <v>Ong,Fang Fang Diana</v>
          </cell>
          <cell r="C540" t="str">
            <v>Consumer Banking</v>
          </cell>
          <cell r="D540" t="str">
            <v>DB Client Service Center</v>
          </cell>
          <cell r="E540" t="str">
            <v>Service Consultant</v>
          </cell>
          <cell r="F540" t="str">
            <v>M16</v>
          </cell>
          <cell r="I540" t="str">
            <v>1455800</v>
          </cell>
          <cell r="J540" t="str">
            <v>NO</v>
          </cell>
          <cell r="K540" t="str">
            <v>Kuan,Ren Qiang Patrick</v>
          </cell>
          <cell r="L540">
            <v>29795</v>
          </cell>
          <cell r="M540" t="str">
            <v>24</v>
          </cell>
          <cell r="P540">
            <v>38496</v>
          </cell>
          <cell r="Q540" t="str">
            <v>0,3</v>
          </cell>
          <cell r="R540" t="str">
            <v>3,8</v>
          </cell>
          <cell r="S540">
            <v>38496</v>
          </cell>
          <cell r="W540">
            <v>1</v>
          </cell>
          <cell r="X540" t="str">
            <v>J216</v>
          </cell>
          <cell r="Y540" t="str">
            <v>(CB) Customer ServiceIII</v>
          </cell>
          <cell r="Z540" t="str">
            <v>P088</v>
          </cell>
          <cell r="AA540" t="str">
            <v>C061</v>
          </cell>
          <cell r="AB540" t="str">
            <v>i. Bachelor's Degree or equiv</v>
          </cell>
          <cell r="AC540" t="str">
            <v>S8122132D</v>
          </cell>
          <cell r="AD540" t="str">
            <v>Female</v>
          </cell>
          <cell r="AE540" t="str">
            <v>CISCO 5th flr</v>
          </cell>
          <cell r="AF540" t="str">
            <v>Local</v>
          </cell>
          <cell r="AG540" t="str">
            <v>Employee</v>
          </cell>
          <cell r="AH540">
            <v>1</v>
          </cell>
          <cell r="AI540" t="str">
            <v>Month</v>
          </cell>
          <cell r="AJ540" t="str">
            <v>0109141407</v>
          </cell>
          <cell r="AK540" t="str">
            <v>1142772</v>
          </cell>
          <cell r="AL540" t="str">
            <v>Ang,Pek San</v>
          </cell>
          <cell r="AP540">
            <v>0</v>
          </cell>
          <cell r="AQ540">
            <v>25200</v>
          </cell>
        </row>
        <row r="541">
          <cell r="A541">
            <v>1118440</v>
          </cell>
          <cell r="B541" t="str">
            <v>Wee,Chuen Yang Kenneth</v>
          </cell>
          <cell r="C541" t="str">
            <v>Global Markets</v>
          </cell>
          <cell r="D541" t="str">
            <v>Ops, Debt Cap Mkt-Fi</v>
          </cell>
          <cell r="E541" t="str">
            <v>Processing Officer  GM Opns</v>
          </cell>
          <cell r="F541" t="str">
            <v>M17</v>
          </cell>
          <cell r="G541">
            <v>9000</v>
          </cell>
          <cell r="H541" t="str">
            <v>SGD</v>
          </cell>
          <cell r="I541" t="str">
            <v>4273800</v>
          </cell>
          <cell r="J541" t="str">
            <v>NO</v>
          </cell>
          <cell r="K541" t="str">
            <v>Tan,Poh Ling Diana</v>
          </cell>
          <cell r="L541">
            <v>27518</v>
          </cell>
          <cell r="M541" t="str">
            <v>30</v>
          </cell>
          <cell r="N541" t="str">
            <v>3B</v>
          </cell>
          <cell r="O541" t="str">
            <v>3B</v>
          </cell>
          <cell r="P541">
            <v>35752</v>
          </cell>
          <cell r="Q541" t="str">
            <v>7,9</v>
          </cell>
          <cell r="R541" t="str">
            <v>,</v>
          </cell>
          <cell r="S541">
            <v>35752</v>
          </cell>
          <cell r="U541">
            <v>38078</v>
          </cell>
          <cell r="V541">
            <v>38261</v>
          </cell>
          <cell r="W541">
            <v>1</v>
          </cell>
          <cell r="X541" t="str">
            <v>J088</v>
          </cell>
          <cell r="Y541" t="str">
            <v>(OPS) Trans Proc II</v>
          </cell>
          <cell r="Z541" t="str">
            <v>P368</v>
          </cell>
          <cell r="AA541" t="str">
            <v>C146</v>
          </cell>
          <cell r="AB541" t="str">
            <v>f. Vocational</v>
          </cell>
          <cell r="AC541" t="str">
            <v>S7513351J</v>
          </cell>
          <cell r="AD541" t="str">
            <v>Male</v>
          </cell>
          <cell r="AE541" t="str">
            <v>Tampines 6th flr</v>
          </cell>
          <cell r="AF541" t="str">
            <v>Local</v>
          </cell>
          <cell r="AG541" t="str">
            <v>Employee</v>
          </cell>
          <cell r="AH541">
            <v>1</v>
          </cell>
          <cell r="AI541" t="str">
            <v>Month</v>
          </cell>
          <cell r="AJ541" t="str">
            <v>0109844386</v>
          </cell>
          <cell r="AK541" t="str">
            <v>1117135</v>
          </cell>
          <cell r="AL541" t="str">
            <v>Chia,Boon Lee</v>
          </cell>
          <cell r="AM541" t="str">
            <v>Core Contributor</v>
          </cell>
          <cell r="AN541" t="str">
            <v>Core Contributor</v>
          </cell>
          <cell r="AO541" t="str">
            <v>Core Contributor</v>
          </cell>
          <cell r="AP541" t="str">
            <v>Core Contributor</v>
          </cell>
          <cell r="AQ541">
            <v>37200</v>
          </cell>
        </row>
        <row r="542">
          <cell r="A542">
            <v>1189019</v>
          </cell>
          <cell r="B542" t="str">
            <v>Lin,Weitian</v>
          </cell>
          <cell r="C542" t="str">
            <v>Consumer Banking</v>
          </cell>
          <cell r="D542" t="str">
            <v>CB Inv. Serv. - Unit Trust</v>
          </cell>
          <cell r="E542" t="str">
            <v>Customer Service Assistant</v>
          </cell>
          <cell r="F542" t="str">
            <v>Contractor</v>
          </cell>
          <cell r="I542" t="str">
            <v>1751800</v>
          </cell>
          <cell r="J542" t="str">
            <v>CL</v>
          </cell>
          <cell r="K542" t="str">
            <v>Low,Poh Eng Clara</v>
          </cell>
          <cell r="L542">
            <v>31294</v>
          </cell>
          <cell r="M542" t="str">
            <v>20</v>
          </cell>
          <cell r="P542">
            <v>38453</v>
          </cell>
          <cell r="Q542" t="str">
            <v>0,4</v>
          </cell>
          <cell r="R542" t="str">
            <v>0,6</v>
          </cell>
          <cell r="S542">
            <v>38453</v>
          </cell>
          <cell r="W542">
            <v>1</v>
          </cell>
          <cell r="X542" t="str">
            <v>J089</v>
          </cell>
          <cell r="Y542" t="str">
            <v>(OPS) Trans Proc III</v>
          </cell>
          <cell r="Z542" t="str">
            <v>P018</v>
          </cell>
          <cell r="AA542" t="str">
            <v>C015</v>
          </cell>
          <cell r="AB542" t="str">
            <v>h. Diploma or equivalent</v>
          </cell>
          <cell r="AC542" t="str">
            <v>S8527790A</v>
          </cell>
          <cell r="AD542" t="str">
            <v>Female</v>
          </cell>
          <cell r="AE542" t="str">
            <v>Tampines 4th flr</v>
          </cell>
          <cell r="AF542" t="str">
            <v>Local</v>
          </cell>
          <cell r="AG542" t="str">
            <v>Direct Contractor</v>
          </cell>
          <cell r="AH542">
            <v>1</v>
          </cell>
          <cell r="AI542" t="str">
            <v>Month</v>
          </cell>
          <cell r="AJ542" t="str">
            <v>0122572521</v>
          </cell>
          <cell r="AK542" t="str">
            <v>1116548</v>
          </cell>
          <cell r="AL542" t="str">
            <v>Ang,Pek San</v>
          </cell>
          <cell r="AP542">
            <v>0</v>
          </cell>
          <cell r="AQ542">
            <v>15600</v>
          </cell>
        </row>
        <row r="543">
          <cell r="A543">
            <v>1177590</v>
          </cell>
          <cell r="B543" t="str">
            <v>Er,Chee Hiong Sebastian</v>
          </cell>
          <cell r="C543" t="str">
            <v>Client Relationships</v>
          </cell>
          <cell r="D543" t="str">
            <v>PS&amp;M CMSD Sol. Delivery-Reg</v>
          </cell>
          <cell r="E543" t="str">
            <v>Senior Channel Manager</v>
          </cell>
          <cell r="F543" t="str">
            <v>M22</v>
          </cell>
          <cell r="G543">
            <v>35000</v>
          </cell>
          <cell r="H543" t="str">
            <v>SGD</v>
          </cell>
          <cell r="I543" t="str">
            <v>4953901</v>
          </cell>
          <cell r="J543" t="str">
            <v>NO</v>
          </cell>
          <cell r="K543" t="str">
            <v>Arora,Jitender</v>
          </cell>
          <cell r="L543">
            <v>23487</v>
          </cell>
          <cell r="M543" t="str">
            <v>41</v>
          </cell>
          <cell r="O543" t="str">
            <v>3B</v>
          </cell>
          <cell r="P543">
            <v>38139</v>
          </cell>
          <cell r="Q543" t="str">
            <v>1,3</v>
          </cell>
          <cell r="R543" t="str">
            <v>14,0</v>
          </cell>
          <cell r="S543">
            <v>38139</v>
          </cell>
          <cell r="W543">
            <v>1</v>
          </cell>
          <cell r="X543" t="str">
            <v>DJ006</v>
          </cell>
          <cell r="Y543" t="str">
            <v>Chnls/Soln Delivery-TBA</v>
          </cell>
          <cell r="Z543" t="str">
            <v>P322</v>
          </cell>
          <cell r="AA543" t="str">
            <v>C174</v>
          </cell>
          <cell r="AB543" t="str">
            <v>j. Professional Quali/Cert</v>
          </cell>
          <cell r="AC543" t="str">
            <v>S1636497E</v>
          </cell>
          <cell r="AD543" t="str">
            <v>Male</v>
          </cell>
          <cell r="AE543" t="str">
            <v>PBTP 5th Floor</v>
          </cell>
          <cell r="AF543" t="str">
            <v>Local</v>
          </cell>
          <cell r="AG543" t="str">
            <v>Employee</v>
          </cell>
          <cell r="AH543">
            <v>1</v>
          </cell>
          <cell r="AI543" t="str">
            <v>Month</v>
          </cell>
          <cell r="AJ543" t="str">
            <v>0109130782</v>
          </cell>
          <cell r="AK543" t="str">
            <v>1154657</v>
          </cell>
          <cell r="AL543" t="str">
            <v>Thng,Cheok Khoon Charlotte</v>
          </cell>
          <cell r="AO543" t="str">
            <v>Too Soon to Classify</v>
          </cell>
          <cell r="AP543" t="str">
            <v>Critical Resource</v>
          </cell>
          <cell r="AQ543">
            <v>174336</v>
          </cell>
        </row>
        <row r="544">
          <cell r="A544">
            <v>1185103</v>
          </cell>
          <cell r="B544" t="str">
            <v>Chia,Mun Lai Liza</v>
          </cell>
          <cell r="C544" t="str">
            <v>Client Relationships</v>
          </cell>
          <cell r="D544" t="str">
            <v>PS&amp;M CMSD Sol. Delivery-Reg</v>
          </cell>
          <cell r="E544" t="str">
            <v>Product Development Manager</v>
          </cell>
          <cell r="F544" t="str">
            <v>M21</v>
          </cell>
          <cell r="G544">
            <v>27000</v>
          </cell>
          <cell r="H544" t="str">
            <v>SGD</v>
          </cell>
          <cell r="I544" t="str">
            <v>4953901</v>
          </cell>
          <cell r="J544" t="str">
            <v>NO</v>
          </cell>
          <cell r="K544" t="str">
            <v>Fung,Wing Shan Sandra</v>
          </cell>
          <cell r="L544">
            <v>27292</v>
          </cell>
          <cell r="M544" t="str">
            <v>30</v>
          </cell>
          <cell r="P544">
            <v>38334</v>
          </cell>
          <cell r="Q544" t="str">
            <v>0,8</v>
          </cell>
          <cell r="R544" t="str">
            <v>7,9</v>
          </cell>
          <cell r="S544">
            <v>38334</v>
          </cell>
          <cell r="W544">
            <v>1</v>
          </cell>
          <cell r="X544" t="str">
            <v>DJ006</v>
          </cell>
          <cell r="Y544" t="str">
            <v>Chnls/Soln Delivery-TBA</v>
          </cell>
          <cell r="Z544" t="str">
            <v>P250</v>
          </cell>
          <cell r="AA544" t="str">
            <v>C174</v>
          </cell>
          <cell r="AB544" t="str">
            <v>k. Post Graduate Degree</v>
          </cell>
          <cell r="AC544" t="str">
            <v>S7431712Z</v>
          </cell>
          <cell r="AD544" t="str">
            <v>Female</v>
          </cell>
          <cell r="AE544" t="str">
            <v>Batt. Rd 5th flr</v>
          </cell>
          <cell r="AF544" t="str">
            <v>Local</v>
          </cell>
          <cell r="AG544" t="str">
            <v>Employee</v>
          </cell>
          <cell r="AH544">
            <v>1</v>
          </cell>
          <cell r="AI544" t="str">
            <v>Month</v>
          </cell>
          <cell r="AJ544" t="str">
            <v>0109137493</v>
          </cell>
          <cell r="AK544" t="str">
            <v>1104558</v>
          </cell>
          <cell r="AL544" t="str">
            <v>Thng,Cheok Khoon Charlotte</v>
          </cell>
          <cell r="AP544" t="str">
            <v>Too Soon to Classify</v>
          </cell>
          <cell r="AQ544">
            <v>96000</v>
          </cell>
        </row>
        <row r="545">
          <cell r="A545">
            <v>1141176</v>
          </cell>
          <cell r="B545" t="str">
            <v>O'Donnell,Thomas William</v>
          </cell>
          <cell r="C545" t="str">
            <v>Client Relationships</v>
          </cell>
          <cell r="D545" t="str">
            <v>PS&amp;M Product Sales Head-Reg</v>
          </cell>
          <cell r="E545" t="str">
            <v>Global Hd, Transaction Sales - WB Transaction Bnkg</v>
          </cell>
          <cell r="F545" t="str">
            <v>B2</v>
          </cell>
          <cell r="G545">
            <v>230000</v>
          </cell>
          <cell r="H545" t="str">
            <v>USD</v>
          </cell>
          <cell r="I545" t="str">
            <v>4911901</v>
          </cell>
          <cell r="J545" t="str">
            <v>IO</v>
          </cell>
          <cell r="K545" t="str">
            <v>Fawcett,Karen</v>
          </cell>
          <cell r="L545">
            <v>22048</v>
          </cell>
          <cell r="M545" t="str">
            <v>45</v>
          </cell>
          <cell r="P545">
            <v>36395</v>
          </cell>
          <cell r="Q545" t="str">
            <v>6,0</v>
          </cell>
          <cell r="R545" t="str">
            <v>15,5</v>
          </cell>
          <cell r="S545">
            <v>36395</v>
          </cell>
          <cell r="U545">
            <v>37622</v>
          </cell>
          <cell r="V545">
            <v>37712</v>
          </cell>
          <cell r="W545">
            <v>1</v>
          </cell>
          <cell r="X545" t="str">
            <v>DJ008</v>
          </cell>
          <cell r="Y545" t="str">
            <v>Global Head - TBA</v>
          </cell>
          <cell r="Z545" t="str">
            <v>P322</v>
          </cell>
          <cell r="AA545" t="str">
            <v>C174</v>
          </cell>
          <cell r="AB545" t="str">
            <v>i. Bachelor's Degree or equiv</v>
          </cell>
          <cell r="AC545" t="str">
            <v>F5571455W</v>
          </cell>
          <cell r="AD545" t="str">
            <v>Male</v>
          </cell>
          <cell r="AE545" t="str">
            <v>PBTP 5th Floor</v>
          </cell>
          <cell r="AF545" t="str">
            <v>Assignee</v>
          </cell>
          <cell r="AG545" t="str">
            <v>Employee</v>
          </cell>
          <cell r="AH545">
            <v>3</v>
          </cell>
          <cell r="AI545" t="str">
            <v>Month</v>
          </cell>
          <cell r="AJ545" t="str">
            <v>0109829476</v>
          </cell>
          <cell r="AK545" t="str">
            <v>1151682</v>
          </cell>
          <cell r="AL545" t="str">
            <v>Thng,Cheok Khoon Charlotte</v>
          </cell>
          <cell r="AQ545">
            <v>720</v>
          </cell>
        </row>
        <row r="546">
          <cell r="A546">
            <v>1191181</v>
          </cell>
          <cell r="B546" t="str">
            <v>Tay,Lay Kiat Kenneth</v>
          </cell>
          <cell r="C546" t="str">
            <v>Client Relationships</v>
          </cell>
          <cell r="D546" t="str">
            <v>Product Sales - Trade</v>
          </cell>
          <cell r="E546" t="str">
            <v>Senior Business Development Manager</v>
          </cell>
          <cell r="F546" t="str">
            <v>M21</v>
          </cell>
          <cell r="G546">
            <v>27000</v>
          </cell>
          <cell r="H546" t="str">
            <v>SGD</v>
          </cell>
          <cell r="I546" t="str">
            <v>5621800</v>
          </cell>
          <cell r="J546" t="str">
            <v>NO</v>
          </cell>
          <cell r="K546" t="str">
            <v>Parry,Geoffrey David</v>
          </cell>
          <cell r="L546">
            <v>26173</v>
          </cell>
          <cell r="M546" t="str">
            <v>34</v>
          </cell>
          <cell r="P546">
            <v>38530</v>
          </cell>
          <cell r="Q546" t="str">
            <v>0,2</v>
          </cell>
          <cell r="R546" t="str">
            <v>,</v>
          </cell>
          <cell r="S546">
            <v>38530</v>
          </cell>
          <cell r="W546">
            <v>1</v>
          </cell>
          <cell r="X546" t="str">
            <v>DJ004</v>
          </cell>
          <cell r="Y546" t="str">
            <v>Transactional Sales-TBA</v>
          </cell>
          <cell r="Z546" t="str">
            <v>P318</v>
          </cell>
          <cell r="AA546" t="str">
            <v>C174</v>
          </cell>
          <cell r="AB546" t="str">
            <v>k. Post Graduate Degree</v>
          </cell>
          <cell r="AC546" t="str">
            <v>S7129543E</v>
          </cell>
          <cell r="AD546" t="str">
            <v>Male</v>
          </cell>
          <cell r="AE546" t="str">
            <v>Batt. Rd 10th flr</v>
          </cell>
          <cell r="AF546" t="str">
            <v>Local</v>
          </cell>
          <cell r="AG546" t="str">
            <v>Employee</v>
          </cell>
          <cell r="AH546">
            <v>1</v>
          </cell>
          <cell r="AI546" t="str">
            <v>Month</v>
          </cell>
          <cell r="AJ546" t="str">
            <v>0109141911</v>
          </cell>
          <cell r="AK546" t="str">
            <v>1183747</v>
          </cell>
          <cell r="AL546" t="str">
            <v>Thng,Cheok Khoon Charlotte</v>
          </cell>
          <cell r="AP546">
            <v>0</v>
          </cell>
          <cell r="AQ546">
            <v>102000</v>
          </cell>
        </row>
        <row r="547">
          <cell r="A547">
            <v>1175893</v>
          </cell>
          <cell r="B547" t="str">
            <v>Ho,Chu Cheng</v>
          </cell>
          <cell r="C547" t="str">
            <v>Consumer Banking</v>
          </cell>
          <cell r="D547" t="str">
            <v>CB Inv. Serv. - Unit Trust</v>
          </cell>
          <cell r="E547" t="str">
            <v>Wealth Services Support Officer</v>
          </cell>
          <cell r="F547" t="str">
            <v>M16</v>
          </cell>
          <cell r="G547">
            <v>6000</v>
          </cell>
          <cell r="H547" t="str">
            <v>SGD</v>
          </cell>
          <cell r="I547" t="str">
            <v>1751800</v>
          </cell>
          <cell r="J547" t="str">
            <v>NO</v>
          </cell>
          <cell r="K547" t="str">
            <v>Low,Poh Eng Clara</v>
          </cell>
          <cell r="L547">
            <v>28799</v>
          </cell>
          <cell r="M547" t="str">
            <v>26</v>
          </cell>
          <cell r="O547" t="str">
            <v>4B</v>
          </cell>
          <cell r="P547">
            <v>38076</v>
          </cell>
          <cell r="Q547" t="str">
            <v>1,5</v>
          </cell>
          <cell r="R547" t="str">
            <v>5,2</v>
          </cell>
          <cell r="S547">
            <v>38076</v>
          </cell>
          <cell r="V547">
            <v>38169</v>
          </cell>
          <cell r="W547">
            <v>1</v>
          </cell>
          <cell r="X547" t="str">
            <v>J088</v>
          </cell>
          <cell r="Y547" t="str">
            <v>(OPS) Trans Proc II</v>
          </cell>
          <cell r="Z547" t="str">
            <v>P088</v>
          </cell>
          <cell r="AA547" t="str">
            <v>C015</v>
          </cell>
          <cell r="AB547" t="str">
            <v>i. Bachelor's Degree or equiv</v>
          </cell>
          <cell r="AC547" t="str">
            <v>S7833794Z</v>
          </cell>
          <cell r="AD547" t="str">
            <v>Male</v>
          </cell>
          <cell r="AE547" t="str">
            <v>Tampines 4th flr</v>
          </cell>
          <cell r="AF547" t="str">
            <v>Local</v>
          </cell>
          <cell r="AG547" t="str">
            <v>Employee</v>
          </cell>
          <cell r="AH547">
            <v>1</v>
          </cell>
          <cell r="AI547" t="str">
            <v>Month</v>
          </cell>
          <cell r="AJ547" t="str">
            <v>0109129881</v>
          </cell>
          <cell r="AK547" t="str">
            <v>1116548</v>
          </cell>
          <cell r="AL547" t="str">
            <v>Ang,Pek San</v>
          </cell>
          <cell r="AO547" t="str">
            <v>Too Soon to Classify</v>
          </cell>
          <cell r="AP547" t="str">
            <v>Critical Resource</v>
          </cell>
          <cell r="AQ547">
            <v>25200</v>
          </cell>
        </row>
        <row r="548">
          <cell r="A548">
            <v>1135550</v>
          </cell>
          <cell r="B548" t="str">
            <v>Sharma,Gaurav</v>
          </cell>
          <cell r="C548" t="str">
            <v>Client Relationships</v>
          </cell>
          <cell r="D548" t="str">
            <v>Commodity Finance</v>
          </cell>
          <cell r="E548" t="str">
            <v>Senior Relationship Manager</v>
          </cell>
          <cell r="F548" t="str">
            <v>M22</v>
          </cell>
          <cell r="G548">
            <v>50000</v>
          </cell>
          <cell r="H548" t="str">
            <v>SGD</v>
          </cell>
          <cell r="I548" t="str">
            <v>5551800</v>
          </cell>
          <cell r="J548" t="str">
            <v>NO</v>
          </cell>
          <cell r="K548" t="str">
            <v>Chathapuram,Seshan Ganesan</v>
          </cell>
          <cell r="L548">
            <v>26835</v>
          </cell>
          <cell r="M548" t="str">
            <v>32</v>
          </cell>
          <cell r="N548" t="str">
            <v>2B</v>
          </cell>
          <cell r="O548" t="str">
            <v>2B</v>
          </cell>
          <cell r="P548">
            <v>35930</v>
          </cell>
          <cell r="Q548" t="str">
            <v>7,3</v>
          </cell>
          <cell r="R548" t="str">
            <v>3,7</v>
          </cell>
          <cell r="S548">
            <v>35930</v>
          </cell>
          <cell r="U548">
            <v>38078</v>
          </cell>
          <cell r="V548">
            <v>38534</v>
          </cell>
          <cell r="W548">
            <v>1</v>
          </cell>
          <cell r="X548" t="str">
            <v>DJ002</v>
          </cell>
          <cell r="Y548" t="str">
            <v>Relationship Mgr - TBA</v>
          </cell>
          <cell r="Z548" t="str">
            <v>P187</v>
          </cell>
          <cell r="AA548" t="str">
            <v>C065</v>
          </cell>
          <cell r="AB548" t="str">
            <v>l. Further Degree</v>
          </cell>
          <cell r="AC548" t="str">
            <v>S7384933J</v>
          </cell>
          <cell r="AD548" t="str">
            <v>Male</v>
          </cell>
          <cell r="AE548" t="str">
            <v>Batt. Rd 7th flr</v>
          </cell>
          <cell r="AF548" t="str">
            <v>Local</v>
          </cell>
          <cell r="AG548" t="str">
            <v>Employee</v>
          </cell>
          <cell r="AH548">
            <v>1</v>
          </cell>
          <cell r="AI548" t="str">
            <v>Month</v>
          </cell>
          <cell r="AJ548" t="str">
            <v>0109541588</v>
          </cell>
          <cell r="AK548" t="str">
            <v>1141805</v>
          </cell>
          <cell r="AL548" t="str">
            <v>Thng,Cheok Khoon Charlotte</v>
          </cell>
          <cell r="AM548" t="str">
            <v>Critical Resource</v>
          </cell>
          <cell r="AN548" t="str">
            <v>H4 - G</v>
          </cell>
          <cell r="AO548" t="str">
            <v>H4 - G</v>
          </cell>
          <cell r="AP548" t="str">
            <v>Core Contributor</v>
          </cell>
          <cell r="AQ548">
            <v>110400</v>
          </cell>
        </row>
        <row r="549">
          <cell r="A549">
            <v>1183552</v>
          </cell>
          <cell r="B549" t="str">
            <v>Djanin,Aldyan Arief</v>
          </cell>
          <cell r="C549" t="str">
            <v>Client Relationships</v>
          </cell>
          <cell r="D549" t="str">
            <v>Regional C &amp; I Head SEA</v>
          </cell>
          <cell r="E549" t="str">
            <v>Regional Head, Transactional Sales,South East Asia</v>
          </cell>
          <cell r="F549" t="str">
            <v>B4</v>
          </cell>
          <cell r="G549">
            <v>140000</v>
          </cell>
          <cell r="H549" t="str">
            <v>SGD</v>
          </cell>
          <cell r="I549" t="str">
            <v>5109901</v>
          </cell>
          <cell r="J549" t="str">
            <v>NO</v>
          </cell>
          <cell r="K549" t="str">
            <v>Verhoeven,Peter</v>
          </cell>
          <cell r="L549">
            <v>24594</v>
          </cell>
          <cell r="M549" t="str">
            <v>38</v>
          </cell>
          <cell r="O549" t="str">
            <v>NR</v>
          </cell>
          <cell r="P549">
            <v>38278</v>
          </cell>
          <cell r="Q549" t="str">
            <v>0,10</v>
          </cell>
          <cell r="R549" t="str">
            <v>14,9</v>
          </cell>
          <cell r="S549">
            <v>38278</v>
          </cell>
          <cell r="W549">
            <v>1</v>
          </cell>
          <cell r="X549" t="str">
            <v>DJ004</v>
          </cell>
          <cell r="Y549" t="str">
            <v>Transactional Sales-TBA</v>
          </cell>
          <cell r="Z549" t="str">
            <v>P250</v>
          </cell>
          <cell r="AA549" t="str">
            <v>C174</v>
          </cell>
          <cell r="AB549" t="str">
            <v>i. Bachelor's Degree or equiv</v>
          </cell>
          <cell r="AC549" t="str">
            <v>S2665291Z</v>
          </cell>
          <cell r="AD549" t="str">
            <v>Male</v>
          </cell>
          <cell r="AE549" t="str">
            <v>Batt. Rd 3rd flr</v>
          </cell>
          <cell r="AF549" t="str">
            <v>Local</v>
          </cell>
          <cell r="AG549" t="str">
            <v>Employee</v>
          </cell>
          <cell r="AH549">
            <v>1</v>
          </cell>
          <cell r="AI549" t="str">
            <v>Month</v>
          </cell>
          <cell r="AJ549" t="str">
            <v>0109135849</v>
          </cell>
          <cell r="AK549" t="str">
            <v>1168308</v>
          </cell>
          <cell r="AL549" t="str">
            <v>Thng,Cheok Khoon Charlotte</v>
          </cell>
          <cell r="AO549" t="str">
            <v>Too Soon to Classify</v>
          </cell>
          <cell r="AP549">
            <v>0</v>
          </cell>
          <cell r="AQ549">
            <v>354000</v>
          </cell>
        </row>
        <row r="550">
          <cell r="A550">
            <v>1116252</v>
          </cell>
          <cell r="B550" t="str">
            <v>Lee,Chay Ngin Yvonne</v>
          </cell>
          <cell r="C550" t="str">
            <v>Consumer Banking</v>
          </cell>
          <cell r="D550" t="str">
            <v>Total Customer Experience Mgt</v>
          </cell>
          <cell r="E550" t="str">
            <v>Senior Manager, Process &amp; Performance Management</v>
          </cell>
          <cell r="F550" t="str">
            <v>M21</v>
          </cell>
          <cell r="G550">
            <v>23000</v>
          </cell>
          <cell r="H550" t="str">
            <v>SGD</v>
          </cell>
          <cell r="I550" t="str">
            <v>1917800</v>
          </cell>
          <cell r="J550" t="str">
            <v>NO</v>
          </cell>
          <cell r="K550" t="str">
            <v>Ang,Bee Leng</v>
          </cell>
          <cell r="L550">
            <v>21275</v>
          </cell>
          <cell r="M550" t="str">
            <v>47</v>
          </cell>
          <cell r="N550" t="str">
            <v>2C</v>
          </cell>
          <cell r="O550" t="str">
            <v>2C</v>
          </cell>
          <cell r="P550">
            <v>28772</v>
          </cell>
          <cell r="Q550" t="str">
            <v>26,10</v>
          </cell>
          <cell r="R550" t="str">
            <v>,</v>
          </cell>
          <cell r="S550">
            <v>28772</v>
          </cell>
          <cell r="U550">
            <v>37165</v>
          </cell>
          <cell r="V550">
            <v>38443</v>
          </cell>
          <cell r="W550">
            <v>1</v>
          </cell>
          <cell r="X550" t="str">
            <v>J229</v>
          </cell>
          <cell r="Y550" t="str">
            <v>(CB) Qual&amp;Proc Mgt I</v>
          </cell>
          <cell r="Z550" t="str">
            <v>P088</v>
          </cell>
          <cell r="AA550" t="str">
            <v>C015</v>
          </cell>
          <cell r="AB550" t="str">
            <v>g. 2nd Level Vocational Qual.</v>
          </cell>
          <cell r="AC550" t="str">
            <v>S1318215I</v>
          </cell>
          <cell r="AD550" t="str">
            <v>Female</v>
          </cell>
          <cell r="AE550" t="str">
            <v>PBTP 5th Floor</v>
          </cell>
          <cell r="AF550" t="str">
            <v>Local</v>
          </cell>
          <cell r="AG550" t="str">
            <v>Employee</v>
          </cell>
          <cell r="AH550">
            <v>3</v>
          </cell>
          <cell r="AI550" t="str">
            <v>Month</v>
          </cell>
          <cell r="AJ550" t="str">
            <v>0109658736</v>
          </cell>
          <cell r="AK550" t="str">
            <v>1117605</v>
          </cell>
          <cell r="AL550" t="str">
            <v>Ang,Pek San</v>
          </cell>
          <cell r="AM550" t="str">
            <v>Critical Resource</v>
          </cell>
          <cell r="AN550" t="str">
            <v>Critical Resource</v>
          </cell>
          <cell r="AO550" t="str">
            <v>Critical Resource</v>
          </cell>
          <cell r="AP550" t="str">
            <v>Critical Resource</v>
          </cell>
          <cell r="AQ550">
            <v>92160</v>
          </cell>
        </row>
        <row r="551">
          <cell r="A551">
            <v>1164937</v>
          </cell>
          <cell r="B551" t="str">
            <v>Lim,Sock Khoon</v>
          </cell>
          <cell r="C551" t="str">
            <v>Consumer Banking</v>
          </cell>
          <cell r="D551" t="str">
            <v>Operations &amp; Technology</v>
          </cell>
          <cell r="E551" t="str">
            <v>Manager, Business Process</v>
          </cell>
          <cell r="F551" t="str">
            <v>M16</v>
          </cell>
          <cell r="G551">
            <v>6000</v>
          </cell>
          <cell r="H551" t="str">
            <v>SGD</v>
          </cell>
          <cell r="I551" t="str">
            <v>1764800</v>
          </cell>
          <cell r="J551" t="str">
            <v>NO</v>
          </cell>
          <cell r="K551" t="str">
            <v>Lee,Chay Ngin Yvonne</v>
          </cell>
          <cell r="L551">
            <v>26223</v>
          </cell>
          <cell r="M551" t="str">
            <v>33</v>
          </cell>
          <cell r="N551" t="str">
            <v>3C</v>
          </cell>
          <cell r="O551" t="str">
            <v>3B</v>
          </cell>
          <cell r="P551">
            <v>37834</v>
          </cell>
          <cell r="Q551" t="str">
            <v>2,1</v>
          </cell>
          <cell r="R551" t="str">
            <v>8,7</v>
          </cell>
          <cell r="S551">
            <v>37657</v>
          </cell>
          <cell r="T551">
            <v>37834</v>
          </cell>
          <cell r="W551">
            <v>1</v>
          </cell>
          <cell r="X551" t="str">
            <v>J230</v>
          </cell>
          <cell r="Y551" t="str">
            <v>(CB) Qual&amp;Proc Mgt II</v>
          </cell>
          <cell r="Z551" t="str">
            <v>P088</v>
          </cell>
          <cell r="AA551" t="str">
            <v>C015</v>
          </cell>
          <cell r="AB551" t="str">
            <v>i. Bachelor's Degree or equiv</v>
          </cell>
          <cell r="AC551" t="str">
            <v>S7136540I</v>
          </cell>
          <cell r="AD551" t="str">
            <v>Female</v>
          </cell>
          <cell r="AE551" t="str">
            <v>PBTP 10th Floor</v>
          </cell>
          <cell r="AF551" t="str">
            <v>Local</v>
          </cell>
          <cell r="AG551" t="str">
            <v>Employee</v>
          </cell>
          <cell r="AH551">
            <v>1</v>
          </cell>
          <cell r="AI551" t="str">
            <v>Month</v>
          </cell>
          <cell r="AJ551" t="str">
            <v>0109117522</v>
          </cell>
          <cell r="AK551" t="str">
            <v>1116252</v>
          </cell>
          <cell r="AL551" t="str">
            <v>Ang,Pek San</v>
          </cell>
          <cell r="AO551" t="str">
            <v>Core Contributor</v>
          </cell>
          <cell r="AP551" t="str">
            <v>Core Contributor</v>
          </cell>
          <cell r="AQ551">
            <v>42000</v>
          </cell>
        </row>
        <row r="552">
          <cell r="A552">
            <v>1118382</v>
          </cell>
          <cell r="B552" t="str">
            <v>Teo,Soon Kat Marcus</v>
          </cell>
          <cell r="C552" t="str">
            <v>Consumer Banking</v>
          </cell>
          <cell r="D552" t="str">
            <v>SME Banking-Br Netwk Customers</v>
          </cell>
          <cell r="E552" t="str">
            <v>Senior Manager, Branch Sales</v>
          </cell>
          <cell r="F552" t="str">
            <v>M22</v>
          </cell>
          <cell r="G552">
            <v>30000</v>
          </cell>
          <cell r="H552" t="str">
            <v>SGD</v>
          </cell>
          <cell r="I552" t="str">
            <v>1122800</v>
          </cell>
          <cell r="J552" t="str">
            <v>NO</v>
          </cell>
          <cell r="K552" t="str">
            <v>Leow,Hock Cheong Stephen</v>
          </cell>
          <cell r="L552">
            <v>26363</v>
          </cell>
          <cell r="M552" t="str">
            <v>33</v>
          </cell>
          <cell r="N552" t="str">
            <v>2B</v>
          </cell>
          <cell r="O552" t="str">
            <v>3C</v>
          </cell>
          <cell r="P552">
            <v>35723</v>
          </cell>
          <cell r="Q552" t="str">
            <v>7,10</v>
          </cell>
          <cell r="R552" t="str">
            <v>0,3</v>
          </cell>
          <cell r="S552">
            <v>35723</v>
          </cell>
          <cell r="U552">
            <v>37712</v>
          </cell>
          <cell r="V552">
            <v>38078</v>
          </cell>
          <cell r="W552">
            <v>1</v>
          </cell>
          <cell r="X552" t="str">
            <v>J073</v>
          </cell>
          <cell r="Y552" t="str">
            <v>(CB) Sales I</v>
          </cell>
          <cell r="Z552" t="str">
            <v>P088</v>
          </cell>
          <cell r="AA552" t="str">
            <v>C070</v>
          </cell>
          <cell r="AB552" t="str">
            <v>j. Professional Quali/Cert</v>
          </cell>
          <cell r="AC552" t="str">
            <v>S7207405Z</v>
          </cell>
          <cell r="AD552" t="str">
            <v>Male</v>
          </cell>
          <cell r="AE552" t="str">
            <v>South Bridge Br.</v>
          </cell>
          <cell r="AF552" t="str">
            <v>Local</v>
          </cell>
          <cell r="AG552" t="str">
            <v>Employee</v>
          </cell>
          <cell r="AH552">
            <v>1</v>
          </cell>
          <cell r="AI552" t="str">
            <v>Month</v>
          </cell>
          <cell r="AJ552" t="str">
            <v>0109823648</v>
          </cell>
          <cell r="AK552" t="str">
            <v>1143211</v>
          </cell>
          <cell r="AL552" t="str">
            <v>Ang,Pek San</v>
          </cell>
          <cell r="AM552" t="str">
            <v>H4 - G</v>
          </cell>
          <cell r="AN552" t="str">
            <v>H3 - G</v>
          </cell>
          <cell r="AO552" t="str">
            <v>Critical Resource</v>
          </cell>
          <cell r="AP552" t="str">
            <v>Critical Resource</v>
          </cell>
          <cell r="AQ552">
            <v>98400</v>
          </cell>
        </row>
        <row r="553">
          <cell r="A553">
            <v>1184244</v>
          </cell>
          <cell r="B553" t="str">
            <v>Ng,Ying Ying Agnes</v>
          </cell>
          <cell r="C553" t="str">
            <v>Consumer Banking</v>
          </cell>
          <cell r="D553" t="str">
            <v>SME Banking-Operations</v>
          </cell>
          <cell r="E553" t="str">
            <v>Customer Service Officer</v>
          </cell>
          <cell r="F553" t="str">
            <v>M16</v>
          </cell>
          <cell r="I553" t="str">
            <v>1113800</v>
          </cell>
          <cell r="J553" t="str">
            <v>NO</v>
          </cell>
          <cell r="K553" t="str">
            <v>Tan,Siak Kiang Johnny</v>
          </cell>
          <cell r="L553">
            <v>29928</v>
          </cell>
          <cell r="M553" t="str">
            <v>23</v>
          </cell>
          <cell r="P553">
            <v>38474</v>
          </cell>
          <cell r="Q553" t="str">
            <v>0,3</v>
          </cell>
          <cell r="R553" t="str">
            <v>0,6</v>
          </cell>
          <cell r="S553">
            <v>38292</v>
          </cell>
          <cell r="T553">
            <v>38474</v>
          </cell>
          <cell r="W553">
            <v>1</v>
          </cell>
          <cell r="X553" t="str">
            <v>J079</v>
          </cell>
          <cell r="Y553" t="str">
            <v>(CB) Customer Service II</v>
          </cell>
          <cell r="Z553" t="str">
            <v>P012</v>
          </cell>
          <cell r="AA553" t="str">
            <v>C005</v>
          </cell>
          <cell r="AB553" t="str">
            <v>i. Bachelor's Degree or equiv</v>
          </cell>
          <cell r="AC553" t="str">
            <v>S8140827J</v>
          </cell>
          <cell r="AD553" t="str">
            <v>Female</v>
          </cell>
          <cell r="AE553" t="str">
            <v>Batt. Rd 10th flr</v>
          </cell>
          <cell r="AF553" t="str">
            <v>Local</v>
          </cell>
          <cell r="AG553" t="str">
            <v>Employee</v>
          </cell>
          <cell r="AH553">
            <v>1</v>
          </cell>
          <cell r="AI553" t="str">
            <v>Month</v>
          </cell>
          <cell r="AJ553" t="str">
            <v>0109137213</v>
          </cell>
          <cell r="AK553" t="str">
            <v>1116007</v>
          </cell>
          <cell r="AL553" t="str">
            <v>Ang,Pek San</v>
          </cell>
          <cell r="AP553" t="str">
            <v>Too Soon to Classify</v>
          </cell>
          <cell r="AQ553">
            <v>24000</v>
          </cell>
        </row>
        <row r="554">
          <cell r="A554">
            <v>1184597</v>
          </cell>
          <cell r="B554" t="str">
            <v>Ong,Bee Hua</v>
          </cell>
          <cell r="C554" t="str">
            <v>Consumer Banking</v>
          </cell>
          <cell r="D554" t="str">
            <v>SME Banking-Operations</v>
          </cell>
          <cell r="E554" t="str">
            <v>Customer Service Assistant</v>
          </cell>
          <cell r="F554" t="str">
            <v>CL5</v>
          </cell>
          <cell r="I554" t="str">
            <v>1113800</v>
          </cell>
          <cell r="J554" t="str">
            <v>CL</v>
          </cell>
          <cell r="K554" t="str">
            <v>Tan,Siak Kiang Johnny</v>
          </cell>
          <cell r="L554">
            <v>29844</v>
          </cell>
          <cell r="M554" t="str">
            <v>23</v>
          </cell>
          <cell r="P554">
            <v>38404</v>
          </cell>
          <cell r="Q554" t="str">
            <v>0,6</v>
          </cell>
          <cell r="R554" t="str">
            <v>3,9</v>
          </cell>
          <cell r="S554">
            <v>38310</v>
          </cell>
          <cell r="T554">
            <v>38404</v>
          </cell>
          <cell r="W554">
            <v>1</v>
          </cell>
          <cell r="X554" t="str">
            <v>J216</v>
          </cell>
          <cell r="Y554" t="str">
            <v>(CB) Customer ServiceIII</v>
          </cell>
          <cell r="Z554" t="str">
            <v>P012</v>
          </cell>
          <cell r="AA554" t="str">
            <v>C005</v>
          </cell>
          <cell r="AB554" t="str">
            <v>h. Diploma or equivalent</v>
          </cell>
          <cell r="AC554" t="str">
            <v>S8129039C</v>
          </cell>
          <cell r="AD554" t="str">
            <v>Female</v>
          </cell>
          <cell r="AE554" t="str">
            <v>Batt. Rd 10th flr</v>
          </cell>
          <cell r="AF554" t="str">
            <v>Local</v>
          </cell>
          <cell r="AG554" t="str">
            <v>Employee</v>
          </cell>
          <cell r="AH554">
            <v>1</v>
          </cell>
          <cell r="AI554" t="str">
            <v>Month</v>
          </cell>
          <cell r="AJ554" t="str">
            <v>0109137353</v>
          </cell>
          <cell r="AK554" t="str">
            <v>1116007</v>
          </cell>
          <cell r="AL554" t="str">
            <v>Ang,Pek San</v>
          </cell>
          <cell r="AP554" t="str">
            <v>Too Soon to Classify</v>
          </cell>
          <cell r="AQ554">
            <v>18000</v>
          </cell>
        </row>
        <row r="555">
          <cell r="A555">
            <v>1189534</v>
          </cell>
          <cell r="B555" t="str">
            <v>Cheng,Wanshan Charmaine</v>
          </cell>
          <cell r="C555" t="str">
            <v>Consumer Banking</v>
          </cell>
          <cell r="D555" t="str">
            <v>SME Banking-Operations</v>
          </cell>
          <cell r="E555" t="str">
            <v>Contract Officer</v>
          </cell>
          <cell r="F555" t="str">
            <v>Contractor</v>
          </cell>
          <cell r="I555" t="str">
            <v>1113800</v>
          </cell>
          <cell r="J555" t="str">
            <v>NO</v>
          </cell>
          <cell r="K555" t="str">
            <v>Tan,Siak Kiang Johnny</v>
          </cell>
          <cell r="L555">
            <v>29818</v>
          </cell>
          <cell r="M555" t="str">
            <v>24</v>
          </cell>
          <cell r="P555">
            <v>38475</v>
          </cell>
          <cell r="Q555" t="str">
            <v>0,3</v>
          </cell>
          <cell r="R555" t="str">
            <v>0,7</v>
          </cell>
          <cell r="S555">
            <v>38475</v>
          </cell>
          <cell r="W555">
            <v>1</v>
          </cell>
          <cell r="X555" t="str">
            <v>J216</v>
          </cell>
          <cell r="Y555" t="str">
            <v>(CB) Customer ServiceIII</v>
          </cell>
          <cell r="Z555" t="str">
            <v>P012</v>
          </cell>
          <cell r="AA555" t="str">
            <v>C005</v>
          </cell>
          <cell r="AB555" t="str">
            <v>i. Bachelor's Degree or equiv</v>
          </cell>
          <cell r="AC555" t="str">
            <v>S8125323D</v>
          </cell>
          <cell r="AD555" t="str">
            <v>Female</v>
          </cell>
          <cell r="AE555" t="str">
            <v>Batt. Rd 10th flr</v>
          </cell>
          <cell r="AF555" t="str">
            <v>Local</v>
          </cell>
          <cell r="AG555" t="str">
            <v>Direct Contractor</v>
          </cell>
          <cell r="AH555">
            <v>1</v>
          </cell>
          <cell r="AI555" t="str">
            <v>Month</v>
          </cell>
          <cell r="AJ555" t="str">
            <v>0109140745</v>
          </cell>
          <cell r="AK555" t="str">
            <v>1116007</v>
          </cell>
          <cell r="AL555" t="str">
            <v>Ang,Pek San</v>
          </cell>
          <cell r="AP555">
            <v>0</v>
          </cell>
          <cell r="AQ555">
            <v>21600</v>
          </cell>
        </row>
        <row r="556">
          <cell r="A556">
            <v>1190198</v>
          </cell>
          <cell r="B556" t="str">
            <v>Ong,Ming Tze</v>
          </cell>
          <cell r="C556" t="str">
            <v>Consumer Banking</v>
          </cell>
          <cell r="D556" t="str">
            <v>SME Banking-Br Netwk Customers</v>
          </cell>
          <cell r="E556" t="str">
            <v>Sales Manager - New Business</v>
          </cell>
          <cell r="F556" t="str">
            <v>M16</v>
          </cell>
          <cell r="I556" t="str">
            <v>1122800</v>
          </cell>
          <cell r="J556" t="str">
            <v>NO</v>
          </cell>
          <cell r="K556" t="str">
            <v>Leow,Hock Cheong Stephen</v>
          </cell>
          <cell r="L556">
            <v>28143</v>
          </cell>
          <cell r="M556" t="str">
            <v>28</v>
          </cell>
          <cell r="P556">
            <v>38482</v>
          </cell>
          <cell r="Q556" t="str">
            <v>0,3</v>
          </cell>
          <cell r="R556" t="str">
            <v>4,1</v>
          </cell>
          <cell r="S556">
            <v>38482</v>
          </cell>
          <cell r="W556">
            <v>1</v>
          </cell>
          <cell r="X556" t="str">
            <v>J075</v>
          </cell>
          <cell r="Y556" t="str">
            <v>(CB) Sales III</v>
          </cell>
          <cell r="Z556" t="str">
            <v>P088</v>
          </cell>
          <cell r="AA556" t="str">
            <v>C005</v>
          </cell>
          <cell r="AB556" t="str">
            <v>i. Bachelor's Degree or equiv</v>
          </cell>
          <cell r="AC556" t="str">
            <v>S7703896E</v>
          </cell>
          <cell r="AD556" t="str">
            <v>Male</v>
          </cell>
          <cell r="AE556" t="str">
            <v>South Bridge Br.</v>
          </cell>
          <cell r="AF556" t="str">
            <v>Local</v>
          </cell>
          <cell r="AG556" t="str">
            <v>Employee</v>
          </cell>
          <cell r="AH556">
            <v>1</v>
          </cell>
          <cell r="AI556" t="str">
            <v>Month</v>
          </cell>
          <cell r="AJ556" t="str">
            <v>0109141164</v>
          </cell>
          <cell r="AK556" t="str">
            <v>1143211</v>
          </cell>
          <cell r="AL556" t="str">
            <v>Ang,Pek San</v>
          </cell>
          <cell r="AP556">
            <v>0</v>
          </cell>
          <cell r="AQ556">
            <v>33600</v>
          </cell>
        </row>
        <row r="557">
          <cell r="A557">
            <v>1117695</v>
          </cell>
          <cell r="B557" t="str">
            <v>Singh,Surinder</v>
          </cell>
          <cell r="C557" t="str">
            <v>Consumer Banking</v>
          </cell>
          <cell r="D557" t="str">
            <v>SME Banking-Pdt Mgmt &amp; Mktg</v>
          </cell>
          <cell r="E557" t="str">
            <v>Cash Relationship Manager</v>
          </cell>
          <cell r="F557" t="str">
            <v>M18</v>
          </cell>
          <cell r="G557">
            <v>13000</v>
          </cell>
          <cell r="H557" t="str">
            <v>SGD</v>
          </cell>
          <cell r="I557" t="str">
            <v>1112800</v>
          </cell>
          <cell r="J557" t="str">
            <v>NO</v>
          </cell>
          <cell r="K557" t="str">
            <v>Ang,Wee Hung Johnny Paul</v>
          </cell>
          <cell r="L557">
            <v>23015</v>
          </cell>
          <cell r="M557" t="str">
            <v>42</v>
          </cell>
          <cell r="N557" t="str">
            <v>4B</v>
          </cell>
          <cell r="O557" t="str">
            <v>4B</v>
          </cell>
          <cell r="P557">
            <v>35303</v>
          </cell>
          <cell r="Q557" t="str">
            <v>9,0</v>
          </cell>
          <cell r="R557" t="str">
            <v>11,2</v>
          </cell>
          <cell r="S557">
            <v>35303</v>
          </cell>
          <cell r="T557">
            <v>37104</v>
          </cell>
          <cell r="U557">
            <v>36708</v>
          </cell>
          <cell r="V557">
            <v>38443</v>
          </cell>
          <cell r="W557">
            <v>1</v>
          </cell>
          <cell r="X557" t="str">
            <v>J083</v>
          </cell>
          <cell r="Y557" t="str">
            <v>(CB) Product Mgt IV</v>
          </cell>
          <cell r="Z557" t="str">
            <v>P012</v>
          </cell>
          <cell r="AA557" t="str">
            <v>C005</v>
          </cell>
          <cell r="AB557" t="str">
            <v>l. Further Degree</v>
          </cell>
          <cell r="AC557" t="str">
            <v>S1619538C</v>
          </cell>
          <cell r="AD557" t="str">
            <v>Male</v>
          </cell>
          <cell r="AE557" t="str">
            <v>Batt. Rd Grd flr</v>
          </cell>
          <cell r="AF557" t="str">
            <v>Local</v>
          </cell>
          <cell r="AG557" t="str">
            <v>Employee</v>
          </cell>
          <cell r="AH557">
            <v>1</v>
          </cell>
          <cell r="AI557" t="str">
            <v>Month</v>
          </cell>
          <cell r="AJ557" t="str">
            <v>0109771745</v>
          </cell>
          <cell r="AK557" t="str">
            <v>1141909</v>
          </cell>
          <cell r="AL557" t="str">
            <v>Ang,Pek San</v>
          </cell>
          <cell r="AM557" t="str">
            <v>Core Contributor</v>
          </cell>
          <cell r="AN557" t="str">
            <v>Under Achiever</v>
          </cell>
          <cell r="AO557" t="str">
            <v>Too Soon to Classify</v>
          </cell>
          <cell r="AP557" t="str">
            <v>Under Achiever</v>
          </cell>
          <cell r="AQ557">
            <v>57600</v>
          </cell>
        </row>
        <row r="558">
          <cell r="A558">
            <v>1117926</v>
          </cell>
          <cell r="B558" t="str">
            <v>Chia,Bee Leng Mary</v>
          </cell>
          <cell r="C558" t="str">
            <v>Consumer Banking</v>
          </cell>
          <cell r="D558" t="str">
            <v>SME Banking-Pdt Mgmt &amp; Mktg</v>
          </cell>
          <cell r="E558" t="str">
            <v>Relationship Manager</v>
          </cell>
          <cell r="F558" t="str">
            <v>M16</v>
          </cell>
          <cell r="G558">
            <v>6000</v>
          </cell>
          <cell r="H558" t="str">
            <v>SGD</v>
          </cell>
          <cell r="I558" t="str">
            <v>1112800</v>
          </cell>
          <cell r="J558" t="str">
            <v>NO</v>
          </cell>
          <cell r="K558" t="str">
            <v>Yap,Ee Ching</v>
          </cell>
          <cell r="L558">
            <v>25034</v>
          </cell>
          <cell r="M558" t="str">
            <v>37</v>
          </cell>
          <cell r="N558" t="str">
            <v>3C</v>
          </cell>
          <cell r="O558" t="str">
            <v>3C</v>
          </cell>
          <cell r="P558">
            <v>35485</v>
          </cell>
          <cell r="Q558" t="str">
            <v>8,6</v>
          </cell>
          <cell r="R558" t="str">
            <v>5,1</v>
          </cell>
          <cell r="S558">
            <v>35485</v>
          </cell>
          <cell r="U558">
            <v>37165</v>
          </cell>
          <cell r="V558">
            <v>37712</v>
          </cell>
          <cell r="W558">
            <v>1</v>
          </cell>
          <cell r="X558" t="str">
            <v>J079</v>
          </cell>
          <cell r="Y558" t="str">
            <v>(CB) Customer Service II</v>
          </cell>
          <cell r="Z558" t="str">
            <v>P088</v>
          </cell>
          <cell r="AA558" t="str">
            <v>C061</v>
          </cell>
          <cell r="AB558" t="str">
            <v>i. Bachelor's Degree or equiv</v>
          </cell>
          <cell r="AC558" t="str">
            <v>S6826104Z</v>
          </cell>
          <cell r="AD558" t="str">
            <v>Female</v>
          </cell>
          <cell r="AE558" t="str">
            <v>Bk. Timah Br.</v>
          </cell>
          <cell r="AF558" t="str">
            <v>Local</v>
          </cell>
          <cell r="AG558" t="str">
            <v>Employee</v>
          </cell>
          <cell r="AH558">
            <v>1</v>
          </cell>
          <cell r="AI558" t="str">
            <v>Month</v>
          </cell>
          <cell r="AJ558" t="str">
            <v>0109546148</v>
          </cell>
          <cell r="AK558" t="str">
            <v>1177661</v>
          </cell>
          <cell r="AL558" t="str">
            <v>Ang,Pek San</v>
          </cell>
          <cell r="AM558" t="str">
            <v>Core Contributor</v>
          </cell>
          <cell r="AN558" t="str">
            <v>Core Contributor</v>
          </cell>
          <cell r="AO558" t="str">
            <v>Core Contributor</v>
          </cell>
          <cell r="AP558" t="str">
            <v>Core Contributor</v>
          </cell>
          <cell r="AQ558">
            <v>37800</v>
          </cell>
        </row>
        <row r="559">
          <cell r="A559">
            <v>1152621</v>
          </cell>
          <cell r="B559" t="str">
            <v>Lau,Lai Ling</v>
          </cell>
          <cell r="C559" t="str">
            <v>Consumer Banking</v>
          </cell>
          <cell r="D559" t="str">
            <v>SME Banking-Pdt Mgmt &amp; Mktg</v>
          </cell>
          <cell r="E559" t="str">
            <v>Marketing and Alliances Manager</v>
          </cell>
          <cell r="F559" t="str">
            <v>M17</v>
          </cell>
          <cell r="G559">
            <v>10000</v>
          </cell>
          <cell r="H559" t="str">
            <v>SGD</v>
          </cell>
          <cell r="I559" t="str">
            <v>1112800</v>
          </cell>
          <cell r="J559" t="str">
            <v>NO</v>
          </cell>
          <cell r="K559" t="str">
            <v>Ang,Wee Hung Johnny Paul</v>
          </cell>
          <cell r="L559">
            <v>28151</v>
          </cell>
          <cell r="M559" t="str">
            <v>28</v>
          </cell>
          <cell r="N559" t="str">
            <v>2B</v>
          </cell>
          <cell r="O559" t="str">
            <v>3B</v>
          </cell>
          <cell r="P559">
            <v>37073</v>
          </cell>
          <cell r="Q559" t="str">
            <v>4,2</v>
          </cell>
          <cell r="R559" t="str">
            <v>0,1</v>
          </cell>
          <cell r="S559">
            <v>37073</v>
          </cell>
          <cell r="U559">
            <v>38078</v>
          </cell>
          <cell r="V559">
            <v>38443</v>
          </cell>
          <cell r="W559">
            <v>1</v>
          </cell>
          <cell r="X559" t="str">
            <v>J083</v>
          </cell>
          <cell r="Y559" t="str">
            <v>(CB) Product Mgt IV</v>
          </cell>
          <cell r="Z559" t="str">
            <v>P019</v>
          </cell>
          <cell r="AA559" t="str">
            <v>C061</v>
          </cell>
          <cell r="AB559" t="str">
            <v>l. Further Degree</v>
          </cell>
          <cell r="AC559" t="str">
            <v>S7770476J</v>
          </cell>
          <cell r="AD559" t="str">
            <v>Female</v>
          </cell>
          <cell r="AE559" t="str">
            <v>PBTP 5th Floor</v>
          </cell>
          <cell r="AF559" t="str">
            <v>Local</v>
          </cell>
          <cell r="AG559" t="str">
            <v>Employee</v>
          </cell>
          <cell r="AH559">
            <v>1</v>
          </cell>
          <cell r="AI559" t="str">
            <v>Month</v>
          </cell>
          <cell r="AJ559" t="str">
            <v>0109103815</v>
          </cell>
          <cell r="AK559" t="str">
            <v>1141909</v>
          </cell>
          <cell r="AL559" t="str">
            <v>Ang,Pek San</v>
          </cell>
          <cell r="AM559" t="str">
            <v>Core Contributor</v>
          </cell>
          <cell r="AN559" t="str">
            <v>Core Contributor</v>
          </cell>
          <cell r="AO559" t="str">
            <v>Core Contributor</v>
          </cell>
          <cell r="AP559" t="str">
            <v>Core Contributor</v>
          </cell>
          <cell r="AQ559">
            <v>38400</v>
          </cell>
        </row>
        <row r="560">
          <cell r="A560">
            <v>1018518</v>
          </cell>
          <cell r="B560" t="str">
            <v>Shaikh,Faraz Khalid</v>
          </cell>
          <cell r="C560" t="str">
            <v>Client Relationships</v>
          </cell>
          <cell r="D560" t="str">
            <v>RM-Diversified</v>
          </cell>
          <cell r="E560" t="str">
            <v>Sr Relationship Manager</v>
          </cell>
          <cell r="F560" t="str">
            <v>M21</v>
          </cell>
          <cell r="G560">
            <v>22000</v>
          </cell>
          <cell r="H560" t="str">
            <v>SGD</v>
          </cell>
          <cell r="I560" t="str">
            <v>5143800</v>
          </cell>
          <cell r="J560" t="str">
            <v>NO</v>
          </cell>
          <cell r="K560" t="str">
            <v>Eapen,Rahul George</v>
          </cell>
          <cell r="L560">
            <v>28267</v>
          </cell>
          <cell r="M560" t="str">
            <v>28</v>
          </cell>
          <cell r="N560" t="str">
            <v>2B</v>
          </cell>
          <cell r="O560" t="str">
            <v>2B</v>
          </cell>
          <cell r="P560">
            <v>36968</v>
          </cell>
          <cell r="Q560" t="str">
            <v>4,5</v>
          </cell>
          <cell r="R560" t="str">
            <v>,</v>
          </cell>
          <cell r="S560">
            <v>36968</v>
          </cell>
          <cell r="T560">
            <v>37797</v>
          </cell>
          <cell r="U560">
            <v>38534</v>
          </cell>
          <cell r="V560">
            <v>38534</v>
          </cell>
          <cell r="W560">
            <v>1</v>
          </cell>
          <cell r="X560" t="str">
            <v>DJ002</v>
          </cell>
          <cell r="Y560" t="str">
            <v>Relationship Mgr - TBA</v>
          </cell>
          <cell r="Z560" t="str">
            <v>P322</v>
          </cell>
          <cell r="AA560" t="str">
            <v>C065</v>
          </cell>
          <cell r="AB560" t="str">
            <v>k. Post Graduate Degree</v>
          </cell>
          <cell r="AC560" t="str">
            <v>S7781592I</v>
          </cell>
          <cell r="AD560" t="str">
            <v>Male</v>
          </cell>
          <cell r="AE560" t="str">
            <v>Batt. Rd 7th flr</v>
          </cell>
          <cell r="AF560" t="str">
            <v>Local</v>
          </cell>
          <cell r="AG560" t="str">
            <v>Employee</v>
          </cell>
          <cell r="AH560">
            <v>1</v>
          </cell>
          <cell r="AI560" t="str">
            <v>Month</v>
          </cell>
          <cell r="AJ560" t="str">
            <v>0109120434</v>
          </cell>
          <cell r="AK560" t="str">
            <v>1003002</v>
          </cell>
          <cell r="AL560" t="str">
            <v>Thng,Cheok Khoon Charlotte</v>
          </cell>
          <cell r="AN560" t="str">
            <v>Too Soon to Classify</v>
          </cell>
          <cell r="AO560" t="str">
            <v>Core Contributor</v>
          </cell>
          <cell r="AP560" t="str">
            <v>H4 - G</v>
          </cell>
          <cell r="AQ560">
            <v>92400</v>
          </cell>
        </row>
        <row r="561">
          <cell r="A561">
            <v>1184596</v>
          </cell>
          <cell r="B561" t="str">
            <v>Er,Su Lin</v>
          </cell>
          <cell r="C561" t="str">
            <v>Consumer Banking</v>
          </cell>
          <cell r="D561" t="str">
            <v>SME Banking-Operations</v>
          </cell>
          <cell r="E561" t="str">
            <v>Customer Service Assistant</v>
          </cell>
          <cell r="F561" t="str">
            <v>CL5</v>
          </cell>
          <cell r="I561" t="str">
            <v>1113800</v>
          </cell>
          <cell r="J561" t="str">
            <v>CL</v>
          </cell>
          <cell r="K561" t="str">
            <v>Tan,Siak Kiang Johnny</v>
          </cell>
          <cell r="L561">
            <v>30271</v>
          </cell>
          <cell r="M561" t="str">
            <v>22</v>
          </cell>
          <cell r="P561">
            <v>38404</v>
          </cell>
          <cell r="Q561" t="str">
            <v>0,6</v>
          </cell>
          <cell r="R561" t="str">
            <v>1,6</v>
          </cell>
          <cell r="S561">
            <v>38310</v>
          </cell>
          <cell r="T561">
            <v>38404</v>
          </cell>
          <cell r="W561">
            <v>1</v>
          </cell>
          <cell r="X561" t="str">
            <v>J216</v>
          </cell>
          <cell r="Y561" t="str">
            <v>(CB) Customer ServiceIII</v>
          </cell>
          <cell r="Z561" t="str">
            <v>P012</v>
          </cell>
          <cell r="AA561" t="str">
            <v>C005</v>
          </cell>
          <cell r="AB561" t="str">
            <v>h. Diploma or equivalent</v>
          </cell>
          <cell r="AC561" t="str">
            <v>S8236833G</v>
          </cell>
          <cell r="AD561" t="str">
            <v>Female</v>
          </cell>
          <cell r="AE561" t="str">
            <v>Batt. Rd 10th flr</v>
          </cell>
          <cell r="AF561" t="str">
            <v>Local</v>
          </cell>
          <cell r="AG561" t="str">
            <v>Employee</v>
          </cell>
          <cell r="AH561">
            <v>1</v>
          </cell>
          <cell r="AI561" t="str">
            <v>Month</v>
          </cell>
          <cell r="AJ561" t="str">
            <v>0109137361</v>
          </cell>
          <cell r="AK561" t="str">
            <v>1116007</v>
          </cell>
          <cell r="AL561" t="str">
            <v>Ang,Pek San</v>
          </cell>
          <cell r="AP561" t="str">
            <v>Too Soon to Classify</v>
          </cell>
          <cell r="AQ561">
            <v>18000</v>
          </cell>
        </row>
        <row r="562">
          <cell r="A562">
            <v>1189016</v>
          </cell>
          <cell r="B562" t="str">
            <v>Ang,Chin Keong</v>
          </cell>
          <cell r="C562" t="str">
            <v>Consumer Banking</v>
          </cell>
          <cell r="D562" t="str">
            <v>SME Banking-Br Netwk Customers</v>
          </cell>
          <cell r="E562" t="str">
            <v>Sales Manager - New Business</v>
          </cell>
          <cell r="F562" t="str">
            <v>M17</v>
          </cell>
          <cell r="I562" t="str">
            <v>1122800</v>
          </cell>
          <cell r="J562" t="str">
            <v>NO</v>
          </cell>
          <cell r="K562" t="str">
            <v>Leow,Hock Cheong Stephen</v>
          </cell>
          <cell r="L562">
            <v>27300</v>
          </cell>
          <cell r="M562" t="str">
            <v>30</v>
          </cell>
          <cell r="P562">
            <v>38504</v>
          </cell>
          <cell r="Q562" t="str">
            <v>0,3</v>
          </cell>
          <cell r="R562" t="str">
            <v>8,11</v>
          </cell>
          <cell r="S562">
            <v>38504</v>
          </cell>
          <cell r="W562">
            <v>1</v>
          </cell>
          <cell r="X562" t="str">
            <v>J075</v>
          </cell>
          <cell r="Y562" t="str">
            <v>(CB) Sales III</v>
          </cell>
          <cell r="Z562" t="str">
            <v>P088</v>
          </cell>
          <cell r="AA562" t="str">
            <v>C005</v>
          </cell>
          <cell r="AB562" t="str">
            <v>i. Bachelor's Degree or equiv</v>
          </cell>
          <cell r="AC562" t="str">
            <v>S7476203D</v>
          </cell>
          <cell r="AD562" t="str">
            <v>Male</v>
          </cell>
          <cell r="AE562" t="str">
            <v>South Bridge Br.</v>
          </cell>
          <cell r="AF562" t="str">
            <v>Local</v>
          </cell>
          <cell r="AG562" t="str">
            <v>Employee</v>
          </cell>
          <cell r="AH562">
            <v>1</v>
          </cell>
          <cell r="AI562" t="str">
            <v>Month</v>
          </cell>
          <cell r="AJ562" t="str">
            <v>0109139968</v>
          </cell>
          <cell r="AK562" t="str">
            <v>1143211</v>
          </cell>
          <cell r="AL562" t="str">
            <v>Ang,Pek San</v>
          </cell>
          <cell r="AP562" t="str">
            <v>Too Soon to Classify</v>
          </cell>
          <cell r="AQ562">
            <v>36000</v>
          </cell>
        </row>
        <row r="563">
          <cell r="A563">
            <v>1118260</v>
          </cell>
          <cell r="B563" t="str">
            <v>Ko,Oon Kuan</v>
          </cell>
          <cell r="C563" t="str">
            <v>Consumer Banking</v>
          </cell>
          <cell r="D563" t="str">
            <v>CB Credit-Admin. &amp; Mgmt.-Reg</v>
          </cell>
          <cell r="E563" t="str">
            <v>Project Manager</v>
          </cell>
          <cell r="F563" t="str">
            <v>M21</v>
          </cell>
          <cell r="G563">
            <v>22000</v>
          </cell>
          <cell r="H563" t="str">
            <v>SGD</v>
          </cell>
          <cell r="I563" t="str">
            <v>1811901</v>
          </cell>
          <cell r="J563" t="str">
            <v>NO</v>
          </cell>
          <cell r="K563" t="str">
            <v>Ho,Jan Chuien Leng</v>
          </cell>
          <cell r="L563">
            <v>23645</v>
          </cell>
          <cell r="M563" t="str">
            <v>40</v>
          </cell>
          <cell r="N563" t="str">
            <v>3B</v>
          </cell>
          <cell r="O563" t="str">
            <v>3B</v>
          </cell>
          <cell r="P563">
            <v>35635</v>
          </cell>
          <cell r="Q563" t="str">
            <v>8,1</v>
          </cell>
          <cell r="R563" t="str">
            <v>8,0</v>
          </cell>
          <cell r="S563">
            <v>35635</v>
          </cell>
          <cell r="V563">
            <v>38443</v>
          </cell>
          <cell r="W563">
            <v>1</v>
          </cell>
          <cell r="X563" t="str">
            <v>J166</v>
          </cell>
          <cell r="Y563" t="str">
            <v>Risk Bus Partner III</v>
          </cell>
          <cell r="Z563" t="str">
            <v>P039</v>
          </cell>
          <cell r="AA563" t="str">
            <v>C015</v>
          </cell>
          <cell r="AB563" t="str">
            <v>l. Further Degree</v>
          </cell>
          <cell r="AC563" t="str">
            <v>S1658595E</v>
          </cell>
          <cell r="AD563" t="str">
            <v>Male</v>
          </cell>
          <cell r="AE563" t="str">
            <v>PBTP 9th Floor</v>
          </cell>
          <cell r="AF563" t="str">
            <v>Local</v>
          </cell>
          <cell r="AG563" t="str">
            <v>Employee</v>
          </cell>
          <cell r="AH563">
            <v>1</v>
          </cell>
          <cell r="AI563" t="str">
            <v>Month</v>
          </cell>
          <cell r="AJ563" t="str">
            <v>0109643488</v>
          </cell>
          <cell r="AK563" t="str">
            <v>1103128</v>
          </cell>
          <cell r="AL563" t="str">
            <v>Ang,Pek San</v>
          </cell>
          <cell r="AM563" t="str">
            <v>Core Contributor</v>
          </cell>
          <cell r="AN563" t="str">
            <v>Core Contributor</v>
          </cell>
          <cell r="AO563" t="str">
            <v>Core Contributor</v>
          </cell>
          <cell r="AP563" t="str">
            <v>Core Contributor</v>
          </cell>
          <cell r="AQ563">
            <v>124836</v>
          </cell>
        </row>
        <row r="564">
          <cell r="A564">
            <v>1189673</v>
          </cell>
          <cell r="B564" t="str">
            <v>Yit,Li Fang</v>
          </cell>
          <cell r="C564" t="str">
            <v>Client Relationships</v>
          </cell>
          <cell r="D564" t="str">
            <v>Custody Services</v>
          </cell>
          <cell r="E564" t="str">
            <v>Assistant Officer</v>
          </cell>
          <cell r="F564" t="str">
            <v>Contractor</v>
          </cell>
          <cell r="I564" t="str">
            <v>4152800</v>
          </cell>
          <cell r="J564" t="str">
            <v>AO</v>
          </cell>
          <cell r="K564" t="str">
            <v>Phua,Cheng Eng Mary</v>
          </cell>
          <cell r="L564">
            <v>27187</v>
          </cell>
          <cell r="M564" t="str">
            <v>31</v>
          </cell>
          <cell r="P564">
            <v>38475</v>
          </cell>
          <cell r="Q564" t="str">
            <v>0,3</v>
          </cell>
          <cell r="R564" t="str">
            <v>4,8</v>
          </cell>
          <cell r="S564">
            <v>38475</v>
          </cell>
          <cell r="W564">
            <v>1</v>
          </cell>
          <cell r="X564" t="str">
            <v>J089</v>
          </cell>
          <cell r="Y564" t="str">
            <v>(OPS) Trans Proc III</v>
          </cell>
          <cell r="Z564" t="str">
            <v>P352</v>
          </cell>
          <cell r="AA564" t="str">
            <v>C150</v>
          </cell>
          <cell r="AB564" t="str">
            <v>i. Bachelor's Degree or equiv</v>
          </cell>
          <cell r="AC564" t="str">
            <v>S7416658Z</v>
          </cell>
          <cell r="AD564" t="str">
            <v>Female</v>
          </cell>
          <cell r="AE564" t="str">
            <v>Batt. Rd 4th flr</v>
          </cell>
          <cell r="AF564" t="str">
            <v>Local</v>
          </cell>
          <cell r="AG564" t="str">
            <v>Direct Contractor</v>
          </cell>
          <cell r="AH564">
            <v>1</v>
          </cell>
          <cell r="AI564" t="str">
            <v>Month</v>
          </cell>
          <cell r="AJ564" t="str">
            <v>0109140729</v>
          </cell>
          <cell r="AK564" t="str">
            <v>1116697</v>
          </cell>
          <cell r="AL564" t="str">
            <v>Chia,Boon Lee</v>
          </cell>
          <cell r="AP564">
            <v>0</v>
          </cell>
          <cell r="AQ564">
            <v>18000</v>
          </cell>
        </row>
        <row r="565">
          <cell r="A565">
            <v>1116259</v>
          </cell>
          <cell r="B565" t="str">
            <v>Yue,Weng Yew Raymond</v>
          </cell>
          <cell r="C565" t="str">
            <v>Technology</v>
          </cell>
          <cell r="D565" t="str">
            <v>TPS Svc Mgt (WB)</v>
          </cell>
          <cell r="E565" t="str">
            <v>Senior Project Manager</v>
          </cell>
          <cell r="F565" t="str">
            <v>M22</v>
          </cell>
          <cell r="G565">
            <v>32000</v>
          </cell>
          <cell r="H565" t="str">
            <v>SGD</v>
          </cell>
          <cell r="I565" t="str">
            <v>8333901</v>
          </cell>
          <cell r="J565" t="str">
            <v>NO</v>
          </cell>
          <cell r="K565" t="str">
            <v>Astor,Brendan Michael</v>
          </cell>
          <cell r="L565">
            <v>20942</v>
          </cell>
          <cell r="M565" t="str">
            <v>48</v>
          </cell>
          <cell r="N565" t="str">
            <v>3C</v>
          </cell>
          <cell r="O565" t="str">
            <v>3B</v>
          </cell>
          <cell r="P565">
            <v>28857</v>
          </cell>
          <cell r="Q565" t="str">
            <v>26,8</v>
          </cell>
          <cell r="R565" t="str">
            <v>,</v>
          </cell>
          <cell r="S565">
            <v>28857</v>
          </cell>
          <cell r="U565">
            <v>36800</v>
          </cell>
          <cell r="V565">
            <v>38443</v>
          </cell>
          <cell r="W565">
            <v>1</v>
          </cell>
          <cell r="X565" t="str">
            <v>J036</v>
          </cell>
          <cell r="Y565" t="str">
            <v>(TECH) Line Manager IV</v>
          </cell>
          <cell r="Z565" t="str">
            <v>P250</v>
          </cell>
          <cell r="AA565" t="str">
            <v>C152</v>
          </cell>
          <cell r="AB565" t="str">
            <v>e. Higher Secondary</v>
          </cell>
          <cell r="AC565" t="str">
            <v>S1278756A</v>
          </cell>
          <cell r="AD565" t="str">
            <v>Male</v>
          </cell>
          <cell r="AE565" t="str">
            <v>PBTP 11th Floor</v>
          </cell>
          <cell r="AF565" t="str">
            <v>Local</v>
          </cell>
          <cell r="AG565" t="str">
            <v>Employee</v>
          </cell>
          <cell r="AH565">
            <v>1</v>
          </cell>
          <cell r="AI565" t="str">
            <v>Month</v>
          </cell>
          <cell r="AJ565" t="str">
            <v>0109879260</v>
          </cell>
          <cell r="AK565" t="str">
            <v>1000035</v>
          </cell>
          <cell r="AL565" t="str">
            <v>Chia,Boon Lee</v>
          </cell>
          <cell r="AM565" t="str">
            <v>Core Contributor</v>
          </cell>
          <cell r="AN565" t="str">
            <v>Core Contributor</v>
          </cell>
          <cell r="AO565" t="str">
            <v>Critical Resource</v>
          </cell>
          <cell r="AP565" t="str">
            <v>Critical Resource</v>
          </cell>
          <cell r="AQ565">
            <v>144120</v>
          </cell>
        </row>
        <row r="566">
          <cell r="A566">
            <v>1188124</v>
          </cell>
          <cell r="B566" t="str">
            <v>Bhatia,Udit</v>
          </cell>
          <cell r="C566" t="str">
            <v>Consumer Banking</v>
          </cell>
          <cell r="D566" t="str">
            <v>MIS Team-CB-Reg</v>
          </cell>
          <cell r="E566" t="str">
            <v>Senior Risk Information Manager</v>
          </cell>
          <cell r="F566" t="str">
            <v>M21</v>
          </cell>
          <cell r="G566">
            <v>22000</v>
          </cell>
          <cell r="H566" t="str">
            <v>SGD</v>
          </cell>
          <cell r="I566" t="str">
            <v>1813901</v>
          </cell>
          <cell r="J566" t="str">
            <v>NO</v>
          </cell>
          <cell r="K566" t="str">
            <v>Jahner,Roderic Rene</v>
          </cell>
          <cell r="L566">
            <v>28508</v>
          </cell>
          <cell r="M566" t="str">
            <v>27</v>
          </cell>
          <cell r="P566">
            <v>38439</v>
          </cell>
          <cell r="Q566" t="str">
            <v>0,5</v>
          </cell>
          <cell r="R566" t="str">
            <v>3,11</v>
          </cell>
          <cell r="S566">
            <v>38439</v>
          </cell>
          <cell r="W566">
            <v>1</v>
          </cell>
          <cell r="X566" t="str">
            <v>J171</v>
          </cell>
          <cell r="Y566" t="str">
            <v>Risk Tech Specialist IV</v>
          </cell>
          <cell r="Z566" t="str">
            <v>P039</v>
          </cell>
          <cell r="AA566" t="str">
            <v>C015</v>
          </cell>
          <cell r="AB566" t="str">
            <v>k. Post Graduate Degree</v>
          </cell>
          <cell r="AC566" t="str">
            <v>G5757259R</v>
          </cell>
          <cell r="AD566" t="str">
            <v>Male</v>
          </cell>
          <cell r="AE566" t="str">
            <v>PBTP 9th Floor</v>
          </cell>
          <cell r="AF566" t="str">
            <v>Local</v>
          </cell>
          <cell r="AG566" t="str">
            <v>Employee</v>
          </cell>
          <cell r="AH566">
            <v>1</v>
          </cell>
          <cell r="AI566" t="str">
            <v>Month</v>
          </cell>
          <cell r="AJ566" t="str">
            <v>0109139437</v>
          </cell>
          <cell r="AK566" t="str">
            <v>1168101</v>
          </cell>
          <cell r="AL566" t="str">
            <v>Ang,Pek San</v>
          </cell>
          <cell r="AP566" t="str">
            <v>Too Soon to Classify</v>
          </cell>
          <cell r="AQ566">
            <v>120012</v>
          </cell>
        </row>
        <row r="567">
          <cell r="A567">
            <v>1189720</v>
          </cell>
          <cell r="B567" t="str">
            <v>Ng,Yan Kwong Patrick</v>
          </cell>
          <cell r="C567" t="str">
            <v>Global Markets</v>
          </cell>
          <cell r="D567" t="str">
            <v>Global Mkts Mkts Risk</v>
          </cell>
          <cell r="E567" t="str">
            <v>Head of DCM, Market Risk</v>
          </cell>
          <cell r="F567" t="str">
            <v>B4</v>
          </cell>
          <cell r="G567">
            <v>125000</v>
          </cell>
          <cell r="H567" t="str">
            <v>SGD</v>
          </cell>
          <cell r="I567" t="str">
            <v>6355901</v>
          </cell>
          <cell r="J567" t="str">
            <v>NO</v>
          </cell>
          <cell r="K567" t="str">
            <v>Gang,Dinesh</v>
          </cell>
          <cell r="L567">
            <v>24946</v>
          </cell>
          <cell r="M567" t="str">
            <v>37</v>
          </cell>
          <cell r="P567">
            <v>38483</v>
          </cell>
          <cell r="Q567" t="str">
            <v>0,3</v>
          </cell>
          <cell r="R567" t="str">
            <v>3,3</v>
          </cell>
          <cell r="S567">
            <v>38483</v>
          </cell>
          <cell r="W567">
            <v>1</v>
          </cell>
          <cell r="X567" t="str">
            <v>J166</v>
          </cell>
          <cell r="Y567" t="str">
            <v>Risk Bus Partner III</v>
          </cell>
          <cell r="Z567" t="str">
            <v>P346</v>
          </cell>
          <cell r="AA567" t="str">
            <v>C146</v>
          </cell>
          <cell r="AB567" t="str">
            <v>i. Bachelor's Degree or equiv</v>
          </cell>
          <cell r="AC567" t="str">
            <v>S6879633D</v>
          </cell>
          <cell r="AD567" t="str">
            <v>Male</v>
          </cell>
          <cell r="AE567" t="str">
            <v>Batt. Rd 3rd flr</v>
          </cell>
          <cell r="AF567" t="str">
            <v>Local</v>
          </cell>
          <cell r="AG567" t="str">
            <v>Employee</v>
          </cell>
          <cell r="AH567">
            <v>1</v>
          </cell>
          <cell r="AI567" t="str">
            <v>Month</v>
          </cell>
          <cell r="AJ567" t="str">
            <v>0109140842</v>
          </cell>
          <cell r="AK567" t="str">
            <v>1154887</v>
          </cell>
          <cell r="AL567" t="str">
            <v>Chong,Yin Yin</v>
          </cell>
          <cell r="AP567" t="str">
            <v>Too Soon to Classify</v>
          </cell>
          <cell r="AQ567">
            <v>239004</v>
          </cell>
        </row>
        <row r="568">
          <cell r="A568">
            <v>1189902</v>
          </cell>
          <cell r="B568" t="str">
            <v>Xie,Xin Ying Shirley</v>
          </cell>
          <cell r="C568" t="str">
            <v>Consumer Banking</v>
          </cell>
          <cell r="D568" t="str">
            <v>SME Banking-MultiPdt Customers</v>
          </cell>
          <cell r="E568" t="str">
            <v>Sales Manager - New Business</v>
          </cell>
          <cell r="F568" t="str">
            <v>M17</v>
          </cell>
          <cell r="I568" t="str">
            <v>1121800</v>
          </cell>
          <cell r="J568" t="str">
            <v>NO</v>
          </cell>
          <cell r="K568" t="str">
            <v>Wong,Ming Hui</v>
          </cell>
          <cell r="L568">
            <v>29834</v>
          </cell>
          <cell r="M568" t="str">
            <v>24</v>
          </cell>
          <cell r="P568">
            <v>38488</v>
          </cell>
          <cell r="Q568" t="str">
            <v>0,3</v>
          </cell>
          <cell r="R568" t="str">
            <v>3,11</v>
          </cell>
          <cell r="S568">
            <v>38488</v>
          </cell>
          <cell r="W568">
            <v>1</v>
          </cell>
          <cell r="X568" t="str">
            <v>J075</v>
          </cell>
          <cell r="Y568" t="str">
            <v>(CB) Sales III</v>
          </cell>
          <cell r="Z568" t="str">
            <v>P088</v>
          </cell>
          <cell r="AA568" t="str">
            <v>C005</v>
          </cell>
          <cell r="AB568" t="str">
            <v>i. Bachelor's Degree or equiv</v>
          </cell>
          <cell r="AC568" t="str">
            <v>S8125658F</v>
          </cell>
          <cell r="AD568" t="str">
            <v>Female</v>
          </cell>
          <cell r="AE568" t="str">
            <v>Batt. Rd 10th flr</v>
          </cell>
          <cell r="AF568" t="str">
            <v>Local</v>
          </cell>
          <cell r="AG568" t="str">
            <v>Employee</v>
          </cell>
          <cell r="AH568">
            <v>1</v>
          </cell>
          <cell r="AI568" t="str">
            <v>Month</v>
          </cell>
          <cell r="AJ568" t="str">
            <v>0109140966</v>
          </cell>
          <cell r="AK568" t="str">
            <v>1179846</v>
          </cell>
          <cell r="AL568" t="str">
            <v>Ang,Pek San</v>
          </cell>
          <cell r="AP568" t="str">
            <v>Too Soon to Classify</v>
          </cell>
          <cell r="AQ568">
            <v>44400</v>
          </cell>
        </row>
        <row r="569">
          <cell r="A569">
            <v>1115933</v>
          </cell>
          <cell r="B569" t="str">
            <v>Ang,Cheng Lam</v>
          </cell>
          <cell r="C569" t="str">
            <v>Consumer Banking</v>
          </cell>
          <cell r="D569" t="str">
            <v>BRDB-Branch Banking</v>
          </cell>
          <cell r="E569" t="str">
            <v>Customer Service Manager</v>
          </cell>
          <cell r="F569" t="str">
            <v>Contractor</v>
          </cell>
          <cell r="I569" t="str">
            <v>1422800</v>
          </cell>
          <cell r="J569" t="str">
            <v>NO</v>
          </cell>
          <cell r="K569" t="str">
            <v>Heng,Hiang Yong Raymond</v>
          </cell>
          <cell r="L569">
            <v>14593</v>
          </cell>
          <cell r="M569" t="str">
            <v>65</v>
          </cell>
          <cell r="N569" t="str">
            <v>NA</v>
          </cell>
          <cell r="P569">
            <v>38040</v>
          </cell>
          <cell r="Q569" t="str">
            <v>1,6</v>
          </cell>
          <cell r="R569" t="str">
            <v>,</v>
          </cell>
          <cell r="S569">
            <v>21191</v>
          </cell>
          <cell r="T569">
            <v>38040</v>
          </cell>
          <cell r="V569">
            <v>36508</v>
          </cell>
          <cell r="W569">
            <v>1</v>
          </cell>
          <cell r="X569" t="str">
            <v>J216</v>
          </cell>
          <cell r="Y569" t="str">
            <v>(CB) Customer ServiceIII</v>
          </cell>
          <cell r="Z569" t="str">
            <v>P088</v>
          </cell>
          <cell r="AA569" t="str">
            <v>C064</v>
          </cell>
          <cell r="AB569" t="str">
            <v>d. Secondary</v>
          </cell>
          <cell r="AC569" t="str">
            <v>S0330232F</v>
          </cell>
          <cell r="AD569" t="str">
            <v>Male</v>
          </cell>
          <cell r="AE569" t="str">
            <v>Singapore</v>
          </cell>
          <cell r="AF569" t="str">
            <v>Local</v>
          </cell>
          <cell r="AG569" t="str">
            <v>Direct Contractor</v>
          </cell>
          <cell r="AH569">
            <v>1</v>
          </cell>
          <cell r="AI569" t="str">
            <v>Week</v>
          </cell>
          <cell r="AJ569" t="str">
            <v>0109504062</v>
          </cell>
          <cell r="AK569" t="str">
            <v>1116400</v>
          </cell>
          <cell r="AL569" t="str">
            <v>Ang,Pek San</v>
          </cell>
          <cell r="AO569" t="str">
            <v>Core Contributor</v>
          </cell>
          <cell r="AP569">
            <v>0</v>
          </cell>
          <cell r="AQ569">
            <v>45312</v>
          </cell>
        </row>
        <row r="570">
          <cell r="A570">
            <v>1192675</v>
          </cell>
          <cell r="B570" t="str">
            <v>Lee,Choon Hou</v>
          </cell>
          <cell r="C570" t="str">
            <v>Consumer Banking</v>
          </cell>
          <cell r="D570" t="str">
            <v>DB - Telesales</v>
          </cell>
          <cell r="E570" t="str">
            <v>Financial Consultant</v>
          </cell>
          <cell r="F570" t="str">
            <v>Contractor</v>
          </cell>
          <cell r="I570" t="str">
            <v>1441800</v>
          </cell>
          <cell r="J570" t="str">
            <v>NO</v>
          </cell>
          <cell r="K570" t="str">
            <v>Koh,Hwee Li</v>
          </cell>
          <cell r="L570">
            <v>29391</v>
          </cell>
          <cell r="M570" t="str">
            <v>25</v>
          </cell>
          <cell r="P570">
            <v>38544</v>
          </cell>
          <cell r="Q570" t="str">
            <v>0,1</v>
          </cell>
          <cell r="R570" t="str">
            <v>2,10</v>
          </cell>
          <cell r="S570">
            <v>38544</v>
          </cell>
          <cell r="W570">
            <v>1</v>
          </cell>
          <cell r="X570" t="str">
            <v>J075</v>
          </cell>
          <cell r="Y570" t="str">
            <v>(CB) Sales III</v>
          </cell>
          <cell r="Z570" t="str">
            <v>P011</v>
          </cell>
          <cell r="AA570" t="str">
            <v>C064</v>
          </cell>
          <cell r="AB570" t="str">
            <v>i. Bachelor's Degree or equiv</v>
          </cell>
          <cell r="AC570" t="str">
            <v>S8017505A</v>
          </cell>
          <cell r="AD570" t="str">
            <v>Male</v>
          </cell>
          <cell r="AE570" t="str">
            <v>Selegie Branch</v>
          </cell>
          <cell r="AF570" t="str">
            <v>Local</v>
          </cell>
          <cell r="AG570" t="str">
            <v>Direct Contractor</v>
          </cell>
          <cell r="AH570">
            <v>1</v>
          </cell>
          <cell r="AI570" t="str">
            <v>Month</v>
          </cell>
          <cell r="AJ570" t="str">
            <v>0109143159</v>
          </cell>
          <cell r="AK570" t="str">
            <v>1182346</v>
          </cell>
          <cell r="AL570" t="str">
            <v>Ang,Pek San</v>
          </cell>
          <cell r="AP570">
            <v>0</v>
          </cell>
          <cell r="AQ570">
            <v>18000</v>
          </cell>
        </row>
        <row r="571">
          <cell r="A571">
            <v>1193820</v>
          </cell>
          <cell r="B571" t="str">
            <v>Tan,Li Ting Adeline</v>
          </cell>
          <cell r="C571" t="str">
            <v>Technology</v>
          </cell>
          <cell r="D571" t="str">
            <v>Strategic Sourcing&amp;Vendor Mgt</v>
          </cell>
          <cell r="E571" t="str">
            <v>Contract Administration Assistant</v>
          </cell>
          <cell r="F571" t="str">
            <v>Contractor</v>
          </cell>
          <cell r="I571" t="str">
            <v>9211901</v>
          </cell>
          <cell r="J571" t="str">
            <v>CS</v>
          </cell>
          <cell r="K571" t="str">
            <v>Gaur,Akshaya</v>
          </cell>
          <cell r="L571">
            <v>28299</v>
          </cell>
          <cell r="M571" t="str">
            <v>28</v>
          </cell>
          <cell r="P571">
            <v>38565</v>
          </cell>
          <cell r="Q571" t="str">
            <v>0,1</v>
          </cell>
          <cell r="R571" t="str">
            <v>7,10</v>
          </cell>
          <cell r="S571">
            <v>38565</v>
          </cell>
          <cell r="W571">
            <v>1</v>
          </cell>
          <cell r="X571" t="str">
            <v>J109</v>
          </cell>
          <cell r="Y571" t="str">
            <v>(SH) Sec/Admin III</v>
          </cell>
          <cell r="Z571" t="str">
            <v>P269</v>
          </cell>
          <cell r="AA571" t="str">
            <v>C081</v>
          </cell>
          <cell r="AB571" t="str">
            <v>h. Diploma or equivalent</v>
          </cell>
          <cell r="AC571" t="str">
            <v>S7719223I</v>
          </cell>
          <cell r="AD571" t="str">
            <v>Female</v>
          </cell>
          <cell r="AE571" t="str">
            <v>PBTP 10th Floor</v>
          </cell>
          <cell r="AF571" t="str">
            <v>Local</v>
          </cell>
          <cell r="AG571" t="str">
            <v>Direct Contractor</v>
          </cell>
          <cell r="AH571">
            <v>1</v>
          </cell>
          <cell r="AI571" t="str">
            <v>Month</v>
          </cell>
          <cell r="AJ571" t="str">
            <v>0109144112</v>
          </cell>
          <cell r="AK571" t="str">
            <v>1000453</v>
          </cell>
          <cell r="AL571" t="str">
            <v>Chia,Boon Lee</v>
          </cell>
          <cell r="AP571">
            <v>0</v>
          </cell>
          <cell r="AQ571">
            <v>33600</v>
          </cell>
        </row>
        <row r="572">
          <cell r="A572">
            <v>1165116</v>
          </cell>
          <cell r="B572" t="str">
            <v>Andy,Ang</v>
          </cell>
          <cell r="C572" t="str">
            <v>Consumer Banking</v>
          </cell>
          <cell r="D572" t="str">
            <v>CB Credit- Collections Secured</v>
          </cell>
          <cell r="E572" t="str">
            <v>Credit Management Officer</v>
          </cell>
          <cell r="F572" t="str">
            <v>Contractor</v>
          </cell>
          <cell r="I572" t="str">
            <v>1832800</v>
          </cell>
          <cell r="J572" t="str">
            <v>NO</v>
          </cell>
          <cell r="K572" t="str">
            <v>Oh,Han Chee Thomas</v>
          </cell>
          <cell r="L572">
            <v>28995</v>
          </cell>
          <cell r="M572" t="str">
            <v>26</v>
          </cell>
          <cell r="N572" t="str">
            <v>NA</v>
          </cell>
          <cell r="P572">
            <v>38474</v>
          </cell>
          <cell r="Q572" t="str">
            <v>0,3</v>
          </cell>
          <cell r="R572" t="str">
            <v>1,1</v>
          </cell>
          <cell r="S572">
            <v>37653</v>
          </cell>
          <cell r="T572">
            <v>38474</v>
          </cell>
          <cell r="W572">
            <v>1</v>
          </cell>
          <cell r="X572" t="str">
            <v>J171</v>
          </cell>
          <cell r="Y572" t="str">
            <v>Risk Tech Specialist IV</v>
          </cell>
          <cell r="Z572" t="str">
            <v>P299</v>
          </cell>
          <cell r="AA572" t="str">
            <v>C021</v>
          </cell>
          <cell r="AB572" t="str">
            <v>h. Diploma or equivalent</v>
          </cell>
          <cell r="AC572" t="str">
            <v>S7912849Z</v>
          </cell>
          <cell r="AD572" t="str">
            <v>Male</v>
          </cell>
          <cell r="AE572" t="str">
            <v>Tampines 5th flr</v>
          </cell>
          <cell r="AF572" t="str">
            <v>Local</v>
          </cell>
          <cell r="AG572" t="str">
            <v>Direct Contractor</v>
          </cell>
          <cell r="AH572">
            <v>1</v>
          </cell>
          <cell r="AI572" t="str">
            <v>Month</v>
          </cell>
          <cell r="AJ572" t="str">
            <v>0109118065</v>
          </cell>
          <cell r="AK572" t="str">
            <v>1116455</v>
          </cell>
          <cell r="AL572" t="str">
            <v>Ang,Pek San</v>
          </cell>
          <cell r="AO572" t="str">
            <v>Core Contributor</v>
          </cell>
          <cell r="AP572">
            <v>0</v>
          </cell>
          <cell r="AQ572">
            <v>22800</v>
          </cell>
        </row>
        <row r="573">
          <cell r="A573">
            <v>1185503</v>
          </cell>
          <cell r="B573" t="str">
            <v>Tan,Chong Leng</v>
          </cell>
          <cell r="C573" t="str">
            <v>Consumer Banking</v>
          </cell>
          <cell r="D573" t="str">
            <v>CB Credit-SME Banking</v>
          </cell>
          <cell r="E573" t="str">
            <v>Factoring Risk Head</v>
          </cell>
          <cell r="F573" t="str">
            <v>M22</v>
          </cell>
          <cell r="G573">
            <v>30000</v>
          </cell>
          <cell r="H573" t="str">
            <v>SGD</v>
          </cell>
          <cell r="I573" t="str">
            <v>1836800</v>
          </cell>
          <cell r="J573" t="str">
            <v>NO</v>
          </cell>
          <cell r="K573" t="str">
            <v>Chiang,Yao Chong</v>
          </cell>
          <cell r="L573">
            <v>20948</v>
          </cell>
          <cell r="M573" t="str">
            <v>48</v>
          </cell>
          <cell r="P573">
            <v>38341</v>
          </cell>
          <cell r="Q573" t="str">
            <v>0,8</v>
          </cell>
          <cell r="R573" t="str">
            <v>13,4</v>
          </cell>
          <cell r="S573">
            <v>38341</v>
          </cell>
          <cell r="W573">
            <v>1</v>
          </cell>
          <cell r="X573" t="str">
            <v>J166</v>
          </cell>
          <cell r="Y573" t="str">
            <v>Risk Bus Partner III</v>
          </cell>
          <cell r="Z573" t="str">
            <v>P012</v>
          </cell>
          <cell r="AA573" t="str">
            <v>C015</v>
          </cell>
          <cell r="AB573" t="str">
            <v>i. Bachelor's Degree or equiv</v>
          </cell>
          <cell r="AC573" t="str">
            <v>S1228906E</v>
          </cell>
          <cell r="AD573" t="str">
            <v>Female</v>
          </cell>
          <cell r="AE573" t="str">
            <v>Batt. Rd 10th flr</v>
          </cell>
          <cell r="AF573" t="str">
            <v>Local</v>
          </cell>
          <cell r="AG573" t="str">
            <v>Employee</v>
          </cell>
          <cell r="AH573">
            <v>1</v>
          </cell>
          <cell r="AI573" t="str">
            <v>Month</v>
          </cell>
          <cell r="AJ573" t="str">
            <v>0109135954</v>
          </cell>
          <cell r="AK573" t="str">
            <v>1124059</v>
          </cell>
          <cell r="AL573" t="str">
            <v>Ang,Pek San</v>
          </cell>
          <cell r="AP573" t="str">
            <v>Too Soon to Classify</v>
          </cell>
          <cell r="AQ573">
            <v>114000</v>
          </cell>
        </row>
        <row r="574">
          <cell r="A574">
            <v>1185886</v>
          </cell>
          <cell r="B574" t="str">
            <v>Lim,Jit Seng</v>
          </cell>
          <cell r="C574" t="str">
            <v>Consumer Banking</v>
          </cell>
          <cell r="D574" t="str">
            <v>CB Credit-SME Banking</v>
          </cell>
          <cell r="E574" t="str">
            <v>Senior Manager, Credit</v>
          </cell>
          <cell r="F574" t="str">
            <v>M22</v>
          </cell>
          <cell r="G574">
            <v>30000</v>
          </cell>
          <cell r="H574" t="str">
            <v>SGD</v>
          </cell>
          <cell r="I574" t="str">
            <v>1836800</v>
          </cell>
          <cell r="J574" t="str">
            <v>NO</v>
          </cell>
          <cell r="K574" t="str">
            <v>Chiang,Yao Chong</v>
          </cell>
          <cell r="L574">
            <v>18510</v>
          </cell>
          <cell r="M574" t="str">
            <v>55</v>
          </cell>
          <cell r="P574">
            <v>38358</v>
          </cell>
          <cell r="Q574" t="str">
            <v>0,7</v>
          </cell>
          <cell r="R574" t="str">
            <v>27,6</v>
          </cell>
          <cell r="S574">
            <v>38358</v>
          </cell>
          <cell r="W574">
            <v>1</v>
          </cell>
          <cell r="X574" t="str">
            <v>J172</v>
          </cell>
          <cell r="Y574" t="str">
            <v>Risk Svc Delivery I</v>
          </cell>
          <cell r="Z574" t="str">
            <v>P096</v>
          </cell>
          <cell r="AA574" t="str">
            <v>C021</v>
          </cell>
          <cell r="AB574" t="str">
            <v>i. Bachelor's Degree or equiv</v>
          </cell>
          <cell r="AC574" t="str">
            <v>S0146827H</v>
          </cell>
          <cell r="AD574" t="str">
            <v>Male</v>
          </cell>
          <cell r="AE574" t="str">
            <v>Batt. Rd 10th flr</v>
          </cell>
          <cell r="AF574" t="str">
            <v>Local</v>
          </cell>
          <cell r="AG574" t="str">
            <v>Employee</v>
          </cell>
          <cell r="AH574">
            <v>1</v>
          </cell>
          <cell r="AI574" t="str">
            <v>Month</v>
          </cell>
          <cell r="AJ574" t="str">
            <v>0108509419</v>
          </cell>
          <cell r="AK574" t="str">
            <v>1124059</v>
          </cell>
          <cell r="AL574" t="str">
            <v>Ang,Pek San</v>
          </cell>
          <cell r="AP574" t="str">
            <v>Too Soon to Classify</v>
          </cell>
          <cell r="AQ574">
            <v>135600</v>
          </cell>
        </row>
        <row r="575">
          <cell r="A575">
            <v>1190649</v>
          </cell>
          <cell r="B575" t="str">
            <v>Abu Bakar,Binte Norazlin</v>
          </cell>
          <cell r="C575" t="str">
            <v>Consumer Banking</v>
          </cell>
          <cell r="D575" t="str">
            <v>Application Processing</v>
          </cell>
          <cell r="E575" t="str">
            <v>Customer Service Assistant</v>
          </cell>
          <cell r="F575" t="str">
            <v>Contractor</v>
          </cell>
          <cell r="I575" t="str">
            <v>1742800</v>
          </cell>
          <cell r="J575" t="str">
            <v>CL</v>
          </cell>
          <cell r="K575" t="str">
            <v>Ho,Chen Huey Ellen</v>
          </cell>
          <cell r="L575">
            <v>30834</v>
          </cell>
          <cell r="M575" t="str">
            <v>21</v>
          </cell>
          <cell r="P575">
            <v>38509</v>
          </cell>
          <cell r="Q575" t="str">
            <v>0,2</v>
          </cell>
          <cell r="R575" t="str">
            <v>3,3</v>
          </cell>
          <cell r="S575">
            <v>38509</v>
          </cell>
          <cell r="W575">
            <v>1</v>
          </cell>
          <cell r="X575" t="str">
            <v>J089</v>
          </cell>
          <cell r="Y575" t="str">
            <v>(OPS) Trans Proc III</v>
          </cell>
          <cell r="Z575" t="str">
            <v>P088</v>
          </cell>
          <cell r="AA575" t="str">
            <v>C015</v>
          </cell>
          <cell r="AB575" t="str">
            <v>h. Diploma or equivalent</v>
          </cell>
          <cell r="AC575" t="str">
            <v>S8416121G</v>
          </cell>
          <cell r="AD575" t="str">
            <v>Female</v>
          </cell>
          <cell r="AE575" t="str">
            <v>Tampines 5th flr</v>
          </cell>
          <cell r="AF575" t="str">
            <v>Local</v>
          </cell>
          <cell r="AG575" t="str">
            <v>Direct Contractor</v>
          </cell>
          <cell r="AH575">
            <v>1</v>
          </cell>
          <cell r="AI575" t="str">
            <v>Month</v>
          </cell>
          <cell r="AJ575" t="str">
            <v>0109141776</v>
          </cell>
          <cell r="AK575" t="str">
            <v>1151660</v>
          </cell>
          <cell r="AL575" t="str">
            <v>Ang,Pek San</v>
          </cell>
          <cell r="AP575">
            <v>0</v>
          </cell>
          <cell r="AQ575">
            <v>14400</v>
          </cell>
        </row>
        <row r="576">
          <cell r="A576">
            <v>1144947</v>
          </cell>
          <cell r="B576" t="str">
            <v>Kumar,Pankaj</v>
          </cell>
          <cell r="C576" t="str">
            <v>Technology</v>
          </cell>
          <cell r="D576" t="str">
            <v>Sys Devt (WB) Support</v>
          </cell>
          <cell r="E576" t="str">
            <v>SD - Senior Project Manager</v>
          </cell>
          <cell r="F576" t="str">
            <v>M23</v>
          </cell>
          <cell r="G576">
            <v>39000</v>
          </cell>
          <cell r="H576" t="str">
            <v>SGD</v>
          </cell>
          <cell r="I576" t="str">
            <v>8351901</v>
          </cell>
          <cell r="J576" t="str">
            <v>NO</v>
          </cell>
          <cell r="K576" t="str">
            <v>Mirvis,Dmitri</v>
          </cell>
          <cell r="L576">
            <v>23232</v>
          </cell>
          <cell r="M576" t="str">
            <v>42</v>
          </cell>
          <cell r="N576" t="str">
            <v>2B</v>
          </cell>
          <cell r="O576" t="str">
            <v>1B</v>
          </cell>
          <cell r="P576">
            <v>36798</v>
          </cell>
          <cell r="Q576" t="str">
            <v>4,10</v>
          </cell>
          <cell r="R576" t="str">
            <v>,</v>
          </cell>
          <cell r="S576">
            <v>36798</v>
          </cell>
          <cell r="U576">
            <v>38443</v>
          </cell>
          <cell r="V576">
            <v>38443</v>
          </cell>
          <cell r="W576">
            <v>1</v>
          </cell>
          <cell r="X576" t="str">
            <v>J035</v>
          </cell>
          <cell r="Y576" t="str">
            <v>(TECH) Line Manager III</v>
          </cell>
          <cell r="Z576" t="str">
            <v>P250</v>
          </cell>
          <cell r="AA576" t="str">
            <v>C152</v>
          </cell>
          <cell r="AB576" t="str">
            <v>i. Bachelor's Degree or equiv</v>
          </cell>
          <cell r="AC576" t="str">
            <v>S2646351C</v>
          </cell>
          <cell r="AD576" t="str">
            <v>Male</v>
          </cell>
          <cell r="AE576" t="str">
            <v>PBTP 11th Floor</v>
          </cell>
          <cell r="AF576" t="str">
            <v>Local</v>
          </cell>
          <cell r="AG576" t="str">
            <v>Employee</v>
          </cell>
          <cell r="AH576">
            <v>1</v>
          </cell>
          <cell r="AI576" t="str">
            <v>Month</v>
          </cell>
          <cell r="AJ576" t="str">
            <v>0109858603</v>
          </cell>
          <cell r="AK576" t="str">
            <v>1157468</v>
          </cell>
          <cell r="AL576" t="str">
            <v>Chia,Boon Lee</v>
          </cell>
          <cell r="AM576" t="str">
            <v>Critical Resource</v>
          </cell>
          <cell r="AN576" t="str">
            <v>Critical Resource</v>
          </cell>
          <cell r="AO576" t="str">
            <v>Critical Resource</v>
          </cell>
          <cell r="AP576" t="str">
            <v>Critical Resource</v>
          </cell>
          <cell r="AQ576">
            <v>222000</v>
          </cell>
        </row>
        <row r="577">
          <cell r="A577">
            <v>1118428</v>
          </cell>
          <cell r="B577" t="str">
            <v>Lim,Chiew Hiang Janice</v>
          </cell>
          <cell r="C577" t="str">
            <v>Consumer Banking</v>
          </cell>
          <cell r="D577" t="str">
            <v>Credit Control-CB</v>
          </cell>
          <cell r="E577" t="str">
            <v>Customer Service Assistant</v>
          </cell>
          <cell r="F577" t="str">
            <v>CL5</v>
          </cell>
          <cell r="I577" t="str">
            <v>1815800</v>
          </cell>
          <cell r="J577" t="str">
            <v>CL</v>
          </cell>
          <cell r="K577" t="str">
            <v>Lee,Sou Yee Coris</v>
          </cell>
          <cell r="L577">
            <v>27059</v>
          </cell>
          <cell r="M577" t="str">
            <v>31</v>
          </cell>
          <cell r="N577" t="str">
            <v>2B</v>
          </cell>
          <cell r="O577" t="str">
            <v>3B</v>
          </cell>
          <cell r="P577">
            <v>35744</v>
          </cell>
          <cell r="Q577" t="str">
            <v>7,9</v>
          </cell>
          <cell r="R577" t="str">
            <v>4,6</v>
          </cell>
          <cell r="S577">
            <v>35744</v>
          </cell>
          <cell r="V577">
            <v>38353</v>
          </cell>
          <cell r="W577">
            <v>1</v>
          </cell>
          <cell r="X577" t="str">
            <v>J105</v>
          </cell>
          <cell r="Y577" t="str">
            <v>(SH) General Support I</v>
          </cell>
          <cell r="Z577" t="str">
            <v>P244</v>
          </cell>
          <cell r="AA577" t="str">
            <v>C015</v>
          </cell>
          <cell r="AB577" t="str">
            <v>d. Secondary</v>
          </cell>
          <cell r="AC577" t="str">
            <v>S7471202I</v>
          </cell>
          <cell r="AD577" t="str">
            <v>Female</v>
          </cell>
          <cell r="AE577" t="str">
            <v>Tampines 5th flr</v>
          </cell>
          <cell r="AF577" t="str">
            <v>Local</v>
          </cell>
          <cell r="AG577" t="str">
            <v>Employee</v>
          </cell>
          <cell r="AH577">
            <v>1</v>
          </cell>
          <cell r="AI577" t="str">
            <v>Month</v>
          </cell>
          <cell r="AJ577" t="str">
            <v>0109679741</v>
          </cell>
          <cell r="AK577" t="str">
            <v>1116371</v>
          </cell>
          <cell r="AL577" t="str">
            <v>Ang,Pek San</v>
          </cell>
          <cell r="AM577" t="str">
            <v>Core Contributor</v>
          </cell>
          <cell r="AN577" t="str">
            <v>Core Contributor</v>
          </cell>
          <cell r="AO577" t="str">
            <v>Core Contributor</v>
          </cell>
          <cell r="AP577" t="str">
            <v>Core Contributor</v>
          </cell>
          <cell r="AQ577">
            <v>21516</v>
          </cell>
        </row>
        <row r="578">
          <cell r="A578">
            <v>1151794</v>
          </cell>
          <cell r="B578" t="str">
            <v>Ho,Suet Har Hazel</v>
          </cell>
          <cell r="C578" t="str">
            <v>Consumer Banking</v>
          </cell>
          <cell r="D578" t="str">
            <v>CB Credit-SME Banking</v>
          </cell>
          <cell r="E578" t="str">
            <v>Officer, Credit</v>
          </cell>
          <cell r="F578" t="str">
            <v>AO</v>
          </cell>
          <cell r="I578" t="str">
            <v>1836800</v>
          </cell>
          <cell r="J578" t="str">
            <v>AO</v>
          </cell>
          <cell r="K578" t="str">
            <v>Chiang,Yao Chong</v>
          </cell>
          <cell r="L578">
            <v>22387</v>
          </cell>
          <cell r="M578" t="str">
            <v>44</v>
          </cell>
          <cell r="N578" t="str">
            <v>2B</v>
          </cell>
          <cell r="O578" t="str">
            <v>2B</v>
          </cell>
          <cell r="P578">
            <v>37012</v>
          </cell>
          <cell r="Q578" t="str">
            <v>4,4</v>
          </cell>
          <cell r="R578" t="str">
            <v>21,2</v>
          </cell>
          <cell r="S578">
            <v>37012</v>
          </cell>
          <cell r="V578">
            <v>38353</v>
          </cell>
          <cell r="W578">
            <v>1</v>
          </cell>
          <cell r="X578" t="str">
            <v>J164</v>
          </cell>
          <cell r="Y578" t="str">
            <v>Risk Bus Partner I</v>
          </cell>
          <cell r="Z578" t="str">
            <v>P039</v>
          </cell>
          <cell r="AA578" t="str">
            <v>C021</v>
          </cell>
          <cell r="AB578" t="str">
            <v>d. Secondary</v>
          </cell>
          <cell r="AC578" t="str">
            <v>S1499392D</v>
          </cell>
          <cell r="AD578" t="str">
            <v>Female</v>
          </cell>
          <cell r="AE578" t="str">
            <v>Batt. Rd 10th flr</v>
          </cell>
          <cell r="AF578" t="str">
            <v>Local</v>
          </cell>
          <cell r="AG578" t="str">
            <v>Employee</v>
          </cell>
          <cell r="AH578">
            <v>1</v>
          </cell>
          <cell r="AI578" t="str">
            <v>Month</v>
          </cell>
          <cell r="AJ578" t="str">
            <v>0109101782</v>
          </cell>
          <cell r="AK578" t="str">
            <v>1124059</v>
          </cell>
          <cell r="AL578" t="str">
            <v>Ang,Pek San</v>
          </cell>
          <cell r="AM578" t="str">
            <v>Core Contributor</v>
          </cell>
          <cell r="AN578" t="str">
            <v>Core Contributor</v>
          </cell>
          <cell r="AO578" t="str">
            <v>Core Contributor</v>
          </cell>
          <cell r="AP578" t="str">
            <v>Core Contributor</v>
          </cell>
          <cell r="AQ578">
            <v>41760</v>
          </cell>
        </row>
        <row r="579">
          <cell r="A579">
            <v>1175590</v>
          </cell>
          <cell r="B579" t="str">
            <v>Lau,Wai Mun Lynette</v>
          </cell>
          <cell r="C579" t="str">
            <v>Consumer Banking</v>
          </cell>
          <cell r="D579" t="str">
            <v>CB Credit-SME Banking</v>
          </cell>
          <cell r="E579" t="str">
            <v>Credit Manager</v>
          </cell>
          <cell r="F579" t="str">
            <v>M18</v>
          </cell>
          <cell r="G579">
            <v>13000</v>
          </cell>
          <cell r="H579" t="str">
            <v>SGD</v>
          </cell>
          <cell r="I579" t="str">
            <v>1836800</v>
          </cell>
          <cell r="J579" t="str">
            <v>NO</v>
          </cell>
          <cell r="K579" t="str">
            <v>Chiang,Yao Chong</v>
          </cell>
          <cell r="L579">
            <v>25817</v>
          </cell>
          <cell r="M579" t="str">
            <v>35</v>
          </cell>
          <cell r="O579" t="str">
            <v>4B</v>
          </cell>
          <cell r="P579">
            <v>38071</v>
          </cell>
          <cell r="Q579" t="str">
            <v>1,5</v>
          </cell>
          <cell r="R579" t="str">
            <v>17,8</v>
          </cell>
          <cell r="S579">
            <v>38071</v>
          </cell>
          <cell r="W579">
            <v>1</v>
          </cell>
          <cell r="X579" t="str">
            <v>J175</v>
          </cell>
          <cell r="Y579" t="str">
            <v>Risk Svc Delivery IV</v>
          </cell>
          <cell r="Z579" t="str">
            <v>P012</v>
          </cell>
          <cell r="AA579" t="str">
            <v>C015</v>
          </cell>
          <cell r="AB579" t="str">
            <v>i. Bachelor's Degree or equiv</v>
          </cell>
          <cell r="AC579" t="str">
            <v>S7030100H</v>
          </cell>
          <cell r="AD579" t="str">
            <v>Female</v>
          </cell>
          <cell r="AE579" t="str">
            <v>Batt. Rd 10th flr</v>
          </cell>
          <cell r="AF579" t="str">
            <v>Local</v>
          </cell>
          <cell r="AG579" t="str">
            <v>Employee</v>
          </cell>
          <cell r="AH579">
            <v>1</v>
          </cell>
          <cell r="AI579" t="str">
            <v>Month</v>
          </cell>
          <cell r="AJ579" t="str">
            <v>0109129520</v>
          </cell>
          <cell r="AK579" t="str">
            <v>1124059</v>
          </cell>
          <cell r="AL579" t="str">
            <v>Ang,Pek San</v>
          </cell>
          <cell r="AO579" t="str">
            <v>Too Soon to Classify</v>
          </cell>
          <cell r="AP579" t="str">
            <v>Core Contributor</v>
          </cell>
          <cell r="AQ579">
            <v>52800</v>
          </cell>
        </row>
        <row r="580">
          <cell r="A580">
            <v>1181961</v>
          </cell>
          <cell r="B580" t="str">
            <v>Chan,Peng Fun</v>
          </cell>
          <cell r="C580" t="str">
            <v>Consumer Banking</v>
          </cell>
          <cell r="D580" t="str">
            <v>CB Credit-SME Banking</v>
          </cell>
          <cell r="E580" t="str">
            <v>Senior Manager, Credit Approvals</v>
          </cell>
          <cell r="F580" t="str">
            <v>M22</v>
          </cell>
          <cell r="G580">
            <v>30000</v>
          </cell>
          <cell r="H580" t="str">
            <v>SGD</v>
          </cell>
          <cell r="I580" t="str">
            <v>1836800</v>
          </cell>
          <cell r="J580" t="str">
            <v>NO</v>
          </cell>
          <cell r="K580" t="str">
            <v>Chiang,Yao Chong</v>
          </cell>
          <cell r="L580">
            <v>20080</v>
          </cell>
          <cell r="M580" t="str">
            <v>50</v>
          </cell>
          <cell r="O580" t="str">
            <v>2B</v>
          </cell>
          <cell r="P580">
            <v>38245</v>
          </cell>
          <cell r="Q580" t="str">
            <v>0,11</v>
          </cell>
          <cell r="R580" t="str">
            <v>25,8</v>
          </cell>
          <cell r="S580">
            <v>38245</v>
          </cell>
          <cell r="V580">
            <v>38443</v>
          </cell>
          <cell r="W580">
            <v>1</v>
          </cell>
          <cell r="X580" t="str">
            <v>J172</v>
          </cell>
          <cell r="Y580" t="str">
            <v>Risk Svc Delivery I</v>
          </cell>
          <cell r="Z580" t="str">
            <v>P096</v>
          </cell>
          <cell r="AA580" t="str">
            <v>C021</v>
          </cell>
          <cell r="AB580" t="str">
            <v>i. Bachelor's Degree or equiv</v>
          </cell>
          <cell r="AC580" t="str">
            <v>S0020595H</v>
          </cell>
          <cell r="AD580" t="str">
            <v>Male</v>
          </cell>
          <cell r="AE580" t="str">
            <v>Batt. Rd 10th flr</v>
          </cell>
          <cell r="AF580" t="str">
            <v>Local</v>
          </cell>
          <cell r="AG580" t="str">
            <v>Employee</v>
          </cell>
          <cell r="AH580">
            <v>1</v>
          </cell>
          <cell r="AI580" t="str">
            <v>Month</v>
          </cell>
          <cell r="AJ580" t="str">
            <v>0109134575</v>
          </cell>
          <cell r="AK580" t="str">
            <v>1124059</v>
          </cell>
          <cell r="AL580" t="str">
            <v>Ang,Pek San</v>
          </cell>
          <cell r="AO580" t="str">
            <v>Too Soon to Classify</v>
          </cell>
          <cell r="AP580" t="str">
            <v>H4 - G</v>
          </cell>
          <cell r="AQ580">
            <v>136800</v>
          </cell>
        </row>
        <row r="581">
          <cell r="A581">
            <v>1154491</v>
          </cell>
          <cell r="B581" t="str">
            <v>Gala,Ashish</v>
          </cell>
          <cell r="C581" t="str">
            <v>Global Markets</v>
          </cell>
          <cell r="D581" t="str">
            <v>Corporate Advisory-SEA</v>
          </cell>
          <cell r="E581" t="str">
            <v>Associate Corporate Advisory</v>
          </cell>
          <cell r="F581" t="str">
            <v>M18</v>
          </cell>
          <cell r="I581" t="str">
            <v>6338901</v>
          </cell>
          <cell r="J581" t="str">
            <v>NO</v>
          </cell>
          <cell r="K581" t="str">
            <v>Kumar,Anand</v>
          </cell>
          <cell r="L581">
            <v>29107</v>
          </cell>
          <cell r="M581" t="str">
            <v>26</v>
          </cell>
          <cell r="N581" t="str">
            <v>3B</v>
          </cell>
          <cell r="O581" t="str">
            <v>3B</v>
          </cell>
          <cell r="P581">
            <v>37217</v>
          </cell>
          <cell r="Q581" t="str">
            <v>3,9</v>
          </cell>
          <cell r="R581" t="str">
            <v>,</v>
          </cell>
          <cell r="S581">
            <v>37217</v>
          </cell>
          <cell r="U581">
            <v>38078</v>
          </cell>
          <cell r="V581">
            <v>38533</v>
          </cell>
          <cell r="W581">
            <v>1</v>
          </cell>
          <cell r="X581" t="str">
            <v>DJ020</v>
          </cell>
          <cell r="Y581" t="str">
            <v>M&amp;A &amp; Leveraged Fin-TBA</v>
          </cell>
          <cell r="Z581" t="str">
            <v>P340</v>
          </cell>
          <cell r="AA581" t="str">
            <v>C065</v>
          </cell>
          <cell r="AB581" t="str">
            <v>j. Professional Quali/Cert</v>
          </cell>
          <cell r="AC581" t="str">
            <v>S7980217D</v>
          </cell>
          <cell r="AD581" t="str">
            <v>Male</v>
          </cell>
          <cell r="AE581" t="str">
            <v>Batt. Rd 5th flr</v>
          </cell>
          <cell r="AF581" t="str">
            <v>Local</v>
          </cell>
          <cell r="AG581" t="str">
            <v>Employee</v>
          </cell>
          <cell r="AH581">
            <v>1</v>
          </cell>
          <cell r="AI581" t="str">
            <v>Month</v>
          </cell>
          <cell r="AJ581" t="str">
            <v>0109108477</v>
          </cell>
          <cell r="AK581" t="str">
            <v>1183437</v>
          </cell>
          <cell r="AL581" t="str">
            <v>Thng,Cheok Khoon Charlotte</v>
          </cell>
          <cell r="AM581" t="str">
            <v>Critical Resource</v>
          </cell>
          <cell r="AN581" t="str">
            <v>Core Contributor</v>
          </cell>
          <cell r="AO581" t="str">
            <v>Core Contributor</v>
          </cell>
          <cell r="AP581" t="str">
            <v>Core Contributor</v>
          </cell>
          <cell r="AQ581">
            <v>66000</v>
          </cell>
        </row>
        <row r="582">
          <cell r="A582">
            <v>1002608</v>
          </cell>
          <cell r="B582" t="str">
            <v>Sridhar,Subramaniam</v>
          </cell>
          <cell r="C582" t="str">
            <v>Legal &amp; Compliance</v>
          </cell>
          <cell r="D582" t="str">
            <v>Group AML Program</v>
          </cell>
          <cell r="E582" t="str">
            <v>Business Project Manager</v>
          </cell>
          <cell r="F582" t="str">
            <v>B4</v>
          </cell>
          <cell r="G582">
            <v>92500</v>
          </cell>
          <cell r="H582" t="str">
            <v>SGD</v>
          </cell>
          <cell r="I582" t="str">
            <v>8692901</v>
          </cell>
          <cell r="J582" t="str">
            <v>NO</v>
          </cell>
          <cell r="K582" t="str">
            <v>Mehta,Sunil</v>
          </cell>
          <cell r="L582">
            <v>22609</v>
          </cell>
          <cell r="M582" t="str">
            <v>43</v>
          </cell>
          <cell r="N582" t="str">
            <v>2B</v>
          </cell>
          <cell r="O582" t="str">
            <v>2B</v>
          </cell>
          <cell r="P582">
            <v>33702</v>
          </cell>
          <cell r="Q582" t="str">
            <v>13,4</v>
          </cell>
          <cell r="R582" t="str">
            <v>10,2</v>
          </cell>
          <cell r="S582">
            <v>33702</v>
          </cell>
          <cell r="U582">
            <v>38169</v>
          </cell>
          <cell r="V582">
            <v>38473</v>
          </cell>
          <cell r="W582">
            <v>1</v>
          </cell>
          <cell r="X582" t="str">
            <v>DJ006</v>
          </cell>
          <cell r="Y582" t="str">
            <v>Chnls/Soln Delivery-TBA</v>
          </cell>
          <cell r="Z582" t="str">
            <v>P322</v>
          </cell>
          <cell r="AA582" t="str">
            <v>C174</v>
          </cell>
          <cell r="AB582" t="str">
            <v>j. Professional Quali/Cert</v>
          </cell>
          <cell r="AC582" t="str">
            <v>S2719562H</v>
          </cell>
          <cell r="AD582" t="str">
            <v>Male</v>
          </cell>
          <cell r="AE582" t="str">
            <v>Batt. Rd 9th flr</v>
          </cell>
          <cell r="AF582" t="str">
            <v>Local (non-standard)</v>
          </cell>
          <cell r="AG582" t="str">
            <v>Employee</v>
          </cell>
          <cell r="AH582">
            <v>1</v>
          </cell>
          <cell r="AI582" t="str">
            <v>Month</v>
          </cell>
          <cell r="AJ582" t="str">
            <v>0109112253</v>
          </cell>
          <cell r="AK582" t="str">
            <v>1131967</v>
          </cell>
          <cell r="AL582" t="str">
            <v>Chong,Yin Yin</v>
          </cell>
          <cell r="AM582" t="str">
            <v>Critical Resource</v>
          </cell>
          <cell r="AN582" t="str">
            <v>Critical Resource</v>
          </cell>
          <cell r="AO582" t="str">
            <v>Critical Resource</v>
          </cell>
          <cell r="AP582" t="str">
            <v>Critical Resource</v>
          </cell>
          <cell r="AQ582">
            <v>303612</v>
          </cell>
        </row>
        <row r="583">
          <cell r="A583">
            <v>1194039</v>
          </cell>
          <cell r="B583" t="str">
            <v>Lee,Wai Keun</v>
          </cell>
          <cell r="C583" t="str">
            <v>Consumer Banking</v>
          </cell>
          <cell r="D583" t="str">
            <v>Clearing Unit</v>
          </cell>
          <cell r="E583" t="str">
            <v>Customer Service Assistant</v>
          </cell>
          <cell r="F583" t="str">
            <v>Contractor</v>
          </cell>
          <cell r="I583" t="str">
            <v>1725800</v>
          </cell>
          <cell r="J583" t="str">
            <v>CL</v>
          </cell>
          <cell r="K583" t="str">
            <v>Tang,Wei En</v>
          </cell>
          <cell r="L583">
            <v>24977</v>
          </cell>
          <cell r="M583" t="str">
            <v>37</v>
          </cell>
          <cell r="P583">
            <v>38566</v>
          </cell>
          <cell r="Q583" t="str">
            <v>0,1</v>
          </cell>
          <cell r="R583" t="str">
            <v>14,9</v>
          </cell>
          <cell r="S583">
            <v>38566</v>
          </cell>
          <cell r="W583">
            <v>0.5</v>
          </cell>
          <cell r="X583" t="str">
            <v>J084</v>
          </cell>
          <cell r="Y583" t="str">
            <v>(OPS) Ctrl &amp; Support I</v>
          </cell>
          <cell r="Z583" t="str">
            <v>P088</v>
          </cell>
          <cell r="AA583" t="str">
            <v>C015</v>
          </cell>
          <cell r="AB583" t="str">
            <v>h. Diploma or equivalent</v>
          </cell>
          <cell r="AC583" t="str">
            <v>S6819323J</v>
          </cell>
          <cell r="AD583" t="str">
            <v>Female</v>
          </cell>
          <cell r="AE583" t="str">
            <v>Tampines 4th flr</v>
          </cell>
          <cell r="AF583" t="str">
            <v>Local</v>
          </cell>
          <cell r="AG583" t="str">
            <v>Direct Contractor</v>
          </cell>
          <cell r="AH583">
            <v>1</v>
          </cell>
          <cell r="AI583" t="str">
            <v>Month</v>
          </cell>
          <cell r="AJ583" t="str">
            <v>0109144414</v>
          </cell>
          <cell r="AK583" t="str">
            <v>1116489</v>
          </cell>
          <cell r="AL583" t="str">
            <v>Ang,Pek San</v>
          </cell>
          <cell r="AP583">
            <v>0</v>
          </cell>
          <cell r="AQ583">
            <v>0</v>
          </cell>
        </row>
        <row r="584">
          <cell r="A584">
            <v>1189723</v>
          </cell>
          <cell r="B584" t="str">
            <v>Shen,Shiyun Janet</v>
          </cell>
          <cell r="C584" t="str">
            <v>Consumer Banking</v>
          </cell>
          <cell r="D584" t="str">
            <v>EDMS Project</v>
          </cell>
          <cell r="E584" t="str">
            <v>Customer Service Assistant</v>
          </cell>
          <cell r="F584" t="str">
            <v>Contractor</v>
          </cell>
          <cell r="I584" t="str">
            <v>1794800</v>
          </cell>
          <cell r="J584" t="str">
            <v>CL</v>
          </cell>
          <cell r="K584" t="str">
            <v>Low,Poh Eng Clara</v>
          </cell>
          <cell r="L584">
            <v>31191</v>
          </cell>
          <cell r="M584" t="str">
            <v>20</v>
          </cell>
          <cell r="P584">
            <v>38478</v>
          </cell>
          <cell r="Q584" t="str">
            <v>0,3</v>
          </cell>
          <cell r="R584" t="str">
            <v>2,1</v>
          </cell>
          <cell r="S584">
            <v>38478</v>
          </cell>
          <cell r="W584">
            <v>1</v>
          </cell>
          <cell r="X584" t="str">
            <v>J089</v>
          </cell>
          <cell r="Y584" t="str">
            <v>(OPS) Trans Proc III</v>
          </cell>
          <cell r="Z584" t="str">
            <v>P088</v>
          </cell>
          <cell r="AA584" t="str">
            <v>C015</v>
          </cell>
          <cell r="AB584" t="str">
            <v>h. Diploma or equivalent</v>
          </cell>
          <cell r="AC584" t="str">
            <v>S8515858I</v>
          </cell>
          <cell r="AD584" t="str">
            <v>Female</v>
          </cell>
          <cell r="AE584" t="str">
            <v>Tampines 4th flr</v>
          </cell>
          <cell r="AF584" t="str">
            <v>Local</v>
          </cell>
          <cell r="AG584" t="str">
            <v>Direct Contractor</v>
          </cell>
          <cell r="AH584">
            <v>1</v>
          </cell>
          <cell r="AI584" t="str">
            <v>Month</v>
          </cell>
          <cell r="AJ584" t="str">
            <v>0109127102</v>
          </cell>
          <cell r="AK584" t="str">
            <v>1116548</v>
          </cell>
          <cell r="AL584" t="str">
            <v>Ang,Pek San</v>
          </cell>
          <cell r="AP584">
            <v>0</v>
          </cell>
          <cell r="AQ584">
            <v>15600</v>
          </cell>
        </row>
        <row r="585">
          <cell r="A585">
            <v>1171315</v>
          </cell>
          <cell r="B585" t="str">
            <v>Ong,Shirley</v>
          </cell>
          <cell r="C585" t="str">
            <v>Consumer Banking</v>
          </cell>
          <cell r="D585" t="str">
            <v>Direct Banking - Admin. &amp; Mgt.</v>
          </cell>
          <cell r="E585" t="str">
            <v>Business Delivery Manager</v>
          </cell>
          <cell r="F585" t="str">
            <v>M17</v>
          </cell>
          <cell r="G585">
            <v>10000</v>
          </cell>
          <cell r="H585" t="str">
            <v>SGD</v>
          </cell>
          <cell r="I585" t="str">
            <v>1451800</v>
          </cell>
          <cell r="J585" t="str">
            <v>NO</v>
          </cell>
          <cell r="K585" t="str">
            <v>Liang,Tew Ngoh Sherina</v>
          </cell>
          <cell r="L585">
            <v>29022</v>
          </cell>
          <cell r="M585" t="str">
            <v>26</v>
          </cell>
          <cell r="N585" t="str">
            <v>4C</v>
          </cell>
          <cell r="O585" t="str">
            <v>3B</v>
          </cell>
          <cell r="P585">
            <v>37900</v>
          </cell>
          <cell r="Q585" t="str">
            <v>1,10</v>
          </cell>
          <cell r="R585" t="str">
            <v>3,3</v>
          </cell>
          <cell r="S585">
            <v>37900</v>
          </cell>
          <cell r="U585">
            <v>38443</v>
          </cell>
          <cell r="V585">
            <v>38443</v>
          </cell>
          <cell r="W585">
            <v>1</v>
          </cell>
          <cell r="X585" t="str">
            <v>J216</v>
          </cell>
          <cell r="Y585" t="str">
            <v>(CB) Customer ServiceIII</v>
          </cell>
          <cell r="Z585" t="str">
            <v>P088</v>
          </cell>
          <cell r="AA585" t="str">
            <v>C064</v>
          </cell>
          <cell r="AB585" t="str">
            <v>i. Bachelor's Degree or equiv</v>
          </cell>
          <cell r="AC585" t="str">
            <v>S7918164A</v>
          </cell>
          <cell r="AD585" t="str">
            <v>Female</v>
          </cell>
          <cell r="AE585" t="str">
            <v>CISCO 5th flr</v>
          </cell>
          <cell r="AF585" t="str">
            <v>Local</v>
          </cell>
          <cell r="AG585" t="str">
            <v>Employee</v>
          </cell>
          <cell r="AH585">
            <v>1</v>
          </cell>
          <cell r="AI585" t="str">
            <v>Month</v>
          </cell>
          <cell r="AJ585" t="str">
            <v>0109124685</v>
          </cell>
          <cell r="AK585" t="str">
            <v>1116629</v>
          </cell>
          <cell r="AL585" t="str">
            <v>Ang,Pek San</v>
          </cell>
          <cell r="AO585" t="str">
            <v>Too Soon to Classify</v>
          </cell>
          <cell r="AP585" t="str">
            <v>Core Contributor</v>
          </cell>
          <cell r="AQ585">
            <v>31800</v>
          </cell>
        </row>
        <row r="586">
          <cell r="A586">
            <v>1189469</v>
          </cell>
          <cell r="B586" t="str">
            <v>Poon,Kah May</v>
          </cell>
          <cell r="C586" t="str">
            <v>Client Relationships</v>
          </cell>
          <cell r="D586" t="str">
            <v>Portfolio &amp; Risk Mgmt-Reg</v>
          </cell>
          <cell r="E586" t="str">
            <v>Confidential Secretary</v>
          </cell>
          <cell r="F586" t="str">
            <v>CS14</v>
          </cell>
          <cell r="I586" t="str">
            <v>5671901</v>
          </cell>
          <cell r="J586" t="str">
            <v>CS</v>
          </cell>
          <cell r="K586" t="str">
            <v>Geason,Matthew John</v>
          </cell>
          <cell r="L586">
            <v>24718</v>
          </cell>
          <cell r="M586" t="str">
            <v>38</v>
          </cell>
          <cell r="P586">
            <v>38475</v>
          </cell>
          <cell r="Q586" t="str">
            <v>0,3</v>
          </cell>
          <cell r="R586" t="str">
            <v>16,5</v>
          </cell>
          <cell r="S586">
            <v>38475</v>
          </cell>
          <cell r="W586">
            <v>1</v>
          </cell>
          <cell r="X586" t="str">
            <v>J108</v>
          </cell>
          <cell r="Y586" t="str">
            <v>(SH) Sec/Admin II</v>
          </cell>
          <cell r="Z586" t="str">
            <v>P110</v>
          </cell>
          <cell r="AA586" t="str">
            <v>C149</v>
          </cell>
          <cell r="AB586" t="str">
            <v>j. Professional Quali/Cert</v>
          </cell>
          <cell r="AC586" t="str">
            <v>S1813178A</v>
          </cell>
          <cell r="AD586" t="str">
            <v>Female</v>
          </cell>
          <cell r="AE586" t="str">
            <v>Batt. Rd 3rd flr</v>
          </cell>
          <cell r="AF586" t="str">
            <v>Local</v>
          </cell>
          <cell r="AG586" t="str">
            <v>Employee</v>
          </cell>
          <cell r="AH586">
            <v>1</v>
          </cell>
          <cell r="AI586" t="str">
            <v>Month</v>
          </cell>
          <cell r="AJ586" t="str">
            <v>0109140621</v>
          </cell>
          <cell r="AK586" t="str">
            <v>1176225</v>
          </cell>
          <cell r="AL586" t="str">
            <v>Chong,Yin Yin</v>
          </cell>
          <cell r="AP586" t="str">
            <v>Too Soon to Classify</v>
          </cell>
          <cell r="AQ586">
            <v>44880</v>
          </cell>
        </row>
        <row r="587">
          <cell r="A587">
            <v>1189470</v>
          </cell>
          <cell r="B587" t="str">
            <v>Teo,Thiam Hoe</v>
          </cell>
          <cell r="C587" t="str">
            <v>Finance</v>
          </cell>
          <cell r="D587" t="str">
            <v>CB Finance - Performance Mgmt.</v>
          </cell>
          <cell r="E587" t="str">
            <v>Manager</v>
          </cell>
          <cell r="F587" t="str">
            <v>M20</v>
          </cell>
          <cell r="I587" t="str">
            <v>8141800</v>
          </cell>
          <cell r="J587" t="str">
            <v>NO</v>
          </cell>
          <cell r="K587" t="str">
            <v>Wong,Li Lan Janet</v>
          </cell>
          <cell r="L587">
            <v>26243</v>
          </cell>
          <cell r="M587" t="str">
            <v>33</v>
          </cell>
          <cell r="P587">
            <v>38475</v>
          </cell>
          <cell r="Q587" t="str">
            <v>0,3</v>
          </cell>
          <cell r="R587" t="str">
            <v>10,0</v>
          </cell>
          <cell r="S587">
            <v>38475</v>
          </cell>
          <cell r="W587">
            <v>1</v>
          </cell>
          <cell r="X587" t="str">
            <v>J017</v>
          </cell>
          <cell r="Y587" t="str">
            <v>(FIN) Bus Partner II</v>
          </cell>
          <cell r="Z587" t="str">
            <v>P079</v>
          </cell>
          <cell r="AA587" t="str">
            <v>C021</v>
          </cell>
          <cell r="AB587" t="str">
            <v>i. Bachelor's Degree or equiv</v>
          </cell>
          <cell r="AC587" t="str">
            <v>S7138951J</v>
          </cell>
          <cell r="AD587" t="str">
            <v>Male</v>
          </cell>
          <cell r="AE587" t="str">
            <v>PBTP 5th Floor</v>
          </cell>
          <cell r="AF587" t="str">
            <v>Local</v>
          </cell>
          <cell r="AG587" t="str">
            <v>Employee</v>
          </cell>
          <cell r="AH587">
            <v>1</v>
          </cell>
          <cell r="AI587" t="str">
            <v>Month</v>
          </cell>
          <cell r="AJ587" t="str">
            <v>0109140613</v>
          </cell>
          <cell r="AK587" t="str">
            <v>1116808</v>
          </cell>
          <cell r="AL587" t="str">
            <v>Chong,Yin Yin</v>
          </cell>
          <cell r="AP587" t="str">
            <v>Too Soon to Classify</v>
          </cell>
          <cell r="AQ587">
            <v>94080</v>
          </cell>
        </row>
        <row r="588">
          <cell r="A588">
            <v>1142378</v>
          </cell>
          <cell r="B588" t="str">
            <v>Tan,Lee Nah</v>
          </cell>
          <cell r="C588" t="str">
            <v>Consumer Banking</v>
          </cell>
          <cell r="D588" t="str">
            <v>Priority Banking Offshore-Sgp</v>
          </cell>
          <cell r="E588" t="str">
            <v>Head, International Banking</v>
          </cell>
          <cell r="F588" t="str">
            <v>M23</v>
          </cell>
          <cell r="G588">
            <v>40000</v>
          </cell>
          <cell r="H588" t="str">
            <v>SGD</v>
          </cell>
          <cell r="I588" t="str">
            <v>1425800</v>
          </cell>
          <cell r="J588" t="str">
            <v>NO</v>
          </cell>
          <cell r="K588" t="str">
            <v>Ngo,Min Ying</v>
          </cell>
          <cell r="L588">
            <v>23713</v>
          </cell>
          <cell r="M588" t="str">
            <v>40</v>
          </cell>
          <cell r="N588" t="str">
            <v>1B</v>
          </cell>
          <cell r="O588" t="str">
            <v>2C</v>
          </cell>
          <cell r="P588">
            <v>36577</v>
          </cell>
          <cell r="Q588" t="str">
            <v>5,6</v>
          </cell>
          <cell r="R588" t="str">
            <v>10,0</v>
          </cell>
          <cell r="S588">
            <v>36577</v>
          </cell>
          <cell r="U588">
            <v>38078</v>
          </cell>
          <cell r="V588">
            <v>38443</v>
          </cell>
          <cell r="W588">
            <v>1</v>
          </cell>
          <cell r="X588" t="str">
            <v>J073</v>
          </cell>
          <cell r="Y588" t="str">
            <v>(CB) Sales I</v>
          </cell>
          <cell r="Z588" t="str">
            <v>P088</v>
          </cell>
          <cell r="AA588" t="str">
            <v>C070</v>
          </cell>
          <cell r="AB588" t="str">
            <v>i. Bachelor's Degree or equiv</v>
          </cell>
          <cell r="AC588" t="str">
            <v>S1655002G</v>
          </cell>
          <cell r="AD588" t="str">
            <v>Female</v>
          </cell>
          <cell r="AE588" t="str">
            <v>Batt. Rd 3rd flr</v>
          </cell>
          <cell r="AF588" t="str">
            <v>Local</v>
          </cell>
          <cell r="AG588" t="str">
            <v>Employee</v>
          </cell>
          <cell r="AH588">
            <v>1</v>
          </cell>
          <cell r="AI588" t="str">
            <v>Month</v>
          </cell>
          <cell r="AJ588" t="str">
            <v>0109793463</v>
          </cell>
          <cell r="AK588" t="str">
            <v>1154695</v>
          </cell>
          <cell r="AL588" t="str">
            <v>Ang,Pek San</v>
          </cell>
          <cell r="AM588" t="str">
            <v>H4 - G</v>
          </cell>
          <cell r="AN588" t="str">
            <v>H3 - G</v>
          </cell>
          <cell r="AO588" t="str">
            <v>Critical Resource</v>
          </cell>
          <cell r="AP588" t="str">
            <v>Critical Resource</v>
          </cell>
          <cell r="AQ588">
            <v>144000</v>
          </cell>
        </row>
        <row r="589">
          <cell r="A589">
            <v>1118248</v>
          </cell>
          <cell r="B589" t="str">
            <v>Bte Kassim,Siti Musrifah</v>
          </cell>
          <cell r="C589" t="str">
            <v>Client Relationships</v>
          </cell>
          <cell r="D589" t="str">
            <v>Custody Services</v>
          </cell>
          <cell r="E589" t="str">
            <v>Assistant Officer, Corp. Actions</v>
          </cell>
          <cell r="F589" t="str">
            <v>AO</v>
          </cell>
          <cell r="I589" t="str">
            <v>4152800</v>
          </cell>
          <cell r="J589" t="str">
            <v>AO</v>
          </cell>
          <cell r="K589" t="str">
            <v>Vishwanathan,Kavitha</v>
          </cell>
          <cell r="L589">
            <v>27127</v>
          </cell>
          <cell r="M589" t="str">
            <v>31</v>
          </cell>
          <cell r="N589" t="str">
            <v>4C</v>
          </cell>
          <cell r="O589" t="str">
            <v>3C</v>
          </cell>
          <cell r="P589">
            <v>35653</v>
          </cell>
          <cell r="Q589" t="str">
            <v>8,0</v>
          </cell>
          <cell r="R589" t="str">
            <v>3,3</v>
          </cell>
          <cell r="S589">
            <v>35653</v>
          </cell>
          <cell r="U589">
            <v>37377</v>
          </cell>
          <cell r="V589">
            <v>38353</v>
          </cell>
          <cell r="W589">
            <v>1</v>
          </cell>
          <cell r="X589" t="str">
            <v>J089</v>
          </cell>
          <cell r="Y589" t="str">
            <v>(OPS) Trans Proc III</v>
          </cell>
          <cell r="Z589" t="str">
            <v>P352</v>
          </cell>
          <cell r="AA589" t="str">
            <v>C148</v>
          </cell>
          <cell r="AB589" t="str">
            <v>f. Vocational</v>
          </cell>
          <cell r="AC589" t="str">
            <v>S7409691C</v>
          </cell>
          <cell r="AD589" t="str">
            <v>Female</v>
          </cell>
          <cell r="AE589" t="str">
            <v>Batt. Rd 4th flr</v>
          </cell>
          <cell r="AF589" t="str">
            <v>Local</v>
          </cell>
          <cell r="AG589" t="str">
            <v>Employee</v>
          </cell>
          <cell r="AH589">
            <v>1</v>
          </cell>
          <cell r="AI589" t="str">
            <v>Month</v>
          </cell>
          <cell r="AJ589" t="str">
            <v>0109772288</v>
          </cell>
          <cell r="AK589" t="str">
            <v>1134827</v>
          </cell>
          <cell r="AL589" t="str">
            <v>Chia,Boon Lee</v>
          </cell>
          <cell r="AM589" t="str">
            <v>Core Contributor</v>
          </cell>
          <cell r="AN589" t="str">
            <v>Core Contributor</v>
          </cell>
          <cell r="AO589" t="str">
            <v>Core Contributor</v>
          </cell>
          <cell r="AP589" t="str">
            <v>Core Contributor</v>
          </cell>
          <cell r="AQ589">
            <v>24936</v>
          </cell>
        </row>
        <row r="590">
          <cell r="A590">
            <v>1173291</v>
          </cell>
          <cell r="B590" t="str">
            <v>Choa,Kwok Leong Lawrence</v>
          </cell>
          <cell r="C590" t="str">
            <v>Finance</v>
          </cell>
          <cell r="D590" t="str">
            <v>Product Control</v>
          </cell>
          <cell r="E590" t="str">
            <v>Senior Analyst</v>
          </cell>
          <cell r="F590" t="str">
            <v>M19</v>
          </cell>
          <cell r="I590" t="str">
            <v>8156901</v>
          </cell>
          <cell r="J590" t="str">
            <v>NO</v>
          </cell>
          <cell r="K590" t="str">
            <v>Lim,Wei Hoon</v>
          </cell>
          <cell r="L590">
            <v>26477</v>
          </cell>
          <cell r="M590" t="str">
            <v>33</v>
          </cell>
          <cell r="O590" t="str">
            <v>TS</v>
          </cell>
          <cell r="P590">
            <v>38579</v>
          </cell>
          <cell r="Q590" t="str">
            <v>0,0</v>
          </cell>
          <cell r="R590" t="str">
            <v>2,11</v>
          </cell>
          <cell r="S590">
            <v>37991</v>
          </cell>
          <cell r="T590">
            <v>38579</v>
          </cell>
          <cell r="W590">
            <v>1</v>
          </cell>
          <cell r="X590" t="str">
            <v>J014</v>
          </cell>
          <cell r="Y590" t="str">
            <v>(FIN) Tech Spec't IV</v>
          </cell>
          <cell r="Z590" t="str">
            <v>P090</v>
          </cell>
          <cell r="AA590" t="str">
            <v>C146</v>
          </cell>
          <cell r="AB590" t="str">
            <v>i. Bachelor's Degree or equiv</v>
          </cell>
          <cell r="AC590" t="str">
            <v>S7222355A</v>
          </cell>
          <cell r="AD590" t="str">
            <v>Male</v>
          </cell>
          <cell r="AE590" t="str">
            <v>Batt. Rd 3rd flr</v>
          </cell>
          <cell r="AF590" t="str">
            <v>Local</v>
          </cell>
          <cell r="AG590" t="str">
            <v>Employee</v>
          </cell>
          <cell r="AH590">
            <v>1</v>
          </cell>
          <cell r="AI590" t="str">
            <v>Month</v>
          </cell>
          <cell r="AJ590" t="str">
            <v>0109144805</v>
          </cell>
          <cell r="AK590" t="str">
            <v>1190373</v>
          </cell>
          <cell r="AL590" t="str">
            <v>Chong,Yin Yin</v>
          </cell>
          <cell r="AP590">
            <v>0</v>
          </cell>
          <cell r="AQ590">
            <v>82008</v>
          </cell>
        </row>
        <row r="591">
          <cell r="A591">
            <v>1116266</v>
          </cell>
          <cell r="B591" t="str">
            <v>Tong,Min Kang</v>
          </cell>
          <cell r="C591" t="str">
            <v>Consumer Banking</v>
          </cell>
          <cell r="D591" t="str">
            <v>BRDB-Br. Banking-Robinson Road</v>
          </cell>
          <cell r="E591" t="str">
            <v>Customer Service Manager</v>
          </cell>
          <cell r="F591" t="str">
            <v>M16</v>
          </cell>
          <cell r="G591">
            <v>6000</v>
          </cell>
          <cell r="H591" t="str">
            <v>SGD</v>
          </cell>
          <cell r="I591" t="str">
            <v>1422107</v>
          </cell>
          <cell r="J591" t="str">
            <v>NO</v>
          </cell>
          <cell r="K591" t="str">
            <v>Gwee,Yuan Kerr Ryan</v>
          </cell>
          <cell r="L591">
            <v>21069</v>
          </cell>
          <cell r="M591" t="str">
            <v>48</v>
          </cell>
          <cell r="N591" t="str">
            <v>3C</v>
          </cell>
          <cell r="O591" t="str">
            <v>3C</v>
          </cell>
          <cell r="P591">
            <v>28915</v>
          </cell>
          <cell r="Q591" t="str">
            <v>26,6</v>
          </cell>
          <cell r="R591" t="str">
            <v>,</v>
          </cell>
          <cell r="S591">
            <v>28915</v>
          </cell>
          <cell r="V591">
            <v>37712</v>
          </cell>
          <cell r="W591">
            <v>1</v>
          </cell>
          <cell r="X591" t="str">
            <v>J079</v>
          </cell>
          <cell r="Y591" t="str">
            <v>(CB) Customer Service II</v>
          </cell>
          <cell r="Z591" t="str">
            <v>P088</v>
          </cell>
          <cell r="AA591" t="str">
            <v>C015</v>
          </cell>
          <cell r="AB591" t="str">
            <v>e. Higher Secondary</v>
          </cell>
          <cell r="AC591" t="str">
            <v>S1269488A</v>
          </cell>
          <cell r="AD591" t="str">
            <v>Male</v>
          </cell>
          <cell r="AE591" t="str">
            <v>Robinson Branch</v>
          </cell>
          <cell r="AF591" t="str">
            <v>Local</v>
          </cell>
          <cell r="AG591" t="str">
            <v>Employee</v>
          </cell>
          <cell r="AH591">
            <v>3</v>
          </cell>
          <cell r="AI591" t="str">
            <v>Month</v>
          </cell>
          <cell r="AJ591" t="str">
            <v>0109836057</v>
          </cell>
          <cell r="AK591" t="str">
            <v>1152639</v>
          </cell>
          <cell r="AL591" t="str">
            <v>Ang,Pek San</v>
          </cell>
          <cell r="AM591" t="str">
            <v>Core Contributor</v>
          </cell>
          <cell r="AN591" t="str">
            <v>Core Contributor</v>
          </cell>
          <cell r="AO591" t="str">
            <v>Core Contributor</v>
          </cell>
          <cell r="AP591" t="str">
            <v>Core Contributor</v>
          </cell>
          <cell r="AQ591">
            <v>48840</v>
          </cell>
        </row>
        <row r="592">
          <cell r="A592">
            <v>1117385</v>
          </cell>
          <cell r="B592" t="str">
            <v>Lim,Boon Ngee</v>
          </cell>
          <cell r="C592" t="str">
            <v>Consumer Banking</v>
          </cell>
          <cell r="D592" t="str">
            <v>Application Processing</v>
          </cell>
          <cell r="E592" t="str">
            <v>Customer Service Assistant</v>
          </cell>
          <cell r="F592" t="str">
            <v>CL5</v>
          </cell>
          <cell r="I592" t="str">
            <v>1742800</v>
          </cell>
          <cell r="J592" t="str">
            <v>CL</v>
          </cell>
          <cell r="K592" t="str">
            <v>Ho,Chen Huey Ellen</v>
          </cell>
          <cell r="L592">
            <v>23494</v>
          </cell>
          <cell r="M592" t="str">
            <v>41</v>
          </cell>
          <cell r="N592" t="str">
            <v>2B</v>
          </cell>
          <cell r="O592" t="str">
            <v>2C</v>
          </cell>
          <cell r="P592">
            <v>34946</v>
          </cell>
          <cell r="Q592" t="str">
            <v>10,0</v>
          </cell>
          <cell r="R592" t="str">
            <v>3,2</v>
          </cell>
          <cell r="S592">
            <v>34946</v>
          </cell>
          <cell r="V592">
            <v>38353</v>
          </cell>
          <cell r="W592">
            <v>1</v>
          </cell>
          <cell r="X592" t="str">
            <v>J089</v>
          </cell>
          <cell r="Y592" t="str">
            <v>(OPS) Trans Proc III</v>
          </cell>
          <cell r="Z592" t="str">
            <v>P088</v>
          </cell>
          <cell r="AA592" t="str">
            <v>C015</v>
          </cell>
          <cell r="AB592" t="str">
            <v>d. Secondary</v>
          </cell>
          <cell r="AC592" t="str">
            <v>S1652603G</v>
          </cell>
          <cell r="AD592" t="str">
            <v>Female</v>
          </cell>
          <cell r="AE592" t="str">
            <v>Tampines 5th flr</v>
          </cell>
          <cell r="AF592" t="str">
            <v>Local</v>
          </cell>
          <cell r="AG592" t="str">
            <v>Employee</v>
          </cell>
          <cell r="AH592">
            <v>1</v>
          </cell>
          <cell r="AI592" t="str">
            <v>Month</v>
          </cell>
          <cell r="AJ592" t="str">
            <v>0122560302</v>
          </cell>
          <cell r="AK592" t="str">
            <v>1151660</v>
          </cell>
          <cell r="AL592" t="str">
            <v>Ang,Pek San</v>
          </cell>
          <cell r="AM592" t="str">
            <v>Core Contributor</v>
          </cell>
          <cell r="AN592" t="str">
            <v>Core Contributor</v>
          </cell>
          <cell r="AO592" t="str">
            <v>Core Contributor</v>
          </cell>
          <cell r="AP592" t="str">
            <v>Core Contributor</v>
          </cell>
          <cell r="AQ592">
            <v>24204</v>
          </cell>
        </row>
        <row r="593">
          <cell r="A593">
            <v>1151048</v>
          </cell>
          <cell r="B593" t="str">
            <v>Bte Shariff,Junaidah</v>
          </cell>
          <cell r="C593" t="str">
            <v>Consumer Banking</v>
          </cell>
          <cell r="D593" t="str">
            <v>BRDB-Br. Banking-Robinson Road</v>
          </cell>
          <cell r="E593" t="str">
            <v>Customer Service Assistant</v>
          </cell>
          <cell r="F593" t="str">
            <v>CL5</v>
          </cell>
          <cell r="I593" t="str">
            <v>1422107</v>
          </cell>
          <cell r="J593" t="str">
            <v>CL</v>
          </cell>
          <cell r="K593" t="str">
            <v>Ho,Pauline</v>
          </cell>
          <cell r="L593">
            <v>30309</v>
          </cell>
          <cell r="M593" t="str">
            <v>22</v>
          </cell>
          <cell r="N593" t="str">
            <v>4C</v>
          </cell>
          <cell r="O593" t="str">
            <v>3C</v>
          </cell>
          <cell r="P593">
            <v>36951</v>
          </cell>
          <cell r="Q593" t="str">
            <v>4,6</v>
          </cell>
          <cell r="R593" t="str">
            <v>,</v>
          </cell>
          <cell r="S593">
            <v>36951</v>
          </cell>
          <cell r="V593">
            <v>38353</v>
          </cell>
          <cell r="W593">
            <v>1</v>
          </cell>
          <cell r="X593" t="str">
            <v>J079</v>
          </cell>
          <cell r="Y593" t="str">
            <v>(CB) Customer Service II</v>
          </cell>
          <cell r="Z593" t="str">
            <v>P088</v>
          </cell>
          <cell r="AA593" t="str">
            <v>C015</v>
          </cell>
          <cell r="AB593" t="str">
            <v>d. Secondary</v>
          </cell>
          <cell r="AC593" t="str">
            <v>S8243024E</v>
          </cell>
          <cell r="AD593" t="str">
            <v>Female</v>
          </cell>
          <cell r="AE593" t="str">
            <v>Selegie Branch</v>
          </cell>
          <cell r="AF593" t="str">
            <v>Local</v>
          </cell>
          <cell r="AG593" t="str">
            <v>Employee</v>
          </cell>
          <cell r="AH593">
            <v>1</v>
          </cell>
          <cell r="AI593" t="str">
            <v>Month</v>
          </cell>
          <cell r="AJ593" t="str">
            <v>0122569156</v>
          </cell>
          <cell r="AK593" t="str">
            <v>1153186</v>
          </cell>
          <cell r="AL593" t="str">
            <v>Ang,Pek San</v>
          </cell>
          <cell r="AM593" t="str">
            <v>Core Contributor</v>
          </cell>
          <cell r="AN593" t="str">
            <v>Core Contributor</v>
          </cell>
          <cell r="AO593" t="str">
            <v>Core Contributor</v>
          </cell>
          <cell r="AP593" t="str">
            <v>Core Contributor</v>
          </cell>
          <cell r="AQ593">
            <v>14268</v>
          </cell>
        </row>
        <row r="594">
          <cell r="A594">
            <v>1179440</v>
          </cell>
          <cell r="B594" t="str">
            <v>Lim,Wei Ling Ann</v>
          </cell>
          <cell r="C594" t="str">
            <v>Consumer Banking</v>
          </cell>
          <cell r="D594" t="str">
            <v>BRDB-Branch Banking-Selegie</v>
          </cell>
          <cell r="E594" t="str">
            <v>Personal Financial Consultant</v>
          </cell>
          <cell r="F594" t="str">
            <v>M16</v>
          </cell>
          <cell r="G594">
            <v>6000</v>
          </cell>
          <cell r="H594" t="str">
            <v>SGD</v>
          </cell>
          <cell r="I594" t="str">
            <v>1422105</v>
          </cell>
          <cell r="J594" t="str">
            <v>NO</v>
          </cell>
          <cell r="K594" t="str">
            <v>Low,Lye Seng</v>
          </cell>
          <cell r="L594">
            <v>29347</v>
          </cell>
          <cell r="M594" t="str">
            <v>25</v>
          </cell>
          <cell r="O594" t="str">
            <v>4B</v>
          </cell>
          <cell r="P594">
            <v>38180</v>
          </cell>
          <cell r="Q594" t="str">
            <v>1,1</v>
          </cell>
          <cell r="R594" t="str">
            <v>1,2</v>
          </cell>
          <cell r="S594">
            <v>38180</v>
          </cell>
          <cell r="W594">
            <v>1</v>
          </cell>
          <cell r="X594" t="str">
            <v>J075</v>
          </cell>
          <cell r="Y594" t="str">
            <v>(CB) Sales III</v>
          </cell>
          <cell r="Z594" t="str">
            <v>P088</v>
          </cell>
          <cell r="AA594" t="str">
            <v>C064</v>
          </cell>
          <cell r="AB594" t="str">
            <v>i. Bachelor's Degree or equiv</v>
          </cell>
          <cell r="AC594" t="str">
            <v>S8014885B</v>
          </cell>
          <cell r="AD594" t="str">
            <v>Female</v>
          </cell>
          <cell r="AE594" t="str">
            <v>PBTP 5th Floor</v>
          </cell>
          <cell r="AF594" t="str">
            <v>Local</v>
          </cell>
          <cell r="AG594" t="str">
            <v>Employee</v>
          </cell>
          <cell r="AH594">
            <v>1</v>
          </cell>
          <cell r="AI594" t="str">
            <v>Month</v>
          </cell>
          <cell r="AJ594" t="str">
            <v>0109132769</v>
          </cell>
          <cell r="AK594" t="str">
            <v>1183817</v>
          </cell>
          <cell r="AL594" t="str">
            <v>Ang,Pek San</v>
          </cell>
          <cell r="AO594" t="str">
            <v>Too Soon to Classify</v>
          </cell>
          <cell r="AP594" t="str">
            <v>Core Contributor</v>
          </cell>
          <cell r="AQ594">
            <v>26400</v>
          </cell>
        </row>
        <row r="595">
          <cell r="A595">
            <v>1167630</v>
          </cell>
          <cell r="B595" t="str">
            <v>Chang,Mei Ling</v>
          </cell>
          <cell r="C595" t="str">
            <v>Consumer Banking</v>
          </cell>
          <cell r="D595" t="str">
            <v>Visa / Merchant Settlement</v>
          </cell>
          <cell r="E595" t="str">
            <v>Customer Service Officer</v>
          </cell>
          <cell r="F595" t="str">
            <v>CL5</v>
          </cell>
          <cell r="I595" t="str">
            <v>1741800</v>
          </cell>
          <cell r="J595" t="str">
            <v>CL</v>
          </cell>
          <cell r="K595" t="str">
            <v>Chang,May Ling Agnes</v>
          </cell>
          <cell r="L595">
            <v>30278</v>
          </cell>
          <cell r="M595" t="str">
            <v>22</v>
          </cell>
          <cell r="N595" t="str">
            <v>NA</v>
          </cell>
          <cell r="O595" t="str">
            <v>3B</v>
          </cell>
          <cell r="P595">
            <v>38153</v>
          </cell>
          <cell r="Q595" t="str">
            <v>1,2</v>
          </cell>
          <cell r="R595" t="str">
            <v>0,5</v>
          </cell>
          <cell r="S595">
            <v>37785</v>
          </cell>
          <cell r="T595">
            <v>38153</v>
          </cell>
          <cell r="V595">
            <v>38518</v>
          </cell>
          <cell r="W595">
            <v>1</v>
          </cell>
          <cell r="X595" t="str">
            <v>J089</v>
          </cell>
          <cell r="Y595" t="str">
            <v>(OPS) Trans Proc III</v>
          </cell>
          <cell r="Z595" t="str">
            <v>P088</v>
          </cell>
          <cell r="AA595" t="str">
            <v>C015</v>
          </cell>
          <cell r="AB595" t="str">
            <v>j. Professional Quali/Cert</v>
          </cell>
          <cell r="AC595" t="str">
            <v>S8240145H</v>
          </cell>
          <cell r="AD595" t="str">
            <v>Female</v>
          </cell>
          <cell r="AE595" t="str">
            <v>Tampines 5th flr</v>
          </cell>
          <cell r="AF595" t="str">
            <v>Local</v>
          </cell>
          <cell r="AG595" t="str">
            <v>Employee</v>
          </cell>
          <cell r="AH595">
            <v>1</v>
          </cell>
          <cell r="AI595" t="str">
            <v>Month</v>
          </cell>
          <cell r="AJ595" t="str">
            <v>0121227588</v>
          </cell>
          <cell r="AK595" t="str">
            <v>1172093</v>
          </cell>
          <cell r="AL595" t="str">
            <v>Ang,Pek San</v>
          </cell>
          <cell r="AO595" t="str">
            <v>Core Contributor</v>
          </cell>
          <cell r="AP595" t="str">
            <v>Core Contributor</v>
          </cell>
          <cell r="AQ595">
            <v>16728</v>
          </cell>
        </row>
        <row r="596">
          <cell r="A596">
            <v>1179979</v>
          </cell>
          <cell r="B596" t="str">
            <v>Lim,Lek Liew</v>
          </cell>
          <cell r="C596" t="str">
            <v>Finance</v>
          </cell>
          <cell r="D596" t="str">
            <v>Finance - Wholesale Bank-Reg</v>
          </cell>
          <cell r="E596" t="str">
            <v>Senior Manager, Performance Management</v>
          </cell>
          <cell r="F596" t="str">
            <v>M23</v>
          </cell>
          <cell r="G596">
            <v>38000</v>
          </cell>
          <cell r="H596" t="str">
            <v>SGD</v>
          </cell>
          <cell r="I596" t="str">
            <v>8151901</v>
          </cell>
          <cell r="J596" t="str">
            <v>NO</v>
          </cell>
          <cell r="K596" t="str">
            <v>Ahuja,Vivek</v>
          </cell>
          <cell r="L596">
            <v>24016</v>
          </cell>
          <cell r="M596" t="str">
            <v>39</v>
          </cell>
          <cell r="O596" t="str">
            <v>3B</v>
          </cell>
          <cell r="P596">
            <v>38180</v>
          </cell>
          <cell r="Q596" t="str">
            <v>1,1</v>
          </cell>
          <cell r="R596" t="str">
            <v>16,11</v>
          </cell>
          <cell r="S596">
            <v>38180</v>
          </cell>
          <cell r="W596">
            <v>1</v>
          </cell>
          <cell r="X596" t="str">
            <v>J018</v>
          </cell>
          <cell r="Y596" t="str">
            <v>(FIN) Bus Partner III</v>
          </cell>
          <cell r="Z596" t="str">
            <v>P079</v>
          </cell>
          <cell r="AA596" t="str">
            <v>C152</v>
          </cell>
          <cell r="AB596" t="str">
            <v>i. Bachelor's Degree or equiv</v>
          </cell>
          <cell r="AC596" t="str">
            <v>S1690018D</v>
          </cell>
          <cell r="AD596" t="str">
            <v>Female</v>
          </cell>
          <cell r="AE596" t="str">
            <v>Batt. Road 8th flr</v>
          </cell>
          <cell r="AF596" t="str">
            <v>Local</v>
          </cell>
          <cell r="AG596" t="str">
            <v>Employee</v>
          </cell>
          <cell r="AH596">
            <v>1</v>
          </cell>
          <cell r="AI596" t="str">
            <v>Month</v>
          </cell>
          <cell r="AJ596" t="str">
            <v>0109133080</v>
          </cell>
          <cell r="AK596" t="str">
            <v>1017812</v>
          </cell>
          <cell r="AL596" t="str">
            <v>Chong,Yin Yin</v>
          </cell>
          <cell r="AO596" t="str">
            <v>Too Soon to Classify</v>
          </cell>
          <cell r="AP596" t="str">
            <v>Critical Resource</v>
          </cell>
          <cell r="AQ596">
            <v>192000</v>
          </cell>
        </row>
        <row r="597">
          <cell r="A597">
            <v>1193954</v>
          </cell>
          <cell r="B597" t="str">
            <v>Chua,Jane Phyllis</v>
          </cell>
          <cell r="C597" t="str">
            <v>Risk</v>
          </cell>
          <cell r="D597" t="str">
            <v>Operational Risk, WB</v>
          </cell>
          <cell r="E597" t="str">
            <v>Confidential Secretary</v>
          </cell>
          <cell r="F597" t="str">
            <v>CS14</v>
          </cell>
          <cell r="I597" t="str">
            <v>4004901</v>
          </cell>
          <cell r="J597" t="str">
            <v>CS</v>
          </cell>
          <cell r="K597" t="str">
            <v>Goh,Geck Teck</v>
          </cell>
          <cell r="L597">
            <v>24380</v>
          </cell>
          <cell r="M597" t="str">
            <v>38</v>
          </cell>
          <cell r="P597">
            <v>38579</v>
          </cell>
          <cell r="Q597" t="str">
            <v>0,0</v>
          </cell>
          <cell r="R597" t="str">
            <v>10,5</v>
          </cell>
          <cell r="S597">
            <v>38579</v>
          </cell>
          <cell r="W597">
            <v>1</v>
          </cell>
          <cell r="X597" t="str">
            <v>J108</v>
          </cell>
          <cell r="Y597" t="str">
            <v>(SH) Sec/Admin II</v>
          </cell>
          <cell r="Z597" t="str">
            <v>P110</v>
          </cell>
          <cell r="AA597" t="str">
            <v>C151</v>
          </cell>
          <cell r="AB597" t="str">
            <v>h. Diploma or equivalent</v>
          </cell>
          <cell r="AC597" t="str">
            <v>S1739165H</v>
          </cell>
          <cell r="AD597" t="str">
            <v>Female</v>
          </cell>
          <cell r="AE597" t="str">
            <v>Batt. Rd 9th flr</v>
          </cell>
          <cell r="AF597" t="str">
            <v>Local</v>
          </cell>
          <cell r="AG597" t="str">
            <v>Employee</v>
          </cell>
          <cell r="AH597">
            <v>1</v>
          </cell>
          <cell r="AI597" t="str">
            <v>Month</v>
          </cell>
          <cell r="AJ597" t="str">
            <v>0109144392</v>
          </cell>
          <cell r="AK597" t="str">
            <v>1116532</v>
          </cell>
          <cell r="AL597" t="str">
            <v>Chong,Yin Yin</v>
          </cell>
          <cell r="AP597">
            <v>0</v>
          </cell>
          <cell r="AQ597">
            <v>50400</v>
          </cell>
        </row>
        <row r="598">
          <cell r="A598">
            <v>1160860</v>
          </cell>
          <cell r="B598" t="str">
            <v>Chee,Lee Chin</v>
          </cell>
          <cell r="C598" t="str">
            <v>Consumer Banking</v>
          </cell>
          <cell r="D598" t="str">
            <v>BRDB-Br. Banking-Robinson Road</v>
          </cell>
          <cell r="E598" t="str">
            <v>Customer Assistant</v>
          </cell>
          <cell r="F598" t="str">
            <v>CL5</v>
          </cell>
          <cell r="I598" t="str">
            <v>1422107</v>
          </cell>
          <cell r="J598" t="str">
            <v>CL</v>
          </cell>
          <cell r="K598" t="str">
            <v>Liew,Chui Peng Rachael</v>
          </cell>
          <cell r="L598">
            <v>25062</v>
          </cell>
          <cell r="M598" t="str">
            <v>37</v>
          </cell>
          <cell r="N598" t="str">
            <v>2B</v>
          </cell>
          <cell r="O598" t="str">
            <v>2A</v>
          </cell>
          <cell r="P598">
            <v>37834</v>
          </cell>
          <cell r="Q598" t="str">
            <v>2,1</v>
          </cell>
          <cell r="R598" t="str">
            <v>16,3</v>
          </cell>
          <cell r="S598">
            <v>37469</v>
          </cell>
          <cell r="T598">
            <v>37834</v>
          </cell>
          <cell r="V598">
            <v>38353</v>
          </cell>
          <cell r="W598">
            <v>1</v>
          </cell>
          <cell r="X598" t="str">
            <v>J216</v>
          </cell>
          <cell r="Y598" t="str">
            <v>(CB) Customer ServiceIII</v>
          </cell>
          <cell r="Z598" t="str">
            <v>P088</v>
          </cell>
          <cell r="AA598" t="str">
            <v>C015</v>
          </cell>
          <cell r="AB598" t="str">
            <v>d. Secondary</v>
          </cell>
          <cell r="AC598" t="str">
            <v>S6830137H</v>
          </cell>
          <cell r="AD598" t="str">
            <v>Female</v>
          </cell>
          <cell r="AE598" t="str">
            <v>Robinson Branch</v>
          </cell>
          <cell r="AF598" t="str">
            <v>Local</v>
          </cell>
          <cell r="AG598" t="str">
            <v>Employee</v>
          </cell>
          <cell r="AH598">
            <v>1</v>
          </cell>
          <cell r="AI598" t="str">
            <v>Month</v>
          </cell>
          <cell r="AJ598" t="str">
            <v>0109113403</v>
          </cell>
          <cell r="AK598" t="str">
            <v>1118482</v>
          </cell>
          <cell r="AL598" t="str">
            <v>Ang,Pek San</v>
          </cell>
          <cell r="AO598" t="str">
            <v>Core Contributor</v>
          </cell>
          <cell r="AP598" t="str">
            <v>Core Contributor</v>
          </cell>
          <cell r="AQ598">
            <v>16836</v>
          </cell>
        </row>
        <row r="599">
          <cell r="A599">
            <v>1193971</v>
          </cell>
          <cell r="B599" t="str">
            <v>Teo,Ai Min</v>
          </cell>
          <cell r="C599" t="str">
            <v>Consumer Banking</v>
          </cell>
          <cell r="D599" t="str">
            <v>Payments &amp; Reconciliation</v>
          </cell>
          <cell r="E599" t="str">
            <v>Officer</v>
          </cell>
          <cell r="F599" t="str">
            <v>Contractor</v>
          </cell>
          <cell r="I599" t="str">
            <v>1722800</v>
          </cell>
          <cell r="J599" t="str">
            <v>NO</v>
          </cell>
          <cell r="K599" t="str">
            <v>Tang,Wei En</v>
          </cell>
          <cell r="L599">
            <v>30050</v>
          </cell>
          <cell r="M599" t="str">
            <v>23</v>
          </cell>
          <cell r="P599">
            <v>38566</v>
          </cell>
          <cell r="Q599" t="str">
            <v>0,1</v>
          </cell>
          <cell r="R599" t="str">
            <v>0,4</v>
          </cell>
          <cell r="S599">
            <v>38566</v>
          </cell>
          <cell r="W599">
            <v>1</v>
          </cell>
          <cell r="X599" t="str">
            <v>J087</v>
          </cell>
          <cell r="Y599" t="str">
            <v>(OPS) Trans Proc I</v>
          </cell>
          <cell r="Z599" t="str">
            <v>P088</v>
          </cell>
          <cell r="AA599" t="str">
            <v>C015</v>
          </cell>
          <cell r="AB599" t="str">
            <v>i. Bachelor's Degree or equiv</v>
          </cell>
          <cell r="AC599" t="str">
            <v>S8209914Z</v>
          </cell>
          <cell r="AD599" t="str">
            <v>Female</v>
          </cell>
          <cell r="AE599" t="str">
            <v>Tampines 4th flr</v>
          </cell>
          <cell r="AF599" t="str">
            <v>Local</v>
          </cell>
          <cell r="AG599" t="str">
            <v>Direct Contractor</v>
          </cell>
          <cell r="AH599">
            <v>1</v>
          </cell>
          <cell r="AI599" t="str">
            <v>Month</v>
          </cell>
          <cell r="AJ599" t="str">
            <v>0109144430</v>
          </cell>
          <cell r="AK599" t="str">
            <v>1116489</v>
          </cell>
          <cell r="AL599" t="str">
            <v>Ang,Pek San</v>
          </cell>
          <cell r="AP599">
            <v>0</v>
          </cell>
          <cell r="AQ599">
            <v>21600</v>
          </cell>
        </row>
        <row r="600">
          <cell r="A600">
            <v>1170008</v>
          </cell>
          <cell r="B600" t="str">
            <v>Neo,Wai Xian</v>
          </cell>
          <cell r="C600" t="str">
            <v>Consumer Banking</v>
          </cell>
          <cell r="D600" t="str">
            <v>DB-CCPL TMC</v>
          </cell>
          <cell r="E600" t="str">
            <v>Financial Consultant</v>
          </cell>
          <cell r="F600" t="str">
            <v>Contractor</v>
          </cell>
          <cell r="I600" t="str">
            <v>1458800</v>
          </cell>
          <cell r="J600" t="str">
            <v>NO</v>
          </cell>
          <cell r="K600" t="str">
            <v>Lim,Gek Sim Christine</v>
          </cell>
          <cell r="L600">
            <v>30241</v>
          </cell>
          <cell r="M600" t="str">
            <v>22</v>
          </cell>
          <cell r="N600" t="str">
            <v>NA</v>
          </cell>
          <cell r="P600">
            <v>38196</v>
          </cell>
          <cell r="Q600" t="str">
            <v>1,1</v>
          </cell>
          <cell r="R600" t="str">
            <v>3,0</v>
          </cell>
          <cell r="S600">
            <v>37860</v>
          </cell>
          <cell r="T600">
            <v>38562</v>
          </cell>
          <cell r="W600">
            <v>1</v>
          </cell>
          <cell r="X600" t="str">
            <v>J075</v>
          </cell>
          <cell r="Y600" t="str">
            <v>(CB) Sales III</v>
          </cell>
          <cell r="Z600" t="str">
            <v>P038</v>
          </cell>
          <cell r="AA600" t="str">
            <v>C061</v>
          </cell>
          <cell r="AB600" t="str">
            <v>d. Secondary</v>
          </cell>
          <cell r="AC600" t="str">
            <v>S8234931F</v>
          </cell>
          <cell r="AD600" t="str">
            <v>Female</v>
          </cell>
          <cell r="AE600" t="str">
            <v>Selegie Branch</v>
          </cell>
          <cell r="AF600" t="str">
            <v>Local</v>
          </cell>
          <cell r="AG600" t="str">
            <v>Direct Contractor</v>
          </cell>
          <cell r="AH600">
            <v>1</v>
          </cell>
          <cell r="AI600" t="str">
            <v>Month</v>
          </cell>
          <cell r="AJ600" t="str">
            <v>0122570782</v>
          </cell>
          <cell r="AK600" t="str">
            <v>1117008</v>
          </cell>
          <cell r="AL600" t="str">
            <v>Ang,Pek San</v>
          </cell>
          <cell r="AO600" t="str">
            <v>Core Contributor</v>
          </cell>
          <cell r="AP600">
            <v>0</v>
          </cell>
          <cell r="AQ600">
            <v>18000</v>
          </cell>
        </row>
        <row r="601">
          <cell r="A601">
            <v>1165141</v>
          </cell>
          <cell r="B601" t="str">
            <v>Fernandes,Roseline Shaila</v>
          </cell>
          <cell r="C601" t="str">
            <v>Consumer Banking</v>
          </cell>
          <cell r="D601" t="str">
            <v>Basel-CB-Reg</v>
          </cell>
          <cell r="E601" t="str">
            <v>Credit Analyst</v>
          </cell>
          <cell r="F601" t="str">
            <v>M18</v>
          </cell>
          <cell r="G601">
            <v>12000</v>
          </cell>
          <cell r="H601" t="str">
            <v>SGD</v>
          </cell>
          <cell r="I601" t="str">
            <v>1814901</v>
          </cell>
          <cell r="J601" t="str">
            <v>NO</v>
          </cell>
          <cell r="K601" t="str">
            <v>McCrohan,Richard Anthony</v>
          </cell>
          <cell r="L601">
            <v>26306</v>
          </cell>
          <cell r="M601" t="str">
            <v>33</v>
          </cell>
          <cell r="N601" t="str">
            <v>NA</v>
          </cell>
          <cell r="O601" t="str">
            <v>2B</v>
          </cell>
          <cell r="P601">
            <v>38169</v>
          </cell>
          <cell r="Q601" t="str">
            <v>1,2</v>
          </cell>
          <cell r="R601" t="str">
            <v>4,8</v>
          </cell>
          <cell r="S601">
            <v>37662</v>
          </cell>
          <cell r="T601">
            <v>38169</v>
          </cell>
          <cell r="V601">
            <v>38443</v>
          </cell>
          <cell r="W601">
            <v>1</v>
          </cell>
          <cell r="X601" t="str">
            <v>J233</v>
          </cell>
          <cell r="Y601" t="str">
            <v>(CB) Res&amp;Analytics II</v>
          </cell>
          <cell r="Z601" t="str">
            <v>P088</v>
          </cell>
          <cell r="AA601" t="str">
            <v>C015</v>
          </cell>
          <cell r="AB601" t="str">
            <v>i. Bachelor's Degree or equiv</v>
          </cell>
          <cell r="AC601" t="str">
            <v>G5547308R</v>
          </cell>
          <cell r="AD601" t="str">
            <v>Female</v>
          </cell>
          <cell r="AE601" t="str">
            <v>PBTP 9th Floor</v>
          </cell>
          <cell r="AF601" t="str">
            <v>Local</v>
          </cell>
          <cell r="AG601" t="str">
            <v>Employee</v>
          </cell>
          <cell r="AH601">
            <v>1</v>
          </cell>
          <cell r="AI601" t="str">
            <v>Month</v>
          </cell>
          <cell r="AJ601" t="str">
            <v>0109117697</v>
          </cell>
          <cell r="AK601" t="str">
            <v>1187848</v>
          </cell>
          <cell r="AL601" t="str">
            <v>Ang,Pek San</v>
          </cell>
          <cell r="AO601" t="str">
            <v>Too Soon to Classify</v>
          </cell>
          <cell r="AP601">
            <v>0</v>
          </cell>
          <cell r="AQ601">
            <v>45372</v>
          </cell>
        </row>
        <row r="602">
          <cell r="A602">
            <v>1183701</v>
          </cell>
          <cell r="B602" t="str">
            <v>Ariffula,Parveez Mohammed</v>
          </cell>
          <cell r="C602" t="str">
            <v>Technology</v>
          </cell>
          <cell r="D602" t="str">
            <v>Regl Resources Management-Reg</v>
          </cell>
          <cell r="E602" t="str">
            <v>Agency Contractor</v>
          </cell>
          <cell r="F602" t="str">
            <v>Contractor</v>
          </cell>
          <cell r="I602" t="str">
            <v>8351901</v>
          </cell>
          <cell r="J602" t="str">
            <v>NO</v>
          </cell>
          <cell r="K602" t="str">
            <v>Law,Kwok Kuen Antonio</v>
          </cell>
          <cell r="L602">
            <v>27299</v>
          </cell>
          <cell r="M602" t="str">
            <v>30</v>
          </cell>
          <cell r="O602" t="str">
            <v>TS</v>
          </cell>
          <cell r="P602">
            <v>38264</v>
          </cell>
          <cell r="Q602" t="str">
            <v>0,10</v>
          </cell>
          <cell r="R602" t="str">
            <v>,</v>
          </cell>
          <cell r="S602">
            <v>38264</v>
          </cell>
          <cell r="W602">
            <v>1</v>
          </cell>
          <cell r="X602" t="str">
            <v>J036</v>
          </cell>
          <cell r="Y602" t="str">
            <v>(TECH) Line Manager IV</v>
          </cell>
          <cell r="Z602" t="str">
            <v>P250</v>
          </cell>
          <cell r="AA602" t="str">
            <v>C152</v>
          </cell>
          <cell r="AB602" t="str">
            <v>a. Unknown</v>
          </cell>
          <cell r="AC602" t="str">
            <v>F5526112K</v>
          </cell>
          <cell r="AD602" t="str">
            <v>Male</v>
          </cell>
          <cell r="AE602" t="str">
            <v>PBTP 11th Floor</v>
          </cell>
          <cell r="AF602" t="str">
            <v>Local</v>
          </cell>
          <cell r="AG602" t="str">
            <v>Agency Contractor</v>
          </cell>
          <cell r="AH602">
            <v>0</v>
          </cell>
          <cell r="AI602" t="str">
            <v>Day</v>
          </cell>
          <cell r="AK602" t="str">
            <v>1116815</v>
          </cell>
          <cell r="AL602" t="str">
            <v>Chia,Boon Lee</v>
          </cell>
          <cell r="AQ602">
            <v>0</v>
          </cell>
        </row>
        <row r="603">
          <cell r="A603">
            <v>1193754</v>
          </cell>
          <cell r="B603" t="str">
            <v>Ang,E Tze Christopher</v>
          </cell>
          <cell r="C603" t="str">
            <v>Global Markets</v>
          </cell>
          <cell r="D603" t="str">
            <v>Project Finance</v>
          </cell>
          <cell r="E603" t="str">
            <v>Senior Associate</v>
          </cell>
          <cell r="F603" t="str">
            <v>M19</v>
          </cell>
          <cell r="I603" t="str">
            <v>6172901</v>
          </cell>
          <cell r="J603" t="str">
            <v>NO</v>
          </cell>
          <cell r="K603" t="str">
            <v>Rathvon,William Palmer</v>
          </cell>
          <cell r="L603">
            <v>26675</v>
          </cell>
          <cell r="M603" t="str">
            <v>32</v>
          </cell>
          <cell r="P603">
            <v>38586</v>
          </cell>
          <cell r="Q603" t="str">
            <v>0,0</v>
          </cell>
          <cell r="R603" t="str">
            <v>7,7</v>
          </cell>
          <cell r="S603">
            <v>38586</v>
          </cell>
          <cell r="W603">
            <v>1</v>
          </cell>
          <cell r="X603" t="str">
            <v>DJ022</v>
          </cell>
          <cell r="Y603" t="str">
            <v>Project &amp; Export Fin -TBA</v>
          </cell>
          <cell r="Z603" t="str">
            <v>P338</v>
          </cell>
          <cell r="AA603" t="str">
            <v>C174</v>
          </cell>
          <cell r="AB603" t="str">
            <v>k. Post Graduate Degree</v>
          </cell>
          <cell r="AC603" t="str">
            <v>S7300405E</v>
          </cell>
          <cell r="AD603" t="str">
            <v>Male</v>
          </cell>
          <cell r="AE603" t="str">
            <v>Batt. Rd 5th flr</v>
          </cell>
          <cell r="AF603" t="str">
            <v>Local</v>
          </cell>
          <cell r="AG603" t="str">
            <v>Employee</v>
          </cell>
          <cell r="AH603">
            <v>1</v>
          </cell>
          <cell r="AI603" t="str">
            <v>Month</v>
          </cell>
          <cell r="AJ603" t="str">
            <v>0121263738</v>
          </cell>
          <cell r="AK603" t="str">
            <v>1165835</v>
          </cell>
          <cell r="AL603" t="str">
            <v>Thng,Cheok Khoon Charlotte</v>
          </cell>
          <cell r="AP603">
            <v>0</v>
          </cell>
          <cell r="AQ603">
            <v>85008</v>
          </cell>
        </row>
        <row r="604">
          <cell r="A604">
            <v>1153171</v>
          </cell>
          <cell r="B604" t="str">
            <v>Armstrong,Geoffrey James Carter</v>
          </cell>
          <cell r="C604" t="str">
            <v>Technology</v>
          </cell>
          <cell r="D604" t="str">
            <v>Sys Devt Wholesale Bank</v>
          </cell>
          <cell r="E604" t="str">
            <v>Contract Project Director</v>
          </cell>
          <cell r="F604" t="str">
            <v>Contractor</v>
          </cell>
          <cell r="I604" t="str">
            <v>8396901</v>
          </cell>
          <cell r="J604" t="str">
            <v>NO</v>
          </cell>
          <cell r="K604" t="str">
            <v>Carter,John</v>
          </cell>
          <cell r="L604">
            <v>23048</v>
          </cell>
          <cell r="M604" t="str">
            <v>42</v>
          </cell>
          <cell r="N604" t="str">
            <v>3C</v>
          </cell>
          <cell r="P604">
            <v>38565</v>
          </cell>
          <cell r="Q604" t="str">
            <v>0,1</v>
          </cell>
          <cell r="R604" t="str">
            <v>19,9</v>
          </cell>
          <cell r="S604">
            <v>37083</v>
          </cell>
          <cell r="T604">
            <v>38565</v>
          </cell>
          <cell r="V604">
            <v>37987</v>
          </cell>
          <cell r="W604">
            <v>1</v>
          </cell>
          <cell r="X604" t="str">
            <v>J035</v>
          </cell>
          <cell r="Y604" t="str">
            <v>(TECH) Line Manager III</v>
          </cell>
          <cell r="Z604" t="str">
            <v>P250</v>
          </cell>
          <cell r="AA604" t="str">
            <v>C152</v>
          </cell>
          <cell r="AB604" t="str">
            <v>i. Bachelor's Degree or equiv</v>
          </cell>
          <cell r="AC604" t="str">
            <v>S2691064A</v>
          </cell>
          <cell r="AD604" t="str">
            <v>Male</v>
          </cell>
          <cell r="AE604" t="str">
            <v>Batt. Rd 9th flr</v>
          </cell>
          <cell r="AF604" t="str">
            <v>Local</v>
          </cell>
          <cell r="AG604" t="str">
            <v>Direct Contractor</v>
          </cell>
          <cell r="AH604">
            <v>1</v>
          </cell>
          <cell r="AI604" t="str">
            <v>Week</v>
          </cell>
          <cell r="AJ604" t="str">
            <v>0109103912</v>
          </cell>
          <cell r="AK604" t="str">
            <v>1116405</v>
          </cell>
          <cell r="AL604" t="str">
            <v>Chia,Boon Lee</v>
          </cell>
          <cell r="AM604" t="str">
            <v>Critical Resource</v>
          </cell>
          <cell r="AN604" t="str">
            <v>Critical Resource</v>
          </cell>
          <cell r="AO604" t="str">
            <v>Critical Resource</v>
          </cell>
          <cell r="AP604">
            <v>0</v>
          </cell>
          <cell r="AQ604">
            <v>180000</v>
          </cell>
        </row>
        <row r="605">
          <cell r="A605">
            <v>1193662</v>
          </cell>
          <cell r="B605" t="str">
            <v>Sharma,Stuti</v>
          </cell>
          <cell r="C605" t="str">
            <v>Consumer Banking</v>
          </cell>
          <cell r="D605" t="str">
            <v>E-Commerce</v>
          </cell>
          <cell r="E605" t="str">
            <v>Project Officer</v>
          </cell>
          <cell r="F605" t="str">
            <v>Contractor</v>
          </cell>
          <cell r="I605" t="str">
            <v>1913800</v>
          </cell>
          <cell r="J605" t="str">
            <v>NO</v>
          </cell>
          <cell r="K605" t="str">
            <v>Lee,Tin Heng</v>
          </cell>
          <cell r="L605">
            <v>28735</v>
          </cell>
          <cell r="M605" t="str">
            <v>27</v>
          </cell>
          <cell r="P605">
            <v>38559</v>
          </cell>
          <cell r="Q605" t="str">
            <v>0,1</v>
          </cell>
          <cell r="R605" t="str">
            <v>4,7</v>
          </cell>
          <cell r="S605">
            <v>38559</v>
          </cell>
          <cell r="W605">
            <v>1</v>
          </cell>
          <cell r="X605" t="str">
            <v>J077</v>
          </cell>
          <cell r="Y605" t="str">
            <v>(CB) Channel Mgt II</v>
          </cell>
          <cell r="Z605" t="str">
            <v>P088</v>
          </cell>
          <cell r="AA605" t="str">
            <v>C061</v>
          </cell>
          <cell r="AB605" t="str">
            <v>k. Post Graduate Degree</v>
          </cell>
          <cell r="AC605" t="str">
            <v>S7881818B</v>
          </cell>
          <cell r="AD605" t="str">
            <v>Female</v>
          </cell>
          <cell r="AE605" t="str">
            <v>PBTP 5th Floor</v>
          </cell>
          <cell r="AF605" t="str">
            <v>Local</v>
          </cell>
          <cell r="AG605" t="str">
            <v>Direct Contractor</v>
          </cell>
          <cell r="AH605">
            <v>1</v>
          </cell>
          <cell r="AI605" t="str">
            <v>Month</v>
          </cell>
          <cell r="AJ605" t="str">
            <v>0109144031</v>
          </cell>
          <cell r="AK605" t="str">
            <v>1118322</v>
          </cell>
          <cell r="AL605" t="str">
            <v>Ang,Pek San</v>
          </cell>
          <cell r="AP605">
            <v>0</v>
          </cell>
          <cell r="AQ605">
            <v>24000</v>
          </cell>
        </row>
        <row r="606">
          <cell r="A606">
            <v>1167253</v>
          </cell>
          <cell r="B606" t="str">
            <v>Abusaria,Ravi</v>
          </cell>
          <cell r="C606" t="str">
            <v>Shared</v>
          </cell>
          <cell r="D606" t="str">
            <v>PGC SG</v>
          </cell>
          <cell r="E606" t="str">
            <v>Senior Manager,Quality</v>
          </cell>
          <cell r="F606" t="str">
            <v>M23</v>
          </cell>
          <cell r="G606">
            <v>40000</v>
          </cell>
          <cell r="H606" t="str">
            <v>SGD</v>
          </cell>
          <cell r="I606" t="str">
            <v>4007901</v>
          </cell>
          <cell r="J606" t="str">
            <v>NO</v>
          </cell>
          <cell r="K606" t="str">
            <v>Dosaj,Arjun</v>
          </cell>
          <cell r="L606">
            <v>26548</v>
          </cell>
          <cell r="M606" t="str">
            <v>33</v>
          </cell>
          <cell r="N606" t="str">
            <v>9</v>
          </cell>
          <cell r="O606" t="str">
            <v>2B</v>
          </cell>
          <cell r="P606">
            <v>37767</v>
          </cell>
          <cell r="Q606" t="str">
            <v>2,3</v>
          </cell>
          <cell r="R606" t="str">
            <v>2,5</v>
          </cell>
          <cell r="S606">
            <v>37767</v>
          </cell>
          <cell r="V606">
            <v>38078</v>
          </cell>
          <cell r="W606">
            <v>1</v>
          </cell>
          <cell r="X606" t="str">
            <v>J248</v>
          </cell>
          <cell r="Y606" t="str">
            <v>Ops Q &amp; PM I</v>
          </cell>
          <cell r="Z606" t="str">
            <v>P335</v>
          </cell>
          <cell r="AA606" t="str">
            <v>C149</v>
          </cell>
          <cell r="AB606" t="str">
            <v>j. Professional Quali/Cert</v>
          </cell>
          <cell r="AC606" t="str">
            <v>G5720084M</v>
          </cell>
          <cell r="AD606" t="str">
            <v>Male</v>
          </cell>
          <cell r="AE606" t="str">
            <v>Batt. Rd 9th flr</v>
          </cell>
          <cell r="AF606" t="str">
            <v>Local (non-standard)</v>
          </cell>
          <cell r="AG606" t="str">
            <v>Employee</v>
          </cell>
          <cell r="AH606">
            <v>1</v>
          </cell>
          <cell r="AI606" t="str">
            <v>Month</v>
          </cell>
          <cell r="AK606" t="str">
            <v>1159129</v>
          </cell>
          <cell r="AL606" t="str">
            <v>Chia,Boon Lee</v>
          </cell>
          <cell r="AN606" t="str">
            <v>Too Soon to Classify</v>
          </cell>
          <cell r="AO606" t="str">
            <v>Too Soon to Classify</v>
          </cell>
          <cell r="AP606" t="str">
            <v>H3 - G</v>
          </cell>
          <cell r="AQ606">
            <v>168012</v>
          </cell>
        </row>
        <row r="607">
          <cell r="A607">
            <v>1116075</v>
          </cell>
          <cell r="B607" t="str">
            <v>Teo,Pek Cheng Alice</v>
          </cell>
          <cell r="C607" t="str">
            <v>Client Relationships</v>
          </cell>
          <cell r="D607" t="str">
            <v>Account Services</v>
          </cell>
          <cell r="E607" t="str">
            <v>Assistant Manager, Scanning</v>
          </cell>
          <cell r="F607" t="str">
            <v>M16</v>
          </cell>
          <cell r="G607">
            <v>7000</v>
          </cell>
          <cell r="H607" t="str">
            <v>SGD</v>
          </cell>
          <cell r="I607" t="str">
            <v>4133800</v>
          </cell>
          <cell r="J607" t="str">
            <v>NO</v>
          </cell>
          <cell r="K607" t="str">
            <v>Li,Tsze Kan George</v>
          </cell>
          <cell r="L607">
            <v>19304</v>
          </cell>
          <cell r="M607" t="str">
            <v>52</v>
          </cell>
          <cell r="N607" t="str">
            <v>3B</v>
          </cell>
          <cell r="O607" t="str">
            <v>3B</v>
          </cell>
          <cell r="P607">
            <v>26336</v>
          </cell>
          <cell r="Q607" t="str">
            <v>33,6</v>
          </cell>
          <cell r="R607" t="str">
            <v>2,8</v>
          </cell>
          <cell r="S607">
            <v>26336</v>
          </cell>
          <cell r="U607">
            <v>36617</v>
          </cell>
          <cell r="V607">
            <v>37712</v>
          </cell>
          <cell r="W607">
            <v>1</v>
          </cell>
          <cell r="X607" t="str">
            <v>J085</v>
          </cell>
          <cell r="Y607" t="str">
            <v>(OPS) Ctrl &amp; Support II</v>
          </cell>
          <cell r="Z607" t="str">
            <v>P335</v>
          </cell>
          <cell r="AA607" t="str">
            <v>C147</v>
          </cell>
          <cell r="AB607" t="str">
            <v>g. 2nd Level Vocational Qual.</v>
          </cell>
          <cell r="AC607" t="str">
            <v>S0193993I</v>
          </cell>
          <cell r="AD607" t="str">
            <v>Female</v>
          </cell>
          <cell r="AE607" t="str">
            <v>Tampines 4th flr</v>
          </cell>
          <cell r="AF607" t="str">
            <v>Local</v>
          </cell>
          <cell r="AG607" t="str">
            <v>Employee</v>
          </cell>
          <cell r="AH607">
            <v>3</v>
          </cell>
          <cell r="AI607" t="str">
            <v>Month</v>
          </cell>
          <cell r="AJ607" t="str">
            <v>0109822137</v>
          </cell>
          <cell r="AK607" t="str">
            <v>1116759</v>
          </cell>
          <cell r="AL607" t="str">
            <v>Chia,Boon Lee</v>
          </cell>
          <cell r="AM607" t="str">
            <v>Core Contributor</v>
          </cell>
          <cell r="AN607" t="str">
            <v>Core Contributor</v>
          </cell>
          <cell r="AO607" t="str">
            <v>Core Contributor</v>
          </cell>
          <cell r="AP607" t="str">
            <v>Core Contributor</v>
          </cell>
          <cell r="AQ607">
            <v>55620</v>
          </cell>
        </row>
        <row r="608">
          <cell r="A608">
            <v>1116995</v>
          </cell>
          <cell r="B608" t="str">
            <v>S.O G,Jeeva Jothi</v>
          </cell>
          <cell r="C608" t="str">
            <v>Client Relationships</v>
          </cell>
          <cell r="D608" t="str">
            <v>Account Services</v>
          </cell>
          <cell r="E608" t="str">
            <v>Assistant Manager, Lockbox</v>
          </cell>
          <cell r="F608" t="str">
            <v>M16</v>
          </cell>
          <cell r="G608">
            <v>7000</v>
          </cell>
          <cell r="H608" t="str">
            <v>SGD</v>
          </cell>
          <cell r="I608" t="str">
            <v>4133800</v>
          </cell>
          <cell r="J608" t="str">
            <v>NO</v>
          </cell>
          <cell r="K608" t="str">
            <v>Li,Tsze Kan George</v>
          </cell>
          <cell r="L608">
            <v>24634</v>
          </cell>
          <cell r="M608" t="str">
            <v>38</v>
          </cell>
          <cell r="N608" t="str">
            <v>3C</v>
          </cell>
          <cell r="O608" t="str">
            <v>3C</v>
          </cell>
          <cell r="P608">
            <v>34176</v>
          </cell>
          <cell r="Q608" t="str">
            <v>12,1</v>
          </cell>
          <cell r="R608" t="str">
            <v>4,2</v>
          </cell>
          <cell r="S608">
            <v>34176</v>
          </cell>
          <cell r="U608">
            <v>37165</v>
          </cell>
          <cell r="V608">
            <v>37712</v>
          </cell>
          <cell r="W608">
            <v>1</v>
          </cell>
          <cell r="X608" t="str">
            <v>J085</v>
          </cell>
          <cell r="Y608" t="str">
            <v>(OPS) Ctrl &amp; Support II</v>
          </cell>
          <cell r="Z608" t="str">
            <v>P335</v>
          </cell>
          <cell r="AA608" t="str">
            <v>C147</v>
          </cell>
          <cell r="AB608" t="str">
            <v>e. Higher Secondary</v>
          </cell>
          <cell r="AC608" t="str">
            <v>S1826572I</v>
          </cell>
          <cell r="AD608" t="str">
            <v>Male</v>
          </cell>
          <cell r="AE608" t="str">
            <v>Tampines 4th flr</v>
          </cell>
          <cell r="AF608" t="str">
            <v>Local</v>
          </cell>
          <cell r="AG608" t="str">
            <v>Employee</v>
          </cell>
          <cell r="AH608">
            <v>3</v>
          </cell>
          <cell r="AI608" t="str">
            <v>Month</v>
          </cell>
          <cell r="AJ608" t="str">
            <v>0122553470</v>
          </cell>
          <cell r="AK608" t="str">
            <v>1116759</v>
          </cell>
          <cell r="AL608" t="str">
            <v>Chia,Boon Lee</v>
          </cell>
          <cell r="AM608" t="str">
            <v>Core Contributor</v>
          </cell>
          <cell r="AN608" t="str">
            <v>Core Contributor</v>
          </cell>
          <cell r="AO608" t="str">
            <v>Core Contributor</v>
          </cell>
          <cell r="AP608" t="str">
            <v>Core Contributor</v>
          </cell>
          <cell r="AQ608">
            <v>32232</v>
          </cell>
        </row>
        <row r="609">
          <cell r="A609">
            <v>1172592</v>
          </cell>
          <cell r="B609" t="str">
            <v>Leach,David</v>
          </cell>
          <cell r="C609" t="str">
            <v>Technology</v>
          </cell>
          <cell r="D609" t="str">
            <v>Strat &amp; PMO - GIS Architect</v>
          </cell>
          <cell r="E609" t="str">
            <v>Senior Security Technical Analyst</v>
          </cell>
          <cell r="F609" t="str">
            <v>M22</v>
          </cell>
          <cell r="G609">
            <v>32000</v>
          </cell>
          <cell r="H609" t="str">
            <v>SGD</v>
          </cell>
          <cell r="I609" t="str">
            <v>8394901</v>
          </cell>
          <cell r="J609" t="str">
            <v>NO</v>
          </cell>
          <cell r="K609" t="str">
            <v>Potts,Ben Michael John</v>
          </cell>
          <cell r="L609">
            <v>28355</v>
          </cell>
          <cell r="M609" t="str">
            <v>28</v>
          </cell>
          <cell r="N609" t="str">
            <v>NR</v>
          </cell>
          <cell r="O609" t="str">
            <v>2C</v>
          </cell>
          <cell r="P609">
            <v>37953</v>
          </cell>
          <cell r="Q609" t="str">
            <v>1,9</v>
          </cell>
          <cell r="R609" t="str">
            <v>6,8</v>
          </cell>
          <cell r="S609">
            <v>37953</v>
          </cell>
          <cell r="U609">
            <v>38443</v>
          </cell>
          <cell r="V609">
            <v>38443</v>
          </cell>
          <cell r="W609">
            <v>1</v>
          </cell>
          <cell r="X609" t="str">
            <v>J038</v>
          </cell>
          <cell r="Y609" t="str">
            <v>(TECH) Tech Spec't II</v>
          </cell>
          <cell r="Z609" t="str">
            <v>P233</v>
          </cell>
          <cell r="AA609" t="str">
            <v>C081</v>
          </cell>
          <cell r="AB609" t="str">
            <v>j. Professional Quali/Cert</v>
          </cell>
          <cell r="AC609" t="str">
            <v>G5727900T</v>
          </cell>
          <cell r="AD609" t="str">
            <v>Male</v>
          </cell>
          <cell r="AE609" t="str">
            <v>PBTP 5th Floor</v>
          </cell>
          <cell r="AF609" t="str">
            <v>Local</v>
          </cell>
          <cell r="AG609" t="str">
            <v>Employee</v>
          </cell>
          <cell r="AH609">
            <v>1</v>
          </cell>
          <cell r="AI609" t="str">
            <v>Month</v>
          </cell>
          <cell r="AJ609" t="str">
            <v>0109125886</v>
          </cell>
          <cell r="AK609" t="str">
            <v>1003164</v>
          </cell>
          <cell r="AL609" t="str">
            <v>Chia,Boon Lee</v>
          </cell>
          <cell r="AO609" t="str">
            <v>Critical Resource</v>
          </cell>
          <cell r="AP609" t="str">
            <v>Critical Resource</v>
          </cell>
          <cell r="AQ609">
            <v>135012</v>
          </cell>
        </row>
        <row r="610">
          <cell r="A610">
            <v>1157078</v>
          </cell>
          <cell r="B610" t="str">
            <v>Chay,Yue Onn Kevin</v>
          </cell>
          <cell r="C610" t="str">
            <v>Human Resources</v>
          </cell>
          <cell r="D610" t="str">
            <v>Curriculum Development - P&amp;ME</v>
          </cell>
          <cell r="E610" t="str">
            <v>Global trainer</v>
          </cell>
          <cell r="F610" t="str">
            <v>M22</v>
          </cell>
          <cell r="G610">
            <v>30000</v>
          </cell>
          <cell r="H610" t="str">
            <v>SGD</v>
          </cell>
          <cell r="I610" t="str">
            <v>8277901</v>
          </cell>
          <cell r="J610" t="str">
            <v>NO</v>
          </cell>
          <cell r="K610" t="str">
            <v>Hardy,Amanda Faith</v>
          </cell>
          <cell r="L610">
            <v>25931</v>
          </cell>
          <cell r="M610" t="str">
            <v>34</v>
          </cell>
          <cell r="N610" t="str">
            <v>2A</v>
          </cell>
          <cell r="O610" t="str">
            <v>1A</v>
          </cell>
          <cell r="P610">
            <v>37347</v>
          </cell>
          <cell r="Q610" t="str">
            <v>3,5</v>
          </cell>
          <cell r="R610" t="str">
            <v>5,1</v>
          </cell>
          <cell r="S610">
            <v>37347</v>
          </cell>
          <cell r="U610">
            <v>38443</v>
          </cell>
          <cell r="V610">
            <v>38443</v>
          </cell>
          <cell r="W610">
            <v>1</v>
          </cell>
          <cell r="X610" t="str">
            <v>J025</v>
          </cell>
          <cell r="Y610" t="str">
            <v>HR Ctr of Expertise III</v>
          </cell>
          <cell r="Z610" t="str">
            <v>P327</v>
          </cell>
          <cell r="AA610" t="str">
            <v>C021</v>
          </cell>
          <cell r="AB610" t="str">
            <v>l. Further Degree</v>
          </cell>
          <cell r="AC610" t="str">
            <v>S7045391F</v>
          </cell>
          <cell r="AD610" t="str">
            <v>Male</v>
          </cell>
          <cell r="AE610" t="str">
            <v>PBTP 10th Floor</v>
          </cell>
          <cell r="AF610" t="str">
            <v>Local</v>
          </cell>
          <cell r="AG610" t="str">
            <v>Employee</v>
          </cell>
          <cell r="AH610">
            <v>1</v>
          </cell>
          <cell r="AI610" t="str">
            <v>Month</v>
          </cell>
          <cell r="AJ610" t="str">
            <v>0109110633</v>
          </cell>
          <cell r="AK610" t="str">
            <v>1192336</v>
          </cell>
          <cell r="AL610" t="str">
            <v>Chong,Yin Yin</v>
          </cell>
          <cell r="AM610" t="str">
            <v>Too Soon to Classify</v>
          </cell>
          <cell r="AN610" t="str">
            <v>Critical Resource</v>
          </cell>
          <cell r="AO610" t="str">
            <v>Critical Resource</v>
          </cell>
          <cell r="AP610" t="str">
            <v>Critical Resource</v>
          </cell>
          <cell r="AQ610">
            <v>99000</v>
          </cell>
        </row>
        <row r="611">
          <cell r="A611">
            <v>1181364</v>
          </cell>
          <cell r="B611" t="str">
            <v>Sim,Cheow Joo</v>
          </cell>
          <cell r="C611" t="str">
            <v>Consumer Banking</v>
          </cell>
          <cell r="D611" t="str">
            <v>DB - Teleservices</v>
          </cell>
          <cell r="E611" t="str">
            <v>Service Consultant</v>
          </cell>
          <cell r="F611" t="str">
            <v>M16</v>
          </cell>
          <cell r="I611" t="str">
            <v>1431800</v>
          </cell>
          <cell r="J611" t="str">
            <v>NO</v>
          </cell>
          <cell r="K611" t="str">
            <v>Bte Abdullah,Sarah</v>
          </cell>
          <cell r="L611">
            <v>30150</v>
          </cell>
          <cell r="M611" t="str">
            <v>23</v>
          </cell>
          <cell r="O611" t="str">
            <v>TS</v>
          </cell>
          <cell r="P611">
            <v>38593</v>
          </cell>
          <cell r="Q611" t="str">
            <v>0,0</v>
          </cell>
          <cell r="R611" t="str">
            <v>0,9</v>
          </cell>
          <cell r="S611">
            <v>38215</v>
          </cell>
          <cell r="T611">
            <v>38593</v>
          </cell>
          <cell r="V611">
            <v>38261</v>
          </cell>
          <cell r="W611">
            <v>1</v>
          </cell>
          <cell r="X611" t="str">
            <v>J216</v>
          </cell>
          <cell r="Y611" t="str">
            <v>(CB) Customer ServiceIII</v>
          </cell>
          <cell r="Z611" t="str">
            <v>P088</v>
          </cell>
          <cell r="AA611" t="str">
            <v>C061</v>
          </cell>
          <cell r="AB611" t="str">
            <v>i. Bachelor's Degree or equiv</v>
          </cell>
          <cell r="AC611" t="str">
            <v>S8222839Z</v>
          </cell>
          <cell r="AD611" t="str">
            <v>Female</v>
          </cell>
          <cell r="AE611" t="str">
            <v>CISCO 5th flr</v>
          </cell>
          <cell r="AF611" t="str">
            <v>Local</v>
          </cell>
          <cell r="AG611" t="str">
            <v>Employee</v>
          </cell>
          <cell r="AH611">
            <v>1</v>
          </cell>
          <cell r="AI611" t="str">
            <v>Month</v>
          </cell>
          <cell r="AJ611" t="str">
            <v>0109134427</v>
          </cell>
          <cell r="AK611" t="str">
            <v>1116656</v>
          </cell>
          <cell r="AL611" t="str">
            <v>Ang,Pek San</v>
          </cell>
          <cell r="AP611">
            <v>0</v>
          </cell>
          <cell r="AQ611">
            <v>23760</v>
          </cell>
        </row>
        <row r="612">
          <cell r="A612">
            <v>1117364</v>
          </cell>
          <cell r="B612" t="str">
            <v>Chandranath Sreepalan,Sathish</v>
          </cell>
          <cell r="C612" t="str">
            <v>Client Relationships</v>
          </cell>
          <cell r="D612" t="str">
            <v>Basel Information Mgmt-Reg</v>
          </cell>
          <cell r="E612" t="str">
            <v>Project Manager</v>
          </cell>
          <cell r="F612" t="str">
            <v>M22</v>
          </cell>
          <cell r="I612" t="str">
            <v>4778901</v>
          </cell>
          <cell r="J612" t="str">
            <v>NO</v>
          </cell>
          <cell r="K612" t="str">
            <v>Baskaran,Ramesh</v>
          </cell>
          <cell r="L612">
            <v>24516</v>
          </cell>
          <cell r="M612" t="str">
            <v>38</v>
          </cell>
          <cell r="P612">
            <v>38302</v>
          </cell>
          <cell r="Q612" t="str">
            <v>0,9</v>
          </cell>
          <cell r="R612" t="str">
            <v>7,5</v>
          </cell>
          <cell r="S612">
            <v>35462</v>
          </cell>
          <cell r="T612">
            <v>38302</v>
          </cell>
          <cell r="V612">
            <v>36526</v>
          </cell>
          <cell r="W612">
            <v>1</v>
          </cell>
          <cell r="X612" t="str">
            <v>J172</v>
          </cell>
          <cell r="Y612" t="str">
            <v>Risk Svc Delivery I</v>
          </cell>
          <cell r="Z612" t="str">
            <v>P106</v>
          </cell>
          <cell r="AA612" t="str">
            <v>C152</v>
          </cell>
          <cell r="AB612" t="str">
            <v>k. Post Graduate Degree</v>
          </cell>
          <cell r="AC612" t="str">
            <v>S2657943J</v>
          </cell>
          <cell r="AD612" t="str">
            <v>Male</v>
          </cell>
          <cell r="AE612" t="str">
            <v>Batt. Rd 10th flr</v>
          </cell>
          <cell r="AF612" t="str">
            <v>Local</v>
          </cell>
          <cell r="AG612" t="str">
            <v>Employee</v>
          </cell>
          <cell r="AH612">
            <v>1</v>
          </cell>
          <cell r="AI612" t="str">
            <v>Month</v>
          </cell>
          <cell r="AJ612" t="str">
            <v>0109757882</v>
          </cell>
          <cell r="AK612" t="str">
            <v>1189504</v>
          </cell>
          <cell r="AL612" t="str">
            <v>Chong,Yin Yin</v>
          </cell>
          <cell r="AO612" t="str">
            <v>Too Soon to Classify</v>
          </cell>
          <cell r="AP612">
            <v>0</v>
          </cell>
          <cell r="AQ612">
            <v>117000</v>
          </cell>
        </row>
        <row r="613">
          <cell r="A613">
            <v>1140391</v>
          </cell>
          <cell r="B613" t="str">
            <v>Tee,Ah Choo Katherine</v>
          </cell>
          <cell r="C613" t="str">
            <v>Risk</v>
          </cell>
          <cell r="D613" t="str">
            <v>Credit Risk Control</v>
          </cell>
          <cell r="E613" t="str">
            <v>Credit Documentation Manager</v>
          </cell>
          <cell r="F613" t="str">
            <v>M16</v>
          </cell>
          <cell r="I613" t="str">
            <v>4334800</v>
          </cell>
          <cell r="J613" t="str">
            <v>NO</v>
          </cell>
          <cell r="K613" t="str">
            <v>Johari,Habibah</v>
          </cell>
          <cell r="L613">
            <v>28310</v>
          </cell>
          <cell r="M613" t="str">
            <v>28</v>
          </cell>
          <cell r="N613" t="str">
            <v>2B</v>
          </cell>
          <cell r="O613" t="str">
            <v>2B</v>
          </cell>
          <cell r="P613">
            <v>36335</v>
          </cell>
          <cell r="Q613" t="str">
            <v>6,2</v>
          </cell>
          <cell r="R613" t="str">
            <v>2,4</v>
          </cell>
          <cell r="S613">
            <v>36335</v>
          </cell>
          <cell r="U613">
            <v>38443</v>
          </cell>
          <cell r="V613">
            <v>38443</v>
          </cell>
          <cell r="W613">
            <v>1</v>
          </cell>
          <cell r="X613" t="str">
            <v>J085</v>
          </cell>
          <cell r="Y613" t="str">
            <v>(OPS) Ctrl &amp; Support II</v>
          </cell>
          <cell r="Z613" t="str">
            <v>P334</v>
          </cell>
          <cell r="AA613" t="str">
            <v>C147</v>
          </cell>
          <cell r="AB613" t="str">
            <v>d. Secondary</v>
          </cell>
          <cell r="AC613" t="str">
            <v>S7772771Z</v>
          </cell>
          <cell r="AD613" t="str">
            <v>Female</v>
          </cell>
          <cell r="AE613" t="str">
            <v>Tampines 3rd flr</v>
          </cell>
          <cell r="AF613" t="str">
            <v>Local</v>
          </cell>
          <cell r="AG613" t="str">
            <v>Employee</v>
          </cell>
          <cell r="AH613">
            <v>1</v>
          </cell>
          <cell r="AI613" t="str">
            <v>Month</v>
          </cell>
          <cell r="AJ613" t="str">
            <v>0109812255</v>
          </cell>
          <cell r="AK613" t="str">
            <v>1116736</v>
          </cell>
          <cell r="AL613" t="str">
            <v>Chong,Yin Yin</v>
          </cell>
          <cell r="AM613" t="str">
            <v>Core Contributor</v>
          </cell>
          <cell r="AN613" t="str">
            <v>Core Contributor</v>
          </cell>
          <cell r="AO613" t="str">
            <v>Core Contributor</v>
          </cell>
          <cell r="AP613" t="str">
            <v>Core Contributor</v>
          </cell>
          <cell r="AQ613">
            <v>33000</v>
          </cell>
        </row>
        <row r="614">
          <cell r="A614">
            <v>1186540</v>
          </cell>
          <cell r="B614" t="str">
            <v>Ahmad Sata,Nor Azleen</v>
          </cell>
          <cell r="C614" t="str">
            <v>Consumer Banking</v>
          </cell>
          <cell r="D614" t="str">
            <v>Application Processing</v>
          </cell>
          <cell r="E614" t="str">
            <v>Customer Service Assistant</v>
          </cell>
          <cell r="F614" t="str">
            <v>Contractor</v>
          </cell>
          <cell r="I614" t="str">
            <v>1742800</v>
          </cell>
          <cell r="J614" t="str">
            <v>CL</v>
          </cell>
          <cell r="K614" t="str">
            <v>Low,Swee Shing Priscillia</v>
          </cell>
          <cell r="L614">
            <v>28686</v>
          </cell>
          <cell r="M614" t="str">
            <v>27</v>
          </cell>
          <cell r="P614">
            <v>38371</v>
          </cell>
          <cell r="Q614" t="str">
            <v>0,7</v>
          </cell>
          <cell r="R614" t="str">
            <v>1,8</v>
          </cell>
          <cell r="S614">
            <v>38371</v>
          </cell>
          <cell r="W614">
            <v>0.5</v>
          </cell>
          <cell r="X614" t="str">
            <v>J089</v>
          </cell>
          <cell r="Y614" t="str">
            <v>(OPS) Trans Proc III</v>
          </cell>
          <cell r="Z614" t="str">
            <v>P088</v>
          </cell>
          <cell r="AA614" t="str">
            <v>C015</v>
          </cell>
          <cell r="AB614" t="str">
            <v>h. Diploma or equivalent</v>
          </cell>
          <cell r="AC614" t="str">
            <v>S7820072C</v>
          </cell>
          <cell r="AD614" t="str">
            <v>Female</v>
          </cell>
          <cell r="AE614" t="str">
            <v>Tampines 5th flr</v>
          </cell>
          <cell r="AF614" t="str">
            <v>Local</v>
          </cell>
          <cell r="AG614" t="str">
            <v>Direct Contractor</v>
          </cell>
          <cell r="AH614">
            <v>1</v>
          </cell>
          <cell r="AI614" t="str">
            <v>Month</v>
          </cell>
          <cell r="AJ614" t="str">
            <v>0109138481</v>
          </cell>
          <cell r="AK614" t="str">
            <v>1116952</v>
          </cell>
          <cell r="AL614" t="str">
            <v>Ang,Pek San</v>
          </cell>
          <cell r="AP614">
            <v>0</v>
          </cell>
          <cell r="AQ614">
            <v>0</v>
          </cell>
        </row>
        <row r="615">
          <cell r="A615">
            <v>1157625</v>
          </cell>
          <cell r="B615" t="str">
            <v>Tan,Ying Hsien</v>
          </cell>
          <cell r="C615" t="str">
            <v>Legal &amp; Compliance</v>
          </cell>
          <cell r="D615" t="str">
            <v>CB-Legal &amp; Compliance-Reg</v>
          </cell>
          <cell r="E615" t="str">
            <v>Head - Legal &amp; Compliances</v>
          </cell>
          <cell r="F615" t="str">
            <v>B4</v>
          </cell>
          <cell r="G615">
            <v>105000</v>
          </cell>
          <cell r="H615" t="str">
            <v>SGD</v>
          </cell>
          <cell r="I615" t="str">
            <v>1932901</v>
          </cell>
          <cell r="J615" t="str">
            <v>NO</v>
          </cell>
          <cell r="K615" t="str">
            <v>Ramachandran,Vishu</v>
          </cell>
          <cell r="L615">
            <v>22645</v>
          </cell>
          <cell r="M615" t="str">
            <v>43</v>
          </cell>
          <cell r="N615" t="str">
            <v>3B</v>
          </cell>
          <cell r="O615" t="str">
            <v>3B</v>
          </cell>
          <cell r="P615">
            <v>37410</v>
          </cell>
          <cell r="Q615" t="str">
            <v>3,2</v>
          </cell>
          <cell r="R615" t="str">
            <v>14,7</v>
          </cell>
          <cell r="S615">
            <v>37410</v>
          </cell>
          <cell r="V615">
            <v>37712</v>
          </cell>
          <cell r="W615">
            <v>1</v>
          </cell>
          <cell r="X615" t="str">
            <v>J145</v>
          </cell>
          <cell r="Y615" t="str">
            <v>(LGL) Leg/Compliance I</v>
          </cell>
          <cell r="Z615" t="str">
            <v>P364</v>
          </cell>
          <cell r="AA615" t="str">
            <v>C015</v>
          </cell>
          <cell r="AB615" t="str">
            <v>k. Post Graduate Degree</v>
          </cell>
          <cell r="AC615" t="str">
            <v>S1503634F</v>
          </cell>
          <cell r="AD615" t="str">
            <v>Male</v>
          </cell>
          <cell r="AE615" t="str">
            <v>PBTP 9th Floor</v>
          </cell>
          <cell r="AF615" t="str">
            <v>Local</v>
          </cell>
          <cell r="AG615" t="str">
            <v>Employee</v>
          </cell>
          <cell r="AH615">
            <v>1</v>
          </cell>
          <cell r="AI615" t="str">
            <v>Month</v>
          </cell>
          <cell r="AJ615" t="str">
            <v>0109111966</v>
          </cell>
          <cell r="AK615" t="str">
            <v>1134143</v>
          </cell>
          <cell r="AL615" t="str">
            <v>Ang,Pek San</v>
          </cell>
          <cell r="AM615" t="str">
            <v>Too Soon to Classify</v>
          </cell>
          <cell r="AN615" t="str">
            <v>Core Contributor</v>
          </cell>
          <cell r="AO615" t="str">
            <v>Core Contributor</v>
          </cell>
          <cell r="AP615" t="str">
            <v>Core Contributor</v>
          </cell>
          <cell r="AQ615">
            <v>364008</v>
          </cell>
        </row>
        <row r="616">
          <cell r="A616">
            <v>1118031</v>
          </cell>
          <cell r="B616" t="str">
            <v>Goh,Jue Choon Andrew</v>
          </cell>
          <cell r="C616" t="str">
            <v>Technology</v>
          </cell>
          <cell r="D616" t="str">
            <v>Strategic Sourcing&amp;Vendor Mgt</v>
          </cell>
          <cell r="E616" t="str">
            <v>SSVM - Manager, Strategic Sourcing</v>
          </cell>
          <cell r="F616" t="str">
            <v>M23</v>
          </cell>
          <cell r="G616">
            <v>36000</v>
          </cell>
          <cell r="H616" t="str">
            <v>SGD</v>
          </cell>
          <cell r="I616" t="str">
            <v>9211901</v>
          </cell>
          <cell r="J616" t="str">
            <v>NO</v>
          </cell>
          <cell r="K616" t="str">
            <v>Gaur,Akshaya</v>
          </cell>
          <cell r="L616">
            <v>21734</v>
          </cell>
          <cell r="M616" t="str">
            <v>46</v>
          </cell>
          <cell r="N616" t="str">
            <v>3B</v>
          </cell>
          <cell r="O616" t="str">
            <v>3B</v>
          </cell>
          <cell r="P616">
            <v>35558</v>
          </cell>
          <cell r="Q616" t="str">
            <v>8,3</v>
          </cell>
          <cell r="R616" t="str">
            <v>12,10</v>
          </cell>
          <cell r="S616">
            <v>35558</v>
          </cell>
          <cell r="U616">
            <v>36144</v>
          </cell>
          <cell r="V616">
            <v>38443</v>
          </cell>
          <cell r="W616">
            <v>1</v>
          </cell>
          <cell r="X616" t="str">
            <v>J204</v>
          </cell>
          <cell r="Y616" t="str">
            <v>(SH) Vendor Mgt II</v>
          </cell>
          <cell r="Z616" t="str">
            <v>P268</v>
          </cell>
          <cell r="AA616" t="str">
            <v>C127</v>
          </cell>
          <cell r="AB616" t="str">
            <v>e. Higher Secondary</v>
          </cell>
          <cell r="AC616" t="str">
            <v>S2597421B</v>
          </cell>
          <cell r="AD616" t="str">
            <v>Male</v>
          </cell>
          <cell r="AE616" t="str">
            <v>PBTP 10th Floor</v>
          </cell>
          <cell r="AF616" t="str">
            <v>Local</v>
          </cell>
          <cell r="AG616" t="str">
            <v>Employee</v>
          </cell>
          <cell r="AH616">
            <v>3</v>
          </cell>
          <cell r="AI616" t="str">
            <v>Month</v>
          </cell>
          <cell r="AJ616" t="str">
            <v>0109596501</v>
          </cell>
          <cell r="AK616" t="str">
            <v>1000453</v>
          </cell>
          <cell r="AL616" t="str">
            <v>Chia,Boon Lee</v>
          </cell>
          <cell r="AM616" t="str">
            <v>Core Contributor</v>
          </cell>
          <cell r="AN616" t="str">
            <v>Core Contributor</v>
          </cell>
          <cell r="AO616" t="str">
            <v>Core Contributor</v>
          </cell>
          <cell r="AP616" t="str">
            <v>Core Contributor</v>
          </cell>
          <cell r="AQ616">
            <v>200976</v>
          </cell>
        </row>
        <row r="617">
          <cell r="A617">
            <v>1116073</v>
          </cell>
          <cell r="B617" t="str">
            <v>Kiang,Cheow Hoon</v>
          </cell>
          <cell r="C617" t="str">
            <v>Global Markets</v>
          </cell>
          <cell r="D617" t="str">
            <v>Global Proc(GPCE)-Supp&amp;Control</v>
          </cell>
          <cell r="E617" t="str">
            <v>Assistant Officer</v>
          </cell>
          <cell r="F617" t="str">
            <v>Contractor</v>
          </cell>
          <cell r="I617" t="str">
            <v>4233800</v>
          </cell>
          <cell r="J617" t="str">
            <v>AO</v>
          </cell>
          <cell r="K617" t="str">
            <v>Bin Mohamed Taib,Fadzil</v>
          </cell>
          <cell r="L617">
            <v>18221</v>
          </cell>
          <cell r="M617" t="str">
            <v>55</v>
          </cell>
          <cell r="N617" t="str">
            <v>NR</v>
          </cell>
          <cell r="P617">
            <v>38504</v>
          </cell>
          <cell r="Q617" t="str">
            <v>0,3</v>
          </cell>
          <cell r="R617" t="str">
            <v>2,5</v>
          </cell>
          <cell r="S617">
            <v>26330</v>
          </cell>
          <cell r="T617">
            <v>38504</v>
          </cell>
          <cell r="V617">
            <v>37257</v>
          </cell>
          <cell r="W617">
            <v>1</v>
          </cell>
          <cell r="X617" t="str">
            <v>J085</v>
          </cell>
          <cell r="Y617" t="str">
            <v>(OPS) Ctrl &amp; Support II</v>
          </cell>
          <cell r="Z617" t="str">
            <v>P090</v>
          </cell>
          <cell r="AA617" t="str">
            <v>C145</v>
          </cell>
          <cell r="AB617" t="str">
            <v>e. Higher Secondary</v>
          </cell>
          <cell r="AC617" t="str">
            <v>S0249227Z</v>
          </cell>
          <cell r="AD617" t="str">
            <v>Male</v>
          </cell>
          <cell r="AE617" t="str">
            <v>Tampines 6th flr</v>
          </cell>
          <cell r="AF617" t="str">
            <v>Local</v>
          </cell>
          <cell r="AG617" t="str">
            <v>Direct Contractor</v>
          </cell>
          <cell r="AH617">
            <v>1</v>
          </cell>
          <cell r="AI617" t="str">
            <v>Week</v>
          </cell>
          <cell r="AJ617" t="str">
            <v>0109638832</v>
          </cell>
          <cell r="AK617" t="str">
            <v>1116296</v>
          </cell>
          <cell r="AL617" t="str">
            <v>Chia,Boon Lee</v>
          </cell>
          <cell r="AM617" t="str">
            <v>Core Contributor</v>
          </cell>
          <cell r="AN617" t="str">
            <v>Core Contributor</v>
          </cell>
          <cell r="AP617">
            <v>0</v>
          </cell>
          <cell r="AQ617">
            <v>30000</v>
          </cell>
        </row>
        <row r="618">
          <cell r="A618">
            <v>1187601</v>
          </cell>
          <cell r="B618" t="str">
            <v>Lim,Pei Chin</v>
          </cell>
          <cell r="C618" t="str">
            <v>Consumer Banking</v>
          </cell>
          <cell r="D618" t="str">
            <v>BRDB-Priority Banking</v>
          </cell>
          <cell r="E618" t="str">
            <v>Business Development Manager</v>
          </cell>
          <cell r="F618" t="str">
            <v>M17</v>
          </cell>
          <cell r="I618" t="str">
            <v>1424800</v>
          </cell>
          <cell r="J618" t="str">
            <v>NO</v>
          </cell>
          <cell r="K618" t="str">
            <v>Ee,Kuo-Ren</v>
          </cell>
          <cell r="L618">
            <v>29062</v>
          </cell>
          <cell r="M618" t="str">
            <v>26</v>
          </cell>
          <cell r="P618">
            <v>38427</v>
          </cell>
          <cell r="Q618" t="str">
            <v>0,5</v>
          </cell>
          <cell r="R618" t="str">
            <v>4,10</v>
          </cell>
          <cell r="S618">
            <v>38427</v>
          </cell>
          <cell r="W618">
            <v>1</v>
          </cell>
          <cell r="X618" t="str">
            <v>J074</v>
          </cell>
          <cell r="Y618" t="str">
            <v>(CB) Sales II</v>
          </cell>
          <cell r="Z618" t="str">
            <v>P088</v>
          </cell>
          <cell r="AA618" t="str">
            <v>C070</v>
          </cell>
          <cell r="AB618" t="str">
            <v>i. Bachelor's Degree or equiv</v>
          </cell>
          <cell r="AC618" t="str">
            <v>S7923406J</v>
          </cell>
          <cell r="AD618" t="str">
            <v>Female</v>
          </cell>
          <cell r="AE618" t="str">
            <v>Batt. Rd 2nd flr</v>
          </cell>
          <cell r="AF618" t="str">
            <v>Local</v>
          </cell>
          <cell r="AG618" t="str">
            <v>Employee</v>
          </cell>
          <cell r="AH618">
            <v>1</v>
          </cell>
          <cell r="AI618" t="str">
            <v>Month</v>
          </cell>
          <cell r="AJ618" t="str">
            <v>0109139216</v>
          </cell>
          <cell r="AK618" t="str">
            <v>1177136</v>
          </cell>
          <cell r="AL618" t="str">
            <v>Ang,Pek San</v>
          </cell>
          <cell r="AP618" t="str">
            <v>Too Soon to Classify</v>
          </cell>
          <cell r="AQ618">
            <v>30000</v>
          </cell>
        </row>
        <row r="619">
          <cell r="A619">
            <v>1172184</v>
          </cell>
          <cell r="B619" t="str">
            <v>Han,Lai Kuen Sherin</v>
          </cell>
          <cell r="C619" t="str">
            <v>Consumer Banking</v>
          </cell>
          <cell r="D619" t="str">
            <v>CB Inv. Serv. - Unit Trust</v>
          </cell>
          <cell r="E619" t="str">
            <v>Customer Service Manager</v>
          </cell>
          <cell r="F619" t="str">
            <v>M17</v>
          </cell>
          <cell r="G619">
            <v>10000</v>
          </cell>
          <cell r="H619" t="str">
            <v>SGD</v>
          </cell>
          <cell r="I619" t="str">
            <v>1751800</v>
          </cell>
          <cell r="J619" t="str">
            <v>NO</v>
          </cell>
          <cell r="K619" t="str">
            <v>Heng,Hiang Yong Raymond</v>
          </cell>
          <cell r="L619">
            <v>28937</v>
          </cell>
          <cell r="M619" t="str">
            <v>26</v>
          </cell>
          <cell r="N619" t="str">
            <v>NR</v>
          </cell>
          <cell r="O619" t="str">
            <v>2A</v>
          </cell>
          <cell r="P619">
            <v>37949</v>
          </cell>
          <cell r="Q619" t="str">
            <v>1,9</v>
          </cell>
          <cell r="R619" t="str">
            <v>1,6</v>
          </cell>
          <cell r="S619">
            <v>37949</v>
          </cell>
          <cell r="V619">
            <v>38353</v>
          </cell>
          <cell r="W619">
            <v>1</v>
          </cell>
          <cell r="X619" t="str">
            <v>J078</v>
          </cell>
          <cell r="Y619" t="str">
            <v>(CB) Customer Service I</v>
          </cell>
          <cell r="Z619" t="str">
            <v>P088</v>
          </cell>
          <cell r="AA619" t="str">
            <v>C061</v>
          </cell>
          <cell r="AB619" t="str">
            <v>i. Bachelor's Degree or equiv</v>
          </cell>
          <cell r="AC619" t="str">
            <v>S7909587G</v>
          </cell>
          <cell r="AD619" t="str">
            <v>Female</v>
          </cell>
          <cell r="AE619" t="str">
            <v>PBTP 5th Floor</v>
          </cell>
          <cell r="AF619" t="str">
            <v>Local</v>
          </cell>
          <cell r="AG619" t="str">
            <v>Employee</v>
          </cell>
          <cell r="AH619">
            <v>1</v>
          </cell>
          <cell r="AI619" t="str">
            <v>Month</v>
          </cell>
          <cell r="AJ619" t="str">
            <v>0109125533</v>
          </cell>
          <cell r="AK619" t="str">
            <v>1116400</v>
          </cell>
          <cell r="AL619" t="str">
            <v>Ang,Pek San</v>
          </cell>
          <cell r="AO619" t="str">
            <v>Core Contributor</v>
          </cell>
          <cell r="AP619" t="str">
            <v>Core Contributor</v>
          </cell>
          <cell r="AQ619">
            <v>42000</v>
          </cell>
        </row>
        <row r="620">
          <cell r="A620">
            <v>1116154</v>
          </cell>
          <cell r="B620" t="str">
            <v>Wan,Shu Hsia Emily</v>
          </cell>
          <cell r="C620" t="str">
            <v>Consumer Banking</v>
          </cell>
          <cell r="D620" t="str">
            <v>SME Banking-Operations</v>
          </cell>
          <cell r="E620" t="str">
            <v>Customer Service Officer</v>
          </cell>
          <cell r="F620" t="str">
            <v>AO</v>
          </cell>
          <cell r="I620" t="str">
            <v>1113800</v>
          </cell>
          <cell r="J620" t="str">
            <v>AO</v>
          </cell>
          <cell r="K620" t="str">
            <v>Tan,Siak Kiang Johnny</v>
          </cell>
          <cell r="L620">
            <v>20291</v>
          </cell>
          <cell r="M620" t="str">
            <v>50</v>
          </cell>
          <cell r="N620" t="str">
            <v>2B</v>
          </cell>
          <cell r="O620" t="str">
            <v>2B</v>
          </cell>
          <cell r="P620">
            <v>27045</v>
          </cell>
          <cell r="Q620" t="str">
            <v>31,7</v>
          </cell>
          <cell r="R620" t="str">
            <v>,</v>
          </cell>
          <cell r="S620">
            <v>27045</v>
          </cell>
          <cell r="U620">
            <v>36892</v>
          </cell>
          <cell r="V620">
            <v>38353</v>
          </cell>
          <cell r="W620">
            <v>1</v>
          </cell>
          <cell r="X620" t="str">
            <v>J216</v>
          </cell>
          <cell r="Y620" t="str">
            <v>(CB) Customer ServiceIII</v>
          </cell>
          <cell r="Z620" t="str">
            <v>P012</v>
          </cell>
          <cell r="AA620" t="str">
            <v>C005</v>
          </cell>
          <cell r="AB620" t="str">
            <v>e. Higher Secondary</v>
          </cell>
          <cell r="AC620" t="str">
            <v>S1152354D</v>
          </cell>
          <cell r="AD620" t="str">
            <v>Female</v>
          </cell>
          <cell r="AE620" t="str">
            <v>Batt. Rd 10th flr</v>
          </cell>
          <cell r="AF620" t="str">
            <v>Local</v>
          </cell>
          <cell r="AG620" t="str">
            <v>Employee</v>
          </cell>
          <cell r="AH620">
            <v>3</v>
          </cell>
          <cell r="AI620" t="str">
            <v>Month</v>
          </cell>
          <cell r="AJ620" t="str">
            <v>0109122933</v>
          </cell>
          <cell r="AK620" t="str">
            <v>1116007</v>
          </cell>
          <cell r="AL620" t="str">
            <v>Ang,Pek San</v>
          </cell>
          <cell r="AM620" t="str">
            <v>Core Contributor</v>
          </cell>
          <cell r="AN620" t="str">
            <v>Core Contributor</v>
          </cell>
          <cell r="AO620" t="str">
            <v>Core Contributor</v>
          </cell>
          <cell r="AP620" t="str">
            <v>Core Contributor</v>
          </cell>
          <cell r="AQ620">
            <v>35580</v>
          </cell>
        </row>
        <row r="621">
          <cell r="A621">
            <v>1182802</v>
          </cell>
          <cell r="B621" t="str">
            <v>Ng,Kian Seng</v>
          </cell>
          <cell r="C621" t="str">
            <v>Consumer Banking</v>
          </cell>
          <cell r="D621" t="str">
            <v>SME Banking-MultiPdt Customers</v>
          </cell>
          <cell r="E621" t="str">
            <v>Relationship Manager</v>
          </cell>
          <cell r="F621" t="str">
            <v>M17</v>
          </cell>
          <cell r="G621">
            <v>10000</v>
          </cell>
          <cell r="H621" t="str">
            <v>SGD</v>
          </cell>
          <cell r="I621" t="str">
            <v>1121800</v>
          </cell>
          <cell r="J621" t="str">
            <v>NO</v>
          </cell>
          <cell r="K621" t="str">
            <v>Chew,Juan Jiam</v>
          </cell>
          <cell r="L621">
            <v>26668</v>
          </cell>
          <cell r="M621" t="str">
            <v>32</v>
          </cell>
          <cell r="O621" t="str">
            <v>4B</v>
          </cell>
          <cell r="P621">
            <v>38257</v>
          </cell>
          <cell r="Q621" t="str">
            <v>0,10</v>
          </cell>
          <cell r="R621" t="str">
            <v>5,6</v>
          </cell>
          <cell r="S621">
            <v>38257</v>
          </cell>
          <cell r="W621">
            <v>1</v>
          </cell>
          <cell r="X621" t="str">
            <v>J075</v>
          </cell>
          <cell r="Y621" t="str">
            <v>(CB) Sales III</v>
          </cell>
          <cell r="Z621" t="str">
            <v>P012</v>
          </cell>
          <cell r="AA621" t="str">
            <v>C005</v>
          </cell>
          <cell r="AB621" t="str">
            <v>i. Bachelor's Degree or equiv</v>
          </cell>
          <cell r="AC621" t="str">
            <v>S7300160I</v>
          </cell>
          <cell r="AD621" t="str">
            <v>Male</v>
          </cell>
          <cell r="AE621" t="str">
            <v>Holland Village</v>
          </cell>
          <cell r="AF621" t="str">
            <v>Local</v>
          </cell>
          <cell r="AG621" t="str">
            <v>Employee</v>
          </cell>
          <cell r="AH621">
            <v>1</v>
          </cell>
          <cell r="AI621" t="str">
            <v>Month</v>
          </cell>
          <cell r="AJ621" t="str">
            <v>0109135520</v>
          </cell>
          <cell r="AK621" t="str">
            <v>1186266</v>
          </cell>
          <cell r="AL621" t="str">
            <v>Ang,Pek San</v>
          </cell>
          <cell r="AO621" t="str">
            <v>Too Soon to Classify</v>
          </cell>
          <cell r="AP621">
            <v>0</v>
          </cell>
          <cell r="AQ621">
            <v>39000</v>
          </cell>
        </row>
        <row r="622">
          <cell r="A622">
            <v>1173827</v>
          </cell>
          <cell r="B622" t="str">
            <v>Lau,Ai Tiang</v>
          </cell>
          <cell r="C622" t="str">
            <v>Consumer Banking</v>
          </cell>
          <cell r="D622" t="str">
            <v>SME Banking-MultiPdt Customers</v>
          </cell>
          <cell r="E622" t="str">
            <v>Sales Manager - New Business</v>
          </cell>
          <cell r="F622" t="str">
            <v>M18</v>
          </cell>
          <cell r="G622">
            <v>13000</v>
          </cell>
          <cell r="H622" t="str">
            <v>SGD</v>
          </cell>
          <cell r="I622" t="str">
            <v>1121800</v>
          </cell>
          <cell r="J622" t="str">
            <v>NO</v>
          </cell>
          <cell r="K622" t="str">
            <v>Lai,Bee Lian</v>
          </cell>
          <cell r="L622">
            <v>26153</v>
          </cell>
          <cell r="M622" t="str">
            <v>34</v>
          </cell>
          <cell r="O622" t="str">
            <v>3B</v>
          </cell>
          <cell r="P622">
            <v>38005</v>
          </cell>
          <cell r="Q622" t="str">
            <v>1,7</v>
          </cell>
          <cell r="R622" t="str">
            <v>9,0</v>
          </cell>
          <cell r="S622">
            <v>38005</v>
          </cell>
          <cell r="V622">
            <v>38443</v>
          </cell>
          <cell r="W622">
            <v>1</v>
          </cell>
          <cell r="X622" t="str">
            <v>J075</v>
          </cell>
          <cell r="Y622" t="str">
            <v>(CB) Sales III</v>
          </cell>
          <cell r="Z622" t="str">
            <v>P012</v>
          </cell>
          <cell r="AA622" t="str">
            <v>C005</v>
          </cell>
          <cell r="AB622" t="str">
            <v>i. Bachelor's Degree or equiv</v>
          </cell>
          <cell r="AC622" t="str">
            <v>S7128110H</v>
          </cell>
          <cell r="AD622" t="str">
            <v>Female</v>
          </cell>
          <cell r="AE622" t="str">
            <v>Batt. Rd 10th flr</v>
          </cell>
          <cell r="AF622" t="str">
            <v>Local</v>
          </cell>
          <cell r="AG622" t="str">
            <v>Employee</v>
          </cell>
          <cell r="AH622">
            <v>1</v>
          </cell>
          <cell r="AI622" t="str">
            <v>Month</v>
          </cell>
          <cell r="AJ622" t="str">
            <v>0109127919</v>
          </cell>
          <cell r="AK622" t="str">
            <v>1116615</v>
          </cell>
          <cell r="AL622" t="str">
            <v>Ang,Pek San</v>
          </cell>
          <cell r="AO622" t="str">
            <v>Too Soon to Classify</v>
          </cell>
          <cell r="AP622" t="str">
            <v>Core Contributor</v>
          </cell>
          <cell r="AQ622">
            <v>48000</v>
          </cell>
        </row>
        <row r="623">
          <cell r="A623">
            <v>1194279</v>
          </cell>
          <cell r="B623" t="str">
            <v>Hui,Wing Neun</v>
          </cell>
          <cell r="C623" t="str">
            <v>Consumer Banking</v>
          </cell>
          <cell r="D623" t="str">
            <v>DB - Telesales</v>
          </cell>
          <cell r="E623" t="str">
            <v>Financial Consultant</v>
          </cell>
          <cell r="F623" t="str">
            <v>Contractor</v>
          </cell>
          <cell r="I623" t="str">
            <v>1441800</v>
          </cell>
          <cell r="J623" t="str">
            <v>NO</v>
          </cell>
          <cell r="K623" t="str">
            <v>Koh,Hwee Li</v>
          </cell>
          <cell r="L623">
            <v>30084</v>
          </cell>
          <cell r="M623" t="str">
            <v>23</v>
          </cell>
          <cell r="P623">
            <v>38565</v>
          </cell>
          <cell r="Q623" t="str">
            <v>0,1</v>
          </cell>
          <cell r="R623" t="str">
            <v>3,6</v>
          </cell>
          <cell r="S623">
            <v>38565</v>
          </cell>
          <cell r="W623">
            <v>1</v>
          </cell>
          <cell r="X623" t="str">
            <v>J073</v>
          </cell>
          <cell r="Y623" t="str">
            <v>(CB) Sales I</v>
          </cell>
          <cell r="Z623" t="str">
            <v>P012</v>
          </cell>
          <cell r="AA623" t="str">
            <v>C005</v>
          </cell>
          <cell r="AB623" t="str">
            <v>h. Diploma or equivalent</v>
          </cell>
          <cell r="AC623" t="str">
            <v>S8214638E</v>
          </cell>
          <cell r="AD623" t="str">
            <v>Male</v>
          </cell>
          <cell r="AE623" t="str">
            <v>Selegie Branch</v>
          </cell>
          <cell r="AF623" t="str">
            <v>Local</v>
          </cell>
          <cell r="AG623" t="str">
            <v>Direct Contractor</v>
          </cell>
          <cell r="AH623">
            <v>1</v>
          </cell>
          <cell r="AI623" t="str">
            <v>Month</v>
          </cell>
          <cell r="AJ623" t="str">
            <v>0109144074</v>
          </cell>
          <cell r="AK623" t="str">
            <v>1182346</v>
          </cell>
          <cell r="AL623" t="str">
            <v>Ang,Pek San</v>
          </cell>
          <cell r="AP623">
            <v>0</v>
          </cell>
          <cell r="AQ623">
            <v>18000</v>
          </cell>
        </row>
        <row r="624">
          <cell r="A624">
            <v>1167205</v>
          </cell>
          <cell r="B624" t="str">
            <v>Xu,Shilei</v>
          </cell>
          <cell r="C624" t="str">
            <v>Consumer Banking</v>
          </cell>
          <cell r="D624" t="str">
            <v>BRDB-Br. Banking-Robinson Road</v>
          </cell>
          <cell r="E624" t="str">
            <v>Relationship Manager</v>
          </cell>
          <cell r="F624" t="str">
            <v>M17</v>
          </cell>
          <cell r="G624">
            <v>10000</v>
          </cell>
          <cell r="H624" t="str">
            <v>SGD</v>
          </cell>
          <cell r="I624" t="str">
            <v>1422107</v>
          </cell>
          <cell r="J624" t="str">
            <v>NO</v>
          </cell>
          <cell r="K624" t="str">
            <v>Gwee,Yuan Kerr Ryan</v>
          </cell>
          <cell r="L624">
            <v>29740</v>
          </cell>
          <cell r="M624" t="str">
            <v>24</v>
          </cell>
          <cell r="N624" t="str">
            <v>4A</v>
          </cell>
          <cell r="O624" t="str">
            <v>3B</v>
          </cell>
          <cell r="P624">
            <v>37773</v>
          </cell>
          <cell r="Q624" t="str">
            <v>2,3</v>
          </cell>
          <cell r="R624" t="str">
            <v>1,11</v>
          </cell>
          <cell r="S624">
            <v>37773</v>
          </cell>
          <cell r="U624">
            <v>38534</v>
          </cell>
          <cell r="V624">
            <v>38534</v>
          </cell>
          <cell r="W624">
            <v>1</v>
          </cell>
          <cell r="X624" t="str">
            <v>J079</v>
          </cell>
          <cell r="Y624" t="str">
            <v>(CB) Customer Service II</v>
          </cell>
          <cell r="Z624" t="str">
            <v>P088</v>
          </cell>
          <cell r="AA624" t="str">
            <v>C061</v>
          </cell>
          <cell r="AB624" t="str">
            <v>i. Bachelor's Degree or equiv</v>
          </cell>
          <cell r="AC624" t="str">
            <v>S8118012A</v>
          </cell>
          <cell r="AD624" t="str">
            <v>Female</v>
          </cell>
          <cell r="AE624" t="str">
            <v>Robinson Branch</v>
          </cell>
          <cell r="AF624" t="str">
            <v>Local</v>
          </cell>
          <cell r="AG624" t="str">
            <v>Employee</v>
          </cell>
          <cell r="AH624">
            <v>1</v>
          </cell>
          <cell r="AI624" t="str">
            <v>Month</v>
          </cell>
          <cell r="AJ624" t="str">
            <v>0109120302</v>
          </cell>
          <cell r="AK624" t="str">
            <v>1152639</v>
          </cell>
          <cell r="AL624" t="str">
            <v>Ang,Pek San</v>
          </cell>
          <cell r="AO624" t="str">
            <v>Core Contributor</v>
          </cell>
          <cell r="AP624" t="str">
            <v>Core Contributor</v>
          </cell>
          <cell r="AQ624">
            <v>33600</v>
          </cell>
        </row>
        <row r="625">
          <cell r="A625">
            <v>1118482</v>
          </cell>
          <cell r="B625" t="str">
            <v>Liew,Chui Peng Rachael</v>
          </cell>
          <cell r="C625" t="str">
            <v>Consumer Banking</v>
          </cell>
          <cell r="D625" t="str">
            <v>BRDB-Br. Banking-Robinson Road</v>
          </cell>
          <cell r="E625" t="str">
            <v>Customer Service Manager</v>
          </cell>
          <cell r="F625" t="str">
            <v>M18</v>
          </cell>
          <cell r="G625">
            <v>13000</v>
          </cell>
          <cell r="H625" t="str">
            <v>SGD</v>
          </cell>
          <cell r="I625" t="str">
            <v>1422107</v>
          </cell>
          <cell r="J625" t="str">
            <v>NO</v>
          </cell>
          <cell r="K625" t="str">
            <v>Gwee,Yuan Kerr Ryan</v>
          </cell>
          <cell r="L625">
            <v>26651</v>
          </cell>
          <cell r="M625" t="str">
            <v>32</v>
          </cell>
          <cell r="N625" t="str">
            <v>2B</v>
          </cell>
          <cell r="O625" t="str">
            <v>2B</v>
          </cell>
          <cell r="P625">
            <v>37067</v>
          </cell>
          <cell r="Q625" t="str">
            <v>4,2</v>
          </cell>
          <cell r="R625" t="str">
            <v>5,5</v>
          </cell>
          <cell r="S625">
            <v>35796</v>
          </cell>
          <cell r="T625">
            <v>37067</v>
          </cell>
          <cell r="U625">
            <v>38443</v>
          </cell>
          <cell r="V625">
            <v>38443</v>
          </cell>
          <cell r="W625">
            <v>1</v>
          </cell>
          <cell r="X625" t="str">
            <v>J079</v>
          </cell>
          <cell r="Y625" t="str">
            <v>(CB) Customer Service II</v>
          </cell>
          <cell r="Z625" t="str">
            <v>P088</v>
          </cell>
          <cell r="AA625" t="str">
            <v>C015</v>
          </cell>
          <cell r="AB625" t="str">
            <v>e. Higher Secondary</v>
          </cell>
          <cell r="AC625" t="str">
            <v>S7248301D</v>
          </cell>
          <cell r="AD625" t="str">
            <v>Female</v>
          </cell>
          <cell r="AE625" t="str">
            <v>Robinson Branch</v>
          </cell>
          <cell r="AF625" t="str">
            <v>Local</v>
          </cell>
          <cell r="AG625" t="str">
            <v>Employee</v>
          </cell>
          <cell r="AH625">
            <v>1</v>
          </cell>
          <cell r="AI625" t="str">
            <v>Month</v>
          </cell>
          <cell r="AJ625" t="str">
            <v>0109103416</v>
          </cell>
          <cell r="AK625" t="str">
            <v>1152639</v>
          </cell>
          <cell r="AL625" t="str">
            <v>Ang,Pek San</v>
          </cell>
          <cell r="AM625" t="str">
            <v>Core Contributor</v>
          </cell>
          <cell r="AN625" t="str">
            <v>Core Contributor</v>
          </cell>
          <cell r="AO625" t="str">
            <v>Core Contributor</v>
          </cell>
          <cell r="AP625" t="str">
            <v>Core Contributor</v>
          </cell>
          <cell r="AQ625">
            <v>44400</v>
          </cell>
        </row>
        <row r="626">
          <cell r="A626">
            <v>1154296</v>
          </cell>
          <cell r="B626" t="str">
            <v>Liau,Chung</v>
          </cell>
          <cell r="C626" t="str">
            <v>Technology</v>
          </cell>
          <cell r="D626" t="str">
            <v>Sys Devt (WB) Support</v>
          </cell>
          <cell r="E626" t="str">
            <v>SD - Project Manager</v>
          </cell>
          <cell r="F626" t="str">
            <v>M21</v>
          </cell>
          <cell r="G626">
            <v>25000</v>
          </cell>
          <cell r="H626" t="str">
            <v>SGD</v>
          </cell>
          <cell r="I626" t="str">
            <v>8351901</v>
          </cell>
          <cell r="J626" t="str">
            <v>NO</v>
          </cell>
          <cell r="K626" t="str">
            <v>Chua,Boon Haw Eric</v>
          </cell>
          <cell r="L626">
            <v>21674</v>
          </cell>
          <cell r="M626" t="str">
            <v>46</v>
          </cell>
          <cell r="N626" t="str">
            <v>3B</v>
          </cell>
          <cell r="O626" t="str">
            <v>3B</v>
          </cell>
          <cell r="P626">
            <v>37181</v>
          </cell>
          <cell r="Q626" t="str">
            <v>3,10</v>
          </cell>
          <cell r="R626" t="str">
            <v>16,5</v>
          </cell>
          <cell r="S626">
            <v>37181</v>
          </cell>
          <cell r="V626">
            <v>38443</v>
          </cell>
          <cell r="W626">
            <v>1</v>
          </cell>
          <cell r="X626" t="str">
            <v>J036</v>
          </cell>
          <cell r="Y626" t="str">
            <v>(TECH) Line Manager IV</v>
          </cell>
          <cell r="Z626" t="str">
            <v>P250</v>
          </cell>
          <cell r="AA626" t="str">
            <v>C152</v>
          </cell>
          <cell r="AB626" t="str">
            <v>l. Further Degree</v>
          </cell>
          <cell r="AC626" t="str">
            <v>S1343774B</v>
          </cell>
          <cell r="AD626" t="str">
            <v>Male</v>
          </cell>
          <cell r="AE626" t="str">
            <v>PBTP 11th Floor</v>
          </cell>
          <cell r="AF626" t="str">
            <v>Local</v>
          </cell>
          <cell r="AG626" t="str">
            <v>Employee</v>
          </cell>
          <cell r="AH626">
            <v>1</v>
          </cell>
          <cell r="AI626" t="str">
            <v>Month</v>
          </cell>
          <cell r="AJ626" t="str">
            <v>0109107764</v>
          </cell>
          <cell r="AK626" t="str">
            <v>1153927</v>
          </cell>
          <cell r="AL626" t="str">
            <v>Chia,Boon Lee</v>
          </cell>
          <cell r="AM626" t="str">
            <v>Under Achiever</v>
          </cell>
          <cell r="AN626" t="str">
            <v>Core Contributor</v>
          </cell>
          <cell r="AO626" t="str">
            <v>Core Contributor</v>
          </cell>
          <cell r="AP626" t="str">
            <v>Core Contributor</v>
          </cell>
          <cell r="AQ626">
            <v>115752</v>
          </cell>
        </row>
        <row r="627">
          <cell r="A627">
            <v>1185101</v>
          </cell>
          <cell r="B627" t="str">
            <v>Lau,Lip Oon Bryan</v>
          </cell>
          <cell r="C627" t="str">
            <v>Consumer Banking</v>
          </cell>
          <cell r="D627" t="str">
            <v>BRDB-Br. Banking-Upper Thomson</v>
          </cell>
          <cell r="E627" t="str">
            <v>Relationship Manager</v>
          </cell>
          <cell r="F627" t="str">
            <v>M17</v>
          </cell>
          <cell r="I627" t="str">
            <v>1422115</v>
          </cell>
          <cell r="J627" t="str">
            <v>NO</v>
          </cell>
          <cell r="K627" t="str">
            <v>Chin,Lee Yen</v>
          </cell>
          <cell r="L627">
            <v>28292</v>
          </cell>
          <cell r="M627" t="str">
            <v>28</v>
          </cell>
          <cell r="P627">
            <v>38327</v>
          </cell>
          <cell r="Q627" t="str">
            <v>0,8</v>
          </cell>
          <cell r="R627" t="str">
            <v>,</v>
          </cell>
          <cell r="S627">
            <v>38327</v>
          </cell>
          <cell r="W627">
            <v>1</v>
          </cell>
          <cell r="X627" t="str">
            <v>J075</v>
          </cell>
          <cell r="Y627" t="str">
            <v>(CB) Sales III</v>
          </cell>
          <cell r="Z627" t="str">
            <v>P088</v>
          </cell>
          <cell r="AA627" t="str">
            <v>C070</v>
          </cell>
          <cell r="AB627" t="str">
            <v>i. Bachelor's Degree or equiv</v>
          </cell>
          <cell r="AC627" t="str">
            <v>S7715687I</v>
          </cell>
          <cell r="AD627" t="str">
            <v>Male</v>
          </cell>
          <cell r="AE627" t="str">
            <v>Upp. Thomson 1st flr</v>
          </cell>
          <cell r="AF627" t="str">
            <v>Local</v>
          </cell>
          <cell r="AG627" t="str">
            <v>Employee</v>
          </cell>
          <cell r="AH627">
            <v>1</v>
          </cell>
          <cell r="AI627" t="str">
            <v>Month</v>
          </cell>
          <cell r="AJ627" t="str">
            <v>0109137647</v>
          </cell>
          <cell r="AK627" t="str">
            <v>1118284</v>
          </cell>
          <cell r="AL627" t="str">
            <v>Ang,Pek San</v>
          </cell>
          <cell r="AP627" t="str">
            <v>Too Soon to Classify</v>
          </cell>
          <cell r="AQ627">
            <v>34800</v>
          </cell>
        </row>
        <row r="628">
          <cell r="A628">
            <v>1118664</v>
          </cell>
          <cell r="B628" t="str">
            <v>Chan,Wai Fun May</v>
          </cell>
          <cell r="C628" t="str">
            <v>Human Resources</v>
          </cell>
          <cell r="D628" t="str">
            <v>Ol&amp; Curriculum Devel.- CB-Reg</v>
          </cell>
          <cell r="E628" t="str">
            <v>Instructional Designer, CB</v>
          </cell>
          <cell r="F628" t="str">
            <v>M22</v>
          </cell>
          <cell r="G628">
            <v>25000</v>
          </cell>
          <cell r="H628" t="str">
            <v>SGD</v>
          </cell>
          <cell r="I628" t="str">
            <v>8262901</v>
          </cell>
          <cell r="J628" t="str">
            <v>NO</v>
          </cell>
          <cell r="K628" t="str">
            <v>Hardy,Amanda Faith</v>
          </cell>
          <cell r="L628">
            <v>23498</v>
          </cell>
          <cell r="M628" t="str">
            <v>41</v>
          </cell>
          <cell r="N628" t="str">
            <v>4C</v>
          </cell>
          <cell r="O628" t="str">
            <v>3B</v>
          </cell>
          <cell r="P628">
            <v>35893</v>
          </cell>
          <cell r="Q628" t="str">
            <v>7,4</v>
          </cell>
          <cell r="R628" t="str">
            <v>5,11</v>
          </cell>
          <cell r="S628">
            <v>35893</v>
          </cell>
          <cell r="U628">
            <v>37257</v>
          </cell>
          <cell r="V628">
            <v>38443</v>
          </cell>
          <cell r="W628">
            <v>1</v>
          </cell>
          <cell r="X628" t="str">
            <v>J024</v>
          </cell>
          <cell r="Y628" t="str">
            <v>HR Ctr of Expertise II</v>
          </cell>
          <cell r="Z628" t="str">
            <v>P327</v>
          </cell>
          <cell r="AA628" t="str">
            <v>C015</v>
          </cell>
          <cell r="AB628" t="str">
            <v>l. Further Degree</v>
          </cell>
          <cell r="AC628" t="str">
            <v>S1648195E</v>
          </cell>
          <cell r="AD628" t="str">
            <v>Female</v>
          </cell>
          <cell r="AE628" t="str">
            <v>PBTP 10th Floor</v>
          </cell>
          <cell r="AF628" t="str">
            <v>Local</v>
          </cell>
          <cell r="AG628" t="str">
            <v>Employee</v>
          </cell>
          <cell r="AH628">
            <v>3</v>
          </cell>
          <cell r="AI628" t="str">
            <v>Month</v>
          </cell>
          <cell r="AJ628" t="str">
            <v>0109525477</v>
          </cell>
          <cell r="AK628" t="str">
            <v>1192336</v>
          </cell>
          <cell r="AL628" t="str">
            <v>Chong,Yin Yin</v>
          </cell>
          <cell r="AM628" t="str">
            <v>Core Contributor</v>
          </cell>
          <cell r="AN628" t="str">
            <v>Core Contributor</v>
          </cell>
          <cell r="AO628" t="str">
            <v>Core Contributor</v>
          </cell>
          <cell r="AP628" t="str">
            <v>Core Contributor</v>
          </cell>
          <cell r="AQ628">
            <v>106152</v>
          </cell>
        </row>
        <row r="629">
          <cell r="A629">
            <v>1142314</v>
          </cell>
          <cell r="B629" t="str">
            <v>Rosel,Voltaire Dipasupil</v>
          </cell>
          <cell r="C629" t="str">
            <v>Consumer Banking</v>
          </cell>
          <cell r="D629" t="str">
            <v>Basel-CB-Reg</v>
          </cell>
          <cell r="E629" t="str">
            <v>Senior Credit Analyst</v>
          </cell>
          <cell r="F629" t="str">
            <v>M18</v>
          </cell>
          <cell r="G629">
            <v>12000</v>
          </cell>
          <cell r="H629" t="str">
            <v>SGD</v>
          </cell>
          <cell r="I629" t="str">
            <v>1814901</v>
          </cell>
          <cell r="J629" t="str">
            <v>NO</v>
          </cell>
          <cell r="K629" t="str">
            <v>McCrohan,Richard Anthony</v>
          </cell>
          <cell r="L629">
            <v>26865</v>
          </cell>
          <cell r="M629" t="str">
            <v>32</v>
          </cell>
          <cell r="N629" t="str">
            <v>2B</v>
          </cell>
          <cell r="O629" t="str">
            <v>3B</v>
          </cell>
          <cell r="P629">
            <v>37173</v>
          </cell>
          <cell r="Q629" t="str">
            <v>3,10</v>
          </cell>
          <cell r="R629" t="str">
            <v>5,0</v>
          </cell>
          <cell r="S629">
            <v>36526</v>
          </cell>
          <cell r="T629">
            <v>37173</v>
          </cell>
          <cell r="V629">
            <v>37712</v>
          </cell>
          <cell r="W629">
            <v>1</v>
          </cell>
          <cell r="X629" t="str">
            <v>J170</v>
          </cell>
          <cell r="Y629" t="str">
            <v>Risk Tech Specialist III</v>
          </cell>
          <cell r="Z629" t="str">
            <v>P039</v>
          </cell>
          <cell r="AA629" t="str">
            <v>C015</v>
          </cell>
          <cell r="AB629" t="str">
            <v>i. Bachelor's Degree or equiv</v>
          </cell>
          <cell r="AC629" t="str">
            <v>S7384616A</v>
          </cell>
          <cell r="AD629" t="str">
            <v>Female</v>
          </cell>
          <cell r="AE629" t="str">
            <v>PBTP 9th Floor</v>
          </cell>
          <cell r="AF629" t="str">
            <v>Local</v>
          </cell>
          <cell r="AG629" t="str">
            <v>Employee</v>
          </cell>
          <cell r="AH629">
            <v>1</v>
          </cell>
          <cell r="AI629" t="str">
            <v>Month</v>
          </cell>
          <cell r="AJ629" t="str">
            <v>0109842235</v>
          </cell>
          <cell r="AK629" t="str">
            <v>1187848</v>
          </cell>
          <cell r="AL629" t="str">
            <v>Ang,Pek San</v>
          </cell>
          <cell r="AM629" t="str">
            <v>Too Soon to Classify</v>
          </cell>
          <cell r="AN629" t="str">
            <v>Too Soon to Classify</v>
          </cell>
          <cell r="AO629" t="str">
            <v>Critical Resource</v>
          </cell>
          <cell r="AP629" t="str">
            <v>Critical Resource</v>
          </cell>
          <cell r="AQ629">
            <v>67992</v>
          </cell>
        </row>
        <row r="630">
          <cell r="A630">
            <v>1167622</v>
          </cell>
          <cell r="B630" t="str">
            <v>Sykes,Timothy Richard James</v>
          </cell>
          <cell r="C630" t="str">
            <v>Consumer Banking</v>
          </cell>
          <cell r="D630" t="str">
            <v>Mortgage&amp;Auto-Admin.&amp; Mgt.-Reg</v>
          </cell>
          <cell r="E630" t="str">
            <v>Global Product Head, Auto</v>
          </cell>
          <cell r="F630" t="str">
            <v>B3</v>
          </cell>
          <cell r="G630">
            <v>120000</v>
          </cell>
          <cell r="H630" t="str">
            <v>GBP</v>
          </cell>
          <cell r="I630" t="str">
            <v>1211901</v>
          </cell>
          <cell r="J630" t="str">
            <v>IO</v>
          </cell>
          <cell r="K630" t="str">
            <v>Hon,Andy Hak Keung</v>
          </cell>
          <cell r="L630">
            <v>25356</v>
          </cell>
          <cell r="M630" t="str">
            <v>36</v>
          </cell>
          <cell r="N630" t="str">
            <v>2B</v>
          </cell>
          <cell r="O630" t="str">
            <v>3B</v>
          </cell>
          <cell r="P630">
            <v>37789</v>
          </cell>
          <cell r="Q630" t="str">
            <v>2,2</v>
          </cell>
          <cell r="R630" t="str">
            <v>,</v>
          </cell>
          <cell r="S630">
            <v>38292</v>
          </cell>
          <cell r="V630">
            <v>38443</v>
          </cell>
          <cell r="W630">
            <v>1</v>
          </cell>
          <cell r="X630" t="str">
            <v>J080</v>
          </cell>
          <cell r="Y630" t="str">
            <v>(CB) Product Mgt I</v>
          </cell>
          <cell r="Z630" t="str">
            <v>P085</v>
          </cell>
          <cell r="AA630" t="str">
            <v>C015</v>
          </cell>
          <cell r="AB630" t="str">
            <v>a. Unknown</v>
          </cell>
          <cell r="AC630" t="str">
            <v>F1418851R</v>
          </cell>
          <cell r="AD630" t="str">
            <v>Male</v>
          </cell>
          <cell r="AE630" t="str">
            <v>PBTP 9th Floor</v>
          </cell>
          <cell r="AF630" t="str">
            <v>Assignee</v>
          </cell>
          <cell r="AG630" t="str">
            <v>Employee</v>
          </cell>
          <cell r="AH630">
            <v>0</v>
          </cell>
          <cell r="AI630" t="str">
            <v>Day</v>
          </cell>
          <cell r="AJ630" t="str">
            <v>0109137183</v>
          </cell>
          <cell r="AK630" t="str">
            <v>1101386</v>
          </cell>
          <cell r="AL630" t="str">
            <v>Ang,Pek San</v>
          </cell>
          <cell r="AN630" t="str">
            <v>Too Soon to Classify</v>
          </cell>
          <cell r="AO630" t="str">
            <v>H2 - G</v>
          </cell>
          <cell r="AP630">
            <v>0</v>
          </cell>
          <cell r="AQ630">
            <v>0</v>
          </cell>
        </row>
        <row r="631">
          <cell r="A631">
            <v>1116177</v>
          </cell>
          <cell r="B631" t="str">
            <v>Tan,Kee Chong Andrew</v>
          </cell>
          <cell r="C631" t="str">
            <v>Shared</v>
          </cell>
          <cell r="D631" t="str">
            <v>Head Of Banking Services</v>
          </cell>
          <cell r="E631" t="str">
            <v>Assistant Manager</v>
          </cell>
          <cell r="F631" t="str">
            <v>M17</v>
          </cell>
          <cell r="I631" t="str">
            <v>9001800</v>
          </cell>
          <cell r="J631" t="str">
            <v>NO</v>
          </cell>
          <cell r="K631" t="str">
            <v>Sim,Seow Chew Paul</v>
          </cell>
          <cell r="L631">
            <v>19929</v>
          </cell>
          <cell r="M631" t="str">
            <v>51</v>
          </cell>
          <cell r="P631">
            <v>38307</v>
          </cell>
          <cell r="Q631" t="str">
            <v>0,9</v>
          </cell>
          <cell r="R631" t="str">
            <v>,</v>
          </cell>
          <cell r="S631">
            <v>27347</v>
          </cell>
          <cell r="T631">
            <v>38307</v>
          </cell>
          <cell r="U631">
            <v>36982</v>
          </cell>
          <cell r="V631">
            <v>37712</v>
          </cell>
          <cell r="W631">
            <v>1</v>
          </cell>
          <cell r="X631" t="str">
            <v>J105</v>
          </cell>
          <cell r="Y631" t="str">
            <v>(SH) General Support I</v>
          </cell>
          <cell r="Z631" t="str">
            <v>P244</v>
          </cell>
          <cell r="AA631" t="str">
            <v>C080</v>
          </cell>
          <cell r="AB631" t="str">
            <v>d. Secondary</v>
          </cell>
          <cell r="AC631" t="str">
            <v>S0007724J</v>
          </cell>
          <cell r="AD631" t="str">
            <v>Male</v>
          </cell>
          <cell r="AE631" t="str">
            <v>Kim Tian Plaza</v>
          </cell>
          <cell r="AF631" t="str">
            <v>Local</v>
          </cell>
          <cell r="AG631" t="str">
            <v>Employee</v>
          </cell>
          <cell r="AH631">
            <v>1</v>
          </cell>
          <cell r="AI631" t="str">
            <v>Month</v>
          </cell>
          <cell r="AJ631" t="str">
            <v>0109793994</v>
          </cell>
          <cell r="AK631" t="str">
            <v>1116861</v>
          </cell>
          <cell r="AL631" t="str">
            <v>Chong,Yin Yin</v>
          </cell>
          <cell r="AM631" t="str">
            <v>Core Contributor</v>
          </cell>
          <cell r="AN631" t="str">
            <v>Core Contributor</v>
          </cell>
          <cell r="AO631" t="str">
            <v>Too Soon to Classify</v>
          </cell>
          <cell r="AP631">
            <v>0</v>
          </cell>
          <cell r="AQ631">
            <v>39060</v>
          </cell>
        </row>
        <row r="632">
          <cell r="A632">
            <v>1181598</v>
          </cell>
          <cell r="B632" t="str">
            <v>Tan,Eng Hwee Kevin</v>
          </cell>
          <cell r="C632" t="str">
            <v>Client Relationships</v>
          </cell>
          <cell r="D632" t="str">
            <v>Head - Corp. &amp; Inst.  Bank</v>
          </cell>
          <cell r="E632" t="str">
            <v>Graduate Associate, Client Relationships</v>
          </cell>
          <cell r="F632" t="str">
            <v>M17</v>
          </cell>
          <cell r="G632">
            <v>6000</v>
          </cell>
          <cell r="H632" t="str">
            <v>SGD</v>
          </cell>
          <cell r="I632" t="str">
            <v>5101800</v>
          </cell>
          <cell r="J632" t="str">
            <v>NO</v>
          </cell>
          <cell r="K632" t="str">
            <v>Rajadhyax,Ashish Arvind</v>
          </cell>
          <cell r="L632">
            <v>28580</v>
          </cell>
          <cell r="M632" t="str">
            <v>27</v>
          </cell>
          <cell r="O632" t="str">
            <v>3B</v>
          </cell>
          <cell r="P632">
            <v>38231</v>
          </cell>
          <cell r="Q632" t="str">
            <v>1,0</v>
          </cell>
          <cell r="R632" t="str">
            <v>0,6</v>
          </cell>
          <cell r="S632">
            <v>38231</v>
          </cell>
          <cell r="U632">
            <v>38534</v>
          </cell>
          <cell r="V632">
            <v>38534</v>
          </cell>
          <cell r="W632">
            <v>1</v>
          </cell>
          <cell r="X632" t="str">
            <v>J110</v>
          </cell>
          <cell r="Y632" t="str">
            <v>(SH) Mgt Trainee</v>
          </cell>
          <cell r="Z632" t="str">
            <v>P214</v>
          </cell>
          <cell r="AA632" t="str">
            <v>C150</v>
          </cell>
          <cell r="AB632" t="str">
            <v>j. Professional Quali/Cert</v>
          </cell>
          <cell r="AC632" t="str">
            <v>S7808400F</v>
          </cell>
          <cell r="AD632" t="str">
            <v>Male</v>
          </cell>
          <cell r="AE632" t="str">
            <v>Batt. Rd 7th flr</v>
          </cell>
          <cell r="AF632" t="str">
            <v>Local</v>
          </cell>
          <cell r="AG632" t="str">
            <v>Employee</v>
          </cell>
          <cell r="AH632">
            <v>1</v>
          </cell>
          <cell r="AI632" t="str">
            <v>Month</v>
          </cell>
          <cell r="AJ632" t="str">
            <v>0109134346</v>
          </cell>
          <cell r="AK632" t="str">
            <v>1157239</v>
          </cell>
          <cell r="AL632" t="str">
            <v>Thng,Cheok Khoon Charlotte</v>
          </cell>
          <cell r="AO632" t="str">
            <v>Too Soon to Classify</v>
          </cell>
          <cell r="AP632" t="str">
            <v>H4 - G</v>
          </cell>
          <cell r="AQ632">
            <v>40800</v>
          </cell>
        </row>
        <row r="633">
          <cell r="A633">
            <v>1194041</v>
          </cell>
          <cell r="B633" t="str">
            <v>Ong,Lay Peng</v>
          </cell>
          <cell r="C633" t="str">
            <v>Property Management</v>
          </cell>
          <cell r="D633" t="str">
            <v>Administration Services</v>
          </cell>
          <cell r="E633" t="str">
            <v>Confidential Secretary</v>
          </cell>
          <cell r="F633" t="str">
            <v>CS13</v>
          </cell>
          <cell r="I633" t="str">
            <v>9024800</v>
          </cell>
          <cell r="J633" t="str">
            <v>CS</v>
          </cell>
          <cell r="K633" t="str">
            <v>Arora,Jitender</v>
          </cell>
          <cell r="L633">
            <v>25494</v>
          </cell>
          <cell r="M633" t="str">
            <v>35</v>
          </cell>
          <cell r="P633">
            <v>38572</v>
          </cell>
          <cell r="Q633" t="str">
            <v>0,0</v>
          </cell>
          <cell r="R633" t="str">
            <v>16,8</v>
          </cell>
          <cell r="S633">
            <v>38572</v>
          </cell>
          <cell r="W633">
            <v>1</v>
          </cell>
          <cell r="X633" t="str">
            <v>J108</v>
          </cell>
          <cell r="Y633" t="str">
            <v>(SH) Sec/Admin II</v>
          </cell>
          <cell r="Z633" t="str">
            <v>P110</v>
          </cell>
          <cell r="AA633" t="str">
            <v>C043</v>
          </cell>
          <cell r="AB633" t="str">
            <v>d. Secondary</v>
          </cell>
          <cell r="AC633" t="str">
            <v>S6936051C</v>
          </cell>
          <cell r="AD633" t="str">
            <v>Female</v>
          </cell>
          <cell r="AE633" t="str">
            <v>PBTP 5th Floor</v>
          </cell>
          <cell r="AF633" t="str">
            <v>Local</v>
          </cell>
          <cell r="AG633" t="str">
            <v>Employee</v>
          </cell>
          <cell r="AH633">
            <v>1</v>
          </cell>
          <cell r="AI633" t="str">
            <v>Month</v>
          </cell>
          <cell r="AJ633" t="str">
            <v>0109144562</v>
          </cell>
          <cell r="AK633" t="str">
            <v>1154657</v>
          </cell>
          <cell r="AL633" t="str">
            <v>Chong,Yin Yin</v>
          </cell>
          <cell r="AP633">
            <v>0</v>
          </cell>
          <cell r="AQ633">
            <v>36000</v>
          </cell>
        </row>
        <row r="634">
          <cell r="A634">
            <v>1194042</v>
          </cell>
          <cell r="B634" t="str">
            <v>Tan,Chiew Cheng</v>
          </cell>
          <cell r="C634" t="str">
            <v>Finance</v>
          </cell>
          <cell r="D634" t="str">
            <v>CB Finance - Performance Mgmt.</v>
          </cell>
          <cell r="E634" t="str">
            <v>Business Analyst</v>
          </cell>
          <cell r="F634" t="str">
            <v>M18</v>
          </cell>
          <cell r="I634" t="str">
            <v>8141800</v>
          </cell>
          <cell r="J634" t="str">
            <v>NO</v>
          </cell>
          <cell r="K634" t="str">
            <v>Lacson-Yu,Ana Maria</v>
          </cell>
          <cell r="L634">
            <v>23885</v>
          </cell>
          <cell r="M634" t="str">
            <v>40</v>
          </cell>
          <cell r="P634">
            <v>38593</v>
          </cell>
          <cell r="Q634" t="str">
            <v>0,0</v>
          </cell>
          <cell r="R634" t="str">
            <v>14,10</v>
          </cell>
          <cell r="S634">
            <v>38593</v>
          </cell>
          <cell r="W634">
            <v>1</v>
          </cell>
          <cell r="X634" t="str">
            <v>J017</v>
          </cell>
          <cell r="Y634" t="str">
            <v>(FIN) Bus Partner II</v>
          </cell>
          <cell r="Z634" t="str">
            <v>P079</v>
          </cell>
          <cell r="AA634" t="str">
            <v>C021</v>
          </cell>
          <cell r="AB634" t="str">
            <v>k. Post Graduate Degree</v>
          </cell>
          <cell r="AC634" t="str">
            <v>S1723064F</v>
          </cell>
          <cell r="AD634" t="str">
            <v>Female</v>
          </cell>
          <cell r="AE634" t="str">
            <v>PBTP 5th Floor</v>
          </cell>
          <cell r="AF634" t="str">
            <v>Local</v>
          </cell>
          <cell r="AG634" t="str">
            <v>Employee</v>
          </cell>
          <cell r="AH634">
            <v>1</v>
          </cell>
          <cell r="AI634" t="str">
            <v>Month</v>
          </cell>
          <cell r="AK634" t="str">
            <v>1142307</v>
          </cell>
          <cell r="AL634" t="str">
            <v>Chong,Yin Yin</v>
          </cell>
          <cell r="AP634">
            <v>0</v>
          </cell>
          <cell r="AQ634">
            <v>55440</v>
          </cell>
        </row>
        <row r="635">
          <cell r="A635">
            <v>1180681</v>
          </cell>
          <cell r="B635" t="str">
            <v>Er,Weiping</v>
          </cell>
          <cell r="C635" t="str">
            <v>Operations</v>
          </cell>
          <cell r="D635" t="str">
            <v>WBO Training Iniative</v>
          </cell>
          <cell r="E635" t="str">
            <v>Contract Assistant Officer</v>
          </cell>
          <cell r="F635" t="str">
            <v>Contractor</v>
          </cell>
          <cell r="I635" t="str">
            <v>4955901</v>
          </cell>
          <cell r="J635" t="str">
            <v>AO</v>
          </cell>
          <cell r="K635" t="str">
            <v>Asquith,Karlie Denise</v>
          </cell>
          <cell r="L635">
            <v>29899</v>
          </cell>
          <cell r="M635" t="str">
            <v>23</v>
          </cell>
          <cell r="O635" t="str">
            <v>TS</v>
          </cell>
          <cell r="P635">
            <v>38200</v>
          </cell>
          <cell r="Q635" t="str">
            <v>1,1</v>
          </cell>
          <cell r="R635" t="str">
            <v>3,11</v>
          </cell>
          <cell r="S635">
            <v>38200</v>
          </cell>
          <cell r="V635">
            <v>38261</v>
          </cell>
          <cell r="W635">
            <v>1</v>
          </cell>
          <cell r="X635" t="str">
            <v>J089</v>
          </cell>
          <cell r="Y635" t="str">
            <v>(OPS) Trans Proc III</v>
          </cell>
          <cell r="Z635" t="str">
            <v>P090</v>
          </cell>
          <cell r="AA635" t="str">
            <v>C146</v>
          </cell>
          <cell r="AB635" t="str">
            <v>h. Diploma or equivalent</v>
          </cell>
          <cell r="AC635" t="str">
            <v>S8134939H</v>
          </cell>
          <cell r="AD635" t="str">
            <v>Male</v>
          </cell>
          <cell r="AE635" t="str">
            <v>Tampines 6th flr</v>
          </cell>
          <cell r="AF635" t="str">
            <v>Local</v>
          </cell>
          <cell r="AG635" t="str">
            <v>Direct Contractor</v>
          </cell>
          <cell r="AH635">
            <v>1</v>
          </cell>
          <cell r="AI635" t="str">
            <v>Month</v>
          </cell>
          <cell r="AJ635" t="str">
            <v>0109133749</v>
          </cell>
          <cell r="AK635" t="str">
            <v>1000034</v>
          </cell>
          <cell r="AL635" t="str">
            <v>Chia,Boon Lee</v>
          </cell>
          <cell r="AP635">
            <v>0</v>
          </cell>
          <cell r="AQ635">
            <v>18060</v>
          </cell>
        </row>
        <row r="636">
          <cell r="A636">
            <v>1159129</v>
          </cell>
          <cell r="B636" t="str">
            <v>Dosaj,Arjun</v>
          </cell>
          <cell r="C636" t="str">
            <v>Operations</v>
          </cell>
          <cell r="D636" t="str">
            <v>Service Excellence</v>
          </cell>
          <cell r="E636" t="str">
            <v>Head - Service Excellence Methodology</v>
          </cell>
          <cell r="F636" t="str">
            <v>B4</v>
          </cell>
          <cell r="G636">
            <v>120000</v>
          </cell>
          <cell r="H636" t="str">
            <v>SGD</v>
          </cell>
          <cell r="I636" t="str">
            <v>9303815</v>
          </cell>
          <cell r="J636" t="str">
            <v>IO</v>
          </cell>
          <cell r="K636" t="str">
            <v>Bush,Simon David</v>
          </cell>
          <cell r="L636">
            <v>22596</v>
          </cell>
          <cell r="M636" t="str">
            <v>43</v>
          </cell>
          <cell r="N636" t="str">
            <v>3B</v>
          </cell>
          <cell r="O636" t="str">
            <v>2B</v>
          </cell>
          <cell r="P636">
            <v>37235</v>
          </cell>
          <cell r="Q636" t="str">
            <v>3,8</v>
          </cell>
          <cell r="R636" t="str">
            <v>10,10</v>
          </cell>
          <cell r="S636">
            <v>37956</v>
          </cell>
          <cell r="V636">
            <v>38443</v>
          </cell>
          <cell r="W636">
            <v>1</v>
          </cell>
          <cell r="X636" t="str">
            <v>J102</v>
          </cell>
          <cell r="Y636" t="str">
            <v>(SH) Project Director</v>
          </cell>
          <cell r="Z636" t="str">
            <v>P103</v>
          </cell>
          <cell r="AA636" t="str">
            <v>C128</v>
          </cell>
          <cell r="AB636" t="str">
            <v>j. Professional Quali/Cert</v>
          </cell>
          <cell r="AC636" t="str">
            <v>G5726727K</v>
          </cell>
          <cell r="AD636" t="str">
            <v>Male</v>
          </cell>
          <cell r="AE636" t="str">
            <v>PBTP 10th Floor</v>
          </cell>
          <cell r="AF636" t="str">
            <v>Assignee</v>
          </cell>
          <cell r="AG636" t="str">
            <v>Employee</v>
          </cell>
          <cell r="AH636">
            <v>1</v>
          </cell>
          <cell r="AI636" t="str">
            <v>Month</v>
          </cell>
          <cell r="AK636" t="str">
            <v>1116323</v>
          </cell>
          <cell r="AL636" t="str">
            <v>Chia,Boon Lee</v>
          </cell>
          <cell r="AM636" t="str">
            <v>H3 - S</v>
          </cell>
          <cell r="AN636" t="str">
            <v>H3 - S</v>
          </cell>
          <cell r="AO636" t="str">
            <v>H3 - S</v>
          </cell>
          <cell r="AP636" t="str">
            <v>H3 - S</v>
          </cell>
          <cell r="AQ636">
            <v>720</v>
          </cell>
        </row>
        <row r="637">
          <cell r="A637">
            <v>1189015</v>
          </cell>
          <cell r="B637" t="str">
            <v>Puri,Deepak</v>
          </cell>
          <cell r="C637" t="str">
            <v>Finance</v>
          </cell>
          <cell r="D637" t="str">
            <v>Finance - Technology-Reg</v>
          </cell>
          <cell r="E637" t="str">
            <v>Senior  Manager</v>
          </cell>
          <cell r="F637" t="str">
            <v>M22</v>
          </cell>
          <cell r="G637">
            <v>30000</v>
          </cell>
          <cell r="H637" t="str">
            <v>SGD</v>
          </cell>
          <cell r="I637" t="str">
            <v>8161901</v>
          </cell>
          <cell r="J637" t="str">
            <v>NO</v>
          </cell>
          <cell r="K637" t="str">
            <v>Liew,Chye Yuen Audrey</v>
          </cell>
          <cell r="L637">
            <v>25800</v>
          </cell>
          <cell r="M637" t="str">
            <v>35</v>
          </cell>
          <cell r="P637">
            <v>38483</v>
          </cell>
          <cell r="Q637" t="str">
            <v>0,3</v>
          </cell>
          <cell r="R637" t="str">
            <v>12,3</v>
          </cell>
          <cell r="S637">
            <v>38483</v>
          </cell>
          <cell r="W637">
            <v>1</v>
          </cell>
          <cell r="X637" t="str">
            <v>J019</v>
          </cell>
          <cell r="Y637" t="str">
            <v>(FIN) Bus Partner IV</v>
          </cell>
          <cell r="Z637" t="str">
            <v>P079</v>
          </cell>
          <cell r="AA637" t="str">
            <v>C156</v>
          </cell>
          <cell r="AB637" t="str">
            <v>j. Professional Quali/Cert</v>
          </cell>
          <cell r="AC637" t="str">
            <v>S7084889I</v>
          </cell>
          <cell r="AD637" t="str">
            <v>Male</v>
          </cell>
          <cell r="AE637" t="str">
            <v>PBTP 10th Floor</v>
          </cell>
          <cell r="AF637" t="str">
            <v>Local</v>
          </cell>
          <cell r="AG637" t="str">
            <v>Employee</v>
          </cell>
          <cell r="AH637">
            <v>1</v>
          </cell>
          <cell r="AI637" t="str">
            <v>Month</v>
          </cell>
          <cell r="AJ637" t="str">
            <v>0109140044</v>
          </cell>
          <cell r="AK637" t="str">
            <v>1118363</v>
          </cell>
          <cell r="AL637" t="str">
            <v>Chong,Yin Yin</v>
          </cell>
          <cell r="AP637" t="str">
            <v>Too Soon to Classify</v>
          </cell>
          <cell r="AQ637">
            <v>132000</v>
          </cell>
        </row>
        <row r="638">
          <cell r="A638">
            <v>1116405</v>
          </cell>
          <cell r="B638" t="str">
            <v>Carter,John</v>
          </cell>
          <cell r="C638" t="str">
            <v>Technology</v>
          </cell>
          <cell r="D638" t="str">
            <v>Sys Devt Wholesale Bank</v>
          </cell>
          <cell r="E638" t="str">
            <v>SD- Head Systems Development - WB</v>
          </cell>
          <cell r="F638" t="str">
            <v>B3</v>
          </cell>
          <cell r="I638" t="str">
            <v>8396901</v>
          </cell>
          <cell r="J638" t="str">
            <v>IO</v>
          </cell>
          <cell r="K638" t="str">
            <v>Chandrasekhar,Venkataraman</v>
          </cell>
          <cell r="L638">
            <v>19894</v>
          </cell>
          <cell r="M638" t="str">
            <v>51</v>
          </cell>
          <cell r="N638" t="str">
            <v>3B</v>
          </cell>
          <cell r="O638" t="str">
            <v>3B</v>
          </cell>
          <cell r="P638">
            <v>30473</v>
          </cell>
          <cell r="Q638" t="str">
            <v>22,3</v>
          </cell>
          <cell r="R638" t="str">
            <v>11,4</v>
          </cell>
          <cell r="S638">
            <v>35296</v>
          </cell>
          <cell r="U638">
            <v>38443</v>
          </cell>
          <cell r="V638">
            <v>38443</v>
          </cell>
          <cell r="W638">
            <v>1</v>
          </cell>
          <cell r="X638" t="str">
            <v>J055</v>
          </cell>
          <cell r="Y638" t="str">
            <v>(TECH) Bus Tech Mgr I</v>
          </cell>
          <cell r="Z638" t="str">
            <v>P250</v>
          </cell>
          <cell r="AA638" t="str">
            <v>C152</v>
          </cell>
          <cell r="AB638" t="str">
            <v>d. Secondary</v>
          </cell>
          <cell r="AC638" t="str">
            <v>F1300923Q</v>
          </cell>
          <cell r="AD638" t="str">
            <v>Male</v>
          </cell>
          <cell r="AE638" t="str">
            <v>Batt. Rd 9th flr</v>
          </cell>
          <cell r="AF638" t="str">
            <v>Assignee</v>
          </cell>
          <cell r="AG638" t="str">
            <v>Employee</v>
          </cell>
          <cell r="AH638">
            <v>0</v>
          </cell>
          <cell r="AI638" t="str">
            <v>Day</v>
          </cell>
          <cell r="AJ638" t="str">
            <v>0109518624</v>
          </cell>
          <cell r="AK638" t="str">
            <v>1002666</v>
          </cell>
          <cell r="AL638" t="str">
            <v>Chia,Boon Lee</v>
          </cell>
          <cell r="AM638" t="str">
            <v>Critical Resource</v>
          </cell>
          <cell r="AN638" t="str">
            <v>Critical Resource</v>
          </cell>
          <cell r="AO638" t="str">
            <v>Critical Resource</v>
          </cell>
          <cell r="AP638" t="str">
            <v>Critical Resource</v>
          </cell>
          <cell r="AQ638">
            <v>52668.703125</v>
          </cell>
        </row>
        <row r="639">
          <cell r="A639">
            <v>1188744</v>
          </cell>
          <cell r="B639" t="str">
            <v>Yarlagadda,Venkata Subba Rao</v>
          </cell>
          <cell r="C639" t="str">
            <v>Technology</v>
          </cell>
          <cell r="D639" t="str">
            <v>Sys Devt (WB) Support</v>
          </cell>
          <cell r="E639" t="str">
            <v>Contract Senior System Analyst</v>
          </cell>
          <cell r="F639" t="str">
            <v>Contractor</v>
          </cell>
          <cell r="I639" t="str">
            <v>8351901</v>
          </cell>
          <cell r="J639" t="str">
            <v>NO</v>
          </cell>
          <cell r="K639" t="str">
            <v>Kumar,Pankaj</v>
          </cell>
          <cell r="L639">
            <v>23757</v>
          </cell>
          <cell r="M639" t="str">
            <v>40</v>
          </cell>
          <cell r="P639">
            <v>38457</v>
          </cell>
          <cell r="Q639" t="str">
            <v>0,4</v>
          </cell>
          <cell r="R639" t="str">
            <v>7,8</v>
          </cell>
          <cell r="S639">
            <v>38457</v>
          </cell>
          <cell r="W639">
            <v>1</v>
          </cell>
          <cell r="X639" t="str">
            <v>J052</v>
          </cell>
          <cell r="Y639" t="str">
            <v>(TECH) Developer II</v>
          </cell>
          <cell r="Z639" t="str">
            <v>P229</v>
          </cell>
          <cell r="AA639" t="str">
            <v>C080</v>
          </cell>
          <cell r="AB639" t="str">
            <v>i. Bachelor's Degree or equiv</v>
          </cell>
          <cell r="AC639" t="str">
            <v>S2709507J</v>
          </cell>
          <cell r="AD639" t="str">
            <v>Male</v>
          </cell>
          <cell r="AE639" t="str">
            <v>PBTP 11th Floor</v>
          </cell>
          <cell r="AF639" t="str">
            <v>Local</v>
          </cell>
          <cell r="AG639" t="str">
            <v>Direct Contractor</v>
          </cell>
          <cell r="AH639">
            <v>1</v>
          </cell>
          <cell r="AI639" t="str">
            <v>Month</v>
          </cell>
          <cell r="AJ639" t="str">
            <v>0109140109</v>
          </cell>
          <cell r="AK639" t="str">
            <v>1144947</v>
          </cell>
          <cell r="AL639" t="str">
            <v>Chia,Boon Lee</v>
          </cell>
          <cell r="AP639">
            <v>0</v>
          </cell>
          <cell r="AQ639">
            <v>102000</v>
          </cell>
        </row>
        <row r="640">
          <cell r="A640">
            <v>1181107</v>
          </cell>
          <cell r="B640" t="str">
            <v>Puah,Tze Chiang</v>
          </cell>
          <cell r="C640" t="str">
            <v>Global Markets</v>
          </cell>
          <cell r="D640" t="str">
            <v>GP-Derivatives Operations</v>
          </cell>
          <cell r="E640" t="str">
            <v>Officer, Derivatives Operations</v>
          </cell>
          <cell r="F640" t="str">
            <v>M16</v>
          </cell>
          <cell r="G640">
            <v>7000</v>
          </cell>
          <cell r="H640" t="str">
            <v>SGD</v>
          </cell>
          <cell r="I640" t="str">
            <v>4254818</v>
          </cell>
          <cell r="J640" t="str">
            <v>NO</v>
          </cell>
          <cell r="K640" t="str">
            <v>Tham,June Ling</v>
          </cell>
          <cell r="L640">
            <v>29091</v>
          </cell>
          <cell r="M640" t="str">
            <v>26</v>
          </cell>
          <cell r="O640" t="str">
            <v>3B</v>
          </cell>
          <cell r="P640">
            <v>38210</v>
          </cell>
          <cell r="Q640" t="str">
            <v>1,0</v>
          </cell>
          <cell r="R640" t="str">
            <v>0,7</v>
          </cell>
          <cell r="S640">
            <v>38210</v>
          </cell>
          <cell r="W640">
            <v>1</v>
          </cell>
          <cell r="X640" t="str">
            <v>J088</v>
          </cell>
          <cell r="Y640" t="str">
            <v>(OPS) Trans Proc II</v>
          </cell>
          <cell r="Z640" t="str">
            <v>P365</v>
          </cell>
          <cell r="AA640" t="str">
            <v>C145</v>
          </cell>
          <cell r="AB640" t="str">
            <v>i. Bachelor's Degree or equiv</v>
          </cell>
          <cell r="AC640" t="str">
            <v>S7926553E</v>
          </cell>
          <cell r="AD640" t="str">
            <v>Male</v>
          </cell>
          <cell r="AE640" t="str">
            <v>Tampines 6th flr</v>
          </cell>
          <cell r="AF640" t="str">
            <v>Local</v>
          </cell>
          <cell r="AG640" t="str">
            <v>Employee</v>
          </cell>
          <cell r="AH640">
            <v>1</v>
          </cell>
          <cell r="AI640" t="str">
            <v>Month</v>
          </cell>
          <cell r="AJ640" t="str">
            <v>0109134222</v>
          </cell>
          <cell r="AK640" t="str">
            <v>1169251</v>
          </cell>
          <cell r="AL640" t="str">
            <v>Chia,Boon Lee</v>
          </cell>
          <cell r="AO640" t="str">
            <v>Too Soon to Classify</v>
          </cell>
          <cell r="AP640" t="str">
            <v>Core Contributor</v>
          </cell>
          <cell r="AQ640">
            <v>33000</v>
          </cell>
        </row>
        <row r="641">
          <cell r="A641">
            <v>1138369</v>
          </cell>
          <cell r="B641" t="str">
            <v>Villasenor,Joy Geroche</v>
          </cell>
          <cell r="C641" t="str">
            <v>Finance</v>
          </cell>
          <cell r="D641" t="str">
            <v>Central Finance Team</v>
          </cell>
          <cell r="E641" t="str">
            <v>Assistant Manager, Regulatory Reporting</v>
          </cell>
          <cell r="F641" t="str">
            <v>M18</v>
          </cell>
          <cell r="I641" t="str">
            <v>8121800</v>
          </cell>
          <cell r="J641" t="str">
            <v>NO</v>
          </cell>
          <cell r="K641" t="str">
            <v>Tan,Ngo Beng Choo Juliette Faith</v>
          </cell>
          <cell r="L641">
            <v>27416</v>
          </cell>
          <cell r="M641" t="str">
            <v>30</v>
          </cell>
          <cell r="N641" t="str">
            <v>2B</v>
          </cell>
          <cell r="P641">
            <v>35996</v>
          </cell>
          <cell r="Q641" t="str">
            <v>7,1</v>
          </cell>
          <cell r="R641" t="str">
            <v>,</v>
          </cell>
          <cell r="S641">
            <v>35996</v>
          </cell>
          <cell r="U641">
            <v>38169</v>
          </cell>
          <cell r="V641">
            <v>38169</v>
          </cell>
          <cell r="W641">
            <v>1</v>
          </cell>
          <cell r="X641" t="str">
            <v>J019</v>
          </cell>
          <cell r="Y641" t="str">
            <v>(FIN) Bus Partner IV</v>
          </cell>
          <cell r="Z641" t="str">
            <v>P059</v>
          </cell>
          <cell r="AA641" t="str">
            <v>C021</v>
          </cell>
          <cell r="AB641" t="str">
            <v>j. Professional Quali/Cert</v>
          </cell>
          <cell r="AC641" t="str">
            <v>G5798268W</v>
          </cell>
          <cell r="AD641" t="str">
            <v>Female</v>
          </cell>
          <cell r="AE641" t="str">
            <v>Tampines 6th flr</v>
          </cell>
          <cell r="AF641" t="str">
            <v>Local</v>
          </cell>
          <cell r="AG641" t="str">
            <v>Employee</v>
          </cell>
          <cell r="AH641">
            <v>1</v>
          </cell>
          <cell r="AI641" t="str">
            <v>Month</v>
          </cell>
          <cell r="AJ641" t="str">
            <v>0109139445</v>
          </cell>
          <cell r="AK641" t="str">
            <v>1185940</v>
          </cell>
          <cell r="AL641" t="str">
            <v>Chong,Yin Yin</v>
          </cell>
          <cell r="AM641" t="str">
            <v>Core Contributor</v>
          </cell>
          <cell r="AN641" t="str">
            <v>Core Contributor</v>
          </cell>
          <cell r="AO641" t="str">
            <v>H4 - S</v>
          </cell>
          <cell r="AP641" t="str">
            <v>H4 - S</v>
          </cell>
          <cell r="AQ641">
            <v>54012</v>
          </cell>
        </row>
        <row r="642">
          <cell r="A642">
            <v>1170030</v>
          </cell>
          <cell r="B642" t="str">
            <v>Woo,Sook Han</v>
          </cell>
          <cell r="C642" t="str">
            <v>Consumer Banking</v>
          </cell>
          <cell r="D642" t="str">
            <v>Clearing Unit</v>
          </cell>
          <cell r="E642" t="str">
            <v>Officer</v>
          </cell>
          <cell r="F642" t="str">
            <v>Contractor</v>
          </cell>
          <cell r="I642" t="str">
            <v>1725800</v>
          </cell>
          <cell r="J642" t="str">
            <v>NO</v>
          </cell>
          <cell r="K642" t="str">
            <v>Tang,Wei En</v>
          </cell>
          <cell r="L642">
            <v>23669</v>
          </cell>
          <cell r="M642" t="str">
            <v>40</v>
          </cell>
          <cell r="N642" t="str">
            <v>NA</v>
          </cell>
          <cell r="P642">
            <v>38444</v>
          </cell>
          <cell r="Q642" t="str">
            <v>0,4</v>
          </cell>
          <cell r="R642" t="str">
            <v>21,0</v>
          </cell>
          <cell r="S642">
            <v>37865</v>
          </cell>
          <cell r="T642">
            <v>38444</v>
          </cell>
          <cell r="W642">
            <v>0.5</v>
          </cell>
          <cell r="X642" t="str">
            <v>J085</v>
          </cell>
          <cell r="Y642" t="str">
            <v>(OPS) Ctrl &amp; Support II</v>
          </cell>
          <cell r="Z642" t="str">
            <v>P088</v>
          </cell>
          <cell r="AA642" t="str">
            <v>C015</v>
          </cell>
          <cell r="AB642" t="str">
            <v>d. Secondary</v>
          </cell>
          <cell r="AC642" t="str">
            <v>S1635426J</v>
          </cell>
          <cell r="AD642" t="str">
            <v>Female</v>
          </cell>
          <cell r="AE642" t="str">
            <v>Tampines 4th flr</v>
          </cell>
          <cell r="AF642" t="str">
            <v>Local</v>
          </cell>
          <cell r="AG642" t="str">
            <v>Direct Contractor</v>
          </cell>
          <cell r="AH642">
            <v>1</v>
          </cell>
          <cell r="AI642" t="str">
            <v>Month</v>
          </cell>
          <cell r="AJ642" t="str">
            <v>0109123778</v>
          </cell>
          <cell r="AK642" t="str">
            <v>1116489</v>
          </cell>
          <cell r="AL642" t="str">
            <v>Ang,Pek San</v>
          </cell>
          <cell r="AO642" t="str">
            <v>Core Contributor</v>
          </cell>
          <cell r="AP642">
            <v>0</v>
          </cell>
          <cell r="AQ642">
            <v>0</v>
          </cell>
        </row>
        <row r="643">
          <cell r="A643">
            <v>1168904</v>
          </cell>
          <cell r="B643" t="str">
            <v>Chen,Kuoh Sheung John</v>
          </cell>
          <cell r="C643" t="str">
            <v>Client Relationships</v>
          </cell>
          <cell r="D643" t="str">
            <v>Wholesale Bank Strategy</v>
          </cell>
          <cell r="E643" t="str">
            <v>Management Trainee</v>
          </cell>
          <cell r="F643" t="str">
            <v>M17</v>
          </cell>
          <cell r="I643" t="str">
            <v>4003901</v>
          </cell>
          <cell r="J643" t="str">
            <v>NO</v>
          </cell>
          <cell r="K643" t="str">
            <v>Delarue,Thierry Philippe Jacky</v>
          </cell>
          <cell r="L643">
            <v>28973</v>
          </cell>
          <cell r="M643" t="str">
            <v>26</v>
          </cell>
          <cell r="N643" t="str">
            <v>NR</v>
          </cell>
          <cell r="O643" t="str">
            <v>3A</v>
          </cell>
          <cell r="P643">
            <v>37834</v>
          </cell>
          <cell r="Q643" t="str">
            <v>2,1</v>
          </cell>
          <cell r="R643" t="str">
            <v>1,4</v>
          </cell>
          <cell r="S643">
            <v>37834</v>
          </cell>
          <cell r="U643">
            <v>38231</v>
          </cell>
          <cell r="V643">
            <v>38443</v>
          </cell>
          <cell r="W643">
            <v>1</v>
          </cell>
          <cell r="X643" t="str">
            <v>DJ030</v>
          </cell>
          <cell r="Y643" t="str">
            <v>WB Strategy - TBA</v>
          </cell>
          <cell r="Z643" t="str">
            <v>P250</v>
          </cell>
          <cell r="AA643" t="str">
            <v>C152</v>
          </cell>
          <cell r="AB643" t="str">
            <v>i. Bachelor's Degree or equiv</v>
          </cell>
          <cell r="AC643" t="str">
            <v>S7911430H</v>
          </cell>
          <cell r="AD643" t="str">
            <v>Male</v>
          </cell>
          <cell r="AE643" t="str">
            <v>Batt. Rd 3rd flr</v>
          </cell>
          <cell r="AF643" t="str">
            <v>Local</v>
          </cell>
          <cell r="AG643" t="str">
            <v>Employee</v>
          </cell>
          <cell r="AH643">
            <v>1</v>
          </cell>
          <cell r="AI643" t="str">
            <v>Month</v>
          </cell>
          <cell r="AJ643" t="str">
            <v>0109120701</v>
          </cell>
          <cell r="AK643" t="str">
            <v>1173481</v>
          </cell>
          <cell r="AL643" t="str">
            <v>Chong,Yin Yin</v>
          </cell>
          <cell r="AO643" t="str">
            <v>H4 - G</v>
          </cell>
          <cell r="AP643" t="str">
            <v>H4 - G</v>
          </cell>
          <cell r="AQ643">
            <v>45000</v>
          </cell>
        </row>
        <row r="644">
          <cell r="A644">
            <v>1116382</v>
          </cell>
          <cell r="B644" t="str">
            <v>Tang,Sow May Cynthia</v>
          </cell>
          <cell r="C644" t="str">
            <v>Consumer Banking</v>
          </cell>
          <cell r="D644" t="str">
            <v>BRDB-Br.Banking-Serangoon</v>
          </cell>
          <cell r="E644" t="str">
            <v>Branch Manager</v>
          </cell>
          <cell r="F644" t="str">
            <v>M21</v>
          </cell>
          <cell r="G644">
            <v>23000</v>
          </cell>
          <cell r="H644" t="str">
            <v>SGD</v>
          </cell>
          <cell r="I644" t="str">
            <v>1422114</v>
          </cell>
          <cell r="J644" t="str">
            <v>NO</v>
          </cell>
          <cell r="K644" t="str">
            <v>Lew,Wee Chin</v>
          </cell>
          <cell r="L644">
            <v>23851</v>
          </cell>
          <cell r="M644" t="str">
            <v>40</v>
          </cell>
          <cell r="N644" t="str">
            <v>2B</v>
          </cell>
          <cell r="O644" t="str">
            <v>2B</v>
          </cell>
          <cell r="P644">
            <v>30147</v>
          </cell>
          <cell r="Q644" t="str">
            <v>23,1</v>
          </cell>
          <cell r="R644" t="str">
            <v>,</v>
          </cell>
          <cell r="S644">
            <v>30147</v>
          </cell>
          <cell r="U644">
            <v>37895</v>
          </cell>
          <cell r="V644">
            <v>38534</v>
          </cell>
          <cell r="W644">
            <v>1</v>
          </cell>
          <cell r="X644" t="str">
            <v>J077</v>
          </cell>
          <cell r="Y644" t="str">
            <v>(CB) Channel Mgt II</v>
          </cell>
          <cell r="Z644" t="str">
            <v>P088</v>
          </cell>
          <cell r="AA644" t="str">
            <v>C061</v>
          </cell>
          <cell r="AB644" t="str">
            <v>d. Secondary</v>
          </cell>
          <cell r="AC644" t="str">
            <v>S1704172Z</v>
          </cell>
          <cell r="AD644" t="str">
            <v>Female</v>
          </cell>
          <cell r="AE644" t="str">
            <v>Serangoon Branch</v>
          </cell>
          <cell r="AF644" t="str">
            <v>Local</v>
          </cell>
          <cell r="AG644" t="str">
            <v>Employee</v>
          </cell>
          <cell r="AH644">
            <v>3</v>
          </cell>
          <cell r="AI644" t="str">
            <v>Month</v>
          </cell>
          <cell r="AJ644" t="str">
            <v>0122515781</v>
          </cell>
          <cell r="AK644" t="str">
            <v>1118327</v>
          </cell>
          <cell r="AL644" t="str">
            <v>Ang,Pek San</v>
          </cell>
          <cell r="AM644" t="str">
            <v>H4 - G</v>
          </cell>
          <cell r="AN644" t="str">
            <v>Critical Resource</v>
          </cell>
          <cell r="AO644" t="str">
            <v>Core Contributor</v>
          </cell>
          <cell r="AP644" t="str">
            <v>Core Contributor</v>
          </cell>
          <cell r="AQ644">
            <v>93600</v>
          </cell>
        </row>
        <row r="645">
          <cell r="A645">
            <v>1182832</v>
          </cell>
          <cell r="B645" t="str">
            <v>Loo,Say Leong Jason</v>
          </cell>
          <cell r="C645" t="str">
            <v>Consumer Banking</v>
          </cell>
          <cell r="D645" t="str">
            <v>WM-Leverage Lending</v>
          </cell>
          <cell r="E645" t="str">
            <v>Senior Manager - Leveraged Products</v>
          </cell>
          <cell r="F645" t="str">
            <v>M23</v>
          </cell>
          <cell r="G645">
            <v>36000</v>
          </cell>
          <cell r="H645" t="str">
            <v>SGD</v>
          </cell>
          <cell r="I645" t="str">
            <v>1522901</v>
          </cell>
          <cell r="J645" t="str">
            <v>NO</v>
          </cell>
          <cell r="K645" t="str">
            <v>Henning,Bryan Peter</v>
          </cell>
          <cell r="L645">
            <v>25506</v>
          </cell>
          <cell r="M645" t="str">
            <v>35</v>
          </cell>
          <cell r="O645" t="str">
            <v>3B</v>
          </cell>
          <cell r="P645">
            <v>38259</v>
          </cell>
          <cell r="Q645" t="str">
            <v>0,10</v>
          </cell>
          <cell r="R645" t="str">
            <v>8,10</v>
          </cell>
          <cell r="S645">
            <v>38259</v>
          </cell>
          <cell r="W645">
            <v>1</v>
          </cell>
          <cell r="X645" t="str">
            <v>J222</v>
          </cell>
          <cell r="Y645" t="str">
            <v>(CB) Business Mgt I</v>
          </cell>
          <cell r="Z645" t="str">
            <v>P018</v>
          </cell>
          <cell r="AA645" t="str">
            <v>C015</v>
          </cell>
          <cell r="AB645" t="str">
            <v>i. Bachelor's Degree or equiv</v>
          </cell>
          <cell r="AC645" t="str">
            <v>S6938549D</v>
          </cell>
          <cell r="AD645" t="str">
            <v>Male</v>
          </cell>
          <cell r="AE645" t="str">
            <v>PBTP 9th Floor</v>
          </cell>
          <cell r="AF645" t="str">
            <v>Local</v>
          </cell>
          <cell r="AG645" t="str">
            <v>Employee</v>
          </cell>
          <cell r="AH645">
            <v>1</v>
          </cell>
          <cell r="AI645" t="str">
            <v>Month</v>
          </cell>
          <cell r="AJ645" t="str">
            <v>0109135091</v>
          </cell>
          <cell r="AK645" t="str">
            <v>1117427</v>
          </cell>
          <cell r="AL645" t="str">
            <v>Ang,Pek San</v>
          </cell>
          <cell r="AO645" t="str">
            <v>Too Soon to Classify</v>
          </cell>
          <cell r="AP645" t="str">
            <v>H3 - S</v>
          </cell>
          <cell r="AQ645">
            <v>162000</v>
          </cell>
        </row>
        <row r="646">
          <cell r="A646">
            <v>1188607</v>
          </cell>
          <cell r="B646" t="str">
            <v>Tan,Pei San</v>
          </cell>
          <cell r="C646" t="str">
            <v>Client Relationships</v>
          </cell>
          <cell r="D646" t="str">
            <v>Credit Department</v>
          </cell>
          <cell r="E646" t="str">
            <v>Contract Officer</v>
          </cell>
          <cell r="F646" t="str">
            <v>Contractor</v>
          </cell>
          <cell r="I646" t="str">
            <v>5105800</v>
          </cell>
          <cell r="J646" t="str">
            <v>NO</v>
          </cell>
          <cell r="K646" t="str">
            <v>Oh,Chin Watt</v>
          </cell>
          <cell r="L646">
            <v>29111</v>
          </cell>
          <cell r="M646" t="str">
            <v>25</v>
          </cell>
          <cell r="P646">
            <v>38446</v>
          </cell>
          <cell r="Q646" t="str">
            <v>0,4</v>
          </cell>
          <cell r="R646" t="str">
            <v>1,7</v>
          </cell>
          <cell r="S646">
            <v>38446</v>
          </cell>
          <cell r="W646">
            <v>1</v>
          </cell>
          <cell r="X646" t="str">
            <v>J106</v>
          </cell>
          <cell r="Y646" t="str">
            <v>(SH) General Support II</v>
          </cell>
          <cell r="Z646" t="str">
            <v>P213</v>
          </cell>
          <cell r="AA646" t="str">
            <v>C066</v>
          </cell>
          <cell r="AB646" t="str">
            <v>i. Bachelor's Degree or equiv</v>
          </cell>
          <cell r="AC646" t="str">
            <v>S7925808C</v>
          </cell>
          <cell r="AD646" t="str">
            <v>Female</v>
          </cell>
          <cell r="AE646" t="str">
            <v>Batt. Rd 6th flr</v>
          </cell>
          <cell r="AF646" t="str">
            <v>Local</v>
          </cell>
          <cell r="AG646" t="str">
            <v>Direct Contractor</v>
          </cell>
          <cell r="AH646">
            <v>1</v>
          </cell>
          <cell r="AI646" t="str">
            <v>Month</v>
          </cell>
          <cell r="AJ646" t="str">
            <v>0109139895</v>
          </cell>
          <cell r="AK646" t="str">
            <v>1116124</v>
          </cell>
          <cell r="AL646" t="str">
            <v>Chong,Yin Yin</v>
          </cell>
          <cell r="AP646">
            <v>0</v>
          </cell>
          <cell r="AQ646">
            <v>25200</v>
          </cell>
        </row>
        <row r="647">
          <cell r="A647">
            <v>1116263</v>
          </cell>
          <cell r="B647" t="str">
            <v>Lim,Beng Huat Joe</v>
          </cell>
          <cell r="C647" t="str">
            <v>Consumer Banking</v>
          </cell>
          <cell r="D647" t="str">
            <v>CB Credit- Collec. Unsecured</v>
          </cell>
          <cell r="E647" t="str">
            <v>Credit Management Officer</v>
          </cell>
          <cell r="F647" t="str">
            <v>M16</v>
          </cell>
          <cell r="G647">
            <v>6000</v>
          </cell>
          <cell r="H647" t="str">
            <v>SGD</v>
          </cell>
          <cell r="I647" t="str">
            <v>1834800</v>
          </cell>
          <cell r="J647" t="str">
            <v>NO</v>
          </cell>
          <cell r="K647" t="str">
            <v>Liew,Nguk Lee</v>
          </cell>
          <cell r="L647">
            <v>20752</v>
          </cell>
          <cell r="M647" t="str">
            <v>48</v>
          </cell>
          <cell r="N647" t="str">
            <v>3B</v>
          </cell>
          <cell r="O647" t="str">
            <v>2C</v>
          </cell>
          <cell r="P647">
            <v>28870</v>
          </cell>
          <cell r="Q647" t="str">
            <v>26,7</v>
          </cell>
          <cell r="R647" t="str">
            <v>,</v>
          </cell>
          <cell r="S647">
            <v>28870</v>
          </cell>
          <cell r="U647">
            <v>37803</v>
          </cell>
          <cell r="V647">
            <v>37803</v>
          </cell>
          <cell r="W647">
            <v>1</v>
          </cell>
          <cell r="X647" t="str">
            <v>J171</v>
          </cell>
          <cell r="Y647" t="str">
            <v>Risk Tech Specialist IV</v>
          </cell>
          <cell r="Z647" t="str">
            <v>P299</v>
          </cell>
          <cell r="AA647" t="str">
            <v>C021</v>
          </cell>
          <cell r="AB647" t="str">
            <v>d. Secondary</v>
          </cell>
          <cell r="AC647" t="str">
            <v>S1175865G</v>
          </cell>
          <cell r="AD647" t="str">
            <v>Male</v>
          </cell>
          <cell r="AE647" t="str">
            <v>Tampines 5th flr</v>
          </cell>
          <cell r="AF647" t="str">
            <v>Local</v>
          </cell>
          <cell r="AG647" t="str">
            <v>Employee</v>
          </cell>
          <cell r="AH647">
            <v>3</v>
          </cell>
          <cell r="AI647" t="str">
            <v>Month</v>
          </cell>
          <cell r="AJ647" t="str">
            <v>0109677978</v>
          </cell>
          <cell r="AK647" t="str">
            <v>1188137</v>
          </cell>
          <cell r="AL647" t="str">
            <v>Ang,Pek San</v>
          </cell>
          <cell r="AM647" t="str">
            <v>Core Contributor</v>
          </cell>
          <cell r="AN647" t="str">
            <v>Core Contributor</v>
          </cell>
          <cell r="AO647" t="str">
            <v>Core Contributor</v>
          </cell>
          <cell r="AP647" t="str">
            <v>Core Contributor</v>
          </cell>
          <cell r="AQ647">
            <v>54960</v>
          </cell>
        </row>
        <row r="648">
          <cell r="A648">
            <v>1117526</v>
          </cell>
          <cell r="B648" t="str">
            <v>Ng,Lai Cheng</v>
          </cell>
          <cell r="C648" t="str">
            <v>Technology</v>
          </cell>
          <cell r="D648" t="str">
            <v>Sys Devt (CB) Support</v>
          </cell>
          <cell r="E648" t="str">
            <v>SD - SG Project</v>
          </cell>
          <cell r="F648" t="str">
            <v>M18</v>
          </cell>
          <cell r="G648">
            <v>13000</v>
          </cell>
          <cell r="H648" t="str">
            <v>SGD</v>
          </cell>
          <cell r="I648" t="str">
            <v>8368901</v>
          </cell>
          <cell r="J648" t="str">
            <v>NO</v>
          </cell>
          <cell r="K648" t="str">
            <v>Leow,Mui Choo</v>
          </cell>
          <cell r="L648">
            <v>25078</v>
          </cell>
          <cell r="M648" t="str">
            <v>37</v>
          </cell>
          <cell r="N648" t="str">
            <v>3B</v>
          </cell>
          <cell r="O648" t="str">
            <v>3B</v>
          </cell>
          <cell r="P648">
            <v>35163</v>
          </cell>
          <cell r="Q648" t="str">
            <v>9,4</v>
          </cell>
          <cell r="R648" t="str">
            <v>2,4</v>
          </cell>
          <cell r="S648">
            <v>35163</v>
          </cell>
          <cell r="U648">
            <v>36982</v>
          </cell>
          <cell r="V648">
            <v>38443</v>
          </cell>
          <cell r="W648">
            <v>1</v>
          </cell>
          <cell r="X648" t="str">
            <v>J052</v>
          </cell>
          <cell r="Y648" t="str">
            <v>(TECH) Developer II</v>
          </cell>
          <cell r="Z648" t="str">
            <v>P088</v>
          </cell>
          <cell r="AA648" t="str">
            <v>C160</v>
          </cell>
          <cell r="AB648" t="str">
            <v>i. Bachelor's Degree or equiv</v>
          </cell>
          <cell r="AC648" t="str">
            <v>S6833224I</v>
          </cell>
          <cell r="AD648" t="str">
            <v>Female</v>
          </cell>
          <cell r="AE648" t="str">
            <v>PBTP 11th Floor</v>
          </cell>
          <cell r="AF648" t="str">
            <v>Local</v>
          </cell>
          <cell r="AG648" t="str">
            <v>Employee</v>
          </cell>
          <cell r="AH648">
            <v>1</v>
          </cell>
          <cell r="AI648" t="str">
            <v>Month</v>
          </cell>
          <cell r="AJ648" t="str">
            <v>0109726928</v>
          </cell>
          <cell r="AK648" t="str">
            <v>1116687</v>
          </cell>
          <cell r="AL648" t="str">
            <v>Chia,Boon Lee</v>
          </cell>
          <cell r="AM648" t="str">
            <v>Core Contributor</v>
          </cell>
          <cell r="AN648" t="str">
            <v>Core Contributor</v>
          </cell>
          <cell r="AO648" t="str">
            <v>Core Contributor</v>
          </cell>
          <cell r="AP648" t="str">
            <v>Core Contributor</v>
          </cell>
          <cell r="AQ648">
            <v>61800</v>
          </cell>
        </row>
        <row r="649">
          <cell r="A649">
            <v>1191664</v>
          </cell>
          <cell r="B649" t="str">
            <v>Yong,Soh Hoon</v>
          </cell>
          <cell r="C649" t="str">
            <v>Client Relationships</v>
          </cell>
          <cell r="D649" t="str">
            <v>Product Sales - Cash</v>
          </cell>
          <cell r="E649" t="str">
            <v>Head, Cash Sales</v>
          </cell>
          <cell r="F649" t="str">
            <v>M23</v>
          </cell>
          <cell r="G649">
            <v>38000</v>
          </cell>
          <cell r="H649" t="str">
            <v>SGD</v>
          </cell>
          <cell r="I649" t="str">
            <v>5611800</v>
          </cell>
          <cell r="J649" t="str">
            <v>NO</v>
          </cell>
          <cell r="K649" t="str">
            <v>Sun,Hon Leung Peter</v>
          </cell>
          <cell r="L649">
            <v>24330</v>
          </cell>
          <cell r="M649" t="str">
            <v>39</v>
          </cell>
          <cell r="P649">
            <v>38534</v>
          </cell>
          <cell r="Q649" t="str">
            <v>0,2</v>
          </cell>
          <cell r="R649" t="str">
            <v>7,2</v>
          </cell>
          <cell r="S649">
            <v>38534</v>
          </cell>
          <cell r="W649">
            <v>1</v>
          </cell>
          <cell r="X649" t="str">
            <v>DJ004</v>
          </cell>
          <cell r="Y649" t="str">
            <v>Transactional Sales-TBA</v>
          </cell>
          <cell r="Z649" t="str">
            <v>P305</v>
          </cell>
          <cell r="AA649" t="str">
            <v>C121</v>
          </cell>
          <cell r="AB649" t="str">
            <v>j. Professional Quali/Cert</v>
          </cell>
          <cell r="AC649" t="str">
            <v>S1758026D</v>
          </cell>
          <cell r="AD649" t="str">
            <v>Female</v>
          </cell>
          <cell r="AE649" t="str">
            <v>Batt. Rd 7th flr</v>
          </cell>
          <cell r="AF649" t="str">
            <v>Local</v>
          </cell>
          <cell r="AG649" t="str">
            <v>Employee</v>
          </cell>
          <cell r="AH649">
            <v>1</v>
          </cell>
          <cell r="AI649" t="str">
            <v>Month</v>
          </cell>
          <cell r="AJ649" t="str">
            <v>0109142497</v>
          </cell>
          <cell r="AK649" t="str">
            <v>1118744</v>
          </cell>
          <cell r="AL649" t="str">
            <v>Thng,Cheok Khoon Charlotte</v>
          </cell>
          <cell r="AP649">
            <v>0</v>
          </cell>
          <cell r="AQ649">
            <v>204000</v>
          </cell>
        </row>
        <row r="650">
          <cell r="A650">
            <v>1116733</v>
          </cell>
          <cell r="B650" t="str">
            <v>Goh,Bee Nah Sherene</v>
          </cell>
          <cell r="C650" t="str">
            <v>Global Markets</v>
          </cell>
          <cell r="D650" t="str">
            <v>Syndications</v>
          </cell>
          <cell r="E650" t="str">
            <v>Senior Confidential Secretary</v>
          </cell>
          <cell r="F650" t="str">
            <v>CS15</v>
          </cell>
          <cell r="G650">
            <v>11000</v>
          </cell>
          <cell r="H650" t="str">
            <v>SGD</v>
          </cell>
          <cell r="I650" t="str">
            <v>6271800</v>
          </cell>
          <cell r="J650" t="str">
            <v>CS</v>
          </cell>
          <cell r="K650" t="str">
            <v>Waranimman,Patarapol</v>
          </cell>
          <cell r="L650">
            <v>24530</v>
          </cell>
          <cell r="M650" t="str">
            <v>38</v>
          </cell>
          <cell r="N650" t="str">
            <v>2B</v>
          </cell>
          <cell r="O650" t="str">
            <v>NR</v>
          </cell>
          <cell r="P650">
            <v>33140</v>
          </cell>
          <cell r="Q650" t="str">
            <v>14,11</v>
          </cell>
          <cell r="R650" t="str">
            <v>3,3</v>
          </cell>
          <cell r="S650">
            <v>34790</v>
          </cell>
          <cell r="U650">
            <v>37257</v>
          </cell>
          <cell r="V650">
            <v>38443</v>
          </cell>
          <cell r="W650">
            <v>1</v>
          </cell>
          <cell r="X650" t="str">
            <v>J108</v>
          </cell>
          <cell r="Y650" t="str">
            <v>(SH) Sec/Admin II</v>
          </cell>
          <cell r="Z650" t="str">
            <v>P174</v>
          </cell>
          <cell r="AA650" t="str">
            <v>C177</v>
          </cell>
          <cell r="AB650" t="str">
            <v>d. Secondary</v>
          </cell>
          <cell r="AC650" t="str">
            <v>S1788387I</v>
          </cell>
          <cell r="AD650" t="str">
            <v>Female</v>
          </cell>
          <cell r="AE650" t="str">
            <v>Batt. Rd 3rd flr</v>
          </cell>
          <cell r="AF650" t="str">
            <v>Local</v>
          </cell>
          <cell r="AG650" t="str">
            <v>Employee</v>
          </cell>
          <cell r="AH650">
            <v>1</v>
          </cell>
          <cell r="AI650" t="str">
            <v>Month</v>
          </cell>
          <cell r="AJ650" t="str">
            <v>0109597028</v>
          </cell>
          <cell r="AK650" t="str">
            <v>1018934</v>
          </cell>
          <cell r="AL650" t="str">
            <v>Thng,Cheok Khoon Charlotte</v>
          </cell>
          <cell r="AM650" t="str">
            <v>Core Contributor</v>
          </cell>
          <cell r="AN650" t="str">
            <v>Core Contributor</v>
          </cell>
          <cell r="AO650" t="str">
            <v>Core Contributor</v>
          </cell>
          <cell r="AP650" t="str">
            <v>Core Contributor</v>
          </cell>
          <cell r="AQ650">
            <v>55200</v>
          </cell>
        </row>
        <row r="651">
          <cell r="A651">
            <v>1144821</v>
          </cell>
          <cell r="B651" t="str">
            <v>Wai,Kar Foon Charmaine</v>
          </cell>
          <cell r="C651" t="str">
            <v>Global Markets</v>
          </cell>
          <cell r="D651" t="str">
            <v>Fixed Income Regional</v>
          </cell>
          <cell r="E651" t="str">
            <v>Senior Associate, Debt Capital Markets</v>
          </cell>
          <cell r="F651" t="str">
            <v>M18</v>
          </cell>
          <cell r="I651" t="str">
            <v>6238800</v>
          </cell>
          <cell r="J651" t="str">
            <v>NO</v>
          </cell>
          <cell r="K651" t="str">
            <v>Ling,Peng Meng</v>
          </cell>
          <cell r="L651">
            <v>27518</v>
          </cell>
          <cell r="M651" t="str">
            <v>30</v>
          </cell>
          <cell r="N651" t="str">
            <v>2B</v>
          </cell>
          <cell r="O651" t="str">
            <v>3B</v>
          </cell>
          <cell r="P651">
            <v>36800</v>
          </cell>
          <cell r="Q651" t="str">
            <v>4,10</v>
          </cell>
          <cell r="R651" t="str">
            <v>1,8</v>
          </cell>
          <cell r="S651">
            <v>36800</v>
          </cell>
          <cell r="U651">
            <v>37530</v>
          </cell>
          <cell r="V651">
            <v>38443</v>
          </cell>
          <cell r="W651">
            <v>1</v>
          </cell>
          <cell r="X651" t="str">
            <v>DJ012</v>
          </cell>
          <cell r="Y651" t="str">
            <v>Origin/Structuring-TBA</v>
          </cell>
          <cell r="Z651" t="str">
            <v>P205</v>
          </cell>
          <cell r="AA651" t="str">
            <v>C174</v>
          </cell>
          <cell r="AB651" t="str">
            <v>l. Further Degree</v>
          </cell>
          <cell r="AC651" t="str">
            <v>G5550677P</v>
          </cell>
          <cell r="AD651" t="str">
            <v>Female</v>
          </cell>
          <cell r="AE651" t="str">
            <v>Batt. Rd 3rd flr</v>
          </cell>
          <cell r="AF651" t="str">
            <v>Local</v>
          </cell>
          <cell r="AG651" t="str">
            <v>Employee</v>
          </cell>
          <cell r="AH651">
            <v>1</v>
          </cell>
          <cell r="AI651" t="str">
            <v>Month</v>
          </cell>
          <cell r="AJ651" t="str">
            <v>0109856120</v>
          </cell>
          <cell r="AK651" t="str">
            <v>1142207</v>
          </cell>
          <cell r="AL651" t="str">
            <v>Thng,Cheok Khoon Charlotte</v>
          </cell>
          <cell r="AM651" t="str">
            <v>Core Contributor</v>
          </cell>
          <cell r="AN651" t="str">
            <v>Core Contributor</v>
          </cell>
          <cell r="AO651" t="str">
            <v>Under Achiever</v>
          </cell>
          <cell r="AP651" t="str">
            <v>Core Contributor</v>
          </cell>
          <cell r="AQ651">
            <v>59412</v>
          </cell>
        </row>
        <row r="652">
          <cell r="A652">
            <v>1117711</v>
          </cell>
          <cell r="B652" t="str">
            <v>Gan,Siew Gek</v>
          </cell>
          <cell r="C652" t="str">
            <v>Client Relationships</v>
          </cell>
          <cell r="D652" t="str">
            <v>Account Services</v>
          </cell>
          <cell r="E652" t="str">
            <v>Client Relationships</v>
          </cell>
          <cell r="F652" t="str">
            <v>CL4</v>
          </cell>
          <cell r="I652" t="str">
            <v>4133800</v>
          </cell>
          <cell r="J652" t="str">
            <v>CL</v>
          </cell>
          <cell r="K652" t="str">
            <v>Teo,Pek Cheng Alice</v>
          </cell>
          <cell r="L652">
            <v>25813</v>
          </cell>
          <cell r="M652" t="str">
            <v>35</v>
          </cell>
          <cell r="N652" t="str">
            <v>2B</v>
          </cell>
          <cell r="O652" t="str">
            <v>1B</v>
          </cell>
          <cell r="P652">
            <v>35320</v>
          </cell>
          <cell r="Q652" t="str">
            <v>8,11</v>
          </cell>
          <cell r="R652" t="str">
            <v>6,9</v>
          </cell>
          <cell r="S652">
            <v>35320</v>
          </cell>
          <cell r="U652">
            <v>37165</v>
          </cell>
          <cell r="V652">
            <v>38353</v>
          </cell>
          <cell r="W652">
            <v>1</v>
          </cell>
          <cell r="X652" t="str">
            <v>J086</v>
          </cell>
          <cell r="Y652" t="str">
            <v>(OPS) Ctrl &amp; Support III</v>
          </cell>
          <cell r="Z652" t="str">
            <v>P335</v>
          </cell>
          <cell r="AA652" t="str">
            <v>C147</v>
          </cell>
          <cell r="AB652" t="str">
            <v>d. Secondary</v>
          </cell>
          <cell r="AC652" t="str">
            <v>S7083383B</v>
          </cell>
          <cell r="AD652" t="str">
            <v>Female</v>
          </cell>
          <cell r="AE652" t="str">
            <v>Tampines 4th flr</v>
          </cell>
          <cell r="AF652" t="str">
            <v>Local</v>
          </cell>
          <cell r="AG652" t="str">
            <v>Employee</v>
          </cell>
          <cell r="AH652">
            <v>1</v>
          </cell>
          <cell r="AI652" t="str">
            <v>Month</v>
          </cell>
          <cell r="AJ652" t="str">
            <v>0109596528</v>
          </cell>
          <cell r="AK652" t="str">
            <v>1116075</v>
          </cell>
          <cell r="AL652" t="str">
            <v>Chia,Boon Lee</v>
          </cell>
          <cell r="AM652" t="str">
            <v>Core Contributor</v>
          </cell>
          <cell r="AN652" t="str">
            <v>Core Contributor</v>
          </cell>
          <cell r="AO652" t="str">
            <v>Core Contributor</v>
          </cell>
          <cell r="AP652" t="str">
            <v>Core Contributor</v>
          </cell>
          <cell r="AQ652">
            <v>22344</v>
          </cell>
        </row>
        <row r="653">
          <cell r="A653">
            <v>1184314</v>
          </cell>
          <cell r="B653" t="str">
            <v>Yang,LiuYi</v>
          </cell>
          <cell r="C653" t="str">
            <v>Technology</v>
          </cell>
          <cell r="D653" t="str">
            <v>Regl Resources Management-Reg</v>
          </cell>
          <cell r="E653" t="str">
            <v>Senior Systems Analyst</v>
          </cell>
          <cell r="F653" t="str">
            <v>M19</v>
          </cell>
          <cell r="I653" t="str">
            <v>8351901</v>
          </cell>
          <cell r="J653" t="str">
            <v>NO</v>
          </cell>
          <cell r="K653" t="str">
            <v>Tan,Yam Khoon</v>
          </cell>
          <cell r="L653">
            <v>25355</v>
          </cell>
          <cell r="M653" t="str">
            <v>36</v>
          </cell>
          <cell r="P653">
            <v>38299</v>
          </cell>
          <cell r="Q653" t="str">
            <v>0,9</v>
          </cell>
          <cell r="R653" t="str">
            <v>8,8</v>
          </cell>
          <cell r="S653">
            <v>38299</v>
          </cell>
          <cell r="W653">
            <v>1</v>
          </cell>
          <cell r="X653" t="str">
            <v>J052</v>
          </cell>
          <cell r="Y653" t="str">
            <v>(TECH) Developer II</v>
          </cell>
          <cell r="Z653" t="str">
            <v>P090</v>
          </cell>
          <cell r="AA653" t="str">
            <v>C146</v>
          </cell>
          <cell r="AB653" t="str">
            <v>j. Professional Quali/Cert</v>
          </cell>
          <cell r="AC653" t="str">
            <v>S6978551D</v>
          </cell>
          <cell r="AD653" t="str">
            <v>Male</v>
          </cell>
          <cell r="AE653" t="str">
            <v>PBTP 11th Floor</v>
          </cell>
          <cell r="AF653" t="str">
            <v>Local</v>
          </cell>
          <cell r="AG653" t="str">
            <v>Employee</v>
          </cell>
          <cell r="AH653">
            <v>1</v>
          </cell>
          <cell r="AI653" t="str">
            <v>Month</v>
          </cell>
          <cell r="AJ653" t="str">
            <v>0109136373</v>
          </cell>
          <cell r="AK653" t="str">
            <v>1140802</v>
          </cell>
          <cell r="AL653" t="str">
            <v>Chia,Boon Lee</v>
          </cell>
          <cell r="AO653" t="str">
            <v>Too Soon to Classify</v>
          </cell>
          <cell r="AP653">
            <v>0</v>
          </cell>
          <cell r="AQ653">
            <v>72072</v>
          </cell>
        </row>
        <row r="654">
          <cell r="A654">
            <v>1172161</v>
          </cell>
          <cell r="B654" t="str">
            <v>Tay,Lin Hsia Mirabel</v>
          </cell>
          <cell r="C654" t="str">
            <v>Consumer Banking</v>
          </cell>
          <cell r="D654" t="str">
            <v>Priority Banking Offshore-Sgp</v>
          </cell>
          <cell r="E654" t="str">
            <v>Relationship Manager</v>
          </cell>
          <cell r="F654" t="str">
            <v>M17</v>
          </cell>
          <cell r="I654" t="str">
            <v>1425800</v>
          </cell>
          <cell r="J654" t="str">
            <v>NO</v>
          </cell>
          <cell r="K654" t="str">
            <v>Lim,Hann Yang Benjamin</v>
          </cell>
          <cell r="L654">
            <v>28737</v>
          </cell>
          <cell r="M654" t="str">
            <v>27</v>
          </cell>
          <cell r="P654">
            <v>38412</v>
          </cell>
          <cell r="Q654" t="str">
            <v>0,5</v>
          </cell>
          <cell r="R654" t="str">
            <v>3,0</v>
          </cell>
          <cell r="S654">
            <v>37930</v>
          </cell>
          <cell r="T654">
            <v>38412</v>
          </cell>
          <cell r="W654">
            <v>1</v>
          </cell>
          <cell r="X654" t="str">
            <v>J075</v>
          </cell>
          <cell r="Y654" t="str">
            <v>(CB) Sales III</v>
          </cell>
          <cell r="Z654" t="str">
            <v>P088</v>
          </cell>
          <cell r="AA654" t="str">
            <v>C132</v>
          </cell>
          <cell r="AB654" t="str">
            <v>i. Bachelor's Degree or equiv</v>
          </cell>
          <cell r="AC654" t="str">
            <v>S7825838A</v>
          </cell>
          <cell r="AD654" t="str">
            <v>Female</v>
          </cell>
          <cell r="AE654" t="str">
            <v>Batt. Rd 3rd flr</v>
          </cell>
          <cell r="AF654" t="str">
            <v>Local</v>
          </cell>
          <cell r="AG654" t="str">
            <v>Employee</v>
          </cell>
          <cell r="AH654">
            <v>1</v>
          </cell>
          <cell r="AI654" t="str">
            <v>Month</v>
          </cell>
          <cell r="AJ654" t="str">
            <v>0109138929</v>
          </cell>
          <cell r="AK654" t="str">
            <v>1154874</v>
          </cell>
          <cell r="AL654" t="str">
            <v>Ang,Pek San</v>
          </cell>
          <cell r="AP654" t="str">
            <v>Too Soon to Classify</v>
          </cell>
          <cell r="AQ654">
            <v>33600</v>
          </cell>
        </row>
        <row r="655">
          <cell r="A655">
            <v>1116952</v>
          </cell>
          <cell r="B655" t="str">
            <v>Low,Swee Shing Priscillia</v>
          </cell>
          <cell r="C655" t="str">
            <v>Consumer Banking</v>
          </cell>
          <cell r="D655" t="str">
            <v>Application Processing</v>
          </cell>
          <cell r="E655" t="str">
            <v>Assistant Manager, Operations</v>
          </cell>
          <cell r="F655" t="str">
            <v>M16</v>
          </cell>
          <cell r="G655">
            <v>6000</v>
          </cell>
          <cell r="H655" t="str">
            <v>SGD</v>
          </cell>
          <cell r="I655" t="str">
            <v>1742800</v>
          </cell>
          <cell r="J655" t="str">
            <v>NO</v>
          </cell>
          <cell r="K655" t="str">
            <v>Mok,Rui Yun</v>
          </cell>
          <cell r="L655">
            <v>27157</v>
          </cell>
          <cell r="M655" t="str">
            <v>31</v>
          </cell>
          <cell r="N655" t="str">
            <v>1B</v>
          </cell>
          <cell r="O655" t="str">
            <v>2B</v>
          </cell>
          <cell r="P655">
            <v>34043</v>
          </cell>
          <cell r="Q655" t="str">
            <v>12,5</v>
          </cell>
          <cell r="R655" t="str">
            <v>0,1</v>
          </cell>
          <cell r="S655">
            <v>34043</v>
          </cell>
          <cell r="U655">
            <v>38078</v>
          </cell>
          <cell r="V655">
            <v>38078</v>
          </cell>
          <cell r="W655">
            <v>1</v>
          </cell>
          <cell r="X655" t="str">
            <v>J089</v>
          </cell>
          <cell r="Y655" t="str">
            <v>(OPS) Trans Proc III</v>
          </cell>
          <cell r="Z655" t="str">
            <v>P088</v>
          </cell>
          <cell r="AA655" t="str">
            <v>C015</v>
          </cell>
          <cell r="AB655" t="str">
            <v>d. Secondary</v>
          </cell>
          <cell r="AC655" t="str">
            <v>S7416896E</v>
          </cell>
          <cell r="AD655" t="str">
            <v>Female</v>
          </cell>
          <cell r="AE655" t="str">
            <v>Tampines 5th flr</v>
          </cell>
          <cell r="AF655" t="str">
            <v>Local</v>
          </cell>
          <cell r="AG655" t="str">
            <v>Employee</v>
          </cell>
          <cell r="AH655">
            <v>1</v>
          </cell>
          <cell r="AI655" t="str">
            <v>Month</v>
          </cell>
          <cell r="AJ655" t="str">
            <v>0122551265</v>
          </cell>
          <cell r="AK655" t="str">
            <v>1141272</v>
          </cell>
          <cell r="AL655" t="str">
            <v>Ang,Pek San</v>
          </cell>
          <cell r="AM655" t="str">
            <v>Core Contributor</v>
          </cell>
          <cell r="AN655" t="str">
            <v>Core Contributor</v>
          </cell>
          <cell r="AO655" t="str">
            <v>Critical Resource</v>
          </cell>
          <cell r="AP655" t="str">
            <v>Critical Resource</v>
          </cell>
          <cell r="AQ655">
            <v>33000</v>
          </cell>
        </row>
        <row r="656">
          <cell r="A656">
            <v>1000034</v>
          </cell>
          <cell r="B656" t="str">
            <v>Asquith,Karlie Denise</v>
          </cell>
          <cell r="C656" t="str">
            <v>Operations</v>
          </cell>
          <cell r="D656" t="str">
            <v>WBO Training Iniative</v>
          </cell>
          <cell r="E656" t="str">
            <v>Project Manager WBO Training Program</v>
          </cell>
          <cell r="F656" t="str">
            <v>M20</v>
          </cell>
          <cell r="G656">
            <v>9000</v>
          </cell>
          <cell r="H656" t="str">
            <v>GBP</v>
          </cell>
          <cell r="I656" t="str">
            <v>4955901</v>
          </cell>
          <cell r="J656" t="str">
            <v>IO</v>
          </cell>
          <cell r="K656" t="str">
            <v>Williams,Susan Jane</v>
          </cell>
          <cell r="L656">
            <v>28432</v>
          </cell>
          <cell r="M656" t="str">
            <v>27</v>
          </cell>
          <cell r="N656" t="str">
            <v>2B</v>
          </cell>
          <cell r="O656" t="str">
            <v>2B</v>
          </cell>
          <cell r="P656">
            <v>37386</v>
          </cell>
          <cell r="Q656" t="str">
            <v>3,3</v>
          </cell>
          <cell r="R656" t="str">
            <v>,</v>
          </cell>
          <cell r="S656">
            <v>38363</v>
          </cell>
          <cell r="U656">
            <v>38443</v>
          </cell>
          <cell r="V656">
            <v>38443</v>
          </cell>
          <cell r="W656">
            <v>1</v>
          </cell>
          <cell r="X656" t="str">
            <v>J249</v>
          </cell>
          <cell r="Y656" t="str">
            <v>Ops Q &amp; PM II</v>
          </cell>
          <cell r="Z656" t="str">
            <v>P090</v>
          </cell>
          <cell r="AA656" t="str">
            <v>C146</v>
          </cell>
          <cell r="AB656" t="str">
            <v>e. Higher Secondary</v>
          </cell>
          <cell r="AC656" t="str">
            <v>G5625419L</v>
          </cell>
          <cell r="AD656" t="str">
            <v>Female</v>
          </cell>
          <cell r="AE656" t="str">
            <v>Batt. Rd 6th flr</v>
          </cell>
          <cell r="AF656" t="str">
            <v>Short-Term Assignee</v>
          </cell>
          <cell r="AG656" t="str">
            <v>Employee</v>
          </cell>
          <cell r="AH656">
            <v>0</v>
          </cell>
          <cell r="AI656" t="str">
            <v>Day</v>
          </cell>
          <cell r="AK656" t="str">
            <v>1001403</v>
          </cell>
          <cell r="AL656" t="str">
            <v>Chia,Boon Lee</v>
          </cell>
          <cell r="AN656" t="str">
            <v>H4 - G</v>
          </cell>
          <cell r="AO656" t="str">
            <v>H4 - G</v>
          </cell>
          <cell r="AP656" t="str">
            <v>H4 - G</v>
          </cell>
          <cell r="AQ656">
            <v>0</v>
          </cell>
        </row>
        <row r="657">
          <cell r="A657">
            <v>1154837</v>
          </cell>
          <cell r="B657" t="str">
            <v>Ng,Lee Peng</v>
          </cell>
          <cell r="C657" t="str">
            <v>Consumer Banking</v>
          </cell>
          <cell r="D657" t="str">
            <v>Application Processing</v>
          </cell>
          <cell r="E657" t="str">
            <v>Customer Service Assistant</v>
          </cell>
          <cell r="F657" t="str">
            <v>CL5</v>
          </cell>
          <cell r="I657" t="str">
            <v>1742800</v>
          </cell>
          <cell r="J657" t="str">
            <v>CL</v>
          </cell>
          <cell r="K657" t="str">
            <v>Low,Swee Shing Priscillia</v>
          </cell>
          <cell r="L657">
            <v>21744</v>
          </cell>
          <cell r="M657" t="str">
            <v>46</v>
          </cell>
          <cell r="N657" t="str">
            <v>2B</v>
          </cell>
          <cell r="O657" t="str">
            <v>3C</v>
          </cell>
          <cell r="P657">
            <v>37251</v>
          </cell>
          <cell r="Q657" t="str">
            <v>3,8</v>
          </cell>
          <cell r="R657" t="str">
            <v>20,6</v>
          </cell>
          <cell r="S657">
            <v>37251</v>
          </cell>
          <cell r="T657">
            <v>37834</v>
          </cell>
          <cell r="V657">
            <v>38353</v>
          </cell>
          <cell r="W657">
            <v>1</v>
          </cell>
          <cell r="X657" t="str">
            <v>J089</v>
          </cell>
          <cell r="Y657" t="str">
            <v>(OPS) Trans Proc III</v>
          </cell>
          <cell r="Z657" t="str">
            <v>P088</v>
          </cell>
          <cell r="AA657" t="str">
            <v>C015</v>
          </cell>
          <cell r="AB657" t="str">
            <v>d. Secondary</v>
          </cell>
          <cell r="AC657" t="str">
            <v>S1365214G</v>
          </cell>
          <cell r="AD657" t="str">
            <v>Female</v>
          </cell>
          <cell r="AE657" t="str">
            <v>Tampines 5th flr</v>
          </cell>
          <cell r="AF657" t="str">
            <v>Local</v>
          </cell>
          <cell r="AG657" t="str">
            <v>Employee</v>
          </cell>
          <cell r="AH657">
            <v>1</v>
          </cell>
          <cell r="AI657" t="str">
            <v>Month</v>
          </cell>
          <cell r="AJ657" t="str">
            <v>0109108906</v>
          </cell>
          <cell r="AK657" t="str">
            <v>1116952</v>
          </cell>
          <cell r="AL657" t="str">
            <v>Ang,Pek San</v>
          </cell>
          <cell r="AM657" t="str">
            <v>Too Soon to Classify</v>
          </cell>
          <cell r="AN657" t="str">
            <v>Core Contributor</v>
          </cell>
          <cell r="AO657" t="str">
            <v>Core Contributor</v>
          </cell>
          <cell r="AP657" t="str">
            <v>Core Contributor</v>
          </cell>
          <cell r="AQ657">
            <v>19836</v>
          </cell>
        </row>
        <row r="658">
          <cell r="A658">
            <v>1193761</v>
          </cell>
          <cell r="B658" t="str">
            <v>Goh,Lok Yin Annabelle</v>
          </cell>
          <cell r="C658" t="str">
            <v>Consumer Banking</v>
          </cell>
          <cell r="D658" t="str">
            <v>Visa / Merchant Settlement</v>
          </cell>
          <cell r="E658" t="str">
            <v>Customer Service Assistant</v>
          </cell>
          <cell r="F658" t="str">
            <v>Contractor</v>
          </cell>
          <cell r="I658" t="str">
            <v>1741800</v>
          </cell>
          <cell r="J658" t="str">
            <v>CL</v>
          </cell>
          <cell r="K658" t="str">
            <v>Chang,May Ling Agnes</v>
          </cell>
          <cell r="L658">
            <v>30892</v>
          </cell>
          <cell r="M658" t="str">
            <v>21</v>
          </cell>
          <cell r="P658">
            <v>38558</v>
          </cell>
          <cell r="Q658" t="str">
            <v>0,1</v>
          </cell>
          <cell r="R658" t="str">
            <v>1,0</v>
          </cell>
          <cell r="S658">
            <v>38558</v>
          </cell>
          <cell r="W658">
            <v>1</v>
          </cell>
          <cell r="X658" t="str">
            <v>J245</v>
          </cell>
          <cell r="Y658" t="str">
            <v>Ops Customer Service III</v>
          </cell>
          <cell r="Z658" t="str">
            <v>P011</v>
          </cell>
          <cell r="AA658" t="str">
            <v>C015</v>
          </cell>
          <cell r="AB658" t="str">
            <v>h. Diploma or equivalent</v>
          </cell>
          <cell r="AC658" t="str">
            <v>S8422588F</v>
          </cell>
          <cell r="AD658" t="str">
            <v>Female</v>
          </cell>
          <cell r="AE658" t="str">
            <v>Tampines 5th flr</v>
          </cell>
          <cell r="AF658" t="str">
            <v>Local</v>
          </cell>
          <cell r="AG658" t="str">
            <v>Direct Contractor</v>
          </cell>
          <cell r="AH658">
            <v>1</v>
          </cell>
          <cell r="AI658" t="str">
            <v>Month</v>
          </cell>
          <cell r="AJ658" t="str">
            <v>0109144201</v>
          </cell>
          <cell r="AK658" t="str">
            <v>1172093</v>
          </cell>
          <cell r="AL658" t="str">
            <v>Ang,Pek San</v>
          </cell>
          <cell r="AP658">
            <v>0</v>
          </cell>
          <cell r="AQ658">
            <v>16800</v>
          </cell>
        </row>
        <row r="659">
          <cell r="A659">
            <v>1193949</v>
          </cell>
          <cell r="B659" t="str">
            <v>Lok,Zi Kai</v>
          </cell>
          <cell r="C659" t="str">
            <v>Human Resources</v>
          </cell>
          <cell r="D659" t="str">
            <v>HR RM - Wholesale Bank-Reg</v>
          </cell>
          <cell r="E659" t="str">
            <v>Graduate Associate</v>
          </cell>
          <cell r="F659" t="str">
            <v>M16</v>
          </cell>
          <cell r="I659" t="str">
            <v>8242901</v>
          </cell>
          <cell r="J659" t="str">
            <v>NO</v>
          </cell>
          <cell r="K659" t="str">
            <v>Delarue,Thierry Philippe Jacky</v>
          </cell>
          <cell r="L659">
            <v>29683</v>
          </cell>
          <cell r="M659" t="str">
            <v>24</v>
          </cell>
          <cell r="P659">
            <v>38562</v>
          </cell>
          <cell r="Q659" t="str">
            <v>0,1</v>
          </cell>
          <cell r="R659" t="str">
            <v>0,3</v>
          </cell>
          <cell r="S659">
            <v>38562</v>
          </cell>
          <cell r="W659">
            <v>1</v>
          </cell>
          <cell r="X659" t="str">
            <v>J110</v>
          </cell>
          <cell r="Y659" t="str">
            <v>(SH) Mgt Trainee</v>
          </cell>
          <cell r="Z659" t="str">
            <v>P250</v>
          </cell>
          <cell r="AA659" t="str">
            <v>C150</v>
          </cell>
          <cell r="AB659" t="str">
            <v>i. Bachelor's Degree or equiv</v>
          </cell>
          <cell r="AC659" t="str">
            <v>S8110977Z</v>
          </cell>
          <cell r="AD659" t="str">
            <v>Male</v>
          </cell>
          <cell r="AE659" t="str">
            <v>Batt. Road 8th flr</v>
          </cell>
          <cell r="AF659" t="str">
            <v>Local</v>
          </cell>
          <cell r="AG659" t="str">
            <v>Employee</v>
          </cell>
          <cell r="AH659">
            <v>1</v>
          </cell>
          <cell r="AI659" t="str">
            <v>Month</v>
          </cell>
          <cell r="AJ659" t="str">
            <v>0109143981</v>
          </cell>
          <cell r="AK659" t="str">
            <v>1173481</v>
          </cell>
          <cell r="AL659" t="str">
            <v>Chong,Yin Yin</v>
          </cell>
          <cell r="AP659">
            <v>0</v>
          </cell>
          <cell r="AQ659">
            <v>32400</v>
          </cell>
        </row>
        <row r="660">
          <cell r="A660">
            <v>1117745</v>
          </cell>
          <cell r="B660" t="str">
            <v>Yip,Chew Mui Irene</v>
          </cell>
          <cell r="C660" t="str">
            <v>Consumer Banking</v>
          </cell>
          <cell r="D660" t="str">
            <v>GED Support - CB-Reg</v>
          </cell>
          <cell r="E660" t="str">
            <v>Personal Assistant</v>
          </cell>
          <cell r="F660" t="str">
            <v>M16</v>
          </cell>
          <cell r="G660">
            <v>22000</v>
          </cell>
          <cell r="H660" t="str">
            <v>SGD</v>
          </cell>
          <cell r="I660" t="str">
            <v>8975901</v>
          </cell>
          <cell r="J660" t="str">
            <v>NO</v>
          </cell>
          <cell r="K660" t="str">
            <v>DeNoma,Michael Bernard</v>
          </cell>
          <cell r="L660">
            <v>21343</v>
          </cell>
          <cell r="M660" t="str">
            <v>47</v>
          </cell>
          <cell r="N660" t="str">
            <v>2B</v>
          </cell>
          <cell r="O660" t="str">
            <v>2B</v>
          </cell>
          <cell r="P660">
            <v>35339</v>
          </cell>
          <cell r="Q660" t="str">
            <v>8,10</v>
          </cell>
          <cell r="R660" t="str">
            <v>25,8</v>
          </cell>
          <cell r="S660">
            <v>35339</v>
          </cell>
          <cell r="U660">
            <v>38078</v>
          </cell>
          <cell r="V660">
            <v>38078</v>
          </cell>
          <cell r="W660">
            <v>1</v>
          </cell>
          <cell r="X660" t="str">
            <v>J107</v>
          </cell>
          <cell r="Y660" t="str">
            <v>(SH) Sec/Admin I</v>
          </cell>
          <cell r="Z660" t="str">
            <v>P110</v>
          </cell>
          <cell r="AA660" t="str">
            <v>C015</v>
          </cell>
          <cell r="AB660" t="str">
            <v>d. Secondary</v>
          </cell>
          <cell r="AC660" t="str">
            <v>S1296590G</v>
          </cell>
          <cell r="AD660" t="str">
            <v>Female</v>
          </cell>
          <cell r="AE660" t="str">
            <v>PBTP 9th Floor</v>
          </cell>
          <cell r="AF660" t="str">
            <v>Local</v>
          </cell>
          <cell r="AG660" t="str">
            <v>Employee</v>
          </cell>
          <cell r="AH660">
            <v>1</v>
          </cell>
          <cell r="AI660" t="str">
            <v>Month</v>
          </cell>
          <cell r="AJ660" t="str">
            <v>0109877217</v>
          </cell>
          <cell r="AK660" t="str">
            <v>1140369</v>
          </cell>
          <cell r="AL660" t="str">
            <v>Ang,Pek San</v>
          </cell>
          <cell r="AM660" t="str">
            <v>Core Contributor</v>
          </cell>
          <cell r="AN660" t="str">
            <v>Core Contributor</v>
          </cell>
          <cell r="AO660" t="str">
            <v>Core Contributor</v>
          </cell>
          <cell r="AP660" t="str">
            <v>Core Contributor</v>
          </cell>
          <cell r="AQ660">
            <v>72000</v>
          </cell>
        </row>
        <row r="661">
          <cell r="A661">
            <v>1193838</v>
          </cell>
          <cell r="B661" t="str">
            <v>Chu,Ka Lan</v>
          </cell>
          <cell r="C661" t="str">
            <v>Human Resources</v>
          </cell>
          <cell r="D661" t="str">
            <v>HR RM - Wholesale Bank-Reg</v>
          </cell>
          <cell r="E661" t="str">
            <v>Graduate Associate</v>
          </cell>
          <cell r="F661" t="str">
            <v>M16</v>
          </cell>
          <cell r="I661" t="str">
            <v>8242901</v>
          </cell>
          <cell r="J661" t="str">
            <v>NO</v>
          </cell>
          <cell r="K661" t="str">
            <v>Delarue,Thierry Philippe Jacky</v>
          </cell>
          <cell r="L661">
            <v>30219</v>
          </cell>
          <cell r="M661" t="str">
            <v>22</v>
          </cell>
          <cell r="P661">
            <v>38562</v>
          </cell>
          <cell r="Q661" t="str">
            <v>0,1</v>
          </cell>
          <cell r="R661" t="str">
            <v>0,7</v>
          </cell>
          <cell r="S661">
            <v>38562</v>
          </cell>
          <cell r="W661">
            <v>1</v>
          </cell>
          <cell r="X661" t="str">
            <v>J110</v>
          </cell>
          <cell r="Y661" t="str">
            <v>(SH) Mgt Trainee</v>
          </cell>
          <cell r="Z661" t="str">
            <v>P250</v>
          </cell>
          <cell r="AA661" t="str">
            <v>C150</v>
          </cell>
          <cell r="AB661" t="str">
            <v>i. Bachelor's Degree or equiv</v>
          </cell>
          <cell r="AC661" t="str">
            <v>S8270857Z</v>
          </cell>
          <cell r="AD661" t="str">
            <v>Female</v>
          </cell>
          <cell r="AE661" t="str">
            <v>Batt. Road 8th flr</v>
          </cell>
          <cell r="AF661" t="str">
            <v>Local</v>
          </cell>
          <cell r="AG661" t="str">
            <v>Employee</v>
          </cell>
          <cell r="AH661">
            <v>1</v>
          </cell>
          <cell r="AI661" t="str">
            <v>Month</v>
          </cell>
          <cell r="AJ661" t="str">
            <v>0109144139</v>
          </cell>
          <cell r="AK661" t="str">
            <v>1173481</v>
          </cell>
          <cell r="AL661" t="str">
            <v>Chong,Yin Yin</v>
          </cell>
          <cell r="AP661">
            <v>0</v>
          </cell>
          <cell r="AQ661">
            <v>32400</v>
          </cell>
        </row>
        <row r="662">
          <cell r="A662">
            <v>1000453</v>
          </cell>
          <cell r="B662" t="str">
            <v>Gaur,Akshaya</v>
          </cell>
          <cell r="C662" t="str">
            <v>Technology</v>
          </cell>
          <cell r="D662" t="str">
            <v>Strategic Sourcing&amp;Vendor Mgt</v>
          </cell>
          <cell r="E662" t="str">
            <v>SSVM - Head, SS East</v>
          </cell>
          <cell r="F662" t="str">
            <v>B4</v>
          </cell>
          <cell r="I662" t="str">
            <v>9211901</v>
          </cell>
          <cell r="J662" t="str">
            <v>IO</v>
          </cell>
          <cell r="K662" t="str">
            <v>Fielding,Joanna Claire</v>
          </cell>
          <cell r="L662">
            <v>20667</v>
          </cell>
          <cell r="M662" t="str">
            <v>49</v>
          </cell>
          <cell r="N662" t="str">
            <v>3B</v>
          </cell>
          <cell r="O662" t="str">
            <v>2B</v>
          </cell>
          <cell r="P662">
            <v>32843</v>
          </cell>
          <cell r="Q662" t="str">
            <v>15,9</v>
          </cell>
          <cell r="R662" t="str">
            <v>,</v>
          </cell>
          <cell r="S662">
            <v>37622</v>
          </cell>
          <cell r="V662">
            <v>38443</v>
          </cell>
          <cell r="W662">
            <v>1</v>
          </cell>
          <cell r="X662" t="str">
            <v>J035</v>
          </cell>
          <cell r="Y662" t="str">
            <v>(TECH) Line Manager III</v>
          </cell>
          <cell r="Z662" t="str">
            <v>P231</v>
          </cell>
          <cell r="AA662" t="str">
            <v>C115</v>
          </cell>
          <cell r="AB662" t="str">
            <v>j. Professional Quali/Cert</v>
          </cell>
          <cell r="AC662" t="str">
            <v>G5681428R</v>
          </cell>
          <cell r="AD662" t="str">
            <v>Male</v>
          </cell>
          <cell r="AE662" t="str">
            <v>PBTP 10th Floor</v>
          </cell>
          <cell r="AF662" t="str">
            <v>Assignee</v>
          </cell>
          <cell r="AG662" t="str">
            <v>Employee</v>
          </cell>
          <cell r="AH662">
            <v>3</v>
          </cell>
          <cell r="AI662" t="str">
            <v>Month</v>
          </cell>
          <cell r="AJ662" t="str">
            <v>0109116384</v>
          </cell>
          <cell r="AK662" t="str">
            <v>1002157</v>
          </cell>
          <cell r="AL662" t="str">
            <v>Chia,Boon Lee</v>
          </cell>
          <cell r="AM662" t="str">
            <v>Critical Resource</v>
          </cell>
          <cell r="AN662" t="str">
            <v>Critical Resource</v>
          </cell>
          <cell r="AO662" t="str">
            <v>Critical Resource</v>
          </cell>
          <cell r="AP662" t="str">
            <v>Critical Resource</v>
          </cell>
          <cell r="AQ662">
            <v>33744</v>
          </cell>
        </row>
        <row r="663">
          <cell r="A663">
            <v>1154472</v>
          </cell>
          <cell r="B663" t="str">
            <v>Tan,Yee Ping</v>
          </cell>
          <cell r="C663" t="str">
            <v>Global Markets</v>
          </cell>
          <cell r="D663" t="str">
            <v>Deriv Trdg Offshr Mgt-Gbl Prod</v>
          </cell>
          <cell r="E663" t="str">
            <v>Head Structuring and Strategy,SEA</v>
          </cell>
          <cell r="F663" t="str">
            <v>B4</v>
          </cell>
          <cell r="I663" t="str">
            <v>6132818</v>
          </cell>
          <cell r="J663" t="str">
            <v>NO</v>
          </cell>
          <cell r="K663" t="str">
            <v>Cambier,Benoit-Gilles</v>
          </cell>
          <cell r="L663">
            <v>25881</v>
          </cell>
          <cell r="M663" t="str">
            <v>34</v>
          </cell>
          <cell r="N663" t="str">
            <v>1A</v>
          </cell>
          <cell r="O663" t="str">
            <v>1A</v>
          </cell>
          <cell r="P663">
            <v>37221</v>
          </cell>
          <cell r="Q663" t="str">
            <v>3,9</v>
          </cell>
          <cell r="R663" t="str">
            <v>7,3</v>
          </cell>
          <cell r="S663">
            <v>37221</v>
          </cell>
          <cell r="U663">
            <v>38078</v>
          </cell>
          <cell r="V663">
            <v>38078</v>
          </cell>
          <cell r="W663">
            <v>1</v>
          </cell>
          <cell r="X663" t="str">
            <v>DJ017</v>
          </cell>
          <cell r="Y663" t="str">
            <v>Structurer - TBA</v>
          </cell>
          <cell r="Z663" t="str">
            <v>P333</v>
          </cell>
          <cell r="AA663" t="str">
            <v>C174</v>
          </cell>
          <cell r="AB663" t="str">
            <v>l. Further Degree</v>
          </cell>
          <cell r="AC663" t="str">
            <v>S7040001D</v>
          </cell>
          <cell r="AD663" t="str">
            <v>Female</v>
          </cell>
          <cell r="AE663" t="str">
            <v>Batt. Rd 3rd flr</v>
          </cell>
          <cell r="AF663" t="str">
            <v>Local</v>
          </cell>
          <cell r="AG663" t="str">
            <v>Employee</v>
          </cell>
          <cell r="AH663">
            <v>1</v>
          </cell>
          <cell r="AI663" t="str">
            <v>Month</v>
          </cell>
          <cell r="AJ663" t="str">
            <v>0109108310</v>
          </cell>
          <cell r="AK663" t="str">
            <v>1149602</v>
          </cell>
          <cell r="AL663" t="str">
            <v>Thng,Cheok Khoon Charlotte</v>
          </cell>
          <cell r="AM663" t="str">
            <v>Core Contributor</v>
          </cell>
          <cell r="AN663" t="str">
            <v>Core Contributor</v>
          </cell>
          <cell r="AO663" t="str">
            <v>H3 - S</v>
          </cell>
          <cell r="AP663" t="str">
            <v>H3 - S</v>
          </cell>
          <cell r="AQ663">
            <v>309000</v>
          </cell>
        </row>
        <row r="664">
          <cell r="A664">
            <v>1000554</v>
          </cell>
          <cell r="B664" t="str">
            <v>Haswell,Clive Edward Thomas</v>
          </cell>
          <cell r="C664" t="str">
            <v>Shared</v>
          </cell>
          <cell r="D664" t="str">
            <v>Seagull Project cost centre</v>
          </cell>
          <cell r="E664" t="str">
            <v>Programme Director, Bohai Bank</v>
          </cell>
          <cell r="F664" t="str">
            <v>B3</v>
          </cell>
          <cell r="G664">
            <v>65000</v>
          </cell>
          <cell r="H664" t="str">
            <v>GBP</v>
          </cell>
          <cell r="I664" t="str">
            <v>9529901</v>
          </cell>
          <cell r="J664" t="str">
            <v>IO</v>
          </cell>
          <cell r="K664" t="str">
            <v>Bullock,Gareth Richard</v>
          </cell>
          <cell r="L664">
            <v>20597</v>
          </cell>
          <cell r="M664" t="str">
            <v>49</v>
          </cell>
          <cell r="N664" t="str">
            <v>2B</v>
          </cell>
          <cell r="O664" t="str">
            <v>2B</v>
          </cell>
          <cell r="P664">
            <v>33329</v>
          </cell>
          <cell r="Q664" t="str">
            <v>14,5</v>
          </cell>
          <cell r="R664" t="str">
            <v>7,11</v>
          </cell>
          <cell r="S664">
            <v>37135</v>
          </cell>
          <cell r="U664">
            <v>36404</v>
          </cell>
          <cell r="V664">
            <v>38443</v>
          </cell>
          <cell r="W664">
            <v>1</v>
          </cell>
          <cell r="X664" t="str">
            <v>J091</v>
          </cell>
          <cell r="Y664" t="str">
            <v>General Mgt II</v>
          </cell>
          <cell r="Z664" t="str">
            <v>P354</v>
          </cell>
          <cell r="AA664" t="str">
            <v>C072</v>
          </cell>
          <cell r="AB664" t="str">
            <v>i. Bachelor's Degree or equiv</v>
          </cell>
          <cell r="AC664" t="str">
            <v>G5610635P</v>
          </cell>
          <cell r="AD664" t="str">
            <v>Male</v>
          </cell>
          <cell r="AE664" t="str">
            <v>Batt. Road 8th flr</v>
          </cell>
          <cell r="AF664" t="str">
            <v>Assignee</v>
          </cell>
          <cell r="AG664" t="str">
            <v>Employee</v>
          </cell>
          <cell r="AH664">
            <v>0</v>
          </cell>
          <cell r="AI664" t="str">
            <v>Day</v>
          </cell>
          <cell r="AJ664" t="str">
            <v>0109103505</v>
          </cell>
          <cell r="AK664" t="str">
            <v>1104348</v>
          </cell>
          <cell r="AL664" t="str">
            <v>Chong,Yin Yin</v>
          </cell>
          <cell r="AM664" t="str">
            <v>H2 - G</v>
          </cell>
          <cell r="AN664" t="str">
            <v>H2 - G</v>
          </cell>
          <cell r="AO664" t="str">
            <v>H2 - G</v>
          </cell>
          <cell r="AP664">
            <v>0</v>
          </cell>
          <cell r="AQ664">
            <v>36720</v>
          </cell>
        </row>
        <row r="665">
          <cell r="A665">
            <v>1170741</v>
          </cell>
          <cell r="B665" t="str">
            <v>Tan,Hui Ping Sharon</v>
          </cell>
          <cell r="C665" t="str">
            <v>Consumer Banking</v>
          </cell>
          <cell r="D665" t="str">
            <v>BRDB-Br. Banking-Upper Thomson</v>
          </cell>
          <cell r="E665" t="str">
            <v>Relationship Manager</v>
          </cell>
          <cell r="F665" t="str">
            <v>M17</v>
          </cell>
          <cell r="G665">
            <v>10000</v>
          </cell>
          <cell r="H665" t="str">
            <v>SGD</v>
          </cell>
          <cell r="I665" t="str">
            <v>1422115</v>
          </cell>
          <cell r="J665" t="str">
            <v>NO</v>
          </cell>
          <cell r="K665" t="str">
            <v>Chin,Lee Yen</v>
          </cell>
          <cell r="L665">
            <v>27246</v>
          </cell>
          <cell r="M665" t="str">
            <v>31</v>
          </cell>
          <cell r="N665" t="str">
            <v>5B</v>
          </cell>
          <cell r="O665" t="str">
            <v>3A</v>
          </cell>
          <cell r="P665">
            <v>37880</v>
          </cell>
          <cell r="Q665" t="str">
            <v>1,11</v>
          </cell>
          <cell r="R665" t="str">
            <v>3,7</v>
          </cell>
          <cell r="S665">
            <v>37880</v>
          </cell>
          <cell r="U665">
            <v>38169</v>
          </cell>
          <cell r="V665">
            <v>38534</v>
          </cell>
          <cell r="W665">
            <v>1</v>
          </cell>
          <cell r="X665" t="str">
            <v>J075</v>
          </cell>
          <cell r="Y665" t="str">
            <v>(CB) Sales III</v>
          </cell>
          <cell r="Z665" t="str">
            <v>P088</v>
          </cell>
          <cell r="AA665" t="str">
            <v>C064</v>
          </cell>
          <cell r="AB665" t="str">
            <v>i. Bachelor's Degree or equiv</v>
          </cell>
          <cell r="AC665" t="str">
            <v>S7425383J</v>
          </cell>
          <cell r="AD665" t="str">
            <v>Female</v>
          </cell>
          <cell r="AE665" t="str">
            <v>Upp. Thomson 1st flr</v>
          </cell>
          <cell r="AF665" t="str">
            <v>Local</v>
          </cell>
          <cell r="AG665" t="str">
            <v>Employee</v>
          </cell>
          <cell r="AH665">
            <v>1</v>
          </cell>
          <cell r="AI665" t="str">
            <v>Month</v>
          </cell>
          <cell r="AJ665" t="str">
            <v>0109123999</v>
          </cell>
          <cell r="AK665" t="str">
            <v>1118284</v>
          </cell>
          <cell r="AL665" t="str">
            <v>Ang,Pek San</v>
          </cell>
          <cell r="AO665" t="str">
            <v>Core Contributor</v>
          </cell>
          <cell r="AP665" t="str">
            <v>Core Contributor</v>
          </cell>
          <cell r="AQ665">
            <v>40800</v>
          </cell>
        </row>
        <row r="666">
          <cell r="A666">
            <v>1118397</v>
          </cell>
          <cell r="B666" t="str">
            <v>Lim,Hui Min</v>
          </cell>
          <cell r="C666" t="str">
            <v>Global Markets</v>
          </cell>
          <cell r="D666" t="str">
            <v>Global Proc(GPCE)-Supp&amp;Control</v>
          </cell>
          <cell r="E666" t="str">
            <v>Asst Mgr Support and Ctrl GPCE</v>
          </cell>
          <cell r="F666" t="str">
            <v>M17</v>
          </cell>
          <cell r="G666">
            <v>10000</v>
          </cell>
          <cell r="H666" t="str">
            <v>SGD</v>
          </cell>
          <cell r="I666" t="str">
            <v>4233800</v>
          </cell>
          <cell r="J666" t="str">
            <v>NO</v>
          </cell>
          <cell r="K666" t="str">
            <v>Bin Mohamed Taib,Fadzil</v>
          </cell>
          <cell r="L666">
            <v>26532</v>
          </cell>
          <cell r="M666" t="str">
            <v>33</v>
          </cell>
          <cell r="N666" t="str">
            <v>3B</v>
          </cell>
          <cell r="O666" t="str">
            <v>3B</v>
          </cell>
          <cell r="P666">
            <v>35731</v>
          </cell>
          <cell r="Q666" t="str">
            <v>7,10</v>
          </cell>
          <cell r="R666" t="str">
            <v>1,4</v>
          </cell>
          <cell r="S666">
            <v>35731</v>
          </cell>
          <cell r="U666">
            <v>36892</v>
          </cell>
          <cell r="V666">
            <v>37712</v>
          </cell>
          <cell r="W666">
            <v>1</v>
          </cell>
          <cell r="X666" t="str">
            <v>J085</v>
          </cell>
          <cell r="Y666" t="str">
            <v>(OPS) Ctrl &amp; Support II</v>
          </cell>
          <cell r="Z666" t="str">
            <v>P367</v>
          </cell>
          <cell r="AA666" t="str">
            <v>C146</v>
          </cell>
          <cell r="AB666" t="str">
            <v>i. Bachelor's Degree or equiv</v>
          </cell>
          <cell r="AC666" t="str">
            <v>S7230664C</v>
          </cell>
          <cell r="AD666" t="str">
            <v>Female</v>
          </cell>
          <cell r="AE666" t="str">
            <v>Tampines 6th flr</v>
          </cell>
          <cell r="AF666" t="str">
            <v>Local</v>
          </cell>
          <cell r="AG666" t="str">
            <v>Employee</v>
          </cell>
          <cell r="AH666">
            <v>3</v>
          </cell>
          <cell r="AI666" t="str">
            <v>Month</v>
          </cell>
          <cell r="AJ666" t="str">
            <v>0109681886</v>
          </cell>
          <cell r="AK666" t="str">
            <v>1116296</v>
          </cell>
          <cell r="AL666" t="str">
            <v>Chia,Boon Lee</v>
          </cell>
          <cell r="AM666" t="str">
            <v>Core Contributor</v>
          </cell>
          <cell r="AN666" t="str">
            <v>Core Contributor</v>
          </cell>
          <cell r="AO666" t="str">
            <v>Core Contributor</v>
          </cell>
          <cell r="AP666" t="str">
            <v>Core Contributor</v>
          </cell>
          <cell r="AQ666">
            <v>60000</v>
          </cell>
        </row>
        <row r="667">
          <cell r="A667">
            <v>1189122</v>
          </cell>
          <cell r="B667" t="str">
            <v>Mani,Amritha</v>
          </cell>
          <cell r="C667" t="str">
            <v>Finance</v>
          </cell>
          <cell r="D667" t="str">
            <v>Finance - Wholesale Bank</v>
          </cell>
          <cell r="E667" t="str">
            <v>Analyst- GM Finance</v>
          </cell>
          <cell r="F667" t="str">
            <v>M16</v>
          </cell>
          <cell r="I667" t="str">
            <v>8151800</v>
          </cell>
          <cell r="J667" t="str">
            <v>NO</v>
          </cell>
          <cell r="K667" t="str">
            <v>Andayani,Indah</v>
          </cell>
          <cell r="L667">
            <v>29417</v>
          </cell>
          <cell r="M667" t="str">
            <v>25</v>
          </cell>
          <cell r="P667">
            <v>38565</v>
          </cell>
          <cell r="Q667" t="str">
            <v>0,1</v>
          </cell>
          <cell r="R667" t="str">
            <v>3,7</v>
          </cell>
          <cell r="S667">
            <v>38460</v>
          </cell>
          <cell r="T667">
            <v>38565</v>
          </cell>
          <cell r="W667">
            <v>1</v>
          </cell>
          <cell r="X667" t="str">
            <v>J019</v>
          </cell>
          <cell r="Y667" t="str">
            <v>(FIN) Bus Partner IV</v>
          </cell>
          <cell r="Z667" t="str">
            <v>P090</v>
          </cell>
          <cell r="AA667" t="str">
            <v>C144</v>
          </cell>
          <cell r="AB667" t="str">
            <v>j. Professional Quali/Cert</v>
          </cell>
          <cell r="AC667" t="str">
            <v>S8075170B</v>
          </cell>
          <cell r="AD667" t="str">
            <v>Female</v>
          </cell>
          <cell r="AE667" t="str">
            <v>Batt. Rd 6th flr</v>
          </cell>
          <cell r="AF667" t="str">
            <v>Local</v>
          </cell>
          <cell r="AG667" t="str">
            <v>Employee</v>
          </cell>
          <cell r="AH667">
            <v>1</v>
          </cell>
          <cell r="AI667" t="str">
            <v>Month</v>
          </cell>
          <cell r="AJ667" t="str">
            <v>0109140311</v>
          </cell>
          <cell r="AK667" t="str">
            <v>1153022</v>
          </cell>
          <cell r="AL667" t="str">
            <v>Chong,Yin Yin</v>
          </cell>
          <cell r="AP667">
            <v>0</v>
          </cell>
          <cell r="AQ667">
            <v>38400</v>
          </cell>
        </row>
        <row r="668">
          <cell r="A668">
            <v>1168304</v>
          </cell>
          <cell r="B668" t="str">
            <v>Lee,Chee Wei Andrew</v>
          </cell>
          <cell r="C668" t="str">
            <v>Consumer Banking</v>
          </cell>
          <cell r="D668" t="str">
            <v>CB Credit- Collec. Unsecured</v>
          </cell>
          <cell r="E668" t="str">
            <v>Credit Management Officer</v>
          </cell>
          <cell r="F668" t="str">
            <v>M16</v>
          </cell>
          <cell r="G668">
            <v>6000</v>
          </cell>
          <cell r="H668" t="str">
            <v>SGD</v>
          </cell>
          <cell r="I668" t="str">
            <v>1834800</v>
          </cell>
          <cell r="J668" t="str">
            <v>NO</v>
          </cell>
          <cell r="K668" t="str">
            <v>Lim,Beng Huat Joe</v>
          </cell>
          <cell r="L668">
            <v>28717</v>
          </cell>
          <cell r="M668" t="str">
            <v>27</v>
          </cell>
          <cell r="N668" t="str">
            <v>NA</v>
          </cell>
          <cell r="O668" t="str">
            <v>3C</v>
          </cell>
          <cell r="P668">
            <v>38169</v>
          </cell>
          <cell r="Q668" t="str">
            <v>1,2</v>
          </cell>
          <cell r="R668" t="str">
            <v>2,9</v>
          </cell>
          <cell r="S668">
            <v>37816</v>
          </cell>
          <cell r="T668">
            <v>38169</v>
          </cell>
          <cell r="W668">
            <v>1</v>
          </cell>
          <cell r="X668" t="str">
            <v>J171</v>
          </cell>
          <cell r="Y668" t="str">
            <v>Risk Tech Specialist IV</v>
          </cell>
          <cell r="Z668" t="str">
            <v>P299</v>
          </cell>
          <cell r="AA668" t="str">
            <v>C021</v>
          </cell>
          <cell r="AB668" t="str">
            <v>i. Bachelor's Degree or equiv</v>
          </cell>
          <cell r="AC668" t="str">
            <v>S7824397Z</v>
          </cell>
          <cell r="AD668" t="str">
            <v>Male</v>
          </cell>
          <cell r="AE668" t="str">
            <v>Tampines 5th flr</v>
          </cell>
          <cell r="AF668" t="str">
            <v>Local</v>
          </cell>
          <cell r="AG668" t="str">
            <v>Employee</v>
          </cell>
          <cell r="AH668">
            <v>1</v>
          </cell>
          <cell r="AI668" t="str">
            <v>Month</v>
          </cell>
          <cell r="AJ668" t="str">
            <v>0109121678</v>
          </cell>
          <cell r="AK668" t="str">
            <v>1116263</v>
          </cell>
          <cell r="AL668" t="str">
            <v>Ang,Pek San</v>
          </cell>
          <cell r="AO668" t="str">
            <v>Core Contributor</v>
          </cell>
          <cell r="AP668" t="str">
            <v>Core Contributor</v>
          </cell>
          <cell r="AQ668">
            <v>24600</v>
          </cell>
        </row>
        <row r="669">
          <cell r="A669">
            <v>1193983</v>
          </cell>
          <cell r="B669" t="str">
            <v>Teo,Boon Leong</v>
          </cell>
          <cell r="C669" t="str">
            <v>Client Relationships</v>
          </cell>
          <cell r="D669" t="str">
            <v>Product Sales - Trade</v>
          </cell>
          <cell r="E669" t="str">
            <v>Contract Business Development Manager</v>
          </cell>
          <cell r="F669" t="str">
            <v>Contractor</v>
          </cell>
          <cell r="I669" t="str">
            <v>5621800</v>
          </cell>
          <cell r="J669" t="str">
            <v>NO</v>
          </cell>
          <cell r="K669" t="str">
            <v>Parry,Geoffrey David</v>
          </cell>
          <cell r="L669">
            <v>19325</v>
          </cell>
          <cell r="M669" t="str">
            <v>52</v>
          </cell>
          <cell r="P669">
            <v>38565</v>
          </cell>
          <cell r="Q669" t="str">
            <v>0,1</v>
          </cell>
          <cell r="R669" t="str">
            <v>30,0</v>
          </cell>
          <cell r="S669">
            <v>38565</v>
          </cell>
          <cell r="W669">
            <v>1</v>
          </cell>
          <cell r="X669" t="str">
            <v>DJ004</v>
          </cell>
          <cell r="Y669" t="str">
            <v>Transactional Sales-TBA</v>
          </cell>
          <cell r="Z669" t="str">
            <v>P318</v>
          </cell>
          <cell r="AA669" t="str">
            <v>C174</v>
          </cell>
          <cell r="AB669" t="str">
            <v>e. Higher Secondary</v>
          </cell>
          <cell r="AC669" t="str">
            <v>S0244455J</v>
          </cell>
          <cell r="AD669" t="str">
            <v>Male</v>
          </cell>
          <cell r="AE669" t="str">
            <v>Batt. Rd 7th flr</v>
          </cell>
          <cell r="AF669" t="str">
            <v>Local</v>
          </cell>
          <cell r="AG669" t="str">
            <v>Direct Contractor</v>
          </cell>
          <cell r="AH669">
            <v>1</v>
          </cell>
          <cell r="AI669" t="str">
            <v>Month</v>
          </cell>
          <cell r="AJ669" t="str">
            <v>0109144309</v>
          </cell>
          <cell r="AK669" t="str">
            <v>1183747</v>
          </cell>
          <cell r="AL669" t="str">
            <v>Thng,Cheok Khoon Charlotte</v>
          </cell>
          <cell r="AP669">
            <v>0</v>
          </cell>
          <cell r="AQ669">
            <v>42000</v>
          </cell>
        </row>
        <row r="670">
          <cell r="A670">
            <v>1000860</v>
          </cell>
          <cell r="B670" t="str">
            <v>Medappa,P K</v>
          </cell>
          <cell r="C670" t="str">
            <v>Human Resources</v>
          </cell>
          <cell r="D670" t="str">
            <v>HR RM - Wholesale Bank-Reg</v>
          </cell>
          <cell r="E670" t="str">
            <v>Group Head - Organisation Effectiveness, WB</v>
          </cell>
          <cell r="F670" t="str">
            <v>B2</v>
          </cell>
          <cell r="G670">
            <v>175000</v>
          </cell>
          <cell r="H670" t="str">
            <v>USD</v>
          </cell>
          <cell r="I670" t="str">
            <v>8242901</v>
          </cell>
          <cell r="J670" t="str">
            <v>IO</v>
          </cell>
          <cell r="K670" t="str">
            <v>Goulding,Richard Frank</v>
          </cell>
          <cell r="L670">
            <v>22590</v>
          </cell>
          <cell r="M670" t="str">
            <v>43</v>
          </cell>
          <cell r="P670">
            <v>33299</v>
          </cell>
          <cell r="Q670" t="str">
            <v>14,6</v>
          </cell>
          <cell r="R670" t="str">
            <v>20,5</v>
          </cell>
          <cell r="S670">
            <v>38108</v>
          </cell>
          <cell r="U670">
            <v>37469</v>
          </cell>
          <cell r="V670">
            <v>38443</v>
          </cell>
          <cell r="W670">
            <v>1</v>
          </cell>
          <cell r="X670" t="str">
            <v>J020</v>
          </cell>
          <cell r="Y670" t="str">
            <v>HR Org Effectiveness I</v>
          </cell>
          <cell r="Z670" t="str">
            <v>P091</v>
          </cell>
          <cell r="AA670" t="str">
            <v>C152</v>
          </cell>
          <cell r="AB670" t="str">
            <v>l. Further Degree</v>
          </cell>
          <cell r="AC670" t="str">
            <v>G5746336N</v>
          </cell>
          <cell r="AD670" t="str">
            <v>Male</v>
          </cell>
          <cell r="AE670" t="str">
            <v>Batt. Rd 6th flr</v>
          </cell>
          <cell r="AF670" t="str">
            <v>Assignee</v>
          </cell>
          <cell r="AG670" t="str">
            <v>Employee</v>
          </cell>
          <cell r="AH670">
            <v>3</v>
          </cell>
          <cell r="AI670" t="str">
            <v>Month</v>
          </cell>
          <cell r="AJ670" t="str">
            <v>0109130111</v>
          </cell>
          <cell r="AK670" t="str">
            <v>1163706</v>
          </cell>
          <cell r="AL670" t="str">
            <v>Chong,Yin Yin</v>
          </cell>
          <cell r="AQ670">
            <v>720</v>
          </cell>
        </row>
        <row r="671">
          <cell r="A671">
            <v>1194031</v>
          </cell>
          <cell r="B671" t="str">
            <v>Lepinay,Louis Mathieu</v>
          </cell>
          <cell r="C671" t="str">
            <v>Global Markets</v>
          </cell>
          <cell r="D671" t="str">
            <v>FX Options</v>
          </cell>
          <cell r="E671" t="str">
            <v>Junior Structurer</v>
          </cell>
          <cell r="F671" t="str">
            <v>M18</v>
          </cell>
          <cell r="I671" t="str">
            <v>6151818</v>
          </cell>
          <cell r="J671" t="str">
            <v>NO</v>
          </cell>
          <cell r="K671" t="str">
            <v>Tan,Yee Ping</v>
          </cell>
          <cell r="L671">
            <v>29441</v>
          </cell>
          <cell r="M671" t="str">
            <v>25</v>
          </cell>
          <cell r="P671">
            <v>38572</v>
          </cell>
          <cell r="Q671" t="str">
            <v>0,0</v>
          </cell>
          <cell r="R671" t="str">
            <v>0,6</v>
          </cell>
          <cell r="S671">
            <v>38572</v>
          </cell>
          <cell r="W671">
            <v>1</v>
          </cell>
          <cell r="X671" t="str">
            <v>DJ017</v>
          </cell>
          <cell r="Y671" t="str">
            <v>Structurer - TBA</v>
          </cell>
          <cell r="Z671" t="str">
            <v>P331</v>
          </cell>
          <cell r="AA671" t="str">
            <v>C174</v>
          </cell>
          <cell r="AB671" t="str">
            <v>e. Higher Secondary</v>
          </cell>
          <cell r="AC671" t="str">
            <v>G5771580X</v>
          </cell>
          <cell r="AD671" t="str">
            <v>Male</v>
          </cell>
          <cell r="AE671" t="str">
            <v>Batt. Rd 3rd flr</v>
          </cell>
          <cell r="AF671" t="str">
            <v>Local</v>
          </cell>
          <cell r="AG671" t="str">
            <v>Employee</v>
          </cell>
          <cell r="AH671">
            <v>1</v>
          </cell>
          <cell r="AI671" t="str">
            <v>Month</v>
          </cell>
          <cell r="AJ671" t="str">
            <v>0109144333</v>
          </cell>
          <cell r="AK671" t="str">
            <v>1154472</v>
          </cell>
          <cell r="AL671" t="str">
            <v>Thng,Cheok Khoon Charlotte</v>
          </cell>
          <cell r="AP671">
            <v>0</v>
          </cell>
          <cell r="AQ671">
            <v>72012</v>
          </cell>
        </row>
        <row r="672">
          <cell r="A672">
            <v>1138162</v>
          </cell>
          <cell r="B672" t="str">
            <v>Ha,Hai Quang</v>
          </cell>
          <cell r="C672" t="str">
            <v>Finance</v>
          </cell>
          <cell r="D672" t="str">
            <v>Finance - Wholesale Bank</v>
          </cell>
          <cell r="E672" t="str">
            <v>Analyst</v>
          </cell>
          <cell r="F672" t="str">
            <v>M18</v>
          </cell>
          <cell r="G672">
            <v>1300</v>
          </cell>
          <cell r="H672" t="str">
            <v>USD</v>
          </cell>
          <cell r="I672" t="str">
            <v>8151800</v>
          </cell>
          <cell r="J672" t="str">
            <v>NO</v>
          </cell>
          <cell r="K672" t="str">
            <v>Andayani,Indah</v>
          </cell>
          <cell r="L672">
            <v>27600</v>
          </cell>
          <cell r="M672" t="str">
            <v>30</v>
          </cell>
          <cell r="N672" t="str">
            <v>2B</v>
          </cell>
          <cell r="O672" t="str">
            <v>2B</v>
          </cell>
          <cell r="P672">
            <v>37987</v>
          </cell>
          <cell r="Q672" t="str">
            <v>1,7</v>
          </cell>
          <cell r="R672" t="str">
            <v>7,0</v>
          </cell>
          <cell r="S672">
            <v>35466</v>
          </cell>
          <cell r="T672">
            <v>37987</v>
          </cell>
          <cell r="V672">
            <v>38322</v>
          </cell>
          <cell r="W672">
            <v>1</v>
          </cell>
          <cell r="X672" t="str">
            <v>J019</v>
          </cell>
          <cell r="Y672" t="str">
            <v>(FIN) Bus Partner IV</v>
          </cell>
          <cell r="Z672" t="str">
            <v>P090</v>
          </cell>
          <cell r="AA672" t="str">
            <v>C144</v>
          </cell>
          <cell r="AB672" t="str">
            <v>j. Professional Quali/Cert</v>
          </cell>
          <cell r="AC672" t="str">
            <v>G5827321Q</v>
          </cell>
          <cell r="AD672" t="str">
            <v>Male</v>
          </cell>
          <cell r="AE672" t="str">
            <v>Batt. Rd 6th flr</v>
          </cell>
          <cell r="AF672" t="str">
            <v>Local</v>
          </cell>
          <cell r="AG672" t="str">
            <v>Employee</v>
          </cell>
          <cell r="AH672">
            <v>1</v>
          </cell>
          <cell r="AI672" t="str">
            <v>Month</v>
          </cell>
          <cell r="AJ672" t="str">
            <v>0109144694</v>
          </cell>
          <cell r="AK672" t="str">
            <v>1153022</v>
          </cell>
          <cell r="AL672" t="str">
            <v>Chong,Yin Yin</v>
          </cell>
          <cell r="AO672" t="str">
            <v>Too Soon to Classify</v>
          </cell>
          <cell r="AP672" t="str">
            <v>Critical Resource</v>
          </cell>
          <cell r="AQ672">
            <v>54012</v>
          </cell>
        </row>
        <row r="673">
          <cell r="A673">
            <v>1172938</v>
          </cell>
          <cell r="B673" t="str">
            <v>Chang,Phei Chien</v>
          </cell>
          <cell r="C673" t="str">
            <v>Consumer Banking</v>
          </cell>
          <cell r="D673" t="str">
            <v>SME Banking-Br Netwk Customers</v>
          </cell>
          <cell r="E673" t="str">
            <v>Relationship Manager</v>
          </cell>
          <cell r="F673" t="str">
            <v>M18</v>
          </cell>
          <cell r="G673">
            <v>13000</v>
          </cell>
          <cell r="H673" t="str">
            <v>SGD</v>
          </cell>
          <cell r="I673" t="str">
            <v>1122800</v>
          </cell>
          <cell r="J673" t="str">
            <v>NO</v>
          </cell>
          <cell r="K673" t="str">
            <v>Tan,Kian Boo Dennis</v>
          </cell>
          <cell r="L673">
            <v>27565</v>
          </cell>
          <cell r="M673" t="str">
            <v>30</v>
          </cell>
          <cell r="N673" t="str">
            <v>NA</v>
          </cell>
          <cell r="O673" t="str">
            <v>2B</v>
          </cell>
          <cell r="P673">
            <v>37971</v>
          </cell>
          <cell r="Q673" t="str">
            <v>1,8</v>
          </cell>
          <cell r="R673" t="str">
            <v>2,5</v>
          </cell>
          <cell r="S673">
            <v>37971</v>
          </cell>
          <cell r="U673">
            <v>38169</v>
          </cell>
          <cell r="V673">
            <v>38443</v>
          </cell>
          <cell r="W673">
            <v>1</v>
          </cell>
          <cell r="X673" t="str">
            <v>J075</v>
          </cell>
          <cell r="Y673" t="str">
            <v>(CB) Sales III</v>
          </cell>
          <cell r="Z673" t="str">
            <v>P088</v>
          </cell>
          <cell r="AA673" t="str">
            <v>C005</v>
          </cell>
          <cell r="AB673" t="str">
            <v>i. Bachelor's Degree or equiv</v>
          </cell>
          <cell r="AC673" t="str">
            <v>S7518644D</v>
          </cell>
          <cell r="AD673" t="str">
            <v>Female</v>
          </cell>
          <cell r="AE673" t="str">
            <v>Batt. Rd 10th flr</v>
          </cell>
          <cell r="AF673" t="str">
            <v>Local</v>
          </cell>
          <cell r="AG673" t="str">
            <v>Employee</v>
          </cell>
          <cell r="AH673">
            <v>1</v>
          </cell>
          <cell r="AI673" t="str">
            <v>Month</v>
          </cell>
          <cell r="AJ673" t="str">
            <v>0109126149</v>
          </cell>
          <cell r="AK673" t="str">
            <v>1153118</v>
          </cell>
          <cell r="AL673" t="str">
            <v>Ang,Pek San</v>
          </cell>
          <cell r="AO673" t="str">
            <v>Core Contributor</v>
          </cell>
          <cell r="AP673" t="str">
            <v>Critical Resource</v>
          </cell>
          <cell r="AQ673">
            <v>46800</v>
          </cell>
        </row>
        <row r="674">
          <cell r="A674">
            <v>1171890</v>
          </cell>
          <cell r="B674" t="str">
            <v>Ang,Pek San</v>
          </cell>
          <cell r="C674" t="str">
            <v>Human Resources</v>
          </cell>
          <cell r="D674" t="str">
            <v>HR RM - Consumer Bank</v>
          </cell>
          <cell r="E674" t="str">
            <v>Senior Human Resources Manager, Consumer Banking</v>
          </cell>
          <cell r="F674" t="str">
            <v>M23</v>
          </cell>
          <cell r="G674">
            <v>36000</v>
          </cell>
          <cell r="H674" t="str">
            <v>SGD</v>
          </cell>
          <cell r="I674" t="str">
            <v>8241800</v>
          </cell>
          <cell r="J674" t="str">
            <v>NO</v>
          </cell>
          <cell r="K674" t="str">
            <v>Nasir,Jamal</v>
          </cell>
          <cell r="L674">
            <v>25108</v>
          </cell>
          <cell r="M674" t="str">
            <v>36</v>
          </cell>
          <cell r="N674" t="str">
            <v>NR</v>
          </cell>
          <cell r="O674" t="str">
            <v>2B</v>
          </cell>
          <cell r="P674">
            <v>37951</v>
          </cell>
          <cell r="Q674" t="str">
            <v>1,9</v>
          </cell>
          <cell r="R674" t="str">
            <v>8,11</v>
          </cell>
          <cell r="S674">
            <v>37951</v>
          </cell>
          <cell r="V674">
            <v>38443</v>
          </cell>
          <cell r="W674">
            <v>1</v>
          </cell>
          <cell r="X674" t="str">
            <v>J021</v>
          </cell>
          <cell r="Y674" t="str">
            <v>HR Org Effectiveness II</v>
          </cell>
          <cell r="Z674" t="str">
            <v>P091</v>
          </cell>
          <cell r="AA674" t="str">
            <v>C015</v>
          </cell>
          <cell r="AB674" t="str">
            <v>i. Bachelor's Degree or equiv</v>
          </cell>
          <cell r="AC674" t="str">
            <v>S6836121D</v>
          </cell>
          <cell r="AD674" t="str">
            <v>Female</v>
          </cell>
          <cell r="AE674" t="str">
            <v>PBTP 5th Floor</v>
          </cell>
          <cell r="AF674" t="str">
            <v>Local</v>
          </cell>
          <cell r="AG674" t="str">
            <v>Employee</v>
          </cell>
          <cell r="AH674">
            <v>1</v>
          </cell>
          <cell r="AI674" t="str">
            <v>Month</v>
          </cell>
          <cell r="AJ674" t="str">
            <v>0109125002</v>
          </cell>
          <cell r="AK674" t="str">
            <v>1151632</v>
          </cell>
          <cell r="AL674" t="str">
            <v>Nasir,Jamal</v>
          </cell>
          <cell r="AO674" t="str">
            <v>Too Soon to Classify</v>
          </cell>
          <cell r="AP674">
            <v>0</v>
          </cell>
          <cell r="AQ674">
            <v>173820</v>
          </cell>
        </row>
        <row r="675">
          <cell r="A675">
            <v>1171515</v>
          </cell>
          <cell r="B675" t="str">
            <v>Gan,Lee Boon</v>
          </cell>
          <cell r="C675" t="str">
            <v>Consumer Banking</v>
          </cell>
          <cell r="D675" t="str">
            <v>Account Services</v>
          </cell>
          <cell r="E675" t="str">
            <v>Manager, Account Documentation</v>
          </cell>
          <cell r="F675" t="str">
            <v>M17</v>
          </cell>
          <cell r="G675">
            <v>10000</v>
          </cell>
          <cell r="H675" t="str">
            <v>SGD</v>
          </cell>
          <cell r="I675" t="str">
            <v>1721800</v>
          </cell>
          <cell r="J675" t="str">
            <v>NO</v>
          </cell>
          <cell r="K675" t="str">
            <v>Low,Poh Eng Clara</v>
          </cell>
          <cell r="L675">
            <v>26545</v>
          </cell>
          <cell r="M675" t="str">
            <v>33</v>
          </cell>
          <cell r="N675" t="str">
            <v>3B</v>
          </cell>
          <cell r="O675" t="str">
            <v>3B</v>
          </cell>
          <cell r="P675">
            <v>37907</v>
          </cell>
          <cell r="Q675" t="str">
            <v>1,10</v>
          </cell>
          <cell r="R675" t="str">
            <v>9,8</v>
          </cell>
          <cell r="S675">
            <v>37907</v>
          </cell>
          <cell r="W675">
            <v>1</v>
          </cell>
          <cell r="X675" t="str">
            <v>J088</v>
          </cell>
          <cell r="Y675" t="str">
            <v>(OPS) Trans Proc II</v>
          </cell>
          <cell r="Z675" t="str">
            <v>P088</v>
          </cell>
          <cell r="AA675" t="str">
            <v>C015</v>
          </cell>
          <cell r="AB675" t="str">
            <v>i. Bachelor's Degree or equiv</v>
          </cell>
          <cell r="AC675" t="str">
            <v>S7231510C</v>
          </cell>
          <cell r="AD675" t="str">
            <v>Female</v>
          </cell>
          <cell r="AE675" t="str">
            <v>Kim Tian Plaza</v>
          </cell>
          <cell r="AF675" t="str">
            <v>Local</v>
          </cell>
          <cell r="AG675" t="str">
            <v>Employee</v>
          </cell>
          <cell r="AH675">
            <v>1</v>
          </cell>
          <cell r="AI675" t="str">
            <v>Month</v>
          </cell>
          <cell r="AJ675" t="str">
            <v>0109124901</v>
          </cell>
          <cell r="AK675" t="str">
            <v>1116548</v>
          </cell>
          <cell r="AL675" t="str">
            <v>Ang,Pek San</v>
          </cell>
          <cell r="AO675" t="str">
            <v>Core Contributor</v>
          </cell>
          <cell r="AP675" t="str">
            <v>Core Contributor</v>
          </cell>
          <cell r="AQ675">
            <v>39600</v>
          </cell>
        </row>
        <row r="676">
          <cell r="A676">
            <v>1171361</v>
          </cell>
          <cell r="B676" t="str">
            <v>Prawira,Fonny Budiarti</v>
          </cell>
          <cell r="C676" t="str">
            <v>Consumer Banking</v>
          </cell>
          <cell r="D676" t="str">
            <v>Priority Banking Offshore-Sgp</v>
          </cell>
          <cell r="E676" t="str">
            <v>Relationship Manager</v>
          </cell>
          <cell r="F676" t="str">
            <v>M18</v>
          </cell>
          <cell r="G676">
            <v>13000</v>
          </cell>
          <cell r="H676" t="str">
            <v>SGD</v>
          </cell>
          <cell r="I676" t="str">
            <v>1425800</v>
          </cell>
          <cell r="J676" t="str">
            <v>NO</v>
          </cell>
          <cell r="K676" t="str">
            <v>Kusnadi,Billy Wendy</v>
          </cell>
          <cell r="L676">
            <v>25546</v>
          </cell>
          <cell r="M676" t="str">
            <v>35</v>
          </cell>
          <cell r="N676" t="str">
            <v>NR</v>
          </cell>
          <cell r="O676" t="str">
            <v>2B</v>
          </cell>
          <cell r="P676">
            <v>37916</v>
          </cell>
          <cell r="Q676" t="str">
            <v>1,10</v>
          </cell>
          <cell r="R676" t="str">
            <v>7,5</v>
          </cell>
          <cell r="S676">
            <v>37916</v>
          </cell>
          <cell r="W676">
            <v>1</v>
          </cell>
          <cell r="X676" t="str">
            <v>J074</v>
          </cell>
          <cell r="Y676" t="str">
            <v>(CB) Sales II</v>
          </cell>
          <cell r="Z676" t="str">
            <v>P088</v>
          </cell>
          <cell r="AA676" t="str">
            <v>C132</v>
          </cell>
          <cell r="AB676" t="str">
            <v>i. Bachelor's Degree or equiv</v>
          </cell>
          <cell r="AC676" t="str">
            <v>S6978546H</v>
          </cell>
          <cell r="AD676" t="str">
            <v>Female</v>
          </cell>
          <cell r="AE676" t="str">
            <v>Batt. Rd 2nd flr</v>
          </cell>
          <cell r="AF676" t="str">
            <v>Local</v>
          </cell>
          <cell r="AG676" t="str">
            <v>Employee</v>
          </cell>
          <cell r="AH676">
            <v>1</v>
          </cell>
          <cell r="AI676" t="str">
            <v>Month</v>
          </cell>
          <cell r="AJ676" t="str">
            <v>0109124804</v>
          </cell>
          <cell r="AK676" t="str">
            <v>1131450</v>
          </cell>
          <cell r="AL676" t="str">
            <v>Ang,Pek San</v>
          </cell>
          <cell r="AO676" t="str">
            <v>Core Contributor</v>
          </cell>
          <cell r="AP676" t="str">
            <v>Core Contributor</v>
          </cell>
          <cell r="AQ676">
            <v>57600</v>
          </cell>
        </row>
        <row r="677">
          <cell r="A677">
            <v>1182130</v>
          </cell>
          <cell r="B677" t="str">
            <v>Gay,Shiu Ching</v>
          </cell>
          <cell r="C677" t="str">
            <v>Consumer Banking</v>
          </cell>
          <cell r="D677" t="str">
            <v>Credit Operations - SME</v>
          </cell>
          <cell r="E677" t="str">
            <v>Maintenance Manager</v>
          </cell>
          <cell r="F677" t="str">
            <v>M16</v>
          </cell>
          <cell r="G677">
            <v>6000</v>
          </cell>
          <cell r="H677" t="str">
            <v>SGD</v>
          </cell>
          <cell r="I677" t="str">
            <v>1771800</v>
          </cell>
          <cell r="J677" t="str">
            <v>NO</v>
          </cell>
          <cell r="K677" t="str">
            <v>Ho,Tsui Li Stacy</v>
          </cell>
          <cell r="L677">
            <v>24737</v>
          </cell>
          <cell r="M677" t="str">
            <v>37</v>
          </cell>
          <cell r="O677" t="str">
            <v>3B</v>
          </cell>
          <cell r="P677">
            <v>38243</v>
          </cell>
          <cell r="Q677" t="str">
            <v>0,11</v>
          </cell>
          <cell r="R677" t="str">
            <v>15,7</v>
          </cell>
          <cell r="S677">
            <v>38243</v>
          </cell>
          <cell r="W677">
            <v>1</v>
          </cell>
          <cell r="X677" t="str">
            <v>J086</v>
          </cell>
          <cell r="Y677" t="str">
            <v>(OPS) Ctrl &amp; Support III</v>
          </cell>
          <cell r="Z677" t="str">
            <v>P019</v>
          </cell>
          <cell r="AA677" t="str">
            <v>C015</v>
          </cell>
          <cell r="AB677" t="str">
            <v>d. Secondary</v>
          </cell>
          <cell r="AC677" t="str">
            <v>S1795422I</v>
          </cell>
          <cell r="AD677" t="str">
            <v>Female</v>
          </cell>
          <cell r="AE677" t="str">
            <v>Tampines 5th flr</v>
          </cell>
          <cell r="AF677" t="str">
            <v>Local</v>
          </cell>
          <cell r="AG677" t="str">
            <v>Employee</v>
          </cell>
          <cell r="AH677">
            <v>1</v>
          </cell>
          <cell r="AI677" t="str">
            <v>Month</v>
          </cell>
          <cell r="AJ677" t="str">
            <v>0109135601</v>
          </cell>
          <cell r="AK677" t="str">
            <v>1154678</v>
          </cell>
          <cell r="AL677" t="str">
            <v>Ang,Pek San</v>
          </cell>
          <cell r="AO677" t="str">
            <v>Too Soon to Classify</v>
          </cell>
          <cell r="AP677" t="str">
            <v>Core Contributor</v>
          </cell>
          <cell r="AQ677">
            <v>31200</v>
          </cell>
        </row>
        <row r="678">
          <cell r="A678">
            <v>1151796</v>
          </cell>
          <cell r="B678" t="str">
            <v>Woo,Mui Teng Jane</v>
          </cell>
          <cell r="C678" t="str">
            <v>Consumer Banking</v>
          </cell>
          <cell r="D678" t="str">
            <v>Processing -Mortgage Loans</v>
          </cell>
          <cell r="E678" t="str">
            <v>Customer Service Assistant</v>
          </cell>
          <cell r="F678" t="str">
            <v>CL5</v>
          </cell>
          <cell r="I678" t="str">
            <v>1732800</v>
          </cell>
          <cell r="J678" t="str">
            <v>CL</v>
          </cell>
          <cell r="K678" t="str">
            <v>Ho,Tsui Li Stacy</v>
          </cell>
          <cell r="L678">
            <v>26458</v>
          </cell>
          <cell r="M678" t="str">
            <v>33</v>
          </cell>
          <cell r="N678" t="str">
            <v>3C</v>
          </cell>
          <cell r="O678" t="str">
            <v>3C</v>
          </cell>
          <cell r="P678">
            <v>37012</v>
          </cell>
          <cell r="Q678" t="str">
            <v>4,4</v>
          </cell>
          <cell r="R678" t="str">
            <v>9,6</v>
          </cell>
          <cell r="S678">
            <v>37012</v>
          </cell>
          <cell r="V678">
            <v>38353</v>
          </cell>
          <cell r="W678">
            <v>1</v>
          </cell>
          <cell r="X678" t="str">
            <v>J089</v>
          </cell>
          <cell r="Y678" t="str">
            <v>(OPS) Trans Proc III</v>
          </cell>
          <cell r="Z678" t="str">
            <v>P085</v>
          </cell>
          <cell r="AA678" t="str">
            <v>C015</v>
          </cell>
          <cell r="AB678" t="str">
            <v>d. Secondary</v>
          </cell>
          <cell r="AC678" t="str">
            <v>S7279126F</v>
          </cell>
          <cell r="AD678" t="str">
            <v>Female</v>
          </cell>
          <cell r="AE678" t="str">
            <v>Tampines 5th flr</v>
          </cell>
          <cell r="AF678" t="str">
            <v>Local</v>
          </cell>
          <cell r="AG678" t="str">
            <v>Employee</v>
          </cell>
          <cell r="AH678">
            <v>1</v>
          </cell>
          <cell r="AI678" t="str">
            <v>Month</v>
          </cell>
          <cell r="AJ678" t="str">
            <v>0109101804</v>
          </cell>
          <cell r="AK678" t="str">
            <v>1154678</v>
          </cell>
          <cell r="AL678" t="str">
            <v>Ang,Pek San</v>
          </cell>
          <cell r="AM678" t="str">
            <v>Core Contributor</v>
          </cell>
          <cell r="AN678" t="str">
            <v>Core Contributor</v>
          </cell>
          <cell r="AO678" t="str">
            <v>Core Contributor</v>
          </cell>
          <cell r="AP678" t="str">
            <v>Core Contributor</v>
          </cell>
          <cell r="AQ678">
            <v>18228</v>
          </cell>
        </row>
        <row r="679">
          <cell r="A679">
            <v>1170879</v>
          </cell>
          <cell r="B679" t="str">
            <v>Lau,Wee Kiat</v>
          </cell>
          <cell r="C679" t="str">
            <v>Consumer Banking</v>
          </cell>
          <cell r="D679" t="str">
            <v>BRDB-Br. Banking-South Bridge</v>
          </cell>
          <cell r="E679" t="str">
            <v>Relationship Manager</v>
          </cell>
          <cell r="F679" t="str">
            <v>M17</v>
          </cell>
          <cell r="G679">
            <v>10000</v>
          </cell>
          <cell r="H679" t="str">
            <v>SGD</v>
          </cell>
          <cell r="I679" t="str">
            <v>1422104</v>
          </cell>
          <cell r="J679" t="str">
            <v>NO</v>
          </cell>
          <cell r="K679" t="str">
            <v>Joseph,Jason Charles</v>
          </cell>
          <cell r="L679">
            <v>26039</v>
          </cell>
          <cell r="M679" t="str">
            <v>34</v>
          </cell>
          <cell r="N679" t="str">
            <v>5B</v>
          </cell>
          <cell r="O679" t="str">
            <v>3A</v>
          </cell>
          <cell r="P679">
            <v>37881</v>
          </cell>
          <cell r="Q679" t="str">
            <v>1,11</v>
          </cell>
          <cell r="R679" t="str">
            <v>4,9</v>
          </cell>
          <cell r="S679">
            <v>37881</v>
          </cell>
          <cell r="W679">
            <v>1</v>
          </cell>
          <cell r="X679" t="str">
            <v>J074</v>
          </cell>
          <cell r="Y679" t="str">
            <v>(CB) Sales II</v>
          </cell>
          <cell r="Z679" t="str">
            <v>P088</v>
          </cell>
          <cell r="AA679" t="str">
            <v>C015</v>
          </cell>
          <cell r="AB679" t="str">
            <v>i. Bachelor's Degree or equiv</v>
          </cell>
          <cell r="AC679" t="str">
            <v>S7113002I</v>
          </cell>
          <cell r="AD679" t="str">
            <v>Male</v>
          </cell>
          <cell r="AE679" t="str">
            <v>South Bridge Br.</v>
          </cell>
          <cell r="AF679" t="str">
            <v>Local</v>
          </cell>
          <cell r="AG679" t="str">
            <v>Employee</v>
          </cell>
          <cell r="AH679">
            <v>1</v>
          </cell>
          <cell r="AI679" t="str">
            <v>Month</v>
          </cell>
          <cell r="AJ679" t="str">
            <v>0109124081</v>
          </cell>
          <cell r="AK679" t="str">
            <v>1157121</v>
          </cell>
          <cell r="AL679" t="str">
            <v>Ang,Pek San</v>
          </cell>
          <cell r="AO679" t="str">
            <v>Core Contributor</v>
          </cell>
          <cell r="AP679" t="str">
            <v>Core Contributor</v>
          </cell>
          <cell r="AQ679">
            <v>45600</v>
          </cell>
        </row>
        <row r="680">
          <cell r="A680">
            <v>1163436</v>
          </cell>
          <cell r="B680" t="str">
            <v>Lim,Eng Keng</v>
          </cell>
          <cell r="C680" t="str">
            <v>Technology</v>
          </cell>
          <cell r="D680" t="str">
            <v>TPS Tech Supp Svc - Network</v>
          </cell>
          <cell r="E680" t="str">
            <v>TPS-Technical SEA</v>
          </cell>
          <cell r="F680" t="str">
            <v>M19</v>
          </cell>
          <cell r="G680">
            <v>19000</v>
          </cell>
          <cell r="H680" t="str">
            <v>SGD</v>
          </cell>
          <cell r="I680" t="str">
            <v>8324901</v>
          </cell>
          <cell r="J680" t="str">
            <v>NO</v>
          </cell>
          <cell r="K680" t="str">
            <v>Kumar,Attoor Parthasarathee Bangaru</v>
          </cell>
          <cell r="L680">
            <v>25058</v>
          </cell>
          <cell r="M680" t="str">
            <v>37</v>
          </cell>
          <cell r="N680" t="str">
            <v>2B</v>
          </cell>
          <cell r="O680" t="str">
            <v>2B</v>
          </cell>
          <cell r="P680">
            <v>37564</v>
          </cell>
          <cell r="Q680" t="str">
            <v>2,9</v>
          </cell>
          <cell r="R680" t="str">
            <v>11,11</v>
          </cell>
          <cell r="S680">
            <v>37564</v>
          </cell>
          <cell r="V680">
            <v>38443</v>
          </cell>
          <cell r="W680">
            <v>1</v>
          </cell>
          <cell r="X680" t="str">
            <v>J039</v>
          </cell>
          <cell r="Y680" t="str">
            <v>(TECH) Tech Spec't III</v>
          </cell>
          <cell r="Z680" t="str">
            <v>P232</v>
          </cell>
          <cell r="AA680" t="str">
            <v>C165</v>
          </cell>
          <cell r="AB680" t="str">
            <v>k. Post Graduate Degree</v>
          </cell>
          <cell r="AC680" t="str">
            <v>S6829221B</v>
          </cell>
          <cell r="AD680" t="str">
            <v>Male</v>
          </cell>
          <cell r="AE680" t="str">
            <v>PBTP 5th Floor</v>
          </cell>
          <cell r="AF680" t="str">
            <v>Local</v>
          </cell>
          <cell r="AG680" t="str">
            <v>Employee</v>
          </cell>
          <cell r="AH680">
            <v>1</v>
          </cell>
          <cell r="AI680" t="str">
            <v>Month</v>
          </cell>
          <cell r="AJ680" t="str">
            <v>0109115902</v>
          </cell>
          <cell r="AK680" t="str">
            <v>1123915</v>
          </cell>
          <cell r="AL680" t="str">
            <v>Chia,Boon Lee</v>
          </cell>
          <cell r="AN680" t="str">
            <v>Too Soon to Classify</v>
          </cell>
          <cell r="AO680" t="str">
            <v>Core Contributor</v>
          </cell>
          <cell r="AP680" t="str">
            <v>Core Contributor</v>
          </cell>
          <cell r="AQ680">
            <v>80004</v>
          </cell>
        </row>
        <row r="681">
          <cell r="A681">
            <v>1116906</v>
          </cell>
          <cell r="B681" t="str">
            <v>Chow,Yoon Hwee</v>
          </cell>
          <cell r="C681" t="str">
            <v>Consumer Banking</v>
          </cell>
          <cell r="D681" t="str">
            <v>BRDB-Br Bkng-Tampines Central</v>
          </cell>
          <cell r="E681" t="str">
            <v>Customer Assistant</v>
          </cell>
          <cell r="F681" t="str">
            <v>CL5</v>
          </cell>
          <cell r="I681" t="str">
            <v>1422121</v>
          </cell>
          <cell r="J681" t="str">
            <v>CL</v>
          </cell>
          <cell r="K681" t="str">
            <v>Chia,Soo Wah Julia</v>
          </cell>
          <cell r="L681">
            <v>24907</v>
          </cell>
          <cell r="M681" t="str">
            <v>37</v>
          </cell>
          <cell r="N681" t="str">
            <v>3B</v>
          </cell>
          <cell r="O681" t="str">
            <v>3B</v>
          </cell>
          <cell r="P681">
            <v>33924</v>
          </cell>
          <cell r="Q681" t="str">
            <v>12,9</v>
          </cell>
          <cell r="R681" t="str">
            <v>0,4</v>
          </cell>
          <cell r="S681">
            <v>33924</v>
          </cell>
          <cell r="V681">
            <v>38353</v>
          </cell>
          <cell r="W681">
            <v>1</v>
          </cell>
          <cell r="X681" t="str">
            <v>J216</v>
          </cell>
          <cell r="Y681" t="str">
            <v>(CB) Customer ServiceIII</v>
          </cell>
          <cell r="Z681" t="str">
            <v>P088</v>
          </cell>
          <cell r="AA681" t="str">
            <v>C015</v>
          </cell>
          <cell r="AB681" t="str">
            <v>e. Higher Secondary</v>
          </cell>
          <cell r="AC681" t="str">
            <v>S6812218Z</v>
          </cell>
          <cell r="AD681" t="str">
            <v>Male</v>
          </cell>
          <cell r="AE681" t="str">
            <v>Tampines Central Branch</v>
          </cell>
          <cell r="AF681" t="str">
            <v>Local</v>
          </cell>
          <cell r="AG681" t="str">
            <v>Employee</v>
          </cell>
          <cell r="AH681">
            <v>1</v>
          </cell>
          <cell r="AI681" t="str">
            <v>Month</v>
          </cell>
          <cell r="AJ681" t="str">
            <v>0122549414</v>
          </cell>
          <cell r="AK681" t="str">
            <v>1116138</v>
          </cell>
          <cell r="AL681" t="str">
            <v>Ang,Pek San</v>
          </cell>
          <cell r="AM681" t="str">
            <v>Core Contributor</v>
          </cell>
          <cell r="AN681" t="str">
            <v>Core Contributor</v>
          </cell>
          <cell r="AO681" t="str">
            <v>Core Contributor</v>
          </cell>
          <cell r="AP681" t="str">
            <v>Core Contributor</v>
          </cell>
          <cell r="AQ681">
            <v>22488</v>
          </cell>
        </row>
        <row r="682">
          <cell r="A682">
            <v>1175999</v>
          </cell>
          <cell r="B682" t="str">
            <v>Daldorf,Mark</v>
          </cell>
          <cell r="C682" t="str">
            <v>Human Resources</v>
          </cell>
          <cell r="D682" t="str">
            <v>Ol&amp; Curriculum Develop-C&amp;I-Reg</v>
          </cell>
          <cell r="E682" t="str">
            <v>Head Organisation Learning</v>
          </cell>
          <cell r="F682" t="str">
            <v>B3</v>
          </cell>
          <cell r="G682">
            <v>162800</v>
          </cell>
          <cell r="H682" t="str">
            <v>SGD</v>
          </cell>
          <cell r="I682" t="str">
            <v>8264901</v>
          </cell>
          <cell r="J682" t="str">
            <v>NO</v>
          </cell>
          <cell r="K682" t="str">
            <v>Rojas,Luis</v>
          </cell>
          <cell r="L682">
            <v>21946</v>
          </cell>
          <cell r="M682" t="str">
            <v>45</v>
          </cell>
          <cell r="O682" t="str">
            <v>2A</v>
          </cell>
          <cell r="P682">
            <v>38080</v>
          </cell>
          <cell r="Q682" t="str">
            <v>1,4</v>
          </cell>
          <cell r="R682" t="str">
            <v>,</v>
          </cell>
          <cell r="S682">
            <v>38080</v>
          </cell>
          <cell r="W682">
            <v>1</v>
          </cell>
          <cell r="X682" t="str">
            <v>J020</v>
          </cell>
          <cell r="Y682" t="str">
            <v>HR Org Effectiveness I</v>
          </cell>
          <cell r="Z682" t="str">
            <v>P091</v>
          </cell>
          <cell r="AA682" t="str">
            <v>C152</v>
          </cell>
          <cell r="AB682" t="str">
            <v>k. Post Graduate Degree</v>
          </cell>
          <cell r="AC682" t="str">
            <v>G5799081W</v>
          </cell>
          <cell r="AD682" t="str">
            <v>Male</v>
          </cell>
          <cell r="AE682" t="str">
            <v>Batt. Rd 6th flr</v>
          </cell>
          <cell r="AF682" t="str">
            <v>Local</v>
          </cell>
          <cell r="AG682" t="str">
            <v>Employee</v>
          </cell>
          <cell r="AH682">
            <v>1</v>
          </cell>
          <cell r="AI682" t="str">
            <v>Month</v>
          </cell>
          <cell r="AJ682" t="str">
            <v>0109139380</v>
          </cell>
          <cell r="AK682" t="str">
            <v>1006541</v>
          </cell>
          <cell r="AL682" t="str">
            <v>Chong,Yin Yin</v>
          </cell>
          <cell r="AO682" t="str">
            <v>Too Soon to Classify</v>
          </cell>
          <cell r="AP682">
            <v>0</v>
          </cell>
          <cell r="AQ682">
            <v>513216</v>
          </cell>
        </row>
        <row r="683">
          <cell r="A683">
            <v>1189180</v>
          </cell>
          <cell r="B683" t="str">
            <v>Lee,Yue Xian</v>
          </cell>
          <cell r="C683" t="str">
            <v>Client Relationships</v>
          </cell>
          <cell r="D683" t="str">
            <v>Wholesale Bank Strategy</v>
          </cell>
          <cell r="E683" t="str">
            <v>Business Analyst / Team Assistant</v>
          </cell>
          <cell r="F683" t="str">
            <v>M16</v>
          </cell>
          <cell r="I683" t="str">
            <v>4003901</v>
          </cell>
          <cell r="J683" t="str">
            <v>NO</v>
          </cell>
          <cell r="K683" t="str">
            <v>Delarue,Thierry Philippe Jacky</v>
          </cell>
          <cell r="L683">
            <v>30200</v>
          </cell>
          <cell r="M683" t="str">
            <v>23</v>
          </cell>
          <cell r="P683">
            <v>38461</v>
          </cell>
          <cell r="Q683" t="str">
            <v>0,4</v>
          </cell>
          <cell r="R683" t="str">
            <v>0,6</v>
          </cell>
          <cell r="S683">
            <v>38461</v>
          </cell>
          <cell r="W683">
            <v>1</v>
          </cell>
          <cell r="X683" t="str">
            <v>J108</v>
          </cell>
          <cell r="Y683" t="str">
            <v>(SH) Sec/Admin II</v>
          </cell>
          <cell r="Z683" t="str">
            <v>P098</v>
          </cell>
          <cell r="AA683" t="str">
            <v>C152</v>
          </cell>
          <cell r="AB683" t="str">
            <v>i. Bachelor's Degree or equiv</v>
          </cell>
          <cell r="AC683" t="str">
            <v>S8229364G</v>
          </cell>
          <cell r="AD683" t="str">
            <v>Female</v>
          </cell>
          <cell r="AE683" t="str">
            <v>Batt. Road 8th flr</v>
          </cell>
          <cell r="AF683" t="str">
            <v>Local</v>
          </cell>
          <cell r="AG683" t="str">
            <v>Employee</v>
          </cell>
          <cell r="AH683">
            <v>1</v>
          </cell>
          <cell r="AI683" t="str">
            <v>Month</v>
          </cell>
          <cell r="AJ683" t="str">
            <v>0109140346</v>
          </cell>
          <cell r="AK683" t="str">
            <v>1173481</v>
          </cell>
          <cell r="AL683" t="str">
            <v>Chong,Yin Yin</v>
          </cell>
          <cell r="AP683" t="str">
            <v>Too Soon to Classify</v>
          </cell>
          <cell r="AQ683">
            <v>32400</v>
          </cell>
        </row>
        <row r="684">
          <cell r="A684">
            <v>1194043</v>
          </cell>
          <cell r="B684" t="str">
            <v>Tan,Swee Siang</v>
          </cell>
          <cell r="C684" t="str">
            <v>Consumer Banking</v>
          </cell>
          <cell r="D684" t="str">
            <v>Credit Operations - SME</v>
          </cell>
          <cell r="E684" t="str">
            <v>Officer</v>
          </cell>
          <cell r="F684" t="str">
            <v>Contractor</v>
          </cell>
          <cell r="I684" t="str">
            <v>1771800</v>
          </cell>
          <cell r="J684" t="str">
            <v>NO</v>
          </cell>
          <cell r="K684" t="str">
            <v>Hui,Ling Ling Joanna</v>
          </cell>
          <cell r="L684">
            <v>21801</v>
          </cell>
          <cell r="M684" t="str">
            <v>46</v>
          </cell>
          <cell r="P684">
            <v>38574</v>
          </cell>
          <cell r="Q684" t="str">
            <v>0,0</v>
          </cell>
          <cell r="R684" t="str">
            <v>29,3</v>
          </cell>
          <cell r="S684">
            <v>38574</v>
          </cell>
          <cell r="W684">
            <v>1</v>
          </cell>
          <cell r="X684" t="str">
            <v>J085</v>
          </cell>
          <cell r="Y684" t="str">
            <v>(OPS) Ctrl &amp; Support II</v>
          </cell>
          <cell r="Z684" t="str">
            <v>P012</v>
          </cell>
          <cell r="AA684" t="str">
            <v>C015</v>
          </cell>
          <cell r="AB684" t="str">
            <v>d. Secondary</v>
          </cell>
          <cell r="AC684" t="str">
            <v>S1382826A</v>
          </cell>
          <cell r="AD684" t="str">
            <v>Female</v>
          </cell>
          <cell r="AE684" t="str">
            <v>Tampines 5th flr</v>
          </cell>
          <cell r="AF684" t="str">
            <v>Local</v>
          </cell>
          <cell r="AG684" t="str">
            <v>Direct Contractor</v>
          </cell>
          <cell r="AH684">
            <v>1</v>
          </cell>
          <cell r="AI684" t="str">
            <v>Month</v>
          </cell>
          <cell r="AJ684" t="str">
            <v>0109144554</v>
          </cell>
          <cell r="AK684" t="str">
            <v>1116907</v>
          </cell>
          <cell r="AL684" t="str">
            <v>Ang,Pek San</v>
          </cell>
          <cell r="AP684">
            <v>0</v>
          </cell>
          <cell r="AQ684">
            <v>28800</v>
          </cell>
        </row>
        <row r="685">
          <cell r="A685">
            <v>1179426</v>
          </cell>
          <cell r="B685" t="str">
            <v>Tay,Kah Hwee Dylan</v>
          </cell>
          <cell r="C685" t="str">
            <v>Consumer Banking</v>
          </cell>
          <cell r="D685" t="str">
            <v>BRDB-Br. Banking-Anchorpoint</v>
          </cell>
          <cell r="E685" t="str">
            <v>Relationship Manager</v>
          </cell>
          <cell r="F685" t="str">
            <v>M17</v>
          </cell>
          <cell r="G685">
            <v>10000</v>
          </cell>
          <cell r="H685" t="str">
            <v>SGD</v>
          </cell>
          <cell r="I685" t="str">
            <v>1422111</v>
          </cell>
          <cell r="J685" t="str">
            <v>NO</v>
          </cell>
          <cell r="K685" t="str">
            <v>Heng,Aik Siang</v>
          </cell>
          <cell r="L685">
            <v>28057</v>
          </cell>
          <cell r="M685" t="str">
            <v>28</v>
          </cell>
          <cell r="O685" t="str">
            <v>4B</v>
          </cell>
          <cell r="P685">
            <v>38173</v>
          </cell>
          <cell r="Q685" t="str">
            <v>1,1</v>
          </cell>
          <cell r="R685" t="str">
            <v>3,3</v>
          </cell>
          <cell r="S685">
            <v>38173</v>
          </cell>
          <cell r="W685">
            <v>1</v>
          </cell>
          <cell r="X685" t="str">
            <v>J074</v>
          </cell>
          <cell r="Y685" t="str">
            <v>(CB) Sales II</v>
          </cell>
          <cell r="Z685" t="str">
            <v>P088</v>
          </cell>
          <cell r="AA685" t="str">
            <v>C070</v>
          </cell>
          <cell r="AB685" t="str">
            <v>i. Bachelor's Degree or equiv</v>
          </cell>
          <cell r="AC685" t="str">
            <v>S7633805A</v>
          </cell>
          <cell r="AD685" t="str">
            <v>Male</v>
          </cell>
          <cell r="AE685" t="str">
            <v>Anchorpoint Branch</v>
          </cell>
          <cell r="AF685" t="str">
            <v>Local</v>
          </cell>
          <cell r="AG685" t="str">
            <v>Employee</v>
          </cell>
          <cell r="AH685">
            <v>1</v>
          </cell>
          <cell r="AI685" t="str">
            <v>Month</v>
          </cell>
          <cell r="AJ685" t="str">
            <v>0109132793</v>
          </cell>
          <cell r="AK685" t="str">
            <v>1181923</v>
          </cell>
          <cell r="AL685" t="str">
            <v>Ang,Pek San</v>
          </cell>
          <cell r="AO685" t="str">
            <v>Too Soon to Classify</v>
          </cell>
          <cell r="AP685" t="str">
            <v>Core Contributor</v>
          </cell>
          <cell r="AQ685">
            <v>38400</v>
          </cell>
        </row>
        <row r="686">
          <cell r="A686">
            <v>1019145</v>
          </cell>
          <cell r="B686" t="str">
            <v>Viswanathan,Shankar</v>
          </cell>
          <cell r="C686" t="str">
            <v>Global Markets</v>
          </cell>
          <cell r="D686" t="str">
            <v>Global Corporate Finance</v>
          </cell>
          <cell r="E686" t="str">
            <v>Global Head Corporate Finance</v>
          </cell>
          <cell r="F686" t="str">
            <v>B1</v>
          </cell>
          <cell r="I686" t="str">
            <v>6332901</v>
          </cell>
          <cell r="J686" t="str">
            <v>IO</v>
          </cell>
          <cell r="K686" t="str">
            <v>Rees,Alun Michael Guest</v>
          </cell>
          <cell r="L686">
            <v>21218</v>
          </cell>
          <cell r="M686" t="str">
            <v>47</v>
          </cell>
          <cell r="P686">
            <v>37134</v>
          </cell>
          <cell r="Q686" t="str">
            <v>4,0</v>
          </cell>
          <cell r="R686" t="str">
            <v>7,4</v>
          </cell>
          <cell r="S686">
            <v>37144</v>
          </cell>
          <cell r="U686">
            <v>38534</v>
          </cell>
          <cell r="V686">
            <v>38534</v>
          </cell>
          <cell r="W686">
            <v>1</v>
          </cell>
          <cell r="X686" t="str">
            <v>DJ024</v>
          </cell>
          <cell r="Y686" t="str">
            <v>Global Head - TBA</v>
          </cell>
          <cell r="Z686" t="str">
            <v>P326</v>
          </cell>
          <cell r="AA686" t="str">
            <v>C174</v>
          </cell>
          <cell r="AB686" t="str">
            <v>a. Unknown</v>
          </cell>
          <cell r="AC686" t="str">
            <v>G5626079Q</v>
          </cell>
          <cell r="AD686" t="str">
            <v>Male</v>
          </cell>
          <cell r="AE686" t="str">
            <v>Batt. Rd 5th flr</v>
          </cell>
          <cell r="AF686" t="str">
            <v>Assignee</v>
          </cell>
          <cell r="AG686" t="str">
            <v>Employee</v>
          </cell>
          <cell r="AH686">
            <v>0</v>
          </cell>
          <cell r="AI686" t="str">
            <v>Day</v>
          </cell>
          <cell r="AJ686" t="str">
            <v>0109106326</v>
          </cell>
          <cell r="AK686" t="str">
            <v>1001049</v>
          </cell>
          <cell r="AL686" t="str">
            <v>Thng,Cheok Khoon Charlotte</v>
          </cell>
          <cell r="AQ686">
            <v>720</v>
          </cell>
        </row>
        <row r="687">
          <cell r="A687">
            <v>1179334</v>
          </cell>
          <cell r="B687" t="str">
            <v>Quek,Wee Kwang</v>
          </cell>
          <cell r="C687" t="str">
            <v>Consumer Banking</v>
          </cell>
          <cell r="D687" t="str">
            <v>SME Banking-Br Netwk Customers</v>
          </cell>
          <cell r="E687" t="str">
            <v>Sales Manager - New Business</v>
          </cell>
          <cell r="F687" t="str">
            <v>M18</v>
          </cell>
          <cell r="G687">
            <v>13000</v>
          </cell>
          <cell r="H687" t="str">
            <v>SGD</v>
          </cell>
          <cell r="I687" t="str">
            <v>1122800</v>
          </cell>
          <cell r="J687" t="str">
            <v>NO</v>
          </cell>
          <cell r="K687" t="str">
            <v>Lee,Mun Wai</v>
          </cell>
          <cell r="L687">
            <v>27132</v>
          </cell>
          <cell r="M687" t="str">
            <v>31</v>
          </cell>
          <cell r="O687" t="str">
            <v>3B</v>
          </cell>
          <cell r="P687">
            <v>38173</v>
          </cell>
          <cell r="Q687" t="str">
            <v>1,1</v>
          </cell>
          <cell r="R687" t="str">
            <v>,</v>
          </cell>
          <cell r="S687">
            <v>38173</v>
          </cell>
          <cell r="W687">
            <v>1</v>
          </cell>
          <cell r="X687" t="str">
            <v>J075</v>
          </cell>
          <cell r="Y687" t="str">
            <v>(CB) Sales III</v>
          </cell>
          <cell r="Z687" t="str">
            <v>P088</v>
          </cell>
          <cell r="AA687" t="str">
            <v>C064</v>
          </cell>
          <cell r="AB687" t="str">
            <v>i. Bachelor's Degree or equiv</v>
          </cell>
          <cell r="AC687" t="str">
            <v>S7413969H</v>
          </cell>
          <cell r="AD687" t="str">
            <v>Male</v>
          </cell>
          <cell r="AE687" t="str">
            <v>South Bridge Br.</v>
          </cell>
          <cell r="AF687" t="str">
            <v>Local</v>
          </cell>
          <cell r="AG687" t="str">
            <v>Employee</v>
          </cell>
          <cell r="AH687">
            <v>1</v>
          </cell>
          <cell r="AI687" t="str">
            <v>Month</v>
          </cell>
          <cell r="AJ687" t="str">
            <v>0109131118</v>
          </cell>
          <cell r="AK687" t="str">
            <v>1164979</v>
          </cell>
          <cell r="AL687" t="str">
            <v>Ang,Pek San</v>
          </cell>
          <cell r="AO687" t="str">
            <v>Too Soon to Classify</v>
          </cell>
          <cell r="AP687" t="str">
            <v>Core Contributor</v>
          </cell>
          <cell r="AQ687">
            <v>50400</v>
          </cell>
        </row>
        <row r="688">
          <cell r="A688">
            <v>1103305</v>
          </cell>
          <cell r="B688" t="str">
            <v>Li,Raymond Wai Man</v>
          </cell>
          <cell r="C688" t="str">
            <v>Consumer Banking</v>
          </cell>
          <cell r="D688" t="str">
            <v>GED - McKinsey</v>
          </cell>
          <cell r="E688" t="str">
            <v>Head New Ventures, Consumer Bank</v>
          </cell>
          <cell r="F688" t="str">
            <v>B3</v>
          </cell>
          <cell r="G688">
            <v>770500</v>
          </cell>
          <cell r="H688" t="str">
            <v>HKD</v>
          </cell>
          <cell r="I688" t="str">
            <v>1944901</v>
          </cell>
          <cell r="J688" t="str">
            <v>IO</v>
          </cell>
          <cell r="K688" t="str">
            <v>Werner,Christian Andreas</v>
          </cell>
          <cell r="L688">
            <v>22577</v>
          </cell>
          <cell r="M688" t="str">
            <v>43</v>
          </cell>
          <cell r="N688" t="str">
            <v>3B</v>
          </cell>
          <cell r="O688" t="str">
            <v>2B</v>
          </cell>
          <cell r="P688">
            <v>34455</v>
          </cell>
          <cell r="Q688" t="str">
            <v>11,4</v>
          </cell>
          <cell r="R688" t="str">
            <v>9,4</v>
          </cell>
          <cell r="S688">
            <v>38534</v>
          </cell>
          <cell r="U688">
            <v>36892</v>
          </cell>
          <cell r="V688">
            <v>38565</v>
          </cell>
          <cell r="W688">
            <v>1</v>
          </cell>
          <cell r="X688" t="str">
            <v>J222</v>
          </cell>
          <cell r="Y688" t="str">
            <v>(CB) Business Mgt I</v>
          </cell>
          <cell r="Z688" t="str">
            <v>P088</v>
          </cell>
          <cell r="AA688" t="str">
            <v>C064</v>
          </cell>
          <cell r="AB688" t="str">
            <v>l. Further Degree</v>
          </cell>
          <cell r="AC688" t="str">
            <v>G5807111R</v>
          </cell>
          <cell r="AD688" t="str">
            <v>Male</v>
          </cell>
          <cell r="AE688" t="str">
            <v>PBTP 9th Floor</v>
          </cell>
          <cell r="AF688" t="str">
            <v>Assignee</v>
          </cell>
          <cell r="AG688" t="str">
            <v>Employee</v>
          </cell>
          <cell r="AH688">
            <v>3</v>
          </cell>
          <cell r="AI688" t="str">
            <v>Month</v>
          </cell>
          <cell r="AK688" t="str">
            <v>1117229</v>
          </cell>
          <cell r="AL688" t="str">
            <v>Ang,Pek San</v>
          </cell>
          <cell r="AM688" t="str">
            <v>Core Contributor</v>
          </cell>
          <cell r="AN688" t="str">
            <v>Core Contributor</v>
          </cell>
          <cell r="AO688" t="str">
            <v>Core Contributor</v>
          </cell>
          <cell r="AP688" t="str">
            <v>Core Contributor</v>
          </cell>
          <cell r="AQ688">
            <v>0</v>
          </cell>
        </row>
        <row r="689">
          <cell r="A689">
            <v>1145903</v>
          </cell>
          <cell r="B689" t="str">
            <v>Siddiqi,Farooq</v>
          </cell>
          <cell r="C689" t="str">
            <v>Client Relationships</v>
          </cell>
          <cell r="D689" t="str">
            <v>PS&amp;M Product Sales Head-Reg</v>
          </cell>
          <cell r="E689" t="str">
            <v>Head B2B Sales</v>
          </cell>
          <cell r="F689" t="str">
            <v>B4</v>
          </cell>
          <cell r="G689">
            <v>110000</v>
          </cell>
          <cell r="H689" t="str">
            <v>SGD</v>
          </cell>
          <cell r="I689" t="str">
            <v>4911901</v>
          </cell>
          <cell r="J689" t="str">
            <v>NO</v>
          </cell>
          <cell r="K689" t="str">
            <v>Stratton,Kenneth Arthur</v>
          </cell>
          <cell r="L689">
            <v>24792</v>
          </cell>
          <cell r="M689" t="str">
            <v>37</v>
          </cell>
          <cell r="N689" t="str">
            <v>3A</v>
          </cell>
          <cell r="O689" t="str">
            <v>2B</v>
          </cell>
          <cell r="P689">
            <v>33518</v>
          </cell>
          <cell r="Q689" t="str">
            <v>13,10</v>
          </cell>
          <cell r="R689" t="str">
            <v>,</v>
          </cell>
          <cell r="S689">
            <v>33518</v>
          </cell>
          <cell r="U689">
            <v>37347</v>
          </cell>
          <cell r="V689">
            <v>38078</v>
          </cell>
          <cell r="W689">
            <v>1</v>
          </cell>
          <cell r="X689" t="str">
            <v>DJ004</v>
          </cell>
          <cell r="Y689" t="str">
            <v>Transactional Sales-TBA</v>
          </cell>
          <cell r="Z689" t="str">
            <v>P250</v>
          </cell>
          <cell r="AA689" t="str">
            <v>C065</v>
          </cell>
          <cell r="AB689" t="str">
            <v>j. Professional Quali/Cert</v>
          </cell>
          <cell r="AC689" t="str">
            <v>G5757707Q</v>
          </cell>
          <cell r="AD689" t="str">
            <v>Male</v>
          </cell>
          <cell r="AE689" t="str">
            <v>PBTP 5th Floor</v>
          </cell>
          <cell r="AF689" t="str">
            <v>Local</v>
          </cell>
          <cell r="AG689" t="str">
            <v>Employee</v>
          </cell>
          <cell r="AH689">
            <v>1</v>
          </cell>
          <cell r="AI689" t="str">
            <v>Month</v>
          </cell>
          <cell r="AJ689" t="str">
            <v>0109132963</v>
          </cell>
          <cell r="AK689" t="str">
            <v>1142340</v>
          </cell>
          <cell r="AL689" t="str">
            <v>Thng,Cheok Khoon Charlotte</v>
          </cell>
          <cell r="AM689" t="str">
            <v>Critical Resource</v>
          </cell>
          <cell r="AN689" t="str">
            <v>Critical Resource</v>
          </cell>
          <cell r="AO689" t="str">
            <v>Critical Resource</v>
          </cell>
          <cell r="AP689" t="str">
            <v>Critical Resource</v>
          </cell>
          <cell r="AQ689">
            <v>237012</v>
          </cell>
        </row>
        <row r="690">
          <cell r="A690">
            <v>1141444</v>
          </cell>
          <cell r="B690" t="str">
            <v>Chua,Hwee Kian</v>
          </cell>
          <cell r="C690" t="str">
            <v>Consumer Banking</v>
          </cell>
          <cell r="D690" t="str">
            <v>Payments &amp; Reconciliation</v>
          </cell>
          <cell r="E690" t="str">
            <v>Customer Service Manager</v>
          </cell>
          <cell r="F690" t="str">
            <v>M18</v>
          </cell>
          <cell r="G690">
            <v>13000</v>
          </cell>
          <cell r="H690" t="str">
            <v>SGD</v>
          </cell>
          <cell r="I690" t="str">
            <v>1722800</v>
          </cell>
          <cell r="J690" t="str">
            <v>NO</v>
          </cell>
          <cell r="K690" t="str">
            <v>Tang,Wei En</v>
          </cell>
          <cell r="L690">
            <v>26562</v>
          </cell>
          <cell r="M690" t="str">
            <v>32</v>
          </cell>
          <cell r="N690" t="str">
            <v>2C</v>
          </cell>
          <cell r="O690" t="str">
            <v>3B</v>
          </cell>
          <cell r="P690">
            <v>36431</v>
          </cell>
          <cell r="Q690" t="str">
            <v>5,11</v>
          </cell>
          <cell r="R690" t="str">
            <v>5,1</v>
          </cell>
          <cell r="S690">
            <v>36431</v>
          </cell>
          <cell r="U690">
            <v>37530</v>
          </cell>
          <cell r="V690">
            <v>38078</v>
          </cell>
          <cell r="W690">
            <v>1</v>
          </cell>
          <cell r="X690" t="str">
            <v>J088</v>
          </cell>
          <cell r="Y690" t="str">
            <v>(OPS) Trans Proc II</v>
          </cell>
          <cell r="Z690" t="str">
            <v>P088</v>
          </cell>
          <cell r="AA690" t="str">
            <v>C015</v>
          </cell>
          <cell r="AB690" t="str">
            <v>k. Post Graduate Degree</v>
          </cell>
          <cell r="AC690" t="str">
            <v>S7237788E</v>
          </cell>
          <cell r="AD690" t="str">
            <v>Female</v>
          </cell>
          <cell r="AE690" t="str">
            <v>Tampines 4th flr</v>
          </cell>
          <cell r="AF690" t="str">
            <v>Local</v>
          </cell>
          <cell r="AG690" t="str">
            <v>Employee</v>
          </cell>
          <cell r="AH690">
            <v>1</v>
          </cell>
          <cell r="AI690" t="str">
            <v>Month</v>
          </cell>
          <cell r="AJ690" t="str">
            <v>0109559606</v>
          </cell>
          <cell r="AK690" t="str">
            <v>1116489</v>
          </cell>
          <cell r="AL690" t="str">
            <v>Ang,Pek San</v>
          </cell>
          <cell r="AM690" t="str">
            <v>Core Contributor</v>
          </cell>
          <cell r="AN690" t="str">
            <v>Critical Resource</v>
          </cell>
          <cell r="AO690" t="str">
            <v>Critical Resource</v>
          </cell>
          <cell r="AP690" t="str">
            <v>Critical Resource</v>
          </cell>
          <cell r="AQ690">
            <v>48000</v>
          </cell>
        </row>
        <row r="691">
          <cell r="A691">
            <v>1141337</v>
          </cell>
          <cell r="B691" t="str">
            <v>Lee,Wan Peng Joycelyn</v>
          </cell>
          <cell r="C691" t="str">
            <v>Consumer Banking</v>
          </cell>
          <cell r="D691" t="str">
            <v>Priority Banking Offshore-Sgp</v>
          </cell>
          <cell r="E691" t="str">
            <v>Relationship Manager</v>
          </cell>
          <cell r="F691" t="str">
            <v>M18</v>
          </cell>
          <cell r="G691">
            <v>13000</v>
          </cell>
          <cell r="H691" t="str">
            <v>SGD</v>
          </cell>
          <cell r="I691" t="str">
            <v>1425800</v>
          </cell>
          <cell r="J691" t="str">
            <v>NO</v>
          </cell>
          <cell r="K691" t="str">
            <v>Kusnadi,Billy Wendy</v>
          </cell>
          <cell r="L691">
            <v>27812</v>
          </cell>
          <cell r="M691" t="str">
            <v>29</v>
          </cell>
          <cell r="O691" t="str">
            <v>4C</v>
          </cell>
          <cell r="P691">
            <v>38231</v>
          </cell>
          <cell r="Q691" t="str">
            <v>1,0</v>
          </cell>
          <cell r="R691" t="str">
            <v>0,11</v>
          </cell>
          <cell r="S691">
            <v>36161</v>
          </cell>
          <cell r="T691">
            <v>38231</v>
          </cell>
          <cell r="U691">
            <v>37073</v>
          </cell>
          <cell r="V691">
            <v>37073</v>
          </cell>
          <cell r="W691">
            <v>1</v>
          </cell>
          <cell r="X691" t="str">
            <v>J074</v>
          </cell>
          <cell r="Y691" t="str">
            <v>(CB) Sales II</v>
          </cell>
          <cell r="Z691" t="str">
            <v>P088</v>
          </cell>
          <cell r="AA691" t="str">
            <v>C132</v>
          </cell>
          <cell r="AB691" t="str">
            <v>k. Post Graduate Degree</v>
          </cell>
          <cell r="AC691" t="str">
            <v>S7608398C</v>
          </cell>
          <cell r="AD691" t="str">
            <v>Female</v>
          </cell>
          <cell r="AE691" t="str">
            <v>Batt. Rd 3rd flr</v>
          </cell>
          <cell r="AF691" t="str">
            <v>Local</v>
          </cell>
          <cell r="AG691" t="str">
            <v>Employee</v>
          </cell>
          <cell r="AH691">
            <v>1</v>
          </cell>
          <cell r="AI691" t="str">
            <v>Month</v>
          </cell>
          <cell r="AJ691" t="str">
            <v>0109134699</v>
          </cell>
          <cell r="AK691" t="str">
            <v>1131450</v>
          </cell>
          <cell r="AL691" t="str">
            <v>Ang,Pek San</v>
          </cell>
          <cell r="AO691" t="str">
            <v>Too Soon to Classify</v>
          </cell>
          <cell r="AP691" t="str">
            <v>Under Achiever</v>
          </cell>
          <cell r="AQ691">
            <v>50400</v>
          </cell>
        </row>
        <row r="692">
          <cell r="A692">
            <v>1176344</v>
          </cell>
          <cell r="B692" t="str">
            <v>White,Dominic Jason</v>
          </cell>
          <cell r="C692" t="str">
            <v>Technology</v>
          </cell>
          <cell r="D692" t="str">
            <v>GTO HR</v>
          </cell>
          <cell r="E692" t="str">
            <v>Group Head, Organisational Effectiveness</v>
          </cell>
          <cell r="F692" t="str">
            <v>B3</v>
          </cell>
          <cell r="G692">
            <v>60000</v>
          </cell>
          <cell r="H692" t="str">
            <v>GBP</v>
          </cell>
          <cell r="I692" t="str">
            <v>8335901</v>
          </cell>
          <cell r="J692" t="str">
            <v>IO</v>
          </cell>
          <cell r="K692" t="str">
            <v>Verplancke,Jan Paul Marie Francis</v>
          </cell>
          <cell r="L692">
            <v>26911</v>
          </cell>
          <cell r="M692" t="str">
            <v>32</v>
          </cell>
          <cell r="O692" t="str">
            <v>3B</v>
          </cell>
          <cell r="P692">
            <v>38096</v>
          </cell>
          <cell r="Q692" t="str">
            <v>1,4</v>
          </cell>
          <cell r="R692" t="str">
            <v>8,7</v>
          </cell>
          <cell r="S692">
            <v>38231</v>
          </cell>
          <cell r="U692">
            <v>38231</v>
          </cell>
          <cell r="V692">
            <v>38443</v>
          </cell>
          <cell r="W692">
            <v>1</v>
          </cell>
          <cell r="X692" t="str">
            <v>J020</v>
          </cell>
          <cell r="Y692" t="str">
            <v>HR Org Effectiveness I</v>
          </cell>
          <cell r="Z692" t="str">
            <v>P091</v>
          </cell>
          <cell r="AA692" t="str">
            <v>C156</v>
          </cell>
          <cell r="AB692" t="str">
            <v>i. Bachelor's Degree or equiv</v>
          </cell>
          <cell r="AC692" t="str">
            <v>F5606419L</v>
          </cell>
          <cell r="AD692" t="str">
            <v>Male</v>
          </cell>
          <cell r="AE692" t="str">
            <v>PBTP 11th Floor</v>
          </cell>
          <cell r="AF692" t="str">
            <v>Assignee</v>
          </cell>
          <cell r="AG692" t="str">
            <v>Employee</v>
          </cell>
          <cell r="AH692">
            <v>0</v>
          </cell>
          <cell r="AI692" t="str">
            <v>Day</v>
          </cell>
          <cell r="AJ692" t="str">
            <v>0109135024</v>
          </cell>
          <cell r="AK692" t="str">
            <v>1174406</v>
          </cell>
          <cell r="AL692" t="str">
            <v>Chong,Yin Yin</v>
          </cell>
          <cell r="AO692" t="str">
            <v>Too Soon to Classify</v>
          </cell>
          <cell r="AP692">
            <v>0</v>
          </cell>
          <cell r="AQ692">
            <v>43374.234375</v>
          </cell>
        </row>
        <row r="693">
          <cell r="A693">
            <v>1162156</v>
          </cell>
          <cell r="B693" t="str">
            <v>Boey,Mo Liang Kenneth</v>
          </cell>
          <cell r="C693" t="str">
            <v>Consumer Banking</v>
          </cell>
          <cell r="D693" t="str">
            <v>CB Credit- Recovery</v>
          </cell>
          <cell r="E693" t="str">
            <v>Credit Management Officer</v>
          </cell>
          <cell r="F693" t="str">
            <v>M16</v>
          </cell>
          <cell r="G693">
            <v>6000</v>
          </cell>
          <cell r="H693" t="str">
            <v>SGD</v>
          </cell>
          <cell r="I693" t="str">
            <v>1833800</v>
          </cell>
          <cell r="J693" t="str">
            <v>NO</v>
          </cell>
          <cell r="K693" t="str">
            <v>Ng,Say Meng Joe</v>
          </cell>
          <cell r="L693">
            <v>28498</v>
          </cell>
          <cell r="M693" t="str">
            <v>27</v>
          </cell>
          <cell r="N693" t="str">
            <v>2B</v>
          </cell>
          <cell r="O693" t="str">
            <v>1B</v>
          </cell>
          <cell r="P693">
            <v>37712</v>
          </cell>
          <cell r="Q693" t="str">
            <v>2,5</v>
          </cell>
          <cell r="R693" t="str">
            <v>1,2</v>
          </cell>
          <cell r="S693">
            <v>37517</v>
          </cell>
          <cell r="T693">
            <v>37712</v>
          </cell>
          <cell r="V693">
            <v>38261</v>
          </cell>
          <cell r="W693">
            <v>1</v>
          </cell>
          <cell r="X693" t="str">
            <v>J171</v>
          </cell>
          <cell r="Y693" t="str">
            <v>Risk Tech Specialist IV</v>
          </cell>
          <cell r="Z693" t="str">
            <v>P299</v>
          </cell>
          <cell r="AA693" t="str">
            <v>C021</v>
          </cell>
          <cell r="AB693" t="str">
            <v>i. Bachelor's Degree or equiv</v>
          </cell>
          <cell r="AC693" t="str">
            <v>S7801705H</v>
          </cell>
          <cell r="AD693" t="str">
            <v>Male</v>
          </cell>
          <cell r="AE693" t="str">
            <v>Tampines 5th flr</v>
          </cell>
          <cell r="AF693" t="str">
            <v>Local</v>
          </cell>
          <cell r="AG693" t="str">
            <v>Employee</v>
          </cell>
          <cell r="AH693">
            <v>1</v>
          </cell>
          <cell r="AI693" t="str">
            <v>Month</v>
          </cell>
          <cell r="AJ693" t="str">
            <v>0109114620</v>
          </cell>
          <cell r="AK693" t="str">
            <v>1166373</v>
          </cell>
          <cell r="AL693" t="str">
            <v>Ang,Pek San</v>
          </cell>
          <cell r="AN693" t="str">
            <v>Too Soon to Classify</v>
          </cell>
          <cell r="AO693" t="str">
            <v>Core Contributor</v>
          </cell>
          <cell r="AP693" t="str">
            <v>Core Contributor</v>
          </cell>
          <cell r="AQ693">
            <v>28800</v>
          </cell>
        </row>
        <row r="694">
          <cell r="A694">
            <v>1157394</v>
          </cell>
          <cell r="B694" t="str">
            <v>Yong,Hsieh-Ni Tammy Lee</v>
          </cell>
          <cell r="C694" t="str">
            <v>Consumer Banking</v>
          </cell>
          <cell r="D694" t="str">
            <v>WM-Sales Processes &amp; Risk Mgmt</v>
          </cell>
          <cell r="E694" t="str">
            <v>Manager, Investment Products &amp; Research</v>
          </cell>
          <cell r="F694" t="str">
            <v>M18</v>
          </cell>
          <cell r="G694">
            <v>12000</v>
          </cell>
          <cell r="H694" t="str">
            <v>SGD</v>
          </cell>
          <cell r="I694" t="str">
            <v>1561901</v>
          </cell>
          <cell r="J694" t="str">
            <v>NO</v>
          </cell>
          <cell r="K694" t="str">
            <v>Henning,Bryan Peter</v>
          </cell>
          <cell r="L694">
            <v>28368</v>
          </cell>
          <cell r="M694" t="str">
            <v>28</v>
          </cell>
          <cell r="N694" t="str">
            <v>3B</v>
          </cell>
          <cell r="O694" t="str">
            <v>2B</v>
          </cell>
          <cell r="P694">
            <v>37530</v>
          </cell>
          <cell r="Q694" t="str">
            <v>2,10</v>
          </cell>
          <cell r="R694" t="str">
            <v>1,9</v>
          </cell>
          <cell r="S694">
            <v>37377</v>
          </cell>
          <cell r="T694">
            <v>37530</v>
          </cell>
          <cell r="U694">
            <v>38443</v>
          </cell>
          <cell r="V694">
            <v>38443</v>
          </cell>
          <cell r="W694">
            <v>1</v>
          </cell>
          <cell r="X694" t="str">
            <v>J232</v>
          </cell>
          <cell r="Y694" t="str">
            <v>(CB) Res&amp;Analytics I</v>
          </cell>
          <cell r="Z694" t="str">
            <v>P018</v>
          </cell>
          <cell r="AA694" t="str">
            <v>C015</v>
          </cell>
          <cell r="AB694" t="str">
            <v>i. Bachelor's Degree or equiv</v>
          </cell>
          <cell r="AC694" t="str">
            <v>S7724269D</v>
          </cell>
          <cell r="AD694" t="str">
            <v>Female</v>
          </cell>
          <cell r="AE694" t="str">
            <v>PBTP 9th Floor</v>
          </cell>
          <cell r="AF694" t="str">
            <v>Local</v>
          </cell>
          <cell r="AG694" t="str">
            <v>Employee</v>
          </cell>
          <cell r="AH694">
            <v>1</v>
          </cell>
          <cell r="AI694" t="str">
            <v>Month</v>
          </cell>
          <cell r="AJ694" t="str">
            <v>0109111540</v>
          </cell>
          <cell r="AK694" t="str">
            <v>1117427</v>
          </cell>
          <cell r="AL694" t="str">
            <v>Ang,Pek San</v>
          </cell>
          <cell r="AM694" t="str">
            <v>Too Soon to Classify</v>
          </cell>
          <cell r="AN694" t="str">
            <v>Core Contributor</v>
          </cell>
          <cell r="AO694" t="str">
            <v>Core Contributor</v>
          </cell>
          <cell r="AP694" t="str">
            <v>Core Contributor</v>
          </cell>
          <cell r="AQ694">
            <v>42000</v>
          </cell>
        </row>
        <row r="695">
          <cell r="A695">
            <v>1140925</v>
          </cell>
          <cell r="B695" t="str">
            <v>Wong,Tsui Pin</v>
          </cell>
          <cell r="C695" t="str">
            <v>Global Markets</v>
          </cell>
          <cell r="D695" t="str">
            <v>Mkt Inst. Risk Mgmt (MIRM)-Reg</v>
          </cell>
          <cell r="E695" t="str">
            <v>Risk Mgr,Mkts &amp; Inst. Risk Mgt</v>
          </cell>
          <cell r="F695" t="str">
            <v>M22</v>
          </cell>
          <cell r="G695">
            <v>40000</v>
          </cell>
          <cell r="H695" t="str">
            <v>SGD</v>
          </cell>
          <cell r="I695" t="str">
            <v>4332901</v>
          </cell>
          <cell r="J695" t="str">
            <v>NO</v>
          </cell>
          <cell r="K695" t="str">
            <v>Farmer,Simon Christopher</v>
          </cell>
          <cell r="L695">
            <v>23839</v>
          </cell>
          <cell r="M695" t="str">
            <v>40</v>
          </cell>
          <cell r="N695" t="str">
            <v>2B</v>
          </cell>
          <cell r="O695" t="str">
            <v>2B</v>
          </cell>
          <cell r="P695">
            <v>36360</v>
          </cell>
          <cell r="Q695" t="str">
            <v>6,1</v>
          </cell>
          <cell r="R695" t="str">
            <v>12,0</v>
          </cell>
          <cell r="S695">
            <v>36360</v>
          </cell>
          <cell r="U695">
            <v>36982</v>
          </cell>
          <cell r="V695">
            <v>38443</v>
          </cell>
          <cell r="W695">
            <v>1</v>
          </cell>
          <cell r="X695" t="str">
            <v>J165</v>
          </cell>
          <cell r="Y695" t="str">
            <v>Risk Bus Partner II</v>
          </cell>
          <cell r="Z695" t="str">
            <v>P039</v>
          </cell>
          <cell r="AA695" t="str">
            <v>C152</v>
          </cell>
          <cell r="AB695" t="str">
            <v>l. Further Degree</v>
          </cell>
          <cell r="AC695" t="str">
            <v>S1729305B</v>
          </cell>
          <cell r="AD695" t="str">
            <v>Female</v>
          </cell>
          <cell r="AE695" t="str">
            <v>Batt. Road 8th flr</v>
          </cell>
          <cell r="AF695" t="str">
            <v>Local</v>
          </cell>
          <cell r="AG695" t="str">
            <v>Employee</v>
          </cell>
          <cell r="AH695">
            <v>1</v>
          </cell>
          <cell r="AI695" t="str">
            <v>Month</v>
          </cell>
          <cell r="AJ695" t="str">
            <v>0109861175</v>
          </cell>
          <cell r="AK695" t="str">
            <v>1000391</v>
          </cell>
          <cell r="AL695" t="str">
            <v>Chong,Yin Yin</v>
          </cell>
          <cell r="AM695" t="str">
            <v>Core Contributor</v>
          </cell>
          <cell r="AN695" t="str">
            <v>Core Contributor</v>
          </cell>
          <cell r="AO695" t="str">
            <v>Core Contributor</v>
          </cell>
          <cell r="AP695" t="str">
            <v>Core Contributor</v>
          </cell>
          <cell r="AQ695">
            <v>125004</v>
          </cell>
        </row>
        <row r="696">
          <cell r="A696">
            <v>1117046</v>
          </cell>
          <cell r="B696" t="str">
            <v>Tan,Pei Shih Sandy</v>
          </cell>
          <cell r="C696" t="str">
            <v>Consumer Banking</v>
          </cell>
          <cell r="D696" t="str">
            <v>BRDB-Br Banking-Toa Payoh</v>
          </cell>
          <cell r="E696" t="str">
            <v>Customer Assistant</v>
          </cell>
          <cell r="F696" t="str">
            <v>CL4</v>
          </cell>
          <cell r="I696" t="str">
            <v>1422123</v>
          </cell>
          <cell r="J696" t="str">
            <v>CL</v>
          </cell>
          <cell r="K696" t="str">
            <v>Chng,Cheng Kiau Samanthia</v>
          </cell>
          <cell r="L696">
            <v>25680</v>
          </cell>
          <cell r="M696" t="str">
            <v>35</v>
          </cell>
          <cell r="N696" t="str">
            <v>3B</v>
          </cell>
          <cell r="O696" t="str">
            <v>3B</v>
          </cell>
          <cell r="P696">
            <v>34304</v>
          </cell>
          <cell r="Q696" t="str">
            <v>11,8</v>
          </cell>
          <cell r="R696" t="str">
            <v>2,8</v>
          </cell>
          <cell r="S696">
            <v>34304</v>
          </cell>
          <cell r="U696">
            <v>36617</v>
          </cell>
          <cell r="V696">
            <v>38463</v>
          </cell>
          <cell r="W696">
            <v>1</v>
          </cell>
          <cell r="X696" t="str">
            <v>J216</v>
          </cell>
          <cell r="Y696" t="str">
            <v>(CB) Customer ServiceIII</v>
          </cell>
          <cell r="Z696" t="str">
            <v>P088</v>
          </cell>
          <cell r="AA696" t="str">
            <v>C015</v>
          </cell>
          <cell r="AB696" t="str">
            <v>d. Secondary</v>
          </cell>
          <cell r="AC696" t="str">
            <v>S7012897G</v>
          </cell>
          <cell r="AD696" t="str">
            <v>Female</v>
          </cell>
          <cell r="AE696" t="str">
            <v>Toa Payoh</v>
          </cell>
          <cell r="AF696" t="str">
            <v>Local</v>
          </cell>
          <cell r="AG696" t="str">
            <v>Employee</v>
          </cell>
          <cell r="AH696">
            <v>1</v>
          </cell>
          <cell r="AI696" t="str">
            <v>Month</v>
          </cell>
          <cell r="AJ696" t="str">
            <v>0109799682</v>
          </cell>
          <cell r="AK696" t="str">
            <v>1115034</v>
          </cell>
          <cell r="AL696" t="str">
            <v>Ang,Pek San</v>
          </cell>
          <cell r="AM696" t="str">
            <v>Core Contributor</v>
          </cell>
          <cell r="AN696" t="str">
            <v>Core Contributor</v>
          </cell>
          <cell r="AO696" t="str">
            <v>Core Contributor</v>
          </cell>
          <cell r="AP696" t="str">
            <v>Core Contributor</v>
          </cell>
          <cell r="AQ696">
            <v>22920</v>
          </cell>
        </row>
        <row r="697">
          <cell r="A697">
            <v>1140255</v>
          </cell>
          <cell r="B697" t="str">
            <v>Teo,Carra Wan San</v>
          </cell>
          <cell r="C697" t="str">
            <v>Client Relationships</v>
          </cell>
          <cell r="D697" t="str">
            <v>Solution Delivery-Sales</v>
          </cell>
          <cell r="E697" t="str">
            <v>Implementation Manager</v>
          </cell>
          <cell r="F697" t="str">
            <v>M19</v>
          </cell>
          <cell r="G697">
            <v>17000</v>
          </cell>
          <cell r="H697" t="str">
            <v>SGD</v>
          </cell>
          <cell r="I697" t="str">
            <v>5131800</v>
          </cell>
          <cell r="J697" t="str">
            <v>NO</v>
          </cell>
          <cell r="K697" t="str">
            <v>Ho,Miaw Ping</v>
          </cell>
          <cell r="L697">
            <v>25182</v>
          </cell>
          <cell r="M697" t="str">
            <v>36</v>
          </cell>
          <cell r="N697" t="str">
            <v>4C</v>
          </cell>
          <cell r="O697" t="str">
            <v>3C</v>
          </cell>
          <cell r="P697">
            <v>37561</v>
          </cell>
          <cell r="Q697" t="str">
            <v>2,9</v>
          </cell>
          <cell r="R697" t="str">
            <v>11,3</v>
          </cell>
          <cell r="S697">
            <v>36312</v>
          </cell>
          <cell r="T697">
            <v>36617</v>
          </cell>
          <cell r="U697">
            <v>36892</v>
          </cell>
          <cell r="V697">
            <v>36892</v>
          </cell>
          <cell r="W697">
            <v>1</v>
          </cell>
          <cell r="X697" t="str">
            <v>DJ006</v>
          </cell>
          <cell r="Y697" t="str">
            <v>Chnls/Soln Delivery-TBA</v>
          </cell>
          <cell r="Z697" t="str">
            <v>P322</v>
          </cell>
          <cell r="AA697" t="str">
            <v>C174</v>
          </cell>
          <cell r="AB697" t="str">
            <v>k. Post Graduate Degree</v>
          </cell>
          <cell r="AC697" t="str">
            <v>S6873958F</v>
          </cell>
          <cell r="AD697" t="str">
            <v>Female</v>
          </cell>
          <cell r="AE697" t="str">
            <v>Batt. Rd 4th flr</v>
          </cell>
          <cell r="AF697" t="str">
            <v>Local</v>
          </cell>
          <cell r="AG697" t="str">
            <v>Employee</v>
          </cell>
          <cell r="AH697">
            <v>1</v>
          </cell>
          <cell r="AI697" t="str">
            <v>Month</v>
          </cell>
          <cell r="AJ697" t="str">
            <v>0109815823</v>
          </cell>
          <cell r="AK697" t="str">
            <v>1124052</v>
          </cell>
          <cell r="AL697" t="str">
            <v>Thng,Cheok Khoon Charlotte</v>
          </cell>
          <cell r="AM697" t="str">
            <v>Core Contributor</v>
          </cell>
          <cell r="AN697" t="str">
            <v>Core Contributor</v>
          </cell>
          <cell r="AO697" t="str">
            <v>Core Contributor</v>
          </cell>
          <cell r="AP697" t="str">
            <v>Core Contributor</v>
          </cell>
          <cell r="AQ697">
            <v>66000</v>
          </cell>
        </row>
        <row r="698">
          <cell r="A698">
            <v>1168642</v>
          </cell>
          <cell r="B698" t="str">
            <v>Liu,Xianxi Jody</v>
          </cell>
          <cell r="C698" t="str">
            <v>Global Markets</v>
          </cell>
          <cell r="D698" t="str">
            <v>Structured Credit Group</v>
          </cell>
          <cell r="E698" t="str">
            <v>Management Trainee</v>
          </cell>
          <cell r="F698" t="str">
            <v>M17</v>
          </cell>
          <cell r="G698">
            <v>13000</v>
          </cell>
          <cell r="H698" t="str">
            <v>SGD</v>
          </cell>
          <cell r="I698" t="str">
            <v>6252818</v>
          </cell>
          <cell r="J698" t="str">
            <v>NO</v>
          </cell>
          <cell r="K698" t="str">
            <v>Benissan,Laurent</v>
          </cell>
          <cell r="L698">
            <v>30215</v>
          </cell>
          <cell r="M698" t="str">
            <v>22</v>
          </cell>
          <cell r="N698" t="str">
            <v>NR</v>
          </cell>
          <cell r="O698" t="str">
            <v>3B</v>
          </cell>
          <cell r="P698">
            <v>37834</v>
          </cell>
          <cell r="Q698" t="str">
            <v>2,1</v>
          </cell>
          <cell r="R698" t="str">
            <v>0,4</v>
          </cell>
          <cell r="S698">
            <v>37834</v>
          </cell>
          <cell r="U698">
            <v>38231</v>
          </cell>
          <cell r="V698">
            <v>38231</v>
          </cell>
          <cell r="W698">
            <v>1</v>
          </cell>
          <cell r="X698" t="str">
            <v>DJ012</v>
          </cell>
          <cell r="Y698" t="str">
            <v>Origin/Structuring-TBA</v>
          </cell>
          <cell r="Z698" t="str">
            <v>P258</v>
          </cell>
          <cell r="AA698" t="str">
            <v>C174</v>
          </cell>
          <cell r="AB698" t="str">
            <v>i. Bachelor's Degree or equiv</v>
          </cell>
          <cell r="AC698" t="str">
            <v>S8228559H</v>
          </cell>
          <cell r="AD698" t="str">
            <v>Female</v>
          </cell>
          <cell r="AE698" t="str">
            <v>Batt. Rd 3rd flr</v>
          </cell>
          <cell r="AF698" t="str">
            <v>Local</v>
          </cell>
          <cell r="AG698" t="str">
            <v>Employee</v>
          </cell>
          <cell r="AH698">
            <v>1</v>
          </cell>
          <cell r="AI698" t="str">
            <v>Month</v>
          </cell>
          <cell r="AJ698" t="str">
            <v>0109121929</v>
          </cell>
          <cell r="AK698" t="str">
            <v>1157293</v>
          </cell>
          <cell r="AL698" t="str">
            <v>Thng,Cheok Khoon Charlotte</v>
          </cell>
          <cell r="AO698" t="str">
            <v>Too Soon to Classify</v>
          </cell>
          <cell r="AP698" t="str">
            <v>H4 - G</v>
          </cell>
          <cell r="AQ698">
            <v>33960</v>
          </cell>
        </row>
        <row r="699">
          <cell r="A699">
            <v>1168598</v>
          </cell>
          <cell r="B699" t="str">
            <v>Chong,Yeat Ching Eileen</v>
          </cell>
          <cell r="C699" t="str">
            <v>Consumer Banking</v>
          </cell>
          <cell r="D699" t="str">
            <v>BRDB-Branch Banking-Batt.Rd</v>
          </cell>
          <cell r="E699" t="str">
            <v>Customer Service Manager</v>
          </cell>
          <cell r="F699" t="str">
            <v>M18</v>
          </cell>
          <cell r="G699">
            <v>13000</v>
          </cell>
          <cell r="H699" t="str">
            <v>SGD</v>
          </cell>
          <cell r="I699" t="str">
            <v>1422100</v>
          </cell>
          <cell r="J699" t="str">
            <v>NO</v>
          </cell>
          <cell r="K699" t="str">
            <v>Gwee,Yuan Kerr Ryan</v>
          </cell>
          <cell r="L699">
            <v>25955</v>
          </cell>
          <cell r="M699" t="str">
            <v>34</v>
          </cell>
          <cell r="N699" t="str">
            <v>3B</v>
          </cell>
          <cell r="O699" t="str">
            <v>3B</v>
          </cell>
          <cell r="P699">
            <v>37844</v>
          </cell>
          <cell r="Q699" t="str">
            <v>2,0</v>
          </cell>
          <cell r="R699" t="str">
            <v>1,9</v>
          </cell>
          <cell r="S699">
            <v>37844</v>
          </cell>
          <cell r="W699">
            <v>1</v>
          </cell>
          <cell r="X699" t="str">
            <v>J079</v>
          </cell>
          <cell r="Y699" t="str">
            <v>(CB) Customer Service II</v>
          </cell>
          <cell r="Z699" t="str">
            <v>P088</v>
          </cell>
          <cell r="AA699" t="str">
            <v>C015</v>
          </cell>
          <cell r="AB699" t="str">
            <v>i. Bachelor's Degree or equiv</v>
          </cell>
          <cell r="AC699" t="str">
            <v>S7172106Z</v>
          </cell>
          <cell r="AD699" t="str">
            <v>Female</v>
          </cell>
          <cell r="AE699" t="str">
            <v>Batt. Rd Grd flr</v>
          </cell>
          <cell r="AF699" t="str">
            <v>Local</v>
          </cell>
          <cell r="AG699" t="str">
            <v>Employee</v>
          </cell>
          <cell r="AH699">
            <v>1</v>
          </cell>
          <cell r="AI699" t="str">
            <v>Month</v>
          </cell>
          <cell r="AJ699" t="str">
            <v>0109121414</v>
          </cell>
          <cell r="AK699" t="str">
            <v>1152639</v>
          </cell>
          <cell r="AL699" t="str">
            <v>Ang,Pek San</v>
          </cell>
          <cell r="AO699" t="str">
            <v>Core Contributor</v>
          </cell>
          <cell r="AP699" t="str">
            <v>Core Contributor</v>
          </cell>
          <cell r="AQ699">
            <v>48000</v>
          </cell>
        </row>
        <row r="700">
          <cell r="A700">
            <v>1150930</v>
          </cell>
          <cell r="B700" t="str">
            <v>Krishnaswamy,Vijay Sai</v>
          </cell>
          <cell r="C700" t="str">
            <v>Risk</v>
          </cell>
          <cell r="D700" t="str">
            <v>Risk Analytics WB</v>
          </cell>
          <cell r="E700" t="str">
            <v>Senior Risk Manager</v>
          </cell>
          <cell r="F700" t="str">
            <v>M23</v>
          </cell>
          <cell r="G700">
            <v>35000</v>
          </cell>
          <cell r="H700" t="str">
            <v>SGD</v>
          </cell>
          <cell r="I700" t="str">
            <v>4339901</v>
          </cell>
          <cell r="J700" t="str">
            <v>NO</v>
          </cell>
          <cell r="K700" t="str">
            <v>Yuen,Chuk Lang</v>
          </cell>
          <cell r="L700">
            <v>27878</v>
          </cell>
          <cell r="M700" t="str">
            <v>29</v>
          </cell>
          <cell r="N700" t="str">
            <v>2B</v>
          </cell>
          <cell r="O700" t="str">
            <v>2B</v>
          </cell>
          <cell r="P700">
            <v>35947</v>
          </cell>
          <cell r="Q700" t="str">
            <v>7,3</v>
          </cell>
          <cell r="R700" t="str">
            <v>,</v>
          </cell>
          <cell r="S700">
            <v>36922</v>
          </cell>
          <cell r="T700">
            <v>37288</v>
          </cell>
          <cell r="U700">
            <v>38443</v>
          </cell>
          <cell r="V700">
            <v>38443</v>
          </cell>
          <cell r="W700">
            <v>1</v>
          </cell>
          <cell r="X700" t="str">
            <v>J169</v>
          </cell>
          <cell r="Y700" t="str">
            <v>Risk Tech Specialist II</v>
          </cell>
          <cell r="Z700" t="str">
            <v>P162</v>
          </cell>
          <cell r="AA700" t="str">
            <v>C152</v>
          </cell>
          <cell r="AB700" t="str">
            <v>k. Post Graduate Degree</v>
          </cell>
          <cell r="AC700" t="str">
            <v>S7680913E</v>
          </cell>
          <cell r="AD700" t="str">
            <v>Male</v>
          </cell>
          <cell r="AE700" t="str">
            <v>Batt. Road 8th flr</v>
          </cell>
          <cell r="AF700" t="str">
            <v>Local</v>
          </cell>
          <cell r="AG700" t="str">
            <v>Employee</v>
          </cell>
          <cell r="AH700">
            <v>3</v>
          </cell>
          <cell r="AI700" t="str">
            <v>Month</v>
          </cell>
          <cell r="AJ700" t="str">
            <v>0109582381</v>
          </cell>
          <cell r="AK700" t="str">
            <v>1157341</v>
          </cell>
          <cell r="AL700" t="str">
            <v>Chong,Yin Yin</v>
          </cell>
          <cell r="AM700" t="str">
            <v>Core Contributor</v>
          </cell>
          <cell r="AN700" t="str">
            <v>H4 - G</v>
          </cell>
          <cell r="AO700" t="str">
            <v>H4 - G</v>
          </cell>
          <cell r="AP700">
            <v>0</v>
          </cell>
          <cell r="AQ700">
            <v>134004</v>
          </cell>
        </row>
        <row r="701">
          <cell r="A701">
            <v>1180888</v>
          </cell>
          <cell r="B701" t="str">
            <v>Ong,Lay Nee</v>
          </cell>
          <cell r="C701" t="str">
            <v>Global Markets</v>
          </cell>
          <cell r="D701" t="str">
            <v>GP-Derivatives Operations</v>
          </cell>
          <cell r="E701" t="str">
            <v>Officer, Derivatives Operations</v>
          </cell>
          <cell r="F701" t="str">
            <v>M16</v>
          </cell>
          <cell r="G701">
            <v>7000</v>
          </cell>
          <cell r="H701" t="str">
            <v>SGD</v>
          </cell>
          <cell r="I701" t="str">
            <v>4254818</v>
          </cell>
          <cell r="J701" t="str">
            <v>NO</v>
          </cell>
          <cell r="K701" t="str">
            <v>Tay,Lay Kwang</v>
          </cell>
          <cell r="L701">
            <v>29134</v>
          </cell>
          <cell r="M701" t="str">
            <v>25</v>
          </cell>
          <cell r="O701" t="str">
            <v>3C</v>
          </cell>
          <cell r="P701">
            <v>38209</v>
          </cell>
          <cell r="Q701" t="str">
            <v>1,0</v>
          </cell>
          <cell r="R701" t="str">
            <v>4,4</v>
          </cell>
          <cell r="S701">
            <v>38209</v>
          </cell>
          <cell r="W701">
            <v>1</v>
          </cell>
          <cell r="X701" t="str">
            <v>J088</v>
          </cell>
          <cell r="Y701" t="str">
            <v>(OPS) Trans Proc II</v>
          </cell>
          <cell r="Z701" t="str">
            <v>P365</v>
          </cell>
          <cell r="AA701" t="str">
            <v>C145</v>
          </cell>
          <cell r="AB701" t="str">
            <v>i. Bachelor's Degree or equiv</v>
          </cell>
          <cell r="AC701" t="str">
            <v>S7931274F</v>
          </cell>
          <cell r="AD701" t="str">
            <v>Female</v>
          </cell>
          <cell r="AE701" t="str">
            <v>Tampines 6th flr</v>
          </cell>
          <cell r="AF701" t="str">
            <v>Local</v>
          </cell>
          <cell r="AG701" t="str">
            <v>Employee</v>
          </cell>
          <cell r="AH701">
            <v>1</v>
          </cell>
          <cell r="AI701" t="str">
            <v>Month</v>
          </cell>
          <cell r="AJ701" t="str">
            <v>0109133986</v>
          </cell>
          <cell r="AK701" t="str">
            <v>1182531</v>
          </cell>
          <cell r="AL701" t="str">
            <v>Chia,Boon Lee</v>
          </cell>
          <cell r="AO701" t="str">
            <v>Too Soon to Classify</v>
          </cell>
          <cell r="AP701" t="str">
            <v>Core Contributor</v>
          </cell>
          <cell r="AQ701">
            <v>33000</v>
          </cell>
        </row>
        <row r="702">
          <cell r="A702">
            <v>1188046</v>
          </cell>
          <cell r="B702" t="str">
            <v>Nik,Shaun</v>
          </cell>
          <cell r="C702" t="str">
            <v>Consumer Banking</v>
          </cell>
          <cell r="D702" t="str">
            <v>BRDB-Priority Banking</v>
          </cell>
          <cell r="E702" t="str">
            <v>Business Development Manager</v>
          </cell>
          <cell r="F702" t="str">
            <v>M17</v>
          </cell>
          <cell r="I702" t="str">
            <v>1424800</v>
          </cell>
          <cell r="J702" t="str">
            <v>NO</v>
          </cell>
          <cell r="K702" t="str">
            <v>Ee,Kuo-Ren</v>
          </cell>
          <cell r="L702">
            <v>29105</v>
          </cell>
          <cell r="M702" t="str">
            <v>26</v>
          </cell>
          <cell r="P702">
            <v>38443</v>
          </cell>
          <cell r="Q702" t="str">
            <v>0,4</v>
          </cell>
          <cell r="R702" t="str">
            <v>,</v>
          </cell>
          <cell r="S702">
            <v>38443</v>
          </cell>
          <cell r="W702">
            <v>1</v>
          </cell>
          <cell r="X702" t="str">
            <v>J074</v>
          </cell>
          <cell r="Y702" t="str">
            <v>(CB) Sales II</v>
          </cell>
          <cell r="Z702" t="str">
            <v>P088</v>
          </cell>
          <cell r="AA702" t="str">
            <v>C070</v>
          </cell>
          <cell r="AB702" t="str">
            <v>i. Bachelor's Degree or equiv</v>
          </cell>
          <cell r="AC702" t="str">
            <v>S7925887C</v>
          </cell>
          <cell r="AD702" t="str">
            <v>Male</v>
          </cell>
          <cell r="AE702" t="str">
            <v>Batt. Rd 2nd flr</v>
          </cell>
          <cell r="AF702" t="str">
            <v>Local</v>
          </cell>
          <cell r="AG702" t="str">
            <v>Employee</v>
          </cell>
          <cell r="AH702">
            <v>1</v>
          </cell>
          <cell r="AI702" t="str">
            <v>Month</v>
          </cell>
          <cell r="AJ702" t="str">
            <v>0109139410</v>
          </cell>
          <cell r="AK702" t="str">
            <v>1177136</v>
          </cell>
          <cell r="AL702" t="str">
            <v>Ang,Pek San</v>
          </cell>
          <cell r="AP702" t="str">
            <v>Too Soon to Classify</v>
          </cell>
          <cell r="AQ702">
            <v>30000</v>
          </cell>
        </row>
        <row r="703">
          <cell r="A703">
            <v>1180497</v>
          </cell>
          <cell r="B703" t="str">
            <v>Sharma,Cecilia Anne</v>
          </cell>
          <cell r="C703" t="str">
            <v>Client Relationships</v>
          </cell>
          <cell r="D703" t="str">
            <v>Product Sales - Trade</v>
          </cell>
          <cell r="E703" t="str">
            <v>Senior Business Development Manager</v>
          </cell>
          <cell r="F703" t="str">
            <v>M22</v>
          </cell>
          <cell r="G703">
            <v>32000</v>
          </cell>
          <cell r="H703" t="str">
            <v>SGD</v>
          </cell>
          <cell r="I703" t="str">
            <v>5621800</v>
          </cell>
          <cell r="J703" t="str">
            <v>NO</v>
          </cell>
          <cell r="K703" t="str">
            <v>Parry,Geoffrey David</v>
          </cell>
          <cell r="L703">
            <v>25589</v>
          </cell>
          <cell r="M703" t="str">
            <v>35</v>
          </cell>
          <cell r="O703" t="str">
            <v>3B</v>
          </cell>
          <cell r="P703">
            <v>38201</v>
          </cell>
          <cell r="Q703" t="str">
            <v>1,1</v>
          </cell>
          <cell r="R703" t="str">
            <v>12,1</v>
          </cell>
          <cell r="S703">
            <v>38201</v>
          </cell>
          <cell r="V703">
            <v>38443</v>
          </cell>
          <cell r="W703">
            <v>1</v>
          </cell>
          <cell r="X703" t="str">
            <v>DJ004</v>
          </cell>
          <cell r="Y703" t="str">
            <v>Transactional Sales-TBA</v>
          </cell>
          <cell r="Z703" t="str">
            <v>P318</v>
          </cell>
          <cell r="AA703" t="str">
            <v>C174</v>
          </cell>
          <cell r="AB703" t="str">
            <v>i. Bachelor's Degree or equiv</v>
          </cell>
          <cell r="AC703" t="str">
            <v>S7001735J</v>
          </cell>
          <cell r="AD703" t="str">
            <v>Female</v>
          </cell>
          <cell r="AE703" t="str">
            <v>Batt. Rd 7th flr</v>
          </cell>
          <cell r="AF703" t="str">
            <v>Local</v>
          </cell>
          <cell r="AG703" t="str">
            <v>Employee</v>
          </cell>
          <cell r="AH703">
            <v>1</v>
          </cell>
          <cell r="AI703" t="str">
            <v>Month</v>
          </cell>
          <cell r="AJ703" t="str">
            <v>0109133137</v>
          </cell>
          <cell r="AK703" t="str">
            <v>1183747</v>
          </cell>
          <cell r="AL703" t="str">
            <v>Thng,Cheok Khoon Charlotte</v>
          </cell>
          <cell r="AO703" t="str">
            <v>Too Soon to Classify</v>
          </cell>
          <cell r="AP703" t="str">
            <v>Core Contributor</v>
          </cell>
          <cell r="AQ703">
            <v>127200</v>
          </cell>
        </row>
        <row r="704">
          <cell r="A704">
            <v>1178071</v>
          </cell>
          <cell r="B704" t="str">
            <v>Lee,Kenny</v>
          </cell>
          <cell r="C704" t="str">
            <v>Consumer Banking</v>
          </cell>
          <cell r="D704" t="str">
            <v>Business Intelligence Unit-Reg</v>
          </cell>
          <cell r="E704" t="str">
            <v>Senior Decision Analyst,Business Intelligence Unit</v>
          </cell>
          <cell r="F704" t="str">
            <v>M19</v>
          </cell>
          <cell r="G704">
            <v>15000</v>
          </cell>
          <cell r="H704" t="str">
            <v>SGD</v>
          </cell>
          <cell r="I704" t="str">
            <v>1912901</v>
          </cell>
          <cell r="J704" t="str">
            <v>NO</v>
          </cell>
          <cell r="K704" t="str">
            <v>Fontana,Marcello</v>
          </cell>
          <cell r="L704">
            <v>28289</v>
          </cell>
          <cell r="M704" t="str">
            <v>28</v>
          </cell>
          <cell r="O704" t="str">
            <v>2B</v>
          </cell>
          <cell r="P704">
            <v>38155</v>
          </cell>
          <cell r="Q704" t="str">
            <v>1,2</v>
          </cell>
          <cell r="R704" t="str">
            <v>4,11</v>
          </cell>
          <cell r="S704">
            <v>38155</v>
          </cell>
          <cell r="W704">
            <v>1</v>
          </cell>
          <cell r="X704" t="str">
            <v>J220</v>
          </cell>
          <cell r="Y704" t="str">
            <v>(CB) BIU Dec Anltics II</v>
          </cell>
          <cell r="Z704" t="str">
            <v>P088</v>
          </cell>
          <cell r="AA704" t="str">
            <v>C015</v>
          </cell>
          <cell r="AB704" t="str">
            <v>j. Professional Quali/Cert</v>
          </cell>
          <cell r="AC704" t="str">
            <v>G5752353R</v>
          </cell>
          <cell r="AD704" t="str">
            <v>Male</v>
          </cell>
          <cell r="AE704" t="str">
            <v>PBTP 9th Floor</v>
          </cell>
          <cell r="AF704" t="str">
            <v>Local (non-standard)</v>
          </cell>
          <cell r="AG704" t="str">
            <v>Employee</v>
          </cell>
          <cell r="AH704">
            <v>1</v>
          </cell>
          <cell r="AI704" t="str">
            <v>Month</v>
          </cell>
          <cell r="AJ704" t="str">
            <v>0109132254</v>
          </cell>
          <cell r="AK704" t="str">
            <v>1179304</v>
          </cell>
          <cell r="AL704" t="str">
            <v>Ang,Pek San</v>
          </cell>
          <cell r="AO704" t="str">
            <v>Too Soon to Classify</v>
          </cell>
          <cell r="AP704" t="str">
            <v>Core Contributor</v>
          </cell>
          <cell r="AQ704">
            <v>105012</v>
          </cell>
        </row>
        <row r="705">
          <cell r="A705">
            <v>1000641</v>
          </cell>
          <cell r="B705" t="str">
            <v>James,Andrew</v>
          </cell>
          <cell r="C705" t="str">
            <v>Client Relationships</v>
          </cell>
          <cell r="D705" t="str">
            <v>PS&amp;M Prod Mgt Tde&amp;Lending-Reg</v>
          </cell>
          <cell r="E705" t="str">
            <v>Hd, Trade, Lending &amp; Pdt Risk</v>
          </cell>
          <cell r="F705" t="str">
            <v>B4</v>
          </cell>
          <cell r="G705">
            <v>50000</v>
          </cell>
          <cell r="H705" t="str">
            <v>GBP</v>
          </cell>
          <cell r="I705" t="str">
            <v>4934901</v>
          </cell>
          <cell r="J705" t="str">
            <v>IO</v>
          </cell>
          <cell r="K705" t="str">
            <v>Fawcett,Karen</v>
          </cell>
          <cell r="L705">
            <v>20980</v>
          </cell>
          <cell r="M705" t="str">
            <v>48</v>
          </cell>
          <cell r="N705" t="str">
            <v>2B</v>
          </cell>
          <cell r="O705" t="str">
            <v>2A</v>
          </cell>
          <cell r="P705">
            <v>31467</v>
          </cell>
          <cell r="Q705" t="str">
            <v>19,6</v>
          </cell>
          <cell r="R705" t="str">
            <v>6,4</v>
          </cell>
          <cell r="S705">
            <v>36892</v>
          </cell>
          <cell r="U705">
            <v>36892</v>
          </cell>
          <cell r="V705">
            <v>38473</v>
          </cell>
          <cell r="W705">
            <v>1</v>
          </cell>
          <cell r="X705" t="str">
            <v>DJ007</v>
          </cell>
          <cell r="Y705" t="str">
            <v>Central Product Mgr-TBA</v>
          </cell>
          <cell r="Z705" t="str">
            <v>P322</v>
          </cell>
          <cell r="AA705" t="str">
            <v>C174</v>
          </cell>
          <cell r="AB705" t="str">
            <v>i. Bachelor's Degree or equiv</v>
          </cell>
          <cell r="AC705" t="str">
            <v>G5569941R</v>
          </cell>
          <cell r="AD705" t="str">
            <v>Male</v>
          </cell>
          <cell r="AE705" t="str">
            <v>PBTP 5th Floor</v>
          </cell>
          <cell r="AF705" t="str">
            <v>Assignee</v>
          </cell>
          <cell r="AG705" t="str">
            <v>Employee</v>
          </cell>
          <cell r="AH705">
            <v>0</v>
          </cell>
          <cell r="AI705" t="str">
            <v>Day</v>
          </cell>
          <cell r="AJ705" t="str">
            <v>0109517180</v>
          </cell>
          <cell r="AK705" t="str">
            <v>1151682</v>
          </cell>
          <cell r="AL705" t="str">
            <v>Thng,Cheok Khoon Charlotte</v>
          </cell>
          <cell r="AM705" t="str">
            <v>H3 - G</v>
          </cell>
          <cell r="AN705" t="str">
            <v>Critical Resource</v>
          </cell>
          <cell r="AO705" t="str">
            <v>Critical Resource</v>
          </cell>
          <cell r="AP705" t="str">
            <v>Critical Resource</v>
          </cell>
          <cell r="AQ705">
            <v>42504</v>
          </cell>
        </row>
        <row r="706">
          <cell r="A706">
            <v>1003150</v>
          </cell>
          <cell r="B706" t="str">
            <v>Mulligan,Eamon Michael</v>
          </cell>
          <cell r="C706" t="str">
            <v>Technology</v>
          </cell>
          <cell r="D706" t="str">
            <v>Sys Devt Consumer Bank</v>
          </cell>
          <cell r="E706" t="str">
            <v>Project Director, Credit Cards  and Personal Loans</v>
          </cell>
          <cell r="F706" t="str">
            <v>B4</v>
          </cell>
          <cell r="G706">
            <v>30000</v>
          </cell>
          <cell r="H706" t="str">
            <v>GBP</v>
          </cell>
          <cell r="I706" t="str">
            <v>8395901</v>
          </cell>
          <cell r="J706" t="str">
            <v>IO</v>
          </cell>
          <cell r="K706" t="str">
            <v>Thomason,James Guy</v>
          </cell>
          <cell r="L706">
            <v>20597</v>
          </cell>
          <cell r="M706" t="str">
            <v>49</v>
          </cell>
          <cell r="N706" t="str">
            <v>3B</v>
          </cell>
          <cell r="O706" t="str">
            <v>3B</v>
          </cell>
          <cell r="P706">
            <v>36115</v>
          </cell>
          <cell r="Q706" t="str">
            <v>6,9</v>
          </cell>
          <cell r="R706" t="str">
            <v>,</v>
          </cell>
          <cell r="S706">
            <v>37135</v>
          </cell>
          <cell r="U706">
            <v>36708</v>
          </cell>
          <cell r="V706">
            <v>38443</v>
          </cell>
          <cell r="W706">
            <v>1</v>
          </cell>
          <cell r="X706" t="str">
            <v>J056</v>
          </cell>
          <cell r="Y706" t="str">
            <v>(TECH) Bus Tech Mgr II</v>
          </cell>
          <cell r="Z706" t="str">
            <v>P103</v>
          </cell>
          <cell r="AA706" t="str">
            <v>C161</v>
          </cell>
          <cell r="AB706" t="str">
            <v>i. Bachelor's Degree or equiv</v>
          </cell>
          <cell r="AC706" t="str">
            <v>G5621926P</v>
          </cell>
          <cell r="AD706" t="str">
            <v>Male</v>
          </cell>
          <cell r="AE706" t="str">
            <v>PBTP 9th Floor</v>
          </cell>
          <cell r="AF706" t="str">
            <v>Assignee</v>
          </cell>
          <cell r="AG706" t="str">
            <v>Employee</v>
          </cell>
          <cell r="AH706">
            <v>0</v>
          </cell>
          <cell r="AI706" t="str">
            <v>Day</v>
          </cell>
          <cell r="AJ706" t="str">
            <v>0109105443</v>
          </cell>
          <cell r="AK706" t="str">
            <v>1103921</v>
          </cell>
          <cell r="AL706" t="str">
            <v>Chia,Boon Lee</v>
          </cell>
          <cell r="AM706" t="str">
            <v>Critical Resource</v>
          </cell>
          <cell r="AN706" t="str">
            <v>Critical Resource</v>
          </cell>
          <cell r="AO706" t="str">
            <v>Critical Resource</v>
          </cell>
          <cell r="AP706" t="str">
            <v>Critical Resource</v>
          </cell>
          <cell r="AQ706">
            <v>45353.859375</v>
          </cell>
        </row>
        <row r="707">
          <cell r="A707">
            <v>1165602</v>
          </cell>
          <cell r="B707" t="str">
            <v>Badrinath,Ashwin</v>
          </cell>
          <cell r="C707" t="str">
            <v>Client Relationships</v>
          </cell>
          <cell r="D707" t="str">
            <v>PS&amp;M CMSD Sol. Delivery-Reg</v>
          </cell>
          <cell r="E707" t="str">
            <v>Contract Product Development Manager</v>
          </cell>
          <cell r="F707" t="str">
            <v>Contractor</v>
          </cell>
          <cell r="I707" t="str">
            <v>4953901</v>
          </cell>
          <cell r="J707" t="str">
            <v>NO</v>
          </cell>
          <cell r="K707" t="str">
            <v>Fung,Wing Shan Sandra</v>
          </cell>
          <cell r="L707">
            <v>23699</v>
          </cell>
          <cell r="M707" t="str">
            <v>40</v>
          </cell>
          <cell r="N707" t="str">
            <v>1A</v>
          </cell>
          <cell r="P707">
            <v>38565</v>
          </cell>
          <cell r="Q707" t="str">
            <v>0,1</v>
          </cell>
          <cell r="R707" t="str">
            <v>4,9</v>
          </cell>
          <cell r="S707">
            <v>37683</v>
          </cell>
          <cell r="T707">
            <v>38565</v>
          </cell>
          <cell r="U707">
            <v>38078</v>
          </cell>
          <cell r="V707">
            <v>38078</v>
          </cell>
          <cell r="W707">
            <v>1</v>
          </cell>
          <cell r="X707" t="str">
            <v>DJ006</v>
          </cell>
          <cell r="Y707" t="str">
            <v>Chnls/Soln Delivery-TBA</v>
          </cell>
          <cell r="Z707" t="str">
            <v>P250</v>
          </cell>
          <cell r="AA707" t="str">
            <v>C121</v>
          </cell>
          <cell r="AB707" t="str">
            <v>i. Bachelor's Degree or equiv</v>
          </cell>
          <cell r="AC707" t="str">
            <v>G5632217K</v>
          </cell>
          <cell r="AD707" t="str">
            <v>Male</v>
          </cell>
          <cell r="AE707" t="str">
            <v>PBTP 5th Floor</v>
          </cell>
          <cell r="AF707" t="str">
            <v>Local</v>
          </cell>
          <cell r="AG707" t="str">
            <v>Direct Contractor</v>
          </cell>
          <cell r="AH707">
            <v>1</v>
          </cell>
          <cell r="AI707" t="str">
            <v>Month</v>
          </cell>
          <cell r="AJ707" t="str">
            <v>0109144449</v>
          </cell>
          <cell r="AK707" t="str">
            <v>1104558</v>
          </cell>
          <cell r="AL707" t="str">
            <v>Thng,Cheok Khoon Charlotte</v>
          </cell>
          <cell r="AN707" t="str">
            <v>Too Soon to Classify</v>
          </cell>
          <cell r="AO707" t="str">
            <v>Critical Resource</v>
          </cell>
          <cell r="AP707">
            <v>0</v>
          </cell>
          <cell r="AQ707">
            <v>80004</v>
          </cell>
        </row>
        <row r="708">
          <cell r="A708">
            <v>1187353</v>
          </cell>
          <cell r="B708" t="str">
            <v>Yew,Cheow Wah</v>
          </cell>
          <cell r="C708" t="str">
            <v>Consumer Banking</v>
          </cell>
          <cell r="D708" t="str">
            <v>SME Banking-MultiPdt Customers</v>
          </cell>
          <cell r="E708" t="str">
            <v>Relationship Manager</v>
          </cell>
          <cell r="F708" t="str">
            <v>M18</v>
          </cell>
          <cell r="I708" t="str">
            <v>1121800</v>
          </cell>
          <cell r="J708" t="str">
            <v>NO</v>
          </cell>
          <cell r="K708" t="str">
            <v>Lo,Kok Leong</v>
          </cell>
          <cell r="L708">
            <v>27401</v>
          </cell>
          <cell r="M708" t="str">
            <v>30</v>
          </cell>
          <cell r="P708">
            <v>38432</v>
          </cell>
          <cell r="Q708" t="str">
            <v>0,5</v>
          </cell>
          <cell r="R708" t="str">
            <v>4,6</v>
          </cell>
          <cell r="S708">
            <v>38432</v>
          </cell>
          <cell r="W708">
            <v>1</v>
          </cell>
          <cell r="X708" t="str">
            <v>J075</v>
          </cell>
          <cell r="Y708" t="str">
            <v>(CB) Sales III</v>
          </cell>
          <cell r="Z708" t="str">
            <v>P088</v>
          </cell>
          <cell r="AA708" t="str">
            <v>C005</v>
          </cell>
          <cell r="AB708" t="str">
            <v>k. Post Graduate Degree</v>
          </cell>
          <cell r="AC708" t="str">
            <v>S7500280G</v>
          </cell>
          <cell r="AD708" t="str">
            <v>Male</v>
          </cell>
          <cell r="AE708" t="str">
            <v>Batt. Rd 10th flr</v>
          </cell>
          <cell r="AF708" t="str">
            <v>Local</v>
          </cell>
          <cell r="AG708" t="str">
            <v>Employee</v>
          </cell>
          <cell r="AH708">
            <v>1</v>
          </cell>
          <cell r="AI708" t="str">
            <v>Month</v>
          </cell>
          <cell r="AJ708" t="str">
            <v>0109138961</v>
          </cell>
          <cell r="AK708" t="str">
            <v>1176586</v>
          </cell>
          <cell r="AL708" t="str">
            <v>Ang,Pek San</v>
          </cell>
          <cell r="AP708" t="str">
            <v>Too Soon to Classify</v>
          </cell>
          <cell r="AQ708">
            <v>46200</v>
          </cell>
        </row>
        <row r="709">
          <cell r="A709">
            <v>1116898</v>
          </cell>
          <cell r="B709" t="str">
            <v>Bin Sanusi,Rashidi</v>
          </cell>
          <cell r="C709" t="str">
            <v>Client Relationships</v>
          </cell>
          <cell r="D709" t="str">
            <v>Shift Operations</v>
          </cell>
          <cell r="E709" t="str">
            <v>Manager Collections</v>
          </cell>
          <cell r="F709" t="str">
            <v>M17</v>
          </cell>
          <cell r="G709">
            <v>9000</v>
          </cell>
          <cell r="H709" t="str">
            <v>SGD</v>
          </cell>
          <cell r="I709" t="str">
            <v>4137800</v>
          </cell>
          <cell r="J709" t="str">
            <v>NO</v>
          </cell>
          <cell r="K709" t="str">
            <v>Bin Ali,Mustafa</v>
          </cell>
          <cell r="L709">
            <v>25965</v>
          </cell>
          <cell r="M709" t="str">
            <v>34</v>
          </cell>
          <cell r="N709" t="str">
            <v>3B</v>
          </cell>
          <cell r="O709" t="str">
            <v>2B</v>
          </cell>
          <cell r="P709">
            <v>33882</v>
          </cell>
          <cell r="Q709" t="str">
            <v>12,10</v>
          </cell>
          <cell r="R709" t="str">
            <v>0,11</v>
          </cell>
          <cell r="S709">
            <v>33882</v>
          </cell>
          <cell r="U709">
            <v>37530</v>
          </cell>
          <cell r="V709">
            <v>37712</v>
          </cell>
          <cell r="W709">
            <v>1</v>
          </cell>
          <cell r="X709" t="str">
            <v>J088</v>
          </cell>
          <cell r="Y709" t="str">
            <v>(OPS) Trans Proc II</v>
          </cell>
          <cell r="Z709" t="str">
            <v>P335</v>
          </cell>
          <cell r="AA709" t="str">
            <v>C147</v>
          </cell>
          <cell r="AB709" t="str">
            <v>g. 2nd Level Vocational Qual.</v>
          </cell>
          <cell r="AC709" t="str">
            <v>S7102513F</v>
          </cell>
          <cell r="AD709" t="str">
            <v>Male</v>
          </cell>
          <cell r="AE709" t="str">
            <v>Tampines 4th flr</v>
          </cell>
          <cell r="AF709" t="str">
            <v>Local</v>
          </cell>
          <cell r="AG709" t="str">
            <v>Employee</v>
          </cell>
          <cell r="AH709">
            <v>3</v>
          </cell>
          <cell r="AI709" t="str">
            <v>Month</v>
          </cell>
          <cell r="AJ709" t="str">
            <v>0122549066</v>
          </cell>
          <cell r="AK709" t="str">
            <v>1116364</v>
          </cell>
          <cell r="AL709" t="str">
            <v>Chia,Boon Lee</v>
          </cell>
          <cell r="AM709" t="str">
            <v>Core Contributor</v>
          </cell>
          <cell r="AN709" t="str">
            <v>Core Contributor</v>
          </cell>
          <cell r="AO709" t="str">
            <v>Core Contributor</v>
          </cell>
          <cell r="AP709" t="str">
            <v>Core Contributor</v>
          </cell>
          <cell r="AQ709">
            <v>36720</v>
          </cell>
        </row>
        <row r="710">
          <cell r="A710">
            <v>1003164</v>
          </cell>
          <cell r="B710" t="str">
            <v>Potts,Ben Michael John</v>
          </cell>
          <cell r="C710" t="str">
            <v>Technology</v>
          </cell>
          <cell r="D710" t="str">
            <v>Strat &amp; PMO - GIS Architect</v>
          </cell>
          <cell r="E710" t="str">
            <v>Chief Security Engineer</v>
          </cell>
          <cell r="F710" t="str">
            <v>M23</v>
          </cell>
          <cell r="G710">
            <v>15000</v>
          </cell>
          <cell r="H710" t="str">
            <v>GBP</v>
          </cell>
          <cell r="I710" t="str">
            <v>8394901</v>
          </cell>
          <cell r="J710" t="str">
            <v>IO</v>
          </cell>
          <cell r="K710" t="str">
            <v>Meakin,John Ingvar</v>
          </cell>
          <cell r="L710">
            <v>27077</v>
          </cell>
          <cell r="M710" t="str">
            <v>31</v>
          </cell>
          <cell r="N710" t="str">
            <v>2B</v>
          </cell>
          <cell r="O710" t="str">
            <v>2B</v>
          </cell>
          <cell r="P710">
            <v>36136</v>
          </cell>
          <cell r="Q710" t="str">
            <v>6,8</v>
          </cell>
          <cell r="R710" t="str">
            <v>1,10</v>
          </cell>
          <cell r="S710">
            <v>38565</v>
          </cell>
          <cell r="U710">
            <v>38443</v>
          </cell>
          <cell r="V710">
            <v>38443</v>
          </cell>
          <cell r="W710">
            <v>1</v>
          </cell>
          <cell r="X710" t="str">
            <v>J038</v>
          </cell>
          <cell r="Y710" t="str">
            <v>(TECH) Tech Spec't II</v>
          </cell>
          <cell r="Z710" t="str">
            <v>P233</v>
          </cell>
          <cell r="AA710" t="str">
            <v>C165</v>
          </cell>
          <cell r="AB710" t="str">
            <v>k. Post Graduate Degree</v>
          </cell>
          <cell r="AD710" t="str">
            <v>Male</v>
          </cell>
          <cell r="AE710" t="str">
            <v>PBTP 5th Floor</v>
          </cell>
          <cell r="AF710" t="str">
            <v>Short-Term Assignee</v>
          </cell>
          <cell r="AG710" t="str">
            <v>Employee</v>
          </cell>
          <cell r="AH710">
            <v>0</v>
          </cell>
          <cell r="AI710" t="str">
            <v>Day</v>
          </cell>
          <cell r="AK710" t="str">
            <v>1157523</v>
          </cell>
          <cell r="AL710" t="str">
            <v>Chia,Boon Lee</v>
          </cell>
          <cell r="AM710" t="str">
            <v>Critical Resource</v>
          </cell>
          <cell r="AN710" t="str">
            <v>Critical Resource</v>
          </cell>
          <cell r="AO710" t="str">
            <v>Critical Resource</v>
          </cell>
          <cell r="AQ710">
            <v>0</v>
          </cell>
        </row>
        <row r="711">
          <cell r="A711">
            <v>1176606</v>
          </cell>
          <cell r="B711" t="str">
            <v>Lim,Wai</v>
          </cell>
          <cell r="C711" t="str">
            <v>Consumer Banking</v>
          </cell>
          <cell r="D711" t="str">
            <v>Employee Personal Banking</v>
          </cell>
          <cell r="E711" t="str">
            <v>Service Manager</v>
          </cell>
          <cell r="F711" t="str">
            <v>M17</v>
          </cell>
          <cell r="G711">
            <v>10000</v>
          </cell>
          <cell r="H711" t="str">
            <v>SGD</v>
          </cell>
          <cell r="I711" t="str">
            <v>8183800</v>
          </cell>
          <cell r="J711" t="str">
            <v>NO</v>
          </cell>
          <cell r="K711" t="str">
            <v>Kuan,Ren Qiang Patrick</v>
          </cell>
          <cell r="L711">
            <v>26720</v>
          </cell>
          <cell r="M711" t="str">
            <v>32</v>
          </cell>
          <cell r="O711" t="str">
            <v>4B</v>
          </cell>
          <cell r="P711">
            <v>38103</v>
          </cell>
          <cell r="Q711" t="str">
            <v>1,4</v>
          </cell>
          <cell r="R711" t="str">
            <v>5,6</v>
          </cell>
          <cell r="S711">
            <v>38103</v>
          </cell>
          <cell r="W711">
            <v>1</v>
          </cell>
          <cell r="X711" t="str">
            <v>J216</v>
          </cell>
          <cell r="Y711" t="str">
            <v>(CB) Customer ServiceIII</v>
          </cell>
          <cell r="Z711" t="str">
            <v>P088</v>
          </cell>
          <cell r="AA711" t="str">
            <v>C064</v>
          </cell>
          <cell r="AB711" t="str">
            <v>i. Bachelor's Degree or equiv</v>
          </cell>
          <cell r="AC711" t="str">
            <v>S7305547D</v>
          </cell>
          <cell r="AD711" t="str">
            <v>Male</v>
          </cell>
          <cell r="AE711" t="str">
            <v>CISCO 5th flr</v>
          </cell>
          <cell r="AF711" t="str">
            <v>Local</v>
          </cell>
          <cell r="AG711" t="str">
            <v>Employee</v>
          </cell>
          <cell r="AH711">
            <v>1</v>
          </cell>
          <cell r="AI711" t="str">
            <v>Month</v>
          </cell>
          <cell r="AJ711" t="str">
            <v>0109130383</v>
          </cell>
          <cell r="AK711" t="str">
            <v>1142772</v>
          </cell>
          <cell r="AL711" t="str">
            <v>Ang,Pek San</v>
          </cell>
          <cell r="AO711" t="str">
            <v>Core Contributor</v>
          </cell>
          <cell r="AP711" t="str">
            <v>Core Contributor</v>
          </cell>
          <cell r="AQ711">
            <v>31200</v>
          </cell>
        </row>
        <row r="712">
          <cell r="A712">
            <v>1166652</v>
          </cell>
          <cell r="B712" t="str">
            <v>Wong,Choong Wye William</v>
          </cell>
          <cell r="C712" t="str">
            <v>Consumer Banking</v>
          </cell>
          <cell r="D712" t="str">
            <v>Wealth Mgmt.-Sales &amp; Dist-Reg</v>
          </cell>
          <cell r="E712" t="str">
            <v>Audit Manager</v>
          </cell>
          <cell r="F712" t="str">
            <v>M23</v>
          </cell>
          <cell r="G712">
            <v>38000</v>
          </cell>
          <cell r="H712" t="str">
            <v>SGD</v>
          </cell>
          <cell r="I712" t="str">
            <v>1562901</v>
          </cell>
          <cell r="J712" t="str">
            <v>NO</v>
          </cell>
          <cell r="K712" t="str">
            <v>Yeung,Christine See Ming</v>
          </cell>
          <cell r="L712">
            <v>24890</v>
          </cell>
          <cell r="M712" t="str">
            <v>37</v>
          </cell>
          <cell r="N712" t="str">
            <v>2B</v>
          </cell>
          <cell r="O712" t="str">
            <v>1B</v>
          </cell>
          <cell r="P712">
            <v>37739</v>
          </cell>
          <cell r="Q712" t="str">
            <v>2,4</v>
          </cell>
          <cell r="R712" t="str">
            <v>10,6</v>
          </cell>
          <cell r="S712">
            <v>37739</v>
          </cell>
          <cell r="U712">
            <v>38018</v>
          </cell>
          <cell r="V712">
            <v>38443</v>
          </cell>
          <cell r="W712">
            <v>1</v>
          </cell>
          <cell r="X712" t="str">
            <v>J155</v>
          </cell>
          <cell r="Y712" t="str">
            <v>Audit III</v>
          </cell>
          <cell r="Z712" t="str">
            <v>P092</v>
          </cell>
          <cell r="AA712" t="str">
            <v>C015</v>
          </cell>
          <cell r="AB712" t="str">
            <v>j. Professional Quali/Cert</v>
          </cell>
          <cell r="AC712" t="str">
            <v>S6885684A</v>
          </cell>
          <cell r="AD712" t="str">
            <v>Male</v>
          </cell>
          <cell r="AE712" t="str">
            <v>PBTP 10th Floor</v>
          </cell>
          <cell r="AF712" t="str">
            <v>Local</v>
          </cell>
          <cell r="AG712" t="str">
            <v>Employee</v>
          </cell>
          <cell r="AH712">
            <v>1</v>
          </cell>
          <cell r="AI712" t="str">
            <v>Month</v>
          </cell>
          <cell r="AJ712" t="str">
            <v>0109119959</v>
          </cell>
          <cell r="AK712" t="str">
            <v>1103335</v>
          </cell>
          <cell r="AL712" t="str">
            <v>Ang,Pek San</v>
          </cell>
          <cell r="AN712" t="str">
            <v>Core Contributor</v>
          </cell>
          <cell r="AO712" t="str">
            <v>Critical Resource</v>
          </cell>
          <cell r="AP712" t="str">
            <v>Critical Resource</v>
          </cell>
          <cell r="AQ712">
            <v>175788</v>
          </cell>
        </row>
        <row r="713">
          <cell r="A713">
            <v>1166648</v>
          </cell>
          <cell r="B713" t="str">
            <v>Binte Bakar,Nurhidayawati</v>
          </cell>
          <cell r="C713" t="str">
            <v>Consumer Banking</v>
          </cell>
          <cell r="D713" t="str">
            <v>BRDB-Br. Banking-Robinson Road</v>
          </cell>
          <cell r="E713" t="str">
            <v>Customer Assistant</v>
          </cell>
          <cell r="F713" t="str">
            <v>CL5</v>
          </cell>
          <cell r="I713" t="str">
            <v>1422107</v>
          </cell>
          <cell r="J713" t="str">
            <v>CL</v>
          </cell>
          <cell r="K713" t="str">
            <v>Liew,Chui Peng Rachael</v>
          </cell>
          <cell r="L713">
            <v>30152</v>
          </cell>
          <cell r="M713" t="str">
            <v>23</v>
          </cell>
          <cell r="N713" t="str">
            <v>3B</v>
          </cell>
          <cell r="O713" t="str">
            <v>3C</v>
          </cell>
          <cell r="P713">
            <v>37739</v>
          </cell>
          <cell r="Q713" t="str">
            <v>2,4</v>
          </cell>
          <cell r="R713" t="str">
            <v>2,0</v>
          </cell>
          <cell r="S713">
            <v>37739</v>
          </cell>
          <cell r="V713">
            <v>38353</v>
          </cell>
          <cell r="W713">
            <v>1</v>
          </cell>
          <cell r="X713" t="str">
            <v>J216</v>
          </cell>
          <cell r="Y713" t="str">
            <v>(CB) Customer ServiceIII</v>
          </cell>
          <cell r="Z713" t="str">
            <v>P088</v>
          </cell>
          <cell r="AA713" t="str">
            <v>C015</v>
          </cell>
          <cell r="AB713" t="str">
            <v>j. Professional Quali/Cert</v>
          </cell>
          <cell r="AC713" t="str">
            <v>S8219984E</v>
          </cell>
          <cell r="AD713" t="str">
            <v>Female</v>
          </cell>
          <cell r="AE713" t="str">
            <v>Robinson Branch</v>
          </cell>
          <cell r="AF713" t="str">
            <v>Local</v>
          </cell>
          <cell r="AG713" t="str">
            <v>Employee</v>
          </cell>
          <cell r="AH713">
            <v>1</v>
          </cell>
          <cell r="AI713" t="str">
            <v>Month</v>
          </cell>
          <cell r="AJ713" t="str">
            <v>0122570340</v>
          </cell>
          <cell r="AK713" t="str">
            <v>1118482</v>
          </cell>
          <cell r="AL713" t="str">
            <v>Ang,Pek San</v>
          </cell>
          <cell r="AN713" t="str">
            <v>Too Soon to Classify</v>
          </cell>
          <cell r="AO713" t="str">
            <v>Core Contributor</v>
          </cell>
          <cell r="AP713" t="str">
            <v>Core Contributor</v>
          </cell>
          <cell r="AQ713">
            <v>15672</v>
          </cell>
        </row>
        <row r="714">
          <cell r="A714">
            <v>1161099</v>
          </cell>
          <cell r="B714" t="str">
            <v>Vallis,Andrew Colin</v>
          </cell>
          <cell r="C714" t="str">
            <v>Global Markets</v>
          </cell>
          <cell r="D714" t="str">
            <v>Corporate Advisory-SEA</v>
          </cell>
          <cell r="E714" t="str">
            <v>Global Head of Corporate Advisory - Origination</v>
          </cell>
          <cell r="F714" t="str">
            <v>B3</v>
          </cell>
          <cell r="I714" t="str">
            <v>6338901</v>
          </cell>
          <cell r="J714" t="str">
            <v>NO</v>
          </cell>
          <cell r="K714" t="str">
            <v>Viswanathan,Shankar</v>
          </cell>
          <cell r="L714">
            <v>21365</v>
          </cell>
          <cell r="M714" t="str">
            <v>47</v>
          </cell>
          <cell r="N714" t="str">
            <v>2A</v>
          </cell>
          <cell r="O714" t="str">
            <v>2B</v>
          </cell>
          <cell r="P714">
            <v>37498</v>
          </cell>
          <cell r="Q714" t="str">
            <v>3,0</v>
          </cell>
          <cell r="R714" t="str">
            <v>21,0</v>
          </cell>
          <cell r="S714">
            <v>37498</v>
          </cell>
          <cell r="V714">
            <v>37987</v>
          </cell>
          <cell r="W714">
            <v>1</v>
          </cell>
          <cell r="X714" t="str">
            <v>DJ020</v>
          </cell>
          <cell r="Y714" t="str">
            <v>M&amp;A &amp; Leveraged Fin-TBA</v>
          </cell>
          <cell r="Z714" t="str">
            <v>P340</v>
          </cell>
          <cell r="AA714" t="str">
            <v>C065</v>
          </cell>
          <cell r="AB714" t="str">
            <v>j. Professional Quali/Cert</v>
          </cell>
          <cell r="AC714" t="str">
            <v>S2713530G</v>
          </cell>
          <cell r="AD714" t="str">
            <v>Male</v>
          </cell>
          <cell r="AE714" t="str">
            <v>Batt. Rd 5th flr</v>
          </cell>
          <cell r="AF714" t="str">
            <v>Local (non-standard)</v>
          </cell>
          <cell r="AG714" t="str">
            <v>Employee</v>
          </cell>
          <cell r="AH714">
            <v>1</v>
          </cell>
          <cell r="AI714" t="str">
            <v>Month</v>
          </cell>
          <cell r="AJ714" t="str">
            <v>0109113659</v>
          </cell>
          <cell r="AK714" t="str">
            <v>1019145</v>
          </cell>
          <cell r="AL714" t="str">
            <v>Thng,Cheok Khoon Charlotte</v>
          </cell>
          <cell r="AM714" t="str">
            <v>Too Soon to Classify</v>
          </cell>
          <cell r="AN714" t="str">
            <v>H2 - G</v>
          </cell>
          <cell r="AO714" t="str">
            <v>H2 - G</v>
          </cell>
          <cell r="AP714">
            <v>0</v>
          </cell>
          <cell r="AQ714">
            <v>494688</v>
          </cell>
        </row>
        <row r="715">
          <cell r="A715">
            <v>1161064</v>
          </cell>
          <cell r="B715" t="str">
            <v>Chang,Vee Ling Michelle</v>
          </cell>
          <cell r="C715" t="str">
            <v>Consumer Banking</v>
          </cell>
          <cell r="D715" t="str">
            <v>WM-Sales Processes &amp; Risk Mgmt</v>
          </cell>
          <cell r="E715" t="str">
            <v>Manager, Fund Administration</v>
          </cell>
          <cell r="F715" t="str">
            <v>M19</v>
          </cell>
          <cell r="G715">
            <v>15000</v>
          </cell>
          <cell r="H715" t="str">
            <v>SGD</v>
          </cell>
          <cell r="I715" t="str">
            <v>1561901</v>
          </cell>
          <cell r="J715" t="str">
            <v>NO</v>
          </cell>
          <cell r="K715" t="str">
            <v>Henning,Bryan Peter</v>
          </cell>
          <cell r="L715">
            <v>27475</v>
          </cell>
          <cell r="M715" t="str">
            <v>30</v>
          </cell>
          <cell r="N715" t="str">
            <v>2B</v>
          </cell>
          <cell r="O715" t="str">
            <v>2B</v>
          </cell>
          <cell r="P715">
            <v>37481</v>
          </cell>
          <cell r="Q715" t="str">
            <v>3,0</v>
          </cell>
          <cell r="R715" t="str">
            <v>5,6</v>
          </cell>
          <cell r="S715">
            <v>37481</v>
          </cell>
          <cell r="U715">
            <v>38078</v>
          </cell>
          <cell r="V715">
            <v>38443</v>
          </cell>
          <cell r="W715">
            <v>1</v>
          </cell>
          <cell r="X715" t="str">
            <v>J170</v>
          </cell>
          <cell r="Y715" t="str">
            <v>Risk Tech Specialist III</v>
          </cell>
          <cell r="Z715" t="str">
            <v>P298</v>
          </cell>
          <cell r="AA715" t="str">
            <v>C015</v>
          </cell>
          <cell r="AB715" t="str">
            <v>i. Bachelor's Degree or equiv</v>
          </cell>
          <cell r="AC715" t="str">
            <v>S7509997E</v>
          </cell>
          <cell r="AD715" t="str">
            <v>Female</v>
          </cell>
          <cell r="AE715" t="str">
            <v>PBTP 9th Floor</v>
          </cell>
          <cell r="AF715" t="str">
            <v>Local</v>
          </cell>
          <cell r="AG715" t="str">
            <v>Employee</v>
          </cell>
          <cell r="AH715">
            <v>1</v>
          </cell>
          <cell r="AI715" t="str">
            <v>Month</v>
          </cell>
          <cell r="AJ715" t="str">
            <v>0109113748</v>
          </cell>
          <cell r="AK715" t="str">
            <v>1117427</v>
          </cell>
          <cell r="AL715" t="str">
            <v>Ang,Pek San</v>
          </cell>
          <cell r="AM715" t="str">
            <v>Too Soon to Classify</v>
          </cell>
          <cell r="AN715" t="str">
            <v>Core Contributor</v>
          </cell>
          <cell r="AO715" t="str">
            <v>Core Contributor</v>
          </cell>
          <cell r="AP715" t="str">
            <v>Core Contributor</v>
          </cell>
          <cell r="AQ715">
            <v>63000</v>
          </cell>
        </row>
        <row r="716">
          <cell r="A716">
            <v>1153095</v>
          </cell>
          <cell r="B716" t="str">
            <v>Teo,Swee Khim Michelle</v>
          </cell>
          <cell r="C716" t="str">
            <v>Client Relationships</v>
          </cell>
          <cell r="D716" t="str">
            <v>Custody Services</v>
          </cell>
          <cell r="E716" t="str">
            <v>Customer Svc Asst,Corp. Acions</v>
          </cell>
          <cell r="F716" t="str">
            <v>CL5</v>
          </cell>
          <cell r="I716" t="str">
            <v>4152800</v>
          </cell>
          <cell r="J716" t="str">
            <v>CL</v>
          </cell>
          <cell r="K716" t="str">
            <v>Lim,Choon Eng</v>
          </cell>
          <cell r="L716">
            <v>25176</v>
          </cell>
          <cell r="M716" t="str">
            <v>36</v>
          </cell>
          <cell r="N716" t="str">
            <v>2C</v>
          </cell>
          <cell r="O716" t="str">
            <v>2C</v>
          </cell>
          <cell r="P716">
            <v>37104</v>
          </cell>
          <cell r="Q716" t="str">
            <v>4,1</v>
          </cell>
          <cell r="R716" t="str">
            <v>12,9</v>
          </cell>
          <cell r="S716">
            <v>37104</v>
          </cell>
          <cell r="V716">
            <v>38353</v>
          </cell>
          <cell r="W716">
            <v>1</v>
          </cell>
          <cell r="X716" t="str">
            <v>J089</v>
          </cell>
          <cell r="Y716" t="str">
            <v>(OPS) Trans Proc III</v>
          </cell>
          <cell r="Z716" t="str">
            <v>P352</v>
          </cell>
          <cell r="AA716" t="str">
            <v>C148</v>
          </cell>
          <cell r="AB716" t="str">
            <v>f. Vocational</v>
          </cell>
          <cell r="AC716" t="str">
            <v>S6847961D</v>
          </cell>
          <cell r="AD716" t="str">
            <v>Female</v>
          </cell>
          <cell r="AE716" t="str">
            <v>Batt. Rd 4th flr</v>
          </cell>
          <cell r="AF716" t="str">
            <v>Local</v>
          </cell>
          <cell r="AG716" t="str">
            <v>Employee</v>
          </cell>
          <cell r="AH716">
            <v>1</v>
          </cell>
          <cell r="AI716" t="str">
            <v>Month</v>
          </cell>
          <cell r="AJ716" t="str">
            <v>0109104668</v>
          </cell>
          <cell r="AK716" t="str">
            <v>1181714</v>
          </cell>
          <cell r="AL716" t="str">
            <v>Chia,Boon Lee</v>
          </cell>
          <cell r="AM716" t="str">
            <v>Core Contributor</v>
          </cell>
          <cell r="AN716" t="str">
            <v>Core Contributor</v>
          </cell>
          <cell r="AO716" t="str">
            <v>Core Contributor</v>
          </cell>
          <cell r="AP716" t="str">
            <v>Core Contributor</v>
          </cell>
          <cell r="AQ716">
            <v>22272</v>
          </cell>
        </row>
        <row r="717">
          <cell r="A717">
            <v>1178892</v>
          </cell>
          <cell r="B717" t="str">
            <v>Wiyono,Yuliana</v>
          </cell>
          <cell r="C717" t="str">
            <v>Global Markets</v>
          </cell>
          <cell r="D717" t="str">
            <v>Global Mkts Mkts Risk</v>
          </cell>
          <cell r="E717" t="str">
            <v>Risk Analyst</v>
          </cell>
          <cell r="F717" t="str">
            <v>M16</v>
          </cell>
          <cell r="G717">
            <v>10000</v>
          </cell>
          <cell r="H717" t="str">
            <v>SGD</v>
          </cell>
          <cell r="I717" t="str">
            <v>6355901</v>
          </cell>
          <cell r="J717" t="str">
            <v>NO</v>
          </cell>
          <cell r="K717" t="str">
            <v>Das,Mrinmoy Kumar</v>
          </cell>
          <cell r="L717">
            <v>29688</v>
          </cell>
          <cell r="M717" t="str">
            <v>24</v>
          </cell>
          <cell r="O717" t="str">
            <v>3C</v>
          </cell>
          <cell r="P717">
            <v>38152</v>
          </cell>
          <cell r="Q717" t="str">
            <v>1,2</v>
          </cell>
          <cell r="R717" t="str">
            <v>2,9</v>
          </cell>
          <cell r="S717">
            <v>38152</v>
          </cell>
          <cell r="V717">
            <v>38443</v>
          </cell>
          <cell r="W717">
            <v>1</v>
          </cell>
          <cell r="X717" t="str">
            <v>J175</v>
          </cell>
          <cell r="Y717" t="str">
            <v>Risk Svc Delivery IV</v>
          </cell>
          <cell r="Z717" t="str">
            <v>P346</v>
          </cell>
          <cell r="AA717" t="str">
            <v>C144</v>
          </cell>
          <cell r="AB717" t="str">
            <v>i. Bachelor's Degree or equiv</v>
          </cell>
          <cell r="AC717" t="str">
            <v>S8175288E</v>
          </cell>
          <cell r="AD717" t="str">
            <v>Female</v>
          </cell>
          <cell r="AE717" t="str">
            <v>Batt. Rd 3rd flr</v>
          </cell>
          <cell r="AF717" t="str">
            <v>Local</v>
          </cell>
          <cell r="AG717" t="str">
            <v>Employee</v>
          </cell>
          <cell r="AH717">
            <v>1</v>
          </cell>
          <cell r="AI717" t="str">
            <v>Month</v>
          </cell>
          <cell r="AJ717" t="str">
            <v>0109130898</v>
          </cell>
          <cell r="AK717" t="str">
            <v>1152439</v>
          </cell>
          <cell r="AL717" t="str">
            <v>Chong,Yin Yin</v>
          </cell>
          <cell r="AO717" t="str">
            <v>Too Soon to Classify</v>
          </cell>
          <cell r="AP717" t="str">
            <v>Core Contributor</v>
          </cell>
          <cell r="AQ717">
            <v>40320</v>
          </cell>
        </row>
        <row r="718">
          <cell r="A718">
            <v>1186972</v>
          </cell>
          <cell r="B718" t="str">
            <v>Chan,Tuck Wai</v>
          </cell>
          <cell r="C718" t="str">
            <v>Consumer Banking</v>
          </cell>
          <cell r="D718" t="str">
            <v>SME Banking-MultiPdt Customers</v>
          </cell>
          <cell r="E718" t="str">
            <v>Relationship Manager</v>
          </cell>
          <cell r="F718" t="str">
            <v>M18</v>
          </cell>
          <cell r="I718" t="str">
            <v>1121800</v>
          </cell>
          <cell r="J718" t="str">
            <v>NO</v>
          </cell>
          <cell r="K718" t="str">
            <v>Lai,Bee Lian</v>
          </cell>
          <cell r="L718">
            <v>26677</v>
          </cell>
          <cell r="M718" t="str">
            <v>32</v>
          </cell>
          <cell r="P718">
            <v>38398</v>
          </cell>
          <cell r="Q718" t="str">
            <v>0,6</v>
          </cell>
          <cell r="R718" t="str">
            <v>2,3</v>
          </cell>
          <cell r="S718">
            <v>38398</v>
          </cell>
          <cell r="W718">
            <v>1</v>
          </cell>
          <cell r="X718" t="str">
            <v>J075</v>
          </cell>
          <cell r="Y718" t="str">
            <v>(CB) Sales III</v>
          </cell>
          <cell r="Z718" t="str">
            <v>P088</v>
          </cell>
          <cell r="AA718" t="str">
            <v>C005</v>
          </cell>
          <cell r="AB718" t="str">
            <v>i. Bachelor's Degree or equiv</v>
          </cell>
          <cell r="AC718" t="str">
            <v>S7301180I</v>
          </cell>
          <cell r="AD718" t="str">
            <v>Male</v>
          </cell>
          <cell r="AE718" t="str">
            <v>Batt. Rd 10th flr</v>
          </cell>
          <cell r="AF718" t="str">
            <v>Local</v>
          </cell>
          <cell r="AG718" t="str">
            <v>Employee</v>
          </cell>
          <cell r="AH718">
            <v>1</v>
          </cell>
          <cell r="AI718" t="str">
            <v>Month</v>
          </cell>
          <cell r="AJ718" t="str">
            <v>0109138716</v>
          </cell>
          <cell r="AK718" t="str">
            <v>1116615</v>
          </cell>
          <cell r="AL718" t="str">
            <v>Ang,Pek San</v>
          </cell>
          <cell r="AP718" t="str">
            <v>Too Soon to Classify</v>
          </cell>
          <cell r="AQ718">
            <v>50400</v>
          </cell>
        </row>
        <row r="719">
          <cell r="A719">
            <v>1181419</v>
          </cell>
          <cell r="B719" t="str">
            <v>Siddek,Nuryasidah Binte Mohamed</v>
          </cell>
          <cell r="C719" t="str">
            <v>Consumer Banking</v>
          </cell>
          <cell r="D719" t="str">
            <v>BRDB-Branch Banking</v>
          </cell>
          <cell r="E719" t="str">
            <v>Customer Assistant</v>
          </cell>
          <cell r="F719" t="str">
            <v>CL5</v>
          </cell>
          <cell r="I719" t="str">
            <v>1422800</v>
          </cell>
          <cell r="J719" t="str">
            <v>CL</v>
          </cell>
          <cell r="K719" t="str">
            <v>Ho,Pauline</v>
          </cell>
          <cell r="L719">
            <v>29477</v>
          </cell>
          <cell r="M719" t="str">
            <v>24</v>
          </cell>
          <cell r="O719" t="str">
            <v>4C</v>
          </cell>
          <cell r="P719">
            <v>38231</v>
          </cell>
          <cell r="Q719" t="str">
            <v>1,0</v>
          </cell>
          <cell r="R719" t="str">
            <v>5,3</v>
          </cell>
          <cell r="S719">
            <v>38231</v>
          </cell>
          <cell r="V719">
            <v>38473</v>
          </cell>
          <cell r="W719">
            <v>1</v>
          </cell>
          <cell r="X719" t="str">
            <v>J079</v>
          </cell>
          <cell r="Y719" t="str">
            <v>(CB) Customer Service II</v>
          </cell>
          <cell r="Z719" t="str">
            <v>P088</v>
          </cell>
          <cell r="AA719" t="str">
            <v>C064</v>
          </cell>
          <cell r="AB719" t="str">
            <v>d. Secondary</v>
          </cell>
          <cell r="AC719" t="str">
            <v>S8026511E</v>
          </cell>
          <cell r="AD719" t="str">
            <v>Female</v>
          </cell>
          <cell r="AE719" t="str">
            <v>PBTP 5th Floor</v>
          </cell>
          <cell r="AF719" t="str">
            <v>Local</v>
          </cell>
          <cell r="AG719" t="str">
            <v>Employee</v>
          </cell>
          <cell r="AH719">
            <v>1</v>
          </cell>
          <cell r="AI719" t="str">
            <v>Month</v>
          </cell>
          <cell r="AJ719" t="str">
            <v>0109133927</v>
          </cell>
          <cell r="AK719" t="str">
            <v>1153186</v>
          </cell>
          <cell r="AL719" t="str">
            <v>Ang,Pek San</v>
          </cell>
          <cell r="AO719" t="str">
            <v>Too Soon to Classify</v>
          </cell>
          <cell r="AP719" t="str">
            <v>Core Contributor</v>
          </cell>
          <cell r="AQ719">
            <v>14040</v>
          </cell>
        </row>
        <row r="720">
          <cell r="A720">
            <v>1118710</v>
          </cell>
          <cell r="B720" t="str">
            <v>Yang,Ann Ann Stephan</v>
          </cell>
          <cell r="C720" t="str">
            <v>Client Relationships</v>
          </cell>
          <cell r="D720" t="str">
            <v>RM-Local Corporates</v>
          </cell>
          <cell r="E720" t="str">
            <v>Senior Relationship Manager</v>
          </cell>
          <cell r="F720" t="str">
            <v>M22</v>
          </cell>
          <cell r="G720">
            <v>27000</v>
          </cell>
          <cell r="H720" t="str">
            <v>SGD</v>
          </cell>
          <cell r="I720" t="str">
            <v>5261800</v>
          </cell>
          <cell r="J720" t="str">
            <v>NO</v>
          </cell>
          <cell r="K720" t="str">
            <v>Leung,Yeng Vanessa</v>
          </cell>
          <cell r="L720">
            <v>25856</v>
          </cell>
          <cell r="M720" t="str">
            <v>34</v>
          </cell>
          <cell r="N720" t="str">
            <v>3B</v>
          </cell>
          <cell r="O720" t="str">
            <v>2B</v>
          </cell>
          <cell r="P720">
            <v>37867</v>
          </cell>
          <cell r="Q720" t="str">
            <v>2,0</v>
          </cell>
          <cell r="R720" t="str">
            <v>3,11</v>
          </cell>
          <cell r="S720">
            <v>35916</v>
          </cell>
          <cell r="T720">
            <v>37867</v>
          </cell>
          <cell r="U720">
            <v>38534</v>
          </cell>
          <cell r="V720">
            <v>38534</v>
          </cell>
          <cell r="W720">
            <v>1</v>
          </cell>
          <cell r="X720" t="str">
            <v>DJ002</v>
          </cell>
          <cell r="Y720" t="str">
            <v>Relationship Mgr - TBA</v>
          </cell>
          <cell r="Z720" t="str">
            <v>P250</v>
          </cell>
          <cell r="AA720" t="str">
            <v>C104</v>
          </cell>
          <cell r="AB720" t="str">
            <v>k. Post Graduate Degree</v>
          </cell>
          <cell r="AC720" t="str">
            <v>S7036031D</v>
          </cell>
          <cell r="AD720" t="str">
            <v>Male</v>
          </cell>
          <cell r="AE720" t="str">
            <v>Batt. Rd 7th flr</v>
          </cell>
          <cell r="AF720" t="str">
            <v>Local</v>
          </cell>
          <cell r="AG720" t="str">
            <v>Employee</v>
          </cell>
          <cell r="AH720">
            <v>1</v>
          </cell>
          <cell r="AI720" t="str">
            <v>Month</v>
          </cell>
          <cell r="AJ720" t="str">
            <v>0109123816</v>
          </cell>
          <cell r="AK720" t="str">
            <v>1117323</v>
          </cell>
          <cell r="AL720" t="str">
            <v>Thng,Cheok Khoon Charlotte</v>
          </cell>
          <cell r="AO720" t="str">
            <v>Critical Resource</v>
          </cell>
          <cell r="AP720" t="str">
            <v>Critical Resource</v>
          </cell>
          <cell r="AQ720">
            <v>120768</v>
          </cell>
        </row>
        <row r="721">
          <cell r="A721">
            <v>1171414</v>
          </cell>
          <cell r="B721" t="str">
            <v>Griffith,David Clifford</v>
          </cell>
          <cell r="C721" t="str">
            <v>Finance</v>
          </cell>
          <cell r="D721" t="str">
            <v>Product Control</v>
          </cell>
          <cell r="E721" t="str">
            <v>Head, GMTS Product Control</v>
          </cell>
          <cell r="F721" t="str">
            <v>B4</v>
          </cell>
          <cell r="G721">
            <v>92500</v>
          </cell>
          <cell r="H721" t="str">
            <v>SGD</v>
          </cell>
          <cell r="I721" t="str">
            <v>8156901</v>
          </cell>
          <cell r="J721" t="str">
            <v>NO</v>
          </cell>
          <cell r="K721" t="str">
            <v>Barford,Alain</v>
          </cell>
          <cell r="L721">
            <v>25617</v>
          </cell>
          <cell r="M721" t="str">
            <v>35</v>
          </cell>
          <cell r="N721" t="str">
            <v>NR</v>
          </cell>
          <cell r="O721" t="str">
            <v>2A</v>
          </cell>
          <cell r="P721">
            <v>37909</v>
          </cell>
          <cell r="Q721" t="str">
            <v>1,10</v>
          </cell>
          <cell r="R721" t="str">
            <v>3,9</v>
          </cell>
          <cell r="S721">
            <v>37909</v>
          </cell>
          <cell r="U721">
            <v>38443</v>
          </cell>
          <cell r="V721">
            <v>38443</v>
          </cell>
          <cell r="W721">
            <v>1</v>
          </cell>
          <cell r="X721" t="str">
            <v>J012</v>
          </cell>
          <cell r="Y721" t="str">
            <v>(FIN) Tech Spec't II</v>
          </cell>
          <cell r="Z721" t="str">
            <v>P090</v>
          </cell>
          <cell r="AA721" t="str">
            <v>C146</v>
          </cell>
          <cell r="AB721" t="str">
            <v>i. Bachelor's Degree or equiv</v>
          </cell>
          <cell r="AC721" t="str">
            <v>F5577257Q</v>
          </cell>
          <cell r="AD721" t="str">
            <v>Male</v>
          </cell>
          <cell r="AE721" t="str">
            <v>Batt. Rd 3rd flr</v>
          </cell>
          <cell r="AF721" t="str">
            <v>Local</v>
          </cell>
          <cell r="AG721" t="str">
            <v>Employee</v>
          </cell>
          <cell r="AH721">
            <v>1</v>
          </cell>
          <cell r="AI721" t="str">
            <v>Month</v>
          </cell>
          <cell r="AJ721" t="str">
            <v>0109123891</v>
          </cell>
          <cell r="AK721" t="str">
            <v>1185806</v>
          </cell>
          <cell r="AL721" t="str">
            <v>Chong,Yin Yin</v>
          </cell>
          <cell r="AO721" t="str">
            <v>H3 - S</v>
          </cell>
          <cell r="AP721" t="str">
            <v>H3 - S</v>
          </cell>
          <cell r="AQ721">
            <v>249012</v>
          </cell>
        </row>
        <row r="722">
          <cell r="A722">
            <v>1117758</v>
          </cell>
          <cell r="B722" t="str">
            <v>Sia,Leng Leng Francine</v>
          </cell>
          <cell r="C722" t="str">
            <v>Client Relationships</v>
          </cell>
          <cell r="D722" t="str">
            <v>Credit Analyst</v>
          </cell>
          <cell r="E722" t="str">
            <v>Senior Credit Analyst</v>
          </cell>
          <cell r="F722" t="str">
            <v>M21</v>
          </cell>
          <cell r="I722" t="str">
            <v>5681800</v>
          </cell>
          <cell r="J722" t="str">
            <v>NO</v>
          </cell>
          <cell r="K722" t="str">
            <v>Rajadhyax,Ashish Arvind</v>
          </cell>
          <cell r="L722">
            <v>25622</v>
          </cell>
          <cell r="M722" t="str">
            <v>35</v>
          </cell>
          <cell r="N722" t="str">
            <v>4C</v>
          </cell>
          <cell r="O722" t="str">
            <v>4B</v>
          </cell>
          <cell r="P722">
            <v>35345</v>
          </cell>
          <cell r="Q722" t="str">
            <v>8,10</v>
          </cell>
          <cell r="R722" t="str">
            <v>3,5</v>
          </cell>
          <cell r="S722">
            <v>35345</v>
          </cell>
          <cell r="U722">
            <v>38292</v>
          </cell>
          <cell r="V722">
            <v>38292</v>
          </cell>
          <cell r="W722">
            <v>1</v>
          </cell>
          <cell r="X722" t="str">
            <v>DJ001</v>
          </cell>
          <cell r="Y722" t="str">
            <v>Credit Analyst - TBA</v>
          </cell>
          <cell r="Z722" t="str">
            <v>P250</v>
          </cell>
          <cell r="AA722" t="str">
            <v>C174</v>
          </cell>
          <cell r="AB722" t="str">
            <v>l. Further Degree</v>
          </cell>
          <cell r="AC722" t="str">
            <v>S7005531G</v>
          </cell>
          <cell r="AD722" t="str">
            <v>Female</v>
          </cell>
          <cell r="AE722" t="str">
            <v>Batt. Rd 7th flr</v>
          </cell>
          <cell r="AF722" t="str">
            <v>Local</v>
          </cell>
          <cell r="AG722" t="str">
            <v>Employee</v>
          </cell>
          <cell r="AH722">
            <v>1</v>
          </cell>
          <cell r="AI722" t="str">
            <v>Month</v>
          </cell>
          <cell r="AJ722" t="str">
            <v>0109764145</v>
          </cell>
          <cell r="AK722" t="str">
            <v>1157239</v>
          </cell>
          <cell r="AL722" t="str">
            <v>Thng,Cheok Khoon Charlotte</v>
          </cell>
          <cell r="AM722" t="str">
            <v>Core Contributor</v>
          </cell>
          <cell r="AN722" t="str">
            <v>Core Contributor</v>
          </cell>
          <cell r="AO722" t="str">
            <v>Under Achiever</v>
          </cell>
          <cell r="AP722" t="str">
            <v>Under Achiever</v>
          </cell>
          <cell r="AQ722">
            <v>96000</v>
          </cell>
        </row>
        <row r="723">
          <cell r="A723">
            <v>1151632</v>
          </cell>
          <cell r="B723" t="str">
            <v>Nasir,Jamal</v>
          </cell>
          <cell r="C723" t="str">
            <v>Human Resources</v>
          </cell>
          <cell r="D723" t="str">
            <v>Central HR Team</v>
          </cell>
          <cell r="E723" t="str">
            <v>Regional HR Manager for Singapore&amp; South East Asia</v>
          </cell>
          <cell r="F723" t="str">
            <v>B4</v>
          </cell>
          <cell r="G723">
            <v>139054</v>
          </cell>
          <cell r="H723" t="str">
            <v>SGD</v>
          </cell>
          <cell r="I723" t="str">
            <v>8221800</v>
          </cell>
          <cell r="J723" t="str">
            <v>IO</v>
          </cell>
          <cell r="K723" t="str">
            <v>Goh,Euleen Yiu Kiang</v>
          </cell>
          <cell r="L723">
            <v>22563</v>
          </cell>
          <cell r="M723" t="str">
            <v>43</v>
          </cell>
          <cell r="N723" t="str">
            <v>3B</v>
          </cell>
          <cell r="O723" t="str">
            <v>3B</v>
          </cell>
          <cell r="P723">
            <v>36976</v>
          </cell>
          <cell r="Q723" t="str">
            <v>4,5</v>
          </cell>
          <cell r="R723" t="str">
            <v>,</v>
          </cell>
          <cell r="S723">
            <v>38222</v>
          </cell>
          <cell r="U723">
            <v>37197</v>
          </cell>
          <cell r="V723">
            <v>38443</v>
          </cell>
          <cell r="W723">
            <v>1</v>
          </cell>
          <cell r="X723" t="str">
            <v>J021</v>
          </cell>
          <cell r="Y723" t="str">
            <v>HR Org Effectiveness II</v>
          </cell>
          <cell r="Z723" t="str">
            <v>P091</v>
          </cell>
          <cell r="AA723" t="str">
            <v>C072</v>
          </cell>
          <cell r="AB723" t="str">
            <v>j. Professional Quali/Cert</v>
          </cell>
          <cell r="AC723" t="str">
            <v>G0346949U</v>
          </cell>
          <cell r="AD723" t="str">
            <v>Male</v>
          </cell>
          <cell r="AE723" t="str">
            <v>PBTP 10th Floor</v>
          </cell>
          <cell r="AF723" t="str">
            <v>Assignee</v>
          </cell>
          <cell r="AG723" t="str">
            <v>Employee</v>
          </cell>
          <cell r="AH723">
            <v>1</v>
          </cell>
          <cell r="AI723" t="str">
            <v>Month</v>
          </cell>
          <cell r="AJ723" t="str">
            <v>0109133862</v>
          </cell>
          <cell r="AK723" t="str">
            <v>1000469</v>
          </cell>
          <cell r="AL723" t="str">
            <v>Nasir,Jamal</v>
          </cell>
          <cell r="AM723" t="str">
            <v>H3 - S</v>
          </cell>
          <cell r="AN723" t="str">
            <v>H3 - G</v>
          </cell>
          <cell r="AO723" t="str">
            <v>H3 - S</v>
          </cell>
          <cell r="AP723" t="str">
            <v>H3 - S</v>
          </cell>
          <cell r="AQ723">
            <v>720</v>
          </cell>
        </row>
        <row r="724">
          <cell r="A724">
            <v>1159274</v>
          </cell>
          <cell r="B724" t="str">
            <v>Umanath,Suhas Tonse</v>
          </cell>
          <cell r="C724" t="str">
            <v>Shared</v>
          </cell>
          <cell r="D724" t="str">
            <v>PGC SG</v>
          </cell>
          <cell r="E724" t="str">
            <v>Senior Manager - Quality</v>
          </cell>
          <cell r="F724" t="str">
            <v>M23</v>
          </cell>
          <cell r="G724">
            <v>35000</v>
          </cell>
          <cell r="H724" t="str">
            <v>SGD</v>
          </cell>
          <cell r="I724" t="str">
            <v>4007901</v>
          </cell>
          <cell r="J724" t="str">
            <v>NO</v>
          </cell>
          <cell r="K724" t="str">
            <v>Dosaj,Arjun</v>
          </cell>
          <cell r="L724">
            <v>25894</v>
          </cell>
          <cell r="M724" t="str">
            <v>34</v>
          </cell>
          <cell r="N724" t="str">
            <v>2A</v>
          </cell>
          <cell r="O724" t="str">
            <v>3B</v>
          </cell>
          <cell r="P724">
            <v>37330</v>
          </cell>
          <cell r="Q724" t="str">
            <v>3,5</v>
          </cell>
          <cell r="R724" t="str">
            <v>9,0</v>
          </cell>
          <cell r="S724">
            <v>37330</v>
          </cell>
          <cell r="U724">
            <v>38078</v>
          </cell>
          <cell r="V724">
            <v>38078</v>
          </cell>
          <cell r="W724">
            <v>1</v>
          </cell>
          <cell r="X724" t="str">
            <v>J104</v>
          </cell>
          <cell r="Y724" t="str">
            <v>(SH) Project Manager</v>
          </cell>
          <cell r="Z724" t="str">
            <v>P103</v>
          </cell>
          <cell r="AA724" t="str">
            <v>C152</v>
          </cell>
          <cell r="AB724" t="str">
            <v>k. Post Graduate Degree</v>
          </cell>
          <cell r="AC724" t="str">
            <v>G5743331R</v>
          </cell>
          <cell r="AD724" t="str">
            <v>Male</v>
          </cell>
          <cell r="AE724" t="str">
            <v>PBTP 10th Floor</v>
          </cell>
          <cell r="AF724" t="str">
            <v>Local</v>
          </cell>
          <cell r="AG724" t="str">
            <v>Employee</v>
          </cell>
          <cell r="AH724">
            <v>1</v>
          </cell>
          <cell r="AI724" t="str">
            <v>Month</v>
          </cell>
          <cell r="AJ724" t="str">
            <v>0109130804</v>
          </cell>
          <cell r="AK724" t="str">
            <v>1159129</v>
          </cell>
          <cell r="AL724" t="str">
            <v>Chia,Boon Lee</v>
          </cell>
          <cell r="AN724" t="str">
            <v>Critical Resource</v>
          </cell>
          <cell r="AO724" t="str">
            <v>Critical Resource</v>
          </cell>
          <cell r="AP724" t="str">
            <v>Critical Resource</v>
          </cell>
          <cell r="AQ724">
            <v>168012</v>
          </cell>
        </row>
        <row r="725">
          <cell r="A725">
            <v>1177398</v>
          </cell>
          <cell r="B725" t="str">
            <v>Gan,Mabel</v>
          </cell>
          <cell r="C725" t="str">
            <v>Consumer Banking</v>
          </cell>
          <cell r="D725" t="str">
            <v>BRDB-Branch Banking-Jurong</v>
          </cell>
          <cell r="E725" t="str">
            <v>Personal Financial Consultant</v>
          </cell>
          <cell r="F725" t="str">
            <v>M16</v>
          </cell>
          <cell r="G725">
            <v>6000</v>
          </cell>
          <cell r="H725" t="str">
            <v>SGD</v>
          </cell>
          <cell r="I725" t="str">
            <v>1422108</v>
          </cell>
          <cell r="J725" t="str">
            <v>NO</v>
          </cell>
          <cell r="K725" t="str">
            <v>Chang,Mook Foong</v>
          </cell>
          <cell r="L725">
            <v>29274</v>
          </cell>
          <cell r="M725" t="str">
            <v>25</v>
          </cell>
          <cell r="O725" t="str">
            <v>3B</v>
          </cell>
          <cell r="P725">
            <v>38124</v>
          </cell>
          <cell r="Q725" t="str">
            <v>1,3</v>
          </cell>
          <cell r="R725" t="str">
            <v>1,6</v>
          </cell>
          <cell r="S725">
            <v>38124</v>
          </cell>
          <cell r="V725">
            <v>38353</v>
          </cell>
          <cell r="W725">
            <v>1</v>
          </cell>
          <cell r="X725" t="str">
            <v>J075</v>
          </cell>
          <cell r="Y725" t="str">
            <v>(CB) Sales III</v>
          </cell>
          <cell r="Z725" t="str">
            <v>P088</v>
          </cell>
          <cell r="AA725" t="str">
            <v>C061</v>
          </cell>
          <cell r="AB725" t="str">
            <v>i. Bachelor's Degree or equiv</v>
          </cell>
          <cell r="AC725" t="str">
            <v>S8005263D</v>
          </cell>
          <cell r="AD725" t="str">
            <v>Female</v>
          </cell>
          <cell r="AE725" t="str">
            <v>Jurong Branch</v>
          </cell>
          <cell r="AF725" t="str">
            <v>Local</v>
          </cell>
          <cell r="AG725" t="str">
            <v>Employee</v>
          </cell>
          <cell r="AH725">
            <v>1</v>
          </cell>
          <cell r="AI725" t="str">
            <v>Month</v>
          </cell>
          <cell r="AJ725" t="str">
            <v>0109131398</v>
          </cell>
          <cell r="AK725" t="str">
            <v>1169303</v>
          </cell>
          <cell r="AL725" t="str">
            <v>Ang,Pek San</v>
          </cell>
          <cell r="AO725" t="str">
            <v>Too Soon to Classify</v>
          </cell>
          <cell r="AP725" t="str">
            <v>Core Contributor</v>
          </cell>
          <cell r="AQ725">
            <v>26400</v>
          </cell>
        </row>
        <row r="726">
          <cell r="A726">
            <v>1116822</v>
          </cell>
          <cell r="B726" t="str">
            <v>Lim,Poh Hong Serene</v>
          </cell>
          <cell r="C726" t="str">
            <v>Technology</v>
          </cell>
          <cell r="D726" t="str">
            <v>Sys Devt (WB) Support</v>
          </cell>
          <cell r="E726" t="str">
            <v>SD-Project Manager</v>
          </cell>
          <cell r="F726" t="str">
            <v>M22</v>
          </cell>
          <cell r="G726">
            <v>25000</v>
          </cell>
          <cell r="H726" t="str">
            <v>SGD</v>
          </cell>
          <cell r="I726" t="str">
            <v>8351901</v>
          </cell>
          <cell r="J726" t="str">
            <v>NO</v>
          </cell>
          <cell r="K726" t="str">
            <v>Au-Yeong,Siew Lan</v>
          </cell>
          <cell r="L726">
            <v>22519</v>
          </cell>
          <cell r="M726" t="str">
            <v>44</v>
          </cell>
          <cell r="N726" t="str">
            <v>3B</v>
          </cell>
          <cell r="O726" t="str">
            <v>2B</v>
          </cell>
          <cell r="P726">
            <v>33472</v>
          </cell>
          <cell r="Q726" t="str">
            <v>14,0</v>
          </cell>
          <cell r="R726" t="str">
            <v>8,0</v>
          </cell>
          <cell r="S726">
            <v>33472</v>
          </cell>
          <cell r="U726">
            <v>38261</v>
          </cell>
          <cell r="V726">
            <v>38443</v>
          </cell>
          <cell r="W726">
            <v>1</v>
          </cell>
          <cell r="X726" t="str">
            <v>J036</v>
          </cell>
          <cell r="Y726" t="str">
            <v>(TECH) Line Manager IV</v>
          </cell>
          <cell r="Z726" t="str">
            <v>P316</v>
          </cell>
          <cell r="AA726" t="str">
            <v>C080</v>
          </cell>
          <cell r="AB726" t="str">
            <v>g. 2nd Level Vocational Qual.</v>
          </cell>
          <cell r="AC726" t="str">
            <v>S1479722Z</v>
          </cell>
          <cell r="AD726" t="str">
            <v>Female</v>
          </cell>
          <cell r="AE726" t="str">
            <v>PBTP 11th Floor</v>
          </cell>
          <cell r="AF726" t="str">
            <v>Local</v>
          </cell>
          <cell r="AG726" t="str">
            <v>Employee</v>
          </cell>
          <cell r="AH726">
            <v>1</v>
          </cell>
          <cell r="AI726" t="str">
            <v>Month</v>
          </cell>
          <cell r="AJ726" t="str">
            <v>0109688899</v>
          </cell>
          <cell r="AK726" t="str">
            <v>1117141</v>
          </cell>
          <cell r="AL726" t="str">
            <v>Chia,Boon Lee</v>
          </cell>
          <cell r="AM726" t="str">
            <v>Core Contributor</v>
          </cell>
          <cell r="AN726" t="str">
            <v>Core Contributor</v>
          </cell>
          <cell r="AO726" t="str">
            <v>Core Contributor</v>
          </cell>
          <cell r="AP726" t="str">
            <v>Core Contributor</v>
          </cell>
          <cell r="AQ726">
            <v>160680</v>
          </cell>
        </row>
        <row r="727">
          <cell r="A727">
            <v>1143574</v>
          </cell>
          <cell r="B727" t="str">
            <v>Tan,Meng Wei</v>
          </cell>
          <cell r="C727" t="str">
            <v>Shared</v>
          </cell>
          <cell r="D727" t="str">
            <v>Business Strategy-Reg</v>
          </cell>
          <cell r="E727" t="str">
            <v>Senior Associate</v>
          </cell>
          <cell r="F727" t="str">
            <v>M22</v>
          </cell>
          <cell r="G727">
            <v>36000</v>
          </cell>
          <cell r="H727" t="str">
            <v>SGD</v>
          </cell>
          <cell r="I727" t="str">
            <v>9522901</v>
          </cell>
          <cell r="J727" t="str">
            <v>NO</v>
          </cell>
          <cell r="K727" t="str">
            <v>Bullock,Gareth Richard</v>
          </cell>
          <cell r="L727">
            <v>26611</v>
          </cell>
          <cell r="M727" t="str">
            <v>32</v>
          </cell>
          <cell r="O727" t="str">
            <v>3B</v>
          </cell>
          <cell r="P727">
            <v>38078</v>
          </cell>
          <cell r="Q727" t="str">
            <v>1,4</v>
          </cell>
          <cell r="R727" t="str">
            <v>7,4</v>
          </cell>
          <cell r="S727">
            <v>36668</v>
          </cell>
          <cell r="T727">
            <v>38078</v>
          </cell>
          <cell r="V727">
            <v>38443</v>
          </cell>
          <cell r="W727">
            <v>1</v>
          </cell>
          <cell r="X727" t="str">
            <v>J092</v>
          </cell>
          <cell r="Y727" t="str">
            <v>General Mgt III</v>
          </cell>
          <cell r="Z727" t="str">
            <v>P354</v>
          </cell>
          <cell r="AA727" t="str">
            <v>C043</v>
          </cell>
          <cell r="AB727" t="str">
            <v>k. Post Graduate Degree</v>
          </cell>
          <cell r="AC727" t="str">
            <v>S7242340B</v>
          </cell>
          <cell r="AD727" t="str">
            <v>Male</v>
          </cell>
          <cell r="AE727" t="str">
            <v>PBTP 10th Floor</v>
          </cell>
          <cell r="AF727" t="str">
            <v>Local</v>
          </cell>
          <cell r="AG727" t="str">
            <v>Employee</v>
          </cell>
          <cell r="AH727">
            <v>1</v>
          </cell>
          <cell r="AI727" t="str">
            <v>Month</v>
          </cell>
          <cell r="AJ727" t="str">
            <v>0109129210</v>
          </cell>
          <cell r="AK727" t="str">
            <v>1104348</v>
          </cell>
          <cell r="AL727" t="str">
            <v>Chong,Yin Yin</v>
          </cell>
          <cell r="AO727" t="str">
            <v>Too Soon to Classify</v>
          </cell>
          <cell r="AP727" t="str">
            <v>H4 - G</v>
          </cell>
          <cell r="AQ727">
            <v>180000</v>
          </cell>
        </row>
        <row r="728">
          <cell r="A728">
            <v>1143068</v>
          </cell>
          <cell r="B728" t="str">
            <v>Ng,Kim Swee Alex</v>
          </cell>
          <cell r="C728" t="str">
            <v>Technology</v>
          </cell>
          <cell r="D728" t="str">
            <v>TPS Tech Supp Svc-Tech Ops</v>
          </cell>
          <cell r="E728" t="str">
            <v>TPS - Data Control Operator</v>
          </cell>
          <cell r="F728" t="str">
            <v>CS11</v>
          </cell>
          <cell r="G728">
            <v>4000</v>
          </cell>
          <cell r="H728" t="str">
            <v>SGD</v>
          </cell>
          <cell r="I728" t="str">
            <v>8312901</v>
          </cell>
          <cell r="J728" t="str">
            <v>CS</v>
          </cell>
          <cell r="K728" t="str">
            <v>D.O Dhanaraj,Shalini</v>
          </cell>
          <cell r="L728">
            <v>28630</v>
          </cell>
          <cell r="M728" t="str">
            <v>27</v>
          </cell>
          <cell r="N728" t="str">
            <v>4B</v>
          </cell>
          <cell r="O728" t="str">
            <v>3C</v>
          </cell>
          <cell r="P728">
            <v>36831</v>
          </cell>
          <cell r="Q728" t="str">
            <v>4,9</v>
          </cell>
          <cell r="R728" t="str">
            <v>0,2</v>
          </cell>
          <cell r="S728">
            <v>36619</v>
          </cell>
          <cell r="T728">
            <v>36831</v>
          </cell>
          <cell r="V728">
            <v>38443</v>
          </cell>
          <cell r="W728">
            <v>1</v>
          </cell>
          <cell r="X728" t="str">
            <v>J214</v>
          </cell>
          <cell r="Y728" t="str">
            <v>(TECH) Tech Support IV</v>
          </cell>
          <cell r="Z728" t="str">
            <v>P310</v>
          </cell>
          <cell r="AA728" t="str">
            <v>C163</v>
          </cell>
          <cell r="AB728" t="str">
            <v>f. Vocational</v>
          </cell>
          <cell r="AC728" t="str">
            <v>S7813934Z</v>
          </cell>
          <cell r="AD728" t="str">
            <v>Male</v>
          </cell>
          <cell r="AE728" t="str">
            <v>NTP 4th flr</v>
          </cell>
          <cell r="AF728" t="str">
            <v>Local</v>
          </cell>
          <cell r="AG728" t="str">
            <v>Employee</v>
          </cell>
          <cell r="AH728">
            <v>1</v>
          </cell>
          <cell r="AI728" t="str">
            <v>Month</v>
          </cell>
          <cell r="AJ728" t="str">
            <v>0109795385</v>
          </cell>
          <cell r="AK728" t="str">
            <v>1116751</v>
          </cell>
          <cell r="AL728" t="str">
            <v>Chia,Boon Lee</v>
          </cell>
          <cell r="AM728" t="str">
            <v>Core Contributor</v>
          </cell>
          <cell r="AN728" t="str">
            <v>Core Contributor</v>
          </cell>
          <cell r="AO728" t="str">
            <v>Core Contributor</v>
          </cell>
          <cell r="AP728" t="str">
            <v>Core Contributor</v>
          </cell>
          <cell r="AQ728">
            <v>26088</v>
          </cell>
        </row>
        <row r="729">
          <cell r="A729">
            <v>1139029</v>
          </cell>
          <cell r="B729" t="str">
            <v>Rajamanickam,Rajakumar</v>
          </cell>
          <cell r="C729" t="str">
            <v>Technology</v>
          </cell>
          <cell r="D729" t="str">
            <v>Sys Devt (WB) Support</v>
          </cell>
          <cell r="E729" t="str">
            <v>SD - Sr Systems Analyst</v>
          </cell>
          <cell r="F729" t="str">
            <v>M19</v>
          </cell>
          <cell r="G729">
            <v>17000</v>
          </cell>
          <cell r="H729" t="str">
            <v>SGD</v>
          </cell>
          <cell r="I729" t="str">
            <v>8351901</v>
          </cell>
          <cell r="J729" t="str">
            <v>NO</v>
          </cell>
          <cell r="K729" t="str">
            <v>Veerappan,Muthu</v>
          </cell>
          <cell r="L729">
            <v>25051</v>
          </cell>
          <cell r="M729" t="str">
            <v>37</v>
          </cell>
          <cell r="N729" t="str">
            <v>2C</v>
          </cell>
          <cell r="O729" t="str">
            <v>3B</v>
          </cell>
          <cell r="P729">
            <v>36609</v>
          </cell>
          <cell r="Q729" t="str">
            <v>5,5</v>
          </cell>
          <cell r="R729" t="str">
            <v>4,11</v>
          </cell>
          <cell r="S729">
            <v>36243</v>
          </cell>
          <cell r="T729">
            <v>36609</v>
          </cell>
          <cell r="U729">
            <v>38078</v>
          </cell>
          <cell r="V729">
            <v>38443</v>
          </cell>
          <cell r="W729">
            <v>1</v>
          </cell>
          <cell r="X729" t="str">
            <v>J052</v>
          </cell>
          <cell r="Y729" t="str">
            <v>(TECH) Developer II</v>
          </cell>
          <cell r="Z729" t="str">
            <v>P250</v>
          </cell>
          <cell r="AA729" t="str">
            <v>C152</v>
          </cell>
          <cell r="AB729" t="str">
            <v>l. Further Degree</v>
          </cell>
          <cell r="AC729" t="str">
            <v>S6881506A</v>
          </cell>
          <cell r="AD729" t="str">
            <v>Male</v>
          </cell>
          <cell r="AE729" t="str">
            <v>PBTP 11th Floor</v>
          </cell>
          <cell r="AF729" t="str">
            <v>Local</v>
          </cell>
          <cell r="AG729" t="str">
            <v>Employee</v>
          </cell>
          <cell r="AH729">
            <v>1</v>
          </cell>
          <cell r="AI729" t="str">
            <v>Month</v>
          </cell>
          <cell r="AJ729" t="str">
            <v>0109745256</v>
          </cell>
          <cell r="AK729" t="str">
            <v>1117898</v>
          </cell>
          <cell r="AL729" t="str">
            <v>Chia,Boon Lee</v>
          </cell>
          <cell r="AM729" t="str">
            <v>Core Contributor</v>
          </cell>
          <cell r="AN729" t="str">
            <v>Core Contributor</v>
          </cell>
          <cell r="AO729" t="str">
            <v>Core Contributor</v>
          </cell>
          <cell r="AP729" t="str">
            <v>Core Contributor</v>
          </cell>
          <cell r="AQ729">
            <v>69216</v>
          </cell>
        </row>
        <row r="730">
          <cell r="A730">
            <v>1116771</v>
          </cell>
          <cell r="B730" t="str">
            <v>Goh,Lay Yian</v>
          </cell>
          <cell r="C730" t="str">
            <v>Consumer Banking</v>
          </cell>
          <cell r="D730" t="str">
            <v>Credit Control-CB</v>
          </cell>
          <cell r="E730" t="str">
            <v>Systems Analyst</v>
          </cell>
          <cell r="F730" t="str">
            <v>M16</v>
          </cell>
          <cell r="I730" t="str">
            <v>1815800</v>
          </cell>
          <cell r="J730" t="str">
            <v>NO</v>
          </cell>
          <cell r="K730" t="str">
            <v>Lai,Yiu Cheung Stephen</v>
          </cell>
          <cell r="L730">
            <v>21910</v>
          </cell>
          <cell r="M730" t="str">
            <v>45</v>
          </cell>
          <cell r="P730">
            <v>38449</v>
          </cell>
          <cell r="Q730" t="str">
            <v>0,4</v>
          </cell>
          <cell r="R730" t="str">
            <v>26,11</v>
          </cell>
          <cell r="S730">
            <v>33302</v>
          </cell>
          <cell r="T730">
            <v>38449</v>
          </cell>
          <cell r="V730">
            <v>37257</v>
          </cell>
          <cell r="W730">
            <v>1</v>
          </cell>
          <cell r="X730" t="str">
            <v>J171</v>
          </cell>
          <cell r="Y730" t="str">
            <v>Risk Tech Specialist IV</v>
          </cell>
          <cell r="Z730" t="str">
            <v>P039</v>
          </cell>
          <cell r="AA730" t="str">
            <v>C015</v>
          </cell>
          <cell r="AB730" t="str">
            <v>e. Higher Secondary</v>
          </cell>
          <cell r="AC730" t="str">
            <v>S1368099Z</v>
          </cell>
          <cell r="AD730" t="str">
            <v>Female</v>
          </cell>
          <cell r="AE730" t="str">
            <v>Tampines 5th flr</v>
          </cell>
          <cell r="AF730" t="str">
            <v>Local</v>
          </cell>
          <cell r="AG730" t="str">
            <v>Employee</v>
          </cell>
          <cell r="AH730">
            <v>1</v>
          </cell>
          <cell r="AI730" t="str">
            <v>Month</v>
          </cell>
          <cell r="AJ730" t="str">
            <v>0109139615</v>
          </cell>
          <cell r="AK730" t="str">
            <v>1117166</v>
          </cell>
          <cell r="AL730" t="str">
            <v>Ang,Pek San</v>
          </cell>
          <cell r="AM730" t="str">
            <v>Core Contributor</v>
          </cell>
          <cell r="AN730" t="str">
            <v>Core Contributor</v>
          </cell>
          <cell r="AP730" t="str">
            <v>Too Soon to Classify</v>
          </cell>
          <cell r="AQ730">
            <v>38400</v>
          </cell>
        </row>
        <row r="731">
          <cell r="A731">
            <v>1117732</v>
          </cell>
          <cell r="B731" t="str">
            <v>Ngoh,Leng Leng Agnes</v>
          </cell>
          <cell r="C731" t="str">
            <v>Consumer Banking</v>
          </cell>
          <cell r="D731" t="str">
            <v>Application Processing</v>
          </cell>
          <cell r="E731" t="str">
            <v>Officer, Central Scanning Unit</v>
          </cell>
          <cell r="F731" t="str">
            <v>AO</v>
          </cell>
          <cell r="I731" t="str">
            <v>1742800</v>
          </cell>
          <cell r="J731" t="str">
            <v>AO</v>
          </cell>
          <cell r="K731" t="str">
            <v>Ho,Chen Huey Ellen</v>
          </cell>
          <cell r="L731">
            <v>25195</v>
          </cell>
          <cell r="M731" t="str">
            <v>36</v>
          </cell>
          <cell r="N731" t="str">
            <v>1B</v>
          </cell>
          <cell r="O731" t="str">
            <v>1C</v>
          </cell>
          <cell r="P731">
            <v>36613</v>
          </cell>
          <cell r="Q731" t="str">
            <v>5,5</v>
          </cell>
          <cell r="R731" t="str">
            <v>9,5</v>
          </cell>
          <cell r="S731">
            <v>35331</v>
          </cell>
          <cell r="T731">
            <v>36613</v>
          </cell>
          <cell r="U731">
            <v>37622</v>
          </cell>
          <cell r="V731">
            <v>38353</v>
          </cell>
          <cell r="W731">
            <v>1</v>
          </cell>
          <cell r="X731" t="str">
            <v>J089</v>
          </cell>
          <cell r="Y731" t="str">
            <v>(OPS) Trans Proc III</v>
          </cell>
          <cell r="Z731" t="str">
            <v>P088</v>
          </cell>
          <cell r="AA731" t="str">
            <v>C015</v>
          </cell>
          <cell r="AB731" t="str">
            <v>j. Professional Quali/Cert</v>
          </cell>
          <cell r="AC731" t="str">
            <v>S6848148A</v>
          </cell>
          <cell r="AD731" t="str">
            <v>Female</v>
          </cell>
          <cell r="AE731" t="str">
            <v>Tampines 5th flr</v>
          </cell>
          <cell r="AF731" t="str">
            <v>Local</v>
          </cell>
          <cell r="AG731" t="str">
            <v>Employee</v>
          </cell>
          <cell r="AH731">
            <v>1</v>
          </cell>
          <cell r="AI731" t="str">
            <v>Month</v>
          </cell>
          <cell r="AJ731" t="str">
            <v>0109794044</v>
          </cell>
          <cell r="AK731" t="str">
            <v>1151660</v>
          </cell>
          <cell r="AL731" t="str">
            <v>Ang,Pek San</v>
          </cell>
          <cell r="AM731" t="str">
            <v>Core Contributor</v>
          </cell>
          <cell r="AN731" t="str">
            <v>Core Contributor</v>
          </cell>
          <cell r="AO731" t="str">
            <v>Core Contributor</v>
          </cell>
          <cell r="AP731" t="str">
            <v>Core Contributor</v>
          </cell>
          <cell r="AQ731">
            <v>28440</v>
          </cell>
        </row>
        <row r="732">
          <cell r="A732">
            <v>1169251</v>
          </cell>
          <cell r="B732" t="str">
            <v>Tham,June Ling</v>
          </cell>
          <cell r="C732" t="str">
            <v>Global Markets</v>
          </cell>
          <cell r="D732" t="str">
            <v>GP-Derivatives Operations</v>
          </cell>
          <cell r="E732" t="str">
            <v>Officer,Derivatives Operations</v>
          </cell>
          <cell r="F732" t="str">
            <v>M17</v>
          </cell>
          <cell r="G732">
            <v>9000</v>
          </cell>
          <cell r="H732" t="str">
            <v>SGD</v>
          </cell>
          <cell r="I732" t="str">
            <v>4254818</v>
          </cell>
          <cell r="J732" t="str">
            <v>NO</v>
          </cell>
          <cell r="K732" t="str">
            <v>Tay,Lay Kwang</v>
          </cell>
          <cell r="L732">
            <v>23857</v>
          </cell>
          <cell r="M732" t="str">
            <v>40</v>
          </cell>
          <cell r="N732" t="str">
            <v>3B</v>
          </cell>
          <cell r="O732" t="str">
            <v>2B</v>
          </cell>
          <cell r="P732">
            <v>37879</v>
          </cell>
          <cell r="Q732" t="str">
            <v>1,11</v>
          </cell>
          <cell r="R732" t="str">
            <v>10,11</v>
          </cell>
          <cell r="S732">
            <v>37879</v>
          </cell>
          <cell r="V732">
            <v>38200</v>
          </cell>
          <cell r="W732">
            <v>1</v>
          </cell>
          <cell r="X732" t="str">
            <v>J088</v>
          </cell>
          <cell r="Y732" t="str">
            <v>(OPS) Trans Proc II</v>
          </cell>
          <cell r="Z732" t="str">
            <v>P090</v>
          </cell>
          <cell r="AA732" t="str">
            <v>C146</v>
          </cell>
          <cell r="AB732" t="str">
            <v>h. Diploma or equivalent</v>
          </cell>
          <cell r="AC732" t="str">
            <v>S1705713H</v>
          </cell>
          <cell r="AD732" t="str">
            <v>Female</v>
          </cell>
          <cell r="AE732" t="str">
            <v>Tampines 6th flr</v>
          </cell>
          <cell r="AF732" t="str">
            <v>Local</v>
          </cell>
          <cell r="AG732" t="str">
            <v>Employee</v>
          </cell>
          <cell r="AH732">
            <v>1</v>
          </cell>
          <cell r="AI732" t="str">
            <v>Month</v>
          </cell>
          <cell r="AJ732" t="str">
            <v>0109124626</v>
          </cell>
          <cell r="AK732" t="str">
            <v>1182531</v>
          </cell>
          <cell r="AL732" t="str">
            <v>Chia,Boon Lee</v>
          </cell>
          <cell r="AO732" t="str">
            <v>Core Contributor</v>
          </cell>
          <cell r="AP732" t="str">
            <v>Core Contributor</v>
          </cell>
          <cell r="AQ732">
            <v>56928</v>
          </cell>
        </row>
        <row r="733">
          <cell r="A733">
            <v>1165205</v>
          </cell>
          <cell r="B733" t="str">
            <v>Loh,Weng Fatt</v>
          </cell>
          <cell r="C733" t="str">
            <v>Consumer Banking</v>
          </cell>
          <cell r="D733" t="str">
            <v>CB Inv. Serv. - Unit Trust</v>
          </cell>
          <cell r="E733" t="str">
            <v>Assistant Officer</v>
          </cell>
          <cell r="F733" t="str">
            <v>AO</v>
          </cell>
          <cell r="I733" t="str">
            <v>1751800</v>
          </cell>
          <cell r="J733" t="str">
            <v>AO</v>
          </cell>
          <cell r="K733" t="str">
            <v>Low,Poh Eng Clara</v>
          </cell>
          <cell r="L733">
            <v>25289</v>
          </cell>
          <cell r="M733" t="str">
            <v>36</v>
          </cell>
          <cell r="N733" t="str">
            <v>2B</v>
          </cell>
          <cell r="O733" t="str">
            <v>3B</v>
          </cell>
          <cell r="P733">
            <v>37742</v>
          </cell>
          <cell r="Q733" t="str">
            <v>2,4</v>
          </cell>
          <cell r="R733" t="str">
            <v>4,0</v>
          </cell>
          <cell r="S733">
            <v>37653</v>
          </cell>
          <cell r="T733">
            <v>37742</v>
          </cell>
          <cell r="V733">
            <v>38353</v>
          </cell>
          <cell r="W733">
            <v>1</v>
          </cell>
          <cell r="X733" t="str">
            <v>J089</v>
          </cell>
          <cell r="Y733" t="str">
            <v>(OPS) Trans Proc III</v>
          </cell>
          <cell r="Z733" t="str">
            <v>P018</v>
          </cell>
          <cell r="AA733" t="str">
            <v>C015</v>
          </cell>
          <cell r="AB733" t="str">
            <v>i. Bachelor's Degree or equiv</v>
          </cell>
          <cell r="AC733" t="str">
            <v>S6914828Z</v>
          </cell>
          <cell r="AD733" t="str">
            <v>Male</v>
          </cell>
          <cell r="AE733" t="str">
            <v>Tampines 4th flr</v>
          </cell>
          <cell r="AF733" t="str">
            <v>Local</v>
          </cell>
          <cell r="AG733" t="str">
            <v>Employee</v>
          </cell>
          <cell r="AH733">
            <v>1</v>
          </cell>
          <cell r="AI733" t="str">
            <v>Month</v>
          </cell>
          <cell r="AJ733" t="str">
            <v>0109118138</v>
          </cell>
          <cell r="AK733" t="str">
            <v>1116548</v>
          </cell>
          <cell r="AL733" t="str">
            <v>Ang,Pek San</v>
          </cell>
          <cell r="AN733" t="str">
            <v>Too Soon to Classify</v>
          </cell>
          <cell r="AO733" t="str">
            <v>Core Contributor</v>
          </cell>
          <cell r="AP733" t="str">
            <v>Core Contributor</v>
          </cell>
          <cell r="AQ733">
            <v>25428</v>
          </cell>
        </row>
        <row r="734">
          <cell r="A734">
            <v>1154226</v>
          </cell>
          <cell r="B734" t="str">
            <v>Tan,Choon Seng</v>
          </cell>
          <cell r="C734" t="str">
            <v>Finance</v>
          </cell>
          <cell r="D734" t="str">
            <v>Finance - Wholesale Bank-Reg</v>
          </cell>
          <cell r="E734" t="str">
            <v>Manager, Group Wholesale Bank Business Finance</v>
          </cell>
          <cell r="F734" t="str">
            <v>M20</v>
          </cell>
          <cell r="G734">
            <v>19000</v>
          </cell>
          <cell r="H734" t="str">
            <v>SGD</v>
          </cell>
          <cell r="I734" t="str">
            <v>8151901</v>
          </cell>
          <cell r="J734" t="str">
            <v>NO</v>
          </cell>
          <cell r="K734" t="str">
            <v>Ahuja,Vivek</v>
          </cell>
          <cell r="L734">
            <v>25475</v>
          </cell>
          <cell r="M734" t="str">
            <v>35</v>
          </cell>
          <cell r="N734" t="str">
            <v>3B</v>
          </cell>
          <cell r="O734" t="str">
            <v>3B</v>
          </cell>
          <cell r="P734">
            <v>37186</v>
          </cell>
          <cell r="Q734" t="str">
            <v>3,10</v>
          </cell>
          <cell r="R734" t="str">
            <v>7,9</v>
          </cell>
          <cell r="S734">
            <v>37186</v>
          </cell>
          <cell r="V734">
            <v>38443</v>
          </cell>
          <cell r="W734">
            <v>1</v>
          </cell>
          <cell r="X734" t="str">
            <v>J018</v>
          </cell>
          <cell r="Y734" t="str">
            <v>(FIN) Bus Partner III</v>
          </cell>
          <cell r="Z734" t="str">
            <v>P322</v>
          </cell>
          <cell r="AA734" t="str">
            <v>C152</v>
          </cell>
          <cell r="AB734" t="str">
            <v>i. Bachelor's Degree or equiv</v>
          </cell>
          <cell r="AC734" t="str">
            <v>S6933520I</v>
          </cell>
          <cell r="AD734" t="str">
            <v>Male</v>
          </cell>
          <cell r="AE734" t="str">
            <v>Batt. Road 8th flr</v>
          </cell>
          <cell r="AF734" t="str">
            <v>Local</v>
          </cell>
          <cell r="AG734" t="str">
            <v>Employee</v>
          </cell>
          <cell r="AH734">
            <v>1</v>
          </cell>
          <cell r="AI734" t="str">
            <v>Month</v>
          </cell>
          <cell r="AJ734" t="str">
            <v>0109108000</v>
          </cell>
          <cell r="AK734" t="str">
            <v>1017812</v>
          </cell>
          <cell r="AL734" t="str">
            <v>Chong,Yin Yin</v>
          </cell>
          <cell r="AM734" t="str">
            <v>Core Contributor</v>
          </cell>
          <cell r="AN734" t="str">
            <v>Core Contributor</v>
          </cell>
          <cell r="AO734" t="str">
            <v>Core Contributor</v>
          </cell>
          <cell r="AP734" t="str">
            <v>Core Contributor</v>
          </cell>
          <cell r="AQ734">
            <v>89640</v>
          </cell>
        </row>
        <row r="735">
          <cell r="A735">
            <v>1117083</v>
          </cell>
          <cell r="B735" t="str">
            <v>Tan,Wai Ling Pauline</v>
          </cell>
          <cell r="C735" t="str">
            <v>Client Relationships</v>
          </cell>
          <cell r="D735" t="str">
            <v>Custody Services</v>
          </cell>
          <cell r="E735" t="str">
            <v>Assistant Officer</v>
          </cell>
          <cell r="F735" t="str">
            <v>AO</v>
          </cell>
          <cell r="I735" t="str">
            <v>4152800</v>
          </cell>
          <cell r="J735" t="str">
            <v>AO</v>
          </cell>
          <cell r="K735" t="str">
            <v>Phua,Cheng Eng Mary</v>
          </cell>
          <cell r="L735">
            <v>26871</v>
          </cell>
          <cell r="M735" t="str">
            <v>32</v>
          </cell>
          <cell r="N735" t="str">
            <v>2B</v>
          </cell>
          <cell r="O735" t="str">
            <v>2B</v>
          </cell>
          <cell r="P735">
            <v>34394</v>
          </cell>
          <cell r="Q735" t="str">
            <v>11,6</v>
          </cell>
          <cell r="R735" t="str">
            <v>4,0</v>
          </cell>
          <cell r="S735">
            <v>34394</v>
          </cell>
          <cell r="V735">
            <v>38353</v>
          </cell>
          <cell r="W735">
            <v>1</v>
          </cell>
          <cell r="X735" t="str">
            <v>J089</v>
          </cell>
          <cell r="Y735" t="str">
            <v>(OPS) Trans Proc III</v>
          </cell>
          <cell r="Z735" t="str">
            <v>P352</v>
          </cell>
          <cell r="AA735" t="str">
            <v>C147</v>
          </cell>
          <cell r="AB735" t="str">
            <v>d. Secondary</v>
          </cell>
          <cell r="AC735" t="str">
            <v>S7325973H</v>
          </cell>
          <cell r="AD735" t="str">
            <v>Female</v>
          </cell>
          <cell r="AE735" t="str">
            <v>Batt. Rd 4th flr</v>
          </cell>
          <cell r="AF735" t="str">
            <v>Local</v>
          </cell>
          <cell r="AG735" t="str">
            <v>Employee</v>
          </cell>
          <cell r="AH735">
            <v>1</v>
          </cell>
          <cell r="AI735" t="str">
            <v>Month</v>
          </cell>
          <cell r="AJ735" t="str">
            <v>0122555244</v>
          </cell>
          <cell r="AK735" t="str">
            <v>1116697</v>
          </cell>
          <cell r="AL735" t="str">
            <v>Chia,Boon Lee</v>
          </cell>
          <cell r="AM735" t="str">
            <v>Core Contributor</v>
          </cell>
          <cell r="AN735" t="str">
            <v>Core Contributor</v>
          </cell>
          <cell r="AO735" t="str">
            <v>Core Contributor</v>
          </cell>
          <cell r="AP735" t="str">
            <v>Core Contributor</v>
          </cell>
          <cell r="AQ735">
            <v>33036</v>
          </cell>
        </row>
        <row r="736">
          <cell r="A736">
            <v>1116227</v>
          </cell>
          <cell r="B736" t="str">
            <v>Rethnam,Manickam</v>
          </cell>
          <cell r="C736" t="str">
            <v>Property Management</v>
          </cell>
          <cell r="D736" t="str">
            <v>Correspondances</v>
          </cell>
          <cell r="E736" t="str">
            <v>Assistant Officer</v>
          </cell>
          <cell r="F736" t="str">
            <v>AO</v>
          </cell>
          <cell r="I736" t="str">
            <v>9021800</v>
          </cell>
          <cell r="J736" t="str">
            <v>AO</v>
          </cell>
          <cell r="K736" t="str">
            <v>Goh,Boon Kwang William</v>
          </cell>
          <cell r="L736">
            <v>21750</v>
          </cell>
          <cell r="M736" t="str">
            <v>46</v>
          </cell>
          <cell r="N736" t="str">
            <v>1B</v>
          </cell>
          <cell r="O736" t="str">
            <v>2B</v>
          </cell>
          <cell r="P736">
            <v>28206</v>
          </cell>
          <cell r="Q736" t="str">
            <v>28,5</v>
          </cell>
          <cell r="R736" t="str">
            <v>,</v>
          </cell>
          <cell r="S736">
            <v>28206</v>
          </cell>
          <cell r="U736">
            <v>38108</v>
          </cell>
          <cell r="V736">
            <v>38353</v>
          </cell>
          <cell r="W736">
            <v>1</v>
          </cell>
          <cell r="X736" t="str">
            <v>J106</v>
          </cell>
          <cell r="Y736" t="str">
            <v>(SH) General Support II</v>
          </cell>
          <cell r="Z736" t="str">
            <v>P095</v>
          </cell>
          <cell r="AA736" t="str">
            <v>C021</v>
          </cell>
          <cell r="AB736" t="str">
            <v>d. Secondary</v>
          </cell>
          <cell r="AC736" t="str">
            <v>S1366411J</v>
          </cell>
          <cell r="AD736" t="str">
            <v>Male</v>
          </cell>
          <cell r="AE736" t="str">
            <v>Batt. Rd 3rd flr</v>
          </cell>
          <cell r="AF736" t="str">
            <v>Local</v>
          </cell>
          <cell r="AG736" t="str">
            <v>Employee</v>
          </cell>
          <cell r="AH736">
            <v>1</v>
          </cell>
          <cell r="AI736" t="str">
            <v>Month</v>
          </cell>
          <cell r="AJ736" t="str">
            <v>0109750128</v>
          </cell>
          <cell r="AK736" t="str">
            <v>1116071</v>
          </cell>
          <cell r="AL736" t="str">
            <v>Chong,Yin Yin</v>
          </cell>
          <cell r="AM736" t="str">
            <v>Core Contributor</v>
          </cell>
          <cell r="AN736" t="str">
            <v>Core Contributor</v>
          </cell>
          <cell r="AO736" t="str">
            <v>Core Contributor</v>
          </cell>
          <cell r="AP736" t="str">
            <v>Core Contributor</v>
          </cell>
          <cell r="AQ736">
            <v>24024</v>
          </cell>
        </row>
        <row r="737">
          <cell r="A737">
            <v>1117331</v>
          </cell>
          <cell r="B737" t="str">
            <v>Bte Mohamed,Nurhariati</v>
          </cell>
          <cell r="C737" t="str">
            <v>Consumer Banking</v>
          </cell>
          <cell r="D737" t="str">
            <v>Know Your Customer (KYC)</v>
          </cell>
          <cell r="E737" t="str">
            <v>Customer Service Assistant</v>
          </cell>
          <cell r="F737" t="str">
            <v>CL5</v>
          </cell>
          <cell r="I737" t="str">
            <v>1793800</v>
          </cell>
          <cell r="J737" t="str">
            <v>CL</v>
          </cell>
          <cell r="K737" t="str">
            <v>Low,Poh Eng Clara</v>
          </cell>
          <cell r="L737">
            <v>27513</v>
          </cell>
          <cell r="M737" t="str">
            <v>30</v>
          </cell>
          <cell r="N737" t="str">
            <v>2B</v>
          </cell>
          <cell r="O737" t="str">
            <v>3B</v>
          </cell>
          <cell r="P737">
            <v>34885</v>
          </cell>
          <cell r="Q737" t="str">
            <v>10,2</v>
          </cell>
          <cell r="R737" t="str">
            <v>3,0</v>
          </cell>
          <cell r="S737">
            <v>34885</v>
          </cell>
          <cell r="V737">
            <v>38353</v>
          </cell>
          <cell r="W737">
            <v>1</v>
          </cell>
          <cell r="X737" t="str">
            <v>J089</v>
          </cell>
          <cell r="Y737" t="str">
            <v>(OPS) Trans Proc III</v>
          </cell>
          <cell r="Z737" t="str">
            <v>P088</v>
          </cell>
          <cell r="AA737" t="str">
            <v>C015</v>
          </cell>
          <cell r="AB737" t="str">
            <v>d. Secondary</v>
          </cell>
          <cell r="AC737" t="str">
            <v>S7514372I</v>
          </cell>
          <cell r="AD737" t="str">
            <v>Female</v>
          </cell>
          <cell r="AE737" t="str">
            <v>Tampines 4th flr</v>
          </cell>
          <cell r="AF737" t="str">
            <v>Local</v>
          </cell>
          <cell r="AG737" t="str">
            <v>Employee</v>
          </cell>
          <cell r="AH737">
            <v>1</v>
          </cell>
          <cell r="AI737" t="str">
            <v>Month</v>
          </cell>
          <cell r="AJ737" t="str">
            <v>0122559614</v>
          </cell>
          <cell r="AK737" t="str">
            <v>1116548</v>
          </cell>
          <cell r="AL737" t="str">
            <v>Ang,Pek San</v>
          </cell>
          <cell r="AM737" t="str">
            <v>Core Contributor</v>
          </cell>
          <cell r="AN737" t="str">
            <v>Core Contributor</v>
          </cell>
          <cell r="AO737" t="str">
            <v>Core Contributor</v>
          </cell>
          <cell r="AP737" t="str">
            <v>Core Contributor</v>
          </cell>
          <cell r="AQ737">
            <v>19068</v>
          </cell>
        </row>
        <row r="738">
          <cell r="A738">
            <v>1140960</v>
          </cell>
          <cell r="B738" t="str">
            <v>Teo,Siew Leng Jennifer</v>
          </cell>
          <cell r="C738" t="str">
            <v>Consumer Banking</v>
          </cell>
          <cell r="D738" t="str">
            <v>Account Services</v>
          </cell>
          <cell r="E738" t="str">
            <v>Customer Service Assistant</v>
          </cell>
          <cell r="F738" t="str">
            <v>CL5</v>
          </cell>
          <cell r="I738" t="str">
            <v>1721800</v>
          </cell>
          <cell r="J738" t="str">
            <v>CL</v>
          </cell>
          <cell r="K738" t="str">
            <v>Low,Poh Eng Clara</v>
          </cell>
          <cell r="L738">
            <v>22558</v>
          </cell>
          <cell r="M738" t="str">
            <v>43</v>
          </cell>
          <cell r="N738" t="str">
            <v>1B</v>
          </cell>
          <cell r="O738" t="str">
            <v>1B</v>
          </cell>
          <cell r="P738">
            <v>36353</v>
          </cell>
          <cell r="Q738" t="str">
            <v>6,1</v>
          </cell>
          <cell r="R738" t="str">
            <v>20,6</v>
          </cell>
          <cell r="S738">
            <v>36353</v>
          </cell>
          <cell r="V738">
            <v>38353</v>
          </cell>
          <cell r="W738">
            <v>1</v>
          </cell>
          <cell r="X738" t="str">
            <v>J089</v>
          </cell>
          <cell r="Y738" t="str">
            <v>(OPS) Trans Proc III</v>
          </cell>
          <cell r="Z738" t="str">
            <v>P088</v>
          </cell>
          <cell r="AA738" t="str">
            <v>C015</v>
          </cell>
          <cell r="AB738" t="str">
            <v>d. Secondary</v>
          </cell>
          <cell r="AC738" t="str">
            <v>S1466157C</v>
          </cell>
          <cell r="AD738" t="str">
            <v>Female</v>
          </cell>
          <cell r="AE738" t="str">
            <v>Tampines 4th flr</v>
          </cell>
          <cell r="AF738" t="str">
            <v>Local</v>
          </cell>
          <cell r="AG738" t="str">
            <v>Employee</v>
          </cell>
          <cell r="AH738">
            <v>1</v>
          </cell>
          <cell r="AI738" t="str">
            <v>Month</v>
          </cell>
          <cell r="AJ738" t="str">
            <v>0109825446</v>
          </cell>
          <cell r="AK738" t="str">
            <v>1116548</v>
          </cell>
          <cell r="AL738" t="str">
            <v>Ang,Pek San</v>
          </cell>
          <cell r="AM738" t="str">
            <v>Core Contributor</v>
          </cell>
          <cell r="AN738" t="str">
            <v>Core Contributor</v>
          </cell>
          <cell r="AO738" t="str">
            <v>Core Contributor</v>
          </cell>
          <cell r="AP738" t="str">
            <v>Core Contributor</v>
          </cell>
          <cell r="AQ738">
            <v>23040</v>
          </cell>
        </row>
        <row r="739">
          <cell r="A739">
            <v>1140672</v>
          </cell>
          <cell r="B739" t="str">
            <v>Lim,Siew Hong Josephine</v>
          </cell>
          <cell r="C739" t="str">
            <v>Consumer Banking</v>
          </cell>
          <cell r="D739" t="str">
            <v>Clearing Unit</v>
          </cell>
          <cell r="E739" t="str">
            <v>Customer Service Assistant</v>
          </cell>
          <cell r="F739" t="str">
            <v>CL5</v>
          </cell>
          <cell r="I739" t="str">
            <v>1725800</v>
          </cell>
          <cell r="J739" t="str">
            <v>CL</v>
          </cell>
          <cell r="K739" t="str">
            <v>Tang,Wei En</v>
          </cell>
          <cell r="L739">
            <v>24029</v>
          </cell>
          <cell r="M739" t="str">
            <v>39</v>
          </cell>
          <cell r="N739" t="str">
            <v>3C</v>
          </cell>
          <cell r="O739" t="str">
            <v>3C</v>
          </cell>
          <cell r="P739">
            <v>36348</v>
          </cell>
          <cell r="Q739" t="str">
            <v>6,1</v>
          </cell>
          <cell r="R739" t="str">
            <v>5,10</v>
          </cell>
          <cell r="S739">
            <v>36348</v>
          </cell>
          <cell r="V739">
            <v>38353</v>
          </cell>
          <cell r="W739">
            <v>1</v>
          </cell>
          <cell r="X739" t="str">
            <v>J089</v>
          </cell>
          <cell r="Y739" t="str">
            <v>(OPS) Trans Proc III</v>
          </cell>
          <cell r="Z739" t="str">
            <v>P088</v>
          </cell>
          <cell r="AA739" t="str">
            <v>C015</v>
          </cell>
          <cell r="AB739" t="str">
            <v>d. Secondary</v>
          </cell>
          <cell r="AC739" t="str">
            <v>S1698383G</v>
          </cell>
          <cell r="AD739" t="str">
            <v>Female</v>
          </cell>
          <cell r="AE739" t="str">
            <v>Tampines 4th flr</v>
          </cell>
          <cell r="AF739" t="str">
            <v>Local</v>
          </cell>
          <cell r="AG739" t="str">
            <v>Employee</v>
          </cell>
          <cell r="AH739">
            <v>1</v>
          </cell>
          <cell r="AI739" t="str">
            <v>Month</v>
          </cell>
          <cell r="AJ739" t="str">
            <v>0109691660</v>
          </cell>
          <cell r="AK739" t="str">
            <v>1116489</v>
          </cell>
          <cell r="AL739" t="str">
            <v>Ang,Pek San</v>
          </cell>
          <cell r="AM739" t="str">
            <v>Core Contributor</v>
          </cell>
          <cell r="AN739" t="str">
            <v>Core Contributor</v>
          </cell>
          <cell r="AO739" t="str">
            <v>Core Contributor</v>
          </cell>
          <cell r="AP739" t="str">
            <v>Core Contributor</v>
          </cell>
          <cell r="AQ739">
            <v>23052</v>
          </cell>
        </row>
        <row r="740">
          <cell r="A740">
            <v>1116391</v>
          </cell>
          <cell r="B740" t="str">
            <v>Ng,Han Hong Daily</v>
          </cell>
          <cell r="C740" t="str">
            <v>Client Relationships</v>
          </cell>
          <cell r="D740" t="str">
            <v>Shift Operations</v>
          </cell>
          <cell r="E740" t="str">
            <v>Assistant Officer</v>
          </cell>
          <cell r="F740" t="str">
            <v>AO</v>
          </cell>
          <cell r="I740" t="str">
            <v>4137800</v>
          </cell>
          <cell r="J740" t="str">
            <v>AO</v>
          </cell>
          <cell r="K740" t="str">
            <v>Tan,Kok Wee Dennis</v>
          </cell>
          <cell r="L740">
            <v>22841</v>
          </cell>
          <cell r="M740" t="str">
            <v>43</v>
          </cell>
          <cell r="N740" t="str">
            <v>2B</v>
          </cell>
          <cell r="O740" t="str">
            <v>1B</v>
          </cell>
          <cell r="P740">
            <v>30225</v>
          </cell>
          <cell r="Q740" t="str">
            <v>22,11</v>
          </cell>
          <cell r="R740" t="str">
            <v>,</v>
          </cell>
          <cell r="S740">
            <v>30225</v>
          </cell>
          <cell r="U740">
            <v>36192</v>
          </cell>
          <cell r="V740">
            <v>38353</v>
          </cell>
          <cell r="W740">
            <v>1</v>
          </cell>
          <cell r="X740" t="str">
            <v>J089</v>
          </cell>
          <cell r="Y740" t="str">
            <v>(OPS) Trans Proc III</v>
          </cell>
          <cell r="Z740" t="str">
            <v>P335</v>
          </cell>
          <cell r="AA740" t="str">
            <v>C147</v>
          </cell>
          <cell r="AB740" t="str">
            <v>d. Secondary</v>
          </cell>
          <cell r="AC740" t="str">
            <v>S1533558J</v>
          </cell>
          <cell r="AD740" t="str">
            <v>Male</v>
          </cell>
          <cell r="AE740" t="str">
            <v>Tampines 4th flr</v>
          </cell>
          <cell r="AF740" t="str">
            <v>Local</v>
          </cell>
          <cell r="AG740" t="str">
            <v>Employee</v>
          </cell>
          <cell r="AH740">
            <v>3</v>
          </cell>
          <cell r="AI740" t="str">
            <v>Month</v>
          </cell>
          <cell r="AJ740" t="str">
            <v>0122516273</v>
          </cell>
          <cell r="AK740" t="str">
            <v>1116482</v>
          </cell>
          <cell r="AL740" t="str">
            <v>Chia,Boon Lee</v>
          </cell>
          <cell r="AM740" t="str">
            <v>Core Contributor</v>
          </cell>
          <cell r="AN740" t="str">
            <v>Core Contributor</v>
          </cell>
          <cell r="AO740" t="str">
            <v>Core Contributor</v>
          </cell>
          <cell r="AP740" t="str">
            <v>Core Contributor</v>
          </cell>
          <cell r="AQ740">
            <v>34896</v>
          </cell>
        </row>
        <row r="741">
          <cell r="A741">
            <v>1150875</v>
          </cell>
          <cell r="B741" t="str">
            <v>Lakshmikanthan,Ravisankar</v>
          </cell>
          <cell r="C741" t="str">
            <v>Consumer Banking</v>
          </cell>
          <cell r="D741" t="str">
            <v>CB Finance - Wealth Mgmt.-Reg</v>
          </cell>
          <cell r="E741" t="str">
            <v>Senior Manager, Business Finance,Wealth Management</v>
          </cell>
          <cell r="F741" t="str">
            <v>M22</v>
          </cell>
          <cell r="G741">
            <v>30000</v>
          </cell>
          <cell r="H741" t="str">
            <v>SGD</v>
          </cell>
          <cell r="I741" t="str">
            <v>8146901</v>
          </cell>
          <cell r="J741" t="str">
            <v>NO</v>
          </cell>
          <cell r="K741" t="str">
            <v>Venkataramani,Manikantan</v>
          </cell>
          <cell r="L741">
            <v>24340</v>
          </cell>
          <cell r="M741" t="str">
            <v>39</v>
          </cell>
          <cell r="N741" t="str">
            <v>2B</v>
          </cell>
          <cell r="O741" t="str">
            <v>2B</v>
          </cell>
          <cell r="P741">
            <v>37110</v>
          </cell>
          <cell r="Q741" t="str">
            <v>4,0</v>
          </cell>
          <cell r="R741" t="str">
            <v>11,0</v>
          </cell>
          <cell r="S741">
            <v>36927</v>
          </cell>
          <cell r="T741">
            <v>37110</v>
          </cell>
          <cell r="U741">
            <v>37987</v>
          </cell>
          <cell r="V741">
            <v>38443</v>
          </cell>
          <cell r="W741">
            <v>1</v>
          </cell>
          <cell r="X741" t="str">
            <v>J018</v>
          </cell>
          <cell r="Y741" t="str">
            <v>(FIN) Bus Partner III</v>
          </cell>
          <cell r="Z741" t="str">
            <v>P018</v>
          </cell>
          <cell r="AA741" t="str">
            <v>C015</v>
          </cell>
          <cell r="AB741" t="str">
            <v>j. Professional Quali/Cert</v>
          </cell>
          <cell r="AC741" t="str">
            <v>S2709194F</v>
          </cell>
          <cell r="AD741" t="str">
            <v>Male</v>
          </cell>
          <cell r="AE741" t="str">
            <v>PBTP 9th Floor</v>
          </cell>
          <cell r="AF741" t="str">
            <v>Local</v>
          </cell>
          <cell r="AG741" t="str">
            <v>Employee</v>
          </cell>
          <cell r="AH741">
            <v>1</v>
          </cell>
          <cell r="AI741" t="str">
            <v>Month</v>
          </cell>
          <cell r="AJ741" t="str">
            <v>0109564561</v>
          </cell>
          <cell r="AK741" t="str">
            <v>1140345</v>
          </cell>
          <cell r="AL741" t="str">
            <v>Chong,Yin Yin</v>
          </cell>
          <cell r="AM741" t="str">
            <v>Critical Resource</v>
          </cell>
          <cell r="AN741" t="str">
            <v>Critical Resource</v>
          </cell>
          <cell r="AO741" t="str">
            <v>Core Contributor</v>
          </cell>
          <cell r="AP741" t="str">
            <v>Core Contributor</v>
          </cell>
          <cell r="AQ741">
            <v>119100</v>
          </cell>
        </row>
        <row r="742">
          <cell r="A742">
            <v>1141112</v>
          </cell>
          <cell r="B742" t="str">
            <v>Chwee,Kin Keong</v>
          </cell>
          <cell r="C742" t="str">
            <v>Client Relationships</v>
          </cell>
          <cell r="D742" t="str">
            <v>Customer Service &amp; Call Center</v>
          </cell>
          <cell r="E742" t="str">
            <v>Senior Customer Service Manager</v>
          </cell>
          <cell r="F742" t="str">
            <v>M18</v>
          </cell>
          <cell r="I742" t="str">
            <v>4112800</v>
          </cell>
          <cell r="J742" t="str">
            <v>NO</v>
          </cell>
          <cell r="K742" t="str">
            <v>Teo,Albert</v>
          </cell>
          <cell r="L742">
            <v>27700</v>
          </cell>
          <cell r="M742" t="str">
            <v>29</v>
          </cell>
          <cell r="P742">
            <v>38460</v>
          </cell>
          <cell r="Q742" t="str">
            <v>0,4</v>
          </cell>
          <cell r="R742" t="str">
            <v>,</v>
          </cell>
          <cell r="S742">
            <v>36388</v>
          </cell>
          <cell r="T742">
            <v>38460</v>
          </cell>
          <cell r="U742">
            <v>37012</v>
          </cell>
          <cell r="V742">
            <v>37712</v>
          </cell>
          <cell r="W742">
            <v>1</v>
          </cell>
          <cell r="X742" t="str">
            <v>J244</v>
          </cell>
          <cell r="Y742" t="str">
            <v>Ops Customer Service II</v>
          </cell>
          <cell r="Z742" t="str">
            <v>P322</v>
          </cell>
          <cell r="AA742" t="str">
            <v>C147</v>
          </cell>
          <cell r="AB742" t="str">
            <v>i. Bachelor's Degree or equiv</v>
          </cell>
          <cell r="AC742" t="str">
            <v>S7533251C</v>
          </cell>
          <cell r="AD742" t="str">
            <v>Male</v>
          </cell>
          <cell r="AE742" t="str">
            <v>Bedok South</v>
          </cell>
          <cell r="AF742" t="str">
            <v>Local</v>
          </cell>
          <cell r="AG742" t="str">
            <v>Employee</v>
          </cell>
          <cell r="AH742">
            <v>1</v>
          </cell>
          <cell r="AI742" t="str">
            <v>Month</v>
          </cell>
          <cell r="AJ742" t="str">
            <v>0109569407</v>
          </cell>
          <cell r="AK742" t="str">
            <v>1116161</v>
          </cell>
          <cell r="AL742" t="str">
            <v>Chia,Boon Lee</v>
          </cell>
          <cell r="AM742" t="str">
            <v>H4 - G</v>
          </cell>
          <cell r="AP742" t="str">
            <v>Too Soon to Classify</v>
          </cell>
          <cell r="AQ742">
            <v>54000</v>
          </cell>
        </row>
        <row r="743">
          <cell r="A743">
            <v>1163706</v>
          </cell>
          <cell r="B743" t="str">
            <v>Goulding,Richard Frank</v>
          </cell>
          <cell r="C743" t="str">
            <v>Global Markets</v>
          </cell>
          <cell r="D743" t="str">
            <v>Chief Operating Officer - WB</v>
          </cell>
          <cell r="E743" t="str">
            <v>Chief Operating Officer, WB</v>
          </cell>
          <cell r="F743" t="str">
            <v>B1</v>
          </cell>
          <cell r="G743">
            <v>480000</v>
          </cell>
          <cell r="H743" t="str">
            <v>USD</v>
          </cell>
          <cell r="I743" t="str">
            <v>4002901</v>
          </cell>
          <cell r="J743" t="str">
            <v>IO</v>
          </cell>
          <cell r="K743" t="str">
            <v>Rees,Alun Michael Guest</v>
          </cell>
          <cell r="L743">
            <v>21674</v>
          </cell>
          <cell r="M743" t="str">
            <v>46</v>
          </cell>
          <cell r="P743">
            <v>37578</v>
          </cell>
          <cell r="Q743" t="str">
            <v>2,9</v>
          </cell>
          <cell r="R743" t="str">
            <v>21,2</v>
          </cell>
          <cell r="S743">
            <v>37653</v>
          </cell>
          <cell r="U743">
            <v>38047</v>
          </cell>
          <cell r="V743">
            <v>38443</v>
          </cell>
          <cell r="W743">
            <v>1</v>
          </cell>
          <cell r="X743" t="str">
            <v>J090</v>
          </cell>
          <cell r="Y743" t="str">
            <v>General Mgt I</v>
          </cell>
          <cell r="Z743" t="str">
            <v>P149</v>
          </cell>
          <cell r="AA743" t="str">
            <v>C085</v>
          </cell>
          <cell r="AB743" t="str">
            <v>a. Unknown</v>
          </cell>
          <cell r="AC743" t="str">
            <v>G5692723P</v>
          </cell>
          <cell r="AD743" t="str">
            <v>Male</v>
          </cell>
          <cell r="AE743" t="str">
            <v>Batt. Rd 6th flr</v>
          </cell>
          <cell r="AF743" t="str">
            <v>Assignee</v>
          </cell>
          <cell r="AG743" t="str">
            <v>Employee</v>
          </cell>
          <cell r="AH743">
            <v>0</v>
          </cell>
          <cell r="AI743" t="str">
            <v>Day</v>
          </cell>
          <cell r="AJ743" t="str">
            <v>0109117336</v>
          </cell>
          <cell r="AK743" t="str">
            <v>1001049</v>
          </cell>
          <cell r="AL743" t="str">
            <v>Chong,Yin Yin</v>
          </cell>
          <cell r="AQ743">
            <v>79512</v>
          </cell>
        </row>
        <row r="744">
          <cell r="A744">
            <v>1154218</v>
          </cell>
          <cell r="B744" t="str">
            <v>Wong,Suet Leng Sharon</v>
          </cell>
          <cell r="C744" t="str">
            <v>Consumer Banking</v>
          </cell>
          <cell r="D744" t="str">
            <v>BRDB-Br.Banking-Serangoon</v>
          </cell>
          <cell r="E744" t="str">
            <v>Customer Assistant</v>
          </cell>
          <cell r="F744" t="str">
            <v>CL5</v>
          </cell>
          <cell r="I744" t="str">
            <v>1422114</v>
          </cell>
          <cell r="J744" t="str">
            <v>CL</v>
          </cell>
          <cell r="K744" t="str">
            <v>Sim,Hwee Lan Karen</v>
          </cell>
          <cell r="L744">
            <v>27831</v>
          </cell>
          <cell r="M744" t="str">
            <v>29</v>
          </cell>
          <cell r="N744" t="str">
            <v>3C</v>
          </cell>
          <cell r="O744" t="str">
            <v>3B</v>
          </cell>
          <cell r="P744">
            <v>37174</v>
          </cell>
          <cell r="Q744" t="str">
            <v>3,10</v>
          </cell>
          <cell r="R744" t="str">
            <v>6,2</v>
          </cell>
          <cell r="S744">
            <v>37174</v>
          </cell>
          <cell r="V744">
            <v>38353</v>
          </cell>
          <cell r="W744">
            <v>1</v>
          </cell>
          <cell r="X744" t="str">
            <v>J216</v>
          </cell>
          <cell r="Y744" t="str">
            <v>(CB) Customer ServiceIII</v>
          </cell>
          <cell r="Z744" t="str">
            <v>P088</v>
          </cell>
          <cell r="AA744" t="str">
            <v>C015</v>
          </cell>
          <cell r="AB744" t="str">
            <v>f. Vocational</v>
          </cell>
          <cell r="AC744" t="str">
            <v>S7607057A</v>
          </cell>
          <cell r="AD744" t="str">
            <v>Female</v>
          </cell>
          <cell r="AE744" t="str">
            <v>Serangoon Branch</v>
          </cell>
          <cell r="AF744" t="str">
            <v>Local</v>
          </cell>
          <cell r="AG744" t="str">
            <v>Employee</v>
          </cell>
          <cell r="AH744">
            <v>1</v>
          </cell>
          <cell r="AI744" t="str">
            <v>Month</v>
          </cell>
          <cell r="AJ744" t="str">
            <v>0109107551</v>
          </cell>
          <cell r="AK744" t="str">
            <v>1116236</v>
          </cell>
          <cell r="AL744" t="str">
            <v>Ang,Pek San</v>
          </cell>
          <cell r="AM744" t="str">
            <v>Core Contributor</v>
          </cell>
          <cell r="AN744" t="str">
            <v>Core Contributor</v>
          </cell>
          <cell r="AO744" t="str">
            <v>Core Contributor</v>
          </cell>
          <cell r="AP744" t="str">
            <v>Core Contributor</v>
          </cell>
          <cell r="AQ744">
            <v>20496</v>
          </cell>
        </row>
        <row r="745">
          <cell r="A745">
            <v>1144396</v>
          </cell>
          <cell r="B745" t="str">
            <v>Bte Mohamed Yusop,Rozita</v>
          </cell>
          <cell r="C745" t="str">
            <v>Consumer Banking</v>
          </cell>
          <cell r="D745" t="str">
            <v>Application Processing</v>
          </cell>
          <cell r="E745" t="str">
            <v>Customer Service Assistant</v>
          </cell>
          <cell r="F745" t="str">
            <v>CL5</v>
          </cell>
          <cell r="I745" t="str">
            <v>1742800</v>
          </cell>
          <cell r="J745" t="str">
            <v>CL</v>
          </cell>
          <cell r="K745" t="str">
            <v>Choo,Xiao Xian</v>
          </cell>
          <cell r="L745">
            <v>26302</v>
          </cell>
          <cell r="M745" t="str">
            <v>33</v>
          </cell>
          <cell r="N745" t="str">
            <v>2B</v>
          </cell>
          <cell r="O745" t="str">
            <v>1B</v>
          </cell>
          <cell r="P745">
            <v>36739</v>
          </cell>
          <cell r="Q745" t="str">
            <v>5,1</v>
          </cell>
          <cell r="R745" t="str">
            <v>5,0</v>
          </cell>
          <cell r="S745">
            <v>36739</v>
          </cell>
          <cell r="V745">
            <v>38353</v>
          </cell>
          <cell r="W745">
            <v>1</v>
          </cell>
          <cell r="X745" t="str">
            <v>J089</v>
          </cell>
          <cell r="Y745" t="str">
            <v>(OPS) Trans Proc III</v>
          </cell>
          <cell r="Z745" t="str">
            <v>P088</v>
          </cell>
          <cell r="AA745" t="str">
            <v>C015</v>
          </cell>
          <cell r="AB745" t="str">
            <v>f. Vocational</v>
          </cell>
          <cell r="AC745" t="str">
            <v>S7200846D</v>
          </cell>
          <cell r="AD745" t="str">
            <v>Female</v>
          </cell>
          <cell r="AE745" t="str">
            <v>Tampines 5th flr</v>
          </cell>
          <cell r="AF745" t="str">
            <v>Local</v>
          </cell>
          <cell r="AG745" t="str">
            <v>Employee</v>
          </cell>
          <cell r="AH745">
            <v>1</v>
          </cell>
          <cell r="AI745" t="str">
            <v>Month</v>
          </cell>
          <cell r="AJ745" t="str">
            <v>0109835190</v>
          </cell>
          <cell r="AK745" t="str">
            <v>1168363</v>
          </cell>
          <cell r="AL745" t="str">
            <v>Ang,Pek San</v>
          </cell>
          <cell r="AM745" t="str">
            <v>Core Contributor</v>
          </cell>
          <cell r="AN745" t="str">
            <v>Core Contributor</v>
          </cell>
          <cell r="AO745" t="str">
            <v>Core Contributor</v>
          </cell>
          <cell r="AP745" t="str">
            <v>Core Contributor</v>
          </cell>
          <cell r="AQ745">
            <v>21084</v>
          </cell>
        </row>
        <row r="746">
          <cell r="A746">
            <v>1118673</v>
          </cell>
          <cell r="B746" t="str">
            <v>Ng,Sui Kheng Florence</v>
          </cell>
          <cell r="C746" t="str">
            <v>Consumer Banking</v>
          </cell>
          <cell r="D746" t="str">
            <v>BRDB-Branch Banking-Selegie</v>
          </cell>
          <cell r="E746" t="str">
            <v>Customer Service Consultant</v>
          </cell>
          <cell r="F746" t="str">
            <v>CL5</v>
          </cell>
          <cell r="I746" t="str">
            <v>1422105</v>
          </cell>
          <cell r="J746" t="str">
            <v>CL</v>
          </cell>
          <cell r="K746" t="str">
            <v>Low,Pek Yeng Judy</v>
          </cell>
          <cell r="L746">
            <v>27487</v>
          </cell>
          <cell r="M746" t="str">
            <v>30</v>
          </cell>
          <cell r="N746" t="str">
            <v>2B</v>
          </cell>
          <cell r="O746" t="str">
            <v>2B</v>
          </cell>
          <cell r="P746">
            <v>35886</v>
          </cell>
          <cell r="Q746" t="str">
            <v>7,5</v>
          </cell>
          <cell r="R746" t="str">
            <v>2,2</v>
          </cell>
          <cell r="S746">
            <v>35886</v>
          </cell>
          <cell r="V746">
            <v>38353</v>
          </cell>
          <cell r="W746">
            <v>1</v>
          </cell>
          <cell r="X746" t="str">
            <v>J216</v>
          </cell>
          <cell r="Y746" t="str">
            <v>(CB) Customer ServiceIII</v>
          </cell>
          <cell r="Z746" t="str">
            <v>P088</v>
          </cell>
          <cell r="AA746" t="str">
            <v>C015</v>
          </cell>
          <cell r="AB746" t="str">
            <v>d. Secondary</v>
          </cell>
          <cell r="AC746" t="str">
            <v>S7571967A</v>
          </cell>
          <cell r="AD746" t="str">
            <v>Female</v>
          </cell>
          <cell r="AE746" t="str">
            <v>Selegie Branch</v>
          </cell>
          <cell r="AF746" t="str">
            <v>Local</v>
          </cell>
          <cell r="AG746" t="str">
            <v>Employee</v>
          </cell>
          <cell r="AH746">
            <v>1</v>
          </cell>
          <cell r="AI746" t="str">
            <v>Month</v>
          </cell>
          <cell r="AJ746" t="str">
            <v>0122565223</v>
          </cell>
          <cell r="AK746" t="str">
            <v>1143388</v>
          </cell>
          <cell r="AL746" t="str">
            <v>Ang,Pek San</v>
          </cell>
          <cell r="AM746" t="str">
            <v>Core Contributor</v>
          </cell>
          <cell r="AN746" t="str">
            <v>Core Contributor</v>
          </cell>
          <cell r="AO746" t="str">
            <v>Core Contributor</v>
          </cell>
          <cell r="AP746" t="str">
            <v>Core Contributor</v>
          </cell>
          <cell r="AQ746">
            <v>18288</v>
          </cell>
        </row>
        <row r="747">
          <cell r="A747">
            <v>1117330</v>
          </cell>
          <cell r="B747" t="str">
            <v>Fong,Yoke Teng Carolyn</v>
          </cell>
          <cell r="C747" t="str">
            <v>Property Management</v>
          </cell>
          <cell r="D747" t="str">
            <v>Property Management</v>
          </cell>
          <cell r="E747" t="str">
            <v>Assistant Officer</v>
          </cell>
          <cell r="F747" t="str">
            <v>AO</v>
          </cell>
          <cell r="I747" t="str">
            <v>9121800</v>
          </cell>
          <cell r="J747" t="str">
            <v>AO</v>
          </cell>
          <cell r="K747" t="str">
            <v>Tan,Hock Beng Benjamin</v>
          </cell>
          <cell r="L747">
            <v>23084</v>
          </cell>
          <cell r="M747" t="str">
            <v>42</v>
          </cell>
          <cell r="N747" t="str">
            <v>2C</v>
          </cell>
          <cell r="O747" t="str">
            <v>3B</v>
          </cell>
          <cell r="P747">
            <v>34883</v>
          </cell>
          <cell r="Q747" t="str">
            <v>10,2</v>
          </cell>
          <cell r="R747" t="str">
            <v>11,5</v>
          </cell>
          <cell r="S747">
            <v>34883</v>
          </cell>
          <cell r="V747">
            <v>38353</v>
          </cell>
          <cell r="W747">
            <v>1</v>
          </cell>
          <cell r="X747" t="str">
            <v>J109</v>
          </cell>
          <cell r="Y747" t="str">
            <v>(SH) Sec/Admin III</v>
          </cell>
          <cell r="Z747" t="str">
            <v>P244</v>
          </cell>
          <cell r="AA747" t="str">
            <v>C021</v>
          </cell>
          <cell r="AB747" t="str">
            <v>i. Bachelor's Degree or equiv</v>
          </cell>
          <cell r="AC747" t="str">
            <v>S1621274A</v>
          </cell>
          <cell r="AD747" t="str">
            <v>Female</v>
          </cell>
          <cell r="AE747" t="str">
            <v>Kim Tian Plaza</v>
          </cell>
          <cell r="AF747" t="str">
            <v>Local</v>
          </cell>
          <cell r="AG747" t="str">
            <v>Employee</v>
          </cell>
          <cell r="AH747">
            <v>3</v>
          </cell>
          <cell r="AI747" t="str">
            <v>Month</v>
          </cell>
          <cell r="AJ747" t="str">
            <v>0109592107</v>
          </cell>
          <cell r="AK747" t="str">
            <v>1116458</v>
          </cell>
          <cell r="AL747" t="str">
            <v>Chong,Yin Yin</v>
          </cell>
          <cell r="AM747" t="str">
            <v>Core Contributor</v>
          </cell>
          <cell r="AN747" t="str">
            <v>Core Contributor</v>
          </cell>
          <cell r="AO747" t="str">
            <v>Core Contributor</v>
          </cell>
          <cell r="AP747" t="str">
            <v>Core Contributor</v>
          </cell>
          <cell r="AQ747">
            <v>40656</v>
          </cell>
        </row>
        <row r="748">
          <cell r="A748">
            <v>1116412</v>
          </cell>
          <cell r="B748" t="str">
            <v>Ong,Keng Huat Patrick</v>
          </cell>
          <cell r="C748" t="str">
            <v>Client Relationships</v>
          </cell>
          <cell r="D748" t="str">
            <v>Solution Delivery-Sales</v>
          </cell>
          <cell r="E748" t="str">
            <v>Admin Officer, EB Operation</v>
          </cell>
          <cell r="F748" t="str">
            <v>AO</v>
          </cell>
          <cell r="I748" t="str">
            <v>5131800</v>
          </cell>
          <cell r="J748" t="str">
            <v>AO</v>
          </cell>
          <cell r="K748" t="str">
            <v>Ho,Miaw Ping</v>
          </cell>
          <cell r="L748">
            <v>22999</v>
          </cell>
          <cell r="M748" t="str">
            <v>42</v>
          </cell>
          <cell r="N748" t="str">
            <v>3B</v>
          </cell>
          <cell r="O748" t="str">
            <v>3B</v>
          </cell>
          <cell r="P748">
            <v>30512</v>
          </cell>
          <cell r="Q748" t="str">
            <v>22,1</v>
          </cell>
          <cell r="R748" t="str">
            <v>,</v>
          </cell>
          <cell r="S748">
            <v>30512</v>
          </cell>
          <cell r="V748">
            <v>38353</v>
          </cell>
          <cell r="W748">
            <v>1</v>
          </cell>
          <cell r="X748" t="str">
            <v>DJ006</v>
          </cell>
          <cell r="Y748" t="str">
            <v>Chnls/Soln Delivery-TBA</v>
          </cell>
          <cell r="Z748" t="str">
            <v>P322</v>
          </cell>
          <cell r="AA748" t="str">
            <v>C174</v>
          </cell>
          <cell r="AB748" t="str">
            <v>d. Secondary</v>
          </cell>
          <cell r="AC748" t="str">
            <v>S1557932C</v>
          </cell>
          <cell r="AD748" t="str">
            <v>Male</v>
          </cell>
          <cell r="AE748" t="str">
            <v>Batt. Rd 4th flr</v>
          </cell>
          <cell r="AF748" t="str">
            <v>Local</v>
          </cell>
          <cell r="AG748" t="str">
            <v>Employee</v>
          </cell>
          <cell r="AH748">
            <v>3</v>
          </cell>
          <cell r="AI748" t="str">
            <v>Month</v>
          </cell>
          <cell r="AJ748" t="str">
            <v>0109733819</v>
          </cell>
          <cell r="AK748" t="str">
            <v>1124052</v>
          </cell>
          <cell r="AL748" t="str">
            <v>Thng,Cheok Khoon Charlotte</v>
          </cell>
          <cell r="AM748" t="str">
            <v>Core Contributor</v>
          </cell>
          <cell r="AN748" t="str">
            <v>Core Contributor</v>
          </cell>
          <cell r="AO748" t="str">
            <v>Core Contributor</v>
          </cell>
          <cell r="AP748" t="str">
            <v>Core Contributor</v>
          </cell>
          <cell r="AQ748">
            <v>31788</v>
          </cell>
        </row>
        <row r="749">
          <cell r="A749">
            <v>1154207</v>
          </cell>
          <cell r="B749" t="str">
            <v>Li,Shr-Jian</v>
          </cell>
          <cell r="C749" t="str">
            <v>Consumer Banking</v>
          </cell>
          <cell r="D749" t="str">
            <v>Basel-CB-Reg</v>
          </cell>
          <cell r="E749" t="str">
            <v>Senior Credit Analyst</v>
          </cell>
          <cell r="F749" t="str">
            <v>M18</v>
          </cell>
          <cell r="G749">
            <v>12000</v>
          </cell>
          <cell r="H749" t="str">
            <v>SGD</v>
          </cell>
          <cell r="I749" t="str">
            <v>1814901</v>
          </cell>
          <cell r="J749" t="str">
            <v>NO</v>
          </cell>
          <cell r="K749" t="str">
            <v>McCrohan,Richard Anthony</v>
          </cell>
          <cell r="L749">
            <v>25529</v>
          </cell>
          <cell r="M749" t="str">
            <v>35</v>
          </cell>
          <cell r="N749" t="str">
            <v>2B</v>
          </cell>
          <cell r="O749" t="str">
            <v>3B</v>
          </cell>
          <cell r="P749">
            <v>36621</v>
          </cell>
          <cell r="Q749" t="str">
            <v>5,4</v>
          </cell>
          <cell r="R749" t="str">
            <v>5,3</v>
          </cell>
          <cell r="S749">
            <v>37165</v>
          </cell>
          <cell r="T749">
            <v>37511</v>
          </cell>
          <cell r="U749">
            <v>38443</v>
          </cell>
          <cell r="V749">
            <v>38443</v>
          </cell>
          <cell r="W749">
            <v>1</v>
          </cell>
          <cell r="X749" t="str">
            <v>J171</v>
          </cell>
          <cell r="Y749" t="str">
            <v>Risk Tech Specialist IV</v>
          </cell>
          <cell r="Z749" t="str">
            <v>P162</v>
          </cell>
          <cell r="AA749" t="str">
            <v>C015</v>
          </cell>
          <cell r="AB749" t="str">
            <v>l. Further Degree</v>
          </cell>
          <cell r="AC749" t="str">
            <v>S6961068D</v>
          </cell>
          <cell r="AD749" t="str">
            <v>Male</v>
          </cell>
          <cell r="AE749" t="str">
            <v>PBTP 9th Floor</v>
          </cell>
          <cell r="AF749" t="str">
            <v>Local</v>
          </cell>
          <cell r="AG749" t="str">
            <v>Employee</v>
          </cell>
          <cell r="AH749">
            <v>1</v>
          </cell>
          <cell r="AI749" t="str">
            <v>Month</v>
          </cell>
          <cell r="AJ749" t="str">
            <v>0109114485</v>
          </cell>
          <cell r="AK749" t="str">
            <v>1187848</v>
          </cell>
          <cell r="AL749" t="str">
            <v>Ang,Pek San</v>
          </cell>
          <cell r="AM749" t="str">
            <v>Core Contributor</v>
          </cell>
          <cell r="AN749" t="str">
            <v>Core Contributor</v>
          </cell>
          <cell r="AO749" t="str">
            <v>Critical Resource</v>
          </cell>
          <cell r="AP749" t="str">
            <v>Critical Resource</v>
          </cell>
          <cell r="AQ749">
            <v>55800</v>
          </cell>
        </row>
        <row r="750">
          <cell r="A750">
            <v>1194036</v>
          </cell>
          <cell r="B750" t="str">
            <v>Neo,Teck Siang</v>
          </cell>
          <cell r="C750" t="str">
            <v>Consumer Banking</v>
          </cell>
          <cell r="D750" t="str">
            <v>DB - Telesales</v>
          </cell>
          <cell r="E750" t="str">
            <v>Financial Consultant</v>
          </cell>
          <cell r="F750" t="str">
            <v>Contractor</v>
          </cell>
          <cell r="I750" t="str">
            <v>1441800</v>
          </cell>
          <cell r="J750" t="str">
            <v>NO</v>
          </cell>
          <cell r="K750" t="str">
            <v>Koh,Hwee Li</v>
          </cell>
          <cell r="L750">
            <v>29497</v>
          </cell>
          <cell r="M750" t="str">
            <v>24</v>
          </cell>
          <cell r="P750">
            <v>38565</v>
          </cell>
          <cell r="Q750" t="str">
            <v>0,1</v>
          </cell>
          <cell r="R750" t="str">
            <v>,</v>
          </cell>
          <cell r="S750">
            <v>38565</v>
          </cell>
          <cell r="W750">
            <v>1</v>
          </cell>
          <cell r="X750" t="str">
            <v>J075</v>
          </cell>
          <cell r="Y750" t="str">
            <v>(CB) Sales III</v>
          </cell>
          <cell r="Z750" t="str">
            <v>P011</v>
          </cell>
          <cell r="AA750" t="str">
            <v>C064</v>
          </cell>
          <cell r="AB750" t="str">
            <v>i. Bachelor's Degree or equiv</v>
          </cell>
          <cell r="AC750" t="str">
            <v>S8032478B</v>
          </cell>
          <cell r="AD750" t="str">
            <v>Male</v>
          </cell>
          <cell r="AE750" t="str">
            <v>Selegie Branch</v>
          </cell>
          <cell r="AF750" t="str">
            <v>Local</v>
          </cell>
          <cell r="AG750" t="str">
            <v>Direct Contractor</v>
          </cell>
          <cell r="AH750">
            <v>1</v>
          </cell>
          <cell r="AI750" t="str">
            <v>Month</v>
          </cell>
          <cell r="AK750" t="str">
            <v>1182346</v>
          </cell>
          <cell r="AL750" t="str">
            <v>Ang,Pek San</v>
          </cell>
          <cell r="AP750">
            <v>0</v>
          </cell>
          <cell r="AQ750">
            <v>18000</v>
          </cell>
        </row>
        <row r="751">
          <cell r="A751">
            <v>1188964</v>
          </cell>
          <cell r="B751" t="str">
            <v>Boyle,Patrick J</v>
          </cell>
          <cell r="C751" t="str">
            <v>Consumer Banking</v>
          </cell>
          <cell r="D751" t="str">
            <v>CB - Performance &amp; Standard</v>
          </cell>
          <cell r="E751" t="str">
            <v>Senior Project Manager</v>
          </cell>
          <cell r="F751" t="str">
            <v>Contractor</v>
          </cell>
          <cell r="I751" t="str">
            <v>1945901</v>
          </cell>
          <cell r="J751" t="str">
            <v>NO</v>
          </cell>
          <cell r="K751" t="str">
            <v>Mourier,Pierre Ferdinand Quistgaard</v>
          </cell>
          <cell r="L751">
            <v>18704</v>
          </cell>
          <cell r="M751" t="str">
            <v>54</v>
          </cell>
          <cell r="P751">
            <v>38453</v>
          </cell>
          <cell r="Q751" t="str">
            <v>0,4</v>
          </cell>
          <cell r="R751" t="str">
            <v>,</v>
          </cell>
          <cell r="S751">
            <v>38453</v>
          </cell>
          <cell r="W751">
            <v>1</v>
          </cell>
          <cell r="X751" t="str">
            <v>J091</v>
          </cell>
          <cell r="Y751" t="str">
            <v>General Mgt II</v>
          </cell>
          <cell r="Z751" t="str">
            <v>P341</v>
          </cell>
          <cell r="AA751" t="str">
            <v>C036</v>
          </cell>
          <cell r="AB751" t="str">
            <v>i. Bachelor's Degree or equiv</v>
          </cell>
          <cell r="AC751" t="str">
            <v>G5801914W</v>
          </cell>
          <cell r="AD751" t="str">
            <v>Male</v>
          </cell>
          <cell r="AE751" t="str">
            <v>PBTP 9th Floor</v>
          </cell>
          <cell r="AF751" t="str">
            <v>Local</v>
          </cell>
          <cell r="AG751" t="str">
            <v>Direct Contractor</v>
          </cell>
          <cell r="AH751">
            <v>1</v>
          </cell>
          <cell r="AI751" t="str">
            <v>Month</v>
          </cell>
          <cell r="AJ751" t="str">
            <v>0109139984</v>
          </cell>
          <cell r="AK751" t="str">
            <v>1177093</v>
          </cell>
          <cell r="AL751" t="str">
            <v>Ang,Pek San</v>
          </cell>
          <cell r="AP751">
            <v>0</v>
          </cell>
          <cell r="AQ751">
            <v>360000</v>
          </cell>
        </row>
        <row r="752">
          <cell r="A752">
            <v>1153702</v>
          </cell>
          <cell r="B752" t="str">
            <v>Tay,Siok Geok Agnes</v>
          </cell>
          <cell r="C752" t="str">
            <v>Shared</v>
          </cell>
          <cell r="D752" t="str">
            <v>Head Of Banking Services</v>
          </cell>
          <cell r="E752" t="str">
            <v>Banking Services Manager</v>
          </cell>
          <cell r="F752" t="str">
            <v>M17</v>
          </cell>
          <cell r="G752">
            <v>9000</v>
          </cell>
          <cell r="H752" t="str">
            <v>SGD</v>
          </cell>
          <cell r="I752" t="str">
            <v>9001800</v>
          </cell>
          <cell r="J752" t="str">
            <v>NO</v>
          </cell>
          <cell r="K752" t="str">
            <v>Sim,Seow Chew Paul</v>
          </cell>
          <cell r="L752">
            <v>27132</v>
          </cell>
          <cell r="M752" t="str">
            <v>31</v>
          </cell>
          <cell r="N752" t="str">
            <v>3C</v>
          </cell>
          <cell r="O752" t="str">
            <v>3B</v>
          </cell>
          <cell r="P752">
            <v>37158</v>
          </cell>
          <cell r="Q752" t="str">
            <v>3,11</v>
          </cell>
          <cell r="R752" t="str">
            <v>6,11</v>
          </cell>
          <cell r="S752">
            <v>37158</v>
          </cell>
          <cell r="U752">
            <v>38231</v>
          </cell>
          <cell r="V752">
            <v>38443</v>
          </cell>
          <cell r="W752">
            <v>1</v>
          </cell>
          <cell r="X752" t="str">
            <v>J105</v>
          </cell>
          <cell r="Y752" t="str">
            <v>(SH) General Support I</v>
          </cell>
          <cell r="Z752" t="str">
            <v>P095</v>
          </cell>
          <cell r="AA752" t="str">
            <v>C021</v>
          </cell>
          <cell r="AB752" t="str">
            <v>g. 2nd Level Vocational Qual.</v>
          </cell>
          <cell r="AC752" t="str">
            <v>S7413052F</v>
          </cell>
          <cell r="AD752" t="str">
            <v>Female</v>
          </cell>
          <cell r="AE752" t="str">
            <v>Kim Tian Plaza</v>
          </cell>
          <cell r="AF752" t="str">
            <v>Local</v>
          </cell>
          <cell r="AG752" t="str">
            <v>Employee</v>
          </cell>
          <cell r="AH752">
            <v>1</v>
          </cell>
          <cell r="AI752" t="str">
            <v>Month</v>
          </cell>
          <cell r="AJ752" t="str">
            <v>0109106342</v>
          </cell>
          <cell r="AK752" t="str">
            <v>1116861</v>
          </cell>
          <cell r="AL752" t="str">
            <v>Chong,Yin Yin</v>
          </cell>
          <cell r="AM752" t="str">
            <v>Core Contributor</v>
          </cell>
          <cell r="AN752" t="str">
            <v>Core Contributor</v>
          </cell>
          <cell r="AO752" t="str">
            <v>Core Contributor</v>
          </cell>
          <cell r="AP752" t="str">
            <v>Core Contributor</v>
          </cell>
          <cell r="AQ752">
            <v>38556</v>
          </cell>
        </row>
        <row r="753">
          <cell r="A753">
            <v>1116920</v>
          </cell>
          <cell r="B753" t="str">
            <v>Teoh,Eng Peng Albert</v>
          </cell>
          <cell r="C753" t="str">
            <v>Global Markets</v>
          </cell>
          <cell r="D753" t="str">
            <v>Global Proc(GPCE)-Supp&amp;Control</v>
          </cell>
          <cell r="E753" t="str">
            <v>Team Leader, GPCE Support</v>
          </cell>
          <cell r="F753" t="str">
            <v>M17</v>
          </cell>
          <cell r="G753">
            <v>9000</v>
          </cell>
          <cell r="H753" t="str">
            <v>SGD</v>
          </cell>
          <cell r="I753" t="str">
            <v>4233800</v>
          </cell>
          <cell r="J753" t="str">
            <v>NO</v>
          </cell>
          <cell r="K753" t="str">
            <v>Er,Geok Song Florence</v>
          </cell>
          <cell r="L753">
            <v>24400</v>
          </cell>
          <cell r="M753" t="str">
            <v>38</v>
          </cell>
          <cell r="N753" t="str">
            <v>3B</v>
          </cell>
          <cell r="O753" t="str">
            <v>3B</v>
          </cell>
          <cell r="P753">
            <v>33961</v>
          </cell>
          <cell r="Q753" t="str">
            <v>12,8</v>
          </cell>
          <cell r="R753" t="str">
            <v>3,9</v>
          </cell>
          <cell r="S753">
            <v>33961</v>
          </cell>
          <cell r="U753">
            <v>37895</v>
          </cell>
          <cell r="V753">
            <v>37895</v>
          </cell>
          <cell r="W753">
            <v>1</v>
          </cell>
          <cell r="X753" t="str">
            <v>J085</v>
          </cell>
          <cell r="Y753" t="str">
            <v>(OPS) Ctrl &amp; Support II</v>
          </cell>
          <cell r="Z753" t="str">
            <v>P367</v>
          </cell>
          <cell r="AA753" t="str">
            <v>C146</v>
          </cell>
          <cell r="AB753" t="str">
            <v>g. 2nd Level Vocational Qual.</v>
          </cell>
          <cell r="AC753" t="str">
            <v>S2582811I</v>
          </cell>
          <cell r="AD753" t="str">
            <v>Male</v>
          </cell>
          <cell r="AE753" t="str">
            <v>Tampines 6th flr</v>
          </cell>
          <cell r="AF753" t="str">
            <v>Local</v>
          </cell>
          <cell r="AG753" t="str">
            <v>Employee</v>
          </cell>
          <cell r="AH753">
            <v>3</v>
          </cell>
          <cell r="AI753" t="str">
            <v>Month</v>
          </cell>
          <cell r="AJ753" t="str">
            <v>0109825616</v>
          </cell>
          <cell r="AK753" t="str">
            <v>1116762</v>
          </cell>
          <cell r="AL753" t="str">
            <v>Chia,Boon Lee</v>
          </cell>
          <cell r="AM753" t="str">
            <v>Core Contributor</v>
          </cell>
          <cell r="AN753" t="str">
            <v>Core Contributor</v>
          </cell>
          <cell r="AO753" t="str">
            <v>Core Contributor</v>
          </cell>
          <cell r="AP753" t="str">
            <v>Core Contributor</v>
          </cell>
          <cell r="AQ753">
            <v>46800</v>
          </cell>
        </row>
        <row r="754">
          <cell r="A754">
            <v>1116458</v>
          </cell>
          <cell r="B754" t="str">
            <v>Tan,Hock Beng Benjamin</v>
          </cell>
          <cell r="C754" t="str">
            <v>Property Management</v>
          </cell>
          <cell r="D754" t="str">
            <v>Property Management</v>
          </cell>
          <cell r="E754" t="str">
            <v>Senior Manager, Projects, Property Management</v>
          </cell>
          <cell r="F754" t="str">
            <v>M23</v>
          </cell>
          <cell r="G754">
            <v>30000</v>
          </cell>
          <cell r="H754" t="str">
            <v>SGD</v>
          </cell>
          <cell r="I754" t="str">
            <v>9121800</v>
          </cell>
          <cell r="J754" t="str">
            <v>NO</v>
          </cell>
          <cell r="K754" t="str">
            <v>Lum,Choi Yin Jennifer</v>
          </cell>
          <cell r="L754">
            <v>19068</v>
          </cell>
          <cell r="M754" t="str">
            <v>53</v>
          </cell>
          <cell r="N754" t="str">
            <v>2B</v>
          </cell>
          <cell r="O754" t="str">
            <v>4B</v>
          </cell>
          <cell r="P754">
            <v>31012</v>
          </cell>
          <cell r="Q754" t="str">
            <v>20,9</v>
          </cell>
          <cell r="R754" t="str">
            <v>7,3</v>
          </cell>
          <cell r="S754">
            <v>31012</v>
          </cell>
          <cell r="U754">
            <v>38078</v>
          </cell>
          <cell r="V754">
            <v>38443</v>
          </cell>
          <cell r="W754">
            <v>1</v>
          </cell>
          <cell r="X754" t="str">
            <v>J212</v>
          </cell>
          <cell r="Y754" t="str">
            <v>Property Mgt II</v>
          </cell>
          <cell r="Z754" t="str">
            <v>P296</v>
          </cell>
          <cell r="AA754" t="str">
            <v>C021</v>
          </cell>
          <cell r="AB754" t="str">
            <v>i. Bachelor's Degree or equiv</v>
          </cell>
          <cell r="AC754" t="str">
            <v>S0158463D</v>
          </cell>
          <cell r="AD754" t="str">
            <v>Male</v>
          </cell>
          <cell r="AE754" t="str">
            <v>Kim Tian Plaza</v>
          </cell>
          <cell r="AF754" t="str">
            <v>Local</v>
          </cell>
          <cell r="AG754" t="str">
            <v>Employee</v>
          </cell>
          <cell r="AH754">
            <v>3</v>
          </cell>
          <cell r="AI754" t="str">
            <v>Month</v>
          </cell>
          <cell r="AJ754" t="str">
            <v>0109792009</v>
          </cell>
          <cell r="AK754" t="str">
            <v>1141884</v>
          </cell>
          <cell r="AL754" t="str">
            <v>Chong,Yin Yin</v>
          </cell>
          <cell r="AM754" t="str">
            <v>Core Contributor</v>
          </cell>
          <cell r="AN754" t="str">
            <v>Critical Resource</v>
          </cell>
          <cell r="AO754" t="str">
            <v>Critical Resource</v>
          </cell>
          <cell r="AP754" t="str">
            <v>Critical Resource</v>
          </cell>
          <cell r="AQ754">
            <v>180000</v>
          </cell>
        </row>
        <row r="755">
          <cell r="A755">
            <v>1129647</v>
          </cell>
          <cell r="B755" t="str">
            <v>Kow,Su Yee</v>
          </cell>
          <cell r="C755" t="str">
            <v>Consumer Banking</v>
          </cell>
          <cell r="D755" t="str">
            <v>BRDB-Branch Banking-Selegie</v>
          </cell>
          <cell r="E755" t="str">
            <v>Customer Assistant</v>
          </cell>
          <cell r="F755" t="str">
            <v>CL5</v>
          </cell>
          <cell r="I755" t="str">
            <v>1422105</v>
          </cell>
          <cell r="J755" t="str">
            <v>CL</v>
          </cell>
          <cell r="K755" t="str">
            <v>Low,Pek Yeng Judy</v>
          </cell>
          <cell r="L755">
            <v>27526</v>
          </cell>
          <cell r="M755" t="str">
            <v>30</v>
          </cell>
          <cell r="N755" t="str">
            <v>3B</v>
          </cell>
          <cell r="O755" t="str">
            <v>3B</v>
          </cell>
          <cell r="P755">
            <v>37816</v>
          </cell>
          <cell r="Q755" t="str">
            <v>2,1</v>
          </cell>
          <cell r="R755" t="str">
            <v>,</v>
          </cell>
          <cell r="S755">
            <v>34974</v>
          </cell>
          <cell r="T755">
            <v>37816</v>
          </cell>
          <cell r="V755">
            <v>38353</v>
          </cell>
          <cell r="W755">
            <v>1</v>
          </cell>
          <cell r="X755" t="str">
            <v>J216</v>
          </cell>
          <cell r="Y755" t="str">
            <v>(CB) Customer ServiceIII</v>
          </cell>
          <cell r="Z755" t="str">
            <v>P088</v>
          </cell>
          <cell r="AA755" t="str">
            <v>C015</v>
          </cell>
          <cell r="AB755" t="str">
            <v>e. Higher Secondary</v>
          </cell>
          <cell r="AC755" t="str">
            <v>S7574918Z</v>
          </cell>
          <cell r="AD755" t="str">
            <v>Female</v>
          </cell>
          <cell r="AE755" t="str">
            <v>Selegie Branch</v>
          </cell>
          <cell r="AF755" t="str">
            <v>Local</v>
          </cell>
          <cell r="AG755" t="str">
            <v>Employee</v>
          </cell>
          <cell r="AH755">
            <v>1</v>
          </cell>
          <cell r="AI755" t="str">
            <v>Month</v>
          </cell>
          <cell r="AJ755" t="str">
            <v>0109121147</v>
          </cell>
          <cell r="AK755" t="str">
            <v>1143388</v>
          </cell>
          <cell r="AL755" t="str">
            <v>Ang,Pek San</v>
          </cell>
          <cell r="AO755" t="str">
            <v>Core Contributor</v>
          </cell>
          <cell r="AP755" t="str">
            <v>Core Contributor</v>
          </cell>
          <cell r="AQ755">
            <v>21000</v>
          </cell>
        </row>
        <row r="756">
          <cell r="A756">
            <v>1193903</v>
          </cell>
          <cell r="B756" t="str">
            <v>Teo,Kwang Meng</v>
          </cell>
          <cell r="C756" t="str">
            <v>Consumer Banking</v>
          </cell>
          <cell r="D756" t="str">
            <v>SME Banking-Package Pdt Team 1</v>
          </cell>
          <cell r="E756" t="str">
            <v>Assistant Sales Manager</v>
          </cell>
          <cell r="F756" t="str">
            <v>M16</v>
          </cell>
          <cell r="I756" t="str">
            <v>1123800</v>
          </cell>
          <cell r="J756" t="str">
            <v>NO</v>
          </cell>
          <cell r="K756" t="str">
            <v>Foo,Kwee Leng Joanne</v>
          </cell>
          <cell r="L756">
            <v>22101</v>
          </cell>
          <cell r="M756" t="str">
            <v>45</v>
          </cell>
          <cell r="P756">
            <v>38565</v>
          </cell>
          <cell r="Q756" t="str">
            <v>0,1</v>
          </cell>
          <cell r="R756" t="str">
            <v>25,0</v>
          </cell>
          <cell r="S756">
            <v>38565</v>
          </cell>
          <cell r="W756">
            <v>1</v>
          </cell>
          <cell r="X756" t="str">
            <v>J215</v>
          </cell>
          <cell r="Y756" t="str">
            <v>(CB) Sales IV</v>
          </cell>
          <cell r="Z756" t="str">
            <v>P012</v>
          </cell>
          <cell r="AA756" t="str">
            <v>C005</v>
          </cell>
          <cell r="AB756" t="str">
            <v>e. Higher Secondary</v>
          </cell>
          <cell r="AC756" t="str">
            <v>S1425774H</v>
          </cell>
          <cell r="AD756" t="str">
            <v>Male</v>
          </cell>
          <cell r="AE756" t="str">
            <v>Toa Payoh</v>
          </cell>
          <cell r="AF756" t="str">
            <v>Local</v>
          </cell>
          <cell r="AG756" t="str">
            <v>Employee</v>
          </cell>
          <cell r="AH756">
            <v>1</v>
          </cell>
          <cell r="AI756" t="str">
            <v>Month</v>
          </cell>
          <cell r="AJ756" t="str">
            <v>0109144090</v>
          </cell>
          <cell r="AK756" t="str">
            <v>1142972</v>
          </cell>
          <cell r="AL756" t="str">
            <v>Ang,Pek San</v>
          </cell>
          <cell r="AP756">
            <v>0</v>
          </cell>
          <cell r="AQ756">
            <v>24000</v>
          </cell>
        </row>
        <row r="757">
          <cell r="A757">
            <v>1117307</v>
          </cell>
          <cell r="B757" t="str">
            <v>Sulaiman,Ruzita</v>
          </cell>
          <cell r="C757" t="str">
            <v>Property Management</v>
          </cell>
          <cell r="D757" t="str">
            <v>Correspondances</v>
          </cell>
          <cell r="E757" t="str">
            <v>Cust Svc Asst - Switch Board</v>
          </cell>
          <cell r="F757" t="str">
            <v>CL5</v>
          </cell>
          <cell r="I757" t="str">
            <v>9021800</v>
          </cell>
          <cell r="J757" t="str">
            <v>CL</v>
          </cell>
          <cell r="K757" t="str">
            <v>Goh,Boon Kwang William</v>
          </cell>
          <cell r="L757">
            <v>23870</v>
          </cell>
          <cell r="M757" t="str">
            <v>40</v>
          </cell>
          <cell r="N757" t="str">
            <v>2B</v>
          </cell>
          <cell r="O757" t="str">
            <v>2B</v>
          </cell>
          <cell r="P757">
            <v>34859</v>
          </cell>
          <cell r="Q757" t="str">
            <v>10,2</v>
          </cell>
          <cell r="R757" t="str">
            <v>10,4</v>
          </cell>
          <cell r="S757">
            <v>34859</v>
          </cell>
          <cell r="V757">
            <v>38353</v>
          </cell>
          <cell r="W757">
            <v>1</v>
          </cell>
          <cell r="X757" t="str">
            <v>J106</v>
          </cell>
          <cell r="Y757" t="str">
            <v>(SH) General Support II</v>
          </cell>
          <cell r="Z757" t="str">
            <v>P095</v>
          </cell>
          <cell r="AA757" t="str">
            <v>C021</v>
          </cell>
          <cell r="AB757" t="str">
            <v>d. Secondary</v>
          </cell>
          <cell r="AC757" t="str">
            <v>S1705329I</v>
          </cell>
          <cell r="AD757" t="str">
            <v>Female</v>
          </cell>
          <cell r="AE757" t="str">
            <v>Batt. Rd 3rd flr</v>
          </cell>
          <cell r="AF757" t="str">
            <v>Local</v>
          </cell>
          <cell r="AG757" t="str">
            <v>Employee</v>
          </cell>
          <cell r="AH757">
            <v>1</v>
          </cell>
          <cell r="AI757" t="str">
            <v>Month</v>
          </cell>
          <cell r="AJ757" t="str">
            <v>0122559339</v>
          </cell>
          <cell r="AK757" t="str">
            <v>1116071</v>
          </cell>
          <cell r="AL757" t="str">
            <v>Chong,Yin Yin</v>
          </cell>
          <cell r="AM757" t="str">
            <v>Core Contributor</v>
          </cell>
          <cell r="AN757" t="str">
            <v>Core Contributor</v>
          </cell>
          <cell r="AO757" t="str">
            <v>Core Contributor</v>
          </cell>
          <cell r="AP757" t="str">
            <v>Core Contributor</v>
          </cell>
          <cell r="AQ757">
            <v>20976</v>
          </cell>
        </row>
        <row r="758">
          <cell r="A758">
            <v>1116294</v>
          </cell>
          <cell r="B758" t="str">
            <v>Bin Ahmad Baobed,Abdul Rahman</v>
          </cell>
          <cell r="C758" t="str">
            <v>Property Management</v>
          </cell>
          <cell r="D758" t="str">
            <v>Correspondances</v>
          </cell>
          <cell r="E758" t="str">
            <v>Cust Service Assistant</v>
          </cell>
          <cell r="F758" t="str">
            <v>CL5</v>
          </cell>
          <cell r="I758" t="str">
            <v>9021800</v>
          </cell>
          <cell r="J758" t="str">
            <v>CL</v>
          </cell>
          <cell r="K758" t="str">
            <v>Goh,Boon Kwang William</v>
          </cell>
          <cell r="L758">
            <v>21153</v>
          </cell>
          <cell r="M758" t="str">
            <v>47</v>
          </cell>
          <cell r="N758" t="str">
            <v>3B</v>
          </cell>
          <cell r="O758" t="str">
            <v>2B</v>
          </cell>
          <cell r="P758">
            <v>29099</v>
          </cell>
          <cell r="Q758" t="str">
            <v>26,0</v>
          </cell>
          <cell r="R758" t="str">
            <v>5,3</v>
          </cell>
          <cell r="S758">
            <v>29099</v>
          </cell>
          <cell r="V758">
            <v>38353</v>
          </cell>
          <cell r="W758">
            <v>1</v>
          </cell>
          <cell r="X758" t="str">
            <v>J106</v>
          </cell>
          <cell r="Y758" t="str">
            <v>(SH) General Support II</v>
          </cell>
          <cell r="Z758" t="str">
            <v>P095</v>
          </cell>
          <cell r="AA758" t="str">
            <v>C021</v>
          </cell>
          <cell r="AB758" t="str">
            <v>d. Secondary</v>
          </cell>
          <cell r="AC758" t="str">
            <v>S1248146B</v>
          </cell>
          <cell r="AD758" t="str">
            <v>Male</v>
          </cell>
          <cell r="AE758" t="str">
            <v>Batt. Rd 3rd flr</v>
          </cell>
          <cell r="AF758" t="str">
            <v>Local</v>
          </cell>
          <cell r="AG758" t="str">
            <v>Employee</v>
          </cell>
          <cell r="AH758">
            <v>1</v>
          </cell>
          <cell r="AI758" t="str">
            <v>Month</v>
          </cell>
          <cell r="AJ758" t="str">
            <v>0109502094</v>
          </cell>
          <cell r="AK758" t="str">
            <v>1116071</v>
          </cell>
          <cell r="AL758" t="str">
            <v>Chong,Yin Yin</v>
          </cell>
          <cell r="AM758" t="str">
            <v>Core Contributor</v>
          </cell>
          <cell r="AN758" t="str">
            <v>Core Contributor</v>
          </cell>
          <cell r="AO758" t="str">
            <v>Core Contributor</v>
          </cell>
          <cell r="AP758" t="str">
            <v>Core Contributor</v>
          </cell>
          <cell r="AQ758">
            <v>20232</v>
          </cell>
        </row>
        <row r="759">
          <cell r="A759">
            <v>1157661</v>
          </cell>
          <cell r="B759" t="str">
            <v>Eu,Wai Ling</v>
          </cell>
          <cell r="C759" t="str">
            <v>Client Relationships</v>
          </cell>
          <cell r="D759" t="str">
            <v>Custody Services</v>
          </cell>
          <cell r="E759" t="str">
            <v>Assistant Officer</v>
          </cell>
          <cell r="F759" t="str">
            <v>AO</v>
          </cell>
          <cell r="I759" t="str">
            <v>4152800</v>
          </cell>
          <cell r="J759" t="str">
            <v>AO</v>
          </cell>
          <cell r="K759" t="str">
            <v>Yeo,Poh Lan</v>
          </cell>
          <cell r="L759">
            <v>26679</v>
          </cell>
          <cell r="M759" t="str">
            <v>32</v>
          </cell>
          <cell r="N759" t="str">
            <v>2B</v>
          </cell>
          <cell r="O759" t="str">
            <v>2B</v>
          </cell>
          <cell r="P759">
            <v>37417</v>
          </cell>
          <cell r="Q759" t="str">
            <v>3,2</v>
          </cell>
          <cell r="R759" t="str">
            <v>3,4</v>
          </cell>
          <cell r="S759">
            <v>37417</v>
          </cell>
          <cell r="V759">
            <v>38353</v>
          </cell>
          <cell r="W759">
            <v>1</v>
          </cell>
          <cell r="X759" t="str">
            <v>J089</v>
          </cell>
          <cell r="Y759" t="str">
            <v>(OPS) Trans Proc III</v>
          </cell>
          <cell r="Z759" t="str">
            <v>P352</v>
          </cell>
          <cell r="AA759" t="str">
            <v>C147</v>
          </cell>
          <cell r="AB759" t="str">
            <v>k. Post Graduate Degree</v>
          </cell>
          <cell r="AC759" t="str">
            <v>S7301326G</v>
          </cell>
          <cell r="AD759" t="str">
            <v>Female</v>
          </cell>
          <cell r="AE759" t="str">
            <v>Batt. Rd 4th flr</v>
          </cell>
          <cell r="AF759" t="str">
            <v>Local</v>
          </cell>
          <cell r="AG759" t="str">
            <v>Employee</v>
          </cell>
          <cell r="AH759">
            <v>1</v>
          </cell>
          <cell r="AI759" t="str">
            <v>Month</v>
          </cell>
          <cell r="AJ759" t="str">
            <v>0109111958</v>
          </cell>
          <cell r="AK759" t="str">
            <v>1116779</v>
          </cell>
          <cell r="AL759" t="str">
            <v>Chia,Boon Lee</v>
          </cell>
          <cell r="AN759" t="str">
            <v>Core Contributor</v>
          </cell>
          <cell r="AO759" t="str">
            <v>Core Contributor</v>
          </cell>
          <cell r="AP759" t="str">
            <v>Core Contributor</v>
          </cell>
          <cell r="AQ759">
            <v>29964</v>
          </cell>
        </row>
        <row r="760">
          <cell r="A760">
            <v>1116272</v>
          </cell>
          <cell r="B760" t="str">
            <v>Loh,Soon Choong</v>
          </cell>
          <cell r="C760" t="str">
            <v>Consumer Banking</v>
          </cell>
          <cell r="D760" t="str">
            <v>Payments &amp; Reconciliation</v>
          </cell>
          <cell r="E760" t="str">
            <v>Customer Service Officer</v>
          </cell>
          <cell r="F760" t="str">
            <v>AO</v>
          </cell>
          <cell r="I760" t="str">
            <v>1722800</v>
          </cell>
          <cell r="J760" t="str">
            <v>AO</v>
          </cell>
          <cell r="K760" t="str">
            <v>Sim,Kok Kwong William</v>
          </cell>
          <cell r="L760">
            <v>20466</v>
          </cell>
          <cell r="M760" t="str">
            <v>49</v>
          </cell>
          <cell r="N760" t="str">
            <v>3C</v>
          </cell>
          <cell r="O760" t="str">
            <v>3C</v>
          </cell>
          <cell r="P760">
            <v>28947</v>
          </cell>
          <cell r="Q760" t="str">
            <v>26,5</v>
          </cell>
          <cell r="R760" t="str">
            <v>,</v>
          </cell>
          <cell r="S760">
            <v>28947</v>
          </cell>
          <cell r="V760">
            <v>38169</v>
          </cell>
          <cell r="W760">
            <v>1</v>
          </cell>
          <cell r="X760" t="str">
            <v>J089</v>
          </cell>
          <cell r="Y760" t="str">
            <v>(OPS) Trans Proc III</v>
          </cell>
          <cell r="Z760" t="str">
            <v>P088</v>
          </cell>
          <cell r="AA760" t="str">
            <v>C015</v>
          </cell>
          <cell r="AB760" t="str">
            <v>e. Higher Secondary</v>
          </cell>
          <cell r="AC760" t="str">
            <v>S1163601B</v>
          </cell>
          <cell r="AD760" t="str">
            <v>Male</v>
          </cell>
          <cell r="AE760" t="str">
            <v>Tampines 4th flr</v>
          </cell>
          <cell r="AF760" t="str">
            <v>Local</v>
          </cell>
          <cell r="AG760" t="str">
            <v>Employee</v>
          </cell>
          <cell r="AH760">
            <v>3</v>
          </cell>
          <cell r="AI760" t="str">
            <v>Month</v>
          </cell>
          <cell r="AJ760" t="str">
            <v>0109696751</v>
          </cell>
          <cell r="AK760" t="str">
            <v>1116235</v>
          </cell>
          <cell r="AL760" t="str">
            <v>Ang,Pek San</v>
          </cell>
          <cell r="AM760" t="str">
            <v>Core Contributor</v>
          </cell>
          <cell r="AN760" t="str">
            <v>Core Contributor</v>
          </cell>
          <cell r="AO760" t="str">
            <v>Core Contributor</v>
          </cell>
          <cell r="AP760" t="str">
            <v>Core Contributor</v>
          </cell>
          <cell r="AQ760">
            <v>47844</v>
          </cell>
        </row>
        <row r="761">
          <cell r="A761">
            <v>1117535</v>
          </cell>
          <cell r="B761" t="str">
            <v>Goh,Wee Peng Joanne</v>
          </cell>
          <cell r="C761" t="str">
            <v>Consumer Banking</v>
          </cell>
          <cell r="D761" t="str">
            <v>Account Services</v>
          </cell>
          <cell r="E761" t="str">
            <v>Customer Service Assistant</v>
          </cell>
          <cell r="F761" t="str">
            <v>CL5</v>
          </cell>
          <cell r="I761" t="str">
            <v>1721800</v>
          </cell>
          <cell r="J761" t="str">
            <v>CL</v>
          </cell>
          <cell r="K761" t="str">
            <v>Low,Poh Eng Clara</v>
          </cell>
          <cell r="L761">
            <v>27263</v>
          </cell>
          <cell r="M761" t="str">
            <v>31</v>
          </cell>
          <cell r="N761" t="str">
            <v>2B</v>
          </cell>
          <cell r="O761" t="str">
            <v>1B</v>
          </cell>
          <cell r="P761">
            <v>35177</v>
          </cell>
          <cell r="Q761" t="str">
            <v>9,4</v>
          </cell>
          <cell r="R761" t="str">
            <v>4,11</v>
          </cell>
          <cell r="S761">
            <v>35177</v>
          </cell>
          <cell r="V761">
            <v>38353</v>
          </cell>
          <cell r="W761">
            <v>1</v>
          </cell>
          <cell r="X761" t="str">
            <v>J089</v>
          </cell>
          <cell r="Y761" t="str">
            <v>(OPS) Trans Proc III</v>
          </cell>
          <cell r="Z761" t="str">
            <v>P088</v>
          </cell>
          <cell r="AA761" t="str">
            <v>C015</v>
          </cell>
          <cell r="AB761" t="str">
            <v>d. Secondary</v>
          </cell>
          <cell r="AC761" t="str">
            <v>S7426996F</v>
          </cell>
          <cell r="AD761" t="str">
            <v>Female</v>
          </cell>
          <cell r="AE761" t="str">
            <v>Tampines 4th flr</v>
          </cell>
          <cell r="AF761" t="str">
            <v>Local</v>
          </cell>
          <cell r="AG761" t="str">
            <v>Employee</v>
          </cell>
          <cell r="AH761">
            <v>1</v>
          </cell>
          <cell r="AI761" t="str">
            <v>Month</v>
          </cell>
          <cell r="AJ761" t="str">
            <v>0109607317</v>
          </cell>
          <cell r="AK761" t="str">
            <v>1116548</v>
          </cell>
          <cell r="AL761" t="str">
            <v>Ang,Pek San</v>
          </cell>
          <cell r="AM761" t="str">
            <v>Core Contributor</v>
          </cell>
          <cell r="AN761" t="str">
            <v>Core Contributor</v>
          </cell>
          <cell r="AO761" t="str">
            <v>Core Contributor</v>
          </cell>
          <cell r="AP761" t="str">
            <v>Core Contributor</v>
          </cell>
          <cell r="AQ761">
            <v>22248</v>
          </cell>
        </row>
        <row r="762">
          <cell r="A762">
            <v>1144005</v>
          </cell>
          <cell r="B762" t="str">
            <v>Ng,Hwee Ling Wendy</v>
          </cell>
          <cell r="C762" t="str">
            <v>Consumer Banking</v>
          </cell>
          <cell r="D762" t="str">
            <v>Clearing Unit</v>
          </cell>
          <cell r="E762" t="str">
            <v>Customer Service Assistant</v>
          </cell>
          <cell r="F762" t="str">
            <v>CL5</v>
          </cell>
          <cell r="I762" t="str">
            <v>1725800</v>
          </cell>
          <cell r="J762" t="str">
            <v>CL</v>
          </cell>
          <cell r="K762" t="str">
            <v>Tang,Wei En</v>
          </cell>
          <cell r="L762">
            <v>27211</v>
          </cell>
          <cell r="M762" t="str">
            <v>31</v>
          </cell>
          <cell r="N762" t="str">
            <v>3C</v>
          </cell>
          <cell r="O762" t="str">
            <v>3B</v>
          </cell>
          <cell r="P762">
            <v>36712</v>
          </cell>
          <cell r="Q762" t="str">
            <v>5,1</v>
          </cell>
          <cell r="R762" t="str">
            <v>7,8</v>
          </cell>
          <cell r="S762">
            <v>36712</v>
          </cell>
          <cell r="V762">
            <v>38353</v>
          </cell>
          <cell r="W762">
            <v>1</v>
          </cell>
          <cell r="X762" t="str">
            <v>J089</v>
          </cell>
          <cell r="Y762" t="str">
            <v>(OPS) Trans Proc III</v>
          </cell>
          <cell r="Z762" t="str">
            <v>P088</v>
          </cell>
          <cell r="AA762" t="str">
            <v>C015</v>
          </cell>
          <cell r="AB762" t="str">
            <v>d. Secondary</v>
          </cell>
          <cell r="AC762" t="str">
            <v>S7420834G</v>
          </cell>
          <cell r="AD762" t="str">
            <v>Female</v>
          </cell>
          <cell r="AE762" t="str">
            <v>Tampines 4th flr</v>
          </cell>
          <cell r="AF762" t="str">
            <v>Local</v>
          </cell>
          <cell r="AG762" t="str">
            <v>Employee</v>
          </cell>
          <cell r="AH762">
            <v>1</v>
          </cell>
          <cell r="AI762" t="str">
            <v>Month</v>
          </cell>
          <cell r="AJ762" t="str">
            <v>0109827325</v>
          </cell>
          <cell r="AK762" t="str">
            <v>1116489</v>
          </cell>
          <cell r="AL762" t="str">
            <v>Ang,Pek San</v>
          </cell>
          <cell r="AM762" t="str">
            <v>Core Contributor</v>
          </cell>
          <cell r="AN762" t="str">
            <v>Core Contributor</v>
          </cell>
          <cell r="AO762" t="str">
            <v>Core Contributor</v>
          </cell>
          <cell r="AP762" t="str">
            <v>Core Contributor</v>
          </cell>
          <cell r="AQ762">
            <v>21024</v>
          </cell>
        </row>
        <row r="763">
          <cell r="A763">
            <v>1116808</v>
          </cell>
          <cell r="B763" t="str">
            <v>Wong,Li Lan Janet</v>
          </cell>
          <cell r="C763" t="str">
            <v>Finance</v>
          </cell>
          <cell r="D763" t="str">
            <v>CB Finance - Performance Mgmt.</v>
          </cell>
          <cell r="E763" t="str">
            <v>Head, Consumer Bank Business Finance</v>
          </cell>
          <cell r="F763" t="str">
            <v>B4</v>
          </cell>
          <cell r="G763">
            <v>92500</v>
          </cell>
          <cell r="H763" t="str">
            <v>SGD</v>
          </cell>
          <cell r="I763" t="str">
            <v>8141800</v>
          </cell>
          <cell r="J763" t="str">
            <v>NO</v>
          </cell>
          <cell r="K763" t="str">
            <v>Powell,Gregory John</v>
          </cell>
          <cell r="L763">
            <v>22658</v>
          </cell>
          <cell r="M763" t="str">
            <v>43</v>
          </cell>
          <cell r="N763" t="str">
            <v>3B</v>
          </cell>
          <cell r="O763" t="str">
            <v>2A</v>
          </cell>
          <cell r="P763">
            <v>33427</v>
          </cell>
          <cell r="Q763" t="str">
            <v>14,1</v>
          </cell>
          <cell r="R763" t="str">
            <v>7,1</v>
          </cell>
          <cell r="S763">
            <v>33427</v>
          </cell>
          <cell r="U763">
            <v>38200</v>
          </cell>
          <cell r="V763">
            <v>38443</v>
          </cell>
          <cell r="W763">
            <v>1</v>
          </cell>
          <cell r="X763" t="str">
            <v>J017</v>
          </cell>
          <cell r="Y763" t="str">
            <v>(FIN) Bus Partner II</v>
          </cell>
          <cell r="Z763" t="str">
            <v>P018</v>
          </cell>
          <cell r="AA763" t="str">
            <v>C021</v>
          </cell>
          <cell r="AB763" t="str">
            <v>i. Bachelor's Degree or equiv</v>
          </cell>
          <cell r="AC763" t="str">
            <v>S1560035G</v>
          </cell>
          <cell r="AD763" t="str">
            <v>Female</v>
          </cell>
          <cell r="AE763" t="str">
            <v>PBTP 5th Floor</v>
          </cell>
          <cell r="AF763" t="str">
            <v>Local</v>
          </cell>
          <cell r="AG763" t="str">
            <v>Employee</v>
          </cell>
          <cell r="AH763">
            <v>1</v>
          </cell>
          <cell r="AI763" t="str">
            <v>Month</v>
          </cell>
          <cell r="AJ763" t="str">
            <v>0109857585</v>
          </cell>
          <cell r="AK763" t="str">
            <v>1002365</v>
          </cell>
          <cell r="AL763" t="str">
            <v>Chong,Yin Yin</v>
          </cell>
          <cell r="AM763" t="str">
            <v>Core Contributor</v>
          </cell>
          <cell r="AN763" t="str">
            <v>Core Contributor</v>
          </cell>
          <cell r="AO763" t="str">
            <v>Critical Resource</v>
          </cell>
          <cell r="AP763" t="str">
            <v>Critical Resource</v>
          </cell>
          <cell r="AQ763">
            <v>234000</v>
          </cell>
        </row>
        <row r="764">
          <cell r="A764">
            <v>1140909</v>
          </cell>
          <cell r="B764" t="str">
            <v>Ball,William John</v>
          </cell>
          <cell r="C764" t="str">
            <v>Global Markets</v>
          </cell>
          <cell r="D764" t="str">
            <v>Head Market Ops-Reg</v>
          </cell>
          <cell r="E764" t="str">
            <v>Head, Wholesale Bank Operations</v>
          </cell>
          <cell r="F764" t="str">
            <v>B3</v>
          </cell>
          <cell r="I764" t="str">
            <v>4211901</v>
          </cell>
          <cell r="J764" t="str">
            <v>IO</v>
          </cell>
          <cell r="K764" t="str">
            <v>Chow,Wai Kit</v>
          </cell>
          <cell r="L764">
            <v>23323</v>
          </cell>
          <cell r="M764" t="str">
            <v>41</v>
          </cell>
          <cell r="N764" t="str">
            <v>2B</v>
          </cell>
          <cell r="O764" t="str">
            <v>3B</v>
          </cell>
          <cell r="P764">
            <v>34967</v>
          </cell>
          <cell r="Q764" t="str">
            <v>9,11</v>
          </cell>
          <cell r="R764" t="str">
            <v>15,11</v>
          </cell>
          <cell r="S764">
            <v>36353</v>
          </cell>
          <cell r="U764">
            <v>36892</v>
          </cell>
          <cell r="V764">
            <v>38443</v>
          </cell>
          <cell r="W764">
            <v>1</v>
          </cell>
          <cell r="X764" t="str">
            <v>J240</v>
          </cell>
          <cell r="Y764" t="str">
            <v>Ops Management I</v>
          </cell>
          <cell r="Z764" t="str">
            <v>P250</v>
          </cell>
          <cell r="AA764" t="str">
            <v>C152</v>
          </cell>
          <cell r="AB764" t="str">
            <v>j. Professional Quali/Cert</v>
          </cell>
          <cell r="AC764" t="str">
            <v>F2503218R</v>
          </cell>
          <cell r="AD764" t="str">
            <v>Male</v>
          </cell>
          <cell r="AE764" t="str">
            <v>Tampines 6th flr</v>
          </cell>
          <cell r="AF764" t="str">
            <v>Assignee</v>
          </cell>
          <cell r="AG764" t="str">
            <v>Employee</v>
          </cell>
          <cell r="AH764">
            <v>0</v>
          </cell>
          <cell r="AI764" t="str">
            <v>Day</v>
          </cell>
          <cell r="AJ764" t="str">
            <v>0109511859</v>
          </cell>
          <cell r="AK764" t="str">
            <v>1186238</v>
          </cell>
          <cell r="AL764" t="str">
            <v>Chia,Boon Lee</v>
          </cell>
          <cell r="AM764" t="str">
            <v>H2 - S</v>
          </cell>
          <cell r="AN764" t="str">
            <v>H2 - S</v>
          </cell>
          <cell r="AO764" t="str">
            <v>Critical Resource</v>
          </cell>
          <cell r="AP764" t="str">
            <v>Critical Resource</v>
          </cell>
          <cell r="AQ764">
            <v>39788.625</v>
          </cell>
        </row>
        <row r="765">
          <cell r="A765">
            <v>1118294</v>
          </cell>
          <cell r="B765" t="str">
            <v>Lee,Si Yong Jodie</v>
          </cell>
          <cell r="C765" t="str">
            <v>Client Relationships</v>
          </cell>
          <cell r="D765" t="str">
            <v>Head Service Delivery</v>
          </cell>
          <cell r="E765" t="str">
            <v>Assistant Officer</v>
          </cell>
          <cell r="F765" t="str">
            <v>AO</v>
          </cell>
          <cell r="I765" t="str">
            <v>4111800</v>
          </cell>
          <cell r="J765" t="str">
            <v>AO</v>
          </cell>
          <cell r="K765" t="str">
            <v>Norris,Matthew Adam</v>
          </cell>
          <cell r="L765">
            <v>28334</v>
          </cell>
          <cell r="M765" t="str">
            <v>28</v>
          </cell>
          <cell r="N765" t="str">
            <v>2B</v>
          </cell>
          <cell r="O765" t="str">
            <v>1B</v>
          </cell>
          <cell r="P765">
            <v>35681</v>
          </cell>
          <cell r="Q765" t="str">
            <v>7,11</v>
          </cell>
          <cell r="R765" t="str">
            <v>3,4</v>
          </cell>
          <cell r="S765">
            <v>35681</v>
          </cell>
          <cell r="U765">
            <v>37681</v>
          </cell>
          <cell r="V765">
            <v>38443</v>
          </cell>
          <cell r="W765">
            <v>1</v>
          </cell>
          <cell r="X765" t="str">
            <v>J086</v>
          </cell>
          <cell r="Y765" t="str">
            <v>(OPS) Ctrl &amp; Support III</v>
          </cell>
          <cell r="Z765" t="str">
            <v>P318</v>
          </cell>
          <cell r="AA765" t="str">
            <v>C147</v>
          </cell>
          <cell r="AB765" t="str">
            <v>h. Diploma or equivalent</v>
          </cell>
          <cell r="AC765" t="str">
            <v>S7720368J</v>
          </cell>
          <cell r="AD765" t="str">
            <v>Female</v>
          </cell>
          <cell r="AE765" t="str">
            <v>Tampines 3rd flr</v>
          </cell>
          <cell r="AF765" t="str">
            <v>Local</v>
          </cell>
          <cell r="AG765" t="str">
            <v>Employee</v>
          </cell>
          <cell r="AH765">
            <v>1</v>
          </cell>
          <cell r="AI765" t="str">
            <v>Month</v>
          </cell>
          <cell r="AJ765" t="str">
            <v>0109674219</v>
          </cell>
          <cell r="AK765" t="str">
            <v>1187635</v>
          </cell>
          <cell r="AL765" t="str">
            <v>Chia,Boon Lee</v>
          </cell>
          <cell r="AM765" t="str">
            <v>Core Contributor</v>
          </cell>
          <cell r="AN765" t="str">
            <v>Core Contributor</v>
          </cell>
          <cell r="AO765" t="str">
            <v>Core Contributor</v>
          </cell>
          <cell r="AP765" t="str">
            <v>Core Contributor</v>
          </cell>
          <cell r="AQ765">
            <v>33600</v>
          </cell>
        </row>
        <row r="766">
          <cell r="A766">
            <v>1184947</v>
          </cell>
          <cell r="B766" t="str">
            <v>Lee,Siew Theng</v>
          </cell>
          <cell r="C766" t="str">
            <v>Consumer Banking</v>
          </cell>
          <cell r="D766" t="str">
            <v>Factoring Operations</v>
          </cell>
          <cell r="E766" t="str">
            <v>Assistant Officer, Factoring Operations</v>
          </cell>
          <cell r="F766" t="str">
            <v>AO</v>
          </cell>
          <cell r="I766" t="str">
            <v>1772800</v>
          </cell>
          <cell r="J766" t="str">
            <v>AO</v>
          </cell>
          <cell r="K766" t="str">
            <v>Tan,Piak Yong</v>
          </cell>
          <cell r="L766">
            <v>27170</v>
          </cell>
          <cell r="M766" t="str">
            <v>31</v>
          </cell>
          <cell r="O766" t="str">
            <v>NR</v>
          </cell>
          <cell r="P766">
            <v>38327</v>
          </cell>
          <cell r="Q766" t="str">
            <v>0,8</v>
          </cell>
          <cell r="R766" t="str">
            <v>6,3</v>
          </cell>
          <cell r="S766">
            <v>38327</v>
          </cell>
          <cell r="W766">
            <v>1</v>
          </cell>
          <cell r="X766" t="str">
            <v>J089</v>
          </cell>
          <cell r="Y766" t="str">
            <v>(OPS) Trans Proc III</v>
          </cell>
          <cell r="Z766" t="str">
            <v>P012</v>
          </cell>
          <cell r="AA766" t="str">
            <v>C147</v>
          </cell>
          <cell r="AB766" t="str">
            <v>h. Diploma or equivalent</v>
          </cell>
          <cell r="AC766" t="str">
            <v>S7476342A</v>
          </cell>
          <cell r="AD766" t="str">
            <v>Female</v>
          </cell>
          <cell r="AE766" t="str">
            <v>Tampines 5th flr</v>
          </cell>
          <cell r="AF766" t="str">
            <v>Local</v>
          </cell>
          <cell r="AG766" t="str">
            <v>Employee</v>
          </cell>
          <cell r="AH766">
            <v>1</v>
          </cell>
          <cell r="AI766" t="str">
            <v>Month</v>
          </cell>
          <cell r="AJ766" t="str">
            <v>0109137256</v>
          </cell>
          <cell r="AK766" t="str">
            <v>1183235</v>
          </cell>
          <cell r="AL766" t="str">
            <v>Ang,Pek San</v>
          </cell>
          <cell r="AP766" t="str">
            <v>Too Soon to Classify</v>
          </cell>
          <cell r="AQ766">
            <v>22800</v>
          </cell>
        </row>
        <row r="767">
          <cell r="A767">
            <v>1116983</v>
          </cell>
          <cell r="B767" t="str">
            <v>Ho,Gek Hua Angelina</v>
          </cell>
          <cell r="C767" t="str">
            <v>Technology</v>
          </cell>
          <cell r="D767" t="str">
            <v>Country Technology Manager</v>
          </cell>
          <cell r="E767" t="str">
            <v>CTM - Specialist, Vendor Risk Mgt</v>
          </cell>
          <cell r="F767" t="str">
            <v>AO</v>
          </cell>
          <cell r="I767" t="str">
            <v>8311901</v>
          </cell>
          <cell r="J767" t="str">
            <v>AO</v>
          </cell>
          <cell r="K767" t="str">
            <v>Yeong,Mei Heng Janet</v>
          </cell>
          <cell r="L767">
            <v>20295</v>
          </cell>
          <cell r="M767" t="str">
            <v>50</v>
          </cell>
          <cell r="N767" t="str">
            <v>2B</v>
          </cell>
          <cell r="O767" t="str">
            <v>3B</v>
          </cell>
          <cell r="P767">
            <v>34145</v>
          </cell>
          <cell r="Q767" t="str">
            <v>12,2</v>
          </cell>
          <cell r="R767" t="str">
            <v>18,5</v>
          </cell>
          <cell r="S767">
            <v>34145</v>
          </cell>
          <cell r="V767">
            <v>38353</v>
          </cell>
          <cell r="W767">
            <v>1</v>
          </cell>
          <cell r="X767" t="str">
            <v>J047</v>
          </cell>
          <cell r="Y767" t="str">
            <v>(TECH) Service Mgt III</v>
          </cell>
          <cell r="Z767" t="str">
            <v>P311</v>
          </cell>
          <cell r="AA767" t="str">
            <v>C163</v>
          </cell>
          <cell r="AB767" t="str">
            <v>d. Secondary</v>
          </cell>
          <cell r="AC767" t="str">
            <v>S1146837C</v>
          </cell>
          <cell r="AD767" t="str">
            <v>Female</v>
          </cell>
          <cell r="AE767" t="str">
            <v>PBTP 5th Floor</v>
          </cell>
          <cell r="AF767" t="str">
            <v>Local</v>
          </cell>
          <cell r="AG767" t="str">
            <v>Employee</v>
          </cell>
          <cell r="AH767">
            <v>3</v>
          </cell>
          <cell r="AI767" t="str">
            <v>Month</v>
          </cell>
          <cell r="AJ767" t="str">
            <v>0122552199</v>
          </cell>
          <cell r="AK767" t="str">
            <v>1116200</v>
          </cell>
          <cell r="AL767" t="str">
            <v>Chia,Boon Lee</v>
          </cell>
          <cell r="AM767" t="str">
            <v>Core Contributor</v>
          </cell>
          <cell r="AN767" t="str">
            <v>Core Contributor</v>
          </cell>
          <cell r="AO767" t="str">
            <v>Core Contributor</v>
          </cell>
          <cell r="AP767" t="str">
            <v>Core Contributor</v>
          </cell>
          <cell r="AQ767">
            <v>43620</v>
          </cell>
        </row>
        <row r="768">
          <cell r="A768">
            <v>1116101</v>
          </cell>
          <cell r="B768" t="str">
            <v>Toh,Cheng Huay Susan</v>
          </cell>
          <cell r="C768" t="str">
            <v>Consumer Banking</v>
          </cell>
          <cell r="D768" t="str">
            <v>BRDB-Branch Banking-Batt.Rd</v>
          </cell>
          <cell r="E768" t="str">
            <v>Customer Assistant</v>
          </cell>
          <cell r="F768" t="str">
            <v>CL5</v>
          </cell>
          <cell r="I768" t="str">
            <v>1422100</v>
          </cell>
          <cell r="J768" t="str">
            <v>CL</v>
          </cell>
          <cell r="K768" t="str">
            <v>Chua,Ah Lay Mary</v>
          </cell>
          <cell r="L768">
            <v>20140</v>
          </cell>
          <cell r="M768" t="str">
            <v>50</v>
          </cell>
          <cell r="N768" t="str">
            <v>2C</v>
          </cell>
          <cell r="O768" t="str">
            <v>2C</v>
          </cell>
          <cell r="P768">
            <v>26782</v>
          </cell>
          <cell r="Q768" t="str">
            <v>32,4</v>
          </cell>
          <cell r="R768" t="str">
            <v>,</v>
          </cell>
          <cell r="S768">
            <v>26777</v>
          </cell>
          <cell r="V768">
            <v>38353</v>
          </cell>
          <cell r="W768">
            <v>1</v>
          </cell>
          <cell r="X768" t="str">
            <v>J216</v>
          </cell>
          <cell r="Y768" t="str">
            <v>(CB) Customer ServiceIII</v>
          </cell>
          <cell r="Z768" t="str">
            <v>P088</v>
          </cell>
          <cell r="AA768" t="str">
            <v>C015</v>
          </cell>
          <cell r="AB768" t="str">
            <v>e. Higher Secondary</v>
          </cell>
          <cell r="AC768" t="str">
            <v>S1122986G</v>
          </cell>
          <cell r="AD768" t="str">
            <v>Female</v>
          </cell>
          <cell r="AE768" t="str">
            <v>Batt. Rd Grd flr</v>
          </cell>
          <cell r="AF768" t="str">
            <v>Local</v>
          </cell>
          <cell r="AG768" t="str">
            <v>Employee</v>
          </cell>
          <cell r="AH768">
            <v>1</v>
          </cell>
          <cell r="AI768" t="str">
            <v>Month</v>
          </cell>
          <cell r="AJ768" t="str">
            <v>0109829581</v>
          </cell>
          <cell r="AK768" t="str">
            <v>1116067</v>
          </cell>
          <cell r="AL768" t="str">
            <v>Ang,Pek San</v>
          </cell>
          <cell r="AM768" t="str">
            <v>Core Contributor</v>
          </cell>
          <cell r="AN768" t="str">
            <v>Core Contributor</v>
          </cell>
          <cell r="AO768" t="str">
            <v>Core Contributor</v>
          </cell>
          <cell r="AP768" t="str">
            <v>Core Contributor</v>
          </cell>
          <cell r="AQ768">
            <v>28332</v>
          </cell>
        </row>
        <row r="769">
          <cell r="A769">
            <v>1117503</v>
          </cell>
          <cell r="B769" t="str">
            <v>D.O Nadesan S G,Rukmani</v>
          </cell>
          <cell r="C769" t="str">
            <v>Consumer Banking</v>
          </cell>
          <cell r="D769" t="str">
            <v>BRDB-Br. Banking-Scotts Mall</v>
          </cell>
          <cell r="E769" t="str">
            <v>Customer Assistant</v>
          </cell>
          <cell r="F769" t="str">
            <v>CL5</v>
          </cell>
          <cell r="I769" t="str">
            <v>1422102</v>
          </cell>
          <cell r="J769" t="str">
            <v>CL</v>
          </cell>
          <cell r="K769" t="str">
            <v>Seet,Ann Lye Austin</v>
          </cell>
          <cell r="L769">
            <v>26966</v>
          </cell>
          <cell r="M769" t="str">
            <v>31</v>
          </cell>
          <cell r="N769" t="str">
            <v>2B</v>
          </cell>
          <cell r="O769" t="str">
            <v>1B</v>
          </cell>
          <cell r="P769">
            <v>35142</v>
          </cell>
          <cell r="Q769" t="str">
            <v>9,5</v>
          </cell>
          <cell r="R769" t="str">
            <v>3,9</v>
          </cell>
          <cell r="S769">
            <v>35142</v>
          </cell>
          <cell r="V769">
            <v>38353</v>
          </cell>
          <cell r="W769">
            <v>1</v>
          </cell>
          <cell r="X769" t="str">
            <v>J216</v>
          </cell>
          <cell r="Y769" t="str">
            <v>(CB) Customer ServiceIII</v>
          </cell>
          <cell r="Z769" t="str">
            <v>P088</v>
          </cell>
          <cell r="AA769" t="str">
            <v>C015</v>
          </cell>
          <cell r="AB769" t="str">
            <v>d. Secondary</v>
          </cell>
          <cell r="AC769" t="str">
            <v>S7340377D</v>
          </cell>
          <cell r="AD769" t="str">
            <v>Female</v>
          </cell>
          <cell r="AE769" t="str">
            <v>Scotts Branch</v>
          </cell>
          <cell r="AF769" t="str">
            <v>Local</v>
          </cell>
          <cell r="AG769" t="str">
            <v>Employee</v>
          </cell>
          <cell r="AH769">
            <v>1</v>
          </cell>
          <cell r="AI769" t="str">
            <v>Month</v>
          </cell>
          <cell r="AJ769" t="str">
            <v>0122561759</v>
          </cell>
          <cell r="AK769" t="str">
            <v>1116258</v>
          </cell>
          <cell r="AL769" t="str">
            <v>Ang,Pek San</v>
          </cell>
          <cell r="AM769" t="str">
            <v>Core Contributor</v>
          </cell>
          <cell r="AN769" t="str">
            <v>Core Contributor</v>
          </cell>
          <cell r="AO769" t="str">
            <v>Core Contributor</v>
          </cell>
          <cell r="AP769" t="str">
            <v>Core Contributor</v>
          </cell>
          <cell r="AQ769">
            <v>23064</v>
          </cell>
        </row>
        <row r="770">
          <cell r="A770">
            <v>1117784</v>
          </cell>
          <cell r="B770" t="str">
            <v>Wong,Ah Liang Melina</v>
          </cell>
          <cell r="C770" t="str">
            <v>Consumer Banking</v>
          </cell>
          <cell r="D770" t="str">
            <v>BRDB-Branch Banking-Jurong</v>
          </cell>
          <cell r="E770" t="str">
            <v>Customer Service Assistant</v>
          </cell>
          <cell r="F770" t="str">
            <v>CL5</v>
          </cell>
          <cell r="I770" t="str">
            <v>1422108</v>
          </cell>
          <cell r="J770" t="str">
            <v>CL</v>
          </cell>
          <cell r="K770" t="str">
            <v>Khoo,Lay Fook Wilson</v>
          </cell>
          <cell r="L770">
            <v>24692</v>
          </cell>
          <cell r="M770" t="str">
            <v>38</v>
          </cell>
          <cell r="N770" t="str">
            <v>3B</v>
          </cell>
          <cell r="O770" t="str">
            <v>3B</v>
          </cell>
          <cell r="P770">
            <v>35381</v>
          </cell>
          <cell r="Q770" t="str">
            <v>8,9</v>
          </cell>
          <cell r="R770" t="str">
            <v>6,7</v>
          </cell>
          <cell r="S770">
            <v>35381</v>
          </cell>
          <cell r="V770">
            <v>38353</v>
          </cell>
          <cell r="W770">
            <v>1</v>
          </cell>
          <cell r="X770" t="str">
            <v>J216</v>
          </cell>
          <cell r="Y770" t="str">
            <v>(CB) Customer ServiceIII</v>
          </cell>
          <cell r="Z770" t="str">
            <v>P088</v>
          </cell>
          <cell r="AA770" t="str">
            <v>C015</v>
          </cell>
          <cell r="AB770" t="str">
            <v>f. Vocational</v>
          </cell>
          <cell r="AC770" t="str">
            <v>S2662913F</v>
          </cell>
          <cell r="AD770" t="str">
            <v>Female</v>
          </cell>
          <cell r="AE770" t="str">
            <v>Jurong Branch</v>
          </cell>
          <cell r="AF770" t="str">
            <v>Local</v>
          </cell>
          <cell r="AG770" t="str">
            <v>Employee</v>
          </cell>
          <cell r="AH770">
            <v>1</v>
          </cell>
          <cell r="AI770" t="str">
            <v>Month</v>
          </cell>
          <cell r="AJ770" t="str">
            <v>0109852796</v>
          </cell>
          <cell r="AK770" t="str">
            <v>1116156</v>
          </cell>
          <cell r="AL770" t="str">
            <v>Ang,Pek San</v>
          </cell>
          <cell r="AM770" t="str">
            <v>Core Contributor</v>
          </cell>
          <cell r="AN770" t="str">
            <v>Core Contributor</v>
          </cell>
          <cell r="AO770" t="str">
            <v>Core Contributor</v>
          </cell>
          <cell r="AP770" t="str">
            <v>Core Contributor</v>
          </cell>
          <cell r="AQ770">
            <v>22728</v>
          </cell>
        </row>
        <row r="771">
          <cell r="A771">
            <v>1002236</v>
          </cell>
          <cell r="B771" t="str">
            <v>Nargolwala,Kaikhushru Shiavax</v>
          </cell>
          <cell r="C771" t="str">
            <v>Client Relationships</v>
          </cell>
          <cell r="D771" t="str">
            <v>GED Office - WB-Reg</v>
          </cell>
          <cell r="E771" t="str">
            <v>Group Executive Director</v>
          </cell>
          <cell r="F771" t="str">
            <v>GED</v>
          </cell>
          <cell r="G771">
            <v>537500</v>
          </cell>
          <cell r="H771" t="str">
            <v>GBP</v>
          </cell>
          <cell r="I771" t="str">
            <v>8974901</v>
          </cell>
          <cell r="J771" t="str">
            <v>IO</v>
          </cell>
          <cell r="K771" t="str">
            <v>Davies,Evan Mervyn</v>
          </cell>
          <cell r="L771">
            <v>18375</v>
          </cell>
          <cell r="M771" t="str">
            <v>55</v>
          </cell>
          <cell r="N771" t="str">
            <v>NR</v>
          </cell>
          <cell r="O771" t="str">
            <v>NR</v>
          </cell>
          <cell r="P771">
            <v>35796</v>
          </cell>
          <cell r="Q771" t="str">
            <v>7,7</v>
          </cell>
          <cell r="R771" t="str">
            <v>25,8</v>
          </cell>
          <cell r="S771">
            <v>35796</v>
          </cell>
          <cell r="U771">
            <v>37073</v>
          </cell>
          <cell r="V771">
            <v>38353</v>
          </cell>
          <cell r="W771">
            <v>1</v>
          </cell>
          <cell r="X771" t="str">
            <v>J150</v>
          </cell>
          <cell r="Y771" t="str">
            <v>General Mgt GED</v>
          </cell>
          <cell r="Z771" t="str">
            <v>P149</v>
          </cell>
          <cell r="AA771" t="str">
            <v>C043</v>
          </cell>
          <cell r="AB771" t="str">
            <v>j. Professional Quali/Cert</v>
          </cell>
          <cell r="AC771" t="str">
            <v>F5561789U</v>
          </cell>
          <cell r="AD771" t="str">
            <v>Male</v>
          </cell>
          <cell r="AE771" t="str">
            <v>Batt. Road 8th flr</v>
          </cell>
          <cell r="AF771" t="str">
            <v>Assignee</v>
          </cell>
          <cell r="AG771" t="str">
            <v>Employee</v>
          </cell>
          <cell r="AH771">
            <v>0</v>
          </cell>
          <cell r="AI771" t="str">
            <v>Day</v>
          </cell>
          <cell r="AJ771" t="str">
            <v>0109723562</v>
          </cell>
          <cell r="AK771" t="str">
            <v>1113322</v>
          </cell>
          <cell r="AL771" t="str">
            <v>Chan,Chiang Hwee Jennifer</v>
          </cell>
          <cell r="AN771" t="str">
            <v>Too Soon to Classify</v>
          </cell>
          <cell r="AO771" t="str">
            <v>Not Applicable</v>
          </cell>
          <cell r="AP771">
            <v>0</v>
          </cell>
          <cell r="AQ771">
            <v>720</v>
          </cell>
        </row>
        <row r="772">
          <cell r="A772">
            <v>1116392</v>
          </cell>
          <cell r="B772" t="str">
            <v>Tan,Ang Cheng</v>
          </cell>
          <cell r="C772" t="str">
            <v>Consumer Banking</v>
          </cell>
          <cell r="D772" t="str">
            <v>BRDB-Br. Banking-Scotts Mall</v>
          </cell>
          <cell r="E772" t="str">
            <v>Customer Service Assistant</v>
          </cell>
          <cell r="F772" t="str">
            <v>CL4</v>
          </cell>
          <cell r="I772" t="str">
            <v>1422102</v>
          </cell>
          <cell r="J772" t="str">
            <v>CL</v>
          </cell>
          <cell r="K772" t="str">
            <v>Seet,Ann Lye Austin</v>
          </cell>
          <cell r="L772">
            <v>23630</v>
          </cell>
          <cell r="M772" t="str">
            <v>41</v>
          </cell>
          <cell r="N772" t="str">
            <v>2C</v>
          </cell>
          <cell r="O772" t="str">
            <v>2C</v>
          </cell>
          <cell r="P772">
            <v>30235</v>
          </cell>
          <cell r="Q772" t="str">
            <v>22,10</v>
          </cell>
          <cell r="R772" t="str">
            <v>,</v>
          </cell>
          <cell r="S772">
            <v>30235</v>
          </cell>
          <cell r="V772">
            <v>38353</v>
          </cell>
          <cell r="W772">
            <v>1</v>
          </cell>
          <cell r="X772" t="str">
            <v>J216</v>
          </cell>
          <cell r="Y772" t="str">
            <v>(CB) Customer ServiceIII</v>
          </cell>
          <cell r="Z772" t="str">
            <v>P088</v>
          </cell>
          <cell r="AA772" t="str">
            <v>C015</v>
          </cell>
          <cell r="AB772" t="str">
            <v>d. Secondary</v>
          </cell>
          <cell r="AC772" t="str">
            <v>S1652682G</v>
          </cell>
          <cell r="AD772" t="str">
            <v>Female</v>
          </cell>
          <cell r="AE772" t="str">
            <v>Scotts Branch</v>
          </cell>
          <cell r="AF772" t="str">
            <v>Local</v>
          </cell>
          <cell r="AG772" t="str">
            <v>Employee</v>
          </cell>
          <cell r="AH772">
            <v>1</v>
          </cell>
          <cell r="AI772" t="str">
            <v>Month</v>
          </cell>
          <cell r="AJ772" t="str">
            <v>0109781112</v>
          </cell>
          <cell r="AK772" t="str">
            <v>1116258</v>
          </cell>
          <cell r="AL772" t="str">
            <v>Ang,Pek San</v>
          </cell>
          <cell r="AM772" t="str">
            <v>Core Contributor</v>
          </cell>
          <cell r="AN772" t="str">
            <v>Core Contributor</v>
          </cell>
          <cell r="AO772" t="str">
            <v>Core Contributor</v>
          </cell>
          <cell r="AP772" t="str">
            <v>Core Contributor</v>
          </cell>
          <cell r="AQ772">
            <v>28596</v>
          </cell>
        </row>
        <row r="773">
          <cell r="A773">
            <v>1118524</v>
          </cell>
          <cell r="B773" t="str">
            <v>Tan,Siew Lian</v>
          </cell>
          <cell r="C773" t="str">
            <v>Consumer Banking</v>
          </cell>
          <cell r="D773" t="str">
            <v>BRDB-Br. Banking-Scotts Mall</v>
          </cell>
          <cell r="E773" t="str">
            <v>Customer Assistant</v>
          </cell>
          <cell r="F773" t="str">
            <v>CL5</v>
          </cell>
          <cell r="I773" t="str">
            <v>1422102</v>
          </cell>
          <cell r="J773" t="str">
            <v>CL</v>
          </cell>
          <cell r="K773" t="str">
            <v>Seet,Ann Lye Austin</v>
          </cell>
          <cell r="L773">
            <v>23153</v>
          </cell>
          <cell r="M773" t="str">
            <v>42</v>
          </cell>
          <cell r="N773" t="str">
            <v>2B</v>
          </cell>
          <cell r="O773" t="str">
            <v>1B</v>
          </cell>
          <cell r="P773">
            <v>35809</v>
          </cell>
          <cell r="Q773" t="str">
            <v>7,7</v>
          </cell>
          <cell r="R773" t="str">
            <v>16,6</v>
          </cell>
          <cell r="S773">
            <v>35809</v>
          </cell>
          <cell r="V773">
            <v>38353</v>
          </cell>
          <cell r="W773">
            <v>1</v>
          </cell>
          <cell r="X773" t="str">
            <v>J216</v>
          </cell>
          <cell r="Y773" t="str">
            <v>(CB) Customer ServiceIII</v>
          </cell>
          <cell r="Z773" t="str">
            <v>P088</v>
          </cell>
          <cell r="AA773" t="str">
            <v>C015</v>
          </cell>
          <cell r="AB773" t="str">
            <v>d. Secondary</v>
          </cell>
          <cell r="AC773" t="str">
            <v>S1604754F</v>
          </cell>
          <cell r="AD773" t="str">
            <v>Female</v>
          </cell>
          <cell r="AE773" t="str">
            <v>Scotts Branch</v>
          </cell>
          <cell r="AF773" t="str">
            <v>Local</v>
          </cell>
          <cell r="AG773" t="str">
            <v>Employee</v>
          </cell>
          <cell r="AH773">
            <v>1</v>
          </cell>
          <cell r="AI773" t="str">
            <v>Month</v>
          </cell>
          <cell r="AJ773" t="str">
            <v>0109803566</v>
          </cell>
          <cell r="AK773" t="str">
            <v>1116258</v>
          </cell>
          <cell r="AL773" t="str">
            <v>Ang,Pek San</v>
          </cell>
          <cell r="AM773" t="str">
            <v>Core Contributor</v>
          </cell>
          <cell r="AN773" t="str">
            <v>Core Contributor</v>
          </cell>
          <cell r="AO773" t="str">
            <v>Core Contributor</v>
          </cell>
          <cell r="AP773" t="str">
            <v>Core Contributor</v>
          </cell>
          <cell r="AQ773">
            <v>22560</v>
          </cell>
        </row>
        <row r="774">
          <cell r="A774">
            <v>1116026</v>
          </cell>
          <cell r="B774" t="str">
            <v>Lau,Li Ing Susan</v>
          </cell>
          <cell r="C774" t="str">
            <v>Consumer Banking</v>
          </cell>
          <cell r="D774" t="str">
            <v>BRDB-Br Bkng-Tampines Central</v>
          </cell>
          <cell r="E774" t="str">
            <v>Customer Assistant</v>
          </cell>
          <cell r="F774" t="str">
            <v>CL5</v>
          </cell>
          <cell r="I774" t="str">
            <v>1422121</v>
          </cell>
          <cell r="J774" t="str">
            <v>CL</v>
          </cell>
          <cell r="K774" t="str">
            <v>Chia,Soo Wah Julia</v>
          </cell>
          <cell r="L774">
            <v>18953</v>
          </cell>
          <cell r="M774" t="str">
            <v>53</v>
          </cell>
          <cell r="N774" t="str">
            <v>3B</v>
          </cell>
          <cell r="O774" t="str">
            <v>3B</v>
          </cell>
          <cell r="P774">
            <v>25440</v>
          </cell>
          <cell r="Q774" t="str">
            <v>36,0</v>
          </cell>
          <cell r="R774" t="str">
            <v>,</v>
          </cell>
          <cell r="S774">
            <v>25440</v>
          </cell>
          <cell r="V774">
            <v>38353</v>
          </cell>
          <cell r="W774">
            <v>1</v>
          </cell>
          <cell r="X774" t="str">
            <v>J216</v>
          </cell>
          <cell r="Y774" t="str">
            <v>(CB) Customer ServiceIII</v>
          </cell>
          <cell r="Z774" t="str">
            <v>P088</v>
          </cell>
          <cell r="AA774" t="str">
            <v>C015</v>
          </cell>
          <cell r="AB774" t="str">
            <v>f. Vocational</v>
          </cell>
          <cell r="AC774" t="str">
            <v>S0145664D</v>
          </cell>
          <cell r="AD774" t="str">
            <v>Female</v>
          </cell>
          <cell r="AE774" t="str">
            <v>Tampines Central Branch</v>
          </cell>
          <cell r="AF774" t="str">
            <v>Local</v>
          </cell>
          <cell r="AG774" t="str">
            <v>Employee</v>
          </cell>
          <cell r="AH774">
            <v>1</v>
          </cell>
          <cell r="AI774" t="str">
            <v>Month</v>
          </cell>
          <cell r="AJ774" t="str">
            <v>0122507010</v>
          </cell>
          <cell r="AK774" t="str">
            <v>1116138</v>
          </cell>
          <cell r="AL774" t="str">
            <v>Ang,Pek San</v>
          </cell>
          <cell r="AM774" t="str">
            <v>Core Contributor</v>
          </cell>
          <cell r="AN774" t="str">
            <v>Core Contributor</v>
          </cell>
          <cell r="AO774" t="str">
            <v>Core Contributor</v>
          </cell>
          <cell r="AP774" t="str">
            <v>Core Contributor</v>
          </cell>
          <cell r="AQ774">
            <v>29340</v>
          </cell>
        </row>
        <row r="775">
          <cell r="A775">
            <v>1116091</v>
          </cell>
          <cell r="B775" t="str">
            <v>Mok,Oi Mei Amy</v>
          </cell>
          <cell r="C775" t="str">
            <v>Consumer Banking</v>
          </cell>
          <cell r="D775" t="str">
            <v>BRDB-Branch Banking-Batt.Rd</v>
          </cell>
          <cell r="E775" t="str">
            <v>Customer Service Assistant</v>
          </cell>
          <cell r="F775" t="str">
            <v>CL4</v>
          </cell>
          <cell r="I775" t="str">
            <v>1422100</v>
          </cell>
          <cell r="J775" t="str">
            <v>CL</v>
          </cell>
          <cell r="K775" t="str">
            <v>Chua,Ah Lay Mary</v>
          </cell>
          <cell r="L775">
            <v>17053</v>
          </cell>
          <cell r="M775" t="str">
            <v>59</v>
          </cell>
          <cell r="N775" t="str">
            <v>2B</v>
          </cell>
          <cell r="O775" t="str">
            <v>3B</v>
          </cell>
          <cell r="P775">
            <v>26724</v>
          </cell>
          <cell r="Q775" t="str">
            <v>32,6</v>
          </cell>
          <cell r="R775" t="str">
            <v>,</v>
          </cell>
          <cell r="S775">
            <v>26724</v>
          </cell>
          <cell r="V775">
            <v>38353</v>
          </cell>
          <cell r="W775">
            <v>1</v>
          </cell>
          <cell r="X775" t="str">
            <v>J216</v>
          </cell>
          <cell r="Y775" t="str">
            <v>(CB) Customer ServiceIII</v>
          </cell>
          <cell r="Z775" t="str">
            <v>P088</v>
          </cell>
          <cell r="AA775" t="str">
            <v>C015</v>
          </cell>
          <cell r="AB775" t="str">
            <v>d. Secondary</v>
          </cell>
          <cell r="AC775" t="str">
            <v>S0691543D</v>
          </cell>
          <cell r="AD775" t="str">
            <v>Female</v>
          </cell>
          <cell r="AE775" t="str">
            <v>Batt. Rd Grd flr</v>
          </cell>
          <cell r="AF775" t="str">
            <v>Local</v>
          </cell>
          <cell r="AG775" t="str">
            <v>Employee</v>
          </cell>
          <cell r="AH775">
            <v>1</v>
          </cell>
          <cell r="AI775" t="str">
            <v>Month</v>
          </cell>
          <cell r="AJ775" t="str">
            <v>0109718488</v>
          </cell>
          <cell r="AK775" t="str">
            <v>1116067</v>
          </cell>
          <cell r="AL775" t="str">
            <v>Ang,Pek San</v>
          </cell>
          <cell r="AM775" t="str">
            <v>Core Contributor</v>
          </cell>
          <cell r="AN775" t="str">
            <v>Core Contributor</v>
          </cell>
          <cell r="AO775" t="str">
            <v>Core Contributor</v>
          </cell>
          <cell r="AP775" t="str">
            <v>Core Contributor</v>
          </cell>
          <cell r="AQ775">
            <v>32220</v>
          </cell>
        </row>
        <row r="776">
          <cell r="A776">
            <v>1116306</v>
          </cell>
          <cell r="B776" t="str">
            <v>Bin Mohd Dali,Mohd Ghouse</v>
          </cell>
          <cell r="C776" t="str">
            <v>Consumer Banking</v>
          </cell>
          <cell r="D776" t="str">
            <v>BRDB-Br. Banking-Scotts Mall</v>
          </cell>
          <cell r="E776" t="str">
            <v>Customer Service Assistant</v>
          </cell>
          <cell r="F776" t="str">
            <v>CL5</v>
          </cell>
          <cell r="I776" t="str">
            <v>1422102</v>
          </cell>
          <cell r="J776" t="str">
            <v>CL</v>
          </cell>
          <cell r="K776" t="str">
            <v>Seet,Ann Lye Austin</v>
          </cell>
          <cell r="L776">
            <v>21808</v>
          </cell>
          <cell r="M776" t="str">
            <v>45</v>
          </cell>
          <cell r="N776" t="str">
            <v>3C</v>
          </cell>
          <cell r="O776" t="str">
            <v>3B</v>
          </cell>
          <cell r="P776">
            <v>29255</v>
          </cell>
          <cell r="Q776" t="str">
            <v>25,7</v>
          </cell>
          <cell r="R776" t="str">
            <v>,</v>
          </cell>
          <cell r="S776">
            <v>29255</v>
          </cell>
          <cell r="V776">
            <v>38353</v>
          </cell>
          <cell r="W776">
            <v>1</v>
          </cell>
          <cell r="X776" t="str">
            <v>J216</v>
          </cell>
          <cell r="Y776" t="str">
            <v>(CB) Customer ServiceIII</v>
          </cell>
          <cell r="Z776" t="str">
            <v>P088</v>
          </cell>
          <cell r="AA776" t="str">
            <v>C061</v>
          </cell>
          <cell r="AB776" t="str">
            <v>d. Secondary</v>
          </cell>
          <cell r="AC776" t="str">
            <v>S1391401Z</v>
          </cell>
          <cell r="AD776" t="str">
            <v>Male</v>
          </cell>
          <cell r="AE776" t="str">
            <v>Scotts Branch</v>
          </cell>
          <cell r="AF776" t="str">
            <v>Local</v>
          </cell>
          <cell r="AG776" t="str">
            <v>Employee</v>
          </cell>
          <cell r="AH776">
            <v>1</v>
          </cell>
          <cell r="AI776" t="str">
            <v>Month</v>
          </cell>
          <cell r="AJ776" t="str">
            <v>0109714229</v>
          </cell>
          <cell r="AK776" t="str">
            <v>1116258</v>
          </cell>
          <cell r="AL776" t="str">
            <v>Ang,Pek San</v>
          </cell>
          <cell r="AM776" t="str">
            <v>Core Contributor</v>
          </cell>
          <cell r="AN776" t="str">
            <v>Core Contributor</v>
          </cell>
          <cell r="AO776" t="str">
            <v>Core Contributor</v>
          </cell>
          <cell r="AP776" t="str">
            <v>Core Contributor</v>
          </cell>
          <cell r="AQ776">
            <v>27360</v>
          </cell>
        </row>
        <row r="777">
          <cell r="A777">
            <v>1175533</v>
          </cell>
          <cell r="B777" t="str">
            <v>Yap,Ka Hwee</v>
          </cell>
          <cell r="C777" t="str">
            <v>Consumer Banking</v>
          </cell>
          <cell r="D777" t="str">
            <v>BRDB-Branch Banking-Selegie</v>
          </cell>
          <cell r="E777" t="str">
            <v>Customer Service Assistant</v>
          </cell>
          <cell r="F777" t="str">
            <v>CL5</v>
          </cell>
          <cell r="I777" t="str">
            <v>1422105</v>
          </cell>
          <cell r="J777" t="str">
            <v>CL</v>
          </cell>
          <cell r="K777" t="str">
            <v>Low,Pek Yeng Judy</v>
          </cell>
          <cell r="L777">
            <v>31015</v>
          </cell>
          <cell r="M777" t="str">
            <v>20</v>
          </cell>
          <cell r="O777" t="str">
            <v>4C</v>
          </cell>
          <cell r="P777">
            <v>38068</v>
          </cell>
          <cell r="Q777" t="str">
            <v>1,5</v>
          </cell>
          <cell r="R777" t="str">
            <v>1,0</v>
          </cell>
          <cell r="S777">
            <v>38068</v>
          </cell>
          <cell r="V777">
            <v>38433</v>
          </cell>
          <cell r="W777">
            <v>1</v>
          </cell>
          <cell r="X777" t="str">
            <v>J079</v>
          </cell>
          <cell r="Y777" t="str">
            <v>(CB) Customer Service II</v>
          </cell>
          <cell r="Z777" t="str">
            <v>P088</v>
          </cell>
          <cell r="AA777" t="str">
            <v>C015</v>
          </cell>
          <cell r="AB777" t="str">
            <v>d. Secondary</v>
          </cell>
          <cell r="AC777" t="str">
            <v>S8438420H</v>
          </cell>
          <cell r="AD777" t="str">
            <v>Female</v>
          </cell>
          <cell r="AE777" t="str">
            <v>Selegie Branch</v>
          </cell>
          <cell r="AF777" t="str">
            <v>Local</v>
          </cell>
          <cell r="AG777" t="str">
            <v>Employee</v>
          </cell>
          <cell r="AH777">
            <v>1</v>
          </cell>
          <cell r="AI777" t="str">
            <v>Month</v>
          </cell>
          <cell r="AJ777" t="str">
            <v>0122571118</v>
          </cell>
          <cell r="AK777" t="str">
            <v>1143388</v>
          </cell>
          <cell r="AL777" t="str">
            <v>Ang,Pek San</v>
          </cell>
          <cell r="AO777" t="str">
            <v>Too Soon to Classify</v>
          </cell>
          <cell r="AP777" t="str">
            <v>Core Contributor</v>
          </cell>
          <cell r="AQ777">
            <v>13548</v>
          </cell>
        </row>
        <row r="778">
          <cell r="A778">
            <v>1116737</v>
          </cell>
          <cell r="B778" t="str">
            <v>Seah,Siew Gek Isabella</v>
          </cell>
          <cell r="C778" t="str">
            <v>Client Relationships</v>
          </cell>
          <cell r="D778" t="str">
            <v>Customer Service &amp; Call Center</v>
          </cell>
          <cell r="E778" t="str">
            <v>Customer Service Officer</v>
          </cell>
          <cell r="F778" t="str">
            <v>AO</v>
          </cell>
          <cell r="I778" t="str">
            <v>4112800</v>
          </cell>
          <cell r="J778" t="str">
            <v>AO</v>
          </cell>
          <cell r="K778" t="str">
            <v>Bin Abdul Aziz,Mohamed Salahud</v>
          </cell>
          <cell r="L778">
            <v>23497</v>
          </cell>
          <cell r="M778" t="str">
            <v>41</v>
          </cell>
          <cell r="N778" t="str">
            <v>2B</v>
          </cell>
          <cell r="O778" t="str">
            <v>1B</v>
          </cell>
          <cell r="P778">
            <v>33149</v>
          </cell>
          <cell r="Q778" t="str">
            <v>14,10</v>
          </cell>
          <cell r="R778" t="str">
            <v>16,8</v>
          </cell>
          <cell r="S778">
            <v>33149</v>
          </cell>
          <cell r="U778">
            <v>36039</v>
          </cell>
          <cell r="V778">
            <v>38353</v>
          </cell>
          <cell r="W778">
            <v>1</v>
          </cell>
          <cell r="X778" t="str">
            <v>J245</v>
          </cell>
          <cell r="Y778" t="str">
            <v>Ops Customer Service III</v>
          </cell>
          <cell r="Z778" t="str">
            <v>P322</v>
          </cell>
          <cell r="AA778" t="str">
            <v>C147</v>
          </cell>
          <cell r="AB778" t="str">
            <v>e. Higher Secondary</v>
          </cell>
          <cell r="AC778" t="str">
            <v>S1657983A</v>
          </cell>
          <cell r="AD778" t="str">
            <v>Female</v>
          </cell>
          <cell r="AE778" t="str">
            <v>Bedok South</v>
          </cell>
          <cell r="AF778" t="str">
            <v>Local</v>
          </cell>
          <cell r="AG778" t="str">
            <v>Employee</v>
          </cell>
          <cell r="AH778">
            <v>3</v>
          </cell>
          <cell r="AI778" t="str">
            <v>Month</v>
          </cell>
          <cell r="AJ778" t="str">
            <v>0109860446</v>
          </cell>
          <cell r="AK778" t="str">
            <v>1116949</v>
          </cell>
          <cell r="AL778" t="str">
            <v>Chia,Boon Lee</v>
          </cell>
          <cell r="AM778" t="str">
            <v>Core Contributor</v>
          </cell>
          <cell r="AN778" t="str">
            <v>Core Contributor</v>
          </cell>
          <cell r="AO778" t="str">
            <v>Core Contributor</v>
          </cell>
          <cell r="AP778" t="str">
            <v>Core Contributor</v>
          </cell>
          <cell r="AQ778">
            <v>35016</v>
          </cell>
        </row>
        <row r="779">
          <cell r="A779">
            <v>1116664</v>
          </cell>
          <cell r="B779" t="str">
            <v>Fung,Cheng Han Florence</v>
          </cell>
          <cell r="C779" t="str">
            <v>Client Relationships</v>
          </cell>
          <cell r="D779" t="str">
            <v>Custody Services</v>
          </cell>
          <cell r="E779" t="str">
            <v>System Administrator</v>
          </cell>
          <cell r="F779" t="str">
            <v>AO</v>
          </cell>
          <cell r="I779" t="str">
            <v>4152800</v>
          </cell>
          <cell r="J779" t="str">
            <v>AO</v>
          </cell>
          <cell r="K779" t="str">
            <v>Lim,Yew Hoon Michael</v>
          </cell>
          <cell r="L779">
            <v>25230</v>
          </cell>
          <cell r="M779" t="str">
            <v>36</v>
          </cell>
          <cell r="N779" t="str">
            <v>2B</v>
          </cell>
          <cell r="O779" t="str">
            <v>1B</v>
          </cell>
          <cell r="P779">
            <v>32937</v>
          </cell>
          <cell r="Q779" t="str">
            <v>15,5</v>
          </cell>
          <cell r="R779" t="str">
            <v>1,8</v>
          </cell>
          <cell r="S779">
            <v>32937</v>
          </cell>
          <cell r="U779">
            <v>36281</v>
          </cell>
          <cell r="V779">
            <v>38353</v>
          </cell>
          <cell r="W779">
            <v>1</v>
          </cell>
          <cell r="X779" t="str">
            <v>J109</v>
          </cell>
          <cell r="Y779" t="str">
            <v>(SH) Sec/Admin III</v>
          </cell>
          <cell r="Z779" t="str">
            <v>P110</v>
          </cell>
          <cell r="AA779" t="str">
            <v>C069</v>
          </cell>
          <cell r="AB779" t="str">
            <v>g. 2nd Level Vocational Qual.</v>
          </cell>
          <cell r="AC779" t="str">
            <v>S6902413J</v>
          </cell>
          <cell r="AD779" t="str">
            <v>Female</v>
          </cell>
          <cell r="AE779" t="str">
            <v>Batt. Rd 4th flr</v>
          </cell>
          <cell r="AF779" t="str">
            <v>Local</v>
          </cell>
          <cell r="AG779" t="str">
            <v>Employee</v>
          </cell>
          <cell r="AH779">
            <v>1</v>
          </cell>
          <cell r="AI779" t="str">
            <v>Month</v>
          </cell>
          <cell r="AJ779" t="str">
            <v>0109591429</v>
          </cell>
          <cell r="AK779" t="str">
            <v>1116576</v>
          </cell>
          <cell r="AL779" t="str">
            <v>Chia,Boon Lee</v>
          </cell>
          <cell r="AM779" t="str">
            <v>Core Contributor</v>
          </cell>
          <cell r="AN779" t="str">
            <v>Core Contributor</v>
          </cell>
          <cell r="AO779" t="str">
            <v>Core Contributor</v>
          </cell>
          <cell r="AP779" t="str">
            <v>Core Contributor</v>
          </cell>
          <cell r="AQ779">
            <v>30804</v>
          </cell>
        </row>
        <row r="780">
          <cell r="A780">
            <v>1194050</v>
          </cell>
          <cell r="B780" t="str">
            <v>Ng,Heng Ee</v>
          </cell>
          <cell r="C780" t="str">
            <v>Consumer Banking</v>
          </cell>
          <cell r="D780" t="str">
            <v>CB Inv. Serv. - Unit Trust</v>
          </cell>
          <cell r="E780" t="str">
            <v>Customer Service Assistant</v>
          </cell>
          <cell r="F780" t="str">
            <v>Contractor</v>
          </cell>
          <cell r="I780" t="str">
            <v>1751800</v>
          </cell>
          <cell r="J780" t="str">
            <v>CL</v>
          </cell>
          <cell r="K780" t="str">
            <v>Teo,Chwee Beng Dominic</v>
          </cell>
          <cell r="L780">
            <v>26625</v>
          </cell>
          <cell r="M780" t="str">
            <v>32</v>
          </cell>
          <cell r="P780">
            <v>38569</v>
          </cell>
          <cell r="Q780" t="str">
            <v>0,0</v>
          </cell>
          <cell r="R780" t="str">
            <v>9,4</v>
          </cell>
          <cell r="S780">
            <v>38569</v>
          </cell>
          <cell r="W780">
            <v>1</v>
          </cell>
          <cell r="X780" t="str">
            <v>J089</v>
          </cell>
          <cell r="Y780" t="str">
            <v>(OPS) Trans Proc III</v>
          </cell>
          <cell r="Z780" t="str">
            <v>P018</v>
          </cell>
          <cell r="AA780" t="str">
            <v>C015</v>
          </cell>
          <cell r="AB780" t="str">
            <v>h. Diploma or equivalent</v>
          </cell>
          <cell r="AC780" t="str">
            <v>S7243660A</v>
          </cell>
          <cell r="AD780" t="str">
            <v>Male</v>
          </cell>
          <cell r="AE780" t="str">
            <v>Tampines 4th flr</v>
          </cell>
          <cell r="AF780" t="str">
            <v>Local</v>
          </cell>
          <cell r="AG780" t="str">
            <v>Direct Contractor</v>
          </cell>
          <cell r="AH780">
            <v>1</v>
          </cell>
          <cell r="AI780" t="str">
            <v>Month</v>
          </cell>
          <cell r="AJ780" t="str">
            <v>0109144538</v>
          </cell>
          <cell r="AK780" t="str">
            <v>1116373</v>
          </cell>
          <cell r="AL780" t="str">
            <v>Ang,Pek San</v>
          </cell>
          <cell r="AP780">
            <v>0</v>
          </cell>
          <cell r="AQ780">
            <v>17400</v>
          </cell>
        </row>
        <row r="781">
          <cell r="A781">
            <v>1141072</v>
          </cell>
          <cell r="B781" t="str">
            <v>Lim,Wi Cheng Joyce</v>
          </cell>
          <cell r="C781" t="str">
            <v>Consumer Banking</v>
          </cell>
          <cell r="D781" t="str">
            <v>BR. &amp; Dir.Bankg-Admin. &amp; Mgt.</v>
          </cell>
          <cell r="E781" t="str">
            <v>Manager, Financial Management</v>
          </cell>
          <cell r="F781" t="str">
            <v>M18</v>
          </cell>
          <cell r="I781" t="str">
            <v>1411800</v>
          </cell>
          <cell r="J781" t="str">
            <v>NO</v>
          </cell>
          <cell r="K781" t="str">
            <v>Wee,Jia Yee Elyse</v>
          </cell>
          <cell r="L781">
            <v>28485</v>
          </cell>
          <cell r="M781" t="str">
            <v>27</v>
          </cell>
          <cell r="N781" t="str">
            <v>2B</v>
          </cell>
          <cell r="O781" t="str">
            <v>2B</v>
          </cell>
          <cell r="P781">
            <v>36389</v>
          </cell>
          <cell r="Q781" t="str">
            <v>6,0</v>
          </cell>
          <cell r="R781" t="str">
            <v>0,4</v>
          </cell>
          <cell r="S781">
            <v>36389</v>
          </cell>
          <cell r="U781">
            <v>37987</v>
          </cell>
          <cell r="V781">
            <v>38443</v>
          </cell>
          <cell r="W781">
            <v>1</v>
          </cell>
          <cell r="X781" t="str">
            <v>J075</v>
          </cell>
          <cell r="Y781" t="str">
            <v>(CB) Sales III</v>
          </cell>
          <cell r="Z781" t="str">
            <v>P088</v>
          </cell>
          <cell r="AA781" t="str">
            <v>C064</v>
          </cell>
          <cell r="AB781" t="str">
            <v>i. Bachelor's Degree or equiv</v>
          </cell>
          <cell r="AC781" t="str">
            <v>S7737737I</v>
          </cell>
          <cell r="AD781" t="str">
            <v>Female</v>
          </cell>
          <cell r="AE781" t="str">
            <v>PBTP 5th Floor</v>
          </cell>
          <cell r="AF781" t="str">
            <v>Local</v>
          </cell>
          <cell r="AG781" t="str">
            <v>Employee</v>
          </cell>
          <cell r="AH781">
            <v>1</v>
          </cell>
          <cell r="AI781" t="str">
            <v>Month</v>
          </cell>
          <cell r="AJ781" t="str">
            <v>0109681894</v>
          </cell>
          <cell r="AK781" t="str">
            <v>1118684</v>
          </cell>
          <cell r="AL781" t="str">
            <v>Ang,Pek San</v>
          </cell>
          <cell r="AM781" t="str">
            <v>Core Contributor</v>
          </cell>
          <cell r="AN781" t="str">
            <v>Critical Resource</v>
          </cell>
          <cell r="AO781" t="str">
            <v>Critical Resource</v>
          </cell>
          <cell r="AP781" t="str">
            <v>Critical Resource</v>
          </cell>
          <cell r="AQ781">
            <v>45600</v>
          </cell>
        </row>
        <row r="782">
          <cell r="A782">
            <v>1176937</v>
          </cell>
          <cell r="B782" t="str">
            <v>Low,Hui Lui</v>
          </cell>
          <cell r="C782" t="str">
            <v>Global Markets</v>
          </cell>
          <cell r="D782" t="str">
            <v>Global Mkts Mkts Risk</v>
          </cell>
          <cell r="E782" t="str">
            <v>Risk Analyst</v>
          </cell>
          <cell r="F782" t="str">
            <v>M16</v>
          </cell>
          <cell r="I782" t="str">
            <v>6355901</v>
          </cell>
          <cell r="J782" t="str">
            <v>NO</v>
          </cell>
          <cell r="K782" t="str">
            <v>Das,Mrinmoy Kumar</v>
          </cell>
          <cell r="L782">
            <v>30138</v>
          </cell>
          <cell r="M782" t="str">
            <v>23</v>
          </cell>
          <cell r="O782" t="str">
            <v>TS</v>
          </cell>
          <cell r="P782">
            <v>38354</v>
          </cell>
          <cell r="Q782" t="str">
            <v>0,7</v>
          </cell>
          <cell r="R782" t="str">
            <v>0,11</v>
          </cell>
          <cell r="S782">
            <v>38110</v>
          </cell>
          <cell r="T782">
            <v>38354</v>
          </cell>
          <cell r="V782">
            <v>38443</v>
          </cell>
          <cell r="W782">
            <v>1</v>
          </cell>
          <cell r="X782" t="str">
            <v>J175</v>
          </cell>
          <cell r="Y782" t="str">
            <v>Risk Svc Delivery IV</v>
          </cell>
          <cell r="Z782" t="str">
            <v>P349</v>
          </cell>
          <cell r="AA782" t="str">
            <v>C146</v>
          </cell>
          <cell r="AB782" t="str">
            <v>i. Bachelor's Degree or equiv</v>
          </cell>
          <cell r="AC782" t="str">
            <v>S8221686C</v>
          </cell>
          <cell r="AD782" t="str">
            <v>Female</v>
          </cell>
          <cell r="AE782" t="str">
            <v>Batt. Rd 3rd flr</v>
          </cell>
          <cell r="AF782" t="str">
            <v>Local</v>
          </cell>
          <cell r="AG782" t="str">
            <v>Employee</v>
          </cell>
          <cell r="AH782">
            <v>1</v>
          </cell>
          <cell r="AI782" t="str">
            <v>Month</v>
          </cell>
          <cell r="AJ782" t="str">
            <v>0109130820</v>
          </cell>
          <cell r="AK782" t="str">
            <v>1152439</v>
          </cell>
          <cell r="AL782" t="str">
            <v>Chong,Yin Yin</v>
          </cell>
          <cell r="AP782" t="str">
            <v>Too Soon to Classify</v>
          </cell>
          <cell r="AQ782">
            <v>35640</v>
          </cell>
        </row>
        <row r="783">
          <cell r="A783">
            <v>1186846</v>
          </cell>
          <cell r="B783" t="str">
            <v>Lim,Mei Jin Sharin</v>
          </cell>
          <cell r="C783" t="str">
            <v>Consumer Banking</v>
          </cell>
          <cell r="D783" t="str">
            <v>Priority Banking Offshore-Sgp</v>
          </cell>
          <cell r="E783" t="str">
            <v>Relationship Manager</v>
          </cell>
          <cell r="F783" t="str">
            <v>M17</v>
          </cell>
          <cell r="I783" t="str">
            <v>1425800</v>
          </cell>
          <cell r="J783" t="str">
            <v>NO</v>
          </cell>
          <cell r="K783" t="str">
            <v>Lim,Hann Yang Benjamin</v>
          </cell>
          <cell r="L783">
            <v>29290</v>
          </cell>
          <cell r="M783" t="str">
            <v>25</v>
          </cell>
          <cell r="P783">
            <v>38397</v>
          </cell>
          <cell r="Q783" t="str">
            <v>0,6</v>
          </cell>
          <cell r="R783" t="str">
            <v>2,10</v>
          </cell>
          <cell r="S783">
            <v>38397</v>
          </cell>
          <cell r="W783">
            <v>1</v>
          </cell>
          <cell r="X783" t="str">
            <v>J075</v>
          </cell>
          <cell r="Y783" t="str">
            <v>(CB) Sales III</v>
          </cell>
          <cell r="Z783" t="str">
            <v>P088</v>
          </cell>
          <cell r="AA783" t="str">
            <v>C132</v>
          </cell>
          <cell r="AB783" t="str">
            <v>i. Bachelor's Degree or equiv</v>
          </cell>
          <cell r="AC783" t="str">
            <v>S8007002J</v>
          </cell>
          <cell r="AD783" t="str">
            <v>Female</v>
          </cell>
          <cell r="AE783" t="str">
            <v>Batt. Rd 3rd flr</v>
          </cell>
          <cell r="AF783" t="str">
            <v>Local</v>
          </cell>
          <cell r="AG783" t="str">
            <v>Employee</v>
          </cell>
          <cell r="AH783">
            <v>1</v>
          </cell>
          <cell r="AI783" t="str">
            <v>Month</v>
          </cell>
          <cell r="AJ783" t="str">
            <v>0109138686</v>
          </cell>
          <cell r="AK783" t="str">
            <v>1154874</v>
          </cell>
          <cell r="AL783" t="str">
            <v>Ang,Pek San</v>
          </cell>
          <cell r="AP783" t="str">
            <v>Too Soon to Classify</v>
          </cell>
          <cell r="AQ783">
            <v>38400</v>
          </cell>
        </row>
        <row r="784">
          <cell r="A784">
            <v>1151365</v>
          </cell>
          <cell r="B784" t="str">
            <v>Kavalur,Mallikarjun Jayant</v>
          </cell>
          <cell r="C784" t="str">
            <v>Consumer Banking</v>
          </cell>
          <cell r="D784" t="str">
            <v>Private Banking Project</v>
          </cell>
          <cell r="E784" t="str">
            <v>Contract Project Manager</v>
          </cell>
          <cell r="F784" t="str">
            <v>Contractor</v>
          </cell>
          <cell r="I784" t="str">
            <v>1691901</v>
          </cell>
          <cell r="J784" t="str">
            <v>NO</v>
          </cell>
          <cell r="K784" t="str">
            <v>Neville,Jason Richard</v>
          </cell>
          <cell r="L784">
            <v>25275</v>
          </cell>
          <cell r="M784" t="str">
            <v>36</v>
          </cell>
          <cell r="N784" t="str">
            <v>4B</v>
          </cell>
          <cell r="P784">
            <v>38551</v>
          </cell>
          <cell r="Q784" t="str">
            <v>0,1</v>
          </cell>
          <cell r="R784" t="str">
            <v>6,10</v>
          </cell>
          <cell r="S784">
            <v>36971</v>
          </cell>
          <cell r="T784">
            <v>38551</v>
          </cell>
          <cell r="V784">
            <v>37971</v>
          </cell>
          <cell r="W784">
            <v>1</v>
          </cell>
          <cell r="X784" t="str">
            <v>J082</v>
          </cell>
          <cell r="Y784" t="str">
            <v>(CB) Product Mgt III</v>
          </cell>
          <cell r="Z784" t="str">
            <v>P018</v>
          </cell>
          <cell r="AA784" t="str">
            <v>C015</v>
          </cell>
          <cell r="AB784" t="str">
            <v>i. Bachelor's Degree or equiv</v>
          </cell>
          <cell r="AC784" t="str">
            <v>S6960894I</v>
          </cell>
          <cell r="AD784" t="str">
            <v>Male</v>
          </cell>
          <cell r="AE784" t="str">
            <v>PBTP 4th Floor</v>
          </cell>
          <cell r="AF784" t="str">
            <v>Local</v>
          </cell>
          <cell r="AG784" t="str">
            <v>Direct Contractor</v>
          </cell>
          <cell r="AH784">
            <v>1</v>
          </cell>
          <cell r="AI784" t="str">
            <v>Month</v>
          </cell>
          <cell r="AJ784" t="str">
            <v>0109100379</v>
          </cell>
          <cell r="AK784" t="str">
            <v>1000919</v>
          </cell>
          <cell r="AL784" t="str">
            <v>Loke,Mun Yee</v>
          </cell>
          <cell r="AM784" t="str">
            <v>Core Contributor</v>
          </cell>
          <cell r="AN784" t="str">
            <v>Core Contributor</v>
          </cell>
          <cell r="AO784" t="str">
            <v>Core Contributor</v>
          </cell>
          <cell r="AP784">
            <v>0</v>
          </cell>
          <cell r="AQ784">
            <v>50400</v>
          </cell>
        </row>
        <row r="785">
          <cell r="A785">
            <v>1152967</v>
          </cell>
          <cell r="B785" t="str">
            <v>Sim,Lillian</v>
          </cell>
          <cell r="C785" t="str">
            <v>Client Relationships</v>
          </cell>
          <cell r="D785" t="str">
            <v>Product Sales - Cash</v>
          </cell>
          <cell r="E785" t="str">
            <v>Consultant - Transaction Sales</v>
          </cell>
          <cell r="F785" t="str">
            <v>M21</v>
          </cell>
          <cell r="G785">
            <v>27000</v>
          </cell>
          <cell r="H785" t="str">
            <v>SGD</v>
          </cell>
          <cell r="I785" t="str">
            <v>5611800</v>
          </cell>
          <cell r="J785" t="str">
            <v>NO</v>
          </cell>
          <cell r="K785" t="str">
            <v>Yong,Soh Hoon</v>
          </cell>
          <cell r="L785">
            <v>27990</v>
          </cell>
          <cell r="M785" t="str">
            <v>29</v>
          </cell>
          <cell r="N785" t="str">
            <v>2B</v>
          </cell>
          <cell r="O785" t="str">
            <v>2A</v>
          </cell>
          <cell r="P785">
            <v>37089</v>
          </cell>
          <cell r="Q785" t="str">
            <v>4,1</v>
          </cell>
          <cell r="R785" t="str">
            <v>2,8</v>
          </cell>
          <cell r="S785">
            <v>37089</v>
          </cell>
          <cell r="U785">
            <v>38018</v>
          </cell>
          <cell r="V785">
            <v>38443</v>
          </cell>
          <cell r="W785">
            <v>1</v>
          </cell>
          <cell r="X785" t="str">
            <v>DJ004</v>
          </cell>
          <cell r="Y785" t="str">
            <v>Transactional Sales-TBA</v>
          </cell>
          <cell r="Z785" t="str">
            <v>P305</v>
          </cell>
          <cell r="AA785" t="str">
            <v>C174</v>
          </cell>
          <cell r="AB785" t="str">
            <v>i. Bachelor's Degree or equiv</v>
          </cell>
          <cell r="AC785" t="str">
            <v>S7673809B</v>
          </cell>
          <cell r="AD785" t="str">
            <v>Female</v>
          </cell>
          <cell r="AE785" t="str">
            <v>Batt. Rd 7th flr</v>
          </cell>
          <cell r="AF785" t="str">
            <v>Local</v>
          </cell>
          <cell r="AG785" t="str">
            <v>Employee</v>
          </cell>
          <cell r="AH785">
            <v>1</v>
          </cell>
          <cell r="AI785" t="str">
            <v>Month</v>
          </cell>
          <cell r="AJ785" t="str">
            <v>0109104420</v>
          </cell>
          <cell r="AK785" t="str">
            <v>1191664</v>
          </cell>
          <cell r="AL785" t="str">
            <v>Thng,Cheok Khoon Charlotte</v>
          </cell>
          <cell r="AM785" t="str">
            <v>H4 - G</v>
          </cell>
          <cell r="AN785" t="str">
            <v>Critical Resource</v>
          </cell>
          <cell r="AO785" t="str">
            <v>Critical Resource</v>
          </cell>
          <cell r="AP785" t="str">
            <v>H4 - S</v>
          </cell>
          <cell r="AQ785">
            <v>101736</v>
          </cell>
        </row>
        <row r="786">
          <cell r="A786">
            <v>1116736</v>
          </cell>
          <cell r="B786" t="str">
            <v>Johari,Habibah</v>
          </cell>
          <cell r="C786" t="str">
            <v>Risk</v>
          </cell>
          <cell r="D786" t="str">
            <v>Credit Risk Control</v>
          </cell>
          <cell r="E786" t="str">
            <v>Senior Credit Documentation Manager</v>
          </cell>
          <cell r="F786" t="str">
            <v>M20</v>
          </cell>
          <cell r="G786">
            <v>25000</v>
          </cell>
          <cell r="H786" t="str">
            <v>SGD</v>
          </cell>
          <cell r="I786" t="str">
            <v>4334800</v>
          </cell>
          <cell r="J786" t="str">
            <v>NO</v>
          </cell>
          <cell r="K786" t="str">
            <v>Wee,Hock Ann</v>
          </cell>
          <cell r="L786">
            <v>21081</v>
          </cell>
          <cell r="M786" t="str">
            <v>47</v>
          </cell>
          <cell r="N786" t="str">
            <v>2B</v>
          </cell>
          <cell r="O786" t="str">
            <v>2B</v>
          </cell>
          <cell r="P786">
            <v>33147</v>
          </cell>
          <cell r="Q786" t="str">
            <v>14,10</v>
          </cell>
          <cell r="R786" t="str">
            <v>10,11</v>
          </cell>
          <cell r="S786">
            <v>33147</v>
          </cell>
          <cell r="U786">
            <v>38231</v>
          </cell>
          <cell r="V786">
            <v>38473</v>
          </cell>
          <cell r="W786">
            <v>1</v>
          </cell>
          <cell r="X786" t="str">
            <v>J169</v>
          </cell>
          <cell r="Y786" t="str">
            <v>Risk Tech Specialist II</v>
          </cell>
          <cell r="Z786" t="str">
            <v>P039</v>
          </cell>
          <cell r="AA786" t="str">
            <v>C152</v>
          </cell>
          <cell r="AB786" t="str">
            <v>i. Bachelor's Degree or equiv</v>
          </cell>
          <cell r="AC786" t="str">
            <v>S1240768H</v>
          </cell>
          <cell r="AD786" t="str">
            <v>Female</v>
          </cell>
          <cell r="AE786" t="str">
            <v>Tampines 3rd flr</v>
          </cell>
          <cell r="AF786" t="str">
            <v>Local</v>
          </cell>
          <cell r="AG786" t="str">
            <v>Employee</v>
          </cell>
          <cell r="AH786">
            <v>3</v>
          </cell>
          <cell r="AI786" t="str">
            <v>Month</v>
          </cell>
          <cell r="AJ786" t="str">
            <v>0109635574</v>
          </cell>
          <cell r="AK786" t="str">
            <v>1117170</v>
          </cell>
          <cell r="AL786" t="str">
            <v>Chong,Yin Yin</v>
          </cell>
          <cell r="AM786" t="str">
            <v>Core Contributor</v>
          </cell>
          <cell r="AN786" t="str">
            <v>Critical Resource</v>
          </cell>
          <cell r="AO786" t="str">
            <v>Critical Resource</v>
          </cell>
          <cell r="AP786" t="str">
            <v>Critical Resource</v>
          </cell>
          <cell r="AQ786">
            <v>90600</v>
          </cell>
        </row>
        <row r="787">
          <cell r="A787">
            <v>1168410</v>
          </cell>
          <cell r="B787" t="str">
            <v>Koh,Kah Meing</v>
          </cell>
          <cell r="C787" t="str">
            <v>Consumer Banking</v>
          </cell>
          <cell r="D787" t="str">
            <v>DB - Telesales</v>
          </cell>
          <cell r="E787" t="str">
            <v>Financial Consultant</v>
          </cell>
          <cell r="F787" t="str">
            <v>M16</v>
          </cell>
          <cell r="G787">
            <v>6000</v>
          </cell>
          <cell r="H787" t="str">
            <v>SGD</v>
          </cell>
          <cell r="I787" t="str">
            <v>1441800</v>
          </cell>
          <cell r="J787" t="str">
            <v>NO</v>
          </cell>
          <cell r="K787" t="str">
            <v>Lim,Gek Sim Christine</v>
          </cell>
          <cell r="L787">
            <v>29346</v>
          </cell>
          <cell r="M787" t="str">
            <v>25</v>
          </cell>
          <cell r="N787" t="str">
            <v>NA</v>
          </cell>
          <cell r="O787" t="str">
            <v>3B</v>
          </cell>
          <cell r="P787">
            <v>38180</v>
          </cell>
          <cell r="Q787" t="str">
            <v>1,1</v>
          </cell>
          <cell r="R787" t="str">
            <v>4,1</v>
          </cell>
          <cell r="S787">
            <v>37817</v>
          </cell>
          <cell r="T787">
            <v>38180</v>
          </cell>
          <cell r="W787">
            <v>1</v>
          </cell>
          <cell r="X787" t="str">
            <v>J073</v>
          </cell>
          <cell r="Y787" t="str">
            <v>(CB) Sales I</v>
          </cell>
          <cell r="Z787" t="str">
            <v>P038</v>
          </cell>
          <cell r="AA787" t="str">
            <v>C061</v>
          </cell>
          <cell r="AB787" t="str">
            <v>i. Bachelor's Degree or equiv</v>
          </cell>
          <cell r="AC787" t="str">
            <v>S8012539I</v>
          </cell>
          <cell r="AD787" t="str">
            <v>Female</v>
          </cell>
          <cell r="AE787" t="str">
            <v>Selegie Branch</v>
          </cell>
          <cell r="AF787" t="str">
            <v>Local</v>
          </cell>
          <cell r="AG787" t="str">
            <v>Employee</v>
          </cell>
          <cell r="AH787">
            <v>1</v>
          </cell>
          <cell r="AI787" t="str">
            <v>Month</v>
          </cell>
          <cell r="AJ787" t="str">
            <v>0109121740</v>
          </cell>
          <cell r="AK787" t="str">
            <v>1117008</v>
          </cell>
          <cell r="AL787" t="str">
            <v>Ang,Pek San</v>
          </cell>
          <cell r="AO787" t="str">
            <v>Core Contributor</v>
          </cell>
          <cell r="AP787" t="str">
            <v>Core Contributor</v>
          </cell>
          <cell r="AQ787">
            <v>21600</v>
          </cell>
        </row>
        <row r="788">
          <cell r="A788">
            <v>1116280</v>
          </cell>
          <cell r="B788" t="str">
            <v>Bin Shahul,Mohd Farouk</v>
          </cell>
          <cell r="C788" t="str">
            <v>Consumer Banking</v>
          </cell>
          <cell r="D788" t="str">
            <v>BRDB-Branch Banking-Batt.Rd</v>
          </cell>
          <cell r="E788" t="str">
            <v>Peon</v>
          </cell>
          <cell r="F788" t="str">
            <v>NC2</v>
          </cell>
          <cell r="I788" t="str">
            <v>1422100</v>
          </cell>
          <cell r="J788" t="str">
            <v>NC</v>
          </cell>
          <cell r="K788" t="str">
            <v>Chua,Ah Lay Mary</v>
          </cell>
          <cell r="L788">
            <v>21306</v>
          </cell>
          <cell r="M788" t="str">
            <v>47</v>
          </cell>
          <cell r="N788" t="str">
            <v>2B</v>
          </cell>
          <cell r="O788" t="str">
            <v>2A</v>
          </cell>
          <cell r="P788">
            <v>28977</v>
          </cell>
          <cell r="Q788" t="str">
            <v>26,4</v>
          </cell>
          <cell r="R788" t="str">
            <v>,</v>
          </cell>
          <cell r="S788">
            <v>28977</v>
          </cell>
          <cell r="V788">
            <v>38353</v>
          </cell>
          <cell r="W788">
            <v>1</v>
          </cell>
          <cell r="X788" t="str">
            <v>J106</v>
          </cell>
          <cell r="Y788" t="str">
            <v>(SH) General Support II</v>
          </cell>
          <cell r="Z788" t="str">
            <v>P126</v>
          </cell>
          <cell r="AA788" t="str">
            <v>C015</v>
          </cell>
          <cell r="AB788" t="str">
            <v>d. Secondary</v>
          </cell>
          <cell r="AC788" t="str">
            <v>S1287057D</v>
          </cell>
          <cell r="AD788" t="str">
            <v>Male</v>
          </cell>
          <cell r="AE788" t="str">
            <v>Batt. Rd Grd flr</v>
          </cell>
          <cell r="AF788" t="str">
            <v>Local</v>
          </cell>
          <cell r="AG788" t="str">
            <v>Employee</v>
          </cell>
          <cell r="AH788">
            <v>1</v>
          </cell>
          <cell r="AI788" t="str">
            <v>Month</v>
          </cell>
          <cell r="AJ788" t="str">
            <v>0109714210</v>
          </cell>
          <cell r="AK788" t="str">
            <v>1116067</v>
          </cell>
          <cell r="AL788" t="str">
            <v>Ang,Pek San</v>
          </cell>
          <cell r="AM788" t="str">
            <v>Core Contributor</v>
          </cell>
          <cell r="AN788" t="str">
            <v>Core Contributor</v>
          </cell>
          <cell r="AO788" t="str">
            <v>Core Contributor</v>
          </cell>
          <cell r="AP788" t="str">
            <v>Core Contributor</v>
          </cell>
          <cell r="AQ788">
            <v>19212</v>
          </cell>
        </row>
        <row r="789">
          <cell r="A789">
            <v>1132343</v>
          </cell>
          <cell r="B789" t="str">
            <v>Chang,Wea Meng</v>
          </cell>
          <cell r="C789" t="str">
            <v>Finance</v>
          </cell>
          <cell r="D789" t="str">
            <v>Chief Financial Officer-WB-Reg</v>
          </cell>
          <cell r="E789" t="str">
            <v>Head, Credit Operations</v>
          </cell>
          <cell r="F789" t="str">
            <v>B4</v>
          </cell>
          <cell r="I789" t="str">
            <v>8159901</v>
          </cell>
          <cell r="J789" t="str">
            <v>NO</v>
          </cell>
          <cell r="K789" t="str">
            <v>Ahuja,Vivek</v>
          </cell>
          <cell r="L789">
            <v>23747</v>
          </cell>
          <cell r="M789" t="str">
            <v>40</v>
          </cell>
          <cell r="N789" t="str">
            <v>2B</v>
          </cell>
          <cell r="O789" t="str">
            <v>3B</v>
          </cell>
          <cell r="P789">
            <v>36130</v>
          </cell>
          <cell r="Q789" t="str">
            <v>6,8</v>
          </cell>
          <cell r="R789" t="str">
            <v>8,5</v>
          </cell>
          <cell r="S789">
            <v>36130</v>
          </cell>
          <cell r="U789">
            <v>36982</v>
          </cell>
          <cell r="V789">
            <v>38443</v>
          </cell>
          <cell r="W789">
            <v>1</v>
          </cell>
          <cell r="X789" t="str">
            <v>J241</v>
          </cell>
          <cell r="Y789" t="str">
            <v>Ops Management II</v>
          </cell>
          <cell r="Z789" t="str">
            <v>P334</v>
          </cell>
          <cell r="AA789" t="str">
            <v>C149</v>
          </cell>
          <cell r="AB789" t="str">
            <v>i. Bachelor's Degree or equiv</v>
          </cell>
          <cell r="AC789" t="str">
            <v>S1719595F</v>
          </cell>
          <cell r="AD789" t="str">
            <v>Male</v>
          </cell>
          <cell r="AE789" t="str">
            <v>Batt. Rd 9th flr</v>
          </cell>
          <cell r="AF789" t="str">
            <v>Local</v>
          </cell>
          <cell r="AG789" t="str">
            <v>Employee</v>
          </cell>
          <cell r="AH789">
            <v>3</v>
          </cell>
          <cell r="AI789" t="str">
            <v>Month</v>
          </cell>
          <cell r="AJ789" t="str">
            <v>0109531906</v>
          </cell>
          <cell r="AK789" t="str">
            <v>1017812</v>
          </cell>
          <cell r="AL789" t="str">
            <v>Chong,Yin Yin</v>
          </cell>
          <cell r="AM789" t="str">
            <v>H3 - G</v>
          </cell>
          <cell r="AN789" t="str">
            <v>H3 - G</v>
          </cell>
          <cell r="AO789" t="str">
            <v>H3 - G</v>
          </cell>
          <cell r="AP789" t="str">
            <v>H3 - G</v>
          </cell>
          <cell r="AQ789">
            <v>265308</v>
          </cell>
        </row>
        <row r="790">
          <cell r="A790">
            <v>1170036</v>
          </cell>
          <cell r="B790" t="str">
            <v>Kong,Sok Yee Camy</v>
          </cell>
          <cell r="C790" t="str">
            <v>Client Relationships</v>
          </cell>
          <cell r="D790" t="str">
            <v>Custody Services</v>
          </cell>
          <cell r="E790" t="str">
            <v>Clerk</v>
          </cell>
          <cell r="F790" t="str">
            <v>CL5</v>
          </cell>
          <cell r="I790" t="str">
            <v>4152800</v>
          </cell>
          <cell r="J790" t="str">
            <v>CL</v>
          </cell>
          <cell r="K790" t="str">
            <v>Phua,Cheng Eng Mary</v>
          </cell>
          <cell r="L790">
            <v>29804</v>
          </cell>
          <cell r="M790" t="str">
            <v>24</v>
          </cell>
          <cell r="N790" t="str">
            <v>NA</v>
          </cell>
          <cell r="O790" t="str">
            <v>3C</v>
          </cell>
          <cell r="P790">
            <v>38234</v>
          </cell>
          <cell r="Q790" t="str">
            <v>0,11</v>
          </cell>
          <cell r="R790" t="str">
            <v>5,2</v>
          </cell>
          <cell r="S790">
            <v>37868</v>
          </cell>
          <cell r="T790">
            <v>38234</v>
          </cell>
          <cell r="W790">
            <v>1</v>
          </cell>
          <cell r="X790" t="str">
            <v>J089</v>
          </cell>
          <cell r="Y790" t="str">
            <v>(OPS) Trans Proc III</v>
          </cell>
          <cell r="Z790" t="str">
            <v>P352</v>
          </cell>
          <cell r="AA790" t="str">
            <v>C151</v>
          </cell>
          <cell r="AB790" t="str">
            <v>d. Secondary</v>
          </cell>
          <cell r="AC790" t="str">
            <v>S8124976H</v>
          </cell>
          <cell r="AD790" t="str">
            <v>Female</v>
          </cell>
          <cell r="AE790" t="str">
            <v>Batt. Rd 4th flr</v>
          </cell>
          <cell r="AF790" t="str">
            <v>Local</v>
          </cell>
          <cell r="AG790" t="str">
            <v>Employee</v>
          </cell>
          <cell r="AH790">
            <v>1</v>
          </cell>
          <cell r="AI790" t="str">
            <v>Month</v>
          </cell>
          <cell r="AJ790" t="str">
            <v>0109123972</v>
          </cell>
          <cell r="AK790" t="str">
            <v>1116697</v>
          </cell>
          <cell r="AL790" t="str">
            <v>Chia,Boon Lee</v>
          </cell>
          <cell r="AO790" t="str">
            <v>Too Soon to Classify</v>
          </cell>
          <cell r="AP790" t="str">
            <v>Core Contributor</v>
          </cell>
          <cell r="AQ790">
            <v>18000</v>
          </cell>
        </row>
        <row r="791">
          <cell r="A791">
            <v>1192094</v>
          </cell>
          <cell r="B791" t="str">
            <v>Koh,Soh Kuan</v>
          </cell>
          <cell r="C791" t="str">
            <v>Consumer Banking</v>
          </cell>
          <cell r="D791" t="str">
            <v>Application Processing</v>
          </cell>
          <cell r="E791" t="str">
            <v>Part-Time Customer Service Assistant</v>
          </cell>
          <cell r="F791" t="str">
            <v>Contractor</v>
          </cell>
          <cell r="I791" t="str">
            <v>1742800</v>
          </cell>
          <cell r="J791" t="str">
            <v>CL</v>
          </cell>
          <cell r="K791" t="str">
            <v>Choo,Xiao Xian</v>
          </cell>
          <cell r="L791">
            <v>25218</v>
          </cell>
          <cell r="M791" t="str">
            <v>36</v>
          </cell>
          <cell r="P791">
            <v>38532</v>
          </cell>
          <cell r="Q791" t="str">
            <v>0,2</v>
          </cell>
          <cell r="R791" t="str">
            <v>15,8</v>
          </cell>
          <cell r="S791">
            <v>38532</v>
          </cell>
          <cell r="W791">
            <v>0.5</v>
          </cell>
          <cell r="X791" t="str">
            <v>J089</v>
          </cell>
          <cell r="Y791" t="str">
            <v>(OPS) Trans Proc III</v>
          </cell>
          <cell r="Z791" t="str">
            <v>P088</v>
          </cell>
          <cell r="AA791" t="str">
            <v>C015</v>
          </cell>
          <cell r="AB791" t="str">
            <v>i. Bachelor's Degree or equiv</v>
          </cell>
          <cell r="AC791" t="str">
            <v>S6902100Z</v>
          </cell>
          <cell r="AD791" t="str">
            <v>Female</v>
          </cell>
          <cell r="AE791" t="str">
            <v>Tampines 5th flr</v>
          </cell>
          <cell r="AF791" t="str">
            <v>Local</v>
          </cell>
          <cell r="AG791" t="str">
            <v>Direct Contractor</v>
          </cell>
          <cell r="AH791">
            <v>1</v>
          </cell>
          <cell r="AI791" t="str">
            <v>Month</v>
          </cell>
          <cell r="AJ791" t="str">
            <v>0109142624</v>
          </cell>
          <cell r="AK791" t="str">
            <v>1168363</v>
          </cell>
          <cell r="AL791" t="str">
            <v>Ang,Pek San</v>
          </cell>
          <cell r="AP791">
            <v>0</v>
          </cell>
          <cell r="AQ791">
            <v>0</v>
          </cell>
        </row>
        <row r="792">
          <cell r="A792">
            <v>1161024</v>
          </cell>
          <cell r="B792" t="str">
            <v>Hwan,Wai Mun</v>
          </cell>
          <cell r="C792" t="str">
            <v>Client Relationships</v>
          </cell>
          <cell r="D792" t="str">
            <v>Custody Services</v>
          </cell>
          <cell r="E792" t="str">
            <v>Assistant Officer, Settlement</v>
          </cell>
          <cell r="F792" t="str">
            <v>AO</v>
          </cell>
          <cell r="I792" t="str">
            <v>4152800</v>
          </cell>
          <cell r="J792" t="str">
            <v>AO</v>
          </cell>
          <cell r="K792" t="str">
            <v>Vishwanathan,Kavitha</v>
          </cell>
          <cell r="L792">
            <v>28971</v>
          </cell>
          <cell r="M792" t="str">
            <v>26</v>
          </cell>
          <cell r="N792" t="str">
            <v>3C</v>
          </cell>
          <cell r="O792" t="str">
            <v>2B</v>
          </cell>
          <cell r="P792">
            <v>37480</v>
          </cell>
          <cell r="Q792" t="str">
            <v>3,0</v>
          </cell>
          <cell r="R792" t="str">
            <v>4,1</v>
          </cell>
          <cell r="S792">
            <v>37480</v>
          </cell>
          <cell r="V792">
            <v>38353</v>
          </cell>
          <cell r="W792">
            <v>1</v>
          </cell>
          <cell r="X792" t="str">
            <v>J089</v>
          </cell>
          <cell r="Y792" t="str">
            <v>(OPS) Trans Proc III</v>
          </cell>
          <cell r="Z792" t="str">
            <v>P352</v>
          </cell>
          <cell r="AA792" t="str">
            <v>C148</v>
          </cell>
          <cell r="AB792" t="str">
            <v>i. Bachelor's Degree or equiv</v>
          </cell>
          <cell r="AC792" t="str">
            <v>S7911914H</v>
          </cell>
          <cell r="AD792" t="str">
            <v>Female</v>
          </cell>
          <cell r="AE792" t="str">
            <v>Batt. Rd 4th flr</v>
          </cell>
          <cell r="AF792" t="str">
            <v>Local</v>
          </cell>
          <cell r="AG792" t="str">
            <v>Employee</v>
          </cell>
          <cell r="AH792">
            <v>1</v>
          </cell>
          <cell r="AI792" t="str">
            <v>Month</v>
          </cell>
          <cell r="AJ792" t="str">
            <v>0109113586</v>
          </cell>
          <cell r="AK792" t="str">
            <v>1134827</v>
          </cell>
          <cell r="AL792" t="str">
            <v>Chia,Boon Lee</v>
          </cell>
          <cell r="AN792" t="str">
            <v>Core Contributor</v>
          </cell>
          <cell r="AO792" t="str">
            <v>Core Contributor</v>
          </cell>
          <cell r="AP792" t="str">
            <v>Core Contributor</v>
          </cell>
          <cell r="AQ792">
            <v>31368</v>
          </cell>
        </row>
        <row r="793">
          <cell r="A793">
            <v>1118222</v>
          </cell>
          <cell r="B793" t="str">
            <v>Goh,Kum Choong Desmond</v>
          </cell>
          <cell r="C793" t="str">
            <v>Client Relationships</v>
          </cell>
          <cell r="D793" t="str">
            <v>Custody Services</v>
          </cell>
          <cell r="E793" t="str">
            <v>Customer Svc Asst, Settlement</v>
          </cell>
          <cell r="F793" t="str">
            <v>CL5</v>
          </cell>
          <cell r="I793" t="str">
            <v>4152800</v>
          </cell>
          <cell r="J793" t="str">
            <v>CL</v>
          </cell>
          <cell r="K793" t="str">
            <v>Vishwanathan,Kavitha</v>
          </cell>
          <cell r="L793">
            <v>23860</v>
          </cell>
          <cell r="M793" t="str">
            <v>40</v>
          </cell>
          <cell r="N793" t="str">
            <v>3C</v>
          </cell>
          <cell r="O793" t="str">
            <v>3C</v>
          </cell>
          <cell r="P793">
            <v>35643</v>
          </cell>
          <cell r="Q793" t="str">
            <v>8,1</v>
          </cell>
          <cell r="R793" t="str">
            <v>9,6</v>
          </cell>
          <cell r="S793">
            <v>35643</v>
          </cell>
          <cell r="V793">
            <v>38353</v>
          </cell>
          <cell r="W793">
            <v>1</v>
          </cell>
          <cell r="X793" t="str">
            <v>J089</v>
          </cell>
          <cell r="Y793" t="str">
            <v>(OPS) Trans Proc III</v>
          </cell>
          <cell r="Z793" t="str">
            <v>P352</v>
          </cell>
          <cell r="AA793" t="str">
            <v>C148</v>
          </cell>
          <cell r="AB793" t="str">
            <v>e. Higher Secondary</v>
          </cell>
          <cell r="AC793" t="str">
            <v>S1707861E</v>
          </cell>
          <cell r="AD793" t="str">
            <v>Male</v>
          </cell>
          <cell r="AE793" t="str">
            <v>Batt. Rd 4th flr</v>
          </cell>
          <cell r="AF793" t="str">
            <v>Local</v>
          </cell>
          <cell r="AG793" t="str">
            <v>Employee</v>
          </cell>
          <cell r="AH793">
            <v>1</v>
          </cell>
          <cell r="AI793" t="str">
            <v>Month</v>
          </cell>
          <cell r="AJ793" t="str">
            <v>0109608100</v>
          </cell>
          <cell r="AK793" t="str">
            <v>1134827</v>
          </cell>
          <cell r="AL793" t="str">
            <v>Chia,Boon Lee</v>
          </cell>
          <cell r="AM793" t="str">
            <v>Core Contributor</v>
          </cell>
          <cell r="AN793" t="str">
            <v>Core Contributor</v>
          </cell>
          <cell r="AO793" t="str">
            <v>Core Contributor</v>
          </cell>
          <cell r="AP793" t="str">
            <v>Core Contributor</v>
          </cell>
          <cell r="AQ793">
            <v>21924</v>
          </cell>
        </row>
        <row r="794">
          <cell r="A794">
            <v>1117327</v>
          </cell>
          <cell r="B794" t="str">
            <v>Tan,Gek Heok Sheila</v>
          </cell>
          <cell r="C794" t="str">
            <v>Consumer Banking</v>
          </cell>
          <cell r="D794" t="str">
            <v>BRDB-Br. Banking-Bukit Timah</v>
          </cell>
          <cell r="E794" t="str">
            <v>Customer Assistant</v>
          </cell>
          <cell r="F794" t="str">
            <v>CL5</v>
          </cell>
          <cell r="I794" t="str">
            <v>1422117</v>
          </cell>
          <cell r="J794" t="str">
            <v>CL</v>
          </cell>
          <cell r="K794" t="str">
            <v>Tan,Sian Kim Lilian</v>
          </cell>
          <cell r="L794">
            <v>21698</v>
          </cell>
          <cell r="M794" t="str">
            <v>46</v>
          </cell>
          <cell r="N794" t="str">
            <v>2B</v>
          </cell>
          <cell r="O794" t="str">
            <v>1B</v>
          </cell>
          <cell r="P794">
            <v>34883</v>
          </cell>
          <cell r="Q794" t="str">
            <v>10,2</v>
          </cell>
          <cell r="R794" t="str">
            <v>12,0</v>
          </cell>
          <cell r="S794">
            <v>34883</v>
          </cell>
          <cell r="V794">
            <v>38353</v>
          </cell>
          <cell r="W794">
            <v>1</v>
          </cell>
          <cell r="X794" t="str">
            <v>J216</v>
          </cell>
          <cell r="Y794" t="str">
            <v>(CB) Customer ServiceIII</v>
          </cell>
          <cell r="Z794" t="str">
            <v>P088</v>
          </cell>
          <cell r="AA794" t="str">
            <v>C015</v>
          </cell>
          <cell r="AB794" t="str">
            <v>d. Secondary</v>
          </cell>
          <cell r="AC794" t="str">
            <v>S1351637E</v>
          </cell>
          <cell r="AD794" t="str">
            <v>Female</v>
          </cell>
          <cell r="AE794" t="str">
            <v>Bk. Timah Br.</v>
          </cell>
          <cell r="AF794" t="str">
            <v>Local</v>
          </cell>
          <cell r="AG794" t="str">
            <v>Employee</v>
          </cell>
          <cell r="AH794">
            <v>1</v>
          </cell>
          <cell r="AI794" t="str">
            <v>Month</v>
          </cell>
          <cell r="AJ794" t="str">
            <v>0122556917</v>
          </cell>
          <cell r="AK794" t="str">
            <v>1116034</v>
          </cell>
          <cell r="AL794" t="str">
            <v>Ang,Pek San</v>
          </cell>
          <cell r="AM794" t="str">
            <v>Core Contributor</v>
          </cell>
          <cell r="AN794" t="str">
            <v>Core Contributor</v>
          </cell>
          <cell r="AO794" t="str">
            <v>Core Contributor</v>
          </cell>
          <cell r="AP794" t="str">
            <v>Core Contributor</v>
          </cell>
          <cell r="AQ794">
            <v>22800</v>
          </cell>
        </row>
        <row r="795">
          <cell r="A795">
            <v>1193950</v>
          </cell>
          <cell r="B795" t="str">
            <v>Liew,Woei Fern Stella</v>
          </cell>
          <cell r="C795" t="str">
            <v>Audit</v>
          </cell>
          <cell r="D795" t="str">
            <v>Audit - Tech &amp; Ops</v>
          </cell>
          <cell r="E795" t="str">
            <v>Assistant Audit Manager</v>
          </cell>
          <cell r="F795" t="str">
            <v>M19</v>
          </cell>
          <cell r="I795" t="str">
            <v>8725901</v>
          </cell>
          <cell r="J795" t="str">
            <v>NO</v>
          </cell>
          <cell r="K795" t="str">
            <v>Wan,Mei Kit</v>
          </cell>
          <cell r="L795">
            <v>27676</v>
          </cell>
          <cell r="M795" t="str">
            <v>29</v>
          </cell>
          <cell r="P795">
            <v>38593</v>
          </cell>
          <cell r="Q795" t="str">
            <v>0,0</v>
          </cell>
          <cell r="R795" t="str">
            <v>6,1</v>
          </cell>
          <cell r="S795">
            <v>38593</v>
          </cell>
          <cell r="W795">
            <v>1</v>
          </cell>
          <cell r="X795" t="str">
            <v>J154</v>
          </cell>
          <cell r="Y795" t="str">
            <v>Audit II</v>
          </cell>
          <cell r="Z795" t="str">
            <v>P075</v>
          </cell>
          <cell r="AA795" t="str">
            <v>C054</v>
          </cell>
          <cell r="AB795" t="str">
            <v>j. Professional Quali/Cert</v>
          </cell>
          <cell r="AC795" t="str">
            <v>S7530065D</v>
          </cell>
          <cell r="AD795" t="str">
            <v>Female</v>
          </cell>
          <cell r="AE795" t="str">
            <v>PBTP 10th Floor</v>
          </cell>
          <cell r="AF795" t="str">
            <v>Local</v>
          </cell>
          <cell r="AG795" t="str">
            <v>Employee</v>
          </cell>
          <cell r="AH795">
            <v>1</v>
          </cell>
          <cell r="AI795" t="str">
            <v>Month</v>
          </cell>
          <cell r="AJ795" t="str">
            <v>0109144244</v>
          </cell>
          <cell r="AK795" t="str">
            <v>1116612</v>
          </cell>
          <cell r="AL795" t="str">
            <v>Chong,Yin Yin</v>
          </cell>
          <cell r="AP795">
            <v>0</v>
          </cell>
          <cell r="AQ795">
            <v>55008</v>
          </cell>
        </row>
        <row r="796">
          <cell r="A796">
            <v>1116071</v>
          </cell>
          <cell r="B796" t="str">
            <v>Goh,Boon Kwang William</v>
          </cell>
          <cell r="C796" t="str">
            <v>Property Management</v>
          </cell>
          <cell r="D796" t="str">
            <v>Correspondances</v>
          </cell>
          <cell r="E796" t="str">
            <v>Assistant Officer</v>
          </cell>
          <cell r="F796" t="str">
            <v>AO</v>
          </cell>
          <cell r="I796" t="str">
            <v>9021800</v>
          </cell>
          <cell r="J796" t="str">
            <v>AO</v>
          </cell>
          <cell r="K796" t="str">
            <v>Sim,Seow Chew Paul</v>
          </cell>
          <cell r="L796">
            <v>18821</v>
          </cell>
          <cell r="M796" t="str">
            <v>54</v>
          </cell>
          <cell r="N796" t="str">
            <v>2B</v>
          </cell>
          <cell r="O796" t="str">
            <v>1B</v>
          </cell>
          <cell r="P796">
            <v>26256</v>
          </cell>
          <cell r="Q796" t="str">
            <v>33,9</v>
          </cell>
          <cell r="R796" t="str">
            <v>,</v>
          </cell>
          <cell r="S796">
            <v>26256</v>
          </cell>
          <cell r="V796">
            <v>37987</v>
          </cell>
          <cell r="W796">
            <v>1</v>
          </cell>
          <cell r="X796" t="str">
            <v>J106</v>
          </cell>
          <cell r="Y796" t="str">
            <v>(SH) General Support II</v>
          </cell>
          <cell r="Z796" t="str">
            <v>P095</v>
          </cell>
          <cell r="AA796" t="str">
            <v>C021</v>
          </cell>
          <cell r="AB796" t="str">
            <v>d. Secondary</v>
          </cell>
          <cell r="AC796" t="str">
            <v>S0034954B</v>
          </cell>
          <cell r="AD796" t="str">
            <v>Male</v>
          </cell>
          <cell r="AE796" t="str">
            <v>Batt. Rd 3rd flr</v>
          </cell>
          <cell r="AF796" t="str">
            <v>Local</v>
          </cell>
          <cell r="AG796" t="str">
            <v>Employee</v>
          </cell>
          <cell r="AH796">
            <v>3</v>
          </cell>
          <cell r="AI796" t="str">
            <v>Month</v>
          </cell>
          <cell r="AJ796" t="str">
            <v>0109597370</v>
          </cell>
          <cell r="AK796" t="str">
            <v>1116861</v>
          </cell>
          <cell r="AL796" t="str">
            <v>Chong,Yin Yin</v>
          </cell>
          <cell r="AM796" t="str">
            <v>Core Contributor</v>
          </cell>
          <cell r="AN796" t="str">
            <v>Core Contributor</v>
          </cell>
          <cell r="AO796" t="str">
            <v>Core Contributor</v>
          </cell>
          <cell r="AP796" t="str">
            <v>Core Contributor</v>
          </cell>
          <cell r="AQ796">
            <v>55044</v>
          </cell>
        </row>
        <row r="797">
          <cell r="A797">
            <v>1116461</v>
          </cell>
          <cell r="B797" t="str">
            <v>Chin,Kit Ping Felicia</v>
          </cell>
          <cell r="C797" t="str">
            <v>Consumer Banking</v>
          </cell>
          <cell r="D797" t="str">
            <v>Clearing Unit</v>
          </cell>
          <cell r="E797" t="str">
            <v>Outward Clearing Manager</v>
          </cell>
          <cell r="F797" t="str">
            <v>M16</v>
          </cell>
          <cell r="G797">
            <v>6000</v>
          </cell>
          <cell r="H797" t="str">
            <v>SGD</v>
          </cell>
          <cell r="I797" t="str">
            <v>1725800</v>
          </cell>
          <cell r="J797" t="str">
            <v>NO</v>
          </cell>
          <cell r="K797" t="str">
            <v>Tang,Wei En</v>
          </cell>
          <cell r="L797">
            <v>23855</v>
          </cell>
          <cell r="M797" t="str">
            <v>40</v>
          </cell>
          <cell r="N797" t="str">
            <v>3C</v>
          </cell>
          <cell r="O797" t="str">
            <v>3C</v>
          </cell>
          <cell r="P797">
            <v>31067</v>
          </cell>
          <cell r="Q797" t="str">
            <v>20,7</v>
          </cell>
          <cell r="R797" t="str">
            <v>,</v>
          </cell>
          <cell r="S797">
            <v>31051</v>
          </cell>
          <cell r="U797">
            <v>36800</v>
          </cell>
          <cell r="V797">
            <v>37712</v>
          </cell>
          <cell r="W797">
            <v>0.5</v>
          </cell>
          <cell r="X797" t="str">
            <v>J088</v>
          </cell>
          <cell r="Y797" t="str">
            <v>(OPS) Trans Proc II</v>
          </cell>
          <cell r="Z797" t="str">
            <v>P088</v>
          </cell>
          <cell r="AA797" t="str">
            <v>C015</v>
          </cell>
          <cell r="AB797" t="str">
            <v>d. Secondary</v>
          </cell>
          <cell r="AC797" t="str">
            <v>S1705062A</v>
          </cell>
          <cell r="AD797" t="str">
            <v>Female</v>
          </cell>
          <cell r="AE797" t="str">
            <v>Tampines 4th flr</v>
          </cell>
          <cell r="AF797" t="str">
            <v>Local</v>
          </cell>
          <cell r="AG797" t="str">
            <v>Employee</v>
          </cell>
          <cell r="AH797">
            <v>1</v>
          </cell>
          <cell r="AI797" t="str">
            <v>Month</v>
          </cell>
          <cell r="AJ797" t="str">
            <v>0122521358</v>
          </cell>
          <cell r="AK797" t="str">
            <v>1116489</v>
          </cell>
          <cell r="AL797" t="str">
            <v>Ang,Pek San</v>
          </cell>
          <cell r="AM797" t="str">
            <v>Core Contributor</v>
          </cell>
          <cell r="AN797" t="str">
            <v>Core Contributor</v>
          </cell>
          <cell r="AO797" t="str">
            <v>Core Contributor</v>
          </cell>
          <cell r="AP797" t="str">
            <v>Core Contributor</v>
          </cell>
          <cell r="AQ797">
            <v>0</v>
          </cell>
        </row>
        <row r="798">
          <cell r="A798">
            <v>1165404</v>
          </cell>
          <cell r="B798" t="str">
            <v>Tan,Cheng Sim</v>
          </cell>
          <cell r="C798" t="str">
            <v>Consumer Banking</v>
          </cell>
          <cell r="D798" t="str">
            <v>BRDB-Branch Banking-Bedok</v>
          </cell>
          <cell r="E798" t="str">
            <v>Customer Service Assistant</v>
          </cell>
          <cell r="F798" t="str">
            <v>CL5</v>
          </cell>
          <cell r="I798" t="str">
            <v>1422122</v>
          </cell>
          <cell r="J798" t="str">
            <v>CL</v>
          </cell>
          <cell r="K798" t="str">
            <v>Lee,Puey Cher Dorine</v>
          </cell>
          <cell r="L798">
            <v>27190</v>
          </cell>
          <cell r="M798" t="str">
            <v>31</v>
          </cell>
          <cell r="N798" t="str">
            <v>3B</v>
          </cell>
          <cell r="O798" t="str">
            <v>3B</v>
          </cell>
          <cell r="P798">
            <v>37676</v>
          </cell>
          <cell r="Q798" t="str">
            <v>2,6</v>
          </cell>
          <cell r="R798" t="str">
            <v>6,1</v>
          </cell>
          <cell r="S798">
            <v>37676</v>
          </cell>
          <cell r="V798">
            <v>38353</v>
          </cell>
          <cell r="W798">
            <v>1</v>
          </cell>
          <cell r="X798" t="str">
            <v>J216</v>
          </cell>
          <cell r="Y798" t="str">
            <v>(CB) Customer ServiceIII</v>
          </cell>
          <cell r="Z798" t="str">
            <v>P088</v>
          </cell>
          <cell r="AA798" t="str">
            <v>C015</v>
          </cell>
          <cell r="AB798" t="str">
            <v>d. Secondary</v>
          </cell>
          <cell r="AC798" t="str">
            <v>S7444224B</v>
          </cell>
          <cell r="AD798" t="str">
            <v>Female</v>
          </cell>
          <cell r="AE798" t="str">
            <v>Bedok Branch</v>
          </cell>
          <cell r="AF798" t="str">
            <v>Local</v>
          </cell>
          <cell r="AG798" t="str">
            <v>Employee</v>
          </cell>
          <cell r="AH798">
            <v>1</v>
          </cell>
          <cell r="AI798" t="str">
            <v>Month</v>
          </cell>
          <cell r="AJ798" t="str">
            <v>0109118278</v>
          </cell>
          <cell r="AK798" t="str">
            <v>1116431</v>
          </cell>
          <cell r="AL798" t="str">
            <v>Ang,Pek San</v>
          </cell>
          <cell r="AN798" t="str">
            <v>Core Contributor</v>
          </cell>
          <cell r="AO798" t="str">
            <v>Core Contributor</v>
          </cell>
          <cell r="AP798" t="str">
            <v>Core Contributor</v>
          </cell>
          <cell r="AQ798">
            <v>18948</v>
          </cell>
        </row>
        <row r="799">
          <cell r="A799">
            <v>1193773</v>
          </cell>
          <cell r="B799" t="str">
            <v>Bong,Peei Nei</v>
          </cell>
          <cell r="C799" t="str">
            <v>Consumer Banking</v>
          </cell>
          <cell r="D799" t="str">
            <v>SME Banking Pckage Pdt Team 3</v>
          </cell>
          <cell r="E799" t="str">
            <v>Assistant Sales Manager</v>
          </cell>
          <cell r="F799" t="str">
            <v>M16</v>
          </cell>
          <cell r="I799" t="str">
            <v>1125800</v>
          </cell>
          <cell r="J799" t="str">
            <v>NO</v>
          </cell>
          <cell r="K799" t="str">
            <v>Lim,Chun Yong</v>
          </cell>
          <cell r="L799">
            <v>29765</v>
          </cell>
          <cell r="M799" t="str">
            <v>24</v>
          </cell>
          <cell r="P799">
            <v>38560</v>
          </cell>
          <cell r="Q799" t="str">
            <v>0,1</v>
          </cell>
          <cell r="R799" t="str">
            <v>2,9</v>
          </cell>
          <cell r="S799">
            <v>38560</v>
          </cell>
          <cell r="W799">
            <v>1</v>
          </cell>
          <cell r="X799" t="str">
            <v>J073</v>
          </cell>
          <cell r="Y799" t="str">
            <v>(CB) Sales I</v>
          </cell>
          <cell r="Z799" t="str">
            <v>P012</v>
          </cell>
          <cell r="AA799" t="str">
            <v>C005</v>
          </cell>
          <cell r="AB799" t="str">
            <v>i. Bachelor's Degree or equiv</v>
          </cell>
          <cell r="AC799" t="str">
            <v>S8174596Z</v>
          </cell>
          <cell r="AD799" t="str">
            <v>Female</v>
          </cell>
          <cell r="AE799" t="str">
            <v>Toa Payoh</v>
          </cell>
          <cell r="AF799" t="str">
            <v>Local</v>
          </cell>
          <cell r="AG799" t="str">
            <v>Employee</v>
          </cell>
          <cell r="AH799">
            <v>1</v>
          </cell>
          <cell r="AI799" t="str">
            <v>Month</v>
          </cell>
          <cell r="AJ799" t="str">
            <v>0109143973</v>
          </cell>
          <cell r="AK799" t="str">
            <v>1156949</v>
          </cell>
          <cell r="AL799" t="str">
            <v>Ang,Pek San</v>
          </cell>
          <cell r="AP799">
            <v>0</v>
          </cell>
          <cell r="AQ799">
            <v>12000</v>
          </cell>
        </row>
        <row r="800">
          <cell r="A800">
            <v>1140962</v>
          </cell>
          <cell r="B800" t="str">
            <v>Ong,See Ling Angeline</v>
          </cell>
          <cell r="C800" t="str">
            <v>Consumer Banking</v>
          </cell>
          <cell r="D800" t="str">
            <v>BRDB-Branch Bkng-Jurong East</v>
          </cell>
          <cell r="E800" t="str">
            <v>Personal Financial Consultant</v>
          </cell>
          <cell r="F800" t="str">
            <v>M16</v>
          </cell>
          <cell r="G800">
            <v>6000</v>
          </cell>
          <cell r="H800" t="str">
            <v>SGD</v>
          </cell>
          <cell r="I800" t="str">
            <v>1422120</v>
          </cell>
          <cell r="J800" t="str">
            <v>NO</v>
          </cell>
          <cell r="K800" t="str">
            <v>Chang,Mook Foong</v>
          </cell>
          <cell r="L800">
            <v>28431</v>
          </cell>
          <cell r="M800" t="str">
            <v>27</v>
          </cell>
          <cell r="N800" t="str">
            <v>1B</v>
          </cell>
          <cell r="O800" t="str">
            <v>2B</v>
          </cell>
          <cell r="P800">
            <v>36373</v>
          </cell>
          <cell r="Q800" t="str">
            <v>6,1</v>
          </cell>
          <cell r="R800" t="str">
            <v>2,6</v>
          </cell>
          <cell r="S800">
            <v>36373</v>
          </cell>
          <cell r="U800">
            <v>38078</v>
          </cell>
          <cell r="V800">
            <v>38443</v>
          </cell>
          <cell r="W800">
            <v>1</v>
          </cell>
          <cell r="X800" t="str">
            <v>J079</v>
          </cell>
          <cell r="Y800" t="str">
            <v>(CB) Customer Service II</v>
          </cell>
          <cell r="Z800" t="str">
            <v>P088</v>
          </cell>
          <cell r="AA800" t="str">
            <v>C061</v>
          </cell>
          <cell r="AB800" t="str">
            <v>g. 2nd Level Vocational Qual.</v>
          </cell>
          <cell r="AC800" t="str">
            <v>S7732197G</v>
          </cell>
          <cell r="AD800" t="str">
            <v>Female</v>
          </cell>
          <cell r="AE800" t="str">
            <v>Jurong East</v>
          </cell>
          <cell r="AF800" t="str">
            <v>Local</v>
          </cell>
          <cell r="AG800" t="str">
            <v>Employee</v>
          </cell>
          <cell r="AH800">
            <v>1</v>
          </cell>
          <cell r="AI800" t="str">
            <v>Month</v>
          </cell>
          <cell r="AJ800" t="str">
            <v>0109718542</v>
          </cell>
          <cell r="AK800" t="str">
            <v>1169303</v>
          </cell>
          <cell r="AL800" t="str">
            <v>Ang,Pek San</v>
          </cell>
          <cell r="AM800" t="str">
            <v>Core Contributor</v>
          </cell>
          <cell r="AN800" t="str">
            <v>Core Contributor</v>
          </cell>
          <cell r="AO800" t="str">
            <v>Core Contributor</v>
          </cell>
          <cell r="AP800" t="str">
            <v>Core Contributor</v>
          </cell>
          <cell r="AQ800">
            <v>27600</v>
          </cell>
        </row>
        <row r="801">
          <cell r="A801">
            <v>1116088</v>
          </cell>
          <cell r="B801" t="str">
            <v>Ngien,Chue Kiat Isabelle</v>
          </cell>
          <cell r="C801" t="str">
            <v>Shared</v>
          </cell>
          <cell r="D801" t="str">
            <v>Head Of Banking Services</v>
          </cell>
          <cell r="E801" t="str">
            <v>Assistant Officer</v>
          </cell>
          <cell r="F801" t="str">
            <v>AO</v>
          </cell>
          <cell r="I801" t="str">
            <v>9001800</v>
          </cell>
          <cell r="J801" t="str">
            <v>AO</v>
          </cell>
          <cell r="K801" t="str">
            <v>Sim,Seow Chew Paul</v>
          </cell>
          <cell r="L801">
            <v>19591</v>
          </cell>
          <cell r="M801" t="str">
            <v>52</v>
          </cell>
          <cell r="N801" t="str">
            <v>3B</v>
          </cell>
          <cell r="O801" t="str">
            <v>3B</v>
          </cell>
          <cell r="P801">
            <v>26711</v>
          </cell>
          <cell r="Q801" t="str">
            <v>32,6</v>
          </cell>
          <cell r="R801" t="str">
            <v>0,6</v>
          </cell>
          <cell r="S801">
            <v>26711</v>
          </cell>
          <cell r="V801">
            <v>38169</v>
          </cell>
          <cell r="W801">
            <v>1</v>
          </cell>
          <cell r="X801" t="str">
            <v>J106</v>
          </cell>
          <cell r="Y801" t="str">
            <v>(SH) General Support II</v>
          </cell>
          <cell r="Z801" t="str">
            <v>P095</v>
          </cell>
          <cell r="AA801" t="str">
            <v>C021</v>
          </cell>
          <cell r="AB801" t="str">
            <v>e. Higher Secondary</v>
          </cell>
          <cell r="AC801" t="str">
            <v>S0217059J</v>
          </cell>
          <cell r="AD801" t="str">
            <v>Female</v>
          </cell>
          <cell r="AE801" t="str">
            <v>Kim Tian Plaza</v>
          </cell>
          <cell r="AF801" t="str">
            <v>Local</v>
          </cell>
          <cell r="AG801" t="str">
            <v>Employee</v>
          </cell>
          <cell r="AH801">
            <v>3</v>
          </cell>
          <cell r="AI801" t="str">
            <v>Month</v>
          </cell>
          <cell r="AJ801" t="str">
            <v>0109730887</v>
          </cell>
          <cell r="AK801" t="str">
            <v>1116861</v>
          </cell>
          <cell r="AL801" t="str">
            <v>Chong,Yin Yin</v>
          </cell>
          <cell r="AM801" t="str">
            <v>Core Contributor</v>
          </cell>
          <cell r="AN801" t="str">
            <v>Core Contributor</v>
          </cell>
          <cell r="AO801" t="str">
            <v>Core Contributor</v>
          </cell>
          <cell r="AP801" t="str">
            <v>Core Contributor</v>
          </cell>
          <cell r="AQ801">
            <v>47676</v>
          </cell>
        </row>
        <row r="802">
          <cell r="A802">
            <v>1118527</v>
          </cell>
          <cell r="B802" t="str">
            <v>Tang,Teck Tuan Jennifer</v>
          </cell>
          <cell r="C802" t="str">
            <v>Client Relationships</v>
          </cell>
          <cell r="D802" t="str">
            <v>Custody Services</v>
          </cell>
          <cell r="E802" t="str">
            <v>Customer Service Assistant</v>
          </cell>
          <cell r="F802" t="str">
            <v>CL4</v>
          </cell>
          <cell r="I802" t="str">
            <v>4152800</v>
          </cell>
          <cell r="J802" t="str">
            <v>CL</v>
          </cell>
          <cell r="K802" t="str">
            <v>Vishwanathan,Kavitha</v>
          </cell>
          <cell r="L802">
            <v>29053</v>
          </cell>
          <cell r="M802" t="str">
            <v>26</v>
          </cell>
          <cell r="N802" t="str">
            <v>3C</v>
          </cell>
          <cell r="O802" t="str">
            <v>4C</v>
          </cell>
          <cell r="P802">
            <v>35827</v>
          </cell>
          <cell r="Q802" t="str">
            <v>7,6</v>
          </cell>
          <cell r="R802" t="str">
            <v>,</v>
          </cell>
          <cell r="S802">
            <v>35827</v>
          </cell>
          <cell r="U802">
            <v>37742</v>
          </cell>
          <cell r="V802">
            <v>38353</v>
          </cell>
          <cell r="W802">
            <v>1</v>
          </cell>
          <cell r="X802" t="str">
            <v>J086</v>
          </cell>
          <cell r="Y802" t="str">
            <v>(OPS) Ctrl &amp; Support III</v>
          </cell>
          <cell r="Z802" t="str">
            <v>P352</v>
          </cell>
          <cell r="AA802" t="str">
            <v>C148</v>
          </cell>
          <cell r="AB802" t="str">
            <v>h. Diploma or equivalent</v>
          </cell>
          <cell r="AC802" t="str">
            <v>S7920728D</v>
          </cell>
          <cell r="AD802" t="str">
            <v>Female</v>
          </cell>
          <cell r="AE802" t="str">
            <v>Batt. Rd 4th flr</v>
          </cell>
          <cell r="AF802" t="str">
            <v>Local</v>
          </cell>
          <cell r="AG802" t="str">
            <v>Employee</v>
          </cell>
          <cell r="AH802">
            <v>1</v>
          </cell>
          <cell r="AI802" t="str">
            <v>Month</v>
          </cell>
          <cell r="AJ802" t="str">
            <v>0122565029</v>
          </cell>
          <cell r="AK802" t="str">
            <v>1134827</v>
          </cell>
          <cell r="AL802" t="str">
            <v>Chia,Boon Lee</v>
          </cell>
          <cell r="AM802" t="str">
            <v>Core Contributor</v>
          </cell>
          <cell r="AN802" t="str">
            <v>Core Contributor</v>
          </cell>
          <cell r="AO802" t="str">
            <v>Core Contributor</v>
          </cell>
          <cell r="AP802" t="str">
            <v>Core Contributor</v>
          </cell>
          <cell r="AQ802">
            <v>18156</v>
          </cell>
        </row>
        <row r="803">
          <cell r="A803">
            <v>1116815</v>
          </cell>
          <cell r="B803" t="str">
            <v>Law,Kwok Kuen Antonio</v>
          </cell>
          <cell r="C803" t="str">
            <v>Technology</v>
          </cell>
          <cell r="D803" t="str">
            <v>Sys Devt (WB) Support</v>
          </cell>
          <cell r="E803" t="str">
            <v>SD - Test Facility</v>
          </cell>
          <cell r="F803" t="str">
            <v>M20</v>
          </cell>
          <cell r="G803">
            <v>20000</v>
          </cell>
          <cell r="H803" t="str">
            <v>SGD</v>
          </cell>
          <cell r="I803" t="str">
            <v>8351901</v>
          </cell>
          <cell r="J803" t="str">
            <v>NO</v>
          </cell>
          <cell r="K803" t="str">
            <v>Khorana,Ashwin</v>
          </cell>
          <cell r="L803">
            <v>22728</v>
          </cell>
          <cell r="M803" t="str">
            <v>43</v>
          </cell>
          <cell r="N803" t="str">
            <v>2B</v>
          </cell>
          <cell r="O803" t="str">
            <v>3B</v>
          </cell>
          <cell r="P803">
            <v>33441</v>
          </cell>
          <cell r="Q803" t="str">
            <v>14,1</v>
          </cell>
          <cell r="R803" t="str">
            <v>9,10</v>
          </cell>
          <cell r="S803">
            <v>33441</v>
          </cell>
          <cell r="U803">
            <v>37712</v>
          </cell>
          <cell r="V803">
            <v>38443</v>
          </cell>
          <cell r="W803">
            <v>1</v>
          </cell>
          <cell r="X803" t="str">
            <v>J036</v>
          </cell>
          <cell r="Y803" t="str">
            <v>(TECH) Line Manager IV</v>
          </cell>
          <cell r="Z803" t="str">
            <v>P250</v>
          </cell>
          <cell r="AA803" t="str">
            <v>C152</v>
          </cell>
          <cell r="AB803" t="str">
            <v>e. Higher Secondary</v>
          </cell>
          <cell r="AC803" t="str">
            <v>S2599124I</v>
          </cell>
          <cell r="AD803" t="str">
            <v>Male</v>
          </cell>
          <cell r="AE803" t="str">
            <v>PBTP 11th Floor</v>
          </cell>
          <cell r="AF803" t="str">
            <v>Local</v>
          </cell>
          <cell r="AG803" t="str">
            <v>Employee</v>
          </cell>
          <cell r="AH803">
            <v>1</v>
          </cell>
          <cell r="AI803" t="str">
            <v>Month</v>
          </cell>
          <cell r="AJ803" t="str">
            <v>0109658566</v>
          </cell>
          <cell r="AK803" t="str">
            <v>1158304</v>
          </cell>
          <cell r="AL803" t="str">
            <v>Chia,Boon Lee</v>
          </cell>
          <cell r="AM803" t="str">
            <v>Critical Resource</v>
          </cell>
          <cell r="AN803" t="str">
            <v>Critical Resource</v>
          </cell>
          <cell r="AO803" t="str">
            <v>Critical Resource</v>
          </cell>
          <cell r="AP803" t="str">
            <v>Critical Resource</v>
          </cell>
          <cell r="AQ803">
            <v>85296</v>
          </cell>
        </row>
        <row r="804">
          <cell r="A804">
            <v>1151511</v>
          </cell>
          <cell r="B804" t="str">
            <v>Lim,Jet Hwei</v>
          </cell>
          <cell r="C804" t="str">
            <v>Consumer Banking</v>
          </cell>
          <cell r="D804" t="str">
            <v>SME Banking-Package Pdt Team 1</v>
          </cell>
          <cell r="E804" t="str">
            <v>Assistant Sales Manager</v>
          </cell>
          <cell r="F804" t="str">
            <v>M16</v>
          </cell>
          <cell r="G804">
            <v>6000</v>
          </cell>
          <cell r="H804" t="str">
            <v>SGD</v>
          </cell>
          <cell r="I804" t="str">
            <v>1123800</v>
          </cell>
          <cell r="J804" t="str">
            <v>NO</v>
          </cell>
          <cell r="K804" t="str">
            <v>Foo,Kwee Leng Joanne</v>
          </cell>
          <cell r="L804">
            <v>27190</v>
          </cell>
          <cell r="M804" t="str">
            <v>31</v>
          </cell>
          <cell r="N804" t="str">
            <v>3B</v>
          </cell>
          <cell r="O804" t="str">
            <v>3B</v>
          </cell>
          <cell r="P804">
            <v>36985</v>
          </cell>
          <cell r="Q804" t="str">
            <v>4,4</v>
          </cell>
          <cell r="R804" t="str">
            <v>1,7</v>
          </cell>
          <cell r="S804">
            <v>36985</v>
          </cell>
          <cell r="V804">
            <v>38078</v>
          </cell>
          <cell r="W804">
            <v>1</v>
          </cell>
          <cell r="X804" t="str">
            <v>J075</v>
          </cell>
          <cell r="Y804" t="str">
            <v>(CB) Sales III</v>
          </cell>
          <cell r="Z804" t="str">
            <v>P019</v>
          </cell>
          <cell r="AA804" t="str">
            <v>C061</v>
          </cell>
          <cell r="AB804" t="str">
            <v>i. Bachelor's Degree or equiv</v>
          </cell>
          <cell r="AC804" t="str">
            <v>S7418643B</v>
          </cell>
          <cell r="AD804" t="str">
            <v>Male</v>
          </cell>
          <cell r="AE804" t="str">
            <v>Toa Payoh</v>
          </cell>
          <cell r="AF804" t="str">
            <v>Local</v>
          </cell>
          <cell r="AG804" t="str">
            <v>Employee</v>
          </cell>
          <cell r="AH804">
            <v>1</v>
          </cell>
          <cell r="AI804" t="str">
            <v>Month</v>
          </cell>
          <cell r="AJ804" t="str">
            <v>0109100778</v>
          </cell>
          <cell r="AK804" t="str">
            <v>1142972</v>
          </cell>
          <cell r="AL804" t="str">
            <v>Ang,Pek San</v>
          </cell>
          <cell r="AM804" t="str">
            <v>Core Contributor</v>
          </cell>
          <cell r="AN804" t="str">
            <v>Core Contributor</v>
          </cell>
          <cell r="AO804" t="str">
            <v>Core Contributor</v>
          </cell>
          <cell r="AP804" t="str">
            <v>Core Contributor</v>
          </cell>
          <cell r="AQ804">
            <v>24000</v>
          </cell>
        </row>
        <row r="805">
          <cell r="A805">
            <v>1017320</v>
          </cell>
          <cell r="B805" t="str">
            <v>Mehta,Daniel Jal</v>
          </cell>
          <cell r="C805" t="str">
            <v>Global Markets</v>
          </cell>
          <cell r="D805" t="str">
            <v>GM ESales</v>
          </cell>
          <cell r="E805" t="str">
            <v>E- Business Operations Manager</v>
          </cell>
          <cell r="F805" t="str">
            <v>M21</v>
          </cell>
          <cell r="I805" t="str">
            <v>6128800</v>
          </cell>
          <cell r="J805" t="str">
            <v>NO</v>
          </cell>
          <cell r="K805" t="str">
            <v>Severn,Martin Richard</v>
          </cell>
          <cell r="L805">
            <v>24720</v>
          </cell>
          <cell r="M805" t="str">
            <v>38</v>
          </cell>
          <cell r="N805" t="str">
            <v>3B</v>
          </cell>
          <cell r="O805" t="str">
            <v>3B</v>
          </cell>
          <cell r="P805">
            <v>36773</v>
          </cell>
          <cell r="Q805" t="str">
            <v>4,11</v>
          </cell>
          <cell r="R805" t="str">
            <v>5,1</v>
          </cell>
          <cell r="S805">
            <v>36773</v>
          </cell>
          <cell r="V805">
            <v>37347</v>
          </cell>
          <cell r="W805">
            <v>1</v>
          </cell>
          <cell r="X805" t="str">
            <v>DJ003</v>
          </cell>
          <cell r="Y805" t="str">
            <v>Sales Service - TBA</v>
          </cell>
          <cell r="Z805" t="str">
            <v>P367</v>
          </cell>
          <cell r="AA805" t="str">
            <v>C174</v>
          </cell>
          <cell r="AB805" t="str">
            <v>k. Post Graduate Degree</v>
          </cell>
          <cell r="AC805" t="str">
            <v>G5612446U</v>
          </cell>
          <cell r="AD805" t="str">
            <v>Male</v>
          </cell>
          <cell r="AE805" t="str">
            <v>Batt. Rd 3rd flr</v>
          </cell>
          <cell r="AF805" t="str">
            <v>Local</v>
          </cell>
          <cell r="AG805" t="str">
            <v>Employee</v>
          </cell>
          <cell r="AH805">
            <v>1</v>
          </cell>
          <cell r="AI805" t="str">
            <v>Week</v>
          </cell>
          <cell r="AJ805" t="str">
            <v>0109118421</v>
          </cell>
          <cell r="AK805" t="str">
            <v>1164634</v>
          </cell>
          <cell r="AL805" t="str">
            <v>Thng,Cheok Khoon Charlotte</v>
          </cell>
          <cell r="AN805" t="str">
            <v>Too Soon to Classify</v>
          </cell>
          <cell r="AO805" t="str">
            <v>Too Soon to Classify</v>
          </cell>
          <cell r="AP805">
            <v>0</v>
          </cell>
          <cell r="AQ805">
            <v>150012</v>
          </cell>
        </row>
        <row r="806">
          <cell r="A806">
            <v>1193974</v>
          </cell>
          <cell r="B806" t="str">
            <v>Ding,Mee Loi</v>
          </cell>
          <cell r="C806" t="str">
            <v>Consumer Banking</v>
          </cell>
          <cell r="D806" t="str">
            <v>E-Commerce</v>
          </cell>
          <cell r="E806" t="str">
            <v>Business Project Officer</v>
          </cell>
          <cell r="F806" t="str">
            <v>M16</v>
          </cell>
          <cell r="I806" t="str">
            <v>1913800</v>
          </cell>
          <cell r="J806" t="str">
            <v>NO</v>
          </cell>
          <cell r="K806" t="str">
            <v>Liang,Tew Ngoh Sherina</v>
          </cell>
          <cell r="L806">
            <v>28139</v>
          </cell>
          <cell r="M806" t="str">
            <v>28</v>
          </cell>
          <cell r="P806">
            <v>38579</v>
          </cell>
          <cell r="Q806" t="str">
            <v>0,0</v>
          </cell>
          <cell r="R806" t="str">
            <v>5,1</v>
          </cell>
          <cell r="S806">
            <v>38579</v>
          </cell>
          <cell r="W806">
            <v>1</v>
          </cell>
          <cell r="X806" t="str">
            <v>J077</v>
          </cell>
          <cell r="Y806" t="str">
            <v>(CB) Channel Mgt II</v>
          </cell>
          <cell r="Z806" t="str">
            <v>P088</v>
          </cell>
          <cell r="AA806" t="str">
            <v>C061</v>
          </cell>
          <cell r="AB806" t="str">
            <v>i. Bachelor's Degree or equiv</v>
          </cell>
          <cell r="AC806" t="str">
            <v>S7777310Z</v>
          </cell>
          <cell r="AD806" t="str">
            <v>Female</v>
          </cell>
          <cell r="AE806" t="str">
            <v>PBTP 5th Floor</v>
          </cell>
          <cell r="AF806" t="str">
            <v>Local</v>
          </cell>
          <cell r="AG806" t="str">
            <v>Employee</v>
          </cell>
          <cell r="AH806">
            <v>1</v>
          </cell>
          <cell r="AI806" t="str">
            <v>Month</v>
          </cell>
          <cell r="AJ806" t="str">
            <v>0109144473</v>
          </cell>
          <cell r="AK806" t="str">
            <v>1116629</v>
          </cell>
          <cell r="AL806" t="str">
            <v>Ang,Pek San</v>
          </cell>
          <cell r="AP806">
            <v>0</v>
          </cell>
          <cell r="AQ806">
            <v>33600</v>
          </cell>
        </row>
        <row r="807">
          <cell r="A807">
            <v>1189014</v>
          </cell>
          <cell r="B807" t="str">
            <v>Loke,Mun Yee</v>
          </cell>
          <cell r="C807" t="str">
            <v>Human Resources</v>
          </cell>
          <cell r="D807" t="str">
            <v>Recruitment Center</v>
          </cell>
          <cell r="E807" t="str">
            <v>Manager, Resourcing</v>
          </cell>
          <cell r="F807" t="str">
            <v>M20</v>
          </cell>
          <cell r="G807">
            <v>20000</v>
          </cell>
          <cell r="H807" t="str">
            <v>SGD</v>
          </cell>
          <cell r="I807" t="str">
            <v>8222800</v>
          </cell>
          <cell r="J807" t="str">
            <v>NO</v>
          </cell>
          <cell r="K807" t="str">
            <v>Naharas,Himanshu</v>
          </cell>
          <cell r="L807">
            <v>25519</v>
          </cell>
          <cell r="M807" t="str">
            <v>35</v>
          </cell>
          <cell r="P807">
            <v>38453</v>
          </cell>
          <cell r="Q807" t="str">
            <v>0,4</v>
          </cell>
          <cell r="R807" t="str">
            <v>,</v>
          </cell>
          <cell r="S807">
            <v>38453</v>
          </cell>
          <cell r="W807">
            <v>1</v>
          </cell>
          <cell r="X807" t="str">
            <v>J025</v>
          </cell>
          <cell r="Y807" t="str">
            <v>HR Ctr of Expertise III</v>
          </cell>
          <cell r="Z807" t="str">
            <v>P107</v>
          </cell>
          <cell r="AA807" t="str">
            <v>C066</v>
          </cell>
          <cell r="AB807" t="str">
            <v>i. Bachelor's Degree or equiv</v>
          </cell>
          <cell r="AC807" t="str">
            <v>S6999077J</v>
          </cell>
          <cell r="AD807" t="str">
            <v>Female</v>
          </cell>
          <cell r="AE807" t="str">
            <v>PBTP 10th Floor</v>
          </cell>
          <cell r="AF807" t="str">
            <v>Local</v>
          </cell>
          <cell r="AG807" t="str">
            <v>Employee</v>
          </cell>
          <cell r="AH807">
            <v>1</v>
          </cell>
          <cell r="AI807" t="str">
            <v>Month</v>
          </cell>
          <cell r="AJ807" t="str">
            <v>0109140168</v>
          </cell>
          <cell r="AK807" t="str">
            <v>1134619</v>
          </cell>
          <cell r="AL807" t="str">
            <v>Nasir,Jamal</v>
          </cell>
          <cell r="AP807" t="str">
            <v>Too Soon to Classify</v>
          </cell>
          <cell r="AQ807">
            <v>78000</v>
          </cell>
        </row>
        <row r="808">
          <cell r="A808">
            <v>1141909</v>
          </cell>
          <cell r="B808" t="str">
            <v>Ang,Wee Hung Johnny Paul</v>
          </cell>
          <cell r="C808" t="str">
            <v>Consumer Banking</v>
          </cell>
          <cell r="D808" t="str">
            <v>SME Banking-Pdt Mgmt &amp; Mktg</v>
          </cell>
          <cell r="E808" t="str">
            <v>Snr Manager, Marketing &amp; Alliances</v>
          </cell>
          <cell r="F808" t="str">
            <v>M22</v>
          </cell>
          <cell r="G808">
            <v>30000</v>
          </cell>
          <cell r="H808" t="str">
            <v>SGD</v>
          </cell>
          <cell r="I808" t="str">
            <v>1112800</v>
          </cell>
          <cell r="J808" t="str">
            <v>NO</v>
          </cell>
          <cell r="K808" t="str">
            <v>Ho,Toon Bah</v>
          </cell>
          <cell r="L808">
            <v>26197</v>
          </cell>
          <cell r="M808" t="str">
            <v>33</v>
          </cell>
          <cell r="N808" t="str">
            <v>1B</v>
          </cell>
          <cell r="O808" t="str">
            <v>2B</v>
          </cell>
          <cell r="P808">
            <v>36473</v>
          </cell>
          <cell r="Q808" t="str">
            <v>5,9</v>
          </cell>
          <cell r="R808" t="str">
            <v>3,3</v>
          </cell>
          <cell r="S808">
            <v>36473</v>
          </cell>
          <cell r="U808">
            <v>38169</v>
          </cell>
          <cell r="V808">
            <v>38169</v>
          </cell>
          <cell r="W808">
            <v>1</v>
          </cell>
          <cell r="X808" t="str">
            <v>J226</v>
          </cell>
          <cell r="Y808" t="str">
            <v>(CB) Marketing II</v>
          </cell>
          <cell r="Z808" t="str">
            <v>P012</v>
          </cell>
          <cell r="AA808" t="str">
            <v>C005</v>
          </cell>
          <cell r="AB808" t="str">
            <v>i. Bachelor's Degree or equiv</v>
          </cell>
          <cell r="AC808" t="str">
            <v>S7132035I</v>
          </cell>
          <cell r="AD808" t="str">
            <v>Male</v>
          </cell>
          <cell r="AE808" t="str">
            <v>Batt. Rd 10th flr</v>
          </cell>
          <cell r="AF808" t="str">
            <v>Local</v>
          </cell>
          <cell r="AG808" t="str">
            <v>Employee</v>
          </cell>
          <cell r="AH808">
            <v>1</v>
          </cell>
          <cell r="AI808" t="str">
            <v>Month</v>
          </cell>
          <cell r="AJ808" t="str">
            <v>0109504747</v>
          </cell>
          <cell r="AK808" t="str">
            <v>1141912</v>
          </cell>
          <cell r="AL808" t="str">
            <v>Ang,Pek San</v>
          </cell>
          <cell r="AM808" t="str">
            <v>H4 - G</v>
          </cell>
          <cell r="AN808" t="str">
            <v>Critical Resource</v>
          </cell>
          <cell r="AO808" t="str">
            <v>H3 - G</v>
          </cell>
          <cell r="AP808" t="str">
            <v>H3 - G</v>
          </cell>
          <cell r="AQ808">
            <v>99600</v>
          </cell>
        </row>
        <row r="809">
          <cell r="A809">
            <v>1163401</v>
          </cell>
          <cell r="B809" t="str">
            <v>Chua,Seng Wee</v>
          </cell>
          <cell r="C809" t="str">
            <v>Consumer Banking</v>
          </cell>
          <cell r="D809" t="str">
            <v>DB-CCPL Manhattan Hub</v>
          </cell>
          <cell r="E809" t="str">
            <v>Senior Service Consultant</v>
          </cell>
          <cell r="F809" t="str">
            <v>M16</v>
          </cell>
          <cell r="G809">
            <v>6000</v>
          </cell>
          <cell r="H809" t="str">
            <v>SGD</v>
          </cell>
          <cell r="I809" t="str">
            <v>1456800</v>
          </cell>
          <cell r="J809" t="str">
            <v>NO</v>
          </cell>
          <cell r="K809" t="str">
            <v>Goh,Lee Eng</v>
          </cell>
          <cell r="L809">
            <v>28192</v>
          </cell>
          <cell r="M809" t="str">
            <v>28</v>
          </cell>
          <cell r="N809" t="str">
            <v>4C</v>
          </cell>
          <cell r="O809" t="str">
            <v>3C</v>
          </cell>
          <cell r="P809">
            <v>37565</v>
          </cell>
          <cell r="Q809" t="str">
            <v>2,9</v>
          </cell>
          <cell r="R809" t="str">
            <v>2,4</v>
          </cell>
          <cell r="S809">
            <v>37565</v>
          </cell>
          <cell r="V809">
            <v>38443</v>
          </cell>
          <cell r="W809">
            <v>1</v>
          </cell>
          <cell r="X809" t="str">
            <v>J079</v>
          </cell>
          <cell r="Y809" t="str">
            <v>(CB) Customer Service II</v>
          </cell>
          <cell r="Z809" t="str">
            <v>P088</v>
          </cell>
          <cell r="AA809" t="str">
            <v>C061</v>
          </cell>
          <cell r="AB809" t="str">
            <v>i. Bachelor's Degree or equiv</v>
          </cell>
          <cell r="AC809" t="str">
            <v>S7707189Z</v>
          </cell>
          <cell r="AD809" t="str">
            <v>Male</v>
          </cell>
          <cell r="AE809" t="str">
            <v>CISCO 5th flr</v>
          </cell>
          <cell r="AF809" t="str">
            <v>Local</v>
          </cell>
          <cell r="AG809" t="str">
            <v>Employee</v>
          </cell>
          <cell r="AH809">
            <v>1</v>
          </cell>
          <cell r="AI809" t="str">
            <v>Month</v>
          </cell>
          <cell r="AJ809" t="str">
            <v>0109116062</v>
          </cell>
          <cell r="AK809" t="str">
            <v>1116217</v>
          </cell>
          <cell r="AL809" t="str">
            <v>Ang,Pek San</v>
          </cell>
          <cell r="AN809" t="str">
            <v>Core Contributor</v>
          </cell>
          <cell r="AO809" t="str">
            <v>Core Contributor</v>
          </cell>
          <cell r="AP809" t="str">
            <v>Core Contributor</v>
          </cell>
          <cell r="AQ809">
            <v>30000</v>
          </cell>
        </row>
        <row r="810">
          <cell r="A810">
            <v>1191356</v>
          </cell>
          <cell r="B810" t="str">
            <v>Khan,Nayeem Ulla</v>
          </cell>
          <cell r="C810" t="str">
            <v>Shared</v>
          </cell>
          <cell r="D810" t="str">
            <v>PGC SG</v>
          </cell>
          <cell r="E810" t="str">
            <v>Senior Manager</v>
          </cell>
          <cell r="F810" t="str">
            <v>M23</v>
          </cell>
          <cell r="G810">
            <v>40000</v>
          </cell>
          <cell r="H810" t="str">
            <v>SGD</v>
          </cell>
          <cell r="I810" t="str">
            <v>4007901</v>
          </cell>
          <cell r="J810" t="str">
            <v>NO</v>
          </cell>
          <cell r="K810" t="str">
            <v>Dosaj,Arjun</v>
          </cell>
          <cell r="L810">
            <v>25904</v>
          </cell>
          <cell r="M810" t="str">
            <v>34</v>
          </cell>
          <cell r="P810">
            <v>38534</v>
          </cell>
          <cell r="Q810" t="str">
            <v>0,2</v>
          </cell>
          <cell r="R810" t="str">
            <v>,</v>
          </cell>
          <cell r="S810">
            <v>38534</v>
          </cell>
          <cell r="W810">
            <v>1</v>
          </cell>
          <cell r="X810" t="str">
            <v>J102</v>
          </cell>
          <cell r="Y810" t="str">
            <v>(SH) Project Director</v>
          </cell>
          <cell r="Z810" t="str">
            <v>P103</v>
          </cell>
          <cell r="AA810" t="str">
            <v>C128</v>
          </cell>
          <cell r="AB810" t="str">
            <v>i. Bachelor's Degree or equiv</v>
          </cell>
          <cell r="AC810" t="str">
            <v>S7060760C</v>
          </cell>
          <cell r="AD810" t="str">
            <v>Male</v>
          </cell>
          <cell r="AE810" t="str">
            <v>PBTP 10th Floor</v>
          </cell>
          <cell r="AF810" t="str">
            <v>Local</v>
          </cell>
          <cell r="AG810" t="str">
            <v>Employee</v>
          </cell>
          <cell r="AH810">
            <v>1</v>
          </cell>
          <cell r="AI810" t="str">
            <v>Month</v>
          </cell>
          <cell r="AJ810" t="str">
            <v>0109141814</v>
          </cell>
          <cell r="AK810" t="str">
            <v>1159129</v>
          </cell>
          <cell r="AL810" t="str">
            <v>Chia,Boon Lee</v>
          </cell>
          <cell r="AP810">
            <v>0</v>
          </cell>
          <cell r="AQ810">
            <v>228000</v>
          </cell>
        </row>
        <row r="811">
          <cell r="A811">
            <v>1173481</v>
          </cell>
          <cell r="B811" t="str">
            <v>Delarue,Thierry Philippe Jacky</v>
          </cell>
          <cell r="C811" t="str">
            <v>Client Relationships</v>
          </cell>
          <cell r="D811" t="str">
            <v>Wholesale Bank Strategy</v>
          </cell>
          <cell r="E811" t="str">
            <v>Senior Manager, Wholesale Bank Strategy</v>
          </cell>
          <cell r="F811" t="str">
            <v>B4</v>
          </cell>
          <cell r="G811">
            <v>105000</v>
          </cell>
          <cell r="H811" t="str">
            <v>SGD</v>
          </cell>
          <cell r="I811" t="str">
            <v>4003901</v>
          </cell>
          <cell r="J811" t="str">
            <v>NO</v>
          </cell>
          <cell r="K811" t="str">
            <v>Goulding,Richard Frank</v>
          </cell>
          <cell r="L811">
            <v>25665</v>
          </cell>
          <cell r="M811" t="str">
            <v>35</v>
          </cell>
          <cell r="O811" t="str">
            <v>2B</v>
          </cell>
          <cell r="P811">
            <v>37998</v>
          </cell>
          <cell r="Q811" t="str">
            <v>1,7</v>
          </cell>
          <cell r="R811" t="str">
            <v>9,10</v>
          </cell>
          <cell r="S811">
            <v>37998</v>
          </cell>
          <cell r="V811">
            <v>38322</v>
          </cell>
          <cell r="W811">
            <v>1</v>
          </cell>
          <cell r="X811" t="str">
            <v>DJ030</v>
          </cell>
          <cell r="Y811" t="str">
            <v>WB Strategy - TBA</v>
          </cell>
          <cell r="Z811" t="str">
            <v>P250</v>
          </cell>
          <cell r="AA811" t="str">
            <v>C152</v>
          </cell>
          <cell r="AB811" t="str">
            <v>j. Professional Quali/Cert</v>
          </cell>
          <cell r="AC811" t="str">
            <v>S7083810I</v>
          </cell>
          <cell r="AD811" t="str">
            <v>Male</v>
          </cell>
          <cell r="AE811" t="str">
            <v>Batt. Road 8th flr</v>
          </cell>
          <cell r="AF811" t="str">
            <v>Local</v>
          </cell>
          <cell r="AG811" t="str">
            <v>Employee</v>
          </cell>
          <cell r="AH811">
            <v>1</v>
          </cell>
          <cell r="AI811" t="str">
            <v>Month</v>
          </cell>
          <cell r="AJ811" t="str">
            <v>0109126815</v>
          </cell>
          <cell r="AK811" t="str">
            <v>1163706</v>
          </cell>
          <cell r="AL811" t="str">
            <v>Chong,Yin Yin</v>
          </cell>
          <cell r="AO811" t="str">
            <v>H3 - G</v>
          </cell>
          <cell r="AP811" t="str">
            <v>H3 - G</v>
          </cell>
          <cell r="AQ811">
            <v>366744</v>
          </cell>
        </row>
        <row r="812">
          <cell r="A812">
            <v>1143211</v>
          </cell>
          <cell r="B812" t="str">
            <v>Leow,Hock Cheong Stephen</v>
          </cell>
          <cell r="C812" t="str">
            <v>Consumer Banking</v>
          </cell>
          <cell r="D812" t="str">
            <v>SME Banking-Br Netwk Customers</v>
          </cell>
          <cell r="E812" t="str">
            <v>Head of Branch Sales</v>
          </cell>
          <cell r="F812" t="str">
            <v>M23</v>
          </cell>
          <cell r="G812">
            <v>40000</v>
          </cell>
          <cell r="H812" t="str">
            <v>SGD</v>
          </cell>
          <cell r="I812" t="str">
            <v>1122800</v>
          </cell>
          <cell r="J812" t="str">
            <v>NO</v>
          </cell>
          <cell r="K812" t="str">
            <v>Ho,Toon Bah</v>
          </cell>
          <cell r="L812">
            <v>25780</v>
          </cell>
          <cell r="M812" t="str">
            <v>35</v>
          </cell>
          <cell r="N812" t="str">
            <v>2B</v>
          </cell>
          <cell r="O812" t="str">
            <v>2B</v>
          </cell>
          <cell r="P812">
            <v>36633</v>
          </cell>
          <cell r="Q812" t="str">
            <v>5,4</v>
          </cell>
          <cell r="R812" t="str">
            <v>5,9</v>
          </cell>
          <cell r="S812">
            <v>36633</v>
          </cell>
          <cell r="U812">
            <v>38353</v>
          </cell>
          <cell r="V812">
            <v>38353</v>
          </cell>
          <cell r="W812">
            <v>1</v>
          </cell>
          <cell r="X812" t="str">
            <v>J073</v>
          </cell>
          <cell r="Y812" t="str">
            <v>(CB) Sales I</v>
          </cell>
          <cell r="Z812" t="str">
            <v>P012</v>
          </cell>
          <cell r="AA812" t="str">
            <v>C005</v>
          </cell>
          <cell r="AB812" t="str">
            <v>i. Bachelor's Degree or equiv</v>
          </cell>
          <cell r="AC812" t="str">
            <v>S7025509Z</v>
          </cell>
          <cell r="AD812" t="str">
            <v>Male</v>
          </cell>
          <cell r="AE812" t="str">
            <v>South Bridge Br.</v>
          </cell>
          <cell r="AF812" t="str">
            <v>Local</v>
          </cell>
          <cell r="AG812" t="str">
            <v>Employee</v>
          </cell>
          <cell r="AH812">
            <v>1</v>
          </cell>
          <cell r="AI812" t="str">
            <v>Month</v>
          </cell>
          <cell r="AJ812" t="str">
            <v>0109674758</v>
          </cell>
          <cell r="AK812" t="str">
            <v>1141912</v>
          </cell>
          <cell r="AL812" t="str">
            <v>Ang,Pek San</v>
          </cell>
          <cell r="AM812" t="str">
            <v>H4 - G</v>
          </cell>
          <cell r="AN812" t="str">
            <v>H3 - G</v>
          </cell>
          <cell r="AO812" t="str">
            <v>Too Soon to Classify</v>
          </cell>
          <cell r="AP812" t="str">
            <v>H3 - G</v>
          </cell>
          <cell r="AQ812">
            <v>132000</v>
          </cell>
        </row>
        <row r="813">
          <cell r="A813">
            <v>1190842</v>
          </cell>
          <cell r="B813" t="str">
            <v>Hong,Sze Hui</v>
          </cell>
          <cell r="C813" t="str">
            <v>Global Markets</v>
          </cell>
          <cell r="D813" t="str">
            <v>Regional Mkt Documentation-Reg</v>
          </cell>
          <cell r="E813" t="str">
            <v>Administrator</v>
          </cell>
          <cell r="F813" t="str">
            <v>CS11</v>
          </cell>
          <cell r="I813" t="str">
            <v>8642901</v>
          </cell>
          <cell r="J813" t="str">
            <v>CS</v>
          </cell>
          <cell r="K813" t="str">
            <v>Ng,Siew Hoon Sandra</v>
          </cell>
          <cell r="L813">
            <v>31248</v>
          </cell>
          <cell r="M813" t="str">
            <v>20</v>
          </cell>
          <cell r="P813">
            <v>38516</v>
          </cell>
          <cell r="Q813" t="str">
            <v>0,2</v>
          </cell>
          <cell r="R813" t="str">
            <v>0,8</v>
          </cell>
          <cell r="S813">
            <v>38516</v>
          </cell>
          <cell r="W813">
            <v>1</v>
          </cell>
          <cell r="X813" t="str">
            <v>J246</v>
          </cell>
          <cell r="Y813" t="str">
            <v>(LGL) Legal III</v>
          </cell>
          <cell r="Z813" t="str">
            <v>P277</v>
          </cell>
          <cell r="AA813" t="str">
            <v>C152</v>
          </cell>
          <cell r="AB813" t="str">
            <v>h. Diploma or equivalent</v>
          </cell>
          <cell r="AC813" t="str">
            <v>S8522988E</v>
          </cell>
          <cell r="AD813" t="str">
            <v>Female</v>
          </cell>
          <cell r="AE813" t="str">
            <v>Batt. Rd 3rd flr</v>
          </cell>
          <cell r="AF813" t="str">
            <v>Local</v>
          </cell>
          <cell r="AG813" t="str">
            <v>Employee</v>
          </cell>
          <cell r="AH813">
            <v>1</v>
          </cell>
          <cell r="AI813" t="str">
            <v>Month</v>
          </cell>
          <cell r="AJ813" t="str">
            <v>0109141679</v>
          </cell>
          <cell r="AK813" t="str">
            <v>1151586</v>
          </cell>
          <cell r="AL813" t="str">
            <v>Chong,Yin Yin</v>
          </cell>
          <cell r="AP813">
            <v>0</v>
          </cell>
          <cell r="AQ813">
            <v>20400</v>
          </cell>
        </row>
        <row r="814">
          <cell r="A814">
            <v>1177093</v>
          </cell>
          <cell r="B814" t="str">
            <v>Mourier,Pierre Ferdinand Quistgaard</v>
          </cell>
          <cell r="C814" t="str">
            <v>Consumer Banking</v>
          </cell>
          <cell r="D814" t="str">
            <v>CB - Performance &amp; Standard</v>
          </cell>
          <cell r="E814" t="str">
            <v>Head-Performance &amp; Mgmt Standards, CB Group</v>
          </cell>
          <cell r="F814" t="str">
            <v>B3</v>
          </cell>
          <cell r="G814">
            <v>87500</v>
          </cell>
          <cell r="H814" t="str">
            <v>USD</v>
          </cell>
          <cell r="I814" t="str">
            <v>1945901</v>
          </cell>
          <cell r="J814" t="str">
            <v>IO</v>
          </cell>
          <cell r="K814" t="str">
            <v>Ramachandran,Vishu</v>
          </cell>
          <cell r="L814">
            <v>21111</v>
          </cell>
          <cell r="M814" t="str">
            <v>47</v>
          </cell>
          <cell r="O814" t="str">
            <v>NR</v>
          </cell>
          <cell r="P814">
            <v>38123</v>
          </cell>
          <cell r="Q814" t="str">
            <v>1,3</v>
          </cell>
          <cell r="R814" t="str">
            <v>,</v>
          </cell>
          <cell r="S814">
            <v>38123</v>
          </cell>
          <cell r="V814">
            <v>38139</v>
          </cell>
          <cell r="W814">
            <v>1</v>
          </cell>
          <cell r="X814" t="str">
            <v>J223</v>
          </cell>
          <cell r="Y814" t="str">
            <v>(CB) Business Mgt II</v>
          </cell>
          <cell r="Z814" t="str">
            <v>P088</v>
          </cell>
          <cell r="AA814" t="str">
            <v>C015</v>
          </cell>
          <cell r="AB814" t="str">
            <v>k. Post Graduate Degree</v>
          </cell>
          <cell r="AC814" t="str">
            <v>G5742128U</v>
          </cell>
          <cell r="AD814" t="str">
            <v>Male</v>
          </cell>
          <cell r="AE814" t="str">
            <v>PBTP 9th Floor</v>
          </cell>
          <cell r="AF814" t="str">
            <v>Assignee</v>
          </cell>
          <cell r="AG814" t="str">
            <v>Employee</v>
          </cell>
          <cell r="AH814">
            <v>0</v>
          </cell>
          <cell r="AI814" t="str">
            <v>Day</v>
          </cell>
          <cell r="AJ814" t="str">
            <v>0109129148</v>
          </cell>
          <cell r="AK814" t="str">
            <v>1134143</v>
          </cell>
          <cell r="AL814" t="str">
            <v>Ang,Pek San</v>
          </cell>
          <cell r="AO814" t="str">
            <v>Too Soon to Classify</v>
          </cell>
          <cell r="AP814">
            <v>0</v>
          </cell>
          <cell r="AQ814">
            <v>720</v>
          </cell>
        </row>
        <row r="815">
          <cell r="A815">
            <v>1007958</v>
          </cell>
          <cell r="B815" t="str">
            <v>Abraham,Joseph</v>
          </cell>
          <cell r="C815" t="str">
            <v>Client Relationships</v>
          </cell>
          <cell r="D815" t="str">
            <v>Grp Hd-Client Relationship-WB</v>
          </cell>
          <cell r="E815" t="str">
            <v>Chief of Staff - Client Relationships</v>
          </cell>
          <cell r="F815" t="str">
            <v>B4</v>
          </cell>
          <cell r="G815">
            <v>55000</v>
          </cell>
          <cell r="H815" t="str">
            <v>GBP</v>
          </cell>
          <cell r="I815" t="str">
            <v>5101901</v>
          </cell>
          <cell r="J815" t="str">
            <v>IO</v>
          </cell>
          <cell r="K815" t="str">
            <v>Thursby,Alexander Vincent</v>
          </cell>
          <cell r="L815">
            <v>22010</v>
          </cell>
          <cell r="M815" t="str">
            <v>45</v>
          </cell>
          <cell r="N815" t="str">
            <v>2B</v>
          </cell>
          <cell r="O815" t="str">
            <v>2B</v>
          </cell>
          <cell r="P815">
            <v>33609</v>
          </cell>
          <cell r="Q815" t="str">
            <v>13,7</v>
          </cell>
          <cell r="R815" t="str">
            <v>,</v>
          </cell>
          <cell r="S815">
            <v>38504</v>
          </cell>
          <cell r="U815">
            <v>36647</v>
          </cell>
          <cell r="V815">
            <v>38504</v>
          </cell>
          <cell r="W815">
            <v>1</v>
          </cell>
          <cell r="X815" t="str">
            <v>DJ028</v>
          </cell>
          <cell r="Y815" t="str">
            <v>WB Bus Planning - TBA</v>
          </cell>
          <cell r="Z815" t="str">
            <v>P322</v>
          </cell>
          <cell r="AA815" t="str">
            <v>C149</v>
          </cell>
          <cell r="AB815" t="str">
            <v>l. Further Degree</v>
          </cell>
          <cell r="AC815" t="str">
            <v>F2015815T</v>
          </cell>
          <cell r="AD815" t="str">
            <v>Male</v>
          </cell>
          <cell r="AE815" t="str">
            <v>Batt. Rd 6th flr</v>
          </cell>
          <cell r="AF815" t="str">
            <v>Assignee</v>
          </cell>
          <cell r="AG815" t="str">
            <v>Employee</v>
          </cell>
          <cell r="AH815">
            <v>0</v>
          </cell>
          <cell r="AI815" t="str">
            <v>Day</v>
          </cell>
          <cell r="AK815" t="str">
            <v>1006594</v>
          </cell>
          <cell r="AL815" t="str">
            <v>Thng,Cheok Khoon Charlotte</v>
          </cell>
          <cell r="AM815" t="str">
            <v>Core Contributor</v>
          </cell>
          <cell r="AN815" t="str">
            <v>Core Contributor</v>
          </cell>
          <cell r="AO815" t="str">
            <v>Critical Resource</v>
          </cell>
          <cell r="AP815" t="str">
            <v>Critical Resource</v>
          </cell>
          <cell r="AQ815">
            <v>59511.9375</v>
          </cell>
        </row>
        <row r="816">
          <cell r="A816">
            <v>1144753</v>
          </cell>
          <cell r="B816" t="str">
            <v>Tan,Ling Ling Serene</v>
          </cell>
          <cell r="C816" t="str">
            <v>Global Markets</v>
          </cell>
          <cell r="D816" t="str">
            <v>Ops, Debt Cap Mkt-Fi</v>
          </cell>
          <cell r="E816" t="str">
            <v>Processing Officer, GM Ops</v>
          </cell>
          <cell r="F816" t="str">
            <v>M17</v>
          </cell>
          <cell r="G816">
            <v>9000</v>
          </cell>
          <cell r="H816" t="str">
            <v>SGD</v>
          </cell>
          <cell r="I816" t="str">
            <v>4273800</v>
          </cell>
          <cell r="J816" t="str">
            <v>NO</v>
          </cell>
          <cell r="K816" t="str">
            <v>Tan,Poh Ling Diana</v>
          </cell>
          <cell r="L816">
            <v>29116</v>
          </cell>
          <cell r="M816" t="str">
            <v>25</v>
          </cell>
          <cell r="N816" t="str">
            <v>3C</v>
          </cell>
          <cell r="O816" t="str">
            <v>2B</v>
          </cell>
          <cell r="P816">
            <v>36794</v>
          </cell>
          <cell r="Q816" t="str">
            <v>4,11</v>
          </cell>
          <cell r="R816" t="str">
            <v>0,2</v>
          </cell>
          <cell r="S816">
            <v>36794</v>
          </cell>
          <cell r="U816">
            <v>38443</v>
          </cell>
          <cell r="V816">
            <v>38443</v>
          </cell>
          <cell r="W816">
            <v>1</v>
          </cell>
          <cell r="X816" t="str">
            <v>J088</v>
          </cell>
          <cell r="Y816" t="str">
            <v>(OPS) Trans Proc II</v>
          </cell>
          <cell r="Z816" t="str">
            <v>P368</v>
          </cell>
          <cell r="AA816" t="str">
            <v>C146</v>
          </cell>
          <cell r="AB816" t="str">
            <v>g. 2nd Level Vocational Qual.</v>
          </cell>
          <cell r="AC816" t="str">
            <v>S7928923Z</v>
          </cell>
          <cell r="AD816" t="str">
            <v>Female</v>
          </cell>
          <cell r="AE816" t="str">
            <v>Tampines 6th flr</v>
          </cell>
          <cell r="AF816" t="str">
            <v>Local</v>
          </cell>
          <cell r="AG816" t="str">
            <v>Employee</v>
          </cell>
          <cell r="AH816">
            <v>1</v>
          </cell>
          <cell r="AI816" t="str">
            <v>Month</v>
          </cell>
          <cell r="AJ816" t="str">
            <v>0109855701</v>
          </cell>
          <cell r="AK816" t="str">
            <v>1117135</v>
          </cell>
          <cell r="AL816" t="str">
            <v>Chia,Boon Lee</v>
          </cell>
          <cell r="AM816" t="str">
            <v>Core Contributor</v>
          </cell>
          <cell r="AN816" t="str">
            <v>Core Contributor</v>
          </cell>
          <cell r="AO816" t="str">
            <v>Critical Resource</v>
          </cell>
          <cell r="AP816" t="str">
            <v>Critical Resource</v>
          </cell>
          <cell r="AQ816">
            <v>37860</v>
          </cell>
        </row>
        <row r="817">
          <cell r="A817">
            <v>1186267</v>
          </cell>
          <cell r="B817" t="str">
            <v>Toh,Lay Hoon</v>
          </cell>
          <cell r="C817" t="str">
            <v>General Management</v>
          </cell>
          <cell r="D817" t="str">
            <v>Asia Govrnce &amp;Strat Initiative</v>
          </cell>
          <cell r="E817" t="str">
            <v>Confidential Secretary</v>
          </cell>
          <cell r="F817" t="str">
            <v>CS14</v>
          </cell>
          <cell r="I817" t="str">
            <v>8977901</v>
          </cell>
          <cell r="J817" t="str">
            <v>CS</v>
          </cell>
          <cell r="K817" t="str">
            <v>Thomas,Premod Paul</v>
          </cell>
          <cell r="L817">
            <v>28161</v>
          </cell>
          <cell r="M817" t="str">
            <v>28</v>
          </cell>
          <cell r="P817">
            <v>38369</v>
          </cell>
          <cell r="Q817" t="str">
            <v>0,7</v>
          </cell>
          <cell r="R817" t="str">
            <v>5,11</v>
          </cell>
          <cell r="S817">
            <v>38369</v>
          </cell>
          <cell r="W817">
            <v>1</v>
          </cell>
          <cell r="X817" t="str">
            <v>J108</v>
          </cell>
          <cell r="Y817" t="str">
            <v>(SH) Sec/Admin II</v>
          </cell>
          <cell r="Z817" t="str">
            <v>P110</v>
          </cell>
          <cell r="AA817" t="str">
            <v>C072</v>
          </cell>
          <cell r="AB817" t="str">
            <v>h. Diploma or equivalent</v>
          </cell>
          <cell r="AC817" t="str">
            <v>S7702547B</v>
          </cell>
          <cell r="AD817" t="str">
            <v>Female</v>
          </cell>
          <cell r="AE817" t="str">
            <v>Batt. Road 8th flr</v>
          </cell>
          <cell r="AF817" t="str">
            <v>Local</v>
          </cell>
          <cell r="AG817" t="str">
            <v>Employee</v>
          </cell>
          <cell r="AH817">
            <v>1</v>
          </cell>
          <cell r="AI817" t="str">
            <v>Month</v>
          </cell>
          <cell r="AJ817" t="str">
            <v>0109138252</v>
          </cell>
          <cell r="AK817" t="str">
            <v>1184284</v>
          </cell>
          <cell r="AL817" t="str">
            <v>Chan,Chiang Hwee Jennifer</v>
          </cell>
          <cell r="AP817" t="str">
            <v>Too Soon to Classify</v>
          </cell>
          <cell r="AQ817">
            <v>39600</v>
          </cell>
        </row>
        <row r="818">
          <cell r="A818">
            <v>1123984</v>
          </cell>
          <cell r="B818" t="str">
            <v>Beri,Malika</v>
          </cell>
          <cell r="C818" t="str">
            <v>Client Relationships</v>
          </cell>
          <cell r="D818" t="str">
            <v>RM-Multi. Corp - Onshore</v>
          </cell>
          <cell r="E818" t="str">
            <v>Relationship Manager</v>
          </cell>
          <cell r="F818" t="str">
            <v>M21</v>
          </cell>
          <cell r="G818">
            <v>27000</v>
          </cell>
          <cell r="H818" t="str">
            <v>SGD</v>
          </cell>
          <cell r="I818" t="str">
            <v>5141800</v>
          </cell>
          <cell r="J818" t="str">
            <v>NO</v>
          </cell>
          <cell r="K818" t="str">
            <v>Batra,Jairaj</v>
          </cell>
          <cell r="L818">
            <v>27647</v>
          </cell>
          <cell r="M818" t="str">
            <v>30</v>
          </cell>
          <cell r="N818" t="str">
            <v>2B</v>
          </cell>
          <cell r="O818" t="str">
            <v>2B</v>
          </cell>
          <cell r="P818">
            <v>36039</v>
          </cell>
          <cell r="Q818" t="str">
            <v>7,0</v>
          </cell>
          <cell r="R818" t="str">
            <v>,</v>
          </cell>
          <cell r="S818">
            <v>36039</v>
          </cell>
          <cell r="U818">
            <v>37926</v>
          </cell>
          <cell r="V818">
            <v>38353</v>
          </cell>
          <cell r="W818">
            <v>1</v>
          </cell>
          <cell r="X818" t="str">
            <v>DJ002</v>
          </cell>
          <cell r="Y818" t="str">
            <v>Relationship Mgr - TBA</v>
          </cell>
          <cell r="Z818" t="str">
            <v>P250</v>
          </cell>
          <cell r="AA818" t="str">
            <v>C121</v>
          </cell>
          <cell r="AB818" t="str">
            <v>l. Further Degree</v>
          </cell>
          <cell r="AC818" t="str">
            <v>S7526003B</v>
          </cell>
          <cell r="AD818" t="str">
            <v>Female</v>
          </cell>
          <cell r="AE818" t="str">
            <v>Batt. Rd 7th flr</v>
          </cell>
          <cell r="AF818" t="str">
            <v>Local</v>
          </cell>
          <cell r="AG818" t="str">
            <v>Employee</v>
          </cell>
          <cell r="AH818">
            <v>3</v>
          </cell>
          <cell r="AI818" t="str">
            <v>Month</v>
          </cell>
          <cell r="AJ818" t="str">
            <v>0109716817</v>
          </cell>
          <cell r="AK818" t="str">
            <v>1002794</v>
          </cell>
          <cell r="AL818" t="str">
            <v>Thng,Cheok Khoon Charlotte</v>
          </cell>
          <cell r="AM818" t="str">
            <v>H4 - G</v>
          </cell>
          <cell r="AN818" t="str">
            <v>H4 - G</v>
          </cell>
          <cell r="AO818" t="str">
            <v>H4 - G</v>
          </cell>
          <cell r="AP818" t="str">
            <v>H4 - G</v>
          </cell>
          <cell r="AQ818">
            <v>94488</v>
          </cell>
        </row>
        <row r="819">
          <cell r="A819">
            <v>1141270</v>
          </cell>
          <cell r="B819" t="str">
            <v>Roopa,P S</v>
          </cell>
          <cell r="C819" t="str">
            <v>Client Relationships</v>
          </cell>
          <cell r="D819" t="str">
            <v>RM-Multi. Corp - Onshore</v>
          </cell>
          <cell r="E819" t="str">
            <v>Senior Relationship Manager</v>
          </cell>
          <cell r="F819" t="str">
            <v>M23</v>
          </cell>
          <cell r="G819">
            <v>38000</v>
          </cell>
          <cell r="H819" t="str">
            <v>SGD</v>
          </cell>
          <cell r="I819" t="str">
            <v>5141800</v>
          </cell>
          <cell r="J819" t="str">
            <v>NO</v>
          </cell>
          <cell r="K819" t="str">
            <v>Batra,Jairaj</v>
          </cell>
          <cell r="L819">
            <v>26590</v>
          </cell>
          <cell r="M819" t="str">
            <v>32</v>
          </cell>
          <cell r="N819" t="str">
            <v>2B</v>
          </cell>
          <cell r="O819" t="str">
            <v>2B</v>
          </cell>
          <cell r="P819">
            <v>34959</v>
          </cell>
          <cell r="Q819" t="str">
            <v>9,11</v>
          </cell>
          <cell r="R819" t="str">
            <v>4,0</v>
          </cell>
          <cell r="S819">
            <v>36404</v>
          </cell>
          <cell r="U819">
            <v>37712</v>
          </cell>
          <cell r="V819">
            <v>38353</v>
          </cell>
          <cell r="W819">
            <v>1</v>
          </cell>
          <cell r="X819" t="str">
            <v>DJ002</v>
          </cell>
          <cell r="Y819" t="str">
            <v>Relationship Mgr - TBA</v>
          </cell>
          <cell r="Z819" t="str">
            <v>P322</v>
          </cell>
          <cell r="AA819" t="str">
            <v>C121</v>
          </cell>
          <cell r="AB819" t="str">
            <v>j. Professional Quali/Cert</v>
          </cell>
          <cell r="AC819" t="str">
            <v>S7281479G</v>
          </cell>
          <cell r="AD819" t="str">
            <v>Female</v>
          </cell>
          <cell r="AE819" t="str">
            <v>Batt. Rd 7th flr</v>
          </cell>
          <cell r="AF819" t="str">
            <v>Local</v>
          </cell>
          <cell r="AG819" t="str">
            <v>Employee</v>
          </cell>
          <cell r="AH819">
            <v>1</v>
          </cell>
          <cell r="AI819" t="str">
            <v>Month</v>
          </cell>
          <cell r="AJ819" t="str">
            <v>0109761197</v>
          </cell>
          <cell r="AK819" t="str">
            <v>1002794</v>
          </cell>
          <cell r="AL819" t="str">
            <v>Thng,Cheok Khoon Charlotte</v>
          </cell>
          <cell r="AM819" t="str">
            <v>H4 - G</v>
          </cell>
          <cell r="AN819" t="str">
            <v>H3 - G</v>
          </cell>
          <cell r="AO819" t="str">
            <v>H3 - G</v>
          </cell>
          <cell r="AP819" t="str">
            <v>H3 - G</v>
          </cell>
          <cell r="AQ819">
            <v>164076</v>
          </cell>
        </row>
        <row r="820">
          <cell r="A820">
            <v>1116007</v>
          </cell>
          <cell r="B820" t="str">
            <v>Tan,Siak Kiang Johnny</v>
          </cell>
          <cell r="C820" t="str">
            <v>Consumer Banking</v>
          </cell>
          <cell r="D820" t="str">
            <v>SME Banking-Operations</v>
          </cell>
          <cell r="E820" t="str">
            <v>Senior Customer Service Manager</v>
          </cell>
          <cell r="F820" t="str">
            <v>M22</v>
          </cell>
          <cell r="G820">
            <v>30000</v>
          </cell>
          <cell r="H820" t="str">
            <v>SGD</v>
          </cell>
          <cell r="I820" t="str">
            <v>1113800</v>
          </cell>
          <cell r="J820" t="str">
            <v>NO</v>
          </cell>
          <cell r="K820" t="str">
            <v>Ho,Toon Bah</v>
          </cell>
          <cell r="L820">
            <v>18308</v>
          </cell>
          <cell r="M820" t="str">
            <v>55</v>
          </cell>
          <cell r="N820" t="str">
            <v>2B</v>
          </cell>
          <cell r="O820" t="str">
            <v>2B</v>
          </cell>
          <cell r="P820">
            <v>24495</v>
          </cell>
          <cell r="Q820" t="str">
            <v>38,7</v>
          </cell>
          <cell r="R820" t="str">
            <v>,</v>
          </cell>
          <cell r="S820">
            <v>24495</v>
          </cell>
          <cell r="U820">
            <v>38443</v>
          </cell>
          <cell r="V820">
            <v>38443</v>
          </cell>
          <cell r="W820">
            <v>1</v>
          </cell>
          <cell r="X820" t="str">
            <v>J078</v>
          </cell>
          <cell r="Y820" t="str">
            <v>(CB) Customer Service I</v>
          </cell>
          <cell r="Z820" t="str">
            <v>P088</v>
          </cell>
          <cell r="AA820" t="str">
            <v>C015</v>
          </cell>
          <cell r="AB820" t="str">
            <v>d. Secondary</v>
          </cell>
          <cell r="AC820" t="str">
            <v>S0016108Z</v>
          </cell>
          <cell r="AD820" t="str">
            <v>Male</v>
          </cell>
          <cell r="AE820" t="str">
            <v>Batt. Rd 10th flr</v>
          </cell>
          <cell r="AF820" t="str">
            <v>Local</v>
          </cell>
          <cell r="AG820" t="str">
            <v>Employee</v>
          </cell>
          <cell r="AH820">
            <v>3</v>
          </cell>
          <cell r="AI820" t="str">
            <v>Month</v>
          </cell>
          <cell r="AJ820" t="str">
            <v>0109803442</v>
          </cell>
          <cell r="AK820" t="str">
            <v>1141912</v>
          </cell>
          <cell r="AL820" t="str">
            <v>Ang,Pek San</v>
          </cell>
          <cell r="AM820" t="str">
            <v>Core Contributor</v>
          </cell>
          <cell r="AN820" t="str">
            <v>Critical Resource</v>
          </cell>
          <cell r="AO820" t="str">
            <v>Critical Resource</v>
          </cell>
          <cell r="AP820" t="str">
            <v>Critical Resource</v>
          </cell>
          <cell r="AQ820">
            <v>118200</v>
          </cell>
        </row>
        <row r="821">
          <cell r="A821">
            <v>1154306</v>
          </cell>
          <cell r="B821" t="str">
            <v>Yeo,Su Gek Eunice</v>
          </cell>
          <cell r="C821" t="str">
            <v>Client Relationships</v>
          </cell>
          <cell r="D821" t="str">
            <v>RM-Local Corporates</v>
          </cell>
          <cell r="E821" t="str">
            <v>Relationship Manager</v>
          </cell>
          <cell r="F821" t="str">
            <v>M20</v>
          </cell>
          <cell r="G821">
            <v>22000</v>
          </cell>
          <cell r="H821" t="str">
            <v>SGD</v>
          </cell>
          <cell r="I821" t="str">
            <v>5261800</v>
          </cell>
          <cell r="J821" t="str">
            <v>NO</v>
          </cell>
          <cell r="K821" t="str">
            <v>Leung,Yeng Vanessa</v>
          </cell>
          <cell r="L821">
            <v>26725</v>
          </cell>
          <cell r="M821" t="str">
            <v>32</v>
          </cell>
          <cell r="N821" t="str">
            <v>2A</v>
          </cell>
          <cell r="O821" t="str">
            <v>2B</v>
          </cell>
          <cell r="P821">
            <v>37196</v>
          </cell>
          <cell r="Q821" t="str">
            <v>3,9</v>
          </cell>
          <cell r="R821" t="str">
            <v>5,8</v>
          </cell>
          <cell r="S821">
            <v>37196</v>
          </cell>
          <cell r="U821">
            <v>38292</v>
          </cell>
          <cell r="V821">
            <v>38292</v>
          </cell>
          <cell r="W821">
            <v>1</v>
          </cell>
          <cell r="X821" t="str">
            <v>DJ002</v>
          </cell>
          <cell r="Y821" t="str">
            <v>Relationship Mgr - TBA</v>
          </cell>
          <cell r="Z821" t="str">
            <v>P250</v>
          </cell>
          <cell r="AA821" t="str">
            <v>C104</v>
          </cell>
          <cell r="AB821" t="str">
            <v>i. Bachelor's Degree or equiv</v>
          </cell>
          <cell r="AC821" t="str">
            <v>S7307953E</v>
          </cell>
          <cell r="AD821" t="str">
            <v>Female</v>
          </cell>
          <cell r="AE821" t="str">
            <v>Batt. Rd 7th flr</v>
          </cell>
          <cell r="AF821" t="str">
            <v>Local</v>
          </cell>
          <cell r="AG821" t="str">
            <v>Employee</v>
          </cell>
          <cell r="AH821">
            <v>1</v>
          </cell>
          <cell r="AI821" t="str">
            <v>Month</v>
          </cell>
          <cell r="AJ821" t="str">
            <v>0109108043</v>
          </cell>
          <cell r="AK821" t="str">
            <v>1117323</v>
          </cell>
          <cell r="AL821" t="str">
            <v>Thng,Cheok Khoon Charlotte</v>
          </cell>
          <cell r="AM821" t="str">
            <v>Core Contributor</v>
          </cell>
          <cell r="AN821" t="str">
            <v>Core Contributor</v>
          </cell>
          <cell r="AO821" t="str">
            <v>Core Contributor</v>
          </cell>
          <cell r="AP821" t="str">
            <v>Core Contributor</v>
          </cell>
          <cell r="AQ821">
            <v>74400</v>
          </cell>
        </row>
        <row r="822">
          <cell r="A822">
            <v>1181612</v>
          </cell>
          <cell r="B822" t="str">
            <v>Sim,Sheng Chye Lawrence</v>
          </cell>
          <cell r="C822" t="str">
            <v>Client Relationships</v>
          </cell>
          <cell r="D822" t="str">
            <v>RM-Local Corporates</v>
          </cell>
          <cell r="E822" t="str">
            <v>Relationship Manager Client Relationships</v>
          </cell>
          <cell r="F822" t="str">
            <v>M21</v>
          </cell>
          <cell r="G822">
            <v>27000</v>
          </cell>
          <cell r="H822" t="str">
            <v>SGD</v>
          </cell>
          <cell r="I822" t="str">
            <v>5261800</v>
          </cell>
          <cell r="J822" t="str">
            <v>NO</v>
          </cell>
          <cell r="K822" t="str">
            <v>Leung,Yeng Vanessa</v>
          </cell>
          <cell r="L822">
            <v>25824</v>
          </cell>
          <cell r="M822" t="str">
            <v>34</v>
          </cell>
          <cell r="O822" t="str">
            <v>3B</v>
          </cell>
          <cell r="P822">
            <v>38225</v>
          </cell>
          <cell r="Q822" t="str">
            <v>1,0</v>
          </cell>
          <cell r="R822" t="str">
            <v>7,5</v>
          </cell>
          <cell r="S822">
            <v>38225</v>
          </cell>
          <cell r="W822">
            <v>1</v>
          </cell>
          <cell r="X822" t="str">
            <v>DJ002</v>
          </cell>
          <cell r="Y822" t="str">
            <v>Relationship Mgr - TBA</v>
          </cell>
          <cell r="Z822" t="str">
            <v>P250</v>
          </cell>
          <cell r="AA822" t="str">
            <v>C104</v>
          </cell>
          <cell r="AB822" t="str">
            <v>i. Bachelor's Degree or equiv</v>
          </cell>
          <cell r="AC822" t="str">
            <v>S7033163B</v>
          </cell>
          <cell r="AD822" t="str">
            <v>Male</v>
          </cell>
          <cell r="AE822" t="str">
            <v>Batt. Rd 7th flr</v>
          </cell>
          <cell r="AF822" t="str">
            <v>Local</v>
          </cell>
          <cell r="AG822" t="str">
            <v>Employee</v>
          </cell>
          <cell r="AH822">
            <v>1</v>
          </cell>
          <cell r="AI822" t="str">
            <v>Month</v>
          </cell>
          <cell r="AJ822" t="str">
            <v>0109133897</v>
          </cell>
          <cell r="AK822" t="str">
            <v>1117323</v>
          </cell>
          <cell r="AL822" t="str">
            <v>Thng,Cheok Khoon Charlotte</v>
          </cell>
          <cell r="AO822" t="str">
            <v>Too Soon to Classify</v>
          </cell>
          <cell r="AP822" t="str">
            <v>Core Contributor</v>
          </cell>
          <cell r="AQ822">
            <v>100008</v>
          </cell>
        </row>
        <row r="823">
          <cell r="A823">
            <v>1116557</v>
          </cell>
          <cell r="B823" t="str">
            <v>Chua,Bee Ai Annie</v>
          </cell>
          <cell r="C823" t="str">
            <v>Client Relationships</v>
          </cell>
          <cell r="D823" t="str">
            <v>Trade Operations Unit-Batt.Rd</v>
          </cell>
          <cell r="E823" t="str">
            <v>Pre-Processor</v>
          </cell>
          <cell r="F823" t="str">
            <v>CL4</v>
          </cell>
          <cell r="I823" t="str">
            <v>4172100</v>
          </cell>
          <cell r="J823" t="str">
            <v>CL</v>
          </cell>
          <cell r="K823" t="str">
            <v>Ser,Lie Yeow Hayley</v>
          </cell>
          <cell r="L823">
            <v>24355</v>
          </cell>
          <cell r="M823" t="str">
            <v>39</v>
          </cell>
          <cell r="N823" t="str">
            <v>1B</v>
          </cell>
          <cell r="O823" t="str">
            <v>2B</v>
          </cell>
          <cell r="P823">
            <v>32405</v>
          </cell>
          <cell r="Q823" t="str">
            <v>16,11</v>
          </cell>
          <cell r="R823" t="str">
            <v>,</v>
          </cell>
          <cell r="S823">
            <v>32405</v>
          </cell>
          <cell r="V823">
            <v>38353</v>
          </cell>
          <cell r="W823">
            <v>1</v>
          </cell>
          <cell r="X823" t="str">
            <v>J089</v>
          </cell>
          <cell r="Y823" t="str">
            <v>(OPS) Trans Proc III</v>
          </cell>
          <cell r="Z823" t="str">
            <v>P318</v>
          </cell>
          <cell r="AA823" t="str">
            <v>C147</v>
          </cell>
          <cell r="AB823" t="str">
            <v>d. Secondary</v>
          </cell>
          <cell r="AC823" t="str">
            <v>S1739046E</v>
          </cell>
          <cell r="AD823" t="str">
            <v>Female</v>
          </cell>
          <cell r="AE823" t="str">
            <v>Tampines 3rd flr</v>
          </cell>
          <cell r="AF823" t="str">
            <v>Local</v>
          </cell>
          <cell r="AG823" t="str">
            <v>Employee</v>
          </cell>
          <cell r="AH823">
            <v>1</v>
          </cell>
          <cell r="AI823" t="str">
            <v>Month</v>
          </cell>
          <cell r="AJ823" t="str">
            <v>0109560272</v>
          </cell>
          <cell r="AK823" t="str">
            <v>1116066</v>
          </cell>
          <cell r="AL823" t="str">
            <v>Chia,Boon Lee</v>
          </cell>
          <cell r="AM823" t="str">
            <v>Core Contributor</v>
          </cell>
          <cell r="AN823" t="str">
            <v>Core Contributor</v>
          </cell>
          <cell r="AO823" t="str">
            <v>Core Contributor</v>
          </cell>
          <cell r="AP823" t="str">
            <v>Core Contributor</v>
          </cell>
          <cell r="AQ823">
            <v>27036</v>
          </cell>
        </row>
        <row r="824">
          <cell r="A824">
            <v>1169255</v>
          </cell>
          <cell r="B824" t="str">
            <v>Dhaon,Gunita Rikhy</v>
          </cell>
          <cell r="C824" t="str">
            <v>Client Relationships</v>
          </cell>
          <cell r="D824" t="str">
            <v>PS&amp;M Product Sales Head-Reg</v>
          </cell>
          <cell r="E824" t="str">
            <v>Manager, Sales Proposal</v>
          </cell>
          <cell r="F824" t="str">
            <v>M18</v>
          </cell>
          <cell r="G824">
            <v>15000</v>
          </cell>
          <cell r="H824" t="str">
            <v>SGD</v>
          </cell>
          <cell r="I824" t="str">
            <v>4911901</v>
          </cell>
          <cell r="J824" t="str">
            <v>NO</v>
          </cell>
          <cell r="K824" t="str">
            <v>Wong,Yong Lye Joseph</v>
          </cell>
          <cell r="L824">
            <v>24246</v>
          </cell>
          <cell r="M824" t="str">
            <v>39</v>
          </cell>
          <cell r="N824" t="str">
            <v>3B</v>
          </cell>
          <cell r="O824" t="str">
            <v>3B</v>
          </cell>
          <cell r="P824">
            <v>37858</v>
          </cell>
          <cell r="Q824" t="str">
            <v>2,0</v>
          </cell>
          <cell r="R824" t="str">
            <v>8,2</v>
          </cell>
          <cell r="S824">
            <v>37858</v>
          </cell>
          <cell r="V824">
            <v>38200</v>
          </cell>
          <cell r="W824">
            <v>1</v>
          </cell>
          <cell r="X824" t="str">
            <v>DJ004</v>
          </cell>
          <cell r="Y824" t="str">
            <v>Transactional Sales-TBA</v>
          </cell>
          <cell r="Z824" t="str">
            <v>P322</v>
          </cell>
          <cell r="AA824" t="str">
            <v>C174</v>
          </cell>
          <cell r="AB824" t="str">
            <v>j. Professional Quali/Cert</v>
          </cell>
          <cell r="AC824" t="str">
            <v>S2712196I</v>
          </cell>
          <cell r="AD824" t="str">
            <v>Female</v>
          </cell>
          <cell r="AE824" t="str">
            <v>PBTP 5th Floor</v>
          </cell>
          <cell r="AF824" t="str">
            <v>Local</v>
          </cell>
          <cell r="AG824" t="str">
            <v>Employee</v>
          </cell>
          <cell r="AH824">
            <v>1</v>
          </cell>
          <cell r="AI824" t="str">
            <v>Month</v>
          </cell>
          <cell r="AJ824" t="str">
            <v>0109123395</v>
          </cell>
          <cell r="AK824" t="str">
            <v>1116293</v>
          </cell>
          <cell r="AL824" t="str">
            <v>Thng,Cheok Khoon Charlotte</v>
          </cell>
          <cell r="AO824" t="str">
            <v>Critical Resource</v>
          </cell>
          <cell r="AP824" t="str">
            <v>Critical Resource</v>
          </cell>
          <cell r="AQ824">
            <v>51840</v>
          </cell>
        </row>
        <row r="825">
          <cell r="A825">
            <v>1118164</v>
          </cell>
          <cell r="B825" t="str">
            <v>Bte Mohamed Zin,Shirin</v>
          </cell>
          <cell r="C825" t="str">
            <v>Client Relationships</v>
          </cell>
          <cell r="D825" t="str">
            <v>Trade Operations Unit-Batt.Rd</v>
          </cell>
          <cell r="E825" t="str">
            <v>Customer Service Assistant</v>
          </cell>
          <cell r="F825" t="str">
            <v>CL4</v>
          </cell>
          <cell r="I825" t="str">
            <v>4172100</v>
          </cell>
          <cell r="J825" t="str">
            <v>CL</v>
          </cell>
          <cell r="K825" t="str">
            <v>Lee,Kam Wah Samuel</v>
          </cell>
          <cell r="L825">
            <v>28037</v>
          </cell>
          <cell r="M825" t="str">
            <v>28</v>
          </cell>
          <cell r="N825" t="str">
            <v>3B</v>
          </cell>
          <cell r="O825" t="str">
            <v>3B</v>
          </cell>
          <cell r="P825">
            <v>35613</v>
          </cell>
          <cell r="Q825" t="str">
            <v>8,2</v>
          </cell>
          <cell r="R825" t="str">
            <v>1,3</v>
          </cell>
          <cell r="S825">
            <v>35613</v>
          </cell>
          <cell r="U825">
            <v>36982</v>
          </cell>
          <cell r="V825">
            <v>38353</v>
          </cell>
          <cell r="W825">
            <v>1</v>
          </cell>
          <cell r="X825" t="str">
            <v>J089</v>
          </cell>
          <cell r="Y825" t="str">
            <v>(OPS) Trans Proc III</v>
          </cell>
          <cell r="Z825" t="str">
            <v>P318</v>
          </cell>
          <cell r="AA825" t="str">
            <v>C147</v>
          </cell>
          <cell r="AB825" t="str">
            <v>d. Secondary</v>
          </cell>
          <cell r="AC825" t="str">
            <v>S7631764Z</v>
          </cell>
          <cell r="AD825" t="str">
            <v>Female</v>
          </cell>
          <cell r="AE825" t="str">
            <v>Batt. Rd 3rd flr</v>
          </cell>
          <cell r="AF825" t="str">
            <v>Local</v>
          </cell>
          <cell r="AG825" t="str">
            <v>Employee</v>
          </cell>
          <cell r="AH825">
            <v>1</v>
          </cell>
          <cell r="AI825" t="str">
            <v>Month</v>
          </cell>
          <cell r="AJ825" t="str">
            <v>0122564014</v>
          </cell>
          <cell r="AK825" t="str">
            <v>1116777</v>
          </cell>
          <cell r="AL825" t="str">
            <v>Chia,Boon Lee</v>
          </cell>
          <cell r="AM825" t="str">
            <v>Core Contributor</v>
          </cell>
          <cell r="AN825" t="str">
            <v>Core Contributor</v>
          </cell>
          <cell r="AO825" t="str">
            <v>Core Contributor</v>
          </cell>
          <cell r="AP825" t="str">
            <v>Core Contributor</v>
          </cell>
          <cell r="AQ825">
            <v>18180</v>
          </cell>
        </row>
        <row r="826">
          <cell r="A826">
            <v>1160897</v>
          </cell>
          <cell r="B826" t="str">
            <v>Lee,Swee Lian</v>
          </cell>
          <cell r="C826" t="str">
            <v>Client Relationships</v>
          </cell>
          <cell r="D826" t="str">
            <v>Trade Operations Unit-Batt.Rd</v>
          </cell>
          <cell r="E826" t="str">
            <v>Manager, Commodities Finance Collateral Management</v>
          </cell>
          <cell r="F826" t="str">
            <v>M19</v>
          </cell>
          <cell r="G826">
            <v>17000</v>
          </cell>
          <cell r="H826" t="str">
            <v>SGD</v>
          </cell>
          <cell r="I826" t="str">
            <v>4172100</v>
          </cell>
          <cell r="J826" t="str">
            <v>NO</v>
          </cell>
          <cell r="K826" t="str">
            <v>Cheong,Yian Ping</v>
          </cell>
          <cell r="L826">
            <v>21713</v>
          </cell>
          <cell r="M826" t="str">
            <v>46</v>
          </cell>
          <cell r="N826" t="str">
            <v>3B</v>
          </cell>
          <cell r="O826" t="str">
            <v>3B</v>
          </cell>
          <cell r="P826">
            <v>37469</v>
          </cell>
          <cell r="Q826" t="str">
            <v>3,1</v>
          </cell>
          <cell r="R826" t="str">
            <v>24,1</v>
          </cell>
          <cell r="S826">
            <v>37469</v>
          </cell>
          <cell r="V826">
            <v>37712</v>
          </cell>
          <cell r="W826">
            <v>1</v>
          </cell>
          <cell r="X826" t="str">
            <v>J088</v>
          </cell>
          <cell r="Y826" t="str">
            <v>(OPS) Trans Proc II</v>
          </cell>
          <cell r="Z826" t="str">
            <v>P318</v>
          </cell>
          <cell r="AA826" t="str">
            <v>C147</v>
          </cell>
          <cell r="AB826" t="str">
            <v>h. Diploma or equivalent</v>
          </cell>
          <cell r="AC826" t="str">
            <v>S1365446H</v>
          </cell>
          <cell r="AD826" t="str">
            <v>Female</v>
          </cell>
          <cell r="AE826" t="str">
            <v>Tampines 3rd flr</v>
          </cell>
          <cell r="AF826" t="str">
            <v>Local</v>
          </cell>
          <cell r="AG826" t="str">
            <v>Employee</v>
          </cell>
          <cell r="AH826">
            <v>1</v>
          </cell>
          <cell r="AI826" t="str">
            <v>Month</v>
          </cell>
          <cell r="AJ826" t="str">
            <v>0109113454</v>
          </cell>
          <cell r="AK826" t="str">
            <v>1187330</v>
          </cell>
          <cell r="AL826" t="str">
            <v>Chia,Boon Lee</v>
          </cell>
          <cell r="AM826" t="str">
            <v>Too Soon to Classify</v>
          </cell>
          <cell r="AN826" t="str">
            <v>Core Contributor</v>
          </cell>
          <cell r="AO826" t="str">
            <v>Core Contributor</v>
          </cell>
          <cell r="AP826" t="str">
            <v>Core Contributor</v>
          </cell>
          <cell r="AQ826">
            <v>66000</v>
          </cell>
        </row>
        <row r="827">
          <cell r="A827">
            <v>1164472</v>
          </cell>
          <cell r="B827" t="str">
            <v>Beh,Han Leong Mervyn</v>
          </cell>
          <cell r="C827" t="str">
            <v>Consumer Banking</v>
          </cell>
          <cell r="D827" t="str">
            <v>DB - Teleservices</v>
          </cell>
          <cell r="E827" t="str">
            <v>Service Manager</v>
          </cell>
          <cell r="F827" t="str">
            <v>M17</v>
          </cell>
          <cell r="G827">
            <v>10000</v>
          </cell>
          <cell r="H827" t="str">
            <v>SGD</v>
          </cell>
          <cell r="I827" t="str">
            <v>1431800</v>
          </cell>
          <cell r="J827" t="str">
            <v>NO</v>
          </cell>
          <cell r="K827" t="str">
            <v>Cheong,Kok Foo</v>
          </cell>
          <cell r="L827">
            <v>27454</v>
          </cell>
          <cell r="M827" t="str">
            <v>30</v>
          </cell>
          <cell r="N827" t="str">
            <v>4C</v>
          </cell>
          <cell r="O827" t="str">
            <v>2B</v>
          </cell>
          <cell r="P827">
            <v>37622</v>
          </cell>
          <cell r="Q827" t="str">
            <v>2,7</v>
          </cell>
          <cell r="R827" t="str">
            <v>,</v>
          </cell>
          <cell r="S827">
            <v>37622</v>
          </cell>
          <cell r="U827">
            <v>38443</v>
          </cell>
          <cell r="V827">
            <v>38473</v>
          </cell>
          <cell r="W827">
            <v>1</v>
          </cell>
          <cell r="X827" t="str">
            <v>J079</v>
          </cell>
          <cell r="Y827" t="str">
            <v>(CB) Customer Service II</v>
          </cell>
          <cell r="Z827" t="str">
            <v>P088</v>
          </cell>
          <cell r="AA827" t="str">
            <v>C061</v>
          </cell>
          <cell r="AB827" t="str">
            <v>a. Unknown</v>
          </cell>
          <cell r="AC827" t="str">
            <v>S7507500F</v>
          </cell>
          <cell r="AD827" t="str">
            <v>Male</v>
          </cell>
          <cell r="AE827" t="str">
            <v>CISCO 5th flr</v>
          </cell>
          <cell r="AF827" t="str">
            <v>Local</v>
          </cell>
          <cell r="AG827" t="str">
            <v>Employee</v>
          </cell>
          <cell r="AH827">
            <v>1</v>
          </cell>
          <cell r="AI827" t="str">
            <v>Month</v>
          </cell>
          <cell r="AJ827" t="str">
            <v>0109116879</v>
          </cell>
          <cell r="AK827" t="str">
            <v>1118424</v>
          </cell>
          <cell r="AL827" t="str">
            <v>Ang,Pek San</v>
          </cell>
          <cell r="AN827" t="str">
            <v>Core Contributor</v>
          </cell>
          <cell r="AO827" t="str">
            <v>Core Contributor</v>
          </cell>
          <cell r="AP827" t="str">
            <v>Core Contributor</v>
          </cell>
          <cell r="AQ827">
            <v>28200</v>
          </cell>
        </row>
        <row r="828">
          <cell r="A828">
            <v>1176602</v>
          </cell>
          <cell r="B828" t="str">
            <v>Parekhji,Samir Kirit</v>
          </cell>
          <cell r="C828" t="str">
            <v>Finance</v>
          </cell>
          <cell r="D828" t="str">
            <v>Product Control</v>
          </cell>
          <cell r="E828" t="str">
            <v>Senior Analyst</v>
          </cell>
          <cell r="F828" t="str">
            <v>M20</v>
          </cell>
          <cell r="G828">
            <v>25000</v>
          </cell>
          <cell r="H828" t="str">
            <v>SGD</v>
          </cell>
          <cell r="I828" t="str">
            <v>8156901</v>
          </cell>
          <cell r="J828" t="str">
            <v>NO</v>
          </cell>
          <cell r="K828" t="str">
            <v>Chua,Bee Geok</v>
          </cell>
          <cell r="L828">
            <v>26437</v>
          </cell>
          <cell r="M828" t="str">
            <v>33</v>
          </cell>
          <cell r="O828" t="str">
            <v>2B</v>
          </cell>
          <cell r="P828">
            <v>38103</v>
          </cell>
          <cell r="Q828" t="str">
            <v>1,4</v>
          </cell>
          <cell r="R828" t="str">
            <v>11,7</v>
          </cell>
          <cell r="S828">
            <v>38103</v>
          </cell>
          <cell r="U828">
            <v>38443</v>
          </cell>
          <cell r="V828">
            <v>38504</v>
          </cell>
          <cell r="W828">
            <v>1</v>
          </cell>
          <cell r="X828" t="str">
            <v>J008</v>
          </cell>
          <cell r="Y828" t="str">
            <v>(FIN) Serv Delivery IV</v>
          </cell>
          <cell r="Z828" t="str">
            <v>P101</v>
          </cell>
          <cell r="AA828" t="str">
            <v>C146</v>
          </cell>
          <cell r="AB828" t="str">
            <v>j. Professional Quali/Cert</v>
          </cell>
          <cell r="AC828" t="str">
            <v>S7281752D</v>
          </cell>
          <cell r="AD828" t="str">
            <v>Male</v>
          </cell>
          <cell r="AE828" t="str">
            <v>Batt. Rd 3rd flr</v>
          </cell>
          <cell r="AF828" t="str">
            <v>Local</v>
          </cell>
          <cell r="AG828" t="str">
            <v>Employee</v>
          </cell>
          <cell r="AH828">
            <v>1</v>
          </cell>
          <cell r="AI828" t="str">
            <v>Month</v>
          </cell>
          <cell r="AJ828" t="str">
            <v>0109129563</v>
          </cell>
          <cell r="AK828" t="str">
            <v>1141921</v>
          </cell>
          <cell r="AL828" t="str">
            <v>Chong,Yin Yin</v>
          </cell>
          <cell r="AO828" t="str">
            <v>Too Soon to Classify</v>
          </cell>
          <cell r="AP828" t="str">
            <v>Core Contributor</v>
          </cell>
          <cell r="AQ828">
            <v>99600</v>
          </cell>
        </row>
        <row r="829">
          <cell r="A829">
            <v>1164402</v>
          </cell>
          <cell r="B829" t="str">
            <v>Wilks,Richard</v>
          </cell>
          <cell r="C829" t="str">
            <v>GSAM</v>
          </cell>
          <cell r="D829" t="str">
            <v>GSAM-SEA &amp; Australia-Reg</v>
          </cell>
          <cell r="E829" t="str">
            <v>Reg Head, GSAM Asia Pacific</v>
          </cell>
          <cell r="F829" t="str">
            <v>B3</v>
          </cell>
          <cell r="G829">
            <v>231000</v>
          </cell>
          <cell r="H829" t="str">
            <v>SGD</v>
          </cell>
          <cell r="I829" t="str">
            <v>4459901</v>
          </cell>
          <cell r="J829" t="str">
            <v>IO</v>
          </cell>
          <cell r="K829" t="str">
            <v>Hardacre,Andrew James</v>
          </cell>
          <cell r="L829">
            <v>23902</v>
          </cell>
          <cell r="M829" t="str">
            <v>40</v>
          </cell>
          <cell r="N829" t="str">
            <v>1B</v>
          </cell>
          <cell r="O829" t="str">
            <v>2B</v>
          </cell>
          <cell r="P829">
            <v>37634</v>
          </cell>
          <cell r="Q829" t="str">
            <v>2,7</v>
          </cell>
          <cell r="R829" t="str">
            <v>,</v>
          </cell>
          <cell r="S829">
            <v>37634</v>
          </cell>
          <cell r="V829">
            <v>38443</v>
          </cell>
          <cell r="W829">
            <v>1</v>
          </cell>
          <cell r="X829" t="str">
            <v>J157</v>
          </cell>
          <cell r="Y829" t="str">
            <v>GSAM I</v>
          </cell>
          <cell r="Z829" t="str">
            <v>P360</v>
          </cell>
          <cell r="AA829" t="str">
            <v>C151</v>
          </cell>
          <cell r="AB829" t="str">
            <v>a. Unknown</v>
          </cell>
          <cell r="AC829" t="str">
            <v>G5688824T</v>
          </cell>
          <cell r="AD829" t="str">
            <v>Male</v>
          </cell>
          <cell r="AE829" t="str">
            <v>Singapore</v>
          </cell>
          <cell r="AF829" t="str">
            <v>Assignee</v>
          </cell>
          <cell r="AG829" t="str">
            <v>Employee</v>
          </cell>
          <cell r="AH829">
            <v>0</v>
          </cell>
          <cell r="AI829" t="str">
            <v>Day</v>
          </cell>
          <cell r="AJ829" t="str">
            <v>0109117158</v>
          </cell>
          <cell r="AK829" t="str">
            <v>1016833</v>
          </cell>
          <cell r="AL829" t="str">
            <v>Chong,Yin Yin</v>
          </cell>
          <cell r="AN829" t="str">
            <v>Critical Resource</v>
          </cell>
          <cell r="AO829" t="str">
            <v>H2 - G</v>
          </cell>
          <cell r="AP829">
            <v>0</v>
          </cell>
          <cell r="AQ829">
            <v>720</v>
          </cell>
        </row>
        <row r="830">
          <cell r="A830">
            <v>1173659</v>
          </cell>
          <cell r="B830" t="str">
            <v>Wong,Kwun Hunk</v>
          </cell>
          <cell r="C830" t="str">
            <v>Consumer Banking</v>
          </cell>
          <cell r="D830" t="str">
            <v>BRDB-Br. Banking-Scotts Mall</v>
          </cell>
          <cell r="E830" t="str">
            <v>Relationship Manager</v>
          </cell>
          <cell r="F830" t="str">
            <v>M18</v>
          </cell>
          <cell r="G830">
            <v>13000</v>
          </cell>
          <cell r="H830" t="str">
            <v>SGD</v>
          </cell>
          <cell r="I830" t="str">
            <v>1422102</v>
          </cell>
          <cell r="J830" t="str">
            <v>NO</v>
          </cell>
          <cell r="K830" t="str">
            <v>Ong,Siow Foon</v>
          </cell>
          <cell r="L830">
            <v>27888</v>
          </cell>
          <cell r="M830" t="str">
            <v>29</v>
          </cell>
          <cell r="O830" t="str">
            <v>2B</v>
          </cell>
          <cell r="P830">
            <v>37991</v>
          </cell>
          <cell r="Q830" t="str">
            <v>1,7</v>
          </cell>
          <cell r="R830" t="str">
            <v>,</v>
          </cell>
          <cell r="S830">
            <v>37991</v>
          </cell>
          <cell r="U830">
            <v>38353</v>
          </cell>
          <cell r="V830">
            <v>38353</v>
          </cell>
          <cell r="W830">
            <v>1</v>
          </cell>
          <cell r="X830" t="str">
            <v>J074</v>
          </cell>
          <cell r="Y830" t="str">
            <v>(CB) Sales II</v>
          </cell>
          <cell r="Z830" t="str">
            <v>P088</v>
          </cell>
          <cell r="AA830" t="str">
            <v>C070</v>
          </cell>
          <cell r="AB830" t="str">
            <v>i. Bachelor's Degree or equiv</v>
          </cell>
          <cell r="AC830" t="str">
            <v>S7614130D</v>
          </cell>
          <cell r="AD830" t="str">
            <v>Male</v>
          </cell>
          <cell r="AE830" t="str">
            <v>Scotts Branch</v>
          </cell>
          <cell r="AF830" t="str">
            <v>Local</v>
          </cell>
          <cell r="AG830" t="str">
            <v>Employee</v>
          </cell>
          <cell r="AH830">
            <v>1</v>
          </cell>
          <cell r="AI830" t="str">
            <v>Month</v>
          </cell>
          <cell r="AJ830" t="str">
            <v>0109126696</v>
          </cell>
          <cell r="AK830" t="str">
            <v>1171881</v>
          </cell>
          <cell r="AL830" t="str">
            <v>Ang,Pek San</v>
          </cell>
          <cell r="AO830" t="str">
            <v>Core Contributor</v>
          </cell>
          <cell r="AP830" t="str">
            <v>Core Contributor</v>
          </cell>
          <cell r="AQ830">
            <v>51600</v>
          </cell>
        </row>
        <row r="831">
          <cell r="A831">
            <v>1147221</v>
          </cell>
          <cell r="B831" t="str">
            <v>Ravishankar,Gopalan</v>
          </cell>
          <cell r="C831" t="str">
            <v>Audit</v>
          </cell>
          <cell r="D831" t="str">
            <v>Audit -Wholesale Bank</v>
          </cell>
          <cell r="E831" t="str">
            <v>Sr Audit Mgr, Corp. Fin. &amp; Debt Capital Mkts. (WB)</v>
          </cell>
          <cell r="F831" t="str">
            <v>B4</v>
          </cell>
          <cell r="G831">
            <v>92500</v>
          </cell>
          <cell r="H831" t="str">
            <v>SGD</v>
          </cell>
          <cell r="I831" t="str">
            <v>8723901</v>
          </cell>
          <cell r="J831" t="str">
            <v>NO</v>
          </cell>
          <cell r="K831" t="str">
            <v>Walker,Malcolm Derek</v>
          </cell>
          <cell r="L831">
            <v>24215</v>
          </cell>
          <cell r="M831" t="str">
            <v>39</v>
          </cell>
          <cell r="N831" t="str">
            <v>2A</v>
          </cell>
          <cell r="O831" t="str">
            <v>2B</v>
          </cell>
          <cell r="P831">
            <v>33619</v>
          </cell>
          <cell r="Q831" t="str">
            <v>13,7</v>
          </cell>
          <cell r="R831" t="str">
            <v>,</v>
          </cell>
          <cell r="S831">
            <v>33619</v>
          </cell>
          <cell r="V831">
            <v>38443</v>
          </cell>
          <cell r="W831">
            <v>1</v>
          </cell>
          <cell r="X831" t="str">
            <v>J154</v>
          </cell>
          <cell r="Y831" t="str">
            <v>Audit II</v>
          </cell>
          <cell r="Z831" t="str">
            <v>P064</v>
          </cell>
          <cell r="AA831" t="str">
            <v>C093</v>
          </cell>
          <cell r="AB831" t="str">
            <v>j. Professional Quali/Cert</v>
          </cell>
          <cell r="AC831" t="str">
            <v>S2726045D</v>
          </cell>
          <cell r="AD831" t="str">
            <v>Male</v>
          </cell>
          <cell r="AE831" t="str">
            <v>PBTP 10th Floor</v>
          </cell>
          <cell r="AF831" t="str">
            <v>Local</v>
          </cell>
          <cell r="AG831" t="str">
            <v>Employee</v>
          </cell>
          <cell r="AH831">
            <v>1</v>
          </cell>
          <cell r="AI831" t="str">
            <v>Month</v>
          </cell>
          <cell r="AJ831" t="str">
            <v>0109124413</v>
          </cell>
          <cell r="AK831" t="str">
            <v>1117021</v>
          </cell>
          <cell r="AL831" t="str">
            <v>Chong,Yin Yin</v>
          </cell>
          <cell r="AM831" t="str">
            <v>H3 - G</v>
          </cell>
          <cell r="AN831" t="str">
            <v>H3 - G</v>
          </cell>
          <cell r="AO831" t="str">
            <v>H3 - G</v>
          </cell>
          <cell r="AP831" t="str">
            <v>H3 - G</v>
          </cell>
          <cell r="AQ831">
            <v>257280</v>
          </cell>
        </row>
        <row r="832">
          <cell r="A832">
            <v>1141549</v>
          </cell>
          <cell r="B832" t="str">
            <v>Yap,Chee Wee</v>
          </cell>
          <cell r="C832" t="str">
            <v>Technology</v>
          </cell>
          <cell r="D832" t="str">
            <v>Sys Devt (WB) Support</v>
          </cell>
          <cell r="E832" t="str">
            <v>SD - Analyst</v>
          </cell>
          <cell r="F832" t="str">
            <v>M20</v>
          </cell>
          <cell r="G832">
            <v>20000</v>
          </cell>
          <cell r="H832" t="str">
            <v>SGD</v>
          </cell>
          <cell r="I832" t="str">
            <v>8351901</v>
          </cell>
          <cell r="J832" t="str">
            <v>NO</v>
          </cell>
          <cell r="K832" t="str">
            <v>Siaw,Sen Aun Mark</v>
          </cell>
          <cell r="L832">
            <v>25416</v>
          </cell>
          <cell r="M832" t="str">
            <v>36</v>
          </cell>
          <cell r="N832" t="str">
            <v>3A</v>
          </cell>
          <cell r="O832" t="str">
            <v>3C</v>
          </cell>
          <cell r="P832">
            <v>36800</v>
          </cell>
          <cell r="Q832" t="str">
            <v>4,10</v>
          </cell>
          <cell r="R832" t="str">
            <v>4,8</v>
          </cell>
          <cell r="S832">
            <v>36434</v>
          </cell>
          <cell r="T832">
            <v>36800</v>
          </cell>
          <cell r="U832">
            <v>37377</v>
          </cell>
          <cell r="V832">
            <v>38078</v>
          </cell>
          <cell r="W832">
            <v>1</v>
          </cell>
          <cell r="X832" t="str">
            <v>J036</v>
          </cell>
          <cell r="Y832" t="str">
            <v>(TECH) Line Manager IV</v>
          </cell>
          <cell r="Z832" t="str">
            <v>P088</v>
          </cell>
          <cell r="AA832" t="str">
            <v>C160</v>
          </cell>
          <cell r="AB832" t="str">
            <v>i. Bachelor's Degree or equiv</v>
          </cell>
          <cell r="AC832" t="str">
            <v>S6926619C</v>
          </cell>
          <cell r="AD832" t="str">
            <v>Male</v>
          </cell>
          <cell r="AE832" t="str">
            <v>PBTP 11th Floor</v>
          </cell>
          <cell r="AF832" t="str">
            <v>Local</v>
          </cell>
          <cell r="AG832" t="str">
            <v>Employee</v>
          </cell>
          <cell r="AH832">
            <v>1</v>
          </cell>
          <cell r="AI832" t="str">
            <v>Month</v>
          </cell>
          <cell r="AJ832" t="str">
            <v>0109865456</v>
          </cell>
          <cell r="AK832" t="str">
            <v>1118558</v>
          </cell>
          <cell r="AL832" t="str">
            <v>Chia,Boon Lee</v>
          </cell>
          <cell r="AM832" t="str">
            <v>Critical Resource</v>
          </cell>
          <cell r="AN832" t="str">
            <v>Critical Resource</v>
          </cell>
          <cell r="AO832" t="str">
            <v>Critical Resource</v>
          </cell>
          <cell r="AP832" t="str">
            <v>Critical Resource</v>
          </cell>
          <cell r="AQ832">
            <v>91800</v>
          </cell>
        </row>
        <row r="833">
          <cell r="A833">
            <v>1141588</v>
          </cell>
          <cell r="B833" t="str">
            <v>Lim,Judy</v>
          </cell>
          <cell r="C833" t="str">
            <v>Consumer Banking</v>
          </cell>
          <cell r="D833" t="str">
            <v>BRDB-Branch Banking-Batt.Rd</v>
          </cell>
          <cell r="E833" t="str">
            <v>Relationship Service Manager</v>
          </cell>
          <cell r="F833" t="str">
            <v>M16</v>
          </cell>
          <cell r="G833">
            <v>6000</v>
          </cell>
          <cell r="H833" t="str">
            <v>SGD</v>
          </cell>
          <cell r="I833" t="str">
            <v>1422100</v>
          </cell>
          <cell r="J833" t="str">
            <v>NO</v>
          </cell>
          <cell r="K833" t="str">
            <v>Tang,Chun Kuen Gilbert</v>
          </cell>
          <cell r="L833">
            <v>26194</v>
          </cell>
          <cell r="M833" t="str">
            <v>33</v>
          </cell>
          <cell r="N833" t="str">
            <v>2A</v>
          </cell>
          <cell r="O833" t="str">
            <v>2A</v>
          </cell>
          <cell r="P833">
            <v>36605</v>
          </cell>
          <cell r="Q833" t="str">
            <v>5,5</v>
          </cell>
          <cell r="R833" t="str">
            <v>3,6</v>
          </cell>
          <cell r="S833">
            <v>36439</v>
          </cell>
          <cell r="T833">
            <v>36605</v>
          </cell>
          <cell r="V833">
            <v>38078</v>
          </cell>
          <cell r="W833">
            <v>1</v>
          </cell>
          <cell r="X833" t="str">
            <v>J079</v>
          </cell>
          <cell r="Y833" t="str">
            <v>(CB) Customer Service II</v>
          </cell>
          <cell r="Z833" t="str">
            <v>P088</v>
          </cell>
          <cell r="AA833" t="str">
            <v>C061</v>
          </cell>
          <cell r="AB833" t="str">
            <v>i. Bachelor's Degree or equiv</v>
          </cell>
          <cell r="AC833" t="str">
            <v>S7132299H</v>
          </cell>
          <cell r="AD833" t="str">
            <v>Female</v>
          </cell>
          <cell r="AE833" t="str">
            <v>Batt. Rd 3rd flr</v>
          </cell>
          <cell r="AF833" t="str">
            <v>Local</v>
          </cell>
          <cell r="AG833" t="str">
            <v>Employee</v>
          </cell>
          <cell r="AH833">
            <v>1</v>
          </cell>
          <cell r="AI833" t="str">
            <v>Month</v>
          </cell>
          <cell r="AJ833" t="str">
            <v>0109682025</v>
          </cell>
          <cell r="AK833" t="str">
            <v>1116761</v>
          </cell>
          <cell r="AL833" t="str">
            <v>Ang,Pek San</v>
          </cell>
          <cell r="AM833" t="str">
            <v>Core Contributor</v>
          </cell>
          <cell r="AN833" t="str">
            <v>Core Contributor</v>
          </cell>
          <cell r="AO833" t="str">
            <v>Core Contributor</v>
          </cell>
          <cell r="AP833" t="str">
            <v>Core Contributor</v>
          </cell>
          <cell r="AQ833">
            <v>30000</v>
          </cell>
        </row>
        <row r="834">
          <cell r="A834">
            <v>1118007</v>
          </cell>
          <cell r="B834" t="str">
            <v>Chua,Mui Huang Agnes</v>
          </cell>
          <cell r="C834" t="str">
            <v>Consumer Banking</v>
          </cell>
          <cell r="D834" t="str">
            <v>BRDB-Branch Banking-Hougang</v>
          </cell>
          <cell r="E834" t="str">
            <v>Customer Assistant</v>
          </cell>
          <cell r="F834" t="str">
            <v>CL5</v>
          </cell>
          <cell r="I834" t="str">
            <v>1422116</v>
          </cell>
          <cell r="J834" t="str">
            <v>CL</v>
          </cell>
          <cell r="K834" t="str">
            <v>Kok,Sook Mun Corrinne</v>
          </cell>
          <cell r="L834">
            <v>25409</v>
          </cell>
          <cell r="M834" t="str">
            <v>36</v>
          </cell>
          <cell r="N834" t="str">
            <v>2B</v>
          </cell>
          <cell r="O834" t="str">
            <v>2B</v>
          </cell>
          <cell r="P834">
            <v>36437</v>
          </cell>
          <cell r="Q834" t="str">
            <v>5,10</v>
          </cell>
          <cell r="R834" t="str">
            <v>7,8</v>
          </cell>
          <cell r="S834">
            <v>35531</v>
          </cell>
          <cell r="T834">
            <v>36437</v>
          </cell>
          <cell r="V834">
            <v>38353</v>
          </cell>
          <cell r="W834">
            <v>1</v>
          </cell>
          <cell r="X834" t="str">
            <v>J216</v>
          </cell>
          <cell r="Y834" t="str">
            <v>(CB) Customer ServiceIII</v>
          </cell>
          <cell r="Z834" t="str">
            <v>P088</v>
          </cell>
          <cell r="AA834" t="str">
            <v>C015</v>
          </cell>
          <cell r="AB834" t="str">
            <v>d. Secondary</v>
          </cell>
          <cell r="AC834" t="str">
            <v>S6922202A</v>
          </cell>
          <cell r="AD834" t="str">
            <v>Female</v>
          </cell>
          <cell r="AE834" t="str">
            <v>Hougang 1st flr</v>
          </cell>
          <cell r="AF834" t="str">
            <v>Local</v>
          </cell>
          <cell r="AG834" t="str">
            <v>Employee</v>
          </cell>
          <cell r="AH834">
            <v>1</v>
          </cell>
          <cell r="AI834" t="str">
            <v>Month</v>
          </cell>
          <cell r="AJ834" t="str">
            <v>0109561449</v>
          </cell>
          <cell r="AK834" t="str">
            <v>1116698</v>
          </cell>
          <cell r="AL834" t="str">
            <v>Ang,Pek San</v>
          </cell>
          <cell r="AM834" t="str">
            <v>Core Contributor</v>
          </cell>
          <cell r="AN834" t="str">
            <v>Core Contributor</v>
          </cell>
          <cell r="AO834" t="str">
            <v>Core Contributor</v>
          </cell>
          <cell r="AP834" t="str">
            <v>Core Contributor</v>
          </cell>
          <cell r="AQ834">
            <v>22860</v>
          </cell>
        </row>
        <row r="835">
          <cell r="A835">
            <v>1140998</v>
          </cell>
          <cell r="B835" t="str">
            <v>Ng,Kok Chye Alex</v>
          </cell>
          <cell r="C835" t="str">
            <v>Consumer Banking</v>
          </cell>
          <cell r="D835" t="str">
            <v>CB Credit- Collections Secured</v>
          </cell>
          <cell r="E835" t="str">
            <v>Assistant Manager, Applications Process</v>
          </cell>
          <cell r="F835" t="str">
            <v>M17</v>
          </cell>
          <cell r="G835">
            <v>10000</v>
          </cell>
          <cell r="H835" t="str">
            <v>SGD</v>
          </cell>
          <cell r="I835" t="str">
            <v>1832800</v>
          </cell>
          <cell r="J835" t="str">
            <v>NO</v>
          </cell>
          <cell r="K835" t="str">
            <v>Oh,Han Chee Thomas</v>
          </cell>
          <cell r="L835">
            <v>26837</v>
          </cell>
          <cell r="M835" t="str">
            <v>32</v>
          </cell>
          <cell r="N835" t="str">
            <v>3C</v>
          </cell>
          <cell r="O835" t="str">
            <v>3B</v>
          </cell>
          <cell r="P835">
            <v>36708</v>
          </cell>
          <cell r="Q835" t="str">
            <v>5,2</v>
          </cell>
          <cell r="R835" t="str">
            <v>0,6</v>
          </cell>
          <cell r="S835">
            <v>36342</v>
          </cell>
          <cell r="T835">
            <v>36708</v>
          </cell>
          <cell r="U835">
            <v>37895</v>
          </cell>
          <cell r="V835">
            <v>38078</v>
          </cell>
          <cell r="W835">
            <v>1</v>
          </cell>
          <cell r="X835" t="str">
            <v>J171</v>
          </cell>
          <cell r="Y835" t="str">
            <v>Risk Tech Specialist IV</v>
          </cell>
          <cell r="Z835" t="str">
            <v>P299</v>
          </cell>
          <cell r="AA835" t="str">
            <v>C021</v>
          </cell>
          <cell r="AB835" t="str">
            <v>i. Bachelor's Degree or equiv</v>
          </cell>
          <cell r="AC835" t="str">
            <v>S7323304F</v>
          </cell>
          <cell r="AD835" t="str">
            <v>Male</v>
          </cell>
          <cell r="AE835" t="str">
            <v>Tampines 5th flr</v>
          </cell>
          <cell r="AF835" t="str">
            <v>Local</v>
          </cell>
          <cell r="AG835" t="str">
            <v>Employee</v>
          </cell>
          <cell r="AH835">
            <v>1</v>
          </cell>
          <cell r="AI835" t="str">
            <v>Month</v>
          </cell>
          <cell r="AJ835" t="str">
            <v>0109719174</v>
          </cell>
          <cell r="AK835" t="str">
            <v>1116455</v>
          </cell>
          <cell r="AL835" t="str">
            <v>Ang,Pek San</v>
          </cell>
          <cell r="AM835" t="str">
            <v>Core Contributor</v>
          </cell>
          <cell r="AN835" t="str">
            <v>Core Contributor</v>
          </cell>
          <cell r="AO835" t="str">
            <v>Core Contributor</v>
          </cell>
          <cell r="AP835" t="str">
            <v>Core Contributor</v>
          </cell>
          <cell r="AQ835">
            <v>38400</v>
          </cell>
        </row>
        <row r="836">
          <cell r="A836">
            <v>1112831</v>
          </cell>
          <cell r="B836" t="str">
            <v>McCauley,Neil</v>
          </cell>
          <cell r="C836" t="str">
            <v>Client Relationships</v>
          </cell>
          <cell r="D836" t="str">
            <v>Risk Management-Mgmt-Reg</v>
          </cell>
          <cell r="E836" t="str">
            <v>Regional Credit Officer - Specialised Finance</v>
          </cell>
          <cell r="F836" t="str">
            <v>B3</v>
          </cell>
          <cell r="G836">
            <v>120400</v>
          </cell>
          <cell r="H836" t="str">
            <v>USD</v>
          </cell>
          <cell r="I836" t="str">
            <v>4331901</v>
          </cell>
          <cell r="J836" t="str">
            <v>IO</v>
          </cell>
          <cell r="K836" t="str">
            <v>Scanlon,Robert James</v>
          </cell>
          <cell r="L836">
            <v>21340</v>
          </cell>
          <cell r="M836" t="str">
            <v>47</v>
          </cell>
          <cell r="N836" t="str">
            <v>1B</v>
          </cell>
          <cell r="O836" t="str">
            <v>1C</v>
          </cell>
          <cell r="P836">
            <v>33560</v>
          </cell>
          <cell r="Q836" t="str">
            <v>13,9</v>
          </cell>
          <cell r="R836" t="str">
            <v>11,10</v>
          </cell>
          <cell r="S836">
            <v>38353</v>
          </cell>
          <cell r="U836">
            <v>37803</v>
          </cell>
          <cell r="V836">
            <v>38443</v>
          </cell>
          <cell r="W836">
            <v>1</v>
          </cell>
          <cell r="X836" t="str">
            <v>J165</v>
          </cell>
          <cell r="Y836" t="str">
            <v>Risk Bus Partner II</v>
          </cell>
          <cell r="Z836" t="str">
            <v>P039</v>
          </cell>
          <cell r="AA836" t="str">
            <v>C152</v>
          </cell>
          <cell r="AB836" t="str">
            <v>l. Further Degree</v>
          </cell>
          <cell r="AC836" t="str">
            <v>G5788443L</v>
          </cell>
          <cell r="AD836" t="str">
            <v>Male</v>
          </cell>
          <cell r="AE836" t="str">
            <v>PBTP 11th Floor</v>
          </cell>
          <cell r="AF836" t="str">
            <v>Assignee</v>
          </cell>
          <cell r="AG836" t="str">
            <v>Employee</v>
          </cell>
          <cell r="AH836">
            <v>0</v>
          </cell>
          <cell r="AI836" t="str">
            <v>Day</v>
          </cell>
          <cell r="AJ836" t="str">
            <v>0109138236</v>
          </cell>
          <cell r="AK836" t="str">
            <v>1173552</v>
          </cell>
          <cell r="AL836" t="str">
            <v>Chong,Yin Yin</v>
          </cell>
          <cell r="AM836" t="str">
            <v>Critical Resource</v>
          </cell>
          <cell r="AN836" t="str">
            <v>Critical Resource</v>
          </cell>
          <cell r="AO836" t="str">
            <v>Critical Resource</v>
          </cell>
          <cell r="AP836" t="str">
            <v>Critical Resource</v>
          </cell>
          <cell r="AQ836">
            <v>33896.15625</v>
          </cell>
        </row>
        <row r="837">
          <cell r="A837">
            <v>1116667</v>
          </cell>
          <cell r="B837" t="str">
            <v>How,Siew Phian Cassie</v>
          </cell>
          <cell r="C837" t="str">
            <v>Consumer Banking</v>
          </cell>
          <cell r="D837" t="str">
            <v>BRDB-Br. Banking-Scotts Mall</v>
          </cell>
          <cell r="E837" t="str">
            <v>Customer Service Assistant</v>
          </cell>
          <cell r="F837" t="str">
            <v>CL5</v>
          </cell>
          <cell r="I837" t="str">
            <v>1422102</v>
          </cell>
          <cell r="J837" t="str">
            <v>CL</v>
          </cell>
          <cell r="K837" t="str">
            <v>Seet,Ann Lye Austin</v>
          </cell>
          <cell r="L837">
            <v>23653</v>
          </cell>
          <cell r="M837" t="str">
            <v>40</v>
          </cell>
          <cell r="N837" t="str">
            <v>2B</v>
          </cell>
          <cell r="O837" t="str">
            <v>2B</v>
          </cell>
          <cell r="P837">
            <v>32939</v>
          </cell>
          <cell r="Q837" t="str">
            <v>15,5</v>
          </cell>
          <cell r="R837" t="str">
            <v>5,6</v>
          </cell>
          <cell r="S837">
            <v>32939</v>
          </cell>
          <cell r="V837">
            <v>38353</v>
          </cell>
          <cell r="W837">
            <v>1</v>
          </cell>
          <cell r="X837" t="str">
            <v>J216</v>
          </cell>
          <cell r="Y837" t="str">
            <v>(CB) Customer ServiceIII</v>
          </cell>
          <cell r="Z837" t="str">
            <v>P088</v>
          </cell>
          <cell r="AA837" t="str">
            <v>C015</v>
          </cell>
          <cell r="AB837" t="str">
            <v>d. Secondary</v>
          </cell>
          <cell r="AC837" t="str">
            <v>S2580993I</v>
          </cell>
          <cell r="AD837" t="str">
            <v>Female</v>
          </cell>
          <cell r="AE837" t="str">
            <v>Scotts Branch</v>
          </cell>
          <cell r="AF837" t="str">
            <v>Local</v>
          </cell>
          <cell r="AG837" t="str">
            <v>Employee</v>
          </cell>
          <cell r="AH837">
            <v>1</v>
          </cell>
          <cell r="AI837" t="str">
            <v>Month</v>
          </cell>
          <cell r="AJ837" t="str">
            <v>0122537092</v>
          </cell>
          <cell r="AK837" t="str">
            <v>1116258</v>
          </cell>
          <cell r="AL837" t="str">
            <v>Ang,Pek San</v>
          </cell>
          <cell r="AM837" t="str">
            <v>Core Contributor</v>
          </cell>
          <cell r="AN837" t="str">
            <v>Core Contributor</v>
          </cell>
          <cell r="AO837" t="str">
            <v>Core Contributor</v>
          </cell>
          <cell r="AP837" t="str">
            <v>Core Contributor</v>
          </cell>
          <cell r="AQ837">
            <v>23088</v>
          </cell>
        </row>
        <row r="838">
          <cell r="A838">
            <v>1140000</v>
          </cell>
          <cell r="B838" t="str">
            <v>Ng,Chak Choon</v>
          </cell>
          <cell r="C838" t="str">
            <v>Technology</v>
          </cell>
          <cell r="D838" t="str">
            <v>TPS Tech Supp Svc - Network</v>
          </cell>
          <cell r="E838" t="str">
            <v>Mgr,CapacityPlanning and  Billings</v>
          </cell>
          <cell r="F838" t="str">
            <v>M21</v>
          </cell>
          <cell r="G838">
            <v>30000</v>
          </cell>
          <cell r="H838" t="str">
            <v>SGD</v>
          </cell>
          <cell r="I838" t="str">
            <v>8324901</v>
          </cell>
          <cell r="J838" t="str">
            <v>NO</v>
          </cell>
          <cell r="K838" t="str">
            <v>Ong,Boh Chee</v>
          </cell>
          <cell r="L838">
            <v>25692</v>
          </cell>
          <cell r="M838" t="str">
            <v>35</v>
          </cell>
          <cell r="N838" t="str">
            <v>2B</v>
          </cell>
          <cell r="O838" t="str">
            <v>2B</v>
          </cell>
          <cell r="P838">
            <v>36293</v>
          </cell>
          <cell r="Q838" t="str">
            <v>6,3</v>
          </cell>
          <cell r="R838" t="str">
            <v>3,9</v>
          </cell>
          <cell r="S838">
            <v>36293</v>
          </cell>
          <cell r="U838">
            <v>37895</v>
          </cell>
          <cell r="V838">
            <v>38443</v>
          </cell>
          <cell r="W838">
            <v>1</v>
          </cell>
          <cell r="X838" t="str">
            <v>J039</v>
          </cell>
          <cell r="Y838" t="str">
            <v>(TECH) Tech Spec't III</v>
          </cell>
          <cell r="Z838" t="str">
            <v>P315</v>
          </cell>
          <cell r="AA838" t="str">
            <v>C165</v>
          </cell>
          <cell r="AB838" t="str">
            <v>i. Bachelor's Degree or equiv</v>
          </cell>
          <cell r="AC838" t="str">
            <v>S7014690H</v>
          </cell>
          <cell r="AD838" t="str">
            <v>Male</v>
          </cell>
          <cell r="AE838" t="str">
            <v>PBTP 5th Floor</v>
          </cell>
          <cell r="AF838" t="str">
            <v>Local</v>
          </cell>
          <cell r="AG838" t="str">
            <v>Employee</v>
          </cell>
          <cell r="AH838">
            <v>1</v>
          </cell>
          <cell r="AI838" t="str">
            <v>Month</v>
          </cell>
          <cell r="AJ838" t="str">
            <v>0109724887</v>
          </cell>
          <cell r="AK838" t="str">
            <v>1116862</v>
          </cell>
          <cell r="AL838" t="str">
            <v>Chia,Boon Lee</v>
          </cell>
          <cell r="AM838" t="str">
            <v>Critical Resource</v>
          </cell>
          <cell r="AN838" t="str">
            <v>Critical Resource</v>
          </cell>
          <cell r="AO838" t="str">
            <v>Critical Resource</v>
          </cell>
          <cell r="AP838" t="str">
            <v>Critical Resource</v>
          </cell>
          <cell r="AQ838">
            <v>109704</v>
          </cell>
        </row>
        <row r="839">
          <cell r="A839">
            <v>1141884</v>
          </cell>
          <cell r="B839" t="str">
            <v>Lum,Choi Yin Jennifer</v>
          </cell>
          <cell r="C839" t="str">
            <v>Shared</v>
          </cell>
          <cell r="D839" t="str">
            <v>Head Of Banking Services</v>
          </cell>
          <cell r="E839" t="str">
            <v>Head of Central Services</v>
          </cell>
          <cell r="F839" t="str">
            <v>M23</v>
          </cell>
          <cell r="G839">
            <v>38000</v>
          </cell>
          <cell r="H839" t="str">
            <v>SGD</v>
          </cell>
          <cell r="I839" t="str">
            <v>9001800</v>
          </cell>
          <cell r="J839" t="str">
            <v>NO</v>
          </cell>
          <cell r="K839" t="str">
            <v>Hui,Wai Choong</v>
          </cell>
          <cell r="L839">
            <v>26041</v>
          </cell>
          <cell r="M839" t="str">
            <v>34</v>
          </cell>
          <cell r="N839" t="str">
            <v>1B</v>
          </cell>
          <cell r="O839" t="str">
            <v>2B</v>
          </cell>
          <cell r="P839">
            <v>36473</v>
          </cell>
          <cell r="Q839" t="str">
            <v>5,9</v>
          </cell>
          <cell r="R839" t="str">
            <v>9,5</v>
          </cell>
          <cell r="S839">
            <v>36473</v>
          </cell>
          <cell r="U839">
            <v>38473</v>
          </cell>
          <cell r="V839">
            <v>38473</v>
          </cell>
          <cell r="W839">
            <v>1</v>
          </cell>
          <cell r="X839" t="str">
            <v>J105</v>
          </cell>
          <cell r="Y839" t="str">
            <v>(SH) General Support I</v>
          </cell>
          <cell r="Z839" t="str">
            <v>P095</v>
          </cell>
          <cell r="AA839" t="str">
            <v>C021</v>
          </cell>
          <cell r="AB839" t="str">
            <v>i. Bachelor's Degree or equiv</v>
          </cell>
          <cell r="AC839" t="str">
            <v>S7113944A</v>
          </cell>
          <cell r="AD839" t="str">
            <v>Female</v>
          </cell>
          <cell r="AE839" t="str">
            <v>Kim Tian Plaza</v>
          </cell>
          <cell r="AF839" t="str">
            <v>Local</v>
          </cell>
          <cell r="AG839" t="str">
            <v>Employee</v>
          </cell>
          <cell r="AH839">
            <v>3</v>
          </cell>
          <cell r="AI839" t="str">
            <v>Month</v>
          </cell>
          <cell r="AJ839" t="str">
            <v>0109675355</v>
          </cell>
          <cell r="AK839" t="str">
            <v>1123157</v>
          </cell>
          <cell r="AL839" t="str">
            <v>Chong,Yin Yin</v>
          </cell>
          <cell r="AM839" t="str">
            <v>Core Contributor</v>
          </cell>
          <cell r="AN839" t="str">
            <v>H4 - G</v>
          </cell>
          <cell r="AO839" t="str">
            <v>H3 - G</v>
          </cell>
          <cell r="AP839" t="str">
            <v>H3 - G</v>
          </cell>
          <cell r="AQ839">
            <v>116016</v>
          </cell>
        </row>
        <row r="840">
          <cell r="A840">
            <v>1144630</v>
          </cell>
          <cell r="B840" t="str">
            <v>Lim,Siew Tien Lynette</v>
          </cell>
          <cell r="C840" t="str">
            <v>Technology</v>
          </cell>
          <cell r="D840" t="str">
            <v>Sys Devt Wholesale Bank</v>
          </cell>
          <cell r="E840" t="str">
            <v>SD - Secretary</v>
          </cell>
          <cell r="F840" t="str">
            <v>CS14</v>
          </cell>
          <cell r="G840">
            <v>8500</v>
          </cell>
          <cell r="H840" t="str">
            <v>SGD</v>
          </cell>
          <cell r="I840" t="str">
            <v>8396901</v>
          </cell>
          <cell r="J840" t="str">
            <v>CS</v>
          </cell>
          <cell r="K840" t="str">
            <v>Carter,John</v>
          </cell>
          <cell r="L840">
            <v>24129</v>
          </cell>
          <cell r="M840" t="str">
            <v>39</v>
          </cell>
          <cell r="N840" t="str">
            <v>3B</v>
          </cell>
          <cell r="O840" t="str">
            <v>3B</v>
          </cell>
          <cell r="P840">
            <v>36939</v>
          </cell>
          <cell r="Q840" t="str">
            <v>4,6</v>
          </cell>
          <cell r="R840" t="str">
            <v>9,6</v>
          </cell>
          <cell r="S840">
            <v>36755</v>
          </cell>
          <cell r="T840">
            <v>36939</v>
          </cell>
          <cell r="V840">
            <v>38443</v>
          </cell>
          <cell r="W840">
            <v>1</v>
          </cell>
          <cell r="X840" t="str">
            <v>J109</v>
          </cell>
          <cell r="Y840" t="str">
            <v>(SH) Sec/Admin III</v>
          </cell>
          <cell r="Z840" t="str">
            <v>P110</v>
          </cell>
          <cell r="AA840" t="str">
            <v>C081</v>
          </cell>
          <cell r="AB840" t="str">
            <v>e. Higher Secondary</v>
          </cell>
          <cell r="AC840" t="str">
            <v>S1743722D</v>
          </cell>
          <cell r="AD840" t="str">
            <v>Female</v>
          </cell>
          <cell r="AE840" t="str">
            <v>Batt. Rd 9th flr</v>
          </cell>
          <cell r="AF840" t="str">
            <v>Local</v>
          </cell>
          <cell r="AG840" t="str">
            <v>Employee</v>
          </cell>
          <cell r="AH840">
            <v>1</v>
          </cell>
          <cell r="AI840" t="str">
            <v>Month</v>
          </cell>
          <cell r="AJ840" t="str">
            <v>0109626869</v>
          </cell>
          <cell r="AK840" t="str">
            <v>1116405</v>
          </cell>
          <cell r="AL840" t="str">
            <v>Chia,Boon Lee</v>
          </cell>
          <cell r="AM840" t="str">
            <v>Core Contributor</v>
          </cell>
          <cell r="AN840" t="str">
            <v>Core Contributor</v>
          </cell>
          <cell r="AO840" t="str">
            <v>Core Contributor</v>
          </cell>
          <cell r="AP840" t="str">
            <v>Core Contributor</v>
          </cell>
          <cell r="AQ840">
            <v>39996</v>
          </cell>
        </row>
        <row r="841">
          <cell r="A841">
            <v>1143743</v>
          </cell>
          <cell r="B841" t="str">
            <v>Giraudet,Frederic Georges Marie</v>
          </cell>
          <cell r="C841" t="str">
            <v>Client Relationships</v>
          </cell>
          <cell r="D841" t="str">
            <v>Commodity Finance</v>
          </cell>
          <cell r="E841" t="str">
            <v>Snr RM, Commodity Finance</v>
          </cell>
          <cell r="F841" t="str">
            <v>M23</v>
          </cell>
          <cell r="G841">
            <v>60000</v>
          </cell>
          <cell r="H841" t="str">
            <v>SGD</v>
          </cell>
          <cell r="I841" t="str">
            <v>5551800</v>
          </cell>
          <cell r="J841" t="str">
            <v>NO</v>
          </cell>
          <cell r="K841" t="str">
            <v>Chathapuram,Seshan Ganesan</v>
          </cell>
          <cell r="L841">
            <v>25116</v>
          </cell>
          <cell r="M841" t="str">
            <v>36</v>
          </cell>
          <cell r="N841" t="str">
            <v>2B</v>
          </cell>
          <cell r="O841" t="str">
            <v>2B</v>
          </cell>
          <cell r="P841">
            <v>36689</v>
          </cell>
          <cell r="Q841" t="str">
            <v>5,2</v>
          </cell>
          <cell r="R841" t="str">
            <v>7,5</v>
          </cell>
          <cell r="S841">
            <v>36689</v>
          </cell>
          <cell r="U841">
            <v>38078</v>
          </cell>
          <cell r="V841">
            <v>38078</v>
          </cell>
          <cell r="W841">
            <v>1</v>
          </cell>
          <cell r="X841" t="str">
            <v>DJ002</v>
          </cell>
          <cell r="Y841" t="str">
            <v>Relationship Mgr - TBA</v>
          </cell>
          <cell r="Z841" t="str">
            <v>P187</v>
          </cell>
          <cell r="AA841" t="str">
            <v>C065</v>
          </cell>
          <cell r="AB841" t="str">
            <v>l. Further Degree</v>
          </cell>
          <cell r="AC841" t="str">
            <v>S6878028D</v>
          </cell>
          <cell r="AD841" t="str">
            <v>Male</v>
          </cell>
          <cell r="AE841" t="str">
            <v>Batt. Rd 7th flr</v>
          </cell>
          <cell r="AF841" t="str">
            <v>Local</v>
          </cell>
          <cell r="AG841" t="str">
            <v>Employee</v>
          </cell>
          <cell r="AH841">
            <v>3</v>
          </cell>
          <cell r="AI841" t="str">
            <v>Month</v>
          </cell>
          <cell r="AJ841" t="str">
            <v>0109611454</v>
          </cell>
          <cell r="AK841" t="str">
            <v>1141805</v>
          </cell>
          <cell r="AL841" t="str">
            <v>Thng,Cheok Khoon Charlotte</v>
          </cell>
          <cell r="AM841" t="str">
            <v>Core Contributor</v>
          </cell>
          <cell r="AN841" t="str">
            <v>Core Contributor</v>
          </cell>
          <cell r="AO841" t="str">
            <v>Core Contributor</v>
          </cell>
          <cell r="AP841" t="str">
            <v>Core Contributor</v>
          </cell>
          <cell r="AQ841">
            <v>155268</v>
          </cell>
        </row>
        <row r="842">
          <cell r="A842">
            <v>1143321</v>
          </cell>
          <cell r="B842" t="str">
            <v>Chan,Chiang Hwee Jennifer</v>
          </cell>
          <cell r="C842" t="str">
            <v>Human Resources</v>
          </cell>
          <cell r="D842" t="str">
            <v>HR RM - Wholesale Bank-Reg</v>
          </cell>
          <cell r="E842" t="str">
            <v>HR Admininstrator/Analyst</v>
          </cell>
          <cell r="F842" t="str">
            <v>M18</v>
          </cell>
          <cell r="G842">
            <v>19000</v>
          </cell>
          <cell r="H842" t="str">
            <v>SGD</v>
          </cell>
          <cell r="I842" t="str">
            <v>8242901</v>
          </cell>
          <cell r="J842" t="str">
            <v>NO</v>
          </cell>
          <cell r="K842" t="str">
            <v>Medappa,P K</v>
          </cell>
          <cell r="L842">
            <v>25778</v>
          </cell>
          <cell r="M842" t="str">
            <v>35</v>
          </cell>
          <cell r="N842" t="str">
            <v>2B</v>
          </cell>
          <cell r="O842" t="str">
            <v>1B</v>
          </cell>
          <cell r="P842">
            <v>36654</v>
          </cell>
          <cell r="Q842" t="str">
            <v>5,3</v>
          </cell>
          <cell r="R842" t="str">
            <v>9,4</v>
          </cell>
          <cell r="S842">
            <v>36654</v>
          </cell>
          <cell r="U842">
            <v>38443</v>
          </cell>
          <cell r="V842">
            <v>38443</v>
          </cell>
          <cell r="W842">
            <v>1</v>
          </cell>
          <cell r="X842" t="str">
            <v>J022</v>
          </cell>
          <cell r="Y842" t="str">
            <v>HR Org Effectiveness III</v>
          </cell>
          <cell r="Z842" t="str">
            <v>P091</v>
          </cell>
          <cell r="AA842" t="str">
            <v>C152</v>
          </cell>
          <cell r="AB842" t="str">
            <v>i. Bachelor's Degree or equiv</v>
          </cell>
          <cell r="AC842" t="str">
            <v>S7025164G</v>
          </cell>
          <cell r="AD842" t="str">
            <v>Female</v>
          </cell>
          <cell r="AE842" t="str">
            <v>Batt. Road 8th flr</v>
          </cell>
          <cell r="AF842" t="str">
            <v>Local</v>
          </cell>
          <cell r="AG842" t="str">
            <v>Employee</v>
          </cell>
          <cell r="AH842">
            <v>1</v>
          </cell>
          <cell r="AI842" t="str">
            <v>Month</v>
          </cell>
          <cell r="AJ842" t="str">
            <v>0109525175</v>
          </cell>
          <cell r="AK842" t="str">
            <v>1000860</v>
          </cell>
          <cell r="AL842" t="str">
            <v>Chong,Yin Yin</v>
          </cell>
          <cell r="AM842" t="str">
            <v>Core Contributor</v>
          </cell>
          <cell r="AN842" t="str">
            <v>Core Contributor</v>
          </cell>
          <cell r="AO842" t="str">
            <v>Core Contributor</v>
          </cell>
          <cell r="AP842" t="str">
            <v>Core Contributor</v>
          </cell>
          <cell r="AQ842">
            <v>75504</v>
          </cell>
        </row>
        <row r="843">
          <cell r="A843">
            <v>1018898</v>
          </cell>
          <cell r="B843" t="str">
            <v>Price,Justin James</v>
          </cell>
          <cell r="C843" t="str">
            <v>Finance</v>
          </cell>
          <cell r="D843" t="str">
            <v>Finance - Technology-Reg</v>
          </cell>
          <cell r="E843" t="str">
            <v>Finance Manager</v>
          </cell>
          <cell r="F843" t="str">
            <v>M19</v>
          </cell>
          <cell r="G843">
            <v>7500</v>
          </cell>
          <cell r="H843" t="str">
            <v>GBP</v>
          </cell>
          <cell r="I843" t="str">
            <v>8161901</v>
          </cell>
          <cell r="J843" t="str">
            <v>IO</v>
          </cell>
          <cell r="K843" t="str">
            <v>Oh,Ah Guat</v>
          </cell>
          <cell r="L843">
            <v>27668</v>
          </cell>
          <cell r="M843" t="str">
            <v>29</v>
          </cell>
          <cell r="N843" t="str">
            <v>3B</v>
          </cell>
          <cell r="O843" t="str">
            <v>3B</v>
          </cell>
          <cell r="P843">
            <v>37088</v>
          </cell>
          <cell r="Q843" t="str">
            <v>4,1</v>
          </cell>
          <cell r="R843" t="str">
            <v>,</v>
          </cell>
          <cell r="S843">
            <v>37816</v>
          </cell>
          <cell r="V843">
            <v>38443</v>
          </cell>
          <cell r="W843">
            <v>1</v>
          </cell>
          <cell r="X843" t="str">
            <v>J018</v>
          </cell>
          <cell r="Y843" t="str">
            <v>(FIN) Bus Partner III</v>
          </cell>
          <cell r="Z843" t="str">
            <v>P059</v>
          </cell>
          <cell r="AA843" t="str">
            <v>C036</v>
          </cell>
          <cell r="AB843" t="str">
            <v>k. Post Graduate Degree</v>
          </cell>
          <cell r="AC843" t="str">
            <v>G5689464R</v>
          </cell>
          <cell r="AD843" t="str">
            <v>Male</v>
          </cell>
          <cell r="AE843" t="str">
            <v>PBTP 10th Floor</v>
          </cell>
          <cell r="AF843" t="str">
            <v>Explorer</v>
          </cell>
          <cell r="AG843" t="str">
            <v>Employee</v>
          </cell>
          <cell r="AH843">
            <v>1</v>
          </cell>
          <cell r="AI843" t="str">
            <v>Month</v>
          </cell>
          <cell r="AJ843" t="str">
            <v>0109117166</v>
          </cell>
          <cell r="AK843" t="str">
            <v>1117452</v>
          </cell>
          <cell r="AL843" t="str">
            <v>Chong,Yin Yin</v>
          </cell>
          <cell r="AM843" t="str">
            <v>Critical Resource</v>
          </cell>
          <cell r="AN843" t="str">
            <v>Critical Resource</v>
          </cell>
          <cell r="AO843" t="str">
            <v>Core Contributor</v>
          </cell>
          <cell r="AP843" t="str">
            <v>Core Contributor</v>
          </cell>
          <cell r="AQ843">
            <v>21267.71484375</v>
          </cell>
        </row>
        <row r="844">
          <cell r="A844">
            <v>1141889</v>
          </cell>
          <cell r="B844" t="str">
            <v>Lim,Ai Hwa</v>
          </cell>
          <cell r="C844" t="str">
            <v>Human Resources</v>
          </cell>
          <cell r="D844" t="str">
            <v>Central HR Team</v>
          </cell>
          <cell r="E844" t="str">
            <v>Senior  Mgr, HR Service Delivery</v>
          </cell>
          <cell r="F844" t="str">
            <v>M22</v>
          </cell>
          <cell r="G844">
            <v>35000</v>
          </cell>
          <cell r="H844" t="str">
            <v>SGD</v>
          </cell>
          <cell r="I844" t="str">
            <v>8221800</v>
          </cell>
          <cell r="J844" t="str">
            <v>NO</v>
          </cell>
          <cell r="K844" t="str">
            <v>Nasir,Jamal</v>
          </cell>
          <cell r="L844">
            <v>23479</v>
          </cell>
          <cell r="M844" t="str">
            <v>41</v>
          </cell>
          <cell r="N844" t="str">
            <v>3B</v>
          </cell>
          <cell r="O844" t="str">
            <v>3B</v>
          </cell>
          <cell r="P844">
            <v>36465</v>
          </cell>
          <cell r="Q844" t="str">
            <v>5,9</v>
          </cell>
          <cell r="R844" t="str">
            <v>15,2</v>
          </cell>
          <cell r="S844">
            <v>36465</v>
          </cell>
          <cell r="U844">
            <v>37530</v>
          </cell>
          <cell r="V844">
            <v>37987</v>
          </cell>
          <cell r="W844">
            <v>1</v>
          </cell>
          <cell r="X844" t="str">
            <v>J026</v>
          </cell>
          <cell r="Y844" t="str">
            <v>HR Service Delivery I</v>
          </cell>
          <cell r="Z844" t="str">
            <v>P066</v>
          </cell>
          <cell r="AA844" t="str">
            <v>C021</v>
          </cell>
          <cell r="AB844" t="str">
            <v>k. Post Graduate Degree</v>
          </cell>
          <cell r="AC844" t="str">
            <v>S1673449G</v>
          </cell>
          <cell r="AD844" t="str">
            <v>Female</v>
          </cell>
          <cell r="AE844" t="str">
            <v>PBTP 10th Floor</v>
          </cell>
          <cell r="AF844" t="str">
            <v>Local</v>
          </cell>
          <cell r="AG844" t="str">
            <v>Employee</v>
          </cell>
          <cell r="AH844">
            <v>1</v>
          </cell>
          <cell r="AI844" t="str">
            <v>Month</v>
          </cell>
          <cell r="AJ844" t="str">
            <v>0109681835</v>
          </cell>
          <cell r="AK844" t="str">
            <v>1151632</v>
          </cell>
          <cell r="AL844" t="str">
            <v>Nasir,Jamal</v>
          </cell>
          <cell r="AM844" t="str">
            <v>Critical Resource</v>
          </cell>
          <cell r="AN844" t="str">
            <v>Critical Resource</v>
          </cell>
          <cell r="AO844" t="str">
            <v>Critical Resource</v>
          </cell>
          <cell r="AP844" t="str">
            <v>Critical Resource</v>
          </cell>
          <cell r="AQ844">
            <v>132948</v>
          </cell>
        </row>
        <row r="845">
          <cell r="A845">
            <v>1116425</v>
          </cell>
          <cell r="B845" t="str">
            <v>Kaur,Jasvir</v>
          </cell>
          <cell r="C845" t="str">
            <v>GSAM</v>
          </cell>
          <cell r="D845" t="str">
            <v>GSAM-SG Office Mgmt.-Reg</v>
          </cell>
          <cell r="E845" t="str">
            <v>Assistant Officer</v>
          </cell>
          <cell r="F845" t="str">
            <v>AO</v>
          </cell>
          <cell r="G845">
            <v>10000</v>
          </cell>
          <cell r="H845" t="str">
            <v>SGD</v>
          </cell>
          <cell r="I845" t="str">
            <v>4458901</v>
          </cell>
          <cell r="J845" t="str">
            <v>AO</v>
          </cell>
          <cell r="K845" t="str">
            <v>Bochnik,Theodore Frank</v>
          </cell>
          <cell r="L845">
            <v>23427</v>
          </cell>
          <cell r="M845" t="str">
            <v>41</v>
          </cell>
          <cell r="N845" t="str">
            <v>2B</v>
          </cell>
          <cell r="O845" t="str">
            <v>2B</v>
          </cell>
          <cell r="P845">
            <v>30697</v>
          </cell>
          <cell r="Q845" t="str">
            <v>21,7</v>
          </cell>
          <cell r="R845" t="str">
            <v>,</v>
          </cell>
          <cell r="S845">
            <v>30697</v>
          </cell>
          <cell r="U845">
            <v>36892</v>
          </cell>
          <cell r="V845">
            <v>38353</v>
          </cell>
          <cell r="W845">
            <v>1</v>
          </cell>
          <cell r="X845" t="str">
            <v>J109</v>
          </cell>
          <cell r="Y845" t="str">
            <v>(SH) Sec/Admin III</v>
          </cell>
          <cell r="Z845" t="str">
            <v>P095</v>
          </cell>
          <cell r="AA845" t="str">
            <v>C047</v>
          </cell>
          <cell r="AB845" t="str">
            <v>e. Higher Secondary</v>
          </cell>
          <cell r="AC845" t="str">
            <v>S1668309D</v>
          </cell>
          <cell r="AD845" t="str">
            <v>Female</v>
          </cell>
          <cell r="AE845" t="str">
            <v>PBTP 10th Floor</v>
          </cell>
          <cell r="AF845" t="str">
            <v>Local</v>
          </cell>
          <cell r="AG845" t="str">
            <v>Employee</v>
          </cell>
          <cell r="AH845">
            <v>3</v>
          </cell>
          <cell r="AI845" t="str">
            <v>Month</v>
          </cell>
          <cell r="AJ845" t="str">
            <v>0122518683</v>
          </cell>
          <cell r="AK845" t="str">
            <v>1003259</v>
          </cell>
          <cell r="AL845" t="str">
            <v>Chong,Yin Yin</v>
          </cell>
          <cell r="AM845" t="str">
            <v>Core Contributor</v>
          </cell>
          <cell r="AN845" t="str">
            <v>Core Contributor</v>
          </cell>
          <cell r="AO845" t="str">
            <v>Core Contributor</v>
          </cell>
          <cell r="AP845" t="str">
            <v>Core Contributor</v>
          </cell>
          <cell r="AQ845">
            <v>28740</v>
          </cell>
        </row>
        <row r="846">
          <cell r="A846">
            <v>1176902</v>
          </cell>
          <cell r="B846" t="str">
            <v>Tang,Jun-Ying Jacqueline</v>
          </cell>
          <cell r="C846" t="str">
            <v>Global Markets</v>
          </cell>
          <cell r="D846" t="str">
            <v>Research-WB-Reg</v>
          </cell>
          <cell r="E846" t="str">
            <v>Desktop Publisher</v>
          </cell>
          <cell r="F846" t="str">
            <v>CS14</v>
          </cell>
          <cell r="I846" t="str">
            <v>4351901</v>
          </cell>
          <cell r="J846" t="str">
            <v>CS</v>
          </cell>
          <cell r="K846" t="str">
            <v>Verlaan,Brian Peter</v>
          </cell>
          <cell r="L846">
            <v>28583</v>
          </cell>
          <cell r="M846" t="str">
            <v>27</v>
          </cell>
          <cell r="O846" t="str">
            <v>3B</v>
          </cell>
          <cell r="P846">
            <v>38110</v>
          </cell>
          <cell r="Q846" t="str">
            <v>1,3</v>
          </cell>
          <cell r="R846" t="str">
            <v>1,10</v>
          </cell>
          <cell r="S846">
            <v>38110</v>
          </cell>
          <cell r="V846">
            <v>38443</v>
          </cell>
          <cell r="W846">
            <v>1</v>
          </cell>
          <cell r="X846" t="str">
            <v>DJ023</v>
          </cell>
          <cell r="Y846" t="str">
            <v>Research - TBA</v>
          </cell>
          <cell r="Z846" t="str">
            <v>P250</v>
          </cell>
          <cell r="AA846" t="str">
            <v>C174</v>
          </cell>
          <cell r="AB846" t="str">
            <v>i. Bachelor's Degree or equiv</v>
          </cell>
          <cell r="AC846" t="str">
            <v>S7807143E</v>
          </cell>
          <cell r="AD846" t="str">
            <v>Female</v>
          </cell>
          <cell r="AE846" t="str">
            <v>Batt. Rd 3rd flr</v>
          </cell>
          <cell r="AF846" t="str">
            <v>Local</v>
          </cell>
          <cell r="AG846" t="str">
            <v>Employee</v>
          </cell>
          <cell r="AH846">
            <v>1</v>
          </cell>
          <cell r="AI846" t="str">
            <v>Month</v>
          </cell>
          <cell r="AJ846" t="str">
            <v>0129002755</v>
          </cell>
          <cell r="AK846" t="str">
            <v>1132349</v>
          </cell>
          <cell r="AL846" t="str">
            <v>Chong,Yin Yin</v>
          </cell>
          <cell r="AO846" t="str">
            <v>Too Soon to Classify</v>
          </cell>
          <cell r="AP846" t="str">
            <v>Core Contributor</v>
          </cell>
          <cell r="AQ846">
            <v>30000</v>
          </cell>
        </row>
        <row r="847">
          <cell r="A847">
            <v>1117168</v>
          </cell>
          <cell r="B847" t="str">
            <v>Chieng,Shaw Fen</v>
          </cell>
          <cell r="C847" t="str">
            <v>Technology</v>
          </cell>
          <cell r="D847" t="str">
            <v>Sys Devt Group Functions</v>
          </cell>
          <cell r="E847" t="str">
            <v>SD - Sr Manager, Sys Development, AML Solutions</v>
          </cell>
          <cell r="F847" t="str">
            <v>M23</v>
          </cell>
          <cell r="G847">
            <v>39000</v>
          </cell>
          <cell r="H847" t="str">
            <v>SGD</v>
          </cell>
          <cell r="I847" t="str">
            <v>8369901</v>
          </cell>
          <cell r="J847" t="str">
            <v>NO</v>
          </cell>
          <cell r="K847" t="str">
            <v>Snell,Gillian Maria</v>
          </cell>
          <cell r="L847">
            <v>22529</v>
          </cell>
          <cell r="M847" t="str">
            <v>44</v>
          </cell>
          <cell r="N847" t="str">
            <v>2B</v>
          </cell>
          <cell r="O847" t="str">
            <v>2B</v>
          </cell>
          <cell r="P847">
            <v>34578</v>
          </cell>
          <cell r="Q847" t="str">
            <v>11,0</v>
          </cell>
          <cell r="R847" t="str">
            <v>8,1</v>
          </cell>
          <cell r="S847">
            <v>34578</v>
          </cell>
          <cell r="U847">
            <v>37895</v>
          </cell>
          <cell r="V847">
            <v>38443</v>
          </cell>
          <cell r="W847">
            <v>1</v>
          </cell>
          <cell r="X847" t="str">
            <v>J036</v>
          </cell>
          <cell r="Y847" t="str">
            <v>(TECH) Line Manager IV</v>
          </cell>
          <cell r="Z847" t="str">
            <v>P088</v>
          </cell>
          <cell r="AA847" t="str">
            <v>C160</v>
          </cell>
          <cell r="AB847" t="str">
            <v>i. Bachelor's Degree or equiv</v>
          </cell>
          <cell r="AC847" t="str">
            <v>S2649131B</v>
          </cell>
          <cell r="AD847" t="str">
            <v>Female</v>
          </cell>
          <cell r="AE847" t="str">
            <v>PBTP 11th Floor</v>
          </cell>
          <cell r="AF847" t="str">
            <v>Local</v>
          </cell>
          <cell r="AG847" t="str">
            <v>Employee</v>
          </cell>
          <cell r="AH847">
            <v>1</v>
          </cell>
          <cell r="AI847" t="str">
            <v>Month</v>
          </cell>
          <cell r="AJ847" t="str">
            <v>0109550412</v>
          </cell>
          <cell r="AK847" t="str">
            <v>1001195</v>
          </cell>
          <cell r="AL847" t="str">
            <v>Chia,Boon Lee</v>
          </cell>
          <cell r="AM847" t="str">
            <v>Critical Resource</v>
          </cell>
          <cell r="AN847" t="str">
            <v>Critical Resource</v>
          </cell>
          <cell r="AO847" t="str">
            <v>Critical Resource</v>
          </cell>
          <cell r="AP847" t="str">
            <v>Critical Resource</v>
          </cell>
          <cell r="AQ847">
            <v>219696</v>
          </cell>
        </row>
        <row r="848">
          <cell r="A848">
            <v>1116854</v>
          </cell>
          <cell r="B848" t="str">
            <v>Koh,Yat Keng Maria</v>
          </cell>
          <cell r="C848" t="str">
            <v>Consumer Banking</v>
          </cell>
          <cell r="D848" t="str">
            <v>Systems &amp; Support</v>
          </cell>
          <cell r="E848" t="str">
            <v>Analyst, Systems Admin</v>
          </cell>
          <cell r="F848" t="str">
            <v>AO</v>
          </cell>
          <cell r="I848" t="str">
            <v>1763800</v>
          </cell>
          <cell r="J848" t="str">
            <v>AO</v>
          </cell>
          <cell r="K848" t="str">
            <v>Lim,Soh Mui Susan</v>
          </cell>
          <cell r="L848">
            <v>24364</v>
          </cell>
          <cell r="M848" t="str">
            <v>38</v>
          </cell>
          <cell r="N848" t="str">
            <v>2C</v>
          </cell>
          <cell r="O848" t="str">
            <v>2C</v>
          </cell>
          <cell r="P848">
            <v>33709</v>
          </cell>
          <cell r="Q848" t="str">
            <v>13,4</v>
          </cell>
          <cell r="R848" t="str">
            <v>5,0</v>
          </cell>
          <cell r="S848">
            <v>33709</v>
          </cell>
          <cell r="V848">
            <v>38353</v>
          </cell>
          <cell r="W848">
            <v>1</v>
          </cell>
          <cell r="X848" t="str">
            <v>J231</v>
          </cell>
          <cell r="Y848" t="str">
            <v>(CB) Qual&amp;Proc Mgt III</v>
          </cell>
          <cell r="Z848" t="str">
            <v>P088</v>
          </cell>
          <cell r="AA848" t="str">
            <v>C015</v>
          </cell>
          <cell r="AB848" t="str">
            <v>e. Higher Secondary</v>
          </cell>
          <cell r="AC848" t="str">
            <v>S1776804B</v>
          </cell>
          <cell r="AD848" t="str">
            <v>Female</v>
          </cell>
          <cell r="AE848" t="str">
            <v>Tampines 7th flr</v>
          </cell>
          <cell r="AF848" t="str">
            <v>Local</v>
          </cell>
          <cell r="AG848" t="str">
            <v>Employee</v>
          </cell>
          <cell r="AH848">
            <v>1</v>
          </cell>
          <cell r="AI848" t="str">
            <v>Month</v>
          </cell>
          <cell r="AJ848" t="str">
            <v>0122546938</v>
          </cell>
          <cell r="AK848" t="str">
            <v>1116376</v>
          </cell>
          <cell r="AL848" t="str">
            <v>Ang,Pek San</v>
          </cell>
          <cell r="AM848" t="str">
            <v>Core Contributor</v>
          </cell>
          <cell r="AN848" t="str">
            <v>Core Contributor</v>
          </cell>
          <cell r="AO848" t="str">
            <v>Core Contributor</v>
          </cell>
          <cell r="AP848" t="str">
            <v>Core Contributor</v>
          </cell>
          <cell r="AQ848">
            <v>31812</v>
          </cell>
        </row>
        <row r="849">
          <cell r="A849">
            <v>1181449</v>
          </cell>
          <cell r="B849" t="str">
            <v>Ng,Ee Leen</v>
          </cell>
          <cell r="C849" t="str">
            <v>Risk</v>
          </cell>
          <cell r="D849" t="str">
            <v>Risk Analytics WB</v>
          </cell>
          <cell r="E849" t="str">
            <v>Risk Analyst</v>
          </cell>
          <cell r="F849" t="str">
            <v>M18</v>
          </cell>
          <cell r="G849">
            <v>16000</v>
          </cell>
          <cell r="H849" t="str">
            <v>SGD</v>
          </cell>
          <cell r="I849" t="str">
            <v>4339901</v>
          </cell>
          <cell r="J849" t="str">
            <v>NO</v>
          </cell>
          <cell r="K849" t="str">
            <v>Yuen,Chuk Lang</v>
          </cell>
          <cell r="L849">
            <v>27917</v>
          </cell>
          <cell r="M849" t="str">
            <v>29</v>
          </cell>
          <cell r="O849" t="str">
            <v>3B</v>
          </cell>
          <cell r="P849">
            <v>38229</v>
          </cell>
          <cell r="Q849" t="str">
            <v>1,0</v>
          </cell>
          <cell r="R849" t="str">
            <v>2,0</v>
          </cell>
          <cell r="S849">
            <v>38229</v>
          </cell>
          <cell r="V849">
            <v>38443</v>
          </cell>
          <cell r="W849">
            <v>1</v>
          </cell>
          <cell r="X849" t="str">
            <v>J171</v>
          </cell>
          <cell r="Y849" t="str">
            <v>Risk Tech Specialist IV</v>
          </cell>
          <cell r="Z849" t="str">
            <v>P039</v>
          </cell>
          <cell r="AA849" t="str">
            <v>C152</v>
          </cell>
          <cell r="AB849" t="str">
            <v>j. Professional Quali/Cert</v>
          </cell>
          <cell r="AC849" t="str">
            <v>S7617120C</v>
          </cell>
          <cell r="AD849" t="str">
            <v>Female</v>
          </cell>
          <cell r="AE849" t="str">
            <v>Batt. Road 8th flr</v>
          </cell>
          <cell r="AF849" t="str">
            <v>Local</v>
          </cell>
          <cell r="AG849" t="str">
            <v>Employee</v>
          </cell>
          <cell r="AH849">
            <v>1</v>
          </cell>
          <cell r="AI849" t="str">
            <v>Month</v>
          </cell>
          <cell r="AJ849" t="str">
            <v>0109133579</v>
          </cell>
          <cell r="AK849" t="str">
            <v>1157341</v>
          </cell>
          <cell r="AL849" t="str">
            <v>Chong,Yin Yin</v>
          </cell>
          <cell r="AO849" t="str">
            <v>Too Soon to Classify</v>
          </cell>
          <cell r="AP849">
            <v>0</v>
          </cell>
          <cell r="AQ849">
            <v>51504</v>
          </cell>
        </row>
        <row r="850">
          <cell r="A850">
            <v>1116911</v>
          </cell>
          <cell r="B850" t="str">
            <v>Ng,Valerie Ann</v>
          </cell>
          <cell r="C850" t="str">
            <v>Shared</v>
          </cell>
          <cell r="D850" t="str">
            <v>Head Of Banking Services</v>
          </cell>
          <cell r="E850" t="str">
            <v>Mgr,Banking Services / BCP Planning</v>
          </cell>
          <cell r="F850" t="str">
            <v>M18</v>
          </cell>
          <cell r="G850">
            <v>11000</v>
          </cell>
          <cell r="H850" t="str">
            <v>SGD</v>
          </cell>
          <cell r="I850" t="str">
            <v>9001800</v>
          </cell>
          <cell r="J850" t="str">
            <v>NO</v>
          </cell>
          <cell r="K850" t="str">
            <v>Sim,Seow Chew Paul</v>
          </cell>
          <cell r="L850">
            <v>27539</v>
          </cell>
          <cell r="M850" t="str">
            <v>30</v>
          </cell>
          <cell r="N850" t="str">
            <v>3B</v>
          </cell>
          <cell r="O850" t="str">
            <v>2B</v>
          </cell>
          <cell r="P850">
            <v>33984</v>
          </cell>
          <cell r="Q850" t="str">
            <v>12,7</v>
          </cell>
          <cell r="R850" t="str">
            <v>0,2</v>
          </cell>
          <cell r="S850">
            <v>33939</v>
          </cell>
          <cell r="U850">
            <v>38169</v>
          </cell>
          <cell r="V850">
            <v>38443</v>
          </cell>
          <cell r="W850">
            <v>1</v>
          </cell>
          <cell r="X850" t="str">
            <v>J105</v>
          </cell>
          <cell r="Y850" t="str">
            <v>(SH) General Support I</v>
          </cell>
          <cell r="Z850" t="str">
            <v>P095</v>
          </cell>
          <cell r="AA850" t="str">
            <v>C021</v>
          </cell>
          <cell r="AB850" t="str">
            <v>h. Diploma or equivalent</v>
          </cell>
          <cell r="AC850" t="str">
            <v>S7515732J</v>
          </cell>
          <cell r="AD850" t="str">
            <v>Female</v>
          </cell>
          <cell r="AE850" t="str">
            <v>Kim Tian Plaza</v>
          </cell>
          <cell r="AF850" t="str">
            <v>Local</v>
          </cell>
          <cell r="AG850" t="str">
            <v>Employee</v>
          </cell>
          <cell r="AH850">
            <v>1</v>
          </cell>
          <cell r="AI850" t="str">
            <v>Month</v>
          </cell>
          <cell r="AJ850" t="str">
            <v>0122549597</v>
          </cell>
          <cell r="AK850" t="str">
            <v>1116861</v>
          </cell>
          <cell r="AL850" t="str">
            <v>Chong,Yin Yin</v>
          </cell>
          <cell r="AM850" t="str">
            <v>Core Contributor</v>
          </cell>
          <cell r="AN850" t="str">
            <v>Core Contributor</v>
          </cell>
          <cell r="AO850" t="str">
            <v>Critical Resource</v>
          </cell>
          <cell r="AP850" t="str">
            <v>Critical Resource</v>
          </cell>
          <cell r="AQ850">
            <v>45732</v>
          </cell>
        </row>
        <row r="851">
          <cell r="A851">
            <v>1151842</v>
          </cell>
          <cell r="B851" t="str">
            <v>Chow,Kin Seng</v>
          </cell>
          <cell r="C851" t="str">
            <v>Finance</v>
          </cell>
          <cell r="D851" t="str">
            <v>Product Control</v>
          </cell>
          <cell r="E851" t="str">
            <v>Manager - Product Control</v>
          </cell>
          <cell r="F851" t="str">
            <v>M20</v>
          </cell>
          <cell r="G851">
            <v>25000</v>
          </cell>
          <cell r="H851" t="str">
            <v>SGD</v>
          </cell>
          <cell r="I851" t="str">
            <v>8156901</v>
          </cell>
          <cell r="J851" t="str">
            <v>NO</v>
          </cell>
          <cell r="K851" t="str">
            <v>Chua,Bee Geok</v>
          </cell>
          <cell r="L851">
            <v>25509</v>
          </cell>
          <cell r="M851" t="str">
            <v>35</v>
          </cell>
          <cell r="N851" t="str">
            <v>2B</v>
          </cell>
          <cell r="O851" t="str">
            <v>2B</v>
          </cell>
          <cell r="P851">
            <v>37000</v>
          </cell>
          <cell r="Q851" t="str">
            <v>4,4</v>
          </cell>
          <cell r="R851" t="str">
            <v>4,6</v>
          </cell>
          <cell r="S851">
            <v>37000</v>
          </cell>
          <cell r="U851">
            <v>38596</v>
          </cell>
          <cell r="V851">
            <v>38596</v>
          </cell>
          <cell r="W851">
            <v>1</v>
          </cell>
          <cell r="X851" t="str">
            <v>J014</v>
          </cell>
          <cell r="Y851" t="str">
            <v>(FIN) Tech Spec't IV</v>
          </cell>
          <cell r="Z851" t="str">
            <v>P090</v>
          </cell>
          <cell r="AA851" t="str">
            <v>C146</v>
          </cell>
          <cell r="AB851" t="str">
            <v>i. Bachelor's Degree or equiv</v>
          </cell>
          <cell r="AC851" t="str">
            <v>S6937629J</v>
          </cell>
          <cell r="AD851" t="str">
            <v>Male</v>
          </cell>
          <cell r="AE851" t="str">
            <v>Batt. Rd 3rd flr</v>
          </cell>
          <cell r="AF851" t="str">
            <v>Local</v>
          </cell>
          <cell r="AG851" t="str">
            <v>Employee</v>
          </cell>
          <cell r="AH851">
            <v>1</v>
          </cell>
          <cell r="AI851" t="str">
            <v>Month</v>
          </cell>
          <cell r="AJ851" t="str">
            <v>0109101200</v>
          </cell>
          <cell r="AK851" t="str">
            <v>1141921</v>
          </cell>
          <cell r="AL851" t="str">
            <v>Chong,Yin Yin</v>
          </cell>
          <cell r="AM851" t="str">
            <v>Core Contributor</v>
          </cell>
          <cell r="AN851" t="str">
            <v>Core Contributor</v>
          </cell>
          <cell r="AO851" t="str">
            <v>Critical Resource</v>
          </cell>
          <cell r="AP851" t="str">
            <v>Critical Resource</v>
          </cell>
          <cell r="AQ851">
            <v>96000</v>
          </cell>
        </row>
        <row r="852">
          <cell r="A852">
            <v>1181256</v>
          </cell>
          <cell r="B852" t="str">
            <v>Fortescue,Kym Marie</v>
          </cell>
          <cell r="C852" t="str">
            <v>Legal &amp; Compliance</v>
          </cell>
          <cell r="D852" t="str">
            <v>CB-Legal &amp; Compliance-Reg</v>
          </cell>
          <cell r="E852" t="str">
            <v>Group Legal &amp; Compliance Advisor</v>
          </cell>
          <cell r="F852" t="str">
            <v>M23</v>
          </cell>
          <cell r="G852">
            <v>36000</v>
          </cell>
          <cell r="H852" t="str">
            <v>SGD</v>
          </cell>
          <cell r="I852" t="str">
            <v>1932901</v>
          </cell>
          <cell r="J852" t="str">
            <v>NO</v>
          </cell>
          <cell r="K852" t="str">
            <v>Tan,Ying Hsien</v>
          </cell>
          <cell r="L852">
            <v>25083</v>
          </cell>
          <cell r="M852" t="str">
            <v>37</v>
          </cell>
          <cell r="O852" t="str">
            <v>3B</v>
          </cell>
          <cell r="P852">
            <v>38215</v>
          </cell>
          <cell r="Q852" t="str">
            <v>1,0</v>
          </cell>
          <cell r="R852" t="str">
            <v>12,8</v>
          </cell>
          <cell r="S852">
            <v>38215</v>
          </cell>
          <cell r="W852">
            <v>1</v>
          </cell>
          <cell r="X852" t="str">
            <v>J147</v>
          </cell>
          <cell r="Y852" t="str">
            <v>(LGL) Leg/Compliance III</v>
          </cell>
          <cell r="Z852" t="str">
            <v>P277</v>
          </cell>
          <cell r="AA852" t="str">
            <v>C015</v>
          </cell>
          <cell r="AB852" t="str">
            <v>j. Professional Quali/Cert</v>
          </cell>
          <cell r="AC852" t="str">
            <v>G5719399P</v>
          </cell>
          <cell r="AD852" t="str">
            <v>Female</v>
          </cell>
          <cell r="AE852" t="str">
            <v>PBTP 9th Floor</v>
          </cell>
          <cell r="AF852" t="str">
            <v>Local</v>
          </cell>
          <cell r="AG852" t="str">
            <v>Employee</v>
          </cell>
          <cell r="AH852">
            <v>1</v>
          </cell>
          <cell r="AI852" t="str">
            <v>Month</v>
          </cell>
          <cell r="AJ852" t="str">
            <v>0109134141</v>
          </cell>
          <cell r="AK852" t="str">
            <v>1157625</v>
          </cell>
          <cell r="AL852" t="str">
            <v>Ang,Pek San</v>
          </cell>
          <cell r="AO852" t="str">
            <v>Too Soon to Classify</v>
          </cell>
          <cell r="AP852" t="str">
            <v>H4 - S</v>
          </cell>
          <cell r="AQ852">
            <v>200016</v>
          </cell>
        </row>
        <row r="853">
          <cell r="A853">
            <v>1175923</v>
          </cell>
          <cell r="B853" t="str">
            <v>Sale,Matthew Stephen</v>
          </cell>
          <cell r="C853" t="str">
            <v>Audit</v>
          </cell>
          <cell r="D853" t="str">
            <v>Audit - Tech &amp; Ops</v>
          </cell>
          <cell r="E853" t="str">
            <v>Audit Manager</v>
          </cell>
          <cell r="F853" t="str">
            <v>M22</v>
          </cell>
          <cell r="G853">
            <v>30000</v>
          </cell>
          <cell r="H853" t="str">
            <v>SGD</v>
          </cell>
          <cell r="I853" t="str">
            <v>8725901</v>
          </cell>
          <cell r="J853" t="str">
            <v>NO</v>
          </cell>
          <cell r="K853" t="str">
            <v>Tiong,Madoc Kwong Un</v>
          </cell>
          <cell r="L853">
            <v>26205</v>
          </cell>
          <cell r="M853" t="str">
            <v>33</v>
          </cell>
          <cell r="O853" t="str">
            <v>3B</v>
          </cell>
          <cell r="P853">
            <v>38082</v>
          </cell>
          <cell r="Q853" t="str">
            <v>1,4</v>
          </cell>
          <cell r="R853" t="str">
            <v>,</v>
          </cell>
          <cell r="S853">
            <v>38082</v>
          </cell>
          <cell r="V853">
            <v>38443</v>
          </cell>
          <cell r="W853">
            <v>1</v>
          </cell>
          <cell r="X853" t="str">
            <v>J155</v>
          </cell>
          <cell r="Y853" t="str">
            <v>Audit III</v>
          </cell>
          <cell r="Z853" t="str">
            <v>P075</v>
          </cell>
          <cell r="AA853" t="str">
            <v>C059</v>
          </cell>
          <cell r="AB853" t="str">
            <v>i. Bachelor's Degree or equiv</v>
          </cell>
          <cell r="AC853" t="str">
            <v>S7183064J</v>
          </cell>
          <cell r="AD853" t="str">
            <v>Male</v>
          </cell>
          <cell r="AE853" t="str">
            <v>PBTP 10th Floor</v>
          </cell>
          <cell r="AF853" t="str">
            <v>Local</v>
          </cell>
          <cell r="AG853" t="str">
            <v>Employee</v>
          </cell>
          <cell r="AH853">
            <v>1</v>
          </cell>
          <cell r="AI853" t="str">
            <v>Month</v>
          </cell>
          <cell r="AJ853" t="str">
            <v>0109129229</v>
          </cell>
          <cell r="AK853" t="str">
            <v>1175177</v>
          </cell>
          <cell r="AL853" t="str">
            <v>Chong,Yin Yin</v>
          </cell>
          <cell r="AO853" t="str">
            <v>Too Soon to Classify</v>
          </cell>
          <cell r="AP853">
            <v>0</v>
          </cell>
          <cell r="AQ853">
            <v>136512</v>
          </cell>
        </row>
        <row r="854">
          <cell r="A854">
            <v>1174305</v>
          </cell>
          <cell r="B854" t="str">
            <v>Ng,Wai Yee</v>
          </cell>
          <cell r="C854" t="str">
            <v>Consumer Banking</v>
          </cell>
          <cell r="D854" t="str">
            <v>BRDB-Branch Banking-Batt.Rd</v>
          </cell>
          <cell r="E854" t="str">
            <v>Personal Financial Consultant</v>
          </cell>
          <cell r="F854" t="str">
            <v>M16</v>
          </cell>
          <cell r="G854">
            <v>6000</v>
          </cell>
          <cell r="H854" t="str">
            <v>SGD</v>
          </cell>
          <cell r="I854" t="str">
            <v>1422100</v>
          </cell>
          <cell r="J854" t="str">
            <v>NO</v>
          </cell>
          <cell r="K854" t="str">
            <v>Gwee,Yuan Kerr Ryan</v>
          </cell>
          <cell r="L854">
            <v>27906</v>
          </cell>
          <cell r="M854" t="str">
            <v>29</v>
          </cell>
          <cell r="O854" t="str">
            <v>5B</v>
          </cell>
          <cell r="P854">
            <v>38033</v>
          </cell>
          <cell r="Q854" t="str">
            <v>1,6</v>
          </cell>
          <cell r="R854" t="str">
            <v>1,11</v>
          </cell>
          <cell r="S854">
            <v>38033</v>
          </cell>
          <cell r="W854">
            <v>1</v>
          </cell>
          <cell r="X854" t="str">
            <v>J075</v>
          </cell>
          <cell r="Y854" t="str">
            <v>(CB) Sales III</v>
          </cell>
          <cell r="Z854" t="str">
            <v>P088</v>
          </cell>
          <cell r="AA854" t="str">
            <v>C015</v>
          </cell>
          <cell r="AB854" t="str">
            <v>i. Bachelor's Degree or equiv</v>
          </cell>
          <cell r="AC854" t="str">
            <v>S7615911D</v>
          </cell>
          <cell r="AD854" t="str">
            <v>Female</v>
          </cell>
          <cell r="AE854" t="str">
            <v>Batt. Rd Grd flr</v>
          </cell>
          <cell r="AF854" t="str">
            <v>Local</v>
          </cell>
          <cell r="AG854" t="str">
            <v>Employee</v>
          </cell>
          <cell r="AH854">
            <v>1</v>
          </cell>
          <cell r="AI854" t="str">
            <v>Month</v>
          </cell>
          <cell r="AJ854" t="str">
            <v>0109128265</v>
          </cell>
          <cell r="AK854" t="str">
            <v>1152639</v>
          </cell>
          <cell r="AL854" t="str">
            <v>Ang,Pek San</v>
          </cell>
          <cell r="AO854" t="str">
            <v>Core Contributor</v>
          </cell>
          <cell r="AP854" t="str">
            <v>Core Contributor</v>
          </cell>
          <cell r="AQ854">
            <v>31200</v>
          </cell>
        </row>
        <row r="855">
          <cell r="A855">
            <v>1174267</v>
          </cell>
          <cell r="B855" t="str">
            <v>Teo,Guek Ying</v>
          </cell>
          <cell r="C855" t="str">
            <v>Consumer Banking</v>
          </cell>
          <cell r="D855" t="str">
            <v>SME Banking-MultiPdt Customers</v>
          </cell>
          <cell r="E855" t="str">
            <v>Sales Manager - New Business</v>
          </cell>
          <cell r="F855" t="str">
            <v>M18</v>
          </cell>
          <cell r="G855">
            <v>13000</v>
          </cell>
          <cell r="H855" t="str">
            <v>SGD</v>
          </cell>
          <cell r="I855" t="str">
            <v>1121800</v>
          </cell>
          <cell r="J855" t="str">
            <v>NO</v>
          </cell>
          <cell r="K855" t="str">
            <v>Chew,Juan Jiam</v>
          </cell>
          <cell r="L855">
            <v>26844</v>
          </cell>
          <cell r="M855" t="str">
            <v>32</v>
          </cell>
          <cell r="O855" t="str">
            <v>TS</v>
          </cell>
          <cell r="P855">
            <v>38033</v>
          </cell>
          <cell r="Q855" t="str">
            <v>1,6</v>
          </cell>
          <cell r="R855" t="str">
            <v>3,2</v>
          </cell>
          <cell r="S855">
            <v>38033</v>
          </cell>
          <cell r="U855">
            <v>38443</v>
          </cell>
          <cell r="V855">
            <v>38443</v>
          </cell>
          <cell r="W855">
            <v>1</v>
          </cell>
          <cell r="X855" t="str">
            <v>J075</v>
          </cell>
          <cell r="Y855" t="str">
            <v>(CB) Sales III</v>
          </cell>
          <cell r="Z855" t="str">
            <v>P088</v>
          </cell>
          <cell r="AA855" t="str">
            <v>C005</v>
          </cell>
          <cell r="AB855" t="str">
            <v>i. Bachelor's Degree or equiv</v>
          </cell>
          <cell r="AC855" t="str">
            <v>S7323098E</v>
          </cell>
          <cell r="AD855" t="str">
            <v>Female</v>
          </cell>
          <cell r="AE855" t="str">
            <v>Batt. Rd 10th flr</v>
          </cell>
          <cell r="AF855" t="str">
            <v>Local</v>
          </cell>
          <cell r="AG855" t="str">
            <v>Employee</v>
          </cell>
          <cell r="AH855">
            <v>1</v>
          </cell>
          <cell r="AI855" t="str">
            <v>Month</v>
          </cell>
          <cell r="AJ855" t="str">
            <v>0109128303</v>
          </cell>
          <cell r="AK855" t="str">
            <v>1186266</v>
          </cell>
          <cell r="AL855" t="str">
            <v>Ang,Pek San</v>
          </cell>
          <cell r="AO855" t="str">
            <v>Too Soon to Classify</v>
          </cell>
          <cell r="AP855" t="str">
            <v>Critical Resource</v>
          </cell>
          <cell r="AQ855">
            <v>51600</v>
          </cell>
        </row>
        <row r="856">
          <cell r="A856">
            <v>1153279</v>
          </cell>
          <cell r="B856" t="str">
            <v>Lim,Ying Ying Eunice</v>
          </cell>
          <cell r="C856" t="str">
            <v>Consumer Banking</v>
          </cell>
          <cell r="D856" t="str">
            <v>BRDB-Branch Banking-Jurong</v>
          </cell>
          <cell r="E856" t="str">
            <v>Customer Service Manager</v>
          </cell>
          <cell r="F856" t="str">
            <v>M17</v>
          </cell>
          <cell r="G856">
            <v>10000</v>
          </cell>
          <cell r="H856" t="str">
            <v>SGD</v>
          </cell>
          <cell r="I856" t="str">
            <v>1422108</v>
          </cell>
          <cell r="J856" t="str">
            <v>NO</v>
          </cell>
          <cell r="K856" t="str">
            <v>Chang,Mook Foong</v>
          </cell>
          <cell r="L856">
            <v>25732</v>
          </cell>
          <cell r="M856" t="str">
            <v>35</v>
          </cell>
          <cell r="N856" t="str">
            <v>3C</v>
          </cell>
          <cell r="O856" t="str">
            <v>3C</v>
          </cell>
          <cell r="P856">
            <v>37109</v>
          </cell>
          <cell r="Q856" t="str">
            <v>4,0</v>
          </cell>
          <cell r="R856" t="str">
            <v>8,7</v>
          </cell>
          <cell r="S856">
            <v>37109</v>
          </cell>
          <cell r="V856">
            <v>37712</v>
          </cell>
          <cell r="W856">
            <v>1</v>
          </cell>
          <cell r="X856" t="str">
            <v>J079</v>
          </cell>
          <cell r="Y856" t="str">
            <v>(CB) Customer Service II</v>
          </cell>
          <cell r="Z856" t="str">
            <v>P088</v>
          </cell>
          <cell r="AA856" t="str">
            <v>C015</v>
          </cell>
          <cell r="AB856" t="str">
            <v>i. Bachelor's Degree or equiv</v>
          </cell>
          <cell r="AC856" t="str">
            <v>S7019341H</v>
          </cell>
          <cell r="AD856" t="str">
            <v>Female</v>
          </cell>
          <cell r="AE856" t="str">
            <v>Jurong Branch</v>
          </cell>
          <cell r="AF856" t="str">
            <v>Local</v>
          </cell>
          <cell r="AG856" t="str">
            <v>Employee</v>
          </cell>
          <cell r="AH856">
            <v>1</v>
          </cell>
          <cell r="AI856" t="str">
            <v>Month</v>
          </cell>
          <cell r="AJ856" t="str">
            <v>0109105036</v>
          </cell>
          <cell r="AK856" t="str">
            <v>1169303</v>
          </cell>
          <cell r="AL856" t="str">
            <v>Ang,Pek San</v>
          </cell>
          <cell r="AM856" t="str">
            <v>Core Contributor</v>
          </cell>
          <cell r="AN856" t="str">
            <v>Core Contributor</v>
          </cell>
          <cell r="AO856" t="str">
            <v>Core Contributor</v>
          </cell>
          <cell r="AP856" t="str">
            <v>Core Contributor</v>
          </cell>
          <cell r="AQ856">
            <v>43200</v>
          </cell>
        </row>
        <row r="857">
          <cell r="A857">
            <v>1117233</v>
          </cell>
          <cell r="B857" t="str">
            <v>Bin Hashim,Abu Samah</v>
          </cell>
          <cell r="C857" t="str">
            <v>Consumer Banking</v>
          </cell>
          <cell r="D857" t="str">
            <v>GED Support - CB-Reg</v>
          </cell>
          <cell r="E857" t="str">
            <v>Contract Driver</v>
          </cell>
          <cell r="F857" t="str">
            <v>Contractor</v>
          </cell>
          <cell r="I857" t="str">
            <v>8975901</v>
          </cell>
          <cell r="J857" t="str">
            <v>NC</v>
          </cell>
          <cell r="K857" t="str">
            <v>Yip,Chew Mui Irene</v>
          </cell>
          <cell r="L857">
            <v>20097</v>
          </cell>
          <cell r="M857" t="str">
            <v>50</v>
          </cell>
          <cell r="N857" t="str">
            <v>NA</v>
          </cell>
          <cell r="O857" t="str">
            <v>2B</v>
          </cell>
          <cell r="P857">
            <v>38443</v>
          </cell>
          <cell r="Q857" t="str">
            <v>0,4</v>
          </cell>
          <cell r="R857" t="str">
            <v>19,0</v>
          </cell>
          <cell r="S857">
            <v>34722</v>
          </cell>
          <cell r="T857">
            <v>38443</v>
          </cell>
          <cell r="V857">
            <v>37348</v>
          </cell>
          <cell r="W857">
            <v>1</v>
          </cell>
          <cell r="X857" t="str">
            <v>J150</v>
          </cell>
          <cell r="Y857" t="str">
            <v>General Mgt GED</v>
          </cell>
          <cell r="Z857" t="str">
            <v>P148</v>
          </cell>
          <cell r="AA857" t="str">
            <v>C080</v>
          </cell>
          <cell r="AB857" t="str">
            <v>d. Secondary</v>
          </cell>
          <cell r="AC857" t="str">
            <v>S1599531I</v>
          </cell>
          <cell r="AD857" t="str">
            <v>Male</v>
          </cell>
          <cell r="AE857" t="str">
            <v>PBTP 9th Floor</v>
          </cell>
          <cell r="AF857" t="str">
            <v>Local</v>
          </cell>
          <cell r="AG857" t="str">
            <v>Direct Contractor</v>
          </cell>
          <cell r="AH857">
            <v>1</v>
          </cell>
          <cell r="AI857" t="str">
            <v>Month</v>
          </cell>
          <cell r="AJ857" t="str">
            <v>0109502213</v>
          </cell>
          <cell r="AK857" t="str">
            <v>1117745</v>
          </cell>
          <cell r="AL857" t="str">
            <v>Ang,Pek San</v>
          </cell>
          <cell r="AO857" t="str">
            <v>Core Contributor</v>
          </cell>
          <cell r="AP857">
            <v>0</v>
          </cell>
          <cell r="AQ857">
            <v>31680</v>
          </cell>
        </row>
        <row r="858">
          <cell r="A858">
            <v>1179092</v>
          </cell>
          <cell r="B858" t="str">
            <v>Peh,Kian Wee Alvin</v>
          </cell>
          <cell r="C858" t="str">
            <v>Global Markets</v>
          </cell>
          <cell r="D858" t="str">
            <v>Global Process  (GPCE)-Process</v>
          </cell>
          <cell r="E858" t="str">
            <v>Processing Officer</v>
          </cell>
          <cell r="F858" t="str">
            <v>M16</v>
          </cell>
          <cell r="I858" t="str">
            <v>4231800</v>
          </cell>
          <cell r="J858" t="str">
            <v>NO</v>
          </cell>
          <cell r="K858" t="str">
            <v>Chong,Fai Yuen Rosemary</v>
          </cell>
          <cell r="L858">
            <v>29581</v>
          </cell>
          <cell r="M858" t="str">
            <v>24</v>
          </cell>
          <cell r="O858" t="str">
            <v>TS</v>
          </cell>
          <cell r="P858">
            <v>38292</v>
          </cell>
          <cell r="Q858" t="str">
            <v>0,9</v>
          </cell>
          <cell r="R858" t="str">
            <v>0,4</v>
          </cell>
          <cell r="S858">
            <v>38159</v>
          </cell>
          <cell r="T858">
            <v>38292</v>
          </cell>
          <cell r="W858">
            <v>1</v>
          </cell>
          <cell r="X858" t="str">
            <v>J087</v>
          </cell>
          <cell r="Y858" t="str">
            <v>(OPS) Trans Proc I</v>
          </cell>
          <cell r="Z858" t="str">
            <v>P090</v>
          </cell>
          <cell r="AA858" t="str">
            <v>C146</v>
          </cell>
          <cell r="AB858" t="str">
            <v>i. Bachelor's Degree or equiv</v>
          </cell>
          <cell r="AC858" t="str">
            <v>S8041328I</v>
          </cell>
          <cell r="AD858" t="str">
            <v>Male</v>
          </cell>
          <cell r="AE858" t="str">
            <v>Tampines 6th flr</v>
          </cell>
          <cell r="AF858" t="str">
            <v>Local</v>
          </cell>
          <cell r="AG858" t="str">
            <v>Employee</v>
          </cell>
          <cell r="AH858">
            <v>1</v>
          </cell>
          <cell r="AI858" t="str">
            <v>Month</v>
          </cell>
          <cell r="AJ858" t="str">
            <v>0109132343</v>
          </cell>
          <cell r="AK858" t="str">
            <v>1151566</v>
          </cell>
          <cell r="AL858" t="str">
            <v>Chia,Boon Lee</v>
          </cell>
          <cell r="AO858" t="str">
            <v>Too Soon to Classify</v>
          </cell>
          <cell r="AP858">
            <v>0</v>
          </cell>
          <cell r="AQ858">
            <v>30000</v>
          </cell>
        </row>
        <row r="859">
          <cell r="A859">
            <v>1154909</v>
          </cell>
          <cell r="B859" t="str">
            <v>Loy,Wee Teng</v>
          </cell>
          <cell r="C859" t="str">
            <v>Global Markets</v>
          </cell>
          <cell r="D859" t="str">
            <v>Rates &amp; FX</v>
          </cell>
          <cell r="E859" t="str">
            <v>Chief Operating Officer, Rates and FX, Global Mark</v>
          </cell>
          <cell r="F859" t="str">
            <v>B4</v>
          </cell>
          <cell r="G859">
            <v>177500</v>
          </cell>
          <cell r="H859" t="str">
            <v>SGD</v>
          </cell>
          <cell r="I859" t="str">
            <v>6120901</v>
          </cell>
          <cell r="J859" t="str">
            <v>NO</v>
          </cell>
          <cell r="K859" t="str">
            <v>Bass,Michael Peter Andrew</v>
          </cell>
          <cell r="L859">
            <v>24413</v>
          </cell>
          <cell r="M859" t="str">
            <v>38</v>
          </cell>
          <cell r="N859" t="str">
            <v>3B</v>
          </cell>
          <cell r="O859" t="str">
            <v>2B</v>
          </cell>
          <cell r="P859">
            <v>37266</v>
          </cell>
          <cell r="Q859" t="str">
            <v>3,7</v>
          </cell>
          <cell r="R859" t="str">
            <v>12,8</v>
          </cell>
          <cell r="S859">
            <v>37266</v>
          </cell>
          <cell r="V859">
            <v>38353</v>
          </cell>
          <cell r="W859">
            <v>1</v>
          </cell>
          <cell r="X859" t="str">
            <v>J173</v>
          </cell>
          <cell r="Y859" t="str">
            <v>Risk Svc Delivery II</v>
          </cell>
          <cell r="Z859" t="str">
            <v>P349</v>
          </cell>
          <cell r="AA859" t="str">
            <v>C145</v>
          </cell>
          <cell r="AB859" t="str">
            <v>i. Bachelor's Degree or equiv</v>
          </cell>
          <cell r="AC859" t="str">
            <v>S1764114Z</v>
          </cell>
          <cell r="AD859" t="str">
            <v>Female</v>
          </cell>
          <cell r="AE859" t="str">
            <v>Batt. Rd 3rd flr</v>
          </cell>
          <cell r="AF859" t="str">
            <v>Local</v>
          </cell>
          <cell r="AG859" t="str">
            <v>Employee</v>
          </cell>
          <cell r="AH859">
            <v>1</v>
          </cell>
          <cell r="AI859" t="str">
            <v>Month</v>
          </cell>
          <cell r="AJ859" t="str">
            <v>0109108574</v>
          </cell>
          <cell r="AK859" t="str">
            <v>1151389</v>
          </cell>
          <cell r="AL859" t="str">
            <v>Thng,Cheok Khoon Charlotte</v>
          </cell>
          <cell r="AM859" t="str">
            <v>H3 - G</v>
          </cell>
          <cell r="AN859" t="str">
            <v>H3 - G</v>
          </cell>
          <cell r="AO859" t="str">
            <v>H3 - G</v>
          </cell>
          <cell r="AP859" t="str">
            <v>H3 - G</v>
          </cell>
          <cell r="AQ859">
            <v>364152</v>
          </cell>
        </row>
        <row r="860">
          <cell r="A860">
            <v>1154657</v>
          </cell>
          <cell r="B860" t="str">
            <v>Arora,Jitender</v>
          </cell>
          <cell r="C860" t="str">
            <v>Client Relationships</v>
          </cell>
          <cell r="D860" t="str">
            <v>PS&amp;M CMSD Sol. Delivery-Reg</v>
          </cell>
          <cell r="E860" t="str">
            <v>Glbl Hd, Chnels &amp; Soln Dlvry - WB Transaction Bnkg</v>
          </cell>
          <cell r="F860" t="str">
            <v>B4</v>
          </cell>
          <cell r="G860">
            <v>100000</v>
          </cell>
          <cell r="H860" t="str">
            <v>SGD</v>
          </cell>
          <cell r="I860" t="str">
            <v>4953901</v>
          </cell>
          <cell r="J860" t="str">
            <v>NO</v>
          </cell>
          <cell r="K860" t="str">
            <v>Fawcett,Karen</v>
          </cell>
          <cell r="L860">
            <v>25620</v>
          </cell>
          <cell r="M860" t="str">
            <v>35</v>
          </cell>
          <cell r="N860" t="str">
            <v>1A</v>
          </cell>
          <cell r="O860" t="str">
            <v>2A</v>
          </cell>
          <cell r="P860">
            <v>37235</v>
          </cell>
          <cell r="Q860" t="str">
            <v>3,8</v>
          </cell>
          <cell r="R860" t="str">
            <v>10,10</v>
          </cell>
          <cell r="S860">
            <v>37235</v>
          </cell>
          <cell r="U860">
            <v>38200</v>
          </cell>
          <cell r="V860">
            <v>38200</v>
          </cell>
          <cell r="W860">
            <v>1</v>
          </cell>
          <cell r="X860" t="str">
            <v>DJ006</v>
          </cell>
          <cell r="Y860" t="str">
            <v>Chnls/Soln Delivery-TBA</v>
          </cell>
          <cell r="Z860" t="str">
            <v>P322</v>
          </cell>
          <cell r="AA860" t="str">
            <v>C174</v>
          </cell>
          <cell r="AB860" t="str">
            <v>l. Further Degree</v>
          </cell>
          <cell r="AC860" t="str">
            <v>S7060089G</v>
          </cell>
          <cell r="AD860" t="str">
            <v>Male</v>
          </cell>
          <cell r="AE860" t="str">
            <v>PBTP 5th Floor</v>
          </cell>
          <cell r="AF860" t="str">
            <v>Local</v>
          </cell>
          <cell r="AG860" t="str">
            <v>Employee</v>
          </cell>
          <cell r="AH860">
            <v>1</v>
          </cell>
          <cell r="AI860" t="str">
            <v>Month</v>
          </cell>
          <cell r="AJ860" t="str">
            <v>0109108787</v>
          </cell>
          <cell r="AK860" t="str">
            <v>1151682</v>
          </cell>
          <cell r="AL860" t="str">
            <v>Thng,Cheok Khoon Charlotte</v>
          </cell>
          <cell r="AM860" t="str">
            <v>Critical Resource</v>
          </cell>
          <cell r="AN860" t="str">
            <v>Critical Resource</v>
          </cell>
          <cell r="AO860" t="str">
            <v>H3 - G</v>
          </cell>
          <cell r="AP860" t="str">
            <v>H3 - G</v>
          </cell>
          <cell r="AQ860">
            <v>237180</v>
          </cell>
        </row>
        <row r="861">
          <cell r="A861">
            <v>1186480</v>
          </cell>
          <cell r="B861" t="str">
            <v>Ong,Peggy</v>
          </cell>
          <cell r="C861" t="str">
            <v>Consumer Banking</v>
          </cell>
          <cell r="D861" t="str">
            <v>Visa / Merchant Settlement</v>
          </cell>
          <cell r="E861" t="str">
            <v>Customer Service Assistant</v>
          </cell>
          <cell r="F861" t="str">
            <v>Contractor</v>
          </cell>
          <cell r="I861" t="str">
            <v>1741800</v>
          </cell>
          <cell r="J861" t="str">
            <v>CL</v>
          </cell>
          <cell r="K861" t="str">
            <v>Yap,Soon Chuang Angeline</v>
          </cell>
          <cell r="L861">
            <v>30631</v>
          </cell>
          <cell r="M861" t="str">
            <v>21</v>
          </cell>
          <cell r="P861">
            <v>38376</v>
          </cell>
          <cell r="Q861" t="str">
            <v>0,7</v>
          </cell>
          <cell r="R861" t="str">
            <v>1,4</v>
          </cell>
          <cell r="S861">
            <v>38376</v>
          </cell>
          <cell r="W861">
            <v>1</v>
          </cell>
          <cell r="X861" t="str">
            <v>J089</v>
          </cell>
          <cell r="Y861" t="str">
            <v>(OPS) Trans Proc III</v>
          </cell>
          <cell r="Z861" t="str">
            <v>P088</v>
          </cell>
          <cell r="AA861" t="str">
            <v>C015</v>
          </cell>
          <cell r="AB861" t="str">
            <v>h. Diploma or equivalent</v>
          </cell>
          <cell r="AC861" t="str">
            <v>S8336491B</v>
          </cell>
          <cell r="AD861" t="str">
            <v>Female</v>
          </cell>
          <cell r="AE861" t="str">
            <v>Tampines 5th flr</v>
          </cell>
          <cell r="AF861" t="str">
            <v>Local</v>
          </cell>
          <cell r="AG861" t="str">
            <v>Direct Contractor</v>
          </cell>
          <cell r="AH861">
            <v>1</v>
          </cell>
          <cell r="AI861" t="str">
            <v>Month</v>
          </cell>
          <cell r="AJ861" t="str">
            <v>0109138511</v>
          </cell>
          <cell r="AK861" t="str">
            <v>1116460</v>
          </cell>
          <cell r="AL861" t="str">
            <v>Ang,Pek San</v>
          </cell>
          <cell r="AP861">
            <v>0</v>
          </cell>
          <cell r="AQ861">
            <v>16800</v>
          </cell>
        </row>
        <row r="862">
          <cell r="A862">
            <v>1125842</v>
          </cell>
          <cell r="B862" t="str">
            <v>Wan,Leng Sim Rosalind</v>
          </cell>
          <cell r="C862" t="str">
            <v>Technology</v>
          </cell>
          <cell r="D862" t="str">
            <v>Sys Devt (WB) Support</v>
          </cell>
          <cell r="E862" t="str">
            <v>Business Analyst</v>
          </cell>
          <cell r="F862" t="str">
            <v>M19</v>
          </cell>
          <cell r="I862" t="str">
            <v>8351901</v>
          </cell>
          <cell r="J862" t="str">
            <v>IO</v>
          </cell>
          <cell r="K862" t="str">
            <v>Choy,Suet Ching</v>
          </cell>
          <cell r="L862">
            <v>21541</v>
          </cell>
          <cell r="M862" t="str">
            <v>46</v>
          </cell>
          <cell r="N862" t="str">
            <v>2B</v>
          </cell>
          <cell r="O862" t="str">
            <v>2B</v>
          </cell>
          <cell r="P862">
            <v>37622</v>
          </cell>
          <cell r="Q862" t="str">
            <v>2,7</v>
          </cell>
          <cell r="R862" t="str">
            <v>,</v>
          </cell>
          <cell r="S862">
            <v>38261</v>
          </cell>
          <cell r="U862">
            <v>37165</v>
          </cell>
          <cell r="V862">
            <v>38353</v>
          </cell>
          <cell r="W862">
            <v>1</v>
          </cell>
          <cell r="X862" t="str">
            <v>J052</v>
          </cell>
          <cell r="Y862" t="str">
            <v>(TECH) Developer II</v>
          </cell>
          <cell r="Z862" t="str">
            <v>P320</v>
          </cell>
          <cell r="AA862" t="str">
            <v>C146</v>
          </cell>
          <cell r="AB862" t="str">
            <v>j. Professional Quali/Cert</v>
          </cell>
          <cell r="AC862" t="str">
            <v>G5587138N</v>
          </cell>
          <cell r="AD862" t="str">
            <v>Female</v>
          </cell>
          <cell r="AE862" t="str">
            <v>Batt. Rd 10th flr</v>
          </cell>
          <cell r="AF862" t="str">
            <v>Short-Term Assignee</v>
          </cell>
          <cell r="AG862" t="str">
            <v>Employee</v>
          </cell>
          <cell r="AH862">
            <v>0</v>
          </cell>
          <cell r="AI862" t="str">
            <v>Day</v>
          </cell>
          <cell r="AJ862" t="str">
            <v>0109100425</v>
          </cell>
          <cell r="AK862" t="str">
            <v>1116831</v>
          </cell>
          <cell r="AL862" t="str">
            <v>Chia,Boon Lee</v>
          </cell>
          <cell r="AM862" t="str">
            <v>Core Contributor</v>
          </cell>
          <cell r="AN862" t="str">
            <v>Core Contributor</v>
          </cell>
          <cell r="AO862" t="str">
            <v>Critical Resource</v>
          </cell>
          <cell r="AP862" t="str">
            <v>Critical Resource</v>
          </cell>
          <cell r="AQ862">
            <v>801840</v>
          </cell>
        </row>
        <row r="863">
          <cell r="A863">
            <v>1184149</v>
          </cell>
          <cell r="B863" t="str">
            <v>Ang,We-Jin Kevin</v>
          </cell>
          <cell r="C863" t="str">
            <v>Global Markets</v>
          </cell>
          <cell r="D863" t="str">
            <v>Global Proc(GPCE)-Supp&amp;Control</v>
          </cell>
          <cell r="E863" t="str">
            <v>Processing Officer</v>
          </cell>
          <cell r="F863" t="str">
            <v>AO</v>
          </cell>
          <cell r="I863" t="str">
            <v>4233800</v>
          </cell>
          <cell r="J863" t="str">
            <v>AO</v>
          </cell>
          <cell r="K863" t="str">
            <v>Bin Mohamed Taib,Fadzil</v>
          </cell>
          <cell r="L863">
            <v>29382</v>
          </cell>
          <cell r="M863" t="str">
            <v>25</v>
          </cell>
          <cell r="O863" t="str">
            <v>NR</v>
          </cell>
          <cell r="P863">
            <v>38292</v>
          </cell>
          <cell r="Q863" t="str">
            <v>0,9</v>
          </cell>
          <cell r="R863" t="str">
            <v>2,4</v>
          </cell>
          <cell r="S863">
            <v>38292</v>
          </cell>
          <cell r="W863">
            <v>1</v>
          </cell>
          <cell r="X863" t="str">
            <v>J086</v>
          </cell>
          <cell r="Y863" t="str">
            <v>(OPS) Ctrl &amp; Support III</v>
          </cell>
          <cell r="Z863" t="str">
            <v>P090</v>
          </cell>
          <cell r="AA863" t="str">
            <v>C146</v>
          </cell>
          <cell r="AB863" t="str">
            <v>h. Diploma or equivalent</v>
          </cell>
          <cell r="AC863" t="str">
            <v>S8016058E</v>
          </cell>
          <cell r="AD863" t="str">
            <v>Male</v>
          </cell>
          <cell r="AE863" t="str">
            <v>Tampines 6th flr</v>
          </cell>
          <cell r="AF863" t="str">
            <v>Local</v>
          </cell>
          <cell r="AG863" t="str">
            <v>Employee</v>
          </cell>
          <cell r="AH863">
            <v>1</v>
          </cell>
          <cell r="AI863" t="str">
            <v>Month</v>
          </cell>
          <cell r="AJ863" t="str">
            <v>0109137132</v>
          </cell>
          <cell r="AK863" t="str">
            <v>1116296</v>
          </cell>
          <cell r="AL863" t="str">
            <v>Chia,Boon Lee</v>
          </cell>
          <cell r="AO863" t="str">
            <v>Too Soon to Classify</v>
          </cell>
          <cell r="AP863">
            <v>0</v>
          </cell>
          <cell r="AQ863">
            <v>24000</v>
          </cell>
        </row>
        <row r="864">
          <cell r="A864">
            <v>1188738</v>
          </cell>
          <cell r="B864" t="str">
            <v>Peh,Bee Geok</v>
          </cell>
          <cell r="C864" t="str">
            <v>Technology</v>
          </cell>
          <cell r="D864" t="str">
            <v>Sys Devt (WB) Support</v>
          </cell>
          <cell r="E864" t="str">
            <v>Systems  Analyst</v>
          </cell>
          <cell r="F864" t="str">
            <v>M18</v>
          </cell>
          <cell r="I864" t="str">
            <v>8351901</v>
          </cell>
          <cell r="J864" t="str">
            <v>NO</v>
          </cell>
          <cell r="K864" t="str">
            <v>Tan,Yam Khoon</v>
          </cell>
          <cell r="L864">
            <v>27026</v>
          </cell>
          <cell r="M864" t="str">
            <v>31</v>
          </cell>
          <cell r="P864">
            <v>38453</v>
          </cell>
          <cell r="Q864" t="str">
            <v>0,4</v>
          </cell>
          <cell r="R864" t="str">
            <v>10,2</v>
          </cell>
          <cell r="S864">
            <v>38453</v>
          </cell>
          <cell r="W864">
            <v>1</v>
          </cell>
          <cell r="X864" t="str">
            <v>J052</v>
          </cell>
          <cell r="Y864" t="str">
            <v>(TECH) Developer II</v>
          </cell>
          <cell r="Z864" t="str">
            <v>P315</v>
          </cell>
          <cell r="AA864" t="str">
            <v>C080</v>
          </cell>
          <cell r="AB864" t="str">
            <v>i. Bachelor's Degree or equiv</v>
          </cell>
          <cell r="AC864" t="str">
            <v>S7345225B</v>
          </cell>
          <cell r="AD864" t="str">
            <v>Female</v>
          </cell>
          <cell r="AE864" t="str">
            <v>PBTP 11th Floor</v>
          </cell>
          <cell r="AF864" t="str">
            <v>Local</v>
          </cell>
          <cell r="AG864" t="str">
            <v>Employee</v>
          </cell>
          <cell r="AH864">
            <v>1</v>
          </cell>
          <cell r="AI864" t="str">
            <v>Month</v>
          </cell>
          <cell r="AJ864" t="str">
            <v>0109140117</v>
          </cell>
          <cell r="AK864" t="str">
            <v>1140802</v>
          </cell>
          <cell r="AL864" t="str">
            <v>Chia,Boon Lee</v>
          </cell>
          <cell r="AP864" t="str">
            <v>Too Soon to Classify</v>
          </cell>
          <cell r="AQ864">
            <v>51600</v>
          </cell>
        </row>
        <row r="865">
          <cell r="A865">
            <v>1165401</v>
          </cell>
          <cell r="B865" t="str">
            <v>Chowdhry,Sanjay</v>
          </cell>
          <cell r="C865" t="str">
            <v>Global Markets</v>
          </cell>
          <cell r="D865" t="str">
            <v>Corporate Advisory-SEA</v>
          </cell>
          <cell r="E865" t="str">
            <v>Managing Director  Corp Advisory  Fin</v>
          </cell>
          <cell r="F865" t="str">
            <v>B4</v>
          </cell>
          <cell r="I865" t="str">
            <v>6338901</v>
          </cell>
          <cell r="J865" t="str">
            <v>NO</v>
          </cell>
          <cell r="K865" t="str">
            <v>Goswamy,Rahul</v>
          </cell>
          <cell r="L865">
            <v>23863</v>
          </cell>
          <cell r="M865" t="str">
            <v>40</v>
          </cell>
          <cell r="N865" t="str">
            <v>2B</v>
          </cell>
          <cell r="O865" t="str">
            <v>2B</v>
          </cell>
          <cell r="P865">
            <v>37681</v>
          </cell>
          <cell r="Q865" t="str">
            <v>2,6</v>
          </cell>
          <cell r="R865" t="str">
            <v>,</v>
          </cell>
          <cell r="S865">
            <v>37681</v>
          </cell>
          <cell r="U865">
            <v>38078</v>
          </cell>
          <cell r="V865">
            <v>38596</v>
          </cell>
          <cell r="W865">
            <v>1</v>
          </cell>
          <cell r="X865" t="str">
            <v>DJ020</v>
          </cell>
          <cell r="Y865" t="str">
            <v>M&amp;A &amp; Leveraged Fin-TBA</v>
          </cell>
          <cell r="Z865" t="str">
            <v>P340</v>
          </cell>
          <cell r="AA865" t="str">
            <v>C065</v>
          </cell>
          <cell r="AB865" t="str">
            <v>j. Professional Quali/Cert</v>
          </cell>
          <cell r="AC865" t="str">
            <v>S2705622I</v>
          </cell>
          <cell r="AD865" t="str">
            <v>Male</v>
          </cell>
          <cell r="AE865" t="str">
            <v>Batt. Rd 5th flr</v>
          </cell>
          <cell r="AF865" t="str">
            <v>Local</v>
          </cell>
          <cell r="AG865" t="str">
            <v>Employee</v>
          </cell>
          <cell r="AH865">
            <v>1</v>
          </cell>
          <cell r="AI865" t="str">
            <v>Month</v>
          </cell>
          <cell r="AJ865" t="str">
            <v>0109117433</v>
          </cell>
          <cell r="AK865" t="str">
            <v>1157605</v>
          </cell>
          <cell r="AL865" t="str">
            <v>Thng,Cheok Khoon Charlotte</v>
          </cell>
          <cell r="AN865" t="str">
            <v>Core Contributor</v>
          </cell>
          <cell r="AO865" t="str">
            <v>Critical Resource</v>
          </cell>
          <cell r="AP865" t="str">
            <v>Critical Resource</v>
          </cell>
          <cell r="AQ865">
            <v>311064</v>
          </cell>
        </row>
        <row r="866">
          <cell r="A866">
            <v>1179627</v>
          </cell>
          <cell r="B866" t="str">
            <v>Chia,Fong Lian</v>
          </cell>
          <cell r="C866" t="str">
            <v>Global Markets</v>
          </cell>
          <cell r="D866" t="str">
            <v>Rates &amp; FX</v>
          </cell>
          <cell r="E866" t="str">
            <v>Confidential Secretary</v>
          </cell>
          <cell r="F866" t="str">
            <v>CS14</v>
          </cell>
          <cell r="G866">
            <v>11000</v>
          </cell>
          <cell r="H866" t="str">
            <v>SGD</v>
          </cell>
          <cell r="I866" t="str">
            <v>6120901</v>
          </cell>
          <cell r="J866" t="str">
            <v>CS</v>
          </cell>
          <cell r="K866" t="str">
            <v>Bass,Michael Peter Andrew</v>
          </cell>
          <cell r="L866">
            <v>26700</v>
          </cell>
          <cell r="M866" t="str">
            <v>32</v>
          </cell>
          <cell r="O866" t="str">
            <v>2B</v>
          </cell>
          <cell r="P866">
            <v>38177</v>
          </cell>
          <cell r="Q866" t="str">
            <v>1,1</v>
          </cell>
          <cell r="R866" t="str">
            <v>11,7</v>
          </cell>
          <cell r="S866">
            <v>38177</v>
          </cell>
          <cell r="W866">
            <v>1</v>
          </cell>
          <cell r="X866" t="str">
            <v>J108</v>
          </cell>
          <cell r="Y866" t="str">
            <v>(SH) Sec/Admin II</v>
          </cell>
          <cell r="Z866" t="str">
            <v>P367</v>
          </cell>
          <cell r="AA866" t="str">
            <v>C184</v>
          </cell>
          <cell r="AB866" t="str">
            <v>h. Diploma or equivalent</v>
          </cell>
          <cell r="AC866" t="str">
            <v>S7370618A</v>
          </cell>
          <cell r="AD866" t="str">
            <v>Female</v>
          </cell>
          <cell r="AE866" t="str">
            <v>Batt. Rd 3rd flr</v>
          </cell>
          <cell r="AF866" t="str">
            <v>Local</v>
          </cell>
          <cell r="AG866" t="str">
            <v>Employee</v>
          </cell>
          <cell r="AH866">
            <v>1</v>
          </cell>
          <cell r="AI866" t="str">
            <v>Month</v>
          </cell>
          <cell r="AJ866" t="str">
            <v>0109133056</v>
          </cell>
          <cell r="AK866" t="str">
            <v>1151389</v>
          </cell>
          <cell r="AL866" t="str">
            <v>Thng,Cheok Khoon Charlotte</v>
          </cell>
          <cell r="AO866" t="str">
            <v>Too Soon to Classify</v>
          </cell>
          <cell r="AP866" t="str">
            <v>Core Contributor</v>
          </cell>
          <cell r="AQ866">
            <v>42000</v>
          </cell>
        </row>
        <row r="867">
          <cell r="A867">
            <v>1002196</v>
          </cell>
          <cell r="B867" t="str">
            <v>Coombes,Robert William</v>
          </cell>
          <cell r="C867" t="str">
            <v>Global Markets</v>
          </cell>
          <cell r="D867" t="str">
            <v>Global Markets Compliance</v>
          </cell>
          <cell r="E867" t="str">
            <v>Compliance Advisor GM</v>
          </cell>
          <cell r="F867" t="str">
            <v>B4</v>
          </cell>
          <cell r="G867">
            <v>30000</v>
          </cell>
          <cell r="H867" t="str">
            <v>GBP</v>
          </cell>
          <cell r="I867" t="str">
            <v>8644901</v>
          </cell>
          <cell r="J867" t="str">
            <v>IO</v>
          </cell>
          <cell r="K867" t="str">
            <v>Walsh,Jeremy Henry</v>
          </cell>
          <cell r="L867">
            <v>26420</v>
          </cell>
          <cell r="M867" t="str">
            <v>33</v>
          </cell>
          <cell r="N867" t="str">
            <v>2B</v>
          </cell>
          <cell r="O867" t="str">
            <v>2B</v>
          </cell>
          <cell r="P867">
            <v>35737</v>
          </cell>
          <cell r="Q867" t="str">
            <v>7,9</v>
          </cell>
          <cell r="R867" t="str">
            <v>,</v>
          </cell>
          <cell r="S867">
            <v>37622</v>
          </cell>
          <cell r="U867">
            <v>37500</v>
          </cell>
          <cell r="V867">
            <v>38443</v>
          </cell>
          <cell r="W867">
            <v>1</v>
          </cell>
          <cell r="X867" t="str">
            <v>J146</v>
          </cell>
          <cell r="Y867" t="str">
            <v>(LGL) Leg/Compliance II</v>
          </cell>
          <cell r="Z867" t="str">
            <v>P277</v>
          </cell>
          <cell r="AA867" t="str">
            <v>C152</v>
          </cell>
          <cell r="AB867" t="str">
            <v>l. Further Degree</v>
          </cell>
          <cell r="AC867" t="str">
            <v>G5685995R</v>
          </cell>
          <cell r="AD867" t="str">
            <v>Male</v>
          </cell>
          <cell r="AE867" t="str">
            <v>Batt. Rd 3rd flr</v>
          </cell>
          <cell r="AF867" t="str">
            <v>Assignee</v>
          </cell>
          <cell r="AG867" t="str">
            <v>Employee</v>
          </cell>
          <cell r="AH867">
            <v>0</v>
          </cell>
          <cell r="AI867" t="str">
            <v>Day</v>
          </cell>
          <cell r="AJ867" t="str">
            <v>0109116518</v>
          </cell>
          <cell r="AK867" t="str">
            <v>1001339</v>
          </cell>
          <cell r="AL867" t="str">
            <v>Chong,Yin Yin</v>
          </cell>
          <cell r="AM867" t="str">
            <v>Critical Resource</v>
          </cell>
          <cell r="AN867" t="str">
            <v>Critical Resource</v>
          </cell>
          <cell r="AO867" t="str">
            <v>H3 - S</v>
          </cell>
          <cell r="AP867" t="str">
            <v>H3 - S</v>
          </cell>
          <cell r="AQ867">
            <v>53512.40625</v>
          </cell>
        </row>
        <row r="868">
          <cell r="A868">
            <v>1012858</v>
          </cell>
          <cell r="B868" t="str">
            <v>Gordon-Pullar,Christian Cosmin</v>
          </cell>
          <cell r="C868" t="str">
            <v>Legal &amp; Compliance</v>
          </cell>
          <cell r="D868" t="str">
            <v>Legal &amp; Compliance-CB-Reg</v>
          </cell>
          <cell r="E868" t="str">
            <v>Group Legal Counsel, IT</v>
          </cell>
          <cell r="F868" t="str">
            <v>B4</v>
          </cell>
          <cell r="G868">
            <v>40000</v>
          </cell>
          <cell r="H868" t="str">
            <v>GBP</v>
          </cell>
          <cell r="I868" t="str">
            <v>8643901</v>
          </cell>
          <cell r="J868" t="str">
            <v>IO</v>
          </cell>
          <cell r="K868" t="str">
            <v>Ramachandran,Vishu</v>
          </cell>
          <cell r="L868">
            <v>24832</v>
          </cell>
          <cell r="M868" t="str">
            <v>37</v>
          </cell>
          <cell r="N868" t="str">
            <v>3B</v>
          </cell>
          <cell r="O868" t="str">
            <v>2C</v>
          </cell>
          <cell r="P868">
            <v>36367</v>
          </cell>
          <cell r="Q868" t="str">
            <v>6,1</v>
          </cell>
          <cell r="R868" t="str">
            <v>5,10</v>
          </cell>
          <cell r="S868">
            <v>37025</v>
          </cell>
          <cell r="U868">
            <v>36678</v>
          </cell>
          <cell r="V868">
            <v>38443</v>
          </cell>
          <cell r="W868">
            <v>1</v>
          </cell>
          <cell r="X868" t="str">
            <v>J149</v>
          </cell>
          <cell r="Y868" t="str">
            <v>(LGL) Legal II</v>
          </cell>
          <cell r="Z868" t="str">
            <v>P069</v>
          </cell>
          <cell r="AA868" t="str">
            <v>C015</v>
          </cell>
          <cell r="AB868" t="str">
            <v>i. Bachelor's Degree or equiv</v>
          </cell>
          <cell r="AC868" t="str">
            <v>G5586763T</v>
          </cell>
          <cell r="AD868" t="str">
            <v>Male</v>
          </cell>
          <cell r="AE868" t="str">
            <v>PBTP 9th Floor</v>
          </cell>
          <cell r="AF868" t="str">
            <v>Assignee</v>
          </cell>
          <cell r="AG868" t="str">
            <v>Employee</v>
          </cell>
          <cell r="AH868">
            <v>0</v>
          </cell>
          <cell r="AI868" t="str">
            <v>Day</v>
          </cell>
          <cell r="AJ868" t="str">
            <v>0109543653</v>
          </cell>
          <cell r="AK868" t="str">
            <v>1134143</v>
          </cell>
          <cell r="AL868" t="str">
            <v>Chong,Yin Yin</v>
          </cell>
          <cell r="AM868" t="str">
            <v>Core Contributor</v>
          </cell>
          <cell r="AN868" t="str">
            <v>Core Contributor</v>
          </cell>
          <cell r="AO868" t="str">
            <v>Critical Resource</v>
          </cell>
          <cell r="AP868" t="str">
            <v>Critical Resource</v>
          </cell>
          <cell r="AQ868">
            <v>41874.703125</v>
          </cell>
        </row>
        <row r="869">
          <cell r="A869">
            <v>1159744</v>
          </cell>
          <cell r="B869" t="str">
            <v>Khasim,Shamsuddin</v>
          </cell>
          <cell r="C869" t="str">
            <v>Client Relationships</v>
          </cell>
          <cell r="D869" t="str">
            <v>Basel Information Mgmt-Reg</v>
          </cell>
          <cell r="E869" t="str">
            <v>Business Analyst</v>
          </cell>
          <cell r="F869" t="str">
            <v>M17</v>
          </cell>
          <cell r="I869" t="str">
            <v>4778901</v>
          </cell>
          <cell r="J869" t="str">
            <v>IO</v>
          </cell>
          <cell r="K869" t="str">
            <v>Baskaran,Ramesh</v>
          </cell>
          <cell r="L869">
            <v>28851</v>
          </cell>
          <cell r="M869" t="str">
            <v>26</v>
          </cell>
          <cell r="N869" t="str">
            <v>2B</v>
          </cell>
          <cell r="O869" t="str">
            <v>2B</v>
          </cell>
          <cell r="P869">
            <v>37389</v>
          </cell>
          <cell r="Q869" t="str">
            <v>3,3</v>
          </cell>
          <cell r="R869" t="str">
            <v>1,0</v>
          </cell>
          <cell r="S869">
            <v>38266</v>
          </cell>
          <cell r="V869">
            <v>38078</v>
          </cell>
          <cell r="W869">
            <v>1</v>
          </cell>
          <cell r="X869" t="str">
            <v>J167</v>
          </cell>
          <cell r="Y869" t="str">
            <v>Risk Bus Partner IV</v>
          </cell>
          <cell r="Z869" t="str">
            <v>P039</v>
          </cell>
          <cell r="AA869" t="str">
            <v>C152</v>
          </cell>
          <cell r="AB869" t="str">
            <v>i. Bachelor's Degree or equiv</v>
          </cell>
          <cell r="AC869" t="str">
            <v>G5748969W</v>
          </cell>
          <cell r="AD869" t="str">
            <v>Male</v>
          </cell>
          <cell r="AE869" t="str">
            <v>Batt. Rd 10th flr</v>
          </cell>
          <cell r="AF869" t="str">
            <v>Short-Term Assignee</v>
          </cell>
          <cell r="AG869" t="str">
            <v>Employee</v>
          </cell>
          <cell r="AH869">
            <v>1</v>
          </cell>
          <cell r="AI869" t="str">
            <v>Month</v>
          </cell>
          <cell r="AJ869" t="str">
            <v>0109136446</v>
          </cell>
          <cell r="AK869" t="str">
            <v>1189504</v>
          </cell>
          <cell r="AL869" t="str">
            <v>Chong,Yin Yin</v>
          </cell>
          <cell r="AN869" t="str">
            <v>Core Contributor</v>
          </cell>
          <cell r="AO869" t="str">
            <v>Core Contributor</v>
          </cell>
          <cell r="AQ869">
            <v>0</v>
          </cell>
        </row>
        <row r="870">
          <cell r="A870">
            <v>1141543</v>
          </cell>
          <cell r="B870" t="str">
            <v>Chew,Liok Lim</v>
          </cell>
          <cell r="C870" t="str">
            <v>Global Markets</v>
          </cell>
          <cell r="D870" t="str">
            <v>Fixed Income Trading</v>
          </cell>
          <cell r="E870" t="str">
            <v>Capital Market Trader</v>
          </cell>
          <cell r="F870" t="str">
            <v>M19</v>
          </cell>
          <cell r="I870" t="str">
            <v>6232800</v>
          </cell>
          <cell r="J870" t="str">
            <v>NO</v>
          </cell>
          <cell r="K870" t="str">
            <v>Wang,Jieh Charlie</v>
          </cell>
          <cell r="L870">
            <v>28318</v>
          </cell>
          <cell r="M870" t="str">
            <v>28</v>
          </cell>
          <cell r="N870" t="str">
            <v>2B</v>
          </cell>
          <cell r="O870" t="str">
            <v>3B</v>
          </cell>
          <cell r="P870">
            <v>36434</v>
          </cell>
          <cell r="Q870" t="str">
            <v>5,10</v>
          </cell>
          <cell r="R870" t="str">
            <v>0,3</v>
          </cell>
          <cell r="S870">
            <v>36434</v>
          </cell>
          <cell r="U870">
            <v>37165</v>
          </cell>
          <cell r="V870">
            <v>38261</v>
          </cell>
          <cell r="W870">
            <v>1</v>
          </cell>
          <cell r="X870" t="str">
            <v>DJ014</v>
          </cell>
          <cell r="Y870" t="str">
            <v>Trading - TBA</v>
          </cell>
          <cell r="Z870" t="str">
            <v>P205</v>
          </cell>
          <cell r="AA870" t="str">
            <v>C175</v>
          </cell>
          <cell r="AB870" t="str">
            <v>i. Bachelor's Degree or equiv</v>
          </cell>
          <cell r="AC870" t="str">
            <v>G5731508W</v>
          </cell>
          <cell r="AD870" t="str">
            <v>Male</v>
          </cell>
          <cell r="AE870" t="str">
            <v>Batt. Rd 3rd flr</v>
          </cell>
          <cell r="AF870" t="str">
            <v>Local</v>
          </cell>
          <cell r="AG870" t="str">
            <v>Employee</v>
          </cell>
          <cell r="AH870">
            <v>1</v>
          </cell>
          <cell r="AI870" t="str">
            <v>Month</v>
          </cell>
          <cell r="AJ870" t="str">
            <v>0109126319</v>
          </cell>
          <cell r="AK870" t="str">
            <v>1143295</v>
          </cell>
          <cell r="AL870" t="str">
            <v>Thng,Cheok Khoon Charlotte</v>
          </cell>
          <cell r="AM870" t="str">
            <v>H4 - G</v>
          </cell>
          <cell r="AN870" t="str">
            <v>H4 - G</v>
          </cell>
          <cell r="AO870" t="str">
            <v>Too Soon to Classify</v>
          </cell>
          <cell r="AP870" t="str">
            <v>Critical Resource</v>
          </cell>
          <cell r="AQ870">
            <v>80412</v>
          </cell>
        </row>
        <row r="871">
          <cell r="A871">
            <v>1176743</v>
          </cell>
          <cell r="B871" t="str">
            <v>Goai,Teck Kiang</v>
          </cell>
          <cell r="C871" t="str">
            <v>Client Relationships</v>
          </cell>
          <cell r="D871" t="str">
            <v>RM-Local Corporates</v>
          </cell>
          <cell r="E871" t="str">
            <v>Relationship Manager</v>
          </cell>
          <cell r="F871" t="str">
            <v>M17</v>
          </cell>
          <cell r="G871">
            <v>10000</v>
          </cell>
          <cell r="H871" t="str">
            <v>SGD</v>
          </cell>
          <cell r="I871" t="str">
            <v>5261800</v>
          </cell>
          <cell r="J871" t="str">
            <v>NO</v>
          </cell>
          <cell r="K871" t="str">
            <v>Leung,Yeng Vanessa</v>
          </cell>
          <cell r="L871">
            <v>28202</v>
          </cell>
          <cell r="M871" t="str">
            <v>28</v>
          </cell>
          <cell r="O871" t="str">
            <v>2B</v>
          </cell>
          <cell r="P871">
            <v>38108</v>
          </cell>
          <cell r="Q871" t="str">
            <v>1,4</v>
          </cell>
          <cell r="R871" t="str">
            <v>2,6</v>
          </cell>
          <cell r="S871">
            <v>38108</v>
          </cell>
          <cell r="U871">
            <v>38534</v>
          </cell>
          <cell r="V871">
            <v>38534</v>
          </cell>
          <cell r="W871">
            <v>1</v>
          </cell>
          <cell r="X871" t="str">
            <v>DJ002</v>
          </cell>
          <cell r="Y871" t="str">
            <v>Relationship Mgr - TBA</v>
          </cell>
          <cell r="Z871" t="str">
            <v>P250</v>
          </cell>
          <cell r="AA871" t="str">
            <v>C104</v>
          </cell>
          <cell r="AB871" t="str">
            <v>i. Bachelor's Degree or equiv</v>
          </cell>
          <cell r="AC871" t="str">
            <v>S7771846Z</v>
          </cell>
          <cell r="AD871" t="str">
            <v>Male</v>
          </cell>
          <cell r="AE871" t="str">
            <v>Batt. Rd 7th flr</v>
          </cell>
          <cell r="AF871" t="str">
            <v>Local</v>
          </cell>
          <cell r="AG871" t="str">
            <v>Employee</v>
          </cell>
          <cell r="AH871">
            <v>1</v>
          </cell>
          <cell r="AI871" t="str">
            <v>Month</v>
          </cell>
          <cell r="AJ871" t="str">
            <v>0109130553</v>
          </cell>
          <cell r="AK871" t="str">
            <v>1117323</v>
          </cell>
          <cell r="AL871" t="str">
            <v>Thng,Cheok Khoon Charlotte</v>
          </cell>
          <cell r="AO871" t="str">
            <v>Too Soon to Classify</v>
          </cell>
          <cell r="AP871" t="str">
            <v>Core Contributor</v>
          </cell>
          <cell r="AQ871">
            <v>36000</v>
          </cell>
        </row>
        <row r="872">
          <cell r="A872">
            <v>1167487</v>
          </cell>
          <cell r="B872" t="str">
            <v>Tong,Ai Bing</v>
          </cell>
          <cell r="C872" t="str">
            <v>Consumer Banking</v>
          </cell>
          <cell r="D872" t="str">
            <v>DB - Teleservices</v>
          </cell>
          <cell r="E872" t="str">
            <v>Assistant Service Manager</v>
          </cell>
          <cell r="F872" t="str">
            <v>M16</v>
          </cell>
          <cell r="G872">
            <v>6000</v>
          </cell>
          <cell r="H872" t="str">
            <v>SGD</v>
          </cell>
          <cell r="I872" t="str">
            <v>1431800</v>
          </cell>
          <cell r="J872" t="str">
            <v>NO</v>
          </cell>
          <cell r="K872" t="str">
            <v>Ong,Shirley</v>
          </cell>
          <cell r="L872">
            <v>29766</v>
          </cell>
          <cell r="M872" t="str">
            <v>24</v>
          </cell>
          <cell r="N872" t="str">
            <v>4C</v>
          </cell>
          <cell r="O872" t="str">
            <v>3B</v>
          </cell>
          <cell r="P872">
            <v>37781</v>
          </cell>
          <cell r="Q872" t="str">
            <v>2,2</v>
          </cell>
          <cell r="R872" t="str">
            <v>1,10</v>
          </cell>
          <cell r="S872">
            <v>37781</v>
          </cell>
          <cell r="V872">
            <v>38443</v>
          </cell>
          <cell r="W872">
            <v>1</v>
          </cell>
          <cell r="X872" t="str">
            <v>J079</v>
          </cell>
          <cell r="Y872" t="str">
            <v>(CB) Customer Service II</v>
          </cell>
          <cell r="Z872" t="str">
            <v>P088</v>
          </cell>
          <cell r="AA872" t="str">
            <v>C061</v>
          </cell>
          <cell r="AB872" t="str">
            <v>i. Bachelor's Degree or equiv</v>
          </cell>
          <cell r="AC872" t="str">
            <v>S8171926H</v>
          </cell>
          <cell r="AD872" t="str">
            <v>Female</v>
          </cell>
          <cell r="AE872" t="str">
            <v>CISCO 5th flr</v>
          </cell>
          <cell r="AF872" t="str">
            <v>Local</v>
          </cell>
          <cell r="AG872" t="str">
            <v>Employee</v>
          </cell>
          <cell r="AH872">
            <v>1</v>
          </cell>
          <cell r="AI872" t="str">
            <v>Month</v>
          </cell>
          <cell r="AJ872" t="str">
            <v>0109120930</v>
          </cell>
          <cell r="AK872" t="str">
            <v>1171315</v>
          </cell>
          <cell r="AL872" t="str">
            <v>Ang,Pek San</v>
          </cell>
          <cell r="AO872" t="str">
            <v>Core Contributor</v>
          </cell>
          <cell r="AP872" t="str">
            <v>Core Contributor</v>
          </cell>
          <cell r="AQ872">
            <v>26400</v>
          </cell>
        </row>
        <row r="873">
          <cell r="A873">
            <v>1179090</v>
          </cell>
          <cell r="B873" t="str">
            <v>Norden,Andrew Robert</v>
          </cell>
          <cell r="C873" t="str">
            <v>Global Markets</v>
          </cell>
          <cell r="D873" t="str">
            <v>FX Options</v>
          </cell>
          <cell r="E873" t="str">
            <v>FX Options Trader, Global Markets</v>
          </cell>
          <cell r="F873" t="str">
            <v>M21</v>
          </cell>
          <cell r="I873" t="str">
            <v>6151818</v>
          </cell>
          <cell r="J873" t="str">
            <v>NO</v>
          </cell>
          <cell r="K873" t="str">
            <v>Shropshire,William</v>
          </cell>
          <cell r="L873">
            <v>28771</v>
          </cell>
          <cell r="M873" t="str">
            <v>26</v>
          </cell>
          <cell r="O873" t="str">
            <v>2B</v>
          </cell>
          <cell r="P873">
            <v>38155</v>
          </cell>
          <cell r="Q873" t="str">
            <v>1,2</v>
          </cell>
          <cell r="R873" t="str">
            <v>,</v>
          </cell>
          <cell r="S873">
            <v>38155</v>
          </cell>
          <cell r="W873">
            <v>1</v>
          </cell>
          <cell r="X873" t="str">
            <v>DJ014</v>
          </cell>
          <cell r="Y873" t="str">
            <v>Trading - TBA</v>
          </cell>
          <cell r="Z873" t="str">
            <v>P331</v>
          </cell>
          <cell r="AA873" t="str">
            <v>C167</v>
          </cell>
          <cell r="AB873" t="str">
            <v>i. Bachelor's Degree or equiv</v>
          </cell>
          <cell r="AC873" t="str">
            <v>G5758207W</v>
          </cell>
          <cell r="AD873" t="str">
            <v>Male</v>
          </cell>
          <cell r="AE873" t="str">
            <v>Batt. Rd 3rd flr</v>
          </cell>
          <cell r="AF873" t="str">
            <v>Local</v>
          </cell>
          <cell r="AG873" t="str">
            <v>Employee</v>
          </cell>
          <cell r="AH873">
            <v>1</v>
          </cell>
          <cell r="AI873" t="str">
            <v>Month</v>
          </cell>
          <cell r="AJ873" t="str">
            <v>0109132130</v>
          </cell>
          <cell r="AK873" t="str">
            <v>1176610</v>
          </cell>
          <cell r="AL873" t="str">
            <v>Thng,Cheok Khoon Charlotte</v>
          </cell>
          <cell r="AO873" t="str">
            <v>Too Soon to Classify</v>
          </cell>
          <cell r="AP873" t="str">
            <v>Core Contributor</v>
          </cell>
          <cell r="AQ873">
            <v>238020</v>
          </cell>
        </row>
        <row r="874">
          <cell r="A874">
            <v>1141521</v>
          </cell>
          <cell r="B874" t="str">
            <v>Lee,Hung Dho</v>
          </cell>
          <cell r="C874" t="str">
            <v>Consumer Banking</v>
          </cell>
          <cell r="D874" t="str">
            <v>Bus. Compl. &amp; Operation Risk</v>
          </cell>
          <cell r="E874" t="str">
            <v>Senior Manager, Compliance &amp; Risk Management</v>
          </cell>
          <cell r="F874" t="str">
            <v>M22</v>
          </cell>
          <cell r="G874">
            <v>30000</v>
          </cell>
          <cell r="H874" t="str">
            <v>SGD</v>
          </cell>
          <cell r="I874" t="str">
            <v>1021800</v>
          </cell>
          <cell r="J874" t="str">
            <v>NO</v>
          </cell>
          <cell r="K874" t="str">
            <v>Kwa,Hwee Beng</v>
          </cell>
          <cell r="L874">
            <v>25218</v>
          </cell>
          <cell r="M874" t="str">
            <v>36</v>
          </cell>
          <cell r="N874" t="str">
            <v>3B</v>
          </cell>
          <cell r="O874" t="str">
            <v>2B</v>
          </cell>
          <cell r="P874">
            <v>36434</v>
          </cell>
          <cell r="Q874" t="str">
            <v>5,10</v>
          </cell>
          <cell r="R874" t="str">
            <v>8,3</v>
          </cell>
          <cell r="S874">
            <v>36434</v>
          </cell>
          <cell r="U874">
            <v>36982</v>
          </cell>
          <cell r="V874">
            <v>37987</v>
          </cell>
          <cell r="W874">
            <v>1</v>
          </cell>
          <cell r="X874" t="str">
            <v>J173</v>
          </cell>
          <cell r="Y874" t="str">
            <v>Risk Svc Delivery II</v>
          </cell>
          <cell r="Z874" t="str">
            <v>P096</v>
          </cell>
          <cell r="AA874" t="str">
            <v>C015</v>
          </cell>
          <cell r="AB874" t="str">
            <v>j. Professional Quali/Cert</v>
          </cell>
          <cell r="AC874" t="str">
            <v>S6971891D</v>
          </cell>
          <cell r="AD874" t="str">
            <v>Male</v>
          </cell>
          <cell r="AE874" t="str">
            <v>Batt. Rd 5th flr</v>
          </cell>
          <cell r="AF874" t="str">
            <v>Local</v>
          </cell>
          <cell r="AG874" t="str">
            <v>Employee</v>
          </cell>
          <cell r="AH874">
            <v>1</v>
          </cell>
          <cell r="AI874" t="str">
            <v>Month</v>
          </cell>
          <cell r="AJ874" t="str">
            <v>0109670000</v>
          </cell>
          <cell r="AK874" t="str">
            <v>1116507</v>
          </cell>
          <cell r="AL874" t="str">
            <v>Ang,Pek San</v>
          </cell>
          <cell r="AM874" t="str">
            <v>H4 - G</v>
          </cell>
          <cell r="AN874" t="str">
            <v>H3 - G</v>
          </cell>
          <cell r="AO874" t="str">
            <v>Critical Resource</v>
          </cell>
          <cell r="AP874" t="str">
            <v>Critical Resource</v>
          </cell>
          <cell r="AQ874">
            <v>123384</v>
          </cell>
        </row>
        <row r="875">
          <cell r="A875">
            <v>1163051</v>
          </cell>
          <cell r="B875" t="str">
            <v>Ku,Ivy Wai Chung</v>
          </cell>
          <cell r="C875" t="str">
            <v>Client Relationships</v>
          </cell>
          <cell r="D875" t="str">
            <v>Custody Services</v>
          </cell>
          <cell r="E875" t="str">
            <v>Manager, Fund Administration</v>
          </cell>
          <cell r="F875" t="str">
            <v>M19</v>
          </cell>
          <cell r="G875">
            <v>17000</v>
          </cell>
          <cell r="H875" t="str">
            <v>SGD</v>
          </cell>
          <cell r="I875" t="str">
            <v>4152800</v>
          </cell>
          <cell r="J875" t="str">
            <v>NO</v>
          </cell>
          <cell r="K875" t="str">
            <v>Phua,Cheng Eng Mary</v>
          </cell>
          <cell r="L875">
            <v>21838</v>
          </cell>
          <cell r="M875" t="str">
            <v>45</v>
          </cell>
          <cell r="N875" t="str">
            <v>2B</v>
          </cell>
          <cell r="O875" t="str">
            <v>2C</v>
          </cell>
          <cell r="P875">
            <v>37581</v>
          </cell>
          <cell r="Q875" t="str">
            <v>2,9</v>
          </cell>
          <cell r="R875" t="str">
            <v>21,6</v>
          </cell>
          <cell r="S875">
            <v>37581</v>
          </cell>
          <cell r="V875">
            <v>37712</v>
          </cell>
          <cell r="W875">
            <v>1</v>
          </cell>
          <cell r="X875" t="str">
            <v>J088</v>
          </cell>
          <cell r="Y875" t="str">
            <v>(OPS) Trans Proc II</v>
          </cell>
          <cell r="Z875" t="str">
            <v>P352</v>
          </cell>
          <cell r="AA875" t="str">
            <v>C148</v>
          </cell>
          <cell r="AB875" t="str">
            <v>j. Professional Quali/Cert</v>
          </cell>
          <cell r="AC875" t="str">
            <v>S2630958A</v>
          </cell>
          <cell r="AD875" t="str">
            <v>Female</v>
          </cell>
          <cell r="AE875" t="str">
            <v>Batt. Rd 4th flr</v>
          </cell>
          <cell r="AF875" t="str">
            <v>Local</v>
          </cell>
          <cell r="AG875" t="str">
            <v>Employee</v>
          </cell>
          <cell r="AH875">
            <v>1</v>
          </cell>
          <cell r="AI875" t="str">
            <v>Month</v>
          </cell>
          <cell r="AJ875" t="str">
            <v>0109115597</v>
          </cell>
          <cell r="AK875" t="str">
            <v>1116697</v>
          </cell>
          <cell r="AL875" t="str">
            <v>Chia,Boon Lee</v>
          </cell>
          <cell r="AN875" t="str">
            <v>Core Contributor</v>
          </cell>
          <cell r="AO875" t="str">
            <v>Critical Resource</v>
          </cell>
          <cell r="AP875" t="str">
            <v>Critical Resource</v>
          </cell>
          <cell r="AQ875">
            <v>73440</v>
          </cell>
        </row>
        <row r="876">
          <cell r="A876">
            <v>1146939</v>
          </cell>
          <cell r="B876" t="str">
            <v>Saigal,Tarun</v>
          </cell>
          <cell r="C876" t="str">
            <v>Global Markets</v>
          </cell>
          <cell r="D876" t="str">
            <v>DCM-Mkt Bus. Development-Reg</v>
          </cell>
          <cell r="E876" t="str">
            <v>Managing Director,Head of Asian Fixed Income Sales</v>
          </cell>
          <cell r="F876" t="str">
            <v>B4</v>
          </cell>
          <cell r="I876" t="str">
            <v>6242901</v>
          </cell>
          <cell r="J876" t="str">
            <v>NO</v>
          </cell>
          <cell r="K876" t="str">
            <v>Levitt,Bradley Michael</v>
          </cell>
          <cell r="L876">
            <v>21407</v>
          </cell>
          <cell r="M876" t="str">
            <v>47</v>
          </cell>
          <cell r="N876" t="str">
            <v>2B</v>
          </cell>
          <cell r="O876" t="str">
            <v>3B</v>
          </cell>
          <cell r="P876">
            <v>29952</v>
          </cell>
          <cell r="Q876" t="str">
            <v>23,8</v>
          </cell>
          <cell r="R876" t="str">
            <v>,</v>
          </cell>
          <cell r="S876">
            <v>29952</v>
          </cell>
          <cell r="U876">
            <v>36982</v>
          </cell>
          <cell r="V876">
            <v>38384</v>
          </cell>
          <cell r="W876">
            <v>1</v>
          </cell>
          <cell r="X876" t="str">
            <v>DJ016</v>
          </cell>
          <cell r="Y876" t="str">
            <v>Sales - TBA</v>
          </cell>
          <cell r="Z876" t="str">
            <v>P205</v>
          </cell>
          <cell r="AA876" t="str">
            <v>C174</v>
          </cell>
          <cell r="AB876" t="str">
            <v>k. Post Graduate Degree</v>
          </cell>
          <cell r="AC876" t="str">
            <v>G5737559R</v>
          </cell>
          <cell r="AD876" t="str">
            <v>Male</v>
          </cell>
          <cell r="AE876" t="str">
            <v>Batt. Rd 3rd flr</v>
          </cell>
          <cell r="AF876" t="str">
            <v>Local</v>
          </cell>
          <cell r="AG876" t="str">
            <v>Employee</v>
          </cell>
          <cell r="AH876">
            <v>1</v>
          </cell>
          <cell r="AI876" t="str">
            <v>Month</v>
          </cell>
          <cell r="AJ876" t="str">
            <v>0109130197</v>
          </cell>
          <cell r="AK876" t="str">
            <v>1119083</v>
          </cell>
          <cell r="AL876" t="str">
            <v>Thng,Cheok Khoon Charlotte</v>
          </cell>
          <cell r="AM876" t="str">
            <v>H3 - S</v>
          </cell>
          <cell r="AN876" t="str">
            <v>H3 - S</v>
          </cell>
          <cell r="AO876" t="str">
            <v>Critical Resource</v>
          </cell>
          <cell r="AP876" t="str">
            <v>Critical Resource</v>
          </cell>
          <cell r="AQ876">
            <v>316716</v>
          </cell>
        </row>
        <row r="877">
          <cell r="A877">
            <v>1154024</v>
          </cell>
          <cell r="B877" t="str">
            <v>Keh,En Ting Stephanie</v>
          </cell>
          <cell r="C877" t="str">
            <v>Global Markets</v>
          </cell>
          <cell r="D877" t="str">
            <v>Deriv Trdg Offshr Mgt-Gbl Prod</v>
          </cell>
          <cell r="E877" t="str">
            <v>Trader  IRD</v>
          </cell>
          <cell r="F877" t="str">
            <v>M20</v>
          </cell>
          <cell r="I877" t="str">
            <v>6132818</v>
          </cell>
          <cell r="J877" t="str">
            <v>NO</v>
          </cell>
          <cell r="K877" t="str">
            <v>Chatakanonta,Pao</v>
          </cell>
          <cell r="L877">
            <v>28757</v>
          </cell>
          <cell r="M877" t="str">
            <v>26</v>
          </cell>
          <cell r="N877" t="str">
            <v>2B</v>
          </cell>
          <cell r="O877" t="str">
            <v>2A</v>
          </cell>
          <cell r="P877">
            <v>37158</v>
          </cell>
          <cell r="Q877" t="str">
            <v>3,11</v>
          </cell>
          <cell r="R877" t="str">
            <v>,</v>
          </cell>
          <cell r="S877">
            <v>37158</v>
          </cell>
          <cell r="U877">
            <v>38443</v>
          </cell>
          <cell r="V877">
            <v>38443</v>
          </cell>
          <cell r="W877">
            <v>1</v>
          </cell>
          <cell r="X877" t="str">
            <v>DJ014</v>
          </cell>
          <cell r="Y877" t="str">
            <v>Trading - TBA</v>
          </cell>
          <cell r="Z877" t="str">
            <v>P333</v>
          </cell>
          <cell r="AA877" t="str">
            <v>C175</v>
          </cell>
          <cell r="AB877" t="str">
            <v>l. Further Degree</v>
          </cell>
          <cell r="AC877" t="str">
            <v>S7828008E</v>
          </cell>
          <cell r="AD877" t="str">
            <v>Female</v>
          </cell>
          <cell r="AE877" t="str">
            <v>Batt. Rd 3rd flr</v>
          </cell>
          <cell r="AF877" t="str">
            <v>Local</v>
          </cell>
          <cell r="AG877" t="str">
            <v>Employee</v>
          </cell>
          <cell r="AH877">
            <v>1</v>
          </cell>
          <cell r="AI877" t="str">
            <v>Month</v>
          </cell>
          <cell r="AJ877" t="str">
            <v>0109106822</v>
          </cell>
          <cell r="AK877" t="str">
            <v>1163269</v>
          </cell>
          <cell r="AL877" t="str">
            <v>Thng,Cheok Khoon Charlotte</v>
          </cell>
          <cell r="AM877" t="str">
            <v>Core Contributor</v>
          </cell>
          <cell r="AN877" t="str">
            <v>Core Contributor</v>
          </cell>
          <cell r="AO877" t="str">
            <v>Critical Resource</v>
          </cell>
          <cell r="AP877" t="str">
            <v>Critical Resource</v>
          </cell>
          <cell r="AQ877">
            <v>119340</v>
          </cell>
        </row>
        <row r="878">
          <cell r="A878">
            <v>1181918</v>
          </cell>
          <cell r="B878" t="str">
            <v>Khoo,Li Lian</v>
          </cell>
          <cell r="C878" t="str">
            <v>Client Relationships</v>
          </cell>
          <cell r="D878" t="str">
            <v>RM-Local Corporates</v>
          </cell>
          <cell r="E878" t="str">
            <v>Confidential Secretary</v>
          </cell>
          <cell r="F878" t="str">
            <v>CS12</v>
          </cell>
          <cell r="I878" t="str">
            <v>5261800</v>
          </cell>
          <cell r="J878" t="str">
            <v>CS</v>
          </cell>
          <cell r="K878" t="str">
            <v>Leung,Yeng Vanessa</v>
          </cell>
          <cell r="L878">
            <v>29154</v>
          </cell>
          <cell r="M878" t="str">
            <v>25</v>
          </cell>
          <cell r="O878" t="str">
            <v>TS</v>
          </cell>
          <cell r="P878">
            <v>38413</v>
          </cell>
          <cell r="Q878" t="str">
            <v>0,5</v>
          </cell>
          <cell r="R878" t="str">
            <v>5,4</v>
          </cell>
          <cell r="S878">
            <v>38231</v>
          </cell>
          <cell r="T878">
            <v>38413</v>
          </cell>
          <cell r="W878">
            <v>1</v>
          </cell>
          <cell r="X878" t="str">
            <v>J107</v>
          </cell>
          <cell r="Y878" t="str">
            <v>(SH) Sec/Admin I</v>
          </cell>
          <cell r="Z878" t="str">
            <v>P110</v>
          </cell>
          <cell r="AA878" t="str">
            <v>C150</v>
          </cell>
          <cell r="AB878" t="str">
            <v>j. Professional Quali/Cert</v>
          </cell>
          <cell r="AC878" t="str">
            <v>S7934388I</v>
          </cell>
          <cell r="AD878" t="str">
            <v>Female</v>
          </cell>
          <cell r="AE878" t="str">
            <v>Batt. Rd 7th flr</v>
          </cell>
          <cell r="AF878" t="str">
            <v>Local</v>
          </cell>
          <cell r="AG878" t="str">
            <v>Employee</v>
          </cell>
          <cell r="AH878">
            <v>1</v>
          </cell>
          <cell r="AI878" t="str">
            <v>Month</v>
          </cell>
          <cell r="AJ878" t="str">
            <v>0109135059</v>
          </cell>
          <cell r="AK878" t="str">
            <v>1117323</v>
          </cell>
          <cell r="AL878" t="str">
            <v>Thng,Cheok Khoon Charlotte</v>
          </cell>
          <cell r="AP878" t="str">
            <v>Too Soon to Classify</v>
          </cell>
          <cell r="AQ878">
            <v>25200</v>
          </cell>
        </row>
        <row r="879">
          <cell r="A879">
            <v>1104558</v>
          </cell>
          <cell r="B879" t="str">
            <v>Fung,Wing Shan Sandra</v>
          </cell>
          <cell r="C879" t="str">
            <v>Client Relationships</v>
          </cell>
          <cell r="D879" t="str">
            <v>PS&amp;M CMSD Sol. Delivery-Reg</v>
          </cell>
          <cell r="E879" t="str">
            <v>Head, Product Development</v>
          </cell>
          <cell r="F879" t="str">
            <v>M23</v>
          </cell>
          <cell r="G879">
            <v>38000</v>
          </cell>
          <cell r="H879" t="str">
            <v>SGD</v>
          </cell>
          <cell r="I879" t="str">
            <v>4953901</v>
          </cell>
          <cell r="J879" t="str">
            <v>NO</v>
          </cell>
          <cell r="K879" t="str">
            <v>Arora,Jitender</v>
          </cell>
          <cell r="L879">
            <v>24158</v>
          </cell>
          <cell r="M879" t="str">
            <v>39</v>
          </cell>
          <cell r="N879" t="str">
            <v>2C</v>
          </cell>
          <cell r="O879" t="str">
            <v>2B</v>
          </cell>
          <cell r="P879">
            <v>35478</v>
          </cell>
          <cell r="Q879" t="str">
            <v>8,6</v>
          </cell>
          <cell r="R879" t="str">
            <v>7,6</v>
          </cell>
          <cell r="S879">
            <v>35478</v>
          </cell>
          <cell r="U879">
            <v>38200</v>
          </cell>
          <cell r="V879">
            <v>38200</v>
          </cell>
          <cell r="W879">
            <v>1</v>
          </cell>
          <cell r="X879" t="str">
            <v>DJ007</v>
          </cell>
          <cell r="Y879" t="str">
            <v>Central Product Mgr-TBA</v>
          </cell>
          <cell r="Z879" t="str">
            <v>P322</v>
          </cell>
          <cell r="AA879" t="str">
            <v>C174</v>
          </cell>
          <cell r="AB879" t="str">
            <v>i. Bachelor's Degree or equiv</v>
          </cell>
          <cell r="AC879" t="str">
            <v>S2718520G</v>
          </cell>
          <cell r="AD879" t="str">
            <v>Female</v>
          </cell>
          <cell r="AE879" t="str">
            <v>PBTP 5th Floor</v>
          </cell>
          <cell r="AF879" t="str">
            <v>Local</v>
          </cell>
          <cell r="AG879" t="str">
            <v>Employee</v>
          </cell>
          <cell r="AH879">
            <v>1</v>
          </cell>
          <cell r="AI879" t="str">
            <v>Month</v>
          </cell>
          <cell r="AJ879" t="str">
            <v>0109109880</v>
          </cell>
          <cell r="AK879" t="str">
            <v>1154657</v>
          </cell>
          <cell r="AL879" t="str">
            <v>Thng,Cheok Khoon Charlotte</v>
          </cell>
          <cell r="AM879" t="str">
            <v>Core Contributor</v>
          </cell>
          <cell r="AN879" t="str">
            <v>Core Contributor</v>
          </cell>
          <cell r="AO879" t="str">
            <v>Critical Resource</v>
          </cell>
          <cell r="AP879" t="str">
            <v>Critical Resource</v>
          </cell>
          <cell r="AQ879">
            <v>190008</v>
          </cell>
        </row>
        <row r="880">
          <cell r="A880">
            <v>1153092</v>
          </cell>
          <cell r="B880" t="str">
            <v>Ben,Christopher Edward</v>
          </cell>
          <cell r="C880" t="str">
            <v>Client Relationships</v>
          </cell>
          <cell r="D880" t="str">
            <v>PS&amp;M CMSD Sol. Delivery-Reg</v>
          </cell>
          <cell r="E880" t="str">
            <v>Head, Solution Delivery</v>
          </cell>
          <cell r="F880" t="str">
            <v>M23</v>
          </cell>
          <cell r="G880">
            <v>32500</v>
          </cell>
          <cell r="H880" t="str">
            <v>SGD</v>
          </cell>
          <cell r="I880" t="str">
            <v>4953901</v>
          </cell>
          <cell r="J880" t="str">
            <v>NO</v>
          </cell>
          <cell r="K880" t="str">
            <v>Arora,Jitender</v>
          </cell>
          <cell r="L880">
            <v>25722</v>
          </cell>
          <cell r="M880" t="str">
            <v>35</v>
          </cell>
          <cell r="N880" t="str">
            <v>2A</v>
          </cell>
          <cell r="O880" t="str">
            <v>2A</v>
          </cell>
          <cell r="P880">
            <v>37102</v>
          </cell>
          <cell r="Q880" t="str">
            <v>4,1</v>
          </cell>
          <cell r="R880" t="str">
            <v>7,10</v>
          </cell>
          <cell r="S880">
            <v>37102</v>
          </cell>
          <cell r="U880">
            <v>38169</v>
          </cell>
          <cell r="V880">
            <v>38443</v>
          </cell>
          <cell r="W880">
            <v>1</v>
          </cell>
          <cell r="X880" t="str">
            <v>DJ006</v>
          </cell>
          <cell r="Y880" t="str">
            <v>Chnls/Soln Delivery-TBA</v>
          </cell>
          <cell r="Z880" t="str">
            <v>P322</v>
          </cell>
          <cell r="AA880" t="str">
            <v>C174</v>
          </cell>
          <cell r="AB880" t="str">
            <v>i. Bachelor's Degree or equiv</v>
          </cell>
          <cell r="AC880" t="str">
            <v>F5638077U</v>
          </cell>
          <cell r="AD880" t="str">
            <v>Male</v>
          </cell>
          <cell r="AE880" t="str">
            <v>PBTP 5th Floor</v>
          </cell>
          <cell r="AF880" t="str">
            <v>Local</v>
          </cell>
          <cell r="AG880" t="str">
            <v>Employee</v>
          </cell>
          <cell r="AH880">
            <v>1</v>
          </cell>
          <cell r="AI880" t="str">
            <v>Month</v>
          </cell>
          <cell r="AJ880" t="str">
            <v>0109103289</v>
          </cell>
          <cell r="AK880" t="str">
            <v>1154657</v>
          </cell>
          <cell r="AL880" t="str">
            <v>Thng,Cheok Khoon Charlotte</v>
          </cell>
          <cell r="AM880" t="str">
            <v>H4 - G</v>
          </cell>
          <cell r="AN880" t="str">
            <v>H3 - G</v>
          </cell>
          <cell r="AO880" t="str">
            <v>H4 - G</v>
          </cell>
          <cell r="AP880" t="str">
            <v>H4 - G</v>
          </cell>
          <cell r="AQ880">
            <v>165024</v>
          </cell>
        </row>
        <row r="881">
          <cell r="A881">
            <v>1117301</v>
          </cell>
          <cell r="B881" t="str">
            <v>Wong,Tsu-San Karen</v>
          </cell>
          <cell r="C881" t="str">
            <v>Client Relationships</v>
          </cell>
          <cell r="D881" t="str">
            <v>Commodity Finance</v>
          </cell>
          <cell r="E881" t="str">
            <v>Senior Relationship Manager, Commodity &amp; Finance</v>
          </cell>
          <cell r="F881" t="str">
            <v>M22</v>
          </cell>
          <cell r="G881">
            <v>50000</v>
          </cell>
          <cell r="H881" t="str">
            <v>SGD</v>
          </cell>
          <cell r="I881" t="str">
            <v>5551800</v>
          </cell>
          <cell r="J881" t="str">
            <v>NO</v>
          </cell>
          <cell r="K881" t="str">
            <v>Chathapuram,Seshan Ganesan</v>
          </cell>
          <cell r="L881">
            <v>25924</v>
          </cell>
          <cell r="M881" t="str">
            <v>34</v>
          </cell>
          <cell r="N881" t="str">
            <v>3B</v>
          </cell>
          <cell r="O881" t="str">
            <v>3B</v>
          </cell>
          <cell r="P881">
            <v>34851</v>
          </cell>
          <cell r="Q881" t="str">
            <v>10,3</v>
          </cell>
          <cell r="R881" t="str">
            <v>2,5</v>
          </cell>
          <cell r="S881">
            <v>34851</v>
          </cell>
          <cell r="U881">
            <v>38078</v>
          </cell>
          <cell r="V881">
            <v>38534</v>
          </cell>
          <cell r="W881">
            <v>1</v>
          </cell>
          <cell r="X881" t="str">
            <v>DJ002</v>
          </cell>
          <cell r="Y881" t="str">
            <v>Relationship Mgr - TBA</v>
          </cell>
          <cell r="Z881" t="str">
            <v>P187</v>
          </cell>
          <cell r="AA881" t="str">
            <v>C065</v>
          </cell>
          <cell r="AB881" t="str">
            <v>i. Bachelor's Degree or equiv</v>
          </cell>
          <cell r="AC881" t="str">
            <v>S7046294Z</v>
          </cell>
          <cell r="AD881" t="str">
            <v>Female</v>
          </cell>
          <cell r="AE881" t="str">
            <v>Batt. Rd 7th flr</v>
          </cell>
          <cell r="AF881" t="str">
            <v>Local</v>
          </cell>
          <cell r="AG881" t="str">
            <v>Employee</v>
          </cell>
          <cell r="AH881">
            <v>1</v>
          </cell>
          <cell r="AI881" t="str">
            <v>Month</v>
          </cell>
          <cell r="AJ881" t="str">
            <v>0109861639</v>
          </cell>
          <cell r="AK881" t="str">
            <v>1141805</v>
          </cell>
          <cell r="AL881" t="str">
            <v>Thng,Cheok Khoon Charlotte</v>
          </cell>
          <cell r="AM881" t="str">
            <v>Core Contributor</v>
          </cell>
          <cell r="AN881" t="str">
            <v>Core Contributor</v>
          </cell>
          <cell r="AO881" t="str">
            <v>Core Contributor</v>
          </cell>
          <cell r="AP881" t="str">
            <v>Core Contributor</v>
          </cell>
          <cell r="AQ881">
            <v>102000</v>
          </cell>
        </row>
        <row r="882">
          <cell r="A882">
            <v>1140539</v>
          </cell>
          <cell r="B882" t="str">
            <v>Krishnamurthy,Srinivasan</v>
          </cell>
          <cell r="C882" t="str">
            <v>Global Markets</v>
          </cell>
          <cell r="D882" t="str">
            <v>Global Mkts Mkts Risk</v>
          </cell>
          <cell r="E882" t="str">
            <v>Senior Manager</v>
          </cell>
          <cell r="F882" t="str">
            <v>B4</v>
          </cell>
          <cell r="G882">
            <v>207000</v>
          </cell>
          <cell r="H882" t="str">
            <v>SGD</v>
          </cell>
          <cell r="I882" t="str">
            <v>6355901</v>
          </cell>
          <cell r="J882" t="str">
            <v>NO</v>
          </cell>
          <cell r="K882" t="str">
            <v>Bhatia,Rajesh</v>
          </cell>
          <cell r="L882">
            <v>23689</v>
          </cell>
          <cell r="M882" t="str">
            <v>40</v>
          </cell>
          <cell r="N882" t="str">
            <v>2B</v>
          </cell>
          <cell r="O882" t="str">
            <v>2B</v>
          </cell>
          <cell r="P882">
            <v>36344</v>
          </cell>
          <cell r="Q882" t="str">
            <v>6,2</v>
          </cell>
          <cell r="R882" t="str">
            <v>11,10</v>
          </cell>
          <cell r="S882">
            <v>36344</v>
          </cell>
          <cell r="U882">
            <v>37196</v>
          </cell>
          <cell r="V882">
            <v>38443</v>
          </cell>
          <cell r="W882">
            <v>1</v>
          </cell>
          <cell r="X882" t="str">
            <v>J173</v>
          </cell>
          <cell r="Y882" t="str">
            <v>Risk Svc Delivery II</v>
          </cell>
          <cell r="Z882" t="str">
            <v>P349</v>
          </cell>
          <cell r="AA882" t="str">
            <v>C145</v>
          </cell>
          <cell r="AB882" t="str">
            <v>i. Bachelor's Degree or equiv</v>
          </cell>
          <cell r="AC882" t="str">
            <v>S2699034C</v>
          </cell>
          <cell r="AD882" t="str">
            <v>Male</v>
          </cell>
          <cell r="AE882" t="str">
            <v>Batt. Rd 3rd flr</v>
          </cell>
          <cell r="AF882" t="str">
            <v>Local</v>
          </cell>
          <cell r="AG882" t="str">
            <v>Employee</v>
          </cell>
          <cell r="AH882">
            <v>1</v>
          </cell>
          <cell r="AI882" t="str">
            <v>Month</v>
          </cell>
          <cell r="AJ882" t="str">
            <v>0109771788</v>
          </cell>
          <cell r="AK882" t="str">
            <v>1017554</v>
          </cell>
          <cell r="AL882" t="str">
            <v>Chong,Yin Yin</v>
          </cell>
          <cell r="AM882" t="str">
            <v>Critical Resource</v>
          </cell>
          <cell r="AN882" t="str">
            <v>H3 - S</v>
          </cell>
          <cell r="AO882" t="str">
            <v>H3 - G</v>
          </cell>
          <cell r="AP882" t="str">
            <v>H3 - G</v>
          </cell>
          <cell r="AQ882">
            <v>284004</v>
          </cell>
        </row>
        <row r="883">
          <cell r="A883">
            <v>1174065</v>
          </cell>
          <cell r="B883" t="str">
            <v>Loo,Lan Ping</v>
          </cell>
          <cell r="C883" t="str">
            <v>Risk</v>
          </cell>
          <cell r="D883" t="str">
            <v>Credit Risk Control</v>
          </cell>
          <cell r="E883" t="str">
            <v>Business Compliance Manager</v>
          </cell>
          <cell r="F883" t="str">
            <v>M16</v>
          </cell>
          <cell r="I883" t="str">
            <v>4334800</v>
          </cell>
          <cell r="J883" t="str">
            <v>NO</v>
          </cell>
          <cell r="K883" t="str">
            <v>Chow,Chang Wei Valiant</v>
          </cell>
          <cell r="L883">
            <v>29936</v>
          </cell>
          <cell r="M883" t="str">
            <v>23</v>
          </cell>
          <cell r="O883" t="str">
            <v>TS</v>
          </cell>
          <cell r="P883">
            <v>38443</v>
          </cell>
          <cell r="Q883" t="str">
            <v>0,4</v>
          </cell>
          <cell r="R883" t="str">
            <v>0,10</v>
          </cell>
          <cell r="S883">
            <v>38018</v>
          </cell>
          <cell r="T883">
            <v>38443</v>
          </cell>
          <cell r="W883">
            <v>1</v>
          </cell>
          <cell r="X883" t="str">
            <v>J171</v>
          </cell>
          <cell r="Y883" t="str">
            <v>Risk Tech Specialist IV</v>
          </cell>
          <cell r="Z883" t="str">
            <v>P096</v>
          </cell>
          <cell r="AA883" t="str">
            <v>C151</v>
          </cell>
          <cell r="AB883" t="str">
            <v>i. Bachelor's Degree or equiv</v>
          </cell>
          <cell r="AC883" t="str">
            <v>S8141296J</v>
          </cell>
          <cell r="AD883" t="str">
            <v>Female</v>
          </cell>
          <cell r="AE883" t="str">
            <v>Tampines 3rd flr</v>
          </cell>
          <cell r="AF883" t="str">
            <v>Local</v>
          </cell>
          <cell r="AG883" t="str">
            <v>Employee</v>
          </cell>
          <cell r="AH883">
            <v>1</v>
          </cell>
          <cell r="AI883" t="str">
            <v>Month</v>
          </cell>
          <cell r="AJ883" t="str">
            <v>0109128311</v>
          </cell>
          <cell r="AK883" t="str">
            <v>1189540</v>
          </cell>
          <cell r="AL883" t="str">
            <v>Chong,Yin Yin</v>
          </cell>
          <cell r="AO883" t="str">
            <v>Not Applicable</v>
          </cell>
          <cell r="AP883" t="str">
            <v>Not Applicable</v>
          </cell>
          <cell r="AQ883">
            <v>29400</v>
          </cell>
        </row>
        <row r="884">
          <cell r="A884">
            <v>1117027</v>
          </cell>
          <cell r="B884" t="str">
            <v>Low,Siew Lay</v>
          </cell>
          <cell r="C884" t="str">
            <v>Client Relationships</v>
          </cell>
          <cell r="D884" t="str">
            <v>Credit Department</v>
          </cell>
          <cell r="E884" t="str">
            <v>Manager, Credit Support</v>
          </cell>
          <cell r="F884" t="str">
            <v>M17</v>
          </cell>
          <cell r="G884">
            <v>6000</v>
          </cell>
          <cell r="H884" t="str">
            <v>SGD</v>
          </cell>
          <cell r="I884" t="str">
            <v>5105800</v>
          </cell>
          <cell r="J884" t="str">
            <v>NO</v>
          </cell>
          <cell r="K884" t="str">
            <v>Lian,Voon Fui Eric</v>
          </cell>
          <cell r="L884">
            <v>26306</v>
          </cell>
          <cell r="M884" t="str">
            <v>33</v>
          </cell>
          <cell r="N884" t="str">
            <v>2B</v>
          </cell>
          <cell r="O884" t="str">
            <v>2B</v>
          </cell>
          <cell r="P884">
            <v>34263</v>
          </cell>
          <cell r="Q884" t="str">
            <v>11,10</v>
          </cell>
          <cell r="R884" t="str">
            <v>2,9</v>
          </cell>
          <cell r="S884">
            <v>34263</v>
          </cell>
          <cell r="U884">
            <v>38534</v>
          </cell>
          <cell r="V884">
            <v>38534</v>
          </cell>
          <cell r="W884">
            <v>1</v>
          </cell>
          <cell r="X884" t="str">
            <v>J175</v>
          </cell>
          <cell r="Y884" t="str">
            <v>Risk Svc Delivery IV</v>
          </cell>
          <cell r="Z884" t="str">
            <v>P039</v>
          </cell>
          <cell r="AA884" t="str">
            <v>C021</v>
          </cell>
          <cell r="AB884" t="str">
            <v>d. Secondary</v>
          </cell>
          <cell r="AC884" t="str">
            <v>S7201001I</v>
          </cell>
          <cell r="AD884" t="str">
            <v>Female</v>
          </cell>
          <cell r="AE884" t="str">
            <v>Batt. Rd 6th flr</v>
          </cell>
          <cell r="AF884" t="str">
            <v>Local</v>
          </cell>
          <cell r="AG884" t="str">
            <v>Employee</v>
          </cell>
          <cell r="AH884">
            <v>1</v>
          </cell>
          <cell r="AI884" t="str">
            <v>Month</v>
          </cell>
          <cell r="AJ884" t="str">
            <v>0122553527</v>
          </cell>
          <cell r="AK884" t="str">
            <v>1117392</v>
          </cell>
          <cell r="AL884" t="str">
            <v>Chong,Yin Yin</v>
          </cell>
          <cell r="AM884" t="str">
            <v>Core Contributor</v>
          </cell>
          <cell r="AN884" t="str">
            <v>Core Contributor</v>
          </cell>
          <cell r="AO884" t="str">
            <v>Core Contributor</v>
          </cell>
          <cell r="AP884" t="str">
            <v>Core Contributor</v>
          </cell>
          <cell r="AQ884">
            <v>39600</v>
          </cell>
        </row>
        <row r="885">
          <cell r="A885">
            <v>1167531</v>
          </cell>
          <cell r="B885" t="str">
            <v>Heah,Susan Goh Niah</v>
          </cell>
          <cell r="C885" t="str">
            <v>Consumer Banking</v>
          </cell>
          <cell r="D885" t="str">
            <v>SME Banking-MultiPdt Customers</v>
          </cell>
          <cell r="E885" t="str">
            <v>Head of Sales &amp; Relationships</v>
          </cell>
          <cell r="F885" t="str">
            <v>M23</v>
          </cell>
          <cell r="G885">
            <v>40000</v>
          </cell>
          <cell r="H885" t="str">
            <v>SGD</v>
          </cell>
          <cell r="I885" t="str">
            <v>1121800</v>
          </cell>
          <cell r="J885" t="str">
            <v>NO</v>
          </cell>
          <cell r="K885" t="str">
            <v>Ho,Toon Bah</v>
          </cell>
          <cell r="L885">
            <v>23899</v>
          </cell>
          <cell r="M885" t="str">
            <v>40</v>
          </cell>
          <cell r="N885" t="str">
            <v>2B</v>
          </cell>
          <cell r="O885" t="str">
            <v>2B</v>
          </cell>
          <cell r="P885">
            <v>37788</v>
          </cell>
          <cell r="Q885" t="str">
            <v>2,2</v>
          </cell>
          <cell r="R885" t="str">
            <v>,</v>
          </cell>
          <cell r="S885">
            <v>37788</v>
          </cell>
          <cell r="V885">
            <v>38443</v>
          </cell>
          <cell r="W885">
            <v>1</v>
          </cell>
          <cell r="X885" t="str">
            <v>J073</v>
          </cell>
          <cell r="Y885" t="str">
            <v>(CB) Sales I</v>
          </cell>
          <cell r="Z885" t="str">
            <v>P012</v>
          </cell>
          <cell r="AA885" t="str">
            <v>C005</v>
          </cell>
          <cell r="AB885" t="str">
            <v>i. Bachelor's Degree or equiv</v>
          </cell>
          <cell r="AC885" t="str">
            <v>S1693537I</v>
          </cell>
          <cell r="AD885" t="str">
            <v>Female</v>
          </cell>
          <cell r="AE885" t="str">
            <v>Batt. Rd 10th flr</v>
          </cell>
          <cell r="AF885" t="str">
            <v>Local</v>
          </cell>
          <cell r="AG885" t="str">
            <v>Employee</v>
          </cell>
          <cell r="AH885">
            <v>1</v>
          </cell>
          <cell r="AI885" t="str">
            <v>Month</v>
          </cell>
          <cell r="AJ885" t="str">
            <v>0109120639</v>
          </cell>
          <cell r="AK885" t="str">
            <v>1141912</v>
          </cell>
          <cell r="AL885" t="str">
            <v>Ang,Pek San</v>
          </cell>
          <cell r="AN885" t="str">
            <v>Too Soon to Classify</v>
          </cell>
          <cell r="AO885" t="str">
            <v>H3 - G</v>
          </cell>
          <cell r="AP885" t="str">
            <v>H3 - G</v>
          </cell>
          <cell r="AQ885">
            <v>190500</v>
          </cell>
        </row>
        <row r="886">
          <cell r="A886">
            <v>1117120</v>
          </cell>
          <cell r="B886" t="str">
            <v>Kok,Pei Kee</v>
          </cell>
          <cell r="C886" t="str">
            <v>Consumer Banking</v>
          </cell>
          <cell r="D886" t="str">
            <v>BRDB-Priority Banking</v>
          </cell>
          <cell r="E886" t="str">
            <v>Senior Manager, Priority Banking</v>
          </cell>
          <cell r="F886" t="str">
            <v>M22</v>
          </cell>
          <cell r="G886">
            <v>28000</v>
          </cell>
          <cell r="H886" t="str">
            <v>SGD</v>
          </cell>
          <cell r="I886" t="str">
            <v>1424800</v>
          </cell>
          <cell r="J886" t="str">
            <v>NO</v>
          </cell>
          <cell r="K886" t="str">
            <v>Ngo,Min Ying</v>
          </cell>
          <cell r="L886">
            <v>26307</v>
          </cell>
          <cell r="M886" t="str">
            <v>33</v>
          </cell>
          <cell r="N886" t="str">
            <v>1A</v>
          </cell>
          <cell r="O886" t="str">
            <v>2A</v>
          </cell>
          <cell r="P886">
            <v>34457</v>
          </cell>
          <cell r="Q886" t="str">
            <v>11,4</v>
          </cell>
          <cell r="R886" t="str">
            <v>0,3</v>
          </cell>
          <cell r="S886">
            <v>34457</v>
          </cell>
          <cell r="U886">
            <v>38169</v>
          </cell>
          <cell r="V886">
            <v>38443</v>
          </cell>
          <cell r="W886">
            <v>1</v>
          </cell>
          <cell r="X886" t="str">
            <v>J074</v>
          </cell>
          <cell r="Y886" t="str">
            <v>(CB) Sales II</v>
          </cell>
          <cell r="Z886" t="str">
            <v>P088</v>
          </cell>
          <cell r="AA886" t="str">
            <v>C070</v>
          </cell>
          <cell r="AB886" t="str">
            <v>i. Bachelor's Degree or equiv</v>
          </cell>
          <cell r="AC886" t="str">
            <v>S7200420E</v>
          </cell>
          <cell r="AD886" t="str">
            <v>Female</v>
          </cell>
          <cell r="AE886" t="str">
            <v>Batt. Rd 3rd flr</v>
          </cell>
          <cell r="AF886" t="str">
            <v>Local</v>
          </cell>
          <cell r="AG886" t="str">
            <v>Employee</v>
          </cell>
          <cell r="AH886">
            <v>1</v>
          </cell>
          <cell r="AI886" t="str">
            <v>Month</v>
          </cell>
          <cell r="AJ886" t="str">
            <v>0109651405</v>
          </cell>
          <cell r="AK886" t="str">
            <v>1154695</v>
          </cell>
          <cell r="AL886" t="str">
            <v>Ang,Pek San</v>
          </cell>
          <cell r="AM886" t="str">
            <v>Core Contributor</v>
          </cell>
          <cell r="AN886" t="str">
            <v>Critical Resource</v>
          </cell>
          <cell r="AO886" t="str">
            <v>H4 - G</v>
          </cell>
          <cell r="AP886" t="str">
            <v>H4 - G</v>
          </cell>
          <cell r="AQ886">
            <v>102000</v>
          </cell>
        </row>
        <row r="887">
          <cell r="A887">
            <v>1148832</v>
          </cell>
          <cell r="B887" t="str">
            <v>Lum,Kee Soon</v>
          </cell>
          <cell r="C887" t="str">
            <v>Technology</v>
          </cell>
          <cell r="D887" t="str">
            <v>TPS Tech Supp Svc-Tech Ops</v>
          </cell>
          <cell r="E887" t="str">
            <v>Contract Officer</v>
          </cell>
          <cell r="F887" t="str">
            <v>Contractor</v>
          </cell>
          <cell r="I887" t="str">
            <v>8312901</v>
          </cell>
          <cell r="J887" t="str">
            <v>CS</v>
          </cell>
          <cell r="K887" t="str">
            <v>D.O Dhanaraj,Shalini</v>
          </cell>
          <cell r="L887">
            <v>29146</v>
          </cell>
          <cell r="M887" t="str">
            <v>25</v>
          </cell>
          <cell r="N887" t="str">
            <v>NA</v>
          </cell>
          <cell r="P887">
            <v>38358</v>
          </cell>
          <cell r="Q887" t="str">
            <v>0,7</v>
          </cell>
          <cell r="R887" t="str">
            <v>,</v>
          </cell>
          <cell r="S887">
            <v>36831</v>
          </cell>
          <cell r="T887">
            <v>38358</v>
          </cell>
          <cell r="V887">
            <v>37012</v>
          </cell>
          <cell r="W887">
            <v>1</v>
          </cell>
          <cell r="X887" t="str">
            <v>J050</v>
          </cell>
          <cell r="Y887" t="str">
            <v>(TECH) Tech Support III</v>
          </cell>
          <cell r="Z887" t="str">
            <v>P222</v>
          </cell>
          <cell r="AA887" t="str">
            <v>C081</v>
          </cell>
          <cell r="AB887" t="str">
            <v>d. Secondary</v>
          </cell>
          <cell r="AC887" t="str">
            <v>S7933633E</v>
          </cell>
          <cell r="AD887" t="str">
            <v>Male</v>
          </cell>
          <cell r="AE887" t="str">
            <v>NTP 4th flr</v>
          </cell>
          <cell r="AF887" t="str">
            <v>Local</v>
          </cell>
          <cell r="AG887" t="str">
            <v>Direct Contractor</v>
          </cell>
          <cell r="AH887">
            <v>1</v>
          </cell>
          <cell r="AI887" t="str">
            <v>Month</v>
          </cell>
          <cell r="AJ887" t="str">
            <v>0109860578</v>
          </cell>
          <cell r="AK887" t="str">
            <v>1116751</v>
          </cell>
          <cell r="AL887" t="str">
            <v>Chia,Boon Lee</v>
          </cell>
          <cell r="AO887" t="str">
            <v>Not Applicable</v>
          </cell>
          <cell r="AP887">
            <v>0</v>
          </cell>
          <cell r="AQ887">
            <v>24960</v>
          </cell>
        </row>
        <row r="888">
          <cell r="A888">
            <v>1184913</v>
          </cell>
          <cell r="B888" t="str">
            <v>Lee,Mei Mei Michelle</v>
          </cell>
          <cell r="C888" t="str">
            <v>Global Markets</v>
          </cell>
          <cell r="D888" t="str">
            <v>Corporate Advisory-SEA</v>
          </cell>
          <cell r="E888" t="str">
            <v>Corporate Advisory, Wholesale Bank</v>
          </cell>
          <cell r="F888" t="str">
            <v>M18</v>
          </cell>
          <cell r="I888" t="str">
            <v>6338901</v>
          </cell>
          <cell r="J888" t="str">
            <v>NO</v>
          </cell>
          <cell r="K888" t="str">
            <v>Kumar,Anand</v>
          </cell>
          <cell r="L888">
            <v>26975</v>
          </cell>
          <cell r="M888" t="str">
            <v>31</v>
          </cell>
          <cell r="P888">
            <v>38322</v>
          </cell>
          <cell r="Q888" t="str">
            <v>0,8</v>
          </cell>
          <cell r="R888" t="str">
            <v>6,8</v>
          </cell>
          <cell r="S888">
            <v>38322</v>
          </cell>
          <cell r="V888">
            <v>38534</v>
          </cell>
          <cell r="W888">
            <v>1</v>
          </cell>
          <cell r="X888" t="str">
            <v>DJ020</v>
          </cell>
          <cell r="Y888" t="str">
            <v>M&amp;A &amp; Leveraged Fin-TBA</v>
          </cell>
          <cell r="Z888" t="str">
            <v>P340</v>
          </cell>
          <cell r="AA888" t="str">
            <v>C065</v>
          </cell>
          <cell r="AB888" t="str">
            <v>j. Professional Quali/Cert</v>
          </cell>
          <cell r="AC888" t="str">
            <v>S7341082G</v>
          </cell>
          <cell r="AD888" t="str">
            <v>Female</v>
          </cell>
          <cell r="AE888" t="str">
            <v>Batt. Rd 5th flr</v>
          </cell>
          <cell r="AF888" t="str">
            <v>Local</v>
          </cell>
          <cell r="AG888" t="str">
            <v>Employee</v>
          </cell>
          <cell r="AH888">
            <v>1</v>
          </cell>
          <cell r="AI888" t="str">
            <v>Month</v>
          </cell>
          <cell r="AJ888" t="str">
            <v>0109136810</v>
          </cell>
          <cell r="AK888" t="str">
            <v>1183437</v>
          </cell>
          <cell r="AL888" t="str">
            <v>Thng,Cheok Khoon Charlotte</v>
          </cell>
          <cell r="AP888" t="str">
            <v>Too Soon to Classify</v>
          </cell>
          <cell r="AQ888">
            <v>82500</v>
          </cell>
        </row>
        <row r="889">
          <cell r="A889">
            <v>1118258</v>
          </cell>
          <cell r="B889" t="str">
            <v>Lee,Yin Ling</v>
          </cell>
          <cell r="C889" t="str">
            <v>Consumer Banking</v>
          </cell>
          <cell r="D889" t="str">
            <v>Wealth Mgmt. - Admin. &amp; Mgmt.</v>
          </cell>
          <cell r="E889" t="str">
            <v>Secretary</v>
          </cell>
          <cell r="F889" t="str">
            <v>CS13</v>
          </cell>
          <cell r="G889">
            <v>7000</v>
          </cell>
          <cell r="H889" t="str">
            <v>SGD</v>
          </cell>
          <cell r="I889" t="str">
            <v>1511800</v>
          </cell>
          <cell r="J889" t="str">
            <v>CS</v>
          </cell>
          <cell r="K889" t="str">
            <v>Khoo,Teng Hoe Dennis</v>
          </cell>
          <cell r="L889">
            <v>26298</v>
          </cell>
          <cell r="M889" t="str">
            <v>33</v>
          </cell>
          <cell r="N889" t="str">
            <v>2B</v>
          </cell>
          <cell r="O889" t="str">
            <v>3B</v>
          </cell>
          <cell r="P889">
            <v>35643</v>
          </cell>
          <cell r="Q889" t="str">
            <v>8,1</v>
          </cell>
          <cell r="R889" t="str">
            <v>7,10</v>
          </cell>
          <cell r="S889">
            <v>35643</v>
          </cell>
          <cell r="U889">
            <v>37712</v>
          </cell>
          <cell r="V889">
            <v>38443</v>
          </cell>
          <cell r="W889">
            <v>1</v>
          </cell>
          <cell r="X889" t="str">
            <v>J108</v>
          </cell>
          <cell r="Y889" t="str">
            <v>(SH) Sec/Admin II</v>
          </cell>
          <cell r="Z889" t="str">
            <v>P110</v>
          </cell>
          <cell r="AA889" t="str">
            <v>C015</v>
          </cell>
          <cell r="AB889" t="str">
            <v>d. Secondary</v>
          </cell>
          <cell r="AC889" t="str">
            <v>S7145768J</v>
          </cell>
          <cell r="AD889" t="str">
            <v>Female</v>
          </cell>
          <cell r="AE889" t="str">
            <v>PBTP 5th Floor</v>
          </cell>
          <cell r="AF889" t="str">
            <v>Local</v>
          </cell>
          <cell r="AG889" t="str">
            <v>Employee</v>
          </cell>
          <cell r="AH889">
            <v>1</v>
          </cell>
          <cell r="AI889" t="str">
            <v>Month</v>
          </cell>
          <cell r="AJ889" t="str">
            <v>0109667336</v>
          </cell>
          <cell r="AK889" t="str">
            <v>1151230</v>
          </cell>
          <cell r="AL889" t="str">
            <v>Ang,Pek San</v>
          </cell>
          <cell r="AM889" t="str">
            <v>Core Contributor</v>
          </cell>
          <cell r="AN889" t="str">
            <v>Core Contributor</v>
          </cell>
          <cell r="AO889" t="str">
            <v>Core Contributor</v>
          </cell>
          <cell r="AP889" t="str">
            <v>Core Contributor</v>
          </cell>
          <cell r="AQ889">
            <v>37440</v>
          </cell>
        </row>
        <row r="890">
          <cell r="A890">
            <v>1157095</v>
          </cell>
          <cell r="B890" t="str">
            <v>Chua,Elizabeth</v>
          </cell>
          <cell r="C890" t="str">
            <v>Shared</v>
          </cell>
          <cell r="D890" t="str">
            <v>Seagull Project cost centre</v>
          </cell>
          <cell r="E890" t="str">
            <v>Senior Banker</v>
          </cell>
          <cell r="F890" t="str">
            <v>B3</v>
          </cell>
          <cell r="I890" t="str">
            <v>9529901</v>
          </cell>
          <cell r="J890" t="str">
            <v>NO</v>
          </cell>
          <cell r="K890" t="str">
            <v>Bullock,Gareth Richard</v>
          </cell>
          <cell r="L890">
            <v>19137</v>
          </cell>
          <cell r="M890" t="str">
            <v>53</v>
          </cell>
          <cell r="N890" t="str">
            <v>2B</v>
          </cell>
          <cell r="O890" t="str">
            <v>3B</v>
          </cell>
          <cell r="P890">
            <v>37354</v>
          </cell>
          <cell r="Q890" t="str">
            <v>3,4</v>
          </cell>
          <cell r="R890" t="str">
            <v>25,7</v>
          </cell>
          <cell r="S890">
            <v>37354</v>
          </cell>
          <cell r="V890">
            <v>37987</v>
          </cell>
          <cell r="W890">
            <v>1</v>
          </cell>
          <cell r="X890" t="str">
            <v>DJ002</v>
          </cell>
          <cell r="Y890" t="str">
            <v>Relationship Mgr - TBA</v>
          </cell>
          <cell r="Z890" t="str">
            <v>P250</v>
          </cell>
          <cell r="AA890" t="str">
            <v>C166</v>
          </cell>
          <cell r="AB890" t="str">
            <v>i. Bachelor's Degree or equiv</v>
          </cell>
          <cell r="AC890" t="str">
            <v>S2185664I</v>
          </cell>
          <cell r="AD890" t="str">
            <v>Female</v>
          </cell>
          <cell r="AE890" t="str">
            <v>Batt. Rd 7th flr</v>
          </cell>
          <cell r="AF890" t="str">
            <v>Local</v>
          </cell>
          <cell r="AG890" t="str">
            <v>Employee</v>
          </cell>
          <cell r="AH890">
            <v>1</v>
          </cell>
          <cell r="AI890" t="str">
            <v>Month</v>
          </cell>
          <cell r="AJ890" t="str">
            <v>0109110617</v>
          </cell>
          <cell r="AK890" t="str">
            <v>1104348</v>
          </cell>
          <cell r="AL890" t="str">
            <v>Chong,Yin Yin</v>
          </cell>
          <cell r="AM890" t="str">
            <v>Too Soon to Classify</v>
          </cell>
          <cell r="AN890" t="str">
            <v>Critical Resource</v>
          </cell>
          <cell r="AO890" t="str">
            <v>Core Contributor</v>
          </cell>
          <cell r="AP890" t="str">
            <v>Core Contributor</v>
          </cell>
          <cell r="AQ890">
            <v>465972</v>
          </cell>
        </row>
        <row r="891">
          <cell r="A891">
            <v>1116757</v>
          </cell>
          <cell r="B891" t="str">
            <v>Kho,Geok Lay</v>
          </cell>
          <cell r="C891" t="str">
            <v>Technology</v>
          </cell>
          <cell r="D891" t="str">
            <v>TPS-Cross Domain Proj&amp;Res Team</v>
          </cell>
          <cell r="E891" t="str">
            <v>TPS-Mgr Migration Mgt &amp; Cross Domain Resources Mgr</v>
          </cell>
          <cell r="F891" t="str">
            <v>M23</v>
          </cell>
          <cell r="I891" t="str">
            <v>8356901</v>
          </cell>
          <cell r="J891" t="str">
            <v>NO</v>
          </cell>
          <cell r="K891" t="str">
            <v>Rege,Ashish Jaywant</v>
          </cell>
          <cell r="L891">
            <v>21009</v>
          </cell>
          <cell r="M891" t="str">
            <v>48</v>
          </cell>
          <cell r="N891" t="str">
            <v>3B</v>
          </cell>
          <cell r="O891" t="str">
            <v>3B</v>
          </cell>
          <cell r="P891">
            <v>36979</v>
          </cell>
          <cell r="Q891" t="str">
            <v>4,5</v>
          </cell>
          <cell r="R891" t="str">
            <v>12,1</v>
          </cell>
          <cell r="S891">
            <v>33240</v>
          </cell>
          <cell r="T891">
            <v>36979</v>
          </cell>
          <cell r="V891">
            <v>37987</v>
          </cell>
          <cell r="W891">
            <v>1</v>
          </cell>
          <cell r="X891" t="str">
            <v>J035</v>
          </cell>
          <cell r="Y891" t="str">
            <v>(TECH) Line Manager III</v>
          </cell>
          <cell r="Z891" t="str">
            <v>P316</v>
          </cell>
          <cell r="AA891" t="str">
            <v>C165</v>
          </cell>
          <cell r="AB891" t="str">
            <v>i. Bachelor's Degree or equiv</v>
          </cell>
          <cell r="AC891" t="str">
            <v>S2501976H</v>
          </cell>
          <cell r="AD891" t="str">
            <v>Female</v>
          </cell>
          <cell r="AE891" t="str">
            <v>PBTP 5th Floor</v>
          </cell>
          <cell r="AF891" t="str">
            <v>Local</v>
          </cell>
          <cell r="AG891" t="str">
            <v>Employee</v>
          </cell>
          <cell r="AH891">
            <v>3</v>
          </cell>
          <cell r="AI891" t="str">
            <v>Month</v>
          </cell>
          <cell r="AJ891" t="str">
            <v>0109100182</v>
          </cell>
          <cell r="AK891" t="str">
            <v>1134635</v>
          </cell>
          <cell r="AL891" t="str">
            <v>Chia,Boon Lee</v>
          </cell>
          <cell r="AM891" t="str">
            <v>Core Contributor</v>
          </cell>
          <cell r="AN891" t="str">
            <v>Core Contributor</v>
          </cell>
          <cell r="AO891" t="str">
            <v>Core Contributor</v>
          </cell>
          <cell r="AP891" t="str">
            <v>Core Contributor</v>
          </cell>
          <cell r="AQ891">
            <v>209352</v>
          </cell>
        </row>
        <row r="892">
          <cell r="A892">
            <v>1188952</v>
          </cell>
          <cell r="B892" t="str">
            <v>Ooi,Li Ming Linda</v>
          </cell>
          <cell r="C892" t="str">
            <v>Global Markets</v>
          </cell>
          <cell r="D892" t="str">
            <v>Outserve Service Excellance</v>
          </cell>
          <cell r="E892" t="str">
            <v>Business Planning Manager</v>
          </cell>
          <cell r="F892" t="str">
            <v>M16</v>
          </cell>
          <cell r="I892" t="str">
            <v>4005901</v>
          </cell>
          <cell r="J892" t="str">
            <v>NO</v>
          </cell>
          <cell r="K892" t="str">
            <v>Pearce,Jeremy Gifford</v>
          </cell>
          <cell r="L892">
            <v>29100</v>
          </cell>
          <cell r="M892" t="str">
            <v>26</v>
          </cell>
          <cell r="P892">
            <v>38475</v>
          </cell>
          <cell r="Q892" t="str">
            <v>0,3</v>
          </cell>
          <cell r="R892" t="str">
            <v>,</v>
          </cell>
          <cell r="S892">
            <v>38475</v>
          </cell>
          <cell r="W892">
            <v>1</v>
          </cell>
          <cell r="X892" t="str">
            <v>DJ028</v>
          </cell>
          <cell r="Y892" t="str">
            <v>WB Bus Planning - TBA</v>
          </cell>
          <cell r="Z892" t="str">
            <v>P322</v>
          </cell>
          <cell r="AA892" t="str">
            <v>C152</v>
          </cell>
          <cell r="AB892" t="str">
            <v>i. Bachelor's Degree or equiv</v>
          </cell>
          <cell r="AC892" t="str">
            <v>S7976660G</v>
          </cell>
          <cell r="AD892" t="str">
            <v>Female</v>
          </cell>
          <cell r="AE892" t="str">
            <v>Batt. Road 8th flr</v>
          </cell>
          <cell r="AF892" t="str">
            <v>Local</v>
          </cell>
          <cell r="AG892" t="str">
            <v>Employee</v>
          </cell>
          <cell r="AH892">
            <v>1</v>
          </cell>
          <cell r="AI892" t="str">
            <v>Month</v>
          </cell>
          <cell r="AJ892" t="str">
            <v>0109140192</v>
          </cell>
          <cell r="AK892" t="str">
            <v>1000985</v>
          </cell>
          <cell r="AL892" t="str">
            <v>Thng,Cheok Khoon Charlotte</v>
          </cell>
          <cell r="AP892" t="str">
            <v>Too Soon to Classify</v>
          </cell>
          <cell r="AQ892">
            <v>36000</v>
          </cell>
        </row>
        <row r="893">
          <cell r="A893">
            <v>1166215</v>
          </cell>
          <cell r="B893" t="str">
            <v>Chia,Hwee Ling</v>
          </cell>
          <cell r="C893" t="str">
            <v>Consumer Banking</v>
          </cell>
          <cell r="D893" t="str">
            <v>BRDB-Br. Banking-Holland V</v>
          </cell>
          <cell r="E893" t="str">
            <v>Relationship Manager</v>
          </cell>
          <cell r="F893" t="str">
            <v>M17</v>
          </cell>
          <cell r="G893">
            <v>10000</v>
          </cell>
          <cell r="H893" t="str">
            <v>SGD</v>
          </cell>
          <cell r="I893" t="str">
            <v>1422112</v>
          </cell>
          <cell r="J893" t="str">
            <v>NO</v>
          </cell>
          <cell r="K893" t="str">
            <v>Koo,Chew Sze</v>
          </cell>
          <cell r="L893">
            <v>28639</v>
          </cell>
          <cell r="M893" t="str">
            <v>27</v>
          </cell>
          <cell r="N893" t="str">
            <v>4A</v>
          </cell>
          <cell r="O893" t="str">
            <v>2A</v>
          </cell>
          <cell r="P893">
            <v>37732</v>
          </cell>
          <cell r="Q893" t="str">
            <v>2,4</v>
          </cell>
          <cell r="R893" t="str">
            <v>,</v>
          </cell>
          <cell r="S893">
            <v>37732</v>
          </cell>
          <cell r="U893">
            <v>37987</v>
          </cell>
          <cell r="V893">
            <v>38504</v>
          </cell>
          <cell r="W893">
            <v>1</v>
          </cell>
          <cell r="X893" t="str">
            <v>J075</v>
          </cell>
          <cell r="Y893" t="str">
            <v>(CB) Sales III</v>
          </cell>
          <cell r="Z893" t="str">
            <v>P088</v>
          </cell>
          <cell r="AA893" t="str">
            <v>C061</v>
          </cell>
          <cell r="AB893" t="str">
            <v>i. Bachelor's Degree or equiv</v>
          </cell>
          <cell r="AC893" t="str">
            <v>S7814980I</v>
          </cell>
          <cell r="AD893" t="str">
            <v>Female</v>
          </cell>
          <cell r="AE893" t="str">
            <v>Holland Village</v>
          </cell>
          <cell r="AF893" t="str">
            <v>Local</v>
          </cell>
          <cell r="AG893" t="str">
            <v>Employee</v>
          </cell>
          <cell r="AH893">
            <v>1</v>
          </cell>
          <cell r="AI893" t="str">
            <v>Month</v>
          </cell>
          <cell r="AJ893" t="str">
            <v>0109119142</v>
          </cell>
          <cell r="AK893" t="str">
            <v>1171284</v>
          </cell>
          <cell r="AL893" t="str">
            <v>Ang,Pek San</v>
          </cell>
          <cell r="AN893" t="str">
            <v>Too Soon to Classify</v>
          </cell>
          <cell r="AO893" t="str">
            <v>Core Contributor</v>
          </cell>
          <cell r="AP893" t="str">
            <v>Core Contributor</v>
          </cell>
          <cell r="AQ893">
            <v>39600</v>
          </cell>
        </row>
        <row r="894">
          <cell r="A894">
            <v>1151517</v>
          </cell>
          <cell r="B894" t="str">
            <v>Chow,Chia Wei Kelvin</v>
          </cell>
          <cell r="C894" t="str">
            <v>Consumer Banking</v>
          </cell>
          <cell r="D894" t="str">
            <v>DB - Teleservices</v>
          </cell>
          <cell r="E894" t="str">
            <v>Customer Service Manager</v>
          </cell>
          <cell r="F894" t="str">
            <v>M17</v>
          </cell>
          <cell r="G894">
            <v>10000</v>
          </cell>
          <cell r="H894" t="str">
            <v>SGD</v>
          </cell>
          <cell r="I894" t="str">
            <v>1431800</v>
          </cell>
          <cell r="J894" t="str">
            <v>NO</v>
          </cell>
          <cell r="K894" t="str">
            <v>Cheong,Kok Foo</v>
          </cell>
          <cell r="L894">
            <v>28064</v>
          </cell>
          <cell r="M894" t="str">
            <v>28</v>
          </cell>
          <cell r="N894" t="str">
            <v>3B</v>
          </cell>
          <cell r="O894" t="str">
            <v>3B</v>
          </cell>
          <cell r="P894">
            <v>36985</v>
          </cell>
          <cell r="Q894" t="str">
            <v>4,4</v>
          </cell>
          <cell r="R894" t="str">
            <v>3,10</v>
          </cell>
          <cell r="S894">
            <v>36985</v>
          </cell>
          <cell r="U894">
            <v>38261</v>
          </cell>
          <cell r="V894">
            <v>38443</v>
          </cell>
          <cell r="W894">
            <v>1</v>
          </cell>
          <cell r="X894" t="str">
            <v>J079</v>
          </cell>
          <cell r="Y894" t="str">
            <v>(CB) Customer Service II</v>
          </cell>
          <cell r="Z894" t="str">
            <v>P088</v>
          </cell>
          <cell r="AA894" t="str">
            <v>C061</v>
          </cell>
          <cell r="AB894" t="str">
            <v>i. Bachelor's Degree or equiv</v>
          </cell>
          <cell r="AC894" t="str">
            <v>S7634430B</v>
          </cell>
          <cell r="AD894" t="str">
            <v>Male</v>
          </cell>
          <cell r="AE894" t="str">
            <v>CISCO 5th flr</v>
          </cell>
          <cell r="AF894" t="str">
            <v>Local</v>
          </cell>
          <cell r="AG894" t="str">
            <v>Employee</v>
          </cell>
          <cell r="AH894">
            <v>1</v>
          </cell>
          <cell r="AI894" t="str">
            <v>Month</v>
          </cell>
          <cell r="AJ894" t="str">
            <v>0109100441</v>
          </cell>
          <cell r="AK894" t="str">
            <v>1118424</v>
          </cell>
          <cell r="AL894" t="str">
            <v>Ang,Pek San</v>
          </cell>
          <cell r="AM894" t="str">
            <v>Core Contributor</v>
          </cell>
          <cell r="AN894" t="str">
            <v>Core Contributor</v>
          </cell>
          <cell r="AO894" t="str">
            <v>Core Contributor</v>
          </cell>
          <cell r="AP894" t="str">
            <v>Core Contributor</v>
          </cell>
          <cell r="AQ894">
            <v>31200</v>
          </cell>
        </row>
        <row r="895">
          <cell r="A895">
            <v>1118607</v>
          </cell>
          <cell r="B895" t="str">
            <v>Law,Siu Chun Shirley</v>
          </cell>
          <cell r="C895" t="str">
            <v>Consumer Banking</v>
          </cell>
          <cell r="D895" t="str">
            <v>Wealth Mgmt. - Insurance</v>
          </cell>
          <cell r="E895" t="str">
            <v>Marketing Officer</v>
          </cell>
          <cell r="F895" t="str">
            <v>M17</v>
          </cell>
          <cell r="G895">
            <v>10000</v>
          </cell>
          <cell r="H895" t="str">
            <v>SGD</v>
          </cell>
          <cell r="I895" t="str">
            <v>1541800</v>
          </cell>
          <cell r="J895" t="str">
            <v>NO</v>
          </cell>
          <cell r="K895" t="str">
            <v>Khoo,Teng Hoe Dennis</v>
          </cell>
          <cell r="L895">
            <v>23559</v>
          </cell>
          <cell r="M895" t="str">
            <v>41</v>
          </cell>
          <cell r="N895" t="str">
            <v>3B</v>
          </cell>
          <cell r="O895" t="str">
            <v>3B</v>
          </cell>
          <cell r="P895">
            <v>35877</v>
          </cell>
          <cell r="Q895" t="str">
            <v>7,5</v>
          </cell>
          <cell r="R895" t="str">
            <v>10,4</v>
          </cell>
          <cell r="S895">
            <v>35877</v>
          </cell>
          <cell r="U895">
            <v>38078</v>
          </cell>
          <cell r="V895">
            <v>38443</v>
          </cell>
          <cell r="W895">
            <v>1</v>
          </cell>
          <cell r="X895" t="str">
            <v>J227</v>
          </cell>
          <cell r="Y895" t="str">
            <v>(CB) Marketing III</v>
          </cell>
          <cell r="Z895" t="str">
            <v>P018</v>
          </cell>
          <cell r="AA895" t="str">
            <v>C140</v>
          </cell>
          <cell r="AB895" t="str">
            <v>d. Secondary</v>
          </cell>
          <cell r="AC895" t="str">
            <v>S2664833E</v>
          </cell>
          <cell r="AD895" t="str">
            <v>Female</v>
          </cell>
          <cell r="AE895" t="str">
            <v>PBTP 5th Floor</v>
          </cell>
          <cell r="AF895" t="str">
            <v>Local</v>
          </cell>
          <cell r="AG895" t="str">
            <v>Employee</v>
          </cell>
          <cell r="AH895">
            <v>1</v>
          </cell>
          <cell r="AI895" t="str">
            <v>Month</v>
          </cell>
          <cell r="AJ895" t="str">
            <v>0109657098</v>
          </cell>
          <cell r="AK895" t="str">
            <v>1151230</v>
          </cell>
          <cell r="AL895" t="str">
            <v>Ang,Pek San</v>
          </cell>
          <cell r="AM895" t="str">
            <v>Core Contributor</v>
          </cell>
          <cell r="AN895" t="str">
            <v>Core Contributor</v>
          </cell>
          <cell r="AO895" t="str">
            <v>Core Contributor</v>
          </cell>
          <cell r="AP895" t="str">
            <v>Core Contributor</v>
          </cell>
          <cell r="AQ895">
            <v>35220</v>
          </cell>
        </row>
        <row r="896">
          <cell r="A896">
            <v>1116377</v>
          </cell>
          <cell r="B896" t="str">
            <v>Kok,Yew Soon Janet</v>
          </cell>
          <cell r="C896" t="str">
            <v>Consumer Banking</v>
          </cell>
          <cell r="D896" t="str">
            <v>Operations &amp; Technology</v>
          </cell>
          <cell r="E896" t="str">
            <v>Manager, Business Process</v>
          </cell>
          <cell r="F896" t="str">
            <v>M18</v>
          </cell>
          <cell r="G896">
            <v>13000</v>
          </cell>
          <cell r="H896" t="str">
            <v>SGD</v>
          </cell>
          <cell r="I896" t="str">
            <v>1764800</v>
          </cell>
          <cell r="J896" t="str">
            <v>NO</v>
          </cell>
          <cell r="K896" t="str">
            <v>Lee,Chay Ngin Yvonne</v>
          </cell>
          <cell r="L896">
            <v>22426</v>
          </cell>
          <cell r="M896" t="str">
            <v>44</v>
          </cell>
          <cell r="N896" t="str">
            <v>3B</v>
          </cell>
          <cell r="O896" t="str">
            <v>3B</v>
          </cell>
          <cell r="P896">
            <v>30109</v>
          </cell>
          <cell r="Q896" t="str">
            <v>23,3</v>
          </cell>
          <cell r="R896" t="str">
            <v>,</v>
          </cell>
          <cell r="S896">
            <v>30109</v>
          </cell>
          <cell r="U896">
            <v>38078</v>
          </cell>
          <cell r="V896">
            <v>38078</v>
          </cell>
          <cell r="W896">
            <v>1</v>
          </cell>
          <cell r="X896" t="str">
            <v>J230</v>
          </cell>
          <cell r="Y896" t="str">
            <v>(CB) Qual&amp;Proc Mgt II</v>
          </cell>
          <cell r="Z896" t="str">
            <v>P088</v>
          </cell>
          <cell r="AA896" t="str">
            <v>C015</v>
          </cell>
          <cell r="AB896" t="str">
            <v>e. Higher Secondary</v>
          </cell>
          <cell r="AC896" t="str">
            <v>S1496545I</v>
          </cell>
          <cell r="AD896" t="str">
            <v>Female</v>
          </cell>
          <cell r="AE896" t="str">
            <v>PBTP 5th Floor</v>
          </cell>
          <cell r="AF896" t="str">
            <v>Local</v>
          </cell>
          <cell r="AG896" t="str">
            <v>Employee</v>
          </cell>
          <cell r="AH896">
            <v>1</v>
          </cell>
          <cell r="AI896" t="str">
            <v>Month</v>
          </cell>
          <cell r="AJ896" t="str">
            <v>0109651456</v>
          </cell>
          <cell r="AK896" t="str">
            <v>1116252</v>
          </cell>
          <cell r="AL896" t="str">
            <v>Ang,Pek San</v>
          </cell>
          <cell r="AM896" t="str">
            <v>Critical Resource</v>
          </cell>
          <cell r="AN896" t="str">
            <v>Critical Resource</v>
          </cell>
          <cell r="AO896" t="str">
            <v>Critical Resource</v>
          </cell>
          <cell r="AP896" t="str">
            <v>Critical Resource</v>
          </cell>
          <cell r="AQ896">
            <v>52800</v>
          </cell>
        </row>
        <row r="897">
          <cell r="A897">
            <v>1117605</v>
          </cell>
          <cell r="B897" t="str">
            <v>Ang,Bee Leng</v>
          </cell>
          <cell r="C897" t="str">
            <v>Consumer Banking</v>
          </cell>
          <cell r="D897" t="str">
            <v>Total Customer Experience Mgt</v>
          </cell>
          <cell r="E897" t="str">
            <v>Head, Customer Experience Management</v>
          </cell>
          <cell r="F897" t="str">
            <v>B4</v>
          </cell>
          <cell r="G897">
            <v>105000</v>
          </cell>
          <cell r="H897" t="str">
            <v>SGD</v>
          </cell>
          <cell r="I897" t="str">
            <v>1917800</v>
          </cell>
          <cell r="J897" t="str">
            <v>NO</v>
          </cell>
          <cell r="K897" t="str">
            <v>Flavel,Peter Gordon</v>
          </cell>
          <cell r="L897">
            <v>24588</v>
          </cell>
          <cell r="M897" t="str">
            <v>38</v>
          </cell>
          <cell r="N897" t="str">
            <v>2B</v>
          </cell>
          <cell r="O897" t="str">
            <v>2B</v>
          </cell>
          <cell r="P897">
            <v>35240</v>
          </cell>
          <cell r="Q897" t="str">
            <v>9,2</v>
          </cell>
          <cell r="R897" t="str">
            <v>9,4</v>
          </cell>
          <cell r="S897">
            <v>35240</v>
          </cell>
          <cell r="U897">
            <v>37347</v>
          </cell>
          <cell r="V897">
            <v>38139</v>
          </cell>
          <cell r="W897">
            <v>1</v>
          </cell>
          <cell r="X897" t="str">
            <v>J076</v>
          </cell>
          <cell r="Y897" t="str">
            <v>(CB) Channel Mgt I</v>
          </cell>
          <cell r="Z897" t="str">
            <v>P088</v>
          </cell>
          <cell r="AA897" t="str">
            <v>C015</v>
          </cell>
          <cell r="AB897" t="str">
            <v>i. Bachelor's Degree or equiv</v>
          </cell>
          <cell r="AC897" t="str">
            <v>S1806328Z</v>
          </cell>
          <cell r="AD897" t="str">
            <v>Female</v>
          </cell>
          <cell r="AE897" t="str">
            <v>CISCO 5th flr</v>
          </cell>
          <cell r="AF897" t="str">
            <v>Local</v>
          </cell>
          <cell r="AG897" t="str">
            <v>Employee</v>
          </cell>
          <cell r="AH897">
            <v>1</v>
          </cell>
          <cell r="AI897" t="str">
            <v>Month</v>
          </cell>
          <cell r="AJ897" t="str">
            <v>0109504496</v>
          </cell>
          <cell r="AK897" t="str">
            <v>1164582</v>
          </cell>
          <cell r="AL897" t="str">
            <v>Ang,Pek San</v>
          </cell>
          <cell r="AM897" t="str">
            <v>H3 - G</v>
          </cell>
          <cell r="AN897" t="str">
            <v>H3 - G</v>
          </cell>
          <cell r="AO897" t="str">
            <v>H3 - G</v>
          </cell>
          <cell r="AP897" t="str">
            <v>H3 - G</v>
          </cell>
          <cell r="AQ897">
            <v>228156</v>
          </cell>
        </row>
        <row r="898">
          <cell r="A898">
            <v>1174899</v>
          </cell>
          <cell r="B898" t="str">
            <v>Ang,Shi Wei</v>
          </cell>
          <cell r="C898" t="str">
            <v>Consumer Banking</v>
          </cell>
          <cell r="D898" t="str">
            <v>SME Banking-Pdt Mgmt &amp; Mktg</v>
          </cell>
          <cell r="E898" t="str">
            <v>Assistant Officer</v>
          </cell>
          <cell r="F898" t="str">
            <v>AO</v>
          </cell>
          <cell r="I898" t="str">
            <v>1112800</v>
          </cell>
          <cell r="J898" t="str">
            <v>AO</v>
          </cell>
          <cell r="K898" t="str">
            <v>Ang,Wee Hung Johnny Paul</v>
          </cell>
          <cell r="L898">
            <v>29844</v>
          </cell>
          <cell r="M898" t="str">
            <v>23</v>
          </cell>
          <cell r="O898" t="str">
            <v>TS</v>
          </cell>
          <cell r="P898">
            <v>38439</v>
          </cell>
          <cell r="Q898" t="str">
            <v>0,5</v>
          </cell>
          <cell r="R898" t="str">
            <v>2,7</v>
          </cell>
          <cell r="S898">
            <v>38047</v>
          </cell>
          <cell r="T898">
            <v>38439</v>
          </cell>
          <cell r="W898">
            <v>1</v>
          </cell>
          <cell r="X898" t="str">
            <v>J078</v>
          </cell>
          <cell r="Y898" t="str">
            <v>(CB) Customer Service I</v>
          </cell>
          <cell r="Z898" t="str">
            <v>P012</v>
          </cell>
          <cell r="AA898" t="str">
            <v>C005</v>
          </cell>
          <cell r="AB898" t="str">
            <v>h. Diploma or equivalent</v>
          </cell>
          <cell r="AC898" t="str">
            <v>S8129008C</v>
          </cell>
          <cell r="AD898" t="str">
            <v>Female</v>
          </cell>
          <cell r="AE898" t="str">
            <v>Batt. Rd Grd flr</v>
          </cell>
          <cell r="AF898" t="str">
            <v>Local</v>
          </cell>
          <cell r="AG898" t="str">
            <v>Employee</v>
          </cell>
          <cell r="AH898">
            <v>1</v>
          </cell>
          <cell r="AI898" t="str">
            <v>Month</v>
          </cell>
          <cell r="AJ898" t="str">
            <v>0109128990</v>
          </cell>
          <cell r="AK898" t="str">
            <v>1141909</v>
          </cell>
          <cell r="AL898" t="str">
            <v>Ang,Pek San</v>
          </cell>
          <cell r="AO898" t="str">
            <v>Core Contributor</v>
          </cell>
          <cell r="AP898" t="str">
            <v>Core Contributor</v>
          </cell>
          <cell r="AQ898">
            <v>18000</v>
          </cell>
        </row>
        <row r="899">
          <cell r="A899">
            <v>1181061</v>
          </cell>
          <cell r="B899" t="str">
            <v>Phua,Chit Wei</v>
          </cell>
          <cell r="C899" t="str">
            <v>Consumer Banking</v>
          </cell>
          <cell r="D899" t="str">
            <v>SME Banking-Pdt Mgmt &amp; Mktg</v>
          </cell>
          <cell r="E899" t="str">
            <v>Product Manager</v>
          </cell>
          <cell r="F899" t="str">
            <v>M18</v>
          </cell>
          <cell r="G899">
            <v>13000</v>
          </cell>
          <cell r="H899" t="str">
            <v>SGD</v>
          </cell>
          <cell r="I899" t="str">
            <v>1112800</v>
          </cell>
          <cell r="J899" t="str">
            <v>NO</v>
          </cell>
          <cell r="K899" t="str">
            <v>Yap,Ee Ching</v>
          </cell>
          <cell r="L899">
            <v>27336</v>
          </cell>
          <cell r="M899" t="str">
            <v>30</v>
          </cell>
          <cell r="O899" t="str">
            <v>3C</v>
          </cell>
          <cell r="P899">
            <v>38215</v>
          </cell>
          <cell r="Q899" t="str">
            <v>1,0</v>
          </cell>
          <cell r="R899" t="str">
            <v>2,1</v>
          </cell>
          <cell r="S899">
            <v>38215</v>
          </cell>
          <cell r="W899">
            <v>1</v>
          </cell>
          <cell r="X899" t="str">
            <v>J082</v>
          </cell>
          <cell r="Y899" t="str">
            <v>(CB) Product Mgt III</v>
          </cell>
          <cell r="Z899" t="str">
            <v>P088</v>
          </cell>
          <cell r="AA899" t="str">
            <v>C005</v>
          </cell>
          <cell r="AB899" t="str">
            <v>i. Bachelor's Degree or equiv</v>
          </cell>
          <cell r="AC899" t="str">
            <v>S7436578G</v>
          </cell>
          <cell r="AD899" t="str">
            <v>Male</v>
          </cell>
          <cell r="AE899" t="str">
            <v>Batt. Rd 10th flr</v>
          </cell>
          <cell r="AF899" t="str">
            <v>Local</v>
          </cell>
          <cell r="AG899" t="str">
            <v>Employee</v>
          </cell>
          <cell r="AH899">
            <v>1</v>
          </cell>
          <cell r="AI899" t="str">
            <v>Month</v>
          </cell>
          <cell r="AJ899" t="str">
            <v>0109133293</v>
          </cell>
          <cell r="AK899" t="str">
            <v>1177661</v>
          </cell>
          <cell r="AL899" t="str">
            <v>Ang,Pek San</v>
          </cell>
          <cell r="AO899" t="str">
            <v>Too Soon to Classify</v>
          </cell>
          <cell r="AP899" t="str">
            <v>Core Contributor</v>
          </cell>
          <cell r="AQ899">
            <v>51600</v>
          </cell>
        </row>
        <row r="900">
          <cell r="A900">
            <v>1184921</v>
          </cell>
          <cell r="B900" t="str">
            <v>Tay,Kon Nee</v>
          </cell>
          <cell r="C900" t="str">
            <v>Consumer Banking</v>
          </cell>
          <cell r="D900" t="str">
            <v>Strategy and Change Mgt</v>
          </cell>
          <cell r="E900" t="str">
            <v>Voice of Customer Officer</v>
          </cell>
          <cell r="F900" t="str">
            <v>Contractor</v>
          </cell>
          <cell r="I900" t="str">
            <v>1918800</v>
          </cell>
          <cell r="J900" t="str">
            <v>NO</v>
          </cell>
          <cell r="K900" t="str">
            <v>Ang,Bee Leng</v>
          </cell>
          <cell r="L900">
            <v>28633</v>
          </cell>
          <cell r="M900" t="str">
            <v>27</v>
          </cell>
          <cell r="P900">
            <v>38313</v>
          </cell>
          <cell r="Q900" t="str">
            <v>0,9</v>
          </cell>
          <cell r="R900" t="str">
            <v>6,9</v>
          </cell>
          <cell r="S900">
            <v>38313</v>
          </cell>
          <cell r="W900">
            <v>1</v>
          </cell>
          <cell r="X900" t="str">
            <v>J231</v>
          </cell>
          <cell r="Y900" t="str">
            <v>(CB) Qual&amp;Proc Mgt III</v>
          </cell>
          <cell r="Z900" t="str">
            <v>P088</v>
          </cell>
          <cell r="AA900" t="str">
            <v>C015</v>
          </cell>
          <cell r="AB900" t="str">
            <v>i. Bachelor's Degree or equiv</v>
          </cell>
          <cell r="AC900" t="str">
            <v>S7813674Z</v>
          </cell>
          <cell r="AD900" t="str">
            <v>Female</v>
          </cell>
          <cell r="AE900" t="str">
            <v>PBTP 10th Floor</v>
          </cell>
          <cell r="AF900" t="str">
            <v>Local</v>
          </cell>
          <cell r="AG900" t="str">
            <v>Direct Contractor</v>
          </cell>
          <cell r="AH900">
            <v>1</v>
          </cell>
          <cell r="AI900" t="str">
            <v>Month</v>
          </cell>
          <cell r="AJ900" t="str">
            <v>0109137663</v>
          </cell>
          <cell r="AK900" t="str">
            <v>1117605</v>
          </cell>
          <cell r="AL900" t="str">
            <v>Ang,Pek San</v>
          </cell>
          <cell r="AP900">
            <v>0</v>
          </cell>
          <cell r="AQ900">
            <v>25200</v>
          </cell>
        </row>
        <row r="901">
          <cell r="A901">
            <v>1172621</v>
          </cell>
          <cell r="B901" t="str">
            <v>Ho,Christine Li - Wen</v>
          </cell>
          <cell r="C901" t="str">
            <v>Consumer Banking</v>
          </cell>
          <cell r="D901" t="str">
            <v>SME Banking-Br Netwk Customers</v>
          </cell>
          <cell r="E901" t="str">
            <v>Manager, Branch Sales</v>
          </cell>
          <cell r="F901" t="str">
            <v>M19</v>
          </cell>
          <cell r="G901">
            <v>16000</v>
          </cell>
          <cell r="H901" t="str">
            <v>SGD</v>
          </cell>
          <cell r="I901" t="str">
            <v>1122800</v>
          </cell>
          <cell r="J901" t="str">
            <v>NO</v>
          </cell>
          <cell r="K901" t="str">
            <v>Leow,Hock Cheong Stephen</v>
          </cell>
          <cell r="L901">
            <v>27803</v>
          </cell>
          <cell r="M901" t="str">
            <v>29</v>
          </cell>
          <cell r="N901" t="str">
            <v>NR</v>
          </cell>
          <cell r="O901" t="str">
            <v>1B</v>
          </cell>
          <cell r="P901">
            <v>37956</v>
          </cell>
          <cell r="Q901" t="str">
            <v>1,8</v>
          </cell>
          <cell r="R901" t="str">
            <v>4,11</v>
          </cell>
          <cell r="S901">
            <v>37956</v>
          </cell>
          <cell r="U901">
            <v>38443</v>
          </cell>
          <cell r="V901">
            <v>38443</v>
          </cell>
          <cell r="W901">
            <v>1</v>
          </cell>
          <cell r="X901" t="str">
            <v>J075</v>
          </cell>
          <cell r="Y901" t="str">
            <v>(CB) Sales III</v>
          </cell>
          <cell r="Z901" t="str">
            <v>P088</v>
          </cell>
          <cell r="AA901" t="str">
            <v>C005</v>
          </cell>
          <cell r="AB901" t="str">
            <v>k. Post Graduate Degree</v>
          </cell>
          <cell r="AC901" t="str">
            <v>S7605720F</v>
          </cell>
          <cell r="AD901" t="str">
            <v>Female</v>
          </cell>
          <cell r="AE901" t="str">
            <v>South Bridge Br.</v>
          </cell>
          <cell r="AF901" t="str">
            <v>Local</v>
          </cell>
          <cell r="AG901" t="str">
            <v>Employee</v>
          </cell>
          <cell r="AH901">
            <v>1</v>
          </cell>
          <cell r="AI901" t="str">
            <v>Month</v>
          </cell>
          <cell r="AJ901" t="str">
            <v>0109125940</v>
          </cell>
          <cell r="AK901" t="str">
            <v>1143211</v>
          </cell>
          <cell r="AL901" t="str">
            <v>Ang,Pek San</v>
          </cell>
          <cell r="AO901" t="str">
            <v>Too Soon to Classify</v>
          </cell>
          <cell r="AP901" t="str">
            <v>Critical Resource</v>
          </cell>
          <cell r="AQ901">
            <v>57600</v>
          </cell>
        </row>
        <row r="902">
          <cell r="A902">
            <v>1185691</v>
          </cell>
          <cell r="B902" t="str">
            <v>Cheah,Lai Ying Janita</v>
          </cell>
          <cell r="C902" t="str">
            <v>Consumer Banking</v>
          </cell>
          <cell r="D902" t="str">
            <v>SME Banking-Pdt Mgmt &amp; Mktg</v>
          </cell>
          <cell r="E902" t="str">
            <v>Product Manager</v>
          </cell>
          <cell r="F902" t="str">
            <v>M18</v>
          </cell>
          <cell r="I902" t="str">
            <v>1112800</v>
          </cell>
          <cell r="J902" t="str">
            <v>NO</v>
          </cell>
          <cell r="K902" t="str">
            <v>Yap,Ee Ching</v>
          </cell>
          <cell r="L902">
            <v>28092</v>
          </cell>
          <cell r="M902" t="str">
            <v>28</v>
          </cell>
          <cell r="P902">
            <v>38365</v>
          </cell>
          <cell r="Q902" t="str">
            <v>0,7</v>
          </cell>
          <cell r="R902" t="str">
            <v>2,2</v>
          </cell>
          <cell r="S902">
            <v>38365</v>
          </cell>
          <cell r="W902">
            <v>1</v>
          </cell>
          <cell r="X902" t="str">
            <v>J082</v>
          </cell>
          <cell r="Y902" t="str">
            <v>(CB) Product Mgt III</v>
          </cell>
          <cell r="Z902" t="str">
            <v>P012</v>
          </cell>
          <cell r="AA902" t="str">
            <v>C005</v>
          </cell>
          <cell r="AB902" t="str">
            <v>j. Professional Quali/Cert</v>
          </cell>
          <cell r="AC902" t="str">
            <v>S7638378B</v>
          </cell>
          <cell r="AD902" t="str">
            <v>Female</v>
          </cell>
          <cell r="AE902" t="str">
            <v>Batt. Rd 10th flr</v>
          </cell>
          <cell r="AF902" t="str">
            <v>Local</v>
          </cell>
          <cell r="AG902" t="str">
            <v>Employee</v>
          </cell>
          <cell r="AH902">
            <v>1</v>
          </cell>
          <cell r="AI902" t="str">
            <v>Month</v>
          </cell>
          <cell r="AJ902" t="str">
            <v>0109138589</v>
          </cell>
          <cell r="AK902" t="str">
            <v>1177661</v>
          </cell>
          <cell r="AL902" t="str">
            <v>Ang,Pek San</v>
          </cell>
          <cell r="AP902" t="str">
            <v>Too Soon to Classify</v>
          </cell>
          <cell r="AQ902">
            <v>51600</v>
          </cell>
        </row>
        <row r="903">
          <cell r="A903">
            <v>1189440</v>
          </cell>
          <cell r="B903" t="str">
            <v>Gay,Chunjing Jean</v>
          </cell>
          <cell r="C903" t="str">
            <v>Consumer Banking</v>
          </cell>
          <cell r="D903" t="str">
            <v>SME Banking-Operations</v>
          </cell>
          <cell r="E903" t="str">
            <v>Contract Customer Service Assistant</v>
          </cell>
          <cell r="F903" t="str">
            <v>Contractor</v>
          </cell>
          <cell r="I903" t="str">
            <v>1113800</v>
          </cell>
          <cell r="J903" t="str">
            <v>CL</v>
          </cell>
          <cell r="K903" t="str">
            <v>Tan,Siak Kiang Johnny</v>
          </cell>
          <cell r="L903">
            <v>31400</v>
          </cell>
          <cell r="M903" t="str">
            <v>19</v>
          </cell>
          <cell r="P903">
            <v>38464</v>
          </cell>
          <cell r="Q903" t="str">
            <v>0,4</v>
          </cell>
          <cell r="R903" t="str">
            <v>0,5</v>
          </cell>
          <cell r="S903">
            <v>38464</v>
          </cell>
          <cell r="W903">
            <v>1</v>
          </cell>
          <cell r="X903" t="str">
            <v>J216</v>
          </cell>
          <cell r="Y903" t="str">
            <v>(CB) Customer ServiceIII</v>
          </cell>
          <cell r="Z903" t="str">
            <v>P012</v>
          </cell>
          <cell r="AA903" t="str">
            <v>C005</v>
          </cell>
          <cell r="AB903" t="str">
            <v>h. Diploma or equivalent</v>
          </cell>
          <cell r="AC903" t="str">
            <v>S8541303A</v>
          </cell>
          <cell r="AD903" t="str">
            <v>Female</v>
          </cell>
          <cell r="AE903" t="str">
            <v>Batt. Rd 10th flr</v>
          </cell>
          <cell r="AF903" t="str">
            <v>Local</v>
          </cell>
          <cell r="AG903" t="str">
            <v>Direct Contractor</v>
          </cell>
          <cell r="AH903">
            <v>1</v>
          </cell>
          <cell r="AI903" t="str">
            <v>Month</v>
          </cell>
          <cell r="AJ903" t="str">
            <v>0122572548</v>
          </cell>
          <cell r="AK903" t="str">
            <v>1116007</v>
          </cell>
          <cell r="AL903" t="str">
            <v>Ang,Pek San</v>
          </cell>
          <cell r="AP903">
            <v>0</v>
          </cell>
          <cell r="AQ903">
            <v>16800</v>
          </cell>
        </row>
        <row r="904">
          <cell r="A904">
            <v>1177656</v>
          </cell>
          <cell r="B904" t="str">
            <v>Sun,WeiYeh</v>
          </cell>
          <cell r="C904" t="str">
            <v>Client Relationships</v>
          </cell>
          <cell r="D904" t="str">
            <v>Head - Corp. &amp; Inst.  Bank</v>
          </cell>
          <cell r="E904" t="str">
            <v>Graduate Associate, Client Relationships</v>
          </cell>
          <cell r="F904" t="str">
            <v>M17</v>
          </cell>
          <cell r="G904">
            <v>6000</v>
          </cell>
          <cell r="H904" t="str">
            <v>SGD</v>
          </cell>
          <cell r="I904" t="str">
            <v>5101800</v>
          </cell>
          <cell r="J904" t="str">
            <v>NO</v>
          </cell>
          <cell r="K904" t="str">
            <v>Kaushal,Sunil</v>
          </cell>
          <cell r="L904">
            <v>28888</v>
          </cell>
          <cell r="M904" t="str">
            <v>26</v>
          </cell>
          <cell r="O904" t="str">
            <v>3B</v>
          </cell>
          <cell r="P904">
            <v>38139</v>
          </cell>
          <cell r="Q904" t="str">
            <v>1,3</v>
          </cell>
          <cell r="R904" t="str">
            <v>,</v>
          </cell>
          <cell r="S904">
            <v>38139</v>
          </cell>
          <cell r="U904">
            <v>38534</v>
          </cell>
          <cell r="V904">
            <v>38534</v>
          </cell>
          <cell r="W904">
            <v>1</v>
          </cell>
          <cell r="X904" t="str">
            <v>J110</v>
          </cell>
          <cell r="Y904" t="str">
            <v>(SH) Mgt Trainee</v>
          </cell>
          <cell r="Z904" t="str">
            <v>P214</v>
          </cell>
          <cell r="AA904" t="str">
            <v>C150</v>
          </cell>
          <cell r="AB904" t="str">
            <v>k. Post Graduate Degree</v>
          </cell>
          <cell r="AC904" t="str">
            <v>S7997020D</v>
          </cell>
          <cell r="AD904" t="str">
            <v>Male</v>
          </cell>
          <cell r="AE904" t="str">
            <v>Batt. Rd 7th flr</v>
          </cell>
          <cell r="AF904" t="str">
            <v>Local</v>
          </cell>
          <cell r="AG904" t="str">
            <v>Employee</v>
          </cell>
          <cell r="AH904">
            <v>1</v>
          </cell>
          <cell r="AI904" t="str">
            <v>Month</v>
          </cell>
          <cell r="AJ904" t="str">
            <v>0109131029</v>
          </cell>
          <cell r="AK904" t="str">
            <v>1002966</v>
          </cell>
          <cell r="AL904" t="str">
            <v>Thng,Cheok Khoon Charlotte</v>
          </cell>
          <cell r="AO904" t="str">
            <v>Too Soon to Classify</v>
          </cell>
          <cell r="AP904" t="str">
            <v>H4 - G</v>
          </cell>
          <cell r="AQ904">
            <v>38400</v>
          </cell>
        </row>
        <row r="905">
          <cell r="A905">
            <v>1118692</v>
          </cell>
          <cell r="B905" t="str">
            <v>Wong,Lup Pook Troy</v>
          </cell>
          <cell r="C905" t="str">
            <v>Consumer Banking</v>
          </cell>
          <cell r="D905" t="str">
            <v>CB Credit-Admin. &amp; Mgmt.-Reg</v>
          </cell>
          <cell r="E905" t="str">
            <v>Senior Manager, Fraud Control</v>
          </cell>
          <cell r="F905" t="str">
            <v>M23</v>
          </cell>
          <cell r="G905">
            <v>36000</v>
          </cell>
          <cell r="H905" t="str">
            <v>SGD</v>
          </cell>
          <cell r="I905" t="str">
            <v>1811901</v>
          </cell>
          <cell r="J905" t="str">
            <v>NO</v>
          </cell>
          <cell r="K905" t="str">
            <v>Ho,Jan Chuien Leng</v>
          </cell>
          <cell r="L905">
            <v>20108</v>
          </cell>
          <cell r="M905" t="str">
            <v>50</v>
          </cell>
          <cell r="N905" t="str">
            <v>2B</v>
          </cell>
          <cell r="O905" t="str">
            <v>3B</v>
          </cell>
          <cell r="P905">
            <v>35898</v>
          </cell>
          <cell r="Q905" t="str">
            <v>7,4</v>
          </cell>
          <cell r="R905" t="str">
            <v>10,1</v>
          </cell>
          <cell r="S905">
            <v>35898</v>
          </cell>
          <cell r="V905">
            <v>38443</v>
          </cell>
          <cell r="W905">
            <v>1</v>
          </cell>
          <cell r="X905" t="str">
            <v>J173</v>
          </cell>
          <cell r="Y905" t="str">
            <v>Risk Svc Delivery II</v>
          </cell>
          <cell r="Z905" t="str">
            <v>P298</v>
          </cell>
          <cell r="AA905" t="str">
            <v>C015</v>
          </cell>
          <cell r="AB905" t="str">
            <v>d. Secondary</v>
          </cell>
          <cell r="AC905" t="str">
            <v>F1295918N</v>
          </cell>
          <cell r="AD905" t="str">
            <v>Male</v>
          </cell>
          <cell r="AE905" t="str">
            <v>PBTP 9th Floor</v>
          </cell>
          <cell r="AF905" t="str">
            <v>Local</v>
          </cell>
          <cell r="AG905" t="str">
            <v>Employee</v>
          </cell>
          <cell r="AH905">
            <v>1</v>
          </cell>
          <cell r="AI905" t="str">
            <v>Month</v>
          </cell>
          <cell r="AJ905" t="str">
            <v>0109836340</v>
          </cell>
          <cell r="AK905" t="str">
            <v>1103128</v>
          </cell>
          <cell r="AL905" t="str">
            <v>Ang,Pek San</v>
          </cell>
          <cell r="AM905" t="str">
            <v>Core Contributor</v>
          </cell>
          <cell r="AN905" t="str">
            <v>Core Contributor</v>
          </cell>
          <cell r="AO905" t="str">
            <v>Core Contributor</v>
          </cell>
          <cell r="AP905" t="str">
            <v>Core Contributor</v>
          </cell>
          <cell r="AQ905">
            <v>193512</v>
          </cell>
        </row>
        <row r="906">
          <cell r="A906">
            <v>1191357</v>
          </cell>
          <cell r="B906" t="str">
            <v>Loh,Wai Leong</v>
          </cell>
          <cell r="C906" t="str">
            <v>Technology</v>
          </cell>
          <cell r="D906" t="str">
            <v>TPS Tech Supp Svc-Enterpri Sys</v>
          </cell>
          <cell r="E906" t="str">
            <v>System Integrator</v>
          </cell>
          <cell r="F906" t="str">
            <v>Contractor</v>
          </cell>
          <cell r="I906" t="str">
            <v>8331901</v>
          </cell>
          <cell r="J906" t="str">
            <v>NO</v>
          </cell>
          <cell r="K906" t="str">
            <v>Qiao,Jianxin</v>
          </cell>
          <cell r="L906">
            <v>26548</v>
          </cell>
          <cell r="M906" t="str">
            <v>33</v>
          </cell>
          <cell r="P906">
            <v>38498</v>
          </cell>
          <cell r="Q906" t="str">
            <v>0,3</v>
          </cell>
          <cell r="R906" t="str">
            <v>,</v>
          </cell>
          <cell r="S906">
            <v>38498</v>
          </cell>
          <cell r="W906">
            <v>1</v>
          </cell>
          <cell r="X906" t="str">
            <v>J038</v>
          </cell>
          <cell r="Y906" t="str">
            <v>(TECH) Tech Spec't II</v>
          </cell>
          <cell r="Z906" t="str">
            <v>P315</v>
          </cell>
          <cell r="AA906" t="str">
            <v>C146</v>
          </cell>
          <cell r="AB906" t="str">
            <v>a. Unknown</v>
          </cell>
          <cell r="AC906" t="str">
            <v>S7233374H</v>
          </cell>
          <cell r="AD906" t="str">
            <v>Male</v>
          </cell>
          <cell r="AE906" t="str">
            <v>PBTP 11th Floor</v>
          </cell>
          <cell r="AF906" t="str">
            <v>Local</v>
          </cell>
          <cell r="AG906" t="str">
            <v>Agency Contractor</v>
          </cell>
          <cell r="AH906">
            <v>0</v>
          </cell>
          <cell r="AI906" t="str">
            <v>Day</v>
          </cell>
          <cell r="AK906" t="str">
            <v>1132087</v>
          </cell>
          <cell r="AL906" t="str">
            <v>Chia,Boon Lee</v>
          </cell>
          <cell r="AQ906">
            <v>0</v>
          </cell>
        </row>
        <row r="907">
          <cell r="A907">
            <v>1191354</v>
          </cell>
          <cell r="B907" t="str">
            <v>Chew,Hui Li Merdrey</v>
          </cell>
          <cell r="C907" t="str">
            <v>Client Relationships</v>
          </cell>
          <cell r="D907" t="str">
            <v>PS&amp;M-Marketing-Reg</v>
          </cell>
          <cell r="E907" t="str">
            <v>Contract WB Marketing Officer</v>
          </cell>
          <cell r="F907" t="str">
            <v>Contractor</v>
          </cell>
          <cell r="I907" t="str">
            <v>4921901</v>
          </cell>
          <cell r="J907" t="str">
            <v>NO</v>
          </cell>
          <cell r="K907" t="str">
            <v>Goh,Boon Sin Joanna</v>
          </cell>
          <cell r="L907">
            <v>29704</v>
          </cell>
          <cell r="M907" t="str">
            <v>24</v>
          </cell>
          <cell r="P907">
            <v>38516</v>
          </cell>
          <cell r="Q907" t="str">
            <v>0,2</v>
          </cell>
          <cell r="R907" t="str">
            <v>0,9</v>
          </cell>
          <cell r="S907">
            <v>38516</v>
          </cell>
          <cell r="W907">
            <v>1</v>
          </cell>
          <cell r="X907" t="str">
            <v>J109</v>
          </cell>
          <cell r="Y907" t="str">
            <v>(SH) Sec/Admin III</v>
          </cell>
          <cell r="Z907" t="str">
            <v>P110</v>
          </cell>
          <cell r="AA907" t="str">
            <v>C152</v>
          </cell>
          <cell r="AB907" t="str">
            <v>i. Bachelor's Degree or equiv</v>
          </cell>
          <cell r="AC907" t="str">
            <v>S8112599F</v>
          </cell>
          <cell r="AD907" t="str">
            <v>Female</v>
          </cell>
          <cell r="AE907" t="str">
            <v>PBTP 5th Floor</v>
          </cell>
          <cell r="AF907" t="str">
            <v>Local</v>
          </cell>
          <cell r="AG907" t="str">
            <v>Direct Contractor</v>
          </cell>
          <cell r="AH907">
            <v>1</v>
          </cell>
          <cell r="AI907" t="str">
            <v>Month</v>
          </cell>
          <cell r="AJ907" t="str">
            <v>0109142187</v>
          </cell>
          <cell r="AK907" t="str">
            <v>1118039</v>
          </cell>
          <cell r="AL907" t="str">
            <v>Thng,Cheok Khoon Charlotte</v>
          </cell>
          <cell r="AP907">
            <v>0</v>
          </cell>
          <cell r="AQ907">
            <v>24000</v>
          </cell>
        </row>
        <row r="908">
          <cell r="A908">
            <v>1188739</v>
          </cell>
          <cell r="B908" t="str">
            <v>Wong,Ping Foong</v>
          </cell>
          <cell r="C908" t="str">
            <v>Consumer Banking</v>
          </cell>
          <cell r="D908" t="str">
            <v>DB-CCPL Manhattan Hub</v>
          </cell>
          <cell r="E908" t="str">
            <v>Service Consultant</v>
          </cell>
          <cell r="F908" t="str">
            <v>M16</v>
          </cell>
          <cell r="I908" t="str">
            <v>1456800</v>
          </cell>
          <cell r="J908" t="str">
            <v>NO</v>
          </cell>
          <cell r="K908" t="str">
            <v>Goh,Lee Eng</v>
          </cell>
          <cell r="L908">
            <v>29496</v>
          </cell>
          <cell r="M908" t="str">
            <v>24</v>
          </cell>
          <cell r="P908">
            <v>38447</v>
          </cell>
          <cell r="Q908" t="str">
            <v>0,4</v>
          </cell>
          <cell r="R908" t="str">
            <v>,</v>
          </cell>
          <cell r="S908">
            <v>38447</v>
          </cell>
          <cell r="V908">
            <v>38509</v>
          </cell>
          <cell r="W908">
            <v>1</v>
          </cell>
          <cell r="X908" t="str">
            <v>J216</v>
          </cell>
          <cell r="Y908" t="str">
            <v>(CB) Customer ServiceIII</v>
          </cell>
          <cell r="Z908" t="str">
            <v>P088</v>
          </cell>
          <cell r="AA908" t="str">
            <v>C064</v>
          </cell>
          <cell r="AB908" t="str">
            <v>i. Bachelor's Degree or equiv</v>
          </cell>
          <cell r="AC908" t="str">
            <v>S8029884F</v>
          </cell>
          <cell r="AD908" t="str">
            <v>Male</v>
          </cell>
          <cell r="AE908" t="str">
            <v>CISCO 5th flr</v>
          </cell>
          <cell r="AF908" t="str">
            <v>Local</v>
          </cell>
          <cell r="AG908" t="str">
            <v>Employee</v>
          </cell>
          <cell r="AH908">
            <v>1</v>
          </cell>
          <cell r="AI908" t="str">
            <v>Month</v>
          </cell>
          <cell r="AJ908" t="str">
            <v>0109139917</v>
          </cell>
          <cell r="AK908" t="str">
            <v>1116217</v>
          </cell>
          <cell r="AL908" t="str">
            <v>Ang,Pek San</v>
          </cell>
          <cell r="AP908" t="str">
            <v>Too Soon to Classify</v>
          </cell>
          <cell r="AQ908">
            <v>27360</v>
          </cell>
        </row>
        <row r="909">
          <cell r="A909">
            <v>1134873</v>
          </cell>
          <cell r="B909" t="str">
            <v>Shankar,Kandarpa V.S</v>
          </cell>
          <cell r="C909" t="str">
            <v>Consumer Banking</v>
          </cell>
          <cell r="D909" t="str">
            <v>CB Credit-Admin. &amp; Mgmt.-Reg</v>
          </cell>
          <cell r="E909" t="str">
            <v>Business &amp; Process Manager</v>
          </cell>
          <cell r="F909" t="str">
            <v>M22</v>
          </cell>
          <cell r="G909">
            <v>27000</v>
          </cell>
          <cell r="H909" t="str">
            <v>SGD</v>
          </cell>
          <cell r="I909" t="str">
            <v>1811901</v>
          </cell>
          <cell r="J909" t="str">
            <v>NO</v>
          </cell>
          <cell r="K909" t="str">
            <v>Jahner,Roderic Rene</v>
          </cell>
          <cell r="L909">
            <v>24156</v>
          </cell>
          <cell r="M909" t="str">
            <v>39</v>
          </cell>
          <cell r="N909" t="str">
            <v>3B</v>
          </cell>
          <cell r="O909" t="str">
            <v>3B</v>
          </cell>
          <cell r="P909">
            <v>34608</v>
          </cell>
          <cell r="Q909" t="str">
            <v>10,10</v>
          </cell>
          <cell r="R909" t="str">
            <v>13,0</v>
          </cell>
          <cell r="S909">
            <v>34608</v>
          </cell>
          <cell r="V909">
            <v>38443</v>
          </cell>
          <cell r="W909">
            <v>1</v>
          </cell>
          <cell r="X909" t="str">
            <v>J173</v>
          </cell>
          <cell r="Y909" t="str">
            <v>Risk Svc Delivery II</v>
          </cell>
          <cell r="Z909" t="str">
            <v>P304</v>
          </cell>
          <cell r="AA909" t="str">
            <v>C015</v>
          </cell>
          <cell r="AB909" t="str">
            <v>j. Professional Quali/Cert</v>
          </cell>
          <cell r="AC909" t="str">
            <v>S2717581C</v>
          </cell>
          <cell r="AD909" t="str">
            <v>Male</v>
          </cell>
          <cell r="AE909" t="str">
            <v>PBTP 9th Floor</v>
          </cell>
          <cell r="AF909" t="str">
            <v>Local</v>
          </cell>
          <cell r="AG909" t="str">
            <v>Employee</v>
          </cell>
          <cell r="AH909">
            <v>3</v>
          </cell>
          <cell r="AI909" t="str">
            <v>Month</v>
          </cell>
          <cell r="AJ909" t="str">
            <v>0109111990</v>
          </cell>
          <cell r="AK909" t="str">
            <v>1168101</v>
          </cell>
          <cell r="AL909" t="str">
            <v>Ang,Pek San</v>
          </cell>
          <cell r="AM909" t="str">
            <v>Too Soon to Classify</v>
          </cell>
          <cell r="AN909" t="str">
            <v>Too Soon to Classify</v>
          </cell>
          <cell r="AO909" t="str">
            <v>Core Contributor</v>
          </cell>
          <cell r="AP909" t="str">
            <v>Core Contributor</v>
          </cell>
          <cell r="AQ909">
            <v>123996</v>
          </cell>
        </row>
        <row r="910">
          <cell r="A910">
            <v>1117955</v>
          </cell>
          <cell r="B910" t="str">
            <v>Ong,Seo Lay Shirley</v>
          </cell>
          <cell r="C910" t="str">
            <v>Global Markets</v>
          </cell>
          <cell r="D910" t="str">
            <v>Ops, Debt Cap Mkt-Fi</v>
          </cell>
          <cell r="E910" t="str">
            <v>Processing Officer  GM Opns</v>
          </cell>
          <cell r="F910" t="str">
            <v>M17</v>
          </cell>
          <cell r="G910">
            <v>9000</v>
          </cell>
          <cell r="H910" t="str">
            <v>SGD</v>
          </cell>
          <cell r="I910" t="str">
            <v>4273800</v>
          </cell>
          <cell r="J910" t="str">
            <v>NO</v>
          </cell>
          <cell r="K910" t="str">
            <v>Tan,Poh Ling Diana</v>
          </cell>
          <cell r="L910">
            <v>24716</v>
          </cell>
          <cell r="M910" t="str">
            <v>38</v>
          </cell>
          <cell r="N910" t="str">
            <v>3B</v>
          </cell>
          <cell r="O910" t="str">
            <v>3B</v>
          </cell>
          <cell r="P910">
            <v>35495</v>
          </cell>
          <cell r="Q910" t="str">
            <v>8,5</v>
          </cell>
          <cell r="R910" t="str">
            <v>8,1</v>
          </cell>
          <cell r="S910">
            <v>35495</v>
          </cell>
          <cell r="U910">
            <v>38078</v>
          </cell>
          <cell r="V910">
            <v>38261</v>
          </cell>
          <cell r="W910">
            <v>1</v>
          </cell>
          <cell r="X910" t="str">
            <v>J088</v>
          </cell>
          <cell r="Y910" t="str">
            <v>(OPS) Trans Proc II</v>
          </cell>
          <cell r="Z910" t="str">
            <v>P368</v>
          </cell>
          <cell r="AA910" t="str">
            <v>C146</v>
          </cell>
          <cell r="AB910" t="str">
            <v>e. Higher Secondary</v>
          </cell>
          <cell r="AC910" t="str">
            <v>S1830989J</v>
          </cell>
          <cell r="AD910" t="str">
            <v>Female</v>
          </cell>
          <cell r="AE910" t="str">
            <v>Tampines 6th flr</v>
          </cell>
          <cell r="AF910" t="str">
            <v>Local</v>
          </cell>
          <cell r="AG910" t="str">
            <v>Employee</v>
          </cell>
          <cell r="AH910">
            <v>1</v>
          </cell>
          <cell r="AI910" t="str">
            <v>Month</v>
          </cell>
          <cell r="AJ910" t="str">
            <v>0109734483</v>
          </cell>
          <cell r="AK910" t="str">
            <v>1117135</v>
          </cell>
          <cell r="AL910" t="str">
            <v>Chia,Boon Lee</v>
          </cell>
          <cell r="AM910" t="str">
            <v>Core Contributor</v>
          </cell>
          <cell r="AN910" t="str">
            <v>Core Contributor</v>
          </cell>
          <cell r="AO910" t="str">
            <v>Core Contributor</v>
          </cell>
          <cell r="AP910" t="str">
            <v>Core Contributor</v>
          </cell>
          <cell r="AQ910">
            <v>40800</v>
          </cell>
        </row>
        <row r="911">
          <cell r="A911">
            <v>1117782</v>
          </cell>
          <cell r="B911" t="str">
            <v>Gunn,Larry Michael</v>
          </cell>
          <cell r="C911" t="str">
            <v>Technology</v>
          </cell>
          <cell r="D911" t="str">
            <v>Sys Devt (WB) Support</v>
          </cell>
          <cell r="E911" t="str">
            <v>Contract Project Manager</v>
          </cell>
          <cell r="F911" t="str">
            <v>Contractor</v>
          </cell>
          <cell r="I911" t="str">
            <v>8351901</v>
          </cell>
          <cell r="J911" t="str">
            <v>NO</v>
          </cell>
          <cell r="K911" t="str">
            <v>Clark,Laurence Frank</v>
          </cell>
          <cell r="L911">
            <v>24307</v>
          </cell>
          <cell r="M911" t="str">
            <v>39</v>
          </cell>
          <cell r="N911" t="str">
            <v>3B</v>
          </cell>
          <cell r="P911">
            <v>38354</v>
          </cell>
          <cell r="Q911" t="str">
            <v>0,7</v>
          </cell>
          <cell r="R911" t="str">
            <v>13,8</v>
          </cell>
          <cell r="S911">
            <v>35375</v>
          </cell>
          <cell r="T911">
            <v>38354</v>
          </cell>
          <cell r="U911">
            <v>36617</v>
          </cell>
          <cell r="V911">
            <v>37987</v>
          </cell>
          <cell r="W911">
            <v>1</v>
          </cell>
          <cell r="X911" t="str">
            <v>J052</v>
          </cell>
          <cell r="Y911" t="str">
            <v>(TECH) Developer II</v>
          </cell>
          <cell r="Z911" t="str">
            <v>P103</v>
          </cell>
          <cell r="AA911" t="str">
            <v>C081</v>
          </cell>
          <cell r="AB911" t="str">
            <v>k. Post Graduate Degree</v>
          </cell>
          <cell r="AC911" t="str">
            <v>S2632934E</v>
          </cell>
          <cell r="AD911" t="str">
            <v>Male</v>
          </cell>
          <cell r="AE911" t="str">
            <v>PBTP 11th Floor</v>
          </cell>
          <cell r="AF911" t="str">
            <v>Local</v>
          </cell>
          <cell r="AG911" t="str">
            <v>Direct Contractor</v>
          </cell>
          <cell r="AH911">
            <v>1</v>
          </cell>
          <cell r="AI911" t="str">
            <v>Month</v>
          </cell>
          <cell r="AJ911" t="str">
            <v>0109607562</v>
          </cell>
          <cell r="AK911" t="str">
            <v>1152984</v>
          </cell>
          <cell r="AL911" t="str">
            <v>Chia,Boon Lee</v>
          </cell>
          <cell r="AM911" t="str">
            <v>Core Contributor</v>
          </cell>
          <cell r="AN911" t="str">
            <v>Too Soon to Classify</v>
          </cell>
          <cell r="AO911" t="str">
            <v>Critical Resource</v>
          </cell>
          <cell r="AP911">
            <v>0</v>
          </cell>
          <cell r="AQ911">
            <v>139200</v>
          </cell>
        </row>
        <row r="912">
          <cell r="A912">
            <v>1179532</v>
          </cell>
          <cell r="B912" t="str">
            <v>Gan,Ann Khee Angie</v>
          </cell>
          <cell r="C912" t="str">
            <v>Consumer Banking</v>
          </cell>
          <cell r="D912" t="str">
            <v>CB Inv. Serv. - Unit Trust</v>
          </cell>
          <cell r="E912" t="str">
            <v>Officer</v>
          </cell>
          <cell r="F912" t="str">
            <v>M16</v>
          </cell>
          <cell r="I912" t="str">
            <v>1751800</v>
          </cell>
          <cell r="J912" t="str">
            <v>NO</v>
          </cell>
          <cell r="K912" t="str">
            <v>Low,Poh Eng Clara</v>
          </cell>
          <cell r="L912">
            <v>29941</v>
          </cell>
          <cell r="M912" t="str">
            <v>23</v>
          </cell>
          <cell r="O912" t="str">
            <v>TS</v>
          </cell>
          <cell r="P912">
            <v>38412</v>
          </cell>
          <cell r="Q912" t="str">
            <v>0,5</v>
          </cell>
          <cell r="R912" t="str">
            <v>1,6</v>
          </cell>
          <cell r="S912">
            <v>38170</v>
          </cell>
          <cell r="T912">
            <v>38412</v>
          </cell>
          <cell r="V912">
            <v>38261</v>
          </cell>
          <cell r="W912">
            <v>1</v>
          </cell>
          <cell r="X912" t="str">
            <v>J088</v>
          </cell>
          <cell r="Y912" t="str">
            <v>(OPS) Trans Proc II</v>
          </cell>
          <cell r="Z912" t="str">
            <v>P088</v>
          </cell>
          <cell r="AA912" t="str">
            <v>C015</v>
          </cell>
          <cell r="AB912" t="str">
            <v>i. Bachelor's Degree or equiv</v>
          </cell>
          <cell r="AC912" t="str">
            <v>S8141845D</v>
          </cell>
          <cell r="AD912" t="str">
            <v>Female</v>
          </cell>
          <cell r="AE912" t="str">
            <v>Tampines 4th flr</v>
          </cell>
          <cell r="AF912" t="str">
            <v>Local</v>
          </cell>
          <cell r="AG912" t="str">
            <v>Employee</v>
          </cell>
          <cell r="AH912">
            <v>1</v>
          </cell>
          <cell r="AI912" t="str">
            <v>Month</v>
          </cell>
          <cell r="AJ912" t="str">
            <v>0109132866</v>
          </cell>
          <cell r="AK912" t="str">
            <v>1116548</v>
          </cell>
          <cell r="AL912" t="str">
            <v>Ang,Pek San</v>
          </cell>
          <cell r="AP912" t="str">
            <v>Too Soon to Classify</v>
          </cell>
          <cell r="AQ912">
            <v>21600</v>
          </cell>
        </row>
        <row r="913">
          <cell r="A913">
            <v>1116728</v>
          </cell>
          <cell r="B913" t="str">
            <v>Tan,Wee Chin Joanne</v>
          </cell>
          <cell r="C913" t="str">
            <v>Consumer Banking</v>
          </cell>
          <cell r="D913" t="str">
            <v>Wealth Mgmt.-Sales &amp; Dist-Reg</v>
          </cell>
          <cell r="E913" t="str">
            <v>Senior Manager, Priority Banking</v>
          </cell>
          <cell r="F913" t="str">
            <v>M22</v>
          </cell>
          <cell r="G913">
            <v>27000</v>
          </cell>
          <cell r="H913" t="str">
            <v>SGD</v>
          </cell>
          <cell r="I913" t="str">
            <v>1562901</v>
          </cell>
          <cell r="J913" t="str">
            <v>NO</v>
          </cell>
          <cell r="K913" t="str">
            <v>Werner,Christian Andreas</v>
          </cell>
          <cell r="L913">
            <v>23720</v>
          </cell>
          <cell r="M913" t="str">
            <v>40</v>
          </cell>
          <cell r="N913" t="str">
            <v>NA</v>
          </cell>
          <cell r="P913">
            <v>38504</v>
          </cell>
          <cell r="Q913" t="str">
            <v>0,3</v>
          </cell>
          <cell r="R913" t="str">
            <v>2,8</v>
          </cell>
          <cell r="S913">
            <v>33123</v>
          </cell>
          <cell r="T913">
            <v>38504</v>
          </cell>
          <cell r="U913">
            <v>35990</v>
          </cell>
          <cell r="V913">
            <v>36526</v>
          </cell>
          <cell r="W913">
            <v>1</v>
          </cell>
          <cell r="X913" t="str">
            <v>J077</v>
          </cell>
          <cell r="Y913" t="str">
            <v>(CB) Channel Mgt II</v>
          </cell>
          <cell r="Z913" t="str">
            <v>P088</v>
          </cell>
          <cell r="AA913" t="str">
            <v>C070</v>
          </cell>
          <cell r="AB913" t="str">
            <v>k. Post Graduate Degree</v>
          </cell>
          <cell r="AC913" t="str">
            <v>S1656340D</v>
          </cell>
          <cell r="AD913" t="str">
            <v>Female</v>
          </cell>
          <cell r="AE913" t="str">
            <v>PBTP 9th Floor</v>
          </cell>
          <cell r="AF913" t="str">
            <v>Local</v>
          </cell>
          <cell r="AG913" t="str">
            <v>Employee</v>
          </cell>
          <cell r="AH913">
            <v>1</v>
          </cell>
          <cell r="AI913" t="str">
            <v>Month</v>
          </cell>
          <cell r="AJ913" t="str">
            <v>0101583915</v>
          </cell>
          <cell r="AK913" t="str">
            <v>1117229</v>
          </cell>
          <cell r="AL913" t="str">
            <v>Ang,Pek San</v>
          </cell>
          <cell r="AO913" t="str">
            <v>Core Contributor</v>
          </cell>
          <cell r="AP913">
            <v>0</v>
          </cell>
          <cell r="AQ913">
            <v>120000</v>
          </cell>
        </row>
        <row r="914">
          <cell r="A914">
            <v>1192097</v>
          </cell>
          <cell r="B914" t="str">
            <v>Lee,Tiew Boon</v>
          </cell>
          <cell r="C914" t="str">
            <v>Finance</v>
          </cell>
          <cell r="D914" t="str">
            <v>Product Control</v>
          </cell>
          <cell r="E914" t="str">
            <v>Manager</v>
          </cell>
          <cell r="F914" t="str">
            <v>M22</v>
          </cell>
          <cell r="G914">
            <v>40000</v>
          </cell>
          <cell r="H914" t="str">
            <v>SGD</v>
          </cell>
          <cell r="I914" t="str">
            <v>8156901</v>
          </cell>
          <cell r="J914" t="str">
            <v>NO</v>
          </cell>
          <cell r="K914" t="str">
            <v>Griffith,David Clifford</v>
          </cell>
          <cell r="L914">
            <v>24941</v>
          </cell>
          <cell r="M914" t="str">
            <v>37</v>
          </cell>
          <cell r="P914">
            <v>38544</v>
          </cell>
          <cell r="Q914" t="str">
            <v>0,1</v>
          </cell>
          <cell r="R914" t="str">
            <v>6,2</v>
          </cell>
          <cell r="S914">
            <v>38544</v>
          </cell>
          <cell r="W914">
            <v>1</v>
          </cell>
          <cell r="X914" t="str">
            <v>J016</v>
          </cell>
          <cell r="Y914" t="str">
            <v>(FIN) Bus Partner I</v>
          </cell>
          <cell r="Z914" t="str">
            <v>P090</v>
          </cell>
          <cell r="AA914" t="str">
            <v>C146</v>
          </cell>
          <cell r="AB914" t="str">
            <v>i. Bachelor's Degree or equiv</v>
          </cell>
          <cell r="AC914" t="str">
            <v>S6811098Z</v>
          </cell>
          <cell r="AD914" t="str">
            <v>Female</v>
          </cell>
          <cell r="AE914" t="str">
            <v>Batt. Rd 3rd flr</v>
          </cell>
          <cell r="AF914" t="str">
            <v>Local</v>
          </cell>
          <cell r="AG914" t="str">
            <v>Employee</v>
          </cell>
          <cell r="AH914">
            <v>1</v>
          </cell>
          <cell r="AI914" t="str">
            <v>Month</v>
          </cell>
          <cell r="AJ914" t="str">
            <v>0109142756</v>
          </cell>
          <cell r="AK914" t="str">
            <v>1171414</v>
          </cell>
          <cell r="AL914" t="str">
            <v>Chong,Yin Yin</v>
          </cell>
          <cell r="AP914">
            <v>0</v>
          </cell>
          <cell r="AQ914">
            <v>145008</v>
          </cell>
        </row>
        <row r="915">
          <cell r="A915">
            <v>1192098</v>
          </cell>
          <cell r="B915" t="str">
            <v>Yap,Soon Kwee</v>
          </cell>
          <cell r="C915" t="str">
            <v>Consumer Banking</v>
          </cell>
          <cell r="D915" t="str">
            <v>DB - Telesales</v>
          </cell>
          <cell r="E915" t="str">
            <v>Financial Consultant</v>
          </cell>
          <cell r="F915" t="str">
            <v>Contractor</v>
          </cell>
          <cell r="I915" t="str">
            <v>1441800</v>
          </cell>
          <cell r="J915" t="str">
            <v>NO</v>
          </cell>
          <cell r="K915" t="str">
            <v>Koh,Hwee Li</v>
          </cell>
          <cell r="L915">
            <v>25136</v>
          </cell>
          <cell r="M915" t="str">
            <v>36</v>
          </cell>
          <cell r="P915">
            <v>38530</v>
          </cell>
          <cell r="Q915" t="str">
            <v>0,2</v>
          </cell>
          <cell r="R915" t="str">
            <v>9,9</v>
          </cell>
          <cell r="S915">
            <v>38530</v>
          </cell>
          <cell r="W915">
            <v>1</v>
          </cell>
          <cell r="X915" t="str">
            <v>J073</v>
          </cell>
          <cell r="Y915" t="str">
            <v>(CB) Sales I</v>
          </cell>
          <cell r="Z915" t="str">
            <v>P012</v>
          </cell>
          <cell r="AA915" t="str">
            <v>C005</v>
          </cell>
          <cell r="AB915" t="str">
            <v>i. Bachelor's Degree or equiv</v>
          </cell>
          <cell r="AC915" t="str">
            <v>S6838547D</v>
          </cell>
          <cell r="AD915" t="str">
            <v>Male</v>
          </cell>
          <cell r="AE915" t="str">
            <v>Selegie Branch</v>
          </cell>
          <cell r="AF915" t="str">
            <v>Local</v>
          </cell>
          <cell r="AG915" t="str">
            <v>Direct Contractor</v>
          </cell>
          <cell r="AH915">
            <v>1</v>
          </cell>
          <cell r="AI915" t="str">
            <v>Month</v>
          </cell>
          <cell r="AJ915" t="str">
            <v>0109142632</v>
          </cell>
          <cell r="AK915" t="str">
            <v>1182346</v>
          </cell>
          <cell r="AL915" t="str">
            <v>Ang,Pek San</v>
          </cell>
          <cell r="AP915">
            <v>0</v>
          </cell>
          <cell r="AQ915">
            <v>18000</v>
          </cell>
        </row>
        <row r="916">
          <cell r="A916">
            <v>1150887</v>
          </cell>
          <cell r="B916" t="str">
            <v>Norman,Peter Gilford</v>
          </cell>
          <cell r="C916" t="str">
            <v>Risk</v>
          </cell>
          <cell r="D916" t="str">
            <v>Security Risk - Grp</v>
          </cell>
          <cell r="E916" t="str">
            <v>Senior Manager, Group Security</v>
          </cell>
          <cell r="F916" t="str">
            <v>M23</v>
          </cell>
          <cell r="G916">
            <v>35000</v>
          </cell>
          <cell r="H916" t="str">
            <v>SGD</v>
          </cell>
          <cell r="I916" t="str">
            <v>8423901</v>
          </cell>
          <cell r="J916" t="str">
            <v>NO</v>
          </cell>
          <cell r="K916" t="str">
            <v>Eriksen,Christopher John</v>
          </cell>
          <cell r="L916">
            <v>22866</v>
          </cell>
          <cell r="M916" t="str">
            <v>43</v>
          </cell>
          <cell r="P916">
            <v>38362</v>
          </cell>
          <cell r="Q916" t="str">
            <v>0,7</v>
          </cell>
          <cell r="R916" t="str">
            <v>20,0</v>
          </cell>
          <cell r="S916">
            <v>36917</v>
          </cell>
          <cell r="T916">
            <v>38362</v>
          </cell>
          <cell r="W916">
            <v>1</v>
          </cell>
          <cell r="X916" t="str">
            <v>J169</v>
          </cell>
          <cell r="Y916" t="str">
            <v>Risk Tech Specialist II</v>
          </cell>
          <cell r="Z916" t="str">
            <v>P104</v>
          </cell>
          <cell r="AA916" t="str">
            <v>C043</v>
          </cell>
          <cell r="AB916" t="str">
            <v>l. Further Degree</v>
          </cell>
          <cell r="AC916" t="str">
            <v>G5577654M</v>
          </cell>
          <cell r="AD916" t="str">
            <v>Male</v>
          </cell>
          <cell r="AE916" t="str">
            <v>Tampines 4th flr</v>
          </cell>
          <cell r="AF916" t="str">
            <v>Local</v>
          </cell>
          <cell r="AG916" t="str">
            <v>Employee</v>
          </cell>
          <cell r="AH916">
            <v>1</v>
          </cell>
          <cell r="AI916" t="str">
            <v>Month</v>
          </cell>
          <cell r="AJ916" t="str">
            <v>0109544234</v>
          </cell>
          <cell r="AK916" t="str">
            <v>1114613</v>
          </cell>
          <cell r="AL916" t="str">
            <v>Chong,Yin Yin</v>
          </cell>
          <cell r="AP916" t="str">
            <v>Too Soon to Classify</v>
          </cell>
          <cell r="AQ916">
            <v>218412</v>
          </cell>
        </row>
        <row r="917">
          <cell r="A917">
            <v>1181229</v>
          </cell>
          <cell r="B917" t="str">
            <v>Manoharan,Reddiar Sikkathambur Krishnasamy</v>
          </cell>
          <cell r="C917" t="str">
            <v>Technology</v>
          </cell>
          <cell r="D917" t="str">
            <v>Sys Devt (WB) Support</v>
          </cell>
          <cell r="E917" t="str">
            <v>Contract System Analyst</v>
          </cell>
          <cell r="F917" t="str">
            <v>Contractor</v>
          </cell>
          <cell r="I917" t="str">
            <v>8351901</v>
          </cell>
          <cell r="J917" t="str">
            <v>NO</v>
          </cell>
          <cell r="K917" t="str">
            <v>Law,Kwok Kuen Antonio</v>
          </cell>
          <cell r="L917">
            <v>21980</v>
          </cell>
          <cell r="M917" t="str">
            <v>45</v>
          </cell>
          <cell r="P917">
            <v>38194</v>
          </cell>
          <cell r="Q917" t="str">
            <v>1,1</v>
          </cell>
          <cell r="R917" t="str">
            <v>,</v>
          </cell>
          <cell r="S917">
            <v>38194</v>
          </cell>
          <cell r="W917">
            <v>1</v>
          </cell>
          <cell r="X917" t="str">
            <v>J053</v>
          </cell>
          <cell r="Y917" t="str">
            <v>(TECH) Developer III</v>
          </cell>
          <cell r="Z917" t="str">
            <v>P231</v>
          </cell>
          <cell r="AA917" t="str">
            <v>C081</v>
          </cell>
          <cell r="AB917" t="str">
            <v>a. Unknown</v>
          </cell>
          <cell r="AC917" t="str">
            <v>S2716050F</v>
          </cell>
          <cell r="AD917" t="str">
            <v>Male</v>
          </cell>
          <cell r="AE917" t="str">
            <v>PBTP 11th Floor</v>
          </cell>
          <cell r="AF917" t="str">
            <v>Local</v>
          </cell>
          <cell r="AG917" t="str">
            <v>Agency Contractor</v>
          </cell>
          <cell r="AH917">
            <v>0</v>
          </cell>
          <cell r="AI917" t="str">
            <v>Day</v>
          </cell>
          <cell r="AK917" t="str">
            <v>1116815</v>
          </cell>
          <cell r="AL917" t="str">
            <v>Chia,Boon Lee</v>
          </cell>
          <cell r="AQ917">
            <v>0</v>
          </cell>
        </row>
        <row r="918">
          <cell r="A918">
            <v>1191672</v>
          </cell>
          <cell r="B918" t="str">
            <v>Low,Mei Ling Marlene</v>
          </cell>
          <cell r="C918" t="str">
            <v>Finance</v>
          </cell>
          <cell r="D918" t="str">
            <v>Finance Systems-Mgnt and Admin</v>
          </cell>
          <cell r="E918" t="str">
            <v>Senior Manager, Service Excellence</v>
          </cell>
          <cell r="F918" t="str">
            <v>M23</v>
          </cell>
          <cell r="G918">
            <v>40000</v>
          </cell>
          <cell r="H918" t="str">
            <v>SGD</v>
          </cell>
          <cell r="I918" t="str">
            <v>8193901</v>
          </cell>
          <cell r="J918" t="str">
            <v>NO</v>
          </cell>
          <cell r="K918" t="str">
            <v>Subramanian,Suryanarayan</v>
          </cell>
          <cell r="L918">
            <v>23532</v>
          </cell>
          <cell r="M918" t="str">
            <v>41</v>
          </cell>
          <cell r="P918">
            <v>38530</v>
          </cell>
          <cell r="Q918" t="str">
            <v>0,2</v>
          </cell>
          <cell r="R918" t="str">
            <v>12,11</v>
          </cell>
          <cell r="S918">
            <v>38530</v>
          </cell>
          <cell r="W918">
            <v>1</v>
          </cell>
          <cell r="X918" t="str">
            <v>J006</v>
          </cell>
          <cell r="Y918" t="str">
            <v>(FIN) Serv Delivery II</v>
          </cell>
          <cell r="Z918" t="str">
            <v>P266</v>
          </cell>
          <cell r="AA918" t="str">
            <v>C036</v>
          </cell>
          <cell r="AB918" t="str">
            <v>k. Post Graduate Degree</v>
          </cell>
          <cell r="AC918" t="str">
            <v>S1679143A</v>
          </cell>
          <cell r="AD918" t="str">
            <v>Female</v>
          </cell>
          <cell r="AE918" t="str">
            <v>PBTP 4th Floor</v>
          </cell>
          <cell r="AF918" t="str">
            <v>Local</v>
          </cell>
          <cell r="AG918" t="str">
            <v>Employee</v>
          </cell>
          <cell r="AH918">
            <v>1</v>
          </cell>
          <cell r="AI918" t="str">
            <v>Month</v>
          </cell>
          <cell r="AJ918" t="str">
            <v>0109142292</v>
          </cell>
          <cell r="AK918" t="str">
            <v>1115198</v>
          </cell>
          <cell r="AL918" t="str">
            <v>Chong,Yin Yin</v>
          </cell>
          <cell r="AP918">
            <v>0</v>
          </cell>
          <cell r="AQ918">
            <v>228000</v>
          </cell>
        </row>
        <row r="919">
          <cell r="A919">
            <v>1192118</v>
          </cell>
          <cell r="B919" t="str">
            <v>Binte,Zainalabidin Nur Liyana</v>
          </cell>
          <cell r="C919" t="str">
            <v>Consumer Banking</v>
          </cell>
          <cell r="D919" t="str">
            <v>WM-Sales Processes &amp; Risk Mgmt</v>
          </cell>
          <cell r="E919" t="str">
            <v>Customer Service Assistant</v>
          </cell>
          <cell r="F919" t="str">
            <v>Contractor</v>
          </cell>
          <cell r="I919" t="str">
            <v>1561901</v>
          </cell>
          <cell r="J919" t="str">
            <v>CL</v>
          </cell>
          <cell r="K919" t="str">
            <v>Low,Poh Eng Clara</v>
          </cell>
          <cell r="L919">
            <v>31381</v>
          </cell>
          <cell r="M919" t="str">
            <v>19</v>
          </cell>
          <cell r="P919">
            <v>38530</v>
          </cell>
          <cell r="Q919" t="str">
            <v>0,2</v>
          </cell>
          <cell r="R919" t="str">
            <v>0,5</v>
          </cell>
          <cell r="S919">
            <v>38530</v>
          </cell>
          <cell r="W919">
            <v>1</v>
          </cell>
          <cell r="X919" t="str">
            <v>J229</v>
          </cell>
          <cell r="Y919" t="str">
            <v>(CB) Qual&amp;Proc Mgt I</v>
          </cell>
          <cell r="Z919" t="str">
            <v>P018</v>
          </cell>
          <cell r="AA919" t="str">
            <v>C015</v>
          </cell>
          <cell r="AB919" t="str">
            <v>h. Diploma or equivalent</v>
          </cell>
          <cell r="AC919" t="str">
            <v>S8536180E</v>
          </cell>
          <cell r="AD919" t="str">
            <v>Female</v>
          </cell>
          <cell r="AE919" t="str">
            <v>Tampines 4th flr</v>
          </cell>
          <cell r="AF919" t="str">
            <v>Local</v>
          </cell>
          <cell r="AG919" t="str">
            <v>Direct Contractor</v>
          </cell>
          <cell r="AH919">
            <v>1</v>
          </cell>
          <cell r="AI919" t="str">
            <v>Month</v>
          </cell>
          <cell r="AJ919" t="str">
            <v>0129004367</v>
          </cell>
          <cell r="AK919" t="str">
            <v>1116548</v>
          </cell>
          <cell r="AL919" t="str">
            <v>Ang,Pek San</v>
          </cell>
          <cell r="AP919">
            <v>0</v>
          </cell>
          <cell r="AQ919">
            <v>15600</v>
          </cell>
        </row>
        <row r="920">
          <cell r="A920">
            <v>1191609</v>
          </cell>
          <cell r="B920" t="str">
            <v>Chua,Yoke Yin Jolly</v>
          </cell>
          <cell r="C920" t="str">
            <v>Consumer Banking</v>
          </cell>
          <cell r="D920" t="str">
            <v>CB Credit- Collec. Unsecured</v>
          </cell>
          <cell r="E920" t="str">
            <v>Credit Management Officer</v>
          </cell>
          <cell r="F920" t="str">
            <v>Contractor</v>
          </cell>
          <cell r="I920" t="str">
            <v>1834800</v>
          </cell>
          <cell r="J920" t="str">
            <v>AO</v>
          </cell>
          <cell r="K920" t="str">
            <v>Lim,Beng Huat Joe</v>
          </cell>
          <cell r="L920">
            <v>28939</v>
          </cell>
          <cell r="M920" t="str">
            <v>26</v>
          </cell>
          <cell r="P920">
            <v>38524</v>
          </cell>
          <cell r="Q920" t="str">
            <v>0,2</v>
          </cell>
          <cell r="R920" t="str">
            <v>2,2</v>
          </cell>
          <cell r="S920">
            <v>38524</v>
          </cell>
          <cell r="W920">
            <v>1</v>
          </cell>
          <cell r="X920" t="str">
            <v>J079</v>
          </cell>
          <cell r="Y920" t="str">
            <v>(CB) Customer Service II</v>
          </cell>
          <cell r="Z920" t="str">
            <v>P011</v>
          </cell>
          <cell r="AA920" t="str">
            <v>C015</v>
          </cell>
          <cell r="AB920" t="str">
            <v>i. Bachelor's Degree or equiv</v>
          </cell>
          <cell r="AC920" t="str">
            <v>S7908997D</v>
          </cell>
          <cell r="AD920" t="str">
            <v>Female</v>
          </cell>
          <cell r="AE920" t="str">
            <v>Tampines 5th flr</v>
          </cell>
          <cell r="AF920" t="str">
            <v>Local</v>
          </cell>
          <cell r="AG920" t="str">
            <v>Direct Contractor</v>
          </cell>
          <cell r="AH920">
            <v>1</v>
          </cell>
          <cell r="AI920" t="str">
            <v>Month</v>
          </cell>
          <cell r="AJ920" t="str">
            <v>0109142411</v>
          </cell>
          <cell r="AK920" t="str">
            <v>1116263</v>
          </cell>
          <cell r="AL920" t="str">
            <v>Ang,Pek San</v>
          </cell>
          <cell r="AP920">
            <v>0</v>
          </cell>
          <cell r="AQ920">
            <v>18000</v>
          </cell>
        </row>
        <row r="921">
          <cell r="A921">
            <v>1144948</v>
          </cell>
          <cell r="B921" t="str">
            <v>Chew,Chung Han</v>
          </cell>
          <cell r="C921" t="str">
            <v>Global Markets</v>
          </cell>
          <cell r="D921" t="str">
            <v>Deriv Trdg Offshr Mgt-Gbl Prod</v>
          </cell>
          <cell r="E921" t="str">
            <v>Risk Mgr,Mkts &amp; Inst. Risk Mgt</v>
          </cell>
          <cell r="F921" t="str">
            <v>M20</v>
          </cell>
          <cell r="G921">
            <v>25000</v>
          </cell>
          <cell r="H921" t="str">
            <v>SGD</v>
          </cell>
          <cell r="I921" t="str">
            <v>6132818</v>
          </cell>
          <cell r="J921" t="str">
            <v>NO</v>
          </cell>
          <cell r="K921" t="str">
            <v>Chatakanonta,Pao</v>
          </cell>
          <cell r="L921">
            <v>27291</v>
          </cell>
          <cell r="M921" t="str">
            <v>30</v>
          </cell>
          <cell r="N921" t="str">
            <v>2B</v>
          </cell>
          <cell r="O921" t="str">
            <v>3B</v>
          </cell>
          <cell r="P921">
            <v>36808</v>
          </cell>
          <cell r="Q921" t="str">
            <v>4,10</v>
          </cell>
          <cell r="R921" t="str">
            <v>0,8</v>
          </cell>
          <cell r="S921">
            <v>36808</v>
          </cell>
          <cell r="U921">
            <v>38443</v>
          </cell>
          <cell r="V921">
            <v>38443</v>
          </cell>
          <cell r="W921">
            <v>1</v>
          </cell>
          <cell r="X921" t="str">
            <v>J167</v>
          </cell>
          <cell r="Y921" t="str">
            <v>Risk Bus Partner IV</v>
          </cell>
          <cell r="Z921" t="str">
            <v>P039</v>
          </cell>
          <cell r="AA921" t="str">
            <v>C150</v>
          </cell>
          <cell r="AB921" t="str">
            <v>l. Further Degree</v>
          </cell>
          <cell r="AC921" t="str">
            <v>S7429911C</v>
          </cell>
          <cell r="AD921" t="str">
            <v>Male</v>
          </cell>
          <cell r="AE921" t="str">
            <v>Batt. Road 8th flr</v>
          </cell>
          <cell r="AF921" t="str">
            <v>Local</v>
          </cell>
          <cell r="AG921" t="str">
            <v>Employee</v>
          </cell>
          <cell r="AH921">
            <v>1</v>
          </cell>
          <cell r="AI921" t="str">
            <v>Month</v>
          </cell>
          <cell r="AJ921" t="str">
            <v>0109534638</v>
          </cell>
          <cell r="AK921" t="str">
            <v>1163269</v>
          </cell>
          <cell r="AL921" t="str">
            <v>Thng,Cheok Khoon Charlotte</v>
          </cell>
          <cell r="AM921" t="str">
            <v>Core Contributor</v>
          </cell>
          <cell r="AN921" t="str">
            <v>Critical Resource</v>
          </cell>
          <cell r="AO921" t="str">
            <v>Critical Resource</v>
          </cell>
          <cell r="AP921" t="str">
            <v>Critical Resource</v>
          </cell>
          <cell r="AQ921">
            <v>69996</v>
          </cell>
        </row>
        <row r="922">
          <cell r="A922">
            <v>1116648</v>
          </cell>
          <cell r="B922" t="str">
            <v>Leong,Kee Mey Elena</v>
          </cell>
          <cell r="C922" t="str">
            <v>Finance</v>
          </cell>
          <cell r="D922" t="str">
            <v>Chief Financial Officer-WB-Reg</v>
          </cell>
          <cell r="E922" t="str">
            <v>Contract Business Analyst</v>
          </cell>
          <cell r="F922" t="str">
            <v>Contractor</v>
          </cell>
          <cell r="I922" t="str">
            <v>8159901</v>
          </cell>
          <cell r="J922" t="str">
            <v>NO</v>
          </cell>
          <cell r="K922" t="str">
            <v>Han,Lee Fun Joyce</v>
          </cell>
          <cell r="L922">
            <v>21214</v>
          </cell>
          <cell r="M922" t="str">
            <v>47</v>
          </cell>
          <cell r="N922" t="str">
            <v>NA</v>
          </cell>
          <cell r="P922">
            <v>38534</v>
          </cell>
          <cell r="Q922" t="str">
            <v>0,2</v>
          </cell>
          <cell r="R922" t="str">
            <v>11,10</v>
          </cell>
          <cell r="S922">
            <v>32818</v>
          </cell>
          <cell r="T922">
            <v>38534</v>
          </cell>
          <cell r="U922">
            <v>36982</v>
          </cell>
          <cell r="V922">
            <v>37712</v>
          </cell>
          <cell r="W922">
            <v>1</v>
          </cell>
          <cell r="X922" t="str">
            <v>J086</v>
          </cell>
          <cell r="Y922" t="str">
            <v>(OPS) Ctrl &amp; Support III</v>
          </cell>
          <cell r="Z922" t="str">
            <v>P322</v>
          </cell>
          <cell r="AA922" t="str">
            <v>C149</v>
          </cell>
          <cell r="AB922" t="str">
            <v>i. Bachelor's Degree or equiv</v>
          </cell>
          <cell r="AC922" t="str">
            <v>S2589765Z</v>
          </cell>
          <cell r="AD922" t="str">
            <v>Female</v>
          </cell>
          <cell r="AE922" t="str">
            <v>PBTP 10th Floor</v>
          </cell>
          <cell r="AF922" t="str">
            <v>Local</v>
          </cell>
          <cell r="AG922" t="str">
            <v>Direct Contractor</v>
          </cell>
          <cell r="AH922">
            <v>1</v>
          </cell>
          <cell r="AI922" t="str">
            <v>Month</v>
          </cell>
          <cell r="AJ922" t="str">
            <v>0109669576</v>
          </cell>
          <cell r="AK922" t="str">
            <v>1116445</v>
          </cell>
          <cell r="AL922" t="str">
            <v>Chong,Yin Yin</v>
          </cell>
          <cell r="AM922" t="str">
            <v>Core Contributor</v>
          </cell>
          <cell r="AN922" t="str">
            <v>Under Performer</v>
          </cell>
          <cell r="AP922">
            <v>0</v>
          </cell>
          <cell r="AQ922">
            <v>46200</v>
          </cell>
        </row>
        <row r="923">
          <cell r="A923">
            <v>1185940</v>
          </cell>
          <cell r="B923" t="str">
            <v>Tan,Ngo Beng Choo Juliette Faith</v>
          </cell>
          <cell r="C923" t="str">
            <v>Finance</v>
          </cell>
          <cell r="D923" t="str">
            <v>Central Finance Team</v>
          </cell>
          <cell r="E923" t="str">
            <v>Manager, Regulatory &amp; Technical Support</v>
          </cell>
          <cell r="F923" t="str">
            <v>M21</v>
          </cell>
          <cell r="G923">
            <v>25000</v>
          </cell>
          <cell r="H923" t="str">
            <v>SGD</v>
          </cell>
          <cell r="I923" t="str">
            <v>8121800</v>
          </cell>
          <cell r="J923" t="str">
            <v>NO</v>
          </cell>
          <cell r="K923" t="str">
            <v>Mok,Fee Long Michael</v>
          </cell>
          <cell r="L923">
            <v>26579</v>
          </cell>
          <cell r="M923" t="str">
            <v>32</v>
          </cell>
          <cell r="P923">
            <v>38357</v>
          </cell>
          <cell r="Q923" t="str">
            <v>0,7</v>
          </cell>
          <cell r="R923" t="str">
            <v>10,3</v>
          </cell>
          <cell r="S923">
            <v>38357</v>
          </cell>
          <cell r="W923">
            <v>1</v>
          </cell>
          <cell r="X923" t="str">
            <v>J002</v>
          </cell>
          <cell r="Y923" t="str">
            <v>(FIN) Cntry Partner II</v>
          </cell>
          <cell r="Z923" t="str">
            <v>P106</v>
          </cell>
          <cell r="AA923" t="str">
            <v>C021</v>
          </cell>
          <cell r="AB923" t="str">
            <v>j. Professional Quali/Cert</v>
          </cell>
          <cell r="AC923" t="str">
            <v>S7239603J</v>
          </cell>
          <cell r="AD923" t="str">
            <v>Female</v>
          </cell>
          <cell r="AE923" t="str">
            <v>Tampines 6th flr</v>
          </cell>
          <cell r="AF923" t="str">
            <v>Local</v>
          </cell>
          <cell r="AG923" t="str">
            <v>Employee</v>
          </cell>
          <cell r="AH923">
            <v>1</v>
          </cell>
          <cell r="AI923" t="str">
            <v>Month</v>
          </cell>
          <cell r="AJ923" t="str">
            <v>0108488055</v>
          </cell>
          <cell r="AK923" t="str">
            <v>1140317</v>
          </cell>
          <cell r="AL923" t="str">
            <v>Chong,Yin Yin</v>
          </cell>
          <cell r="AP923" t="str">
            <v>Too Soon to Classify</v>
          </cell>
          <cell r="AQ923">
            <v>102000</v>
          </cell>
        </row>
        <row r="924">
          <cell r="A924">
            <v>1118107</v>
          </cell>
          <cell r="B924" t="str">
            <v>Ng,Peck Sim</v>
          </cell>
          <cell r="C924" t="str">
            <v>Consumer Banking</v>
          </cell>
          <cell r="D924" t="str">
            <v>Mortgage&amp;Auto-Admin.&amp; Mgt.-Reg</v>
          </cell>
          <cell r="E924" t="str">
            <v>Hd.Prod Mgmt &amp; Mktg Grp M&amp;A CB</v>
          </cell>
          <cell r="F924" t="str">
            <v>B4</v>
          </cell>
          <cell r="G924">
            <v>105000</v>
          </cell>
          <cell r="H924" t="str">
            <v>SGD</v>
          </cell>
          <cell r="I924" t="str">
            <v>1211901</v>
          </cell>
          <cell r="J924" t="str">
            <v>NO</v>
          </cell>
          <cell r="K924" t="str">
            <v>Hon,Andy Hak Keung</v>
          </cell>
          <cell r="L924">
            <v>22881</v>
          </cell>
          <cell r="M924" t="str">
            <v>43</v>
          </cell>
          <cell r="N924" t="str">
            <v>3B</v>
          </cell>
          <cell r="O924" t="str">
            <v>2B</v>
          </cell>
          <cell r="P924">
            <v>34679</v>
          </cell>
          <cell r="Q924" t="str">
            <v>10,8</v>
          </cell>
          <cell r="R924" t="str">
            <v>2,5</v>
          </cell>
          <cell r="S924">
            <v>35590</v>
          </cell>
          <cell r="U924">
            <v>37561</v>
          </cell>
          <cell r="V924">
            <v>38534</v>
          </cell>
          <cell r="W924">
            <v>1</v>
          </cell>
          <cell r="X924" t="str">
            <v>J081</v>
          </cell>
          <cell r="Y924" t="str">
            <v>(CB) Product Mgt II</v>
          </cell>
          <cell r="Z924" t="str">
            <v>P085</v>
          </cell>
          <cell r="AA924" t="str">
            <v>C015</v>
          </cell>
          <cell r="AB924" t="str">
            <v>i. Bachelor's Degree or equiv</v>
          </cell>
          <cell r="AC924" t="str">
            <v>S1543113Z</v>
          </cell>
          <cell r="AD924" t="str">
            <v>Female</v>
          </cell>
          <cell r="AE924" t="str">
            <v>PBTP 9th Floor</v>
          </cell>
          <cell r="AF924" t="str">
            <v>Local</v>
          </cell>
          <cell r="AG924" t="str">
            <v>Employee</v>
          </cell>
          <cell r="AH924">
            <v>3</v>
          </cell>
          <cell r="AI924" t="str">
            <v>Month</v>
          </cell>
          <cell r="AJ924" t="str">
            <v>0109739086</v>
          </cell>
          <cell r="AK924" t="str">
            <v>1101386</v>
          </cell>
          <cell r="AL924" t="str">
            <v>Ang,Pek San</v>
          </cell>
          <cell r="AM924" t="str">
            <v>H3 - G</v>
          </cell>
          <cell r="AN924" t="str">
            <v>H3 - G</v>
          </cell>
          <cell r="AO924" t="str">
            <v>H3 - G</v>
          </cell>
          <cell r="AP924" t="str">
            <v>H3 - G</v>
          </cell>
          <cell r="AQ924">
            <v>228000</v>
          </cell>
        </row>
        <row r="925">
          <cell r="A925">
            <v>1001306</v>
          </cell>
          <cell r="B925" t="str">
            <v>Underwood,Raymond James</v>
          </cell>
          <cell r="C925" t="str">
            <v>Technology</v>
          </cell>
          <cell r="D925" t="str">
            <v>TPS Svc Mgt (CB)</v>
          </cell>
          <cell r="E925" t="str">
            <v>Senior Mgr, Core Banking &amp; Wealth Management, CB</v>
          </cell>
          <cell r="F925" t="str">
            <v>B4</v>
          </cell>
          <cell r="G925">
            <v>105000</v>
          </cell>
          <cell r="H925" t="str">
            <v>SGD</v>
          </cell>
          <cell r="I925" t="str">
            <v>8353901</v>
          </cell>
          <cell r="J925" t="str">
            <v>NO</v>
          </cell>
          <cell r="K925" t="str">
            <v>Veasey,Ashley</v>
          </cell>
          <cell r="L925">
            <v>20681</v>
          </cell>
          <cell r="M925" t="str">
            <v>49</v>
          </cell>
          <cell r="N925" t="str">
            <v>2B</v>
          </cell>
          <cell r="O925" t="str">
            <v>2B</v>
          </cell>
          <cell r="P925">
            <v>32258</v>
          </cell>
          <cell r="Q925" t="str">
            <v>17,4</v>
          </cell>
          <cell r="R925" t="str">
            <v>,</v>
          </cell>
          <cell r="S925">
            <v>32258</v>
          </cell>
          <cell r="U925">
            <v>38504</v>
          </cell>
          <cell r="V925">
            <v>38504</v>
          </cell>
          <cell r="W925">
            <v>1</v>
          </cell>
          <cell r="X925" t="str">
            <v>J034</v>
          </cell>
          <cell r="Y925" t="str">
            <v>(TECH) Line Manager II</v>
          </cell>
          <cell r="Z925" t="str">
            <v>P316</v>
          </cell>
          <cell r="AA925" t="str">
            <v>C165</v>
          </cell>
          <cell r="AB925" t="str">
            <v>i. Bachelor's Degree or equiv</v>
          </cell>
          <cell r="AC925" t="str">
            <v>F2169051K</v>
          </cell>
          <cell r="AD925" t="str">
            <v>Male</v>
          </cell>
          <cell r="AE925" t="str">
            <v>PBTP 10th Floor</v>
          </cell>
          <cell r="AF925" t="str">
            <v>Local</v>
          </cell>
          <cell r="AG925" t="str">
            <v>Employee</v>
          </cell>
          <cell r="AH925">
            <v>3</v>
          </cell>
          <cell r="AI925" t="str">
            <v>Month</v>
          </cell>
          <cell r="AJ925" t="str">
            <v>0109838726</v>
          </cell>
          <cell r="AK925" t="str">
            <v>1018795</v>
          </cell>
          <cell r="AL925" t="str">
            <v>Chia,Boon Lee</v>
          </cell>
          <cell r="AM925" t="str">
            <v>Critical Resource</v>
          </cell>
          <cell r="AN925" t="str">
            <v>Critical Resource</v>
          </cell>
          <cell r="AO925" t="str">
            <v>Critical Resource</v>
          </cell>
          <cell r="AP925" t="str">
            <v>Critical Resource</v>
          </cell>
          <cell r="AQ925">
            <v>291000</v>
          </cell>
        </row>
        <row r="926">
          <cell r="A926">
            <v>1117092</v>
          </cell>
          <cell r="B926" t="str">
            <v>Libed,Ma Michelle Del Rosario</v>
          </cell>
          <cell r="C926" t="str">
            <v>Technology</v>
          </cell>
          <cell r="D926" t="str">
            <v>Sys Devt (CB) Support</v>
          </cell>
          <cell r="E926" t="str">
            <v>Senior Systems Analyst</v>
          </cell>
          <cell r="F926" t="str">
            <v>M19</v>
          </cell>
          <cell r="G926">
            <v>17000</v>
          </cell>
          <cell r="H926" t="str">
            <v>SGD</v>
          </cell>
          <cell r="I926" t="str">
            <v>8368901</v>
          </cell>
          <cell r="J926" t="str">
            <v>NO</v>
          </cell>
          <cell r="K926" t="str">
            <v>Tan,Sen Keat</v>
          </cell>
          <cell r="L926">
            <v>26378</v>
          </cell>
          <cell r="M926" t="str">
            <v>33</v>
          </cell>
          <cell r="N926" t="str">
            <v>3C</v>
          </cell>
          <cell r="O926" t="str">
            <v>3B</v>
          </cell>
          <cell r="P926">
            <v>36770</v>
          </cell>
          <cell r="Q926" t="str">
            <v>5,0</v>
          </cell>
          <cell r="R926" t="str">
            <v>2,4</v>
          </cell>
          <cell r="S926">
            <v>34412</v>
          </cell>
          <cell r="T926">
            <v>36770</v>
          </cell>
          <cell r="U926">
            <v>38504</v>
          </cell>
          <cell r="V926">
            <v>38504</v>
          </cell>
          <cell r="W926">
            <v>1</v>
          </cell>
          <cell r="X926" t="str">
            <v>J052</v>
          </cell>
          <cell r="Y926" t="str">
            <v>(TECH) Developer II</v>
          </cell>
          <cell r="Z926" t="str">
            <v>P088</v>
          </cell>
          <cell r="AA926" t="str">
            <v>C160</v>
          </cell>
          <cell r="AB926" t="str">
            <v>i. Bachelor's Degree or equiv</v>
          </cell>
          <cell r="AC926" t="str">
            <v>S7284787C</v>
          </cell>
          <cell r="AD926" t="str">
            <v>Female</v>
          </cell>
          <cell r="AE926" t="str">
            <v>PBTP 11th Floor</v>
          </cell>
          <cell r="AF926" t="str">
            <v>Local</v>
          </cell>
          <cell r="AG926" t="str">
            <v>Employee</v>
          </cell>
          <cell r="AH926">
            <v>1</v>
          </cell>
          <cell r="AI926" t="str">
            <v>Month</v>
          </cell>
          <cell r="AJ926" t="str">
            <v>0109674782</v>
          </cell>
          <cell r="AK926" t="str">
            <v>1116464</v>
          </cell>
          <cell r="AL926" t="str">
            <v>Chia,Boon Lee</v>
          </cell>
          <cell r="AM926" t="str">
            <v>Core Contributor</v>
          </cell>
          <cell r="AN926" t="str">
            <v>Core Contributor</v>
          </cell>
          <cell r="AO926" t="str">
            <v>Core Contributor</v>
          </cell>
          <cell r="AP926" t="str">
            <v>Core Contributor</v>
          </cell>
          <cell r="AQ926">
            <v>72000</v>
          </cell>
        </row>
        <row r="927">
          <cell r="A927">
            <v>1117008</v>
          </cell>
          <cell r="B927" t="str">
            <v>Lim,Gek Sim Christine</v>
          </cell>
          <cell r="C927" t="str">
            <v>Consumer Banking</v>
          </cell>
          <cell r="D927" t="str">
            <v>DB - Telesales</v>
          </cell>
          <cell r="E927" t="str">
            <v>Manager, Telesales</v>
          </cell>
          <cell r="F927" t="str">
            <v>M19</v>
          </cell>
          <cell r="G927">
            <v>16000</v>
          </cell>
          <cell r="H927" t="str">
            <v>SGD</v>
          </cell>
          <cell r="I927" t="str">
            <v>1441800</v>
          </cell>
          <cell r="J927" t="str">
            <v>NO</v>
          </cell>
          <cell r="K927" t="str">
            <v>Koh,Hwee Li</v>
          </cell>
          <cell r="L927">
            <v>26638</v>
          </cell>
          <cell r="M927" t="str">
            <v>32</v>
          </cell>
          <cell r="N927" t="str">
            <v>2B</v>
          </cell>
          <cell r="O927" t="str">
            <v>3B</v>
          </cell>
          <cell r="P927">
            <v>34211</v>
          </cell>
          <cell r="Q927" t="str">
            <v>12,0</v>
          </cell>
          <cell r="R927" t="str">
            <v>2,11</v>
          </cell>
          <cell r="S927">
            <v>34211</v>
          </cell>
          <cell r="U927">
            <v>38443</v>
          </cell>
          <cell r="V927">
            <v>38443</v>
          </cell>
          <cell r="W927">
            <v>1</v>
          </cell>
          <cell r="X927" t="str">
            <v>J082</v>
          </cell>
          <cell r="Y927" t="str">
            <v>(CB) Product Mgt III</v>
          </cell>
          <cell r="Z927" t="str">
            <v>P088</v>
          </cell>
          <cell r="AA927" t="str">
            <v>C015</v>
          </cell>
          <cell r="AB927" t="str">
            <v>g. 2nd Level Vocational Qual.</v>
          </cell>
          <cell r="AC927" t="str">
            <v>S7244667D</v>
          </cell>
          <cell r="AD927" t="str">
            <v>Female</v>
          </cell>
          <cell r="AE927" t="str">
            <v>CISCO 5th flr</v>
          </cell>
          <cell r="AF927" t="str">
            <v>Local</v>
          </cell>
          <cell r="AG927" t="str">
            <v>Employee</v>
          </cell>
          <cell r="AH927">
            <v>1</v>
          </cell>
          <cell r="AI927" t="str">
            <v>Month</v>
          </cell>
          <cell r="AJ927" t="str">
            <v>0109680480</v>
          </cell>
          <cell r="AK927" t="str">
            <v>1182346</v>
          </cell>
          <cell r="AL927" t="str">
            <v>Ang,Pek San</v>
          </cell>
          <cell r="AM927" t="str">
            <v>Core Contributor</v>
          </cell>
          <cell r="AN927" t="str">
            <v>Core Contributor</v>
          </cell>
          <cell r="AO927" t="str">
            <v>Critical Resource</v>
          </cell>
          <cell r="AP927" t="str">
            <v>Critical Resource</v>
          </cell>
          <cell r="AQ927">
            <v>57600</v>
          </cell>
        </row>
        <row r="928">
          <cell r="A928">
            <v>1151493</v>
          </cell>
          <cell r="B928" t="str">
            <v>Nandisamy,Murali Mohana</v>
          </cell>
          <cell r="C928" t="str">
            <v>Technology</v>
          </cell>
          <cell r="D928" t="str">
            <v>Sys Devt (WB) Support</v>
          </cell>
          <cell r="E928" t="str">
            <v>Contract Officer</v>
          </cell>
          <cell r="F928" t="str">
            <v>Contractor</v>
          </cell>
          <cell r="I928" t="str">
            <v>8351901</v>
          </cell>
          <cell r="J928" t="str">
            <v>NO</v>
          </cell>
          <cell r="K928" t="str">
            <v>Manikandan,Natarajan</v>
          </cell>
          <cell r="L928">
            <v>27177</v>
          </cell>
          <cell r="M928" t="str">
            <v>31</v>
          </cell>
          <cell r="N928" t="str">
            <v>NA</v>
          </cell>
          <cell r="P928">
            <v>38360</v>
          </cell>
          <cell r="Q928" t="str">
            <v>0,7</v>
          </cell>
          <cell r="R928" t="str">
            <v>4,6</v>
          </cell>
          <cell r="S928">
            <v>36983</v>
          </cell>
          <cell r="T928">
            <v>38360</v>
          </cell>
          <cell r="W928">
            <v>1</v>
          </cell>
          <cell r="X928" t="str">
            <v>J052</v>
          </cell>
          <cell r="Y928" t="str">
            <v>(TECH) Developer II</v>
          </cell>
          <cell r="Z928" t="str">
            <v>P315</v>
          </cell>
          <cell r="AA928" t="str">
            <v>C080</v>
          </cell>
          <cell r="AB928" t="str">
            <v>i. Bachelor's Degree or equiv</v>
          </cell>
          <cell r="AC928" t="str">
            <v>S7482980E</v>
          </cell>
          <cell r="AD928" t="str">
            <v>Male</v>
          </cell>
          <cell r="AE928" t="str">
            <v>PBTP 11th Floor</v>
          </cell>
          <cell r="AF928" t="str">
            <v>Local</v>
          </cell>
          <cell r="AG928" t="str">
            <v>Direct Contractor</v>
          </cell>
          <cell r="AH928">
            <v>1</v>
          </cell>
          <cell r="AI928" t="str">
            <v>Month</v>
          </cell>
          <cell r="AJ928" t="str">
            <v>0109100727</v>
          </cell>
          <cell r="AK928" t="str">
            <v>1118516</v>
          </cell>
          <cell r="AL928" t="str">
            <v>Chia,Boon Lee</v>
          </cell>
          <cell r="AP928">
            <v>0</v>
          </cell>
          <cell r="AQ928">
            <v>63000</v>
          </cell>
        </row>
        <row r="929">
          <cell r="A929">
            <v>1118506</v>
          </cell>
          <cell r="B929" t="str">
            <v>Tan,Cynthia</v>
          </cell>
          <cell r="C929" t="str">
            <v>Global Markets</v>
          </cell>
          <cell r="D929" t="str">
            <v>FX Options</v>
          </cell>
          <cell r="E929" t="str">
            <v>Structurer</v>
          </cell>
          <cell r="F929" t="str">
            <v>M21</v>
          </cell>
          <cell r="I929" t="str">
            <v>6151818</v>
          </cell>
          <cell r="J929" t="str">
            <v>NO</v>
          </cell>
          <cell r="K929" t="str">
            <v>Tan,Yee Ping</v>
          </cell>
          <cell r="L929">
            <v>27893</v>
          </cell>
          <cell r="M929" t="str">
            <v>29</v>
          </cell>
          <cell r="N929" t="str">
            <v>3B</v>
          </cell>
          <cell r="O929" t="str">
            <v>2B</v>
          </cell>
          <cell r="P929">
            <v>35808</v>
          </cell>
          <cell r="Q929" t="str">
            <v>7,7</v>
          </cell>
          <cell r="R929" t="str">
            <v>0,2</v>
          </cell>
          <cell r="S929">
            <v>35808</v>
          </cell>
          <cell r="U929">
            <v>38534</v>
          </cell>
          <cell r="V929">
            <v>38534</v>
          </cell>
          <cell r="W929">
            <v>1</v>
          </cell>
          <cell r="X929" t="str">
            <v>DJ017</v>
          </cell>
          <cell r="Y929" t="str">
            <v>Structurer - TBA</v>
          </cell>
          <cell r="Z929" t="str">
            <v>P367</v>
          </cell>
          <cell r="AA929" t="str">
            <v>C174</v>
          </cell>
          <cell r="AB929" t="str">
            <v>k. Post Graduate Degree</v>
          </cell>
          <cell r="AC929" t="str">
            <v>S7615032Z</v>
          </cell>
          <cell r="AD929" t="str">
            <v>Female</v>
          </cell>
          <cell r="AE929" t="str">
            <v>Singapore</v>
          </cell>
          <cell r="AF929" t="str">
            <v>Local</v>
          </cell>
          <cell r="AG929" t="str">
            <v>Employee</v>
          </cell>
          <cell r="AH929">
            <v>1</v>
          </cell>
          <cell r="AI929" t="str">
            <v>Month</v>
          </cell>
          <cell r="AJ929" t="str">
            <v>0109571789</v>
          </cell>
          <cell r="AK929" t="str">
            <v>1154472</v>
          </cell>
          <cell r="AL929" t="str">
            <v>Thng,Cheok Khoon Charlotte</v>
          </cell>
          <cell r="AM929" t="str">
            <v>Critical Resource</v>
          </cell>
          <cell r="AN929" t="str">
            <v>Critical Resource</v>
          </cell>
          <cell r="AO929" t="str">
            <v>Critical Resource</v>
          </cell>
          <cell r="AP929" t="str">
            <v>Critical Resource</v>
          </cell>
          <cell r="AQ929">
            <v>180000</v>
          </cell>
        </row>
        <row r="930">
          <cell r="A930">
            <v>1192101</v>
          </cell>
          <cell r="B930" t="str">
            <v>Teng,Ai Mei</v>
          </cell>
          <cell r="C930" t="str">
            <v>Consumer Banking</v>
          </cell>
          <cell r="D930" t="str">
            <v>Clearing Unit</v>
          </cell>
          <cell r="E930" t="str">
            <v>Customer Service Assistant</v>
          </cell>
          <cell r="F930" t="str">
            <v>Contractor</v>
          </cell>
          <cell r="I930" t="str">
            <v>1725800</v>
          </cell>
          <cell r="J930" t="str">
            <v>CL</v>
          </cell>
          <cell r="K930" t="str">
            <v>Tang,Wei En</v>
          </cell>
          <cell r="L930">
            <v>31037</v>
          </cell>
          <cell r="M930" t="str">
            <v>20</v>
          </cell>
          <cell r="P930">
            <v>38531</v>
          </cell>
          <cell r="Q930" t="str">
            <v>0,2</v>
          </cell>
          <cell r="R930" t="str">
            <v>0,11</v>
          </cell>
          <cell r="S930">
            <v>38531</v>
          </cell>
          <cell r="W930">
            <v>1</v>
          </cell>
          <cell r="X930" t="str">
            <v>J085</v>
          </cell>
          <cell r="Y930" t="str">
            <v>(OPS) Ctrl &amp; Support II</v>
          </cell>
          <cell r="Z930" t="str">
            <v>P088</v>
          </cell>
          <cell r="AA930" t="str">
            <v>C015</v>
          </cell>
          <cell r="AB930" t="str">
            <v>d. Secondary</v>
          </cell>
          <cell r="AC930" t="str">
            <v>S8439330D</v>
          </cell>
          <cell r="AD930" t="str">
            <v>Female</v>
          </cell>
          <cell r="AE930" t="str">
            <v>Tampines 4th flr</v>
          </cell>
          <cell r="AF930" t="str">
            <v>Local</v>
          </cell>
          <cell r="AG930" t="str">
            <v>Direct Contractor</v>
          </cell>
          <cell r="AH930">
            <v>1</v>
          </cell>
          <cell r="AI930" t="str">
            <v>Month</v>
          </cell>
          <cell r="AJ930" t="str">
            <v>0122572874</v>
          </cell>
          <cell r="AK930" t="str">
            <v>1116489</v>
          </cell>
          <cell r="AL930" t="str">
            <v>Ang,Pek San</v>
          </cell>
          <cell r="AP930">
            <v>0</v>
          </cell>
          <cell r="AQ930">
            <v>15600</v>
          </cell>
        </row>
        <row r="931">
          <cell r="A931">
            <v>1192115</v>
          </cell>
          <cell r="B931" t="str">
            <v>Tan,Chiow Wee</v>
          </cell>
          <cell r="C931" t="str">
            <v>Consumer Banking</v>
          </cell>
          <cell r="D931" t="str">
            <v>BRDB-Priority Banking</v>
          </cell>
          <cell r="E931" t="str">
            <v>Relationship Manager</v>
          </cell>
          <cell r="F931" t="str">
            <v>M17</v>
          </cell>
          <cell r="I931" t="str">
            <v>1424800</v>
          </cell>
          <cell r="J931" t="str">
            <v>NO</v>
          </cell>
          <cell r="K931" t="str">
            <v>Teoh,Chun Peng</v>
          </cell>
          <cell r="L931">
            <v>25982</v>
          </cell>
          <cell r="M931" t="str">
            <v>34</v>
          </cell>
          <cell r="P931">
            <v>38534</v>
          </cell>
          <cell r="Q931" t="str">
            <v>0,2</v>
          </cell>
          <cell r="R931" t="str">
            <v>3,2</v>
          </cell>
          <cell r="S931">
            <v>38534</v>
          </cell>
          <cell r="W931">
            <v>1</v>
          </cell>
          <cell r="X931" t="str">
            <v>J074</v>
          </cell>
          <cell r="Y931" t="str">
            <v>(CB) Sales II</v>
          </cell>
          <cell r="Z931" t="str">
            <v>P088</v>
          </cell>
          <cell r="AA931" t="str">
            <v>C070</v>
          </cell>
          <cell r="AB931" t="str">
            <v>j. Professional Quali/Cert</v>
          </cell>
          <cell r="AC931" t="str">
            <v>S7105776C</v>
          </cell>
          <cell r="AD931" t="str">
            <v>Male</v>
          </cell>
          <cell r="AE931" t="str">
            <v>Batt. Rd 2nd flr</v>
          </cell>
          <cell r="AF931" t="str">
            <v>Local</v>
          </cell>
          <cell r="AG931" t="str">
            <v>Employee</v>
          </cell>
          <cell r="AH931">
            <v>1</v>
          </cell>
          <cell r="AI931" t="str">
            <v>Month</v>
          </cell>
          <cell r="AJ931" t="str">
            <v>0109145771</v>
          </cell>
          <cell r="AK931" t="str">
            <v>1179841</v>
          </cell>
          <cell r="AL931" t="str">
            <v>Ang,Pek San</v>
          </cell>
          <cell r="AP931">
            <v>0</v>
          </cell>
          <cell r="AQ931">
            <v>36000</v>
          </cell>
        </row>
        <row r="932">
          <cell r="A932">
            <v>1179849</v>
          </cell>
          <cell r="B932" t="str">
            <v>Agarwal,Pushpendra</v>
          </cell>
          <cell r="C932" t="str">
            <v>Technology</v>
          </cell>
          <cell r="D932" t="str">
            <v>TPS Svc Mgt (WB)</v>
          </cell>
          <cell r="E932" t="str">
            <v>TPS - Sr Mgr, SM Derivatives IM &amp; Risk Management</v>
          </cell>
          <cell r="F932" t="str">
            <v>M22</v>
          </cell>
          <cell r="G932">
            <v>32000</v>
          </cell>
          <cell r="H932" t="str">
            <v>SGD</v>
          </cell>
          <cell r="I932" t="str">
            <v>8333901</v>
          </cell>
          <cell r="J932" t="str">
            <v>NO</v>
          </cell>
          <cell r="K932" t="str">
            <v>Ramanujam,Ramaswamy</v>
          </cell>
          <cell r="L932">
            <v>25487</v>
          </cell>
          <cell r="M932" t="str">
            <v>35</v>
          </cell>
          <cell r="O932" t="str">
            <v>3B</v>
          </cell>
          <cell r="P932">
            <v>38187</v>
          </cell>
          <cell r="Q932" t="str">
            <v>1,1</v>
          </cell>
          <cell r="R932" t="str">
            <v>7,6</v>
          </cell>
          <cell r="S932">
            <v>38187</v>
          </cell>
          <cell r="W932">
            <v>1</v>
          </cell>
          <cell r="X932" t="str">
            <v>J045</v>
          </cell>
          <cell r="Y932" t="str">
            <v>(TECH) Service Mgt I</v>
          </cell>
          <cell r="Z932" t="str">
            <v>P317</v>
          </cell>
          <cell r="AA932" t="str">
            <v>C152</v>
          </cell>
          <cell r="AB932" t="str">
            <v>j. Professional Quali/Cert</v>
          </cell>
          <cell r="AC932" t="str">
            <v>S6983599F</v>
          </cell>
          <cell r="AD932" t="str">
            <v>Male</v>
          </cell>
          <cell r="AE932" t="str">
            <v>PBTP 5th Floor</v>
          </cell>
          <cell r="AF932" t="str">
            <v>Local</v>
          </cell>
          <cell r="AG932" t="str">
            <v>Employee</v>
          </cell>
          <cell r="AH932">
            <v>1</v>
          </cell>
          <cell r="AI932" t="str">
            <v>Month</v>
          </cell>
          <cell r="AJ932" t="str">
            <v>0109132971</v>
          </cell>
          <cell r="AK932" t="str">
            <v>1006767</v>
          </cell>
          <cell r="AL932" t="str">
            <v>Chia,Boon Lee</v>
          </cell>
          <cell r="AO932" t="str">
            <v>Too Soon to Classify</v>
          </cell>
          <cell r="AP932" t="str">
            <v>Critical Resource</v>
          </cell>
          <cell r="AQ932">
            <v>150000</v>
          </cell>
        </row>
        <row r="933">
          <cell r="A933">
            <v>1192117</v>
          </cell>
          <cell r="B933" t="str">
            <v>See,Soon Min Adrian</v>
          </cell>
          <cell r="C933" t="str">
            <v>Technology</v>
          </cell>
          <cell r="D933" t="str">
            <v>CIO - WB</v>
          </cell>
          <cell r="E933" t="str">
            <v>Business Planning Manager</v>
          </cell>
          <cell r="F933" t="str">
            <v>B4</v>
          </cell>
          <cell r="G933">
            <v>92500</v>
          </cell>
          <cell r="H933" t="str">
            <v>SGD</v>
          </cell>
          <cell r="I933" t="str">
            <v>8166901</v>
          </cell>
          <cell r="J933" t="str">
            <v>NO</v>
          </cell>
          <cell r="K933" t="str">
            <v>Chow,Wai Kit</v>
          </cell>
          <cell r="L933">
            <v>22994</v>
          </cell>
          <cell r="M933" t="str">
            <v>42</v>
          </cell>
          <cell r="P933">
            <v>38537</v>
          </cell>
          <cell r="Q933" t="str">
            <v>0,1</v>
          </cell>
          <cell r="R933" t="str">
            <v>,</v>
          </cell>
          <cell r="S933">
            <v>38537</v>
          </cell>
          <cell r="W933">
            <v>1</v>
          </cell>
          <cell r="X933" t="str">
            <v>DJ028</v>
          </cell>
          <cell r="Y933" t="str">
            <v>WB Bus Planning - TBA</v>
          </cell>
          <cell r="Z933" t="str">
            <v>P250</v>
          </cell>
          <cell r="AA933" t="str">
            <v>C081</v>
          </cell>
          <cell r="AB933" t="str">
            <v>i. Bachelor's Degree or equiv</v>
          </cell>
          <cell r="AC933" t="str">
            <v>S2676779B</v>
          </cell>
          <cell r="AD933" t="str">
            <v>Male</v>
          </cell>
          <cell r="AE933" t="str">
            <v>Batt. Road 8th flr</v>
          </cell>
          <cell r="AF933" t="str">
            <v>Local</v>
          </cell>
          <cell r="AG933" t="str">
            <v>Employee</v>
          </cell>
          <cell r="AH933">
            <v>1</v>
          </cell>
          <cell r="AI933" t="str">
            <v>Month</v>
          </cell>
          <cell r="AJ933" t="str">
            <v>0109142543</v>
          </cell>
          <cell r="AK933" t="str">
            <v>1186238</v>
          </cell>
          <cell r="AL933" t="str">
            <v>Chia,Boon Lee</v>
          </cell>
          <cell r="AP933">
            <v>0</v>
          </cell>
          <cell r="AQ933">
            <v>252600</v>
          </cell>
        </row>
        <row r="934">
          <cell r="A934">
            <v>1192149</v>
          </cell>
          <cell r="B934" t="str">
            <v>Lee,Yi Luther</v>
          </cell>
          <cell r="C934" t="str">
            <v>Consumer Banking</v>
          </cell>
          <cell r="D934" t="str">
            <v>BRDB-Branch Banking</v>
          </cell>
          <cell r="E934" t="str">
            <v>Personal Financial Consultant</v>
          </cell>
          <cell r="F934" t="str">
            <v>M16</v>
          </cell>
          <cell r="I934" t="str">
            <v>1422800</v>
          </cell>
          <cell r="J934" t="str">
            <v>NO</v>
          </cell>
          <cell r="K934" t="str">
            <v>Lee,Siok Ching Marilyn</v>
          </cell>
          <cell r="L934">
            <v>27427</v>
          </cell>
          <cell r="M934" t="str">
            <v>30</v>
          </cell>
          <cell r="P934">
            <v>38530</v>
          </cell>
          <cell r="Q934" t="str">
            <v>0,2</v>
          </cell>
          <cell r="R934" t="str">
            <v>4,8</v>
          </cell>
          <cell r="S934">
            <v>38530</v>
          </cell>
          <cell r="W934">
            <v>1</v>
          </cell>
          <cell r="X934" t="str">
            <v>J074</v>
          </cell>
          <cell r="Y934" t="str">
            <v>(CB) Sales II</v>
          </cell>
          <cell r="Z934" t="str">
            <v>P088</v>
          </cell>
          <cell r="AA934" t="str">
            <v>C064</v>
          </cell>
          <cell r="AB934" t="str">
            <v>i. Bachelor's Degree or equiv</v>
          </cell>
          <cell r="AC934" t="str">
            <v>S7502996I</v>
          </cell>
          <cell r="AD934" t="str">
            <v>Male</v>
          </cell>
          <cell r="AE934" t="str">
            <v>PBTP 5th Floor</v>
          </cell>
          <cell r="AF934" t="str">
            <v>Local</v>
          </cell>
          <cell r="AG934" t="str">
            <v>Employee</v>
          </cell>
          <cell r="AH934">
            <v>1</v>
          </cell>
          <cell r="AI934" t="str">
            <v>Month</v>
          </cell>
          <cell r="AJ934" t="str">
            <v>0109142640</v>
          </cell>
          <cell r="AK934" t="str">
            <v>1190938</v>
          </cell>
          <cell r="AL934" t="str">
            <v>Ang,Pek San</v>
          </cell>
          <cell r="AP934">
            <v>0</v>
          </cell>
          <cell r="AQ934">
            <v>28800</v>
          </cell>
        </row>
        <row r="935">
          <cell r="A935">
            <v>1116532</v>
          </cell>
          <cell r="B935" t="str">
            <v>Goh,Geck Teck</v>
          </cell>
          <cell r="C935" t="str">
            <v>Risk</v>
          </cell>
          <cell r="D935" t="str">
            <v>Operational Risk, WB</v>
          </cell>
          <cell r="E935" t="str">
            <v>Group Head,Operational Risk,WB</v>
          </cell>
          <cell r="F935" t="str">
            <v>B2</v>
          </cell>
          <cell r="G935">
            <v>190000</v>
          </cell>
          <cell r="H935" t="str">
            <v>USD</v>
          </cell>
          <cell r="I935" t="str">
            <v>4004901</v>
          </cell>
          <cell r="J935" t="str">
            <v>NO</v>
          </cell>
          <cell r="K935" t="str">
            <v>Goulding,Richard Frank</v>
          </cell>
          <cell r="L935">
            <v>19020</v>
          </cell>
          <cell r="M935" t="str">
            <v>53</v>
          </cell>
          <cell r="P935">
            <v>32153</v>
          </cell>
          <cell r="Q935" t="str">
            <v>17,7</v>
          </cell>
          <cell r="R935" t="str">
            <v>15,7</v>
          </cell>
          <cell r="S935">
            <v>32153</v>
          </cell>
          <cell r="U935">
            <v>36678</v>
          </cell>
          <cell r="V935">
            <v>38534</v>
          </cell>
          <cell r="W935">
            <v>1</v>
          </cell>
          <cell r="X935" t="str">
            <v>J164</v>
          </cell>
          <cell r="Y935" t="str">
            <v>Risk Bus Partner I</v>
          </cell>
          <cell r="Z935" t="str">
            <v>P096</v>
          </cell>
          <cell r="AA935" t="str">
            <v>C152</v>
          </cell>
          <cell r="AB935" t="str">
            <v>l. Further Degree</v>
          </cell>
          <cell r="AC935" t="str">
            <v>S0031046H</v>
          </cell>
          <cell r="AD935" t="str">
            <v>Male</v>
          </cell>
          <cell r="AE935" t="str">
            <v>Batt. Rd 9th flr</v>
          </cell>
          <cell r="AF935" t="str">
            <v>Local</v>
          </cell>
          <cell r="AG935" t="str">
            <v>Employee</v>
          </cell>
          <cell r="AH935">
            <v>3</v>
          </cell>
          <cell r="AI935" t="str">
            <v>Month</v>
          </cell>
          <cell r="AJ935" t="str">
            <v>0109597885</v>
          </cell>
          <cell r="AK935" t="str">
            <v>1163706</v>
          </cell>
          <cell r="AL935" t="str">
            <v>Chong,Yin Yin</v>
          </cell>
          <cell r="AQ935">
            <v>508140</v>
          </cell>
        </row>
        <row r="936">
          <cell r="A936">
            <v>1117596</v>
          </cell>
          <cell r="B936" t="str">
            <v>Bte Isman,Kalsom</v>
          </cell>
          <cell r="C936" t="str">
            <v>Client Relationships</v>
          </cell>
          <cell r="D936" t="str">
            <v>Customer Service &amp; Call Center</v>
          </cell>
          <cell r="E936" t="str">
            <v>Senior Customer Service Manager</v>
          </cell>
          <cell r="F936" t="str">
            <v>M18</v>
          </cell>
          <cell r="G936">
            <v>11000</v>
          </cell>
          <cell r="H936" t="str">
            <v>SGD</v>
          </cell>
          <cell r="I936" t="str">
            <v>4112800</v>
          </cell>
          <cell r="J936" t="str">
            <v>NO</v>
          </cell>
          <cell r="K936" t="str">
            <v>Teo,Albert</v>
          </cell>
          <cell r="L936">
            <v>26669</v>
          </cell>
          <cell r="M936" t="str">
            <v>32</v>
          </cell>
          <cell r="N936" t="str">
            <v>3B</v>
          </cell>
          <cell r="O936" t="str">
            <v>2B</v>
          </cell>
          <cell r="P936">
            <v>35227</v>
          </cell>
          <cell r="Q936" t="str">
            <v>9,2</v>
          </cell>
          <cell r="R936" t="str">
            <v>4,4</v>
          </cell>
          <cell r="S936">
            <v>35227</v>
          </cell>
          <cell r="U936">
            <v>38504</v>
          </cell>
          <cell r="V936">
            <v>38504</v>
          </cell>
          <cell r="W936">
            <v>1</v>
          </cell>
          <cell r="X936" t="str">
            <v>J244</v>
          </cell>
          <cell r="Y936" t="str">
            <v>Ops Customer Service II</v>
          </cell>
          <cell r="Z936" t="str">
            <v>P322</v>
          </cell>
          <cell r="AA936" t="str">
            <v>C147</v>
          </cell>
          <cell r="AB936" t="str">
            <v>i. Bachelor's Degree or equiv</v>
          </cell>
          <cell r="AC936" t="str">
            <v>S7300424A</v>
          </cell>
          <cell r="AD936" t="str">
            <v>Female</v>
          </cell>
          <cell r="AE936" t="str">
            <v>Bedok South</v>
          </cell>
          <cell r="AF936" t="str">
            <v>Local</v>
          </cell>
          <cell r="AG936" t="str">
            <v>Employee</v>
          </cell>
          <cell r="AH936">
            <v>1</v>
          </cell>
          <cell r="AI936" t="str">
            <v>Month</v>
          </cell>
          <cell r="AJ936" t="str">
            <v>0109636945</v>
          </cell>
          <cell r="AK936" t="str">
            <v>1116161</v>
          </cell>
          <cell r="AL936" t="str">
            <v>Chia,Boon Lee</v>
          </cell>
          <cell r="AM936" t="str">
            <v>Core Contributor</v>
          </cell>
          <cell r="AN936" t="str">
            <v>Core Contributor</v>
          </cell>
          <cell r="AO936" t="str">
            <v>Core Contributor</v>
          </cell>
          <cell r="AP936" t="str">
            <v>Core Contributor</v>
          </cell>
          <cell r="AQ936">
            <v>42000</v>
          </cell>
        </row>
        <row r="937">
          <cell r="A937">
            <v>1116668</v>
          </cell>
          <cell r="B937" t="str">
            <v>Soh,Mui Cheng Christine</v>
          </cell>
          <cell r="C937" t="str">
            <v>Consumer Banking</v>
          </cell>
          <cell r="D937" t="str">
            <v>CB Cr.Collec-Admin.&amp; Gen.Mgmt</v>
          </cell>
          <cell r="E937" t="str">
            <v>Customer Service Officer</v>
          </cell>
          <cell r="F937" t="str">
            <v>AO</v>
          </cell>
          <cell r="I937" t="str">
            <v>1831800</v>
          </cell>
          <cell r="J937" t="str">
            <v>AO</v>
          </cell>
          <cell r="K937" t="str">
            <v>Wong,Linz Shaw Robin</v>
          </cell>
          <cell r="L937">
            <v>25671</v>
          </cell>
          <cell r="M937" t="str">
            <v>35</v>
          </cell>
          <cell r="N937" t="str">
            <v>3B</v>
          </cell>
          <cell r="O937" t="str">
            <v>3B</v>
          </cell>
          <cell r="P937">
            <v>32944</v>
          </cell>
          <cell r="Q937" t="str">
            <v>15,5</v>
          </cell>
          <cell r="R937" t="str">
            <v>1,2</v>
          </cell>
          <cell r="S937">
            <v>32944</v>
          </cell>
          <cell r="U937">
            <v>37712</v>
          </cell>
          <cell r="V937">
            <v>38353</v>
          </cell>
          <cell r="W937">
            <v>1</v>
          </cell>
          <cell r="X937" t="str">
            <v>J216</v>
          </cell>
          <cell r="Y937" t="str">
            <v>(CB) Customer ServiceIII</v>
          </cell>
          <cell r="Z937" t="str">
            <v>P088</v>
          </cell>
          <cell r="AA937" t="str">
            <v>C015</v>
          </cell>
          <cell r="AB937" t="str">
            <v>e. Higher Secondary</v>
          </cell>
          <cell r="AC937" t="str">
            <v>S7012210C</v>
          </cell>
          <cell r="AD937" t="str">
            <v>Female</v>
          </cell>
          <cell r="AE937" t="str">
            <v>Tampines 5th flr</v>
          </cell>
          <cell r="AF937" t="str">
            <v>Local</v>
          </cell>
          <cell r="AG937" t="str">
            <v>Employee</v>
          </cell>
          <cell r="AH937">
            <v>1</v>
          </cell>
          <cell r="AI937" t="str">
            <v>Month</v>
          </cell>
          <cell r="AJ937" t="str">
            <v>0122537173</v>
          </cell>
          <cell r="AK937" t="str">
            <v>1168494</v>
          </cell>
          <cell r="AL937" t="str">
            <v>Ang,Pek San</v>
          </cell>
          <cell r="AM937" t="str">
            <v>Core Contributor</v>
          </cell>
          <cell r="AN937" t="str">
            <v>Core Contributor</v>
          </cell>
          <cell r="AO937" t="str">
            <v>Core Contributor</v>
          </cell>
          <cell r="AP937" t="str">
            <v>Core Contributor</v>
          </cell>
          <cell r="AQ937">
            <v>28632</v>
          </cell>
        </row>
        <row r="938">
          <cell r="A938">
            <v>1162336</v>
          </cell>
          <cell r="B938" t="str">
            <v>Fong,Wei Sze</v>
          </cell>
          <cell r="C938" t="str">
            <v>Global Markets</v>
          </cell>
          <cell r="D938" t="str">
            <v>GM Sales</v>
          </cell>
          <cell r="E938" t="str">
            <v>Management Trainee</v>
          </cell>
          <cell r="F938" t="str">
            <v>M18</v>
          </cell>
          <cell r="G938">
            <v>13000</v>
          </cell>
          <cell r="H938" t="str">
            <v>SGD</v>
          </cell>
          <cell r="I938" t="str">
            <v>6129800</v>
          </cell>
          <cell r="J938" t="str">
            <v>NO</v>
          </cell>
          <cell r="K938" t="str">
            <v>Lee,Poh Gek Trudy</v>
          </cell>
          <cell r="L938">
            <v>29494</v>
          </cell>
          <cell r="M938" t="str">
            <v>24</v>
          </cell>
          <cell r="N938" t="str">
            <v>3B</v>
          </cell>
          <cell r="O938" t="str">
            <v>2B</v>
          </cell>
          <cell r="P938">
            <v>37528</v>
          </cell>
          <cell r="Q938" t="str">
            <v>2,10</v>
          </cell>
          <cell r="R938" t="str">
            <v>0,8</v>
          </cell>
          <cell r="S938">
            <v>37528</v>
          </cell>
          <cell r="U938">
            <v>38261</v>
          </cell>
          <cell r="V938">
            <v>38534</v>
          </cell>
          <cell r="W938">
            <v>1</v>
          </cell>
          <cell r="X938" t="str">
            <v>DJ016</v>
          </cell>
          <cell r="Y938" t="str">
            <v>Sales - TBA</v>
          </cell>
          <cell r="Z938" t="str">
            <v>P367</v>
          </cell>
          <cell r="AA938" t="str">
            <v>C174</v>
          </cell>
          <cell r="AB938" t="str">
            <v>i. Bachelor's Degree or equiv</v>
          </cell>
          <cell r="AC938" t="str">
            <v>S8030690C</v>
          </cell>
          <cell r="AD938" t="str">
            <v>Female</v>
          </cell>
          <cell r="AE938" t="str">
            <v>Batt. Rd 3rd flr</v>
          </cell>
          <cell r="AF938" t="str">
            <v>Local</v>
          </cell>
          <cell r="AG938" t="str">
            <v>Employee</v>
          </cell>
          <cell r="AH938">
            <v>1</v>
          </cell>
          <cell r="AI938" t="str">
            <v>Month</v>
          </cell>
          <cell r="AJ938" t="str">
            <v>0109114752</v>
          </cell>
          <cell r="AK938" t="str">
            <v>1141475</v>
          </cell>
          <cell r="AL938" t="str">
            <v>Thng,Cheok Khoon Charlotte</v>
          </cell>
          <cell r="AM938" t="str">
            <v>Too Soon to Classify</v>
          </cell>
          <cell r="AN938" t="str">
            <v>Core Contributor</v>
          </cell>
          <cell r="AO938" t="str">
            <v>Core Contributor</v>
          </cell>
          <cell r="AP938" t="str">
            <v>Core Contributor</v>
          </cell>
          <cell r="AQ938">
            <v>70008</v>
          </cell>
        </row>
        <row r="939">
          <cell r="A939">
            <v>1182720</v>
          </cell>
          <cell r="B939" t="str">
            <v>Tan,Puay Joo Maureen</v>
          </cell>
          <cell r="C939" t="str">
            <v>Audit</v>
          </cell>
          <cell r="D939" t="str">
            <v>Audit International</v>
          </cell>
          <cell r="E939" t="str">
            <v>Assistant Audit Manager</v>
          </cell>
          <cell r="F939" t="str">
            <v>M20</v>
          </cell>
          <cell r="G939">
            <v>19000</v>
          </cell>
          <cell r="H939" t="str">
            <v>SGD</v>
          </cell>
          <cell r="I939" t="str">
            <v>8721901</v>
          </cell>
          <cell r="J939" t="str">
            <v>NO</v>
          </cell>
          <cell r="K939" t="str">
            <v>Wan,Mei Kit</v>
          </cell>
          <cell r="L939">
            <v>26945</v>
          </cell>
          <cell r="M939" t="str">
            <v>31</v>
          </cell>
          <cell r="O939" t="str">
            <v>3B</v>
          </cell>
          <cell r="P939">
            <v>38260</v>
          </cell>
          <cell r="Q939" t="str">
            <v>0,10</v>
          </cell>
          <cell r="R939" t="str">
            <v>8,2</v>
          </cell>
          <cell r="S939">
            <v>38260</v>
          </cell>
          <cell r="W939">
            <v>1</v>
          </cell>
          <cell r="X939" t="str">
            <v>J156</v>
          </cell>
          <cell r="Y939" t="str">
            <v>Audit IV</v>
          </cell>
          <cell r="Z939" t="str">
            <v>P004</v>
          </cell>
          <cell r="AA939" t="str">
            <v>C093</v>
          </cell>
          <cell r="AB939" t="str">
            <v>i. Bachelor's Degree or equiv</v>
          </cell>
          <cell r="AC939" t="str">
            <v>S7337859A</v>
          </cell>
          <cell r="AD939" t="str">
            <v>Female</v>
          </cell>
          <cell r="AE939" t="str">
            <v>PBTP 10th Floor</v>
          </cell>
          <cell r="AF939" t="str">
            <v>Local</v>
          </cell>
          <cell r="AG939" t="str">
            <v>Employee</v>
          </cell>
          <cell r="AH939">
            <v>1</v>
          </cell>
          <cell r="AI939" t="str">
            <v>Month</v>
          </cell>
          <cell r="AJ939" t="str">
            <v>0109135784</v>
          </cell>
          <cell r="AK939" t="str">
            <v>1116612</v>
          </cell>
          <cell r="AL939" t="str">
            <v>Chong,Yin Yin</v>
          </cell>
          <cell r="AO939" t="str">
            <v>Too Soon to Classify</v>
          </cell>
          <cell r="AP939">
            <v>0</v>
          </cell>
          <cell r="AQ939">
            <v>88800</v>
          </cell>
        </row>
        <row r="940">
          <cell r="A940">
            <v>1134882</v>
          </cell>
          <cell r="B940" t="str">
            <v>Saha,Bikash</v>
          </cell>
          <cell r="C940" t="str">
            <v>Finance</v>
          </cell>
          <cell r="D940" t="str">
            <v>CB Fin.-Performance Mgmt.-Reg</v>
          </cell>
          <cell r="E940" t="str">
            <v>Senior Manager, Performance Management</v>
          </cell>
          <cell r="F940" t="str">
            <v>M22</v>
          </cell>
          <cell r="G940">
            <v>27000</v>
          </cell>
          <cell r="H940" t="str">
            <v>SGD</v>
          </cell>
          <cell r="I940" t="str">
            <v>8141901</v>
          </cell>
          <cell r="J940" t="str">
            <v>NO</v>
          </cell>
          <cell r="K940" t="str">
            <v>Tan,Yong Hoong</v>
          </cell>
          <cell r="L940">
            <v>24444</v>
          </cell>
          <cell r="M940" t="str">
            <v>38</v>
          </cell>
          <cell r="N940" t="str">
            <v>4B</v>
          </cell>
          <cell r="O940" t="str">
            <v>3B</v>
          </cell>
          <cell r="P940">
            <v>34669</v>
          </cell>
          <cell r="Q940" t="str">
            <v>10,8</v>
          </cell>
          <cell r="R940" t="str">
            <v>7,6</v>
          </cell>
          <cell r="S940">
            <v>34669</v>
          </cell>
          <cell r="U940">
            <v>37347</v>
          </cell>
          <cell r="V940">
            <v>37712</v>
          </cell>
          <cell r="W940">
            <v>1</v>
          </cell>
          <cell r="X940" t="str">
            <v>J019</v>
          </cell>
          <cell r="Y940" t="str">
            <v>(FIN) Bus Partner IV</v>
          </cell>
          <cell r="Z940" t="str">
            <v>P079</v>
          </cell>
          <cell r="AA940" t="str">
            <v>C015</v>
          </cell>
          <cell r="AB940" t="str">
            <v>l. Further Degree</v>
          </cell>
          <cell r="AC940" t="str">
            <v>S2708875I</v>
          </cell>
          <cell r="AD940" t="str">
            <v>Male</v>
          </cell>
          <cell r="AE940" t="str">
            <v>PBTP 9th Floor</v>
          </cell>
          <cell r="AF940" t="str">
            <v>Local</v>
          </cell>
          <cell r="AG940" t="str">
            <v>Employee</v>
          </cell>
          <cell r="AH940">
            <v>1</v>
          </cell>
          <cell r="AI940" t="str">
            <v>Month</v>
          </cell>
          <cell r="AJ940" t="str">
            <v>0109101065</v>
          </cell>
          <cell r="AK940" t="str">
            <v>1116994</v>
          </cell>
          <cell r="AL940" t="str">
            <v>Chong,Yin Yin</v>
          </cell>
          <cell r="AM940" t="str">
            <v>Core Contributor</v>
          </cell>
          <cell r="AN940" t="str">
            <v>Core Contributor</v>
          </cell>
          <cell r="AO940" t="str">
            <v>Core Contributor</v>
          </cell>
          <cell r="AP940" t="str">
            <v>Core Contributor</v>
          </cell>
          <cell r="AQ940">
            <v>113400</v>
          </cell>
        </row>
        <row r="941">
          <cell r="A941">
            <v>1167834</v>
          </cell>
          <cell r="B941" t="str">
            <v>Goh,Mui Fang Jenny</v>
          </cell>
          <cell r="C941" t="str">
            <v>Human Resources</v>
          </cell>
          <cell r="D941" t="str">
            <v>e-learning &amp; ID Support</v>
          </cell>
          <cell r="E941" t="str">
            <v>Administration Assistant</v>
          </cell>
          <cell r="F941" t="str">
            <v>CS13</v>
          </cell>
          <cell r="G941">
            <v>7000</v>
          </cell>
          <cell r="H941" t="str">
            <v>SGD</v>
          </cell>
          <cell r="I941" t="str">
            <v>8269901</v>
          </cell>
          <cell r="J941" t="str">
            <v>CS</v>
          </cell>
          <cell r="K941" t="str">
            <v>Browne,Julie Ann Maureen</v>
          </cell>
          <cell r="L941">
            <v>29827</v>
          </cell>
          <cell r="M941" t="str">
            <v>24</v>
          </cell>
          <cell r="N941" t="str">
            <v>NA</v>
          </cell>
          <cell r="O941" t="str">
            <v>2A</v>
          </cell>
          <cell r="P941">
            <v>38169</v>
          </cell>
          <cell r="Q941" t="str">
            <v>1,2</v>
          </cell>
          <cell r="R941" t="str">
            <v>2,11</v>
          </cell>
          <cell r="S941">
            <v>37803</v>
          </cell>
          <cell r="T941">
            <v>38169</v>
          </cell>
          <cell r="V941">
            <v>38443</v>
          </cell>
          <cell r="W941">
            <v>1</v>
          </cell>
          <cell r="X941" t="str">
            <v>J109</v>
          </cell>
          <cell r="Y941" t="str">
            <v>(SH) Sec/Admin III</v>
          </cell>
          <cell r="Z941" t="str">
            <v>P244</v>
          </cell>
          <cell r="AA941" t="str">
            <v>C152</v>
          </cell>
          <cell r="AB941" t="str">
            <v>h. Diploma or equivalent</v>
          </cell>
          <cell r="AC941" t="str">
            <v>S8127226C</v>
          </cell>
          <cell r="AD941" t="str">
            <v>Female</v>
          </cell>
          <cell r="AE941" t="str">
            <v>PBTP 10th Floor</v>
          </cell>
          <cell r="AF941" t="str">
            <v>Local</v>
          </cell>
          <cell r="AG941" t="str">
            <v>Employee</v>
          </cell>
          <cell r="AH941">
            <v>1</v>
          </cell>
          <cell r="AI941" t="str">
            <v>Month</v>
          </cell>
          <cell r="AJ941" t="str">
            <v>0109121120</v>
          </cell>
          <cell r="AK941" t="str">
            <v>1186843</v>
          </cell>
          <cell r="AL941" t="str">
            <v>Chong,Yin Yin</v>
          </cell>
          <cell r="AO941" t="str">
            <v>Too Soon to Classify</v>
          </cell>
          <cell r="AP941" t="str">
            <v>Core Contributor</v>
          </cell>
          <cell r="AQ941">
            <v>27720</v>
          </cell>
        </row>
        <row r="942">
          <cell r="A942">
            <v>1140802</v>
          </cell>
          <cell r="B942" t="str">
            <v>Tan,Yam Khoon</v>
          </cell>
          <cell r="C942" t="str">
            <v>Technology</v>
          </cell>
          <cell r="D942" t="str">
            <v>Sys Devt (WB) Support</v>
          </cell>
          <cell r="E942" t="str">
            <v>SD - Team Leader Lead FEDS eCommerce</v>
          </cell>
          <cell r="F942" t="str">
            <v>M22</v>
          </cell>
          <cell r="G942">
            <v>25000</v>
          </cell>
          <cell r="H942" t="str">
            <v>SGD</v>
          </cell>
          <cell r="I942" t="str">
            <v>8351901</v>
          </cell>
          <cell r="J942" t="str">
            <v>NO</v>
          </cell>
          <cell r="K942" t="str">
            <v>Au-Yeong,Siew Lan</v>
          </cell>
          <cell r="L942">
            <v>24375</v>
          </cell>
          <cell r="M942" t="str">
            <v>38</v>
          </cell>
          <cell r="N942" t="str">
            <v>3A</v>
          </cell>
          <cell r="O942" t="str">
            <v>2A</v>
          </cell>
          <cell r="P942">
            <v>36375</v>
          </cell>
          <cell r="Q942" t="str">
            <v>6,1</v>
          </cell>
          <cell r="R942" t="str">
            <v>8,1</v>
          </cell>
          <cell r="S942">
            <v>36375</v>
          </cell>
          <cell r="U942">
            <v>38261</v>
          </cell>
          <cell r="V942">
            <v>38443</v>
          </cell>
          <cell r="W942">
            <v>1</v>
          </cell>
          <cell r="X942" t="str">
            <v>J036</v>
          </cell>
          <cell r="Y942" t="str">
            <v>(TECH) Line Manager IV</v>
          </cell>
          <cell r="Z942" t="str">
            <v>P250</v>
          </cell>
          <cell r="AA942" t="str">
            <v>C152</v>
          </cell>
          <cell r="AB942" t="str">
            <v>i. Bachelor's Degree or equiv</v>
          </cell>
          <cell r="AC942" t="str">
            <v>S1749367A</v>
          </cell>
          <cell r="AD942" t="str">
            <v>Male</v>
          </cell>
          <cell r="AE942" t="str">
            <v>PBTP 11th Floor</v>
          </cell>
          <cell r="AF942" t="str">
            <v>Local</v>
          </cell>
          <cell r="AG942" t="str">
            <v>Employee</v>
          </cell>
          <cell r="AH942">
            <v>1</v>
          </cell>
          <cell r="AI942" t="str">
            <v>Month</v>
          </cell>
          <cell r="AJ942" t="str">
            <v>0109804694</v>
          </cell>
          <cell r="AK942" t="str">
            <v>1117141</v>
          </cell>
          <cell r="AL942" t="str">
            <v>Chia,Boon Lee</v>
          </cell>
          <cell r="AM942" t="str">
            <v>Critical Resource</v>
          </cell>
          <cell r="AN942" t="str">
            <v>Critical Resource</v>
          </cell>
          <cell r="AO942" t="str">
            <v>Critical Resource</v>
          </cell>
          <cell r="AP942" t="str">
            <v>Critical Resource</v>
          </cell>
          <cell r="AQ942">
            <v>135000</v>
          </cell>
        </row>
        <row r="943">
          <cell r="A943">
            <v>1117898</v>
          </cell>
          <cell r="B943" t="str">
            <v>Veerappan,Muthu</v>
          </cell>
          <cell r="C943" t="str">
            <v>Technology</v>
          </cell>
          <cell r="D943" t="str">
            <v>Sys Devt (WB) Support</v>
          </cell>
          <cell r="E943" t="str">
            <v>Project Manager</v>
          </cell>
          <cell r="F943" t="str">
            <v>M21</v>
          </cell>
          <cell r="G943">
            <v>25000</v>
          </cell>
          <cell r="H943" t="str">
            <v>SGD</v>
          </cell>
          <cell r="I943" t="str">
            <v>8351901</v>
          </cell>
          <cell r="J943" t="str">
            <v>NO</v>
          </cell>
          <cell r="K943" t="str">
            <v>Mirvis,Dmitri</v>
          </cell>
          <cell r="L943">
            <v>26234</v>
          </cell>
          <cell r="M943" t="str">
            <v>33</v>
          </cell>
          <cell r="N943" t="str">
            <v>1B</v>
          </cell>
          <cell r="O943" t="str">
            <v>2A</v>
          </cell>
          <cell r="P943">
            <v>35465</v>
          </cell>
          <cell r="Q943" t="str">
            <v>8,6</v>
          </cell>
          <cell r="R943" t="str">
            <v>3,4</v>
          </cell>
          <cell r="S943">
            <v>35465</v>
          </cell>
          <cell r="U943">
            <v>38504</v>
          </cell>
          <cell r="V943">
            <v>38504</v>
          </cell>
          <cell r="W943">
            <v>1</v>
          </cell>
          <cell r="X943" t="str">
            <v>J036</v>
          </cell>
          <cell r="Y943" t="str">
            <v>(TECH) Line Manager IV</v>
          </cell>
          <cell r="Z943" t="str">
            <v>P250</v>
          </cell>
          <cell r="AA943" t="str">
            <v>C152</v>
          </cell>
          <cell r="AB943" t="str">
            <v>k. Post Graduate Degree</v>
          </cell>
          <cell r="AC943" t="str">
            <v>S7179060F</v>
          </cell>
          <cell r="AD943" t="str">
            <v>Male</v>
          </cell>
          <cell r="AE943" t="str">
            <v>PBTP 11th Floor</v>
          </cell>
          <cell r="AF943" t="str">
            <v>Local</v>
          </cell>
          <cell r="AG943" t="str">
            <v>Employee</v>
          </cell>
          <cell r="AH943">
            <v>1</v>
          </cell>
          <cell r="AI943" t="str">
            <v>Month</v>
          </cell>
          <cell r="AJ943" t="str">
            <v>0109719867</v>
          </cell>
          <cell r="AK943" t="str">
            <v>1157468</v>
          </cell>
          <cell r="AL943" t="str">
            <v>Chia,Boon Lee</v>
          </cell>
          <cell r="AM943" t="str">
            <v>Critical Resource</v>
          </cell>
          <cell r="AN943" t="str">
            <v>Critical Resource</v>
          </cell>
          <cell r="AO943" t="str">
            <v>Critical Resource</v>
          </cell>
          <cell r="AP943" t="str">
            <v>Critical Resource</v>
          </cell>
          <cell r="AQ943">
            <v>102000</v>
          </cell>
        </row>
        <row r="944">
          <cell r="A944">
            <v>1173941</v>
          </cell>
          <cell r="B944" t="str">
            <v>Carter,Joyce Pamela</v>
          </cell>
          <cell r="C944" t="str">
            <v>Human Resources</v>
          </cell>
          <cell r="D944" t="str">
            <v>Curriculum Development - CB Cr</v>
          </cell>
          <cell r="E944" t="str">
            <v>Consumer Credit Training Manager</v>
          </cell>
          <cell r="F944" t="str">
            <v>M21</v>
          </cell>
          <cell r="G944">
            <v>25000</v>
          </cell>
          <cell r="H944" t="str">
            <v>SGD</v>
          </cell>
          <cell r="I944" t="str">
            <v>8279901</v>
          </cell>
          <cell r="J944" t="str">
            <v>NO</v>
          </cell>
          <cell r="K944" t="str">
            <v>Dorohoy,Bradley Edward Charles</v>
          </cell>
          <cell r="L944">
            <v>25631</v>
          </cell>
          <cell r="M944" t="str">
            <v>35</v>
          </cell>
          <cell r="O944" t="str">
            <v>3B</v>
          </cell>
          <cell r="P944">
            <v>38016</v>
          </cell>
          <cell r="Q944" t="str">
            <v>1,6</v>
          </cell>
          <cell r="R944" t="str">
            <v>10,7</v>
          </cell>
          <cell r="S944">
            <v>38016</v>
          </cell>
          <cell r="V944">
            <v>38443</v>
          </cell>
          <cell r="W944">
            <v>1</v>
          </cell>
          <cell r="X944" t="str">
            <v>J170</v>
          </cell>
          <cell r="Y944" t="str">
            <v>Risk Tech Specialist III</v>
          </cell>
          <cell r="Z944" t="str">
            <v>P039</v>
          </cell>
          <cell r="AA944" t="str">
            <v>C043</v>
          </cell>
          <cell r="AB944" t="str">
            <v>i. Bachelor's Degree or equiv</v>
          </cell>
          <cell r="AC944" t="str">
            <v>S7007679I</v>
          </cell>
          <cell r="AD944" t="str">
            <v>Female</v>
          </cell>
          <cell r="AE944" t="str">
            <v>PBTP 10th Floor</v>
          </cell>
          <cell r="AF944" t="str">
            <v>Local</v>
          </cell>
          <cell r="AG944" t="str">
            <v>Employee</v>
          </cell>
          <cell r="AH944">
            <v>1</v>
          </cell>
          <cell r="AI944" t="str">
            <v>Month</v>
          </cell>
          <cell r="AJ944" t="str">
            <v>0109128036</v>
          </cell>
          <cell r="AK944" t="str">
            <v>1102678</v>
          </cell>
          <cell r="AL944" t="str">
            <v>Chong,Yin Yin</v>
          </cell>
          <cell r="AO944" t="str">
            <v>Too Soon to Classify</v>
          </cell>
          <cell r="AP944" t="str">
            <v>Core Contributor</v>
          </cell>
          <cell r="AQ944">
            <v>99156</v>
          </cell>
        </row>
        <row r="945">
          <cell r="A945">
            <v>1116418</v>
          </cell>
          <cell r="B945" t="str">
            <v>Chew,Poh Suan Lisa</v>
          </cell>
          <cell r="C945" t="str">
            <v>Client Relationships</v>
          </cell>
          <cell r="D945" t="str">
            <v>Customer Service &amp; Call Center</v>
          </cell>
          <cell r="E945" t="str">
            <v>Senior Customer Service Manager / Team Leader</v>
          </cell>
          <cell r="F945" t="str">
            <v>M18</v>
          </cell>
          <cell r="G945">
            <v>11000</v>
          </cell>
          <cell r="H945" t="str">
            <v>SGD</v>
          </cell>
          <cell r="I945" t="str">
            <v>4112800</v>
          </cell>
          <cell r="J945" t="str">
            <v>NO</v>
          </cell>
          <cell r="K945" t="str">
            <v>Bin Aman,Haron</v>
          </cell>
          <cell r="L945">
            <v>24203</v>
          </cell>
          <cell r="M945" t="str">
            <v>39</v>
          </cell>
          <cell r="N945" t="str">
            <v>1B</v>
          </cell>
          <cell r="O945" t="str">
            <v>1B</v>
          </cell>
          <cell r="P945">
            <v>30590</v>
          </cell>
          <cell r="Q945" t="str">
            <v>21,11</v>
          </cell>
          <cell r="R945" t="str">
            <v>,</v>
          </cell>
          <cell r="S945">
            <v>30590</v>
          </cell>
          <cell r="U945">
            <v>38504</v>
          </cell>
          <cell r="V945">
            <v>38504</v>
          </cell>
          <cell r="W945">
            <v>1</v>
          </cell>
          <cell r="X945" t="str">
            <v>J244</v>
          </cell>
          <cell r="Y945" t="str">
            <v>Ops Customer Service II</v>
          </cell>
          <cell r="Z945" t="str">
            <v>P322</v>
          </cell>
          <cell r="AA945" t="str">
            <v>C147</v>
          </cell>
          <cell r="AB945" t="str">
            <v>h. Diploma or equivalent</v>
          </cell>
          <cell r="AC945" t="str">
            <v>S1753654J</v>
          </cell>
          <cell r="AD945" t="str">
            <v>Female</v>
          </cell>
          <cell r="AE945" t="str">
            <v>Bedok South</v>
          </cell>
          <cell r="AF945" t="str">
            <v>Local</v>
          </cell>
          <cell r="AG945" t="str">
            <v>Employee</v>
          </cell>
          <cell r="AH945">
            <v>1</v>
          </cell>
          <cell r="AI945" t="str">
            <v>Month</v>
          </cell>
          <cell r="AJ945" t="str">
            <v>0109544218</v>
          </cell>
          <cell r="AK945" t="str">
            <v>1116326</v>
          </cell>
          <cell r="AL945" t="str">
            <v>Chia,Boon Lee</v>
          </cell>
          <cell r="AM945" t="str">
            <v>Core Contributor</v>
          </cell>
          <cell r="AN945" t="str">
            <v>Core Contributor</v>
          </cell>
          <cell r="AO945" t="str">
            <v>Core Contributor</v>
          </cell>
          <cell r="AP945" t="str">
            <v>Core Contributor</v>
          </cell>
          <cell r="AQ945">
            <v>52800</v>
          </cell>
        </row>
        <row r="946">
          <cell r="A946">
            <v>1192328</v>
          </cell>
          <cell r="B946" t="str">
            <v>Loong,Li Ping</v>
          </cell>
          <cell r="C946" t="str">
            <v>Consumer Banking</v>
          </cell>
          <cell r="D946" t="str">
            <v>CB - Marketing Services-Reg</v>
          </cell>
          <cell r="E946" t="str">
            <v>Contract Marketing Manager</v>
          </cell>
          <cell r="F946" t="str">
            <v>Contractor</v>
          </cell>
          <cell r="I946" t="str">
            <v>1911901</v>
          </cell>
          <cell r="J946" t="str">
            <v>NO</v>
          </cell>
          <cell r="K946" t="str">
            <v>Semark,Lucinda Claire</v>
          </cell>
          <cell r="L946">
            <v>24156</v>
          </cell>
          <cell r="M946" t="str">
            <v>39</v>
          </cell>
          <cell r="P946">
            <v>38534</v>
          </cell>
          <cell r="Q946" t="str">
            <v>0,2</v>
          </cell>
          <cell r="R946" t="str">
            <v>4,11</v>
          </cell>
          <cell r="S946">
            <v>38534</v>
          </cell>
          <cell r="W946">
            <v>1</v>
          </cell>
          <cell r="X946" t="str">
            <v>J226</v>
          </cell>
          <cell r="Y946" t="str">
            <v>(CB) Marketing II</v>
          </cell>
          <cell r="Z946" t="str">
            <v>P088</v>
          </cell>
          <cell r="AA946" t="str">
            <v>C064</v>
          </cell>
          <cell r="AB946" t="str">
            <v>i. Bachelor's Degree or equiv</v>
          </cell>
          <cell r="AC946" t="str">
            <v>S1750252B</v>
          </cell>
          <cell r="AD946" t="str">
            <v>Female</v>
          </cell>
          <cell r="AE946" t="str">
            <v>PBTP 9th Floor</v>
          </cell>
          <cell r="AF946" t="str">
            <v>Local</v>
          </cell>
          <cell r="AG946" t="str">
            <v>Direct Contractor</v>
          </cell>
          <cell r="AH946">
            <v>1</v>
          </cell>
          <cell r="AI946" t="str">
            <v>Week</v>
          </cell>
          <cell r="AJ946" t="str">
            <v>0109142934</v>
          </cell>
          <cell r="AK946" t="str">
            <v>1189985</v>
          </cell>
          <cell r="AL946" t="str">
            <v>Ang,Pek San</v>
          </cell>
          <cell r="AP946">
            <v>0</v>
          </cell>
          <cell r="AQ946">
            <v>102000</v>
          </cell>
        </row>
        <row r="947">
          <cell r="A947">
            <v>1173290</v>
          </cell>
          <cell r="B947" t="str">
            <v>Chew,Sutat</v>
          </cell>
          <cell r="C947" t="str">
            <v>Consumer Banking</v>
          </cell>
          <cell r="D947" t="str">
            <v>WM-Treasury &amp; Investment</v>
          </cell>
          <cell r="E947" t="str">
            <v>Head, Investment  Products</v>
          </cell>
          <cell r="F947" t="str">
            <v>B4</v>
          </cell>
          <cell r="G947">
            <v>105000</v>
          </cell>
          <cell r="H947" t="str">
            <v>SGD</v>
          </cell>
          <cell r="I947" t="str">
            <v>1563901</v>
          </cell>
          <cell r="J947" t="str">
            <v>NO</v>
          </cell>
          <cell r="K947" t="str">
            <v>Henning,Bryan Peter</v>
          </cell>
          <cell r="L947">
            <v>26453</v>
          </cell>
          <cell r="M947" t="str">
            <v>33</v>
          </cell>
          <cell r="O947" t="str">
            <v>1B</v>
          </cell>
          <cell r="P947">
            <v>37988</v>
          </cell>
          <cell r="Q947" t="str">
            <v>1,7</v>
          </cell>
          <cell r="R947" t="str">
            <v>4,1</v>
          </cell>
          <cell r="S947">
            <v>37988</v>
          </cell>
          <cell r="U947">
            <v>38353</v>
          </cell>
          <cell r="V947">
            <v>38353</v>
          </cell>
          <cell r="W947">
            <v>1</v>
          </cell>
          <cell r="X947" t="str">
            <v>J081</v>
          </cell>
          <cell r="Y947" t="str">
            <v>(CB) Product Mgt II</v>
          </cell>
          <cell r="Z947" t="str">
            <v>P018</v>
          </cell>
          <cell r="AA947" t="str">
            <v>C064</v>
          </cell>
          <cell r="AB947" t="str">
            <v>k. Post Graduate Degree</v>
          </cell>
          <cell r="AC947" t="str">
            <v>S7219800Z</v>
          </cell>
          <cell r="AD947" t="str">
            <v>Male</v>
          </cell>
          <cell r="AE947" t="str">
            <v>PBTP 9th Floor</v>
          </cell>
          <cell r="AF947" t="str">
            <v>Local</v>
          </cell>
          <cell r="AG947" t="str">
            <v>Employee</v>
          </cell>
          <cell r="AH947">
            <v>1</v>
          </cell>
          <cell r="AI947" t="str">
            <v>Month</v>
          </cell>
          <cell r="AJ947" t="str">
            <v>0109126130</v>
          </cell>
          <cell r="AK947" t="str">
            <v>1117427</v>
          </cell>
          <cell r="AL947" t="str">
            <v>Ang,Pek San</v>
          </cell>
          <cell r="AO947" t="str">
            <v>H3 - S</v>
          </cell>
          <cell r="AP947" t="str">
            <v>H3 - S</v>
          </cell>
          <cell r="AQ947">
            <v>263364</v>
          </cell>
        </row>
        <row r="948">
          <cell r="A948">
            <v>1151566</v>
          </cell>
          <cell r="B948" t="str">
            <v>Chong,Fai Yuen Rosemary</v>
          </cell>
          <cell r="C948" t="str">
            <v>Global Markets</v>
          </cell>
          <cell r="D948" t="str">
            <v>Global Process  (GPCE)-Process</v>
          </cell>
          <cell r="E948" t="str">
            <v>Manager, Processing GM Ops</v>
          </cell>
          <cell r="F948" t="str">
            <v>M19</v>
          </cell>
          <cell r="G948">
            <v>16000</v>
          </cell>
          <cell r="H948" t="str">
            <v>SGD</v>
          </cell>
          <cell r="I948" t="str">
            <v>4231800</v>
          </cell>
          <cell r="J948" t="str">
            <v>NO</v>
          </cell>
          <cell r="K948" t="str">
            <v>Er,Geok Song Florence</v>
          </cell>
          <cell r="L948">
            <v>26189</v>
          </cell>
          <cell r="M948" t="str">
            <v>33</v>
          </cell>
          <cell r="N948" t="str">
            <v>2B</v>
          </cell>
          <cell r="O948" t="str">
            <v>2B</v>
          </cell>
          <cell r="P948">
            <v>36984</v>
          </cell>
          <cell r="Q948" t="str">
            <v>4,4</v>
          </cell>
          <cell r="R948" t="str">
            <v>4,4</v>
          </cell>
          <cell r="S948">
            <v>36984</v>
          </cell>
          <cell r="U948">
            <v>37895</v>
          </cell>
          <cell r="V948">
            <v>38200</v>
          </cell>
          <cell r="W948">
            <v>1</v>
          </cell>
          <cell r="X948" t="str">
            <v>J087</v>
          </cell>
          <cell r="Y948" t="str">
            <v>(OPS) Trans Proc I</v>
          </cell>
          <cell r="Z948" t="str">
            <v>P367</v>
          </cell>
          <cell r="AA948" t="str">
            <v>C146</v>
          </cell>
          <cell r="AB948" t="str">
            <v>i. Bachelor's Degree or equiv</v>
          </cell>
          <cell r="AC948" t="str">
            <v>S7133263B</v>
          </cell>
          <cell r="AD948" t="str">
            <v>Female</v>
          </cell>
          <cell r="AE948" t="str">
            <v>Tampines 6th flr</v>
          </cell>
          <cell r="AF948" t="str">
            <v>Local</v>
          </cell>
          <cell r="AG948" t="str">
            <v>Employee</v>
          </cell>
          <cell r="AH948">
            <v>1</v>
          </cell>
          <cell r="AI948" t="str">
            <v>Month</v>
          </cell>
          <cell r="AJ948" t="str">
            <v>0109100697</v>
          </cell>
          <cell r="AK948" t="str">
            <v>1116762</v>
          </cell>
          <cell r="AL948" t="str">
            <v>Chia,Boon Lee</v>
          </cell>
          <cell r="AM948" t="str">
            <v>Core Contributor</v>
          </cell>
          <cell r="AN948" t="str">
            <v>Core Contributor</v>
          </cell>
          <cell r="AO948" t="str">
            <v>Critical Resource</v>
          </cell>
          <cell r="AP948" t="str">
            <v>Critical Resource</v>
          </cell>
          <cell r="AQ948">
            <v>79200</v>
          </cell>
        </row>
        <row r="949">
          <cell r="A949">
            <v>1151516</v>
          </cell>
          <cell r="B949" t="str">
            <v>Chia,Phek Leng</v>
          </cell>
          <cell r="C949" t="str">
            <v>Client Relationships</v>
          </cell>
          <cell r="D949" t="str">
            <v>Solution Delivery-Sales</v>
          </cell>
          <cell r="E949" t="str">
            <v>Impl. Mgr, Solution Delivery</v>
          </cell>
          <cell r="F949" t="str">
            <v>M20</v>
          </cell>
          <cell r="G949">
            <v>22000</v>
          </cell>
          <cell r="H949" t="str">
            <v>SGD</v>
          </cell>
          <cell r="I949" t="str">
            <v>5131800</v>
          </cell>
          <cell r="J949" t="str">
            <v>NO</v>
          </cell>
          <cell r="K949" t="str">
            <v>Ho,Miaw Ping</v>
          </cell>
          <cell r="L949">
            <v>24753</v>
          </cell>
          <cell r="M949" t="str">
            <v>37</v>
          </cell>
          <cell r="N949" t="str">
            <v>3B</v>
          </cell>
          <cell r="O949" t="str">
            <v>3B</v>
          </cell>
          <cell r="P949">
            <v>36982</v>
          </cell>
          <cell r="Q949" t="str">
            <v>4,5</v>
          </cell>
          <cell r="R949" t="str">
            <v>14,4</v>
          </cell>
          <cell r="S949">
            <v>36982</v>
          </cell>
          <cell r="U949">
            <v>37712</v>
          </cell>
          <cell r="V949">
            <v>38443</v>
          </cell>
          <cell r="W949">
            <v>1</v>
          </cell>
          <cell r="X949" t="str">
            <v>DJ006</v>
          </cell>
          <cell r="Y949" t="str">
            <v>Chnls/Soln Delivery-TBA</v>
          </cell>
          <cell r="Z949" t="str">
            <v>P322</v>
          </cell>
          <cell r="AA949" t="str">
            <v>C174</v>
          </cell>
          <cell r="AB949" t="str">
            <v>i. Bachelor's Degree or equiv</v>
          </cell>
          <cell r="AC949" t="str">
            <v>S1785657Z</v>
          </cell>
          <cell r="AD949" t="str">
            <v>Male</v>
          </cell>
          <cell r="AE949" t="str">
            <v>Batt. Rd 4th flr</v>
          </cell>
          <cell r="AF949" t="str">
            <v>Local</v>
          </cell>
          <cell r="AG949" t="str">
            <v>Employee</v>
          </cell>
          <cell r="AH949">
            <v>1</v>
          </cell>
          <cell r="AI949" t="str">
            <v>Month</v>
          </cell>
          <cell r="AJ949" t="str">
            <v>0109100409</v>
          </cell>
          <cell r="AK949" t="str">
            <v>1124052</v>
          </cell>
          <cell r="AL949" t="str">
            <v>Thng,Cheok Khoon Charlotte</v>
          </cell>
          <cell r="AM949" t="str">
            <v>Core Contributor</v>
          </cell>
          <cell r="AN949" t="str">
            <v>Core Contributor</v>
          </cell>
          <cell r="AO949" t="str">
            <v>Core Contributor</v>
          </cell>
          <cell r="AP949" t="str">
            <v>Core Contributor</v>
          </cell>
          <cell r="AQ949">
            <v>83196</v>
          </cell>
        </row>
        <row r="950">
          <cell r="A950">
            <v>1164619</v>
          </cell>
          <cell r="B950" t="str">
            <v>Tsui,Fai</v>
          </cell>
          <cell r="C950" t="str">
            <v>Consumer Banking</v>
          </cell>
          <cell r="D950" t="str">
            <v>BRDB-Branch Banking-Selegie</v>
          </cell>
          <cell r="E950" t="str">
            <v>Relationship Manager</v>
          </cell>
          <cell r="F950" t="str">
            <v>M17</v>
          </cell>
          <cell r="G950">
            <v>10000</v>
          </cell>
          <cell r="H950" t="str">
            <v>SGD</v>
          </cell>
          <cell r="I950" t="str">
            <v>1422105</v>
          </cell>
          <cell r="J950" t="str">
            <v>NO</v>
          </cell>
          <cell r="K950" t="str">
            <v>Low,Lye Seng</v>
          </cell>
          <cell r="L950">
            <v>25785</v>
          </cell>
          <cell r="M950" t="str">
            <v>35</v>
          </cell>
          <cell r="N950" t="str">
            <v>4B</v>
          </cell>
          <cell r="O950" t="str">
            <v>2C</v>
          </cell>
          <cell r="P950">
            <v>37648</v>
          </cell>
          <cell r="Q950" t="str">
            <v>2,7</v>
          </cell>
          <cell r="R950" t="str">
            <v>8,3</v>
          </cell>
          <cell r="S950">
            <v>37648</v>
          </cell>
          <cell r="V950">
            <v>37895</v>
          </cell>
          <cell r="W950">
            <v>1</v>
          </cell>
          <cell r="X950" t="str">
            <v>J075</v>
          </cell>
          <cell r="Y950" t="str">
            <v>(CB) Sales III</v>
          </cell>
          <cell r="Z950" t="str">
            <v>P088</v>
          </cell>
          <cell r="AA950" t="str">
            <v>C070</v>
          </cell>
          <cell r="AB950" t="str">
            <v>i. Bachelor's Degree or equiv</v>
          </cell>
          <cell r="AC950" t="str">
            <v>S7078174C</v>
          </cell>
          <cell r="AD950" t="str">
            <v>Male</v>
          </cell>
          <cell r="AE950" t="str">
            <v>Selegie Branch</v>
          </cell>
          <cell r="AF950" t="str">
            <v>Local</v>
          </cell>
          <cell r="AG950" t="str">
            <v>Employee</v>
          </cell>
          <cell r="AH950">
            <v>1</v>
          </cell>
          <cell r="AI950" t="str">
            <v>Month</v>
          </cell>
          <cell r="AJ950" t="str">
            <v>0109117107</v>
          </cell>
          <cell r="AK950" t="str">
            <v>1183817</v>
          </cell>
          <cell r="AL950" t="str">
            <v>Ang,Pek San</v>
          </cell>
          <cell r="AN950" t="str">
            <v>Too Soon to Classify</v>
          </cell>
          <cell r="AO950" t="str">
            <v>Core Contributor</v>
          </cell>
          <cell r="AP950" t="str">
            <v>Core Contributor</v>
          </cell>
          <cell r="AQ950">
            <v>39000</v>
          </cell>
        </row>
        <row r="951">
          <cell r="A951">
            <v>1163033</v>
          </cell>
          <cell r="B951" t="str">
            <v>Jumaina,Binte Yunani</v>
          </cell>
          <cell r="C951" t="str">
            <v>Legal &amp; Compliance</v>
          </cell>
          <cell r="D951" t="str">
            <v>CB-Legal &amp; Compliance-Reg</v>
          </cell>
          <cell r="E951" t="str">
            <v>Confidential Secretary</v>
          </cell>
          <cell r="F951" t="str">
            <v>CS14</v>
          </cell>
          <cell r="G951">
            <v>8500</v>
          </cell>
          <cell r="H951" t="str">
            <v>SGD</v>
          </cell>
          <cell r="I951" t="str">
            <v>1932901</v>
          </cell>
          <cell r="J951" t="str">
            <v>CS</v>
          </cell>
          <cell r="K951" t="str">
            <v>Tan,Ying Hsien</v>
          </cell>
          <cell r="L951">
            <v>25000</v>
          </cell>
          <cell r="M951" t="str">
            <v>37</v>
          </cell>
          <cell r="N951" t="str">
            <v>2B</v>
          </cell>
          <cell r="O951" t="str">
            <v>3B</v>
          </cell>
          <cell r="P951">
            <v>37575</v>
          </cell>
          <cell r="Q951" t="str">
            <v>2,9</v>
          </cell>
          <cell r="R951" t="str">
            <v>11,2</v>
          </cell>
          <cell r="S951">
            <v>37575</v>
          </cell>
          <cell r="V951">
            <v>38078</v>
          </cell>
          <cell r="W951">
            <v>1</v>
          </cell>
          <cell r="X951" t="str">
            <v>J108</v>
          </cell>
          <cell r="Y951" t="str">
            <v>(SH) Sec/Admin II</v>
          </cell>
          <cell r="Z951" t="str">
            <v>P110</v>
          </cell>
          <cell r="AA951" t="str">
            <v>C060</v>
          </cell>
          <cell r="AB951" t="str">
            <v>j. Professional Quali/Cert</v>
          </cell>
          <cell r="AC951" t="str">
            <v>S6818230A</v>
          </cell>
          <cell r="AD951" t="str">
            <v>Female</v>
          </cell>
          <cell r="AE951" t="str">
            <v>PBTP 9th Floor</v>
          </cell>
          <cell r="AF951" t="str">
            <v>Local</v>
          </cell>
          <cell r="AG951" t="str">
            <v>Employee</v>
          </cell>
          <cell r="AH951">
            <v>1</v>
          </cell>
          <cell r="AI951" t="str">
            <v>Month</v>
          </cell>
          <cell r="AJ951" t="str">
            <v>0109115244</v>
          </cell>
          <cell r="AK951" t="str">
            <v>1157625</v>
          </cell>
          <cell r="AL951" t="str">
            <v>Ang,Pek San</v>
          </cell>
          <cell r="AN951" t="str">
            <v>Core Contributor</v>
          </cell>
          <cell r="AO951" t="str">
            <v>Core Contributor</v>
          </cell>
          <cell r="AP951" t="str">
            <v>Core Contributor</v>
          </cell>
          <cell r="AQ951">
            <v>45696</v>
          </cell>
        </row>
        <row r="952">
          <cell r="A952">
            <v>1180527</v>
          </cell>
          <cell r="B952" t="str">
            <v>Egan,Thomas Alan</v>
          </cell>
          <cell r="C952" t="str">
            <v>Finance</v>
          </cell>
          <cell r="D952" t="str">
            <v>Product Control</v>
          </cell>
          <cell r="E952" t="str">
            <v>Wholesale Bank Technical Accountant</v>
          </cell>
          <cell r="F952" t="str">
            <v>M23</v>
          </cell>
          <cell r="G952">
            <v>50000</v>
          </cell>
          <cell r="H952" t="str">
            <v>SGD</v>
          </cell>
          <cell r="I952" t="str">
            <v>8156901</v>
          </cell>
          <cell r="J952" t="str">
            <v>NO</v>
          </cell>
          <cell r="K952" t="str">
            <v>Ross,Michael John</v>
          </cell>
          <cell r="L952">
            <v>21644</v>
          </cell>
          <cell r="M952" t="str">
            <v>46</v>
          </cell>
          <cell r="O952" t="str">
            <v>3B</v>
          </cell>
          <cell r="P952">
            <v>38194</v>
          </cell>
          <cell r="Q952" t="str">
            <v>1,1</v>
          </cell>
          <cell r="R952" t="str">
            <v>14,5</v>
          </cell>
          <cell r="S952">
            <v>38194</v>
          </cell>
          <cell r="V952">
            <v>38335</v>
          </cell>
          <cell r="W952">
            <v>1</v>
          </cell>
          <cell r="X952" t="str">
            <v>J011</v>
          </cell>
          <cell r="Y952" t="str">
            <v>(FIN) Tech Spec't I</v>
          </cell>
          <cell r="Z952" t="str">
            <v>P325</v>
          </cell>
          <cell r="AA952" t="str">
            <v>C152</v>
          </cell>
          <cell r="AB952" t="str">
            <v>k. Post Graduate Degree</v>
          </cell>
          <cell r="AC952" t="str">
            <v>S2728605D</v>
          </cell>
          <cell r="AD952" t="str">
            <v>Male</v>
          </cell>
          <cell r="AE952" t="str">
            <v>Batt. Rd 3rd flr</v>
          </cell>
          <cell r="AF952" t="str">
            <v>Local</v>
          </cell>
          <cell r="AG952" t="str">
            <v>Employee</v>
          </cell>
          <cell r="AH952">
            <v>1</v>
          </cell>
          <cell r="AI952" t="str">
            <v>Month</v>
          </cell>
          <cell r="AJ952" t="str">
            <v>0109127064</v>
          </cell>
          <cell r="AK952" t="str">
            <v>1163287</v>
          </cell>
          <cell r="AL952" t="str">
            <v>Chong,Yin Yin</v>
          </cell>
          <cell r="AO952" t="str">
            <v>Too Soon to Classify</v>
          </cell>
          <cell r="AP952" t="str">
            <v>Critical Resource</v>
          </cell>
          <cell r="AQ952">
            <v>198000</v>
          </cell>
        </row>
        <row r="953">
          <cell r="A953">
            <v>1184303</v>
          </cell>
          <cell r="B953" t="str">
            <v>Lin,Lishi Fidelia</v>
          </cell>
          <cell r="C953" t="str">
            <v>Global Markets</v>
          </cell>
          <cell r="D953" t="str">
            <v>Global Process  (GPCE)-Process</v>
          </cell>
          <cell r="E953" t="str">
            <v>Processing Officer</v>
          </cell>
          <cell r="F953" t="str">
            <v>M16</v>
          </cell>
          <cell r="I953" t="str">
            <v>4231800</v>
          </cell>
          <cell r="J953" t="str">
            <v>NO</v>
          </cell>
          <cell r="K953" t="str">
            <v>Neo,Siew Eng Rosemary</v>
          </cell>
          <cell r="L953">
            <v>29946</v>
          </cell>
          <cell r="M953" t="str">
            <v>23</v>
          </cell>
          <cell r="P953">
            <v>38292</v>
          </cell>
          <cell r="Q953" t="str">
            <v>0,9</v>
          </cell>
          <cell r="R953" t="str">
            <v>0,11</v>
          </cell>
          <cell r="S953">
            <v>38292</v>
          </cell>
          <cell r="W953">
            <v>1</v>
          </cell>
          <cell r="X953" t="str">
            <v>J088</v>
          </cell>
          <cell r="Y953" t="str">
            <v>(OPS) Trans Proc II</v>
          </cell>
          <cell r="Z953" t="str">
            <v>P090</v>
          </cell>
          <cell r="AA953" t="str">
            <v>C146</v>
          </cell>
          <cell r="AB953" t="str">
            <v>i. Bachelor's Degree or equiv</v>
          </cell>
          <cell r="AC953" t="str">
            <v>S8142098Z</v>
          </cell>
          <cell r="AD953" t="str">
            <v>Female</v>
          </cell>
          <cell r="AE953" t="str">
            <v>Tampines 6th flr</v>
          </cell>
          <cell r="AF953" t="str">
            <v>Local</v>
          </cell>
          <cell r="AG953" t="str">
            <v>Employee</v>
          </cell>
          <cell r="AH953">
            <v>1</v>
          </cell>
          <cell r="AI953" t="str">
            <v>Month</v>
          </cell>
          <cell r="AJ953" t="str">
            <v>0109137051</v>
          </cell>
          <cell r="AK953" t="str">
            <v>1116314</v>
          </cell>
          <cell r="AL953" t="str">
            <v>Chia,Boon Lee</v>
          </cell>
          <cell r="AO953" t="str">
            <v>Too Soon to Classify</v>
          </cell>
          <cell r="AP953">
            <v>0</v>
          </cell>
          <cell r="AQ953">
            <v>30000</v>
          </cell>
        </row>
        <row r="954">
          <cell r="A954">
            <v>1192100</v>
          </cell>
          <cell r="B954" t="str">
            <v>Mohamed,Raffi</v>
          </cell>
          <cell r="C954" t="str">
            <v>Consumer Banking</v>
          </cell>
          <cell r="D954" t="str">
            <v>DB - Telesales</v>
          </cell>
          <cell r="E954" t="str">
            <v>Customer Service Assistant cum Despatch</v>
          </cell>
          <cell r="F954" t="str">
            <v>Contractor</v>
          </cell>
          <cell r="I954" t="str">
            <v>1441800</v>
          </cell>
          <cell r="J954" t="str">
            <v>CL</v>
          </cell>
          <cell r="K954" t="str">
            <v>Koh,Hwee Li</v>
          </cell>
          <cell r="L954">
            <v>24623</v>
          </cell>
          <cell r="M954" t="str">
            <v>38</v>
          </cell>
          <cell r="P954">
            <v>38531</v>
          </cell>
          <cell r="Q954" t="str">
            <v>0,2</v>
          </cell>
          <cell r="R954" t="str">
            <v>12,1</v>
          </cell>
          <cell r="S954">
            <v>38531</v>
          </cell>
          <cell r="W954">
            <v>1</v>
          </cell>
          <cell r="X954" t="str">
            <v>J216</v>
          </cell>
          <cell r="Y954" t="str">
            <v>(CB) Customer ServiceIII</v>
          </cell>
          <cell r="Z954" t="str">
            <v>P012</v>
          </cell>
          <cell r="AA954" t="str">
            <v>C005</v>
          </cell>
          <cell r="AB954" t="str">
            <v>h. Diploma or equivalent</v>
          </cell>
          <cell r="AC954" t="str">
            <v>S1794209C</v>
          </cell>
          <cell r="AD954" t="str">
            <v>Male</v>
          </cell>
          <cell r="AE954" t="str">
            <v>Selegie Branch</v>
          </cell>
          <cell r="AF954" t="str">
            <v>Local</v>
          </cell>
          <cell r="AG954" t="str">
            <v>Direct Contractor</v>
          </cell>
          <cell r="AH954">
            <v>1</v>
          </cell>
          <cell r="AI954" t="str">
            <v>Month</v>
          </cell>
          <cell r="AJ954" t="str">
            <v>0109142616</v>
          </cell>
          <cell r="AK954" t="str">
            <v>1182346</v>
          </cell>
          <cell r="AL954" t="str">
            <v>Ang,Pek San</v>
          </cell>
          <cell r="AP954">
            <v>0</v>
          </cell>
          <cell r="AQ954">
            <v>21600</v>
          </cell>
        </row>
        <row r="955">
          <cell r="A955">
            <v>1186238</v>
          </cell>
          <cell r="B955" t="str">
            <v>Chow,Wai Kit</v>
          </cell>
          <cell r="C955" t="str">
            <v>Technology</v>
          </cell>
          <cell r="D955" t="str">
            <v>CIO - WB</v>
          </cell>
          <cell r="E955" t="str">
            <v>Chief  Information Officer, Wholesale Bank</v>
          </cell>
          <cell r="F955" t="str">
            <v>B2</v>
          </cell>
          <cell r="G955">
            <v>350000</v>
          </cell>
          <cell r="H955" t="str">
            <v>SGD</v>
          </cell>
          <cell r="I955" t="str">
            <v>8166901</v>
          </cell>
          <cell r="J955" t="str">
            <v>NO</v>
          </cell>
          <cell r="K955" t="str">
            <v>Goulding,Richard Frank</v>
          </cell>
          <cell r="L955">
            <v>18640</v>
          </cell>
          <cell r="M955" t="str">
            <v>54</v>
          </cell>
          <cell r="P955">
            <v>38362</v>
          </cell>
          <cell r="Q955" t="str">
            <v>0,7</v>
          </cell>
          <cell r="R955" t="str">
            <v>15,11</v>
          </cell>
          <cell r="S955">
            <v>38362</v>
          </cell>
          <cell r="W955">
            <v>1</v>
          </cell>
          <cell r="X955" t="str">
            <v>J090</v>
          </cell>
          <cell r="Y955" t="str">
            <v>General Mgt I</v>
          </cell>
          <cell r="Z955" t="str">
            <v>P161</v>
          </cell>
          <cell r="AA955" t="str">
            <v>C085</v>
          </cell>
          <cell r="AB955" t="str">
            <v>j. Professional Quali/Cert</v>
          </cell>
          <cell r="AC955" t="str">
            <v>S0015108D</v>
          </cell>
          <cell r="AD955" t="str">
            <v>Male</v>
          </cell>
          <cell r="AE955" t="str">
            <v>Batt. Road 8th flr</v>
          </cell>
          <cell r="AF955" t="str">
            <v>Local</v>
          </cell>
          <cell r="AG955" t="str">
            <v>Employee</v>
          </cell>
          <cell r="AH955">
            <v>0</v>
          </cell>
          <cell r="AI955" t="str">
            <v>Day</v>
          </cell>
          <cell r="AJ955" t="str">
            <v>0109138317</v>
          </cell>
          <cell r="AK955" t="str">
            <v>1163706</v>
          </cell>
          <cell r="AL955" t="str">
            <v>Chia,Boon Lee</v>
          </cell>
          <cell r="AQ955">
            <v>687696</v>
          </cell>
        </row>
        <row r="956">
          <cell r="A956">
            <v>1192119</v>
          </cell>
          <cell r="B956" t="str">
            <v>Chua,Puay Chew</v>
          </cell>
          <cell r="C956" t="str">
            <v>Client Relationships</v>
          </cell>
          <cell r="D956" t="str">
            <v>Custody Services</v>
          </cell>
          <cell r="E956" t="str">
            <v>Contract Officer, Settlements</v>
          </cell>
          <cell r="F956" t="str">
            <v>Contractor</v>
          </cell>
          <cell r="I956" t="str">
            <v>4152800</v>
          </cell>
          <cell r="J956" t="str">
            <v>AO</v>
          </cell>
          <cell r="K956" t="str">
            <v>Vishwanathan,Kavitha</v>
          </cell>
          <cell r="L956">
            <v>25810</v>
          </cell>
          <cell r="M956" t="str">
            <v>35</v>
          </cell>
          <cell r="P956">
            <v>38531</v>
          </cell>
          <cell r="Q956" t="str">
            <v>0,2</v>
          </cell>
          <cell r="R956" t="str">
            <v>4,6</v>
          </cell>
          <cell r="S956">
            <v>38531</v>
          </cell>
          <cell r="W956">
            <v>1</v>
          </cell>
          <cell r="X956" t="str">
            <v>J089</v>
          </cell>
          <cell r="Y956" t="str">
            <v>(OPS) Trans Proc III</v>
          </cell>
          <cell r="Z956" t="str">
            <v>P352</v>
          </cell>
          <cell r="AA956" t="str">
            <v>C150</v>
          </cell>
          <cell r="AB956" t="str">
            <v>i. Bachelor's Degree or equiv</v>
          </cell>
          <cell r="AC956" t="str">
            <v>S7030221G</v>
          </cell>
          <cell r="AD956" t="str">
            <v>Male</v>
          </cell>
          <cell r="AE956" t="str">
            <v>Batt. Rd 4th flr</v>
          </cell>
          <cell r="AF956" t="str">
            <v>Local</v>
          </cell>
          <cell r="AG956" t="str">
            <v>Direct Contractor</v>
          </cell>
          <cell r="AH956">
            <v>1</v>
          </cell>
          <cell r="AI956" t="str">
            <v>Month</v>
          </cell>
          <cell r="AJ956" t="str">
            <v>00109142586</v>
          </cell>
          <cell r="AK956" t="str">
            <v>1134827</v>
          </cell>
          <cell r="AL956" t="str">
            <v>Chia,Boon Lee</v>
          </cell>
          <cell r="AP956">
            <v>0</v>
          </cell>
          <cell r="AQ956">
            <v>26400</v>
          </cell>
        </row>
        <row r="957">
          <cell r="A957">
            <v>1180145</v>
          </cell>
          <cell r="B957" t="str">
            <v>Santoso,Anthonius Surjo Agung</v>
          </cell>
          <cell r="C957" t="str">
            <v>Consumer Banking</v>
          </cell>
          <cell r="D957" t="str">
            <v>Priority Banking Offshore-Sgp</v>
          </cell>
          <cell r="E957" t="str">
            <v>Relationship Manager</v>
          </cell>
          <cell r="F957" t="str">
            <v>M17</v>
          </cell>
          <cell r="G957">
            <v>10000</v>
          </cell>
          <cell r="H957" t="str">
            <v>SGD</v>
          </cell>
          <cell r="I957" t="str">
            <v>1425800</v>
          </cell>
          <cell r="J957" t="str">
            <v>NO</v>
          </cell>
          <cell r="K957" t="str">
            <v>Kusnadi,Billy Wendy</v>
          </cell>
          <cell r="L957">
            <v>25322</v>
          </cell>
          <cell r="M957" t="str">
            <v>36</v>
          </cell>
          <cell r="O957" t="str">
            <v>4C</v>
          </cell>
          <cell r="P957">
            <v>38187</v>
          </cell>
          <cell r="Q957" t="str">
            <v>1,1</v>
          </cell>
          <cell r="R957" t="str">
            <v>4,5</v>
          </cell>
          <cell r="S957">
            <v>38187</v>
          </cell>
          <cell r="W957">
            <v>1</v>
          </cell>
          <cell r="X957" t="str">
            <v>J075</v>
          </cell>
          <cell r="Y957" t="str">
            <v>(CB) Sales III</v>
          </cell>
          <cell r="Z957" t="str">
            <v>P088</v>
          </cell>
          <cell r="AA957" t="str">
            <v>C132</v>
          </cell>
          <cell r="AB957" t="str">
            <v>i. Bachelor's Degree or equiv</v>
          </cell>
          <cell r="AC957" t="str">
            <v>G5757978T</v>
          </cell>
          <cell r="AD957" t="str">
            <v>Male</v>
          </cell>
          <cell r="AE957" t="str">
            <v>Batt. Rd 3rd flr</v>
          </cell>
          <cell r="AF957" t="str">
            <v>Local</v>
          </cell>
          <cell r="AG957" t="str">
            <v>Employee</v>
          </cell>
          <cell r="AH957">
            <v>1</v>
          </cell>
          <cell r="AI957" t="str">
            <v>Month</v>
          </cell>
          <cell r="AJ957" t="str">
            <v>0109133196</v>
          </cell>
          <cell r="AK957" t="str">
            <v>1131450</v>
          </cell>
          <cell r="AL957" t="str">
            <v>Ang,Pek San</v>
          </cell>
          <cell r="AO957" t="str">
            <v>Too Soon to Classify</v>
          </cell>
          <cell r="AP957" t="str">
            <v>Core Contributor</v>
          </cell>
          <cell r="AQ957">
            <v>42012</v>
          </cell>
        </row>
        <row r="958">
          <cell r="A958">
            <v>1179841</v>
          </cell>
          <cell r="B958" t="str">
            <v>Teoh,Chun Peng</v>
          </cell>
          <cell r="C958" t="str">
            <v>Consumer Banking</v>
          </cell>
          <cell r="D958" t="str">
            <v>BRDB-Priority Banking</v>
          </cell>
          <cell r="E958" t="str">
            <v>Senior Sales Team Manager</v>
          </cell>
          <cell r="F958" t="str">
            <v>M21</v>
          </cell>
          <cell r="G958">
            <v>23000</v>
          </cell>
          <cell r="H958" t="str">
            <v>SGD</v>
          </cell>
          <cell r="I958" t="str">
            <v>1424800</v>
          </cell>
          <cell r="J958" t="str">
            <v>NO</v>
          </cell>
          <cell r="K958" t="str">
            <v>Kok,Pei Kee</v>
          </cell>
          <cell r="L958">
            <v>24460</v>
          </cell>
          <cell r="M958" t="str">
            <v>38</v>
          </cell>
          <cell r="O958" t="str">
            <v>TS</v>
          </cell>
          <cell r="P958">
            <v>38191</v>
          </cell>
          <cell r="Q958" t="str">
            <v>1,1</v>
          </cell>
          <cell r="R958" t="str">
            <v>14,1</v>
          </cell>
          <cell r="S958">
            <v>38191</v>
          </cell>
          <cell r="U958">
            <v>38443</v>
          </cell>
          <cell r="V958">
            <v>38443</v>
          </cell>
          <cell r="W958">
            <v>1</v>
          </cell>
          <cell r="X958" t="str">
            <v>J077</v>
          </cell>
          <cell r="Y958" t="str">
            <v>(CB) Channel Mgt II</v>
          </cell>
          <cell r="Z958" t="str">
            <v>P088</v>
          </cell>
          <cell r="AA958" t="str">
            <v>C070</v>
          </cell>
          <cell r="AB958" t="str">
            <v>i. Bachelor's Degree or equiv</v>
          </cell>
          <cell r="AC958" t="str">
            <v>S1758710B</v>
          </cell>
          <cell r="AD958" t="str">
            <v>Female</v>
          </cell>
          <cell r="AE958" t="str">
            <v>Batt. Rd Grd flr</v>
          </cell>
          <cell r="AF958" t="str">
            <v>Local</v>
          </cell>
          <cell r="AG958" t="str">
            <v>Employee</v>
          </cell>
          <cell r="AH958">
            <v>1</v>
          </cell>
          <cell r="AI958" t="str">
            <v>Month</v>
          </cell>
          <cell r="AJ958" t="str">
            <v>0109133102</v>
          </cell>
          <cell r="AK958" t="str">
            <v>1117120</v>
          </cell>
          <cell r="AL958" t="str">
            <v>Ang,Pek San</v>
          </cell>
          <cell r="AO958" t="str">
            <v>Too Soon to Classify</v>
          </cell>
          <cell r="AP958" t="str">
            <v>Core Contributor</v>
          </cell>
          <cell r="AQ958">
            <v>81960</v>
          </cell>
        </row>
        <row r="959">
          <cell r="A959">
            <v>1116165</v>
          </cell>
          <cell r="B959" t="str">
            <v>Lim,Eng Bock Albert</v>
          </cell>
          <cell r="C959" t="str">
            <v>Consumer Banking</v>
          </cell>
          <cell r="D959" t="str">
            <v>SME Banking-MultiPdt Customers</v>
          </cell>
          <cell r="E959" t="str">
            <v>Senior Manager, Sales &amp; Relationships</v>
          </cell>
          <cell r="F959" t="str">
            <v>M22</v>
          </cell>
          <cell r="G959">
            <v>32000</v>
          </cell>
          <cell r="H959" t="str">
            <v>SGD</v>
          </cell>
          <cell r="I959" t="str">
            <v>1121800</v>
          </cell>
          <cell r="J959" t="str">
            <v>NO</v>
          </cell>
          <cell r="K959" t="str">
            <v>Heah,Susan Goh Niah</v>
          </cell>
          <cell r="L959">
            <v>19354</v>
          </cell>
          <cell r="M959" t="str">
            <v>52</v>
          </cell>
          <cell r="N959" t="str">
            <v>2C</v>
          </cell>
          <cell r="O959" t="str">
            <v>2C</v>
          </cell>
          <cell r="P959">
            <v>27122</v>
          </cell>
          <cell r="Q959" t="str">
            <v>31,5</v>
          </cell>
          <cell r="R959" t="str">
            <v>,</v>
          </cell>
          <cell r="S959">
            <v>27122</v>
          </cell>
          <cell r="V959">
            <v>38231</v>
          </cell>
          <cell r="W959">
            <v>1</v>
          </cell>
          <cell r="X959" t="str">
            <v>J087</v>
          </cell>
          <cell r="Y959" t="str">
            <v>(OPS) Trans Proc I</v>
          </cell>
          <cell r="Z959" t="str">
            <v>P318</v>
          </cell>
          <cell r="AA959" t="str">
            <v>C147</v>
          </cell>
          <cell r="AB959" t="str">
            <v>e. Higher Secondary</v>
          </cell>
          <cell r="AC959" t="str">
            <v>S0148257B</v>
          </cell>
          <cell r="AD959" t="str">
            <v>Male</v>
          </cell>
          <cell r="AE959" t="str">
            <v>Tampines 3rd flr</v>
          </cell>
          <cell r="AF959" t="str">
            <v>Local</v>
          </cell>
          <cell r="AG959" t="str">
            <v>Employee</v>
          </cell>
          <cell r="AH959">
            <v>3</v>
          </cell>
          <cell r="AI959" t="str">
            <v>Month</v>
          </cell>
          <cell r="AJ959" t="str">
            <v>0109679881</v>
          </cell>
          <cell r="AK959" t="str">
            <v>1167531</v>
          </cell>
          <cell r="AL959" t="str">
            <v>Ang,Pek San</v>
          </cell>
          <cell r="AM959" t="str">
            <v>Critical Resource</v>
          </cell>
          <cell r="AN959" t="str">
            <v>Critical Resource</v>
          </cell>
          <cell r="AO959" t="str">
            <v>Critical Resource</v>
          </cell>
          <cell r="AP959" t="str">
            <v>Critical Resource</v>
          </cell>
          <cell r="AQ959">
            <v>159252</v>
          </cell>
        </row>
        <row r="960">
          <cell r="A960">
            <v>1192132</v>
          </cell>
          <cell r="B960" t="str">
            <v>Poon,Siew Loon</v>
          </cell>
          <cell r="C960" t="str">
            <v>Global Markets</v>
          </cell>
          <cell r="D960" t="str">
            <v>GM Sales</v>
          </cell>
          <cell r="E960" t="str">
            <v>Assistant Vice President</v>
          </cell>
          <cell r="F960" t="str">
            <v>M19</v>
          </cell>
          <cell r="I960" t="str">
            <v>6129800</v>
          </cell>
          <cell r="J960" t="str">
            <v>NO</v>
          </cell>
          <cell r="K960" t="str">
            <v>Lee,Poh Gek Trudy</v>
          </cell>
          <cell r="L960">
            <v>27390</v>
          </cell>
          <cell r="M960" t="str">
            <v>30</v>
          </cell>
          <cell r="P960">
            <v>38544</v>
          </cell>
          <cell r="Q960" t="str">
            <v>0,1</v>
          </cell>
          <cell r="R960" t="str">
            <v>0,5</v>
          </cell>
          <cell r="S960">
            <v>38544</v>
          </cell>
          <cell r="W960">
            <v>1</v>
          </cell>
          <cell r="X960" t="str">
            <v>DJ016</v>
          </cell>
          <cell r="Y960" t="str">
            <v>Sales - TBA</v>
          </cell>
          <cell r="Z960" t="str">
            <v>P367</v>
          </cell>
          <cell r="AA960" t="str">
            <v>C173</v>
          </cell>
          <cell r="AB960" t="str">
            <v>k. Post Graduate Degree</v>
          </cell>
          <cell r="AC960" t="str">
            <v>S7480792E</v>
          </cell>
          <cell r="AD960" t="str">
            <v>Male</v>
          </cell>
          <cell r="AE960" t="str">
            <v>Batt. Rd 3rd flr</v>
          </cell>
          <cell r="AF960" t="str">
            <v>Local</v>
          </cell>
          <cell r="AG960" t="str">
            <v>Employee</v>
          </cell>
          <cell r="AH960">
            <v>1</v>
          </cell>
          <cell r="AI960" t="str">
            <v>Month</v>
          </cell>
          <cell r="AJ960" t="str">
            <v>0109142675</v>
          </cell>
          <cell r="AK960" t="str">
            <v>1141475</v>
          </cell>
          <cell r="AL960" t="str">
            <v>Thng,Cheok Khoon Charlotte</v>
          </cell>
          <cell r="AP960">
            <v>0</v>
          </cell>
          <cell r="AQ960">
            <v>90000</v>
          </cell>
        </row>
        <row r="961">
          <cell r="A961">
            <v>1140054</v>
          </cell>
          <cell r="B961" t="str">
            <v>Chua,Sok Hwee Diane</v>
          </cell>
          <cell r="C961" t="str">
            <v>Global Markets</v>
          </cell>
          <cell r="D961" t="str">
            <v>Structured Finance</v>
          </cell>
          <cell r="E961" t="str">
            <v>Associate Director,Struct Fin</v>
          </cell>
          <cell r="F961" t="str">
            <v>M21</v>
          </cell>
          <cell r="I961" t="str">
            <v>6272800</v>
          </cell>
          <cell r="J961" t="str">
            <v>NO</v>
          </cell>
          <cell r="K961" t="str">
            <v>Chia,Siang Hee Ronnie</v>
          </cell>
          <cell r="L961">
            <v>24969</v>
          </cell>
          <cell r="M961" t="str">
            <v>37</v>
          </cell>
          <cell r="N961" t="str">
            <v>2B</v>
          </cell>
          <cell r="O961" t="str">
            <v>3B</v>
          </cell>
          <cell r="P961">
            <v>36313</v>
          </cell>
          <cell r="Q961" t="str">
            <v>6,3</v>
          </cell>
          <cell r="R961" t="str">
            <v>8,11</v>
          </cell>
          <cell r="S961">
            <v>36313</v>
          </cell>
          <cell r="V961">
            <v>37987</v>
          </cell>
          <cell r="W961">
            <v>1</v>
          </cell>
          <cell r="X961" t="str">
            <v>DJ011</v>
          </cell>
          <cell r="Y961" t="str">
            <v>Structured Finance-TBA</v>
          </cell>
          <cell r="Z961" t="str">
            <v>P173</v>
          </cell>
          <cell r="AA961" t="str">
            <v>C065</v>
          </cell>
          <cell r="AB961" t="str">
            <v>i. Bachelor's Degree or equiv</v>
          </cell>
          <cell r="AC961" t="str">
            <v>S6818538F</v>
          </cell>
          <cell r="AD961" t="str">
            <v>Female</v>
          </cell>
          <cell r="AE961" t="str">
            <v>Batt. Rd 5th flr</v>
          </cell>
          <cell r="AF961" t="str">
            <v>Local</v>
          </cell>
          <cell r="AG961" t="str">
            <v>Employee</v>
          </cell>
          <cell r="AH961">
            <v>1</v>
          </cell>
          <cell r="AI961" t="str">
            <v>Month</v>
          </cell>
          <cell r="AJ961" t="str">
            <v>0109560590</v>
          </cell>
          <cell r="AK961" t="str">
            <v>1153682</v>
          </cell>
          <cell r="AL961" t="str">
            <v>Thng,Cheok Khoon Charlotte</v>
          </cell>
          <cell r="AM961" t="str">
            <v>Core Contributor</v>
          </cell>
          <cell r="AN961" t="str">
            <v>Core Contributor</v>
          </cell>
          <cell r="AO961" t="str">
            <v>Core Contributor</v>
          </cell>
          <cell r="AP961" t="str">
            <v>Core Contributor</v>
          </cell>
          <cell r="AQ961">
            <v>156024</v>
          </cell>
        </row>
        <row r="962">
          <cell r="A962">
            <v>1177692</v>
          </cell>
          <cell r="B962" t="str">
            <v>Ang,Su Lin Wendy</v>
          </cell>
          <cell r="C962" t="str">
            <v>Legal &amp; Compliance</v>
          </cell>
          <cell r="D962" t="str">
            <v>Intellectual Property - Lawyer</v>
          </cell>
          <cell r="E962" t="str">
            <v>Part-Time Trade Marks Attorney</v>
          </cell>
          <cell r="F962" t="str">
            <v>M23</v>
          </cell>
          <cell r="G962">
            <v>36000</v>
          </cell>
          <cell r="H962" t="str">
            <v>SGD</v>
          </cell>
          <cell r="I962" t="str">
            <v>8645815</v>
          </cell>
          <cell r="J962" t="str">
            <v>NO</v>
          </cell>
          <cell r="K962" t="str">
            <v>Gordon-Pullar,Christian Cosmin</v>
          </cell>
          <cell r="L962">
            <v>21275</v>
          </cell>
          <cell r="M962" t="str">
            <v>47</v>
          </cell>
          <cell r="O962" t="str">
            <v>3B</v>
          </cell>
          <cell r="P962">
            <v>38139</v>
          </cell>
          <cell r="Q962" t="str">
            <v>1,3</v>
          </cell>
          <cell r="R962" t="str">
            <v>13,11</v>
          </cell>
          <cell r="S962">
            <v>38139</v>
          </cell>
          <cell r="V962">
            <v>38443</v>
          </cell>
          <cell r="W962">
            <v>0.5</v>
          </cell>
          <cell r="X962" t="str">
            <v>J149</v>
          </cell>
          <cell r="Y962" t="str">
            <v>(LGL) Legal II</v>
          </cell>
          <cell r="Z962" t="str">
            <v>P069</v>
          </cell>
          <cell r="AA962" t="str">
            <v>C015</v>
          </cell>
          <cell r="AB962" t="str">
            <v>k. Post Graduate Degree</v>
          </cell>
          <cell r="AC962" t="str">
            <v>S1296879E</v>
          </cell>
          <cell r="AD962" t="str">
            <v>Female</v>
          </cell>
          <cell r="AE962" t="str">
            <v>PBTP 9th Floor</v>
          </cell>
          <cell r="AF962" t="str">
            <v>Local</v>
          </cell>
          <cell r="AG962" t="str">
            <v>Employee</v>
          </cell>
          <cell r="AH962">
            <v>1</v>
          </cell>
          <cell r="AI962" t="str">
            <v>Month</v>
          </cell>
          <cell r="AJ962" t="str">
            <v>0109131517</v>
          </cell>
          <cell r="AK962" t="str">
            <v>1012858</v>
          </cell>
          <cell r="AL962" t="str">
            <v>Chong,Yin Yin</v>
          </cell>
          <cell r="AO962" t="str">
            <v>Too Soon to Classify</v>
          </cell>
          <cell r="AP962" t="str">
            <v>Critical Resource</v>
          </cell>
          <cell r="AQ962">
            <v>98796</v>
          </cell>
        </row>
        <row r="963">
          <cell r="A963">
            <v>1116475</v>
          </cell>
          <cell r="B963" t="str">
            <v>Ong,Seu Jan</v>
          </cell>
          <cell r="C963" t="str">
            <v>Technology</v>
          </cell>
          <cell r="D963" t="str">
            <v>Sys Devt Consumer Bank</v>
          </cell>
          <cell r="E963" t="str">
            <v>Sr Mgr,Information Management, Credit &amp; Operations</v>
          </cell>
          <cell r="F963" t="str">
            <v>B4</v>
          </cell>
          <cell r="G963">
            <v>105000</v>
          </cell>
          <cell r="H963" t="str">
            <v>SGD</v>
          </cell>
          <cell r="I963" t="str">
            <v>8395901</v>
          </cell>
          <cell r="J963" t="str">
            <v>NO</v>
          </cell>
          <cell r="K963" t="str">
            <v>Thomason,James Guy</v>
          </cell>
          <cell r="L963">
            <v>21142</v>
          </cell>
          <cell r="M963" t="str">
            <v>47</v>
          </cell>
          <cell r="N963" t="str">
            <v>1A</v>
          </cell>
          <cell r="O963" t="str">
            <v>2B</v>
          </cell>
          <cell r="P963">
            <v>31168</v>
          </cell>
          <cell r="Q963" t="str">
            <v>20,4</v>
          </cell>
          <cell r="R963" t="str">
            <v>17,7</v>
          </cell>
          <cell r="S963">
            <v>34060</v>
          </cell>
          <cell r="U963">
            <v>38504</v>
          </cell>
          <cell r="V963">
            <v>38504</v>
          </cell>
          <cell r="W963">
            <v>1</v>
          </cell>
          <cell r="X963" t="str">
            <v>J056</v>
          </cell>
          <cell r="Y963" t="str">
            <v>(TECH) Bus Tech Mgr II</v>
          </cell>
          <cell r="Z963" t="str">
            <v>P103</v>
          </cell>
          <cell r="AA963" t="str">
            <v>C115</v>
          </cell>
          <cell r="AB963" t="str">
            <v>i. Bachelor's Degree or equiv</v>
          </cell>
          <cell r="AC963" t="str">
            <v>S2638905D</v>
          </cell>
          <cell r="AD963" t="str">
            <v>Female</v>
          </cell>
          <cell r="AE963" t="str">
            <v>PBTP 9th Floor</v>
          </cell>
          <cell r="AF963" t="str">
            <v>Local</v>
          </cell>
          <cell r="AG963" t="str">
            <v>Employee</v>
          </cell>
          <cell r="AH963">
            <v>1</v>
          </cell>
          <cell r="AI963" t="str">
            <v>Month</v>
          </cell>
          <cell r="AJ963" t="str">
            <v>0109732804</v>
          </cell>
          <cell r="AK963" t="str">
            <v>1103921</v>
          </cell>
          <cell r="AL963" t="str">
            <v>Chia,Boon Lee</v>
          </cell>
          <cell r="AM963" t="str">
            <v>Core Contributor</v>
          </cell>
          <cell r="AN963" t="str">
            <v>Core Contributor</v>
          </cell>
          <cell r="AO963" t="str">
            <v>Core Contributor</v>
          </cell>
          <cell r="AP963" t="str">
            <v>Core Contributor</v>
          </cell>
          <cell r="AQ963">
            <v>231000</v>
          </cell>
        </row>
        <row r="964">
          <cell r="A964">
            <v>1116917</v>
          </cell>
          <cell r="B964" t="str">
            <v>Lum,Yuet Sim Dawn</v>
          </cell>
          <cell r="C964" t="str">
            <v>Client Relationships</v>
          </cell>
          <cell r="D964" t="str">
            <v>Customer Service &amp; Call Center</v>
          </cell>
          <cell r="E964" t="str">
            <v>Senior Customer Service Manager</v>
          </cell>
          <cell r="F964" t="str">
            <v>M18</v>
          </cell>
          <cell r="G964">
            <v>11000</v>
          </cell>
          <cell r="H964" t="str">
            <v>SGD</v>
          </cell>
          <cell r="I964" t="str">
            <v>4112800</v>
          </cell>
          <cell r="J964" t="str">
            <v>NO</v>
          </cell>
          <cell r="K964" t="str">
            <v>Teo,Albert</v>
          </cell>
          <cell r="L964">
            <v>26791</v>
          </cell>
          <cell r="M964" t="str">
            <v>32</v>
          </cell>
          <cell r="N964" t="str">
            <v>3B</v>
          </cell>
          <cell r="O964" t="str">
            <v>2B</v>
          </cell>
          <cell r="P964">
            <v>33952</v>
          </cell>
          <cell r="Q964" t="str">
            <v>12,8</v>
          </cell>
          <cell r="R964" t="str">
            <v>0,2</v>
          </cell>
          <cell r="S964">
            <v>33952</v>
          </cell>
          <cell r="U964">
            <v>38504</v>
          </cell>
          <cell r="V964">
            <v>38504</v>
          </cell>
          <cell r="W964">
            <v>1</v>
          </cell>
          <cell r="X964" t="str">
            <v>J244</v>
          </cell>
          <cell r="Y964" t="str">
            <v>Ops Customer Service II</v>
          </cell>
          <cell r="Z964" t="str">
            <v>P322</v>
          </cell>
          <cell r="AA964" t="str">
            <v>C147</v>
          </cell>
          <cell r="AB964" t="str">
            <v>e. Higher Secondary</v>
          </cell>
          <cell r="AC964" t="str">
            <v>S7315956C</v>
          </cell>
          <cell r="AD964" t="str">
            <v>Female</v>
          </cell>
          <cell r="AE964" t="str">
            <v>Bedok South</v>
          </cell>
          <cell r="AF964" t="str">
            <v>Local</v>
          </cell>
          <cell r="AG964" t="str">
            <v>Employee</v>
          </cell>
          <cell r="AH964">
            <v>3</v>
          </cell>
          <cell r="AI964" t="str">
            <v>Month</v>
          </cell>
          <cell r="AJ964" t="str">
            <v>0122549864</v>
          </cell>
          <cell r="AK964" t="str">
            <v>1116161</v>
          </cell>
          <cell r="AL964" t="str">
            <v>Chia,Boon Lee</v>
          </cell>
          <cell r="AM964" t="str">
            <v>Core Contributor</v>
          </cell>
          <cell r="AN964" t="str">
            <v>Core Contributor</v>
          </cell>
          <cell r="AO964" t="str">
            <v>Core Contributor</v>
          </cell>
          <cell r="AP964" t="str">
            <v>Core Contributor</v>
          </cell>
          <cell r="AQ964">
            <v>44400</v>
          </cell>
        </row>
        <row r="965">
          <cell r="A965">
            <v>1116275</v>
          </cell>
          <cell r="B965" t="str">
            <v>Tan,Gee Shan</v>
          </cell>
          <cell r="C965" t="str">
            <v>Client Relationships</v>
          </cell>
          <cell r="D965" t="str">
            <v>Risk Management-Mgmt-Reg</v>
          </cell>
          <cell r="E965" t="str">
            <v>Head, Credit Infrastructure Process</v>
          </cell>
          <cell r="F965" t="str">
            <v>B4</v>
          </cell>
          <cell r="G965">
            <v>95000</v>
          </cell>
          <cell r="H965" t="str">
            <v>SGD</v>
          </cell>
          <cell r="I965" t="str">
            <v>4331901</v>
          </cell>
          <cell r="J965" t="str">
            <v>NO</v>
          </cell>
          <cell r="K965" t="str">
            <v>Scanlon,Robert James</v>
          </cell>
          <cell r="L965">
            <v>20831</v>
          </cell>
          <cell r="M965" t="str">
            <v>48</v>
          </cell>
          <cell r="N965" t="str">
            <v>3B</v>
          </cell>
          <cell r="O965" t="str">
            <v>2B</v>
          </cell>
          <cell r="P965">
            <v>28961</v>
          </cell>
          <cell r="Q965" t="str">
            <v>26,4</v>
          </cell>
          <cell r="R965" t="str">
            <v>1,1</v>
          </cell>
          <cell r="S965">
            <v>28961</v>
          </cell>
          <cell r="U965">
            <v>37987</v>
          </cell>
          <cell r="V965">
            <v>38534</v>
          </cell>
          <cell r="W965">
            <v>1</v>
          </cell>
          <cell r="X965" t="str">
            <v>J166</v>
          </cell>
          <cell r="Y965" t="str">
            <v>Risk Bus Partner III</v>
          </cell>
          <cell r="Z965" t="str">
            <v>P156</v>
          </cell>
          <cell r="AA965" t="str">
            <v>C152</v>
          </cell>
          <cell r="AB965" t="str">
            <v>g. 2nd Level Vocational Qual.</v>
          </cell>
          <cell r="AC965" t="str">
            <v>S1269417B</v>
          </cell>
          <cell r="AD965" t="str">
            <v>Male</v>
          </cell>
          <cell r="AE965" t="str">
            <v>Batt. Road 8th flr</v>
          </cell>
          <cell r="AF965" t="str">
            <v>Local</v>
          </cell>
          <cell r="AG965" t="str">
            <v>Employee</v>
          </cell>
          <cell r="AH965">
            <v>3</v>
          </cell>
          <cell r="AI965" t="str">
            <v>Month</v>
          </cell>
          <cell r="AJ965" t="str">
            <v>0109790278</v>
          </cell>
          <cell r="AK965" t="str">
            <v>1173552</v>
          </cell>
          <cell r="AL965" t="str">
            <v>Chong,Yin Yin</v>
          </cell>
          <cell r="AM965" t="str">
            <v>Critical Resource</v>
          </cell>
          <cell r="AN965" t="str">
            <v>Critical Resource</v>
          </cell>
          <cell r="AO965" t="str">
            <v>Core Contributor</v>
          </cell>
          <cell r="AP965" t="str">
            <v>Core Contributor</v>
          </cell>
          <cell r="AQ965">
            <v>222612</v>
          </cell>
        </row>
        <row r="966">
          <cell r="A966">
            <v>1166649</v>
          </cell>
          <cell r="B966" t="str">
            <v>Seah,Shenny</v>
          </cell>
          <cell r="C966" t="str">
            <v>Finance</v>
          </cell>
          <cell r="D966" t="str">
            <v>Chief Financial Officer-WB-Reg</v>
          </cell>
          <cell r="E966" t="str">
            <v>Business Analyst</v>
          </cell>
          <cell r="F966" t="str">
            <v>M17</v>
          </cell>
          <cell r="G966">
            <v>13000</v>
          </cell>
          <cell r="H966" t="str">
            <v>SGD</v>
          </cell>
          <cell r="I966" t="str">
            <v>8159901</v>
          </cell>
          <cell r="J966" t="str">
            <v>NO</v>
          </cell>
          <cell r="K966" t="str">
            <v>Frantz,Christopher Karl</v>
          </cell>
          <cell r="L966">
            <v>28424</v>
          </cell>
          <cell r="M966" t="str">
            <v>27</v>
          </cell>
          <cell r="N966" t="str">
            <v>2B</v>
          </cell>
          <cell r="O966" t="str">
            <v>2B</v>
          </cell>
          <cell r="P966">
            <v>37742</v>
          </cell>
          <cell r="Q966" t="str">
            <v>2,4</v>
          </cell>
          <cell r="R966" t="str">
            <v>1,0</v>
          </cell>
          <cell r="S966">
            <v>37742</v>
          </cell>
          <cell r="U966">
            <v>38443</v>
          </cell>
          <cell r="V966">
            <v>38443</v>
          </cell>
          <cell r="W966">
            <v>1</v>
          </cell>
          <cell r="X966" t="str">
            <v>J019</v>
          </cell>
          <cell r="Y966" t="str">
            <v>(FIN) Bus Partner IV</v>
          </cell>
          <cell r="Z966" t="str">
            <v>P322</v>
          </cell>
          <cell r="AA966" t="str">
            <v>C152</v>
          </cell>
          <cell r="AB966" t="str">
            <v>i. Bachelor's Degree or equiv</v>
          </cell>
          <cell r="AC966" t="str">
            <v>S7731975A</v>
          </cell>
          <cell r="AD966" t="str">
            <v>Female</v>
          </cell>
          <cell r="AE966" t="str">
            <v>Batt. Road 8th flr</v>
          </cell>
          <cell r="AF966" t="str">
            <v>Local</v>
          </cell>
          <cell r="AG966" t="str">
            <v>Employee</v>
          </cell>
          <cell r="AH966">
            <v>1</v>
          </cell>
          <cell r="AI966" t="str">
            <v>Month</v>
          </cell>
          <cell r="AJ966" t="str">
            <v>0109119789</v>
          </cell>
          <cell r="AK966" t="str">
            <v>1117172</v>
          </cell>
          <cell r="AL966" t="str">
            <v>Chong,Yin Yin</v>
          </cell>
          <cell r="AN966" t="str">
            <v>Too Soon to Classify</v>
          </cell>
          <cell r="AO966" t="str">
            <v>Core Contributor</v>
          </cell>
          <cell r="AP966" t="str">
            <v>Core Contributor</v>
          </cell>
          <cell r="AQ966">
            <v>33000</v>
          </cell>
        </row>
        <row r="967">
          <cell r="A967">
            <v>1141769</v>
          </cell>
          <cell r="B967" t="str">
            <v>Ling,Huey Jing Evelyn</v>
          </cell>
          <cell r="C967" t="str">
            <v>Risk</v>
          </cell>
          <cell r="D967" t="str">
            <v>Operational Risk, WB</v>
          </cell>
          <cell r="E967" t="str">
            <v>Senior Manager, Operational Risk</v>
          </cell>
          <cell r="F967" t="str">
            <v>M22</v>
          </cell>
          <cell r="G967">
            <v>32000</v>
          </cell>
          <cell r="H967" t="str">
            <v>SGD</v>
          </cell>
          <cell r="I967" t="str">
            <v>4004901</v>
          </cell>
          <cell r="J967" t="str">
            <v>NO</v>
          </cell>
          <cell r="K967" t="str">
            <v>Tan,Siew Gan</v>
          </cell>
          <cell r="L967">
            <v>26131</v>
          </cell>
          <cell r="M967" t="str">
            <v>34</v>
          </cell>
          <cell r="N967" t="str">
            <v>2B</v>
          </cell>
          <cell r="O967" t="str">
            <v>2B</v>
          </cell>
          <cell r="P967">
            <v>36451</v>
          </cell>
          <cell r="Q967" t="str">
            <v>5,10</v>
          </cell>
          <cell r="R967" t="str">
            <v>5,5</v>
          </cell>
          <cell r="S967">
            <v>36451</v>
          </cell>
          <cell r="U967">
            <v>38443</v>
          </cell>
          <cell r="V967">
            <v>38443</v>
          </cell>
          <cell r="W967">
            <v>1</v>
          </cell>
          <cell r="X967" t="str">
            <v>J166</v>
          </cell>
          <cell r="Y967" t="str">
            <v>Risk Bus Partner III</v>
          </cell>
          <cell r="Z967" t="str">
            <v>P096</v>
          </cell>
          <cell r="AA967" t="str">
            <v>C152</v>
          </cell>
          <cell r="AB967" t="str">
            <v>l. Further Degree</v>
          </cell>
          <cell r="AC967" t="str">
            <v>S7174055B</v>
          </cell>
          <cell r="AD967" t="str">
            <v>Female</v>
          </cell>
          <cell r="AE967" t="str">
            <v>Batt. Rd 9th flr</v>
          </cell>
          <cell r="AF967" t="str">
            <v>Local</v>
          </cell>
          <cell r="AG967" t="str">
            <v>Employee</v>
          </cell>
          <cell r="AH967">
            <v>1</v>
          </cell>
          <cell r="AI967" t="str">
            <v>Month</v>
          </cell>
          <cell r="AJ967" t="str">
            <v>0109682254</v>
          </cell>
          <cell r="AK967" t="str">
            <v>1123962</v>
          </cell>
          <cell r="AL967" t="str">
            <v>Chong,Yin Yin</v>
          </cell>
          <cell r="AM967" t="str">
            <v>Core Contributor</v>
          </cell>
          <cell r="AN967" t="str">
            <v>Core Contributor</v>
          </cell>
          <cell r="AO967" t="str">
            <v>Core Contributor</v>
          </cell>
          <cell r="AP967" t="str">
            <v>Core Contributor</v>
          </cell>
          <cell r="AQ967">
            <v>110004</v>
          </cell>
        </row>
        <row r="968">
          <cell r="A968">
            <v>1176846</v>
          </cell>
          <cell r="B968" t="str">
            <v>Kwok,Foo Keong</v>
          </cell>
          <cell r="C968" t="str">
            <v>Global Markets</v>
          </cell>
          <cell r="D968" t="str">
            <v>Global Process  (GPCE)-Process</v>
          </cell>
          <cell r="E968" t="str">
            <v>Processing Officer</v>
          </cell>
          <cell r="F968" t="str">
            <v>M16</v>
          </cell>
          <cell r="G968">
            <v>7000</v>
          </cell>
          <cell r="H968" t="str">
            <v>SGD</v>
          </cell>
          <cell r="I968" t="str">
            <v>4231800</v>
          </cell>
          <cell r="J968" t="str">
            <v>NO</v>
          </cell>
          <cell r="K968" t="str">
            <v>Neo,Siew Eng Rosemary</v>
          </cell>
          <cell r="L968">
            <v>29207</v>
          </cell>
          <cell r="M968" t="str">
            <v>25</v>
          </cell>
          <cell r="O968" t="str">
            <v>3C</v>
          </cell>
          <cell r="P968">
            <v>38110</v>
          </cell>
          <cell r="Q968" t="str">
            <v>1,3</v>
          </cell>
          <cell r="R968" t="str">
            <v>4,11</v>
          </cell>
          <cell r="S968">
            <v>38110</v>
          </cell>
          <cell r="V968">
            <v>38443</v>
          </cell>
          <cell r="W968">
            <v>1</v>
          </cell>
          <cell r="X968" t="str">
            <v>J088</v>
          </cell>
          <cell r="Y968" t="str">
            <v>(OPS) Trans Proc II</v>
          </cell>
          <cell r="Z968" t="str">
            <v>P090</v>
          </cell>
          <cell r="AA968" t="str">
            <v>C146</v>
          </cell>
          <cell r="AB968" t="str">
            <v>h. Diploma or equivalent</v>
          </cell>
          <cell r="AC968" t="str">
            <v>S7939741E</v>
          </cell>
          <cell r="AD968" t="str">
            <v>Male</v>
          </cell>
          <cell r="AE968" t="str">
            <v>Tampines 6th flr</v>
          </cell>
          <cell r="AF968" t="str">
            <v>Local</v>
          </cell>
          <cell r="AG968" t="str">
            <v>Employee</v>
          </cell>
          <cell r="AH968">
            <v>1</v>
          </cell>
          <cell r="AI968" t="str">
            <v>Month</v>
          </cell>
          <cell r="AJ968" t="str">
            <v>4208300883</v>
          </cell>
          <cell r="AK968" t="str">
            <v>1116314</v>
          </cell>
          <cell r="AL968" t="str">
            <v>Chia,Boon Lee</v>
          </cell>
          <cell r="AO968" t="str">
            <v>Too Soon to Classify</v>
          </cell>
          <cell r="AP968" t="str">
            <v>Core Contributor</v>
          </cell>
          <cell r="AQ968">
            <v>27720</v>
          </cell>
        </row>
        <row r="969">
          <cell r="A969">
            <v>1144404</v>
          </cell>
          <cell r="B969" t="str">
            <v>Damodaran,Umapathy</v>
          </cell>
          <cell r="C969" t="str">
            <v>Technology</v>
          </cell>
          <cell r="D969" t="str">
            <v>TPS-Cross Domain Proj&amp;Res Team</v>
          </cell>
          <cell r="E969" t="str">
            <v>TPS - General Resource Pool SG</v>
          </cell>
          <cell r="F969" t="str">
            <v>M20</v>
          </cell>
          <cell r="I969" t="str">
            <v>8356901</v>
          </cell>
          <cell r="J969" t="str">
            <v>NO</v>
          </cell>
          <cell r="K969" t="str">
            <v>Kho,Geok Lay</v>
          </cell>
          <cell r="L969">
            <v>21731</v>
          </cell>
          <cell r="M969" t="str">
            <v>46</v>
          </cell>
          <cell r="N969" t="str">
            <v>2B</v>
          </cell>
          <cell r="O969" t="str">
            <v>3B</v>
          </cell>
          <cell r="P969">
            <v>36745</v>
          </cell>
          <cell r="Q969" t="str">
            <v>5,0</v>
          </cell>
          <cell r="R969" t="str">
            <v>17,1</v>
          </cell>
          <cell r="S969">
            <v>36745</v>
          </cell>
          <cell r="V969">
            <v>37712</v>
          </cell>
          <cell r="W969">
            <v>1</v>
          </cell>
          <cell r="X969" t="str">
            <v>J036</v>
          </cell>
          <cell r="Y969" t="str">
            <v>(TECH) Line Manager IV</v>
          </cell>
          <cell r="Z969" t="str">
            <v>P092</v>
          </cell>
          <cell r="AA969" t="str">
            <v>C164</v>
          </cell>
          <cell r="AB969" t="str">
            <v>l. Further Degree</v>
          </cell>
          <cell r="AC969" t="str">
            <v>S2682609H</v>
          </cell>
          <cell r="AD969" t="str">
            <v>Male</v>
          </cell>
          <cell r="AE969" t="str">
            <v>PBTP 5th Floor</v>
          </cell>
          <cell r="AF969" t="str">
            <v>Local</v>
          </cell>
          <cell r="AG969" t="str">
            <v>Employee</v>
          </cell>
          <cell r="AH969">
            <v>1</v>
          </cell>
          <cell r="AI969" t="str">
            <v>Month</v>
          </cell>
          <cell r="AJ969" t="str">
            <v>0109570383</v>
          </cell>
          <cell r="AK969" t="str">
            <v>1116757</v>
          </cell>
          <cell r="AL969" t="str">
            <v>Chia,Boon Lee</v>
          </cell>
          <cell r="AM969" t="str">
            <v>Under Achiever</v>
          </cell>
          <cell r="AN969" t="str">
            <v>Under Achiever</v>
          </cell>
          <cell r="AO969" t="str">
            <v>Core Contributor</v>
          </cell>
          <cell r="AP969" t="str">
            <v>Core Contributor</v>
          </cell>
          <cell r="AQ969">
            <v>99384</v>
          </cell>
        </row>
        <row r="970">
          <cell r="A970">
            <v>1138091</v>
          </cell>
          <cell r="B970" t="str">
            <v>Maheshwari,Vijay Kumar</v>
          </cell>
          <cell r="C970" t="str">
            <v>Consumer Banking</v>
          </cell>
          <cell r="D970" t="str">
            <v>Group Regional Office</v>
          </cell>
          <cell r="E970" t="str">
            <v>Sr Mgr, Planning and Project</v>
          </cell>
          <cell r="F970" t="str">
            <v>B4</v>
          </cell>
          <cell r="G970">
            <v>105000</v>
          </cell>
          <cell r="H970" t="str">
            <v>SGD</v>
          </cell>
          <cell r="I970" t="str">
            <v>1934901</v>
          </cell>
          <cell r="J970" t="str">
            <v>NO</v>
          </cell>
          <cell r="K970" t="str">
            <v>Chia,Yew Hock Wilson</v>
          </cell>
          <cell r="L970">
            <v>24126</v>
          </cell>
          <cell r="M970" t="str">
            <v>39</v>
          </cell>
          <cell r="N970" t="str">
            <v>2A</v>
          </cell>
          <cell r="O970" t="str">
            <v>2B</v>
          </cell>
          <cell r="P970">
            <v>33056</v>
          </cell>
          <cell r="Q970" t="str">
            <v>15,2</v>
          </cell>
          <cell r="R970" t="str">
            <v>6,10</v>
          </cell>
          <cell r="S970">
            <v>33056</v>
          </cell>
          <cell r="U970">
            <v>37895</v>
          </cell>
          <cell r="V970">
            <v>38353</v>
          </cell>
          <cell r="W970">
            <v>1</v>
          </cell>
          <cell r="X970" t="str">
            <v>J076</v>
          </cell>
          <cell r="Y970" t="str">
            <v>(CB) Channel Mgt I</v>
          </cell>
          <cell r="Z970" t="str">
            <v>P088</v>
          </cell>
          <cell r="AA970" t="str">
            <v>C064</v>
          </cell>
          <cell r="AB970" t="str">
            <v>j. Professional Quali/Cert</v>
          </cell>
          <cell r="AC970" t="str">
            <v>S2693062F</v>
          </cell>
          <cell r="AD970" t="str">
            <v>Male</v>
          </cell>
          <cell r="AE970" t="str">
            <v>PBTP 9th Floor</v>
          </cell>
          <cell r="AF970" t="str">
            <v>Local</v>
          </cell>
          <cell r="AG970" t="str">
            <v>Employee</v>
          </cell>
          <cell r="AH970">
            <v>3</v>
          </cell>
          <cell r="AI970" t="str">
            <v>Month</v>
          </cell>
          <cell r="AJ970" t="str">
            <v>0109716922</v>
          </cell>
          <cell r="AK970" t="str">
            <v>1116501</v>
          </cell>
          <cell r="AL970" t="str">
            <v>Ang,Pek San</v>
          </cell>
          <cell r="AM970" t="str">
            <v>Critical Resource</v>
          </cell>
          <cell r="AN970" t="str">
            <v>Critical Resource</v>
          </cell>
          <cell r="AO970" t="str">
            <v>H3 - G</v>
          </cell>
          <cell r="AP970" t="str">
            <v>H3 - G</v>
          </cell>
          <cell r="AQ970">
            <v>214512</v>
          </cell>
        </row>
        <row r="971">
          <cell r="A971">
            <v>1143732</v>
          </cell>
          <cell r="B971" t="str">
            <v>Kio,Guan Heng</v>
          </cell>
          <cell r="C971" t="str">
            <v>Technology</v>
          </cell>
          <cell r="D971" t="str">
            <v>TPS Tech Supp Svc-Tech Ops</v>
          </cell>
          <cell r="E971" t="str">
            <v>TPS - Data Control Operator</v>
          </cell>
          <cell r="F971" t="str">
            <v>CS11</v>
          </cell>
          <cell r="G971">
            <v>4000</v>
          </cell>
          <cell r="H971" t="str">
            <v>SGD</v>
          </cell>
          <cell r="I971" t="str">
            <v>8312901</v>
          </cell>
          <cell r="J971" t="str">
            <v>CS</v>
          </cell>
          <cell r="K971" t="str">
            <v>D.O Dhanaraj,Shalini</v>
          </cell>
          <cell r="L971">
            <v>21249</v>
          </cell>
          <cell r="M971" t="str">
            <v>47</v>
          </cell>
          <cell r="N971" t="str">
            <v>3C</v>
          </cell>
          <cell r="O971" t="str">
            <v>4B</v>
          </cell>
          <cell r="P971">
            <v>36831</v>
          </cell>
          <cell r="Q971" t="str">
            <v>4,9</v>
          </cell>
          <cell r="R971" t="str">
            <v>15,6</v>
          </cell>
          <cell r="S971">
            <v>36678</v>
          </cell>
          <cell r="T971">
            <v>36831</v>
          </cell>
          <cell r="V971">
            <v>38078</v>
          </cell>
          <cell r="W971">
            <v>1</v>
          </cell>
          <cell r="X971" t="str">
            <v>J214</v>
          </cell>
          <cell r="Y971" t="str">
            <v>(TECH) Tech Support IV</v>
          </cell>
          <cell r="Z971" t="str">
            <v>P310</v>
          </cell>
          <cell r="AA971" t="str">
            <v>C163</v>
          </cell>
          <cell r="AB971" t="str">
            <v>e. Higher Secondary</v>
          </cell>
          <cell r="AC971" t="str">
            <v>S1318141A</v>
          </cell>
          <cell r="AD971" t="str">
            <v>Male</v>
          </cell>
          <cell r="AE971" t="str">
            <v>NTP 4th flr</v>
          </cell>
          <cell r="AF971" t="str">
            <v>Local</v>
          </cell>
          <cell r="AG971" t="str">
            <v>Employee</v>
          </cell>
          <cell r="AH971">
            <v>1</v>
          </cell>
          <cell r="AI971" t="str">
            <v>Month</v>
          </cell>
          <cell r="AJ971" t="str">
            <v>0109644212</v>
          </cell>
          <cell r="AK971" t="str">
            <v>1116751</v>
          </cell>
          <cell r="AL971" t="str">
            <v>Chia,Boon Lee</v>
          </cell>
          <cell r="AM971" t="str">
            <v>Core Contributor</v>
          </cell>
          <cell r="AN971" t="str">
            <v>Under Performer</v>
          </cell>
          <cell r="AO971" t="str">
            <v>Core Contributor</v>
          </cell>
          <cell r="AP971" t="str">
            <v>Core Contributor</v>
          </cell>
          <cell r="AQ971">
            <v>25560</v>
          </cell>
        </row>
        <row r="972">
          <cell r="A972">
            <v>1172074</v>
          </cell>
          <cell r="B972" t="str">
            <v>Chin,Lee Jin</v>
          </cell>
          <cell r="C972" t="str">
            <v>Client Relationships</v>
          </cell>
          <cell r="D972" t="str">
            <v>Product Sales - Trade</v>
          </cell>
          <cell r="E972" t="str">
            <v>Business Development Executive</v>
          </cell>
          <cell r="F972" t="str">
            <v>M16</v>
          </cell>
          <cell r="G972">
            <v>6000</v>
          </cell>
          <cell r="H972" t="str">
            <v>SGD</v>
          </cell>
          <cell r="I972" t="str">
            <v>5621800</v>
          </cell>
          <cell r="J972" t="str">
            <v>NO</v>
          </cell>
          <cell r="K972" t="str">
            <v>Parry,Geoffrey David</v>
          </cell>
          <cell r="L972">
            <v>29928</v>
          </cell>
          <cell r="M972" t="str">
            <v>23</v>
          </cell>
          <cell r="N972" t="str">
            <v>NA</v>
          </cell>
          <cell r="P972">
            <v>38534</v>
          </cell>
          <cell r="Q972" t="str">
            <v>0,2</v>
          </cell>
          <cell r="R972" t="str">
            <v>2,6</v>
          </cell>
          <cell r="S972">
            <v>37929</v>
          </cell>
          <cell r="T972">
            <v>38534</v>
          </cell>
          <cell r="W972">
            <v>1</v>
          </cell>
          <cell r="X972" t="str">
            <v>DJ004</v>
          </cell>
          <cell r="Y972" t="str">
            <v>Transactional Sales-TBA</v>
          </cell>
          <cell r="Z972" t="str">
            <v>P318</v>
          </cell>
          <cell r="AA972" t="str">
            <v>C174</v>
          </cell>
          <cell r="AB972" t="str">
            <v>h. Diploma or equivalent</v>
          </cell>
          <cell r="AC972" t="str">
            <v>S8172726J</v>
          </cell>
          <cell r="AD972" t="str">
            <v>Female</v>
          </cell>
          <cell r="AE972" t="str">
            <v>Batt. Rd 7th flr</v>
          </cell>
          <cell r="AF972" t="str">
            <v>Local</v>
          </cell>
          <cell r="AG972" t="str">
            <v>Employee</v>
          </cell>
          <cell r="AH972">
            <v>1</v>
          </cell>
          <cell r="AI972" t="str">
            <v>Month</v>
          </cell>
          <cell r="AJ972" t="str">
            <v>0109125347</v>
          </cell>
          <cell r="AK972" t="str">
            <v>1183747</v>
          </cell>
          <cell r="AL972" t="str">
            <v>Thng,Cheok Khoon Charlotte</v>
          </cell>
          <cell r="AO972" t="str">
            <v>Not Applicable</v>
          </cell>
          <cell r="AP972">
            <v>0</v>
          </cell>
          <cell r="AQ972">
            <v>30000</v>
          </cell>
        </row>
        <row r="973">
          <cell r="A973">
            <v>1158149</v>
          </cell>
          <cell r="B973" t="str">
            <v>Hou,Shu Wei</v>
          </cell>
          <cell r="C973" t="str">
            <v>Consumer Banking</v>
          </cell>
          <cell r="D973" t="str">
            <v>Business Intelligence Unit-Reg</v>
          </cell>
          <cell r="E973" t="str">
            <v>Decision Analyst</v>
          </cell>
          <cell r="F973" t="str">
            <v>M18</v>
          </cell>
          <cell r="G973">
            <v>12000</v>
          </cell>
          <cell r="H973" t="str">
            <v>SGD</v>
          </cell>
          <cell r="I973" t="str">
            <v>1912901</v>
          </cell>
          <cell r="J973" t="str">
            <v>NO</v>
          </cell>
          <cell r="K973" t="str">
            <v>Hsueh,Sheri Yung</v>
          </cell>
          <cell r="L973">
            <v>28465</v>
          </cell>
          <cell r="M973" t="str">
            <v>27</v>
          </cell>
          <cell r="N973" t="str">
            <v>2B</v>
          </cell>
          <cell r="O973" t="str">
            <v>1B</v>
          </cell>
          <cell r="P973">
            <v>37453</v>
          </cell>
          <cell r="Q973" t="str">
            <v>3,1</v>
          </cell>
          <cell r="R973" t="str">
            <v>2,10</v>
          </cell>
          <cell r="S973">
            <v>37453</v>
          </cell>
          <cell r="U973">
            <v>38292</v>
          </cell>
          <cell r="V973">
            <v>38443</v>
          </cell>
          <cell r="W973">
            <v>1</v>
          </cell>
          <cell r="X973" t="str">
            <v>J180</v>
          </cell>
          <cell r="Y973" t="str">
            <v>(CB) BIU Dec Scient II</v>
          </cell>
          <cell r="Z973" t="str">
            <v>P088</v>
          </cell>
          <cell r="AA973" t="str">
            <v>C015</v>
          </cell>
          <cell r="AB973" t="str">
            <v>i. Bachelor's Degree or equiv</v>
          </cell>
          <cell r="AC973" t="str">
            <v>G5664133K</v>
          </cell>
          <cell r="AD973" t="str">
            <v>Male</v>
          </cell>
          <cell r="AE973" t="str">
            <v>PBTP 9th Floor</v>
          </cell>
          <cell r="AF973" t="str">
            <v>Local</v>
          </cell>
          <cell r="AG973" t="str">
            <v>Employee</v>
          </cell>
          <cell r="AH973">
            <v>1</v>
          </cell>
          <cell r="AI973" t="str">
            <v>Month</v>
          </cell>
          <cell r="AJ973" t="str">
            <v>0109112830</v>
          </cell>
          <cell r="AK973" t="str">
            <v>1019443</v>
          </cell>
          <cell r="AL973" t="str">
            <v>Ang,Pek San</v>
          </cell>
          <cell r="AM973" t="str">
            <v>Too Soon to Classify</v>
          </cell>
          <cell r="AN973" t="str">
            <v>H4 - S</v>
          </cell>
          <cell r="AO973" t="str">
            <v>Critical Resource</v>
          </cell>
          <cell r="AP973" t="str">
            <v>Critical Resource</v>
          </cell>
          <cell r="AQ973">
            <v>48012</v>
          </cell>
        </row>
        <row r="974">
          <cell r="A974">
            <v>1157504</v>
          </cell>
          <cell r="B974" t="str">
            <v>Tay,Sok Cheng</v>
          </cell>
          <cell r="C974" t="str">
            <v>Consumer Banking</v>
          </cell>
          <cell r="D974" t="str">
            <v>Factoring Operations</v>
          </cell>
          <cell r="E974" t="str">
            <v>National Officer, Factoring Operations</v>
          </cell>
          <cell r="F974" t="str">
            <v>M16</v>
          </cell>
          <cell r="G974">
            <v>6000</v>
          </cell>
          <cell r="H974" t="str">
            <v>SGD</v>
          </cell>
          <cell r="I974" t="str">
            <v>1772800</v>
          </cell>
          <cell r="J974" t="str">
            <v>NO</v>
          </cell>
          <cell r="K974" t="str">
            <v>Tan,Piak Yong</v>
          </cell>
          <cell r="L974">
            <v>26854</v>
          </cell>
          <cell r="M974" t="str">
            <v>32</v>
          </cell>
          <cell r="N974" t="str">
            <v>3C</v>
          </cell>
          <cell r="O974" t="str">
            <v>3B</v>
          </cell>
          <cell r="P974">
            <v>37803</v>
          </cell>
          <cell r="Q974" t="str">
            <v>2,2</v>
          </cell>
          <cell r="R974" t="str">
            <v>8,1</v>
          </cell>
          <cell r="S974">
            <v>37396</v>
          </cell>
          <cell r="T974">
            <v>37803</v>
          </cell>
          <cell r="V974">
            <v>38078</v>
          </cell>
          <cell r="W974">
            <v>1</v>
          </cell>
          <cell r="X974" t="str">
            <v>J085</v>
          </cell>
          <cell r="Y974" t="str">
            <v>(OPS) Ctrl &amp; Support II</v>
          </cell>
          <cell r="Z974" t="str">
            <v>P088</v>
          </cell>
          <cell r="AA974" t="str">
            <v>C015</v>
          </cell>
          <cell r="AB974" t="str">
            <v>i. Bachelor's Degree or equiv</v>
          </cell>
          <cell r="AC974" t="str">
            <v>S7324201J</v>
          </cell>
          <cell r="AD974" t="str">
            <v>Female</v>
          </cell>
          <cell r="AE974" t="str">
            <v>Tampines 5th flr</v>
          </cell>
          <cell r="AF974" t="str">
            <v>Local</v>
          </cell>
          <cell r="AG974" t="str">
            <v>Employee</v>
          </cell>
          <cell r="AH974">
            <v>1</v>
          </cell>
          <cell r="AI974" t="str">
            <v>Month</v>
          </cell>
          <cell r="AJ974" t="str">
            <v>0109111664</v>
          </cell>
          <cell r="AK974" t="str">
            <v>1183235</v>
          </cell>
          <cell r="AL974" t="str">
            <v>Ang,Pek San</v>
          </cell>
          <cell r="AO974" t="str">
            <v>Core Contributor</v>
          </cell>
          <cell r="AP974" t="str">
            <v>Core Contributor</v>
          </cell>
          <cell r="AQ974">
            <v>27600</v>
          </cell>
        </row>
        <row r="975">
          <cell r="A975">
            <v>1116253</v>
          </cell>
          <cell r="B975" t="str">
            <v>Bte Sawi,Nuraishah</v>
          </cell>
          <cell r="C975" t="str">
            <v>Consumer Banking</v>
          </cell>
          <cell r="D975" t="str">
            <v>BRDB-Br. Banking-Holland V</v>
          </cell>
          <cell r="E975" t="str">
            <v>Customer Service Manager</v>
          </cell>
          <cell r="F975" t="str">
            <v>M17</v>
          </cell>
          <cell r="G975">
            <v>10000</v>
          </cell>
          <cell r="H975" t="str">
            <v>SGD</v>
          </cell>
          <cell r="I975" t="str">
            <v>1422112</v>
          </cell>
          <cell r="J975" t="str">
            <v>NO</v>
          </cell>
          <cell r="K975" t="str">
            <v>Koo,Chew Sze</v>
          </cell>
          <cell r="L975">
            <v>22440</v>
          </cell>
          <cell r="M975" t="str">
            <v>44</v>
          </cell>
          <cell r="N975" t="str">
            <v>3B</v>
          </cell>
          <cell r="O975" t="str">
            <v>3B</v>
          </cell>
          <cell r="P975">
            <v>28772</v>
          </cell>
          <cell r="Q975" t="str">
            <v>26,10</v>
          </cell>
          <cell r="R975" t="str">
            <v>,</v>
          </cell>
          <cell r="S975">
            <v>28772</v>
          </cell>
          <cell r="U975">
            <v>37712</v>
          </cell>
          <cell r="V975">
            <v>37712</v>
          </cell>
          <cell r="W975">
            <v>1</v>
          </cell>
          <cell r="X975" t="str">
            <v>J079</v>
          </cell>
          <cell r="Y975" t="str">
            <v>(CB) Customer Service II</v>
          </cell>
          <cell r="Z975" t="str">
            <v>P088</v>
          </cell>
          <cell r="AA975" t="str">
            <v>C061</v>
          </cell>
          <cell r="AB975" t="str">
            <v>d. Secondary</v>
          </cell>
          <cell r="AC975" t="str">
            <v>S1494168A</v>
          </cell>
          <cell r="AD975" t="str">
            <v>Female</v>
          </cell>
          <cell r="AE975" t="str">
            <v>Holland Village</v>
          </cell>
          <cell r="AF975" t="str">
            <v>Local</v>
          </cell>
          <cell r="AG975" t="str">
            <v>Employee</v>
          </cell>
          <cell r="AH975">
            <v>1</v>
          </cell>
          <cell r="AI975" t="str">
            <v>Month</v>
          </cell>
          <cell r="AJ975" t="str">
            <v>0109758188</v>
          </cell>
          <cell r="AK975" t="str">
            <v>1171284</v>
          </cell>
          <cell r="AL975" t="str">
            <v>Ang,Pek San</v>
          </cell>
          <cell r="AM975" t="str">
            <v>Core Contributor</v>
          </cell>
          <cell r="AN975" t="str">
            <v>Core Contributor</v>
          </cell>
          <cell r="AO975" t="str">
            <v>Core Contributor</v>
          </cell>
          <cell r="AP975" t="str">
            <v>Core Contributor</v>
          </cell>
          <cell r="AQ975">
            <v>49560</v>
          </cell>
        </row>
        <row r="976">
          <cell r="A976">
            <v>1157341</v>
          </cell>
          <cell r="B976" t="str">
            <v>Yuen,Chuk Lang</v>
          </cell>
          <cell r="C976" t="str">
            <v>Risk</v>
          </cell>
          <cell r="D976" t="str">
            <v>Risk Analytics WB</v>
          </cell>
          <cell r="E976" t="str">
            <v>Head Risk Analytics</v>
          </cell>
          <cell r="F976" t="str">
            <v>B3</v>
          </cell>
          <cell r="G976">
            <v>138700</v>
          </cell>
          <cell r="H976" t="str">
            <v>SGD</v>
          </cell>
          <cell r="I976" t="str">
            <v>4339901</v>
          </cell>
          <cell r="J976" t="str">
            <v>NO</v>
          </cell>
          <cell r="K976" t="str">
            <v>Scanlon,Robert James</v>
          </cell>
          <cell r="L976">
            <v>19381</v>
          </cell>
          <cell r="M976" t="str">
            <v>52</v>
          </cell>
          <cell r="N976" t="str">
            <v>3B</v>
          </cell>
          <cell r="O976" t="str">
            <v>3B</v>
          </cell>
          <cell r="P976">
            <v>37377</v>
          </cell>
          <cell r="Q976" t="str">
            <v>3,4</v>
          </cell>
          <cell r="R976" t="str">
            <v>24,3</v>
          </cell>
          <cell r="S976">
            <v>37377</v>
          </cell>
          <cell r="U976">
            <v>38139</v>
          </cell>
          <cell r="V976">
            <v>38443</v>
          </cell>
          <cell r="W976">
            <v>1</v>
          </cell>
          <cell r="X976" t="str">
            <v>J168</v>
          </cell>
          <cell r="Y976" t="str">
            <v>Risk Tech Specialist I</v>
          </cell>
          <cell r="Z976" t="str">
            <v>P162</v>
          </cell>
          <cell r="AA976" t="str">
            <v>C152</v>
          </cell>
          <cell r="AB976" t="str">
            <v>k. Post Graduate Degree</v>
          </cell>
          <cell r="AC976" t="str">
            <v>F0377577K</v>
          </cell>
          <cell r="AD976" t="str">
            <v>Male</v>
          </cell>
          <cell r="AE976" t="str">
            <v>Batt. Road 8th flr</v>
          </cell>
          <cell r="AF976" t="str">
            <v>Local (non-standard)</v>
          </cell>
          <cell r="AG976" t="str">
            <v>Employee</v>
          </cell>
          <cell r="AH976">
            <v>1</v>
          </cell>
          <cell r="AI976" t="str">
            <v>Month</v>
          </cell>
          <cell r="AJ976" t="str">
            <v>0109110978</v>
          </cell>
          <cell r="AK976" t="str">
            <v>1173552</v>
          </cell>
          <cell r="AL976" t="str">
            <v>Chong,Yin Yin</v>
          </cell>
          <cell r="AM976" t="str">
            <v>Too Soon to Classify</v>
          </cell>
          <cell r="AN976" t="str">
            <v>Critical Resource</v>
          </cell>
          <cell r="AO976" t="str">
            <v>Critical Resource</v>
          </cell>
          <cell r="AP976" t="str">
            <v>Critical Resource</v>
          </cell>
          <cell r="AQ976">
            <v>400212</v>
          </cell>
        </row>
        <row r="977">
          <cell r="A977">
            <v>1151008</v>
          </cell>
          <cell r="B977" t="str">
            <v>Chew,See Cheng Coddi</v>
          </cell>
          <cell r="C977" t="str">
            <v>Consumer Banking</v>
          </cell>
          <cell r="D977" t="str">
            <v>BR. &amp; Dir.Bankg-Admin. &amp; Mgt.</v>
          </cell>
          <cell r="E977" t="str">
            <v>Site Management Manager</v>
          </cell>
          <cell r="F977" t="str">
            <v>M17</v>
          </cell>
          <cell r="G977">
            <v>10000</v>
          </cell>
          <cell r="H977" t="str">
            <v>SGD</v>
          </cell>
          <cell r="I977" t="str">
            <v>1411800</v>
          </cell>
          <cell r="J977" t="str">
            <v>NO</v>
          </cell>
          <cell r="K977" t="str">
            <v>Wee,Jia Yee Elyse</v>
          </cell>
          <cell r="L977">
            <v>28250</v>
          </cell>
          <cell r="M977" t="str">
            <v>28</v>
          </cell>
          <cell r="N977" t="str">
            <v>2B</v>
          </cell>
          <cell r="O977" t="str">
            <v>2B</v>
          </cell>
          <cell r="P977">
            <v>36948</v>
          </cell>
          <cell r="Q977" t="str">
            <v>4,6</v>
          </cell>
          <cell r="R977" t="str">
            <v>6,0</v>
          </cell>
          <cell r="S977">
            <v>36948</v>
          </cell>
          <cell r="U977">
            <v>38078</v>
          </cell>
          <cell r="V977">
            <v>38261</v>
          </cell>
          <cell r="W977">
            <v>1</v>
          </cell>
          <cell r="X977" t="str">
            <v>J075</v>
          </cell>
          <cell r="Y977" t="str">
            <v>(CB) Sales III</v>
          </cell>
          <cell r="Z977" t="str">
            <v>P088</v>
          </cell>
          <cell r="AA977" t="str">
            <v>C061</v>
          </cell>
          <cell r="AB977" t="str">
            <v>i. Bachelor's Degree or equiv</v>
          </cell>
          <cell r="AC977" t="str">
            <v>S7717997F</v>
          </cell>
          <cell r="AD977" t="str">
            <v>Female</v>
          </cell>
          <cell r="AE977" t="str">
            <v>Selegie Branch</v>
          </cell>
          <cell r="AF977" t="str">
            <v>Local</v>
          </cell>
          <cell r="AG977" t="str">
            <v>Employee</v>
          </cell>
          <cell r="AH977">
            <v>1</v>
          </cell>
          <cell r="AI977" t="str">
            <v>Month</v>
          </cell>
          <cell r="AJ977" t="str">
            <v>0109623347</v>
          </cell>
          <cell r="AK977" t="str">
            <v>1118684</v>
          </cell>
          <cell r="AL977" t="str">
            <v>Ang,Pek San</v>
          </cell>
          <cell r="AM977" t="str">
            <v>Core Contributor</v>
          </cell>
          <cell r="AN977" t="str">
            <v>Core Contributor</v>
          </cell>
          <cell r="AO977" t="str">
            <v>Critical Resource</v>
          </cell>
          <cell r="AP977" t="str">
            <v>Critical Resource</v>
          </cell>
          <cell r="AQ977">
            <v>33600</v>
          </cell>
        </row>
        <row r="978">
          <cell r="A978">
            <v>1193508</v>
          </cell>
          <cell r="B978" t="str">
            <v>Chua,Ghim Soon</v>
          </cell>
          <cell r="C978" t="str">
            <v>Consumer Banking</v>
          </cell>
          <cell r="D978" t="str">
            <v>Private Banking Project</v>
          </cell>
          <cell r="E978" t="str">
            <v>Manager, Business Finance, Private Banking</v>
          </cell>
          <cell r="F978" t="str">
            <v>M21</v>
          </cell>
          <cell r="G978">
            <v>25000</v>
          </cell>
          <cell r="H978" t="str">
            <v>SGD</v>
          </cell>
          <cell r="I978" t="str">
            <v>1691901</v>
          </cell>
          <cell r="J978" t="str">
            <v>NO</v>
          </cell>
          <cell r="K978" t="str">
            <v>Wong,Li Lan Janet</v>
          </cell>
          <cell r="L978">
            <v>26366</v>
          </cell>
          <cell r="M978" t="str">
            <v>33</v>
          </cell>
          <cell r="P978">
            <v>38579</v>
          </cell>
          <cell r="Q978" t="str">
            <v>0,0</v>
          </cell>
          <cell r="R978" t="str">
            <v>8,2</v>
          </cell>
          <cell r="S978">
            <v>38579</v>
          </cell>
          <cell r="W978">
            <v>1</v>
          </cell>
          <cell r="X978" t="str">
            <v>J017</v>
          </cell>
          <cell r="Y978" t="str">
            <v>(FIN) Bus Partner II</v>
          </cell>
          <cell r="Z978" t="str">
            <v>P079</v>
          </cell>
          <cell r="AA978" t="str">
            <v>C021</v>
          </cell>
          <cell r="AB978" t="str">
            <v>i. Bachelor's Degree or equiv</v>
          </cell>
          <cell r="AC978" t="str">
            <v>S7210236C</v>
          </cell>
          <cell r="AD978" t="str">
            <v>Male</v>
          </cell>
          <cell r="AE978" t="str">
            <v>PBTP 5th Floor</v>
          </cell>
          <cell r="AF978" t="str">
            <v>Local</v>
          </cell>
          <cell r="AG978" t="str">
            <v>Employee</v>
          </cell>
          <cell r="AH978">
            <v>1</v>
          </cell>
          <cell r="AI978" t="str">
            <v>Month</v>
          </cell>
          <cell r="AJ978" t="str">
            <v>0109143914</v>
          </cell>
          <cell r="AK978" t="str">
            <v>1116808</v>
          </cell>
          <cell r="AL978" t="str">
            <v>Loke,Mun Yee</v>
          </cell>
          <cell r="AP978">
            <v>0</v>
          </cell>
          <cell r="AQ978">
            <v>105600</v>
          </cell>
        </row>
        <row r="979">
          <cell r="A979">
            <v>1118057</v>
          </cell>
          <cell r="B979" t="str">
            <v>Seow,Suat Khim Julie</v>
          </cell>
          <cell r="C979" t="str">
            <v>Global Markets</v>
          </cell>
          <cell r="D979" t="str">
            <v>Ops, Debt Cap Mkt-Fi</v>
          </cell>
          <cell r="E979" t="str">
            <v>Processing Officer</v>
          </cell>
          <cell r="F979" t="str">
            <v>M17</v>
          </cell>
          <cell r="G979">
            <v>9000</v>
          </cell>
          <cell r="H979" t="str">
            <v>SGD</v>
          </cell>
          <cell r="I979" t="str">
            <v>4273800</v>
          </cell>
          <cell r="J979" t="str">
            <v>NO</v>
          </cell>
          <cell r="K979" t="str">
            <v>Tan,Poh Ling Diana</v>
          </cell>
          <cell r="L979">
            <v>27235</v>
          </cell>
          <cell r="M979" t="str">
            <v>31</v>
          </cell>
          <cell r="N979" t="str">
            <v>2B</v>
          </cell>
          <cell r="O979" t="str">
            <v>2B</v>
          </cell>
          <cell r="P979">
            <v>35611</v>
          </cell>
          <cell r="Q979" t="str">
            <v>8,2</v>
          </cell>
          <cell r="R979" t="str">
            <v>6,4</v>
          </cell>
          <cell r="S979">
            <v>35611</v>
          </cell>
          <cell r="U979">
            <v>38078</v>
          </cell>
          <cell r="V979">
            <v>38078</v>
          </cell>
          <cell r="W979">
            <v>1</v>
          </cell>
          <cell r="X979" t="str">
            <v>J088</v>
          </cell>
          <cell r="Y979" t="str">
            <v>(OPS) Trans Proc II</v>
          </cell>
          <cell r="Z979" t="str">
            <v>P368</v>
          </cell>
          <cell r="AA979" t="str">
            <v>C146</v>
          </cell>
          <cell r="AB979" t="str">
            <v>d. Secondary</v>
          </cell>
          <cell r="AC979" t="str">
            <v>S7422794E</v>
          </cell>
          <cell r="AD979" t="str">
            <v>Female</v>
          </cell>
          <cell r="AE979" t="str">
            <v>Tampines 6th flr</v>
          </cell>
          <cell r="AF979" t="str">
            <v>Local</v>
          </cell>
          <cell r="AG979" t="str">
            <v>Employee</v>
          </cell>
          <cell r="AH979">
            <v>1</v>
          </cell>
          <cell r="AI979" t="str">
            <v>Month</v>
          </cell>
          <cell r="AJ979" t="str">
            <v>0109764463</v>
          </cell>
          <cell r="AK979" t="str">
            <v>1117135</v>
          </cell>
          <cell r="AL979" t="str">
            <v>Chia,Boon Lee</v>
          </cell>
          <cell r="AM979" t="str">
            <v>Core Contributor</v>
          </cell>
          <cell r="AN979" t="str">
            <v>Core Contributor</v>
          </cell>
          <cell r="AO979" t="str">
            <v>Core Contributor</v>
          </cell>
          <cell r="AP979" t="str">
            <v>Core Contributor</v>
          </cell>
          <cell r="AQ979">
            <v>39156</v>
          </cell>
        </row>
        <row r="980">
          <cell r="A980">
            <v>1190868</v>
          </cell>
          <cell r="B980" t="str">
            <v>Yap,Hock Yam</v>
          </cell>
          <cell r="C980" t="str">
            <v>Consumer Banking</v>
          </cell>
          <cell r="D980" t="str">
            <v>DB - Teleservices</v>
          </cell>
          <cell r="E980" t="str">
            <v>Direct Banking Service Consultant</v>
          </cell>
          <cell r="F980" t="str">
            <v>M16</v>
          </cell>
          <cell r="I980" t="str">
            <v>1431800</v>
          </cell>
          <cell r="J980" t="str">
            <v>NO</v>
          </cell>
          <cell r="K980" t="str">
            <v>Goh,Lee Eng</v>
          </cell>
          <cell r="L980">
            <v>29629</v>
          </cell>
          <cell r="M980" t="str">
            <v>24</v>
          </cell>
          <cell r="P980">
            <v>38509</v>
          </cell>
          <cell r="Q980" t="str">
            <v>0,2</v>
          </cell>
          <cell r="R980" t="str">
            <v>0,2</v>
          </cell>
          <cell r="S980">
            <v>38509</v>
          </cell>
          <cell r="W980">
            <v>1</v>
          </cell>
          <cell r="X980" t="str">
            <v>J216</v>
          </cell>
          <cell r="Y980" t="str">
            <v>(CB) Customer ServiceIII</v>
          </cell>
          <cell r="Z980" t="str">
            <v>P088</v>
          </cell>
          <cell r="AA980" t="str">
            <v>C061</v>
          </cell>
          <cell r="AB980" t="str">
            <v>i. Bachelor's Degree or equiv</v>
          </cell>
          <cell r="AC980" t="str">
            <v>S8104686G</v>
          </cell>
          <cell r="AD980" t="str">
            <v>Male</v>
          </cell>
          <cell r="AE980" t="str">
            <v>CISCO 5th flr</v>
          </cell>
          <cell r="AF980" t="str">
            <v>Local</v>
          </cell>
          <cell r="AG980" t="str">
            <v>Employee</v>
          </cell>
          <cell r="AH980">
            <v>1</v>
          </cell>
          <cell r="AI980" t="str">
            <v>Month</v>
          </cell>
          <cell r="AJ980" t="str">
            <v>0109141903</v>
          </cell>
          <cell r="AK980" t="str">
            <v>1116217</v>
          </cell>
          <cell r="AL980" t="str">
            <v>Ang,Pek San</v>
          </cell>
          <cell r="AP980">
            <v>0</v>
          </cell>
          <cell r="AQ980">
            <v>23760</v>
          </cell>
        </row>
        <row r="981">
          <cell r="A981">
            <v>1164092</v>
          </cell>
          <cell r="B981" t="str">
            <v>Lim,Hui Fang</v>
          </cell>
          <cell r="C981" t="str">
            <v>Consumer Banking</v>
          </cell>
          <cell r="D981" t="str">
            <v>BRDB-Br. Banking-Scotts Mall</v>
          </cell>
          <cell r="E981" t="str">
            <v>Service Consultant</v>
          </cell>
          <cell r="F981" t="str">
            <v>M16</v>
          </cell>
          <cell r="G981">
            <v>6000</v>
          </cell>
          <cell r="H981" t="str">
            <v>SGD</v>
          </cell>
          <cell r="I981" t="str">
            <v>1422102</v>
          </cell>
          <cell r="J981" t="str">
            <v>NO</v>
          </cell>
          <cell r="K981" t="str">
            <v>Seet,Ann Lye Austin</v>
          </cell>
          <cell r="L981">
            <v>30124</v>
          </cell>
          <cell r="M981" t="str">
            <v>23</v>
          </cell>
          <cell r="N981" t="str">
            <v>2B</v>
          </cell>
          <cell r="O981" t="str">
            <v>2B</v>
          </cell>
          <cell r="P981">
            <v>37622</v>
          </cell>
          <cell r="Q981" t="str">
            <v>2,7</v>
          </cell>
          <cell r="R981" t="str">
            <v>1,6</v>
          </cell>
          <cell r="S981">
            <v>37622</v>
          </cell>
          <cell r="U981">
            <v>38169</v>
          </cell>
          <cell r="V981">
            <v>38443</v>
          </cell>
          <cell r="W981">
            <v>1</v>
          </cell>
          <cell r="X981" t="str">
            <v>J079</v>
          </cell>
          <cell r="Y981" t="str">
            <v>(CB) Customer Service II</v>
          </cell>
          <cell r="Z981" t="str">
            <v>P088</v>
          </cell>
          <cell r="AA981" t="str">
            <v>C061</v>
          </cell>
          <cell r="AB981" t="str">
            <v>h. Diploma or equivalent</v>
          </cell>
          <cell r="AC981" t="str">
            <v>S8220016I</v>
          </cell>
          <cell r="AD981" t="str">
            <v>Female</v>
          </cell>
          <cell r="AE981" t="str">
            <v>Scotts Branch</v>
          </cell>
          <cell r="AF981" t="str">
            <v>Local</v>
          </cell>
          <cell r="AG981" t="str">
            <v>Employee</v>
          </cell>
          <cell r="AH981">
            <v>1</v>
          </cell>
          <cell r="AI981" t="str">
            <v>Month</v>
          </cell>
          <cell r="AJ981" t="str">
            <v>0122569849</v>
          </cell>
          <cell r="AK981" t="str">
            <v>1116258</v>
          </cell>
          <cell r="AL981" t="str">
            <v>Ang,Pek San</v>
          </cell>
          <cell r="AN981" t="str">
            <v>Core Contributor</v>
          </cell>
          <cell r="AO981" t="str">
            <v>Core Contributor</v>
          </cell>
          <cell r="AP981" t="str">
            <v>Core Contributor</v>
          </cell>
          <cell r="AQ981">
            <v>19440</v>
          </cell>
        </row>
        <row r="982">
          <cell r="A982">
            <v>1190938</v>
          </cell>
          <cell r="B982" t="str">
            <v>Lee,Siok Ching Marilyn</v>
          </cell>
          <cell r="C982" t="str">
            <v>Consumer Banking</v>
          </cell>
          <cell r="D982" t="str">
            <v>Branch Banking - Admin. &amp; Mgt.</v>
          </cell>
          <cell r="E982" t="str">
            <v>Manager, Sales &amp; Service</v>
          </cell>
          <cell r="F982" t="str">
            <v>M20</v>
          </cell>
          <cell r="G982">
            <v>19000</v>
          </cell>
          <cell r="H982" t="str">
            <v>SGD</v>
          </cell>
          <cell r="I982" t="str">
            <v>1421800</v>
          </cell>
          <cell r="J982" t="str">
            <v>NO</v>
          </cell>
          <cell r="K982" t="str">
            <v>Lew,Wee Chin</v>
          </cell>
          <cell r="L982">
            <v>26083</v>
          </cell>
          <cell r="M982" t="str">
            <v>34</v>
          </cell>
          <cell r="P982">
            <v>38510</v>
          </cell>
          <cell r="Q982" t="str">
            <v>0,2</v>
          </cell>
          <cell r="R982" t="str">
            <v>3,1</v>
          </cell>
          <cell r="S982">
            <v>38510</v>
          </cell>
          <cell r="W982">
            <v>1</v>
          </cell>
          <cell r="X982" t="str">
            <v>J073</v>
          </cell>
          <cell r="Y982" t="str">
            <v>(CB) Sales I</v>
          </cell>
          <cell r="Z982" t="str">
            <v>P088</v>
          </cell>
          <cell r="AA982" t="str">
            <v>C015</v>
          </cell>
          <cell r="AB982" t="str">
            <v>i. Bachelor's Degree or equiv</v>
          </cell>
          <cell r="AC982" t="str">
            <v>S7119017Z</v>
          </cell>
          <cell r="AD982" t="str">
            <v>Female</v>
          </cell>
          <cell r="AE982" t="str">
            <v>PBTP 5th Floor</v>
          </cell>
          <cell r="AF982" t="str">
            <v>Local</v>
          </cell>
          <cell r="AG982" t="str">
            <v>Employee</v>
          </cell>
          <cell r="AH982">
            <v>1</v>
          </cell>
          <cell r="AI982" t="str">
            <v>Month</v>
          </cell>
          <cell r="AJ982" t="str">
            <v>0109142047</v>
          </cell>
          <cell r="AK982" t="str">
            <v>1118327</v>
          </cell>
          <cell r="AL982" t="str">
            <v>Ang,Pek San</v>
          </cell>
          <cell r="AP982">
            <v>0</v>
          </cell>
          <cell r="AQ982">
            <v>78000</v>
          </cell>
        </row>
        <row r="983">
          <cell r="A983">
            <v>1187345</v>
          </cell>
          <cell r="B983" t="str">
            <v>Hoh,Sok Gin Michelle</v>
          </cell>
          <cell r="C983" t="str">
            <v>Global Markets</v>
          </cell>
          <cell r="D983" t="str">
            <v>Outserve Service Excellance</v>
          </cell>
          <cell r="E983" t="str">
            <v>Graduate Associate</v>
          </cell>
          <cell r="F983" t="str">
            <v>M16</v>
          </cell>
          <cell r="I983" t="str">
            <v>4005901</v>
          </cell>
          <cell r="J983" t="str">
            <v>NO</v>
          </cell>
          <cell r="K983" t="str">
            <v>Lankinen,Miia Kristiina</v>
          </cell>
          <cell r="L983">
            <v>28583</v>
          </cell>
          <cell r="M983" t="str">
            <v>27</v>
          </cell>
          <cell r="P983">
            <v>38404</v>
          </cell>
          <cell r="Q983" t="str">
            <v>0,6</v>
          </cell>
          <cell r="R983" t="str">
            <v>1,5</v>
          </cell>
          <cell r="S983">
            <v>38404</v>
          </cell>
          <cell r="W983">
            <v>1</v>
          </cell>
          <cell r="X983" t="str">
            <v>J110</v>
          </cell>
          <cell r="Y983" t="str">
            <v>(SH) Mgt Trainee</v>
          </cell>
          <cell r="Z983" t="str">
            <v>P214</v>
          </cell>
          <cell r="AA983" t="str">
            <v>C152</v>
          </cell>
          <cell r="AB983" t="str">
            <v>k. Post Graduate Degree</v>
          </cell>
          <cell r="AC983" t="str">
            <v>S7808833H</v>
          </cell>
          <cell r="AD983" t="str">
            <v>Female</v>
          </cell>
          <cell r="AE983" t="str">
            <v>Batt. Road 8th flr</v>
          </cell>
          <cell r="AF983" t="str">
            <v>Local</v>
          </cell>
          <cell r="AG983" t="str">
            <v>Employee</v>
          </cell>
          <cell r="AH983">
            <v>1</v>
          </cell>
          <cell r="AI983" t="str">
            <v>Month</v>
          </cell>
          <cell r="AJ983" t="str">
            <v>0109139127</v>
          </cell>
          <cell r="AK983" t="str">
            <v>1123909</v>
          </cell>
          <cell r="AL983" t="str">
            <v>Thng,Cheok Khoon Charlotte</v>
          </cell>
          <cell r="AP983" t="str">
            <v>Too Soon to Classify</v>
          </cell>
          <cell r="AQ983">
            <v>38400</v>
          </cell>
        </row>
        <row r="984">
          <cell r="A984">
            <v>1143295</v>
          </cell>
          <cell r="B984" t="str">
            <v>Wang,Jieh Charlie</v>
          </cell>
          <cell r="C984" t="str">
            <v>Global Markets</v>
          </cell>
          <cell r="D984" t="str">
            <v>DCM-Mkt Bus. Development-Reg</v>
          </cell>
          <cell r="E984" t="str">
            <v>Head of AFI Trading</v>
          </cell>
          <cell r="F984" t="str">
            <v>B3</v>
          </cell>
          <cell r="I984" t="str">
            <v>6242901</v>
          </cell>
          <cell r="J984" t="str">
            <v>NO</v>
          </cell>
          <cell r="K984" t="str">
            <v>Levitt,Bradley Michael</v>
          </cell>
          <cell r="L984">
            <v>24385</v>
          </cell>
          <cell r="M984" t="str">
            <v>38</v>
          </cell>
          <cell r="N984" t="str">
            <v>3A</v>
          </cell>
          <cell r="O984" t="str">
            <v>1B</v>
          </cell>
          <cell r="P984">
            <v>36647</v>
          </cell>
          <cell r="Q984" t="str">
            <v>5,4</v>
          </cell>
          <cell r="R984" t="str">
            <v>9,2</v>
          </cell>
          <cell r="S984">
            <v>36647</v>
          </cell>
          <cell r="U984">
            <v>38078</v>
          </cell>
          <cell r="V984">
            <v>38353</v>
          </cell>
          <cell r="W984">
            <v>1</v>
          </cell>
          <cell r="X984" t="str">
            <v>DJ025</v>
          </cell>
          <cell r="Y984" t="str">
            <v>Regional Head - TBA</v>
          </cell>
          <cell r="Z984" t="str">
            <v>P205</v>
          </cell>
          <cell r="AA984" t="str">
            <v>C175</v>
          </cell>
          <cell r="AB984" t="str">
            <v>l. Further Degree</v>
          </cell>
          <cell r="AC984" t="str">
            <v>S2692761G</v>
          </cell>
          <cell r="AD984" t="str">
            <v>Male</v>
          </cell>
          <cell r="AE984" t="str">
            <v>Batt. Rd 3rd flr</v>
          </cell>
          <cell r="AF984" t="str">
            <v>Local</v>
          </cell>
          <cell r="AG984" t="str">
            <v>Employee</v>
          </cell>
          <cell r="AH984">
            <v>3</v>
          </cell>
          <cell r="AI984" t="str">
            <v>Month</v>
          </cell>
          <cell r="AJ984" t="str">
            <v>0109843622</v>
          </cell>
          <cell r="AK984" t="str">
            <v>1119083</v>
          </cell>
          <cell r="AL984" t="str">
            <v>Thng,Cheok Khoon Charlotte</v>
          </cell>
          <cell r="AM984" t="str">
            <v>Core Contributor</v>
          </cell>
          <cell r="AN984" t="str">
            <v>Critical Resource</v>
          </cell>
          <cell r="AO984" t="str">
            <v>Critical Resource</v>
          </cell>
          <cell r="AP984" t="str">
            <v>Critical Resource</v>
          </cell>
          <cell r="AQ984">
            <v>500964</v>
          </cell>
        </row>
        <row r="985">
          <cell r="A985">
            <v>1142337</v>
          </cell>
          <cell r="B985" t="str">
            <v>Chua,Lay Hua Winifred</v>
          </cell>
          <cell r="C985" t="str">
            <v>Technology</v>
          </cell>
          <cell r="D985" t="str">
            <v>Sys Devt (WB) Support</v>
          </cell>
          <cell r="E985" t="str">
            <v>SD - Project Analyst Finance</v>
          </cell>
          <cell r="F985" t="str">
            <v>M18</v>
          </cell>
          <cell r="G985">
            <v>9000</v>
          </cell>
          <cell r="H985" t="str">
            <v>SGD</v>
          </cell>
          <cell r="I985" t="str">
            <v>8351901</v>
          </cell>
          <cell r="J985" t="str">
            <v>NO</v>
          </cell>
          <cell r="K985" t="str">
            <v>Mirvis,Dmitri</v>
          </cell>
          <cell r="L985">
            <v>27037</v>
          </cell>
          <cell r="M985" t="str">
            <v>31</v>
          </cell>
          <cell r="N985" t="str">
            <v>2A</v>
          </cell>
          <cell r="O985" t="str">
            <v>2B</v>
          </cell>
          <cell r="P985">
            <v>36770</v>
          </cell>
          <cell r="Q985" t="str">
            <v>5,0</v>
          </cell>
          <cell r="R985" t="str">
            <v>1,5</v>
          </cell>
          <cell r="S985">
            <v>36557</v>
          </cell>
          <cell r="T985">
            <v>36770</v>
          </cell>
          <cell r="U985">
            <v>38261</v>
          </cell>
          <cell r="V985">
            <v>38261</v>
          </cell>
          <cell r="W985">
            <v>1</v>
          </cell>
          <cell r="X985" t="str">
            <v>J047</v>
          </cell>
          <cell r="Y985" t="str">
            <v>(TECH) Service Mgt III</v>
          </cell>
          <cell r="Z985" t="str">
            <v>P250</v>
          </cell>
          <cell r="AA985" t="str">
            <v>C152</v>
          </cell>
          <cell r="AB985" t="str">
            <v>i. Bachelor's Degree or equiv</v>
          </cell>
          <cell r="AC985" t="str">
            <v>S7401286H</v>
          </cell>
          <cell r="AD985" t="str">
            <v>Female</v>
          </cell>
          <cell r="AE985" t="str">
            <v>PBTP 5th Floor</v>
          </cell>
          <cell r="AF985" t="str">
            <v>Local</v>
          </cell>
          <cell r="AG985" t="str">
            <v>Employee</v>
          </cell>
          <cell r="AH985">
            <v>1</v>
          </cell>
          <cell r="AI985" t="str">
            <v>Month</v>
          </cell>
          <cell r="AJ985" t="str">
            <v>0109559517</v>
          </cell>
          <cell r="AK985" t="str">
            <v>1157468</v>
          </cell>
          <cell r="AL985" t="str">
            <v>Chia,Boon Lee</v>
          </cell>
          <cell r="AM985" t="str">
            <v>Critical Resource</v>
          </cell>
          <cell r="AN985" t="str">
            <v>Critical Resource</v>
          </cell>
          <cell r="AO985" t="str">
            <v>Critical Resource</v>
          </cell>
          <cell r="AP985" t="str">
            <v>Critical Resource</v>
          </cell>
          <cell r="AQ985">
            <v>48456</v>
          </cell>
        </row>
        <row r="986">
          <cell r="A986">
            <v>1171397</v>
          </cell>
          <cell r="B986" t="str">
            <v>Gu,Xiaojing</v>
          </cell>
          <cell r="C986" t="str">
            <v>Finance</v>
          </cell>
          <cell r="D986" t="str">
            <v>Product Control</v>
          </cell>
          <cell r="E986" t="str">
            <v>Analyst, Product Control</v>
          </cell>
          <cell r="F986" t="str">
            <v>M16</v>
          </cell>
          <cell r="G986">
            <v>10000</v>
          </cell>
          <cell r="H986" t="str">
            <v>SGD</v>
          </cell>
          <cell r="I986" t="str">
            <v>8156901</v>
          </cell>
          <cell r="J986" t="str">
            <v>NO</v>
          </cell>
          <cell r="K986" t="str">
            <v>Iyer,Bala Trichy</v>
          </cell>
          <cell r="L986">
            <v>28220</v>
          </cell>
          <cell r="M986" t="str">
            <v>28</v>
          </cell>
          <cell r="N986" t="str">
            <v>NA</v>
          </cell>
          <cell r="O986" t="str">
            <v>2B</v>
          </cell>
          <cell r="P986">
            <v>38085</v>
          </cell>
          <cell r="Q986" t="str">
            <v>1,4</v>
          </cell>
          <cell r="R986" t="str">
            <v>3,0</v>
          </cell>
          <cell r="S986">
            <v>37902</v>
          </cell>
          <cell r="T986">
            <v>38085</v>
          </cell>
          <cell r="V986">
            <v>38443</v>
          </cell>
          <cell r="W986">
            <v>1</v>
          </cell>
          <cell r="X986" t="str">
            <v>J015</v>
          </cell>
          <cell r="Y986" t="str">
            <v>(FIN) Tech Spec't V</v>
          </cell>
          <cell r="Z986" t="str">
            <v>P090</v>
          </cell>
          <cell r="AA986" t="str">
            <v>C146</v>
          </cell>
          <cell r="AB986" t="str">
            <v>k. Post Graduate Degree</v>
          </cell>
          <cell r="AC986" t="str">
            <v>S7778677E</v>
          </cell>
          <cell r="AD986" t="str">
            <v>Female</v>
          </cell>
          <cell r="AE986" t="str">
            <v>Batt. Rd 3rd flr</v>
          </cell>
          <cell r="AF986" t="str">
            <v>Local</v>
          </cell>
          <cell r="AG986" t="str">
            <v>Employee</v>
          </cell>
          <cell r="AH986">
            <v>1</v>
          </cell>
          <cell r="AI986" t="str">
            <v>Month</v>
          </cell>
          <cell r="AJ986" t="str">
            <v>0109124847</v>
          </cell>
          <cell r="AK986" t="str">
            <v>1164002</v>
          </cell>
          <cell r="AL986" t="str">
            <v>Chong,Yin Yin</v>
          </cell>
          <cell r="AO986" t="str">
            <v>Too Soon to Classify</v>
          </cell>
          <cell r="AP986" t="str">
            <v>Core Contributor</v>
          </cell>
          <cell r="AQ986">
            <v>41496</v>
          </cell>
        </row>
        <row r="987">
          <cell r="A987">
            <v>1134702</v>
          </cell>
          <cell r="B987" t="str">
            <v>Ramakrishnan,K.S</v>
          </cell>
          <cell r="C987" t="str">
            <v>Risk</v>
          </cell>
          <cell r="D987" t="str">
            <v>Group Credit Risk Control</v>
          </cell>
          <cell r="E987" t="str">
            <v>Head, Credit Risk Control</v>
          </cell>
          <cell r="F987" t="str">
            <v>B4</v>
          </cell>
          <cell r="G987">
            <v>92500</v>
          </cell>
          <cell r="H987" t="str">
            <v>SGD</v>
          </cell>
          <cell r="I987" t="str">
            <v>4334901</v>
          </cell>
          <cell r="J987" t="str">
            <v>IO</v>
          </cell>
          <cell r="K987" t="str">
            <v>Iyengar,Srinivasan Sundararajan</v>
          </cell>
          <cell r="L987">
            <v>22271</v>
          </cell>
          <cell r="M987" t="str">
            <v>44</v>
          </cell>
          <cell r="N987" t="str">
            <v>2B</v>
          </cell>
          <cell r="O987" t="str">
            <v>1B</v>
          </cell>
          <cell r="P987">
            <v>33724</v>
          </cell>
          <cell r="Q987" t="str">
            <v>13,4</v>
          </cell>
          <cell r="R987" t="str">
            <v>11,6</v>
          </cell>
          <cell r="S987">
            <v>36861</v>
          </cell>
          <cell r="U987">
            <v>37865</v>
          </cell>
          <cell r="V987">
            <v>38443</v>
          </cell>
          <cell r="W987">
            <v>1</v>
          </cell>
          <cell r="X987" t="str">
            <v>J172</v>
          </cell>
          <cell r="Y987" t="str">
            <v>Risk Svc Delivery I</v>
          </cell>
          <cell r="Z987" t="str">
            <v>P096</v>
          </cell>
          <cell r="AA987" t="str">
            <v>C152</v>
          </cell>
          <cell r="AB987" t="str">
            <v>j. Professional Quali/Cert</v>
          </cell>
          <cell r="AC987" t="str">
            <v>G5562727X</v>
          </cell>
          <cell r="AD987" t="str">
            <v>Male</v>
          </cell>
          <cell r="AE987" t="str">
            <v>Batt. Road 8th flr</v>
          </cell>
          <cell r="AF987" t="str">
            <v>Assignee</v>
          </cell>
          <cell r="AG987" t="str">
            <v>Employee</v>
          </cell>
          <cell r="AH987">
            <v>3</v>
          </cell>
          <cell r="AI987" t="str">
            <v>Month</v>
          </cell>
          <cell r="AJ987" t="str">
            <v>0109874889</v>
          </cell>
          <cell r="AK987" t="str">
            <v>1123990</v>
          </cell>
          <cell r="AL987" t="str">
            <v>Chong,Yin Yin</v>
          </cell>
          <cell r="AM987" t="str">
            <v>Core Contributor</v>
          </cell>
          <cell r="AN987" t="str">
            <v>H3 - S</v>
          </cell>
          <cell r="AO987" t="str">
            <v>H3 - S</v>
          </cell>
          <cell r="AP987" t="str">
            <v>H3 - S</v>
          </cell>
          <cell r="AQ987">
            <v>720</v>
          </cell>
        </row>
        <row r="988">
          <cell r="A988">
            <v>1138086</v>
          </cell>
          <cell r="B988" t="str">
            <v>Hegde,Shailesh Sadanand</v>
          </cell>
          <cell r="C988" t="str">
            <v>Technology</v>
          </cell>
          <cell r="D988" t="str">
            <v>Sys Devt (WB) Support</v>
          </cell>
          <cell r="E988" t="str">
            <v>SD - Customer Implementation</v>
          </cell>
          <cell r="F988" t="str">
            <v>M18</v>
          </cell>
          <cell r="G988">
            <v>13000</v>
          </cell>
          <cell r="H988" t="str">
            <v>SGD</v>
          </cell>
          <cell r="I988" t="str">
            <v>8351901</v>
          </cell>
          <cell r="J988" t="str">
            <v>NO</v>
          </cell>
          <cell r="K988" t="str">
            <v>Veerappan,Muthu</v>
          </cell>
          <cell r="L988">
            <v>26141</v>
          </cell>
          <cell r="M988" t="str">
            <v>34</v>
          </cell>
          <cell r="N988" t="str">
            <v>4B</v>
          </cell>
          <cell r="O988" t="str">
            <v>4C</v>
          </cell>
          <cell r="P988">
            <v>36220</v>
          </cell>
          <cell r="Q988" t="str">
            <v>6,6</v>
          </cell>
          <cell r="R988" t="str">
            <v>5,3</v>
          </cell>
          <cell r="S988">
            <v>36220</v>
          </cell>
          <cell r="U988">
            <v>37165</v>
          </cell>
          <cell r="V988">
            <v>37712</v>
          </cell>
          <cell r="W988">
            <v>1</v>
          </cell>
          <cell r="X988" t="str">
            <v>J052</v>
          </cell>
          <cell r="Y988" t="str">
            <v>(TECH) Developer II</v>
          </cell>
          <cell r="Z988" t="str">
            <v>P092</v>
          </cell>
          <cell r="AA988" t="str">
            <v>C162</v>
          </cell>
          <cell r="AB988" t="str">
            <v>i. Bachelor's Degree or equiv</v>
          </cell>
          <cell r="AC988" t="str">
            <v>S7180054G</v>
          </cell>
          <cell r="AD988" t="str">
            <v>Male</v>
          </cell>
          <cell r="AE988" t="str">
            <v>PBTP 2nd Floor</v>
          </cell>
          <cell r="AF988" t="str">
            <v>Local</v>
          </cell>
          <cell r="AG988" t="str">
            <v>Employee</v>
          </cell>
          <cell r="AH988">
            <v>1</v>
          </cell>
          <cell r="AI988" t="str">
            <v>Month</v>
          </cell>
          <cell r="AJ988" t="str">
            <v>0109765672</v>
          </cell>
          <cell r="AK988" t="str">
            <v>1117898</v>
          </cell>
          <cell r="AL988" t="str">
            <v>Chia,Boon Lee</v>
          </cell>
          <cell r="AM988" t="str">
            <v>Core Contributor</v>
          </cell>
          <cell r="AN988" t="str">
            <v>Core Contributor</v>
          </cell>
          <cell r="AO988" t="str">
            <v>Core Contributor</v>
          </cell>
          <cell r="AP988" t="str">
            <v>Core Contributor</v>
          </cell>
          <cell r="AQ988">
            <v>60960</v>
          </cell>
        </row>
        <row r="989">
          <cell r="A989">
            <v>1157989</v>
          </cell>
          <cell r="B989" t="str">
            <v>Lee,Wai Chow</v>
          </cell>
          <cell r="C989" t="str">
            <v>Consumer Banking</v>
          </cell>
          <cell r="D989" t="str">
            <v>CB Credit- Collec. Unsecured</v>
          </cell>
          <cell r="E989" t="str">
            <v>Credit Management Officer</v>
          </cell>
          <cell r="F989" t="str">
            <v>M16</v>
          </cell>
          <cell r="G989">
            <v>6000</v>
          </cell>
          <cell r="H989" t="str">
            <v>SGD</v>
          </cell>
          <cell r="I989" t="str">
            <v>1834800</v>
          </cell>
          <cell r="J989" t="str">
            <v>NO</v>
          </cell>
          <cell r="K989" t="str">
            <v>Kuah,Cheow Keong Eric</v>
          </cell>
          <cell r="L989">
            <v>23327</v>
          </cell>
          <cell r="M989" t="str">
            <v>41</v>
          </cell>
          <cell r="N989" t="str">
            <v>3C</v>
          </cell>
          <cell r="O989" t="str">
            <v>3C</v>
          </cell>
          <cell r="P989">
            <v>37591</v>
          </cell>
          <cell r="Q989" t="str">
            <v>2,8</v>
          </cell>
          <cell r="R989" t="str">
            <v>14,4</v>
          </cell>
          <cell r="S989">
            <v>37445</v>
          </cell>
          <cell r="T989">
            <v>37591</v>
          </cell>
          <cell r="U989">
            <v>37712</v>
          </cell>
          <cell r="V989">
            <v>38078</v>
          </cell>
          <cell r="W989">
            <v>1</v>
          </cell>
          <cell r="X989" t="str">
            <v>J171</v>
          </cell>
          <cell r="Y989" t="str">
            <v>Risk Tech Specialist IV</v>
          </cell>
          <cell r="Z989" t="str">
            <v>P299</v>
          </cell>
          <cell r="AA989" t="str">
            <v>C021</v>
          </cell>
          <cell r="AB989" t="str">
            <v>d. Secondary</v>
          </cell>
          <cell r="AC989" t="str">
            <v>S1599861Z</v>
          </cell>
          <cell r="AD989" t="str">
            <v>Male</v>
          </cell>
          <cell r="AE989" t="str">
            <v>Tampines 5th flr</v>
          </cell>
          <cell r="AF989" t="str">
            <v>Local</v>
          </cell>
          <cell r="AG989" t="str">
            <v>Employee</v>
          </cell>
          <cell r="AH989">
            <v>1</v>
          </cell>
          <cell r="AI989" t="str">
            <v>Month</v>
          </cell>
          <cell r="AJ989" t="str">
            <v>0109112679</v>
          </cell>
          <cell r="AK989" t="str">
            <v>1116345</v>
          </cell>
          <cell r="AL989" t="str">
            <v>Ang,Pek San</v>
          </cell>
          <cell r="AN989" t="str">
            <v>Too Soon to Classify</v>
          </cell>
          <cell r="AO989" t="str">
            <v>Core Contributor</v>
          </cell>
          <cell r="AP989" t="str">
            <v>Core Contributor</v>
          </cell>
          <cell r="AQ989">
            <v>34500</v>
          </cell>
        </row>
        <row r="990">
          <cell r="A990">
            <v>1118324</v>
          </cell>
          <cell r="B990" t="str">
            <v>Leong,Hing Yin Melvin</v>
          </cell>
          <cell r="C990" t="str">
            <v>Risk</v>
          </cell>
          <cell r="D990" t="str">
            <v>Credit Risk Control</v>
          </cell>
          <cell r="E990" t="str">
            <v>Credit Administration Officer</v>
          </cell>
          <cell r="F990" t="str">
            <v>AO</v>
          </cell>
          <cell r="I990" t="str">
            <v>4334800</v>
          </cell>
          <cell r="J990" t="str">
            <v>AO</v>
          </cell>
          <cell r="K990" t="str">
            <v>Oh,Chin Watt</v>
          </cell>
          <cell r="L990">
            <v>26316</v>
          </cell>
          <cell r="M990" t="str">
            <v>33</v>
          </cell>
          <cell r="N990" t="str">
            <v>3B</v>
          </cell>
          <cell r="O990" t="str">
            <v>2B</v>
          </cell>
          <cell r="P990">
            <v>35718</v>
          </cell>
          <cell r="Q990" t="str">
            <v>7,10</v>
          </cell>
          <cell r="R990" t="str">
            <v>6,0</v>
          </cell>
          <cell r="S990">
            <v>35718</v>
          </cell>
          <cell r="U990">
            <v>38443</v>
          </cell>
          <cell r="V990">
            <v>38443</v>
          </cell>
          <cell r="W990">
            <v>1</v>
          </cell>
          <cell r="X990" t="str">
            <v>J088</v>
          </cell>
          <cell r="Y990" t="str">
            <v>(OPS) Trans Proc II</v>
          </cell>
          <cell r="Z990" t="str">
            <v>P334</v>
          </cell>
          <cell r="AA990" t="str">
            <v>C147</v>
          </cell>
          <cell r="AB990" t="str">
            <v>e. Higher Secondary</v>
          </cell>
          <cell r="AC990" t="str">
            <v>S7201541Z</v>
          </cell>
          <cell r="AD990" t="str">
            <v>Male</v>
          </cell>
          <cell r="AE990" t="str">
            <v>Tampines 3rd flr</v>
          </cell>
          <cell r="AF990" t="str">
            <v>Local</v>
          </cell>
          <cell r="AG990" t="str">
            <v>Employee</v>
          </cell>
          <cell r="AH990">
            <v>1</v>
          </cell>
          <cell r="AI990" t="str">
            <v>Month</v>
          </cell>
          <cell r="AJ990" t="str">
            <v>0109669398</v>
          </cell>
          <cell r="AK990" t="str">
            <v>1116124</v>
          </cell>
          <cell r="AL990" t="str">
            <v>Chong,Yin Yin</v>
          </cell>
          <cell r="AM990" t="str">
            <v>Under Performer</v>
          </cell>
          <cell r="AN990" t="str">
            <v>Core Contributor</v>
          </cell>
          <cell r="AO990" t="str">
            <v>Core Contributor</v>
          </cell>
          <cell r="AP990" t="str">
            <v>Core Contributor</v>
          </cell>
          <cell r="AQ990">
            <v>28584</v>
          </cell>
        </row>
        <row r="991">
          <cell r="A991">
            <v>1156950</v>
          </cell>
          <cell r="B991" t="str">
            <v>Beckmann,Wolfgang Andreas Konrad</v>
          </cell>
          <cell r="C991" t="str">
            <v>Global Markets</v>
          </cell>
          <cell r="D991" t="str">
            <v>Distribution Loan Trading</v>
          </cell>
          <cell r="E991" t="str">
            <v>Director, Head Of Distribution</v>
          </cell>
          <cell r="F991" t="str">
            <v>B4</v>
          </cell>
          <cell r="I991" t="str">
            <v>6276800</v>
          </cell>
          <cell r="J991" t="str">
            <v>NO</v>
          </cell>
          <cell r="K991" t="str">
            <v>Martin,Anthony Gerard</v>
          </cell>
          <cell r="L991">
            <v>23599</v>
          </cell>
          <cell r="M991" t="str">
            <v>41</v>
          </cell>
          <cell r="N991" t="str">
            <v>1B</v>
          </cell>
          <cell r="O991" t="str">
            <v>1B</v>
          </cell>
          <cell r="P991">
            <v>37316</v>
          </cell>
          <cell r="Q991" t="str">
            <v>3,6</v>
          </cell>
          <cell r="R991" t="str">
            <v>8,1</v>
          </cell>
          <cell r="S991">
            <v>37316</v>
          </cell>
          <cell r="U991">
            <v>38078</v>
          </cell>
          <cell r="V991">
            <v>38443</v>
          </cell>
          <cell r="W991">
            <v>1</v>
          </cell>
          <cell r="X991" t="str">
            <v>DJ025</v>
          </cell>
          <cell r="Y991" t="str">
            <v>Regional Head - TBA</v>
          </cell>
          <cell r="Z991" t="str">
            <v>P332</v>
          </cell>
          <cell r="AA991" t="str">
            <v>C174</v>
          </cell>
          <cell r="AB991" t="str">
            <v>l. Further Degree</v>
          </cell>
          <cell r="AC991" t="str">
            <v>S2685815A</v>
          </cell>
          <cell r="AD991" t="str">
            <v>Male</v>
          </cell>
          <cell r="AE991" t="str">
            <v>Batt. Rd 3rd flr</v>
          </cell>
          <cell r="AF991" t="str">
            <v>Local</v>
          </cell>
          <cell r="AG991" t="str">
            <v>Employee</v>
          </cell>
          <cell r="AH991">
            <v>1</v>
          </cell>
          <cell r="AI991" t="str">
            <v>Month</v>
          </cell>
          <cell r="AJ991" t="str">
            <v>0109108779</v>
          </cell>
          <cell r="AK991" t="str">
            <v>1154005</v>
          </cell>
          <cell r="AL991" t="str">
            <v>Thng,Cheok Khoon Charlotte</v>
          </cell>
          <cell r="AM991" t="str">
            <v>Too Soon to Classify</v>
          </cell>
          <cell r="AN991" t="str">
            <v>Core Contributor</v>
          </cell>
          <cell r="AO991" t="str">
            <v>H3 - G</v>
          </cell>
          <cell r="AP991" t="str">
            <v>H3 - G</v>
          </cell>
          <cell r="AQ991">
            <v>294972</v>
          </cell>
        </row>
        <row r="992">
          <cell r="A992">
            <v>1135552</v>
          </cell>
          <cell r="B992" t="str">
            <v>Mahadevan,Shivkumar</v>
          </cell>
          <cell r="C992" t="str">
            <v>Global Markets</v>
          </cell>
          <cell r="D992" t="str">
            <v>Mkt Inst. Risk Mgmt (MIRM)-Reg</v>
          </cell>
          <cell r="E992" t="str">
            <v>Regional Risk Manager</v>
          </cell>
          <cell r="F992" t="str">
            <v>B4</v>
          </cell>
          <cell r="G992">
            <v>90000</v>
          </cell>
          <cell r="H992" t="str">
            <v>SGD</v>
          </cell>
          <cell r="I992" t="str">
            <v>4332901</v>
          </cell>
          <cell r="J992" t="str">
            <v>NO</v>
          </cell>
          <cell r="K992" t="str">
            <v>Flynn,Francis Peter</v>
          </cell>
          <cell r="L992">
            <v>24465</v>
          </cell>
          <cell r="M992" t="str">
            <v>38</v>
          </cell>
          <cell r="N992" t="str">
            <v>2B</v>
          </cell>
          <cell r="O992" t="str">
            <v>2B</v>
          </cell>
          <cell r="P992">
            <v>35908</v>
          </cell>
          <cell r="Q992" t="str">
            <v>7,4</v>
          </cell>
          <cell r="R992" t="str">
            <v>11,2</v>
          </cell>
          <cell r="S992">
            <v>35908</v>
          </cell>
          <cell r="U992">
            <v>38139</v>
          </cell>
          <cell r="V992">
            <v>38443</v>
          </cell>
          <cell r="W992">
            <v>1</v>
          </cell>
          <cell r="X992" t="str">
            <v>J165</v>
          </cell>
          <cell r="Y992" t="str">
            <v>Risk Bus Partner II</v>
          </cell>
          <cell r="Z992" t="str">
            <v>P039</v>
          </cell>
          <cell r="AA992" t="str">
            <v>C152</v>
          </cell>
          <cell r="AB992" t="str">
            <v>i. Bachelor's Degree or equiv</v>
          </cell>
          <cell r="AC992" t="str">
            <v>S2714068H</v>
          </cell>
          <cell r="AD992" t="str">
            <v>Male</v>
          </cell>
          <cell r="AE992" t="str">
            <v>Batt. Rd 3rd flr</v>
          </cell>
          <cell r="AF992" t="str">
            <v>Local</v>
          </cell>
          <cell r="AG992" t="str">
            <v>Employee</v>
          </cell>
          <cell r="AH992">
            <v>1</v>
          </cell>
          <cell r="AI992" t="str">
            <v>Month</v>
          </cell>
          <cell r="AJ992" t="str">
            <v>0109107314</v>
          </cell>
          <cell r="AK992" t="str">
            <v>1187358</v>
          </cell>
          <cell r="AL992" t="str">
            <v>Chong,Yin Yin</v>
          </cell>
          <cell r="AM992" t="str">
            <v>Critical Resource</v>
          </cell>
          <cell r="AN992" t="str">
            <v>Critical Resource</v>
          </cell>
          <cell r="AO992" t="str">
            <v>Critical Resource</v>
          </cell>
          <cell r="AP992" t="str">
            <v>Critical Resource</v>
          </cell>
          <cell r="AQ992">
            <v>213312</v>
          </cell>
        </row>
        <row r="993">
          <cell r="A993">
            <v>1140996</v>
          </cell>
          <cell r="B993" t="str">
            <v>Bay,Su Ching Clarissa</v>
          </cell>
          <cell r="C993" t="str">
            <v>Consumer Banking</v>
          </cell>
          <cell r="D993" t="str">
            <v>CB Credit- Collections Secured</v>
          </cell>
          <cell r="E993" t="str">
            <v>Credit Management Officer</v>
          </cell>
          <cell r="F993" t="str">
            <v>M16</v>
          </cell>
          <cell r="G993">
            <v>6000</v>
          </cell>
          <cell r="H993" t="str">
            <v>SGD</v>
          </cell>
          <cell r="I993" t="str">
            <v>1832800</v>
          </cell>
          <cell r="J993" t="str">
            <v>NO</v>
          </cell>
          <cell r="K993" t="str">
            <v>Oh,Han Chee Thomas</v>
          </cell>
          <cell r="L993">
            <v>27668</v>
          </cell>
          <cell r="M993" t="str">
            <v>29</v>
          </cell>
          <cell r="N993" t="str">
            <v>NA</v>
          </cell>
          <cell r="O993" t="str">
            <v>3C</v>
          </cell>
          <cell r="P993">
            <v>38001</v>
          </cell>
          <cell r="Q993" t="str">
            <v>1,7</v>
          </cell>
          <cell r="R993" t="str">
            <v>,</v>
          </cell>
          <cell r="S993">
            <v>36342</v>
          </cell>
          <cell r="T993">
            <v>38001</v>
          </cell>
          <cell r="V993">
            <v>36892</v>
          </cell>
          <cell r="W993">
            <v>1</v>
          </cell>
          <cell r="X993" t="str">
            <v>J216</v>
          </cell>
          <cell r="Y993" t="str">
            <v>(CB) Customer ServiceIII</v>
          </cell>
          <cell r="Z993" t="str">
            <v>P019</v>
          </cell>
          <cell r="AA993" t="str">
            <v>C064</v>
          </cell>
          <cell r="AB993" t="str">
            <v>g. 2nd Level Vocational Qual.</v>
          </cell>
          <cell r="AC993" t="str">
            <v>S7528873E</v>
          </cell>
          <cell r="AD993" t="str">
            <v>Female</v>
          </cell>
          <cell r="AE993" t="str">
            <v>Tampines 5th flr</v>
          </cell>
          <cell r="AF993" t="str">
            <v>Local</v>
          </cell>
          <cell r="AG993" t="str">
            <v>Employee</v>
          </cell>
          <cell r="AH993">
            <v>1</v>
          </cell>
          <cell r="AI993" t="str">
            <v>Month</v>
          </cell>
          <cell r="AJ993" t="str">
            <v>0109510755</v>
          </cell>
          <cell r="AK993" t="str">
            <v>1116455</v>
          </cell>
          <cell r="AL993" t="str">
            <v>Ang,Pek San</v>
          </cell>
          <cell r="AO993" t="str">
            <v>Core Contributor</v>
          </cell>
          <cell r="AP993" t="str">
            <v>Core Contributor</v>
          </cell>
          <cell r="AQ993">
            <v>34800</v>
          </cell>
        </row>
        <row r="994">
          <cell r="A994">
            <v>1140695</v>
          </cell>
          <cell r="B994" t="str">
            <v>Yeo,Mon Wei</v>
          </cell>
          <cell r="C994" t="str">
            <v>Consumer Banking</v>
          </cell>
          <cell r="D994" t="str">
            <v>BRDB-Branch Banking-Batt.Rd</v>
          </cell>
          <cell r="E994" t="str">
            <v>Customer Service Manager</v>
          </cell>
          <cell r="F994" t="str">
            <v>M18</v>
          </cell>
          <cell r="G994">
            <v>13000</v>
          </cell>
          <cell r="H994" t="str">
            <v>SGD</v>
          </cell>
          <cell r="I994" t="str">
            <v>1422100</v>
          </cell>
          <cell r="J994" t="str">
            <v>NO</v>
          </cell>
          <cell r="K994" t="str">
            <v>Gwee,Yuan Kerr Ryan</v>
          </cell>
          <cell r="L994">
            <v>26870</v>
          </cell>
          <cell r="M994" t="str">
            <v>32</v>
          </cell>
          <cell r="N994" t="str">
            <v>2B</v>
          </cell>
          <cell r="O994" t="str">
            <v>2B</v>
          </cell>
          <cell r="P994">
            <v>36332</v>
          </cell>
          <cell r="Q994" t="str">
            <v>6,2</v>
          </cell>
          <cell r="R994" t="str">
            <v>3,11</v>
          </cell>
          <cell r="S994">
            <v>36332</v>
          </cell>
          <cell r="U994">
            <v>38078</v>
          </cell>
          <cell r="V994">
            <v>38443</v>
          </cell>
          <cell r="W994">
            <v>1</v>
          </cell>
          <cell r="X994" t="str">
            <v>J079</v>
          </cell>
          <cell r="Y994" t="str">
            <v>(CB) Customer Service II</v>
          </cell>
          <cell r="Z994" t="str">
            <v>P088</v>
          </cell>
          <cell r="AA994" t="str">
            <v>C015</v>
          </cell>
          <cell r="AB994" t="str">
            <v>i. Bachelor's Degree or equiv</v>
          </cell>
          <cell r="AC994" t="str">
            <v>S7326156B</v>
          </cell>
          <cell r="AD994" t="str">
            <v>Female</v>
          </cell>
          <cell r="AE994" t="str">
            <v>Batt. Rd Grd flr</v>
          </cell>
          <cell r="AF994" t="str">
            <v>Local</v>
          </cell>
          <cell r="AG994" t="str">
            <v>Employee</v>
          </cell>
          <cell r="AH994">
            <v>1</v>
          </cell>
          <cell r="AI994" t="str">
            <v>Month</v>
          </cell>
          <cell r="AJ994" t="str">
            <v>0109873718</v>
          </cell>
          <cell r="AK994" t="str">
            <v>1152639</v>
          </cell>
          <cell r="AL994" t="str">
            <v>Ang,Pek San</v>
          </cell>
          <cell r="AM994" t="str">
            <v>Core Contributor</v>
          </cell>
          <cell r="AN994" t="str">
            <v>Core Contributor</v>
          </cell>
          <cell r="AO994" t="str">
            <v>Core Contributor</v>
          </cell>
          <cell r="AP994" t="str">
            <v>Core Contributor</v>
          </cell>
          <cell r="AQ994">
            <v>44004</v>
          </cell>
        </row>
        <row r="995">
          <cell r="A995">
            <v>1144581</v>
          </cell>
          <cell r="B995" t="str">
            <v>S.O Balwant Singh,Amarpal Singh Sidhu</v>
          </cell>
          <cell r="C995" t="str">
            <v>Technology</v>
          </cell>
          <cell r="D995" t="str">
            <v>TPS Tech Supp Svc-Tech Ops</v>
          </cell>
          <cell r="E995" t="str">
            <v>TPS-Data Control Operator</v>
          </cell>
          <cell r="F995" t="str">
            <v>CS11</v>
          </cell>
          <cell r="G995">
            <v>4000</v>
          </cell>
          <cell r="H995" t="str">
            <v>SGD</v>
          </cell>
          <cell r="I995" t="str">
            <v>8312901</v>
          </cell>
          <cell r="J995" t="str">
            <v>CS</v>
          </cell>
          <cell r="K995" t="str">
            <v>D.O Dhanaraj,Shalini</v>
          </cell>
          <cell r="L995">
            <v>28122</v>
          </cell>
          <cell r="M995" t="str">
            <v>28</v>
          </cell>
          <cell r="N995" t="str">
            <v>4C</v>
          </cell>
          <cell r="O995" t="str">
            <v>4C</v>
          </cell>
          <cell r="P995">
            <v>36861</v>
          </cell>
          <cell r="Q995" t="str">
            <v>4,8</v>
          </cell>
          <cell r="R995" t="str">
            <v>3,0</v>
          </cell>
          <cell r="S995">
            <v>36759</v>
          </cell>
          <cell r="T995">
            <v>36861</v>
          </cell>
          <cell r="V995">
            <v>37712</v>
          </cell>
          <cell r="W995">
            <v>1</v>
          </cell>
          <cell r="X995" t="str">
            <v>J214</v>
          </cell>
          <cell r="Y995" t="str">
            <v>(TECH) Tech Support IV</v>
          </cell>
          <cell r="Z995" t="str">
            <v>P310</v>
          </cell>
          <cell r="AA995" t="str">
            <v>C163</v>
          </cell>
          <cell r="AB995" t="str">
            <v>d. Secondary</v>
          </cell>
          <cell r="AC995" t="str">
            <v>S7642729A</v>
          </cell>
          <cell r="AD995" t="str">
            <v>Male</v>
          </cell>
          <cell r="AE995" t="str">
            <v>NTP 4th flr</v>
          </cell>
          <cell r="AF995" t="str">
            <v>Local</v>
          </cell>
          <cell r="AG995" t="str">
            <v>Employee</v>
          </cell>
          <cell r="AH995">
            <v>1</v>
          </cell>
          <cell r="AI995" t="str">
            <v>Month</v>
          </cell>
          <cell r="AJ995" t="str">
            <v>0109854861</v>
          </cell>
          <cell r="AK995" t="str">
            <v>1116751</v>
          </cell>
          <cell r="AL995" t="str">
            <v>Chia,Boon Lee</v>
          </cell>
          <cell r="AM995" t="str">
            <v>Core Contributor</v>
          </cell>
          <cell r="AN995" t="str">
            <v>Core Contributor</v>
          </cell>
          <cell r="AO995" t="str">
            <v>Core Contributor</v>
          </cell>
          <cell r="AP995" t="str">
            <v>Core Contributor</v>
          </cell>
          <cell r="AQ995">
            <v>24960</v>
          </cell>
        </row>
        <row r="996">
          <cell r="A996">
            <v>1144144</v>
          </cell>
          <cell r="B996" t="str">
            <v>Soh,Ling Ming Diana</v>
          </cell>
          <cell r="C996" t="str">
            <v>Risk</v>
          </cell>
          <cell r="D996" t="str">
            <v>Credit Risk Control</v>
          </cell>
          <cell r="E996" t="str">
            <v>Credit Documentation Manager</v>
          </cell>
          <cell r="F996" t="str">
            <v>M18</v>
          </cell>
          <cell r="G996">
            <v>13000</v>
          </cell>
          <cell r="H996" t="str">
            <v>SGD</v>
          </cell>
          <cell r="I996" t="str">
            <v>4334800</v>
          </cell>
          <cell r="J996" t="str">
            <v>NO</v>
          </cell>
          <cell r="K996" t="str">
            <v>Johari,Habibah</v>
          </cell>
          <cell r="L996">
            <v>25817</v>
          </cell>
          <cell r="M996" t="str">
            <v>35</v>
          </cell>
          <cell r="N996" t="str">
            <v>2B</v>
          </cell>
          <cell r="O996" t="str">
            <v>2B</v>
          </cell>
          <cell r="P996">
            <v>36724</v>
          </cell>
          <cell r="Q996" t="str">
            <v>5,1</v>
          </cell>
          <cell r="R996" t="str">
            <v>7,10</v>
          </cell>
          <cell r="S996">
            <v>36724</v>
          </cell>
          <cell r="V996">
            <v>38078</v>
          </cell>
          <cell r="W996">
            <v>1</v>
          </cell>
          <cell r="X996" t="str">
            <v>J085</v>
          </cell>
          <cell r="Y996" t="str">
            <v>(OPS) Ctrl &amp; Support II</v>
          </cell>
          <cell r="Z996" t="str">
            <v>P334</v>
          </cell>
          <cell r="AA996" t="str">
            <v>C147</v>
          </cell>
          <cell r="AB996" t="str">
            <v>i. Bachelor's Degree or equiv</v>
          </cell>
          <cell r="AC996" t="str">
            <v>S7032981F</v>
          </cell>
          <cell r="AD996" t="str">
            <v>Female</v>
          </cell>
          <cell r="AE996" t="str">
            <v>Tampines 3rd flr</v>
          </cell>
          <cell r="AF996" t="str">
            <v>Local</v>
          </cell>
          <cell r="AG996" t="str">
            <v>Employee</v>
          </cell>
          <cell r="AH996">
            <v>1</v>
          </cell>
          <cell r="AI996" t="str">
            <v>Month</v>
          </cell>
          <cell r="AJ996" t="str">
            <v>0109829611</v>
          </cell>
          <cell r="AK996" t="str">
            <v>1116736</v>
          </cell>
          <cell r="AL996" t="str">
            <v>Chong,Yin Yin</v>
          </cell>
          <cell r="AM996" t="str">
            <v>Core Contributor</v>
          </cell>
          <cell r="AN996" t="str">
            <v>Core Contributor</v>
          </cell>
          <cell r="AO996" t="str">
            <v>Core Contributor</v>
          </cell>
          <cell r="AP996" t="str">
            <v>Core Contributor</v>
          </cell>
          <cell r="AQ996">
            <v>63000</v>
          </cell>
        </row>
        <row r="997">
          <cell r="A997">
            <v>1163489</v>
          </cell>
          <cell r="B997" t="str">
            <v>Lim,Cher Nguan</v>
          </cell>
          <cell r="C997" t="str">
            <v>Consumer Banking</v>
          </cell>
          <cell r="D997" t="str">
            <v>CB Credit- Recovery</v>
          </cell>
          <cell r="E997" t="str">
            <v>Credit Management Officer</v>
          </cell>
          <cell r="F997" t="str">
            <v>M16</v>
          </cell>
          <cell r="G997">
            <v>6000</v>
          </cell>
          <cell r="H997" t="str">
            <v>SGD</v>
          </cell>
          <cell r="I997" t="str">
            <v>1833800</v>
          </cell>
          <cell r="J997" t="str">
            <v>NO</v>
          </cell>
          <cell r="K997" t="str">
            <v>Ng,Say Meng Joe</v>
          </cell>
          <cell r="L997">
            <v>25251</v>
          </cell>
          <cell r="M997" t="str">
            <v>36</v>
          </cell>
          <cell r="N997" t="str">
            <v>3C</v>
          </cell>
          <cell r="O997" t="str">
            <v>4C</v>
          </cell>
          <cell r="P997">
            <v>37571</v>
          </cell>
          <cell r="Q997" t="str">
            <v>2,9</v>
          </cell>
          <cell r="R997" t="str">
            <v>11,10</v>
          </cell>
          <cell r="S997">
            <v>37571</v>
          </cell>
          <cell r="V997">
            <v>38078</v>
          </cell>
          <cell r="W997">
            <v>1</v>
          </cell>
          <cell r="X997" t="str">
            <v>J171</v>
          </cell>
          <cell r="Y997" t="str">
            <v>Risk Tech Specialist IV</v>
          </cell>
          <cell r="Z997" t="str">
            <v>P299</v>
          </cell>
          <cell r="AA997" t="str">
            <v>C021</v>
          </cell>
          <cell r="AB997" t="str">
            <v>h. Diploma or equivalent</v>
          </cell>
          <cell r="AC997" t="str">
            <v>S6905782I</v>
          </cell>
          <cell r="AD997" t="str">
            <v>Male</v>
          </cell>
          <cell r="AE997" t="str">
            <v>Tampines 5th flr</v>
          </cell>
          <cell r="AF997" t="str">
            <v>Local</v>
          </cell>
          <cell r="AG997" t="str">
            <v>Employee</v>
          </cell>
          <cell r="AH997">
            <v>1</v>
          </cell>
          <cell r="AI997" t="str">
            <v>Month</v>
          </cell>
          <cell r="AJ997" t="str">
            <v>0109116216</v>
          </cell>
          <cell r="AK997" t="str">
            <v>1166373</v>
          </cell>
          <cell r="AL997" t="str">
            <v>Ang,Pek San</v>
          </cell>
          <cell r="AN997" t="str">
            <v>Too Soon to Classify</v>
          </cell>
          <cell r="AO997" t="str">
            <v>Core Contributor</v>
          </cell>
          <cell r="AP997" t="str">
            <v>Core Contributor</v>
          </cell>
          <cell r="AQ997">
            <v>42840</v>
          </cell>
        </row>
        <row r="998">
          <cell r="A998">
            <v>1154887</v>
          </cell>
          <cell r="B998" t="str">
            <v>Gang,Dinesh</v>
          </cell>
          <cell r="C998" t="str">
            <v>Global Markets</v>
          </cell>
          <cell r="D998" t="str">
            <v>Global Mkts Mkts Risk</v>
          </cell>
          <cell r="E998" t="str">
            <v>Head of Trading Risk, Asia</v>
          </cell>
          <cell r="F998" t="str">
            <v>B3</v>
          </cell>
          <cell r="G998">
            <v>175000</v>
          </cell>
          <cell r="H998" t="str">
            <v>GBP</v>
          </cell>
          <cell r="I998" t="str">
            <v>6355901</v>
          </cell>
          <cell r="J998" t="str">
            <v>NO</v>
          </cell>
          <cell r="K998" t="str">
            <v>Bhatia,Rajesh</v>
          </cell>
          <cell r="L998">
            <v>23056</v>
          </cell>
          <cell r="M998" t="str">
            <v>42</v>
          </cell>
          <cell r="N998" t="str">
            <v>2B</v>
          </cell>
          <cell r="O998" t="str">
            <v>2B</v>
          </cell>
          <cell r="P998">
            <v>37263</v>
          </cell>
          <cell r="Q998" t="str">
            <v>3,7</v>
          </cell>
          <cell r="R998" t="str">
            <v>14,2</v>
          </cell>
          <cell r="S998">
            <v>37263</v>
          </cell>
          <cell r="U998">
            <v>37712</v>
          </cell>
          <cell r="V998">
            <v>38443</v>
          </cell>
          <cell r="W998">
            <v>1</v>
          </cell>
          <cell r="X998" t="str">
            <v>J164</v>
          </cell>
          <cell r="Y998" t="str">
            <v>Risk Bus Partner I</v>
          </cell>
          <cell r="Z998" t="str">
            <v>P349</v>
          </cell>
          <cell r="AA998" t="str">
            <v>C146</v>
          </cell>
          <cell r="AB998" t="str">
            <v>l. Further Degree</v>
          </cell>
          <cell r="AC998" t="str">
            <v>S2709683B</v>
          </cell>
          <cell r="AD998" t="str">
            <v>Male</v>
          </cell>
          <cell r="AE998" t="str">
            <v>Batt. Rd 3rd flr</v>
          </cell>
          <cell r="AF998" t="str">
            <v>Local (non-standard)</v>
          </cell>
          <cell r="AG998" t="str">
            <v>Employee</v>
          </cell>
          <cell r="AH998">
            <v>1</v>
          </cell>
          <cell r="AI998" t="str">
            <v>Month</v>
          </cell>
          <cell r="AJ998" t="str">
            <v>0109108930</v>
          </cell>
          <cell r="AK998" t="str">
            <v>1017554</v>
          </cell>
          <cell r="AL998" t="str">
            <v>Chong,Yin Yin</v>
          </cell>
          <cell r="AM998" t="str">
            <v>H3 - S</v>
          </cell>
          <cell r="AN998" t="str">
            <v>H2 - S</v>
          </cell>
          <cell r="AO998" t="str">
            <v>H2 - S</v>
          </cell>
          <cell r="AP998">
            <v>0</v>
          </cell>
          <cell r="AQ998">
            <v>553956</v>
          </cell>
        </row>
        <row r="999">
          <cell r="A999">
            <v>1167146</v>
          </cell>
          <cell r="B999" t="str">
            <v>Pasumarty,Deepa</v>
          </cell>
          <cell r="C999" t="str">
            <v>Global Markets</v>
          </cell>
          <cell r="D999" t="str">
            <v>Project Finance</v>
          </cell>
          <cell r="E999" t="str">
            <v>MD,Global Industry Co-ordinator, Power &amp; Utilities</v>
          </cell>
          <cell r="F999" t="str">
            <v>B4</v>
          </cell>
          <cell r="I999" t="str">
            <v>6172901</v>
          </cell>
          <cell r="J999" t="str">
            <v>NO</v>
          </cell>
          <cell r="K999" t="str">
            <v>Rathvon,William Palmer</v>
          </cell>
          <cell r="L999">
            <v>22208</v>
          </cell>
          <cell r="M999" t="str">
            <v>44</v>
          </cell>
          <cell r="N999" t="str">
            <v>2B</v>
          </cell>
          <cell r="O999" t="str">
            <v>2B</v>
          </cell>
          <cell r="P999">
            <v>37767</v>
          </cell>
          <cell r="Q999" t="str">
            <v>2,3</v>
          </cell>
          <cell r="R999" t="str">
            <v>12,4</v>
          </cell>
          <cell r="S999">
            <v>37767</v>
          </cell>
          <cell r="V999">
            <v>38034</v>
          </cell>
          <cell r="W999">
            <v>1</v>
          </cell>
          <cell r="X999" t="str">
            <v>DJ022</v>
          </cell>
          <cell r="Y999" t="str">
            <v>Project &amp; Export Fin -TBA</v>
          </cell>
          <cell r="Z999" t="str">
            <v>P338</v>
          </cell>
          <cell r="AA999" t="str">
            <v>C065</v>
          </cell>
          <cell r="AB999" t="str">
            <v>j. Professional Quali/Cert</v>
          </cell>
          <cell r="AC999" t="str">
            <v>S2723410J</v>
          </cell>
          <cell r="AD999" t="str">
            <v>Female</v>
          </cell>
          <cell r="AE999" t="str">
            <v>Batt. Rd 5th flr</v>
          </cell>
          <cell r="AF999" t="str">
            <v>Local (non-standard)</v>
          </cell>
          <cell r="AG999" t="str">
            <v>Employee</v>
          </cell>
          <cell r="AH999">
            <v>1</v>
          </cell>
          <cell r="AI999" t="str">
            <v>Month</v>
          </cell>
          <cell r="AJ999" t="str">
            <v>0109120426</v>
          </cell>
          <cell r="AK999" t="str">
            <v>1165835</v>
          </cell>
          <cell r="AL999" t="str">
            <v>Thng,Cheok Khoon Charlotte</v>
          </cell>
          <cell r="AN999" t="str">
            <v>Too Soon to Classify</v>
          </cell>
          <cell r="AO999" t="str">
            <v>H3 - G</v>
          </cell>
          <cell r="AP999" t="str">
            <v>H3 - G</v>
          </cell>
          <cell r="AQ999">
            <v>447024</v>
          </cell>
        </row>
        <row r="1000">
          <cell r="A1000">
            <v>1159757</v>
          </cell>
          <cell r="B1000" t="str">
            <v>Venkatesan,Vivek</v>
          </cell>
          <cell r="C1000" t="str">
            <v>Consumer Banking</v>
          </cell>
          <cell r="D1000" t="str">
            <v>CB Finance-Cr Card&amp;Per Ln-Reg</v>
          </cell>
          <cell r="E1000" t="str">
            <v>Assistant Finance Manager</v>
          </cell>
          <cell r="F1000" t="str">
            <v>M18</v>
          </cell>
          <cell r="G1000">
            <v>13000</v>
          </cell>
          <cell r="H1000" t="str">
            <v>SGD</v>
          </cell>
          <cell r="I1000" t="str">
            <v>8144901</v>
          </cell>
          <cell r="J1000" t="str">
            <v>NO</v>
          </cell>
          <cell r="K1000" t="str">
            <v>Lim,Kian Huat</v>
          </cell>
          <cell r="L1000">
            <v>28952</v>
          </cell>
          <cell r="M1000" t="str">
            <v>26</v>
          </cell>
          <cell r="N1000" t="str">
            <v>2B</v>
          </cell>
          <cell r="O1000" t="str">
            <v>3B</v>
          </cell>
          <cell r="P1000">
            <v>37394</v>
          </cell>
          <cell r="Q1000" t="str">
            <v>3,3</v>
          </cell>
          <cell r="R1000" t="str">
            <v>2,8</v>
          </cell>
          <cell r="S1000">
            <v>37394</v>
          </cell>
          <cell r="V1000">
            <v>38443</v>
          </cell>
          <cell r="W1000">
            <v>1</v>
          </cell>
          <cell r="X1000" t="str">
            <v>J018</v>
          </cell>
          <cell r="Y1000" t="str">
            <v>(FIN) Bus Partner III</v>
          </cell>
          <cell r="Z1000" t="str">
            <v>P088</v>
          </cell>
          <cell r="AA1000" t="str">
            <v>C036</v>
          </cell>
          <cell r="AB1000" t="str">
            <v>j. Professional Quali/Cert</v>
          </cell>
          <cell r="AC1000" t="str">
            <v>G5763169X</v>
          </cell>
          <cell r="AD1000" t="str">
            <v>Male</v>
          </cell>
          <cell r="AE1000" t="str">
            <v>PBTP 9th Floor</v>
          </cell>
          <cell r="AF1000" t="str">
            <v>Local</v>
          </cell>
          <cell r="AG1000" t="str">
            <v>Employee</v>
          </cell>
          <cell r="AH1000">
            <v>1</v>
          </cell>
          <cell r="AI1000" t="str">
            <v>Month</v>
          </cell>
          <cell r="AJ1000" t="str">
            <v>0109133617</v>
          </cell>
          <cell r="AK1000" t="str">
            <v>1185715</v>
          </cell>
          <cell r="AL1000" t="str">
            <v>Chong,Yin Yin</v>
          </cell>
          <cell r="AN1000" t="str">
            <v>Core Contributor</v>
          </cell>
          <cell r="AO1000" t="str">
            <v>Critical Resource</v>
          </cell>
          <cell r="AP1000" t="str">
            <v>Critical Resource</v>
          </cell>
          <cell r="AQ1000">
            <v>45132</v>
          </cell>
        </row>
        <row r="1001">
          <cell r="A1001">
            <v>1177828</v>
          </cell>
          <cell r="B1001" t="str">
            <v>Low,Kum Nin Angie</v>
          </cell>
          <cell r="C1001" t="str">
            <v>Consumer Banking</v>
          </cell>
          <cell r="D1001" t="str">
            <v>Account Services</v>
          </cell>
          <cell r="E1001" t="str">
            <v>Customer Service Assistant</v>
          </cell>
          <cell r="F1001" t="str">
            <v>Contractor</v>
          </cell>
          <cell r="I1001" t="str">
            <v>1721800</v>
          </cell>
          <cell r="J1001" t="str">
            <v>CL</v>
          </cell>
          <cell r="K1001" t="str">
            <v>Low,Poh Eng Clara</v>
          </cell>
          <cell r="L1001">
            <v>21893</v>
          </cell>
          <cell r="M1001" t="str">
            <v>45</v>
          </cell>
          <cell r="O1001" t="str">
            <v>TS</v>
          </cell>
          <cell r="P1001">
            <v>38354</v>
          </cell>
          <cell r="Q1001" t="str">
            <v>0,7</v>
          </cell>
          <cell r="R1001" t="str">
            <v>15,9</v>
          </cell>
          <cell r="S1001">
            <v>38139</v>
          </cell>
          <cell r="T1001">
            <v>38354</v>
          </cell>
          <cell r="V1001">
            <v>38261</v>
          </cell>
          <cell r="W1001">
            <v>0.5</v>
          </cell>
          <cell r="X1001" t="str">
            <v>J089</v>
          </cell>
          <cell r="Y1001" t="str">
            <v>(OPS) Trans Proc III</v>
          </cell>
          <cell r="Z1001" t="str">
            <v>P088</v>
          </cell>
          <cell r="AA1001" t="str">
            <v>C015</v>
          </cell>
          <cell r="AB1001" t="str">
            <v>h. Diploma or equivalent</v>
          </cell>
          <cell r="AC1001" t="str">
            <v>S1363837C</v>
          </cell>
          <cell r="AD1001" t="str">
            <v>Female</v>
          </cell>
          <cell r="AE1001" t="str">
            <v>Tampines 4th flr</v>
          </cell>
          <cell r="AF1001" t="str">
            <v>Local</v>
          </cell>
          <cell r="AG1001" t="str">
            <v>Direct Contractor</v>
          </cell>
          <cell r="AH1001">
            <v>1</v>
          </cell>
          <cell r="AI1001" t="str">
            <v>Month</v>
          </cell>
          <cell r="AJ1001" t="str">
            <v>0109131703</v>
          </cell>
          <cell r="AK1001" t="str">
            <v>1116548</v>
          </cell>
          <cell r="AL1001" t="str">
            <v>Ang,Pek San</v>
          </cell>
          <cell r="AP1001">
            <v>0</v>
          </cell>
          <cell r="AQ1001">
            <v>0</v>
          </cell>
        </row>
        <row r="1002">
          <cell r="A1002">
            <v>1154054</v>
          </cell>
          <cell r="B1002" t="str">
            <v>Sim,I-Ming Sharon</v>
          </cell>
          <cell r="C1002" t="str">
            <v>Global Markets</v>
          </cell>
          <cell r="D1002" t="str">
            <v>Legal &amp; Compliance-WB-Reg</v>
          </cell>
          <cell r="E1002" t="str">
            <v>Legal Counsel</v>
          </cell>
          <cell r="F1002" t="str">
            <v>M21</v>
          </cell>
          <cell r="G1002">
            <v>39000</v>
          </cell>
          <cell r="H1002" t="str">
            <v>SGD</v>
          </cell>
          <cell r="I1002" t="str">
            <v>8641901</v>
          </cell>
          <cell r="J1002" t="str">
            <v>NO</v>
          </cell>
          <cell r="K1002" t="str">
            <v>Gopinath,Shobha K</v>
          </cell>
          <cell r="L1002">
            <v>25841</v>
          </cell>
          <cell r="M1002" t="str">
            <v>34</v>
          </cell>
          <cell r="N1002" t="str">
            <v>3B</v>
          </cell>
          <cell r="O1002" t="str">
            <v>2B</v>
          </cell>
          <cell r="P1002">
            <v>37165</v>
          </cell>
          <cell r="Q1002" t="str">
            <v>3,10</v>
          </cell>
          <cell r="R1002" t="str">
            <v>7,3</v>
          </cell>
          <cell r="S1002">
            <v>37165</v>
          </cell>
          <cell r="V1002">
            <v>38443</v>
          </cell>
          <cell r="W1002">
            <v>1</v>
          </cell>
          <cell r="X1002" t="str">
            <v>J149</v>
          </cell>
          <cell r="Y1002" t="str">
            <v>(LGL) Legal II</v>
          </cell>
          <cell r="Z1002" t="str">
            <v>P277</v>
          </cell>
          <cell r="AA1002" t="str">
            <v>C152</v>
          </cell>
          <cell r="AB1002" t="str">
            <v>i. Bachelor's Degree or equiv</v>
          </cell>
          <cell r="AC1002" t="str">
            <v>S7032635C</v>
          </cell>
          <cell r="AD1002" t="str">
            <v>Female</v>
          </cell>
          <cell r="AE1002" t="str">
            <v>Batt. Rd 3rd flr</v>
          </cell>
          <cell r="AF1002" t="str">
            <v>Local</v>
          </cell>
          <cell r="AG1002" t="str">
            <v>Employee</v>
          </cell>
          <cell r="AH1002">
            <v>1</v>
          </cell>
          <cell r="AI1002" t="str">
            <v>Month</v>
          </cell>
          <cell r="AJ1002" t="str">
            <v>0109106784</v>
          </cell>
          <cell r="AK1002" t="str">
            <v>1124046</v>
          </cell>
          <cell r="AL1002" t="str">
            <v>Chong,Yin Yin</v>
          </cell>
          <cell r="AM1002" t="str">
            <v>Core Contributor</v>
          </cell>
          <cell r="AN1002" t="str">
            <v>Core Contributor</v>
          </cell>
          <cell r="AO1002" t="str">
            <v>Core Contributor</v>
          </cell>
          <cell r="AP1002" t="str">
            <v>Core Contributor</v>
          </cell>
          <cell r="AQ1002">
            <v>117000</v>
          </cell>
        </row>
        <row r="1003">
          <cell r="A1003">
            <v>1182846</v>
          </cell>
          <cell r="B1003" t="str">
            <v>Hoo,Chan Yet</v>
          </cell>
          <cell r="C1003" t="str">
            <v>Operations</v>
          </cell>
          <cell r="D1003" t="str">
            <v>Service Excellence</v>
          </cell>
          <cell r="E1003" t="str">
            <v>Manager, Ideal Training</v>
          </cell>
          <cell r="F1003" t="str">
            <v>M23</v>
          </cell>
          <cell r="G1003">
            <v>36000</v>
          </cell>
          <cell r="H1003" t="str">
            <v>SGD</v>
          </cell>
          <cell r="I1003" t="str">
            <v>9303815</v>
          </cell>
          <cell r="J1003" t="str">
            <v>NO</v>
          </cell>
          <cell r="K1003" t="str">
            <v>Dosaj,Arjun</v>
          </cell>
          <cell r="L1003">
            <v>24252</v>
          </cell>
          <cell r="M1003" t="str">
            <v>39</v>
          </cell>
          <cell r="O1003" t="str">
            <v>3B</v>
          </cell>
          <cell r="P1003">
            <v>38257</v>
          </cell>
          <cell r="Q1003" t="str">
            <v>0,10</v>
          </cell>
          <cell r="R1003" t="str">
            <v>10,2</v>
          </cell>
          <cell r="S1003">
            <v>38257</v>
          </cell>
          <cell r="W1003">
            <v>1</v>
          </cell>
          <cell r="X1003" t="str">
            <v>J103</v>
          </cell>
          <cell r="Y1003" t="str">
            <v>(SH) Snr Project Manager</v>
          </cell>
          <cell r="Z1003" t="str">
            <v>P103</v>
          </cell>
          <cell r="AA1003" t="str">
            <v>C128</v>
          </cell>
          <cell r="AB1003" t="str">
            <v>j. Professional Quali/Cert</v>
          </cell>
          <cell r="AC1003" t="str">
            <v>S1753883G</v>
          </cell>
          <cell r="AD1003" t="str">
            <v>Male</v>
          </cell>
          <cell r="AE1003" t="str">
            <v>PBTP 10th Floor</v>
          </cell>
          <cell r="AF1003" t="str">
            <v>Local</v>
          </cell>
          <cell r="AG1003" t="str">
            <v>Employee</v>
          </cell>
          <cell r="AH1003">
            <v>1</v>
          </cell>
          <cell r="AI1003" t="str">
            <v>Month</v>
          </cell>
          <cell r="AJ1003" t="str">
            <v>0109134877</v>
          </cell>
          <cell r="AK1003" t="str">
            <v>1159129</v>
          </cell>
          <cell r="AL1003" t="str">
            <v>Chia,Boon Lee</v>
          </cell>
          <cell r="AO1003" t="str">
            <v>Too Soon to Classify</v>
          </cell>
          <cell r="AP1003" t="str">
            <v>Core Contributor</v>
          </cell>
          <cell r="AQ1003">
            <v>154800</v>
          </cell>
        </row>
        <row r="1004">
          <cell r="A1004">
            <v>1152345</v>
          </cell>
          <cell r="B1004" t="str">
            <v>Kulkarni,Suhas Raghavendrarao</v>
          </cell>
          <cell r="C1004" t="str">
            <v>Global Markets</v>
          </cell>
          <cell r="D1004" t="str">
            <v>Mkt Inst. Risk Mgmt (MIRM)-Reg</v>
          </cell>
          <cell r="E1004" t="str">
            <v>Global Trainer, Risk, OL</v>
          </cell>
          <cell r="F1004" t="str">
            <v>M23</v>
          </cell>
          <cell r="G1004">
            <v>40000</v>
          </cell>
          <cell r="H1004" t="str">
            <v>SGD</v>
          </cell>
          <cell r="I1004" t="str">
            <v>4332901</v>
          </cell>
          <cell r="J1004" t="str">
            <v>NO</v>
          </cell>
          <cell r="K1004" t="str">
            <v>Farmer,Simon Christopher</v>
          </cell>
          <cell r="L1004">
            <v>24412</v>
          </cell>
          <cell r="M1004" t="str">
            <v>38</v>
          </cell>
          <cell r="N1004" t="str">
            <v>2B</v>
          </cell>
          <cell r="O1004" t="str">
            <v>2B</v>
          </cell>
          <cell r="P1004">
            <v>37607</v>
          </cell>
          <cell r="Q1004" t="str">
            <v>2,8</v>
          </cell>
          <cell r="R1004" t="str">
            <v>15,0</v>
          </cell>
          <cell r="S1004">
            <v>37043</v>
          </cell>
          <cell r="U1004">
            <v>38169</v>
          </cell>
          <cell r="V1004">
            <v>38443</v>
          </cell>
          <cell r="W1004">
            <v>1</v>
          </cell>
          <cell r="X1004" t="str">
            <v>J024</v>
          </cell>
          <cell r="Y1004" t="str">
            <v>HR Ctr of Expertise II</v>
          </cell>
          <cell r="Z1004" t="str">
            <v>P327</v>
          </cell>
          <cell r="AA1004" t="str">
            <v>C152</v>
          </cell>
          <cell r="AB1004" t="str">
            <v>j. Professional Quali/Cert</v>
          </cell>
          <cell r="AC1004" t="str">
            <v>S2721096A</v>
          </cell>
          <cell r="AD1004" t="str">
            <v>Male</v>
          </cell>
          <cell r="AE1004" t="str">
            <v>PBTP 10th Floor</v>
          </cell>
          <cell r="AF1004" t="str">
            <v>Local</v>
          </cell>
          <cell r="AG1004" t="str">
            <v>Employee</v>
          </cell>
          <cell r="AH1004">
            <v>1</v>
          </cell>
          <cell r="AI1004" t="str">
            <v>Month</v>
          </cell>
          <cell r="AJ1004" t="str">
            <v>0109116542</v>
          </cell>
          <cell r="AK1004" t="str">
            <v>1000391</v>
          </cell>
          <cell r="AL1004" t="str">
            <v>Chong,Yin Yin</v>
          </cell>
          <cell r="AM1004" t="str">
            <v>Core Contributor</v>
          </cell>
          <cell r="AN1004" t="str">
            <v>Core Contributor</v>
          </cell>
          <cell r="AO1004" t="str">
            <v>H3 - G</v>
          </cell>
          <cell r="AP1004" t="str">
            <v>H3 - G</v>
          </cell>
          <cell r="AQ1004">
            <v>191580</v>
          </cell>
        </row>
        <row r="1005">
          <cell r="A1005">
            <v>1181416</v>
          </cell>
          <cell r="B1005" t="str">
            <v>Veyder,Frank Charles</v>
          </cell>
          <cell r="C1005" t="str">
            <v>Legal &amp; Compliance</v>
          </cell>
          <cell r="D1005" t="str">
            <v>CB-Legal &amp; Compliance-Reg</v>
          </cell>
          <cell r="E1005" t="str">
            <v>Head of Compliance - International Banking</v>
          </cell>
          <cell r="F1005" t="str">
            <v>B4</v>
          </cell>
          <cell r="G1005">
            <v>92500</v>
          </cell>
          <cell r="H1005" t="str">
            <v>SGD</v>
          </cell>
          <cell r="I1005" t="str">
            <v>1932901</v>
          </cell>
          <cell r="J1005" t="str">
            <v>NO</v>
          </cell>
          <cell r="K1005" t="str">
            <v>Tan,Ying Hsien</v>
          </cell>
          <cell r="L1005">
            <v>22359</v>
          </cell>
          <cell r="M1005" t="str">
            <v>44</v>
          </cell>
          <cell r="O1005" t="str">
            <v>3B</v>
          </cell>
          <cell r="P1005">
            <v>38243</v>
          </cell>
          <cell r="Q1005" t="str">
            <v>0,11</v>
          </cell>
          <cell r="R1005" t="str">
            <v>15,7</v>
          </cell>
          <cell r="S1005">
            <v>38243</v>
          </cell>
          <cell r="W1005">
            <v>1</v>
          </cell>
          <cell r="X1005" t="str">
            <v>J145</v>
          </cell>
          <cell r="Y1005" t="str">
            <v>(LGL) Leg/Compliance I</v>
          </cell>
          <cell r="Z1005" t="str">
            <v>P277</v>
          </cell>
          <cell r="AA1005" t="str">
            <v>C015</v>
          </cell>
          <cell r="AB1005" t="str">
            <v>k. Post Graduate Degree</v>
          </cell>
          <cell r="AC1005" t="str">
            <v>S2710471A</v>
          </cell>
          <cell r="AD1005" t="str">
            <v>Male</v>
          </cell>
          <cell r="AE1005" t="str">
            <v>PBTP 9th Floor</v>
          </cell>
          <cell r="AF1005" t="str">
            <v>Local</v>
          </cell>
          <cell r="AG1005" t="str">
            <v>Employee</v>
          </cell>
          <cell r="AH1005">
            <v>1</v>
          </cell>
          <cell r="AI1005" t="str">
            <v>Month</v>
          </cell>
          <cell r="AJ1005" t="str">
            <v>0109133951</v>
          </cell>
          <cell r="AK1005" t="str">
            <v>1157625</v>
          </cell>
          <cell r="AL1005" t="str">
            <v>Ang,Pek San</v>
          </cell>
          <cell r="AO1005" t="str">
            <v>Too Soon to Classify</v>
          </cell>
          <cell r="AP1005" t="str">
            <v>H3 - G</v>
          </cell>
          <cell r="AQ1005">
            <v>249000</v>
          </cell>
        </row>
        <row r="1006">
          <cell r="A1006">
            <v>1151839</v>
          </cell>
          <cell r="B1006" t="str">
            <v>Susilawati,Nadiya Endang</v>
          </cell>
          <cell r="C1006" t="str">
            <v>Technology</v>
          </cell>
          <cell r="D1006" t="str">
            <v>Sys Devt (WB) Support</v>
          </cell>
          <cell r="E1006" t="str">
            <v>SD - Senior Analyst Programmer</v>
          </cell>
          <cell r="F1006" t="str">
            <v>M17</v>
          </cell>
          <cell r="G1006">
            <v>9000</v>
          </cell>
          <cell r="H1006" t="str">
            <v>SGD</v>
          </cell>
          <cell r="I1006" t="str">
            <v>8351901</v>
          </cell>
          <cell r="J1006" t="str">
            <v>NO</v>
          </cell>
          <cell r="K1006" t="str">
            <v>Kumar,Pankaj</v>
          </cell>
          <cell r="L1006">
            <v>28113</v>
          </cell>
          <cell r="M1006" t="str">
            <v>28</v>
          </cell>
          <cell r="N1006" t="str">
            <v>3C</v>
          </cell>
          <cell r="O1006" t="str">
            <v>3C</v>
          </cell>
          <cell r="P1006">
            <v>37019</v>
          </cell>
          <cell r="Q1006" t="str">
            <v>4,3</v>
          </cell>
          <cell r="R1006" t="str">
            <v>3,4</v>
          </cell>
          <cell r="S1006">
            <v>37019</v>
          </cell>
          <cell r="V1006">
            <v>37712</v>
          </cell>
          <cell r="W1006">
            <v>1</v>
          </cell>
          <cell r="X1006" t="str">
            <v>J053</v>
          </cell>
          <cell r="Y1006" t="str">
            <v>(TECH) Developer III</v>
          </cell>
          <cell r="Z1006" t="str">
            <v>P250</v>
          </cell>
          <cell r="AA1006" t="str">
            <v>C152</v>
          </cell>
          <cell r="AB1006" t="str">
            <v>i. Bachelor's Degree or equiv</v>
          </cell>
          <cell r="AC1006" t="str">
            <v>S7673499B</v>
          </cell>
          <cell r="AD1006" t="str">
            <v>Female</v>
          </cell>
          <cell r="AE1006" t="str">
            <v>PBTP 11th Floor</v>
          </cell>
          <cell r="AF1006" t="str">
            <v>Local</v>
          </cell>
          <cell r="AG1006" t="str">
            <v>Employee</v>
          </cell>
          <cell r="AH1006">
            <v>1</v>
          </cell>
          <cell r="AI1006" t="str">
            <v>Month</v>
          </cell>
          <cell r="AJ1006" t="str">
            <v>0109101650</v>
          </cell>
          <cell r="AK1006" t="str">
            <v>1144947</v>
          </cell>
          <cell r="AL1006" t="str">
            <v>Chia,Boon Lee</v>
          </cell>
          <cell r="AM1006" t="str">
            <v>Core Contributor</v>
          </cell>
          <cell r="AN1006" t="str">
            <v>Core Contributor</v>
          </cell>
          <cell r="AO1006" t="str">
            <v>Core Contributor</v>
          </cell>
          <cell r="AP1006" t="str">
            <v>Core Contributor</v>
          </cell>
          <cell r="AQ1006">
            <v>48480</v>
          </cell>
        </row>
        <row r="1007">
          <cell r="A1007">
            <v>1182532</v>
          </cell>
          <cell r="B1007" t="str">
            <v>Chua,Yu-Ming Jonathan</v>
          </cell>
          <cell r="C1007" t="str">
            <v>Global Markets</v>
          </cell>
          <cell r="D1007" t="str">
            <v>Mkt Operations Documentation</v>
          </cell>
          <cell r="E1007" t="str">
            <v>Senior Confirmation Analyst</v>
          </cell>
          <cell r="F1007" t="str">
            <v>M18</v>
          </cell>
          <cell r="G1007">
            <v>11000</v>
          </cell>
          <cell r="H1007" t="str">
            <v>SGD</v>
          </cell>
          <cell r="I1007" t="str">
            <v>4256818</v>
          </cell>
          <cell r="J1007" t="str">
            <v>NO</v>
          </cell>
          <cell r="K1007" t="str">
            <v>Kwah,Li-Jen Lena</v>
          </cell>
          <cell r="L1007">
            <v>26847</v>
          </cell>
          <cell r="M1007" t="str">
            <v>32</v>
          </cell>
          <cell r="O1007" t="str">
            <v>3B</v>
          </cell>
          <cell r="P1007">
            <v>38252</v>
          </cell>
          <cell r="Q1007" t="str">
            <v>0,11</v>
          </cell>
          <cell r="R1007" t="str">
            <v>4,1</v>
          </cell>
          <cell r="S1007">
            <v>38252</v>
          </cell>
          <cell r="V1007">
            <v>38443</v>
          </cell>
          <cell r="W1007">
            <v>1</v>
          </cell>
          <cell r="X1007" t="str">
            <v>J089</v>
          </cell>
          <cell r="Y1007" t="str">
            <v>(OPS) Trans Proc III</v>
          </cell>
          <cell r="Z1007" t="str">
            <v>P090</v>
          </cell>
          <cell r="AA1007" t="str">
            <v>C146</v>
          </cell>
          <cell r="AB1007" t="str">
            <v>i. Bachelor's Degree or equiv</v>
          </cell>
          <cell r="AC1007" t="str">
            <v>S7322726G</v>
          </cell>
          <cell r="AD1007" t="str">
            <v>Male</v>
          </cell>
          <cell r="AE1007" t="str">
            <v>Tampines 6th flr</v>
          </cell>
          <cell r="AF1007" t="str">
            <v>Local</v>
          </cell>
          <cell r="AG1007" t="str">
            <v>Employee</v>
          </cell>
          <cell r="AH1007">
            <v>1</v>
          </cell>
          <cell r="AI1007" t="str">
            <v>Month</v>
          </cell>
          <cell r="AJ1007" t="str">
            <v>0109134524</v>
          </cell>
          <cell r="AK1007" t="str">
            <v>1167994</v>
          </cell>
          <cell r="AL1007" t="str">
            <v>Chia,Boon Lee</v>
          </cell>
          <cell r="AO1007" t="str">
            <v>Too Soon to Classify</v>
          </cell>
          <cell r="AP1007" t="str">
            <v>Core Contributor</v>
          </cell>
          <cell r="AQ1007">
            <v>57552</v>
          </cell>
        </row>
        <row r="1008">
          <cell r="A1008">
            <v>1154937</v>
          </cell>
          <cell r="B1008" t="str">
            <v>Chan,Yuen Yee Josephine</v>
          </cell>
          <cell r="C1008" t="str">
            <v>Consumer Banking</v>
          </cell>
          <cell r="D1008" t="str">
            <v>SME Banking-MultiPdt Customers</v>
          </cell>
          <cell r="E1008" t="str">
            <v>Relationship Manager</v>
          </cell>
          <cell r="F1008" t="str">
            <v>M17</v>
          </cell>
          <cell r="G1008">
            <v>10000</v>
          </cell>
          <cell r="H1008" t="str">
            <v>SGD</v>
          </cell>
          <cell r="I1008" t="str">
            <v>1121800</v>
          </cell>
          <cell r="J1008" t="str">
            <v>NO</v>
          </cell>
          <cell r="K1008" t="str">
            <v>Lo,Kok Leong</v>
          </cell>
          <cell r="L1008">
            <v>26567</v>
          </cell>
          <cell r="M1008" t="str">
            <v>32</v>
          </cell>
          <cell r="N1008" t="str">
            <v>5B</v>
          </cell>
          <cell r="O1008" t="str">
            <v>3B</v>
          </cell>
          <cell r="P1008">
            <v>37267</v>
          </cell>
          <cell r="Q1008" t="str">
            <v>3,7</v>
          </cell>
          <cell r="R1008" t="str">
            <v>4,10</v>
          </cell>
          <cell r="S1008">
            <v>37267</v>
          </cell>
          <cell r="U1008">
            <v>37895</v>
          </cell>
          <cell r="V1008">
            <v>38169</v>
          </cell>
          <cell r="W1008">
            <v>1</v>
          </cell>
          <cell r="X1008" t="str">
            <v>J075</v>
          </cell>
          <cell r="Y1008" t="str">
            <v>(CB) Sales III</v>
          </cell>
          <cell r="Z1008" t="str">
            <v>P088</v>
          </cell>
          <cell r="AA1008" t="str">
            <v>C064</v>
          </cell>
          <cell r="AB1008" t="str">
            <v>l. Further Degree</v>
          </cell>
          <cell r="AC1008" t="str">
            <v>S7234407C</v>
          </cell>
          <cell r="AD1008" t="str">
            <v>Female</v>
          </cell>
          <cell r="AE1008" t="str">
            <v>Marine Parade</v>
          </cell>
          <cell r="AF1008" t="str">
            <v>Local</v>
          </cell>
          <cell r="AG1008" t="str">
            <v>Employee</v>
          </cell>
          <cell r="AH1008">
            <v>1</v>
          </cell>
          <cell r="AI1008" t="str">
            <v>Month</v>
          </cell>
          <cell r="AJ1008" t="str">
            <v>0109109341</v>
          </cell>
          <cell r="AK1008" t="str">
            <v>1176586</v>
          </cell>
          <cell r="AL1008" t="str">
            <v>Ang,Pek San</v>
          </cell>
          <cell r="AM1008" t="str">
            <v>Too Soon to Classify</v>
          </cell>
          <cell r="AN1008" t="str">
            <v>Core Contributor</v>
          </cell>
          <cell r="AO1008" t="str">
            <v>Core Contributor</v>
          </cell>
          <cell r="AP1008" t="str">
            <v>Core Contributor</v>
          </cell>
          <cell r="AQ1008">
            <v>38400</v>
          </cell>
        </row>
        <row r="1009">
          <cell r="A1009">
            <v>1002365</v>
          </cell>
          <cell r="B1009" t="str">
            <v>Powell,Gregory John</v>
          </cell>
          <cell r="C1009" t="str">
            <v>Finance</v>
          </cell>
          <cell r="D1009" t="str">
            <v>Central Finance Team</v>
          </cell>
          <cell r="E1009" t="str">
            <v>Chief Financial Officer, Singapore &amp; SEA</v>
          </cell>
          <cell r="F1009" t="str">
            <v>B3</v>
          </cell>
          <cell r="G1009">
            <v>85000</v>
          </cell>
          <cell r="H1009" t="str">
            <v>GBP</v>
          </cell>
          <cell r="I1009" t="str">
            <v>8121800</v>
          </cell>
          <cell r="J1009" t="str">
            <v>IO</v>
          </cell>
          <cell r="K1009" t="str">
            <v>Goh,Euleen Yiu Kiang</v>
          </cell>
          <cell r="L1009">
            <v>23864</v>
          </cell>
          <cell r="M1009" t="str">
            <v>40</v>
          </cell>
          <cell r="N1009" t="str">
            <v>2A</v>
          </cell>
          <cell r="O1009" t="str">
            <v>2B</v>
          </cell>
          <cell r="P1009">
            <v>36008</v>
          </cell>
          <cell r="Q1009" t="str">
            <v>7,1</v>
          </cell>
          <cell r="R1009" t="str">
            <v>1,10</v>
          </cell>
          <cell r="S1009">
            <v>36982</v>
          </cell>
          <cell r="U1009">
            <v>37773</v>
          </cell>
          <cell r="V1009">
            <v>38443</v>
          </cell>
          <cell r="W1009">
            <v>1</v>
          </cell>
          <cell r="X1009" t="str">
            <v>J016</v>
          </cell>
          <cell r="Y1009" t="str">
            <v>(FIN) Bus Partner I</v>
          </cell>
          <cell r="Z1009" t="str">
            <v>P088</v>
          </cell>
          <cell r="AA1009" t="str">
            <v>C015</v>
          </cell>
          <cell r="AB1009" t="str">
            <v>i. Bachelor's Degree or equiv</v>
          </cell>
          <cell r="AC1009" t="str">
            <v>G5588278P</v>
          </cell>
          <cell r="AD1009" t="str">
            <v>Male</v>
          </cell>
          <cell r="AE1009" t="str">
            <v>PBTP 9th Floor</v>
          </cell>
          <cell r="AF1009" t="str">
            <v>Assignee</v>
          </cell>
          <cell r="AG1009" t="str">
            <v>Employee</v>
          </cell>
          <cell r="AH1009">
            <v>0</v>
          </cell>
          <cell r="AI1009" t="str">
            <v>Day</v>
          </cell>
          <cell r="AJ1009" t="str">
            <v>0109100034</v>
          </cell>
          <cell r="AK1009" t="str">
            <v>1000469</v>
          </cell>
          <cell r="AL1009" t="str">
            <v>Chong,Yin Yin</v>
          </cell>
          <cell r="AM1009" t="str">
            <v>H3 - G</v>
          </cell>
          <cell r="AN1009" t="str">
            <v>Critical Resource</v>
          </cell>
          <cell r="AO1009" t="str">
            <v>H2 - S</v>
          </cell>
          <cell r="AP1009">
            <v>0</v>
          </cell>
          <cell r="AQ1009">
            <v>41539.1953125</v>
          </cell>
        </row>
        <row r="1010">
          <cell r="A1010">
            <v>1165393</v>
          </cell>
          <cell r="B1010" t="str">
            <v>Wong,Wey Ming</v>
          </cell>
          <cell r="C1010" t="str">
            <v>Finance</v>
          </cell>
          <cell r="D1010" t="str">
            <v>Product Control</v>
          </cell>
          <cell r="E1010" t="str">
            <v>Analyst - Product Control</v>
          </cell>
          <cell r="F1010" t="str">
            <v>M17</v>
          </cell>
          <cell r="G1010">
            <v>15000</v>
          </cell>
          <cell r="H1010" t="str">
            <v>SGD</v>
          </cell>
          <cell r="I1010" t="str">
            <v>8156901</v>
          </cell>
          <cell r="J1010" t="str">
            <v>NO</v>
          </cell>
          <cell r="K1010" t="str">
            <v>Parekhji,Samir Kirit</v>
          </cell>
          <cell r="L1010">
            <v>28707</v>
          </cell>
          <cell r="M1010" t="str">
            <v>27</v>
          </cell>
          <cell r="N1010" t="str">
            <v>3B</v>
          </cell>
          <cell r="O1010" t="str">
            <v>3B</v>
          </cell>
          <cell r="P1010">
            <v>37676</v>
          </cell>
          <cell r="Q1010" t="str">
            <v>2,6</v>
          </cell>
          <cell r="R1010" t="str">
            <v>0,3</v>
          </cell>
          <cell r="S1010">
            <v>37676</v>
          </cell>
          <cell r="U1010">
            <v>38596</v>
          </cell>
          <cell r="V1010">
            <v>38596</v>
          </cell>
          <cell r="W1010">
            <v>1</v>
          </cell>
          <cell r="X1010" t="str">
            <v>J015</v>
          </cell>
          <cell r="Y1010" t="str">
            <v>(FIN) Tech Spec't V</v>
          </cell>
          <cell r="Z1010" t="str">
            <v>P090</v>
          </cell>
          <cell r="AA1010" t="str">
            <v>C146</v>
          </cell>
          <cell r="AB1010" t="str">
            <v>i. Bachelor's Degree or equiv</v>
          </cell>
          <cell r="AC1010" t="str">
            <v>S7823432F</v>
          </cell>
          <cell r="AD1010" t="str">
            <v>Male</v>
          </cell>
          <cell r="AE1010" t="str">
            <v>Batt. Rd 3rd flr</v>
          </cell>
          <cell r="AF1010" t="str">
            <v>Local</v>
          </cell>
          <cell r="AG1010" t="str">
            <v>Employee</v>
          </cell>
          <cell r="AH1010">
            <v>1</v>
          </cell>
          <cell r="AI1010" t="str">
            <v>Month</v>
          </cell>
          <cell r="AJ1010" t="str">
            <v>0109118227</v>
          </cell>
          <cell r="AK1010" t="str">
            <v>1176602</v>
          </cell>
          <cell r="AL1010" t="str">
            <v>Chong,Yin Yin</v>
          </cell>
          <cell r="AN1010" t="str">
            <v>Too Soon to Classify</v>
          </cell>
          <cell r="AO1010" t="str">
            <v>Critical Resource</v>
          </cell>
          <cell r="AP1010" t="str">
            <v>Critical Resource</v>
          </cell>
          <cell r="AQ1010">
            <v>45000</v>
          </cell>
        </row>
        <row r="1011">
          <cell r="A1011">
            <v>1180475</v>
          </cell>
          <cell r="B1011" t="str">
            <v>Balbido,Charisse Tayag</v>
          </cell>
          <cell r="C1011" t="str">
            <v>Consumer Banking</v>
          </cell>
          <cell r="D1011" t="str">
            <v>Priority Banking Offshore-Sgp</v>
          </cell>
          <cell r="E1011" t="str">
            <v>Relationship Manager</v>
          </cell>
          <cell r="F1011" t="str">
            <v>M18</v>
          </cell>
          <cell r="G1011">
            <v>13000</v>
          </cell>
          <cell r="H1011" t="str">
            <v>SGD</v>
          </cell>
          <cell r="I1011" t="str">
            <v>1425800</v>
          </cell>
          <cell r="J1011" t="str">
            <v>NO</v>
          </cell>
          <cell r="K1011" t="str">
            <v>Lim,Keng Neo Sylvia</v>
          </cell>
          <cell r="L1011">
            <v>27750</v>
          </cell>
          <cell r="M1011" t="str">
            <v>29</v>
          </cell>
          <cell r="O1011" t="str">
            <v>4B</v>
          </cell>
          <cell r="P1011">
            <v>38194</v>
          </cell>
          <cell r="Q1011" t="str">
            <v>1,1</v>
          </cell>
          <cell r="R1011" t="str">
            <v>6,11</v>
          </cell>
          <cell r="S1011">
            <v>38194</v>
          </cell>
          <cell r="W1011">
            <v>1</v>
          </cell>
          <cell r="X1011" t="str">
            <v>J074</v>
          </cell>
          <cell r="Y1011" t="str">
            <v>(CB) Sales II</v>
          </cell>
          <cell r="Z1011" t="str">
            <v>P088</v>
          </cell>
          <cell r="AA1011" t="str">
            <v>C132</v>
          </cell>
          <cell r="AB1011" t="str">
            <v>i. Bachelor's Degree or equiv</v>
          </cell>
          <cell r="AC1011" t="str">
            <v>G5761294R</v>
          </cell>
          <cell r="AD1011" t="str">
            <v>Female</v>
          </cell>
          <cell r="AE1011" t="str">
            <v>Batt. Rd 3rd flr</v>
          </cell>
          <cell r="AF1011" t="str">
            <v>Local</v>
          </cell>
          <cell r="AG1011" t="str">
            <v>Employee</v>
          </cell>
          <cell r="AH1011">
            <v>1</v>
          </cell>
          <cell r="AI1011" t="str">
            <v>Month</v>
          </cell>
          <cell r="AJ1011" t="str">
            <v>0109133501</v>
          </cell>
          <cell r="AK1011" t="str">
            <v>1117384</v>
          </cell>
          <cell r="AL1011" t="str">
            <v>Ang,Pek San</v>
          </cell>
          <cell r="AO1011" t="str">
            <v>Too Soon to Classify</v>
          </cell>
          <cell r="AP1011" t="str">
            <v>Under Achiever</v>
          </cell>
          <cell r="AQ1011">
            <v>57612</v>
          </cell>
        </row>
        <row r="1012">
          <cell r="A1012">
            <v>1163269</v>
          </cell>
          <cell r="B1012" t="str">
            <v>Chatakanonta,Pao</v>
          </cell>
          <cell r="C1012" t="str">
            <v>Global Markets</v>
          </cell>
          <cell r="D1012" t="str">
            <v>Deriv Trdg Offshr Mgt-Gbl Prod</v>
          </cell>
          <cell r="E1012" t="str">
            <v>Regional Hd of Interest Rates Derivatives (IRD)SEA</v>
          </cell>
          <cell r="F1012" t="str">
            <v>B4</v>
          </cell>
          <cell r="I1012" t="str">
            <v>6132818</v>
          </cell>
          <cell r="J1012" t="str">
            <v>NO</v>
          </cell>
          <cell r="K1012" t="str">
            <v>Clinton,Gregory Stewart Hasluck</v>
          </cell>
          <cell r="L1012">
            <v>25958</v>
          </cell>
          <cell r="M1012" t="str">
            <v>34</v>
          </cell>
          <cell r="N1012" t="str">
            <v>2B</v>
          </cell>
          <cell r="O1012" t="str">
            <v>1B</v>
          </cell>
          <cell r="P1012">
            <v>37469</v>
          </cell>
          <cell r="Q1012" t="str">
            <v>3,1</v>
          </cell>
          <cell r="R1012" t="str">
            <v>9,6</v>
          </cell>
          <cell r="S1012">
            <v>37469</v>
          </cell>
          <cell r="V1012">
            <v>38078</v>
          </cell>
          <cell r="W1012">
            <v>1</v>
          </cell>
          <cell r="X1012" t="str">
            <v>DJ025</v>
          </cell>
          <cell r="Y1012" t="str">
            <v>Regional Head - TBA</v>
          </cell>
          <cell r="Z1012" t="str">
            <v>P333</v>
          </cell>
          <cell r="AA1012" t="str">
            <v>C172</v>
          </cell>
          <cell r="AB1012" t="str">
            <v>i. Bachelor's Degree or equiv</v>
          </cell>
          <cell r="AC1012" t="str">
            <v>G5776867W</v>
          </cell>
          <cell r="AD1012" t="str">
            <v>Male</v>
          </cell>
          <cell r="AE1012" t="str">
            <v>Batt. Rd 3rd flr</v>
          </cell>
          <cell r="AF1012" t="str">
            <v>Local</v>
          </cell>
          <cell r="AG1012" t="str">
            <v>Employee</v>
          </cell>
          <cell r="AH1012">
            <v>1</v>
          </cell>
          <cell r="AI1012" t="str">
            <v>Week</v>
          </cell>
          <cell r="AJ1012" t="str">
            <v>0109136624</v>
          </cell>
          <cell r="AK1012" t="str">
            <v>1163435</v>
          </cell>
          <cell r="AL1012" t="str">
            <v>Thng,Cheok Khoon Charlotte</v>
          </cell>
          <cell r="AN1012" t="str">
            <v>H3 - S</v>
          </cell>
          <cell r="AO1012" t="str">
            <v>H3 - S</v>
          </cell>
          <cell r="AP1012" t="str">
            <v>H3 - S</v>
          </cell>
          <cell r="AQ1012">
            <v>297012</v>
          </cell>
        </row>
        <row r="1013">
          <cell r="A1013">
            <v>1101861</v>
          </cell>
          <cell r="B1013" t="str">
            <v>Pak,Hing Yan Ivan</v>
          </cell>
          <cell r="C1013" t="str">
            <v>Client Relationships</v>
          </cell>
          <cell r="D1013" t="str">
            <v>Head Service Delivery-Reg</v>
          </cell>
          <cell r="E1013" t="str">
            <v>Head, Business and Performance Management, WB Ops</v>
          </cell>
          <cell r="F1013" t="str">
            <v>B4</v>
          </cell>
          <cell r="I1013" t="str">
            <v>4111901</v>
          </cell>
          <cell r="J1013" t="str">
            <v>IO</v>
          </cell>
          <cell r="K1013" t="str">
            <v>Ball,William John</v>
          </cell>
          <cell r="L1013">
            <v>22958</v>
          </cell>
          <cell r="M1013" t="str">
            <v>42</v>
          </cell>
          <cell r="N1013" t="str">
            <v>3B</v>
          </cell>
          <cell r="O1013" t="str">
            <v>3B</v>
          </cell>
          <cell r="P1013">
            <v>32055</v>
          </cell>
          <cell r="Q1013" t="str">
            <v>17,10</v>
          </cell>
          <cell r="R1013" t="str">
            <v>2,0</v>
          </cell>
          <cell r="S1013">
            <v>37196</v>
          </cell>
          <cell r="V1013">
            <v>38443</v>
          </cell>
          <cell r="W1013">
            <v>1</v>
          </cell>
          <cell r="X1013" t="str">
            <v>J241</v>
          </cell>
          <cell r="Y1013" t="str">
            <v>Ops Management II</v>
          </cell>
          <cell r="Z1013" t="str">
            <v>P090</v>
          </cell>
          <cell r="AA1013" t="str">
            <v>C146</v>
          </cell>
          <cell r="AB1013" t="str">
            <v>l. Further Degree</v>
          </cell>
          <cell r="AC1013" t="str">
            <v>G5627020K</v>
          </cell>
          <cell r="AD1013" t="str">
            <v>Male</v>
          </cell>
          <cell r="AE1013" t="str">
            <v>Batt. Rd 9th flr</v>
          </cell>
          <cell r="AF1013" t="str">
            <v>Assignee</v>
          </cell>
          <cell r="AG1013" t="str">
            <v>Employee</v>
          </cell>
          <cell r="AH1013">
            <v>3</v>
          </cell>
          <cell r="AI1013" t="str">
            <v>Month</v>
          </cell>
          <cell r="AK1013" t="str">
            <v>1140909</v>
          </cell>
          <cell r="AL1013" t="str">
            <v>Chia,Boon Lee</v>
          </cell>
          <cell r="AM1013" t="str">
            <v>Core Contributor</v>
          </cell>
          <cell r="AN1013" t="str">
            <v>Core Contributor</v>
          </cell>
          <cell r="AO1013" t="str">
            <v>Core Contributor</v>
          </cell>
          <cell r="AP1013" t="str">
            <v>Core Contributor</v>
          </cell>
          <cell r="AQ1013">
            <v>767146.875</v>
          </cell>
        </row>
        <row r="1014">
          <cell r="A1014">
            <v>1148794</v>
          </cell>
          <cell r="B1014" t="str">
            <v>Ho,Kim Bee Jeffrey</v>
          </cell>
          <cell r="C1014" t="str">
            <v>Human Resources</v>
          </cell>
          <cell r="D1014" t="str">
            <v>Resource Management-Reg</v>
          </cell>
          <cell r="E1014" t="str">
            <v>Head of Ops&amp;Technology,OL</v>
          </cell>
          <cell r="F1014" t="str">
            <v>B4</v>
          </cell>
          <cell r="G1014">
            <v>92500</v>
          </cell>
          <cell r="H1014" t="str">
            <v>SGD</v>
          </cell>
          <cell r="I1014" t="str">
            <v>8268901</v>
          </cell>
          <cell r="J1014" t="str">
            <v>NO</v>
          </cell>
          <cell r="K1014" t="str">
            <v>Rojas,Luis</v>
          </cell>
          <cell r="L1014">
            <v>23577</v>
          </cell>
          <cell r="M1014" t="str">
            <v>41</v>
          </cell>
          <cell r="N1014" t="str">
            <v>2B</v>
          </cell>
          <cell r="O1014" t="str">
            <v>3B</v>
          </cell>
          <cell r="P1014">
            <v>36810</v>
          </cell>
          <cell r="Q1014" t="str">
            <v>4,10</v>
          </cell>
          <cell r="R1014" t="str">
            <v>9,5</v>
          </cell>
          <cell r="S1014">
            <v>36810</v>
          </cell>
          <cell r="U1014">
            <v>37622</v>
          </cell>
          <cell r="V1014">
            <v>38443</v>
          </cell>
          <cell r="W1014">
            <v>1</v>
          </cell>
          <cell r="X1014" t="str">
            <v>J024</v>
          </cell>
          <cell r="Y1014" t="str">
            <v>HR Ctr of Expertise II</v>
          </cell>
          <cell r="Z1014" t="str">
            <v>P327</v>
          </cell>
          <cell r="AA1014" t="str">
            <v>C156</v>
          </cell>
          <cell r="AB1014" t="str">
            <v>i. Bachelor's Degree or equiv</v>
          </cell>
          <cell r="AC1014" t="str">
            <v>S1677499E</v>
          </cell>
          <cell r="AD1014" t="str">
            <v>Male</v>
          </cell>
          <cell r="AE1014" t="str">
            <v>PBTP 10th Floor</v>
          </cell>
          <cell r="AF1014" t="str">
            <v>Local</v>
          </cell>
          <cell r="AG1014" t="str">
            <v>Employee</v>
          </cell>
          <cell r="AH1014">
            <v>1</v>
          </cell>
          <cell r="AI1014" t="str">
            <v>Month</v>
          </cell>
          <cell r="AJ1014" t="str">
            <v>0109621638</v>
          </cell>
          <cell r="AK1014" t="str">
            <v>1006541</v>
          </cell>
          <cell r="AL1014" t="str">
            <v>Chong,Yin Yin</v>
          </cell>
          <cell r="AM1014" t="str">
            <v>Critical Resource</v>
          </cell>
          <cell r="AN1014" t="str">
            <v>Critical Resource</v>
          </cell>
          <cell r="AO1014" t="str">
            <v>Critical Resource</v>
          </cell>
          <cell r="AP1014" t="str">
            <v>Critical Resource</v>
          </cell>
          <cell r="AQ1014">
            <v>237396</v>
          </cell>
        </row>
        <row r="1015">
          <cell r="A1015">
            <v>1185801</v>
          </cell>
          <cell r="B1015" t="str">
            <v>Chew,Yock Fong</v>
          </cell>
          <cell r="C1015" t="str">
            <v>Client Relationships</v>
          </cell>
          <cell r="D1015" t="str">
            <v>Commodity Finance</v>
          </cell>
          <cell r="E1015" t="str">
            <v>Relationship Manager</v>
          </cell>
          <cell r="F1015" t="str">
            <v>M20</v>
          </cell>
          <cell r="I1015" t="str">
            <v>5551800</v>
          </cell>
          <cell r="J1015" t="str">
            <v>NO</v>
          </cell>
          <cell r="K1015" t="str">
            <v>Chathapuram,Seshan Ganesan</v>
          </cell>
          <cell r="L1015">
            <v>26056</v>
          </cell>
          <cell r="M1015" t="str">
            <v>34</v>
          </cell>
          <cell r="P1015">
            <v>38341</v>
          </cell>
          <cell r="Q1015" t="str">
            <v>0,8</v>
          </cell>
          <cell r="R1015" t="str">
            <v>8,6</v>
          </cell>
          <cell r="S1015">
            <v>38341</v>
          </cell>
          <cell r="W1015">
            <v>1</v>
          </cell>
          <cell r="X1015" t="str">
            <v>DJ002</v>
          </cell>
          <cell r="Y1015" t="str">
            <v>Relationship Mgr - TBA</v>
          </cell>
          <cell r="Z1015" t="str">
            <v>P187</v>
          </cell>
          <cell r="AA1015" t="str">
            <v>C065</v>
          </cell>
          <cell r="AB1015" t="str">
            <v>i. Bachelor's Degree or equiv</v>
          </cell>
          <cell r="AC1015" t="str">
            <v>S7114625A</v>
          </cell>
          <cell r="AD1015" t="str">
            <v>Female</v>
          </cell>
          <cell r="AE1015" t="str">
            <v>Batt. Rd 7th flr</v>
          </cell>
          <cell r="AF1015" t="str">
            <v>Local</v>
          </cell>
          <cell r="AG1015" t="str">
            <v>Employee</v>
          </cell>
          <cell r="AH1015">
            <v>1</v>
          </cell>
          <cell r="AI1015" t="str">
            <v>Month</v>
          </cell>
          <cell r="AJ1015" t="str">
            <v>0109138147</v>
          </cell>
          <cell r="AK1015" t="str">
            <v>1141805</v>
          </cell>
          <cell r="AL1015" t="str">
            <v>Thng,Cheok Khoon Charlotte</v>
          </cell>
          <cell r="AP1015" t="str">
            <v>Too Soon to Classify</v>
          </cell>
          <cell r="AQ1015">
            <v>85560</v>
          </cell>
        </row>
        <row r="1016">
          <cell r="A1016">
            <v>1185751</v>
          </cell>
          <cell r="B1016" t="str">
            <v>Goh,Bee Ling Vanessa</v>
          </cell>
          <cell r="C1016" t="str">
            <v>Global Markets</v>
          </cell>
          <cell r="D1016" t="str">
            <v>Corporate Advisory-SEA</v>
          </cell>
          <cell r="E1016" t="str">
            <v>Confidential Secretary</v>
          </cell>
          <cell r="F1016" t="str">
            <v>CS14</v>
          </cell>
          <cell r="I1016" t="str">
            <v>6338901</v>
          </cell>
          <cell r="J1016" t="str">
            <v>CS</v>
          </cell>
          <cell r="K1016" t="str">
            <v>Vallis,Andrew Colin</v>
          </cell>
          <cell r="L1016">
            <v>26198</v>
          </cell>
          <cell r="M1016" t="str">
            <v>33</v>
          </cell>
          <cell r="P1016">
            <v>38356</v>
          </cell>
          <cell r="Q1016" t="str">
            <v>0,7</v>
          </cell>
          <cell r="R1016" t="str">
            <v>15,2</v>
          </cell>
          <cell r="S1016">
            <v>38356</v>
          </cell>
          <cell r="T1016">
            <v>38446</v>
          </cell>
          <cell r="W1016">
            <v>1</v>
          </cell>
          <cell r="X1016" t="str">
            <v>DJ020</v>
          </cell>
          <cell r="Y1016" t="str">
            <v>M&amp;A &amp; Leveraged Fin-TBA</v>
          </cell>
          <cell r="Z1016" t="str">
            <v>P340</v>
          </cell>
          <cell r="AA1016" t="str">
            <v>C065</v>
          </cell>
          <cell r="AB1016" t="str">
            <v>d. Secondary</v>
          </cell>
          <cell r="AC1016" t="str">
            <v>S7133365E</v>
          </cell>
          <cell r="AD1016" t="str">
            <v>Female</v>
          </cell>
          <cell r="AE1016" t="str">
            <v>Batt. Rd 5th flr</v>
          </cell>
          <cell r="AF1016" t="str">
            <v>Local</v>
          </cell>
          <cell r="AG1016" t="str">
            <v>Employee</v>
          </cell>
          <cell r="AH1016">
            <v>1</v>
          </cell>
          <cell r="AI1016" t="str">
            <v>Month</v>
          </cell>
          <cell r="AJ1016" t="str">
            <v>0109137957</v>
          </cell>
          <cell r="AK1016" t="str">
            <v>1161099</v>
          </cell>
          <cell r="AL1016" t="str">
            <v>Thng,Cheok Khoon Charlotte</v>
          </cell>
          <cell r="AP1016" t="str">
            <v>Too Soon to Classify</v>
          </cell>
          <cell r="AQ1016">
            <v>50400</v>
          </cell>
        </row>
        <row r="1017">
          <cell r="A1017">
            <v>1144230</v>
          </cell>
          <cell r="B1017" t="str">
            <v>Tay,Hui Ming</v>
          </cell>
          <cell r="C1017" t="str">
            <v>Consumer Banking</v>
          </cell>
          <cell r="D1017" t="str">
            <v>Compliance &amp; Risk-Reg</v>
          </cell>
          <cell r="E1017" t="str">
            <v>Mgr, Bus. &amp; Operational Risk</v>
          </cell>
          <cell r="F1017" t="str">
            <v>M18</v>
          </cell>
          <cell r="G1017">
            <v>12000</v>
          </cell>
          <cell r="H1017" t="str">
            <v>SGD</v>
          </cell>
          <cell r="I1017" t="str">
            <v>1762901</v>
          </cell>
          <cell r="J1017" t="str">
            <v>NO</v>
          </cell>
          <cell r="K1017" t="str">
            <v>Chan,Ka Pui</v>
          </cell>
          <cell r="L1017">
            <v>27208</v>
          </cell>
          <cell r="M1017" t="str">
            <v>31</v>
          </cell>
          <cell r="N1017" t="str">
            <v>2A</v>
          </cell>
          <cell r="O1017" t="str">
            <v>2A</v>
          </cell>
          <cell r="P1017">
            <v>36738</v>
          </cell>
          <cell r="Q1017" t="str">
            <v>5,1</v>
          </cell>
          <cell r="R1017" t="str">
            <v>4,1</v>
          </cell>
          <cell r="S1017">
            <v>36738</v>
          </cell>
          <cell r="T1017">
            <v>36892</v>
          </cell>
          <cell r="U1017">
            <v>37926</v>
          </cell>
          <cell r="V1017">
            <v>38443</v>
          </cell>
          <cell r="W1017">
            <v>1</v>
          </cell>
          <cell r="X1017" t="str">
            <v>J166</v>
          </cell>
          <cell r="Y1017" t="str">
            <v>Risk Bus Partner III</v>
          </cell>
          <cell r="Z1017" t="str">
            <v>P096</v>
          </cell>
          <cell r="AA1017" t="str">
            <v>C015</v>
          </cell>
          <cell r="AB1017" t="str">
            <v>i. Bachelor's Degree or equiv</v>
          </cell>
          <cell r="AC1017" t="str">
            <v>S7421345F</v>
          </cell>
          <cell r="AD1017" t="str">
            <v>Female</v>
          </cell>
          <cell r="AE1017" t="str">
            <v>PBTP 9th Floor</v>
          </cell>
          <cell r="AF1017" t="str">
            <v>Local</v>
          </cell>
          <cell r="AG1017" t="str">
            <v>Employee</v>
          </cell>
          <cell r="AH1017">
            <v>1</v>
          </cell>
          <cell r="AI1017" t="str">
            <v>Month</v>
          </cell>
          <cell r="AJ1017" t="str">
            <v>0109831284</v>
          </cell>
          <cell r="AK1017" t="str">
            <v>1101307</v>
          </cell>
          <cell r="AL1017" t="str">
            <v>Ang,Pek San</v>
          </cell>
          <cell r="AM1017" t="str">
            <v>Core Contributor</v>
          </cell>
          <cell r="AN1017" t="str">
            <v>Too Soon to Classify</v>
          </cell>
          <cell r="AO1017" t="str">
            <v>Critical Resource</v>
          </cell>
          <cell r="AP1017" t="str">
            <v>Critical Resource</v>
          </cell>
          <cell r="AQ1017">
            <v>53040</v>
          </cell>
        </row>
        <row r="1018">
          <cell r="A1018">
            <v>1139990</v>
          </cell>
          <cell r="B1018" t="str">
            <v>Goh,Siew Hong</v>
          </cell>
          <cell r="C1018" t="str">
            <v>Global Markets</v>
          </cell>
          <cell r="D1018" t="str">
            <v>Global Mkts Mkts Risk</v>
          </cell>
          <cell r="E1018" t="str">
            <v>Manager</v>
          </cell>
          <cell r="F1018" t="str">
            <v>M21</v>
          </cell>
          <cell r="G1018">
            <v>40000</v>
          </cell>
          <cell r="H1018" t="str">
            <v>SGD</v>
          </cell>
          <cell r="I1018" t="str">
            <v>6355901</v>
          </cell>
          <cell r="J1018" t="str">
            <v>NO</v>
          </cell>
          <cell r="K1018" t="str">
            <v>Yan,Victor Wei-Yi</v>
          </cell>
          <cell r="L1018">
            <v>27893</v>
          </cell>
          <cell r="M1018" t="str">
            <v>29</v>
          </cell>
          <cell r="N1018" t="str">
            <v>2B</v>
          </cell>
          <cell r="O1018" t="str">
            <v>2B</v>
          </cell>
          <cell r="P1018">
            <v>36281</v>
          </cell>
          <cell r="Q1018" t="str">
            <v>6,4</v>
          </cell>
          <cell r="R1018" t="str">
            <v>1,1</v>
          </cell>
          <cell r="S1018">
            <v>36281</v>
          </cell>
          <cell r="U1018">
            <v>38443</v>
          </cell>
          <cell r="V1018">
            <v>38443</v>
          </cell>
          <cell r="W1018">
            <v>1</v>
          </cell>
          <cell r="X1018" t="str">
            <v>J174</v>
          </cell>
          <cell r="Y1018" t="str">
            <v>Risk Svc Delivery III</v>
          </cell>
          <cell r="Z1018" t="str">
            <v>P349</v>
          </cell>
          <cell r="AA1018" t="str">
            <v>C144</v>
          </cell>
          <cell r="AB1018" t="str">
            <v>i. Bachelor's Degree or equiv</v>
          </cell>
          <cell r="AC1018" t="str">
            <v>S7614058H</v>
          </cell>
          <cell r="AD1018" t="str">
            <v>Female</v>
          </cell>
          <cell r="AE1018" t="str">
            <v>Batt. Rd 3rd flr</v>
          </cell>
          <cell r="AF1018" t="str">
            <v>Local</v>
          </cell>
          <cell r="AG1018" t="str">
            <v>Employee</v>
          </cell>
          <cell r="AH1018">
            <v>3</v>
          </cell>
          <cell r="AI1018" t="str">
            <v>Month</v>
          </cell>
          <cell r="AJ1018" t="str">
            <v>0109609093</v>
          </cell>
          <cell r="AK1018" t="str">
            <v>1184539</v>
          </cell>
          <cell r="AL1018" t="str">
            <v>Chong,Yin Yin</v>
          </cell>
          <cell r="AM1018" t="str">
            <v>Critical Resource</v>
          </cell>
          <cell r="AN1018" t="str">
            <v>Critical Resource</v>
          </cell>
          <cell r="AO1018" t="str">
            <v>Critical Resource</v>
          </cell>
          <cell r="AP1018" t="str">
            <v>Critical Resource</v>
          </cell>
          <cell r="AQ1018">
            <v>99000</v>
          </cell>
        </row>
        <row r="1019">
          <cell r="A1019">
            <v>1143734</v>
          </cell>
          <cell r="B1019" t="str">
            <v>Yong,Chuen Ing Jenny</v>
          </cell>
          <cell r="C1019" t="str">
            <v>Technology</v>
          </cell>
          <cell r="D1019" t="str">
            <v>Country Technology Manager</v>
          </cell>
          <cell r="E1019" t="str">
            <v>CTM - Regional Resource Management Team</v>
          </cell>
          <cell r="F1019" t="str">
            <v>CS13</v>
          </cell>
          <cell r="G1019">
            <v>7000</v>
          </cell>
          <cell r="H1019" t="str">
            <v>SGD</v>
          </cell>
          <cell r="I1019" t="str">
            <v>8311901</v>
          </cell>
          <cell r="J1019" t="str">
            <v>CS</v>
          </cell>
          <cell r="K1019" t="str">
            <v>Djong,Ngiak Fung Barbara</v>
          </cell>
          <cell r="L1019">
            <v>22435</v>
          </cell>
          <cell r="M1019" t="str">
            <v>44</v>
          </cell>
          <cell r="N1019" t="str">
            <v>4B</v>
          </cell>
          <cell r="O1019" t="str">
            <v>3C</v>
          </cell>
          <cell r="P1019">
            <v>36678</v>
          </cell>
          <cell r="Q1019" t="str">
            <v>5,3</v>
          </cell>
          <cell r="R1019" t="str">
            <v>18,7</v>
          </cell>
          <cell r="S1019">
            <v>36678</v>
          </cell>
          <cell r="U1019">
            <v>37530</v>
          </cell>
          <cell r="V1019">
            <v>38443</v>
          </cell>
          <cell r="W1019">
            <v>1</v>
          </cell>
          <cell r="X1019" t="str">
            <v>J109</v>
          </cell>
          <cell r="Y1019" t="str">
            <v>(SH) Sec/Admin III</v>
          </cell>
          <cell r="Z1019" t="str">
            <v>P244</v>
          </cell>
          <cell r="AA1019" t="str">
            <v>C081</v>
          </cell>
          <cell r="AB1019" t="str">
            <v>d. Secondary</v>
          </cell>
          <cell r="AC1019" t="str">
            <v>S1479245G</v>
          </cell>
          <cell r="AD1019" t="str">
            <v>Female</v>
          </cell>
          <cell r="AE1019" t="str">
            <v>PBTP 11th Floor</v>
          </cell>
          <cell r="AF1019" t="str">
            <v>Local</v>
          </cell>
          <cell r="AG1019" t="str">
            <v>Employee</v>
          </cell>
          <cell r="AH1019">
            <v>1</v>
          </cell>
          <cell r="AI1019" t="str">
            <v>Month</v>
          </cell>
          <cell r="AJ1019" t="str">
            <v>0109879007</v>
          </cell>
          <cell r="AK1019" t="str">
            <v>1116840</v>
          </cell>
          <cell r="AL1019" t="str">
            <v>Chia,Boon Lee</v>
          </cell>
          <cell r="AM1019" t="str">
            <v>Core Contributor</v>
          </cell>
          <cell r="AN1019" t="str">
            <v>Core Contributor</v>
          </cell>
          <cell r="AO1019" t="str">
            <v>Core Contributor</v>
          </cell>
          <cell r="AP1019" t="str">
            <v>Core Contributor</v>
          </cell>
          <cell r="AQ1019">
            <v>26856</v>
          </cell>
        </row>
        <row r="1020">
          <cell r="A1020">
            <v>1142855</v>
          </cell>
          <cell r="B1020" t="str">
            <v>Park,June</v>
          </cell>
          <cell r="C1020" t="str">
            <v>Global Markets</v>
          </cell>
          <cell r="D1020" t="str">
            <v>FX Trading</v>
          </cell>
          <cell r="E1020" t="str">
            <v>Senior FX Trading</v>
          </cell>
          <cell r="F1020" t="str">
            <v>M21</v>
          </cell>
          <cell r="I1020" t="str">
            <v>6123800</v>
          </cell>
          <cell r="J1020" t="str">
            <v>NO</v>
          </cell>
          <cell r="K1020" t="str">
            <v>Kuan,Yew Heng</v>
          </cell>
          <cell r="L1020">
            <v>24986</v>
          </cell>
          <cell r="M1020" t="str">
            <v>37</v>
          </cell>
          <cell r="N1020" t="str">
            <v>2B</v>
          </cell>
          <cell r="O1020" t="str">
            <v>1B</v>
          </cell>
          <cell r="P1020">
            <v>36592</v>
          </cell>
          <cell r="Q1020" t="str">
            <v>5,5</v>
          </cell>
          <cell r="R1020" t="str">
            <v>,</v>
          </cell>
          <cell r="S1020">
            <v>36592</v>
          </cell>
          <cell r="U1020">
            <v>38078</v>
          </cell>
          <cell r="V1020">
            <v>38078</v>
          </cell>
          <cell r="W1020">
            <v>1</v>
          </cell>
          <cell r="X1020" t="str">
            <v>DJ014</v>
          </cell>
          <cell r="Y1020" t="str">
            <v>Trading - TBA</v>
          </cell>
          <cell r="Z1020" t="str">
            <v>P137</v>
          </cell>
          <cell r="AA1020" t="str">
            <v>C167</v>
          </cell>
          <cell r="AB1020" t="str">
            <v>k. Post Graduate Degree</v>
          </cell>
          <cell r="AC1020" t="str">
            <v>G5777071L</v>
          </cell>
          <cell r="AD1020" t="str">
            <v>Male</v>
          </cell>
          <cell r="AE1020" t="str">
            <v>Batt. Rd 3rd flr</v>
          </cell>
          <cell r="AF1020" t="str">
            <v>Local</v>
          </cell>
          <cell r="AG1020" t="str">
            <v>Employee</v>
          </cell>
          <cell r="AH1020">
            <v>1</v>
          </cell>
          <cell r="AI1020" t="str">
            <v>Week</v>
          </cell>
          <cell r="AJ1020" t="str">
            <v>0109136713</v>
          </cell>
          <cell r="AK1020" t="str">
            <v>1168080</v>
          </cell>
          <cell r="AL1020" t="str">
            <v>Thng,Cheok Khoon Charlotte</v>
          </cell>
          <cell r="AM1020" t="str">
            <v>Critical Resource</v>
          </cell>
          <cell r="AN1020" t="str">
            <v>Critical Resource</v>
          </cell>
          <cell r="AO1020" t="str">
            <v>Critical Resource</v>
          </cell>
          <cell r="AP1020" t="str">
            <v>Critical Resource</v>
          </cell>
          <cell r="AQ1020">
            <v>268020</v>
          </cell>
        </row>
        <row r="1021">
          <cell r="A1021">
            <v>1176610</v>
          </cell>
          <cell r="B1021" t="str">
            <v>Shropshire,William</v>
          </cell>
          <cell r="C1021" t="str">
            <v>Global Markets</v>
          </cell>
          <cell r="D1021" t="str">
            <v>FX Options</v>
          </cell>
          <cell r="E1021" t="str">
            <v>Hd of FX Options Asia &amp; Gbl Hd of FX Investor Prod</v>
          </cell>
          <cell r="F1021" t="str">
            <v>B4</v>
          </cell>
          <cell r="I1021" t="str">
            <v>6151818</v>
          </cell>
          <cell r="J1021" t="str">
            <v>NO</v>
          </cell>
          <cell r="K1021" t="str">
            <v>Beecroft,Nicholas Charles</v>
          </cell>
          <cell r="L1021">
            <v>25516</v>
          </cell>
          <cell r="M1021" t="str">
            <v>35</v>
          </cell>
          <cell r="O1021" t="str">
            <v>2A</v>
          </cell>
          <cell r="P1021">
            <v>38096</v>
          </cell>
          <cell r="Q1021" t="str">
            <v>1,4</v>
          </cell>
          <cell r="R1021" t="str">
            <v>10,6</v>
          </cell>
          <cell r="S1021">
            <v>38096</v>
          </cell>
          <cell r="W1021">
            <v>1</v>
          </cell>
          <cell r="X1021" t="str">
            <v>DJ014</v>
          </cell>
          <cell r="Y1021" t="str">
            <v>Trading - TBA</v>
          </cell>
          <cell r="Z1021" t="str">
            <v>P337</v>
          </cell>
          <cell r="AA1021" t="str">
            <v>C174</v>
          </cell>
          <cell r="AB1021" t="str">
            <v>i. Bachelor's Degree or equiv</v>
          </cell>
          <cell r="AC1021" t="str">
            <v>F5609672T</v>
          </cell>
          <cell r="AD1021" t="str">
            <v>Male</v>
          </cell>
          <cell r="AE1021" t="str">
            <v>Batt. Rd 3rd flr</v>
          </cell>
          <cell r="AF1021" t="str">
            <v>Local</v>
          </cell>
          <cell r="AG1021" t="str">
            <v>Employee</v>
          </cell>
          <cell r="AH1021">
            <v>1</v>
          </cell>
          <cell r="AI1021" t="str">
            <v>Month</v>
          </cell>
          <cell r="AJ1021" t="str">
            <v>0109130200</v>
          </cell>
          <cell r="AK1021" t="str">
            <v>1168040</v>
          </cell>
          <cell r="AL1021" t="str">
            <v>Thng,Cheok Khoon Charlotte</v>
          </cell>
          <cell r="AO1021" t="str">
            <v>Too Soon to Classify</v>
          </cell>
          <cell r="AP1021" t="str">
            <v>H3 - S</v>
          </cell>
          <cell r="AQ1021">
            <v>499020</v>
          </cell>
        </row>
        <row r="1022">
          <cell r="A1022">
            <v>1157068</v>
          </cell>
          <cell r="B1022" t="str">
            <v>Butalia,Karamjit Singh</v>
          </cell>
          <cell r="C1022" t="str">
            <v>Global Markets</v>
          </cell>
          <cell r="D1022" t="str">
            <v>Private Equity-Fin Invest Fund</v>
          </cell>
          <cell r="E1022" t="str">
            <v>Global Head, Private Equity</v>
          </cell>
          <cell r="F1022" t="str">
            <v>B3</v>
          </cell>
          <cell r="I1022" t="str">
            <v>6211818</v>
          </cell>
          <cell r="J1022" t="str">
            <v>NO</v>
          </cell>
          <cell r="K1022" t="str">
            <v>Viswanathan,Shankar</v>
          </cell>
          <cell r="L1022">
            <v>19652</v>
          </cell>
          <cell r="M1022" t="str">
            <v>51</v>
          </cell>
          <cell r="N1022" t="str">
            <v>2A</v>
          </cell>
          <cell r="O1022" t="str">
            <v>3B</v>
          </cell>
          <cell r="P1022">
            <v>37334</v>
          </cell>
          <cell r="Q1022" t="str">
            <v>3,5</v>
          </cell>
          <cell r="R1022" t="str">
            <v>27,1</v>
          </cell>
          <cell r="S1022">
            <v>37334</v>
          </cell>
          <cell r="V1022">
            <v>37987</v>
          </cell>
          <cell r="W1022">
            <v>1</v>
          </cell>
          <cell r="X1022" t="str">
            <v>DJ019</v>
          </cell>
          <cell r="Y1022" t="str">
            <v>Private Equity - TBA</v>
          </cell>
          <cell r="Z1022" t="str">
            <v>P142</v>
          </cell>
          <cell r="AA1022" t="str">
            <v>C065</v>
          </cell>
          <cell r="AB1022" t="str">
            <v>k. Post Graduate Degree</v>
          </cell>
          <cell r="AC1022" t="str">
            <v>S2720378G</v>
          </cell>
          <cell r="AD1022" t="str">
            <v>Male</v>
          </cell>
          <cell r="AE1022" t="str">
            <v>Batt. Rd 5th flr</v>
          </cell>
          <cell r="AF1022" t="str">
            <v>Local (non-standard)</v>
          </cell>
          <cell r="AG1022" t="str">
            <v>Employee</v>
          </cell>
          <cell r="AH1022">
            <v>1</v>
          </cell>
          <cell r="AI1022" t="str">
            <v>Month</v>
          </cell>
          <cell r="AJ1022" t="str">
            <v>0109110315</v>
          </cell>
          <cell r="AK1022" t="str">
            <v>1019145</v>
          </cell>
          <cell r="AL1022" t="str">
            <v>Thng,Cheok Khoon Charlotte</v>
          </cell>
          <cell r="AM1022" t="str">
            <v>Too Soon to Classify</v>
          </cell>
          <cell r="AN1022" t="str">
            <v>Critical Resource</v>
          </cell>
          <cell r="AO1022" t="str">
            <v>Critical Resource</v>
          </cell>
          <cell r="AP1022" t="str">
            <v>Critical Resource</v>
          </cell>
          <cell r="AQ1022">
            <v>587364</v>
          </cell>
        </row>
        <row r="1023">
          <cell r="A1023">
            <v>1172712</v>
          </cell>
          <cell r="B1023" t="str">
            <v>Sharma,Priya Ranjan</v>
          </cell>
          <cell r="C1023" t="str">
            <v>Consumer Banking</v>
          </cell>
          <cell r="D1023" t="str">
            <v>MIS Team-CB</v>
          </cell>
          <cell r="E1023" t="str">
            <v>Credit MIS Analyst</v>
          </cell>
          <cell r="F1023" t="str">
            <v>M17</v>
          </cell>
          <cell r="G1023">
            <v>10000</v>
          </cell>
          <cell r="H1023" t="str">
            <v>SGD</v>
          </cell>
          <cell r="I1023" t="str">
            <v>1813800</v>
          </cell>
          <cell r="J1023" t="str">
            <v>NO</v>
          </cell>
          <cell r="K1023" t="str">
            <v>Chen,Ming-Bing</v>
          </cell>
          <cell r="L1023">
            <v>27969</v>
          </cell>
          <cell r="M1023" t="str">
            <v>29</v>
          </cell>
          <cell r="N1023" t="str">
            <v>NA</v>
          </cell>
          <cell r="O1023" t="str">
            <v>1B</v>
          </cell>
          <cell r="P1023">
            <v>37956</v>
          </cell>
          <cell r="Q1023" t="str">
            <v>1,8</v>
          </cell>
          <cell r="R1023" t="str">
            <v>0,3</v>
          </cell>
          <cell r="S1023">
            <v>37956</v>
          </cell>
          <cell r="U1023">
            <v>38261</v>
          </cell>
          <cell r="V1023">
            <v>38443</v>
          </cell>
          <cell r="W1023">
            <v>1</v>
          </cell>
          <cell r="X1023" t="str">
            <v>J171</v>
          </cell>
          <cell r="Y1023" t="str">
            <v>Risk Tech Specialist IV</v>
          </cell>
          <cell r="Z1023" t="str">
            <v>P039</v>
          </cell>
          <cell r="AA1023" t="str">
            <v>C015</v>
          </cell>
          <cell r="AB1023" t="str">
            <v>m. Doctorate</v>
          </cell>
          <cell r="AC1023" t="str">
            <v>S7685150F</v>
          </cell>
          <cell r="AD1023" t="str">
            <v>Male</v>
          </cell>
          <cell r="AE1023" t="str">
            <v>Tampines 7th flr</v>
          </cell>
          <cell r="AF1023" t="str">
            <v>Local</v>
          </cell>
          <cell r="AG1023" t="str">
            <v>Employee</v>
          </cell>
          <cell r="AH1023">
            <v>1</v>
          </cell>
          <cell r="AI1023" t="str">
            <v>Month</v>
          </cell>
          <cell r="AJ1023" t="str">
            <v>0109126203</v>
          </cell>
          <cell r="AK1023" t="str">
            <v>1144430</v>
          </cell>
          <cell r="AL1023" t="str">
            <v>Ang,Pek San</v>
          </cell>
          <cell r="AO1023" t="str">
            <v>Too Soon to Classify</v>
          </cell>
          <cell r="AP1023" t="str">
            <v>H4 - G</v>
          </cell>
          <cell r="AQ1023">
            <v>44400</v>
          </cell>
        </row>
        <row r="1024">
          <cell r="A1024">
            <v>1175619</v>
          </cell>
          <cell r="B1024" t="str">
            <v>Lim,Wuei Kang</v>
          </cell>
          <cell r="C1024" t="str">
            <v>Technology</v>
          </cell>
          <cell r="D1024" t="str">
            <v>Strat &amp; PMO - GIS OITS</v>
          </cell>
          <cell r="E1024" t="str">
            <v>SPMO - Operational IT Security Analyst</v>
          </cell>
          <cell r="F1024" t="str">
            <v>M16</v>
          </cell>
          <cell r="G1024">
            <v>9000</v>
          </cell>
          <cell r="H1024" t="str">
            <v>SGD</v>
          </cell>
          <cell r="I1024" t="str">
            <v>8322901</v>
          </cell>
          <cell r="J1024" t="str">
            <v>NO</v>
          </cell>
          <cell r="K1024" t="str">
            <v>Mui,Simon</v>
          </cell>
          <cell r="L1024">
            <v>27494</v>
          </cell>
          <cell r="M1024" t="str">
            <v>30</v>
          </cell>
          <cell r="O1024" t="str">
            <v>3C</v>
          </cell>
          <cell r="P1024">
            <v>38078</v>
          </cell>
          <cell r="Q1024" t="str">
            <v>1,4</v>
          </cell>
          <cell r="R1024" t="str">
            <v>0,8</v>
          </cell>
          <cell r="S1024">
            <v>38078</v>
          </cell>
          <cell r="W1024">
            <v>1</v>
          </cell>
          <cell r="X1024" t="str">
            <v>J049</v>
          </cell>
          <cell r="Y1024" t="str">
            <v>(TECH) Tech Support II</v>
          </cell>
          <cell r="Z1024" t="str">
            <v>P233</v>
          </cell>
          <cell r="AA1024" t="str">
            <v>C165</v>
          </cell>
          <cell r="AB1024" t="str">
            <v>j. Professional Quali/Cert</v>
          </cell>
          <cell r="AC1024" t="str">
            <v>S7511359E</v>
          </cell>
          <cell r="AD1024" t="str">
            <v>Male</v>
          </cell>
          <cell r="AE1024" t="str">
            <v>PBTP 5th Floor</v>
          </cell>
          <cell r="AF1024" t="str">
            <v>Local</v>
          </cell>
          <cell r="AG1024" t="str">
            <v>Employee</v>
          </cell>
          <cell r="AH1024">
            <v>1</v>
          </cell>
          <cell r="AI1024" t="str">
            <v>Month</v>
          </cell>
          <cell r="AJ1024" t="str">
            <v>0109129164</v>
          </cell>
          <cell r="AK1024" t="str">
            <v>1148025</v>
          </cell>
          <cell r="AL1024" t="str">
            <v>Chia,Boon Lee</v>
          </cell>
          <cell r="AO1024" t="str">
            <v>Core Contributor</v>
          </cell>
          <cell r="AP1024" t="str">
            <v>Core Contributor</v>
          </cell>
          <cell r="AQ1024">
            <v>43200</v>
          </cell>
        </row>
        <row r="1025">
          <cell r="A1025">
            <v>1151169</v>
          </cell>
          <cell r="B1025" t="str">
            <v>Sim,Keng Kiat</v>
          </cell>
          <cell r="C1025" t="str">
            <v>Consumer Banking</v>
          </cell>
          <cell r="D1025" t="str">
            <v>SME Banking-MultiPdt Customers</v>
          </cell>
          <cell r="E1025" t="str">
            <v>Relationship Manager</v>
          </cell>
          <cell r="F1025" t="str">
            <v>M19</v>
          </cell>
          <cell r="G1025">
            <v>16000</v>
          </cell>
          <cell r="H1025" t="str">
            <v>SGD</v>
          </cell>
          <cell r="I1025" t="str">
            <v>1121800</v>
          </cell>
          <cell r="J1025" t="str">
            <v>NO</v>
          </cell>
          <cell r="K1025" t="str">
            <v>Chew,Juan Jiam</v>
          </cell>
          <cell r="L1025">
            <v>25775</v>
          </cell>
          <cell r="M1025" t="str">
            <v>35</v>
          </cell>
          <cell r="O1025" t="str">
            <v>3C</v>
          </cell>
          <cell r="P1025">
            <v>38217</v>
          </cell>
          <cell r="Q1025" t="str">
            <v>1,0</v>
          </cell>
          <cell r="R1025" t="str">
            <v>6,7</v>
          </cell>
          <cell r="S1025">
            <v>36957</v>
          </cell>
          <cell r="T1025">
            <v>38217</v>
          </cell>
          <cell r="V1025">
            <v>37712</v>
          </cell>
          <cell r="W1025">
            <v>1</v>
          </cell>
          <cell r="X1025" t="str">
            <v>J075</v>
          </cell>
          <cell r="Y1025" t="str">
            <v>(CB) Sales III</v>
          </cell>
          <cell r="Z1025" t="str">
            <v>P088</v>
          </cell>
          <cell r="AA1025" t="str">
            <v>C005</v>
          </cell>
          <cell r="AB1025" t="str">
            <v>i. Bachelor's Degree or equiv</v>
          </cell>
          <cell r="AC1025" t="str">
            <v>S7024391A</v>
          </cell>
          <cell r="AD1025" t="str">
            <v>Male</v>
          </cell>
          <cell r="AE1025" t="str">
            <v>Batt. Rd 10th flr</v>
          </cell>
          <cell r="AF1025" t="str">
            <v>Local</v>
          </cell>
          <cell r="AG1025" t="str">
            <v>Employee</v>
          </cell>
          <cell r="AH1025">
            <v>1</v>
          </cell>
          <cell r="AI1025" t="str">
            <v>Month</v>
          </cell>
          <cell r="AJ1025" t="str">
            <v>0109133919</v>
          </cell>
          <cell r="AK1025" t="str">
            <v>1186266</v>
          </cell>
          <cell r="AL1025" t="str">
            <v>Ang,Pek San</v>
          </cell>
          <cell r="AM1025" t="str">
            <v>Core Contributor</v>
          </cell>
          <cell r="AN1025" t="str">
            <v>Core Contributor</v>
          </cell>
          <cell r="AO1025" t="str">
            <v>Too Soon to Classify</v>
          </cell>
          <cell r="AP1025" t="str">
            <v>Core Contributor</v>
          </cell>
          <cell r="AQ1025">
            <v>66000</v>
          </cell>
        </row>
        <row r="1026">
          <cell r="A1026">
            <v>1172077</v>
          </cell>
          <cell r="B1026" t="str">
            <v>Png,Pei Ru Lyndnn</v>
          </cell>
          <cell r="C1026" t="str">
            <v>Consumer Banking</v>
          </cell>
          <cell r="D1026" t="str">
            <v>DB - Teleservices</v>
          </cell>
          <cell r="E1026" t="str">
            <v>Service Consultant</v>
          </cell>
          <cell r="F1026" t="str">
            <v>M16</v>
          </cell>
          <cell r="G1026">
            <v>6000</v>
          </cell>
          <cell r="H1026" t="str">
            <v>SGD</v>
          </cell>
          <cell r="I1026" t="str">
            <v>1431800</v>
          </cell>
          <cell r="J1026" t="str">
            <v>NO</v>
          </cell>
          <cell r="K1026" t="str">
            <v>Goh,Lee Eng</v>
          </cell>
          <cell r="L1026">
            <v>29247</v>
          </cell>
          <cell r="M1026" t="str">
            <v>25</v>
          </cell>
          <cell r="N1026" t="str">
            <v>NA</v>
          </cell>
          <cell r="O1026" t="str">
            <v>4C</v>
          </cell>
          <cell r="P1026">
            <v>38200</v>
          </cell>
          <cell r="Q1026" t="str">
            <v>1,1</v>
          </cell>
          <cell r="R1026" t="str">
            <v>0,11</v>
          </cell>
          <cell r="S1026">
            <v>37925</v>
          </cell>
          <cell r="T1026">
            <v>38200</v>
          </cell>
          <cell r="V1026">
            <v>38292</v>
          </cell>
          <cell r="W1026">
            <v>1</v>
          </cell>
          <cell r="X1026" t="str">
            <v>J078</v>
          </cell>
          <cell r="Y1026" t="str">
            <v>(CB) Customer Service I</v>
          </cell>
          <cell r="Z1026" t="str">
            <v>P088</v>
          </cell>
          <cell r="AA1026" t="str">
            <v>C064</v>
          </cell>
          <cell r="AB1026" t="str">
            <v>h. Diploma or equivalent</v>
          </cell>
          <cell r="AC1026" t="str">
            <v>S8001180F</v>
          </cell>
          <cell r="AD1026" t="str">
            <v>Female</v>
          </cell>
          <cell r="AE1026" t="str">
            <v>CISCO 5th flr</v>
          </cell>
          <cell r="AF1026" t="str">
            <v>Local</v>
          </cell>
          <cell r="AG1026" t="str">
            <v>Employee</v>
          </cell>
          <cell r="AH1026">
            <v>1</v>
          </cell>
          <cell r="AI1026" t="str">
            <v>Month</v>
          </cell>
          <cell r="AJ1026" t="str">
            <v>0109125215</v>
          </cell>
          <cell r="AK1026" t="str">
            <v>1116217</v>
          </cell>
          <cell r="AL1026" t="str">
            <v>Ang,Pek San</v>
          </cell>
          <cell r="AO1026" t="str">
            <v>Core Contributor</v>
          </cell>
          <cell r="AP1026" t="str">
            <v>Core Contributor</v>
          </cell>
          <cell r="AQ1026">
            <v>27360</v>
          </cell>
        </row>
        <row r="1027">
          <cell r="A1027">
            <v>1154518</v>
          </cell>
          <cell r="B1027" t="str">
            <v>Ho,Chin Yee Natalie</v>
          </cell>
          <cell r="C1027" t="str">
            <v>Consumer Banking</v>
          </cell>
          <cell r="D1027" t="str">
            <v>Priority Banking Offshore-Sgp</v>
          </cell>
          <cell r="E1027" t="str">
            <v>Relationship Manager</v>
          </cell>
          <cell r="F1027" t="str">
            <v>M18</v>
          </cell>
          <cell r="G1027">
            <v>16000</v>
          </cell>
          <cell r="H1027" t="str">
            <v>SGD</v>
          </cell>
          <cell r="I1027" t="str">
            <v>1425800</v>
          </cell>
          <cell r="J1027" t="str">
            <v>NO</v>
          </cell>
          <cell r="K1027" t="str">
            <v>Chen,I Chi</v>
          </cell>
          <cell r="L1027">
            <v>27712</v>
          </cell>
          <cell r="M1027" t="str">
            <v>29</v>
          </cell>
          <cell r="N1027" t="str">
            <v>1B</v>
          </cell>
          <cell r="O1027" t="str">
            <v>2B</v>
          </cell>
          <cell r="P1027">
            <v>37214</v>
          </cell>
          <cell r="Q1027" t="str">
            <v>3,9</v>
          </cell>
          <cell r="R1027" t="str">
            <v>2,1</v>
          </cell>
          <cell r="S1027">
            <v>37214</v>
          </cell>
          <cell r="U1027">
            <v>37712</v>
          </cell>
          <cell r="V1027">
            <v>38443</v>
          </cell>
          <cell r="W1027">
            <v>1</v>
          </cell>
          <cell r="X1027" t="str">
            <v>J074</v>
          </cell>
          <cell r="Y1027" t="str">
            <v>(CB) Sales II</v>
          </cell>
          <cell r="Z1027" t="str">
            <v>P088</v>
          </cell>
          <cell r="AA1027" t="str">
            <v>C132</v>
          </cell>
          <cell r="AB1027" t="str">
            <v>i. Bachelor's Degree or equiv</v>
          </cell>
          <cell r="AC1027" t="str">
            <v>S7535036H</v>
          </cell>
          <cell r="AD1027" t="str">
            <v>Female</v>
          </cell>
          <cell r="AE1027" t="str">
            <v>Batt. Rd 3rd flr</v>
          </cell>
          <cell r="AF1027" t="str">
            <v>Local</v>
          </cell>
          <cell r="AG1027" t="str">
            <v>Employee</v>
          </cell>
          <cell r="AH1027">
            <v>1</v>
          </cell>
          <cell r="AI1027" t="str">
            <v>Month</v>
          </cell>
          <cell r="AJ1027" t="str">
            <v>0109108388</v>
          </cell>
          <cell r="AK1027" t="str">
            <v>1173193</v>
          </cell>
          <cell r="AL1027" t="str">
            <v>Ang,Pek San</v>
          </cell>
          <cell r="AM1027" t="str">
            <v>Core Contributor</v>
          </cell>
          <cell r="AN1027" t="str">
            <v>Core Contributor</v>
          </cell>
          <cell r="AO1027" t="str">
            <v>Core Contributor</v>
          </cell>
          <cell r="AP1027" t="str">
            <v>Core Contributor</v>
          </cell>
          <cell r="AQ1027">
            <v>52200</v>
          </cell>
        </row>
        <row r="1028">
          <cell r="A1028">
            <v>1154277</v>
          </cell>
          <cell r="B1028" t="str">
            <v>Wong Lumley-Holmes,Kristine Alice</v>
          </cell>
          <cell r="C1028" t="str">
            <v>Global Markets</v>
          </cell>
          <cell r="D1028" t="str">
            <v>Legal &amp; Compliance-WB-Reg</v>
          </cell>
          <cell r="E1028" t="str">
            <v>Senior Legal Advisor</v>
          </cell>
          <cell r="F1028" t="str">
            <v>B4</v>
          </cell>
          <cell r="G1028">
            <v>125000</v>
          </cell>
          <cell r="H1028" t="str">
            <v>SGD</v>
          </cell>
          <cell r="I1028" t="str">
            <v>8641901</v>
          </cell>
          <cell r="J1028" t="str">
            <v>NO</v>
          </cell>
          <cell r="K1028" t="str">
            <v>Walsh,Jeremy Henry</v>
          </cell>
          <cell r="L1028">
            <v>23564</v>
          </cell>
          <cell r="M1028" t="str">
            <v>41</v>
          </cell>
          <cell r="N1028" t="str">
            <v>3B</v>
          </cell>
          <cell r="O1028" t="str">
            <v>3B</v>
          </cell>
          <cell r="P1028">
            <v>37210</v>
          </cell>
          <cell r="Q1028" t="str">
            <v>3,9</v>
          </cell>
          <cell r="R1028" t="str">
            <v>8,0</v>
          </cell>
          <cell r="S1028">
            <v>37210</v>
          </cell>
          <cell r="V1028">
            <v>37987</v>
          </cell>
          <cell r="W1028">
            <v>1</v>
          </cell>
          <cell r="X1028" t="str">
            <v>J148</v>
          </cell>
          <cell r="Y1028" t="str">
            <v>(LGL) Legal I</v>
          </cell>
          <cell r="Z1028" t="str">
            <v>P277</v>
          </cell>
          <cell r="AA1028" t="str">
            <v>C152</v>
          </cell>
          <cell r="AB1028" t="str">
            <v>j. Professional Quali/Cert</v>
          </cell>
          <cell r="AC1028" t="str">
            <v>S2686688Z</v>
          </cell>
          <cell r="AD1028" t="str">
            <v>Female</v>
          </cell>
          <cell r="AE1028" t="str">
            <v>Batt. Rd 3rd flr</v>
          </cell>
          <cell r="AF1028" t="str">
            <v>Local</v>
          </cell>
          <cell r="AG1028" t="str">
            <v>Employee</v>
          </cell>
          <cell r="AH1028">
            <v>1</v>
          </cell>
          <cell r="AI1028" t="str">
            <v>Month</v>
          </cell>
          <cell r="AJ1028" t="str">
            <v>0109107217</v>
          </cell>
          <cell r="AK1028" t="str">
            <v>1001339</v>
          </cell>
          <cell r="AL1028" t="str">
            <v>Chong,Yin Yin</v>
          </cell>
          <cell r="AM1028" t="str">
            <v>Core Contributor</v>
          </cell>
          <cell r="AN1028" t="str">
            <v>Core Contributor</v>
          </cell>
          <cell r="AO1028" t="str">
            <v>Core Contributor</v>
          </cell>
          <cell r="AP1028" t="str">
            <v>Core Contributor</v>
          </cell>
          <cell r="AQ1028">
            <v>281016</v>
          </cell>
        </row>
        <row r="1029">
          <cell r="A1029">
            <v>1193977</v>
          </cell>
          <cell r="B1029" t="str">
            <v>Lee,Kwee Ee</v>
          </cell>
          <cell r="C1029" t="str">
            <v>Human Resources</v>
          </cell>
          <cell r="D1029" t="str">
            <v>HR RM - Consumer Bank</v>
          </cell>
          <cell r="E1029" t="str">
            <v>Human Resources Relationship Manager</v>
          </cell>
          <cell r="F1029" t="str">
            <v>M19</v>
          </cell>
          <cell r="I1029" t="str">
            <v>8241800</v>
          </cell>
          <cell r="J1029" t="str">
            <v>NO</v>
          </cell>
          <cell r="K1029" t="str">
            <v>Ang,Pek San</v>
          </cell>
          <cell r="L1029">
            <v>26911</v>
          </cell>
          <cell r="M1029" t="str">
            <v>32</v>
          </cell>
          <cell r="P1029">
            <v>38572</v>
          </cell>
          <cell r="Q1029" t="str">
            <v>0,0</v>
          </cell>
          <cell r="R1029" t="str">
            <v>10,2</v>
          </cell>
          <cell r="S1029">
            <v>38572</v>
          </cell>
          <cell r="W1029">
            <v>1</v>
          </cell>
          <cell r="X1029" t="str">
            <v>J022</v>
          </cell>
          <cell r="Y1029" t="str">
            <v>HR Org Effectiveness III</v>
          </cell>
          <cell r="Z1029" t="str">
            <v>P091</v>
          </cell>
          <cell r="AA1029" t="str">
            <v>C015</v>
          </cell>
          <cell r="AB1029" t="str">
            <v>j. Professional Quali/Cert</v>
          </cell>
          <cell r="AC1029" t="str">
            <v>S7335107C</v>
          </cell>
          <cell r="AD1029" t="str">
            <v>Female</v>
          </cell>
          <cell r="AE1029" t="str">
            <v>PBTP 5th Floor</v>
          </cell>
          <cell r="AF1029" t="str">
            <v>Local</v>
          </cell>
          <cell r="AG1029" t="str">
            <v>Employee</v>
          </cell>
          <cell r="AH1029">
            <v>1</v>
          </cell>
          <cell r="AI1029" t="str">
            <v>Month</v>
          </cell>
          <cell r="AJ1029" t="str">
            <v>0109144481</v>
          </cell>
          <cell r="AK1029" t="str">
            <v>1171890</v>
          </cell>
          <cell r="AL1029" t="str">
            <v>Nasir,Jamal</v>
          </cell>
          <cell r="AP1029">
            <v>0</v>
          </cell>
          <cell r="AQ1029">
            <v>80004</v>
          </cell>
        </row>
        <row r="1030">
          <cell r="A1030">
            <v>1167395</v>
          </cell>
          <cell r="B1030" t="str">
            <v>Soh,Chin Lin</v>
          </cell>
          <cell r="C1030" t="str">
            <v>Consumer Banking</v>
          </cell>
          <cell r="D1030" t="str">
            <v>CB Credit- Collec. Unsecured</v>
          </cell>
          <cell r="E1030" t="str">
            <v>Credit Management Officer</v>
          </cell>
          <cell r="F1030" t="str">
            <v>M16</v>
          </cell>
          <cell r="G1030">
            <v>6000</v>
          </cell>
          <cell r="H1030" t="str">
            <v>SGD</v>
          </cell>
          <cell r="I1030" t="str">
            <v>1834800</v>
          </cell>
          <cell r="J1030" t="str">
            <v>NO</v>
          </cell>
          <cell r="K1030" t="str">
            <v>Kuah,Cheow Keong Eric</v>
          </cell>
          <cell r="L1030">
            <v>28622</v>
          </cell>
          <cell r="M1030" t="str">
            <v>27</v>
          </cell>
          <cell r="N1030" t="str">
            <v>2C</v>
          </cell>
          <cell r="O1030" t="str">
            <v>3B</v>
          </cell>
          <cell r="P1030">
            <v>37781</v>
          </cell>
          <cell r="Q1030" t="str">
            <v>2,2</v>
          </cell>
          <cell r="R1030" t="str">
            <v>,</v>
          </cell>
          <cell r="S1030">
            <v>37781</v>
          </cell>
          <cell r="V1030">
            <v>38443</v>
          </cell>
          <cell r="W1030">
            <v>1</v>
          </cell>
          <cell r="X1030" t="str">
            <v>J171</v>
          </cell>
          <cell r="Y1030" t="str">
            <v>Risk Tech Specialist IV</v>
          </cell>
          <cell r="Z1030" t="str">
            <v>P299</v>
          </cell>
          <cell r="AA1030" t="str">
            <v>C021</v>
          </cell>
          <cell r="AB1030" t="str">
            <v>h. Diploma or equivalent</v>
          </cell>
          <cell r="AC1030" t="str">
            <v>S7813469J</v>
          </cell>
          <cell r="AD1030" t="str">
            <v>Female</v>
          </cell>
          <cell r="AE1030" t="str">
            <v>Tampines 5th flr</v>
          </cell>
          <cell r="AF1030" t="str">
            <v>Local</v>
          </cell>
          <cell r="AG1030" t="str">
            <v>Employee</v>
          </cell>
          <cell r="AH1030">
            <v>1</v>
          </cell>
          <cell r="AI1030" t="str">
            <v>Month</v>
          </cell>
          <cell r="AJ1030" t="str">
            <v>0109120558</v>
          </cell>
          <cell r="AK1030" t="str">
            <v>1116345</v>
          </cell>
          <cell r="AL1030" t="str">
            <v>Ang,Pek San</v>
          </cell>
          <cell r="AO1030" t="str">
            <v>Core Contributor</v>
          </cell>
          <cell r="AP1030" t="str">
            <v>Core Contributor</v>
          </cell>
          <cell r="AQ1030">
            <v>25200</v>
          </cell>
        </row>
        <row r="1031">
          <cell r="A1031">
            <v>1167341</v>
          </cell>
          <cell r="B1031" t="str">
            <v>Lim,Kar Kee</v>
          </cell>
          <cell r="C1031" t="str">
            <v>Technology</v>
          </cell>
          <cell r="D1031" t="str">
            <v>TPS Tech Supp Svc-Enterpri Sys</v>
          </cell>
          <cell r="E1031" t="str">
            <v>TPS-Midrange OS / Storage</v>
          </cell>
          <cell r="F1031" t="str">
            <v>M18</v>
          </cell>
          <cell r="G1031">
            <v>17000</v>
          </cell>
          <cell r="H1031" t="str">
            <v>SGD</v>
          </cell>
          <cell r="I1031" t="str">
            <v>8331901</v>
          </cell>
          <cell r="J1031" t="str">
            <v>NO</v>
          </cell>
          <cell r="K1031" t="str">
            <v>Qiao,Jianxin</v>
          </cell>
          <cell r="L1031">
            <v>24045</v>
          </cell>
          <cell r="M1031" t="str">
            <v>39</v>
          </cell>
          <cell r="N1031" t="str">
            <v>3C</v>
          </cell>
          <cell r="O1031" t="str">
            <v>3B</v>
          </cell>
          <cell r="P1031">
            <v>37774</v>
          </cell>
          <cell r="Q1031" t="str">
            <v>2,3</v>
          </cell>
          <cell r="R1031" t="str">
            <v>12,11</v>
          </cell>
          <cell r="S1031">
            <v>37774</v>
          </cell>
          <cell r="V1031">
            <v>38443</v>
          </cell>
          <cell r="W1031">
            <v>1</v>
          </cell>
          <cell r="X1031" t="str">
            <v>J040</v>
          </cell>
          <cell r="Y1031" t="str">
            <v>(TECH) Tech Spec't IV</v>
          </cell>
          <cell r="Z1031" t="str">
            <v>P315</v>
          </cell>
          <cell r="AA1031" t="str">
            <v>C165</v>
          </cell>
          <cell r="AB1031" t="str">
            <v>i. Bachelor's Degree or equiv</v>
          </cell>
          <cell r="AC1031" t="str">
            <v>S1709654J</v>
          </cell>
          <cell r="AD1031" t="str">
            <v>Male</v>
          </cell>
          <cell r="AE1031" t="str">
            <v>PBTP 5th Floor</v>
          </cell>
          <cell r="AF1031" t="str">
            <v>Local</v>
          </cell>
          <cell r="AG1031" t="str">
            <v>Employee</v>
          </cell>
          <cell r="AH1031">
            <v>1</v>
          </cell>
          <cell r="AI1031" t="str">
            <v>Month</v>
          </cell>
          <cell r="AJ1031" t="str">
            <v>0109120736</v>
          </cell>
          <cell r="AK1031" t="str">
            <v>1132087</v>
          </cell>
          <cell r="AL1031" t="str">
            <v>Chia,Boon Lee</v>
          </cell>
          <cell r="AO1031" t="str">
            <v>Core Contributor</v>
          </cell>
          <cell r="AP1031" t="str">
            <v>Core Contributor</v>
          </cell>
          <cell r="AQ1031">
            <v>62700</v>
          </cell>
        </row>
        <row r="1032">
          <cell r="A1032">
            <v>1181549</v>
          </cell>
          <cell r="B1032" t="str">
            <v>Chee,Teong Tee Doris</v>
          </cell>
          <cell r="C1032" t="str">
            <v>Global Markets</v>
          </cell>
          <cell r="D1032" t="str">
            <v>Structured Finance</v>
          </cell>
          <cell r="E1032" t="str">
            <v>Director, Structured Finance</v>
          </cell>
          <cell r="F1032" t="str">
            <v>M23</v>
          </cell>
          <cell r="I1032" t="str">
            <v>6272800</v>
          </cell>
          <cell r="J1032" t="str">
            <v>NO</v>
          </cell>
          <cell r="K1032" t="str">
            <v>Chia,Siang Hee Ronnie</v>
          </cell>
          <cell r="L1032">
            <v>18380</v>
          </cell>
          <cell r="M1032" t="str">
            <v>55</v>
          </cell>
          <cell r="O1032" t="str">
            <v>3B</v>
          </cell>
          <cell r="P1032">
            <v>38200</v>
          </cell>
          <cell r="Q1032" t="str">
            <v>1,1</v>
          </cell>
          <cell r="R1032" t="str">
            <v>30,6</v>
          </cell>
          <cell r="S1032">
            <v>38200</v>
          </cell>
          <cell r="W1032">
            <v>1</v>
          </cell>
          <cell r="X1032" t="str">
            <v>DJ011</v>
          </cell>
          <cell r="Y1032" t="str">
            <v>Structured Finance-TBA</v>
          </cell>
          <cell r="Z1032" t="str">
            <v>P173</v>
          </cell>
          <cell r="AA1032" t="str">
            <v>C174</v>
          </cell>
          <cell r="AB1032" t="str">
            <v>i. Bachelor's Degree or equiv</v>
          </cell>
          <cell r="AC1032" t="str">
            <v>S0112321A</v>
          </cell>
          <cell r="AD1032" t="str">
            <v>Female</v>
          </cell>
          <cell r="AE1032" t="str">
            <v>Batt. Rd 5th flr</v>
          </cell>
          <cell r="AF1032" t="str">
            <v>Local</v>
          </cell>
          <cell r="AG1032" t="str">
            <v>Employee</v>
          </cell>
          <cell r="AH1032">
            <v>1</v>
          </cell>
          <cell r="AI1032" t="str">
            <v>Month</v>
          </cell>
          <cell r="AJ1032" t="str">
            <v>0109133625</v>
          </cell>
          <cell r="AK1032" t="str">
            <v>1153682</v>
          </cell>
          <cell r="AL1032" t="str">
            <v>Thng,Cheok Khoon Charlotte</v>
          </cell>
          <cell r="AO1032" t="str">
            <v>Too Soon to Classify</v>
          </cell>
          <cell r="AP1032" t="str">
            <v>Core Contributor</v>
          </cell>
          <cell r="AQ1032">
            <v>303000</v>
          </cell>
        </row>
        <row r="1033">
          <cell r="A1033">
            <v>1181533</v>
          </cell>
          <cell r="B1033" t="str">
            <v>Lee,Wei Choy</v>
          </cell>
          <cell r="C1033" t="str">
            <v>Shared</v>
          </cell>
          <cell r="D1033" t="str">
            <v>Business Strategy-Reg</v>
          </cell>
          <cell r="E1033" t="str">
            <v>Associate, Group Strategy</v>
          </cell>
          <cell r="F1033" t="str">
            <v>M20</v>
          </cell>
          <cell r="G1033">
            <v>18000</v>
          </cell>
          <cell r="H1033" t="str">
            <v>SGD</v>
          </cell>
          <cell r="I1033" t="str">
            <v>9522901</v>
          </cell>
          <cell r="J1033" t="str">
            <v>NO</v>
          </cell>
          <cell r="K1033" t="str">
            <v>Bullock,Gareth Richard</v>
          </cell>
          <cell r="L1033">
            <v>27352</v>
          </cell>
          <cell r="M1033" t="str">
            <v>30</v>
          </cell>
          <cell r="O1033" t="str">
            <v>2C</v>
          </cell>
          <cell r="P1033">
            <v>38229</v>
          </cell>
          <cell r="Q1033" t="str">
            <v>1,0</v>
          </cell>
          <cell r="R1033" t="str">
            <v>2,11</v>
          </cell>
          <cell r="S1033">
            <v>38229</v>
          </cell>
          <cell r="V1033">
            <v>38443</v>
          </cell>
          <cell r="W1033">
            <v>1</v>
          </cell>
          <cell r="X1033" t="str">
            <v>J092</v>
          </cell>
          <cell r="Y1033" t="str">
            <v>General Mgt III</v>
          </cell>
          <cell r="Z1033" t="str">
            <v>P354</v>
          </cell>
          <cell r="AA1033" t="str">
            <v>C043</v>
          </cell>
          <cell r="AB1033" t="str">
            <v>j. Professional Quali/Cert</v>
          </cell>
          <cell r="AC1033" t="str">
            <v>S7437424G</v>
          </cell>
          <cell r="AD1033" t="str">
            <v>Male</v>
          </cell>
          <cell r="AE1033" t="str">
            <v>PBTP 10th Floor</v>
          </cell>
          <cell r="AF1033" t="str">
            <v>Local</v>
          </cell>
          <cell r="AG1033" t="str">
            <v>Employee</v>
          </cell>
          <cell r="AH1033">
            <v>1</v>
          </cell>
          <cell r="AI1033" t="str">
            <v>Month</v>
          </cell>
          <cell r="AJ1033" t="str">
            <v>0109134214</v>
          </cell>
          <cell r="AK1033" t="str">
            <v>1104348</v>
          </cell>
          <cell r="AL1033" t="str">
            <v>Chong,Yin Yin</v>
          </cell>
          <cell r="AO1033" t="str">
            <v>Too Soon to Classify</v>
          </cell>
          <cell r="AP1033" t="str">
            <v>H4 - G</v>
          </cell>
          <cell r="AQ1033">
            <v>144996</v>
          </cell>
        </row>
        <row r="1034">
          <cell r="A1034">
            <v>1175177</v>
          </cell>
          <cell r="B1034" t="str">
            <v>Tiong,Madoc Kwong Un</v>
          </cell>
          <cell r="C1034" t="str">
            <v>Audit</v>
          </cell>
          <cell r="D1034" t="str">
            <v>Audit - Tech &amp; Ops</v>
          </cell>
          <cell r="E1034" t="str">
            <v>Senior Audit Manager, Projects</v>
          </cell>
          <cell r="F1034" t="str">
            <v>B4</v>
          </cell>
          <cell r="G1034">
            <v>103200</v>
          </cell>
          <cell r="H1034" t="str">
            <v>SGD</v>
          </cell>
          <cell r="I1034" t="str">
            <v>8725901</v>
          </cell>
          <cell r="J1034" t="str">
            <v>NO</v>
          </cell>
          <cell r="K1034" t="str">
            <v>Bailey,Kevin Francis</v>
          </cell>
          <cell r="L1034">
            <v>25596</v>
          </cell>
          <cell r="M1034" t="str">
            <v>35</v>
          </cell>
          <cell r="O1034" t="str">
            <v>3B</v>
          </cell>
          <cell r="P1034">
            <v>38047</v>
          </cell>
          <cell r="Q1034" t="str">
            <v>1,5</v>
          </cell>
          <cell r="R1034" t="str">
            <v>12,1</v>
          </cell>
          <cell r="S1034">
            <v>38047</v>
          </cell>
          <cell r="V1034">
            <v>38322</v>
          </cell>
          <cell r="W1034">
            <v>1</v>
          </cell>
          <cell r="X1034" t="str">
            <v>J154</v>
          </cell>
          <cell r="Y1034" t="str">
            <v>Audit II</v>
          </cell>
          <cell r="Z1034" t="str">
            <v>P112</v>
          </cell>
          <cell r="AA1034" t="str">
            <v>C072</v>
          </cell>
          <cell r="AB1034" t="str">
            <v>j. Professional Quali/Cert</v>
          </cell>
          <cell r="AC1034" t="str">
            <v>F5559886W</v>
          </cell>
          <cell r="AD1034" t="str">
            <v>Male</v>
          </cell>
          <cell r="AE1034" t="str">
            <v>PBTP 10th Floor</v>
          </cell>
          <cell r="AF1034" t="str">
            <v>Local (non-standard)</v>
          </cell>
          <cell r="AG1034" t="str">
            <v>Employee</v>
          </cell>
          <cell r="AH1034">
            <v>1</v>
          </cell>
          <cell r="AI1034" t="str">
            <v>Month</v>
          </cell>
          <cell r="AJ1034" t="str">
            <v>0109128656</v>
          </cell>
          <cell r="AK1034" t="str">
            <v>1000048</v>
          </cell>
          <cell r="AL1034" t="str">
            <v>Chong,Yin Yin</v>
          </cell>
          <cell r="AO1034" t="str">
            <v>H3 - G</v>
          </cell>
          <cell r="AP1034" t="str">
            <v>H3 - G</v>
          </cell>
          <cell r="AQ1034">
            <v>381912</v>
          </cell>
        </row>
        <row r="1035">
          <cell r="A1035">
            <v>1194049</v>
          </cell>
          <cell r="B1035" t="str">
            <v>Yee,Ze Nee</v>
          </cell>
          <cell r="C1035" t="str">
            <v>Finance</v>
          </cell>
          <cell r="D1035" t="str">
            <v>Taxation-Reg</v>
          </cell>
          <cell r="E1035" t="str">
            <v>Confidential Secretary</v>
          </cell>
          <cell r="F1035" t="str">
            <v>Confidential Secretary 13</v>
          </cell>
          <cell r="I1035" t="str">
            <v>8123901</v>
          </cell>
          <cell r="J1035" t="str">
            <v>CS</v>
          </cell>
          <cell r="K1035" t="str">
            <v>Kang,Lah See Pauline</v>
          </cell>
          <cell r="L1035">
            <v>29758</v>
          </cell>
          <cell r="M1035" t="str">
            <v>24</v>
          </cell>
          <cell r="P1035">
            <v>38593</v>
          </cell>
          <cell r="Q1035" t="str">
            <v>0,0</v>
          </cell>
          <cell r="R1035" t="str">
            <v>1,2</v>
          </cell>
          <cell r="S1035">
            <v>38593</v>
          </cell>
          <cell r="W1035">
            <v>1</v>
          </cell>
          <cell r="X1035" t="str">
            <v>J108</v>
          </cell>
          <cell r="Y1035" t="str">
            <v>(SH) Sec/Admin II</v>
          </cell>
          <cell r="Z1035" t="str">
            <v>P244</v>
          </cell>
          <cell r="AA1035" t="str">
            <v>C080</v>
          </cell>
          <cell r="AB1035" t="str">
            <v>h. Diploma or equivalent</v>
          </cell>
          <cell r="AC1035" t="str">
            <v>S8172789I</v>
          </cell>
          <cell r="AD1035" t="str">
            <v>Female</v>
          </cell>
          <cell r="AE1035" t="str">
            <v>PBTP 7th flr</v>
          </cell>
          <cell r="AF1035" t="str">
            <v>Local</v>
          </cell>
          <cell r="AG1035" t="str">
            <v>Employee</v>
          </cell>
          <cell r="AH1035">
            <v>1</v>
          </cell>
          <cell r="AI1035" t="str">
            <v>Month</v>
          </cell>
          <cell r="AK1035" t="str">
            <v>1116492</v>
          </cell>
          <cell r="AL1035" t="str">
            <v>Chong,Yin Yin</v>
          </cell>
          <cell r="AP1035">
            <v>0</v>
          </cell>
          <cell r="AQ1035">
            <v>26400</v>
          </cell>
        </row>
        <row r="1036">
          <cell r="A1036">
            <v>1116364</v>
          </cell>
          <cell r="B1036" t="str">
            <v>Bin Ali,Mustafa</v>
          </cell>
          <cell r="C1036" t="str">
            <v>Client Relationships</v>
          </cell>
          <cell r="D1036" t="str">
            <v>Shift Operations</v>
          </cell>
          <cell r="E1036" t="str">
            <v>Senior Manager, Payment Centre</v>
          </cell>
          <cell r="F1036" t="str">
            <v>M22</v>
          </cell>
          <cell r="G1036">
            <v>32000</v>
          </cell>
          <cell r="H1036" t="str">
            <v>SGD</v>
          </cell>
          <cell r="I1036" t="str">
            <v>4137800</v>
          </cell>
          <cell r="J1036" t="str">
            <v>NO</v>
          </cell>
          <cell r="K1036" t="str">
            <v>Narayan,A N S</v>
          </cell>
          <cell r="L1036">
            <v>22390</v>
          </cell>
          <cell r="M1036" t="str">
            <v>44</v>
          </cell>
          <cell r="N1036" t="str">
            <v>2A</v>
          </cell>
          <cell r="O1036" t="str">
            <v>2B</v>
          </cell>
          <cell r="P1036">
            <v>29969</v>
          </cell>
          <cell r="Q1036" t="str">
            <v>23,7</v>
          </cell>
          <cell r="R1036" t="str">
            <v>,</v>
          </cell>
          <cell r="S1036">
            <v>29969</v>
          </cell>
          <cell r="U1036">
            <v>37712</v>
          </cell>
          <cell r="V1036">
            <v>37987</v>
          </cell>
          <cell r="W1036">
            <v>1</v>
          </cell>
          <cell r="X1036" t="str">
            <v>J087</v>
          </cell>
          <cell r="Y1036" t="str">
            <v>(OPS) Trans Proc I</v>
          </cell>
          <cell r="Z1036" t="str">
            <v>P335</v>
          </cell>
          <cell r="AA1036" t="str">
            <v>C147</v>
          </cell>
          <cell r="AB1036" t="str">
            <v>f. Vocational</v>
          </cell>
          <cell r="AC1036" t="str">
            <v>S1487917Z</v>
          </cell>
          <cell r="AD1036" t="str">
            <v>Male</v>
          </cell>
          <cell r="AE1036" t="str">
            <v>Tampines 4th flr</v>
          </cell>
          <cell r="AF1036" t="str">
            <v>Local</v>
          </cell>
          <cell r="AG1036" t="str">
            <v>Employee</v>
          </cell>
          <cell r="AH1036">
            <v>3</v>
          </cell>
          <cell r="AI1036" t="str">
            <v>Month</v>
          </cell>
          <cell r="AJ1036" t="str">
            <v>0109719972</v>
          </cell>
          <cell r="AK1036" t="str">
            <v>1134616</v>
          </cell>
          <cell r="AL1036" t="str">
            <v>Chia,Boon Lee</v>
          </cell>
          <cell r="AM1036" t="str">
            <v>Critical Resource</v>
          </cell>
          <cell r="AN1036" t="str">
            <v>Critical Resource</v>
          </cell>
          <cell r="AO1036" t="str">
            <v>Critical Resource</v>
          </cell>
          <cell r="AP1036" t="str">
            <v>Critical Resource</v>
          </cell>
          <cell r="AQ1036">
            <v>115236</v>
          </cell>
        </row>
        <row r="1037">
          <cell r="A1037">
            <v>1116907</v>
          </cell>
          <cell r="B1037" t="str">
            <v>Hui,Ling Ling Joanna</v>
          </cell>
          <cell r="C1037" t="str">
            <v>Consumer Banking</v>
          </cell>
          <cell r="D1037" t="str">
            <v>Processing -Mortgage Loans</v>
          </cell>
          <cell r="E1037" t="str">
            <v>Operations Manager</v>
          </cell>
          <cell r="F1037" t="str">
            <v>M17</v>
          </cell>
          <cell r="G1037">
            <v>10000</v>
          </cell>
          <cell r="H1037" t="str">
            <v>SGD</v>
          </cell>
          <cell r="I1037" t="str">
            <v>1732800</v>
          </cell>
          <cell r="J1037" t="str">
            <v>NO</v>
          </cell>
          <cell r="K1037" t="str">
            <v>Yeh,Wee Cher</v>
          </cell>
          <cell r="L1037">
            <v>26225</v>
          </cell>
          <cell r="M1037" t="str">
            <v>33</v>
          </cell>
          <cell r="N1037" t="str">
            <v>3B</v>
          </cell>
          <cell r="O1037" t="str">
            <v>3B</v>
          </cell>
          <cell r="P1037">
            <v>33932</v>
          </cell>
          <cell r="Q1037" t="str">
            <v>12,9</v>
          </cell>
          <cell r="R1037" t="str">
            <v>0,3</v>
          </cell>
          <cell r="S1037">
            <v>33932</v>
          </cell>
          <cell r="U1037">
            <v>37803</v>
          </cell>
          <cell r="V1037">
            <v>37803</v>
          </cell>
          <cell r="W1037">
            <v>1</v>
          </cell>
          <cell r="X1037" t="str">
            <v>J088</v>
          </cell>
          <cell r="Y1037" t="str">
            <v>(OPS) Trans Proc II</v>
          </cell>
          <cell r="Z1037" t="str">
            <v>P085</v>
          </cell>
          <cell r="AA1037" t="str">
            <v>C015</v>
          </cell>
          <cell r="AB1037" t="str">
            <v>e. Higher Secondary</v>
          </cell>
          <cell r="AC1037" t="str">
            <v>S7137718J</v>
          </cell>
          <cell r="AD1037" t="str">
            <v>Female</v>
          </cell>
          <cell r="AE1037" t="str">
            <v>Tampines 5th flr</v>
          </cell>
          <cell r="AF1037" t="str">
            <v>Local</v>
          </cell>
          <cell r="AG1037" t="str">
            <v>Employee</v>
          </cell>
          <cell r="AH1037">
            <v>1</v>
          </cell>
          <cell r="AI1037" t="str">
            <v>Month</v>
          </cell>
          <cell r="AJ1037" t="str">
            <v>0122549503</v>
          </cell>
          <cell r="AK1037" t="str">
            <v>1117348</v>
          </cell>
          <cell r="AL1037" t="str">
            <v>Ang,Pek San</v>
          </cell>
          <cell r="AM1037" t="str">
            <v>Core Contributor</v>
          </cell>
          <cell r="AN1037" t="str">
            <v>Core Contributor</v>
          </cell>
          <cell r="AO1037" t="str">
            <v>Core Contributor</v>
          </cell>
          <cell r="AP1037" t="str">
            <v>Core Contributor</v>
          </cell>
          <cell r="AQ1037">
            <v>43200</v>
          </cell>
        </row>
        <row r="1038">
          <cell r="A1038">
            <v>1189784</v>
          </cell>
          <cell r="B1038" t="str">
            <v>Chan,Ai Lin</v>
          </cell>
          <cell r="C1038" t="str">
            <v>Client Relationships</v>
          </cell>
          <cell r="D1038" t="str">
            <v>RM-Structured Trade Finance</v>
          </cell>
          <cell r="E1038" t="str">
            <v>Confidential Secretary</v>
          </cell>
          <cell r="F1038" t="str">
            <v>CS13</v>
          </cell>
          <cell r="I1038" t="str">
            <v>5202800</v>
          </cell>
          <cell r="J1038" t="str">
            <v>CS</v>
          </cell>
          <cell r="K1038" t="str">
            <v>Ong,Tee  Chong</v>
          </cell>
          <cell r="L1038">
            <v>27178</v>
          </cell>
          <cell r="M1038" t="str">
            <v>31</v>
          </cell>
          <cell r="P1038">
            <v>38488</v>
          </cell>
          <cell r="Q1038" t="str">
            <v>0,3</v>
          </cell>
          <cell r="R1038" t="str">
            <v>9,8</v>
          </cell>
          <cell r="S1038">
            <v>38488</v>
          </cell>
          <cell r="W1038">
            <v>1</v>
          </cell>
          <cell r="X1038" t="str">
            <v>DJ021</v>
          </cell>
          <cell r="Y1038" t="str">
            <v>Struct Trade Fin-TBA</v>
          </cell>
          <cell r="Z1038" t="str">
            <v>P336</v>
          </cell>
          <cell r="AA1038" t="str">
            <v>C065</v>
          </cell>
          <cell r="AB1038" t="str">
            <v>h. Diploma or equivalent</v>
          </cell>
          <cell r="AC1038" t="str">
            <v>S7472230Z</v>
          </cell>
          <cell r="AD1038" t="str">
            <v>Female</v>
          </cell>
          <cell r="AE1038" t="str">
            <v>Batt. Rd 5th flr</v>
          </cell>
          <cell r="AF1038" t="str">
            <v>Local</v>
          </cell>
          <cell r="AG1038" t="str">
            <v>Employee</v>
          </cell>
          <cell r="AH1038">
            <v>1</v>
          </cell>
          <cell r="AI1038" t="str">
            <v>Month</v>
          </cell>
          <cell r="AJ1038" t="str">
            <v>0109140680</v>
          </cell>
          <cell r="AK1038" t="str">
            <v>1171792</v>
          </cell>
          <cell r="AL1038" t="str">
            <v>Thng,Cheok Khoon Charlotte</v>
          </cell>
          <cell r="AP1038" t="str">
            <v>Too Soon to Classify</v>
          </cell>
          <cell r="AQ1038">
            <v>32400</v>
          </cell>
        </row>
        <row r="1039">
          <cell r="A1039">
            <v>1175421</v>
          </cell>
          <cell r="B1039" t="str">
            <v>Abu Bakar,Felizawati Binte</v>
          </cell>
          <cell r="C1039" t="str">
            <v>Consumer Banking</v>
          </cell>
          <cell r="D1039" t="str">
            <v>BRDB-Br. Banking-Upper Thomson</v>
          </cell>
          <cell r="E1039" t="str">
            <v>Relationship Manager</v>
          </cell>
          <cell r="F1039" t="str">
            <v>M17</v>
          </cell>
          <cell r="G1039">
            <v>10000</v>
          </cell>
          <cell r="H1039" t="str">
            <v>SGD</v>
          </cell>
          <cell r="I1039" t="str">
            <v>1422115</v>
          </cell>
          <cell r="J1039" t="str">
            <v>NO</v>
          </cell>
          <cell r="K1039" t="str">
            <v>Chin,Lee Yen</v>
          </cell>
          <cell r="L1039">
            <v>28471</v>
          </cell>
          <cell r="M1039" t="str">
            <v>27</v>
          </cell>
          <cell r="O1039" t="str">
            <v>4B</v>
          </cell>
          <cell r="P1039">
            <v>38063</v>
          </cell>
          <cell r="Q1039" t="str">
            <v>1,5</v>
          </cell>
          <cell r="R1039" t="str">
            <v>,</v>
          </cell>
          <cell r="S1039">
            <v>38063</v>
          </cell>
          <cell r="V1039">
            <v>38443</v>
          </cell>
          <cell r="W1039">
            <v>1</v>
          </cell>
          <cell r="X1039" t="str">
            <v>J074</v>
          </cell>
          <cell r="Y1039" t="str">
            <v>(CB) Sales II</v>
          </cell>
          <cell r="Z1039" t="str">
            <v>P088</v>
          </cell>
          <cell r="AA1039" t="str">
            <v>C070</v>
          </cell>
          <cell r="AB1039" t="str">
            <v>i. Bachelor's Degree or equiv</v>
          </cell>
          <cell r="AC1039" t="str">
            <v>S7734615E</v>
          </cell>
          <cell r="AD1039" t="str">
            <v>Female</v>
          </cell>
          <cell r="AE1039" t="str">
            <v>Upp. Thomson 1st flr</v>
          </cell>
          <cell r="AF1039" t="str">
            <v>Local</v>
          </cell>
          <cell r="AG1039" t="str">
            <v>Employee</v>
          </cell>
          <cell r="AH1039">
            <v>1</v>
          </cell>
          <cell r="AI1039" t="str">
            <v>Month</v>
          </cell>
          <cell r="AJ1039" t="str">
            <v>0109128893</v>
          </cell>
          <cell r="AK1039" t="str">
            <v>1118284</v>
          </cell>
          <cell r="AL1039" t="str">
            <v>Ang,Pek San</v>
          </cell>
          <cell r="AO1039" t="str">
            <v>Core Contributor</v>
          </cell>
          <cell r="AP1039" t="str">
            <v>Core Contributor</v>
          </cell>
          <cell r="AQ1039">
            <v>43200</v>
          </cell>
        </row>
        <row r="1040">
          <cell r="A1040">
            <v>1189535</v>
          </cell>
          <cell r="B1040" t="str">
            <v>Tan,Jiahui</v>
          </cell>
          <cell r="C1040" t="str">
            <v>Client Relationships</v>
          </cell>
          <cell r="D1040" t="str">
            <v>Trade Operations Unit-Batt.Rd</v>
          </cell>
          <cell r="E1040" t="str">
            <v>Customer Service Assistant</v>
          </cell>
          <cell r="F1040" t="str">
            <v>CL4</v>
          </cell>
          <cell r="I1040" t="str">
            <v>4172100</v>
          </cell>
          <cell r="J1040" t="str">
            <v>CL</v>
          </cell>
          <cell r="K1040" t="str">
            <v>Yip,Ho Kew Alice</v>
          </cell>
          <cell r="L1040">
            <v>31308</v>
          </cell>
          <cell r="M1040" t="str">
            <v>19</v>
          </cell>
          <cell r="P1040">
            <v>38565</v>
          </cell>
          <cell r="Q1040" t="str">
            <v>0,1</v>
          </cell>
          <cell r="R1040" t="str">
            <v>5,5</v>
          </cell>
          <cell r="S1040">
            <v>38473</v>
          </cell>
          <cell r="T1040">
            <v>38565</v>
          </cell>
          <cell r="W1040">
            <v>1</v>
          </cell>
          <cell r="X1040" t="str">
            <v>J087</v>
          </cell>
          <cell r="Y1040" t="str">
            <v>(OPS) Trans Proc I</v>
          </cell>
          <cell r="Z1040" t="str">
            <v>P318</v>
          </cell>
          <cell r="AA1040" t="str">
            <v>C150</v>
          </cell>
          <cell r="AB1040" t="str">
            <v>d. Secondary</v>
          </cell>
          <cell r="AC1040" t="str">
            <v>S8530756H</v>
          </cell>
          <cell r="AD1040" t="str">
            <v>Female</v>
          </cell>
          <cell r="AE1040" t="str">
            <v>Tampines 3rd flr</v>
          </cell>
          <cell r="AF1040" t="str">
            <v>Local</v>
          </cell>
          <cell r="AG1040" t="str">
            <v>Employee</v>
          </cell>
          <cell r="AH1040">
            <v>1</v>
          </cell>
          <cell r="AI1040" t="str">
            <v>Month</v>
          </cell>
          <cell r="AJ1040" t="str">
            <v>0122572610</v>
          </cell>
          <cell r="AK1040" t="str">
            <v>1116045</v>
          </cell>
          <cell r="AL1040" t="str">
            <v>Chia,Boon Lee</v>
          </cell>
          <cell r="AP1040">
            <v>0</v>
          </cell>
          <cell r="AQ1040">
            <v>15840</v>
          </cell>
        </row>
        <row r="1041">
          <cell r="A1041">
            <v>1182718</v>
          </cell>
          <cell r="B1041" t="str">
            <v>Lee,Lay Hoon</v>
          </cell>
          <cell r="C1041" t="str">
            <v>Client Relationships</v>
          </cell>
          <cell r="D1041" t="str">
            <v>Credit Analyst</v>
          </cell>
          <cell r="E1041" t="str">
            <v>Senior Credit Analyst</v>
          </cell>
          <cell r="F1041" t="str">
            <v>M21</v>
          </cell>
          <cell r="G1041">
            <v>22000</v>
          </cell>
          <cell r="H1041" t="str">
            <v>SGD</v>
          </cell>
          <cell r="I1041" t="str">
            <v>5681800</v>
          </cell>
          <cell r="J1041" t="str">
            <v>NO</v>
          </cell>
          <cell r="K1041" t="str">
            <v>Rajadhyax,Ashish Arvind</v>
          </cell>
          <cell r="L1041">
            <v>26632</v>
          </cell>
          <cell r="M1041" t="str">
            <v>32</v>
          </cell>
          <cell r="O1041" t="str">
            <v>3B</v>
          </cell>
          <cell r="P1041">
            <v>38260</v>
          </cell>
          <cell r="Q1041" t="str">
            <v>0,10</v>
          </cell>
          <cell r="R1041" t="str">
            <v>9,11</v>
          </cell>
          <cell r="S1041">
            <v>38260</v>
          </cell>
          <cell r="U1041">
            <v>38565</v>
          </cell>
          <cell r="V1041">
            <v>38565</v>
          </cell>
          <cell r="W1041">
            <v>1</v>
          </cell>
          <cell r="X1041" t="str">
            <v>DJ001</v>
          </cell>
          <cell r="Y1041" t="str">
            <v>Credit Analyst - TBA</v>
          </cell>
          <cell r="Z1041" t="str">
            <v>P250</v>
          </cell>
          <cell r="AA1041" t="str">
            <v>C174</v>
          </cell>
          <cell r="AB1041" t="str">
            <v>i. Bachelor's Degree or equiv</v>
          </cell>
          <cell r="AC1041" t="str">
            <v>S7243901E</v>
          </cell>
          <cell r="AD1041" t="str">
            <v>Female</v>
          </cell>
          <cell r="AE1041" t="str">
            <v>Batt. Rd 7th flr</v>
          </cell>
          <cell r="AF1041" t="str">
            <v>Local</v>
          </cell>
          <cell r="AG1041" t="str">
            <v>Employee</v>
          </cell>
          <cell r="AH1041">
            <v>1</v>
          </cell>
          <cell r="AI1041" t="str">
            <v>Month</v>
          </cell>
          <cell r="AJ1041" t="str">
            <v>0109135288</v>
          </cell>
          <cell r="AK1041" t="str">
            <v>1157239</v>
          </cell>
          <cell r="AL1041" t="str">
            <v>Thng,Cheok Khoon Charlotte</v>
          </cell>
          <cell r="AO1041" t="str">
            <v>Too Soon to Classify</v>
          </cell>
          <cell r="AP1041" t="str">
            <v>Core Contributor</v>
          </cell>
          <cell r="AQ1041">
            <v>81600</v>
          </cell>
        </row>
        <row r="1042">
          <cell r="A1042">
            <v>1103784</v>
          </cell>
          <cell r="B1042" t="str">
            <v>Shirodkar,Rajan Prabhakar</v>
          </cell>
          <cell r="C1042" t="str">
            <v>Technology</v>
          </cell>
          <cell r="D1042" t="str">
            <v>Sys Devt (WB) Support</v>
          </cell>
          <cell r="E1042" t="str">
            <v>Senior Systems Analyst</v>
          </cell>
          <cell r="F1042" t="str">
            <v>M19</v>
          </cell>
          <cell r="G1042">
            <v>201600</v>
          </cell>
          <cell r="H1042" t="str">
            <v>INR</v>
          </cell>
          <cell r="I1042" t="str">
            <v>8351901</v>
          </cell>
          <cell r="J1042" t="str">
            <v>NO</v>
          </cell>
          <cell r="K1042" t="str">
            <v>Raman,Raja</v>
          </cell>
          <cell r="L1042">
            <v>24448</v>
          </cell>
          <cell r="M1042" t="str">
            <v>38</v>
          </cell>
          <cell r="N1042" t="str">
            <v>NA</v>
          </cell>
          <cell r="O1042" t="str">
            <v>3B</v>
          </cell>
          <cell r="P1042">
            <v>38426</v>
          </cell>
          <cell r="Q1042" t="str">
            <v>0,5</v>
          </cell>
          <cell r="R1042" t="str">
            <v>11,11</v>
          </cell>
          <cell r="S1042">
            <v>34899</v>
          </cell>
          <cell r="T1042">
            <v>38019</v>
          </cell>
          <cell r="U1042">
            <v>36892</v>
          </cell>
          <cell r="V1042">
            <v>38261</v>
          </cell>
          <cell r="W1042">
            <v>1</v>
          </cell>
          <cell r="X1042" t="str">
            <v>J052</v>
          </cell>
          <cell r="Y1042" t="str">
            <v>(TECH) Developer II</v>
          </cell>
          <cell r="Z1042" t="str">
            <v>P315</v>
          </cell>
          <cell r="AA1042" t="str">
            <v>C080</v>
          </cell>
          <cell r="AB1042" t="str">
            <v>j. Professional Quali/Cert</v>
          </cell>
          <cell r="AC1042" t="str">
            <v>S2705809D</v>
          </cell>
          <cell r="AD1042" t="str">
            <v>Male</v>
          </cell>
          <cell r="AE1042" t="str">
            <v>PBTP 11th Floor</v>
          </cell>
          <cell r="AF1042" t="str">
            <v>Local</v>
          </cell>
          <cell r="AG1042" t="str">
            <v>Employee</v>
          </cell>
          <cell r="AH1042">
            <v>1</v>
          </cell>
          <cell r="AI1042" t="str">
            <v>Month</v>
          </cell>
          <cell r="AJ1042" t="str">
            <v>0109824709</v>
          </cell>
          <cell r="AK1042" t="str">
            <v>1123919</v>
          </cell>
          <cell r="AL1042" t="str">
            <v>Chia,Boon Lee</v>
          </cell>
          <cell r="AM1042" t="str">
            <v>Core Contributor</v>
          </cell>
          <cell r="AN1042" t="str">
            <v>Core Contributor</v>
          </cell>
          <cell r="AO1042" t="str">
            <v>Too Soon to Classify</v>
          </cell>
          <cell r="AP1042">
            <v>0</v>
          </cell>
          <cell r="AQ1042">
            <v>84000</v>
          </cell>
        </row>
        <row r="1043">
          <cell r="A1043">
            <v>1116959</v>
          </cell>
          <cell r="B1043" t="str">
            <v>Lakshimi,Jothi</v>
          </cell>
          <cell r="C1043" t="str">
            <v>Client Relationships</v>
          </cell>
          <cell r="D1043" t="str">
            <v>Custody Services</v>
          </cell>
          <cell r="E1043" t="str">
            <v>Assistant Officer, Settlement</v>
          </cell>
          <cell r="F1043" t="str">
            <v>AO</v>
          </cell>
          <cell r="I1043" t="str">
            <v>4152800</v>
          </cell>
          <cell r="J1043" t="str">
            <v>AO</v>
          </cell>
          <cell r="K1043" t="str">
            <v>Phua,Cheng Eng Mary</v>
          </cell>
          <cell r="L1043">
            <v>28078</v>
          </cell>
          <cell r="M1043" t="str">
            <v>28</v>
          </cell>
          <cell r="N1043" t="str">
            <v>2B</v>
          </cell>
          <cell r="O1043" t="str">
            <v>3B</v>
          </cell>
          <cell r="P1043">
            <v>34074</v>
          </cell>
          <cell r="Q1043" t="str">
            <v>12,4</v>
          </cell>
          <cell r="R1043" t="str">
            <v>0,6</v>
          </cell>
          <cell r="S1043">
            <v>34074</v>
          </cell>
          <cell r="V1043">
            <v>38353</v>
          </cell>
          <cell r="W1043">
            <v>1</v>
          </cell>
          <cell r="X1043" t="str">
            <v>J089</v>
          </cell>
          <cell r="Y1043" t="str">
            <v>(OPS) Trans Proc III</v>
          </cell>
          <cell r="Z1043" t="str">
            <v>P352</v>
          </cell>
          <cell r="AA1043" t="str">
            <v>C148</v>
          </cell>
          <cell r="AB1043" t="str">
            <v>g. 2nd Level Vocational Qual.</v>
          </cell>
          <cell r="AC1043" t="str">
            <v>S7637547Z</v>
          </cell>
          <cell r="AD1043" t="str">
            <v>Female</v>
          </cell>
          <cell r="AE1043" t="str">
            <v>Batt. Rd 4th flr</v>
          </cell>
          <cell r="AF1043" t="str">
            <v>Local</v>
          </cell>
          <cell r="AG1043" t="str">
            <v>Employee</v>
          </cell>
          <cell r="AH1043">
            <v>1</v>
          </cell>
          <cell r="AI1043" t="str">
            <v>Month</v>
          </cell>
          <cell r="AJ1043" t="str">
            <v>0122551672</v>
          </cell>
          <cell r="AK1043" t="str">
            <v>1116697</v>
          </cell>
          <cell r="AL1043" t="str">
            <v>Chia,Boon Lee</v>
          </cell>
          <cell r="AM1043" t="str">
            <v>Core Contributor</v>
          </cell>
          <cell r="AN1043" t="str">
            <v>Core Contributor</v>
          </cell>
          <cell r="AO1043" t="str">
            <v>Core Contributor</v>
          </cell>
          <cell r="AP1043" t="str">
            <v>Core Contributor</v>
          </cell>
          <cell r="AQ1043">
            <v>28632</v>
          </cell>
        </row>
        <row r="1044">
          <cell r="A1044">
            <v>1116183</v>
          </cell>
          <cell r="B1044" t="str">
            <v>Bin Mhd Salim,Mohd Rehman</v>
          </cell>
          <cell r="C1044" t="str">
            <v>Consumer Banking</v>
          </cell>
          <cell r="D1044" t="str">
            <v>Clearing Unit</v>
          </cell>
          <cell r="E1044" t="str">
            <v>Customer Service Assistant</v>
          </cell>
          <cell r="F1044" t="str">
            <v>CL5</v>
          </cell>
          <cell r="I1044" t="str">
            <v>1725800</v>
          </cell>
          <cell r="J1044" t="str">
            <v>CL</v>
          </cell>
          <cell r="K1044" t="str">
            <v>Tang,Wei En</v>
          </cell>
          <cell r="L1044">
            <v>19873</v>
          </cell>
          <cell r="M1044" t="str">
            <v>51</v>
          </cell>
          <cell r="N1044" t="str">
            <v>2C</v>
          </cell>
          <cell r="O1044" t="str">
            <v>2C</v>
          </cell>
          <cell r="P1044">
            <v>27494</v>
          </cell>
          <cell r="Q1044" t="str">
            <v>30,4</v>
          </cell>
          <cell r="R1044" t="str">
            <v>,</v>
          </cell>
          <cell r="S1044">
            <v>27494</v>
          </cell>
          <cell r="V1044">
            <v>38353</v>
          </cell>
          <cell r="W1044">
            <v>1</v>
          </cell>
          <cell r="X1044" t="str">
            <v>J089</v>
          </cell>
          <cell r="Y1044" t="str">
            <v>(OPS) Trans Proc III</v>
          </cell>
          <cell r="Z1044" t="str">
            <v>P088</v>
          </cell>
          <cell r="AA1044" t="str">
            <v>C015</v>
          </cell>
          <cell r="AB1044" t="str">
            <v>d. Secondary</v>
          </cell>
          <cell r="AC1044" t="str">
            <v>S0084457H</v>
          </cell>
          <cell r="AD1044" t="str">
            <v>Male</v>
          </cell>
          <cell r="AE1044" t="str">
            <v>Tampines 4th flr</v>
          </cell>
          <cell r="AF1044" t="str">
            <v>Local</v>
          </cell>
          <cell r="AG1044" t="str">
            <v>Employee</v>
          </cell>
          <cell r="AH1044">
            <v>1</v>
          </cell>
          <cell r="AI1044" t="str">
            <v>Month</v>
          </cell>
          <cell r="AJ1044" t="str">
            <v>0109715098</v>
          </cell>
          <cell r="AK1044" t="str">
            <v>1116489</v>
          </cell>
          <cell r="AL1044" t="str">
            <v>Ang,Pek San</v>
          </cell>
          <cell r="AM1044" t="str">
            <v>Core Contributor</v>
          </cell>
          <cell r="AN1044" t="str">
            <v>Core Contributor</v>
          </cell>
          <cell r="AO1044" t="str">
            <v>Core Contributor</v>
          </cell>
          <cell r="AP1044" t="str">
            <v>Core Contributor</v>
          </cell>
          <cell r="AQ1044">
            <v>21396</v>
          </cell>
        </row>
        <row r="1045">
          <cell r="A1045">
            <v>1153604</v>
          </cell>
          <cell r="B1045" t="str">
            <v>Ang,Kwee Choo</v>
          </cell>
          <cell r="C1045" t="str">
            <v>Consumer Banking</v>
          </cell>
          <cell r="D1045" t="str">
            <v>Clearing Unit</v>
          </cell>
          <cell r="E1045" t="str">
            <v>Customer Service Assistant</v>
          </cell>
          <cell r="F1045" t="str">
            <v>CL5</v>
          </cell>
          <cell r="I1045" t="str">
            <v>1725800</v>
          </cell>
          <cell r="J1045" t="str">
            <v>CL</v>
          </cell>
          <cell r="K1045" t="str">
            <v>Tang,Wei En</v>
          </cell>
          <cell r="L1045">
            <v>24630</v>
          </cell>
          <cell r="M1045" t="str">
            <v>38</v>
          </cell>
          <cell r="N1045" t="str">
            <v>2B</v>
          </cell>
          <cell r="O1045" t="str">
            <v>3C</v>
          </cell>
          <cell r="P1045">
            <v>37131</v>
          </cell>
          <cell r="Q1045" t="str">
            <v>4,0</v>
          </cell>
          <cell r="R1045" t="str">
            <v>11,0</v>
          </cell>
          <cell r="S1045">
            <v>37131</v>
          </cell>
          <cell r="V1045">
            <v>38261</v>
          </cell>
          <cell r="W1045">
            <v>0.5</v>
          </cell>
          <cell r="X1045" t="str">
            <v>J086</v>
          </cell>
          <cell r="Y1045" t="str">
            <v>(OPS) Ctrl &amp; Support III</v>
          </cell>
          <cell r="Z1045" t="str">
            <v>P088</v>
          </cell>
          <cell r="AA1045" t="str">
            <v>C015</v>
          </cell>
          <cell r="AB1045" t="str">
            <v>d. Secondary</v>
          </cell>
          <cell r="AC1045" t="str">
            <v>S1795120C</v>
          </cell>
          <cell r="AD1045" t="str">
            <v>Female</v>
          </cell>
          <cell r="AE1045" t="str">
            <v>Tampines 4th flr</v>
          </cell>
          <cell r="AF1045" t="str">
            <v>Local</v>
          </cell>
          <cell r="AG1045" t="str">
            <v>Employee</v>
          </cell>
          <cell r="AH1045">
            <v>1</v>
          </cell>
          <cell r="AI1045" t="str">
            <v>Month</v>
          </cell>
          <cell r="AJ1045" t="str">
            <v>0109105753</v>
          </cell>
          <cell r="AK1045" t="str">
            <v>1116489</v>
          </cell>
          <cell r="AL1045" t="str">
            <v>Ang,Pek San</v>
          </cell>
          <cell r="AM1045" t="str">
            <v>Core Contributor</v>
          </cell>
          <cell r="AN1045" t="str">
            <v>Core Contributor</v>
          </cell>
          <cell r="AO1045" t="str">
            <v>Core Contributor</v>
          </cell>
          <cell r="AP1045" t="str">
            <v>Core Contributor</v>
          </cell>
          <cell r="AQ1045">
            <v>0</v>
          </cell>
        </row>
        <row r="1046">
          <cell r="A1046">
            <v>1116297</v>
          </cell>
          <cell r="B1046" t="str">
            <v>Kaur,Jagdish</v>
          </cell>
          <cell r="C1046" t="str">
            <v>Client Relationships</v>
          </cell>
          <cell r="D1046" t="str">
            <v>Account Services</v>
          </cell>
          <cell r="E1046" t="str">
            <v>Assistant Officer</v>
          </cell>
          <cell r="F1046" t="str">
            <v>AO</v>
          </cell>
          <cell r="I1046" t="str">
            <v>4133800</v>
          </cell>
          <cell r="J1046" t="str">
            <v>AO</v>
          </cell>
          <cell r="K1046" t="str">
            <v>S.O G,Jeeva Jothi</v>
          </cell>
          <cell r="L1046">
            <v>21775</v>
          </cell>
          <cell r="M1046" t="str">
            <v>46</v>
          </cell>
          <cell r="N1046" t="str">
            <v>1B</v>
          </cell>
          <cell r="O1046" t="str">
            <v>1B</v>
          </cell>
          <cell r="P1046">
            <v>29117</v>
          </cell>
          <cell r="Q1046" t="str">
            <v>25,11</v>
          </cell>
          <cell r="R1046" t="str">
            <v>1,1</v>
          </cell>
          <cell r="S1046">
            <v>29117</v>
          </cell>
          <cell r="U1046">
            <v>37165</v>
          </cell>
          <cell r="V1046">
            <v>38353</v>
          </cell>
          <cell r="W1046">
            <v>1</v>
          </cell>
          <cell r="X1046" t="str">
            <v>J086</v>
          </cell>
          <cell r="Y1046" t="str">
            <v>(OPS) Ctrl &amp; Support III</v>
          </cell>
          <cell r="Z1046" t="str">
            <v>P335</v>
          </cell>
          <cell r="AA1046" t="str">
            <v>C147</v>
          </cell>
          <cell r="AB1046" t="str">
            <v>d. Secondary</v>
          </cell>
          <cell r="AC1046" t="str">
            <v>S1343296A</v>
          </cell>
          <cell r="AD1046" t="str">
            <v>Female</v>
          </cell>
          <cell r="AE1046" t="str">
            <v>Tampines 4th flr</v>
          </cell>
          <cell r="AF1046" t="str">
            <v>Local</v>
          </cell>
          <cell r="AG1046" t="str">
            <v>Employee</v>
          </cell>
          <cell r="AH1046">
            <v>1</v>
          </cell>
          <cell r="AI1046" t="str">
            <v>Month</v>
          </cell>
          <cell r="AJ1046" t="str">
            <v>0122509668</v>
          </cell>
          <cell r="AK1046" t="str">
            <v>1116995</v>
          </cell>
          <cell r="AL1046" t="str">
            <v>Chia,Boon Lee</v>
          </cell>
          <cell r="AM1046" t="str">
            <v>Core Contributor</v>
          </cell>
          <cell r="AN1046" t="str">
            <v>Core Contributor</v>
          </cell>
          <cell r="AO1046" t="str">
            <v>Core Contributor</v>
          </cell>
          <cell r="AP1046" t="str">
            <v>Core Contributor</v>
          </cell>
          <cell r="AQ1046">
            <v>33456</v>
          </cell>
        </row>
        <row r="1047">
          <cell r="A1047">
            <v>1117320</v>
          </cell>
          <cell r="B1047" t="str">
            <v>Teo,Chin Eng Alex</v>
          </cell>
          <cell r="C1047" t="str">
            <v>Consumer Banking</v>
          </cell>
          <cell r="D1047" t="str">
            <v>Risk &amp; Policy-CB</v>
          </cell>
          <cell r="E1047" t="str">
            <v>Fraud Control Officer</v>
          </cell>
          <cell r="F1047" t="str">
            <v>AO</v>
          </cell>
          <cell r="I1047" t="str">
            <v>1812800</v>
          </cell>
          <cell r="J1047" t="str">
            <v>AO</v>
          </cell>
          <cell r="K1047" t="str">
            <v>Singh,Harginder</v>
          </cell>
          <cell r="L1047">
            <v>24940</v>
          </cell>
          <cell r="M1047" t="str">
            <v>37</v>
          </cell>
          <cell r="N1047" t="str">
            <v>2B</v>
          </cell>
          <cell r="O1047" t="str">
            <v>3B</v>
          </cell>
          <cell r="P1047">
            <v>34877</v>
          </cell>
          <cell r="Q1047" t="str">
            <v>10,2</v>
          </cell>
          <cell r="R1047" t="str">
            <v>7,4</v>
          </cell>
          <cell r="S1047">
            <v>34877</v>
          </cell>
          <cell r="U1047">
            <v>37712</v>
          </cell>
          <cell r="V1047">
            <v>38353</v>
          </cell>
          <cell r="W1047">
            <v>1</v>
          </cell>
          <cell r="X1047" t="str">
            <v>J171</v>
          </cell>
          <cell r="Y1047" t="str">
            <v>Risk Tech Specialist IV</v>
          </cell>
          <cell r="Z1047" t="str">
            <v>P298</v>
          </cell>
          <cell r="AA1047" t="str">
            <v>C015</v>
          </cell>
          <cell r="AB1047" t="str">
            <v>d. Secondary</v>
          </cell>
          <cell r="AC1047" t="str">
            <v>S6814594E</v>
          </cell>
          <cell r="AD1047" t="str">
            <v>Male</v>
          </cell>
          <cell r="AE1047" t="str">
            <v>Tampines 5th flr</v>
          </cell>
          <cell r="AF1047" t="str">
            <v>Local</v>
          </cell>
          <cell r="AG1047" t="str">
            <v>Employee</v>
          </cell>
          <cell r="AH1047">
            <v>1</v>
          </cell>
          <cell r="AI1047" t="str">
            <v>Month</v>
          </cell>
          <cell r="AJ1047" t="str">
            <v>0122559452</v>
          </cell>
          <cell r="AK1047" t="str">
            <v>1116409</v>
          </cell>
          <cell r="AL1047" t="str">
            <v>Ang,Pek San</v>
          </cell>
          <cell r="AM1047" t="str">
            <v>Core Contributor</v>
          </cell>
          <cell r="AN1047" t="str">
            <v>Core Contributor</v>
          </cell>
          <cell r="AO1047" t="str">
            <v>Core Contributor</v>
          </cell>
          <cell r="AP1047" t="str">
            <v>Core Contributor</v>
          </cell>
          <cell r="AQ1047">
            <v>26496</v>
          </cell>
        </row>
        <row r="1048">
          <cell r="A1048">
            <v>1117903</v>
          </cell>
          <cell r="B1048" t="str">
            <v>Tan,Ai Nee</v>
          </cell>
          <cell r="C1048" t="str">
            <v>Risk</v>
          </cell>
          <cell r="D1048" t="str">
            <v>Credit Risk Control</v>
          </cell>
          <cell r="E1048" t="str">
            <v>Credit Documentation Officer</v>
          </cell>
          <cell r="F1048" t="str">
            <v>AO</v>
          </cell>
          <cell r="I1048" t="str">
            <v>4334800</v>
          </cell>
          <cell r="J1048" t="str">
            <v>AO</v>
          </cell>
          <cell r="K1048" t="str">
            <v>Johari,Habibah</v>
          </cell>
          <cell r="L1048">
            <v>28649</v>
          </cell>
          <cell r="M1048" t="str">
            <v>27</v>
          </cell>
          <cell r="N1048" t="str">
            <v>1B</v>
          </cell>
          <cell r="O1048" t="str">
            <v>3B</v>
          </cell>
          <cell r="P1048">
            <v>35464</v>
          </cell>
          <cell r="Q1048" t="str">
            <v>8,6</v>
          </cell>
          <cell r="R1048" t="str">
            <v>,</v>
          </cell>
          <cell r="S1048">
            <v>35464</v>
          </cell>
          <cell r="U1048">
            <v>38231</v>
          </cell>
          <cell r="V1048">
            <v>38353</v>
          </cell>
          <cell r="W1048">
            <v>1</v>
          </cell>
          <cell r="X1048" t="str">
            <v>J109</v>
          </cell>
          <cell r="Y1048" t="str">
            <v>(SH) Sec/Admin III</v>
          </cell>
          <cell r="Z1048" t="str">
            <v>P244</v>
          </cell>
          <cell r="AA1048" t="str">
            <v>C150</v>
          </cell>
          <cell r="AB1048" t="str">
            <v>d. Secondary</v>
          </cell>
          <cell r="AC1048" t="str">
            <v>S7816424G</v>
          </cell>
          <cell r="AD1048" t="str">
            <v>Female</v>
          </cell>
          <cell r="AE1048" t="str">
            <v>Tampines 3rd flr</v>
          </cell>
          <cell r="AF1048" t="str">
            <v>Local</v>
          </cell>
          <cell r="AG1048" t="str">
            <v>Employee</v>
          </cell>
          <cell r="AH1048">
            <v>1</v>
          </cell>
          <cell r="AI1048" t="str">
            <v>Month</v>
          </cell>
          <cell r="AJ1048" t="str">
            <v>0122563255</v>
          </cell>
          <cell r="AK1048" t="str">
            <v>1116736</v>
          </cell>
          <cell r="AL1048" t="str">
            <v>Chong,Yin Yin</v>
          </cell>
          <cell r="AM1048" t="str">
            <v>Core Contributor</v>
          </cell>
          <cell r="AN1048" t="str">
            <v>Core Contributor</v>
          </cell>
          <cell r="AO1048" t="str">
            <v>Core Contributor</v>
          </cell>
          <cell r="AP1048" t="str">
            <v>Core Contributor</v>
          </cell>
          <cell r="AQ1048">
            <v>23544</v>
          </cell>
        </row>
        <row r="1049">
          <cell r="A1049">
            <v>1117175</v>
          </cell>
          <cell r="B1049" t="str">
            <v>Lorvattanapongsa,Jirawan</v>
          </cell>
          <cell r="C1049" t="str">
            <v>Consumer Banking</v>
          </cell>
          <cell r="D1049" t="str">
            <v>BRDB-Branch Banking-Jurong</v>
          </cell>
          <cell r="E1049" t="str">
            <v>Customer Service Assistant</v>
          </cell>
          <cell r="F1049" t="str">
            <v>CL4</v>
          </cell>
          <cell r="I1049" t="str">
            <v>1422108</v>
          </cell>
          <cell r="J1049" t="str">
            <v>CL</v>
          </cell>
          <cell r="K1049" t="str">
            <v>Khoo,Lay Fook Wilson</v>
          </cell>
          <cell r="L1049">
            <v>20908</v>
          </cell>
          <cell r="M1049" t="str">
            <v>48</v>
          </cell>
          <cell r="N1049" t="str">
            <v>1B</v>
          </cell>
          <cell r="O1049" t="str">
            <v>2B</v>
          </cell>
          <cell r="P1049">
            <v>34578</v>
          </cell>
          <cell r="Q1049" t="str">
            <v>11,0</v>
          </cell>
          <cell r="R1049" t="str">
            <v>17,7</v>
          </cell>
          <cell r="S1049">
            <v>34578</v>
          </cell>
          <cell r="U1049">
            <v>36800</v>
          </cell>
          <cell r="V1049">
            <v>38353</v>
          </cell>
          <cell r="W1049">
            <v>1</v>
          </cell>
          <cell r="X1049" t="str">
            <v>J216</v>
          </cell>
          <cell r="Y1049" t="str">
            <v>(CB) Customer ServiceIII</v>
          </cell>
          <cell r="Z1049" t="str">
            <v>P088</v>
          </cell>
          <cell r="AA1049" t="str">
            <v>C015</v>
          </cell>
          <cell r="AB1049" t="str">
            <v>e. Higher Secondary</v>
          </cell>
          <cell r="AC1049" t="str">
            <v>S2197637G</v>
          </cell>
          <cell r="AD1049" t="str">
            <v>Female</v>
          </cell>
          <cell r="AE1049" t="str">
            <v>Jurong Branch</v>
          </cell>
          <cell r="AF1049" t="str">
            <v>Local</v>
          </cell>
          <cell r="AG1049" t="str">
            <v>Employee</v>
          </cell>
          <cell r="AH1049">
            <v>1</v>
          </cell>
          <cell r="AI1049" t="str">
            <v>Month</v>
          </cell>
          <cell r="AJ1049" t="str">
            <v>0122557026</v>
          </cell>
          <cell r="AK1049" t="str">
            <v>1116156</v>
          </cell>
          <cell r="AL1049" t="str">
            <v>Ang,Pek San</v>
          </cell>
          <cell r="AM1049" t="str">
            <v>Core Contributor</v>
          </cell>
          <cell r="AN1049" t="str">
            <v>Core Contributor</v>
          </cell>
          <cell r="AO1049" t="str">
            <v>Core Contributor</v>
          </cell>
          <cell r="AP1049" t="str">
            <v>Core Contributor</v>
          </cell>
          <cell r="AQ1049">
            <v>28668</v>
          </cell>
        </row>
        <row r="1050">
          <cell r="A1050">
            <v>1140999</v>
          </cell>
          <cell r="B1050" t="str">
            <v>Tan,Poh Ling Gina</v>
          </cell>
          <cell r="C1050" t="str">
            <v>Consumer Banking</v>
          </cell>
          <cell r="D1050" t="str">
            <v>BRDB-Branch Banking-Batt.Rd</v>
          </cell>
          <cell r="E1050" t="str">
            <v>Senior Customer Service Assistant</v>
          </cell>
          <cell r="F1050" t="str">
            <v>CL4</v>
          </cell>
          <cell r="I1050" t="str">
            <v>1422100</v>
          </cell>
          <cell r="J1050" t="str">
            <v>CL</v>
          </cell>
          <cell r="K1050" t="str">
            <v>Chua,Ah Lay Mary</v>
          </cell>
          <cell r="L1050">
            <v>26570</v>
          </cell>
          <cell r="M1050" t="str">
            <v>32</v>
          </cell>
          <cell r="N1050" t="str">
            <v>3B</v>
          </cell>
          <cell r="O1050" t="str">
            <v>2B</v>
          </cell>
          <cell r="P1050">
            <v>36369</v>
          </cell>
          <cell r="Q1050" t="str">
            <v>6,1</v>
          </cell>
          <cell r="R1050" t="str">
            <v>6,7</v>
          </cell>
          <cell r="S1050">
            <v>36369</v>
          </cell>
          <cell r="U1050">
            <v>37895</v>
          </cell>
          <cell r="V1050">
            <v>38353</v>
          </cell>
          <cell r="W1050">
            <v>1</v>
          </cell>
          <cell r="X1050" t="str">
            <v>J216</v>
          </cell>
          <cell r="Y1050" t="str">
            <v>(CB) Customer ServiceIII</v>
          </cell>
          <cell r="Z1050" t="str">
            <v>P088</v>
          </cell>
          <cell r="AA1050" t="str">
            <v>C015</v>
          </cell>
          <cell r="AB1050" t="str">
            <v>d. Secondary</v>
          </cell>
          <cell r="AC1050" t="str">
            <v>S7235144D</v>
          </cell>
          <cell r="AD1050" t="str">
            <v>Female</v>
          </cell>
          <cell r="AE1050" t="str">
            <v>Batt. Rd Grd flr</v>
          </cell>
          <cell r="AF1050" t="str">
            <v>Local</v>
          </cell>
          <cell r="AG1050" t="str">
            <v>Employee</v>
          </cell>
          <cell r="AH1050">
            <v>1</v>
          </cell>
          <cell r="AI1050" t="str">
            <v>Month</v>
          </cell>
          <cell r="AJ1050" t="str">
            <v>0109799275</v>
          </cell>
          <cell r="AK1050" t="str">
            <v>1116067</v>
          </cell>
          <cell r="AL1050" t="str">
            <v>Ang,Pek San</v>
          </cell>
          <cell r="AM1050" t="str">
            <v>Core Contributor</v>
          </cell>
          <cell r="AN1050" t="str">
            <v>Core Contributor</v>
          </cell>
          <cell r="AO1050" t="str">
            <v>Core Contributor</v>
          </cell>
          <cell r="AP1050" t="str">
            <v>Core Contributor</v>
          </cell>
          <cell r="AQ1050">
            <v>21672</v>
          </cell>
        </row>
        <row r="1051">
          <cell r="A1051">
            <v>1116638</v>
          </cell>
          <cell r="B1051" t="str">
            <v>Tan,Kenneth James</v>
          </cell>
          <cell r="C1051" t="str">
            <v>Consumer Banking</v>
          </cell>
          <cell r="D1051" t="str">
            <v>BRDB-Branch Banking-Jurong</v>
          </cell>
          <cell r="E1051" t="str">
            <v>Customer Service Assistant</v>
          </cell>
          <cell r="F1051" t="str">
            <v>CL5</v>
          </cell>
          <cell r="I1051" t="str">
            <v>1422108</v>
          </cell>
          <cell r="J1051" t="str">
            <v>CL</v>
          </cell>
          <cell r="K1051" t="str">
            <v>Khoo,Lay Fook Wilson</v>
          </cell>
          <cell r="L1051">
            <v>22933</v>
          </cell>
          <cell r="M1051" t="str">
            <v>42</v>
          </cell>
          <cell r="N1051" t="str">
            <v>2B</v>
          </cell>
          <cell r="O1051" t="str">
            <v>3D</v>
          </cell>
          <cell r="P1051">
            <v>32776</v>
          </cell>
          <cell r="Q1051" t="str">
            <v>15,11</v>
          </cell>
          <cell r="R1051" t="str">
            <v>2,7</v>
          </cell>
          <cell r="S1051">
            <v>32776</v>
          </cell>
          <cell r="V1051">
            <v>38353</v>
          </cell>
          <cell r="W1051">
            <v>1</v>
          </cell>
          <cell r="X1051" t="str">
            <v>J216</v>
          </cell>
          <cell r="Y1051" t="str">
            <v>(CB) Customer ServiceIII</v>
          </cell>
          <cell r="Z1051" t="str">
            <v>P088</v>
          </cell>
          <cell r="AA1051" t="str">
            <v>C015</v>
          </cell>
          <cell r="AB1051" t="str">
            <v>e. Higher Secondary</v>
          </cell>
          <cell r="AC1051" t="str">
            <v>S2596625B</v>
          </cell>
          <cell r="AD1051" t="str">
            <v>Male</v>
          </cell>
          <cell r="AE1051" t="str">
            <v>Woodland</v>
          </cell>
          <cell r="AF1051" t="str">
            <v>Local</v>
          </cell>
          <cell r="AG1051" t="str">
            <v>Employee</v>
          </cell>
          <cell r="AH1051">
            <v>1</v>
          </cell>
          <cell r="AI1051" t="str">
            <v>Month</v>
          </cell>
          <cell r="AJ1051" t="str">
            <v>0122534891</v>
          </cell>
          <cell r="AK1051" t="str">
            <v>1116156</v>
          </cell>
          <cell r="AL1051" t="str">
            <v>Ang,Pek San</v>
          </cell>
          <cell r="AM1051" t="str">
            <v>Core Contributor</v>
          </cell>
          <cell r="AN1051" t="str">
            <v>Core Contributor</v>
          </cell>
          <cell r="AO1051" t="str">
            <v>Core Contributor</v>
          </cell>
          <cell r="AP1051" t="str">
            <v>Core Contributor</v>
          </cell>
          <cell r="AQ1051">
            <v>23664</v>
          </cell>
        </row>
        <row r="1052">
          <cell r="A1052">
            <v>1116137</v>
          </cell>
          <cell r="B1052" t="str">
            <v>Chiang,Choon Lin Pearly</v>
          </cell>
          <cell r="C1052" t="str">
            <v>Consumer Banking</v>
          </cell>
          <cell r="D1052" t="str">
            <v>BRDB-Branch Banking-Batt.Rd</v>
          </cell>
          <cell r="E1052" t="str">
            <v>Senior Customer Service Assistant</v>
          </cell>
          <cell r="F1052" t="str">
            <v>CL4</v>
          </cell>
          <cell r="I1052" t="str">
            <v>1422100</v>
          </cell>
          <cell r="J1052" t="str">
            <v>CL</v>
          </cell>
          <cell r="K1052" t="str">
            <v>Chua,Ah Lay Mary</v>
          </cell>
          <cell r="L1052">
            <v>19163</v>
          </cell>
          <cell r="M1052" t="str">
            <v>53</v>
          </cell>
          <cell r="N1052" t="str">
            <v>3B</v>
          </cell>
          <cell r="O1052" t="str">
            <v>3B</v>
          </cell>
          <cell r="P1052">
            <v>26961</v>
          </cell>
          <cell r="Q1052" t="str">
            <v>31,10</v>
          </cell>
          <cell r="R1052" t="str">
            <v>2,9</v>
          </cell>
          <cell r="S1052">
            <v>26961</v>
          </cell>
          <cell r="V1052">
            <v>38353</v>
          </cell>
          <cell r="W1052">
            <v>1</v>
          </cell>
          <cell r="X1052" t="str">
            <v>J216</v>
          </cell>
          <cell r="Y1052" t="str">
            <v>(CB) Customer ServiceIII</v>
          </cell>
          <cell r="Z1052" t="str">
            <v>P088</v>
          </cell>
          <cell r="AA1052" t="str">
            <v>C061</v>
          </cell>
          <cell r="AB1052" t="str">
            <v>d. Secondary</v>
          </cell>
          <cell r="AC1052" t="str">
            <v>S0020997Z</v>
          </cell>
          <cell r="AD1052" t="str">
            <v>Female</v>
          </cell>
          <cell r="AE1052" t="str">
            <v>Batt. Rd Grd flr</v>
          </cell>
          <cell r="AF1052" t="str">
            <v>Local</v>
          </cell>
          <cell r="AG1052" t="str">
            <v>Employee</v>
          </cell>
          <cell r="AH1052">
            <v>1</v>
          </cell>
          <cell r="AI1052" t="str">
            <v>Month</v>
          </cell>
          <cell r="AJ1052" t="str">
            <v>0109549783</v>
          </cell>
          <cell r="AK1052" t="str">
            <v>1116067</v>
          </cell>
          <cell r="AL1052" t="str">
            <v>Ang,Pek San</v>
          </cell>
          <cell r="AM1052" t="str">
            <v>Core Contributor</v>
          </cell>
          <cell r="AN1052" t="str">
            <v>Core Contributor</v>
          </cell>
          <cell r="AO1052" t="str">
            <v>Core Contributor</v>
          </cell>
          <cell r="AP1052" t="str">
            <v>Core Contributor</v>
          </cell>
          <cell r="AQ1052">
            <v>32268</v>
          </cell>
        </row>
        <row r="1053">
          <cell r="A1053">
            <v>1154215</v>
          </cell>
          <cell r="B1053" t="str">
            <v>Chia,Swee Guek Joyce</v>
          </cell>
          <cell r="C1053" t="str">
            <v>Consumer Banking</v>
          </cell>
          <cell r="D1053" t="str">
            <v>BRDB-Branch Banking-Batt.Rd</v>
          </cell>
          <cell r="E1053" t="str">
            <v>Customer Service Assistant</v>
          </cell>
          <cell r="F1053" t="str">
            <v>CL5</v>
          </cell>
          <cell r="I1053" t="str">
            <v>1422100</v>
          </cell>
          <cell r="J1053" t="str">
            <v>CL</v>
          </cell>
          <cell r="K1053" t="str">
            <v>Chua,Ah Lay Mary</v>
          </cell>
          <cell r="L1053">
            <v>23275</v>
          </cell>
          <cell r="M1053" t="str">
            <v>41</v>
          </cell>
          <cell r="N1053" t="str">
            <v>3C</v>
          </cell>
          <cell r="O1053" t="str">
            <v>2A</v>
          </cell>
          <cell r="P1053">
            <v>37174</v>
          </cell>
          <cell r="Q1053" t="str">
            <v>3,10</v>
          </cell>
          <cell r="R1053" t="str">
            <v>19,2</v>
          </cell>
          <cell r="S1053">
            <v>37174</v>
          </cell>
          <cell r="V1053">
            <v>38353</v>
          </cell>
          <cell r="W1053">
            <v>1</v>
          </cell>
          <cell r="X1053" t="str">
            <v>J216</v>
          </cell>
          <cell r="Y1053" t="str">
            <v>(CB) Customer ServiceIII</v>
          </cell>
          <cell r="Z1053" t="str">
            <v>P088</v>
          </cell>
          <cell r="AA1053" t="str">
            <v>C015</v>
          </cell>
          <cell r="AB1053" t="str">
            <v>d. Secondary</v>
          </cell>
          <cell r="AC1053" t="str">
            <v>S1582260J</v>
          </cell>
          <cell r="AD1053" t="str">
            <v>Female</v>
          </cell>
          <cell r="AE1053" t="str">
            <v>Batt. Rd Grd flr</v>
          </cell>
          <cell r="AF1053" t="str">
            <v>Local</v>
          </cell>
          <cell r="AG1053" t="str">
            <v>Employee</v>
          </cell>
          <cell r="AH1053">
            <v>1</v>
          </cell>
          <cell r="AI1053" t="str">
            <v>Month</v>
          </cell>
          <cell r="AJ1053" t="str">
            <v>0109107586</v>
          </cell>
          <cell r="AK1053" t="str">
            <v>1116067</v>
          </cell>
          <cell r="AL1053" t="str">
            <v>Ang,Pek San</v>
          </cell>
          <cell r="AM1053" t="str">
            <v>Core Contributor</v>
          </cell>
          <cell r="AN1053" t="str">
            <v>Core Contributor</v>
          </cell>
          <cell r="AO1053" t="str">
            <v>Core Contributor</v>
          </cell>
          <cell r="AP1053" t="str">
            <v>Core Contributor</v>
          </cell>
          <cell r="AQ1053">
            <v>22752</v>
          </cell>
        </row>
        <row r="1054">
          <cell r="A1054">
            <v>1157097</v>
          </cell>
          <cell r="B1054" t="str">
            <v>Soh,Gar Hwee Kelly</v>
          </cell>
          <cell r="C1054" t="str">
            <v>Consumer Banking</v>
          </cell>
          <cell r="D1054" t="str">
            <v>DB - Teleservices</v>
          </cell>
          <cell r="E1054" t="str">
            <v>Service Consultant</v>
          </cell>
          <cell r="F1054" t="str">
            <v>M16</v>
          </cell>
          <cell r="G1054">
            <v>6000</v>
          </cell>
          <cell r="H1054" t="str">
            <v>SGD</v>
          </cell>
          <cell r="I1054" t="str">
            <v>1431800</v>
          </cell>
          <cell r="J1054" t="str">
            <v>NO</v>
          </cell>
          <cell r="K1054" t="str">
            <v>Bte Abdullah,Sarah</v>
          </cell>
          <cell r="L1054">
            <v>22808</v>
          </cell>
          <cell r="M1054" t="str">
            <v>43</v>
          </cell>
          <cell r="N1054" t="str">
            <v>3C</v>
          </cell>
          <cell r="O1054" t="str">
            <v>3C</v>
          </cell>
          <cell r="P1054">
            <v>37834</v>
          </cell>
          <cell r="Q1054" t="str">
            <v>2,1</v>
          </cell>
          <cell r="R1054" t="str">
            <v>7,8</v>
          </cell>
          <cell r="S1054">
            <v>37354</v>
          </cell>
          <cell r="T1054">
            <v>37834</v>
          </cell>
          <cell r="V1054">
            <v>38443</v>
          </cell>
          <cell r="W1054">
            <v>1</v>
          </cell>
          <cell r="X1054" t="str">
            <v>J079</v>
          </cell>
          <cell r="Y1054" t="str">
            <v>(CB) Customer Service II</v>
          </cell>
          <cell r="Z1054" t="str">
            <v>P088</v>
          </cell>
          <cell r="AA1054" t="str">
            <v>C061</v>
          </cell>
          <cell r="AB1054" t="str">
            <v>h. Diploma or equivalent</v>
          </cell>
          <cell r="AC1054" t="str">
            <v>S1559993F</v>
          </cell>
          <cell r="AD1054" t="str">
            <v>Female</v>
          </cell>
          <cell r="AE1054" t="str">
            <v>CISCO 5th flr</v>
          </cell>
          <cell r="AF1054" t="str">
            <v>Local</v>
          </cell>
          <cell r="AG1054" t="str">
            <v>Employee</v>
          </cell>
          <cell r="AH1054">
            <v>1</v>
          </cell>
          <cell r="AI1054" t="str">
            <v>Month</v>
          </cell>
          <cell r="AJ1054" t="str">
            <v>0109110730</v>
          </cell>
          <cell r="AK1054" t="str">
            <v>1116656</v>
          </cell>
          <cell r="AL1054" t="str">
            <v>Ang,Pek San</v>
          </cell>
          <cell r="AO1054" t="str">
            <v>Core Contributor</v>
          </cell>
          <cell r="AP1054" t="str">
            <v>Core Contributor</v>
          </cell>
          <cell r="AQ1054">
            <v>28440</v>
          </cell>
        </row>
        <row r="1055">
          <cell r="A1055">
            <v>1178830</v>
          </cell>
          <cell r="B1055" t="str">
            <v>Wee,Kai Li Sharen</v>
          </cell>
          <cell r="C1055" t="str">
            <v>Consumer Banking</v>
          </cell>
          <cell r="D1055" t="str">
            <v>BRDB-Br. Banking-Anchorpoint</v>
          </cell>
          <cell r="E1055" t="str">
            <v>Personal Financial Consultant</v>
          </cell>
          <cell r="F1055" t="str">
            <v>M16</v>
          </cell>
          <cell r="G1055">
            <v>6000</v>
          </cell>
          <cell r="H1055" t="str">
            <v>SGD</v>
          </cell>
          <cell r="I1055" t="str">
            <v>1422111</v>
          </cell>
          <cell r="J1055" t="str">
            <v>NO</v>
          </cell>
          <cell r="K1055" t="str">
            <v>Heng,Aik Siang</v>
          </cell>
          <cell r="L1055">
            <v>29500</v>
          </cell>
          <cell r="M1055" t="str">
            <v>24</v>
          </cell>
          <cell r="O1055" t="str">
            <v>3C</v>
          </cell>
          <cell r="P1055">
            <v>38162</v>
          </cell>
          <cell r="Q1055" t="str">
            <v>1,2</v>
          </cell>
          <cell r="R1055" t="str">
            <v>1,7</v>
          </cell>
          <cell r="S1055">
            <v>38162</v>
          </cell>
          <cell r="V1055">
            <v>38443</v>
          </cell>
          <cell r="W1055">
            <v>1</v>
          </cell>
          <cell r="X1055" t="str">
            <v>J075</v>
          </cell>
          <cell r="Y1055" t="str">
            <v>(CB) Sales III</v>
          </cell>
          <cell r="Z1055" t="str">
            <v>P088</v>
          </cell>
          <cell r="AA1055" t="str">
            <v>C061</v>
          </cell>
          <cell r="AB1055" t="str">
            <v>i. Bachelor's Degree or equiv</v>
          </cell>
          <cell r="AC1055" t="str">
            <v>S8033292J</v>
          </cell>
          <cell r="AD1055" t="str">
            <v>Female</v>
          </cell>
          <cell r="AE1055" t="str">
            <v>Anchorpoint Branch</v>
          </cell>
          <cell r="AF1055" t="str">
            <v>Local</v>
          </cell>
          <cell r="AG1055" t="str">
            <v>Employee</v>
          </cell>
          <cell r="AH1055">
            <v>2</v>
          </cell>
          <cell r="AI1055" t="str">
            <v>Week</v>
          </cell>
          <cell r="AJ1055" t="str">
            <v>0109132025</v>
          </cell>
          <cell r="AK1055" t="str">
            <v>1181923</v>
          </cell>
          <cell r="AL1055" t="str">
            <v>Ang,Pek San</v>
          </cell>
          <cell r="AO1055" t="str">
            <v>Too Soon to Classify</v>
          </cell>
          <cell r="AP1055" t="str">
            <v>Core Contributor</v>
          </cell>
          <cell r="AQ1055">
            <v>27600</v>
          </cell>
        </row>
        <row r="1056">
          <cell r="A1056">
            <v>1183039</v>
          </cell>
          <cell r="B1056" t="str">
            <v>Lim,Wyman</v>
          </cell>
          <cell r="C1056" t="str">
            <v>Consumer Banking</v>
          </cell>
          <cell r="D1056" t="str">
            <v>BRDB-Branch Banking-Jurong</v>
          </cell>
          <cell r="E1056" t="str">
            <v>Personal Financial Consultant</v>
          </cell>
          <cell r="F1056" t="str">
            <v>M16</v>
          </cell>
          <cell r="I1056" t="str">
            <v>1422108</v>
          </cell>
          <cell r="J1056" t="str">
            <v>NO</v>
          </cell>
          <cell r="K1056" t="str">
            <v>Gwee,Yuan Kerr Ryan</v>
          </cell>
          <cell r="L1056">
            <v>28478</v>
          </cell>
          <cell r="M1056" t="str">
            <v>27</v>
          </cell>
          <cell r="O1056" t="str">
            <v>NR</v>
          </cell>
          <cell r="P1056">
            <v>38266</v>
          </cell>
          <cell r="Q1056" t="str">
            <v>0,10</v>
          </cell>
          <cell r="R1056" t="str">
            <v>1,4</v>
          </cell>
          <cell r="S1056">
            <v>38266</v>
          </cell>
          <cell r="W1056">
            <v>1</v>
          </cell>
          <cell r="X1056" t="str">
            <v>J075</v>
          </cell>
          <cell r="Y1056" t="str">
            <v>(CB) Sales III</v>
          </cell>
          <cell r="Z1056" t="str">
            <v>P088</v>
          </cell>
          <cell r="AA1056" t="str">
            <v>C064</v>
          </cell>
          <cell r="AB1056" t="str">
            <v>i. Bachelor's Degree or equiv</v>
          </cell>
          <cell r="AC1056" t="str">
            <v>S7735427A</v>
          </cell>
          <cell r="AD1056" t="str">
            <v>Male</v>
          </cell>
          <cell r="AE1056" t="str">
            <v>Batt. Rd Grd flr</v>
          </cell>
          <cell r="AF1056" t="str">
            <v>Local</v>
          </cell>
          <cell r="AG1056" t="str">
            <v>Employee</v>
          </cell>
          <cell r="AH1056">
            <v>1</v>
          </cell>
          <cell r="AI1056" t="str">
            <v>Month</v>
          </cell>
          <cell r="AJ1056" t="str">
            <v>0109135598</v>
          </cell>
          <cell r="AK1056" t="str">
            <v>1152639</v>
          </cell>
          <cell r="AL1056" t="str">
            <v>Ang,Pek San</v>
          </cell>
          <cell r="AO1056" t="str">
            <v>Too Soon to Classify</v>
          </cell>
          <cell r="AP1056">
            <v>0</v>
          </cell>
          <cell r="AQ1056">
            <v>26400</v>
          </cell>
        </row>
        <row r="1057">
          <cell r="A1057">
            <v>1116273</v>
          </cell>
          <cell r="B1057" t="str">
            <v>Niew,Chiong Hai Frederick</v>
          </cell>
          <cell r="C1057" t="str">
            <v>Consumer Banking</v>
          </cell>
          <cell r="D1057" t="str">
            <v>Credit Control-CB</v>
          </cell>
          <cell r="E1057" t="str">
            <v>Snr Customer Service Assistant</v>
          </cell>
          <cell r="F1057" t="str">
            <v>CL4</v>
          </cell>
          <cell r="I1057" t="str">
            <v>1815800</v>
          </cell>
          <cell r="J1057" t="str">
            <v>CL</v>
          </cell>
          <cell r="K1057" t="str">
            <v>Lee,Sou Yee Coris</v>
          </cell>
          <cell r="L1057">
            <v>20880</v>
          </cell>
          <cell r="M1057" t="str">
            <v>48</v>
          </cell>
          <cell r="N1057" t="str">
            <v>2B</v>
          </cell>
          <cell r="O1057" t="str">
            <v>3B</v>
          </cell>
          <cell r="P1057">
            <v>28947</v>
          </cell>
          <cell r="Q1057" t="str">
            <v>26,5</v>
          </cell>
          <cell r="R1057" t="str">
            <v>2,0</v>
          </cell>
          <cell r="S1057">
            <v>28947</v>
          </cell>
          <cell r="V1057">
            <v>38353</v>
          </cell>
          <cell r="W1057">
            <v>1</v>
          </cell>
          <cell r="X1057" t="str">
            <v>J175</v>
          </cell>
          <cell r="Y1057" t="str">
            <v>Risk Svc Delivery IV</v>
          </cell>
          <cell r="Z1057" t="str">
            <v>P039</v>
          </cell>
          <cell r="AA1057" t="str">
            <v>C015</v>
          </cell>
          <cell r="AB1057" t="str">
            <v>f. Vocational</v>
          </cell>
          <cell r="AC1057" t="str">
            <v>S1240661D</v>
          </cell>
          <cell r="AD1057" t="str">
            <v>Male</v>
          </cell>
          <cell r="AE1057" t="str">
            <v>Tampines 5th flr</v>
          </cell>
          <cell r="AF1057" t="str">
            <v>Local</v>
          </cell>
          <cell r="AG1057" t="str">
            <v>Employee</v>
          </cell>
          <cell r="AH1057">
            <v>1</v>
          </cell>
          <cell r="AI1057" t="str">
            <v>Month</v>
          </cell>
          <cell r="AJ1057" t="str">
            <v>0109731328</v>
          </cell>
          <cell r="AK1057" t="str">
            <v>1116371</v>
          </cell>
          <cell r="AL1057" t="str">
            <v>Ang,Pek San</v>
          </cell>
          <cell r="AM1057" t="str">
            <v>Core Contributor</v>
          </cell>
          <cell r="AN1057" t="str">
            <v>Core Contributor</v>
          </cell>
          <cell r="AO1057" t="str">
            <v>Core Contributor</v>
          </cell>
          <cell r="AP1057" t="str">
            <v>Core Contributor</v>
          </cell>
          <cell r="AQ1057">
            <v>31176</v>
          </cell>
        </row>
        <row r="1058">
          <cell r="A1058">
            <v>1117626</v>
          </cell>
          <cell r="B1058" t="str">
            <v>Tay,Hui Leng</v>
          </cell>
          <cell r="C1058" t="str">
            <v>Consumer Banking</v>
          </cell>
          <cell r="D1058" t="str">
            <v>CB Credit-SME Banking</v>
          </cell>
          <cell r="E1058" t="str">
            <v>Senior Credit Manager</v>
          </cell>
          <cell r="F1058" t="str">
            <v>M21</v>
          </cell>
          <cell r="G1058">
            <v>23000</v>
          </cell>
          <cell r="H1058" t="str">
            <v>SGD</v>
          </cell>
          <cell r="I1058" t="str">
            <v>1836800</v>
          </cell>
          <cell r="J1058" t="str">
            <v>NO</v>
          </cell>
          <cell r="K1058" t="str">
            <v>Chiang,Yao Chong</v>
          </cell>
          <cell r="L1058">
            <v>26798</v>
          </cell>
          <cell r="M1058" t="str">
            <v>32</v>
          </cell>
          <cell r="N1058" t="str">
            <v>3B</v>
          </cell>
          <cell r="O1058" t="str">
            <v>2B</v>
          </cell>
          <cell r="P1058">
            <v>35247</v>
          </cell>
          <cell r="Q1058" t="str">
            <v>9,2</v>
          </cell>
          <cell r="R1058" t="str">
            <v>0,8</v>
          </cell>
          <cell r="S1058">
            <v>35247</v>
          </cell>
          <cell r="U1058">
            <v>38231</v>
          </cell>
          <cell r="V1058">
            <v>38443</v>
          </cell>
          <cell r="W1058">
            <v>1</v>
          </cell>
          <cell r="X1058" t="str">
            <v>J166</v>
          </cell>
          <cell r="Y1058" t="str">
            <v>Risk Bus Partner III</v>
          </cell>
          <cell r="Z1058" t="str">
            <v>P012</v>
          </cell>
          <cell r="AA1058" t="str">
            <v>C015</v>
          </cell>
          <cell r="AB1058" t="str">
            <v>i. Bachelor's Degree or equiv</v>
          </cell>
          <cell r="AC1058" t="str">
            <v>S7316393E</v>
          </cell>
          <cell r="AD1058" t="str">
            <v>Female</v>
          </cell>
          <cell r="AE1058" t="str">
            <v>Batt. Rd 10th flr</v>
          </cell>
          <cell r="AF1058" t="str">
            <v>Local</v>
          </cell>
          <cell r="AG1058" t="str">
            <v>Employee</v>
          </cell>
          <cell r="AH1058">
            <v>1</v>
          </cell>
          <cell r="AI1058" t="str">
            <v>Month</v>
          </cell>
          <cell r="AJ1058" t="str">
            <v>0109808789</v>
          </cell>
          <cell r="AK1058" t="str">
            <v>1124059</v>
          </cell>
          <cell r="AL1058" t="str">
            <v>Ang,Pek San</v>
          </cell>
          <cell r="AM1058" t="str">
            <v>Core Contributor</v>
          </cell>
          <cell r="AN1058" t="str">
            <v>Too Soon to Classify</v>
          </cell>
          <cell r="AO1058" t="str">
            <v>Core Contributor</v>
          </cell>
          <cell r="AP1058" t="str">
            <v>Core Contributor</v>
          </cell>
          <cell r="AQ1058">
            <v>84000</v>
          </cell>
        </row>
        <row r="1059">
          <cell r="A1059">
            <v>1183548</v>
          </cell>
          <cell r="B1059" t="str">
            <v>Chua,Tze Huat</v>
          </cell>
          <cell r="C1059" t="str">
            <v>Operations</v>
          </cell>
          <cell r="D1059" t="str">
            <v>Global Pdt-Collateral Mgmt</v>
          </cell>
          <cell r="E1059" t="str">
            <v>Collateral Management Officer</v>
          </cell>
          <cell r="F1059" t="str">
            <v>M17</v>
          </cell>
          <cell r="I1059" t="str">
            <v>4258818</v>
          </cell>
          <cell r="J1059" t="str">
            <v>NO</v>
          </cell>
          <cell r="K1059" t="str">
            <v>Cicelia,Tanoto</v>
          </cell>
          <cell r="L1059">
            <v>27609</v>
          </cell>
          <cell r="M1059" t="str">
            <v>30</v>
          </cell>
          <cell r="O1059" t="str">
            <v>TS</v>
          </cell>
          <cell r="P1059">
            <v>38285</v>
          </cell>
          <cell r="Q1059" t="str">
            <v>0,10</v>
          </cell>
          <cell r="R1059" t="str">
            <v>3,8</v>
          </cell>
          <cell r="S1059">
            <v>38285</v>
          </cell>
          <cell r="W1059">
            <v>1</v>
          </cell>
          <cell r="X1059" t="str">
            <v>J088</v>
          </cell>
          <cell r="Y1059" t="str">
            <v>(OPS) Trans Proc II</v>
          </cell>
          <cell r="Z1059" t="str">
            <v>P090</v>
          </cell>
          <cell r="AA1059" t="str">
            <v>C146</v>
          </cell>
          <cell r="AB1059" t="str">
            <v>j. Professional Quali/Cert</v>
          </cell>
          <cell r="AC1059" t="str">
            <v>S7523911D</v>
          </cell>
          <cell r="AD1059" t="str">
            <v>Male</v>
          </cell>
          <cell r="AE1059" t="str">
            <v>Tampines 6th flr</v>
          </cell>
          <cell r="AF1059" t="str">
            <v>Local</v>
          </cell>
          <cell r="AG1059" t="str">
            <v>Employee</v>
          </cell>
          <cell r="AH1059">
            <v>1</v>
          </cell>
          <cell r="AI1059" t="str">
            <v>Month</v>
          </cell>
          <cell r="AJ1059" t="str">
            <v>0109135881</v>
          </cell>
          <cell r="AK1059" t="str">
            <v>1179317</v>
          </cell>
          <cell r="AL1059" t="str">
            <v>Chia,Boon Lee</v>
          </cell>
          <cell r="AO1059" t="str">
            <v>Too Soon to Classify</v>
          </cell>
          <cell r="AP1059">
            <v>0</v>
          </cell>
          <cell r="AQ1059">
            <v>44688</v>
          </cell>
        </row>
        <row r="1060">
          <cell r="A1060">
            <v>1118526</v>
          </cell>
          <cell r="B1060" t="str">
            <v>Lee,Siew Hong</v>
          </cell>
          <cell r="C1060" t="str">
            <v>Client Relationships</v>
          </cell>
          <cell r="D1060" t="str">
            <v>Custody Services</v>
          </cell>
          <cell r="E1060" t="str">
            <v>Asst Officer, Client Services</v>
          </cell>
          <cell r="F1060" t="str">
            <v>AO</v>
          </cell>
          <cell r="I1060" t="str">
            <v>4152800</v>
          </cell>
          <cell r="J1060" t="str">
            <v>AO</v>
          </cell>
          <cell r="K1060" t="str">
            <v>Yeo,Poh Lan</v>
          </cell>
          <cell r="L1060">
            <v>25121</v>
          </cell>
          <cell r="M1060" t="str">
            <v>36</v>
          </cell>
          <cell r="N1060" t="str">
            <v>1B</v>
          </cell>
          <cell r="O1060" t="str">
            <v>2B</v>
          </cell>
          <cell r="P1060">
            <v>37074</v>
          </cell>
          <cell r="Q1060" t="str">
            <v>4,2</v>
          </cell>
          <cell r="R1060" t="str">
            <v>9,1</v>
          </cell>
          <cell r="S1060">
            <v>35842</v>
          </cell>
          <cell r="T1060">
            <v>37074</v>
          </cell>
          <cell r="V1060">
            <v>38353</v>
          </cell>
          <cell r="W1060">
            <v>1</v>
          </cell>
          <cell r="X1060" t="str">
            <v>J089</v>
          </cell>
          <cell r="Y1060" t="str">
            <v>(OPS) Trans Proc III</v>
          </cell>
          <cell r="Z1060" t="str">
            <v>P352</v>
          </cell>
          <cell r="AA1060" t="str">
            <v>C148</v>
          </cell>
          <cell r="AB1060" t="str">
            <v>d. Secondary</v>
          </cell>
          <cell r="AC1060" t="str">
            <v>S6837590H</v>
          </cell>
          <cell r="AD1060" t="str">
            <v>Female</v>
          </cell>
          <cell r="AE1060" t="str">
            <v>Batt. Rd 4th flr</v>
          </cell>
          <cell r="AF1060" t="str">
            <v>Local</v>
          </cell>
          <cell r="AG1060" t="str">
            <v>Employee</v>
          </cell>
          <cell r="AH1060">
            <v>1</v>
          </cell>
          <cell r="AI1060" t="str">
            <v>Month</v>
          </cell>
          <cell r="AJ1060" t="str">
            <v>0109667247</v>
          </cell>
          <cell r="AK1060" t="str">
            <v>1116779</v>
          </cell>
          <cell r="AL1060" t="str">
            <v>Chia,Boon Lee</v>
          </cell>
          <cell r="AM1060" t="str">
            <v>Core Contributor</v>
          </cell>
          <cell r="AN1060" t="str">
            <v>Core Contributor</v>
          </cell>
          <cell r="AO1060" t="str">
            <v>Core Contributor</v>
          </cell>
          <cell r="AP1060" t="str">
            <v>Core Contributor</v>
          </cell>
          <cell r="AQ1060">
            <v>38076</v>
          </cell>
        </row>
        <row r="1061">
          <cell r="A1061">
            <v>1116081</v>
          </cell>
          <cell r="B1061" t="str">
            <v>Loo,Chui Heok Emily</v>
          </cell>
          <cell r="C1061" t="str">
            <v>Consumer Banking</v>
          </cell>
          <cell r="D1061" t="str">
            <v>Payments &amp; Reconciliation</v>
          </cell>
          <cell r="E1061" t="str">
            <v>Snr Customer Service Assistant</v>
          </cell>
          <cell r="F1061" t="str">
            <v>CL4</v>
          </cell>
          <cell r="I1061" t="str">
            <v>1722800</v>
          </cell>
          <cell r="J1061" t="str">
            <v>CL</v>
          </cell>
          <cell r="K1061" t="str">
            <v>Sim,Kok Kwong William</v>
          </cell>
          <cell r="L1061">
            <v>19211</v>
          </cell>
          <cell r="M1061" t="str">
            <v>53</v>
          </cell>
          <cell r="N1061" t="str">
            <v>3B</v>
          </cell>
          <cell r="O1061" t="str">
            <v>3B</v>
          </cell>
          <cell r="P1061">
            <v>26481</v>
          </cell>
          <cell r="Q1061" t="str">
            <v>33,2</v>
          </cell>
          <cell r="R1061" t="str">
            <v>0,11</v>
          </cell>
          <cell r="S1061">
            <v>26481</v>
          </cell>
          <cell r="V1061">
            <v>38353</v>
          </cell>
          <cell r="W1061">
            <v>1</v>
          </cell>
          <cell r="X1061" t="str">
            <v>J089</v>
          </cell>
          <cell r="Y1061" t="str">
            <v>(OPS) Trans Proc III</v>
          </cell>
          <cell r="Z1061" t="str">
            <v>P088</v>
          </cell>
          <cell r="AA1061" t="str">
            <v>C015</v>
          </cell>
          <cell r="AB1061" t="str">
            <v>d. Secondary</v>
          </cell>
          <cell r="AC1061" t="str">
            <v>S0009557E</v>
          </cell>
          <cell r="AD1061" t="str">
            <v>Female</v>
          </cell>
          <cell r="AE1061" t="str">
            <v>Tampines 4th flr</v>
          </cell>
          <cell r="AF1061" t="str">
            <v>Local</v>
          </cell>
          <cell r="AG1061" t="str">
            <v>Employee</v>
          </cell>
          <cell r="AH1061">
            <v>1</v>
          </cell>
          <cell r="AI1061" t="str">
            <v>Month</v>
          </cell>
          <cell r="AJ1061" t="str">
            <v>0109697308</v>
          </cell>
          <cell r="AK1061" t="str">
            <v>1116235</v>
          </cell>
          <cell r="AL1061" t="str">
            <v>Ang,Pek San</v>
          </cell>
          <cell r="AM1061" t="str">
            <v>Core Contributor</v>
          </cell>
          <cell r="AN1061" t="str">
            <v>Core Contributor</v>
          </cell>
          <cell r="AO1061" t="str">
            <v>Core Contributor</v>
          </cell>
          <cell r="AP1061" t="str">
            <v>Core Contributor</v>
          </cell>
          <cell r="AQ1061">
            <v>33168</v>
          </cell>
        </row>
        <row r="1062">
          <cell r="A1062">
            <v>1116241</v>
          </cell>
          <cell r="B1062" t="str">
            <v>Bte Hamid,Hamidah</v>
          </cell>
          <cell r="C1062" t="str">
            <v>Consumer Banking</v>
          </cell>
          <cell r="D1062" t="str">
            <v>Clearing Unit</v>
          </cell>
          <cell r="E1062" t="str">
            <v>Customer Service Assistant</v>
          </cell>
          <cell r="F1062" t="str">
            <v>CL5</v>
          </cell>
          <cell r="I1062" t="str">
            <v>1725800</v>
          </cell>
          <cell r="J1062" t="str">
            <v>CL</v>
          </cell>
          <cell r="K1062" t="str">
            <v>Tang,Wei En</v>
          </cell>
          <cell r="L1062">
            <v>21433</v>
          </cell>
          <cell r="M1062" t="str">
            <v>47</v>
          </cell>
          <cell r="N1062" t="str">
            <v>3C</v>
          </cell>
          <cell r="O1062" t="str">
            <v>3C</v>
          </cell>
          <cell r="P1062">
            <v>28479</v>
          </cell>
          <cell r="Q1062" t="str">
            <v>27,8</v>
          </cell>
          <cell r="R1062" t="str">
            <v>,</v>
          </cell>
          <cell r="S1062">
            <v>28479</v>
          </cell>
          <cell r="V1062">
            <v>38353</v>
          </cell>
          <cell r="W1062">
            <v>1</v>
          </cell>
          <cell r="X1062" t="str">
            <v>J089</v>
          </cell>
          <cell r="Y1062" t="str">
            <v>(OPS) Trans Proc III</v>
          </cell>
          <cell r="Z1062" t="str">
            <v>P088</v>
          </cell>
          <cell r="AA1062" t="str">
            <v>C015</v>
          </cell>
          <cell r="AB1062" t="str">
            <v>e. Higher Secondary</v>
          </cell>
          <cell r="AC1062" t="str">
            <v>S1316099F</v>
          </cell>
          <cell r="AD1062" t="str">
            <v>Female</v>
          </cell>
          <cell r="AE1062" t="str">
            <v>Tampines 4th flr</v>
          </cell>
          <cell r="AF1062" t="str">
            <v>Local</v>
          </cell>
          <cell r="AG1062" t="str">
            <v>Employee</v>
          </cell>
          <cell r="AH1062">
            <v>1</v>
          </cell>
          <cell r="AI1062" t="str">
            <v>Month</v>
          </cell>
          <cell r="AJ1062" t="str">
            <v>0109607368</v>
          </cell>
          <cell r="AK1062" t="str">
            <v>1116489</v>
          </cell>
          <cell r="AL1062" t="str">
            <v>Ang,Pek San</v>
          </cell>
          <cell r="AM1062" t="str">
            <v>Core Contributor</v>
          </cell>
          <cell r="AN1062" t="str">
            <v>Core Contributor</v>
          </cell>
          <cell r="AO1062" t="str">
            <v>Core Contributor</v>
          </cell>
          <cell r="AP1062" t="str">
            <v>Core Contributor</v>
          </cell>
          <cell r="AQ1062">
            <v>27924</v>
          </cell>
        </row>
        <row r="1063">
          <cell r="A1063">
            <v>1116985</v>
          </cell>
          <cell r="B1063" t="str">
            <v>Ooi,Poh Leong Gregory</v>
          </cell>
          <cell r="C1063" t="str">
            <v>Consumer Banking</v>
          </cell>
          <cell r="D1063" t="str">
            <v>Clearing Unit</v>
          </cell>
          <cell r="E1063" t="str">
            <v>Assistant Officer</v>
          </cell>
          <cell r="F1063" t="str">
            <v>AO</v>
          </cell>
          <cell r="I1063" t="str">
            <v>1725800</v>
          </cell>
          <cell r="J1063" t="str">
            <v>AO</v>
          </cell>
          <cell r="K1063" t="str">
            <v>Tang,Wei En</v>
          </cell>
          <cell r="L1063">
            <v>24993</v>
          </cell>
          <cell r="M1063" t="str">
            <v>37</v>
          </cell>
          <cell r="N1063" t="str">
            <v>3B</v>
          </cell>
          <cell r="O1063" t="str">
            <v>3B</v>
          </cell>
          <cell r="P1063">
            <v>34148</v>
          </cell>
          <cell r="Q1063" t="str">
            <v>12,2</v>
          </cell>
          <cell r="R1063" t="str">
            <v>1,5</v>
          </cell>
          <cell r="S1063">
            <v>34148</v>
          </cell>
          <cell r="V1063">
            <v>38353</v>
          </cell>
          <cell r="W1063">
            <v>1</v>
          </cell>
          <cell r="X1063" t="str">
            <v>J089</v>
          </cell>
          <cell r="Y1063" t="str">
            <v>(OPS) Trans Proc III</v>
          </cell>
          <cell r="Z1063" t="str">
            <v>P088</v>
          </cell>
          <cell r="AA1063" t="str">
            <v>C015</v>
          </cell>
          <cell r="AB1063" t="str">
            <v>i. Bachelor's Degree or equiv</v>
          </cell>
          <cell r="AC1063" t="str">
            <v>S6880787E</v>
          </cell>
          <cell r="AD1063" t="str">
            <v>Male</v>
          </cell>
          <cell r="AE1063" t="str">
            <v>Tampines 4th flr</v>
          </cell>
          <cell r="AF1063" t="str">
            <v>Local</v>
          </cell>
          <cell r="AG1063" t="str">
            <v>Employee</v>
          </cell>
          <cell r="AH1063">
            <v>1</v>
          </cell>
          <cell r="AI1063" t="str">
            <v>Month</v>
          </cell>
          <cell r="AJ1063" t="str">
            <v>0122552229</v>
          </cell>
          <cell r="AK1063" t="str">
            <v>1116489</v>
          </cell>
          <cell r="AL1063" t="str">
            <v>Ang,Pek San</v>
          </cell>
          <cell r="AM1063" t="str">
            <v>Core Contributor</v>
          </cell>
          <cell r="AN1063" t="str">
            <v>Core Contributor</v>
          </cell>
          <cell r="AO1063" t="str">
            <v>Core Contributor</v>
          </cell>
          <cell r="AP1063" t="str">
            <v>Core Contributor</v>
          </cell>
          <cell r="AQ1063">
            <v>31728</v>
          </cell>
        </row>
        <row r="1064">
          <cell r="A1064">
            <v>1168412</v>
          </cell>
          <cell r="B1064" t="str">
            <v>Lim,Koon Yee</v>
          </cell>
          <cell r="C1064" t="str">
            <v>Client Relationships</v>
          </cell>
          <cell r="D1064" t="str">
            <v>Custody Services</v>
          </cell>
          <cell r="E1064" t="str">
            <v>Clerk, Securities Services</v>
          </cell>
          <cell r="F1064" t="str">
            <v>CL5</v>
          </cell>
          <cell r="I1064" t="str">
            <v>4152800</v>
          </cell>
          <cell r="J1064" t="str">
            <v>CL</v>
          </cell>
          <cell r="K1064" t="str">
            <v>Phua,Cheng Eng Mary</v>
          </cell>
          <cell r="L1064">
            <v>30422</v>
          </cell>
          <cell r="M1064" t="str">
            <v>22</v>
          </cell>
          <cell r="N1064" t="str">
            <v>NA</v>
          </cell>
          <cell r="O1064" t="str">
            <v>3C</v>
          </cell>
          <cell r="P1064">
            <v>38231</v>
          </cell>
          <cell r="Q1064" t="str">
            <v>1,0</v>
          </cell>
          <cell r="R1064" t="str">
            <v>2,11</v>
          </cell>
          <cell r="S1064">
            <v>37818</v>
          </cell>
          <cell r="T1064">
            <v>38231</v>
          </cell>
          <cell r="W1064">
            <v>1</v>
          </cell>
          <cell r="X1064" t="str">
            <v>J089</v>
          </cell>
          <cell r="Y1064" t="str">
            <v>(OPS) Trans Proc III</v>
          </cell>
          <cell r="Z1064" t="str">
            <v>P352</v>
          </cell>
          <cell r="AA1064" t="str">
            <v>C149</v>
          </cell>
          <cell r="AB1064" t="str">
            <v>h. Diploma or equivalent</v>
          </cell>
          <cell r="AC1064" t="str">
            <v>S8311423A</v>
          </cell>
          <cell r="AD1064" t="str">
            <v>Female</v>
          </cell>
          <cell r="AE1064" t="str">
            <v>Batt. Rd 4th flr</v>
          </cell>
          <cell r="AF1064" t="str">
            <v>Local</v>
          </cell>
          <cell r="AG1064" t="str">
            <v>Employee</v>
          </cell>
          <cell r="AH1064">
            <v>1</v>
          </cell>
          <cell r="AI1064" t="str">
            <v>Month</v>
          </cell>
          <cell r="AJ1064" t="str">
            <v>0122570731</v>
          </cell>
          <cell r="AK1064" t="str">
            <v>1116697</v>
          </cell>
          <cell r="AL1064" t="str">
            <v>Chia,Boon Lee</v>
          </cell>
          <cell r="AO1064" t="str">
            <v>Too Soon to Classify</v>
          </cell>
          <cell r="AP1064" t="str">
            <v>Core Contributor</v>
          </cell>
          <cell r="AQ1064">
            <v>18000</v>
          </cell>
        </row>
        <row r="1065">
          <cell r="A1065">
            <v>1117310</v>
          </cell>
          <cell r="B1065" t="str">
            <v>Bin Kamis,Juanda</v>
          </cell>
          <cell r="C1065" t="str">
            <v>Client Relationships</v>
          </cell>
          <cell r="D1065" t="str">
            <v>Shift Operations</v>
          </cell>
          <cell r="E1065" t="str">
            <v>Assistant Officer</v>
          </cell>
          <cell r="F1065" t="str">
            <v>AO</v>
          </cell>
          <cell r="I1065" t="str">
            <v>4137800</v>
          </cell>
          <cell r="J1065" t="str">
            <v>AO</v>
          </cell>
          <cell r="K1065" t="str">
            <v>Tay,Chin Kuey</v>
          </cell>
          <cell r="L1065">
            <v>25743</v>
          </cell>
          <cell r="M1065" t="str">
            <v>35</v>
          </cell>
          <cell r="N1065" t="str">
            <v>3C</v>
          </cell>
          <cell r="O1065" t="str">
            <v>3B</v>
          </cell>
          <cell r="P1065">
            <v>34862</v>
          </cell>
          <cell r="Q1065" t="str">
            <v>10,2</v>
          </cell>
          <cell r="R1065" t="str">
            <v>3,1</v>
          </cell>
          <cell r="S1065">
            <v>34862</v>
          </cell>
          <cell r="U1065">
            <v>36982</v>
          </cell>
          <cell r="V1065">
            <v>38353</v>
          </cell>
          <cell r="W1065">
            <v>1</v>
          </cell>
          <cell r="X1065" t="str">
            <v>J089</v>
          </cell>
          <cell r="Y1065" t="str">
            <v>(OPS) Trans Proc III</v>
          </cell>
          <cell r="Z1065" t="str">
            <v>P335</v>
          </cell>
          <cell r="AA1065" t="str">
            <v>C147</v>
          </cell>
          <cell r="AB1065" t="str">
            <v>e. Higher Secondary</v>
          </cell>
          <cell r="AC1065" t="str">
            <v>S7020400B</v>
          </cell>
          <cell r="AD1065" t="str">
            <v>Male</v>
          </cell>
          <cell r="AE1065" t="str">
            <v>Tampines 4th flr</v>
          </cell>
          <cell r="AF1065" t="str">
            <v>Local</v>
          </cell>
          <cell r="AG1065" t="str">
            <v>Employee</v>
          </cell>
          <cell r="AH1065">
            <v>3</v>
          </cell>
          <cell r="AI1065" t="str">
            <v>Month</v>
          </cell>
          <cell r="AJ1065" t="str">
            <v>0109637380</v>
          </cell>
          <cell r="AK1065" t="str">
            <v>1116937</v>
          </cell>
          <cell r="AL1065" t="str">
            <v>Chia,Boon Lee</v>
          </cell>
          <cell r="AM1065" t="str">
            <v>Core Contributor</v>
          </cell>
          <cell r="AN1065" t="str">
            <v>Core Contributor</v>
          </cell>
          <cell r="AO1065" t="str">
            <v>Core Contributor</v>
          </cell>
          <cell r="AP1065" t="str">
            <v>Core Contributor</v>
          </cell>
          <cell r="AQ1065">
            <v>26196</v>
          </cell>
        </row>
        <row r="1066">
          <cell r="A1066">
            <v>1118340</v>
          </cell>
          <cell r="B1066" t="str">
            <v>Huang,Gim Hock Vincent</v>
          </cell>
          <cell r="C1066" t="str">
            <v>Client Relationships</v>
          </cell>
          <cell r="D1066" t="str">
            <v>Account Services</v>
          </cell>
          <cell r="E1066" t="str">
            <v>Senior Customer Service Assist</v>
          </cell>
          <cell r="F1066" t="str">
            <v>CL4</v>
          </cell>
          <cell r="I1066" t="str">
            <v>4133800</v>
          </cell>
          <cell r="J1066" t="str">
            <v>CL</v>
          </cell>
          <cell r="K1066" t="str">
            <v>S.O G,Jeeva Jothi</v>
          </cell>
          <cell r="L1066">
            <v>26868</v>
          </cell>
          <cell r="M1066" t="str">
            <v>32</v>
          </cell>
          <cell r="N1066" t="str">
            <v>2B</v>
          </cell>
          <cell r="O1066" t="str">
            <v>1B</v>
          </cell>
          <cell r="P1066">
            <v>35710</v>
          </cell>
          <cell r="Q1066" t="str">
            <v>7,10</v>
          </cell>
          <cell r="R1066" t="str">
            <v>,</v>
          </cell>
          <cell r="S1066">
            <v>35710</v>
          </cell>
          <cell r="U1066">
            <v>37165</v>
          </cell>
          <cell r="V1066">
            <v>38353</v>
          </cell>
          <cell r="W1066">
            <v>1</v>
          </cell>
          <cell r="X1066" t="str">
            <v>J086</v>
          </cell>
          <cell r="Y1066" t="str">
            <v>(OPS) Ctrl &amp; Support III</v>
          </cell>
          <cell r="Z1066" t="str">
            <v>P335</v>
          </cell>
          <cell r="AA1066" t="str">
            <v>C147</v>
          </cell>
          <cell r="AB1066" t="str">
            <v>d. Secondary</v>
          </cell>
          <cell r="AC1066" t="str">
            <v>S7325447G</v>
          </cell>
          <cell r="AD1066" t="str">
            <v>Male</v>
          </cell>
          <cell r="AE1066" t="str">
            <v>Tampines 4th flr</v>
          </cell>
          <cell r="AF1066" t="str">
            <v>Local</v>
          </cell>
          <cell r="AG1066" t="str">
            <v>Employee</v>
          </cell>
          <cell r="AH1066">
            <v>1</v>
          </cell>
          <cell r="AI1066" t="str">
            <v>Month</v>
          </cell>
          <cell r="AJ1066" t="str">
            <v>0109631269</v>
          </cell>
          <cell r="AK1066" t="str">
            <v>1116995</v>
          </cell>
          <cell r="AL1066" t="str">
            <v>Chia,Boon Lee</v>
          </cell>
          <cell r="AM1066" t="str">
            <v>Core Contributor</v>
          </cell>
          <cell r="AN1066" t="str">
            <v>Core Contributor</v>
          </cell>
          <cell r="AO1066" t="str">
            <v>Core Contributor</v>
          </cell>
          <cell r="AP1066" t="str">
            <v>Core Contributor</v>
          </cell>
          <cell r="AQ1066">
            <v>20568</v>
          </cell>
        </row>
        <row r="1067">
          <cell r="A1067">
            <v>1143236</v>
          </cell>
          <cell r="B1067" t="str">
            <v>Loh,Lee Pioh Doreen</v>
          </cell>
          <cell r="C1067" t="str">
            <v>Consumer Banking</v>
          </cell>
          <cell r="D1067" t="str">
            <v>BRDB-Branch Banking-Hougang</v>
          </cell>
          <cell r="E1067" t="str">
            <v>Customer Assistant</v>
          </cell>
          <cell r="F1067" t="str">
            <v>CL5</v>
          </cell>
          <cell r="I1067" t="str">
            <v>1422116</v>
          </cell>
          <cell r="J1067" t="str">
            <v>CL</v>
          </cell>
          <cell r="K1067" t="str">
            <v>Kok,Sook Mun Corrinne</v>
          </cell>
          <cell r="L1067">
            <v>25983</v>
          </cell>
          <cell r="M1067" t="str">
            <v>34</v>
          </cell>
          <cell r="N1067" t="str">
            <v>1B</v>
          </cell>
          <cell r="O1067" t="str">
            <v>1B</v>
          </cell>
          <cell r="P1067">
            <v>36640</v>
          </cell>
          <cell r="Q1067" t="str">
            <v>5,4</v>
          </cell>
          <cell r="R1067" t="str">
            <v>10,5</v>
          </cell>
          <cell r="S1067">
            <v>36640</v>
          </cell>
          <cell r="V1067">
            <v>38353</v>
          </cell>
          <cell r="W1067">
            <v>1</v>
          </cell>
          <cell r="X1067" t="str">
            <v>J216</v>
          </cell>
          <cell r="Y1067" t="str">
            <v>(CB) Customer ServiceIII</v>
          </cell>
          <cell r="Z1067" t="str">
            <v>P088</v>
          </cell>
          <cell r="AA1067" t="str">
            <v>C015</v>
          </cell>
          <cell r="AB1067" t="str">
            <v>d. Secondary</v>
          </cell>
          <cell r="AC1067" t="str">
            <v>S7104958B</v>
          </cell>
          <cell r="AD1067" t="str">
            <v>Female</v>
          </cell>
          <cell r="AE1067" t="str">
            <v>Hougang 1st flr</v>
          </cell>
          <cell r="AF1067" t="str">
            <v>Local</v>
          </cell>
          <cell r="AG1067" t="str">
            <v>Employee</v>
          </cell>
          <cell r="AH1067">
            <v>1</v>
          </cell>
          <cell r="AI1067" t="str">
            <v>Month</v>
          </cell>
          <cell r="AJ1067" t="str">
            <v>0109674812</v>
          </cell>
          <cell r="AK1067" t="str">
            <v>1116698</v>
          </cell>
          <cell r="AL1067" t="str">
            <v>Ang,Pek San</v>
          </cell>
          <cell r="AM1067" t="str">
            <v>Core Contributor</v>
          </cell>
          <cell r="AN1067" t="str">
            <v>Core Contributor</v>
          </cell>
          <cell r="AO1067" t="str">
            <v>Core Contributor</v>
          </cell>
          <cell r="AP1067" t="str">
            <v>Core Contributor</v>
          </cell>
          <cell r="AQ1067">
            <v>20172</v>
          </cell>
        </row>
        <row r="1068">
          <cell r="A1068">
            <v>1154901</v>
          </cell>
          <cell r="B1068" t="str">
            <v>Law,Puay Hoon</v>
          </cell>
          <cell r="C1068" t="str">
            <v>Consumer Banking</v>
          </cell>
          <cell r="D1068" t="str">
            <v>BRDB-Branch Banking-Batt.Rd</v>
          </cell>
          <cell r="E1068" t="str">
            <v>Customer Assistant</v>
          </cell>
          <cell r="F1068" t="str">
            <v>CL5</v>
          </cell>
          <cell r="I1068" t="str">
            <v>1422100</v>
          </cell>
          <cell r="J1068" t="str">
            <v>CL</v>
          </cell>
          <cell r="K1068" t="str">
            <v>Chua,Ah Lay Mary</v>
          </cell>
          <cell r="L1068">
            <v>28936</v>
          </cell>
          <cell r="M1068" t="str">
            <v>26</v>
          </cell>
          <cell r="N1068" t="str">
            <v>3C</v>
          </cell>
          <cell r="O1068" t="str">
            <v>3B</v>
          </cell>
          <cell r="P1068">
            <v>37263</v>
          </cell>
          <cell r="Q1068" t="str">
            <v>3,7</v>
          </cell>
          <cell r="R1068" t="str">
            <v>4,1</v>
          </cell>
          <cell r="S1068">
            <v>37263</v>
          </cell>
          <cell r="V1068">
            <v>38353</v>
          </cell>
          <cell r="W1068">
            <v>1</v>
          </cell>
          <cell r="X1068" t="str">
            <v>J216</v>
          </cell>
          <cell r="Y1068" t="str">
            <v>(CB) Customer ServiceIII</v>
          </cell>
          <cell r="Z1068" t="str">
            <v>P088</v>
          </cell>
          <cell r="AA1068" t="str">
            <v>C015</v>
          </cell>
          <cell r="AB1068" t="str">
            <v>d. Secondary</v>
          </cell>
          <cell r="AC1068" t="str">
            <v>S7909120J</v>
          </cell>
          <cell r="AD1068" t="str">
            <v>Female</v>
          </cell>
          <cell r="AE1068" t="str">
            <v>Batt. Rd Grd flr</v>
          </cell>
          <cell r="AF1068" t="str">
            <v>Local</v>
          </cell>
          <cell r="AG1068" t="str">
            <v>Employee</v>
          </cell>
          <cell r="AH1068">
            <v>1</v>
          </cell>
          <cell r="AI1068" t="str">
            <v>Month</v>
          </cell>
          <cell r="AJ1068" t="str">
            <v>0109109163</v>
          </cell>
          <cell r="AK1068" t="str">
            <v>1116067</v>
          </cell>
          <cell r="AL1068" t="str">
            <v>Ang,Pek San</v>
          </cell>
          <cell r="AM1068" t="str">
            <v>Too Soon to Classify</v>
          </cell>
          <cell r="AN1068" t="str">
            <v>Core Contributor</v>
          </cell>
          <cell r="AO1068" t="str">
            <v>Core Contributor</v>
          </cell>
          <cell r="AP1068" t="str">
            <v>Core Contributor</v>
          </cell>
          <cell r="AQ1068">
            <v>17916</v>
          </cell>
        </row>
        <row r="1069">
          <cell r="A1069">
            <v>1140287</v>
          </cell>
          <cell r="B1069" t="str">
            <v>Khoo,Kok Meng</v>
          </cell>
          <cell r="C1069" t="str">
            <v>Property Management</v>
          </cell>
          <cell r="D1069" t="str">
            <v>Property Management</v>
          </cell>
          <cell r="E1069" t="str">
            <v>Senior Technician</v>
          </cell>
          <cell r="F1069" t="str">
            <v>NC4</v>
          </cell>
          <cell r="I1069" t="str">
            <v>9121800</v>
          </cell>
          <cell r="J1069" t="str">
            <v>NC</v>
          </cell>
          <cell r="K1069" t="str">
            <v>Tan,Hock Beng Benjamin</v>
          </cell>
          <cell r="L1069">
            <v>24183</v>
          </cell>
          <cell r="M1069" t="str">
            <v>39</v>
          </cell>
          <cell r="N1069" t="str">
            <v>3C</v>
          </cell>
          <cell r="O1069" t="str">
            <v>3B</v>
          </cell>
          <cell r="P1069">
            <v>36325</v>
          </cell>
          <cell r="Q1069" t="str">
            <v>6,2</v>
          </cell>
          <cell r="R1069" t="str">
            <v>11,5</v>
          </cell>
          <cell r="S1069">
            <v>36325</v>
          </cell>
          <cell r="V1069">
            <v>38353</v>
          </cell>
          <cell r="W1069">
            <v>1</v>
          </cell>
          <cell r="X1069" t="str">
            <v>J106</v>
          </cell>
          <cell r="Y1069" t="str">
            <v>(SH) General Support II</v>
          </cell>
          <cell r="Z1069" t="str">
            <v>P078</v>
          </cell>
          <cell r="AA1069" t="str">
            <v>C021</v>
          </cell>
          <cell r="AB1069" t="str">
            <v>e. Higher Secondary</v>
          </cell>
          <cell r="AC1069" t="str">
            <v>S1755403D</v>
          </cell>
          <cell r="AD1069" t="str">
            <v>Male</v>
          </cell>
          <cell r="AE1069" t="str">
            <v>Kim Tian Plaza</v>
          </cell>
          <cell r="AF1069" t="str">
            <v>Local</v>
          </cell>
          <cell r="AG1069" t="str">
            <v>Employee</v>
          </cell>
          <cell r="AH1069">
            <v>1</v>
          </cell>
          <cell r="AI1069" t="str">
            <v>Month</v>
          </cell>
          <cell r="AJ1069" t="str">
            <v>0109640853</v>
          </cell>
          <cell r="AK1069" t="str">
            <v>1116458</v>
          </cell>
          <cell r="AL1069" t="str">
            <v>Chong,Yin Yin</v>
          </cell>
          <cell r="AM1069" t="str">
            <v>Core Contributor</v>
          </cell>
          <cell r="AN1069" t="str">
            <v>Core Contributor</v>
          </cell>
          <cell r="AO1069" t="str">
            <v>Core Contributor</v>
          </cell>
          <cell r="AP1069" t="str">
            <v>Core Contributor</v>
          </cell>
          <cell r="AQ1069">
            <v>24660</v>
          </cell>
        </row>
        <row r="1070">
          <cell r="A1070">
            <v>1116003</v>
          </cell>
          <cell r="B1070" t="str">
            <v>Chng,Soh Hoon Grace</v>
          </cell>
          <cell r="C1070" t="str">
            <v>Consumer Banking</v>
          </cell>
          <cell r="D1070" t="str">
            <v>BRDB-Branch Banking-Jurong</v>
          </cell>
          <cell r="E1070" t="str">
            <v>Customer Service Assistant</v>
          </cell>
          <cell r="F1070" t="str">
            <v>CL5</v>
          </cell>
          <cell r="I1070" t="str">
            <v>1422108</v>
          </cell>
          <cell r="J1070" t="str">
            <v>CL</v>
          </cell>
          <cell r="K1070" t="str">
            <v>Khoo,Lay Fook Wilson</v>
          </cell>
          <cell r="L1070">
            <v>17887</v>
          </cell>
          <cell r="M1070" t="str">
            <v>56</v>
          </cell>
          <cell r="N1070" t="str">
            <v>2B</v>
          </cell>
          <cell r="O1070" t="str">
            <v>3B</v>
          </cell>
          <cell r="P1070">
            <v>24246</v>
          </cell>
          <cell r="Q1070" t="str">
            <v>39,3</v>
          </cell>
          <cell r="R1070" t="str">
            <v>,</v>
          </cell>
          <cell r="S1070">
            <v>24246</v>
          </cell>
          <cell r="V1070">
            <v>38353</v>
          </cell>
          <cell r="W1070">
            <v>1</v>
          </cell>
          <cell r="X1070" t="str">
            <v>J216</v>
          </cell>
          <cell r="Y1070" t="str">
            <v>(CB) Customer ServiceIII</v>
          </cell>
          <cell r="Z1070" t="str">
            <v>P088</v>
          </cell>
          <cell r="AA1070" t="str">
            <v>C015</v>
          </cell>
          <cell r="AB1070" t="str">
            <v>d. Secondary</v>
          </cell>
          <cell r="AC1070" t="str">
            <v>S0330440Z</v>
          </cell>
          <cell r="AD1070" t="str">
            <v>Female</v>
          </cell>
          <cell r="AE1070" t="str">
            <v>Jurong Branch</v>
          </cell>
          <cell r="AF1070" t="str">
            <v>Local</v>
          </cell>
          <cell r="AG1070" t="str">
            <v>Employee</v>
          </cell>
          <cell r="AH1070">
            <v>1</v>
          </cell>
          <cell r="AI1070" t="str">
            <v>Month</v>
          </cell>
          <cell r="AJ1070" t="str">
            <v>0122505131</v>
          </cell>
          <cell r="AK1070" t="str">
            <v>1116156</v>
          </cell>
          <cell r="AL1070" t="str">
            <v>Ang,Pek San</v>
          </cell>
          <cell r="AM1070" t="str">
            <v>Core Contributor</v>
          </cell>
          <cell r="AN1070" t="str">
            <v>Core Contributor</v>
          </cell>
          <cell r="AO1070" t="str">
            <v>Core Contributor</v>
          </cell>
          <cell r="AP1070" t="str">
            <v>Core Contributor</v>
          </cell>
          <cell r="AQ1070">
            <v>29016</v>
          </cell>
        </row>
        <row r="1071">
          <cell r="A1071">
            <v>1157119</v>
          </cell>
          <cell r="B1071" t="str">
            <v>Ong,Bong Sim</v>
          </cell>
          <cell r="C1071" t="str">
            <v>Consumer Banking</v>
          </cell>
          <cell r="D1071" t="str">
            <v>BRDB-Branch Banking-Selegie</v>
          </cell>
          <cell r="E1071" t="str">
            <v>Customer Assistant</v>
          </cell>
          <cell r="F1071" t="str">
            <v>CL5</v>
          </cell>
          <cell r="I1071" t="str">
            <v>1422105</v>
          </cell>
          <cell r="J1071" t="str">
            <v>CL</v>
          </cell>
          <cell r="K1071" t="str">
            <v>Low,Pek Yeng Judy</v>
          </cell>
          <cell r="L1071">
            <v>24394</v>
          </cell>
          <cell r="M1071" t="str">
            <v>38</v>
          </cell>
          <cell r="N1071" t="str">
            <v>4C</v>
          </cell>
          <cell r="O1071" t="str">
            <v>4C</v>
          </cell>
          <cell r="P1071">
            <v>37356</v>
          </cell>
          <cell r="Q1071" t="str">
            <v>3,4</v>
          </cell>
          <cell r="R1071" t="str">
            <v>16,11</v>
          </cell>
          <cell r="S1071">
            <v>37356</v>
          </cell>
          <cell r="V1071">
            <v>38353</v>
          </cell>
          <cell r="W1071">
            <v>1</v>
          </cell>
          <cell r="X1071" t="str">
            <v>J216</v>
          </cell>
          <cell r="Y1071" t="str">
            <v>(CB) Customer ServiceIII</v>
          </cell>
          <cell r="Z1071" t="str">
            <v>P088</v>
          </cell>
          <cell r="AA1071" t="str">
            <v>C015</v>
          </cell>
          <cell r="AB1071" t="str">
            <v>e. Higher Secondary</v>
          </cell>
          <cell r="AC1071" t="str">
            <v>S1773521G</v>
          </cell>
          <cell r="AD1071" t="str">
            <v>Female</v>
          </cell>
          <cell r="AE1071" t="str">
            <v>Scotts Branch</v>
          </cell>
          <cell r="AF1071" t="str">
            <v>Local</v>
          </cell>
          <cell r="AG1071" t="str">
            <v>Employee</v>
          </cell>
          <cell r="AH1071">
            <v>1</v>
          </cell>
          <cell r="AI1071" t="str">
            <v>Month</v>
          </cell>
          <cell r="AJ1071" t="str">
            <v>0109110811</v>
          </cell>
          <cell r="AK1071" t="str">
            <v>1143388</v>
          </cell>
          <cell r="AL1071" t="str">
            <v>Ang,Pek San</v>
          </cell>
          <cell r="AM1071" t="str">
            <v>Too Soon to Classify</v>
          </cell>
          <cell r="AN1071" t="str">
            <v>Core Contributor</v>
          </cell>
          <cell r="AO1071" t="str">
            <v>Core Contributor</v>
          </cell>
          <cell r="AP1071" t="str">
            <v>Core Contributor</v>
          </cell>
          <cell r="AQ1071">
            <v>24480</v>
          </cell>
        </row>
        <row r="1072">
          <cell r="A1072">
            <v>1117734</v>
          </cell>
          <cell r="B1072" t="str">
            <v>Dubash,Hormusji Noshir</v>
          </cell>
          <cell r="C1072" t="str">
            <v>Finance</v>
          </cell>
          <cell r="D1072" t="str">
            <v>Finance Systems-Mgnt and Admin</v>
          </cell>
          <cell r="E1072" t="str">
            <v>Global Financial Control Policy Manager</v>
          </cell>
          <cell r="F1072" t="str">
            <v>M23</v>
          </cell>
          <cell r="G1072">
            <v>38000</v>
          </cell>
          <cell r="H1072" t="str">
            <v>SGD</v>
          </cell>
          <cell r="I1072" t="str">
            <v>8193901</v>
          </cell>
          <cell r="J1072" t="str">
            <v>NO</v>
          </cell>
          <cell r="K1072" t="str">
            <v>Powell,Gregory John</v>
          </cell>
          <cell r="L1072">
            <v>22294</v>
          </cell>
          <cell r="M1072" t="str">
            <v>44</v>
          </cell>
          <cell r="N1072" t="str">
            <v>3B</v>
          </cell>
          <cell r="O1072" t="str">
            <v>3B</v>
          </cell>
          <cell r="P1072">
            <v>35331</v>
          </cell>
          <cell r="Q1072" t="str">
            <v>8,11</v>
          </cell>
          <cell r="R1072" t="str">
            <v>13,8</v>
          </cell>
          <cell r="S1072">
            <v>35331</v>
          </cell>
          <cell r="V1072">
            <v>38443</v>
          </cell>
          <cell r="W1072">
            <v>1</v>
          </cell>
          <cell r="X1072" t="str">
            <v>J003</v>
          </cell>
          <cell r="Y1072" t="str">
            <v>(FIN) Cntry Partner III</v>
          </cell>
          <cell r="Z1072" t="str">
            <v>P059</v>
          </cell>
          <cell r="AA1072" t="str">
            <v>C036</v>
          </cell>
          <cell r="AB1072" t="str">
            <v>j. Professional Quali/Cert</v>
          </cell>
          <cell r="AC1072" t="str">
            <v>S2613203G</v>
          </cell>
          <cell r="AD1072" t="str">
            <v>Male</v>
          </cell>
          <cell r="AE1072" t="str">
            <v>Batt. Road 8th flr</v>
          </cell>
          <cell r="AF1072" t="str">
            <v>Local</v>
          </cell>
          <cell r="AG1072" t="str">
            <v>Employee</v>
          </cell>
          <cell r="AH1072">
            <v>3</v>
          </cell>
          <cell r="AI1072" t="str">
            <v>Month</v>
          </cell>
          <cell r="AJ1072" t="str">
            <v>0109628756</v>
          </cell>
          <cell r="AK1072" t="str">
            <v>1002365</v>
          </cell>
          <cell r="AL1072" t="str">
            <v>Chong,Yin Yin</v>
          </cell>
          <cell r="AM1072" t="str">
            <v>Core Contributor</v>
          </cell>
          <cell r="AN1072" t="str">
            <v>Core Contributor</v>
          </cell>
          <cell r="AO1072" t="str">
            <v>Core Contributor</v>
          </cell>
          <cell r="AP1072" t="str">
            <v>Core Contributor</v>
          </cell>
          <cell r="AQ1072">
            <v>193164</v>
          </cell>
        </row>
        <row r="1073">
          <cell r="A1073">
            <v>1179127</v>
          </cell>
          <cell r="B1073" t="str">
            <v>Lee,Kok Ann Leonard</v>
          </cell>
          <cell r="C1073" t="str">
            <v>Finance</v>
          </cell>
          <cell r="D1073" t="str">
            <v>Product Control</v>
          </cell>
          <cell r="E1073" t="str">
            <v>Manager, Product Control</v>
          </cell>
          <cell r="F1073" t="str">
            <v>M20</v>
          </cell>
          <cell r="G1073">
            <v>25000</v>
          </cell>
          <cell r="H1073" t="str">
            <v>SGD</v>
          </cell>
          <cell r="I1073" t="str">
            <v>8156901</v>
          </cell>
          <cell r="J1073" t="str">
            <v>NO</v>
          </cell>
          <cell r="K1073" t="str">
            <v>Zajac,Piotr Antoni</v>
          </cell>
          <cell r="L1073">
            <v>26520</v>
          </cell>
          <cell r="M1073" t="str">
            <v>33</v>
          </cell>
          <cell r="O1073" t="str">
            <v>3B</v>
          </cell>
          <cell r="P1073">
            <v>38166</v>
          </cell>
          <cell r="Q1073" t="str">
            <v>1,2</v>
          </cell>
          <cell r="R1073" t="str">
            <v>7,11</v>
          </cell>
          <cell r="S1073">
            <v>38166</v>
          </cell>
          <cell r="W1073">
            <v>1</v>
          </cell>
          <cell r="X1073" t="str">
            <v>J018</v>
          </cell>
          <cell r="Y1073" t="str">
            <v>(FIN) Bus Partner III</v>
          </cell>
          <cell r="Z1073" t="str">
            <v>P250</v>
          </cell>
          <cell r="AA1073" t="str">
            <v>C152</v>
          </cell>
          <cell r="AB1073" t="str">
            <v>j. Professional Quali/Cert</v>
          </cell>
          <cell r="AC1073" t="str">
            <v>S7228100D</v>
          </cell>
          <cell r="AD1073" t="str">
            <v>Male</v>
          </cell>
          <cell r="AE1073" t="str">
            <v>Batt. Rd 3rd flr</v>
          </cell>
          <cell r="AF1073" t="str">
            <v>Local</v>
          </cell>
          <cell r="AG1073" t="str">
            <v>Employee</v>
          </cell>
          <cell r="AH1073">
            <v>1</v>
          </cell>
          <cell r="AI1073" t="str">
            <v>Month</v>
          </cell>
          <cell r="AJ1073" t="str">
            <v>0109131932</v>
          </cell>
          <cell r="AK1073" t="str">
            <v>1006449</v>
          </cell>
          <cell r="AL1073" t="str">
            <v>Chong,Yin Yin</v>
          </cell>
          <cell r="AO1073" t="str">
            <v>Too Soon to Classify</v>
          </cell>
          <cell r="AP1073" t="str">
            <v>Critical Resource</v>
          </cell>
          <cell r="AQ1073">
            <v>92400</v>
          </cell>
        </row>
        <row r="1074">
          <cell r="A1074">
            <v>1174487</v>
          </cell>
          <cell r="B1074" t="str">
            <v>Sze,Chin Ee</v>
          </cell>
          <cell r="C1074" t="str">
            <v>Finance</v>
          </cell>
          <cell r="D1074" t="str">
            <v>Finance - Wholesale Bank-Reg</v>
          </cell>
          <cell r="E1074" t="str">
            <v>Business Analyst</v>
          </cell>
          <cell r="F1074" t="str">
            <v>M18</v>
          </cell>
          <cell r="G1074">
            <v>13000</v>
          </cell>
          <cell r="H1074" t="str">
            <v>SGD</v>
          </cell>
          <cell r="I1074" t="str">
            <v>8151901</v>
          </cell>
          <cell r="J1074" t="str">
            <v>NO</v>
          </cell>
          <cell r="K1074" t="str">
            <v>Lim,Lek Liew</v>
          </cell>
          <cell r="L1074">
            <v>28677</v>
          </cell>
          <cell r="M1074" t="str">
            <v>27</v>
          </cell>
          <cell r="O1074" t="str">
            <v>3B</v>
          </cell>
          <cell r="P1074">
            <v>38040</v>
          </cell>
          <cell r="Q1074" t="str">
            <v>1,6</v>
          </cell>
          <cell r="R1074" t="str">
            <v>1,4</v>
          </cell>
          <cell r="S1074">
            <v>38040</v>
          </cell>
          <cell r="V1074">
            <v>38443</v>
          </cell>
          <cell r="W1074">
            <v>1</v>
          </cell>
          <cell r="X1074" t="str">
            <v>J017</v>
          </cell>
          <cell r="Y1074" t="str">
            <v>(FIN) Bus Partner II</v>
          </cell>
          <cell r="Z1074" t="str">
            <v>P250</v>
          </cell>
          <cell r="AA1074" t="str">
            <v>C152</v>
          </cell>
          <cell r="AB1074" t="str">
            <v>j. Professional Quali/Cert</v>
          </cell>
          <cell r="AC1074" t="str">
            <v>S7818258Z</v>
          </cell>
          <cell r="AD1074" t="str">
            <v>Female</v>
          </cell>
          <cell r="AE1074" t="str">
            <v>Batt. Road 8th flr</v>
          </cell>
          <cell r="AF1074" t="str">
            <v>Local</v>
          </cell>
          <cell r="AG1074" t="str">
            <v>Employee</v>
          </cell>
          <cell r="AH1074">
            <v>1</v>
          </cell>
          <cell r="AI1074" t="str">
            <v>Month</v>
          </cell>
          <cell r="AJ1074" t="str">
            <v>0109128672</v>
          </cell>
          <cell r="AK1074" t="str">
            <v>1179979</v>
          </cell>
          <cell r="AL1074" t="str">
            <v>Chong,Yin Yin</v>
          </cell>
          <cell r="AO1074" t="str">
            <v>Too Soon to Classify</v>
          </cell>
          <cell r="AP1074" t="str">
            <v>Core Contributor</v>
          </cell>
          <cell r="AQ1074">
            <v>66000</v>
          </cell>
        </row>
        <row r="1075">
          <cell r="A1075">
            <v>1166617</v>
          </cell>
          <cell r="B1075" t="str">
            <v>Lim,Soo Woon Diana</v>
          </cell>
          <cell r="C1075" t="str">
            <v>Consumer Banking</v>
          </cell>
          <cell r="D1075" t="str">
            <v>DB - Telesales</v>
          </cell>
          <cell r="E1075" t="str">
            <v>Financial Consultant</v>
          </cell>
          <cell r="F1075" t="str">
            <v>M16</v>
          </cell>
          <cell r="G1075">
            <v>6000</v>
          </cell>
          <cell r="H1075" t="str">
            <v>SGD</v>
          </cell>
          <cell r="I1075" t="str">
            <v>1441800</v>
          </cell>
          <cell r="J1075" t="str">
            <v>NO</v>
          </cell>
          <cell r="K1075" t="str">
            <v>Lim,Gek Sim Christine</v>
          </cell>
          <cell r="L1075">
            <v>28755</v>
          </cell>
          <cell r="M1075" t="str">
            <v>26</v>
          </cell>
          <cell r="N1075" t="str">
            <v>3C</v>
          </cell>
          <cell r="O1075" t="str">
            <v>2B</v>
          </cell>
          <cell r="P1075">
            <v>37736</v>
          </cell>
          <cell r="Q1075" t="str">
            <v>2,4</v>
          </cell>
          <cell r="R1075" t="str">
            <v>1,9</v>
          </cell>
          <cell r="S1075">
            <v>37736</v>
          </cell>
          <cell r="V1075">
            <v>38443</v>
          </cell>
          <cell r="W1075">
            <v>1</v>
          </cell>
          <cell r="X1075" t="str">
            <v>J079</v>
          </cell>
          <cell r="Y1075" t="str">
            <v>(CB) Customer Service II</v>
          </cell>
          <cell r="Z1075" t="str">
            <v>P088</v>
          </cell>
          <cell r="AA1075" t="str">
            <v>C061</v>
          </cell>
          <cell r="AB1075" t="str">
            <v>k. Post Graduate Degree</v>
          </cell>
          <cell r="AC1075" t="str">
            <v>S7827451D</v>
          </cell>
          <cell r="AD1075" t="str">
            <v>Female</v>
          </cell>
          <cell r="AE1075" t="str">
            <v>CISCO 5th flr</v>
          </cell>
          <cell r="AF1075" t="str">
            <v>Local</v>
          </cell>
          <cell r="AG1075" t="str">
            <v>Employee</v>
          </cell>
          <cell r="AH1075">
            <v>1</v>
          </cell>
          <cell r="AI1075" t="str">
            <v>Month</v>
          </cell>
          <cell r="AJ1075" t="str">
            <v>0109119967</v>
          </cell>
          <cell r="AK1075" t="str">
            <v>1117008</v>
          </cell>
          <cell r="AL1075" t="str">
            <v>Ang,Pek San</v>
          </cell>
          <cell r="AN1075" t="str">
            <v>Too Soon to Classify</v>
          </cell>
          <cell r="AO1075" t="str">
            <v>Core Contributor</v>
          </cell>
          <cell r="AP1075" t="str">
            <v>Core Contributor</v>
          </cell>
          <cell r="AQ1075">
            <v>30600</v>
          </cell>
        </row>
        <row r="1076">
          <cell r="A1076">
            <v>1176938</v>
          </cell>
          <cell r="B1076" t="str">
            <v>Tah,Gek Ping</v>
          </cell>
          <cell r="C1076" t="str">
            <v>Consumer Banking</v>
          </cell>
          <cell r="D1076" t="str">
            <v>CB Credit-SME Banking</v>
          </cell>
          <cell r="E1076" t="str">
            <v>Senior Manager, Credit Approvals</v>
          </cell>
          <cell r="F1076" t="str">
            <v>M22</v>
          </cell>
          <cell r="G1076">
            <v>30000</v>
          </cell>
          <cell r="H1076" t="str">
            <v>SGD</v>
          </cell>
          <cell r="I1076" t="str">
            <v>1836800</v>
          </cell>
          <cell r="J1076" t="str">
            <v>NO</v>
          </cell>
          <cell r="K1076" t="str">
            <v>Chiang,Yao Chong</v>
          </cell>
          <cell r="L1076">
            <v>24388</v>
          </cell>
          <cell r="M1076" t="str">
            <v>38</v>
          </cell>
          <cell r="O1076" t="str">
            <v>2B</v>
          </cell>
          <cell r="P1076">
            <v>38108</v>
          </cell>
          <cell r="Q1076" t="str">
            <v>1,4</v>
          </cell>
          <cell r="R1076" t="str">
            <v>12,9</v>
          </cell>
          <cell r="S1076">
            <v>38108</v>
          </cell>
          <cell r="V1076">
            <v>38443</v>
          </cell>
          <cell r="W1076">
            <v>1</v>
          </cell>
          <cell r="X1076" t="str">
            <v>J169</v>
          </cell>
          <cell r="Y1076" t="str">
            <v>Risk Tech Specialist II</v>
          </cell>
          <cell r="Z1076" t="str">
            <v>P012</v>
          </cell>
          <cell r="AA1076" t="str">
            <v>C015</v>
          </cell>
          <cell r="AB1076" t="str">
            <v>i. Bachelor's Degree or equiv</v>
          </cell>
          <cell r="AC1076" t="str">
            <v>S1757780H</v>
          </cell>
          <cell r="AD1076" t="str">
            <v>Female</v>
          </cell>
          <cell r="AE1076" t="str">
            <v>Batt. Rd 10th flr</v>
          </cell>
          <cell r="AF1076" t="str">
            <v>Local</v>
          </cell>
          <cell r="AG1076" t="str">
            <v>Employee</v>
          </cell>
          <cell r="AH1076">
            <v>1</v>
          </cell>
          <cell r="AI1076" t="str">
            <v>Month</v>
          </cell>
          <cell r="AJ1076" t="str">
            <v>0109130677</v>
          </cell>
          <cell r="AK1076" t="str">
            <v>1124059</v>
          </cell>
          <cell r="AL1076" t="str">
            <v>Ang,Pek San</v>
          </cell>
          <cell r="AO1076" t="str">
            <v>Too Soon to Classify</v>
          </cell>
          <cell r="AP1076" t="str">
            <v>Critical Resource</v>
          </cell>
          <cell r="AQ1076">
            <v>130800</v>
          </cell>
        </row>
        <row r="1077">
          <cell r="A1077">
            <v>1117816</v>
          </cell>
          <cell r="B1077" t="str">
            <v>Tan,Sze Mui Janice</v>
          </cell>
          <cell r="C1077" t="str">
            <v>Consumer Banking</v>
          </cell>
          <cell r="D1077" t="str">
            <v>Application Processing</v>
          </cell>
          <cell r="E1077" t="str">
            <v>Snr Customer Service Assistant</v>
          </cell>
          <cell r="F1077" t="str">
            <v>CL4</v>
          </cell>
          <cell r="I1077" t="str">
            <v>1742800</v>
          </cell>
          <cell r="J1077" t="str">
            <v>CL</v>
          </cell>
          <cell r="K1077" t="str">
            <v>Low,Swee Shing Priscillia</v>
          </cell>
          <cell r="L1077">
            <v>26613</v>
          </cell>
          <cell r="M1077" t="str">
            <v>32</v>
          </cell>
          <cell r="N1077" t="str">
            <v>2B</v>
          </cell>
          <cell r="O1077" t="str">
            <v>2C</v>
          </cell>
          <cell r="P1077">
            <v>35415</v>
          </cell>
          <cell r="Q1077" t="str">
            <v>8,8</v>
          </cell>
          <cell r="R1077" t="str">
            <v>5,10</v>
          </cell>
          <cell r="S1077">
            <v>35415</v>
          </cell>
          <cell r="U1077">
            <v>36708</v>
          </cell>
          <cell r="V1077">
            <v>38353</v>
          </cell>
          <cell r="W1077">
            <v>1</v>
          </cell>
          <cell r="X1077" t="str">
            <v>J089</v>
          </cell>
          <cell r="Y1077" t="str">
            <v>(OPS) Trans Proc III</v>
          </cell>
          <cell r="Z1077" t="str">
            <v>P088</v>
          </cell>
          <cell r="AA1077" t="str">
            <v>C015</v>
          </cell>
          <cell r="AB1077" t="str">
            <v>e. Higher Secondary</v>
          </cell>
          <cell r="AC1077" t="str">
            <v>S7242053E</v>
          </cell>
          <cell r="AD1077" t="str">
            <v>Female</v>
          </cell>
          <cell r="AE1077" t="str">
            <v>Tampines 5th flr</v>
          </cell>
          <cell r="AF1077" t="str">
            <v>Local</v>
          </cell>
          <cell r="AG1077" t="str">
            <v>Employee</v>
          </cell>
          <cell r="AH1077">
            <v>1</v>
          </cell>
          <cell r="AI1077" t="str">
            <v>Month</v>
          </cell>
          <cell r="AJ1077" t="str">
            <v>0109804279</v>
          </cell>
          <cell r="AK1077" t="str">
            <v>1116952</v>
          </cell>
          <cell r="AL1077" t="str">
            <v>Ang,Pek San</v>
          </cell>
          <cell r="AM1077" t="str">
            <v>Core Contributor</v>
          </cell>
          <cell r="AN1077" t="str">
            <v>Core Contributor</v>
          </cell>
          <cell r="AO1077" t="str">
            <v>Core Contributor</v>
          </cell>
          <cell r="AP1077" t="str">
            <v>Core Contributor</v>
          </cell>
          <cell r="AQ1077">
            <v>24960</v>
          </cell>
        </row>
        <row r="1078">
          <cell r="A1078">
            <v>1118284</v>
          </cell>
          <cell r="B1078" t="str">
            <v>Chin,Lee Yen</v>
          </cell>
          <cell r="C1078" t="str">
            <v>Consumer Banking</v>
          </cell>
          <cell r="D1078" t="str">
            <v>BRDB-Br. Banking-Robinson Road</v>
          </cell>
          <cell r="E1078" t="str">
            <v>Branch Manager</v>
          </cell>
          <cell r="F1078" t="str">
            <v>M21</v>
          </cell>
          <cell r="G1078">
            <v>23000</v>
          </cell>
          <cell r="H1078" t="str">
            <v>SGD</v>
          </cell>
          <cell r="I1078" t="str">
            <v>1422107</v>
          </cell>
          <cell r="J1078" t="str">
            <v>NO</v>
          </cell>
          <cell r="K1078" t="str">
            <v>Lew,Wee Chin</v>
          </cell>
          <cell r="L1078">
            <v>25549</v>
          </cell>
          <cell r="M1078" t="str">
            <v>35</v>
          </cell>
          <cell r="N1078" t="str">
            <v>3B</v>
          </cell>
          <cell r="O1078" t="str">
            <v>3B</v>
          </cell>
          <cell r="P1078">
            <v>35676</v>
          </cell>
          <cell r="Q1078" t="str">
            <v>8,0</v>
          </cell>
          <cell r="R1078" t="str">
            <v>10,10</v>
          </cell>
          <cell r="S1078">
            <v>35676</v>
          </cell>
          <cell r="T1078">
            <v>36845</v>
          </cell>
          <cell r="U1078">
            <v>37438</v>
          </cell>
          <cell r="V1078">
            <v>38534</v>
          </cell>
          <cell r="W1078">
            <v>1</v>
          </cell>
          <cell r="X1078" t="str">
            <v>J074</v>
          </cell>
          <cell r="Y1078" t="str">
            <v>(CB) Sales II</v>
          </cell>
          <cell r="Z1078" t="str">
            <v>P088</v>
          </cell>
          <cell r="AA1078" t="str">
            <v>C064</v>
          </cell>
          <cell r="AB1078" t="str">
            <v>g. 2nd Level Vocational Qual.</v>
          </cell>
          <cell r="AC1078" t="str">
            <v>S6944278A</v>
          </cell>
          <cell r="AD1078" t="str">
            <v>Female</v>
          </cell>
          <cell r="AE1078" t="str">
            <v>Upp. Thomson 1st flr</v>
          </cell>
          <cell r="AF1078" t="str">
            <v>Local</v>
          </cell>
          <cell r="AG1078" t="str">
            <v>Employee</v>
          </cell>
          <cell r="AH1078">
            <v>1</v>
          </cell>
          <cell r="AI1078" t="str">
            <v>Month</v>
          </cell>
          <cell r="AJ1078" t="str">
            <v>0109549880</v>
          </cell>
          <cell r="AK1078" t="str">
            <v>1118327</v>
          </cell>
          <cell r="AL1078" t="str">
            <v>Ang,Pek San</v>
          </cell>
          <cell r="AM1078" t="str">
            <v>Critical Resource</v>
          </cell>
          <cell r="AN1078" t="str">
            <v>Critical Resource</v>
          </cell>
          <cell r="AO1078" t="str">
            <v>Critical Resource</v>
          </cell>
          <cell r="AP1078" t="str">
            <v>Critical Resource</v>
          </cell>
          <cell r="AQ1078">
            <v>94800</v>
          </cell>
        </row>
        <row r="1079">
          <cell r="A1079">
            <v>1103086</v>
          </cell>
          <cell r="B1079" t="str">
            <v>Tong,Siu Leung Ignatius</v>
          </cell>
          <cell r="C1079" t="str">
            <v>Global Markets</v>
          </cell>
          <cell r="D1079" t="str">
            <v>Global Process  (GPCE)-Process</v>
          </cell>
          <cell r="E1079" t="str">
            <v>Processing Officer GM Ops</v>
          </cell>
          <cell r="F1079" t="str">
            <v>M17</v>
          </cell>
          <cell r="G1079">
            <v>9000</v>
          </cell>
          <cell r="H1079" t="str">
            <v>SGD</v>
          </cell>
          <cell r="I1079" t="str">
            <v>4231800</v>
          </cell>
          <cell r="J1079" t="str">
            <v>NO</v>
          </cell>
          <cell r="K1079" t="str">
            <v>Neo,Siew Eng Rosemary</v>
          </cell>
          <cell r="L1079">
            <v>21200</v>
          </cell>
          <cell r="M1079" t="str">
            <v>47</v>
          </cell>
          <cell r="N1079" t="str">
            <v>3B</v>
          </cell>
          <cell r="O1079" t="str">
            <v>3B</v>
          </cell>
          <cell r="P1079">
            <v>34267</v>
          </cell>
          <cell r="Q1079" t="str">
            <v>11,10</v>
          </cell>
          <cell r="R1079" t="str">
            <v>4,6</v>
          </cell>
          <cell r="S1079">
            <v>34267</v>
          </cell>
          <cell r="V1079">
            <v>38353</v>
          </cell>
          <cell r="W1079">
            <v>1</v>
          </cell>
          <cell r="X1079" t="str">
            <v>J087</v>
          </cell>
          <cell r="Y1079" t="str">
            <v>(OPS) Trans Proc I</v>
          </cell>
          <cell r="Z1079" t="str">
            <v>P367</v>
          </cell>
          <cell r="AA1079" t="str">
            <v>C146</v>
          </cell>
          <cell r="AB1079" t="str">
            <v>e. Higher Secondary</v>
          </cell>
          <cell r="AC1079" t="str">
            <v>G5618719M</v>
          </cell>
          <cell r="AD1079" t="str">
            <v>Male</v>
          </cell>
          <cell r="AE1079" t="str">
            <v>Tampines 6th flr</v>
          </cell>
          <cell r="AF1079" t="str">
            <v>Local</v>
          </cell>
          <cell r="AG1079" t="str">
            <v>Employee</v>
          </cell>
          <cell r="AH1079">
            <v>1</v>
          </cell>
          <cell r="AI1079" t="str">
            <v>Month</v>
          </cell>
          <cell r="AJ1079" t="str">
            <v>0109105680</v>
          </cell>
          <cell r="AK1079" t="str">
            <v>1116314</v>
          </cell>
          <cell r="AL1079" t="str">
            <v>Chia,Boon Lee</v>
          </cell>
          <cell r="AM1079" t="str">
            <v>Core Contributor</v>
          </cell>
          <cell r="AN1079" t="str">
            <v>Core Contributor</v>
          </cell>
          <cell r="AO1079" t="str">
            <v>Core Contributor</v>
          </cell>
          <cell r="AP1079" t="str">
            <v>Core Contributor</v>
          </cell>
          <cell r="AQ1079">
            <v>59412</v>
          </cell>
        </row>
        <row r="1080">
          <cell r="A1080">
            <v>1183699</v>
          </cell>
          <cell r="B1080" t="str">
            <v>Kumaraguru,Raju</v>
          </cell>
          <cell r="C1080" t="str">
            <v>Technology</v>
          </cell>
          <cell r="D1080" t="str">
            <v>Sys Devt (WB) Support</v>
          </cell>
          <cell r="E1080" t="str">
            <v>SD- IDC DS Applications</v>
          </cell>
          <cell r="F1080" t="str">
            <v>Contractor</v>
          </cell>
          <cell r="I1080" t="str">
            <v>8351901</v>
          </cell>
          <cell r="J1080" t="str">
            <v>NO</v>
          </cell>
          <cell r="K1080" t="str">
            <v>Kumar,Pankaj</v>
          </cell>
          <cell r="L1080">
            <v>26033</v>
          </cell>
          <cell r="M1080" t="str">
            <v>34</v>
          </cell>
          <cell r="O1080" t="str">
            <v>TS</v>
          </cell>
          <cell r="P1080">
            <v>38261</v>
          </cell>
          <cell r="Q1080" t="str">
            <v>0,10</v>
          </cell>
          <cell r="R1080" t="str">
            <v>7,10</v>
          </cell>
          <cell r="S1080">
            <v>38261</v>
          </cell>
          <cell r="W1080">
            <v>1</v>
          </cell>
          <cell r="X1080" t="str">
            <v>J036</v>
          </cell>
          <cell r="Y1080" t="str">
            <v>(TECH) Line Manager IV</v>
          </cell>
          <cell r="Z1080" t="str">
            <v>P250</v>
          </cell>
          <cell r="AA1080" t="str">
            <v>C152</v>
          </cell>
          <cell r="AB1080" t="str">
            <v>j. Professional Quali/Cert</v>
          </cell>
          <cell r="AC1080" t="str">
            <v>S7182603A</v>
          </cell>
          <cell r="AD1080" t="str">
            <v>Male</v>
          </cell>
          <cell r="AE1080" t="str">
            <v>PBTP 11th Floor</v>
          </cell>
          <cell r="AF1080" t="str">
            <v>Local</v>
          </cell>
          <cell r="AG1080" t="str">
            <v>Agency Contractor</v>
          </cell>
          <cell r="AH1080">
            <v>0</v>
          </cell>
          <cell r="AI1080" t="str">
            <v>Day</v>
          </cell>
          <cell r="AK1080" t="str">
            <v>1144947</v>
          </cell>
          <cell r="AL1080" t="str">
            <v>Chia,Boon Lee</v>
          </cell>
          <cell r="AQ1080">
            <v>0</v>
          </cell>
        </row>
        <row r="1081">
          <cell r="A1081">
            <v>1116876</v>
          </cell>
          <cell r="B1081" t="str">
            <v>Bin A Bakar,Mohd Musthapa</v>
          </cell>
          <cell r="C1081" t="str">
            <v>General Management</v>
          </cell>
          <cell r="D1081" t="str">
            <v>CEO Office</v>
          </cell>
          <cell r="E1081" t="str">
            <v>Contract Driver</v>
          </cell>
          <cell r="F1081" t="str">
            <v>Contractor</v>
          </cell>
          <cell r="I1081" t="str">
            <v>8901800</v>
          </cell>
          <cell r="J1081" t="str">
            <v>NC</v>
          </cell>
          <cell r="K1081" t="str">
            <v>Tay,Siew Yong Juliana</v>
          </cell>
          <cell r="L1081">
            <v>16967</v>
          </cell>
          <cell r="M1081" t="str">
            <v>59</v>
          </cell>
          <cell r="N1081" t="str">
            <v>NA</v>
          </cell>
          <cell r="O1081" t="str">
            <v>1B</v>
          </cell>
          <cell r="P1081">
            <v>38170</v>
          </cell>
          <cell r="Q1081" t="str">
            <v>1,2</v>
          </cell>
          <cell r="R1081" t="str">
            <v>28,0</v>
          </cell>
          <cell r="S1081">
            <v>33793</v>
          </cell>
          <cell r="T1081">
            <v>38170</v>
          </cell>
          <cell r="V1081">
            <v>38535</v>
          </cell>
          <cell r="W1081">
            <v>1</v>
          </cell>
          <cell r="X1081" t="str">
            <v>J106</v>
          </cell>
          <cell r="Y1081" t="str">
            <v>(SH) General Support II</v>
          </cell>
          <cell r="Z1081" t="str">
            <v>P126</v>
          </cell>
          <cell r="AA1081" t="str">
            <v>C021</v>
          </cell>
          <cell r="AB1081" t="str">
            <v>f. Vocational</v>
          </cell>
          <cell r="AC1081" t="str">
            <v>S2035060A</v>
          </cell>
          <cell r="AD1081" t="str">
            <v>Male</v>
          </cell>
          <cell r="AE1081" t="str">
            <v>Batt. Rd 5th flr</v>
          </cell>
          <cell r="AF1081" t="str">
            <v>Local</v>
          </cell>
          <cell r="AG1081" t="str">
            <v>Direct Contractor</v>
          </cell>
          <cell r="AH1081">
            <v>1</v>
          </cell>
          <cell r="AI1081" t="str">
            <v>Month</v>
          </cell>
          <cell r="AJ1081" t="str">
            <v>0122547993</v>
          </cell>
          <cell r="AK1081" t="str">
            <v>1151022</v>
          </cell>
          <cell r="AL1081" t="str">
            <v>Chong,Yin Yin</v>
          </cell>
          <cell r="AO1081" t="str">
            <v>Not Applicable</v>
          </cell>
          <cell r="AP1081">
            <v>0</v>
          </cell>
          <cell r="AQ1081">
            <v>24732</v>
          </cell>
        </row>
        <row r="1082">
          <cell r="A1082">
            <v>1117669</v>
          </cell>
          <cell r="B1082" t="str">
            <v>Teo,Yee Chuan Michael</v>
          </cell>
          <cell r="C1082" t="str">
            <v>Client Relationships</v>
          </cell>
          <cell r="D1082" t="str">
            <v>Head Service Delivery-Cash-Reg</v>
          </cell>
          <cell r="E1082" t="str">
            <v>Head, Cash Management Services</v>
          </cell>
          <cell r="F1082" t="str">
            <v>M23</v>
          </cell>
          <cell r="G1082">
            <v>45000</v>
          </cell>
          <cell r="H1082" t="str">
            <v>SGD</v>
          </cell>
          <cell r="I1082" t="str">
            <v>4131901</v>
          </cell>
          <cell r="J1082" t="str">
            <v>NO</v>
          </cell>
          <cell r="K1082" t="str">
            <v>Longden,Simon John</v>
          </cell>
          <cell r="L1082">
            <v>24360</v>
          </cell>
          <cell r="M1082" t="str">
            <v>39</v>
          </cell>
          <cell r="N1082" t="str">
            <v>3B</v>
          </cell>
          <cell r="O1082" t="str">
            <v>2B</v>
          </cell>
          <cell r="P1082">
            <v>35278</v>
          </cell>
          <cell r="Q1082" t="str">
            <v>9,1</v>
          </cell>
          <cell r="R1082" t="str">
            <v>11,6</v>
          </cell>
          <cell r="S1082">
            <v>35278</v>
          </cell>
          <cell r="U1082">
            <v>36800</v>
          </cell>
          <cell r="V1082">
            <v>38466</v>
          </cell>
          <cell r="W1082">
            <v>1</v>
          </cell>
          <cell r="X1082" t="str">
            <v>J242</v>
          </cell>
          <cell r="Y1082" t="str">
            <v>Ops Management III</v>
          </cell>
          <cell r="Z1082" t="str">
            <v>P335</v>
          </cell>
          <cell r="AA1082" t="str">
            <v>C148</v>
          </cell>
          <cell r="AB1082" t="str">
            <v>i. Bachelor's Degree or equiv</v>
          </cell>
          <cell r="AC1082" t="str">
            <v>S1758745E</v>
          </cell>
          <cell r="AD1082" t="str">
            <v>Male</v>
          </cell>
          <cell r="AE1082" t="str">
            <v>Tampines 4th flr</v>
          </cell>
          <cell r="AF1082" t="str">
            <v>Local</v>
          </cell>
          <cell r="AG1082" t="str">
            <v>Employee</v>
          </cell>
          <cell r="AH1082">
            <v>1</v>
          </cell>
          <cell r="AI1082" t="str">
            <v>Month</v>
          </cell>
          <cell r="AJ1082" t="str">
            <v>0109825276</v>
          </cell>
          <cell r="AK1082" t="str">
            <v>1000782</v>
          </cell>
          <cell r="AL1082" t="str">
            <v>Chia,Boon Lee</v>
          </cell>
          <cell r="AM1082" t="str">
            <v>Critical Resource</v>
          </cell>
          <cell r="AN1082" t="str">
            <v>Critical Resource</v>
          </cell>
          <cell r="AO1082" t="str">
            <v>Core Contributor</v>
          </cell>
          <cell r="AP1082" t="str">
            <v>Core Contributor</v>
          </cell>
          <cell r="AQ1082">
            <v>203820</v>
          </cell>
        </row>
        <row r="1083">
          <cell r="A1083">
            <v>1193989</v>
          </cell>
          <cell r="B1083" t="str">
            <v>Chang,Chan</v>
          </cell>
          <cell r="C1083" t="str">
            <v>Consumer Banking</v>
          </cell>
          <cell r="D1083" t="str">
            <v>CB-Decision Science</v>
          </cell>
          <cell r="E1083" t="str">
            <v>Chief Analytic Officer</v>
          </cell>
          <cell r="F1083" t="str">
            <v>B3</v>
          </cell>
          <cell r="G1083">
            <v>605000</v>
          </cell>
          <cell r="H1083" t="str">
            <v>USD</v>
          </cell>
          <cell r="I1083" t="str">
            <v>1919901</v>
          </cell>
          <cell r="J1083" t="str">
            <v>IO</v>
          </cell>
          <cell r="K1083" t="str">
            <v>Ramachandran,Vishu</v>
          </cell>
          <cell r="L1083">
            <v>21993</v>
          </cell>
          <cell r="M1083" t="str">
            <v>45</v>
          </cell>
          <cell r="P1083">
            <v>38574</v>
          </cell>
          <cell r="Q1083" t="str">
            <v>0,0</v>
          </cell>
          <cell r="R1083" t="str">
            <v>,</v>
          </cell>
          <cell r="S1083">
            <v>38575</v>
          </cell>
          <cell r="W1083">
            <v>1</v>
          </cell>
          <cell r="X1083" t="str">
            <v>J223</v>
          </cell>
          <cell r="Y1083" t="str">
            <v>(CB) Business Mgt II</v>
          </cell>
          <cell r="Z1083" t="str">
            <v>P088</v>
          </cell>
          <cell r="AA1083" t="str">
            <v>C064</v>
          </cell>
          <cell r="AB1083" t="str">
            <v>m. Doctorate</v>
          </cell>
          <cell r="AC1083" t="str">
            <v>G5823225X</v>
          </cell>
          <cell r="AD1083" t="str">
            <v>Male</v>
          </cell>
          <cell r="AE1083" t="str">
            <v>PBTP 9th Floor</v>
          </cell>
          <cell r="AF1083" t="str">
            <v>Assignee</v>
          </cell>
          <cell r="AG1083" t="str">
            <v>Employee</v>
          </cell>
          <cell r="AH1083">
            <v>0</v>
          </cell>
          <cell r="AI1083" t="str">
            <v>Day</v>
          </cell>
          <cell r="AJ1083" t="str">
            <v>0109144686</v>
          </cell>
          <cell r="AK1083" t="str">
            <v>1134143</v>
          </cell>
          <cell r="AL1083" t="str">
            <v>Ang,Pek San</v>
          </cell>
          <cell r="AP1083">
            <v>0</v>
          </cell>
          <cell r="AQ1083">
            <v>0</v>
          </cell>
        </row>
        <row r="1084">
          <cell r="A1084">
            <v>1177831</v>
          </cell>
          <cell r="B1084" t="str">
            <v>Tjia,Yuanita</v>
          </cell>
          <cell r="C1084" t="str">
            <v>Global Markets</v>
          </cell>
          <cell r="D1084" t="str">
            <v>Head Market Ops-Reg</v>
          </cell>
          <cell r="E1084" t="str">
            <v>Graduate Associate, Global Markets Operations</v>
          </cell>
          <cell r="F1084" t="str">
            <v>M17</v>
          </cell>
          <cell r="G1084">
            <v>9000</v>
          </cell>
          <cell r="H1084" t="str">
            <v>SGD</v>
          </cell>
          <cell r="I1084" t="str">
            <v>4211901</v>
          </cell>
          <cell r="J1084" t="str">
            <v>NO</v>
          </cell>
          <cell r="K1084" t="str">
            <v>Long,William Charles</v>
          </cell>
          <cell r="L1084">
            <v>29920</v>
          </cell>
          <cell r="M1084" t="str">
            <v>23</v>
          </cell>
          <cell r="O1084" t="str">
            <v>2B</v>
          </cell>
          <cell r="P1084">
            <v>38139</v>
          </cell>
          <cell r="Q1084" t="str">
            <v>1,3</v>
          </cell>
          <cell r="R1084" t="str">
            <v>0,3</v>
          </cell>
          <cell r="S1084">
            <v>38139</v>
          </cell>
          <cell r="U1084">
            <v>38534</v>
          </cell>
          <cell r="V1084">
            <v>38534</v>
          </cell>
          <cell r="W1084">
            <v>1</v>
          </cell>
          <cell r="X1084" t="str">
            <v>J110</v>
          </cell>
          <cell r="Y1084" t="str">
            <v>(SH) Mgt Trainee</v>
          </cell>
          <cell r="Z1084" t="str">
            <v>P090</v>
          </cell>
          <cell r="AA1084" t="str">
            <v>C146</v>
          </cell>
          <cell r="AB1084" t="str">
            <v>i. Bachelor's Degree or equiv</v>
          </cell>
          <cell r="AC1084" t="str">
            <v>S8174946I</v>
          </cell>
          <cell r="AD1084" t="str">
            <v>Female</v>
          </cell>
          <cell r="AE1084" t="str">
            <v>Batt. Rd 9th flr</v>
          </cell>
          <cell r="AF1084" t="str">
            <v>Local</v>
          </cell>
          <cell r="AG1084" t="str">
            <v>Employee</v>
          </cell>
          <cell r="AH1084">
            <v>1</v>
          </cell>
          <cell r="AI1084" t="str">
            <v>Month</v>
          </cell>
          <cell r="AJ1084" t="str">
            <v>0109131649</v>
          </cell>
          <cell r="AK1084" t="str">
            <v>1002405</v>
          </cell>
          <cell r="AL1084" t="str">
            <v>Chia,Boon Lee</v>
          </cell>
          <cell r="AO1084" t="str">
            <v>Too Soon to Classify</v>
          </cell>
          <cell r="AP1084" t="str">
            <v>H4 - G</v>
          </cell>
          <cell r="AQ1084">
            <v>38400</v>
          </cell>
        </row>
        <row r="1085">
          <cell r="A1085">
            <v>1157864</v>
          </cell>
          <cell r="B1085" t="str">
            <v>Lukasevits,Sergei</v>
          </cell>
          <cell r="C1085" t="str">
            <v>Technology</v>
          </cell>
          <cell r="D1085" t="str">
            <v>Strat &amp; PMO - GIS OITS</v>
          </cell>
          <cell r="E1085" t="str">
            <v>SPMO - Operational IT Security Analyst</v>
          </cell>
          <cell r="F1085" t="str">
            <v>M18</v>
          </cell>
          <cell r="G1085">
            <v>13000</v>
          </cell>
          <cell r="H1085" t="str">
            <v>SGD</v>
          </cell>
          <cell r="I1085" t="str">
            <v>8322901</v>
          </cell>
          <cell r="J1085" t="str">
            <v>NO</v>
          </cell>
          <cell r="K1085" t="str">
            <v>Mui,Simon</v>
          </cell>
          <cell r="L1085">
            <v>28018</v>
          </cell>
          <cell r="M1085" t="str">
            <v>28</v>
          </cell>
          <cell r="N1085" t="str">
            <v>3B</v>
          </cell>
          <cell r="O1085" t="str">
            <v>3C</v>
          </cell>
          <cell r="P1085">
            <v>37431</v>
          </cell>
          <cell r="Q1085" t="str">
            <v>3,2</v>
          </cell>
          <cell r="R1085" t="str">
            <v>7,3</v>
          </cell>
          <cell r="S1085">
            <v>37431</v>
          </cell>
          <cell r="V1085">
            <v>38078</v>
          </cell>
          <cell r="W1085">
            <v>1</v>
          </cell>
          <cell r="X1085" t="str">
            <v>J040</v>
          </cell>
          <cell r="Y1085" t="str">
            <v>(TECH) Tech Spec't IV</v>
          </cell>
          <cell r="Z1085" t="str">
            <v>P233</v>
          </cell>
          <cell r="AA1085" t="str">
            <v>C165</v>
          </cell>
          <cell r="AB1085" t="str">
            <v>i. Bachelor's Degree or equiv</v>
          </cell>
          <cell r="AC1085" t="str">
            <v>S7682290E</v>
          </cell>
          <cell r="AD1085" t="str">
            <v>Male</v>
          </cell>
          <cell r="AE1085" t="str">
            <v>PBTP 5th Floor</v>
          </cell>
          <cell r="AF1085" t="str">
            <v>Local</v>
          </cell>
          <cell r="AG1085" t="str">
            <v>Employee</v>
          </cell>
          <cell r="AH1085">
            <v>1</v>
          </cell>
          <cell r="AI1085" t="str">
            <v>Month</v>
          </cell>
          <cell r="AJ1085" t="str">
            <v>0109112423</v>
          </cell>
          <cell r="AK1085" t="str">
            <v>1148025</v>
          </cell>
          <cell r="AL1085" t="str">
            <v>Chia,Boon Lee</v>
          </cell>
          <cell r="AM1085" t="str">
            <v>Too Soon to Classify</v>
          </cell>
          <cell r="AN1085" t="str">
            <v>Core Contributor</v>
          </cell>
          <cell r="AO1085" t="str">
            <v>Critical Resource</v>
          </cell>
          <cell r="AP1085" t="str">
            <v>Critical Resource</v>
          </cell>
          <cell r="AQ1085">
            <v>56880</v>
          </cell>
        </row>
        <row r="1086">
          <cell r="A1086">
            <v>1157468</v>
          </cell>
          <cell r="B1086" t="str">
            <v>Mirvis,Dmitri</v>
          </cell>
          <cell r="C1086" t="str">
            <v>Technology</v>
          </cell>
          <cell r="D1086" t="str">
            <v>Sys Devt Wholesale Bank</v>
          </cell>
          <cell r="E1086" t="str">
            <v>SD -Sr Manager SD E-commerce Channels</v>
          </cell>
          <cell r="F1086" t="str">
            <v>B4</v>
          </cell>
          <cell r="I1086" t="str">
            <v>8396901</v>
          </cell>
          <cell r="J1086" t="str">
            <v>NO</v>
          </cell>
          <cell r="K1086" t="str">
            <v>Carter,John</v>
          </cell>
          <cell r="L1086">
            <v>24256</v>
          </cell>
          <cell r="M1086" t="str">
            <v>39</v>
          </cell>
          <cell r="N1086" t="str">
            <v>2A</v>
          </cell>
          <cell r="O1086" t="str">
            <v>3B</v>
          </cell>
          <cell r="P1086">
            <v>37389</v>
          </cell>
          <cell r="Q1086" t="str">
            <v>3,3</v>
          </cell>
          <cell r="R1086" t="str">
            <v>9,4</v>
          </cell>
          <cell r="S1086">
            <v>37389</v>
          </cell>
          <cell r="U1086">
            <v>38078</v>
          </cell>
          <cell r="V1086">
            <v>38443</v>
          </cell>
          <cell r="W1086">
            <v>1</v>
          </cell>
          <cell r="X1086" t="str">
            <v>J056</v>
          </cell>
          <cell r="Y1086" t="str">
            <v>(TECH) Bus Tech Mgr II</v>
          </cell>
          <cell r="Z1086" t="str">
            <v>P103</v>
          </cell>
          <cell r="AA1086" t="str">
            <v>C152</v>
          </cell>
          <cell r="AB1086" t="str">
            <v>i. Bachelor's Degree or equiv</v>
          </cell>
          <cell r="AC1086" t="str">
            <v>F1916265Q</v>
          </cell>
          <cell r="AD1086" t="str">
            <v>Male</v>
          </cell>
          <cell r="AE1086" t="str">
            <v>PBTP 5th Floor</v>
          </cell>
          <cell r="AF1086" t="str">
            <v>Local</v>
          </cell>
          <cell r="AG1086" t="str">
            <v>Employee</v>
          </cell>
          <cell r="AH1086">
            <v>1</v>
          </cell>
          <cell r="AI1086" t="str">
            <v>Month</v>
          </cell>
          <cell r="AJ1086" t="str">
            <v>0109111583</v>
          </cell>
          <cell r="AK1086" t="str">
            <v>1116405</v>
          </cell>
          <cell r="AL1086" t="str">
            <v>Chia,Boon Lee</v>
          </cell>
          <cell r="AM1086" t="str">
            <v>Too Soon to Classify</v>
          </cell>
          <cell r="AN1086" t="str">
            <v>H3 - S</v>
          </cell>
          <cell r="AO1086" t="str">
            <v>Critical Resource</v>
          </cell>
          <cell r="AP1086" t="str">
            <v>Critical Resource</v>
          </cell>
          <cell r="AQ1086">
            <v>245016</v>
          </cell>
        </row>
        <row r="1087">
          <cell r="A1087">
            <v>1186974</v>
          </cell>
          <cell r="B1087" t="str">
            <v>Goh,Siew Leng</v>
          </cell>
          <cell r="C1087" t="str">
            <v>Operations</v>
          </cell>
          <cell r="D1087" t="str">
            <v>Service Excellence</v>
          </cell>
          <cell r="E1087" t="str">
            <v>Senior Manager, Service Excellence Methodology</v>
          </cell>
          <cell r="F1087" t="str">
            <v>M23</v>
          </cell>
          <cell r="G1087">
            <v>40000</v>
          </cell>
          <cell r="H1087" t="str">
            <v>SGD</v>
          </cell>
          <cell r="I1087" t="str">
            <v>9303815</v>
          </cell>
          <cell r="J1087" t="str">
            <v>NO</v>
          </cell>
          <cell r="K1087" t="str">
            <v>Dosaj,Arjun</v>
          </cell>
          <cell r="L1087">
            <v>23314</v>
          </cell>
          <cell r="M1087" t="str">
            <v>41</v>
          </cell>
          <cell r="P1087">
            <v>38398</v>
          </cell>
          <cell r="Q1087" t="str">
            <v>0,6</v>
          </cell>
          <cell r="R1087" t="str">
            <v>15,11</v>
          </cell>
          <cell r="S1087">
            <v>38398</v>
          </cell>
          <cell r="W1087">
            <v>1</v>
          </cell>
          <cell r="X1087" t="str">
            <v>J103</v>
          </cell>
          <cell r="Y1087" t="str">
            <v>(SH) Snr Project Manager</v>
          </cell>
          <cell r="Z1087" t="str">
            <v>P103</v>
          </cell>
          <cell r="AA1087" t="str">
            <v>C128</v>
          </cell>
          <cell r="AB1087" t="str">
            <v>k. Post Graduate Degree</v>
          </cell>
          <cell r="AC1087" t="str">
            <v>S2694030C</v>
          </cell>
          <cell r="AD1087" t="str">
            <v>Female</v>
          </cell>
          <cell r="AE1087" t="str">
            <v>PBTP 10th Floor</v>
          </cell>
          <cell r="AF1087" t="str">
            <v>Local</v>
          </cell>
          <cell r="AG1087" t="str">
            <v>Employee</v>
          </cell>
          <cell r="AH1087">
            <v>1</v>
          </cell>
          <cell r="AI1087" t="str">
            <v>Month</v>
          </cell>
          <cell r="AJ1087" t="str">
            <v>0109138260</v>
          </cell>
          <cell r="AK1087" t="str">
            <v>1159129</v>
          </cell>
          <cell r="AL1087" t="str">
            <v>Chia,Boon Lee</v>
          </cell>
          <cell r="AP1087" t="str">
            <v>Critical Resource</v>
          </cell>
          <cell r="AQ1087">
            <v>192000</v>
          </cell>
        </row>
        <row r="1088">
          <cell r="A1088">
            <v>1186787</v>
          </cell>
          <cell r="B1088" t="str">
            <v>Tanuwidjaja,Lina</v>
          </cell>
          <cell r="C1088" t="str">
            <v>Consumer Banking</v>
          </cell>
          <cell r="D1088" t="str">
            <v>Priority Banking Offshore-Sgp</v>
          </cell>
          <cell r="E1088" t="str">
            <v>Relationship Manager</v>
          </cell>
          <cell r="F1088" t="str">
            <v>M17</v>
          </cell>
          <cell r="I1088" t="str">
            <v>1425800</v>
          </cell>
          <cell r="J1088" t="str">
            <v>NO</v>
          </cell>
          <cell r="K1088" t="str">
            <v>Kusnadi,Billy Wendy</v>
          </cell>
          <cell r="L1088">
            <v>28016</v>
          </cell>
          <cell r="M1088" t="str">
            <v>28</v>
          </cell>
          <cell r="P1088">
            <v>38398</v>
          </cell>
          <cell r="Q1088" t="str">
            <v>0,6</v>
          </cell>
          <cell r="R1088" t="str">
            <v>3,2</v>
          </cell>
          <cell r="S1088">
            <v>38398</v>
          </cell>
          <cell r="W1088">
            <v>1</v>
          </cell>
          <cell r="X1088" t="str">
            <v>J075</v>
          </cell>
          <cell r="Y1088" t="str">
            <v>(CB) Sales III</v>
          </cell>
          <cell r="Z1088" t="str">
            <v>P088</v>
          </cell>
          <cell r="AA1088" t="str">
            <v>C132</v>
          </cell>
          <cell r="AB1088" t="str">
            <v>j. Professional Quali/Cert</v>
          </cell>
          <cell r="AC1088" t="str">
            <v>S7678547C</v>
          </cell>
          <cell r="AD1088" t="str">
            <v>Female</v>
          </cell>
          <cell r="AE1088" t="str">
            <v>Batt. Rd 3rd flr</v>
          </cell>
          <cell r="AF1088" t="str">
            <v>Local</v>
          </cell>
          <cell r="AG1088" t="str">
            <v>Employee</v>
          </cell>
          <cell r="AH1088">
            <v>1</v>
          </cell>
          <cell r="AI1088" t="str">
            <v>Month</v>
          </cell>
          <cell r="AJ1088" t="str">
            <v>0109138538</v>
          </cell>
          <cell r="AK1088" t="str">
            <v>1131450</v>
          </cell>
          <cell r="AL1088" t="str">
            <v>Ang,Pek San</v>
          </cell>
          <cell r="AP1088" t="str">
            <v>Too Soon to Classify</v>
          </cell>
          <cell r="AQ1088">
            <v>44400</v>
          </cell>
        </row>
        <row r="1089">
          <cell r="A1089">
            <v>1182574</v>
          </cell>
          <cell r="B1089" t="str">
            <v>Lin,Jin Sen</v>
          </cell>
          <cell r="C1089" t="str">
            <v>Global Markets</v>
          </cell>
          <cell r="D1089" t="str">
            <v>Mkt Operations Documentation</v>
          </cell>
          <cell r="E1089" t="str">
            <v>Officer, Market Documentation</v>
          </cell>
          <cell r="F1089" t="str">
            <v>M16</v>
          </cell>
          <cell r="G1089">
            <v>7000</v>
          </cell>
          <cell r="H1089" t="str">
            <v>SGD</v>
          </cell>
          <cell r="I1089" t="str">
            <v>4256818</v>
          </cell>
          <cell r="J1089" t="str">
            <v>NO</v>
          </cell>
          <cell r="K1089" t="str">
            <v>Kwah,Li-Jen Lena</v>
          </cell>
          <cell r="L1089">
            <v>29575</v>
          </cell>
          <cell r="M1089" t="str">
            <v>24</v>
          </cell>
          <cell r="O1089" t="str">
            <v>3C</v>
          </cell>
          <cell r="P1089">
            <v>38239</v>
          </cell>
          <cell r="Q1089" t="str">
            <v>0,11</v>
          </cell>
          <cell r="R1089" t="str">
            <v>0,10</v>
          </cell>
          <cell r="S1089">
            <v>38239</v>
          </cell>
          <cell r="W1089">
            <v>1</v>
          </cell>
          <cell r="X1089" t="str">
            <v>J086</v>
          </cell>
          <cell r="Y1089" t="str">
            <v>(OPS) Ctrl &amp; Support III</v>
          </cell>
          <cell r="Z1089" t="str">
            <v>P250</v>
          </cell>
          <cell r="AA1089" t="str">
            <v>C152</v>
          </cell>
          <cell r="AB1089" t="str">
            <v>h. Diploma or equivalent</v>
          </cell>
          <cell r="AC1089" t="str">
            <v>S8040061F</v>
          </cell>
          <cell r="AD1089" t="str">
            <v>Male</v>
          </cell>
          <cell r="AE1089" t="str">
            <v>Tampines 6th flr</v>
          </cell>
          <cell r="AF1089" t="str">
            <v>Local</v>
          </cell>
          <cell r="AG1089" t="str">
            <v>Employee</v>
          </cell>
          <cell r="AH1089">
            <v>1</v>
          </cell>
          <cell r="AI1089" t="str">
            <v>Month</v>
          </cell>
          <cell r="AJ1089" t="str">
            <v>0109135431</v>
          </cell>
          <cell r="AK1089" t="str">
            <v>1167994</v>
          </cell>
          <cell r="AL1089" t="str">
            <v>Chia,Boon Lee</v>
          </cell>
          <cell r="AO1089" t="str">
            <v>Too Soon to Classify</v>
          </cell>
          <cell r="AP1089" t="str">
            <v>Core Contributor</v>
          </cell>
          <cell r="AQ1089">
            <v>24000</v>
          </cell>
        </row>
        <row r="1090">
          <cell r="A1090">
            <v>1165399</v>
          </cell>
          <cell r="B1090" t="str">
            <v>Badrom,Zanita</v>
          </cell>
          <cell r="C1090" t="str">
            <v>Global Markets</v>
          </cell>
          <cell r="D1090" t="str">
            <v>Marketing - GM-Reg</v>
          </cell>
          <cell r="E1090" t="str">
            <v>Confidential Secretary</v>
          </cell>
          <cell r="F1090" t="str">
            <v>CS14</v>
          </cell>
          <cell r="G1090">
            <v>8500</v>
          </cell>
          <cell r="H1090" t="str">
            <v>SGD</v>
          </cell>
          <cell r="I1090" t="str">
            <v>6119901</v>
          </cell>
          <cell r="J1090" t="str">
            <v>CS</v>
          </cell>
          <cell r="K1090" t="str">
            <v>Carr,David Leslie</v>
          </cell>
          <cell r="L1090">
            <v>24911</v>
          </cell>
          <cell r="M1090" t="str">
            <v>37</v>
          </cell>
          <cell r="N1090" t="str">
            <v>2B</v>
          </cell>
          <cell r="O1090" t="str">
            <v>1B</v>
          </cell>
          <cell r="P1090">
            <v>37683</v>
          </cell>
          <cell r="Q1090" t="str">
            <v>2,5</v>
          </cell>
          <cell r="R1090" t="str">
            <v>,</v>
          </cell>
          <cell r="S1090">
            <v>37683</v>
          </cell>
          <cell r="V1090">
            <v>38443</v>
          </cell>
          <cell r="W1090">
            <v>1</v>
          </cell>
          <cell r="X1090" t="str">
            <v>J108</v>
          </cell>
          <cell r="Y1090" t="str">
            <v>(SH) Sec/Admin II</v>
          </cell>
          <cell r="Z1090" t="str">
            <v>P367</v>
          </cell>
          <cell r="AA1090" t="str">
            <v>C184</v>
          </cell>
          <cell r="AB1090" t="str">
            <v>d. Secondary</v>
          </cell>
          <cell r="AC1090" t="str">
            <v>S6810847J</v>
          </cell>
          <cell r="AD1090" t="str">
            <v>Female</v>
          </cell>
          <cell r="AE1090" t="str">
            <v>Batt. Rd 3rd flr</v>
          </cell>
          <cell r="AF1090" t="str">
            <v>Local</v>
          </cell>
          <cell r="AG1090" t="str">
            <v>Employee</v>
          </cell>
          <cell r="AH1090">
            <v>1</v>
          </cell>
          <cell r="AI1090" t="str">
            <v>Month</v>
          </cell>
          <cell r="AJ1090" t="str">
            <v>0109117441</v>
          </cell>
          <cell r="AK1090" t="str">
            <v>1162681</v>
          </cell>
          <cell r="AL1090" t="str">
            <v>Thng,Cheok Khoon Charlotte</v>
          </cell>
          <cell r="AN1090" t="str">
            <v>Core Contributor</v>
          </cell>
          <cell r="AO1090" t="str">
            <v>Core Contributor</v>
          </cell>
          <cell r="AP1090" t="str">
            <v>Core Contributor</v>
          </cell>
          <cell r="AQ1090">
            <v>48000</v>
          </cell>
        </row>
        <row r="1091">
          <cell r="A1091">
            <v>1181816</v>
          </cell>
          <cell r="B1091" t="str">
            <v>Peake,Graeme Thomas</v>
          </cell>
          <cell r="C1091" t="str">
            <v>Global Markets</v>
          </cell>
          <cell r="D1091" t="str">
            <v>Projects GM Programme Office</v>
          </cell>
          <cell r="E1091" t="str">
            <v>Senior Project Manager</v>
          </cell>
          <cell r="F1091" t="str">
            <v>M22</v>
          </cell>
          <cell r="G1091">
            <v>32000</v>
          </cell>
          <cell r="H1091" t="str">
            <v>SGD</v>
          </cell>
          <cell r="I1091" t="str">
            <v>4779901</v>
          </cell>
          <cell r="J1091" t="str">
            <v>NO</v>
          </cell>
          <cell r="K1091" t="str">
            <v>Greenaway,Graeme Ross</v>
          </cell>
          <cell r="L1091">
            <v>24741</v>
          </cell>
          <cell r="M1091" t="str">
            <v>37</v>
          </cell>
          <cell r="O1091" t="str">
            <v>3B</v>
          </cell>
          <cell r="P1091">
            <v>38231</v>
          </cell>
          <cell r="Q1091" t="str">
            <v>1,0</v>
          </cell>
          <cell r="R1091" t="str">
            <v>14,6</v>
          </cell>
          <cell r="S1091">
            <v>38231</v>
          </cell>
          <cell r="W1091">
            <v>1</v>
          </cell>
          <cell r="X1091" t="str">
            <v>J036</v>
          </cell>
          <cell r="Y1091" t="str">
            <v>(TECH) Line Manager IV</v>
          </cell>
          <cell r="Z1091" t="str">
            <v>P090</v>
          </cell>
          <cell r="AA1091" t="str">
            <v>C146</v>
          </cell>
          <cell r="AB1091" t="str">
            <v>i. Bachelor's Degree or equiv</v>
          </cell>
          <cell r="AC1091" t="str">
            <v>G5677954Q</v>
          </cell>
          <cell r="AD1091" t="str">
            <v>Male</v>
          </cell>
          <cell r="AE1091" t="str">
            <v>Batt. Rd 2nd flr</v>
          </cell>
          <cell r="AF1091" t="str">
            <v>Local</v>
          </cell>
          <cell r="AG1091" t="str">
            <v>Employee</v>
          </cell>
          <cell r="AH1091">
            <v>1</v>
          </cell>
          <cell r="AI1091" t="str">
            <v>Month</v>
          </cell>
          <cell r="AJ1091" t="str">
            <v>0109135075</v>
          </cell>
          <cell r="AK1091" t="str">
            <v>1152146</v>
          </cell>
          <cell r="AL1091" t="str">
            <v>Chia,Boon Lee</v>
          </cell>
          <cell r="AO1091" t="str">
            <v>Too Soon to Classify</v>
          </cell>
          <cell r="AP1091" t="str">
            <v>Critical Resource</v>
          </cell>
          <cell r="AQ1091">
            <v>228012</v>
          </cell>
        </row>
        <row r="1092">
          <cell r="A1092">
            <v>1153682</v>
          </cell>
          <cell r="B1092" t="str">
            <v>Chia,Siang Hee Ronnie</v>
          </cell>
          <cell r="C1092" t="str">
            <v>Global Markets</v>
          </cell>
          <cell r="D1092" t="str">
            <v>Structured Finance</v>
          </cell>
          <cell r="E1092" t="str">
            <v>Director  Structured Finance</v>
          </cell>
          <cell r="F1092" t="str">
            <v>B4</v>
          </cell>
          <cell r="I1092" t="str">
            <v>6272800</v>
          </cell>
          <cell r="J1092" t="str">
            <v>NO</v>
          </cell>
          <cell r="K1092" t="str">
            <v>Woon,Khoon Kee</v>
          </cell>
          <cell r="L1092">
            <v>24862</v>
          </cell>
          <cell r="M1092" t="str">
            <v>37</v>
          </cell>
          <cell r="N1092" t="str">
            <v>1B</v>
          </cell>
          <cell r="O1092" t="str">
            <v>2B</v>
          </cell>
          <cell r="P1092">
            <v>37135</v>
          </cell>
          <cell r="Q1092" t="str">
            <v>4,0</v>
          </cell>
          <cell r="R1092" t="str">
            <v>10,5</v>
          </cell>
          <cell r="S1092">
            <v>37135</v>
          </cell>
          <cell r="U1092">
            <v>38078</v>
          </cell>
          <cell r="V1092">
            <v>38139</v>
          </cell>
          <cell r="W1092">
            <v>1</v>
          </cell>
          <cell r="X1092" t="str">
            <v>DJ011</v>
          </cell>
          <cell r="Y1092" t="str">
            <v>Structured Finance-TBA</v>
          </cell>
          <cell r="Z1092" t="str">
            <v>P173</v>
          </cell>
          <cell r="AA1092" t="str">
            <v>C065</v>
          </cell>
          <cell r="AB1092" t="str">
            <v>i. Bachelor's Degree or equiv</v>
          </cell>
          <cell r="AC1092" t="str">
            <v>G5621255N</v>
          </cell>
          <cell r="AD1092" t="str">
            <v>Male</v>
          </cell>
          <cell r="AE1092" t="str">
            <v>Batt. Rd 5th flr</v>
          </cell>
          <cell r="AF1092" t="str">
            <v>Local</v>
          </cell>
          <cell r="AG1092" t="str">
            <v>Employee</v>
          </cell>
          <cell r="AH1092">
            <v>1</v>
          </cell>
          <cell r="AI1092" t="str">
            <v>Month</v>
          </cell>
          <cell r="AJ1092" t="str">
            <v>0109105702</v>
          </cell>
          <cell r="AK1092" t="str">
            <v>1142675</v>
          </cell>
          <cell r="AL1092" t="str">
            <v>Thng,Cheok Khoon Charlotte</v>
          </cell>
          <cell r="AM1092" t="str">
            <v>Core Contributor</v>
          </cell>
          <cell r="AN1092" t="str">
            <v>Core Contributor</v>
          </cell>
          <cell r="AO1092" t="str">
            <v>Critical Resource</v>
          </cell>
          <cell r="AP1092" t="str">
            <v>Critical Resource</v>
          </cell>
          <cell r="AQ1092">
            <v>567612</v>
          </cell>
        </row>
        <row r="1093">
          <cell r="A1093">
            <v>1152191</v>
          </cell>
          <cell r="B1093" t="str">
            <v>Peethambaram,Sathish</v>
          </cell>
          <cell r="C1093" t="str">
            <v>Technology</v>
          </cell>
          <cell r="D1093" t="str">
            <v>Sys Devt (WB) Support</v>
          </cell>
          <cell r="E1093" t="str">
            <v>SD-Design</v>
          </cell>
          <cell r="F1093" t="str">
            <v>M18</v>
          </cell>
          <cell r="G1093">
            <v>13000</v>
          </cell>
          <cell r="H1093" t="str">
            <v>SGD</v>
          </cell>
          <cell r="I1093" t="str">
            <v>8351901</v>
          </cell>
          <cell r="J1093" t="str">
            <v>NO</v>
          </cell>
          <cell r="K1093" t="str">
            <v>Clark,Laurence Frank</v>
          </cell>
          <cell r="L1093">
            <v>27630</v>
          </cell>
          <cell r="M1093" t="str">
            <v>30</v>
          </cell>
          <cell r="N1093" t="str">
            <v>NA</v>
          </cell>
          <cell r="O1093" t="str">
            <v>2B</v>
          </cell>
          <cell r="P1093">
            <v>38231</v>
          </cell>
          <cell r="Q1093" t="str">
            <v>1,0</v>
          </cell>
          <cell r="R1093" t="str">
            <v>4,9</v>
          </cell>
          <cell r="S1093">
            <v>37046</v>
          </cell>
          <cell r="T1093">
            <v>38231</v>
          </cell>
          <cell r="W1093">
            <v>1</v>
          </cell>
          <cell r="X1093" t="str">
            <v>J052</v>
          </cell>
          <cell r="Y1093" t="str">
            <v>(TECH) Developer II</v>
          </cell>
          <cell r="Z1093" t="str">
            <v>P250</v>
          </cell>
          <cell r="AA1093" t="str">
            <v>C152</v>
          </cell>
          <cell r="AB1093" t="str">
            <v>l. Further Degree</v>
          </cell>
          <cell r="AC1093" t="str">
            <v>S7580125D</v>
          </cell>
          <cell r="AD1093" t="str">
            <v>Male</v>
          </cell>
          <cell r="AE1093" t="str">
            <v>PBTP 11th Floor</v>
          </cell>
          <cell r="AF1093" t="str">
            <v>Local</v>
          </cell>
          <cell r="AG1093" t="str">
            <v>Employee</v>
          </cell>
          <cell r="AH1093">
            <v>1</v>
          </cell>
          <cell r="AI1093" t="str">
            <v>Month</v>
          </cell>
          <cell r="AJ1093" t="str">
            <v>0109102908</v>
          </cell>
          <cell r="AK1093" t="str">
            <v>1152984</v>
          </cell>
          <cell r="AL1093" t="str">
            <v>Chia,Boon Lee</v>
          </cell>
          <cell r="AO1093" t="str">
            <v>Too Soon to Classify</v>
          </cell>
          <cell r="AP1093" t="str">
            <v>H4 - G</v>
          </cell>
          <cell r="AQ1093">
            <v>63600</v>
          </cell>
        </row>
        <row r="1094">
          <cell r="A1094">
            <v>1181064</v>
          </cell>
          <cell r="B1094" t="str">
            <v>Chia,Pei Qui</v>
          </cell>
          <cell r="C1094" t="str">
            <v>Consumer Banking</v>
          </cell>
          <cell r="D1094" t="str">
            <v>Priority Banking Offshore-Sgp</v>
          </cell>
          <cell r="E1094" t="str">
            <v>Relationship Manager</v>
          </cell>
          <cell r="F1094" t="str">
            <v>M17</v>
          </cell>
          <cell r="G1094">
            <v>10000</v>
          </cell>
          <cell r="H1094" t="str">
            <v>SGD</v>
          </cell>
          <cell r="I1094" t="str">
            <v>1425800</v>
          </cell>
          <cell r="J1094" t="str">
            <v>NO</v>
          </cell>
          <cell r="K1094" t="str">
            <v>Lim,Keng Neo Sylvia</v>
          </cell>
          <cell r="L1094">
            <v>29184</v>
          </cell>
          <cell r="M1094" t="str">
            <v>25</v>
          </cell>
          <cell r="O1094" t="str">
            <v>4B</v>
          </cell>
          <cell r="P1094">
            <v>38211</v>
          </cell>
          <cell r="Q1094" t="str">
            <v>1,0</v>
          </cell>
          <cell r="R1094" t="str">
            <v>0,4</v>
          </cell>
          <cell r="S1094">
            <v>38211</v>
          </cell>
          <cell r="W1094">
            <v>1</v>
          </cell>
          <cell r="X1094" t="str">
            <v>J075</v>
          </cell>
          <cell r="Y1094" t="str">
            <v>(CB) Sales III</v>
          </cell>
          <cell r="Z1094" t="str">
            <v>P088</v>
          </cell>
          <cell r="AA1094" t="str">
            <v>C132</v>
          </cell>
          <cell r="AB1094" t="str">
            <v>i. Bachelor's Degree or equiv</v>
          </cell>
          <cell r="AC1094" t="str">
            <v>S7836186G</v>
          </cell>
          <cell r="AD1094" t="str">
            <v>Female</v>
          </cell>
          <cell r="AE1094" t="str">
            <v>Batt. Rd 3rd flr</v>
          </cell>
          <cell r="AF1094" t="str">
            <v>Local</v>
          </cell>
          <cell r="AG1094" t="str">
            <v>Employee</v>
          </cell>
          <cell r="AH1094">
            <v>1</v>
          </cell>
          <cell r="AI1094" t="str">
            <v>Month</v>
          </cell>
          <cell r="AJ1094" t="str">
            <v>0109134028</v>
          </cell>
          <cell r="AK1094" t="str">
            <v>1117384</v>
          </cell>
          <cell r="AL1094" t="str">
            <v>Ang,Pek San</v>
          </cell>
          <cell r="AO1094" t="str">
            <v>Too Soon to Classify</v>
          </cell>
          <cell r="AP1094" t="str">
            <v>Core Contributor</v>
          </cell>
          <cell r="AQ1094">
            <v>43200</v>
          </cell>
        </row>
        <row r="1095">
          <cell r="A1095">
            <v>1180680</v>
          </cell>
          <cell r="B1095" t="str">
            <v>Tan,Suan Heng</v>
          </cell>
          <cell r="C1095" t="str">
            <v>Consumer Banking</v>
          </cell>
          <cell r="D1095" t="str">
            <v>Risk &amp; Policy-CB</v>
          </cell>
          <cell r="E1095" t="str">
            <v>Authorization &amp; Fraud Control Assistant Manager</v>
          </cell>
          <cell r="F1095" t="str">
            <v>M16</v>
          </cell>
          <cell r="G1095">
            <v>6000</v>
          </cell>
          <cell r="H1095" t="str">
            <v>SGD</v>
          </cell>
          <cell r="I1095" t="str">
            <v>1812800</v>
          </cell>
          <cell r="J1095" t="str">
            <v>NO</v>
          </cell>
          <cell r="K1095" t="str">
            <v>Singh,Harginder</v>
          </cell>
          <cell r="L1095">
            <v>27540</v>
          </cell>
          <cell r="M1095" t="str">
            <v>30</v>
          </cell>
          <cell r="O1095" t="str">
            <v>4B</v>
          </cell>
          <cell r="P1095">
            <v>38200</v>
          </cell>
          <cell r="Q1095" t="str">
            <v>1,1</v>
          </cell>
          <cell r="R1095" t="str">
            <v>4,0</v>
          </cell>
          <cell r="S1095">
            <v>38200</v>
          </cell>
          <cell r="W1095">
            <v>1</v>
          </cell>
          <cell r="X1095" t="str">
            <v>J170</v>
          </cell>
          <cell r="Y1095" t="str">
            <v>Risk Tech Specialist III</v>
          </cell>
          <cell r="Z1095" t="str">
            <v>P298</v>
          </cell>
          <cell r="AA1095" t="str">
            <v>C021</v>
          </cell>
          <cell r="AB1095" t="str">
            <v>i. Bachelor's Degree or equiv</v>
          </cell>
          <cell r="AC1095" t="str">
            <v>S7515875J</v>
          </cell>
          <cell r="AD1095" t="str">
            <v>Male</v>
          </cell>
          <cell r="AE1095" t="str">
            <v>Tampines 7th flr</v>
          </cell>
          <cell r="AF1095" t="str">
            <v>Local</v>
          </cell>
          <cell r="AG1095" t="str">
            <v>Employee</v>
          </cell>
          <cell r="AH1095">
            <v>1</v>
          </cell>
          <cell r="AI1095" t="str">
            <v>Month</v>
          </cell>
          <cell r="AJ1095" t="str">
            <v>0109133803</v>
          </cell>
          <cell r="AK1095" t="str">
            <v>1116409</v>
          </cell>
          <cell r="AL1095" t="str">
            <v>Ang,Pek San</v>
          </cell>
          <cell r="AO1095" t="str">
            <v>Too Soon to Classify</v>
          </cell>
          <cell r="AP1095" t="str">
            <v>Core Contributor</v>
          </cell>
          <cell r="AQ1095">
            <v>30000</v>
          </cell>
        </row>
        <row r="1096">
          <cell r="A1096">
            <v>1179815</v>
          </cell>
          <cell r="B1096" t="str">
            <v>Cheong,Ka Cheong</v>
          </cell>
          <cell r="C1096" t="str">
            <v>Global Markets</v>
          </cell>
          <cell r="D1096" t="str">
            <v>GM ESales</v>
          </cell>
          <cell r="E1096" t="str">
            <v>Vice President, E-Sales</v>
          </cell>
          <cell r="F1096" t="str">
            <v>M22</v>
          </cell>
          <cell r="I1096" t="str">
            <v>6128800</v>
          </cell>
          <cell r="J1096" t="str">
            <v>NO</v>
          </cell>
          <cell r="K1096" t="str">
            <v>Severn,Martin Richard</v>
          </cell>
          <cell r="L1096">
            <v>24030</v>
          </cell>
          <cell r="M1096" t="str">
            <v>39</v>
          </cell>
          <cell r="O1096" t="str">
            <v>2B</v>
          </cell>
          <cell r="P1096">
            <v>38180</v>
          </cell>
          <cell r="Q1096" t="str">
            <v>1,1</v>
          </cell>
          <cell r="R1096" t="str">
            <v>9,11</v>
          </cell>
          <cell r="S1096">
            <v>38180</v>
          </cell>
          <cell r="W1096">
            <v>1</v>
          </cell>
          <cell r="X1096" t="str">
            <v>DJ016</v>
          </cell>
          <cell r="Y1096" t="str">
            <v>Sales - TBA</v>
          </cell>
          <cell r="Z1096" t="str">
            <v>P137</v>
          </cell>
          <cell r="AA1096" t="str">
            <v>C174</v>
          </cell>
          <cell r="AB1096" t="str">
            <v>j. Professional Quali/Cert</v>
          </cell>
          <cell r="AC1096" t="str">
            <v>S2656564B</v>
          </cell>
          <cell r="AD1096" t="str">
            <v>Male</v>
          </cell>
          <cell r="AE1096" t="str">
            <v>Batt. Rd 3rd flr</v>
          </cell>
          <cell r="AF1096" t="str">
            <v>Local</v>
          </cell>
          <cell r="AG1096" t="str">
            <v>Employee</v>
          </cell>
          <cell r="AH1096">
            <v>1</v>
          </cell>
          <cell r="AI1096" t="str">
            <v>Month</v>
          </cell>
          <cell r="AJ1096" t="str">
            <v>0101385102</v>
          </cell>
          <cell r="AK1096" t="str">
            <v>1164634</v>
          </cell>
          <cell r="AL1096" t="str">
            <v>Thng,Cheok Khoon Charlotte</v>
          </cell>
          <cell r="AO1096" t="str">
            <v>Too Soon to Classify</v>
          </cell>
          <cell r="AP1096" t="str">
            <v>Critical Resource</v>
          </cell>
          <cell r="AQ1096">
            <v>187500</v>
          </cell>
        </row>
        <row r="1097">
          <cell r="A1097">
            <v>1148002</v>
          </cell>
          <cell r="B1097" t="str">
            <v>Shetty,Dinesh Vittal</v>
          </cell>
          <cell r="C1097" t="str">
            <v>Client Relationships</v>
          </cell>
          <cell r="D1097" t="str">
            <v>PS&amp;M CMSD Sol. Delivery-Reg</v>
          </cell>
          <cell r="E1097" t="str">
            <v>Implementation Manager, Solution Delivery</v>
          </cell>
          <cell r="F1097" t="str">
            <v>M20</v>
          </cell>
          <cell r="G1097">
            <v>18000</v>
          </cell>
          <cell r="H1097" t="str">
            <v>SGD</v>
          </cell>
          <cell r="I1097" t="str">
            <v>4953901</v>
          </cell>
          <cell r="J1097" t="str">
            <v>NO</v>
          </cell>
          <cell r="K1097" t="str">
            <v>Ben,Christopher Edward</v>
          </cell>
          <cell r="L1097">
            <v>27384</v>
          </cell>
          <cell r="M1097" t="str">
            <v>30</v>
          </cell>
          <cell r="N1097" t="str">
            <v>2B</v>
          </cell>
          <cell r="O1097" t="str">
            <v>2B</v>
          </cell>
          <cell r="P1097">
            <v>36819</v>
          </cell>
          <cell r="Q1097" t="str">
            <v>4,10</v>
          </cell>
          <cell r="R1097" t="str">
            <v>9,4</v>
          </cell>
          <cell r="S1097">
            <v>36819</v>
          </cell>
          <cell r="V1097">
            <v>38443</v>
          </cell>
          <cell r="W1097">
            <v>1</v>
          </cell>
          <cell r="X1097" t="str">
            <v>DJ006</v>
          </cell>
          <cell r="Y1097" t="str">
            <v>Chnls/Soln Delivery-TBA</v>
          </cell>
          <cell r="Z1097" t="str">
            <v>P250</v>
          </cell>
          <cell r="AA1097" t="str">
            <v>C174</v>
          </cell>
          <cell r="AB1097" t="str">
            <v>i. Bachelor's Degree or equiv</v>
          </cell>
          <cell r="AC1097" t="str">
            <v>G5777463R</v>
          </cell>
          <cell r="AD1097" t="str">
            <v>Male</v>
          </cell>
          <cell r="AE1097" t="str">
            <v>PBTP 5th Floor</v>
          </cell>
          <cell r="AF1097" t="str">
            <v>Local</v>
          </cell>
          <cell r="AG1097" t="str">
            <v>Employee</v>
          </cell>
          <cell r="AH1097">
            <v>1</v>
          </cell>
          <cell r="AI1097" t="str">
            <v>Month</v>
          </cell>
          <cell r="AJ1097" t="str">
            <v>0109136861</v>
          </cell>
          <cell r="AK1097" t="str">
            <v>1153092</v>
          </cell>
          <cell r="AL1097" t="str">
            <v>Thng,Cheok Khoon Charlotte</v>
          </cell>
          <cell r="AM1097" t="str">
            <v>Critical Resource</v>
          </cell>
          <cell r="AN1097" t="str">
            <v>Core Contributor</v>
          </cell>
          <cell r="AO1097" t="str">
            <v>H4 - S</v>
          </cell>
          <cell r="AP1097" t="str">
            <v>Critical Resource</v>
          </cell>
          <cell r="AQ1097">
            <v>90012</v>
          </cell>
        </row>
        <row r="1098">
          <cell r="A1098">
            <v>1141426</v>
          </cell>
          <cell r="B1098" t="str">
            <v>Ho,Tshun Vun</v>
          </cell>
          <cell r="C1098" t="str">
            <v>Consumer Banking</v>
          </cell>
          <cell r="D1098" t="str">
            <v>Systems &amp; Support</v>
          </cell>
          <cell r="E1098" t="str">
            <v>Analyst Systems Administration</v>
          </cell>
          <cell r="F1098" t="str">
            <v>M19</v>
          </cell>
          <cell r="G1098">
            <v>16000</v>
          </cell>
          <cell r="H1098" t="str">
            <v>SGD</v>
          </cell>
          <cell r="I1098" t="str">
            <v>1763800</v>
          </cell>
          <cell r="J1098" t="str">
            <v>NO</v>
          </cell>
          <cell r="K1098" t="str">
            <v>Mok,Rui Yun</v>
          </cell>
          <cell r="L1098">
            <v>25394</v>
          </cell>
          <cell r="M1098" t="str">
            <v>36</v>
          </cell>
          <cell r="N1098" t="str">
            <v>3C</v>
          </cell>
          <cell r="O1098" t="str">
            <v>4B</v>
          </cell>
          <cell r="P1098">
            <v>36431</v>
          </cell>
          <cell r="Q1098" t="str">
            <v>5,11</v>
          </cell>
          <cell r="R1098" t="str">
            <v>7,2</v>
          </cell>
          <cell r="S1098">
            <v>36431</v>
          </cell>
          <cell r="U1098">
            <v>37347</v>
          </cell>
          <cell r="V1098">
            <v>37712</v>
          </cell>
          <cell r="W1098">
            <v>1</v>
          </cell>
          <cell r="X1098" t="str">
            <v>J232</v>
          </cell>
          <cell r="Y1098" t="str">
            <v>(CB) Res&amp;Analytics I</v>
          </cell>
          <cell r="Z1098" t="str">
            <v>P088</v>
          </cell>
          <cell r="AA1098" t="str">
            <v>C015</v>
          </cell>
          <cell r="AB1098" t="str">
            <v>i. Bachelor's Degree or equiv</v>
          </cell>
          <cell r="AC1098" t="str">
            <v>S6973477D</v>
          </cell>
          <cell r="AD1098" t="str">
            <v>Male</v>
          </cell>
          <cell r="AE1098" t="str">
            <v>Tampines 7th flr</v>
          </cell>
          <cell r="AF1098" t="str">
            <v>Local</v>
          </cell>
          <cell r="AG1098" t="str">
            <v>Employee</v>
          </cell>
          <cell r="AH1098">
            <v>1</v>
          </cell>
          <cell r="AI1098" t="str">
            <v>Month</v>
          </cell>
          <cell r="AJ1098" t="str">
            <v>0109626370</v>
          </cell>
          <cell r="AK1098" t="str">
            <v>1141272</v>
          </cell>
          <cell r="AL1098" t="str">
            <v>Ang,Pek San</v>
          </cell>
          <cell r="AM1098" t="str">
            <v>Core Contributor</v>
          </cell>
          <cell r="AN1098" t="str">
            <v>Core Contributor</v>
          </cell>
          <cell r="AO1098" t="str">
            <v>Core Contributor</v>
          </cell>
          <cell r="AP1098" t="str">
            <v>Core Contributor</v>
          </cell>
          <cell r="AQ1098">
            <v>68400</v>
          </cell>
        </row>
        <row r="1099">
          <cell r="A1099">
            <v>1144596</v>
          </cell>
          <cell r="B1099" t="str">
            <v>Kong,Yam Shioon Felix</v>
          </cell>
          <cell r="C1099" t="str">
            <v>Global Markets</v>
          </cell>
          <cell r="D1099" t="str">
            <v>BSG Spore</v>
          </cell>
          <cell r="E1099" t="str">
            <v>Business Support Analyst</v>
          </cell>
          <cell r="F1099" t="str">
            <v>M17</v>
          </cell>
          <cell r="G1099">
            <v>10000</v>
          </cell>
          <cell r="H1099" t="str">
            <v>SGD</v>
          </cell>
          <cell r="I1099" t="str">
            <v>5240901</v>
          </cell>
          <cell r="J1099" t="str">
            <v>NO</v>
          </cell>
          <cell r="K1099" t="str">
            <v>Kirkpatrick,Robin Kenneth Anthony</v>
          </cell>
          <cell r="L1099">
            <v>28316</v>
          </cell>
          <cell r="M1099" t="str">
            <v>28</v>
          </cell>
          <cell r="N1099" t="str">
            <v>2B</v>
          </cell>
          <cell r="O1099" t="str">
            <v>3B</v>
          </cell>
          <cell r="P1099">
            <v>36770</v>
          </cell>
          <cell r="Q1099" t="str">
            <v>5,0</v>
          </cell>
          <cell r="R1099" t="str">
            <v>4,2</v>
          </cell>
          <cell r="S1099">
            <v>36770</v>
          </cell>
          <cell r="U1099">
            <v>38443</v>
          </cell>
          <cell r="V1099">
            <v>38443</v>
          </cell>
          <cell r="W1099">
            <v>1</v>
          </cell>
          <cell r="X1099" t="str">
            <v>DJ029</v>
          </cell>
          <cell r="Y1099" t="str">
            <v>WB Bus Support - TBA</v>
          </cell>
          <cell r="Z1099" t="str">
            <v>P205</v>
          </cell>
          <cell r="AA1099" t="str">
            <v>C128</v>
          </cell>
          <cell r="AB1099" t="str">
            <v>f. Vocational</v>
          </cell>
          <cell r="AC1099" t="str">
            <v>S7771759E</v>
          </cell>
          <cell r="AD1099" t="str">
            <v>Male</v>
          </cell>
          <cell r="AE1099" t="str">
            <v>Batt. Rd 3rd flr</v>
          </cell>
          <cell r="AF1099" t="str">
            <v>Local</v>
          </cell>
          <cell r="AG1099" t="str">
            <v>Employee</v>
          </cell>
          <cell r="AH1099">
            <v>1</v>
          </cell>
          <cell r="AI1099" t="str">
            <v>Month</v>
          </cell>
          <cell r="AJ1099" t="str">
            <v>0109647246</v>
          </cell>
          <cell r="AK1099" t="str">
            <v>1000716</v>
          </cell>
          <cell r="AL1099" t="str">
            <v>Chia,Boon Lee</v>
          </cell>
          <cell r="AM1099" t="str">
            <v>Core Contributor</v>
          </cell>
          <cell r="AN1099" t="str">
            <v>Core Contributor</v>
          </cell>
          <cell r="AO1099" t="str">
            <v>Too Soon to Classify</v>
          </cell>
          <cell r="AP1099" t="str">
            <v>Critical Resource</v>
          </cell>
          <cell r="AQ1099">
            <v>48000</v>
          </cell>
        </row>
        <row r="1100">
          <cell r="A1100">
            <v>1177970</v>
          </cell>
          <cell r="B1100" t="str">
            <v>Lau,Ka Yi</v>
          </cell>
          <cell r="C1100" t="str">
            <v>Global Markets</v>
          </cell>
          <cell r="D1100" t="str">
            <v>Mkt Operations Documentation</v>
          </cell>
          <cell r="E1100" t="str">
            <v>Confirmation Analyst</v>
          </cell>
          <cell r="F1100" t="str">
            <v>M16</v>
          </cell>
          <cell r="G1100">
            <v>7000</v>
          </cell>
          <cell r="H1100" t="str">
            <v>SGD</v>
          </cell>
          <cell r="I1100" t="str">
            <v>4256818</v>
          </cell>
          <cell r="J1100" t="str">
            <v>NO</v>
          </cell>
          <cell r="K1100" t="str">
            <v>Kwah,Li-Jen Lena</v>
          </cell>
          <cell r="L1100">
            <v>29422</v>
          </cell>
          <cell r="M1100" t="str">
            <v>25</v>
          </cell>
          <cell r="O1100" t="str">
            <v>3B</v>
          </cell>
          <cell r="P1100">
            <v>38152</v>
          </cell>
          <cell r="Q1100" t="str">
            <v>1,2</v>
          </cell>
          <cell r="R1100" t="str">
            <v>1,8</v>
          </cell>
          <cell r="S1100">
            <v>38152</v>
          </cell>
          <cell r="V1100">
            <v>38443</v>
          </cell>
          <cell r="W1100">
            <v>1</v>
          </cell>
          <cell r="X1100" t="str">
            <v>J089</v>
          </cell>
          <cell r="Y1100" t="str">
            <v>(OPS) Trans Proc III</v>
          </cell>
          <cell r="Z1100" t="str">
            <v>P090</v>
          </cell>
          <cell r="AA1100" t="str">
            <v>C146</v>
          </cell>
          <cell r="AB1100" t="str">
            <v>i. Bachelor's Degree or equiv</v>
          </cell>
          <cell r="AC1100" t="str">
            <v>S8070792D</v>
          </cell>
          <cell r="AD1100" t="str">
            <v>Female</v>
          </cell>
          <cell r="AE1100" t="str">
            <v>Tampines 6th flr</v>
          </cell>
          <cell r="AF1100" t="str">
            <v>Local</v>
          </cell>
          <cell r="AG1100" t="str">
            <v>Employee</v>
          </cell>
          <cell r="AH1100">
            <v>1</v>
          </cell>
          <cell r="AI1100" t="str">
            <v>Week</v>
          </cell>
          <cell r="AJ1100" t="str">
            <v>0109131673</v>
          </cell>
          <cell r="AK1100" t="str">
            <v>1167994</v>
          </cell>
          <cell r="AL1100" t="str">
            <v>Chia,Boon Lee</v>
          </cell>
          <cell r="AO1100" t="str">
            <v>Too Soon to Classify</v>
          </cell>
          <cell r="AP1100" t="str">
            <v>Core Contributor</v>
          </cell>
          <cell r="AQ1100">
            <v>36300</v>
          </cell>
        </row>
        <row r="1101">
          <cell r="A1101">
            <v>1143971</v>
          </cell>
          <cell r="B1101" t="str">
            <v>Lee,Soo Foon Josephine</v>
          </cell>
          <cell r="C1101" t="str">
            <v>Human Resources</v>
          </cell>
          <cell r="D1101" t="str">
            <v>Recruitment Center</v>
          </cell>
          <cell r="E1101" t="str">
            <v>Manager, Resourcing</v>
          </cell>
          <cell r="F1101" t="str">
            <v>M18</v>
          </cell>
          <cell r="G1101">
            <v>13000</v>
          </cell>
          <cell r="H1101" t="str">
            <v>SGD</v>
          </cell>
          <cell r="I1101" t="str">
            <v>8222800</v>
          </cell>
          <cell r="J1101" t="str">
            <v>NO</v>
          </cell>
          <cell r="K1101" t="str">
            <v>Naharas,Himanshu</v>
          </cell>
          <cell r="L1101">
            <v>23947</v>
          </cell>
          <cell r="M1101" t="str">
            <v>40</v>
          </cell>
          <cell r="N1101" t="str">
            <v>2B</v>
          </cell>
          <cell r="O1101" t="str">
            <v>3B</v>
          </cell>
          <cell r="P1101">
            <v>36708</v>
          </cell>
          <cell r="Q1101" t="str">
            <v>5,2</v>
          </cell>
          <cell r="R1101" t="str">
            <v>15,1</v>
          </cell>
          <cell r="S1101">
            <v>36708</v>
          </cell>
          <cell r="T1101">
            <v>36800</v>
          </cell>
          <cell r="U1101">
            <v>38231</v>
          </cell>
          <cell r="V1101">
            <v>38231</v>
          </cell>
          <cell r="W1101">
            <v>1</v>
          </cell>
          <cell r="X1101" t="str">
            <v>J025</v>
          </cell>
          <cell r="Y1101" t="str">
            <v>HR Ctr of Expertise III</v>
          </cell>
          <cell r="Z1101" t="str">
            <v>P107</v>
          </cell>
          <cell r="AA1101" t="str">
            <v>C150</v>
          </cell>
          <cell r="AB1101" t="str">
            <v>i. Bachelor's Degree or equiv</v>
          </cell>
          <cell r="AC1101" t="str">
            <v>S1683073I</v>
          </cell>
          <cell r="AD1101" t="str">
            <v>Female</v>
          </cell>
          <cell r="AE1101" t="str">
            <v>PBTP 10th Floor</v>
          </cell>
          <cell r="AF1101" t="str">
            <v>Local</v>
          </cell>
          <cell r="AG1101" t="str">
            <v>Employee</v>
          </cell>
          <cell r="AH1101">
            <v>1</v>
          </cell>
          <cell r="AI1101" t="str">
            <v>Month</v>
          </cell>
          <cell r="AJ1101" t="str">
            <v>0109825489</v>
          </cell>
          <cell r="AK1101" t="str">
            <v>1134619</v>
          </cell>
          <cell r="AL1101" t="str">
            <v>Nasir,Jamal</v>
          </cell>
          <cell r="AM1101" t="str">
            <v>Core Contributor</v>
          </cell>
          <cell r="AN1101" t="str">
            <v>Core Contributor</v>
          </cell>
          <cell r="AO1101" t="str">
            <v>Core Contributor</v>
          </cell>
          <cell r="AP1101" t="str">
            <v>Core Contributor</v>
          </cell>
          <cell r="AQ1101">
            <v>50400</v>
          </cell>
        </row>
        <row r="1102">
          <cell r="A1102">
            <v>1142766</v>
          </cell>
          <cell r="B1102" t="str">
            <v>Cheng,Yen-Lin Emily</v>
          </cell>
          <cell r="C1102" t="str">
            <v>Global Markets</v>
          </cell>
          <cell r="D1102" t="str">
            <v>GM Sales</v>
          </cell>
          <cell r="E1102" t="str">
            <v>Manager, Derivatives Marketing</v>
          </cell>
          <cell r="F1102" t="str">
            <v>M22</v>
          </cell>
          <cell r="I1102" t="str">
            <v>6129800</v>
          </cell>
          <cell r="J1102" t="str">
            <v>NO</v>
          </cell>
          <cell r="K1102" t="str">
            <v>Lee,Poh Gek Trudy</v>
          </cell>
          <cell r="L1102">
            <v>26565</v>
          </cell>
          <cell r="M1102" t="str">
            <v>32</v>
          </cell>
          <cell r="N1102" t="str">
            <v>1B</v>
          </cell>
          <cell r="O1102" t="str">
            <v>2A</v>
          </cell>
          <cell r="P1102">
            <v>36598</v>
          </cell>
          <cell r="Q1102" t="str">
            <v>5,5</v>
          </cell>
          <cell r="R1102" t="str">
            <v>5,8</v>
          </cell>
          <cell r="S1102">
            <v>36598</v>
          </cell>
          <cell r="U1102">
            <v>38108</v>
          </cell>
          <cell r="V1102">
            <v>38443</v>
          </cell>
          <cell r="W1102">
            <v>1</v>
          </cell>
          <cell r="X1102" t="str">
            <v>DJ016</v>
          </cell>
          <cell r="Y1102" t="str">
            <v>Sales - TBA</v>
          </cell>
          <cell r="Z1102" t="str">
            <v>P367</v>
          </cell>
          <cell r="AA1102" t="str">
            <v>C174</v>
          </cell>
          <cell r="AB1102" t="str">
            <v>i. Bachelor's Degree or equiv</v>
          </cell>
          <cell r="AC1102" t="str">
            <v>S7234779Z</v>
          </cell>
          <cell r="AD1102" t="str">
            <v>Female</v>
          </cell>
          <cell r="AE1102" t="str">
            <v>Batt. Rd 3rd flr</v>
          </cell>
          <cell r="AF1102" t="str">
            <v>Local</v>
          </cell>
          <cell r="AG1102" t="str">
            <v>Employee</v>
          </cell>
          <cell r="AH1102">
            <v>1</v>
          </cell>
          <cell r="AI1102" t="str">
            <v>Month</v>
          </cell>
          <cell r="AJ1102" t="str">
            <v>0109538641</v>
          </cell>
          <cell r="AK1102" t="str">
            <v>1141475</v>
          </cell>
          <cell r="AL1102" t="str">
            <v>Thng,Cheok Khoon Charlotte</v>
          </cell>
          <cell r="AM1102" t="str">
            <v>Core Contributor</v>
          </cell>
          <cell r="AN1102" t="str">
            <v>Core Contributor</v>
          </cell>
          <cell r="AO1102" t="str">
            <v>H4 - S</v>
          </cell>
          <cell r="AP1102" t="str">
            <v>H4 - S</v>
          </cell>
          <cell r="AQ1102">
            <v>212172</v>
          </cell>
        </row>
        <row r="1103">
          <cell r="A1103">
            <v>1166241</v>
          </cell>
          <cell r="B1103" t="str">
            <v>Tan,Mui Mui Patricia</v>
          </cell>
          <cell r="C1103" t="str">
            <v>Global Markets</v>
          </cell>
          <cell r="D1103" t="str">
            <v>DCM - Head</v>
          </cell>
          <cell r="E1103" t="str">
            <v>Confidential Secretary</v>
          </cell>
          <cell r="F1103" t="str">
            <v>CS15</v>
          </cell>
          <cell r="I1103" t="str">
            <v>6241901</v>
          </cell>
          <cell r="J1103" t="str">
            <v>CS</v>
          </cell>
          <cell r="K1103" t="str">
            <v>Worth,David Allen</v>
          </cell>
          <cell r="L1103">
            <v>24860</v>
          </cell>
          <cell r="M1103" t="str">
            <v>37</v>
          </cell>
          <cell r="N1103" t="str">
            <v>3B</v>
          </cell>
          <cell r="O1103" t="str">
            <v>NR</v>
          </cell>
          <cell r="P1103">
            <v>37712</v>
          </cell>
          <cell r="Q1103" t="str">
            <v>2,5</v>
          </cell>
          <cell r="R1103" t="str">
            <v>,</v>
          </cell>
          <cell r="S1103">
            <v>37712</v>
          </cell>
          <cell r="W1103">
            <v>1</v>
          </cell>
          <cell r="X1103" t="str">
            <v>J107</v>
          </cell>
          <cell r="Y1103" t="str">
            <v>(SH) Sec/Admin I</v>
          </cell>
          <cell r="Z1103" t="str">
            <v>P368</v>
          </cell>
          <cell r="AA1103" t="str">
            <v>C178</v>
          </cell>
          <cell r="AB1103" t="str">
            <v>h. Diploma or equivalent</v>
          </cell>
          <cell r="AC1103" t="str">
            <v>S6800569H</v>
          </cell>
          <cell r="AD1103" t="str">
            <v>Female</v>
          </cell>
          <cell r="AE1103" t="str">
            <v>Batt. Rd 3rd flr</v>
          </cell>
          <cell r="AF1103" t="str">
            <v>Local</v>
          </cell>
          <cell r="AG1103" t="str">
            <v>Employee</v>
          </cell>
          <cell r="AH1103">
            <v>1</v>
          </cell>
          <cell r="AI1103" t="str">
            <v>Month</v>
          </cell>
          <cell r="AJ1103" t="str">
            <v>0109119177</v>
          </cell>
          <cell r="AK1103" t="str">
            <v>1117259</v>
          </cell>
          <cell r="AL1103" t="str">
            <v>Thng,Cheok Khoon Charlotte</v>
          </cell>
          <cell r="AN1103" t="str">
            <v>Too Soon to Classify</v>
          </cell>
          <cell r="AO1103" t="str">
            <v>Core Contributor</v>
          </cell>
          <cell r="AP1103" t="str">
            <v>Core Contributor</v>
          </cell>
          <cell r="AQ1103">
            <v>52800</v>
          </cell>
        </row>
        <row r="1104">
          <cell r="A1104">
            <v>1157718</v>
          </cell>
          <cell r="B1104" t="str">
            <v>Goh,Kok Ching</v>
          </cell>
          <cell r="C1104" t="str">
            <v>Finance</v>
          </cell>
          <cell r="D1104" t="str">
            <v>Product Control</v>
          </cell>
          <cell r="E1104" t="str">
            <v>Analyst - Product Control</v>
          </cell>
          <cell r="F1104" t="str">
            <v>M17</v>
          </cell>
          <cell r="G1104">
            <v>15000</v>
          </cell>
          <cell r="H1104" t="str">
            <v>SGD</v>
          </cell>
          <cell r="I1104" t="str">
            <v>8156901</v>
          </cell>
          <cell r="J1104" t="str">
            <v>NO</v>
          </cell>
          <cell r="K1104" t="str">
            <v>Iyer,Bala Trichy</v>
          </cell>
          <cell r="L1104">
            <v>27601</v>
          </cell>
          <cell r="M1104" t="str">
            <v>30</v>
          </cell>
          <cell r="N1104" t="str">
            <v>3C</v>
          </cell>
          <cell r="O1104" t="str">
            <v>3B</v>
          </cell>
          <cell r="P1104">
            <v>37591</v>
          </cell>
          <cell r="Q1104" t="str">
            <v>2,8</v>
          </cell>
          <cell r="R1104" t="str">
            <v>1,10</v>
          </cell>
          <cell r="S1104">
            <v>37424</v>
          </cell>
          <cell r="T1104">
            <v>37591</v>
          </cell>
          <cell r="U1104">
            <v>38596</v>
          </cell>
          <cell r="V1104">
            <v>38596</v>
          </cell>
          <cell r="W1104">
            <v>1</v>
          </cell>
          <cell r="X1104" t="str">
            <v>J015</v>
          </cell>
          <cell r="Y1104" t="str">
            <v>(FIN) Tech Spec't V</v>
          </cell>
          <cell r="Z1104" t="str">
            <v>P090</v>
          </cell>
          <cell r="AA1104" t="str">
            <v>C146</v>
          </cell>
          <cell r="AB1104" t="str">
            <v>k. Post Graduate Degree</v>
          </cell>
          <cell r="AC1104" t="str">
            <v>S7522621G</v>
          </cell>
          <cell r="AD1104" t="str">
            <v>Male</v>
          </cell>
          <cell r="AE1104" t="str">
            <v>Batt. Rd 3rd flr</v>
          </cell>
          <cell r="AF1104" t="str">
            <v>Local</v>
          </cell>
          <cell r="AG1104" t="str">
            <v>Employee</v>
          </cell>
          <cell r="AH1104">
            <v>1</v>
          </cell>
          <cell r="AI1104" t="str">
            <v>Month</v>
          </cell>
          <cell r="AJ1104" t="str">
            <v>0109112156</v>
          </cell>
          <cell r="AK1104" t="str">
            <v>1164002</v>
          </cell>
          <cell r="AL1104" t="str">
            <v>Chong,Yin Yin</v>
          </cell>
          <cell r="AN1104" t="str">
            <v>Too Soon to Classify</v>
          </cell>
          <cell r="AO1104" t="str">
            <v>Core Contributor</v>
          </cell>
          <cell r="AP1104" t="str">
            <v>Core Contributor</v>
          </cell>
          <cell r="AQ1104">
            <v>45000</v>
          </cell>
        </row>
        <row r="1105">
          <cell r="A1105">
            <v>1174464</v>
          </cell>
          <cell r="B1105" t="str">
            <v>See Toh,Mei Ling Vivian</v>
          </cell>
          <cell r="C1105" t="str">
            <v>Consumer Banking</v>
          </cell>
          <cell r="D1105" t="str">
            <v>SME Banking-Br Netwk Customers</v>
          </cell>
          <cell r="E1105" t="str">
            <v>Sales Manager - New Business</v>
          </cell>
          <cell r="F1105" t="str">
            <v>M17</v>
          </cell>
          <cell r="G1105">
            <v>10000</v>
          </cell>
          <cell r="H1105" t="str">
            <v>SGD</v>
          </cell>
          <cell r="I1105" t="str">
            <v>1122800</v>
          </cell>
          <cell r="J1105" t="str">
            <v>NO</v>
          </cell>
          <cell r="K1105" t="str">
            <v>Teo,Soon Kat Marcus</v>
          </cell>
          <cell r="L1105">
            <v>28335</v>
          </cell>
          <cell r="M1105" t="str">
            <v>28</v>
          </cell>
          <cell r="O1105" t="str">
            <v>4B</v>
          </cell>
          <cell r="P1105">
            <v>38033</v>
          </cell>
          <cell r="Q1105" t="str">
            <v>1,6</v>
          </cell>
          <cell r="R1105" t="str">
            <v>2,1</v>
          </cell>
          <cell r="S1105">
            <v>38033</v>
          </cell>
          <cell r="V1105">
            <v>38443</v>
          </cell>
          <cell r="W1105">
            <v>1</v>
          </cell>
          <cell r="X1105" t="str">
            <v>J075</v>
          </cell>
          <cell r="Y1105" t="str">
            <v>(CB) Sales III</v>
          </cell>
          <cell r="Z1105" t="str">
            <v>P088</v>
          </cell>
          <cell r="AA1105" t="str">
            <v>C005</v>
          </cell>
          <cell r="AB1105" t="str">
            <v>i. Bachelor's Degree or equiv</v>
          </cell>
          <cell r="AC1105" t="str">
            <v>S7720750C</v>
          </cell>
          <cell r="AD1105" t="str">
            <v>Female</v>
          </cell>
          <cell r="AE1105" t="str">
            <v>South Bridge Br.</v>
          </cell>
          <cell r="AF1105" t="str">
            <v>Local</v>
          </cell>
          <cell r="AG1105" t="str">
            <v>Employee</v>
          </cell>
          <cell r="AH1105">
            <v>1</v>
          </cell>
          <cell r="AI1105" t="str">
            <v>Month</v>
          </cell>
          <cell r="AJ1105" t="str">
            <v>0109128729</v>
          </cell>
          <cell r="AK1105" t="str">
            <v>1118382</v>
          </cell>
          <cell r="AL1105" t="str">
            <v>Ang,Pek San</v>
          </cell>
          <cell r="AO1105" t="str">
            <v>Too Soon to Classify</v>
          </cell>
          <cell r="AP1105" t="str">
            <v>Core Contributor</v>
          </cell>
          <cell r="AQ1105">
            <v>39600</v>
          </cell>
        </row>
        <row r="1106">
          <cell r="A1106">
            <v>1173842</v>
          </cell>
          <cell r="B1106" t="str">
            <v>Tan,Hui Chen Cindy</v>
          </cell>
          <cell r="C1106" t="str">
            <v>Global Markets</v>
          </cell>
          <cell r="D1106" t="str">
            <v>Global Mkts Mkts Risk</v>
          </cell>
          <cell r="E1106" t="str">
            <v>Risk Analyst</v>
          </cell>
          <cell r="F1106" t="str">
            <v>M16</v>
          </cell>
          <cell r="G1106">
            <v>10000</v>
          </cell>
          <cell r="H1106" t="str">
            <v>SGD</v>
          </cell>
          <cell r="I1106" t="str">
            <v>6355901</v>
          </cell>
          <cell r="J1106" t="str">
            <v>NO</v>
          </cell>
          <cell r="K1106" t="str">
            <v>Yan,Victor Wei-Yi</v>
          </cell>
          <cell r="L1106">
            <v>29059</v>
          </cell>
          <cell r="M1106" t="str">
            <v>26</v>
          </cell>
          <cell r="O1106" t="str">
            <v>3C</v>
          </cell>
          <cell r="P1106">
            <v>38187</v>
          </cell>
          <cell r="Q1106" t="str">
            <v>1,1</v>
          </cell>
          <cell r="R1106" t="str">
            <v>1,4</v>
          </cell>
          <cell r="S1106">
            <v>38002</v>
          </cell>
          <cell r="T1106">
            <v>38187</v>
          </cell>
          <cell r="V1106">
            <v>38443</v>
          </cell>
          <cell r="W1106">
            <v>1</v>
          </cell>
          <cell r="X1106" t="str">
            <v>J175</v>
          </cell>
          <cell r="Y1106" t="str">
            <v>Risk Svc Delivery IV</v>
          </cell>
          <cell r="Z1106" t="str">
            <v>P349</v>
          </cell>
          <cell r="AA1106" t="str">
            <v>C146</v>
          </cell>
          <cell r="AB1106" t="str">
            <v>i. Bachelor's Degree or equiv</v>
          </cell>
          <cell r="AC1106" t="str">
            <v>S7920764J</v>
          </cell>
          <cell r="AD1106" t="str">
            <v>Female</v>
          </cell>
          <cell r="AE1106" t="str">
            <v>Batt. Rd 3rd flr</v>
          </cell>
          <cell r="AF1106" t="str">
            <v>Local</v>
          </cell>
          <cell r="AG1106" t="str">
            <v>Employee</v>
          </cell>
          <cell r="AH1106">
            <v>1</v>
          </cell>
          <cell r="AI1106" t="str">
            <v>Month</v>
          </cell>
          <cell r="AJ1106" t="str">
            <v>0109128028</v>
          </cell>
          <cell r="AK1106" t="str">
            <v>1184539</v>
          </cell>
          <cell r="AL1106" t="str">
            <v>Chong,Yin Yin</v>
          </cell>
          <cell r="AO1106" t="str">
            <v>Core Contributor</v>
          </cell>
          <cell r="AP1106" t="str">
            <v>Core Contributor</v>
          </cell>
          <cell r="AQ1106">
            <v>39780</v>
          </cell>
        </row>
        <row r="1107">
          <cell r="A1107">
            <v>1167430</v>
          </cell>
          <cell r="B1107" t="str">
            <v>Box,Christopher Chivers</v>
          </cell>
          <cell r="C1107" t="str">
            <v>Global Markets</v>
          </cell>
          <cell r="D1107" t="str">
            <v>Project Finance</v>
          </cell>
          <cell r="E1107" t="str">
            <v>Associate Director,Project Fin</v>
          </cell>
          <cell r="F1107" t="str">
            <v>M21</v>
          </cell>
          <cell r="I1107" t="str">
            <v>6172901</v>
          </cell>
          <cell r="J1107" t="str">
            <v>NO</v>
          </cell>
          <cell r="K1107" t="str">
            <v>McCoole,Conor Patrick</v>
          </cell>
          <cell r="L1107">
            <v>25812</v>
          </cell>
          <cell r="M1107" t="str">
            <v>35</v>
          </cell>
          <cell r="N1107" t="str">
            <v>2B</v>
          </cell>
          <cell r="O1107" t="str">
            <v>2B</v>
          </cell>
          <cell r="P1107">
            <v>37776</v>
          </cell>
          <cell r="Q1107" t="str">
            <v>2,2</v>
          </cell>
          <cell r="R1107" t="str">
            <v>6,7</v>
          </cell>
          <cell r="S1107">
            <v>37776</v>
          </cell>
          <cell r="V1107">
            <v>38384</v>
          </cell>
          <cell r="W1107">
            <v>1</v>
          </cell>
          <cell r="X1107" t="str">
            <v>DJ022</v>
          </cell>
          <cell r="Y1107" t="str">
            <v>Project &amp; Export Fin -TBA</v>
          </cell>
          <cell r="Z1107" t="str">
            <v>P338</v>
          </cell>
          <cell r="AA1107" t="str">
            <v>C065</v>
          </cell>
          <cell r="AB1107" t="str">
            <v>j. Professional Quali/Cert</v>
          </cell>
          <cell r="AC1107" t="str">
            <v>S7061743I</v>
          </cell>
          <cell r="AD1107" t="str">
            <v>Male</v>
          </cell>
          <cell r="AE1107" t="str">
            <v>Batt. Rd 5th flr</v>
          </cell>
          <cell r="AF1107" t="str">
            <v>Local</v>
          </cell>
          <cell r="AG1107" t="str">
            <v>Employee</v>
          </cell>
          <cell r="AH1107">
            <v>1</v>
          </cell>
          <cell r="AI1107" t="str">
            <v>Month</v>
          </cell>
          <cell r="AJ1107" t="str">
            <v>0109120914</v>
          </cell>
          <cell r="AK1107" t="str">
            <v>1167269</v>
          </cell>
          <cell r="AL1107" t="str">
            <v>Thng,Cheok Khoon Charlotte</v>
          </cell>
          <cell r="AO1107" t="str">
            <v>Critical Resource</v>
          </cell>
          <cell r="AP1107" t="str">
            <v>Critical Resource</v>
          </cell>
          <cell r="AQ1107">
            <v>160956</v>
          </cell>
        </row>
        <row r="1108">
          <cell r="A1108">
            <v>1158217</v>
          </cell>
          <cell r="B1108" t="str">
            <v>Chow,Suet Fong</v>
          </cell>
          <cell r="C1108" t="str">
            <v>Risk</v>
          </cell>
          <cell r="D1108" t="str">
            <v>Operational Risk-Reg</v>
          </cell>
          <cell r="E1108" t="str">
            <v>Contract Officer</v>
          </cell>
          <cell r="F1108" t="str">
            <v>Contractor</v>
          </cell>
          <cell r="I1108" t="str">
            <v>8422901</v>
          </cell>
          <cell r="J1108" t="str">
            <v>NO</v>
          </cell>
          <cell r="K1108" t="str">
            <v>Punshi,Rajit</v>
          </cell>
          <cell r="L1108">
            <v>22396</v>
          </cell>
          <cell r="M1108" t="str">
            <v>44</v>
          </cell>
          <cell r="N1108" t="str">
            <v>NA</v>
          </cell>
          <cell r="P1108">
            <v>38444</v>
          </cell>
          <cell r="Q1108" t="str">
            <v>0,4</v>
          </cell>
          <cell r="R1108" t="str">
            <v>18,4</v>
          </cell>
          <cell r="S1108">
            <v>37466</v>
          </cell>
          <cell r="T1108">
            <v>38444</v>
          </cell>
          <cell r="V1108">
            <v>37712</v>
          </cell>
          <cell r="W1108">
            <v>1</v>
          </cell>
          <cell r="X1108" t="str">
            <v>J170</v>
          </cell>
          <cell r="Y1108" t="str">
            <v>Risk Tech Specialist III</v>
          </cell>
          <cell r="Z1108" t="str">
            <v>P096</v>
          </cell>
          <cell r="AA1108" t="str">
            <v>C043</v>
          </cell>
          <cell r="AB1108" t="str">
            <v>k. Post Graduate Degree</v>
          </cell>
          <cell r="AC1108" t="str">
            <v>S1503466A</v>
          </cell>
          <cell r="AD1108" t="str">
            <v>Female</v>
          </cell>
          <cell r="AE1108" t="str">
            <v>Tampines 4th flr</v>
          </cell>
          <cell r="AF1108" t="str">
            <v>Local</v>
          </cell>
          <cell r="AG1108" t="str">
            <v>Direct Contractor</v>
          </cell>
          <cell r="AH1108">
            <v>1</v>
          </cell>
          <cell r="AI1108" t="str">
            <v>Month</v>
          </cell>
          <cell r="AJ1108" t="str">
            <v>0109112962</v>
          </cell>
          <cell r="AK1108" t="str">
            <v>1134552</v>
          </cell>
          <cell r="AL1108" t="str">
            <v>Chong,Yin Yin</v>
          </cell>
          <cell r="AM1108" t="str">
            <v>Too Soon to Classify</v>
          </cell>
          <cell r="AN1108" t="str">
            <v>Under Performer</v>
          </cell>
          <cell r="AO1108" t="str">
            <v>Not Applicable</v>
          </cell>
          <cell r="AP1108">
            <v>0</v>
          </cell>
          <cell r="AQ1108">
            <v>120000</v>
          </cell>
        </row>
        <row r="1109">
          <cell r="A1109">
            <v>1154228</v>
          </cell>
          <cell r="B1109" t="str">
            <v>Tan,Jieu Hou</v>
          </cell>
          <cell r="C1109" t="str">
            <v>Global Markets</v>
          </cell>
          <cell r="D1109" t="str">
            <v>Global Mkts Mkts Risk</v>
          </cell>
          <cell r="E1109" t="str">
            <v>Risk Analyst</v>
          </cell>
          <cell r="F1109" t="str">
            <v>M16</v>
          </cell>
          <cell r="I1109" t="str">
            <v>6355901</v>
          </cell>
          <cell r="J1109" t="str">
            <v>NO</v>
          </cell>
          <cell r="K1109" t="str">
            <v>Qudratullah,Rehan</v>
          </cell>
          <cell r="L1109">
            <v>28883</v>
          </cell>
          <cell r="M1109" t="str">
            <v>26</v>
          </cell>
          <cell r="N1109" t="str">
            <v>9</v>
          </cell>
          <cell r="P1109">
            <v>38413</v>
          </cell>
          <cell r="Q1109" t="str">
            <v>0,5</v>
          </cell>
          <cell r="R1109" t="str">
            <v>4,6</v>
          </cell>
          <cell r="S1109">
            <v>37179</v>
          </cell>
          <cell r="T1109">
            <v>38413</v>
          </cell>
          <cell r="V1109">
            <v>38596</v>
          </cell>
          <cell r="W1109">
            <v>1</v>
          </cell>
          <cell r="X1109" t="str">
            <v>J175</v>
          </cell>
          <cell r="Y1109" t="str">
            <v>Risk Svc Delivery IV</v>
          </cell>
          <cell r="Z1109" t="str">
            <v>P350</v>
          </cell>
          <cell r="AA1109" t="str">
            <v>C144</v>
          </cell>
          <cell r="AB1109" t="str">
            <v>i. Bachelor's Degree or equiv</v>
          </cell>
          <cell r="AC1109" t="str">
            <v>S7902861D</v>
          </cell>
          <cell r="AD1109" t="str">
            <v>Female</v>
          </cell>
          <cell r="AE1109" t="str">
            <v>Batt. Rd 3rd flr</v>
          </cell>
          <cell r="AF1109" t="str">
            <v>Local</v>
          </cell>
          <cell r="AG1109" t="str">
            <v>Employee</v>
          </cell>
          <cell r="AH1109">
            <v>1</v>
          </cell>
          <cell r="AI1109" t="str">
            <v>Month</v>
          </cell>
          <cell r="AJ1109" t="str">
            <v>0109107659</v>
          </cell>
          <cell r="AK1109" t="str">
            <v>1140556</v>
          </cell>
          <cell r="AL1109" t="str">
            <v>Chong,Yin Yin</v>
          </cell>
          <cell r="AP1109" t="str">
            <v>Too Soon to Classify</v>
          </cell>
          <cell r="AQ1109">
            <v>24000</v>
          </cell>
        </row>
        <row r="1110">
          <cell r="A1110">
            <v>1018703</v>
          </cell>
          <cell r="B1110" t="str">
            <v>Dib,Jimenez Catalina</v>
          </cell>
          <cell r="C1110" t="str">
            <v>Client Relationships</v>
          </cell>
          <cell r="D1110" t="str">
            <v>PS&amp;M CMSD Sol. Delivery-Reg</v>
          </cell>
          <cell r="E1110" t="str">
            <v>Project Management Officer</v>
          </cell>
          <cell r="F1110" t="str">
            <v>M18</v>
          </cell>
          <cell r="I1110" t="str">
            <v>4953901</v>
          </cell>
          <cell r="J1110" t="str">
            <v>NO</v>
          </cell>
          <cell r="K1110" t="str">
            <v>Arora,Jitender</v>
          </cell>
          <cell r="L1110">
            <v>28071</v>
          </cell>
          <cell r="M1110" t="str">
            <v>28</v>
          </cell>
          <cell r="N1110" t="str">
            <v>3C</v>
          </cell>
          <cell r="P1110">
            <v>38460</v>
          </cell>
          <cell r="Q1110" t="str">
            <v>0,4</v>
          </cell>
          <cell r="R1110" t="str">
            <v>,</v>
          </cell>
          <cell r="S1110">
            <v>36798</v>
          </cell>
          <cell r="T1110">
            <v>38460</v>
          </cell>
          <cell r="V1110">
            <v>37803</v>
          </cell>
          <cell r="W1110">
            <v>1</v>
          </cell>
          <cell r="X1110" t="str">
            <v>DJ006</v>
          </cell>
          <cell r="Y1110" t="str">
            <v>Chnls/Soln Delivery-TBA</v>
          </cell>
          <cell r="Z1110" t="str">
            <v>P322</v>
          </cell>
          <cell r="AA1110" t="str">
            <v>C174</v>
          </cell>
          <cell r="AB1110" t="str">
            <v>k. Post Graduate Degree</v>
          </cell>
          <cell r="AC1110" t="str">
            <v>G5735678U</v>
          </cell>
          <cell r="AD1110" t="str">
            <v>Female</v>
          </cell>
          <cell r="AE1110" t="str">
            <v>PBTP 5th Floor</v>
          </cell>
          <cell r="AF1110" t="str">
            <v>Local</v>
          </cell>
          <cell r="AG1110" t="str">
            <v>Employee</v>
          </cell>
          <cell r="AH1110">
            <v>1</v>
          </cell>
          <cell r="AI1110" t="str">
            <v>Month</v>
          </cell>
          <cell r="AJ1110" t="str">
            <v>0109135814</v>
          </cell>
          <cell r="AK1110" t="str">
            <v>1154657</v>
          </cell>
          <cell r="AL1110" t="str">
            <v>Thng,Cheok Khoon Charlotte</v>
          </cell>
          <cell r="AN1110" t="str">
            <v>Core Contributor</v>
          </cell>
          <cell r="AP1110" t="str">
            <v>Too Soon to Classify</v>
          </cell>
          <cell r="AQ1110">
            <v>57612</v>
          </cell>
        </row>
        <row r="1111">
          <cell r="A1111">
            <v>1189307</v>
          </cell>
          <cell r="B1111" t="str">
            <v>Han,Huimin</v>
          </cell>
          <cell r="C1111" t="str">
            <v>Consumer Banking</v>
          </cell>
          <cell r="D1111" t="str">
            <v>SME Banking-MultiPdt Customers</v>
          </cell>
          <cell r="E1111" t="str">
            <v>Relationship Manager</v>
          </cell>
          <cell r="F1111" t="str">
            <v>M18</v>
          </cell>
          <cell r="I1111" t="str">
            <v>1121800</v>
          </cell>
          <cell r="J1111" t="str">
            <v>NO</v>
          </cell>
          <cell r="K1111" t="str">
            <v>Lai,Bee Lian</v>
          </cell>
          <cell r="L1111">
            <v>27854</v>
          </cell>
          <cell r="M1111" t="str">
            <v>29</v>
          </cell>
          <cell r="P1111">
            <v>38454</v>
          </cell>
          <cell r="Q1111" t="str">
            <v>0,4</v>
          </cell>
          <cell r="R1111" t="str">
            <v>5,7</v>
          </cell>
          <cell r="S1111">
            <v>38454</v>
          </cell>
          <cell r="W1111">
            <v>1</v>
          </cell>
          <cell r="X1111" t="str">
            <v>J075</v>
          </cell>
          <cell r="Y1111" t="str">
            <v>(CB) Sales III</v>
          </cell>
          <cell r="Z1111" t="str">
            <v>P088</v>
          </cell>
          <cell r="AA1111" t="str">
            <v>C005</v>
          </cell>
          <cell r="AB1111" t="str">
            <v>j. Professional Quali/Cert</v>
          </cell>
          <cell r="AC1111" t="str">
            <v>S7684718E</v>
          </cell>
          <cell r="AD1111" t="str">
            <v>Female</v>
          </cell>
          <cell r="AE1111" t="str">
            <v>Batt. Rd 10th flr</v>
          </cell>
          <cell r="AF1111" t="str">
            <v>Local</v>
          </cell>
          <cell r="AG1111" t="str">
            <v>Employee</v>
          </cell>
          <cell r="AH1111">
            <v>1</v>
          </cell>
          <cell r="AI1111" t="str">
            <v>Month</v>
          </cell>
          <cell r="AJ1111" t="str">
            <v>0109140486</v>
          </cell>
          <cell r="AK1111" t="str">
            <v>1116615</v>
          </cell>
          <cell r="AL1111" t="str">
            <v>Ang,Pek San</v>
          </cell>
          <cell r="AP1111" t="str">
            <v>Too Soon to Classify</v>
          </cell>
          <cell r="AQ1111">
            <v>51600</v>
          </cell>
        </row>
        <row r="1112">
          <cell r="A1112">
            <v>1116468</v>
          </cell>
          <cell r="B1112" t="str">
            <v>Ong,Mei Heng</v>
          </cell>
          <cell r="C1112" t="str">
            <v>Consumer Banking</v>
          </cell>
          <cell r="D1112" t="str">
            <v>Credit Control-CB</v>
          </cell>
          <cell r="E1112" t="str">
            <v>Management Control &amp; Reporting Manager</v>
          </cell>
          <cell r="F1112" t="str">
            <v>M19</v>
          </cell>
          <cell r="G1112">
            <v>16000</v>
          </cell>
          <cell r="H1112" t="str">
            <v>SGD</v>
          </cell>
          <cell r="I1112" t="str">
            <v>1815800</v>
          </cell>
          <cell r="J1112" t="str">
            <v>NO</v>
          </cell>
          <cell r="K1112" t="str">
            <v>Lai,Yiu Cheung Stephen</v>
          </cell>
          <cell r="L1112">
            <v>23471</v>
          </cell>
          <cell r="M1112" t="str">
            <v>41</v>
          </cell>
          <cell r="N1112" t="str">
            <v>2B</v>
          </cell>
          <cell r="O1112" t="str">
            <v>2B</v>
          </cell>
          <cell r="P1112">
            <v>31131</v>
          </cell>
          <cell r="Q1112" t="str">
            <v>20,5</v>
          </cell>
          <cell r="R1112" t="str">
            <v>,</v>
          </cell>
          <cell r="S1112">
            <v>31131</v>
          </cell>
          <cell r="U1112">
            <v>37895</v>
          </cell>
          <cell r="V1112">
            <v>38078</v>
          </cell>
          <cell r="W1112">
            <v>1</v>
          </cell>
          <cell r="X1112" t="str">
            <v>J175</v>
          </cell>
          <cell r="Y1112" t="str">
            <v>Risk Svc Delivery IV</v>
          </cell>
          <cell r="Z1112" t="str">
            <v>P039</v>
          </cell>
          <cell r="AA1112" t="str">
            <v>C015</v>
          </cell>
          <cell r="AB1112" t="str">
            <v>e. Higher Secondary</v>
          </cell>
          <cell r="AC1112" t="str">
            <v>S1644801Z</v>
          </cell>
          <cell r="AD1112" t="str">
            <v>Female</v>
          </cell>
          <cell r="AE1112" t="str">
            <v>Tampines 7th flr</v>
          </cell>
          <cell r="AF1112" t="str">
            <v>Local</v>
          </cell>
          <cell r="AG1112" t="str">
            <v>Employee</v>
          </cell>
          <cell r="AH1112">
            <v>1</v>
          </cell>
          <cell r="AI1112" t="str">
            <v>Month</v>
          </cell>
          <cell r="AJ1112" t="str">
            <v>0122521951</v>
          </cell>
          <cell r="AK1112" t="str">
            <v>1117166</v>
          </cell>
          <cell r="AL1112" t="str">
            <v>Ang,Pek San</v>
          </cell>
          <cell r="AM1112" t="str">
            <v>Core Contributor</v>
          </cell>
          <cell r="AN1112" t="str">
            <v>Core Contributor</v>
          </cell>
          <cell r="AO1112" t="str">
            <v>Critical Resource</v>
          </cell>
          <cell r="AP1112" t="str">
            <v>Critical Resource</v>
          </cell>
          <cell r="AQ1112">
            <v>63000</v>
          </cell>
        </row>
        <row r="1113">
          <cell r="A1113">
            <v>1186799</v>
          </cell>
          <cell r="B1113" t="str">
            <v>Neri D'Silva,Philip</v>
          </cell>
          <cell r="C1113" t="str">
            <v>Client Relationships</v>
          </cell>
          <cell r="D1113" t="str">
            <v>PS&amp;M CMSD Sol. Delivery-Reg</v>
          </cell>
          <cell r="E1113" t="str">
            <v>Senior Manager</v>
          </cell>
          <cell r="F1113" t="str">
            <v>M21</v>
          </cell>
          <cell r="I1113" t="str">
            <v>4953901</v>
          </cell>
          <cell r="J1113" t="str">
            <v>NO</v>
          </cell>
          <cell r="K1113" t="str">
            <v>Ben,Christopher Edward</v>
          </cell>
          <cell r="L1113">
            <v>23868</v>
          </cell>
          <cell r="M1113" t="str">
            <v>40</v>
          </cell>
          <cell r="P1113">
            <v>38384</v>
          </cell>
          <cell r="Q1113" t="str">
            <v>0,6</v>
          </cell>
          <cell r="R1113" t="str">
            <v>8,8</v>
          </cell>
          <cell r="S1113">
            <v>38384</v>
          </cell>
          <cell r="W1113">
            <v>1</v>
          </cell>
          <cell r="X1113" t="str">
            <v>DJ006</v>
          </cell>
          <cell r="Y1113" t="str">
            <v>Chnls/Soln Delivery-TBA</v>
          </cell>
          <cell r="Z1113" t="str">
            <v>P250</v>
          </cell>
          <cell r="AA1113" t="str">
            <v>C174</v>
          </cell>
          <cell r="AB1113" t="str">
            <v>h. Diploma or equivalent</v>
          </cell>
          <cell r="AC1113" t="str">
            <v>S2657635J</v>
          </cell>
          <cell r="AD1113" t="str">
            <v>Male</v>
          </cell>
          <cell r="AE1113" t="str">
            <v>PBTP 5th Floor</v>
          </cell>
          <cell r="AF1113" t="str">
            <v>Local</v>
          </cell>
          <cell r="AG1113" t="str">
            <v>Employee</v>
          </cell>
          <cell r="AH1113">
            <v>1</v>
          </cell>
          <cell r="AI1113" t="str">
            <v>Month</v>
          </cell>
          <cell r="AJ1113" t="str">
            <v>0109138643</v>
          </cell>
          <cell r="AK1113" t="str">
            <v>1153092</v>
          </cell>
          <cell r="AL1113" t="str">
            <v>Thng,Cheok Khoon Charlotte</v>
          </cell>
          <cell r="AP1113" t="str">
            <v>Too Soon to Classify</v>
          </cell>
          <cell r="AQ1113">
            <v>103800</v>
          </cell>
        </row>
        <row r="1114">
          <cell r="A1114">
            <v>1184327</v>
          </cell>
          <cell r="B1114" t="str">
            <v>Tan,Jocelin</v>
          </cell>
          <cell r="C1114" t="str">
            <v>Consumer Banking</v>
          </cell>
          <cell r="D1114" t="str">
            <v>Application Processing</v>
          </cell>
          <cell r="E1114" t="str">
            <v>Customer Service Assistant</v>
          </cell>
          <cell r="F1114" t="str">
            <v>Contractor</v>
          </cell>
          <cell r="I1114" t="str">
            <v>1742800</v>
          </cell>
          <cell r="J1114" t="str">
            <v>CL</v>
          </cell>
          <cell r="K1114" t="str">
            <v>Ho,Chen Huey Ellen</v>
          </cell>
          <cell r="L1114">
            <v>30210</v>
          </cell>
          <cell r="M1114" t="str">
            <v>22</v>
          </cell>
          <cell r="P1114">
            <v>38299</v>
          </cell>
          <cell r="Q1114" t="str">
            <v>0,9</v>
          </cell>
          <cell r="R1114" t="str">
            <v>0,8</v>
          </cell>
          <cell r="S1114">
            <v>38299</v>
          </cell>
          <cell r="W1114">
            <v>1</v>
          </cell>
          <cell r="X1114" t="str">
            <v>J089</v>
          </cell>
          <cell r="Y1114" t="str">
            <v>(OPS) Trans Proc III</v>
          </cell>
          <cell r="Z1114" t="str">
            <v>P088</v>
          </cell>
          <cell r="AA1114" t="str">
            <v>C015</v>
          </cell>
          <cell r="AB1114" t="str">
            <v>h. Diploma or equivalent</v>
          </cell>
          <cell r="AC1114" t="str">
            <v>S8297116E</v>
          </cell>
          <cell r="AD1114" t="str">
            <v>Female</v>
          </cell>
          <cell r="AE1114" t="str">
            <v>Tampines 5th flr</v>
          </cell>
          <cell r="AF1114" t="str">
            <v>Local</v>
          </cell>
          <cell r="AG1114" t="str">
            <v>Direct Contractor</v>
          </cell>
          <cell r="AH1114">
            <v>1</v>
          </cell>
          <cell r="AI1114" t="str">
            <v>Month</v>
          </cell>
          <cell r="AJ1114" t="str">
            <v>0109137329</v>
          </cell>
          <cell r="AK1114" t="str">
            <v>1151660</v>
          </cell>
          <cell r="AL1114" t="str">
            <v>Ang,Pek San</v>
          </cell>
          <cell r="AP1114">
            <v>0</v>
          </cell>
          <cell r="AQ1114">
            <v>15600</v>
          </cell>
        </row>
        <row r="1115">
          <cell r="A1115">
            <v>1144419</v>
          </cell>
          <cell r="B1115" t="str">
            <v>Seow,Poh Neo Regina</v>
          </cell>
          <cell r="C1115" t="str">
            <v>Corporate Affairs</v>
          </cell>
          <cell r="D1115" t="str">
            <v>Corporate Affairs</v>
          </cell>
          <cell r="E1115" t="str">
            <v>Head of Corporate Affairs Singapore</v>
          </cell>
          <cell r="F1115" t="str">
            <v>B4</v>
          </cell>
          <cell r="G1115">
            <v>92500</v>
          </cell>
          <cell r="H1115" t="str">
            <v>SGD</v>
          </cell>
          <cell r="I1115" t="str">
            <v>8521800</v>
          </cell>
          <cell r="J1115" t="str">
            <v>NO</v>
          </cell>
          <cell r="K1115" t="str">
            <v>Goh,Euleen Yiu Kiang</v>
          </cell>
          <cell r="L1115">
            <v>22529</v>
          </cell>
          <cell r="M1115" t="str">
            <v>44</v>
          </cell>
          <cell r="N1115" t="str">
            <v>1B</v>
          </cell>
          <cell r="O1115" t="str">
            <v>2B</v>
          </cell>
          <cell r="P1115">
            <v>36794</v>
          </cell>
          <cell r="Q1115" t="str">
            <v>4,11</v>
          </cell>
          <cell r="R1115" t="str">
            <v>18,7</v>
          </cell>
          <cell r="S1115">
            <v>36794</v>
          </cell>
          <cell r="U1115">
            <v>37288</v>
          </cell>
          <cell r="V1115">
            <v>38565</v>
          </cell>
          <cell r="W1115">
            <v>1</v>
          </cell>
          <cell r="X1115" t="str">
            <v>J162</v>
          </cell>
          <cell r="Y1115" t="str">
            <v>Corporate Affairs II</v>
          </cell>
          <cell r="Z1115" t="str">
            <v>P358</v>
          </cell>
          <cell r="AA1115" t="str">
            <v>C043</v>
          </cell>
          <cell r="AB1115" t="str">
            <v>g. 2nd Level Vocational Qual.</v>
          </cell>
          <cell r="AC1115" t="str">
            <v>S1473436H</v>
          </cell>
          <cell r="AD1115" t="str">
            <v>Female</v>
          </cell>
          <cell r="AE1115" t="str">
            <v>Batt. Rd 5th flr</v>
          </cell>
          <cell r="AF1115" t="str">
            <v>Local</v>
          </cell>
          <cell r="AG1115" t="str">
            <v>Employee</v>
          </cell>
          <cell r="AH1115">
            <v>1</v>
          </cell>
          <cell r="AI1115" t="str">
            <v>Month</v>
          </cell>
          <cell r="AJ1115" t="str">
            <v>0109835654</v>
          </cell>
          <cell r="AK1115" t="str">
            <v>1000469</v>
          </cell>
          <cell r="AL1115" t="str">
            <v>Chong,Yin Yin</v>
          </cell>
          <cell r="AM1115" t="str">
            <v>H3 - S</v>
          </cell>
          <cell r="AN1115" t="str">
            <v>H3 - S</v>
          </cell>
          <cell r="AO1115" t="str">
            <v>H3 - S</v>
          </cell>
          <cell r="AP1115" t="str">
            <v>H3 - S</v>
          </cell>
          <cell r="AQ1115">
            <v>244512</v>
          </cell>
        </row>
        <row r="1116">
          <cell r="A1116">
            <v>1117326</v>
          </cell>
          <cell r="B1116" t="str">
            <v>Haeger,Trevor Anthony</v>
          </cell>
          <cell r="C1116" t="str">
            <v>Operations</v>
          </cell>
          <cell r="D1116" t="str">
            <v>Group Head, Technology &amp; Ops</v>
          </cell>
          <cell r="E1116" t="str">
            <v>Chief Information Officer, Consumer Bank</v>
          </cell>
          <cell r="F1116" t="str">
            <v>B2</v>
          </cell>
          <cell r="G1116">
            <v>80000</v>
          </cell>
          <cell r="H1116" t="str">
            <v>GBP</v>
          </cell>
          <cell r="I1116" t="str">
            <v>9302901</v>
          </cell>
          <cell r="J1116" t="str">
            <v>IO</v>
          </cell>
          <cell r="K1116" t="str">
            <v>DeNoma,Michael Bernard</v>
          </cell>
          <cell r="L1116">
            <v>22717</v>
          </cell>
          <cell r="M1116" t="str">
            <v>43</v>
          </cell>
          <cell r="P1116">
            <v>34911</v>
          </cell>
          <cell r="Q1116" t="str">
            <v>10,1</v>
          </cell>
          <cell r="R1116" t="str">
            <v>10,10</v>
          </cell>
          <cell r="S1116">
            <v>38443</v>
          </cell>
          <cell r="U1116">
            <v>38534</v>
          </cell>
          <cell r="V1116">
            <v>38534</v>
          </cell>
          <cell r="W1116">
            <v>1</v>
          </cell>
          <cell r="X1116" t="str">
            <v>J222</v>
          </cell>
          <cell r="Y1116" t="str">
            <v>(CB) Business Mgt I</v>
          </cell>
          <cell r="Z1116" t="str">
            <v>P088</v>
          </cell>
          <cell r="AA1116" t="str">
            <v>C015</v>
          </cell>
          <cell r="AB1116" t="str">
            <v>i. Bachelor's Degree or equiv</v>
          </cell>
          <cell r="AC1116" t="str">
            <v>F1638762L</v>
          </cell>
          <cell r="AD1116" t="str">
            <v>Male</v>
          </cell>
          <cell r="AE1116" t="str">
            <v>PBTP 9th Floor</v>
          </cell>
          <cell r="AF1116" t="str">
            <v>Assignee</v>
          </cell>
          <cell r="AG1116" t="str">
            <v>Employee</v>
          </cell>
          <cell r="AH1116">
            <v>0</v>
          </cell>
          <cell r="AI1116" t="str">
            <v>Day</v>
          </cell>
          <cell r="AJ1116" t="str">
            <v>0109607295</v>
          </cell>
          <cell r="AK1116" t="str">
            <v>1140369</v>
          </cell>
          <cell r="AL1116" t="str">
            <v>Ang,Pek San</v>
          </cell>
          <cell r="AQ1116">
            <v>0</v>
          </cell>
        </row>
        <row r="1117">
          <cell r="A1117">
            <v>1116393</v>
          </cell>
          <cell r="B1117" t="str">
            <v>Lee,Molly</v>
          </cell>
          <cell r="C1117" t="str">
            <v>Client Relationships</v>
          </cell>
          <cell r="D1117" t="str">
            <v>Payment Center</v>
          </cell>
          <cell r="E1117" t="str">
            <v>Office &amp; Security Administrator</v>
          </cell>
          <cell r="F1117" t="str">
            <v>AO</v>
          </cell>
          <cell r="I1117" t="str">
            <v>4135800</v>
          </cell>
          <cell r="J1117" t="str">
            <v>AO</v>
          </cell>
          <cell r="K1117" t="str">
            <v>Narayan,A N S</v>
          </cell>
          <cell r="L1117">
            <v>21712</v>
          </cell>
          <cell r="M1117" t="str">
            <v>46</v>
          </cell>
          <cell r="N1117" t="str">
            <v>3B</v>
          </cell>
          <cell r="O1117" t="str">
            <v>1B</v>
          </cell>
          <cell r="P1117">
            <v>30235</v>
          </cell>
          <cell r="Q1117" t="str">
            <v>22,10</v>
          </cell>
          <cell r="R1117" t="str">
            <v>,</v>
          </cell>
          <cell r="S1117">
            <v>30235</v>
          </cell>
          <cell r="U1117">
            <v>38261</v>
          </cell>
          <cell r="V1117">
            <v>38353</v>
          </cell>
          <cell r="W1117">
            <v>1</v>
          </cell>
          <cell r="X1117" t="str">
            <v>J086</v>
          </cell>
          <cell r="Y1117" t="str">
            <v>(OPS) Ctrl &amp; Support III</v>
          </cell>
          <cell r="Z1117" t="str">
            <v>P335</v>
          </cell>
          <cell r="AA1117" t="str">
            <v>C147</v>
          </cell>
          <cell r="AB1117" t="str">
            <v>e. Higher Secondary</v>
          </cell>
          <cell r="AC1117" t="str">
            <v>S1357373E</v>
          </cell>
          <cell r="AD1117" t="str">
            <v>Female</v>
          </cell>
          <cell r="AE1117" t="str">
            <v>Tampines 4th flr</v>
          </cell>
          <cell r="AF1117" t="str">
            <v>Local</v>
          </cell>
          <cell r="AG1117" t="str">
            <v>Employee</v>
          </cell>
          <cell r="AH1117">
            <v>1</v>
          </cell>
          <cell r="AI1117" t="str">
            <v>Month</v>
          </cell>
          <cell r="AJ1117" t="str">
            <v>0109666674</v>
          </cell>
          <cell r="AK1117" t="str">
            <v>1134616</v>
          </cell>
          <cell r="AL1117" t="str">
            <v>Chia,Boon Lee</v>
          </cell>
          <cell r="AM1117" t="str">
            <v>Core Contributor</v>
          </cell>
          <cell r="AN1117" t="str">
            <v>Core Contributor</v>
          </cell>
          <cell r="AO1117" t="str">
            <v>Core Contributor</v>
          </cell>
          <cell r="AP1117" t="str">
            <v>Core Contributor</v>
          </cell>
          <cell r="AQ1117">
            <v>34764</v>
          </cell>
        </row>
        <row r="1118">
          <cell r="A1118">
            <v>1177077</v>
          </cell>
          <cell r="B1118" t="str">
            <v>Cheong,Eleen</v>
          </cell>
          <cell r="C1118" t="str">
            <v>Human Resources</v>
          </cell>
          <cell r="D1118" t="str">
            <v>e-learning &amp; ID Support</v>
          </cell>
          <cell r="E1118" t="str">
            <v>Instructional Designer</v>
          </cell>
          <cell r="F1118" t="str">
            <v>M19</v>
          </cell>
          <cell r="G1118">
            <v>20000</v>
          </cell>
          <cell r="H1118" t="str">
            <v>SGD</v>
          </cell>
          <cell r="I1118" t="str">
            <v>8269901</v>
          </cell>
          <cell r="J1118" t="str">
            <v>NO</v>
          </cell>
          <cell r="K1118" t="str">
            <v>Hardy,Amanda Faith</v>
          </cell>
          <cell r="L1118">
            <v>27135</v>
          </cell>
          <cell r="M1118" t="str">
            <v>31</v>
          </cell>
          <cell r="O1118" t="str">
            <v>4B</v>
          </cell>
          <cell r="P1118">
            <v>38131</v>
          </cell>
          <cell r="Q1118" t="str">
            <v>1,3</v>
          </cell>
          <cell r="R1118" t="str">
            <v>7,4</v>
          </cell>
          <cell r="S1118">
            <v>38131</v>
          </cell>
          <cell r="W1118">
            <v>1</v>
          </cell>
          <cell r="X1118" t="str">
            <v>J022</v>
          </cell>
          <cell r="Y1118" t="str">
            <v>HR Org Effectiveness III</v>
          </cell>
          <cell r="Z1118" t="str">
            <v>P327</v>
          </cell>
          <cell r="AA1118" t="str">
            <v>C155</v>
          </cell>
          <cell r="AB1118" t="str">
            <v>k. Post Graduate Degree</v>
          </cell>
          <cell r="AC1118" t="str">
            <v>S7411471G</v>
          </cell>
          <cell r="AD1118" t="str">
            <v>Female</v>
          </cell>
          <cell r="AE1118" t="str">
            <v>PBTP 10th Floor</v>
          </cell>
          <cell r="AF1118" t="str">
            <v>Local</v>
          </cell>
          <cell r="AG1118" t="str">
            <v>Employee</v>
          </cell>
          <cell r="AH1118">
            <v>1</v>
          </cell>
          <cell r="AI1118" t="str">
            <v>Month</v>
          </cell>
          <cell r="AJ1118" t="str">
            <v>0109130685</v>
          </cell>
          <cell r="AK1118" t="str">
            <v>1192336</v>
          </cell>
          <cell r="AL1118" t="str">
            <v>Chong,Yin Yin</v>
          </cell>
          <cell r="AO1118" t="str">
            <v>Too Soon to Classify</v>
          </cell>
          <cell r="AP1118" t="str">
            <v>Core Contributor</v>
          </cell>
          <cell r="AQ1118">
            <v>51600</v>
          </cell>
        </row>
        <row r="1119">
          <cell r="A1119">
            <v>1179691</v>
          </cell>
          <cell r="B1119" t="str">
            <v>Poon,Chee Cheong</v>
          </cell>
          <cell r="C1119" t="str">
            <v>Finance</v>
          </cell>
          <cell r="D1119" t="str">
            <v>Product Control</v>
          </cell>
          <cell r="E1119" t="str">
            <v>Processing Officer</v>
          </cell>
          <cell r="F1119" t="str">
            <v>M16</v>
          </cell>
          <cell r="G1119">
            <v>7000</v>
          </cell>
          <cell r="H1119" t="str">
            <v>SGD</v>
          </cell>
          <cell r="I1119" t="str">
            <v>8156901</v>
          </cell>
          <cell r="J1119" t="str">
            <v>NO</v>
          </cell>
          <cell r="K1119" t="str">
            <v>Iyer,Bala Trichy</v>
          </cell>
          <cell r="L1119">
            <v>28065</v>
          </cell>
          <cell r="M1119" t="str">
            <v>28</v>
          </cell>
          <cell r="O1119" t="str">
            <v>3C</v>
          </cell>
          <cell r="P1119">
            <v>38169</v>
          </cell>
          <cell r="Q1119" t="str">
            <v>1,2</v>
          </cell>
          <cell r="R1119" t="str">
            <v>3,10</v>
          </cell>
          <cell r="S1119">
            <v>38169</v>
          </cell>
          <cell r="V1119">
            <v>38443</v>
          </cell>
          <cell r="W1119">
            <v>1</v>
          </cell>
          <cell r="X1119" t="str">
            <v>J088</v>
          </cell>
          <cell r="Y1119" t="str">
            <v>(OPS) Trans Proc II</v>
          </cell>
          <cell r="Z1119" t="str">
            <v>P090</v>
          </cell>
          <cell r="AA1119" t="str">
            <v>C146</v>
          </cell>
          <cell r="AB1119" t="str">
            <v>i. Bachelor's Degree or equiv</v>
          </cell>
          <cell r="AC1119" t="str">
            <v>S7638798B</v>
          </cell>
          <cell r="AD1119" t="str">
            <v>Male</v>
          </cell>
          <cell r="AE1119" t="str">
            <v>Tampines 6th flr</v>
          </cell>
          <cell r="AF1119" t="str">
            <v>Local</v>
          </cell>
          <cell r="AG1119" t="str">
            <v>Employee</v>
          </cell>
          <cell r="AH1119">
            <v>1</v>
          </cell>
          <cell r="AI1119" t="str">
            <v>Month</v>
          </cell>
          <cell r="AJ1119" t="str">
            <v>0109132718</v>
          </cell>
          <cell r="AK1119" t="str">
            <v>1164002</v>
          </cell>
          <cell r="AL1119" t="str">
            <v>Chong,Yin Yin</v>
          </cell>
          <cell r="AO1119" t="str">
            <v>Too Soon to Classify</v>
          </cell>
          <cell r="AP1119" t="str">
            <v>Core Contributor</v>
          </cell>
          <cell r="AQ1119">
            <v>34656</v>
          </cell>
        </row>
        <row r="1120">
          <cell r="A1120">
            <v>1116567</v>
          </cell>
          <cell r="B1120" t="str">
            <v>D.O Rajoo,Rajeswari</v>
          </cell>
          <cell r="C1120" t="str">
            <v>Client Relationships</v>
          </cell>
          <cell r="D1120" t="str">
            <v>Payment Center</v>
          </cell>
          <cell r="E1120" t="str">
            <v>Manager, STP &amp; Projects</v>
          </cell>
          <cell r="F1120" t="str">
            <v>M18</v>
          </cell>
          <cell r="G1120">
            <v>13000</v>
          </cell>
          <cell r="H1120" t="str">
            <v>SGD</v>
          </cell>
          <cell r="I1120" t="str">
            <v>4135800</v>
          </cell>
          <cell r="J1120" t="str">
            <v>NO</v>
          </cell>
          <cell r="K1120" t="str">
            <v>Narayan,A N S</v>
          </cell>
          <cell r="L1120">
            <v>25097</v>
          </cell>
          <cell r="M1120" t="str">
            <v>36</v>
          </cell>
          <cell r="N1120" t="str">
            <v>3B</v>
          </cell>
          <cell r="O1120" t="str">
            <v>3B</v>
          </cell>
          <cell r="P1120">
            <v>32461</v>
          </cell>
          <cell r="Q1120" t="str">
            <v>16,9</v>
          </cell>
          <cell r="R1120" t="str">
            <v>,</v>
          </cell>
          <cell r="S1120">
            <v>32461</v>
          </cell>
          <cell r="U1120">
            <v>37712</v>
          </cell>
          <cell r="V1120">
            <v>38443</v>
          </cell>
          <cell r="W1120">
            <v>1</v>
          </cell>
          <cell r="X1120" t="str">
            <v>J249</v>
          </cell>
          <cell r="Y1120" t="str">
            <v>Ops Q &amp; PM II</v>
          </cell>
          <cell r="Z1120" t="str">
            <v>P335</v>
          </cell>
          <cell r="AA1120" t="str">
            <v>C147</v>
          </cell>
          <cell r="AB1120" t="str">
            <v>e. Higher Secondary</v>
          </cell>
          <cell r="AC1120" t="str">
            <v>S6838347A</v>
          </cell>
          <cell r="AD1120" t="str">
            <v>Female</v>
          </cell>
          <cell r="AE1120" t="str">
            <v>Tampines 4th flr</v>
          </cell>
          <cell r="AF1120" t="str">
            <v>Local</v>
          </cell>
          <cell r="AG1120" t="str">
            <v>Employee</v>
          </cell>
          <cell r="AH1120">
            <v>1</v>
          </cell>
          <cell r="AI1120" t="str">
            <v>Month</v>
          </cell>
          <cell r="AJ1120" t="str">
            <v>0122530381</v>
          </cell>
          <cell r="AK1120" t="str">
            <v>1134616</v>
          </cell>
          <cell r="AL1120" t="str">
            <v>Chia,Boon Lee</v>
          </cell>
          <cell r="AM1120" t="str">
            <v>Core Contributor</v>
          </cell>
          <cell r="AN1120" t="str">
            <v>Core Contributor</v>
          </cell>
          <cell r="AO1120" t="str">
            <v>Core Contributor</v>
          </cell>
          <cell r="AP1120" t="str">
            <v>Core Contributor</v>
          </cell>
          <cell r="AQ1120">
            <v>48000</v>
          </cell>
        </row>
        <row r="1121">
          <cell r="A1121">
            <v>1191759</v>
          </cell>
          <cell r="B1121" t="str">
            <v>Goh,Si Min Grace</v>
          </cell>
          <cell r="C1121" t="str">
            <v>Consumer Banking</v>
          </cell>
          <cell r="D1121" t="str">
            <v>Payments &amp; Reconciliation</v>
          </cell>
          <cell r="E1121" t="str">
            <v>Customer Service Assistant</v>
          </cell>
          <cell r="F1121" t="str">
            <v>Contractor</v>
          </cell>
          <cell r="I1121" t="str">
            <v>1722800</v>
          </cell>
          <cell r="J1121" t="str">
            <v>CL</v>
          </cell>
          <cell r="K1121" t="str">
            <v>Sim,Kok Kwong William</v>
          </cell>
          <cell r="L1121">
            <v>31268</v>
          </cell>
          <cell r="M1121" t="str">
            <v>20</v>
          </cell>
          <cell r="P1121">
            <v>38526</v>
          </cell>
          <cell r="Q1121" t="str">
            <v>0,2</v>
          </cell>
          <cell r="R1121" t="str">
            <v>1,2</v>
          </cell>
          <cell r="S1121">
            <v>38526</v>
          </cell>
          <cell r="W1121">
            <v>1</v>
          </cell>
          <cell r="X1121" t="str">
            <v>J088</v>
          </cell>
          <cell r="Y1121" t="str">
            <v>(OPS) Trans Proc II</v>
          </cell>
          <cell r="Z1121" t="str">
            <v>P088</v>
          </cell>
          <cell r="AA1121" t="str">
            <v>C015</v>
          </cell>
          <cell r="AB1121" t="str">
            <v>h. Diploma or equivalent</v>
          </cell>
          <cell r="AC1121" t="str">
            <v>S8526106A</v>
          </cell>
          <cell r="AD1121" t="str">
            <v>Female</v>
          </cell>
          <cell r="AE1121" t="str">
            <v>Tampines 4th flr</v>
          </cell>
          <cell r="AF1121" t="str">
            <v>Local</v>
          </cell>
          <cell r="AG1121" t="str">
            <v>Direct Contractor</v>
          </cell>
          <cell r="AH1121">
            <v>1</v>
          </cell>
          <cell r="AI1121" t="str">
            <v>Month</v>
          </cell>
          <cell r="AJ1121" t="str">
            <v>0122572750</v>
          </cell>
          <cell r="AK1121" t="str">
            <v>1116235</v>
          </cell>
          <cell r="AL1121" t="str">
            <v>Ang,Pek San</v>
          </cell>
          <cell r="AP1121">
            <v>0</v>
          </cell>
          <cell r="AQ1121">
            <v>15600</v>
          </cell>
        </row>
        <row r="1122">
          <cell r="A1122">
            <v>1194536</v>
          </cell>
          <cell r="B1122" t="str">
            <v>Tan,Yanni Shirley</v>
          </cell>
          <cell r="C1122" t="str">
            <v>Consumer Banking</v>
          </cell>
          <cell r="D1122" t="str">
            <v>Application Processing</v>
          </cell>
          <cell r="E1122" t="str">
            <v>Customer Service Assistant</v>
          </cell>
          <cell r="F1122" t="str">
            <v>Contractor</v>
          </cell>
          <cell r="I1122" t="str">
            <v>1742800</v>
          </cell>
          <cell r="J1122" t="str">
            <v>CL</v>
          </cell>
          <cell r="K1122" t="str">
            <v>Low,Swee Shing Priscillia</v>
          </cell>
          <cell r="L1122">
            <v>31257</v>
          </cell>
          <cell r="M1122" t="str">
            <v>20</v>
          </cell>
          <cell r="P1122">
            <v>38579</v>
          </cell>
          <cell r="Q1122" t="str">
            <v>0,0</v>
          </cell>
          <cell r="R1122" t="str">
            <v>,</v>
          </cell>
          <cell r="S1122">
            <v>38579</v>
          </cell>
          <cell r="W1122">
            <v>0.5</v>
          </cell>
          <cell r="X1122" t="str">
            <v>J089</v>
          </cell>
          <cell r="Y1122" t="str">
            <v>(OPS) Trans Proc III</v>
          </cell>
          <cell r="Z1122" t="str">
            <v>P088</v>
          </cell>
          <cell r="AA1122" t="str">
            <v>C015</v>
          </cell>
          <cell r="AB1122" t="str">
            <v>i. Bachelor's Degree or equiv</v>
          </cell>
          <cell r="AC1122" t="str">
            <v>S8525722F</v>
          </cell>
          <cell r="AD1122" t="str">
            <v>Female</v>
          </cell>
          <cell r="AE1122" t="str">
            <v>Tampines 5th flr</v>
          </cell>
          <cell r="AF1122" t="str">
            <v>Local</v>
          </cell>
          <cell r="AG1122" t="str">
            <v>Direct Contractor</v>
          </cell>
          <cell r="AH1122">
            <v>1</v>
          </cell>
          <cell r="AI1122" t="str">
            <v>Week</v>
          </cell>
          <cell r="AJ1122" t="str">
            <v>0122573021</v>
          </cell>
          <cell r="AK1122" t="str">
            <v>1116952</v>
          </cell>
          <cell r="AL1122" t="str">
            <v>Ang,Pek San</v>
          </cell>
          <cell r="AP1122">
            <v>0</v>
          </cell>
          <cell r="AQ1122">
            <v>0</v>
          </cell>
        </row>
        <row r="1123">
          <cell r="A1123">
            <v>1116522</v>
          </cell>
          <cell r="B1123" t="str">
            <v>Tejavanija,Julie Boon</v>
          </cell>
          <cell r="C1123" t="str">
            <v>Technology</v>
          </cell>
          <cell r="D1123" t="str">
            <v>Sys Devt (WB) Support</v>
          </cell>
          <cell r="E1123" t="str">
            <v>SD-Business Analyst</v>
          </cell>
          <cell r="F1123" t="str">
            <v>M20</v>
          </cell>
          <cell r="G1123">
            <v>20000</v>
          </cell>
          <cell r="H1123" t="str">
            <v>SGD</v>
          </cell>
          <cell r="I1123" t="str">
            <v>8351901</v>
          </cell>
          <cell r="J1123" t="str">
            <v>NO</v>
          </cell>
          <cell r="K1123" t="str">
            <v>Misra,Vivek</v>
          </cell>
          <cell r="L1123">
            <v>24897</v>
          </cell>
          <cell r="M1123" t="str">
            <v>37</v>
          </cell>
          <cell r="N1123" t="str">
            <v>3C</v>
          </cell>
          <cell r="O1123" t="str">
            <v>3B</v>
          </cell>
          <cell r="P1123">
            <v>31936</v>
          </cell>
          <cell r="Q1123" t="str">
            <v>18,2</v>
          </cell>
          <cell r="R1123" t="str">
            <v>,</v>
          </cell>
          <cell r="S1123">
            <v>31936</v>
          </cell>
          <cell r="U1123">
            <v>37377</v>
          </cell>
          <cell r="V1123">
            <v>38443</v>
          </cell>
          <cell r="W1123">
            <v>1</v>
          </cell>
          <cell r="X1123" t="str">
            <v>J036</v>
          </cell>
          <cell r="Y1123" t="str">
            <v>(TECH) Line Manager IV</v>
          </cell>
          <cell r="Z1123" t="str">
            <v>P250</v>
          </cell>
          <cell r="AA1123" t="str">
            <v>C152</v>
          </cell>
          <cell r="AB1123" t="str">
            <v>e. Higher Secondary</v>
          </cell>
          <cell r="AC1123" t="str">
            <v>S6808620E</v>
          </cell>
          <cell r="AD1123" t="str">
            <v>Female</v>
          </cell>
          <cell r="AE1123" t="str">
            <v>PBTP 11th Floor</v>
          </cell>
          <cell r="AF1123" t="str">
            <v>Local</v>
          </cell>
          <cell r="AG1123" t="str">
            <v>Employee</v>
          </cell>
          <cell r="AH1123">
            <v>1</v>
          </cell>
          <cell r="AI1123" t="str">
            <v>Month</v>
          </cell>
          <cell r="AJ1123" t="str">
            <v>0122526120</v>
          </cell>
          <cell r="AK1123" t="str">
            <v>1188081</v>
          </cell>
          <cell r="AL1123" t="str">
            <v>Chia,Boon Lee</v>
          </cell>
          <cell r="AM1123" t="str">
            <v>Critical Resource</v>
          </cell>
          <cell r="AN1123" t="str">
            <v>Critical Resource</v>
          </cell>
          <cell r="AO1123" t="str">
            <v>Critical Resource</v>
          </cell>
          <cell r="AP1123" t="str">
            <v>Critical Resource</v>
          </cell>
          <cell r="AQ1123">
            <v>91212</v>
          </cell>
        </row>
        <row r="1124">
          <cell r="A1124">
            <v>1194549</v>
          </cell>
          <cell r="B1124" t="str">
            <v>Kuan,Bei Shi Angeline</v>
          </cell>
          <cell r="C1124" t="str">
            <v>Consumer Banking</v>
          </cell>
          <cell r="D1124" t="str">
            <v>DB - Telesales</v>
          </cell>
          <cell r="E1124" t="str">
            <v>Financial Consultant</v>
          </cell>
          <cell r="F1124" t="str">
            <v>Contractor</v>
          </cell>
          <cell r="I1124" t="str">
            <v>1441800</v>
          </cell>
          <cell r="J1124" t="str">
            <v>NO</v>
          </cell>
          <cell r="K1124" t="str">
            <v>Lim,Gek Sim Christine</v>
          </cell>
          <cell r="L1124">
            <v>30470</v>
          </cell>
          <cell r="M1124" t="str">
            <v>22</v>
          </cell>
          <cell r="P1124">
            <v>38581</v>
          </cell>
          <cell r="Q1124" t="str">
            <v>0,0</v>
          </cell>
          <cell r="R1124" t="str">
            <v>0,7</v>
          </cell>
          <cell r="S1124">
            <v>38581</v>
          </cell>
          <cell r="W1124">
            <v>1</v>
          </cell>
          <cell r="X1124" t="str">
            <v>J075</v>
          </cell>
          <cell r="Y1124" t="str">
            <v>(CB) Sales III</v>
          </cell>
          <cell r="Z1124" t="str">
            <v>P088</v>
          </cell>
          <cell r="AA1124" t="str">
            <v>C061</v>
          </cell>
          <cell r="AB1124" t="str">
            <v>i. Bachelor's Degree or equiv</v>
          </cell>
          <cell r="AC1124" t="str">
            <v>S8317445E</v>
          </cell>
          <cell r="AD1124" t="str">
            <v>Female</v>
          </cell>
          <cell r="AE1124" t="str">
            <v>Selegie Branch</v>
          </cell>
          <cell r="AF1124" t="str">
            <v>Local</v>
          </cell>
          <cell r="AG1124" t="str">
            <v>Direct Contractor</v>
          </cell>
          <cell r="AH1124">
            <v>1</v>
          </cell>
          <cell r="AI1124" t="str">
            <v>Month</v>
          </cell>
          <cell r="AJ1124" t="str">
            <v>0109144872</v>
          </cell>
          <cell r="AK1124" t="str">
            <v>1117008</v>
          </cell>
          <cell r="AL1124" t="str">
            <v>Ang,Pek San</v>
          </cell>
          <cell r="AP1124">
            <v>0</v>
          </cell>
          <cell r="AQ1124">
            <v>18000</v>
          </cell>
        </row>
        <row r="1125">
          <cell r="A1125">
            <v>1154201</v>
          </cell>
          <cell r="B1125" t="str">
            <v>Lim,Pei Si Rachel</v>
          </cell>
          <cell r="C1125" t="str">
            <v>Consumer Banking</v>
          </cell>
          <cell r="D1125" t="str">
            <v>CB Cdt - CR_APP &amp; PRC,Mortgage</v>
          </cell>
          <cell r="E1125" t="str">
            <v>Customer Relationship Manager</v>
          </cell>
          <cell r="F1125" t="str">
            <v>M17</v>
          </cell>
          <cell r="G1125">
            <v>10000</v>
          </cell>
          <cell r="H1125" t="str">
            <v>SGD</v>
          </cell>
          <cell r="I1125" t="str">
            <v>1821101</v>
          </cell>
          <cell r="J1125" t="str">
            <v>NO</v>
          </cell>
          <cell r="K1125" t="str">
            <v>Lim,Mei</v>
          </cell>
          <cell r="L1125">
            <v>28724</v>
          </cell>
          <cell r="M1125" t="str">
            <v>27</v>
          </cell>
          <cell r="N1125" t="str">
            <v>3C</v>
          </cell>
          <cell r="O1125" t="str">
            <v>2B</v>
          </cell>
          <cell r="P1125">
            <v>37172</v>
          </cell>
          <cell r="Q1125" t="str">
            <v>3,10</v>
          </cell>
          <cell r="R1125" t="str">
            <v>1,5</v>
          </cell>
          <cell r="S1125">
            <v>37172</v>
          </cell>
          <cell r="U1125">
            <v>38443</v>
          </cell>
          <cell r="V1125">
            <v>38443</v>
          </cell>
          <cell r="W1125">
            <v>1</v>
          </cell>
          <cell r="X1125" t="str">
            <v>J079</v>
          </cell>
          <cell r="Y1125" t="str">
            <v>(CB) Customer Service II</v>
          </cell>
          <cell r="Z1125" t="str">
            <v>P085</v>
          </cell>
          <cell r="AA1125" t="str">
            <v>C061</v>
          </cell>
          <cell r="AB1125" t="str">
            <v>i. Bachelor's Degree or equiv</v>
          </cell>
          <cell r="AC1125" t="str">
            <v>S7897187H</v>
          </cell>
          <cell r="AD1125" t="str">
            <v>Female</v>
          </cell>
          <cell r="AE1125" t="str">
            <v>Tampines 4th flr</v>
          </cell>
          <cell r="AF1125" t="str">
            <v>Local</v>
          </cell>
          <cell r="AG1125" t="str">
            <v>Employee</v>
          </cell>
          <cell r="AH1125">
            <v>1</v>
          </cell>
          <cell r="AI1125" t="str">
            <v>Month</v>
          </cell>
          <cell r="AJ1125" t="str">
            <v>0109107454</v>
          </cell>
          <cell r="AK1125" t="str">
            <v>1153126</v>
          </cell>
          <cell r="AL1125" t="str">
            <v>Ang,Pek San</v>
          </cell>
          <cell r="AM1125" t="str">
            <v>Core Contributor</v>
          </cell>
          <cell r="AN1125" t="str">
            <v>Core Contributor</v>
          </cell>
          <cell r="AO1125" t="str">
            <v>Core Contributor</v>
          </cell>
          <cell r="AP1125" t="str">
            <v>Core Contributor</v>
          </cell>
          <cell r="AQ1125">
            <v>29400</v>
          </cell>
        </row>
        <row r="1126">
          <cell r="A1126">
            <v>1184312</v>
          </cell>
          <cell r="B1126" t="str">
            <v>Gan,Ti Kok Harold</v>
          </cell>
          <cell r="C1126" t="str">
            <v>Client Relationships</v>
          </cell>
          <cell r="D1126" t="str">
            <v>Commodity Finance</v>
          </cell>
          <cell r="E1126" t="str">
            <v>Head, Energy, Commodity Finance</v>
          </cell>
          <cell r="F1126" t="str">
            <v>M23</v>
          </cell>
          <cell r="I1126" t="str">
            <v>5551800</v>
          </cell>
          <cell r="J1126" t="str">
            <v>NO</v>
          </cell>
          <cell r="K1126" t="str">
            <v>Chathapuram,Seshan Ganesan</v>
          </cell>
          <cell r="L1126">
            <v>25972</v>
          </cell>
          <cell r="M1126" t="str">
            <v>34</v>
          </cell>
          <cell r="P1126">
            <v>38301</v>
          </cell>
          <cell r="Q1126" t="str">
            <v>0,9</v>
          </cell>
          <cell r="R1126" t="str">
            <v>8,9</v>
          </cell>
          <cell r="S1126">
            <v>38301</v>
          </cell>
          <cell r="W1126">
            <v>1</v>
          </cell>
          <cell r="X1126" t="str">
            <v>DJ002</v>
          </cell>
          <cell r="Y1126" t="str">
            <v>Relationship Mgr - TBA</v>
          </cell>
          <cell r="Z1126" t="str">
            <v>P187</v>
          </cell>
          <cell r="AA1126" t="str">
            <v>C065</v>
          </cell>
          <cell r="AB1126" t="str">
            <v>i. Bachelor's Degree or equiv</v>
          </cell>
          <cell r="AC1126" t="str">
            <v>S7171817D</v>
          </cell>
          <cell r="AD1126" t="str">
            <v>Male</v>
          </cell>
          <cell r="AE1126" t="str">
            <v>Batt. Rd 7th flr</v>
          </cell>
          <cell r="AF1126" t="str">
            <v>Local</v>
          </cell>
          <cell r="AG1126" t="str">
            <v>Employee</v>
          </cell>
          <cell r="AH1126">
            <v>1</v>
          </cell>
          <cell r="AI1126" t="str">
            <v>Month</v>
          </cell>
          <cell r="AJ1126" t="str">
            <v>0109136543</v>
          </cell>
          <cell r="AK1126" t="str">
            <v>1141805</v>
          </cell>
          <cell r="AL1126" t="str">
            <v>Thng,Cheok Khoon Charlotte</v>
          </cell>
          <cell r="AO1126" t="str">
            <v>Too Soon to Classify</v>
          </cell>
          <cell r="AP1126">
            <v>0</v>
          </cell>
          <cell r="AQ1126">
            <v>175632</v>
          </cell>
        </row>
        <row r="1127">
          <cell r="A1127">
            <v>1184435</v>
          </cell>
          <cell r="B1127" t="str">
            <v>Ng,Wai Boon Don</v>
          </cell>
          <cell r="C1127" t="str">
            <v>Client Relationships</v>
          </cell>
          <cell r="D1127" t="str">
            <v>Basel Information Mgmt-Reg</v>
          </cell>
          <cell r="E1127" t="str">
            <v>Contract Business Analyst</v>
          </cell>
          <cell r="F1127" t="str">
            <v>Contractor</v>
          </cell>
          <cell r="I1127" t="str">
            <v>4778901</v>
          </cell>
          <cell r="J1127" t="str">
            <v>NO</v>
          </cell>
          <cell r="K1127" t="str">
            <v>Baskaran,Ramesh</v>
          </cell>
          <cell r="L1127">
            <v>26388</v>
          </cell>
          <cell r="M1127" t="str">
            <v>33</v>
          </cell>
          <cell r="P1127">
            <v>38307</v>
          </cell>
          <cell r="Q1127" t="str">
            <v>0,9</v>
          </cell>
          <cell r="R1127" t="str">
            <v>8,1</v>
          </cell>
          <cell r="S1127">
            <v>38307</v>
          </cell>
          <cell r="V1127">
            <v>38473</v>
          </cell>
          <cell r="W1127">
            <v>1</v>
          </cell>
          <cell r="X1127" t="str">
            <v>J172</v>
          </cell>
          <cell r="Y1127" t="str">
            <v>Risk Svc Delivery I</v>
          </cell>
          <cell r="Z1127" t="str">
            <v>P039</v>
          </cell>
          <cell r="AA1127" t="str">
            <v>C152</v>
          </cell>
          <cell r="AB1127" t="str">
            <v>j. Professional Quali/Cert</v>
          </cell>
          <cell r="AC1127" t="str">
            <v>S7211250D</v>
          </cell>
          <cell r="AD1127" t="str">
            <v>Male</v>
          </cell>
          <cell r="AE1127" t="str">
            <v>Batt. Rd 10th flr</v>
          </cell>
          <cell r="AF1127" t="str">
            <v>Local</v>
          </cell>
          <cell r="AG1127" t="str">
            <v>Direct Contractor</v>
          </cell>
          <cell r="AH1127">
            <v>1</v>
          </cell>
          <cell r="AI1127" t="str">
            <v>Month</v>
          </cell>
          <cell r="AJ1127" t="str">
            <v>0109136748</v>
          </cell>
          <cell r="AK1127" t="str">
            <v>1189504</v>
          </cell>
          <cell r="AL1127" t="str">
            <v>Chong,Yin Yin</v>
          </cell>
          <cell r="AP1127">
            <v>0</v>
          </cell>
          <cell r="AQ1127">
            <v>90000</v>
          </cell>
        </row>
        <row r="1128">
          <cell r="A1128">
            <v>1194621</v>
          </cell>
          <cell r="B1128" t="str">
            <v>Gunawan,Rieky</v>
          </cell>
          <cell r="C1128" t="str">
            <v>Consumer Banking</v>
          </cell>
          <cell r="D1128" t="str">
            <v>BRDB-Branch Banking</v>
          </cell>
          <cell r="E1128" t="str">
            <v>Personal Financial Consultant</v>
          </cell>
          <cell r="F1128" t="str">
            <v>M16</v>
          </cell>
          <cell r="I1128" t="str">
            <v>1422800</v>
          </cell>
          <cell r="J1128" t="str">
            <v>NO</v>
          </cell>
          <cell r="K1128" t="str">
            <v>Lee,Siok Ching Marilyn</v>
          </cell>
          <cell r="L1128">
            <v>28637</v>
          </cell>
          <cell r="M1128" t="str">
            <v>27</v>
          </cell>
          <cell r="P1128">
            <v>38579</v>
          </cell>
          <cell r="Q1128" t="str">
            <v>0,0</v>
          </cell>
          <cell r="R1128" t="str">
            <v>3,2</v>
          </cell>
          <cell r="S1128">
            <v>38579</v>
          </cell>
          <cell r="W1128">
            <v>1</v>
          </cell>
          <cell r="X1128" t="str">
            <v>J074</v>
          </cell>
          <cell r="Y1128" t="str">
            <v>(CB) Sales II</v>
          </cell>
          <cell r="Z1128" t="str">
            <v>P088</v>
          </cell>
          <cell r="AA1128" t="str">
            <v>C064</v>
          </cell>
          <cell r="AB1128" t="str">
            <v>i. Bachelor's Degree or equiv</v>
          </cell>
          <cell r="AC1128" t="str">
            <v>S7879681B</v>
          </cell>
          <cell r="AD1128" t="str">
            <v>Male</v>
          </cell>
          <cell r="AE1128" t="str">
            <v>PBTP 5th Floor</v>
          </cell>
          <cell r="AF1128" t="str">
            <v>Local</v>
          </cell>
          <cell r="AG1128" t="str">
            <v>Employee</v>
          </cell>
          <cell r="AH1128">
            <v>1</v>
          </cell>
          <cell r="AI1128" t="str">
            <v>Month</v>
          </cell>
          <cell r="AK1128" t="str">
            <v>1190938</v>
          </cell>
          <cell r="AL1128" t="str">
            <v>Ang,Pek San</v>
          </cell>
          <cell r="AP1128">
            <v>0</v>
          </cell>
          <cell r="AQ1128">
            <v>24000</v>
          </cell>
        </row>
        <row r="1129">
          <cell r="A1129">
            <v>1116011</v>
          </cell>
          <cell r="B1129" t="str">
            <v>Wong,Siew Ying Susan</v>
          </cell>
          <cell r="C1129" t="str">
            <v>Consumer Banking</v>
          </cell>
          <cell r="D1129" t="str">
            <v>Processing -Mortgage Loans</v>
          </cell>
          <cell r="E1129" t="str">
            <v>Maintenance Officer</v>
          </cell>
          <cell r="F1129" t="str">
            <v>AO</v>
          </cell>
          <cell r="I1129" t="str">
            <v>1732800</v>
          </cell>
          <cell r="J1129" t="str">
            <v>AO</v>
          </cell>
          <cell r="K1129" t="str">
            <v>Poh,Tzyy Chinn</v>
          </cell>
          <cell r="L1129">
            <v>17610</v>
          </cell>
          <cell r="M1129" t="str">
            <v>57</v>
          </cell>
          <cell r="N1129" t="str">
            <v>3B</v>
          </cell>
          <cell r="O1129" t="str">
            <v>3B</v>
          </cell>
          <cell r="P1129">
            <v>24716</v>
          </cell>
          <cell r="Q1129" t="str">
            <v>38,0</v>
          </cell>
          <cell r="R1129" t="str">
            <v>,</v>
          </cell>
          <cell r="S1129">
            <v>35065</v>
          </cell>
          <cell r="V1129">
            <v>38169</v>
          </cell>
          <cell r="W1129">
            <v>1</v>
          </cell>
          <cell r="X1129" t="str">
            <v>J089</v>
          </cell>
          <cell r="Y1129" t="str">
            <v>(OPS) Trans Proc III</v>
          </cell>
          <cell r="Z1129" t="str">
            <v>P085</v>
          </cell>
          <cell r="AA1129" t="str">
            <v>C015</v>
          </cell>
          <cell r="AB1129" t="str">
            <v>d. Secondary</v>
          </cell>
          <cell r="AC1129" t="str">
            <v>S0229537G</v>
          </cell>
          <cell r="AD1129" t="str">
            <v>Female</v>
          </cell>
          <cell r="AE1129" t="str">
            <v>Tampines 5th flr</v>
          </cell>
          <cell r="AF1129" t="str">
            <v>Local</v>
          </cell>
          <cell r="AG1129" t="str">
            <v>Employee</v>
          </cell>
          <cell r="AH1129">
            <v>3</v>
          </cell>
          <cell r="AI1129" t="str">
            <v>Month</v>
          </cell>
          <cell r="AJ1129" t="str">
            <v>0122534387</v>
          </cell>
          <cell r="AK1129" t="str">
            <v>1154697</v>
          </cell>
          <cell r="AL1129" t="str">
            <v>Ang,Pek San</v>
          </cell>
          <cell r="AM1129" t="str">
            <v>Core Contributor</v>
          </cell>
          <cell r="AN1129" t="str">
            <v>Core Contributor</v>
          </cell>
          <cell r="AO1129" t="str">
            <v>Core Contributor</v>
          </cell>
          <cell r="AP1129" t="str">
            <v>Core Contributor</v>
          </cell>
          <cell r="AQ1129">
            <v>45528</v>
          </cell>
        </row>
        <row r="1130">
          <cell r="A1130">
            <v>1188686</v>
          </cell>
          <cell r="B1130" t="str">
            <v>Goh,Yin Jia Phoebe</v>
          </cell>
          <cell r="C1130" t="str">
            <v>Finance</v>
          </cell>
          <cell r="D1130" t="str">
            <v>Finance - Wholesale Bank</v>
          </cell>
          <cell r="E1130" t="str">
            <v>Manager</v>
          </cell>
          <cell r="F1130" t="str">
            <v>M19</v>
          </cell>
          <cell r="I1130" t="str">
            <v>8151800</v>
          </cell>
          <cell r="J1130" t="str">
            <v>NO</v>
          </cell>
          <cell r="K1130" t="str">
            <v>Strydom,Gert Johannes Cornelius</v>
          </cell>
          <cell r="L1130">
            <v>28849</v>
          </cell>
          <cell r="M1130" t="str">
            <v>26</v>
          </cell>
          <cell r="P1130">
            <v>38475</v>
          </cell>
          <cell r="Q1130" t="str">
            <v>0,3</v>
          </cell>
          <cell r="R1130" t="str">
            <v>4,0</v>
          </cell>
          <cell r="S1130">
            <v>38475</v>
          </cell>
          <cell r="W1130">
            <v>1</v>
          </cell>
          <cell r="X1130" t="str">
            <v>J018</v>
          </cell>
          <cell r="Y1130" t="str">
            <v>(FIN) Bus Partner III</v>
          </cell>
          <cell r="Z1130" t="str">
            <v>P090</v>
          </cell>
          <cell r="AA1130" t="str">
            <v>C144</v>
          </cell>
          <cell r="AB1130" t="str">
            <v>i. Bachelor's Degree or equiv</v>
          </cell>
          <cell r="AC1130" t="str">
            <v>S7837577I</v>
          </cell>
          <cell r="AD1130" t="str">
            <v>Female</v>
          </cell>
          <cell r="AE1130" t="str">
            <v>Batt. Rd 6th flr</v>
          </cell>
          <cell r="AF1130" t="str">
            <v>Local</v>
          </cell>
          <cell r="AG1130" t="str">
            <v>Employee</v>
          </cell>
          <cell r="AH1130">
            <v>1</v>
          </cell>
          <cell r="AI1130" t="str">
            <v>Month</v>
          </cell>
          <cell r="AJ1130" t="str">
            <v>0109139763</v>
          </cell>
          <cell r="AK1130" t="str">
            <v>1171072</v>
          </cell>
          <cell r="AL1130" t="str">
            <v>Chong,Yin Yin</v>
          </cell>
          <cell r="AP1130" t="str">
            <v>Too Soon to Classify</v>
          </cell>
          <cell r="AQ1130">
            <v>63600</v>
          </cell>
        </row>
        <row r="1131">
          <cell r="A1131">
            <v>1193907</v>
          </cell>
          <cell r="B1131" t="str">
            <v>Goh,Moi Ann</v>
          </cell>
          <cell r="C1131" t="str">
            <v>Client Relationships</v>
          </cell>
          <cell r="D1131" t="str">
            <v>Solution Delivery-Sales</v>
          </cell>
          <cell r="E1131" t="str">
            <v>Implementation Manager</v>
          </cell>
          <cell r="F1131" t="str">
            <v>M19</v>
          </cell>
          <cell r="I1131" t="str">
            <v>5131800</v>
          </cell>
          <cell r="J1131" t="str">
            <v>NO</v>
          </cell>
          <cell r="K1131" t="str">
            <v>Ho,Miaw Ping</v>
          </cell>
          <cell r="L1131">
            <v>25363</v>
          </cell>
          <cell r="M1131" t="str">
            <v>36</v>
          </cell>
          <cell r="P1131">
            <v>38593</v>
          </cell>
          <cell r="Q1131" t="str">
            <v>0,0</v>
          </cell>
          <cell r="R1131" t="str">
            <v>13,0</v>
          </cell>
          <cell r="S1131">
            <v>38593</v>
          </cell>
          <cell r="W1131">
            <v>1</v>
          </cell>
          <cell r="X1131" t="str">
            <v>DJ006</v>
          </cell>
          <cell r="Y1131" t="str">
            <v>Chnls/Soln Delivery-TBA</v>
          </cell>
          <cell r="Z1131" t="str">
            <v>P250</v>
          </cell>
          <cell r="AA1131" t="str">
            <v>C174</v>
          </cell>
          <cell r="AB1131" t="str">
            <v>i. Bachelor's Degree or equiv</v>
          </cell>
          <cell r="AC1131" t="str">
            <v>S6973820F</v>
          </cell>
          <cell r="AD1131" t="str">
            <v>Female</v>
          </cell>
          <cell r="AE1131" t="str">
            <v>Batt. Rd 4th flr</v>
          </cell>
          <cell r="AF1131" t="str">
            <v>Local</v>
          </cell>
          <cell r="AG1131" t="str">
            <v>Employee</v>
          </cell>
          <cell r="AH1131">
            <v>1</v>
          </cell>
          <cell r="AI1131" t="str">
            <v>Month</v>
          </cell>
          <cell r="AK1131" t="str">
            <v>1124052</v>
          </cell>
          <cell r="AL1131" t="str">
            <v>Thng,Cheok Khoon Charlotte</v>
          </cell>
          <cell r="AP1131">
            <v>0</v>
          </cell>
          <cell r="AQ1131">
            <v>75600</v>
          </cell>
        </row>
        <row r="1132">
          <cell r="A1132">
            <v>1183607</v>
          </cell>
          <cell r="B1132" t="str">
            <v>Lim,Huiting Sharon</v>
          </cell>
          <cell r="C1132" t="str">
            <v>Consumer Banking</v>
          </cell>
          <cell r="D1132" t="str">
            <v>Application Processing</v>
          </cell>
          <cell r="E1132" t="str">
            <v>Officer</v>
          </cell>
          <cell r="F1132" t="str">
            <v>Contractor</v>
          </cell>
          <cell r="I1132" t="str">
            <v>1742800</v>
          </cell>
          <cell r="J1132" t="str">
            <v>NO</v>
          </cell>
          <cell r="K1132" t="str">
            <v>Ho,Chen Huey Ellen</v>
          </cell>
          <cell r="L1132">
            <v>29956</v>
          </cell>
          <cell r="M1132" t="str">
            <v>23</v>
          </cell>
          <cell r="O1132" t="str">
            <v>TS</v>
          </cell>
          <cell r="P1132">
            <v>38278</v>
          </cell>
          <cell r="Q1132" t="str">
            <v>0,10</v>
          </cell>
          <cell r="R1132" t="str">
            <v>2,11</v>
          </cell>
          <cell r="S1132">
            <v>38278</v>
          </cell>
          <cell r="W1132">
            <v>1</v>
          </cell>
          <cell r="X1132" t="str">
            <v>J088</v>
          </cell>
          <cell r="Y1132" t="str">
            <v>(OPS) Trans Proc II</v>
          </cell>
          <cell r="Z1132" t="str">
            <v>P088</v>
          </cell>
          <cell r="AA1132" t="str">
            <v>C015</v>
          </cell>
          <cell r="AB1132" t="str">
            <v>i. Bachelor's Degree or equiv</v>
          </cell>
          <cell r="AC1132" t="str">
            <v>S8201183H</v>
          </cell>
          <cell r="AD1132" t="str">
            <v>Female</v>
          </cell>
          <cell r="AE1132" t="str">
            <v>Tampines 5th flr</v>
          </cell>
          <cell r="AF1132" t="str">
            <v>Local</v>
          </cell>
          <cell r="AG1132" t="str">
            <v>Direct Contractor</v>
          </cell>
          <cell r="AH1132">
            <v>1</v>
          </cell>
          <cell r="AI1132" t="str">
            <v>Month</v>
          </cell>
          <cell r="AJ1132" t="str">
            <v>0109136608</v>
          </cell>
          <cell r="AK1132" t="str">
            <v>1151660</v>
          </cell>
          <cell r="AL1132" t="str">
            <v>Ang,Pek San</v>
          </cell>
          <cell r="AP1132">
            <v>0</v>
          </cell>
          <cell r="AQ1132">
            <v>21600</v>
          </cell>
        </row>
        <row r="1133">
          <cell r="A1133">
            <v>1144450</v>
          </cell>
          <cell r="B1133" t="str">
            <v>Ong,Guat Kiau Vivian</v>
          </cell>
          <cell r="C1133" t="str">
            <v>Consumer Banking</v>
          </cell>
          <cell r="D1133" t="str">
            <v>Visa / Merchant Settlement</v>
          </cell>
          <cell r="E1133" t="str">
            <v>Customer Service Assistant</v>
          </cell>
          <cell r="F1133" t="str">
            <v>CL5</v>
          </cell>
          <cell r="I1133" t="str">
            <v>1741800</v>
          </cell>
          <cell r="J1133" t="str">
            <v>CL</v>
          </cell>
          <cell r="K1133" t="str">
            <v>Chang,May Ling Agnes</v>
          </cell>
          <cell r="L1133">
            <v>27950</v>
          </cell>
          <cell r="M1133" t="str">
            <v>29</v>
          </cell>
          <cell r="N1133" t="str">
            <v>2B</v>
          </cell>
          <cell r="O1133" t="str">
            <v>3C</v>
          </cell>
          <cell r="P1133">
            <v>36749</v>
          </cell>
          <cell r="Q1133" t="str">
            <v>5,0</v>
          </cell>
          <cell r="R1133" t="str">
            <v>4,11</v>
          </cell>
          <cell r="S1133">
            <v>36749</v>
          </cell>
          <cell r="V1133">
            <v>38353</v>
          </cell>
          <cell r="W1133">
            <v>1</v>
          </cell>
          <cell r="X1133" t="str">
            <v>J089</v>
          </cell>
          <cell r="Y1133" t="str">
            <v>(OPS) Trans Proc III</v>
          </cell>
          <cell r="Z1133" t="str">
            <v>P088</v>
          </cell>
          <cell r="AA1133" t="str">
            <v>C015</v>
          </cell>
          <cell r="AB1133" t="str">
            <v>d. Secondary</v>
          </cell>
          <cell r="AC1133" t="str">
            <v>S7620102A</v>
          </cell>
          <cell r="AD1133" t="str">
            <v>Female</v>
          </cell>
          <cell r="AE1133" t="str">
            <v>Tampines 5th flr</v>
          </cell>
          <cell r="AF1133" t="str">
            <v>Local</v>
          </cell>
          <cell r="AG1133" t="str">
            <v>Employee</v>
          </cell>
          <cell r="AH1133">
            <v>1</v>
          </cell>
          <cell r="AI1133" t="str">
            <v>Month</v>
          </cell>
          <cell r="AJ1133" t="str">
            <v>0109835980</v>
          </cell>
          <cell r="AK1133" t="str">
            <v>1172093</v>
          </cell>
          <cell r="AL1133" t="str">
            <v>Ang,Pek San</v>
          </cell>
          <cell r="AM1133" t="str">
            <v>Core Contributor</v>
          </cell>
          <cell r="AN1133" t="str">
            <v>Core Contributor</v>
          </cell>
          <cell r="AO1133" t="str">
            <v>Core Contributor</v>
          </cell>
          <cell r="AP1133" t="str">
            <v>Core Contributor</v>
          </cell>
          <cell r="AQ1133">
            <v>20340</v>
          </cell>
        </row>
        <row r="1134">
          <cell r="A1134">
            <v>1157091</v>
          </cell>
          <cell r="B1134" t="str">
            <v>Lim,Phay Eng Elsie</v>
          </cell>
          <cell r="C1134" t="str">
            <v>Consumer Banking</v>
          </cell>
          <cell r="D1134" t="str">
            <v>Application Processing</v>
          </cell>
          <cell r="E1134" t="str">
            <v>Customer Service Assistant</v>
          </cell>
          <cell r="F1134" t="str">
            <v>Contractor</v>
          </cell>
          <cell r="I1134" t="str">
            <v>1742800</v>
          </cell>
          <cell r="J1134" t="str">
            <v>CL</v>
          </cell>
          <cell r="K1134" t="str">
            <v>Ho,Chen Huey Ellen</v>
          </cell>
          <cell r="L1134">
            <v>22685</v>
          </cell>
          <cell r="M1134" t="str">
            <v>43</v>
          </cell>
          <cell r="N1134" t="str">
            <v>NA</v>
          </cell>
          <cell r="P1134">
            <v>38449</v>
          </cell>
          <cell r="Q1134" t="str">
            <v>0,4</v>
          </cell>
          <cell r="R1134" t="str">
            <v>15,2</v>
          </cell>
          <cell r="S1134">
            <v>37350</v>
          </cell>
          <cell r="T1134">
            <v>38449</v>
          </cell>
          <cell r="V1134">
            <v>38261</v>
          </cell>
          <cell r="W1134">
            <v>0.5</v>
          </cell>
          <cell r="X1134" t="str">
            <v>J089</v>
          </cell>
          <cell r="Y1134" t="str">
            <v>(OPS) Trans Proc III</v>
          </cell>
          <cell r="Z1134" t="str">
            <v>P088</v>
          </cell>
          <cell r="AA1134" t="str">
            <v>C015</v>
          </cell>
          <cell r="AB1134" t="str">
            <v>e. Higher Secondary</v>
          </cell>
          <cell r="AC1134" t="str">
            <v>S1535629D</v>
          </cell>
          <cell r="AD1134" t="str">
            <v>Female</v>
          </cell>
          <cell r="AE1134" t="str">
            <v>Tampines 5th flr</v>
          </cell>
          <cell r="AF1134" t="str">
            <v>Local</v>
          </cell>
          <cell r="AG1134" t="str">
            <v>Direct Contractor</v>
          </cell>
          <cell r="AH1134">
            <v>1</v>
          </cell>
          <cell r="AI1134" t="str">
            <v>Month</v>
          </cell>
          <cell r="AJ1134" t="str">
            <v>0109110706</v>
          </cell>
          <cell r="AK1134" t="str">
            <v>1151660</v>
          </cell>
          <cell r="AL1134" t="str">
            <v>Ang,Pek San</v>
          </cell>
          <cell r="AO1134" t="str">
            <v>Core Contributor</v>
          </cell>
          <cell r="AP1134">
            <v>0</v>
          </cell>
          <cell r="AQ1134">
            <v>0</v>
          </cell>
        </row>
        <row r="1135">
          <cell r="A1135">
            <v>1188123</v>
          </cell>
          <cell r="B1135" t="str">
            <v>Toh,Siau Weeh</v>
          </cell>
          <cell r="C1135" t="str">
            <v>Consumer Banking</v>
          </cell>
          <cell r="D1135" t="str">
            <v>Application Processing</v>
          </cell>
          <cell r="E1135" t="str">
            <v>Customer Service Assistant</v>
          </cell>
          <cell r="F1135" t="str">
            <v>Contractor</v>
          </cell>
          <cell r="I1135" t="str">
            <v>1742800</v>
          </cell>
          <cell r="J1135" t="str">
            <v>CL</v>
          </cell>
          <cell r="K1135" t="str">
            <v>Low,Swee Shing Priscillia</v>
          </cell>
          <cell r="L1135">
            <v>29499</v>
          </cell>
          <cell r="M1135" t="str">
            <v>24</v>
          </cell>
          <cell r="P1135">
            <v>38425</v>
          </cell>
          <cell r="Q1135" t="str">
            <v>0,5</v>
          </cell>
          <cell r="R1135" t="str">
            <v>2,11</v>
          </cell>
          <cell r="S1135">
            <v>38425</v>
          </cell>
          <cell r="W1135">
            <v>0.5</v>
          </cell>
          <cell r="X1135" t="str">
            <v>J089</v>
          </cell>
          <cell r="Y1135" t="str">
            <v>(OPS) Trans Proc III</v>
          </cell>
          <cell r="Z1135" t="str">
            <v>P088</v>
          </cell>
          <cell r="AA1135" t="str">
            <v>C015</v>
          </cell>
          <cell r="AB1135" t="str">
            <v>h. Diploma or equivalent</v>
          </cell>
          <cell r="AC1135" t="str">
            <v>S8070590E</v>
          </cell>
          <cell r="AD1135" t="str">
            <v>Female</v>
          </cell>
          <cell r="AE1135" t="str">
            <v>Tampines 5th flr</v>
          </cell>
          <cell r="AF1135" t="str">
            <v>Local</v>
          </cell>
          <cell r="AG1135" t="str">
            <v>Direct Contractor</v>
          </cell>
          <cell r="AH1135">
            <v>1</v>
          </cell>
          <cell r="AI1135" t="str">
            <v>Month</v>
          </cell>
          <cell r="AJ1135" t="str">
            <v>0109139488</v>
          </cell>
          <cell r="AK1135" t="str">
            <v>1116952</v>
          </cell>
          <cell r="AL1135" t="str">
            <v>Ang,Pek San</v>
          </cell>
          <cell r="AP1135">
            <v>0</v>
          </cell>
          <cell r="AQ1135">
            <v>0</v>
          </cell>
        </row>
        <row r="1136">
          <cell r="A1136">
            <v>1180738</v>
          </cell>
          <cell r="B1136" t="str">
            <v>Chang,Li-Yi</v>
          </cell>
          <cell r="C1136" t="str">
            <v>Consumer Banking</v>
          </cell>
          <cell r="D1136" t="str">
            <v>Business Intelligence Unit-Reg</v>
          </cell>
          <cell r="E1136" t="str">
            <v>Decision Analyst</v>
          </cell>
          <cell r="F1136" t="str">
            <v>M19</v>
          </cell>
          <cell r="G1136">
            <v>43000</v>
          </cell>
          <cell r="H1136" t="str">
            <v>HKD</v>
          </cell>
          <cell r="I1136" t="str">
            <v>1912901</v>
          </cell>
          <cell r="J1136" t="str">
            <v>NO</v>
          </cell>
          <cell r="K1136" t="str">
            <v>Peng,John Xiao Jun</v>
          </cell>
          <cell r="L1136">
            <v>26205</v>
          </cell>
          <cell r="M1136" t="str">
            <v>33</v>
          </cell>
          <cell r="O1136" t="str">
            <v>3B</v>
          </cell>
          <cell r="P1136">
            <v>38208</v>
          </cell>
          <cell r="Q1136" t="str">
            <v>1,0</v>
          </cell>
          <cell r="R1136" t="str">
            <v>7,8</v>
          </cell>
          <cell r="S1136">
            <v>38208</v>
          </cell>
          <cell r="W1136">
            <v>1</v>
          </cell>
          <cell r="X1136" t="str">
            <v>J226</v>
          </cell>
          <cell r="Y1136" t="str">
            <v>(CB) Marketing II</v>
          </cell>
          <cell r="Z1136" t="str">
            <v>P088</v>
          </cell>
          <cell r="AA1136" t="str">
            <v>C064</v>
          </cell>
          <cell r="AB1136" t="str">
            <v>k. Post Graduate Degree</v>
          </cell>
          <cell r="AC1136" t="str">
            <v>G5819244P</v>
          </cell>
          <cell r="AD1136" t="str">
            <v>Female</v>
          </cell>
          <cell r="AE1136" t="str">
            <v>PBTP 9th Floor</v>
          </cell>
          <cell r="AF1136" t="str">
            <v>Local</v>
          </cell>
          <cell r="AG1136" t="str">
            <v>Employee</v>
          </cell>
          <cell r="AH1136">
            <v>1</v>
          </cell>
          <cell r="AI1136" t="str">
            <v>Month</v>
          </cell>
          <cell r="AJ1136" t="str">
            <v>0109144279</v>
          </cell>
          <cell r="AK1136" t="str">
            <v>1160880</v>
          </cell>
          <cell r="AL1136" t="str">
            <v>Ang,Pek San</v>
          </cell>
          <cell r="AO1136" t="str">
            <v>Too Soon to Classify</v>
          </cell>
          <cell r="AP1136" t="str">
            <v>Core Contributor</v>
          </cell>
          <cell r="AQ1136">
            <v>75612</v>
          </cell>
        </row>
        <row r="1137">
          <cell r="A1137">
            <v>1167542</v>
          </cell>
          <cell r="B1137" t="str">
            <v>Tey,Hwee Li</v>
          </cell>
          <cell r="C1137" t="str">
            <v>Consumer Banking</v>
          </cell>
          <cell r="D1137" t="str">
            <v>Clearing Unit</v>
          </cell>
          <cell r="E1137" t="str">
            <v>Customer Service Assistant</v>
          </cell>
          <cell r="F1137" t="str">
            <v>Contractor</v>
          </cell>
          <cell r="I1137" t="str">
            <v>1725800</v>
          </cell>
          <cell r="J1137" t="str">
            <v>CL</v>
          </cell>
          <cell r="K1137" t="str">
            <v>Tang,Wei En</v>
          </cell>
          <cell r="L1137">
            <v>27020</v>
          </cell>
          <cell r="M1137" t="str">
            <v>31</v>
          </cell>
          <cell r="N1137" t="str">
            <v>NA</v>
          </cell>
          <cell r="P1137">
            <v>38444</v>
          </cell>
          <cell r="Q1137" t="str">
            <v>0,4</v>
          </cell>
          <cell r="R1137" t="str">
            <v>9,4</v>
          </cell>
          <cell r="S1137">
            <v>37782</v>
          </cell>
          <cell r="T1137">
            <v>38444</v>
          </cell>
          <cell r="V1137">
            <v>38261</v>
          </cell>
          <cell r="W1137">
            <v>1</v>
          </cell>
          <cell r="X1137" t="str">
            <v>J084</v>
          </cell>
          <cell r="Y1137" t="str">
            <v>(OPS) Ctrl &amp; Support I</v>
          </cell>
          <cell r="Z1137" t="str">
            <v>P088</v>
          </cell>
          <cell r="AA1137" t="str">
            <v>C015</v>
          </cell>
          <cell r="AB1137" t="str">
            <v>d. Secondary</v>
          </cell>
          <cell r="AC1137" t="str">
            <v>S7348496J</v>
          </cell>
          <cell r="AD1137" t="str">
            <v>Female</v>
          </cell>
          <cell r="AE1137" t="str">
            <v>Tampines 4th flr</v>
          </cell>
          <cell r="AF1137" t="str">
            <v>Local</v>
          </cell>
          <cell r="AG1137" t="str">
            <v>Direct Contractor</v>
          </cell>
          <cell r="AH1137">
            <v>1</v>
          </cell>
          <cell r="AI1137" t="str">
            <v>Month</v>
          </cell>
          <cell r="AJ1137" t="str">
            <v>0109121015</v>
          </cell>
          <cell r="AK1137" t="str">
            <v>1116489</v>
          </cell>
          <cell r="AL1137" t="str">
            <v>Ang,Pek San</v>
          </cell>
          <cell r="AO1137" t="str">
            <v>Core Contributor</v>
          </cell>
          <cell r="AP1137">
            <v>0</v>
          </cell>
          <cell r="AQ1137">
            <v>17388</v>
          </cell>
        </row>
        <row r="1138">
          <cell r="A1138">
            <v>1189466</v>
          </cell>
          <cell r="B1138" t="str">
            <v>Tan,Li Tang Pearlyn</v>
          </cell>
          <cell r="C1138" t="str">
            <v>Consumer Banking</v>
          </cell>
          <cell r="D1138" t="str">
            <v>Clearing Unit</v>
          </cell>
          <cell r="E1138" t="str">
            <v>Contract Customer Service Assistant</v>
          </cell>
          <cell r="F1138" t="str">
            <v>Contractor</v>
          </cell>
          <cell r="I1138" t="str">
            <v>1725800</v>
          </cell>
          <cell r="J1138" t="str">
            <v>CL</v>
          </cell>
          <cell r="K1138" t="str">
            <v>Tang,Wei En</v>
          </cell>
          <cell r="L1138">
            <v>30772</v>
          </cell>
          <cell r="M1138" t="str">
            <v>21</v>
          </cell>
          <cell r="P1138">
            <v>38468</v>
          </cell>
          <cell r="Q1138" t="str">
            <v>0,4</v>
          </cell>
          <cell r="R1138" t="str">
            <v>2,6</v>
          </cell>
          <cell r="S1138">
            <v>38468</v>
          </cell>
          <cell r="W1138">
            <v>1</v>
          </cell>
          <cell r="X1138" t="str">
            <v>J084</v>
          </cell>
          <cell r="Y1138" t="str">
            <v>(OPS) Ctrl &amp; Support I</v>
          </cell>
          <cell r="Z1138" t="str">
            <v>P088</v>
          </cell>
          <cell r="AA1138" t="str">
            <v>C015</v>
          </cell>
          <cell r="AB1138" t="str">
            <v>h. Diploma or equivalent</v>
          </cell>
          <cell r="AC1138" t="str">
            <v>S8409720I</v>
          </cell>
          <cell r="AD1138" t="str">
            <v>Female</v>
          </cell>
          <cell r="AE1138" t="str">
            <v>Tampines 4th flr</v>
          </cell>
          <cell r="AF1138" t="str">
            <v>Local</v>
          </cell>
          <cell r="AG1138" t="str">
            <v>Direct Contractor</v>
          </cell>
          <cell r="AH1138">
            <v>1</v>
          </cell>
          <cell r="AI1138" t="str">
            <v>Month</v>
          </cell>
          <cell r="AJ1138" t="str">
            <v>0109140605</v>
          </cell>
          <cell r="AK1138" t="str">
            <v>1116489</v>
          </cell>
          <cell r="AL1138" t="str">
            <v>Ang,Pek San</v>
          </cell>
          <cell r="AP1138">
            <v>0</v>
          </cell>
          <cell r="AQ1138">
            <v>15600</v>
          </cell>
        </row>
        <row r="1139">
          <cell r="A1139">
            <v>1002317</v>
          </cell>
          <cell r="B1139" t="str">
            <v>Latham,Matthew John Richard</v>
          </cell>
          <cell r="C1139" t="str">
            <v>Legal &amp; Compliance</v>
          </cell>
          <cell r="D1139" t="str">
            <v>Intellectual Property - Lawyer</v>
          </cell>
          <cell r="E1139" t="str">
            <v>Associate Director</v>
          </cell>
          <cell r="F1139" t="str">
            <v>M21</v>
          </cell>
          <cell r="I1139" t="str">
            <v>8645815</v>
          </cell>
          <cell r="J1139" t="str">
            <v>NO</v>
          </cell>
          <cell r="K1139" t="str">
            <v>Brimacombe,David John</v>
          </cell>
          <cell r="L1139">
            <v>27444</v>
          </cell>
          <cell r="M1139" t="str">
            <v>30</v>
          </cell>
          <cell r="N1139" t="str">
            <v>2B</v>
          </cell>
          <cell r="O1139" t="str">
            <v>2B</v>
          </cell>
          <cell r="P1139">
            <v>35975</v>
          </cell>
          <cell r="Q1139" t="str">
            <v>7,2</v>
          </cell>
          <cell r="R1139" t="str">
            <v>6,10</v>
          </cell>
          <cell r="S1139">
            <v>35975</v>
          </cell>
          <cell r="U1139">
            <v>36404</v>
          </cell>
          <cell r="V1139">
            <v>37712</v>
          </cell>
          <cell r="W1139">
            <v>1</v>
          </cell>
          <cell r="X1139" t="str">
            <v>DJ012</v>
          </cell>
          <cell r="Y1139" t="str">
            <v>Origin/Structuring-TBA</v>
          </cell>
          <cell r="Z1139" t="str">
            <v>P174</v>
          </cell>
          <cell r="AA1139" t="str">
            <v>C065</v>
          </cell>
          <cell r="AB1139" t="str">
            <v>l. Further Degree</v>
          </cell>
          <cell r="AC1139" t="str">
            <v>S7580013D</v>
          </cell>
          <cell r="AD1139" t="str">
            <v>Male</v>
          </cell>
          <cell r="AE1139" t="str">
            <v>Batt. Rd 3rd flr</v>
          </cell>
          <cell r="AF1139" t="str">
            <v>Local</v>
          </cell>
          <cell r="AG1139" t="str">
            <v>Employee</v>
          </cell>
          <cell r="AH1139">
            <v>1</v>
          </cell>
          <cell r="AI1139" t="str">
            <v>Month</v>
          </cell>
          <cell r="AJ1139" t="str">
            <v>0109658493</v>
          </cell>
          <cell r="AK1139" t="str">
            <v>1000136</v>
          </cell>
          <cell r="AL1139" t="str">
            <v>Chong,Yin Yin</v>
          </cell>
          <cell r="AM1139" t="str">
            <v>H4 - G</v>
          </cell>
          <cell r="AN1139" t="str">
            <v>H4 - G</v>
          </cell>
          <cell r="AO1139" t="str">
            <v>H3 - G</v>
          </cell>
          <cell r="AP1139" t="str">
            <v>H3 - G</v>
          </cell>
          <cell r="AQ1139">
            <v>168000</v>
          </cell>
        </row>
        <row r="1140">
          <cell r="A1140">
            <v>1193905</v>
          </cell>
          <cell r="B1140" t="str">
            <v>Lee,Su Thuan Jennifer</v>
          </cell>
          <cell r="C1140" t="str">
            <v>Consumer Banking</v>
          </cell>
          <cell r="D1140" t="str">
            <v>Credit Card-Others</v>
          </cell>
          <cell r="E1140" t="str">
            <v>Manager, Alliance and Usage</v>
          </cell>
          <cell r="F1140" t="str">
            <v>Contractor</v>
          </cell>
          <cell r="I1140" t="str">
            <v>1339800</v>
          </cell>
          <cell r="J1140" t="str">
            <v>NO</v>
          </cell>
          <cell r="K1140" t="str">
            <v>Chan,Sow Han</v>
          </cell>
          <cell r="L1140">
            <v>27453</v>
          </cell>
          <cell r="M1140" t="str">
            <v>30</v>
          </cell>
          <cell r="P1140">
            <v>38565</v>
          </cell>
          <cell r="Q1140" t="str">
            <v>0,1</v>
          </cell>
          <cell r="R1140" t="str">
            <v>11,3</v>
          </cell>
          <cell r="S1140">
            <v>38565</v>
          </cell>
          <cell r="W1140">
            <v>1</v>
          </cell>
          <cell r="X1140" t="str">
            <v>J226</v>
          </cell>
          <cell r="Y1140" t="str">
            <v>(CB) Marketing II</v>
          </cell>
          <cell r="Z1140" t="str">
            <v>P038</v>
          </cell>
          <cell r="AA1140" t="str">
            <v>C015</v>
          </cell>
          <cell r="AB1140" t="str">
            <v>i. Bachelor's Degree or equiv</v>
          </cell>
          <cell r="AC1140" t="str">
            <v>S7504174H</v>
          </cell>
          <cell r="AD1140" t="str">
            <v>Female</v>
          </cell>
          <cell r="AE1140" t="str">
            <v>PBTP 5th Floor</v>
          </cell>
          <cell r="AF1140" t="str">
            <v>Local</v>
          </cell>
          <cell r="AG1140" t="str">
            <v>Direct Contractor</v>
          </cell>
          <cell r="AH1140">
            <v>1</v>
          </cell>
          <cell r="AI1140" t="str">
            <v>Month</v>
          </cell>
          <cell r="AJ1140" t="str">
            <v>0109144104</v>
          </cell>
          <cell r="AK1140" t="str">
            <v>1148921</v>
          </cell>
          <cell r="AL1140" t="str">
            <v>Ang,Pek San</v>
          </cell>
          <cell r="AP1140">
            <v>0</v>
          </cell>
          <cell r="AQ1140">
            <v>60000</v>
          </cell>
        </row>
        <row r="1141">
          <cell r="A1141">
            <v>1174489</v>
          </cell>
          <cell r="B1141" t="str">
            <v>Chong,Ming Hang</v>
          </cell>
          <cell r="C1141" t="str">
            <v>Consumer Banking</v>
          </cell>
          <cell r="D1141" t="str">
            <v>BRDB-Branch Banking-Woodlands</v>
          </cell>
          <cell r="E1141" t="str">
            <v>Relationship Manager</v>
          </cell>
          <cell r="F1141" t="str">
            <v>M17</v>
          </cell>
          <cell r="G1141">
            <v>10000</v>
          </cell>
          <cell r="H1141" t="str">
            <v>SGD</v>
          </cell>
          <cell r="I1141" t="str">
            <v>1422110</v>
          </cell>
          <cell r="J1141" t="str">
            <v>NO</v>
          </cell>
          <cell r="K1141" t="str">
            <v>Ng,June Kien</v>
          </cell>
          <cell r="L1141">
            <v>26526</v>
          </cell>
          <cell r="M1141" t="str">
            <v>33</v>
          </cell>
          <cell r="O1141" t="str">
            <v>4B</v>
          </cell>
          <cell r="P1141">
            <v>38243</v>
          </cell>
          <cell r="Q1141" t="str">
            <v>0,11</v>
          </cell>
          <cell r="R1141" t="str">
            <v>3,2</v>
          </cell>
          <cell r="S1141">
            <v>38033</v>
          </cell>
          <cell r="T1141">
            <v>38243</v>
          </cell>
          <cell r="W1141">
            <v>1</v>
          </cell>
          <cell r="X1141" t="str">
            <v>J074</v>
          </cell>
          <cell r="Y1141" t="str">
            <v>(CB) Sales II</v>
          </cell>
          <cell r="Z1141" t="str">
            <v>P088</v>
          </cell>
          <cell r="AA1141" t="str">
            <v>C070</v>
          </cell>
          <cell r="AB1141" t="str">
            <v>i. Bachelor's Degree or equiv</v>
          </cell>
          <cell r="AC1141" t="str">
            <v>S7271279Z</v>
          </cell>
          <cell r="AD1141" t="str">
            <v>Male</v>
          </cell>
          <cell r="AE1141" t="str">
            <v>Woodland</v>
          </cell>
          <cell r="AF1141" t="str">
            <v>Local</v>
          </cell>
          <cell r="AG1141" t="str">
            <v>Employee</v>
          </cell>
          <cell r="AH1141">
            <v>1</v>
          </cell>
          <cell r="AI1141" t="str">
            <v>Month</v>
          </cell>
          <cell r="AJ1141" t="str">
            <v>0109134974</v>
          </cell>
          <cell r="AK1141" t="str">
            <v>1165353</v>
          </cell>
          <cell r="AL1141" t="str">
            <v>Ang,Pek San</v>
          </cell>
          <cell r="AO1141" t="str">
            <v>Core Contributor</v>
          </cell>
          <cell r="AP1141" t="str">
            <v>Core Contributor</v>
          </cell>
          <cell r="AQ1141">
            <v>42000</v>
          </cell>
        </row>
        <row r="1142">
          <cell r="A1142">
            <v>1117834</v>
          </cell>
          <cell r="B1142" t="str">
            <v>Bin Mohd Yusoff,Othman</v>
          </cell>
          <cell r="C1142" t="str">
            <v>Client Relationships</v>
          </cell>
          <cell r="D1142" t="str">
            <v>Basel Information Mgmt-Reg</v>
          </cell>
          <cell r="E1142" t="str">
            <v>Business Analyst</v>
          </cell>
          <cell r="F1142" t="str">
            <v>M22</v>
          </cell>
          <cell r="G1142">
            <v>30000</v>
          </cell>
          <cell r="H1142" t="str">
            <v>SGD</v>
          </cell>
          <cell r="I1142" t="str">
            <v>4778901</v>
          </cell>
          <cell r="J1142" t="str">
            <v>NO</v>
          </cell>
          <cell r="K1142" t="str">
            <v>Baskaran,Ramesh</v>
          </cell>
          <cell r="L1142">
            <v>22833</v>
          </cell>
          <cell r="M1142" t="str">
            <v>43</v>
          </cell>
          <cell r="N1142" t="str">
            <v>3A</v>
          </cell>
          <cell r="O1142" t="str">
            <v>4B</v>
          </cell>
          <cell r="P1142">
            <v>35464</v>
          </cell>
          <cell r="Q1142" t="str">
            <v>8,6</v>
          </cell>
          <cell r="R1142" t="str">
            <v>7,1</v>
          </cell>
          <cell r="S1142">
            <v>35464</v>
          </cell>
          <cell r="U1142">
            <v>37073</v>
          </cell>
          <cell r="V1142">
            <v>38078</v>
          </cell>
          <cell r="W1142">
            <v>1</v>
          </cell>
          <cell r="X1142" t="str">
            <v>J173</v>
          </cell>
          <cell r="Y1142" t="str">
            <v>Risk Svc Delivery II</v>
          </cell>
          <cell r="Z1142" t="str">
            <v>P039</v>
          </cell>
          <cell r="AA1142" t="str">
            <v>C152</v>
          </cell>
          <cell r="AB1142" t="str">
            <v>l. Further Degree</v>
          </cell>
          <cell r="AC1142" t="str">
            <v>S1558352E</v>
          </cell>
          <cell r="AD1142" t="str">
            <v>Male</v>
          </cell>
          <cell r="AE1142" t="str">
            <v>Batt. Rd 10th flr</v>
          </cell>
          <cell r="AF1142" t="str">
            <v>Local</v>
          </cell>
          <cell r="AG1142" t="str">
            <v>Employee</v>
          </cell>
          <cell r="AH1142">
            <v>3</v>
          </cell>
          <cell r="AI1142" t="str">
            <v>Month</v>
          </cell>
          <cell r="AJ1142" t="str">
            <v>0109735250</v>
          </cell>
          <cell r="AK1142" t="str">
            <v>1189504</v>
          </cell>
          <cell r="AL1142" t="str">
            <v>Chong,Yin Yin</v>
          </cell>
          <cell r="AM1142" t="str">
            <v>Core Contributor</v>
          </cell>
          <cell r="AN1142" t="str">
            <v>Core Contributor</v>
          </cell>
          <cell r="AO1142" t="str">
            <v>Under Achiever</v>
          </cell>
          <cell r="AP1142" t="str">
            <v>Under Achiever</v>
          </cell>
          <cell r="AQ1142">
            <v>121776</v>
          </cell>
        </row>
        <row r="1143">
          <cell r="A1143">
            <v>1118677</v>
          </cell>
          <cell r="B1143" t="str">
            <v>Kwan,Sook Peng Elsie</v>
          </cell>
          <cell r="C1143" t="str">
            <v>Consumer Banking</v>
          </cell>
          <cell r="D1143" t="str">
            <v>BRDB-Br. Banking-Scotts Mall</v>
          </cell>
          <cell r="E1143" t="str">
            <v>Customer Service Assistant</v>
          </cell>
          <cell r="F1143" t="str">
            <v>CL5</v>
          </cell>
          <cell r="I1143" t="str">
            <v>1422102</v>
          </cell>
          <cell r="J1143" t="str">
            <v>CL</v>
          </cell>
          <cell r="K1143" t="str">
            <v>Seet,Ann Lye Austin</v>
          </cell>
          <cell r="L1143">
            <v>25501</v>
          </cell>
          <cell r="M1143" t="str">
            <v>35</v>
          </cell>
          <cell r="N1143" t="str">
            <v>2B</v>
          </cell>
          <cell r="O1143" t="str">
            <v>2B</v>
          </cell>
          <cell r="P1143">
            <v>35886</v>
          </cell>
          <cell r="Q1143" t="str">
            <v>7,5</v>
          </cell>
          <cell r="R1143" t="str">
            <v>2,7</v>
          </cell>
          <cell r="S1143">
            <v>35886</v>
          </cell>
          <cell r="V1143">
            <v>38353</v>
          </cell>
          <cell r="W1143">
            <v>1</v>
          </cell>
          <cell r="X1143" t="str">
            <v>J079</v>
          </cell>
          <cell r="Y1143" t="str">
            <v>(CB) Customer Service II</v>
          </cell>
          <cell r="Z1143" t="str">
            <v>P088</v>
          </cell>
          <cell r="AA1143" t="str">
            <v>C061</v>
          </cell>
          <cell r="AB1143" t="str">
            <v>d. Secondary</v>
          </cell>
          <cell r="AC1143" t="str">
            <v>S6937705Z</v>
          </cell>
          <cell r="AD1143" t="str">
            <v>Female</v>
          </cell>
          <cell r="AE1143" t="str">
            <v>Scotts Branch</v>
          </cell>
          <cell r="AF1143" t="str">
            <v>Local</v>
          </cell>
          <cell r="AG1143" t="str">
            <v>Employee</v>
          </cell>
          <cell r="AH1143">
            <v>1</v>
          </cell>
          <cell r="AI1143" t="str">
            <v>Month</v>
          </cell>
          <cell r="AJ1143" t="str">
            <v>0109654064</v>
          </cell>
          <cell r="AK1143" t="str">
            <v>1116258</v>
          </cell>
          <cell r="AL1143" t="str">
            <v>Ang,Pek San</v>
          </cell>
          <cell r="AM1143" t="str">
            <v>Core Contributor</v>
          </cell>
          <cell r="AN1143" t="str">
            <v>Core Contributor</v>
          </cell>
          <cell r="AO1143" t="str">
            <v>Core Contributor</v>
          </cell>
          <cell r="AP1143" t="str">
            <v>Core Contributor</v>
          </cell>
          <cell r="AQ1143">
            <v>22200</v>
          </cell>
        </row>
        <row r="1144">
          <cell r="A1144">
            <v>1116366</v>
          </cell>
          <cell r="B1144" t="str">
            <v>Choong,Syn Fah</v>
          </cell>
          <cell r="C1144" t="str">
            <v>Consumer Banking</v>
          </cell>
          <cell r="D1144" t="str">
            <v>BRDB-Br. Banking-Upper Thomson</v>
          </cell>
          <cell r="E1144" t="str">
            <v>Customer Service Manager</v>
          </cell>
          <cell r="F1144" t="str">
            <v>M17</v>
          </cell>
          <cell r="G1144">
            <v>10000</v>
          </cell>
          <cell r="H1144" t="str">
            <v>SGD</v>
          </cell>
          <cell r="I1144" t="str">
            <v>1422115</v>
          </cell>
          <cell r="J1144" t="str">
            <v>NO</v>
          </cell>
          <cell r="K1144" t="str">
            <v>Chin,Lee Yen</v>
          </cell>
          <cell r="L1144">
            <v>22214</v>
          </cell>
          <cell r="M1144" t="str">
            <v>44</v>
          </cell>
          <cell r="N1144" t="str">
            <v>1B</v>
          </cell>
          <cell r="O1144" t="str">
            <v>2B</v>
          </cell>
          <cell r="P1144">
            <v>30011</v>
          </cell>
          <cell r="Q1144" t="str">
            <v>23,6</v>
          </cell>
          <cell r="R1144" t="str">
            <v>,</v>
          </cell>
          <cell r="S1144">
            <v>30011</v>
          </cell>
          <cell r="U1144">
            <v>37712</v>
          </cell>
          <cell r="V1144">
            <v>37712</v>
          </cell>
          <cell r="W1144">
            <v>1</v>
          </cell>
          <cell r="X1144" t="str">
            <v>J079</v>
          </cell>
          <cell r="Y1144" t="str">
            <v>(CB) Customer Service II</v>
          </cell>
          <cell r="Z1144" t="str">
            <v>P088</v>
          </cell>
          <cell r="AA1144" t="str">
            <v>C015</v>
          </cell>
          <cell r="AB1144" t="str">
            <v>g. 2nd Level Vocational Qual.</v>
          </cell>
          <cell r="AC1144" t="str">
            <v>S1455289H</v>
          </cell>
          <cell r="AD1144" t="str">
            <v>Male</v>
          </cell>
          <cell r="AE1144" t="str">
            <v>Upp. Thomson 1st flr</v>
          </cell>
          <cell r="AF1144" t="str">
            <v>Local</v>
          </cell>
          <cell r="AG1144" t="str">
            <v>Employee</v>
          </cell>
          <cell r="AH1144">
            <v>3</v>
          </cell>
          <cell r="AI1144" t="str">
            <v>Month</v>
          </cell>
          <cell r="AJ1144" t="str">
            <v>0109556372</v>
          </cell>
          <cell r="AK1144" t="str">
            <v>1118284</v>
          </cell>
          <cell r="AL1144" t="str">
            <v>Ang,Pek San</v>
          </cell>
          <cell r="AM1144" t="str">
            <v>Core Contributor</v>
          </cell>
          <cell r="AN1144" t="str">
            <v>Core Contributor</v>
          </cell>
          <cell r="AO1144" t="str">
            <v>Core Contributor</v>
          </cell>
          <cell r="AP1144" t="str">
            <v>Core Contributor</v>
          </cell>
          <cell r="AQ1144">
            <v>50400</v>
          </cell>
        </row>
        <row r="1145">
          <cell r="A1145">
            <v>1116641</v>
          </cell>
          <cell r="B1145" t="str">
            <v>Heng,Kim Lan Wendy</v>
          </cell>
          <cell r="C1145" t="str">
            <v>Consumer Banking</v>
          </cell>
          <cell r="D1145" t="str">
            <v>BRDB-Br. Banking-Upper Thomson</v>
          </cell>
          <cell r="E1145" t="str">
            <v>Chief Cashier</v>
          </cell>
          <cell r="F1145" t="str">
            <v>CL4</v>
          </cell>
          <cell r="I1145" t="str">
            <v>1422115</v>
          </cell>
          <cell r="J1145" t="str">
            <v>CL</v>
          </cell>
          <cell r="K1145" t="str">
            <v>Choong,Syn Fah</v>
          </cell>
          <cell r="L1145">
            <v>26218</v>
          </cell>
          <cell r="M1145" t="str">
            <v>33</v>
          </cell>
          <cell r="N1145" t="str">
            <v>1B</v>
          </cell>
          <cell r="O1145" t="str">
            <v>2A</v>
          </cell>
          <cell r="P1145">
            <v>32783</v>
          </cell>
          <cell r="Q1145" t="str">
            <v>15,10</v>
          </cell>
          <cell r="R1145" t="str">
            <v>0,5</v>
          </cell>
          <cell r="S1145">
            <v>32783</v>
          </cell>
          <cell r="U1145">
            <v>37347</v>
          </cell>
          <cell r="V1145">
            <v>38353</v>
          </cell>
          <cell r="W1145">
            <v>1</v>
          </cell>
          <cell r="X1145" t="str">
            <v>J216</v>
          </cell>
          <cell r="Y1145" t="str">
            <v>(CB) Customer ServiceIII</v>
          </cell>
          <cell r="Z1145" t="str">
            <v>P088</v>
          </cell>
          <cell r="AA1145" t="str">
            <v>C015</v>
          </cell>
          <cell r="AB1145" t="str">
            <v>d. Secondary</v>
          </cell>
          <cell r="AC1145" t="str">
            <v>S7136462C</v>
          </cell>
          <cell r="AD1145" t="str">
            <v>Female</v>
          </cell>
          <cell r="AE1145" t="str">
            <v>Upp. Thomson 1st flr</v>
          </cell>
          <cell r="AF1145" t="str">
            <v>Local</v>
          </cell>
          <cell r="AG1145" t="str">
            <v>Employee</v>
          </cell>
          <cell r="AH1145">
            <v>1</v>
          </cell>
          <cell r="AI1145" t="str">
            <v>Month</v>
          </cell>
          <cell r="AJ1145" t="str">
            <v>0122534980</v>
          </cell>
          <cell r="AK1145" t="str">
            <v>1116366</v>
          </cell>
          <cell r="AL1145" t="str">
            <v>Ang,Pek San</v>
          </cell>
          <cell r="AM1145" t="str">
            <v>Core Contributor</v>
          </cell>
          <cell r="AN1145" t="str">
            <v>Core Contributor</v>
          </cell>
          <cell r="AO1145" t="str">
            <v>Core Contributor</v>
          </cell>
          <cell r="AP1145" t="str">
            <v>Core Contributor</v>
          </cell>
          <cell r="AQ1145">
            <v>25884</v>
          </cell>
        </row>
        <row r="1146">
          <cell r="A1146">
            <v>1172432</v>
          </cell>
          <cell r="B1146" t="str">
            <v>Li,Shuhui</v>
          </cell>
          <cell r="C1146" t="str">
            <v>Consumer Banking</v>
          </cell>
          <cell r="D1146" t="str">
            <v>DB - Teleservices</v>
          </cell>
          <cell r="E1146" t="str">
            <v>Service Consultant</v>
          </cell>
          <cell r="F1146" t="str">
            <v>M16</v>
          </cell>
          <cell r="I1146" t="str">
            <v>1431800</v>
          </cell>
          <cell r="J1146" t="str">
            <v>NO</v>
          </cell>
          <cell r="K1146" t="str">
            <v>Kuan,Ren Qiang Patrick</v>
          </cell>
          <cell r="L1146">
            <v>30680</v>
          </cell>
          <cell r="M1146" t="str">
            <v>21</v>
          </cell>
          <cell r="N1146" t="str">
            <v>NA</v>
          </cell>
          <cell r="P1146">
            <v>38504</v>
          </cell>
          <cell r="Q1146" t="str">
            <v>0,3</v>
          </cell>
          <cell r="R1146" t="str">
            <v>6,0</v>
          </cell>
          <cell r="S1146">
            <v>37935</v>
          </cell>
          <cell r="T1146">
            <v>38504</v>
          </cell>
          <cell r="V1146">
            <v>38534</v>
          </cell>
          <cell r="W1146">
            <v>1</v>
          </cell>
          <cell r="X1146" t="str">
            <v>J216</v>
          </cell>
          <cell r="Y1146" t="str">
            <v>(CB) Customer ServiceIII</v>
          </cell>
          <cell r="Z1146" t="str">
            <v>P011</v>
          </cell>
          <cell r="AA1146" t="str">
            <v>C061</v>
          </cell>
          <cell r="AB1146" t="str">
            <v>h. Diploma or equivalent</v>
          </cell>
          <cell r="AC1146" t="str">
            <v>S8341472C</v>
          </cell>
          <cell r="AD1146" t="str">
            <v>Female</v>
          </cell>
          <cell r="AE1146" t="str">
            <v>CISCO 5th flr</v>
          </cell>
          <cell r="AF1146" t="str">
            <v>Local</v>
          </cell>
          <cell r="AG1146" t="str">
            <v>Employee</v>
          </cell>
          <cell r="AH1146">
            <v>1</v>
          </cell>
          <cell r="AI1146" t="str">
            <v>Month</v>
          </cell>
          <cell r="AJ1146" t="str">
            <v>0122570405</v>
          </cell>
          <cell r="AK1146" t="str">
            <v>1142772</v>
          </cell>
          <cell r="AL1146" t="str">
            <v>Ang,Pek San</v>
          </cell>
          <cell r="AO1146" t="str">
            <v>Core Contributor</v>
          </cell>
          <cell r="AP1146">
            <v>0</v>
          </cell>
          <cell r="AQ1146">
            <v>27360</v>
          </cell>
        </row>
        <row r="1147">
          <cell r="A1147">
            <v>1152856</v>
          </cell>
          <cell r="B1147" t="str">
            <v>Lim,Joo Seng Jerrick</v>
          </cell>
          <cell r="C1147" t="str">
            <v>Consumer Banking</v>
          </cell>
          <cell r="D1147" t="str">
            <v>Visa / Merchant Settlement</v>
          </cell>
          <cell r="E1147" t="str">
            <v>Customer Service Assistant</v>
          </cell>
          <cell r="F1147" t="str">
            <v>CL5</v>
          </cell>
          <cell r="I1147" t="str">
            <v>1741800</v>
          </cell>
          <cell r="J1147" t="str">
            <v>CL</v>
          </cell>
          <cell r="K1147" t="str">
            <v>Chang,May Ling Agnes</v>
          </cell>
          <cell r="L1147">
            <v>27391</v>
          </cell>
          <cell r="M1147" t="str">
            <v>30</v>
          </cell>
          <cell r="N1147" t="str">
            <v>1B</v>
          </cell>
          <cell r="O1147" t="str">
            <v>2B</v>
          </cell>
          <cell r="P1147">
            <v>37083</v>
          </cell>
          <cell r="Q1147" t="str">
            <v>4,1</v>
          </cell>
          <cell r="R1147" t="str">
            <v>1,6</v>
          </cell>
          <cell r="S1147">
            <v>37083</v>
          </cell>
          <cell r="V1147">
            <v>38353</v>
          </cell>
          <cell r="W1147">
            <v>1</v>
          </cell>
          <cell r="X1147" t="str">
            <v>J089</v>
          </cell>
          <cell r="Y1147" t="str">
            <v>(OPS) Trans Proc III</v>
          </cell>
          <cell r="Z1147" t="str">
            <v>P088</v>
          </cell>
          <cell r="AA1147" t="str">
            <v>C015</v>
          </cell>
          <cell r="AB1147" t="str">
            <v>g. 2nd Level Vocational Qual.</v>
          </cell>
          <cell r="AC1147" t="str">
            <v>S7442940H</v>
          </cell>
          <cell r="AD1147" t="str">
            <v>Male</v>
          </cell>
          <cell r="AE1147" t="str">
            <v>Tampines 5th flr</v>
          </cell>
          <cell r="AF1147" t="str">
            <v>Local</v>
          </cell>
          <cell r="AG1147" t="str">
            <v>Employee</v>
          </cell>
          <cell r="AH1147">
            <v>1</v>
          </cell>
          <cell r="AI1147" t="str">
            <v>Month</v>
          </cell>
          <cell r="AJ1147" t="str">
            <v>0109104188</v>
          </cell>
          <cell r="AK1147" t="str">
            <v>1172093</v>
          </cell>
          <cell r="AL1147" t="str">
            <v>Ang,Pek San</v>
          </cell>
          <cell r="AN1147" t="str">
            <v>Core Contributor</v>
          </cell>
          <cell r="AO1147" t="str">
            <v>Core Contributor</v>
          </cell>
          <cell r="AP1147" t="str">
            <v>Core Contributor</v>
          </cell>
          <cell r="AQ1147">
            <v>21156</v>
          </cell>
        </row>
        <row r="1148">
          <cell r="A1148">
            <v>1190554</v>
          </cell>
          <cell r="B1148" t="str">
            <v>Chua,Xue Fen Kellie</v>
          </cell>
          <cell r="C1148" t="str">
            <v>Client Relationships</v>
          </cell>
          <cell r="D1148" t="str">
            <v>Credit Analyst</v>
          </cell>
          <cell r="E1148" t="str">
            <v>Credit Analyst</v>
          </cell>
          <cell r="F1148" t="str">
            <v>M17</v>
          </cell>
          <cell r="I1148" t="str">
            <v>5681800</v>
          </cell>
          <cell r="J1148" t="str">
            <v>NO</v>
          </cell>
          <cell r="K1148" t="str">
            <v>Rajadhyax,Ashish Arvind</v>
          </cell>
          <cell r="L1148">
            <v>29887</v>
          </cell>
          <cell r="M1148" t="str">
            <v>23</v>
          </cell>
          <cell r="P1148">
            <v>38519</v>
          </cell>
          <cell r="Q1148" t="str">
            <v>0,2</v>
          </cell>
          <cell r="R1148" t="str">
            <v>1,0</v>
          </cell>
          <cell r="S1148">
            <v>38519</v>
          </cell>
          <cell r="W1148">
            <v>1</v>
          </cell>
          <cell r="X1148" t="str">
            <v>DJ001</v>
          </cell>
          <cell r="Y1148" t="str">
            <v>Credit Analyst - TBA</v>
          </cell>
          <cell r="Z1148" t="str">
            <v>P250</v>
          </cell>
          <cell r="AA1148" t="str">
            <v>C174</v>
          </cell>
          <cell r="AB1148" t="str">
            <v>i. Bachelor's Degree or equiv</v>
          </cell>
          <cell r="AC1148" t="str">
            <v>S8136988G</v>
          </cell>
          <cell r="AD1148" t="str">
            <v>Female</v>
          </cell>
          <cell r="AE1148" t="str">
            <v>Batt. Rd 7th flr</v>
          </cell>
          <cell r="AF1148" t="str">
            <v>Local</v>
          </cell>
          <cell r="AG1148" t="str">
            <v>Employee</v>
          </cell>
          <cell r="AH1148">
            <v>1</v>
          </cell>
          <cell r="AI1148" t="str">
            <v>Month</v>
          </cell>
          <cell r="AJ1148" t="str">
            <v>0109141563</v>
          </cell>
          <cell r="AK1148" t="str">
            <v>1157239</v>
          </cell>
          <cell r="AL1148" t="str">
            <v>Thng,Cheok Khoon Charlotte</v>
          </cell>
          <cell r="AP1148">
            <v>0</v>
          </cell>
          <cell r="AQ1148">
            <v>33600</v>
          </cell>
        </row>
        <row r="1149">
          <cell r="A1149">
            <v>1143388</v>
          </cell>
          <cell r="B1149" t="str">
            <v>Low,Pek Yeng Judy</v>
          </cell>
          <cell r="C1149" t="str">
            <v>Consumer Banking</v>
          </cell>
          <cell r="D1149" t="str">
            <v>BRDB-Branch Banking-Selegie</v>
          </cell>
          <cell r="E1149" t="str">
            <v>Customer Service Manager</v>
          </cell>
          <cell r="F1149" t="str">
            <v>M18</v>
          </cell>
          <cell r="G1149">
            <v>13000</v>
          </cell>
          <cell r="H1149" t="str">
            <v>SGD</v>
          </cell>
          <cell r="I1149" t="str">
            <v>1422105</v>
          </cell>
          <cell r="J1149" t="str">
            <v>NO</v>
          </cell>
          <cell r="K1149" t="str">
            <v>Low,Lye Seng</v>
          </cell>
          <cell r="L1149">
            <v>27015</v>
          </cell>
          <cell r="M1149" t="str">
            <v>31</v>
          </cell>
          <cell r="N1149" t="str">
            <v>2B</v>
          </cell>
          <cell r="O1149" t="str">
            <v>2B</v>
          </cell>
          <cell r="P1149">
            <v>36647</v>
          </cell>
          <cell r="Q1149" t="str">
            <v>5,4</v>
          </cell>
          <cell r="R1149" t="str">
            <v>4,8</v>
          </cell>
          <cell r="S1149">
            <v>36647</v>
          </cell>
          <cell r="U1149">
            <v>38078</v>
          </cell>
          <cell r="V1149">
            <v>38443</v>
          </cell>
          <cell r="W1149">
            <v>1</v>
          </cell>
          <cell r="X1149" t="str">
            <v>J079</v>
          </cell>
          <cell r="Y1149" t="str">
            <v>(CB) Customer Service II</v>
          </cell>
          <cell r="Z1149" t="str">
            <v>P088</v>
          </cell>
          <cell r="AA1149" t="str">
            <v>C015</v>
          </cell>
          <cell r="AB1149" t="str">
            <v>k. Post Graduate Degree</v>
          </cell>
          <cell r="AC1149" t="str">
            <v>S7347405A</v>
          </cell>
          <cell r="AD1149" t="str">
            <v>Female</v>
          </cell>
          <cell r="AE1149" t="str">
            <v>Selegie Branch</v>
          </cell>
          <cell r="AF1149" t="str">
            <v>Local</v>
          </cell>
          <cell r="AG1149" t="str">
            <v>Employee</v>
          </cell>
          <cell r="AH1149">
            <v>1</v>
          </cell>
          <cell r="AI1149" t="str">
            <v>Month</v>
          </cell>
          <cell r="AJ1149" t="str">
            <v>0109674308</v>
          </cell>
          <cell r="AK1149" t="str">
            <v>1183817</v>
          </cell>
          <cell r="AL1149" t="str">
            <v>Ang,Pek San</v>
          </cell>
          <cell r="AM1149" t="str">
            <v>Core Contributor</v>
          </cell>
          <cell r="AN1149" t="str">
            <v>Core Contributor</v>
          </cell>
          <cell r="AO1149" t="str">
            <v>Core Contributor</v>
          </cell>
          <cell r="AP1149" t="str">
            <v>Core Contributor</v>
          </cell>
          <cell r="AQ1149">
            <v>44400</v>
          </cell>
        </row>
        <row r="1150">
          <cell r="A1150">
            <v>1189021</v>
          </cell>
          <cell r="B1150" t="str">
            <v>Toh Leng Leng,Jasmine</v>
          </cell>
          <cell r="C1150" t="str">
            <v>Consumer Banking</v>
          </cell>
          <cell r="D1150" t="str">
            <v>BRDB-Branch Banking-Batt.Rd</v>
          </cell>
          <cell r="E1150" t="str">
            <v>Relationship Service Manager</v>
          </cell>
          <cell r="F1150" t="str">
            <v>M16</v>
          </cell>
          <cell r="I1150" t="str">
            <v>1422100</v>
          </cell>
          <cell r="J1150" t="str">
            <v>NO</v>
          </cell>
          <cell r="K1150" t="str">
            <v>Gwee,Yuan Kerr Ryan</v>
          </cell>
          <cell r="L1150">
            <v>26907</v>
          </cell>
          <cell r="M1150" t="str">
            <v>32</v>
          </cell>
          <cell r="P1150">
            <v>38475</v>
          </cell>
          <cell r="Q1150" t="str">
            <v>0,3</v>
          </cell>
          <cell r="R1150" t="str">
            <v>4,0</v>
          </cell>
          <cell r="S1150">
            <v>38475</v>
          </cell>
          <cell r="W1150">
            <v>1</v>
          </cell>
          <cell r="X1150" t="str">
            <v>J084</v>
          </cell>
          <cell r="Y1150" t="str">
            <v>(OPS) Ctrl &amp; Support I</v>
          </cell>
          <cell r="Z1150" t="str">
            <v>P088</v>
          </cell>
          <cell r="AA1150" t="str">
            <v>C015</v>
          </cell>
          <cell r="AB1150" t="str">
            <v>h. Diploma or equivalent</v>
          </cell>
          <cell r="AC1150" t="str">
            <v>S7330452J</v>
          </cell>
          <cell r="AD1150" t="str">
            <v>Female</v>
          </cell>
          <cell r="AE1150" t="str">
            <v>Batt. Rd Grd flr</v>
          </cell>
          <cell r="AF1150" t="str">
            <v>Local</v>
          </cell>
          <cell r="AG1150" t="str">
            <v>Employee</v>
          </cell>
          <cell r="AH1150">
            <v>1</v>
          </cell>
          <cell r="AI1150" t="str">
            <v>Month</v>
          </cell>
          <cell r="AJ1150" t="str">
            <v>0109140214</v>
          </cell>
          <cell r="AK1150" t="str">
            <v>1152639</v>
          </cell>
          <cell r="AL1150" t="str">
            <v>Ang,Pek San</v>
          </cell>
          <cell r="AP1150" t="str">
            <v>Too Soon to Classify</v>
          </cell>
          <cell r="AQ1150">
            <v>29400</v>
          </cell>
        </row>
        <row r="1151">
          <cell r="A1151">
            <v>1142373</v>
          </cell>
          <cell r="B1151" t="str">
            <v>Tanudjojo,Franky Sukianto</v>
          </cell>
          <cell r="C1151" t="str">
            <v>Consumer Banking</v>
          </cell>
          <cell r="D1151" t="str">
            <v>BRDB-Br. Banking-Marine Parade</v>
          </cell>
          <cell r="E1151" t="str">
            <v>Branch Manager</v>
          </cell>
          <cell r="F1151" t="str">
            <v>M20</v>
          </cell>
          <cell r="G1151">
            <v>19000</v>
          </cell>
          <cell r="H1151" t="str">
            <v>SGD</v>
          </cell>
          <cell r="I1151" t="str">
            <v>1422106</v>
          </cell>
          <cell r="J1151" t="str">
            <v>NO</v>
          </cell>
          <cell r="K1151" t="str">
            <v>Lew,Wee Chin</v>
          </cell>
          <cell r="L1151">
            <v>27184</v>
          </cell>
          <cell r="M1151" t="str">
            <v>31</v>
          </cell>
          <cell r="N1151" t="str">
            <v>2B</v>
          </cell>
          <cell r="O1151" t="str">
            <v>3B</v>
          </cell>
          <cell r="P1151">
            <v>36573</v>
          </cell>
          <cell r="Q1151" t="str">
            <v>5,6</v>
          </cell>
          <cell r="R1151" t="str">
            <v>2,5</v>
          </cell>
          <cell r="S1151">
            <v>36573</v>
          </cell>
          <cell r="U1151">
            <v>38078</v>
          </cell>
          <cell r="V1151">
            <v>38443</v>
          </cell>
          <cell r="W1151">
            <v>1</v>
          </cell>
          <cell r="X1151" t="str">
            <v>J074</v>
          </cell>
          <cell r="Y1151" t="str">
            <v>(CB) Sales II</v>
          </cell>
          <cell r="Z1151" t="str">
            <v>P088</v>
          </cell>
          <cell r="AA1151" t="str">
            <v>C061</v>
          </cell>
          <cell r="AB1151" t="str">
            <v>i. Bachelor's Degree or equiv</v>
          </cell>
          <cell r="AC1151" t="str">
            <v>S7479604D</v>
          </cell>
          <cell r="AD1151" t="str">
            <v>Male</v>
          </cell>
          <cell r="AE1151" t="str">
            <v>Marine Parade</v>
          </cell>
          <cell r="AF1151" t="str">
            <v>Local</v>
          </cell>
          <cell r="AG1151" t="str">
            <v>Employee</v>
          </cell>
          <cell r="AH1151">
            <v>1</v>
          </cell>
          <cell r="AI1151" t="str">
            <v>Month</v>
          </cell>
          <cell r="AJ1151" t="str">
            <v>0109800265</v>
          </cell>
          <cell r="AK1151" t="str">
            <v>1118327</v>
          </cell>
          <cell r="AL1151" t="str">
            <v>Ang,Pek San</v>
          </cell>
          <cell r="AM1151" t="str">
            <v>Critical Resource</v>
          </cell>
          <cell r="AN1151" t="str">
            <v>Core Contributor</v>
          </cell>
          <cell r="AO1151" t="str">
            <v>Core Contributor</v>
          </cell>
          <cell r="AP1151" t="str">
            <v>Core Contributor</v>
          </cell>
          <cell r="AQ1151">
            <v>76800</v>
          </cell>
        </row>
        <row r="1152">
          <cell r="A1152">
            <v>1118229</v>
          </cell>
          <cell r="B1152" t="str">
            <v>Lee,Pei Queng Carina</v>
          </cell>
          <cell r="C1152" t="str">
            <v>Client Relationships</v>
          </cell>
          <cell r="D1152" t="str">
            <v>Credit Department</v>
          </cell>
          <cell r="E1152" t="str">
            <v>Senior Manager, Credit</v>
          </cell>
          <cell r="F1152" t="str">
            <v>M23</v>
          </cell>
          <cell r="G1152">
            <v>50000</v>
          </cell>
          <cell r="H1152" t="str">
            <v>SGD</v>
          </cell>
          <cell r="I1152" t="str">
            <v>5105800</v>
          </cell>
          <cell r="J1152" t="str">
            <v>NO</v>
          </cell>
          <cell r="K1152" t="str">
            <v>Lian,Voon Fui Eric</v>
          </cell>
          <cell r="L1152">
            <v>27089</v>
          </cell>
          <cell r="M1152" t="str">
            <v>31</v>
          </cell>
          <cell r="N1152" t="str">
            <v>2B</v>
          </cell>
          <cell r="O1152" t="str">
            <v>1B</v>
          </cell>
          <cell r="P1152">
            <v>37773</v>
          </cell>
          <cell r="Q1152" t="str">
            <v>2,3</v>
          </cell>
          <cell r="R1152" t="str">
            <v>,</v>
          </cell>
          <cell r="S1152">
            <v>35626</v>
          </cell>
          <cell r="T1152">
            <v>37773</v>
          </cell>
          <cell r="U1152">
            <v>38322</v>
          </cell>
          <cell r="V1152">
            <v>38322</v>
          </cell>
          <cell r="W1152">
            <v>1</v>
          </cell>
          <cell r="X1152" t="str">
            <v>DJ001</v>
          </cell>
          <cell r="Y1152" t="str">
            <v>Credit Analyst - TBA</v>
          </cell>
          <cell r="Z1152" t="str">
            <v>P250</v>
          </cell>
          <cell r="AA1152" t="str">
            <v>C174</v>
          </cell>
          <cell r="AB1152" t="str">
            <v>k. Post Graduate Degree</v>
          </cell>
          <cell r="AC1152" t="str">
            <v>S7406391H</v>
          </cell>
          <cell r="AD1152" t="str">
            <v>Female</v>
          </cell>
          <cell r="AE1152" t="str">
            <v>Batt. Rd 7th flr</v>
          </cell>
          <cell r="AF1152" t="str">
            <v>Local</v>
          </cell>
          <cell r="AG1152" t="str">
            <v>Employee</v>
          </cell>
          <cell r="AH1152">
            <v>1</v>
          </cell>
          <cell r="AI1152" t="str">
            <v>Month</v>
          </cell>
          <cell r="AJ1152" t="str">
            <v>0109666798</v>
          </cell>
          <cell r="AK1152" t="str">
            <v>1117392</v>
          </cell>
          <cell r="AL1152" t="str">
            <v>Chong,Yin Yin</v>
          </cell>
          <cell r="AO1152" t="str">
            <v>Critical Resource</v>
          </cell>
          <cell r="AP1152" t="str">
            <v>H3 - G</v>
          </cell>
          <cell r="AQ1152">
            <v>126000</v>
          </cell>
        </row>
        <row r="1153">
          <cell r="A1153">
            <v>1192326</v>
          </cell>
          <cell r="B1153" t="str">
            <v>Choo,Chuan Chye Clement</v>
          </cell>
          <cell r="C1153" t="str">
            <v>Consumer Banking</v>
          </cell>
          <cell r="D1153" t="str">
            <v>DB - Teleservices</v>
          </cell>
          <cell r="E1153" t="str">
            <v>Service Consultant</v>
          </cell>
          <cell r="F1153" t="str">
            <v>M16</v>
          </cell>
          <cell r="I1153" t="str">
            <v>1431800</v>
          </cell>
          <cell r="J1153" t="str">
            <v>NO</v>
          </cell>
          <cell r="K1153" t="str">
            <v>Kuan,Ren Qiang Patrick</v>
          </cell>
          <cell r="L1153">
            <v>28796</v>
          </cell>
          <cell r="M1153" t="str">
            <v>26</v>
          </cell>
          <cell r="P1153">
            <v>38537</v>
          </cell>
          <cell r="Q1153" t="str">
            <v>0,1</v>
          </cell>
          <cell r="R1153" t="str">
            <v>0,5</v>
          </cell>
          <cell r="S1153">
            <v>38537</v>
          </cell>
          <cell r="W1153">
            <v>1</v>
          </cell>
          <cell r="X1153" t="str">
            <v>J216</v>
          </cell>
          <cell r="Y1153" t="str">
            <v>(CB) Customer ServiceIII</v>
          </cell>
          <cell r="Z1153" t="str">
            <v>P088</v>
          </cell>
          <cell r="AA1153" t="str">
            <v>C061</v>
          </cell>
          <cell r="AB1153" t="str">
            <v>i. Bachelor's Degree or equiv</v>
          </cell>
          <cell r="AC1153" t="str">
            <v>S7833147Z</v>
          </cell>
          <cell r="AD1153" t="str">
            <v>Male</v>
          </cell>
          <cell r="AE1153" t="str">
            <v>CISCO 5th flr</v>
          </cell>
          <cell r="AF1153" t="str">
            <v>Local</v>
          </cell>
          <cell r="AG1153" t="str">
            <v>Employee</v>
          </cell>
          <cell r="AH1153">
            <v>1</v>
          </cell>
          <cell r="AI1153" t="str">
            <v>Month</v>
          </cell>
          <cell r="AJ1153" t="str">
            <v>0109142748</v>
          </cell>
          <cell r="AK1153" t="str">
            <v>1142772</v>
          </cell>
          <cell r="AL1153" t="str">
            <v>Ang,Pek San</v>
          </cell>
          <cell r="AP1153">
            <v>0</v>
          </cell>
          <cell r="AQ1153">
            <v>23760</v>
          </cell>
        </row>
        <row r="1154">
          <cell r="A1154">
            <v>1169195</v>
          </cell>
          <cell r="B1154" t="str">
            <v>Chua,Choon Kiat</v>
          </cell>
          <cell r="C1154" t="str">
            <v>Consumer Banking</v>
          </cell>
          <cell r="D1154" t="str">
            <v>CB Inv. Serv. - Unit Trust</v>
          </cell>
          <cell r="E1154" t="str">
            <v>Senior Customer Service Manager</v>
          </cell>
          <cell r="F1154" t="str">
            <v>M18</v>
          </cell>
          <cell r="G1154">
            <v>13000</v>
          </cell>
          <cell r="H1154" t="str">
            <v>SGD</v>
          </cell>
          <cell r="I1154" t="str">
            <v>1751800</v>
          </cell>
          <cell r="J1154" t="str">
            <v>NO</v>
          </cell>
          <cell r="K1154" t="str">
            <v>Low,Poh Eng Clara</v>
          </cell>
          <cell r="L1154">
            <v>24572</v>
          </cell>
          <cell r="M1154" t="str">
            <v>38</v>
          </cell>
          <cell r="N1154" t="str">
            <v>3C</v>
          </cell>
          <cell r="O1154" t="str">
            <v>2B</v>
          </cell>
          <cell r="P1154">
            <v>37858</v>
          </cell>
          <cell r="Q1154" t="str">
            <v>2,0</v>
          </cell>
          <cell r="R1154" t="str">
            <v>11,7</v>
          </cell>
          <cell r="S1154">
            <v>37858</v>
          </cell>
          <cell r="U1154">
            <v>38443</v>
          </cell>
          <cell r="V1154">
            <v>38443</v>
          </cell>
          <cell r="W1154">
            <v>1</v>
          </cell>
          <cell r="X1154" t="str">
            <v>J171</v>
          </cell>
          <cell r="Y1154" t="str">
            <v>Risk Tech Specialist IV</v>
          </cell>
          <cell r="Z1154" t="str">
            <v>P039</v>
          </cell>
          <cell r="AA1154" t="str">
            <v>C015</v>
          </cell>
          <cell r="AB1154" t="str">
            <v>i. Bachelor's Degree or equiv</v>
          </cell>
          <cell r="AC1154" t="str">
            <v>S1802113G</v>
          </cell>
          <cell r="AD1154" t="str">
            <v>Male</v>
          </cell>
          <cell r="AE1154" t="str">
            <v>Tampines 4th flr</v>
          </cell>
          <cell r="AF1154" t="str">
            <v>Local</v>
          </cell>
          <cell r="AG1154" t="str">
            <v>Employee</v>
          </cell>
          <cell r="AH1154">
            <v>1</v>
          </cell>
          <cell r="AI1154" t="str">
            <v>Month</v>
          </cell>
          <cell r="AJ1154" t="str">
            <v>0109123255</v>
          </cell>
          <cell r="AK1154" t="str">
            <v>1116548</v>
          </cell>
          <cell r="AL1154" t="str">
            <v>Ang,Pek San</v>
          </cell>
          <cell r="AO1154" t="str">
            <v>Critical Resource</v>
          </cell>
          <cell r="AP1154" t="str">
            <v>Critical Resource</v>
          </cell>
          <cell r="AQ1154">
            <v>63000</v>
          </cell>
        </row>
        <row r="1155">
          <cell r="A1155">
            <v>1118474</v>
          </cell>
          <cell r="B1155" t="str">
            <v>Poh,Geok Hoon Cindy</v>
          </cell>
          <cell r="C1155" t="str">
            <v>Consumer Banking</v>
          </cell>
          <cell r="D1155" t="str">
            <v>Application Processing</v>
          </cell>
          <cell r="E1155" t="str">
            <v>Customer Service Assistant</v>
          </cell>
          <cell r="F1155" t="str">
            <v>CL5</v>
          </cell>
          <cell r="I1155" t="str">
            <v>1742800</v>
          </cell>
          <cell r="J1155" t="str">
            <v>CL</v>
          </cell>
          <cell r="K1155" t="str">
            <v>Choo,Xiao Xian</v>
          </cell>
          <cell r="L1155">
            <v>28416</v>
          </cell>
          <cell r="M1155" t="str">
            <v>27</v>
          </cell>
          <cell r="N1155" t="str">
            <v>2B</v>
          </cell>
          <cell r="O1155" t="str">
            <v>3C</v>
          </cell>
          <cell r="P1155">
            <v>35768</v>
          </cell>
          <cell r="Q1155" t="str">
            <v>7,8</v>
          </cell>
          <cell r="R1155" t="str">
            <v>,</v>
          </cell>
          <cell r="S1155">
            <v>35768</v>
          </cell>
          <cell r="V1155">
            <v>38353</v>
          </cell>
          <cell r="W1155">
            <v>1</v>
          </cell>
          <cell r="X1155" t="str">
            <v>J089</v>
          </cell>
          <cell r="Y1155" t="str">
            <v>(OPS) Trans Proc III</v>
          </cell>
          <cell r="Z1155" t="str">
            <v>P088</v>
          </cell>
          <cell r="AA1155" t="str">
            <v>C015</v>
          </cell>
          <cell r="AB1155" t="str">
            <v>g. 2nd Level Vocational Qual.</v>
          </cell>
          <cell r="AC1155" t="str">
            <v>S7730818J</v>
          </cell>
          <cell r="AD1155" t="str">
            <v>Female</v>
          </cell>
          <cell r="AE1155" t="str">
            <v>Tampines 5th flr</v>
          </cell>
          <cell r="AF1155" t="str">
            <v>Local</v>
          </cell>
          <cell r="AG1155" t="str">
            <v>Employee</v>
          </cell>
          <cell r="AH1155">
            <v>1</v>
          </cell>
          <cell r="AI1155" t="str">
            <v>Month</v>
          </cell>
          <cell r="AJ1155" t="str">
            <v>0122564782</v>
          </cell>
          <cell r="AK1155" t="str">
            <v>1168363</v>
          </cell>
          <cell r="AL1155" t="str">
            <v>Ang,Pek San</v>
          </cell>
          <cell r="AM1155" t="str">
            <v>Core Contributor</v>
          </cell>
          <cell r="AN1155" t="str">
            <v>Core Contributor</v>
          </cell>
          <cell r="AO1155" t="str">
            <v>Core Contributor</v>
          </cell>
          <cell r="AP1155" t="str">
            <v>Core Contributor</v>
          </cell>
          <cell r="AQ1155">
            <v>18432</v>
          </cell>
        </row>
        <row r="1156">
          <cell r="A1156">
            <v>1171976</v>
          </cell>
          <cell r="B1156" t="str">
            <v>Foo,Victor</v>
          </cell>
          <cell r="C1156" t="str">
            <v>Consumer Banking</v>
          </cell>
          <cell r="D1156" t="str">
            <v>Application Processing</v>
          </cell>
          <cell r="E1156" t="str">
            <v>Customer Service Assistant</v>
          </cell>
          <cell r="F1156" t="str">
            <v>CL4</v>
          </cell>
          <cell r="I1156" t="str">
            <v>1742800</v>
          </cell>
          <cell r="J1156" t="str">
            <v>CL</v>
          </cell>
          <cell r="K1156" t="str">
            <v>Choo,Xiao Xian</v>
          </cell>
          <cell r="L1156">
            <v>28910</v>
          </cell>
          <cell r="M1156" t="str">
            <v>26</v>
          </cell>
          <cell r="N1156" t="str">
            <v>NA</v>
          </cell>
          <cell r="O1156" t="str">
            <v>3C</v>
          </cell>
          <cell r="P1156">
            <v>38110</v>
          </cell>
          <cell r="Q1156" t="str">
            <v>1,3</v>
          </cell>
          <cell r="R1156" t="str">
            <v>0,11</v>
          </cell>
          <cell r="S1156">
            <v>37926</v>
          </cell>
          <cell r="T1156">
            <v>38110</v>
          </cell>
          <cell r="V1156">
            <v>38475</v>
          </cell>
          <cell r="W1156">
            <v>1</v>
          </cell>
          <cell r="X1156" t="str">
            <v>J089</v>
          </cell>
          <cell r="Y1156" t="str">
            <v>(OPS) Trans Proc III</v>
          </cell>
          <cell r="Z1156" t="str">
            <v>P088</v>
          </cell>
          <cell r="AA1156" t="str">
            <v>C015</v>
          </cell>
          <cell r="AB1156" t="str">
            <v>h. Diploma or equivalent</v>
          </cell>
          <cell r="AC1156" t="str">
            <v>S7905451H</v>
          </cell>
          <cell r="AD1156" t="str">
            <v>Male</v>
          </cell>
          <cell r="AE1156" t="str">
            <v>Tampines 5th flr</v>
          </cell>
          <cell r="AF1156" t="str">
            <v>Local</v>
          </cell>
          <cell r="AG1156" t="str">
            <v>Employee</v>
          </cell>
          <cell r="AH1156">
            <v>1</v>
          </cell>
          <cell r="AI1156" t="str">
            <v>Month</v>
          </cell>
          <cell r="AJ1156" t="str">
            <v>0109125134</v>
          </cell>
          <cell r="AK1156" t="str">
            <v>1168363</v>
          </cell>
          <cell r="AL1156" t="str">
            <v>Ang,Pek San</v>
          </cell>
          <cell r="AO1156" t="str">
            <v>Core Contributor</v>
          </cell>
          <cell r="AP1156" t="str">
            <v>Core Contributor</v>
          </cell>
          <cell r="AQ1156">
            <v>17484</v>
          </cell>
        </row>
        <row r="1157">
          <cell r="A1157">
            <v>1146987</v>
          </cell>
          <cell r="B1157" t="str">
            <v>Kollagunta,Sreenivasan Gopalaswamy</v>
          </cell>
          <cell r="C1157" t="str">
            <v>Global Markets</v>
          </cell>
          <cell r="D1157" t="str">
            <v>Global Mkts Mkts Risk</v>
          </cell>
          <cell r="E1157" t="str">
            <v>Regional Head of Market Risk, SEA</v>
          </cell>
          <cell r="F1157" t="str">
            <v>B4</v>
          </cell>
          <cell r="I1157" t="str">
            <v>6355901</v>
          </cell>
          <cell r="J1157" t="str">
            <v>NO</v>
          </cell>
          <cell r="K1157" t="str">
            <v>Ma,Patrick Chung Tat</v>
          </cell>
          <cell r="L1157">
            <v>22091</v>
          </cell>
          <cell r="M1157" t="str">
            <v>45</v>
          </cell>
          <cell r="N1157" t="str">
            <v>2B</v>
          </cell>
          <cell r="O1157" t="str">
            <v>3B</v>
          </cell>
          <cell r="P1157">
            <v>33086</v>
          </cell>
          <cell r="Q1157" t="str">
            <v>15,1</v>
          </cell>
          <cell r="R1157" t="str">
            <v>13,1</v>
          </cell>
          <cell r="S1157">
            <v>33086</v>
          </cell>
          <cell r="V1157">
            <v>37712</v>
          </cell>
          <cell r="W1157">
            <v>1</v>
          </cell>
          <cell r="X1157" t="str">
            <v>J165</v>
          </cell>
          <cell r="Y1157" t="str">
            <v>Risk Bus Partner II</v>
          </cell>
          <cell r="Z1157" t="str">
            <v>P350</v>
          </cell>
          <cell r="AA1157" t="str">
            <v>C072</v>
          </cell>
          <cell r="AB1157" t="str">
            <v>k. Post Graduate Degree</v>
          </cell>
          <cell r="AC1157" t="str">
            <v>G5817015T</v>
          </cell>
          <cell r="AD1157" t="str">
            <v>Male</v>
          </cell>
          <cell r="AE1157" t="str">
            <v>Batt. Rd 3rd flr</v>
          </cell>
          <cell r="AF1157" t="str">
            <v>Local</v>
          </cell>
          <cell r="AG1157" t="str">
            <v>Employee</v>
          </cell>
          <cell r="AH1157">
            <v>1</v>
          </cell>
          <cell r="AI1157" t="str">
            <v>Month</v>
          </cell>
          <cell r="AJ1157" t="str">
            <v>0109143868</v>
          </cell>
          <cell r="AK1157" t="str">
            <v>1102559</v>
          </cell>
          <cell r="AL1157" t="str">
            <v>Chong,Yin Yin</v>
          </cell>
          <cell r="AM1157" t="str">
            <v>H3 - G</v>
          </cell>
          <cell r="AN1157" t="str">
            <v>H3 - S</v>
          </cell>
          <cell r="AO1157" t="str">
            <v>Critical Resource</v>
          </cell>
          <cell r="AP1157" t="str">
            <v>Critical Resource</v>
          </cell>
          <cell r="AQ1157">
            <v>339012</v>
          </cell>
        </row>
        <row r="1158">
          <cell r="A1158">
            <v>1103335</v>
          </cell>
          <cell r="B1158" t="str">
            <v>Yeung,Christine See Ming</v>
          </cell>
          <cell r="C1158" t="str">
            <v>Consumer Banking</v>
          </cell>
          <cell r="D1158" t="str">
            <v>BRDB - Segment Mgmt</v>
          </cell>
          <cell r="E1158" t="str">
            <v>Group Head - Priority Banking</v>
          </cell>
          <cell r="F1158" t="str">
            <v>B3</v>
          </cell>
          <cell r="G1158">
            <v>518300</v>
          </cell>
          <cell r="H1158" t="str">
            <v>HKD</v>
          </cell>
          <cell r="I1158" t="str">
            <v>1483901</v>
          </cell>
          <cell r="J1158" t="str">
            <v>IO</v>
          </cell>
          <cell r="K1158" t="str">
            <v>Werner,Christian Andreas</v>
          </cell>
          <cell r="L1158">
            <v>23322</v>
          </cell>
          <cell r="M1158" t="str">
            <v>41</v>
          </cell>
          <cell r="N1158" t="str">
            <v>2A</v>
          </cell>
          <cell r="O1158" t="str">
            <v>2B</v>
          </cell>
          <cell r="P1158">
            <v>34500</v>
          </cell>
          <cell r="Q1158" t="str">
            <v>11,2</v>
          </cell>
          <cell r="R1158" t="str">
            <v>7,3</v>
          </cell>
          <cell r="S1158">
            <v>38078</v>
          </cell>
          <cell r="U1158">
            <v>38108</v>
          </cell>
          <cell r="V1158">
            <v>38443</v>
          </cell>
          <cell r="W1158">
            <v>1</v>
          </cell>
          <cell r="X1158" t="str">
            <v>J223</v>
          </cell>
          <cell r="Y1158" t="str">
            <v>(CB) Business Mgt II</v>
          </cell>
          <cell r="Z1158" t="str">
            <v>P088</v>
          </cell>
          <cell r="AA1158" t="str">
            <v>C070</v>
          </cell>
          <cell r="AB1158" t="str">
            <v>l. Further Degree</v>
          </cell>
          <cell r="AC1158" t="str">
            <v>F1420627L</v>
          </cell>
          <cell r="AD1158" t="str">
            <v>Female</v>
          </cell>
          <cell r="AE1158" t="str">
            <v>PBTP 9th Floor</v>
          </cell>
          <cell r="AF1158" t="str">
            <v>Assignee</v>
          </cell>
          <cell r="AG1158" t="str">
            <v>Employee</v>
          </cell>
          <cell r="AH1158">
            <v>1</v>
          </cell>
          <cell r="AI1158" t="str">
            <v>Month</v>
          </cell>
          <cell r="AJ1158" t="str">
            <v>0109130103</v>
          </cell>
          <cell r="AK1158" t="str">
            <v>1117229</v>
          </cell>
          <cell r="AL1158" t="str">
            <v>Ang,Pek San</v>
          </cell>
          <cell r="AM1158" t="str">
            <v>H3 - G</v>
          </cell>
          <cell r="AN1158" t="str">
            <v>H3 - G</v>
          </cell>
          <cell r="AO1158" t="str">
            <v>H2 - G</v>
          </cell>
          <cell r="AP1158">
            <v>0</v>
          </cell>
          <cell r="AQ1158">
            <v>1059882.75</v>
          </cell>
        </row>
        <row r="1159">
          <cell r="A1159">
            <v>1192355</v>
          </cell>
          <cell r="B1159" t="str">
            <v>Lau,Chee Hian</v>
          </cell>
          <cell r="C1159" t="str">
            <v>Consumer Banking</v>
          </cell>
          <cell r="D1159" t="str">
            <v>BRDB-Branch Banking</v>
          </cell>
          <cell r="E1159" t="str">
            <v>Personal Financial Consultant</v>
          </cell>
          <cell r="F1159" t="str">
            <v>M16</v>
          </cell>
          <cell r="I1159" t="str">
            <v>1422800</v>
          </cell>
          <cell r="J1159" t="str">
            <v>NO</v>
          </cell>
          <cell r="K1159" t="str">
            <v>Lee,Siok Ching Marilyn</v>
          </cell>
          <cell r="L1159">
            <v>27951</v>
          </cell>
          <cell r="M1159" t="str">
            <v>29</v>
          </cell>
          <cell r="P1159">
            <v>38538</v>
          </cell>
          <cell r="Q1159" t="str">
            <v>0,1</v>
          </cell>
          <cell r="R1159" t="str">
            <v>3,6</v>
          </cell>
          <cell r="S1159">
            <v>38538</v>
          </cell>
          <cell r="W1159">
            <v>1</v>
          </cell>
          <cell r="X1159" t="str">
            <v>J074</v>
          </cell>
          <cell r="Y1159" t="str">
            <v>(CB) Sales II</v>
          </cell>
          <cell r="Z1159" t="str">
            <v>P088</v>
          </cell>
          <cell r="AA1159" t="str">
            <v>C064</v>
          </cell>
          <cell r="AB1159" t="str">
            <v>j. Professional Quali/Cert</v>
          </cell>
          <cell r="AC1159" t="str">
            <v>S7620473Z</v>
          </cell>
          <cell r="AD1159" t="str">
            <v>Male</v>
          </cell>
          <cell r="AE1159" t="str">
            <v>PBTP 5th Floor</v>
          </cell>
          <cell r="AF1159" t="str">
            <v>Local</v>
          </cell>
          <cell r="AG1159" t="str">
            <v>Employee</v>
          </cell>
          <cell r="AH1159">
            <v>1</v>
          </cell>
          <cell r="AI1159" t="str">
            <v>Month</v>
          </cell>
          <cell r="AJ1159" t="str">
            <v>0109142993</v>
          </cell>
          <cell r="AK1159" t="str">
            <v>1190938</v>
          </cell>
          <cell r="AL1159" t="str">
            <v>Ang,Pek San</v>
          </cell>
          <cell r="AP1159">
            <v>0</v>
          </cell>
          <cell r="AQ1159">
            <v>26400</v>
          </cell>
        </row>
        <row r="1160">
          <cell r="A1160">
            <v>1116228</v>
          </cell>
          <cell r="B1160" t="str">
            <v>Pereira,Jennifer Nee Gomez Phyllis</v>
          </cell>
          <cell r="C1160" t="str">
            <v>Consumer Banking</v>
          </cell>
          <cell r="D1160" t="str">
            <v>BRDB-Br. Banking-Upper Thomson</v>
          </cell>
          <cell r="E1160" t="str">
            <v>Customer Service Manager</v>
          </cell>
          <cell r="F1160" t="str">
            <v>M16</v>
          </cell>
          <cell r="G1160">
            <v>6000</v>
          </cell>
          <cell r="H1160" t="str">
            <v>SGD</v>
          </cell>
          <cell r="I1160" t="str">
            <v>1422115</v>
          </cell>
          <cell r="J1160" t="str">
            <v>NO</v>
          </cell>
          <cell r="K1160" t="str">
            <v>Chin,Lee Yen</v>
          </cell>
          <cell r="L1160">
            <v>21109</v>
          </cell>
          <cell r="M1160" t="str">
            <v>47</v>
          </cell>
          <cell r="N1160" t="str">
            <v>2B</v>
          </cell>
          <cell r="O1160" t="str">
            <v>2B</v>
          </cell>
          <cell r="P1160">
            <v>28219</v>
          </cell>
          <cell r="Q1160" t="str">
            <v>28,5</v>
          </cell>
          <cell r="R1160" t="str">
            <v>,</v>
          </cell>
          <cell r="S1160">
            <v>28219</v>
          </cell>
          <cell r="U1160">
            <v>38443</v>
          </cell>
          <cell r="V1160">
            <v>38443</v>
          </cell>
          <cell r="W1160">
            <v>1</v>
          </cell>
          <cell r="X1160" t="str">
            <v>J216</v>
          </cell>
          <cell r="Y1160" t="str">
            <v>(CB) Customer ServiceIII</v>
          </cell>
          <cell r="Z1160" t="str">
            <v>P088</v>
          </cell>
          <cell r="AA1160" t="str">
            <v>C015</v>
          </cell>
          <cell r="AB1160" t="str">
            <v>d. Secondary</v>
          </cell>
          <cell r="AC1160" t="str">
            <v>S1235669B</v>
          </cell>
          <cell r="AD1160" t="str">
            <v>Female</v>
          </cell>
          <cell r="AE1160" t="str">
            <v>Upp. Thomson 1st flr</v>
          </cell>
          <cell r="AF1160" t="str">
            <v>Local</v>
          </cell>
          <cell r="AG1160" t="str">
            <v>Employee</v>
          </cell>
          <cell r="AH1160">
            <v>1</v>
          </cell>
          <cell r="AI1160" t="str">
            <v>Month</v>
          </cell>
          <cell r="AJ1160" t="str">
            <v>0109736109</v>
          </cell>
          <cell r="AK1160" t="str">
            <v>1118284</v>
          </cell>
          <cell r="AL1160" t="str">
            <v>Ang,Pek San</v>
          </cell>
          <cell r="AM1160" t="str">
            <v>Core Contributor</v>
          </cell>
          <cell r="AN1160" t="str">
            <v>Core Contributor</v>
          </cell>
          <cell r="AO1160" t="str">
            <v>Core Contributor</v>
          </cell>
          <cell r="AP1160" t="str">
            <v>Core Contributor</v>
          </cell>
          <cell r="AQ1160">
            <v>40320</v>
          </cell>
        </row>
        <row r="1161">
          <cell r="A1161">
            <v>1161982</v>
          </cell>
          <cell r="B1161" t="str">
            <v>Loo,Wei Ling Jane</v>
          </cell>
          <cell r="C1161" t="str">
            <v>Client Relationships</v>
          </cell>
          <cell r="D1161" t="str">
            <v>Wholesale Bank Strategy</v>
          </cell>
          <cell r="E1161" t="str">
            <v>Business Analyst / Team Assistant</v>
          </cell>
          <cell r="F1161" t="str">
            <v>M16</v>
          </cell>
          <cell r="I1161" t="str">
            <v>4003901</v>
          </cell>
          <cell r="J1161" t="str">
            <v>NO</v>
          </cell>
          <cell r="K1161" t="str">
            <v>Delarue,Thierry Philippe Jacky</v>
          </cell>
          <cell r="L1161">
            <v>29466</v>
          </cell>
          <cell r="M1161" t="str">
            <v>25</v>
          </cell>
          <cell r="P1161">
            <v>38586</v>
          </cell>
          <cell r="Q1161" t="str">
            <v>0,0</v>
          </cell>
          <cell r="R1161" t="str">
            <v>0,6</v>
          </cell>
          <cell r="S1161">
            <v>37515</v>
          </cell>
          <cell r="T1161">
            <v>38586</v>
          </cell>
          <cell r="V1161">
            <v>37834</v>
          </cell>
          <cell r="W1161">
            <v>1</v>
          </cell>
          <cell r="X1161" t="str">
            <v>J108</v>
          </cell>
          <cell r="Y1161" t="str">
            <v>(SH) Sec/Admin II</v>
          </cell>
          <cell r="Z1161" t="str">
            <v>P110</v>
          </cell>
          <cell r="AA1161" t="str">
            <v>C152</v>
          </cell>
          <cell r="AB1161" t="str">
            <v>i. Bachelor's Degree or equiv</v>
          </cell>
          <cell r="AC1161" t="str">
            <v>S8025953J</v>
          </cell>
          <cell r="AD1161" t="str">
            <v>Female</v>
          </cell>
          <cell r="AE1161" t="str">
            <v>Batt. Road 8th flr</v>
          </cell>
          <cell r="AF1161" t="str">
            <v>Local</v>
          </cell>
          <cell r="AG1161" t="str">
            <v>Employee</v>
          </cell>
          <cell r="AH1161">
            <v>1</v>
          </cell>
          <cell r="AI1161" t="str">
            <v>Month</v>
          </cell>
          <cell r="AJ1161" t="str">
            <v>0109114515</v>
          </cell>
          <cell r="AK1161" t="str">
            <v>1173481</v>
          </cell>
          <cell r="AL1161" t="str">
            <v>Chong,Yin Yin</v>
          </cell>
          <cell r="AN1161" t="str">
            <v>Core Contributor</v>
          </cell>
          <cell r="AP1161">
            <v>0</v>
          </cell>
          <cell r="AQ1161">
            <v>32400</v>
          </cell>
        </row>
        <row r="1162">
          <cell r="A1162">
            <v>1170025</v>
          </cell>
          <cell r="B1162" t="str">
            <v>Tan,Chai Weii Cherie</v>
          </cell>
          <cell r="C1162" t="str">
            <v>Consumer Banking</v>
          </cell>
          <cell r="D1162" t="str">
            <v>BRDB-Br. Banking-Robinson Road</v>
          </cell>
          <cell r="E1162" t="str">
            <v>Personal Financial Manager</v>
          </cell>
          <cell r="F1162" t="str">
            <v>M17</v>
          </cell>
          <cell r="G1162">
            <v>10000</v>
          </cell>
          <cell r="H1162" t="str">
            <v>SGD</v>
          </cell>
          <cell r="I1162" t="str">
            <v>1422107</v>
          </cell>
          <cell r="J1162" t="str">
            <v>NO</v>
          </cell>
          <cell r="K1162" t="str">
            <v>Gwee,Yuan Kerr Ryan</v>
          </cell>
          <cell r="L1162">
            <v>26367</v>
          </cell>
          <cell r="M1162" t="str">
            <v>33</v>
          </cell>
          <cell r="N1162" t="str">
            <v>5B</v>
          </cell>
          <cell r="O1162" t="str">
            <v>3B</v>
          </cell>
          <cell r="P1162">
            <v>37865</v>
          </cell>
          <cell r="Q1162" t="str">
            <v>2,0</v>
          </cell>
          <cell r="R1162" t="str">
            <v>9,0</v>
          </cell>
          <cell r="S1162">
            <v>37865</v>
          </cell>
          <cell r="W1162">
            <v>1</v>
          </cell>
          <cell r="X1162" t="str">
            <v>J075</v>
          </cell>
          <cell r="Y1162" t="str">
            <v>(CB) Sales III</v>
          </cell>
          <cell r="Z1162" t="str">
            <v>P088</v>
          </cell>
          <cell r="AA1162" t="str">
            <v>C061</v>
          </cell>
          <cell r="AB1162" t="str">
            <v>i. Bachelor's Degree or equiv</v>
          </cell>
          <cell r="AC1162" t="str">
            <v>S7208605H</v>
          </cell>
          <cell r="AD1162" t="str">
            <v>Female</v>
          </cell>
          <cell r="AE1162" t="str">
            <v>Robinson Branch</v>
          </cell>
          <cell r="AF1162" t="str">
            <v>Local</v>
          </cell>
          <cell r="AG1162" t="str">
            <v>Employee</v>
          </cell>
          <cell r="AH1162">
            <v>1</v>
          </cell>
          <cell r="AI1162" t="str">
            <v>Month</v>
          </cell>
          <cell r="AJ1162" t="str">
            <v>0109123751</v>
          </cell>
          <cell r="AK1162" t="str">
            <v>1152639</v>
          </cell>
          <cell r="AL1162" t="str">
            <v>Ang,Pek San</v>
          </cell>
          <cell r="AO1162" t="str">
            <v>Core Contributor</v>
          </cell>
          <cell r="AP1162" t="str">
            <v>Core Contributor</v>
          </cell>
          <cell r="AQ1162">
            <v>33600</v>
          </cell>
        </row>
        <row r="1163">
          <cell r="A1163">
            <v>1193065</v>
          </cell>
          <cell r="B1163" t="str">
            <v>Goh,Lay Khim</v>
          </cell>
          <cell r="C1163" t="str">
            <v>Property Management</v>
          </cell>
          <cell r="D1163" t="str">
            <v>GRP PPTY MGT</v>
          </cell>
          <cell r="E1163" t="str">
            <v>Confidential Secretary</v>
          </cell>
          <cell r="F1163" t="str">
            <v>CS14</v>
          </cell>
          <cell r="I1163" t="str">
            <v>9102901</v>
          </cell>
          <cell r="J1163" t="str">
            <v>CS</v>
          </cell>
          <cell r="K1163" t="str">
            <v>Masterton,Irene Campbell</v>
          </cell>
          <cell r="L1163">
            <v>26827</v>
          </cell>
          <cell r="M1163" t="str">
            <v>32</v>
          </cell>
          <cell r="P1163">
            <v>38551</v>
          </cell>
          <cell r="Q1163" t="str">
            <v>0,1</v>
          </cell>
          <cell r="R1163" t="str">
            <v>14,2</v>
          </cell>
          <cell r="S1163">
            <v>38551</v>
          </cell>
          <cell r="W1163">
            <v>1</v>
          </cell>
          <cell r="X1163" t="str">
            <v>J213</v>
          </cell>
          <cell r="Y1163" t="str">
            <v>Property Mgt III</v>
          </cell>
          <cell r="Z1163" t="str">
            <v>P296</v>
          </cell>
          <cell r="AA1163" t="str">
            <v>C036</v>
          </cell>
          <cell r="AB1163" t="str">
            <v>d. Secondary</v>
          </cell>
          <cell r="AC1163" t="str">
            <v>S7320165I</v>
          </cell>
          <cell r="AD1163" t="str">
            <v>Female</v>
          </cell>
          <cell r="AE1163" t="str">
            <v>Kim Tian Plaza</v>
          </cell>
          <cell r="AF1163" t="str">
            <v>Local</v>
          </cell>
          <cell r="AG1163" t="str">
            <v>Employee</v>
          </cell>
          <cell r="AH1163">
            <v>1</v>
          </cell>
          <cell r="AI1163" t="str">
            <v>Month</v>
          </cell>
          <cell r="AJ1163" t="str">
            <v>0109143515</v>
          </cell>
          <cell r="AK1163" t="str">
            <v>1018248</v>
          </cell>
          <cell r="AL1163" t="str">
            <v>Chong,Yin Yin</v>
          </cell>
          <cell r="AP1163">
            <v>0</v>
          </cell>
          <cell r="AQ1163">
            <v>39600</v>
          </cell>
        </row>
        <row r="1164">
          <cell r="A1164">
            <v>1189436</v>
          </cell>
          <cell r="B1164" t="str">
            <v>Tai,Li Kim Natalie</v>
          </cell>
          <cell r="C1164" t="str">
            <v>Consumer Banking</v>
          </cell>
          <cell r="D1164" t="str">
            <v>DB-CCPL Manhattan Hub</v>
          </cell>
          <cell r="E1164" t="str">
            <v>Service Consultant</v>
          </cell>
          <cell r="F1164" t="str">
            <v>M16</v>
          </cell>
          <cell r="I1164" t="str">
            <v>1456800</v>
          </cell>
          <cell r="J1164" t="str">
            <v>NO</v>
          </cell>
          <cell r="K1164" t="str">
            <v>Kuan,Ren Qiang Patrick</v>
          </cell>
          <cell r="L1164">
            <v>30679</v>
          </cell>
          <cell r="M1164" t="str">
            <v>21</v>
          </cell>
          <cell r="P1164">
            <v>38467</v>
          </cell>
          <cell r="Q1164" t="str">
            <v>0,4</v>
          </cell>
          <cell r="R1164" t="str">
            <v>1,6</v>
          </cell>
          <cell r="S1164">
            <v>38467</v>
          </cell>
          <cell r="V1164">
            <v>38558</v>
          </cell>
          <cell r="W1164">
            <v>1</v>
          </cell>
          <cell r="X1164" t="str">
            <v>J216</v>
          </cell>
          <cell r="Y1164" t="str">
            <v>(CB) Customer ServiceIII</v>
          </cell>
          <cell r="Z1164" t="str">
            <v>P088</v>
          </cell>
          <cell r="AA1164" t="str">
            <v>C064</v>
          </cell>
          <cell r="AB1164" t="str">
            <v>i. Bachelor's Degree or equiv</v>
          </cell>
          <cell r="AC1164" t="str">
            <v>S8371562F</v>
          </cell>
          <cell r="AD1164" t="str">
            <v>Female</v>
          </cell>
          <cell r="AE1164" t="str">
            <v>CISCO 5th flr</v>
          </cell>
          <cell r="AF1164" t="str">
            <v>Local</v>
          </cell>
          <cell r="AG1164" t="str">
            <v>Employee</v>
          </cell>
          <cell r="AH1164">
            <v>1</v>
          </cell>
          <cell r="AI1164" t="str">
            <v>Month</v>
          </cell>
          <cell r="AJ1164" t="str">
            <v>0109140516</v>
          </cell>
          <cell r="AK1164" t="str">
            <v>1142772</v>
          </cell>
          <cell r="AL1164" t="str">
            <v>Ang,Pek San</v>
          </cell>
          <cell r="AP1164" t="str">
            <v>Too Soon to Classify</v>
          </cell>
          <cell r="AQ1164">
            <v>27360</v>
          </cell>
        </row>
        <row r="1165">
          <cell r="A1165">
            <v>1154160</v>
          </cell>
          <cell r="B1165" t="str">
            <v>Binte Abdul Raheem,Nurashikin</v>
          </cell>
          <cell r="C1165" t="str">
            <v>Consumer Banking</v>
          </cell>
          <cell r="D1165" t="str">
            <v>DB - Teleservices</v>
          </cell>
          <cell r="E1165" t="str">
            <v>Assistant Service Manager</v>
          </cell>
          <cell r="F1165" t="str">
            <v>M16</v>
          </cell>
          <cell r="G1165">
            <v>6000</v>
          </cell>
          <cell r="H1165" t="str">
            <v>SGD</v>
          </cell>
          <cell r="I1165" t="str">
            <v>1431800</v>
          </cell>
          <cell r="J1165" t="str">
            <v>NO</v>
          </cell>
          <cell r="K1165" t="str">
            <v>Kuan,Ren Qiang Patrick</v>
          </cell>
          <cell r="L1165">
            <v>28802</v>
          </cell>
          <cell r="M1165" t="str">
            <v>26</v>
          </cell>
          <cell r="N1165" t="str">
            <v>2B</v>
          </cell>
          <cell r="O1165" t="str">
            <v>4B</v>
          </cell>
          <cell r="P1165">
            <v>37166</v>
          </cell>
          <cell r="Q1165" t="str">
            <v>3,10</v>
          </cell>
          <cell r="R1165" t="str">
            <v>2,6</v>
          </cell>
          <cell r="S1165">
            <v>37166</v>
          </cell>
          <cell r="U1165">
            <v>38108</v>
          </cell>
          <cell r="V1165">
            <v>38574</v>
          </cell>
          <cell r="W1165">
            <v>1</v>
          </cell>
          <cell r="X1165" t="str">
            <v>J216</v>
          </cell>
          <cell r="Y1165" t="str">
            <v>(CB) Customer ServiceIII</v>
          </cell>
          <cell r="Z1165" t="str">
            <v>P088</v>
          </cell>
          <cell r="AA1165" t="str">
            <v>C061</v>
          </cell>
          <cell r="AB1165" t="str">
            <v>i. Bachelor's Degree or equiv</v>
          </cell>
          <cell r="AC1165" t="str">
            <v>S7833793A</v>
          </cell>
          <cell r="AD1165" t="str">
            <v>Female</v>
          </cell>
          <cell r="AE1165" t="str">
            <v>CISCO 5th flr</v>
          </cell>
          <cell r="AF1165" t="str">
            <v>Local</v>
          </cell>
          <cell r="AG1165" t="str">
            <v>Employee</v>
          </cell>
          <cell r="AH1165">
            <v>1</v>
          </cell>
          <cell r="AI1165" t="str">
            <v>Month</v>
          </cell>
          <cell r="AJ1165" t="str">
            <v>0109107225</v>
          </cell>
          <cell r="AK1165" t="str">
            <v>1142772</v>
          </cell>
          <cell r="AL1165" t="str">
            <v>Ang,Pek San</v>
          </cell>
          <cell r="AM1165" t="str">
            <v>Core Contributor</v>
          </cell>
          <cell r="AN1165" t="str">
            <v>Core Contributor</v>
          </cell>
          <cell r="AO1165" t="str">
            <v>Core Contributor</v>
          </cell>
          <cell r="AP1165" t="str">
            <v>Core Contributor</v>
          </cell>
          <cell r="AQ1165">
            <v>30000</v>
          </cell>
        </row>
        <row r="1166">
          <cell r="A1166">
            <v>1171299</v>
          </cell>
          <cell r="B1166" t="str">
            <v>Rice,Christopher David</v>
          </cell>
          <cell r="C1166" t="str">
            <v>Finance</v>
          </cell>
          <cell r="D1166" t="str">
            <v>Product Control</v>
          </cell>
          <cell r="E1166" t="str">
            <v>Manager, Business Finance</v>
          </cell>
          <cell r="F1166" t="str">
            <v>M21</v>
          </cell>
          <cell r="G1166">
            <v>40000</v>
          </cell>
          <cell r="H1166" t="str">
            <v>SGD</v>
          </cell>
          <cell r="I1166" t="str">
            <v>8156901</v>
          </cell>
          <cell r="J1166" t="str">
            <v>NO</v>
          </cell>
          <cell r="K1166" t="str">
            <v>Griffith,David Clifford</v>
          </cell>
          <cell r="L1166">
            <v>27503</v>
          </cell>
          <cell r="M1166" t="str">
            <v>30</v>
          </cell>
          <cell r="N1166" t="str">
            <v>2B</v>
          </cell>
          <cell r="O1166" t="str">
            <v>2B</v>
          </cell>
          <cell r="P1166">
            <v>37893</v>
          </cell>
          <cell r="Q1166" t="str">
            <v>1,10</v>
          </cell>
          <cell r="R1166" t="str">
            <v>6,4</v>
          </cell>
          <cell r="S1166">
            <v>37893</v>
          </cell>
          <cell r="V1166">
            <v>38443</v>
          </cell>
          <cell r="W1166">
            <v>1</v>
          </cell>
          <cell r="X1166" t="str">
            <v>J014</v>
          </cell>
          <cell r="Y1166" t="str">
            <v>(FIN) Tech Spec't IV</v>
          </cell>
          <cell r="Z1166" t="str">
            <v>P090</v>
          </cell>
          <cell r="AA1166" t="str">
            <v>C146</v>
          </cell>
          <cell r="AB1166" t="str">
            <v>j. Professional Quali/Cert</v>
          </cell>
          <cell r="AC1166" t="str">
            <v>S7581996Z</v>
          </cell>
          <cell r="AD1166" t="str">
            <v>Male</v>
          </cell>
          <cell r="AE1166" t="str">
            <v>Batt. Rd 2nd flr</v>
          </cell>
          <cell r="AF1166" t="str">
            <v>Local</v>
          </cell>
          <cell r="AG1166" t="str">
            <v>Employee</v>
          </cell>
          <cell r="AH1166">
            <v>1</v>
          </cell>
          <cell r="AI1166" t="str">
            <v>Month</v>
          </cell>
          <cell r="AJ1166" t="str">
            <v>0109124200</v>
          </cell>
          <cell r="AK1166" t="str">
            <v>1171414</v>
          </cell>
          <cell r="AL1166" t="str">
            <v>Chong,Yin Yin</v>
          </cell>
          <cell r="AO1166" t="str">
            <v>H4 - S</v>
          </cell>
          <cell r="AP1166" t="str">
            <v>H4 - S</v>
          </cell>
          <cell r="AQ1166">
            <v>121680</v>
          </cell>
        </row>
        <row r="1167">
          <cell r="A1167">
            <v>1152958</v>
          </cell>
          <cell r="B1167" t="str">
            <v>Leow,Guat Tin Jocelyn</v>
          </cell>
          <cell r="C1167" t="str">
            <v>Consumer Banking</v>
          </cell>
          <cell r="D1167" t="str">
            <v>Application Processing</v>
          </cell>
          <cell r="E1167" t="str">
            <v>Customer Service Assistant</v>
          </cell>
          <cell r="F1167" t="str">
            <v>CL5</v>
          </cell>
          <cell r="I1167" t="str">
            <v>1742800</v>
          </cell>
          <cell r="J1167" t="str">
            <v>CL</v>
          </cell>
          <cell r="K1167" t="str">
            <v>Ho,Chen Huey Ellen</v>
          </cell>
          <cell r="L1167">
            <v>24441</v>
          </cell>
          <cell r="M1167" t="str">
            <v>38</v>
          </cell>
          <cell r="N1167" t="str">
            <v>3C</v>
          </cell>
          <cell r="O1167" t="str">
            <v>3C</v>
          </cell>
          <cell r="P1167">
            <v>37088</v>
          </cell>
          <cell r="Q1167" t="str">
            <v>4,1</v>
          </cell>
          <cell r="R1167" t="str">
            <v>12,5</v>
          </cell>
          <cell r="S1167">
            <v>37088</v>
          </cell>
          <cell r="V1167">
            <v>38261</v>
          </cell>
          <cell r="W1167">
            <v>0.5</v>
          </cell>
          <cell r="X1167" t="str">
            <v>J089</v>
          </cell>
          <cell r="Y1167" t="str">
            <v>(OPS) Trans Proc III</v>
          </cell>
          <cell r="Z1167" t="str">
            <v>P088</v>
          </cell>
          <cell r="AA1167" t="str">
            <v>C015</v>
          </cell>
          <cell r="AB1167" t="str">
            <v>d. Secondary</v>
          </cell>
          <cell r="AC1167" t="str">
            <v>S1776113G</v>
          </cell>
          <cell r="AD1167" t="str">
            <v>Female</v>
          </cell>
          <cell r="AE1167" t="str">
            <v>Tampines 5th flr</v>
          </cell>
          <cell r="AF1167" t="str">
            <v>Local</v>
          </cell>
          <cell r="AG1167" t="str">
            <v>Employee</v>
          </cell>
          <cell r="AH1167">
            <v>1</v>
          </cell>
          <cell r="AI1167" t="str">
            <v>Month</v>
          </cell>
          <cell r="AJ1167" t="str">
            <v>0109104307</v>
          </cell>
          <cell r="AK1167" t="str">
            <v>1151660</v>
          </cell>
          <cell r="AL1167" t="str">
            <v>Ang,Pek San</v>
          </cell>
          <cell r="AM1167" t="str">
            <v>Core Contributor</v>
          </cell>
          <cell r="AN1167" t="str">
            <v>Core Contributor</v>
          </cell>
          <cell r="AO1167" t="str">
            <v>Core Contributor</v>
          </cell>
          <cell r="AP1167" t="str">
            <v>Core Contributor</v>
          </cell>
          <cell r="AQ1167">
            <v>0</v>
          </cell>
        </row>
        <row r="1168">
          <cell r="A1168">
            <v>1159937</v>
          </cell>
          <cell r="B1168" t="str">
            <v>Santhanam,Srinivasan</v>
          </cell>
          <cell r="C1168" t="str">
            <v>Finance</v>
          </cell>
          <cell r="D1168" t="str">
            <v>Finance - Wholesale Bank-Reg</v>
          </cell>
          <cell r="E1168" t="str">
            <v>Business Finance Analyst</v>
          </cell>
          <cell r="F1168" t="str">
            <v>M18</v>
          </cell>
          <cell r="I1168" t="str">
            <v>8151901</v>
          </cell>
          <cell r="J1168" t="str">
            <v>NO</v>
          </cell>
          <cell r="K1168" t="str">
            <v>Lim,Lek Liew</v>
          </cell>
          <cell r="L1168">
            <v>28862</v>
          </cell>
          <cell r="M1168" t="str">
            <v>26</v>
          </cell>
          <cell r="N1168" t="str">
            <v>1B</v>
          </cell>
          <cell r="O1168" t="str">
            <v>1A</v>
          </cell>
          <cell r="P1168">
            <v>37452</v>
          </cell>
          <cell r="Q1168" t="str">
            <v>3,1</v>
          </cell>
          <cell r="R1168" t="str">
            <v>0,7</v>
          </cell>
          <cell r="S1168">
            <v>37452</v>
          </cell>
          <cell r="U1168">
            <v>38200</v>
          </cell>
          <cell r="V1168">
            <v>38443</v>
          </cell>
          <cell r="W1168">
            <v>1</v>
          </cell>
          <cell r="X1168" t="str">
            <v>DJ028</v>
          </cell>
          <cell r="Y1168" t="str">
            <v>WB Bus Planning - TBA</v>
          </cell>
          <cell r="Z1168" t="str">
            <v>P250</v>
          </cell>
          <cell r="AA1168" t="str">
            <v>C152</v>
          </cell>
          <cell r="AB1168" t="str">
            <v>j. Professional Quali/Cert</v>
          </cell>
          <cell r="AC1168" t="str">
            <v>G5804565P</v>
          </cell>
          <cell r="AD1168" t="str">
            <v>Male</v>
          </cell>
          <cell r="AE1168" t="str">
            <v>Batt. Road 8th flr</v>
          </cell>
          <cell r="AF1168" t="str">
            <v>Local</v>
          </cell>
          <cell r="AG1168" t="str">
            <v>Employee</v>
          </cell>
          <cell r="AH1168">
            <v>1</v>
          </cell>
          <cell r="AI1168" t="str">
            <v>Month</v>
          </cell>
          <cell r="AJ1168" t="str">
            <v>0109140389</v>
          </cell>
          <cell r="AK1168" t="str">
            <v>1179979</v>
          </cell>
          <cell r="AL1168" t="str">
            <v>Chong,Yin Yin</v>
          </cell>
          <cell r="AN1168" t="str">
            <v>H4 - G</v>
          </cell>
          <cell r="AO1168" t="str">
            <v>H4 - G</v>
          </cell>
          <cell r="AP1168" t="str">
            <v>H4 - S</v>
          </cell>
          <cell r="AQ1168">
            <v>66012</v>
          </cell>
        </row>
        <row r="1169">
          <cell r="A1169">
            <v>1118257</v>
          </cell>
          <cell r="B1169" t="str">
            <v>Ong,Suet Lian Cindy</v>
          </cell>
          <cell r="C1169" t="str">
            <v>Consumer Banking</v>
          </cell>
          <cell r="D1169" t="str">
            <v>BRDB-Br. Banking-Scotts Mall</v>
          </cell>
          <cell r="E1169" t="str">
            <v>Senior Relationship Manager</v>
          </cell>
          <cell r="F1169" t="str">
            <v>M19</v>
          </cell>
          <cell r="G1169">
            <v>16000</v>
          </cell>
          <cell r="H1169" t="str">
            <v>SGD</v>
          </cell>
          <cell r="I1169" t="str">
            <v>1422102</v>
          </cell>
          <cell r="J1169" t="str">
            <v>NO</v>
          </cell>
          <cell r="K1169" t="str">
            <v>Ong,Siow Foon</v>
          </cell>
          <cell r="L1169">
            <v>27175</v>
          </cell>
          <cell r="M1169" t="str">
            <v>31</v>
          </cell>
          <cell r="N1169" t="str">
            <v>1A</v>
          </cell>
          <cell r="O1169" t="str">
            <v>2B</v>
          </cell>
          <cell r="P1169">
            <v>35646</v>
          </cell>
          <cell r="Q1169" t="str">
            <v>8,1</v>
          </cell>
          <cell r="R1169" t="str">
            <v>0,11</v>
          </cell>
          <cell r="S1169">
            <v>35646</v>
          </cell>
          <cell r="U1169">
            <v>37895</v>
          </cell>
          <cell r="V1169">
            <v>38443</v>
          </cell>
          <cell r="W1169">
            <v>1</v>
          </cell>
          <cell r="X1169" t="str">
            <v>J074</v>
          </cell>
          <cell r="Y1169" t="str">
            <v>(CB) Sales II</v>
          </cell>
          <cell r="Z1169" t="str">
            <v>P088</v>
          </cell>
          <cell r="AA1169" t="str">
            <v>C064</v>
          </cell>
          <cell r="AB1169" t="str">
            <v>i. Bachelor's Degree or equiv</v>
          </cell>
          <cell r="AC1169" t="str">
            <v>S7416413G</v>
          </cell>
          <cell r="AD1169" t="str">
            <v>Female</v>
          </cell>
          <cell r="AE1169" t="str">
            <v>Scotts Branch</v>
          </cell>
          <cell r="AF1169" t="str">
            <v>Local</v>
          </cell>
          <cell r="AG1169" t="str">
            <v>Employee</v>
          </cell>
          <cell r="AH1169">
            <v>3</v>
          </cell>
          <cell r="AI1169" t="str">
            <v>Month</v>
          </cell>
          <cell r="AJ1169" t="str">
            <v>0109734025</v>
          </cell>
          <cell r="AK1169" t="str">
            <v>1171881</v>
          </cell>
          <cell r="AL1169" t="str">
            <v>Ang,Pek San</v>
          </cell>
          <cell r="AM1169" t="str">
            <v>Core Contributor</v>
          </cell>
          <cell r="AN1169" t="str">
            <v>Core Contributor</v>
          </cell>
          <cell r="AO1169" t="str">
            <v>Critical Resource</v>
          </cell>
          <cell r="AP1169" t="str">
            <v>Critical Resource</v>
          </cell>
          <cell r="AQ1169">
            <v>69600</v>
          </cell>
        </row>
        <row r="1170">
          <cell r="A1170">
            <v>1179309</v>
          </cell>
          <cell r="B1170" t="str">
            <v>Verma,Namrata</v>
          </cell>
          <cell r="C1170" t="str">
            <v>Client Relationships</v>
          </cell>
          <cell r="D1170" t="str">
            <v>Hd Service Delivery-Trade-Reg</v>
          </cell>
          <cell r="E1170" t="str">
            <v>Graduate Associate</v>
          </cell>
          <cell r="F1170" t="str">
            <v>M17</v>
          </cell>
          <cell r="G1170">
            <v>9000</v>
          </cell>
          <cell r="H1170" t="str">
            <v>SGD</v>
          </cell>
          <cell r="I1170" t="str">
            <v>4171901</v>
          </cell>
          <cell r="J1170" t="str">
            <v>NO</v>
          </cell>
          <cell r="K1170" t="str">
            <v>Longden,Simon John</v>
          </cell>
          <cell r="L1170">
            <v>29403</v>
          </cell>
          <cell r="M1170" t="str">
            <v>25</v>
          </cell>
          <cell r="O1170" t="str">
            <v>3B</v>
          </cell>
          <cell r="P1170">
            <v>38169</v>
          </cell>
          <cell r="Q1170" t="str">
            <v>1,2</v>
          </cell>
          <cell r="R1170" t="str">
            <v>0,8</v>
          </cell>
          <cell r="S1170">
            <v>38169</v>
          </cell>
          <cell r="U1170">
            <v>38534</v>
          </cell>
          <cell r="V1170">
            <v>38534</v>
          </cell>
          <cell r="W1170">
            <v>1</v>
          </cell>
          <cell r="X1170" t="str">
            <v>J110</v>
          </cell>
          <cell r="Y1170" t="str">
            <v>(SH) Mgt Trainee</v>
          </cell>
          <cell r="Z1170" t="str">
            <v>P322</v>
          </cell>
          <cell r="AA1170" t="str">
            <v>C152</v>
          </cell>
          <cell r="AB1170" t="str">
            <v>j. Professional Quali/Cert</v>
          </cell>
          <cell r="AC1170" t="str">
            <v>F2700354X</v>
          </cell>
          <cell r="AD1170" t="str">
            <v>Female</v>
          </cell>
          <cell r="AE1170" t="str">
            <v>Batt. Rd 9th flr</v>
          </cell>
          <cell r="AF1170" t="str">
            <v>Local</v>
          </cell>
          <cell r="AG1170" t="str">
            <v>Employee</v>
          </cell>
          <cell r="AH1170">
            <v>1</v>
          </cell>
          <cell r="AI1170" t="str">
            <v>Month</v>
          </cell>
          <cell r="AJ1170" t="str">
            <v>0109131010</v>
          </cell>
          <cell r="AK1170" t="str">
            <v>1000782</v>
          </cell>
          <cell r="AL1170" t="str">
            <v>Chia,Boon Lee</v>
          </cell>
          <cell r="AO1170" t="str">
            <v>Too Soon to Classify</v>
          </cell>
          <cell r="AP1170" t="str">
            <v>H4 - G</v>
          </cell>
          <cell r="AQ1170">
            <v>38400</v>
          </cell>
        </row>
        <row r="1171">
          <cell r="A1171">
            <v>1179319</v>
          </cell>
          <cell r="B1171" t="str">
            <v>Teo,Wei Ling Paulyn</v>
          </cell>
          <cell r="C1171" t="str">
            <v>Consumer Banking</v>
          </cell>
          <cell r="D1171" t="str">
            <v>SME Banking-Package Pdt Team 1</v>
          </cell>
          <cell r="E1171" t="str">
            <v>Assistant Sales Manager</v>
          </cell>
          <cell r="F1171" t="str">
            <v>M16</v>
          </cell>
          <cell r="G1171">
            <v>6000</v>
          </cell>
          <cell r="H1171" t="str">
            <v>SGD</v>
          </cell>
          <cell r="I1171" t="str">
            <v>1123800</v>
          </cell>
          <cell r="J1171" t="str">
            <v>NO</v>
          </cell>
          <cell r="K1171" t="str">
            <v>Foo,Kwee Leng Joanne</v>
          </cell>
          <cell r="L1171">
            <v>28032</v>
          </cell>
          <cell r="M1171" t="str">
            <v>28</v>
          </cell>
          <cell r="O1171" t="str">
            <v>3B</v>
          </cell>
          <cell r="P1171">
            <v>38180</v>
          </cell>
          <cell r="Q1171" t="str">
            <v>1,1</v>
          </cell>
          <cell r="R1171" t="str">
            <v>5,9</v>
          </cell>
          <cell r="S1171">
            <v>38180</v>
          </cell>
          <cell r="V1171">
            <v>38353</v>
          </cell>
          <cell r="W1171">
            <v>1</v>
          </cell>
          <cell r="X1171" t="str">
            <v>J215</v>
          </cell>
          <cell r="Y1171" t="str">
            <v>(CB) Sales IV</v>
          </cell>
          <cell r="Z1171" t="str">
            <v>P085</v>
          </cell>
          <cell r="AA1171" t="str">
            <v>C061</v>
          </cell>
          <cell r="AB1171" t="str">
            <v>i. Bachelor's Degree or equiv</v>
          </cell>
          <cell r="AC1171" t="str">
            <v>S7631463B</v>
          </cell>
          <cell r="AD1171" t="str">
            <v>Female</v>
          </cell>
          <cell r="AE1171" t="str">
            <v>PBTP 2nd Floor</v>
          </cell>
          <cell r="AF1171" t="str">
            <v>Local</v>
          </cell>
          <cell r="AG1171" t="str">
            <v>Employee</v>
          </cell>
          <cell r="AH1171">
            <v>1</v>
          </cell>
          <cell r="AI1171" t="str">
            <v>Month</v>
          </cell>
          <cell r="AJ1171" t="str">
            <v>0109132394</v>
          </cell>
          <cell r="AK1171" t="str">
            <v>1142972</v>
          </cell>
          <cell r="AL1171" t="str">
            <v>Ang,Pek San</v>
          </cell>
          <cell r="AO1171" t="str">
            <v>Too Soon to Classify</v>
          </cell>
          <cell r="AP1171" t="str">
            <v>Core Contributor</v>
          </cell>
          <cell r="AQ1171">
            <v>24000</v>
          </cell>
        </row>
        <row r="1172">
          <cell r="A1172">
            <v>1182894</v>
          </cell>
          <cell r="B1172" t="str">
            <v>Ong,Kian Loo Josephine</v>
          </cell>
          <cell r="C1172" t="str">
            <v>Consumer Banking</v>
          </cell>
          <cell r="D1172" t="str">
            <v>SME Banking-Package Pdt Team 1</v>
          </cell>
          <cell r="E1172" t="str">
            <v>Assistant Sales Manager</v>
          </cell>
          <cell r="F1172" t="str">
            <v>M16</v>
          </cell>
          <cell r="G1172">
            <v>6000</v>
          </cell>
          <cell r="H1172" t="str">
            <v>SGD</v>
          </cell>
          <cell r="I1172" t="str">
            <v>1123800</v>
          </cell>
          <cell r="J1172" t="str">
            <v>NO</v>
          </cell>
          <cell r="K1172" t="str">
            <v>Foo,Kwee Leng Joanne</v>
          </cell>
          <cell r="L1172">
            <v>29505</v>
          </cell>
          <cell r="M1172" t="str">
            <v>24</v>
          </cell>
          <cell r="O1172" t="str">
            <v>4C</v>
          </cell>
          <cell r="P1172">
            <v>38257</v>
          </cell>
          <cell r="Q1172" t="str">
            <v>0,10</v>
          </cell>
          <cell r="R1172" t="str">
            <v>5,6</v>
          </cell>
          <cell r="S1172">
            <v>38257</v>
          </cell>
          <cell r="V1172">
            <v>38443</v>
          </cell>
          <cell r="W1172">
            <v>1</v>
          </cell>
          <cell r="X1172" t="str">
            <v>J075</v>
          </cell>
          <cell r="Y1172" t="str">
            <v>(CB) Sales III</v>
          </cell>
          <cell r="Z1172" t="str">
            <v>P019</v>
          </cell>
          <cell r="AA1172" t="str">
            <v>C061</v>
          </cell>
          <cell r="AB1172" t="str">
            <v>j. Professional Quali/Cert</v>
          </cell>
          <cell r="AC1172" t="str">
            <v>S8032024H</v>
          </cell>
          <cell r="AD1172" t="str">
            <v>Female</v>
          </cell>
          <cell r="AE1172" t="str">
            <v>Toa Payoh</v>
          </cell>
          <cell r="AF1172" t="str">
            <v>Local</v>
          </cell>
          <cell r="AG1172" t="str">
            <v>Employee</v>
          </cell>
          <cell r="AH1172">
            <v>1</v>
          </cell>
          <cell r="AI1172" t="str">
            <v>Month</v>
          </cell>
          <cell r="AJ1172" t="str">
            <v>0109136152</v>
          </cell>
          <cell r="AK1172" t="str">
            <v>1142972</v>
          </cell>
          <cell r="AL1172" t="str">
            <v>Ang,Pek San</v>
          </cell>
          <cell r="AO1172" t="str">
            <v>Too Soon to Classify</v>
          </cell>
          <cell r="AP1172" t="str">
            <v>Core Contributor</v>
          </cell>
          <cell r="AQ1172">
            <v>24000</v>
          </cell>
        </row>
        <row r="1173">
          <cell r="A1173">
            <v>1183695</v>
          </cell>
          <cell r="B1173" t="str">
            <v>Himadri,Lahiri</v>
          </cell>
          <cell r="C1173" t="str">
            <v>Consumer Banking</v>
          </cell>
          <cell r="D1173" t="str">
            <v>Basel-CB-Reg</v>
          </cell>
          <cell r="E1173" t="str">
            <v>Agency Contractor</v>
          </cell>
          <cell r="F1173" t="str">
            <v>Contractor</v>
          </cell>
          <cell r="I1173" t="str">
            <v>1814901</v>
          </cell>
          <cell r="J1173" t="str">
            <v>NO</v>
          </cell>
          <cell r="K1173" t="str">
            <v>Kaur,Anupam</v>
          </cell>
          <cell r="L1173">
            <v>27066</v>
          </cell>
          <cell r="M1173" t="str">
            <v>31</v>
          </cell>
          <cell r="O1173" t="str">
            <v>TS</v>
          </cell>
          <cell r="P1173">
            <v>38261</v>
          </cell>
          <cell r="Q1173" t="str">
            <v>0,10</v>
          </cell>
          <cell r="R1173" t="str">
            <v>,</v>
          </cell>
          <cell r="S1173">
            <v>38261</v>
          </cell>
          <cell r="W1173">
            <v>1</v>
          </cell>
          <cell r="X1173" t="str">
            <v>J036</v>
          </cell>
          <cell r="Y1173" t="str">
            <v>(TECH) Line Manager IV</v>
          </cell>
          <cell r="Z1173" t="str">
            <v>P250</v>
          </cell>
          <cell r="AA1173" t="str">
            <v>C152</v>
          </cell>
          <cell r="AB1173" t="str">
            <v>a. Unknown</v>
          </cell>
          <cell r="AC1173" t="str">
            <v>G5768995T</v>
          </cell>
          <cell r="AD1173" t="str">
            <v>Male</v>
          </cell>
          <cell r="AE1173" t="str">
            <v>PBTP 11th Floor</v>
          </cell>
          <cell r="AF1173" t="str">
            <v>Local</v>
          </cell>
          <cell r="AG1173" t="str">
            <v>Agency Contractor</v>
          </cell>
          <cell r="AH1173">
            <v>0</v>
          </cell>
          <cell r="AI1173" t="str">
            <v>Day</v>
          </cell>
          <cell r="AK1173" t="str">
            <v>1117902</v>
          </cell>
          <cell r="AL1173" t="str">
            <v>Ang,Pek San</v>
          </cell>
          <cell r="AQ1173">
            <v>0</v>
          </cell>
        </row>
        <row r="1174">
          <cell r="A1174">
            <v>1160310</v>
          </cell>
          <cell r="B1174" t="str">
            <v>Lee,Soong Chin</v>
          </cell>
          <cell r="C1174" t="str">
            <v>Client Relationships</v>
          </cell>
          <cell r="D1174" t="str">
            <v>Trade Operations Unit-Batt.Rd</v>
          </cell>
          <cell r="E1174" t="str">
            <v>Senior Manager, Trade Services</v>
          </cell>
          <cell r="F1174" t="str">
            <v>M22</v>
          </cell>
          <cell r="G1174">
            <v>28000</v>
          </cell>
          <cell r="H1174" t="str">
            <v>SGD</v>
          </cell>
          <cell r="I1174" t="str">
            <v>4172100</v>
          </cell>
          <cell r="J1174" t="str">
            <v>NO</v>
          </cell>
          <cell r="K1174" t="str">
            <v>Jenkins,Christopher Melbourne</v>
          </cell>
          <cell r="L1174">
            <v>19906</v>
          </cell>
          <cell r="M1174" t="str">
            <v>51</v>
          </cell>
          <cell r="N1174" t="str">
            <v>2B</v>
          </cell>
          <cell r="O1174" t="str">
            <v>2B</v>
          </cell>
          <cell r="P1174">
            <v>37137</v>
          </cell>
          <cell r="Q1174" t="str">
            <v>4,0</v>
          </cell>
          <cell r="R1174" t="str">
            <v>17,10</v>
          </cell>
          <cell r="S1174">
            <v>37137</v>
          </cell>
          <cell r="U1174">
            <v>38384</v>
          </cell>
          <cell r="V1174">
            <v>38353</v>
          </cell>
          <cell r="W1174">
            <v>1</v>
          </cell>
          <cell r="X1174" t="str">
            <v>DJ021</v>
          </cell>
          <cell r="Y1174" t="str">
            <v>Struct Trade Fin-TBA</v>
          </cell>
          <cell r="Z1174" t="str">
            <v>P250</v>
          </cell>
          <cell r="AA1174" t="str">
            <v>C065</v>
          </cell>
          <cell r="AB1174" t="str">
            <v>i. Bachelor's Degree or equiv</v>
          </cell>
          <cell r="AC1174" t="str">
            <v>G5796894Q</v>
          </cell>
          <cell r="AD1174" t="str">
            <v>Male</v>
          </cell>
          <cell r="AE1174" t="str">
            <v>Tampines 3rd flr</v>
          </cell>
          <cell r="AF1174" t="str">
            <v>Local</v>
          </cell>
          <cell r="AG1174" t="str">
            <v>Employee</v>
          </cell>
          <cell r="AH1174">
            <v>1</v>
          </cell>
          <cell r="AI1174" t="str">
            <v>Month</v>
          </cell>
          <cell r="AJ1174" t="str">
            <v>0109141695</v>
          </cell>
          <cell r="AK1174" t="str">
            <v>1000654</v>
          </cell>
          <cell r="AL1174" t="str">
            <v>Chia,Boon Lee</v>
          </cell>
          <cell r="AN1174" t="str">
            <v>Too Soon to Classify</v>
          </cell>
          <cell r="AO1174" t="str">
            <v>Core Contributor</v>
          </cell>
          <cell r="AP1174" t="str">
            <v>Core Contributor</v>
          </cell>
          <cell r="AQ1174">
            <v>138012</v>
          </cell>
        </row>
        <row r="1175">
          <cell r="A1175">
            <v>1117183</v>
          </cell>
          <cell r="B1175" t="str">
            <v>K Shrirammani,Rajesh</v>
          </cell>
          <cell r="C1175" t="str">
            <v>Consumer Banking</v>
          </cell>
          <cell r="D1175" t="str">
            <v>Risk &amp; Policy-CB</v>
          </cell>
          <cell r="E1175" t="str">
            <v>Senior Authoriser</v>
          </cell>
          <cell r="F1175" t="str">
            <v>CL4</v>
          </cell>
          <cell r="I1175" t="str">
            <v>1812800</v>
          </cell>
          <cell r="J1175" t="str">
            <v>CL</v>
          </cell>
          <cell r="K1175" t="str">
            <v>Singh,Harginder</v>
          </cell>
          <cell r="L1175">
            <v>26597</v>
          </cell>
          <cell r="M1175" t="str">
            <v>32</v>
          </cell>
          <cell r="N1175" t="str">
            <v>2B</v>
          </cell>
          <cell r="O1175" t="str">
            <v>3B</v>
          </cell>
          <cell r="P1175">
            <v>34586</v>
          </cell>
          <cell r="Q1175" t="str">
            <v>10,11</v>
          </cell>
          <cell r="R1175" t="str">
            <v>1,0</v>
          </cell>
          <cell r="S1175">
            <v>34586</v>
          </cell>
          <cell r="U1175">
            <v>35886</v>
          </cell>
          <cell r="V1175">
            <v>38353</v>
          </cell>
          <cell r="W1175">
            <v>1</v>
          </cell>
          <cell r="X1175" t="str">
            <v>J171</v>
          </cell>
          <cell r="Y1175" t="str">
            <v>Risk Tech Specialist IV</v>
          </cell>
          <cell r="Z1175" t="str">
            <v>P039</v>
          </cell>
          <cell r="AA1175" t="str">
            <v>C015</v>
          </cell>
          <cell r="AB1175" t="str">
            <v>d. Secondary</v>
          </cell>
          <cell r="AC1175" t="str">
            <v>S7239545Z</v>
          </cell>
          <cell r="AD1175" t="str">
            <v>Male</v>
          </cell>
          <cell r="AE1175" t="str">
            <v>Tampines 5th flr</v>
          </cell>
          <cell r="AF1175" t="str">
            <v>Local</v>
          </cell>
          <cell r="AG1175" t="str">
            <v>Employee</v>
          </cell>
          <cell r="AH1175">
            <v>1</v>
          </cell>
          <cell r="AI1175" t="str">
            <v>Month</v>
          </cell>
          <cell r="AJ1175" t="str">
            <v>0122557093</v>
          </cell>
          <cell r="AK1175" t="str">
            <v>1116409</v>
          </cell>
          <cell r="AL1175" t="str">
            <v>Ang,Pek San</v>
          </cell>
          <cell r="AM1175" t="str">
            <v>Core Contributor</v>
          </cell>
          <cell r="AN1175" t="str">
            <v>Core Contributor</v>
          </cell>
          <cell r="AO1175" t="str">
            <v>Core Contributor</v>
          </cell>
          <cell r="AP1175" t="str">
            <v>Core Contributor</v>
          </cell>
          <cell r="AQ1175">
            <v>26376</v>
          </cell>
        </row>
        <row r="1176">
          <cell r="A1176">
            <v>1174448</v>
          </cell>
          <cell r="B1176" t="str">
            <v>Teo,Boon Haw</v>
          </cell>
          <cell r="C1176" t="str">
            <v>Consumer Banking</v>
          </cell>
          <cell r="D1176" t="str">
            <v>DB - Telesales</v>
          </cell>
          <cell r="E1176" t="str">
            <v>Financial Consultant</v>
          </cell>
          <cell r="F1176" t="str">
            <v>M16</v>
          </cell>
          <cell r="I1176" t="str">
            <v>1441800</v>
          </cell>
          <cell r="J1176" t="str">
            <v>NO</v>
          </cell>
          <cell r="K1176" t="str">
            <v>Lim,Gek Sim Christine</v>
          </cell>
          <cell r="L1176">
            <v>27265</v>
          </cell>
          <cell r="M1176" t="str">
            <v>31</v>
          </cell>
          <cell r="O1176" t="str">
            <v>TS</v>
          </cell>
          <cell r="P1176">
            <v>38404</v>
          </cell>
          <cell r="Q1176" t="str">
            <v>0,6</v>
          </cell>
          <cell r="R1176" t="str">
            <v>3,8</v>
          </cell>
          <cell r="S1176">
            <v>38035</v>
          </cell>
          <cell r="T1176">
            <v>38404</v>
          </cell>
          <cell r="W1176">
            <v>1</v>
          </cell>
          <cell r="X1176" t="str">
            <v>J073</v>
          </cell>
          <cell r="Y1176" t="str">
            <v>(CB) Sales I</v>
          </cell>
          <cell r="Z1176" t="str">
            <v>P088</v>
          </cell>
          <cell r="AA1176" t="str">
            <v>C061</v>
          </cell>
          <cell r="AB1176" t="str">
            <v>h. Diploma or equivalent</v>
          </cell>
          <cell r="AC1176" t="str">
            <v>S7430106A</v>
          </cell>
          <cell r="AD1176" t="str">
            <v>Male</v>
          </cell>
          <cell r="AE1176" t="str">
            <v>CISCO 5th flr</v>
          </cell>
          <cell r="AF1176" t="str">
            <v>Local</v>
          </cell>
          <cell r="AG1176" t="str">
            <v>Employee</v>
          </cell>
          <cell r="AH1176">
            <v>1</v>
          </cell>
          <cell r="AI1176" t="str">
            <v>Month</v>
          </cell>
          <cell r="AJ1176" t="str">
            <v>0109128753</v>
          </cell>
          <cell r="AK1176" t="str">
            <v>1117008</v>
          </cell>
          <cell r="AL1176" t="str">
            <v>Ang,Pek San</v>
          </cell>
          <cell r="AO1176" t="str">
            <v>Too Soon to Classify</v>
          </cell>
          <cell r="AP1176">
            <v>0</v>
          </cell>
          <cell r="AQ1176">
            <v>21600</v>
          </cell>
        </row>
        <row r="1177">
          <cell r="A1177">
            <v>1116602</v>
          </cell>
          <cell r="B1177" t="str">
            <v>D.O Subramaniam,Manimala</v>
          </cell>
          <cell r="C1177" t="str">
            <v>Client Relationships</v>
          </cell>
          <cell r="D1177" t="str">
            <v>Trade Operations Unit-Batt.Rd</v>
          </cell>
          <cell r="E1177" t="str">
            <v>Checker</v>
          </cell>
          <cell r="F1177" t="str">
            <v>CL4</v>
          </cell>
          <cell r="I1177" t="str">
            <v>4172100</v>
          </cell>
          <cell r="J1177" t="str">
            <v>CL</v>
          </cell>
          <cell r="K1177" t="str">
            <v>Ser,Lie Yeow Hayley</v>
          </cell>
          <cell r="L1177">
            <v>25558</v>
          </cell>
          <cell r="M1177" t="str">
            <v>35</v>
          </cell>
          <cell r="N1177" t="str">
            <v>3C</v>
          </cell>
          <cell r="O1177" t="str">
            <v>3C</v>
          </cell>
          <cell r="P1177">
            <v>32664</v>
          </cell>
          <cell r="Q1177" t="str">
            <v>16,3</v>
          </cell>
          <cell r="R1177" t="str">
            <v>1,1</v>
          </cell>
          <cell r="S1177">
            <v>32664</v>
          </cell>
          <cell r="V1177">
            <v>38353</v>
          </cell>
          <cell r="W1177">
            <v>1</v>
          </cell>
          <cell r="X1177" t="str">
            <v>J089</v>
          </cell>
          <cell r="Y1177" t="str">
            <v>(OPS) Trans Proc III</v>
          </cell>
          <cell r="Z1177" t="str">
            <v>P318</v>
          </cell>
          <cell r="AA1177" t="str">
            <v>C147</v>
          </cell>
          <cell r="AB1177" t="str">
            <v>d. Secondary</v>
          </cell>
          <cell r="AC1177" t="str">
            <v>S6945176D</v>
          </cell>
          <cell r="AD1177" t="str">
            <v>Female</v>
          </cell>
          <cell r="AE1177" t="str">
            <v>Tampines 3rd flr</v>
          </cell>
          <cell r="AF1177" t="str">
            <v>Local</v>
          </cell>
          <cell r="AG1177" t="str">
            <v>Employee</v>
          </cell>
          <cell r="AH1177">
            <v>1</v>
          </cell>
          <cell r="AI1177" t="str">
            <v>Month</v>
          </cell>
          <cell r="AJ1177" t="str">
            <v>0109708059</v>
          </cell>
          <cell r="AK1177" t="str">
            <v>1116066</v>
          </cell>
          <cell r="AL1177" t="str">
            <v>Chia,Boon Lee</v>
          </cell>
          <cell r="AM1177" t="str">
            <v>Core Contributor</v>
          </cell>
          <cell r="AN1177" t="str">
            <v>Core Contributor</v>
          </cell>
          <cell r="AO1177" t="str">
            <v>Core Contributor</v>
          </cell>
          <cell r="AP1177" t="str">
            <v>Core Contributor</v>
          </cell>
          <cell r="AQ1177">
            <v>27816</v>
          </cell>
        </row>
        <row r="1178">
          <cell r="A1178">
            <v>1152155</v>
          </cell>
          <cell r="B1178" t="str">
            <v>Lim,Chwee Hua Susan</v>
          </cell>
          <cell r="C1178" t="str">
            <v>Consumer Banking</v>
          </cell>
          <cell r="D1178" t="str">
            <v>Clearing Unit</v>
          </cell>
          <cell r="E1178" t="str">
            <v>Customer Service Assistant</v>
          </cell>
          <cell r="F1178" t="str">
            <v>CL5</v>
          </cell>
          <cell r="I1178" t="str">
            <v>1725800</v>
          </cell>
          <cell r="J1178" t="str">
            <v>CL</v>
          </cell>
          <cell r="K1178" t="str">
            <v>Tang,Wei En</v>
          </cell>
          <cell r="L1178">
            <v>22204</v>
          </cell>
          <cell r="M1178" t="str">
            <v>44</v>
          </cell>
          <cell r="N1178" t="str">
            <v>2B</v>
          </cell>
          <cell r="O1178" t="str">
            <v>3C</v>
          </cell>
          <cell r="P1178">
            <v>37046</v>
          </cell>
          <cell r="Q1178" t="str">
            <v>4,2</v>
          </cell>
          <cell r="R1178" t="str">
            <v>19,2</v>
          </cell>
          <cell r="S1178">
            <v>37046</v>
          </cell>
          <cell r="V1178">
            <v>38261</v>
          </cell>
          <cell r="W1178">
            <v>0.5</v>
          </cell>
          <cell r="X1178" t="str">
            <v>J089</v>
          </cell>
          <cell r="Y1178" t="str">
            <v>(OPS) Trans Proc III</v>
          </cell>
          <cell r="Z1178" t="str">
            <v>P088</v>
          </cell>
          <cell r="AA1178" t="str">
            <v>C015</v>
          </cell>
          <cell r="AB1178" t="str">
            <v>d. Secondary</v>
          </cell>
          <cell r="AC1178" t="str">
            <v>S1413161B</v>
          </cell>
          <cell r="AD1178" t="str">
            <v>Female</v>
          </cell>
          <cell r="AE1178" t="str">
            <v>Tampines 4th flr</v>
          </cell>
          <cell r="AF1178" t="str">
            <v>Local</v>
          </cell>
          <cell r="AG1178" t="str">
            <v>Employee</v>
          </cell>
          <cell r="AH1178">
            <v>1</v>
          </cell>
          <cell r="AI1178" t="str">
            <v>Month</v>
          </cell>
          <cell r="AJ1178" t="str">
            <v>0109102827</v>
          </cell>
          <cell r="AK1178" t="str">
            <v>1116489</v>
          </cell>
          <cell r="AL1178" t="str">
            <v>Ang,Pek San</v>
          </cell>
          <cell r="AM1178" t="str">
            <v>Core Contributor</v>
          </cell>
          <cell r="AN1178" t="str">
            <v>Core Contributor</v>
          </cell>
          <cell r="AO1178" t="str">
            <v>Core Contributor</v>
          </cell>
          <cell r="AP1178" t="str">
            <v>Core Contributor</v>
          </cell>
          <cell r="AQ1178">
            <v>0</v>
          </cell>
        </row>
        <row r="1179">
          <cell r="A1179">
            <v>1116279</v>
          </cell>
          <cell r="B1179" t="str">
            <v>Chay,Yuen Ching Janet</v>
          </cell>
          <cell r="C1179" t="str">
            <v>Consumer Banking</v>
          </cell>
          <cell r="D1179" t="str">
            <v>Processing -Mortgage Loans</v>
          </cell>
          <cell r="E1179" t="str">
            <v>Manager, Documentation</v>
          </cell>
          <cell r="F1179" t="str">
            <v>M19</v>
          </cell>
          <cell r="G1179">
            <v>16000</v>
          </cell>
          <cell r="H1179" t="str">
            <v>SGD</v>
          </cell>
          <cell r="I1179" t="str">
            <v>1732800</v>
          </cell>
          <cell r="J1179" t="str">
            <v>NO</v>
          </cell>
          <cell r="K1179" t="str">
            <v>Yeh,Wee Cher</v>
          </cell>
          <cell r="L1179">
            <v>21896</v>
          </cell>
          <cell r="M1179" t="str">
            <v>45</v>
          </cell>
          <cell r="N1179" t="str">
            <v>2B</v>
          </cell>
          <cell r="O1179" t="str">
            <v>2B</v>
          </cell>
          <cell r="P1179">
            <v>36360</v>
          </cell>
          <cell r="Q1179" t="str">
            <v>6,1</v>
          </cell>
          <cell r="R1179" t="str">
            <v>20,2</v>
          </cell>
          <cell r="S1179">
            <v>28977</v>
          </cell>
          <cell r="T1179">
            <v>36360</v>
          </cell>
          <cell r="U1179">
            <v>38261</v>
          </cell>
          <cell r="V1179">
            <v>38261</v>
          </cell>
          <cell r="W1179">
            <v>1</v>
          </cell>
          <cell r="X1179" t="str">
            <v>J088</v>
          </cell>
          <cell r="Y1179" t="str">
            <v>(OPS) Trans Proc II</v>
          </cell>
          <cell r="Z1179" t="str">
            <v>P088</v>
          </cell>
          <cell r="AA1179" t="str">
            <v>C015</v>
          </cell>
          <cell r="AB1179" t="str">
            <v>d. Secondary</v>
          </cell>
          <cell r="AC1179" t="str">
            <v>S1344328I</v>
          </cell>
          <cell r="AD1179" t="str">
            <v>Female</v>
          </cell>
          <cell r="AE1179" t="str">
            <v>Tampines 5th flr</v>
          </cell>
          <cell r="AF1179" t="str">
            <v>Local</v>
          </cell>
          <cell r="AG1179" t="str">
            <v>Employee</v>
          </cell>
          <cell r="AH1179">
            <v>1</v>
          </cell>
          <cell r="AI1179" t="str">
            <v>Month</v>
          </cell>
          <cell r="AJ1179" t="str">
            <v>0109532171</v>
          </cell>
          <cell r="AK1179" t="str">
            <v>1117348</v>
          </cell>
          <cell r="AL1179" t="str">
            <v>Ang,Pek San</v>
          </cell>
          <cell r="AM1179" t="str">
            <v>Core Contributor</v>
          </cell>
          <cell r="AN1179" t="str">
            <v>Critical Resource</v>
          </cell>
          <cell r="AO1179" t="str">
            <v>Critical Resource</v>
          </cell>
          <cell r="AP1179" t="str">
            <v>Critical Resource</v>
          </cell>
          <cell r="AQ1179">
            <v>64800</v>
          </cell>
        </row>
        <row r="1180">
          <cell r="A1180">
            <v>1192966</v>
          </cell>
          <cell r="B1180" t="str">
            <v>Ho,Eng Gay</v>
          </cell>
          <cell r="C1180" t="str">
            <v>Consumer Banking</v>
          </cell>
          <cell r="D1180" t="str">
            <v>CB Credit- Collec. Unsecured</v>
          </cell>
          <cell r="E1180" t="str">
            <v>Credit Management Officer</v>
          </cell>
          <cell r="F1180" t="str">
            <v>Contractor</v>
          </cell>
          <cell r="I1180" t="str">
            <v>1834800</v>
          </cell>
          <cell r="J1180" t="str">
            <v>NO</v>
          </cell>
          <cell r="K1180" t="str">
            <v>Woo,Yam Ming</v>
          </cell>
          <cell r="L1180">
            <v>28124</v>
          </cell>
          <cell r="M1180" t="str">
            <v>28</v>
          </cell>
          <cell r="P1180">
            <v>38551</v>
          </cell>
          <cell r="Q1180" t="str">
            <v>0,1</v>
          </cell>
          <cell r="R1180" t="str">
            <v>2,10</v>
          </cell>
          <cell r="S1180">
            <v>38551</v>
          </cell>
          <cell r="W1180">
            <v>1</v>
          </cell>
          <cell r="X1180" t="str">
            <v>J079</v>
          </cell>
          <cell r="Y1180" t="str">
            <v>(CB) Customer Service II</v>
          </cell>
          <cell r="Z1180" t="str">
            <v>P011</v>
          </cell>
          <cell r="AA1180" t="str">
            <v>C015</v>
          </cell>
          <cell r="AB1180" t="str">
            <v>i. Bachelor's Degree or equiv</v>
          </cell>
          <cell r="AC1180" t="str">
            <v>S7642670H</v>
          </cell>
          <cell r="AD1180" t="str">
            <v>Male</v>
          </cell>
          <cell r="AE1180" t="str">
            <v>Tampines 5th flr</v>
          </cell>
          <cell r="AF1180" t="str">
            <v>Local</v>
          </cell>
          <cell r="AG1180" t="str">
            <v>Direct Contractor</v>
          </cell>
          <cell r="AH1180">
            <v>1</v>
          </cell>
          <cell r="AI1180" t="str">
            <v>Month</v>
          </cell>
          <cell r="AJ1180" t="str">
            <v>0109143582</v>
          </cell>
          <cell r="AK1180" t="str">
            <v>1165463</v>
          </cell>
          <cell r="AL1180" t="str">
            <v>Ang,Pek San</v>
          </cell>
          <cell r="AP1180">
            <v>0</v>
          </cell>
          <cell r="AQ1180">
            <v>18000</v>
          </cell>
        </row>
        <row r="1181">
          <cell r="A1181">
            <v>1140051</v>
          </cell>
          <cell r="B1181" t="str">
            <v>Yap,Chin Siang</v>
          </cell>
          <cell r="C1181" t="str">
            <v>Risk</v>
          </cell>
          <cell r="D1181" t="str">
            <v>Operational Risk, WB</v>
          </cell>
          <cell r="E1181" t="str">
            <v>Senior Operational Risk Manager</v>
          </cell>
          <cell r="F1181" t="str">
            <v>M23</v>
          </cell>
          <cell r="G1181">
            <v>38000</v>
          </cell>
          <cell r="H1181" t="str">
            <v>SGD</v>
          </cell>
          <cell r="I1181" t="str">
            <v>4004901</v>
          </cell>
          <cell r="J1181" t="str">
            <v>NO</v>
          </cell>
          <cell r="K1181" t="str">
            <v>Teo,Kim Cheng Jessie</v>
          </cell>
          <cell r="L1181">
            <v>25253</v>
          </cell>
          <cell r="M1181" t="str">
            <v>36</v>
          </cell>
          <cell r="P1181">
            <v>38355</v>
          </cell>
          <cell r="Q1181" t="str">
            <v>0,7</v>
          </cell>
          <cell r="R1181" t="str">
            <v>5,10</v>
          </cell>
          <cell r="S1181">
            <v>36269</v>
          </cell>
          <cell r="T1181">
            <v>38355</v>
          </cell>
          <cell r="U1181">
            <v>36617</v>
          </cell>
          <cell r="V1181">
            <v>36617</v>
          </cell>
          <cell r="W1181">
            <v>1</v>
          </cell>
          <cell r="X1181" t="str">
            <v>J166</v>
          </cell>
          <cell r="Y1181" t="str">
            <v>Risk Bus Partner III</v>
          </cell>
          <cell r="Z1181" t="str">
            <v>P096</v>
          </cell>
          <cell r="AA1181" t="str">
            <v>C152</v>
          </cell>
          <cell r="AB1181" t="str">
            <v>l. Further Degree</v>
          </cell>
          <cell r="AC1181" t="str">
            <v>S6908576H</v>
          </cell>
          <cell r="AD1181" t="str">
            <v>Male</v>
          </cell>
          <cell r="AE1181" t="str">
            <v>Batt. Rd 9th flr</v>
          </cell>
          <cell r="AF1181" t="str">
            <v>Local</v>
          </cell>
          <cell r="AG1181" t="str">
            <v>Employee</v>
          </cell>
          <cell r="AH1181">
            <v>1</v>
          </cell>
          <cell r="AI1181" t="str">
            <v>Month</v>
          </cell>
          <cell r="AJ1181" t="str">
            <v>0109137302</v>
          </cell>
          <cell r="AK1181" t="str">
            <v>1116624</v>
          </cell>
          <cell r="AL1181" t="str">
            <v>Chong,Yin Yin</v>
          </cell>
          <cell r="AP1181" t="str">
            <v>Too Soon to Classify</v>
          </cell>
          <cell r="AQ1181">
            <v>194400</v>
          </cell>
        </row>
        <row r="1182">
          <cell r="A1182">
            <v>1116064</v>
          </cell>
          <cell r="B1182" t="str">
            <v>Cher,Heng Tian Eric</v>
          </cell>
          <cell r="C1182" t="str">
            <v>Global Markets</v>
          </cell>
          <cell r="D1182" t="str">
            <v>Global Process  (GPCE)-Process</v>
          </cell>
          <cell r="E1182" t="str">
            <v>Manager, Processing GPC (E)</v>
          </cell>
          <cell r="F1182" t="str">
            <v>M22</v>
          </cell>
          <cell r="G1182">
            <v>48000</v>
          </cell>
          <cell r="H1182" t="str">
            <v>SGD</v>
          </cell>
          <cell r="I1182" t="str">
            <v>4231800</v>
          </cell>
          <cell r="J1182" t="str">
            <v>NO</v>
          </cell>
          <cell r="K1182" t="str">
            <v>Williams,Susan Jane</v>
          </cell>
          <cell r="L1182">
            <v>18522</v>
          </cell>
          <cell r="M1182" t="str">
            <v>55</v>
          </cell>
          <cell r="N1182" t="str">
            <v>3C</v>
          </cell>
          <cell r="O1182" t="str">
            <v>2A</v>
          </cell>
          <cell r="P1182">
            <v>26050</v>
          </cell>
          <cell r="Q1182" t="str">
            <v>34,4</v>
          </cell>
          <cell r="R1182" t="str">
            <v>,</v>
          </cell>
          <cell r="S1182">
            <v>26050</v>
          </cell>
          <cell r="U1182">
            <v>37104</v>
          </cell>
          <cell r="V1182">
            <v>37987</v>
          </cell>
          <cell r="W1182">
            <v>1</v>
          </cell>
          <cell r="X1182" t="str">
            <v>J249</v>
          </cell>
          <cell r="Y1182" t="str">
            <v>Ops Q &amp; PM II</v>
          </cell>
          <cell r="Z1182" t="str">
            <v>P290</v>
          </cell>
          <cell r="AA1182" t="str">
            <v>C146</v>
          </cell>
          <cell r="AB1182" t="str">
            <v>d. Secondary</v>
          </cell>
          <cell r="AC1182" t="str">
            <v>S0245160C</v>
          </cell>
          <cell r="AD1182" t="str">
            <v>Male</v>
          </cell>
          <cell r="AE1182" t="str">
            <v>Tampines 6th flr</v>
          </cell>
          <cell r="AF1182" t="str">
            <v>Local</v>
          </cell>
          <cell r="AG1182" t="str">
            <v>Employee</v>
          </cell>
          <cell r="AH1182">
            <v>3</v>
          </cell>
          <cell r="AI1182" t="str">
            <v>Month</v>
          </cell>
          <cell r="AJ1182" t="str">
            <v>0109542940</v>
          </cell>
          <cell r="AK1182" t="str">
            <v>1001403</v>
          </cell>
          <cell r="AL1182" t="str">
            <v>Chia,Boon Lee</v>
          </cell>
          <cell r="AM1182" t="str">
            <v>Critical Resource</v>
          </cell>
          <cell r="AN1182" t="str">
            <v>Critical Resource</v>
          </cell>
          <cell r="AO1182" t="str">
            <v>Core Contributor</v>
          </cell>
          <cell r="AP1182" t="str">
            <v>Core Contributor</v>
          </cell>
          <cell r="AQ1182">
            <v>144516</v>
          </cell>
        </row>
        <row r="1183">
          <cell r="A1183">
            <v>1117738</v>
          </cell>
          <cell r="B1183" t="str">
            <v>Tan,Mui Lan Christina</v>
          </cell>
          <cell r="C1183" t="str">
            <v>Global Markets</v>
          </cell>
          <cell r="D1183" t="str">
            <v>GP-Derivatives Operations</v>
          </cell>
          <cell r="E1183" t="str">
            <v>Officer, Markets Operations Control</v>
          </cell>
          <cell r="F1183" t="str">
            <v>M18</v>
          </cell>
          <cell r="I1183" t="str">
            <v>4254818</v>
          </cell>
          <cell r="J1183" t="str">
            <v>NO</v>
          </cell>
          <cell r="K1183" t="str">
            <v>Lacey,Paul</v>
          </cell>
          <cell r="L1183">
            <v>21733</v>
          </cell>
          <cell r="M1183" t="str">
            <v>46</v>
          </cell>
          <cell r="N1183" t="str">
            <v>NA</v>
          </cell>
          <cell r="P1183">
            <v>38386</v>
          </cell>
          <cell r="Q1183" t="str">
            <v>0,6</v>
          </cell>
          <cell r="R1183" t="str">
            <v>24,4</v>
          </cell>
          <cell r="S1183">
            <v>35339</v>
          </cell>
          <cell r="T1183">
            <v>38386</v>
          </cell>
          <cell r="U1183">
            <v>36008</v>
          </cell>
          <cell r="V1183">
            <v>36982</v>
          </cell>
          <cell r="W1183">
            <v>1</v>
          </cell>
          <cell r="X1183" t="str">
            <v>J085</v>
          </cell>
          <cell r="Y1183" t="str">
            <v>(OPS) Ctrl &amp; Support II</v>
          </cell>
          <cell r="Z1183" t="str">
            <v>P090</v>
          </cell>
          <cell r="AA1183" t="str">
            <v>C145</v>
          </cell>
          <cell r="AB1183" t="str">
            <v>e. Higher Secondary</v>
          </cell>
          <cell r="AC1183" t="str">
            <v>S1360227A</v>
          </cell>
          <cell r="AD1183" t="str">
            <v>Female</v>
          </cell>
          <cell r="AE1183" t="str">
            <v>Tampines 6th flr</v>
          </cell>
          <cell r="AF1183" t="str">
            <v>Local</v>
          </cell>
          <cell r="AG1183" t="str">
            <v>Employee</v>
          </cell>
          <cell r="AH1183">
            <v>1</v>
          </cell>
          <cell r="AI1183" t="str">
            <v>Month</v>
          </cell>
          <cell r="AJ1183" t="str">
            <v>0109113780</v>
          </cell>
          <cell r="AK1183" t="str">
            <v>1000727</v>
          </cell>
          <cell r="AL1183" t="str">
            <v>Chia,Boon Lee</v>
          </cell>
          <cell r="AP1183" t="str">
            <v>Too Soon to Classify</v>
          </cell>
          <cell r="AQ1183">
            <v>78756</v>
          </cell>
        </row>
        <row r="1184">
          <cell r="A1184">
            <v>1189208</v>
          </cell>
          <cell r="B1184" t="str">
            <v>Heng,Yeow Leng Melvin</v>
          </cell>
          <cell r="C1184" t="str">
            <v>Consumer Banking</v>
          </cell>
          <cell r="D1184" t="str">
            <v>BRDB-Branch Banking-Woodlands</v>
          </cell>
          <cell r="E1184" t="str">
            <v>Personal Financial Consultant</v>
          </cell>
          <cell r="F1184" t="str">
            <v>M16</v>
          </cell>
          <cell r="I1184" t="str">
            <v>1422110</v>
          </cell>
          <cell r="J1184" t="str">
            <v>NO</v>
          </cell>
          <cell r="K1184" t="str">
            <v>Ng,June Kien</v>
          </cell>
          <cell r="L1184">
            <v>27927</v>
          </cell>
          <cell r="M1184" t="str">
            <v>29</v>
          </cell>
          <cell r="P1184">
            <v>38460</v>
          </cell>
          <cell r="Q1184" t="str">
            <v>0,4</v>
          </cell>
          <cell r="R1184" t="str">
            <v>3,2</v>
          </cell>
          <cell r="S1184">
            <v>38460</v>
          </cell>
          <cell r="W1184">
            <v>1</v>
          </cell>
          <cell r="X1184" t="str">
            <v>J074</v>
          </cell>
          <cell r="Y1184" t="str">
            <v>(CB) Sales II</v>
          </cell>
          <cell r="Z1184" t="str">
            <v>P088</v>
          </cell>
          <cell r="AA1184" t="str">
            <v>C064</v>
          </cell>
          <cell r="AB1184" t="str">
            <v>i. Bachelor's Degree or equiv</v>
          </cell>
          <cell r="AC1184" t="str">
            <v>S7618138A</v>
          </cell>
          <cell r="AD1184" t="str">
            <v>Male</v>
          </cell>
          <cell r="AE1184" t="str">
            <v>Woodland</v>
          </cell>
          <cell r="AF1184" t="str">
            <v>Local</v>
          </cell>
          <cell r="AG1184" t="str">
            <v>Employee</v>
          </cell>
          <cell r="AH1184">
            <v>1</v>
          </cell>
          <cell r="AI1184" t="str">
            <v>Month</v>
          </cell>
          <cell r="AJ1184" t="str">
            <v>0109140427</v>
          </cell>
          <cell r="AK1184" t="str">
            <v>1165353</v>
          </cell>
          <cell r="AL1184" t="str">
            <v>Ang,Pek San</v>
          </cell>
          <cell r="AP1184" t="str">
            <v>Too Soon to Classify</v>
          </cell>
          <cell r="AQ1184">
            <v>27600</v>
          </cell>
        </row>
        <row r="1185">
          <cell r="A1185">
            <v>1151043</v>
          </cell>
          <cell r="B1185" t="str">
            <v>Zhang,Xiaomin</v>
          </cell>
          <cell r="C1185" t="str">
            <v>Technology</v>
          </cell>
          <cell r="D1185" t="str">
            <v>Sys Devt (WB) Support</v>
          </cell>
          <cell r="E1185" t="str">
            <v>SD - Sr Project Manager</v>
          </cell>
          <cell r="F1185" t="str">
            <v>M22</v>
          </cell>
          <cell r="G1185">
            <v>32000</v>
          </cell>
          <cell r="H1185" t="str">
            <v>SGD</v>
          </cell>
          <cell r="I1185" t="str">
            <v>8351901</v>
          </cell>
          <cell r="J1185" t="str">
            <v>NO</v>
          </cell>
          <cell r="K1185" t="str">
            <v>Jackson,Glenn Daniel</v>
          </cell>
          <cell r="L1185">
            <v>26231</v>
          </cell>
          <cell r="M1185" t="str">
            <v>33</v>
          </cell>
          <cell r="N1185" t="str">
            <v>3B</v>
          </cell>
          <cell r="O1185" t="str">
            <v>2B</v>
          </cell>
          <cell r="P1185">
            <v>36951</v>
          </cell>
          <cell r="Q1185" t="str">
            <v>4,6</v>
          </cell>
          <cell r="R1185" t="str">
            <v>6,6</v>
          </cell>
          <cell r="S1185">
            <v>36951</v>
          </cell>
          <cell r="V1185">
            <v>38443</v>
          </cell>
          <cell r="W1185">
            <v>1</v>
          </cell>
          <cell r="X1185" t="str">
            <v>J038</v>
          </cell>
          <cell r="Y1185" t="str">
            <v>(TECH) Tech Spec't II</v>
          </cell>
          <cell r="Z1185" t="str">
            <v>P092</v>
          </cell>
          <cell r="AA1185" t="str">
            <v>C162</v>
          </cell>
          <cell r="AB1185" t="str">
            <v>i. Bachelor's Degree or equiv</v>
          </cell>
          <cell r="AC1185" t="str">
            <v>S7182543D</v>
          </cell>
          <cell r="AD1185" t="str">
            <v>Female</v>
          </cell>
          <cell r="AE1185" t="str">
            <v>PBTP 11th Floor</v>
          </cell>
          <cell r="AF1185" t="str">
            <v>Local</v>
          </cell>
          <cell r="AG1185" t="str">
            <v>Employee</v>
          </cell>
          <cell r="AH1185">
            <v>3</v>
          </cell>
          <cell r="AI1185" t="str">
            <v>Month</v>
          </cell>
          <cell r="AJ1185" t="str">
            <v>0109560426</v>
          </cell>
          <cell r="AK1185" t="str">
            <v>1000639</v>
          </cell>
          <cell r="AL1185" t="str">
            <v>Chia,Boon Lee</v>
          </cell>
          <cell r="AM1185" t="str">
            <v>Core Contributor</v>
          </cell>
          <cell r="AN1185" t="str">
            <v>Core Contributor</v>
          </cell>
          <cell r="AO1185" t="str">
            <v>Critical Resource</v>
          </cell>
          <cell r="AP1185" t="str">
            <v>Critical Resource</v>
          </cell>
          <cell r="AQ1185">
            <v>168732</v>
          </cell>
        </row>
        <row r="1186">
          <cell r="A1186">
            <v>1116614</v>
          </cell>
          <cell r="B1186" t="str">
            <v>Yee,Siew Pin</v>
          </cell>
          <cell r="C1186" t="str">
            <v>Finance</v>
          </cell>
          <cell r="D1186" t="str">
            <v>CB Fin.-Performance Mgmt.-Reg</v>
          </cell>
          <cell r="E1186" t="str">
            <v>Snr Manager, Performance Management</v>
          </cell>
          <cell r="F1186" t="str">
            <v>M23</v>
          </cell>
          <cell r="G1186">
            <v>38000</v>
          </cell>
          <cell r="H1186" t="str">
            <v>SGD</v>
          </cell>
          <cell r="I1186" t="str">
            <v>8141901</v>
          </cell>
          <cell r="J1186" t="str">
            <v>NO</v>
          </cell>
          <cell r="K1186" t="str">
            <v>Tan,Yong Hoong</v>
          </cell>
          <cell r="L1186">
            <v>23440</v>
          </cell>
          <cell r="M1186" t="str">
            <v>41</v>
          </cell>
          <cell r="N1186" t="str">
            <v>2B</v>
          </cell>
          <cell r="O1186" t="str">
            <v>3B</v>
          </cell>
          <cell r="P1186">
            <v>32692</v>
          </cell>
          <cell r="Q1186" t="str">
            <v>16,2</v>
          </cell>
          <cell r="R1186" t="str">
            <v>2,9</v>
          </cell>
          <cell r="S1186">
            <v>32692</v>
          </cell>
          <cell r="V1186">
            <v>38292</v>
          </cell>
          <cell r="W1186">
            <v>1</v>
          </cell>
          <cell r="X1186" t="str">
            <v>J019</v>
          </cell>
          <cell r="Y1186" t="str">
            <v>(FIN) Bus Partner IV</v>
          </cell>
          <cell r="Z1186" t="str">
            <v>P079</v>
          </cell>
          <cell r="AA1186" t="str">
            <v>C015</v>
          </cell>
          <cell r="AB1186" t="str">
            <v>i. Bachelor's Degree or equiv</v>
          </cell>
          <cell r="AC1186" t="str">
            <v>S1646204G</v>
          </cell>
          <cell r="AD1186" t="str">
            <v>Female</v>
          </cell>
          <cell r="AE1186" t="str">
            <v>PBTP 9th Floor</v>
          </cell>
          <cell r="AF1186" t="str">
            <v>Local</v>
          </cell>
          <cell r="AG1186" t="str">
            <v>Employee</v>
          </cell>
          <cell r="AH1186">
            <v>3</v>
          </cell>
          <cell r="AI1186" t="str">
            <v>Month</v>
          </cell>
          <cell r="AJ1186" t="str">
            <v>0109868897</v>
          </cell>
          <cell r="AK1186" t="str">
            <v>1116994</v>
          </cell>
          <cell r="AL1186" t="str">
            <v>Chong,Yin Yin</v>
          </cell>
          <cell r="AM1186" t="str">
            <v>Core Contributor</v>
          </cell>
          <cell r="AN1186" t="str">
            <v>Core Contributor</v>
          </cell>
          <cell r="AO1186" t="str">
            <v>Too Soon to Classify</v>
          </cell>
          <cell r="AP1186" t="str">
            <v>Critical Resource</v>
          </cell>
          <cell r="AQ1186">
            <v>192204</v>
          </cell>
        </row>
        <row r="1187">
          <cell r="A1187">
            <v>1116097</v>
          </cell>
          <cell r="B1187" t="str">
            <v>Gin,Chin Yiah Daniel</v>
          </cell>
          <cell r="C1187" t="str">
            <v>Client Relationships</v>
          </cell>
          <cell r="D1187" t="str">
            <v>Shift Operations</v>
          </cell>
          <cell r="E1187" t="str">
            <v>Assistant Officer</v>
          </cell>
          <cell r="F1187" t="str">
            <v>AO</v>
          </cell>
          <cell r="I1187" t="str">
            <v>4137800</v>
          </cell>
          <cell r="J1187" t="str">
            <v>AO</v>
          </cell>
          <cell r="K1187" t="str">
            <v>Tan,Kok Wee Dennis</v>
          </cell>
          <cell r="L1187">
            <v>18271</v>
          </cell>
          <cell r="M1187" t="str">
            <v>55</v>
          </cell>
          <cell r="N1187" t="str">
            <v>2B</v>
          </cell>
          <cell r="O1187" t="str">
            <v>2B</v>
          </cell>
          <cell r="P1187">
            <v>26756</v>
          </cell>
          <cell r="Q1187" t="str">
            <v>32,5</v>
          </cell>
          <cell r="R1187" t="str">
            <v>,</v>
          </cell>
          <cell r="S1187">
            <v>26756</v>
          </cell>
          <cell r="U1187">
            <v>36647</v>
          </cell>
          <cell r="V1187">
            <v>38537</v>
          </cell>
          <cell r="W1187">
            <v>1</v>
          </cell>
          <cell r="X1187" t="str">
            <v>J089</v>
          </cell>
          <cell r="Y1187" t="str">
            <v>(OPS) Trans Proc III</v>
          </cell>
          <cell r="Z1187" t="str">
            <v>P335</v>
          </cell>
          <cell r="AA1187" t="str">
            <v>C147</v>
          </cell>
          <cell r="AB1187" t="str">
            <v>d. Secondary</v>
          </cell>
          <cell r="AC1187" t="str">
            <v>S0151858E</v>
          </cell>
          <cell r="AD1187" t="str">
            <v>Male</v>
          </cell>
          <cell r="AE1187" t="str">
            <v>Tampines 4th flr</v>
          </cell>
          <cell r="AF1187" t="str">
            <v>Local</v>
          </cell>
          <cell r="AG1187" t="str">
            <v>Employee</v>
          </cell>
          <cell r="AH1187">
            <v>3</v>
          </cell>
          <cell r="AI1187" t="str">
            <v>Month</v>
          </cell>
          <cell r="AJ1187" t="str">
            <v>0109596730</v>
          </cell>
          <cell r="AK1187" t="str">
            <v>1116482</v>
          </cell>
          <cell r="AL1187" t="str">
            <v>Chia,Boon Lee</v>
          </cell>
          <cell r="AM1187" t="str">
            <v>Core Contributor</v>
          </cell>
          <cell r="AN1187" t="str">
            <v>Core Contributor</v>
          </cell>
          <cell r="AO1187" t="str">
            <v>Core Contributor</v>
          </cell>
          <cell r="AP1187" t="str">
            <v>Core Contributor</v>
          </cell>
          <cell r="AQ1187">
            <v>37956</v>
          </cell>
        </row>
        <row r="1188">
          <cell r="A1188">
            <v>1181648</v>
          </cell>
          <cell r="B1188" t="str">
            <v>Tan,Zhiwei Grace</v>
          </cell>
          <cell r="C1188" t="str">
            <v>Client Relationships</v>
          </cell>
          <cell r="D1188" t="str">
            <v>Wholesale Bank Strategy</v>
          </cell>
          <cell r="E1188" t="str">
            <v>Graduate Associate, Global Markets</v>
          </cell>
          <cell r="F1188" t="str">
            <v>M16</v>
          </cell>
          <cell r="I1188" t="str">
            <v>4003901</v>
          </cell>
          <cell r="J1188" t="str">
            <v>NO</v>
          </cell>
          <cell r="K1188" t="str">
            <v>Delarue,Thierry Philippe Jacky</v>
          </cell>
          <cell r="L1188">
            <v>30037</v>
          </cell>
          <cell r="M1188" t="str">
            <v>23</v>
          </cell>
          <cell r="O1188" t="str">
            <v>NR</v>
          </cell>
          <cell r="P1188">
            <v>38257</v>
          </cell>
          <cell r="Q1188" t="str">
            <v>0,10</v>
          </cell>
          <cell r="R1188" t="str">
            <v>0,8</v>
          </cell>
          <cell r="S1188">
            <v>38257</v>
          </cell>
          <cell r="V1188">
            <v>38534</v>
          </cell>
          <cell r="W1188">
            <v>1</v>
          </cell>
          <cell r="X1188" t="str">
            <v>J110</v>
          </cell>
          <cell r="Y1188" t="str">
            <v>(SH) Mgt Trainee</v>
          </cell>
          <cell r="Z1188" t="str">
            <v>P214</v>
          </cell>
          <cell r="AA1188" t="str">
            <v>C146</v>
          </cell>
          <cell r="AB1188" t="str">
            <v>i. Bachelor's Degree or equiv</v>
          </cell>
          <cell r="AC1188" t="str">
            <v>S8208692G</v>
          </cell>
          <cell r="AD1188" t="str">
            <v>Female</v>
          </cell>
          <cell r="AE1188" t="str">
            <v>Batt. Rd 3rd flr</v>
          </cell>
          <cell r="AF1188" t="str">
            <v>Local</v>
          </cell>
          <cell r="AG1188" t="str">
            <v>Employee</v>
          </cell>
          <cell r="AH1188">
            <v>1</v>
          </cell>
          <cell r="AI1188" t="str">
            <v>Month</v>
          </cell>
          <cell r="AJ1188" t="str">
            <v>0109134664</v>
          </cell>
          <cell r="AK1188" t="str">
            <v>1173481</v>
          </cell>
          <cell r="AL1188" t="str">
            <v>Chong,Yin Yin</v>
          </cell>
          <cell r="AO1188" t="str">
            <v>Too Soon to Classify</v>
          </cell>
          <cell r="AP1188" t="str">
            <v>H4 - G</v>
          </cell>
          <cell r="AQ1188">
            <v>38400</v>
          </cell>
        </row>
        <row r="1189">
          <cell r="A1189">
            <v>1018603</v>
          </cell>
          <cell r="B1189" t="str">
            <v>Watts,Steve</v>
          </cell>
          <cell r="C1189" t="str">
            <v>Technology</v>
          </cell>
          <cell r="D1189" t="str">
            <v>TPS Network Services</v>
          </cell>
          <cell r="E1189" t="str">
            <v>TPS-Network Design Engineer</v>
          </cell>
          <cell r="F1189" t="str">
            <v>Contractor</v>
          </cell>
          <cell r="I1189" t="str">
            <v>8313901</v>
          </cell>
          <cell r="J1189" t="str">
            <v>NO</v>
          </cell>
          <cell r="K1189" t="str">
            <v>Morgans,Robert</v>
          </cell>
          <cell r="L1189">
            <v>25526</v>
          </cell>
          <cell r="M1189" t="str">
            <v>35</v>
          </cell>
          <cell r="N1189" t="str">
            <v>NA</v>
          </cell>
          <cell r="P1189">
            <v>38356</v>
          </cell>
          <cell r="Q1189" t="str">
            <v>0,7</v>
          </cell>
          <cell r="R1189" t="str">
            <v>,</v>
          </cell>
          <cell r="S1189">
            <v>36893</v>
          </cell>
          <cell r="T1189">
            <v>38356</v>
          </cell>
          <cell r="V1189">
            <v>38047</v>
          </cell>
          <cell r="W1189">
            <v>1</v>
          </cell>
          <cell r="X1189" t="str">
            <v>J040</v>
          </cell>
          <cell r="Y1189" t="str">
            <v>(TECH) Tech Spec't IV</v>
          </cell>
          <cell r="Z1189" t="str">
            <v>P233</v>
          </cell>
          <cell r="AA1189" t="str">
            <v>C081</v>
          </cell>
          <cell r="AB1189" t="str">
            <v>a. Unknown</v>
          </cell>
          <cell r="AC1189" t="str">
            <v>G5710428M</v>
          </cell>
          <cell r="AD1189" t="str">
            <v>Male</v>
          </cell>
          <cell r="AE1189" t="str">
            <v>PBTP 5th Floor</v>
          </cell>
          <cell r="AF1189" t="str">
            <v>Local</v>
          </cell>
          <cell r="AG1189" t="str">
            <v>Direct Contractor</v>
          </cell>
          <cell r="AH1189">
            <v>1</v>
          </cell>
          <cell r="AI1189" t="str">
            <v>Month</v>
          </cell>
          <cell r="AK1189" t="str">
            <v>1000900</v>
          </cell>
          <cell r="AL1189" t="str">
            <v>Chia,Boon Lee</v>
          </cell>
          <cell r="AO1189" t="str">
            <v>Critical Resource</v>
          </cell>
          <cell r="AP1189">
            <v>0</v>
          </cell>
          <cell r="AQ1189">
            <v>75600</v>
          </cell>
        </row>
        <row r="1190">
          <cell r="A1190">
            <v>1182716</v>
          </cell>
          <cell r="B1190" t="str">
            <v>Chan,Hui Tien</v>
          </cell>
          <cell r="C1190" t="str">
            <v>Client Relationships</v>
          </cell>
          <cell r="D1190" t="str">
            <v>PS&amp;M Product Mgmt. Cash-Reg</v>
          </cell>
          <cell r="E1190" t="str">
            <v>Associate Relationship Manager</v>
          </cell>
          <cell r="F1190" t="str">
            <v>M16</v>
          </cell>
          <cell r="G1190">
            <v>7000</v>
          </cell>
          <cell r="H1190" t="str">
            <v>SGD</v>
          </cell>
          <cell r="I1190" t="str">
            <v>4932901</v>
          </cell>
          <cell r="J1190" t="str">
            <v>NO</v>
          </cell>
          <cell r="K1190" t="str">
            <v>Furness,Christopher John</v>
          </cell>
          <cell r="L1190">
            <v>29012</v>
          </cell>
          <cell r="M1190" t="str">
            <v>26</v>
          </cell>
          <cell r="O1190" t="str">
            <v>3B</v>
          </cell>
          <cell r="P1190">
            <v>38260</v>
          </cell>
          <cell r="Q1190" t="str">
            <v>0,10</v>
          </cell>
          <cell r="R1190" t="str">
            <v>0,11</v>
          </cell>
          <cell r="S1190">
            <v>38260</v>
          </cell>
          <cell r="W1190">
            <v>1</v>
          </cell>
          <cell r="X1190" t="str">
            <v>DJ007</v>
          </cell>
          <cell r="Y1190" t="str">
            <v>Central Product Mgr-TBA</v>
          </cell>
          <cell r="Z1190" t="str">
            <v>P322</v>
          </cell>
          <cell r="AA1190" t="str">
            <v>C174</v>
          </cell>
          <cell r="AB1190" t="str">
            <v>i. Bachelor's Degree or equiv</v>
          </cell>
          <cell r="AC1190" t="str">
            <v>S7918540Z</v>
          </cell>
          <cell r="AD1190" t="str">
            <v>Female</v>
          </cell>
          <cell r="AE1190" t="str">
            <v>PBTP 5th Floor</v>
          </cell>
          <cell r="AF1190" t="str">
            <v>Local</v>
          </cell>
          <cell r="AG1190" t="str">
            <v>Employee</v>
          </cell>
          <cell r="AH1190">
            <v>1</v>
          </cell>
          <cell r="AI1190" t="str">
            <v>Month</v>
          </cell>
          <cell r="AJ1190" t="str">
            <v>0109135318</v>
          </cell>
          <cell r="AK1190" t="str">
            <v>1139986</v>
          </cell>
          <cell r="AL1190" t="str">
            <v>Thng,Cheok Khoon Charlotte</v>
          </cell>
          <cell r="AO1190" t="str">
            <v>Too Soon to Classify</v>
          </cell>
          <cell r="AP1190">
            <v>0</v>
          </cell>
          <cell r="AQ1190">
            <v>36000</v>
          </cell>
        </row>
        <row r="1191">
          <cell r="A1191">
            <v>1187330</v>
          </cell>
          <cell r="B1191" t="str">
            <v>Cheong,Yian Ping</v>
          </cell>
          <cell r="C1191" t="str">
            <v>Client Relationships</v>
          </cell>
          <cell r="D1191" t="str">
            <v>Trade Operations Unit-Batt.Rd</v>
          </cell>
          <cell r="E1191" t="str">
            <v>Team Head, Collateral Management</v>
          </cell>
          <cell r="F1191" t="str">
            <v>M21</v>
          </cell>
          <cell r="G1191">
            <v>23000</v>
          </cell>
          <cell r="H1191" t="str">
            <v>SGD</v>
          </cell>
          <cell r="I1191" t="str">
            <v>4172100</v>
          </cell>
          <cell r="J1191" t="str">
            <v>NO</v>
          </cell>
          <cell r="K1191" t="str">
            <v>Lee,Soong Chin</v>
          </cell>
          <cell r="L1191">
            <v>26452</v>
          </cell>
          <cell r="M1191" t="str">
            <v>33</v>
          </cell>
          <cell r="P1191">
            <v>38412</v>
          </cell>
          <cell r="Q1191" t="str">
            <v>0,5</v>
          </cell>
          <cell r="R1191" t="str">
            <v>5,3</v>
          </cell>
          <cell r="S1191">
            <v>38412</v>
          </cell>
          <cell r="W1191">
            <v>1</v>
          </cell>
          <cell r="X1191" t="str">
            <v>J242</v>
          </cell>
          <cell r="Y1191" t="str">
            <v>Ops Management III</v>
          </cell>
          <cell r="Z1191" t="str">
            <v>P318</v>
          </cell>
          <cell r="AA1191" t="str">
            <v>C147</v>
          </cell>
          <cell r="AB1191" t="str">
            <v>h. Diploma or equivalent</v>
          </cell>
          <cell r="AC1191" t="str">
            <v>S7220179E</v>
          </cell>
          <cell r="AD1191" t="str">
            <v>Female</v>
          </cell>
          <cell r="AE1191" t="str">
            <v>Tampines 3rd flr</v>
          </cell>
          <cell r="AF1191" t="str">
            <v>Local</v>
          </cell>
          <cell r="AG1191" t="str">
            <v>Employee</v>
          </cell>
          <cell r="AH1191">
            <v>1</v>
          </cell>
          <cell r="AI1191" t="str">
            <v>Month</v>
          </cell>
          <cell r="AJ1191" t="str">
            <v>0109138740</v>
          </cell>
          <cell r="AK1191" t="str">
            <v>1160310</v>
          </cell>
          <cell r="AL1191" t="str">
            <v>Chia,Boon Lee</v>
          </cell>
          <cell r="AP1191" t="str">
            <v>Too Soon to Classify</v>
          </cell>
          <cell r="AQ1191">
            <v>80004</v>
          </cell>
        </row>
        <row r="1192">
          <cell r="A1192">
            <v>1185505</v>
          </cell>
          <cell r="B1192" t="str">
            <v>Raeburn,Geraldine Anne</v>
          </cell>
          <cell r="C1192" t="str">
            <v>Consumer Banking</v>
          </cell>
          <cell r="D1192" t="str">
            <v>DB - SME Banking Call Centre</v>
          </cell>
          <cell r="E1192" t="str">
            <v>SME Banking Service Consultant</v>
          </cell>
          <cell r="F1192" t="str">
            <v>M16</v>
          </cell>
          <cell r="I1192" t="str">
            <v>1459800</v>
          </cell>
          <cell r="J1192" t="str">
            <v>NO</v>
          </cell>
          <cell r="K1192" t="str">
            <v>Chelliah,Rene Jerome</v>
          </cell>
          <cell r="L1192">
            <v>22506</v>
          </cell>
          <cell r="M1192" t="str">
            <v>44</v>
          </cell>
          <cell r="P1192">
            <v>38521</v>
          </cell>
          <cell r="Q1192" t="str">
            <v>0,2</v>
          </cell>
          <cell r="R1192" t="str">
            <v>25,1</v>
          </cell>
          <cell r="S1192">
            <v>38339</v>
          </cell>
          <cell r="T1192">
            <v>38521</v>
          </cell>
          <cell r="W1192">
            <v>1</v>
          </cell>
          <cell r="X1192" t="str">
            <v>J078</v>
          </cell>
          <cell r="Y1192" t="str">
            <v>(CB) Customer Service I</v>
          </cell>
          <cell r="Z1192" t="str">
            <v>P012</v>
          </cell>
          <cell r="AA1192" t="str">
            <v>C005</v>
          </cell>
          <cell r="AB1192" t="str">
            <v>e. Higher Secondary</v>
          </cell>
          <cell r="AC1192" t="str">
            <v>S1478432B</v>
          </cell>
          <cell r="AD1192" t="str">
            <v>Female</v>
          </cell>
          <cell r="AE1192" t="str">
            <v>CISCO 5th flr</v>
          </cell>
          <cell r="AF1192" t="str">
            <v>Local</v>
          </cell>
          <cell r="AG1192" t="str">
            <v>Employee</v>
          </cell>
          <cell r="AH1192">
            <v>1</v>
          </cell>
          <cell r="AI1192" t="str">
            <v>Month</v>
          </cell>
          <cell r="AJ1192" t="str">
            <v>0109137930</v>
          </cell>
          <cell r="AK1192" t="str">
            <v>1116474</v>
          </cell>
          <cell r="AL1192" t="str">
            <v>Ang,Pek San</v>
          </cell>
          <cell r="AP1192">
            <v>0</v>
          </cell>
          <cell r="AQ1192">
            <v>30000</v>
          </cell>
        </row>
        <row r="1193">
          <cell r="A1193">
            <v>1116816</v>
          </cell>
          <cell r="B1193" t="str">
            <v>Menon,Shyam Kumar</v>
          </cell>
          <cell r="C1193" t="str">
            <v>Operations</v>
          </cell>
          <cell r="D1193" t="str">
            <v>Market Operations Control</v>
          </cell>
          <cell r="E1193" t="str">
            <v>Asst Mgr - Market Operations Control</v>
          </cell>
          <cell r="F1193" t="str">
            <v>M17</v>
          </cell>
          <cell r="G1193">
            <v>9000</v>
          </cell>
          <cell r="H1193" t="str">
            <v>SGD</v>
          </cell>
          <cell r="I1193" t="str">
            <v>4257818</v>
          </cell>
          <cell r="J1193" t="str">
            <v>NO</v>
          </cell>
          <cell r="K1193" t="str">
            <v>Lacey,Paul</v>
          </cell>
          <cell r="L1193">
            <v>24706</v>
          </cell>
          <cell r="M1193" t="str">
            <v>38</v>
          </cell>
          <cell r="N1193" t="str">
            <v>3B</v>
          </cell>
          <cell r="O1193" t="str">
            <v>3B</v>
          </cell>
          <cell r="P1193">
            <v>33451</v>
          </cell>
          <cell r="Q1193" t="str">
            <v>14,1</v>
          </cell>
          <cell r="R1193" t="str">
            <v>2,4</v>
          </cell>
          <cell r="S1193">
            <v>33451</v>
          </cell>
          <cell r="U1193">
            <v>38200</v>
          </cell>
          <cell r="V1193">
            <v>38443</v>
          </cell>
          <cell r="W1193">
            <v>1</v>
          </cell>
          <cell r="X1193" t="str">
            <v>J085</v>
          </cell>
          <cell r="Y1193" t="str">
            <v>(OPS) Ctrl &amp; Support II</v>
          </cell>
          <cell r="Z1193" t="str">
            <v>P090</v>
          </cell>
          <cell r="AA1193" t="str">
            <v>C146</v>
          </cell>
          <cell r="AB1193" t="str">
            <v>g. 2nd Level Vocational Qual.</v>
          </cell>
          <cell r="AC1193" t="str">
            <v>S1800188H</v>
          </cell>
          <cell r="AD1193" t="str">
            <v>Male</v>
          </cell>
          <cell r="AE1193" t="str">
            <v>Tampines 6th flr</v>
          </cell>
          <cell r="AF1193" t="str">
            <v>Local</v>
          </cell>
          <cell r="AG1193" t="str">
            <v>Employee</v>
          </cell>
          <cell r="AH1193">
            <v>3</v>
          </cell>
          <cell r="AI1193" t="str">
            <v>Month</v>
          </cell>
          <cell r="AJ1193" t="str">
            <v>0109779096</v>
          </cell>
          <cell r="AK1193" t="str">
            <v>1000727</v>
          </cell>
          <cell r="AL1193" t="str">
            <v>Chia,Boon Lee</v>
          </cell>
          <cell r="AM1193" t="str">
            <v>Core Contributor</v>
          </cell>
          <cell r="AN1193" t="str">
            <v>Core Contributor</v>
          </cell>
          <cell r="AO1193" t="str">
            <v>Core Contributor</v>
          </cell>
          <cell r="AP1193" t="str">
            <v>Core Contributor</v>
          </cell>
          <cell r="AQ1193">
            <v>42096</v>
          </cell>
        </row>
        <row r="1194">
          <cell r="A1194">
            <v>1168183</v>
          </cell>
          <cell r="B1194" t="str">
            <v>Tay,Wei Teng</v>
          </cell>
          <cell r="C1194" t="str">
            <v>Consumer Banking</v>
          </cell>
          <cell r="D1194" t="str">
            <v>SME Banking-MultiPdt Customers</v>
          </cell>
          <cell r="E1194" t="str">
            <v>Relationship Manager</v>
          </cell>
          <cell r="F1194" t="str">
            <v>M20</v>
          </cell>
          <cell r="G1194">
            <v>19000</v>
          </cell>
          <cell r="H1194" t="str">
            <v>SGD</v>
          </cell>
          <cell r="I1194" t="str">
            <v>1121800</v>
          </cell>
          <cell r="J1194" t="str">
            <v>NO</v>
          </cell>
          <cell r="K1194" t="str">
            <v>Wong,Ming Hui</v>
          </cell>
          <cell r="L1194">
            <v>27022</v>
          </cell>
          <cell r="M1194" t="str">
            <v>31</v>
          </cell>
          <cell r="N1194" t="str">
            <v>3B</v>
          </cell>
          <cell r="O1194" t="str">
            <v>3B</v>
          </cell>
          <cell r="P1194">
            <v>37823</v>
          </cell>
          <cell r="Q1194" t="str">
            <v>2,1</v>
          </cell>
          <cell r="R1194" t="str">
            <v>4,2</v>
          </cell>
          <cell r="S1194">
            <v>37823</v>
          </cell>
          <cell r="V1194">
            <v>38443</v>
          </cell>
          <cell r="W1194">
            <v>1</v>
          </cell>
          <cell r="X1194" t="str">
            <v>J018</v>
          </cell>
          <cell r="Y1194" t="str">
            <v>(FIN) Bus Partner III</v>
          </cell>
          <cell r="Z1194" t="str">
            <v>P012</v>
          </cell>
          <cell r="AA1194" t="str">
            <v>C015</v>
          </cell>
          <cell r="AB1194" t="str">
            <v>i. Bachelor's Degree or equiv</v>
          </cell>
          <cell r="AC1194" t="str">
            <v>S7347307A</v>
          </cell>
          <cell r="AD1194" t="str">
            <v>Female</v>
          </cell>
          <cell r="AE1194" t="str">
            <v>PBTP 9th Floor</v>
          </cell>
          <cell r="AF1194" t="str">
            <v>Local</v>
          </cell>
          <cell r="AG1194" t="str">
            <v>Employee</v>
          </cell>
          <cell r="AH1194">
            <v>1</v>
          </cell>
          <cell r="AI1194" t="str">
            <v>Month</v>
          </cell>
          <cell r="AJ1194" t="str">
            <v>0109121473</v>
          </cell>
          <cell r="AK1194" t="str">
            <v>1179846</v>
          </cell>
          <cell r="AL1194" t="str">
            <v>Ang,Pek San</v>
          </cell>
          <cell r="AO1194" t="str">
            <v>Core Contributor</v>
          </cell>
          <cell r="AP1194" t="str">
            <v>Core Contributor</v>
          </cell>
          <cell r="AQ1194">
            <v>74880</v>
          </cell>
        </row>
        <row r="1195">
          <cell r="A1195">
            <v>1188552</v>
          </cell>
          <cell r="B1195" t="str">
            <v>Lie,Zhen Ling Serene</v>
          </cell>
          <cell r="C1195" t="str">
            <v>Consumer Banking</v>
          </cell>
          <cell r="D1195" t="str">
            <v>DB - Teleservices</v>
          </cell>
          <cell r="E1195" t="str">
            <v>Service Consultant</v>
          </cell>
          <cell r="F1195" t="str">
            <v>M16</v>
          </cell>
          <cell r="I1195" t="str">
            <v>1431800</v>
          </cell>
          <cell r="J1195" t="str">
            <v>NO</v>
          </cell>
          <cell r="K1195" t="str">
            <v>Bte Abdullah,Sarah</v>
          </cell>
          <cell r="L1195">
            <v>31231</v>
          </cell>
          <cell r="M1195" t="str">
            <v>20</v>
          </cell>
          <cell r="P1195">
            <v>38446</v>
          </cell>
          <cell r="Q1195" t="str">
            <v>0,4</v>
          </cell>
          <cell r="R1195" t="str">
            <v>0,2</v>
          </cell>
          <cell r="S1195">
            <v>38446</v>
          </cell>
          <cell r="V1195">
            <v>38551</v>
          </cell>
          <cell r="W1195">
            <v>1</v>
          </cell>
          <cell r="X1195" t="str">
            <v>J216</v>
          </cell>
          <cell r="Y1195" t="str">
            <v>(CB) Customer ServiceIII</v>
          </cell>
          <cell r="Z1195" t="str">
            <v>P088</v>
          </cell>
          <cell r="AA1195" t="str">
            <v>C064</v>
          </cell>
          <cell r="AB1195" t="str">
            <v>h. Diploma or equivalent</v>
          </cell>
          <cell r="AC1195" t="str">
            <v>S8520691E</v>
          </cell>
          <cell r="AD1195" t="str">
            <v>Female</v>
          </cell>
          <cell r="AE1195" t="str">
            <v>CISCO 5th flr</v>
          </cell>
          <cell r="AF1195" t="str">
            <v>Local</v>
          </cell>
          <cell r="AG1195" t="str">
            <v>Employee</v>
          </cell>
          <cell r="AH1195">
            <v>1</v>
          </cell>
          <cell r="AI1195" t="str">
            <v>Month</v>
          </cell>
          <cell r="AJ1195" t="str">
            <v>0122572416</v>
          </cell>
          <cell r="AK1195" t="str">
            <v>1116656</v>
          </cell>
          <cell r="AL1195" t="str">
            <v>Ang,Pek San</v>
          </cell>
          <cell r="AP1195" t="str">
            <v>Too Soon to Classify</v>
          </cell>
          <cell r="AQ1195">
            <v>27360</v>
          </cell>
        </row>
        <row r="1196">
          <cell r="A1196">
            <v>1152482</v>
          </cell>
          <cell r="B1196" t="str">
            <v>Oh,Siew Mui Joanne</v>
          </cell>
          <cell r="C1196" t="str">
            <v>Consumer Banking</v>
          </cell>
          <cell r="D1196" t="str">
            <v>Account Services</v>
          </cell>
          <cell r="E1196" t="str">
            <v>Customer Service Assistant</v>
          </cell>
          <cell r="F1196" t="str">
            <v>CL5</v>
          </cell>
          <cell r="I1196" t="str">
            <v>1721800</v>
          </cell>
          <cell r="J1196" t="str">
            <v>CL</v>
          </cell>
          <cell r="K1196" t="str">
            <v>Low,Poh Eng Clara</v>
          </cell>
          <cell r="L1196">
            <v>29573</v>
          </cell>
          <cell r="M1196" t="str">
            <v>24</v>
          </cell>
          <cell r="N1196" t="str">
            <v>1B</v>
          </cell>
          <cell r="O1196" t="str">
            <v>1B</v>
          </cell>
          <cell r="P1196">
            <v>37062</v>
          </cell>
          <cell r="Q1196" t="str">
            <v>4,2</v>
          </cell>
          <cell r="R1196" t="str">
            <v>0,8</v>
          </cell>
          <cell r="S1196">
            <v>37062</v>
          </cell>
          <cell r="V1196">
            <v>38353</v>
          </cell>
          <cell r="W1196">
            <v>1</v>
          </cell>
          <cell r="X1196" t="str">
            <v>J089</v>
          </cell>
          <cell r="Y1196" t="str">
            <v>(OPS) Trans Proc III</v>
          </cell>
          <cell r="Z1196" t="str">
            <v>P088</v>
          </cell>
          <cell r="AA1196" t="str">
            <v>C015</v>
          </cell>
          <cell r="AB1196" t="str">
            <v>g. 2nd Level Vocational Qual.</v>
          </cell>
          <cell r="AC1196" t="str">
            <v>S8040091H</v>
          </cell>
          <cell r="AD1196" t="str">
            <v>Female</v>
          </cell>
          <cell r="AE1196" t="str">
            <v>Tampines 4th flr</v>
          </cell>
          <cell r="AF1196" t="str">
            <v>Local</v>
          </cell>
          <cell r="AG1196" t="str">
            <v>Employee</v>
          </cell>
          <cell r="AH1196">
            <v>1</v>
          </cell>
          <cell r="AI1196" t="str">
            <v>Month</v>
          </cell>
          <cell r="AJ1196" t="str">
            <v>0109103149</v>
          </cell>
          <cell r="AK1196" t="str">
            <v>1116548</v>
          </cell>
          <cell r="AL1196" t="str">
            <v>Ang,Pek San</v>
          </cell>
          <cell r="AM1196" t="str">
            <v>Core Contributor</v>
          </cell>
          <cell r="AN1196" t="str">
            <v>Core Contributor</v>
          </cell>
          <cell r="AO1196" t="str">
            <v>Core Contributor</v>
          </cell>
          <cell r="AP1196" t="str">
            <v>Core Contributor</v>
          </cell>
          <cell r="AQ1196">
            <v>16992</v>
          </cell>
        </row>
        <row r="1197">
          <cell r="A1197">
            <v>1192846</v>
          </cell>
          <cell r="B1197" t="str">
            <v>Lee,Jae-Sung</v>
          </cell>
          <cell r="C1197" t="str">
            <v>Consumer Banking</v>
          </cell>
          <cell r="D1197" t="str">
            <v>WM-Strategies &amp; Business Devt</v>
          </cell>
          <cell r="E1197" t="str">
            <v>Senior Analyst, Deposit Pricing</v>
          </cell>
          <cell r="F1197" t="str">
            <v>M22</v>
          </cell>
          <cell r="G1197">
            <v>27000</v>
          </cell>
          <cell r="H1197" t="str">
            <v>SGD</v>
          </cell>
          <cell r="I1197" t="str">
            <v>1565901</v>
          </cell>
          <cell r="J1197" t="str">
            <v>NO</v>
          </cell>
          <cell r="K1197" t="str">
            <v>Chishty,Sameer Arshad</v>
          </cell>
          <cell r="L1197">
            <v>25720</v>
          </cell>
          <cell r="M1197" t="str">
            <v>35</v>
          </cell>
          <cell r="P1197">
            <v>38539</v>
          </cell>
          <cell r="Q1197" t="str">
            <v>0,1</v>
          </cell>
          <cell r="R1197" t="str">
            <v>3,11</v>
          </cell>
          <cell r="S1197">
            <v>38539</v>
          </cell>
          <cell r="W1197">
            <v>1</v>
          </cell>
          <cell r="X1197" t="str">
            <v>J080</v>
          </cell>
          <cell r="Y1197" t="str">
            <v>(CB) Product Mgt I</v>
          </cell>
          <cell r="Z1197" t="str">
            <v>P018</v>
          </cell>
          <cell r="AA1197" t="str">
            <v>C064</v>
          </cell>
          <cell r="AB1197" t="str">
            <v>i. Bachelor's Degree or equiv</v>
          </cell>
          <cell r="AC1197" t="str">
            <v>G5820176L</v>
          </cell>
          <cell r="AD1197" t="str">
            <v>Male</v>
          </cell>
          <cell r="AE1197" t="str">
            <v>PBTP 9th Floor</v>
          </cell>
          <cell r="AF1197" t="str">
            <v>Local</v>
          </cell>
          <cell r="AG1197" t="str">
            <v>Employee</v>
          </cell>
          <cell r="AH1197">
            <v>1</v>
          </cell>
          <cell r="AI1197" t="str">
            <v>Month</v>
          </cell>
          <cell r="AJ1197" t="str">
            <v>0109143205</v>
          </cell>
          <cell r="AK1197" t="str">
            <v>1186005</v>
          </cell>
          <cell r="AL1197" t="str">
            <v>Ang,Pek San</v>
          </cell>
          <cell r="AP1197">
            <v>0</v>
          </cell>
          <cell r="AQ1197">
            <v>165012</v>
          </cell>
        </row>
        <row r="1198">
          <cell r="A1198">
            <v>1117376</v>
          </cell>
          <cell r="B1198" t="str">
            <v>Guam,Ee Leng Audrey</v>
          </cell>
          <cell r="C1198" t="str">
            <v>Global Markets</v>
          </cell>
          <cell r="D1198" t="str">
            <v>Mkt Operations Documentation</v>
          </cell>
          <cell r="E1198" t="str">
            <v>Officer,Support and Ctrl GPCE</v>
          </cell>
          <cell r="F1198" t="str">
            <v>AO</v>
          </cell>
          <cell r="I1198" t="str">
            <v>4256818</v>
          </cell>
          <cell r="J1198" t="str">
            <v>AO</v>
          </cell>
          <cell r="K1198" t="str">
            <v>Kwah,Li-Jen Lena</v>
          </cell>
          <cell r="L1198">
            <v>22377</v>
          </cell>
          <cell r="M1198" t="str">
            <v>44</v>
          </cell>
          <cell r="N1198" t="str">
            <v>2B</v>
          </cell>
          <cell r="O1198" t="str">
            <v>2B</v>
          </cell>
          <cell r="P1198">
            <v>34939</v>
          </cell>
          <cell r="Q1198" t="str">
            <v>10,0</v>
          </cell>
          <cell r="R1198" t="str">
            <v>11,6</v>
          </cell>
          <cell r="S1198">
            <v>34939</v>
          </cell>
          <cell r="U1198">
            <v>36892</v>
          </cell>
          <cell r="V1198">
            <v>38353</v>
          </cell>
          <cell r="W1198">
            <v>1</v>
          </cell>
          <cell r="X1198" t="str">
            <v>J086</v>
          </cell>
          <cell r="Y1198" t="str">
            <v>(OPS) Ctrl &amp; Support III</v>
          </cell>
          <cell r="Z1198" t="str">
            <v>P090</v>
          </cell>
          <cell r="AA1198" t="str">
            <v>C146</v>
          </cell>
          <cell r="AB1198" t="str">
            <v>d. Secondary</v>
          </cell>
          <cell r="AC1198" t="str">
            <v>S1481177Z</v>
          </cell>
          <cell r="AD1198" t="str">
            <v>Female</v>
          </cell>
          <cell r="AE1198" t="str">
            <v>Tampines 6th flr</v>
          </cell>
          <cell r="AF1198" t="str">
            <v>Local</v>
          </cell>
          <cell r="AG1198" t="str">
            <v>Employee</v>
          </cell>
          <cell r="AH1198">
            <v>3</v>
          </cell>
          <cell r="AI1198" t="str">
            <v>Month</v>
          </cell>
          <cell r="AJ1198" t="str">
            <v>0109607139</v>
          </cell>
          <cell r="AK1198" t="str">
            <v>1167994</v>
          </cell>
          <cell r="AL1198" t="str">
            <v>Chia,Boon Lee</v>
          </cell>
          <cell r="AM1198" t="str">
            <v>Core Contributor</v>
          </cell>
          <cell r="AN1198" t="str">
            <v>Core Contributor</v>
          </cell>
          <cell r="AO1198" t="str">
            <v>Core Contributor</v>
          </cell>
          <cell r="AP1198" t="str">
            <v>Core Contributor</v>
          </cell>
          <cell r="AQ1198">
            <v>31848</v>
          </cell>
        </row>
        <row r="1199">
          <cell r="A1199">
            <v>1116324</v>
          </cell>
          <cell r="B1199" t="str">
            <v>Lim,Kim Chye Michael</v>
          </cell>
          <cell r="C1199" t="str">
            <v>Client Relationships</v>
          </cell>
          <cell r="D1199" t="str">
            <v>Shift Operations</v>
          </cell>
          <cell r="E1199" t="str">
            <v>Customer Service Assistant</v>
          </cell>
          <cell r="F1199" t="str">
            <v>CL5</v>
          </cell>
          <cell r="I1199" t="str">
            <v>4137800</v>
          </cell>
          <cell r="J1199" t="str">
            <v>CL</v>
          </cell>
          <cell r="K1199" t="str">
            <v>Tay,Chin Kuey</v>
          </cell>
          <cell r="L1199">
            <v>22193</v>
          </cell>
          <cell r="M1199" t="str">
            <v>44</v>
          </cell>
          <cell r="N1199" t="str">
            <v>3C</v>
          </cell>
          <cell r="O1199" t="str">
            <v>3C</v>
          </cell>
          <cell r="P1199">
            <v>29528</v>
          </cell>
          <cell r="Q1199" t="str">
            <v>24,9</v>
          </cell>
          <cell r="R1199" t="str">
            <v>,</v>
          </cell>
          <cell r="S1199">
            <v>29528</v>
          </cell>
          <cell r="V1199">
            <v>38353</v>
          </cell>
          <cell r="W1199">
            <v>1</v>
          </cell>
          <cell r="X1199" t="str">
            <v>J089</v>
          </cell>
          <cell r="Y1199" t="str">
            <v>(OPS) Trans Proc III</v>
          </cell>
          <cell r="Z1199" t="str">
            <v>P335</v>
          </cell>
          <cell r="AA1199" t="str">
            <v>C147</v>
          </cell>
          <cell r="AB1199" t="str">
            <v>d. Secondary</v>
          </cell>
          <cell r="AC1199" t="str">
            <v>S1409165C</v>
          </cell>
          <cell r="AD1199" t="str">
            <v>Male</v>
          </cell>
          <cell r="AE1199" t="str">
            <v>Tampines 4th flr</v>
          </cell>
          <cell r="AF1199" t="str">
            <v>Local</v>
          </cell>
          <cell r="AG1199" t="str">
            <v>Employee</v>
          </cell>
          <cell r="AH1199">
            <v>1</v>
          </cell>
          <cell r="AI1199" t="str">
            <v>Month</v>
          </cell>
          <cell r="AJ1199" t="str">
            <v>0122511794</v>
          </cell>
          <cell r="AK1199" t="str">
            <v>1116937</v>
          </cell>
          <cell r="AL1199" t="str">
            <v>Chia,Boon Lee</v>
          </cell>
          <cell r="AM1199" t="str">
            <v>Core Contributor</v>
          </cell>
          <cell r="AN1199" t="str">
            <v>Core Contributor</v>
          </cell>
          <cell r="AO1199" t="str">
            <v>Core Contributor</v>
          </cell>
          <cell r="AP1199" t="str">
            <v>Core Contributor</v>
          </cell>
          <cell r="AQ1199">
            <v>27108</v>
          </cell>
        </row>
        <row r="1200">
          <cell r="A1200">
            <v>1189035</v>
          </cell>
          <cell r="B1200" t="str">
            <v>Stubbs,Christopher Birchall</v>
          </cell>
          <cell r="C1200" t="str">
            <v>Global Markets</v>
          </cell>
          <cell r="D1200" t="str">
            <v>Projects GM Programme Office</v>
          </cell>
          <cell r="E1200" t="str">
            <v>Senior Project Manager</v>
          </cell>
          <cell r="F1200" t="str">
            <v>M23</v>
          </cell>
          <cell r="I1200" t="str">
            <v>4779901</v>
          </cell>
          <cell r="J1200" t="str">
            <v>NO</v>
          </cell>
          <cell r="K1200" t="str">
            <v>Togher,Kevin John</v>
          </cell>
          <cell r="L1200">
            <v>19956</v>
          </cell>
          <cell r="M1200" t="str">
            <v>51</v>
          </cell>
          <cell r="P1200">
            <v>38453</v>
          </cell>
          <cell r="Q1200" t="str">
            <v>0,4</v>
          </cell>
          <cell r="R1200" t="str">
            <v>4,2</v>
          </cell>
          <cell r="S1200">
            <v>38453</v>
          </cell>
          <cell r="W1200">
            <v>1</v>
          </cell>
          <cell r="X1200" t="str">
            <v>J104</v>
          </cell>
          <cell r="Y1200" t="str">
            <v>(SH) Project Manager</v>
          </cell>
          <cell r="Z1200" t="str">
            <v>P250</v>
          </cell>
          <cell r="AA1200" t="str">
            <v>C152</v>
          </cell>
          <cell r="AB1200" t="str">
            <v>i. Bachelor's Degree or equiv</v>
          </cell>
          <cell r="AC1200" t="str">
            <v>G5800679W</v>
          </cell>
          <cell r="AD1200" t="str">
            <v>Male</v>
          </cell>
          <cell r="AE1200" t="str">
            <v>Batt. Rd 2nd flr</v>
          </cell>
          <cell r="AF1200" t="str">
            <v>Local</v>
          </cell>
          <cell r="AG1200" t="str">
            <v>Employee</v>
          </cell>
          <cell r="AH1200">
            <v>1</v>
          </cell>
          <cell r="AI1200" t="str">
            <v>Month</v>
          </cell>
          <cell r="AJ1200" t="str">
            <v>0109139992</v>
          </cell>
          <cell r="AK1200" t="str">
            <v>1163665</v>
          </cell>
          <cell r="AL1200" t="str">
            <v>Chia,Boon Lee</v>
          </cell>
          <cell r="AP1200" t="str">
            <v>Too Soon to Classify</v>
          </cell>
          <cell r="AQ1200">
            <v>200016</v>
          </cell>
        </row>
        <row r="1201">
          <cell r="A1201">
            <v>1117299</v>
          </cell>
          <cell r="B1201" t="str">
            <v>Wong,Kim Yong Kelvin</v>
          </cell>
          <cell r="C1201" t="str">
            <v>Consumer Banking</v>
          </cell>
          <cell r="D1201" t="str">
            <v>SME Banking-MultiPdt Customers</v>
          </cell>
          <cell r="E1201" t="str">
            <v>Sales Manager - New Business</v>
          </cell>
          <cell r="F1201" t="str">
            <v>M18</v>
          </cell>
          <cell r="G1201">
            <v>13000</v>
          </cell>
          <cell r="H1201" t="str">
            <v>SGD</v>
          </cell>
          <cell r="I1201" t="str">
            <v>1121800</v>
          </cell>
          <cell r="J1201" t="str">
            <v>NO</v>
          </cell>
          <cell r="K1201" t="str">
            <v>Chew,Juan Jiam</v>
          </cell>
          <cell r="L1201">
            <v>26614</v>
          </cell>
          <cell r="M1201" t="str">
            <v>32</v>
          </cell>
          <cell r="N1201" t="str">
            <v>2B</v>
          </cell>
          <cell r="O1201" t="str">
            <v>2B</v>
          </cell>
          <cell r="P1201">
            <v>34848</v>
          </cell>
          <cell r="Q1201" t="str">
            <v>10,3</v>
          </cell>
          <cell r="R1201" t="str">
            <v>,</v>
          </cell>
          <cell r="S1201">
            <v>34848</v>
          </cell>
          <cell r="U1201">
            <v>38443</v>
          </cell>
          <cell r="V1201">
            <v>38443</v>
          </cell>
          <cell r="W1201">
            <v>1</v>
          </cell>
          <cell r="X1201" t="str">
            <v>J075</v>
          </cell>
          <cell r="Y1201" t="str">
            <v>(CB) Sales III</v>
          </cell>
          <cell r="Z1201" t="str">
            <v>P012</v>
          </cell>
          <cell r="AA1201" t="str">
            <v>C005</v>
          </cell>
          <cell r="AB1201" t="str">
            <v>f. Vocational</v>
          </cell>
          <cell r="AC1201" t="str">
            <v>S7242840D</v>
          </cell>
          <cell r="AD1201" t="str">
            <v>Male</v>
          </cell>
          <cell r="AE1201" t="str">
            <v>Batt. Rd 10th flr</v>
          </cell>
          <cell r="AF1201" t="str">
            <v>Local</v>
          </cell>
          <cell r="AG1201" t="str">
            <v>Employee</v>
          </cell>
          <cell r="AH1201">
            <v>3</v>
          </cell>
          <cell r="AI1201" t="str">
            <v>Month</v>
          </cell>
          <cell r="AJ1201" t="str">
            <v>0122559088</v>
          </cell>
          <cell r="AK1201" t="str">
            <v>1186266</v>
          </cell>
          <cell r="AL1201" t="str">
            <v>Ang,Pek San</v>
          </cell>
          <cell r="AM1201" t="str">
            <v>Core Contributor</v>
          </cell>
          <cell r="AN1201" t="str">
            <v>Core Contributor</v>
          </cell>
          <cell r="AO1201" t="str">
            <v>Core Contributor</v>
          </cell>
          <cell r="AP1201" t="str">
            <v>Core Contributor</v>
          </cell>
          <cell r="AQ1201">
            <v>48000</v>
          </cell>
        </row>
        <row r="1202">
          <cell r="A1202">
            <v>1118322</v>
          </cell>
          <cell r="B1202" t="str">
            <v>Lee,Tin Heng</v>
          </cell>
          <cell r="C1202" t="str">
            <v>Consumer Banking</v>
          </cell>
          <cell r="D1202" t="str">
            <v>Direct Banking - Auto Banking</v>
          </cell>
          <cell r="E1202" t="str">
            <v>Electronic Channel &amp; Admin Mgr</v>
          </cell>
          <cell r="F1202" t="str">
            <v>M19</v>
          </cell>
          <cell r="G1202">
            <v>16000</v>
          </cell>
          <cell r="H1202" t="str">
            <v>SGD</v>
          </cell>
          <cell r="I1202" t="str">
            <v>1453800</v>
          </cell>
          <cell r="J1202" t="str">
            <v>NO</v>
          </cell>
          <cell r="K1202" t="str">
            <v>Liang,Tew Ngoh Sherina</v>
          </cell>
          <cell r="L1202">
            <v>20678</v>
          </cell>
          <cell r="M1202" t="str">
            <v>49</v>
          </cell>
          <cell r="N1202" t="str">
            <v>2B</v>
          </cell>
          <cell r="O1202" t="str">
            <v>2C</v>
          </cell>
          <cell r="P1202">
            <v>35704</v>
          </cell>
          <cell r="Q1202" t="str">
            <v>7,10</v>
          </cell>
          <cell r="R1202" t="str">
            <v>8,9</v>
          </cell>
          <cell r="S1202">
            <v>32660</v>
          </cell>
          <cell r="T1202">
            <v>35704</v>
          </cell>
          <cell r="U1202">
            <v>36982</v>
          </cell>
          <cell r="V1202">
            <v>37712</v>
          </cell>
          <cell r="W1202">
            <v>1</v>
          </cell>
          <cell r="X1202" t="str">
            <v>J049</v>
          </cell>
          <cell r="Y1202" t="str">
            <v>(TECH) Tech Support II</v>
          </cell>
          <cell r="Z1202" t="str">
            <v>P088</v>
          </cell>
          <cell r="AA1202" t="str">
            <v>C159</v>
          </cell>
          <cell r="AB1202" t="str">
            <v>i. Bachelor's Degree or equiv</v>
          </cell>
          <cell r="AC1202" t="str">
            <v>S1173855I</v>
          </cell>
          <cell r="AD1202" t="str">
            <v>Male</v>
          </cell>
          <cell r="AE1202" t="str">
            <v>CISCO 5th flr</v>
          </cell>
          <cell r="AF1202" t="str">
            <v>Local</v>
          </cell>
          <cell r="AG1202" t="str">
            <v>Employee</v>
          </cell>
          <cell r="AH1202">
            <v>3</v>
          </cell>
          <cell r="AI1202" t="str">
            <v>Month</v>
          </cell>
          <cell r="AJ1202" t="str">
            <v>0109667301</v>
          </cell>
          <cell r="AK1202" t="str">
            <v>1116629</v>
          </cell>
          <cell r="AL1202" t="str">
            <v>Ang,Pek San</v>
          </cell>
          <cell r="AM1202" t="str">
            <v>Critical Resource</v>
          </cell>
          <cell r="AN1202" t="str">
            <v>Critical Resource</v>
          </cell>
          <cell r="AO1202" t="str">
            <v>Critical Resource</v>
          </cell>
          <cell r="AP1202" t="str">
            <v>Critical Resource</v>
          </cell>
          <cell r="AQ1202">
            <v>69600</v>
          </cell>
        </row>
        <row r="1203">
          <cell r="A1203">
            <v>1116437</v>
          </cell>
          <cell r="B1203" t="str">
            <v>Lim,Siew Tin Cindy</v>
          </cell>
          <cell r="C1203" t="str">
            <v>Consumer Banking</v>
          </cell>
          <cell r="D1203" t="str">
            <v>Clearing Unit</v>
          </cell>
          <cell r="E1203" t="str">
            <v>Customer Service Assistant</v>
          </cell>
          <cell r="F1203" t="str">
            <v>Contractor</v>
          </cell>
          <cell r="I1203" t="str">
            <v>1725800</v>
          </cell>
          <cell r="J1203" t="str">
            <v>CL</v>
          </cell>
          <cell r="K1203" t="str">
            <v>Tang,Wei En</v>
          </cell>
          <cell r="L1203">
            <v>23741</v>
          </cell>
          <cell r="M1203" t="str">
            <v>40</v>
          </cell>
          <cell r="P1203">
            <v>38378</v>
          </cell>
          <cell r="Q1203" t="str">
            <v>0,7</v>
          </cell>
          <cell r="R1203" t="str">
            <v>,</v>
          </cell>
          <cell r="S1203">
            <v>30795</v>
          </cell>
          <cell r="T1203">
            <v>38378</v>
          </cell>
          <cell r="V1203">
            <v>36892</v>
          </cell>
          <cell r="W1203">
            <v>0.5</v>
          </cell>
          <cell r="X1203" t="str">
            <v>J086</v>
          </cell>
          <cell r="Y1203" t="str">
            <v>(OPS) Ctrl &amp; Support III</v>
          </cell>
          <cell r="Z1203" t="str">
            <v>P088</v>
          </cell>
          <cell r="AA1203" t="str">
            <v>C015</v>
          </cell>
          <cell r="AB1203" t="str">
            <v>e. Higher Secondary</v>
          </cell>
          <cell r="AC1203" t="str">
            <v>S1646456B</v>
          </cell>
          <cell r="AD1203" t="str">
            <v>Female</v>
          </cell>
          <cell r="AE1203" t="str">
            <v>Tampines 4th flr</v>
          </cell>
          <cell r="AF1203" t="str">
            <v>Local</v>
          </cell>
          <cell r="AG1203" t="str">
            <v>Direct Contractor</v>
          </cell>
          <cell r="AH1203">
            <v>1</v>
          </cell>
          <cell r="AI1203" t="str">
            <v>Month</v>
          </cell>
          <cell r="AJ1203" t="str">
            <v>0122519442</v>
          </cell>
          <cell r="AK1203" t="str">
            <v>1116489</v>
          </cell>
          <cell r="AL1203" t="str">
            <v>Ang,Pek San</v>
          </cell>
          <cell r="AP1203">
            <v>0</v>
          </cell>
          <cell r="AQ1203">
            <v>0</v>
          </cell>
        </row>
        <row r="1204">
          <cell r="A1204">
            <v>1143213</v>
          </cell>
          <cell r="B1204" t="str">
            <v>Neo,Hong Hong Josephine</v>
          </cell>
          <cell r="C1204" t="str">
            <v>Consumer Banking</v>
          </cell>
          <cell r="D1204" t="str">
            <v>Wealth Mgmt. - Unit Trust</v>
          </cell>
          <cell r="E1204" t="str">
            <v>Product Manager</v>
          </cell>
          <cell r="F1204" t="str">
            <v>M19</v>
          </cell>
          <cell r="G1204">
            <v>16000</v>
          </cell>
          <cell r="H1204" t="str">
            <v>SGD</v>
          </cell>
          <cell r="I1204" t="str">
            <v>1531800</v>
          </cell>
          <cell r="J1204" t="str">
            <v>NO</v>
          </cell>
          <cell r="K1204" t="str">
            <v>Lai,Pei-Si</v>
          </cell>
          <cell r="L1204">
            <v>26692</v>
          </cell>
          <cell r="M1204" t="str">
            <v>32</v>
          </cell>
          <cell r="N1204" t="str">
            <v>2B</v>
          </cell>
          <cell r="O1204" t="str">
            <v>2B</v>
          </cell>
          <cell r="P1204">
            <v>37046</v>
          </cell>
          <cell r="Q1204" t="str">
            <v>4,2</v>
          </cell>
          <cell r="R1204" t="str">
            <v>3,5</v>
          </cell>
          <cell r="S1204">
            <v>36633</v>
          </cell>
          <cell r="T1204">
            <v>37046</v>
          </cell>
          <cell r="U1204">
            <v>38534</v>
          </cell>
          <cell r="V1204">
            <v>38534</v>
          </cell>
          <cell r="W1204">
            <v>1</v>
          </cell>
          <cell r="X1204" t="str">
            <v>J082</v>
          </cell>
          <cell r="Y1204" t="str">
            <v>(CB) Product Mgt III</v>
          </cell>
          <cell r="Z1204" t="str">
            <v>P018</v>
          </cell>
          <cell r="AA1204" t="str">
            <v>C064</v>
          </cell>
          <cell r="AB1204" t="str">
            <v>i. Bachelor's Degree or equiv</v>
          </cell>
          <cell r="AC1204" t="str">
            <v>S7303960F</v>
          </cell>
          <cell r="AD1204" t="str">
            <v>Female</v>
          </cell>
          <cell r="AE1204" t="str">
            <v>PBTP 5th Floor</v>
          </cell>
          <cell r="AF1204" t="str">
            <v>Local</v>
          </cell>
          <cell r="AG1204" t="str">
            <v>Employee</v>
          </cell>
          <cell r="AH1204">
            <v>1</v>
          </cell>
          <cell r="AI1204" t="str">
            <v>Month</v>
          </cell>
          <cell r="AJ1204" t="str">
            <v>0109627148</v>
          </cell>
          <cell r="AK1204" t="str">
            <v>1141935</v>
          </cell>
          <cell r="AL1204" t="str">
            <v>Ang,Pek San</v>
          </cell>
          <cell r="AM1204" t="str">
            <v>Core Contributor</v>
          </cell>
          <cell r="AN1204" t="str">
            <v>Critical Resource</v>
          </cell>
          <cell r="AO1204" t="str">
            <v>Critical Resource</v>
          </cell>
          <cell r="AP1204" t="str">
            <v>Critical Resource</v>
          </cell>
          <cell r="AQ1204">
            <v>56400</v>
          </cell>
        </row>
        <row r="1205">
          <cell r="A1205">
            <v>1116268</v>
          </cell>
          <cell r="B1205" t="str">
            <v>Tang,Yew Meng Steven</v>
          </cell>
          <cell r="C1205" t="str">
            <v>Global Markets</v>
          </cell>
          <cell r="D1205" t="str">
            <v>Global Proc(GPCE)-Supp&amp;Control</v>
          </cell>
          <cell r="E1205" t="str">
            <v>Officer,Support and Ctrl GPCE</v>
          </cell>
          <cell r="F1205" t="str">
            <v>AO</v>
          </cell>
          <cell r="I1205" t="str">
            <v>4233800</v>
          </cell>
          <cell r="J1205" t="str">
            <v>AO</v>
          </cell>
          <cell r="K1205" t="str">
            <v>Bin Mohamed Taib,Fadzil</v>
          </cell>
          <cell r="L1205">
            <v>21098</v>
          </cell>
          <cell r="M1205" t="str">
            <v>47</v>
          </cell>
          <cell r="N1205" t="str">
            <v>3C</v>
          </cell>
          <cell r="O1205" t="str">
            <v>3B</v>
          </cell>
          <cell r="P1205">
            <v>28915</v>
          </cell>
          <cell r="Q1205" t="str">
            <v>26,6</v>
          </cell>
          <cell r="R1205" t="str">
            <v>,</v>
          </cell>
          <cell r="S1205">
            <v>28915</v>
          </cell>
          <cell r="V1205">
            <v>38353</v>
          </cell>
          <cell r="W1205">
            <v>1</v>
          </cell>
          <cell r="X1205" t="str">
            <v>J086</v>
          </cell>
          <cell r="Y1205" t="str">
            <v>(OPS) Ctrl &amp; Support III</v>
          </cell>
          <cell r="Z1205" t="str">
            <v>P367</v>
          </cell>
          <cell r="AA1205" t="str">
            <v>C146</v>
          </cell>
          <cell r="AB1205" t="str">
            <v>g. 2nd Level Vocational Qual.</v>
          </cell>
          <cell r="AC1205" t="str">
            <v>S1230040I</v>
          </cell>
          <cell r="AD1205" t="str">
            <v>Male</v>
          </cell>
          <cell r="AE1205" t="str">
            <v>Tampines 6th flr</v>
          </cell>
          <cell r="AF1205" t="str">
            <v>Local</v>
          </cell>
          <cell r="AG1205" t="str">
            <v>Employee</v>
          </cell>
          <cell r="AH1205">
            <v>3</v>
          </cell>
          <cell r="AI1205" t="str">
            <v>Month</v>
          </cell>
          <cell r="AJ1205" t="str">
            <v>0109806212</v>
          </cell>
          <cell r="AK1205" t="str">
            <v>1116296</v>
          </cell>
          <cell r="AL1205" t="str">
            <v>Chia,Boon Lee</v>
          </cell>
          <cell r="AM1205" t="str">
            <v>Core Contributor</v>
          </cell>
          <cell r="AN1205" t="str">
            <v>Core Contributor</v>
          </cell>
          <cell r="AO1205" t="str">
            <v>Core Contributor</v>
          </cell>
          <cell r="AP1205" t="str">
            <v>Core Contributor</v>
          </cell>
          <cell r="AQ1205">
            <v>39720</v>
          </cell>
        </row>
        <row r="1206">
          <cell r="A1206">
            <v>1180811</v>
          </cell>
          <cell r="B1206" t="str">
            <v>Chindam,Ashok</v>
          </cell>
          <cell r="C1206" t="str">
            <v>Technology</v>
          </cell>
          <cell r="D1206" t="str">
            <v>Sys Devt (WB) Support</v>
          </cell>
          <cell r="E1206" t="str">
            <v>SD - eCommerce Channels</v>
          </cell>
          <cell r="F1206" t="str">
            <v>Contractor</v>
          </cell>
          <cell r="I1206" t="str">
            <v>8351901</v>
          </cell>
          <cell r="J1206" t="str">
            <v>NO</v>
          </cell>
          <cell r="K1206" t="str">
            <v>Antony Francis,Joseph Premanand</v>
          </cell>
          <cell r="L1206">
            <v>27524</v>
          </cell>
          <cell r="M1206" t="str">
            <v>30</v>
          </cell>
          <cell r="O1206" t="str">
            <v>TS</v>
          </cell>
          <cell r="P1206">
            <v>38187</v>
          </cell>
          <cell r="Q1206" t="str">
            <v>1,1</v>
          </cell>
          <cell r="R1206" t="str">
            <v>,</v>
          </cell>
          <cell r="S1206">
            <v>38187</v>
          </cell>
          <cell r="W1206">
            <v>1</v>
          </cell>
          <cell r="X1206" t="str">
            <v>J053</v>
          </cell>
          <cell r="Y1206" t="str">
            <v>(TECH) Developer III</v>
          </cell>
          <cell r="Z1206" t="str">
            <v>P231</v>
          </cell>
          <cell r="AA1206" t="str">
            <v>C081</v>
          </cell>
          <cell r="AB1206" t="str">
            <v>a. Unknown</v>
          </cell>
          <cell r="AC1206" t="str">
            <v>S7580237D</v>
          </cell>
          <cell r="AD1206" t="str">
            <v>Male</v>
          </cell>
          <cell r="AE1206" t="str">
            <v>PBTP 11th Floor</v>
          </cell>
          <cell r="AF1206" t="str">
            <v>Local</v>
          </cell>
          <cell r="AG1206" t="str">
            <v>Agency Contractor</v>
          </cell>
          <cell r="AH1206">
            <v>0</v>
          </cell>
          <cell r="AI1206" t="str">
            <v>Day</v>
          </cell>
          <cell r="AK1206" t="str">
            <v>1151531</v>
          </cell>
          <cell r="AL1206" t="str">
            <v>Chia,Boon Lee</v>
          </cell>
          <cell r="AQ1206">
            <v>0</v>
          </cell>
        </row>
        <row r="1207">
          <cell r="A1207">
            <v>1116446</v>
          </cell>
          <cell r="B1207" t="str">
            <v>Lee,Hua Hiang Evelyn</v>
          </cell>
          <cell r="C1207" t="str">
            <v>Consumer Banking</v>
          </cell>
          <cell r="D1207" t="str">
            <v>BRDB-Br. Banking-Marine Parade</v>
          </cell>
          <cell r="E1207" t="str">
            <v>Customer Service Manager</v>
          </cell>
          <cell r="F1207" t="str">
            <v>M16</v>
          </cell>
          <cell r="G1207">
            <v>6000</v>
          </cell>
          <cell r="H1207" t="str">
            <v>SGD</v>
          </cell>
          <cell r="I1207" t="str">
            <v>1422106</v>
          </cell>
          <cell r="J1207" t="str">
            <v>NO</v>
          </cell>
          <cell r="K1207" t="str">
            <v>Tanudjojo,Franky Sukianto</v>
          </cell>
          <cell r="L1207">
            <v>23704</v>
          </cell>
          <cell r="M1207" t="str">
            <v>40</v>
          </cell>
          <cell r="N1207" t="str">
            <v>3C</v>
          </cell>
          <cell r="O1207" t="str">
            <v>3C</v>
          </cell>
          <cell r="P1207">
            <v>30844</v>
          </cell>
          <cell r="Q1207" t="str">
            <v>21,2</v>
          </cell>
          <cell r="R1207" t="str">
            <v>,</v>
          </cell>
          <cell r="S1207">
            <v>30844</v>
          </cell>
          <cell r="U1207">
            <v>36861</v>
          </cell>
          <cell r="V1207">
            <v>37712</v>
          </cell>
          <cell r="W1207">
            <v>1</v>
          </cell>
          <cell r="X1207" t="str">
            <v>J079</v>
          </cell>
          <cell r="Y1207" t="str">
            <v>(CB) Customer Service II</v>
          </cell>
          <cell r="Z1207" t="str">
            <v>P088</v>
          </cell>
          <cell r="AA1207" t="str">
            <v>C015</v>
          </cell>
          <cell r="AB1207" t="str">
            <v>e. Higher Secondary</v>
          </cell>
          <cell r="AC1207" t="str">
            <v>S1632572D</v>
          </cell>
          <cell r="AD1207" t="str">
            <v>Female</v>
          </cell>
          <cell r="AE1207" t="str">
            <v>Bedok Branch</v>
          </cell>
          <cell r="AF1207" t="str">
            <v>Local</v>
          </cell>
          <cell r="AG1207" t="str">
            <v>Employee</v>
          </cell>
          <cell r="AH1207">
            <v>3</v>
          </cell>
          <cell r="AI1207" t="str">
            <v>Month</v>
          </cell>
          <cell r="AJ1207" t="str">
            <v>0122519841</v>
          </cell>
          <cell r="AK1207" t="str">
            <v>1142373</v>
          </cell>
          <cell r="AL1207" t="str">
            <v>Ang,Pek San</v>
          </cell>
          <cell r="AM1207" t="str">
            <v>Core Contributor</v>
          </cell>
          <cell r="AN1207" t="str">
            <v>Core Contributor</v>
          </cell>
          <cell r="AO1207" t="str">
            <v>Core Contributor</v>
          </cell>
          <cell r="AP1207" t="str">
            <v>Core Contributor</v>
          </cell>
          <cell r="AQ1207">
            <v>38400</v>
          </cell>
        </row>
        <row r="1208">
          <cell r="A1208">
            <v>1190179</v>
          </cell>
          <cell r="B1208" t="str">
            <v>Xiao,Kailing Karin</v>
          </cell>
          <cell r="C1208" t="str">
            <v>Consumer Banking</v>
          </cell>
          <cell r="D1208" t="str">
            <v>DB - Teleservices</v>
          </cell>
          <cell r="E1208" t="str">
            <v>Service Consultant</v>
          </cell>
          <cell r="F1208" t="str">
            <v>M16</v>
          </cell>
          <cell r="I1208" t="str">
            <v>1431800</v>
          </cell>
          <cell r="J1208" t="str">
            <v>NO</v>
          </cell>
          <cell r="K1208" t="str">
            <v>Goh,Lee Eng</v>
          </cell>
          <cell r="L1208">
            <v>30216</v>
          </cell>
          <cell r="M1208" t="str">
            <v>22</v>
          </cell>
          <cell r="P1208">
            <v>38490</v>
          </cell>
          <cell r="Q1208" t="str">
            <v>0,3</v>
          </cell>
          <cell r="R1208" t="str">
            <v>1,5</v>
          </cell>
          <cell r="S1208">
            <v>38490</v>
          </cell>
          <cell r="W1208">
            <v>1</v>
          </cell>
          <cell r="X1208" t="str">
            <v>J216</v>
          </cell>
          <cell r="Y1208" t="str">
            <v>(CB) Customer ServiceIII</v>
          </cell>
          <cell r="Z1208" t="str">
            <v>P088</v>
          </cell>
          <cell r="AA1208" t="str">
            <v>C061</v>
          </cell>
          <cell r="AB1208" t="str">
            <v>i. Bachelor's Degree or equiv</v>
          </cell>
          <cell r="AC1208" t="str">
            <v>S8230782F</v>
          </cell>
          <cell r="AD1208" t="str">
            <v>Female</v>
          </cell>
          <cell r="AE1208" t="str">
            <v>CISCO 5th flr</v>
          </cell>
          <cell r="AF1208" t="str">
            <v>Local</v>
          </cell>
          <cell r="AG1208" t="str">
            <v>Employee</v>
          </cell>
          <cell r="AH1208">
            <v>1</v>
          </cell>
          <cell r="AI1208" t="str">
            <v>Month</v>
          </cell>
          <cell r="AJ1208" t="str">
            <v>0109141121</v>
          </cell>
          <cell r="AK1208" t="str">
            <v>1116217</v>
          </cell>
          <cell r="AL1208" t="str">
            <v>Ang,Pek San</v>
          </cell>
          <cell r="AP1208">
            <v>0</v>
          </cell>
          <cell r="AQ1208">
            <v>23760</v>
          </cell>
        </row>
        <row r="1209">
          <cell r="A1209">
            <v>1190026</v>
          </cell>
          <cell r="B1209" t="str">
            <v>Ten,May Ching</v>
          </cell>
          <cell r="C1209" t="str">
            <v>Finance</v>
          </cell>
          <cell r="D1209" t="str">
            <v>Product Control</v>
          </cell>
          <cell r="E1209" t="str">
            <v>Senior Analyst, Product Control</v>
          </cell>
          <cell r="F1209" t="str">
            <v>M19</v>
          </cell>
          <cell r="I1209" t="str">
            <v>8156901</v>
          </cell>
          <cell r="J1209" t="str">
            <v>NO</v>
          </cell>
          <cell r="K1209" t="str">
            <v>Lim,Wei Hoon</v>
          </cell>
          <cell r="L1209">
            <v>26918</v>
          </cell>
          <cell r="M1209" t="str">
            <v>31</v>
          </cell>
          <cell r="P1209">
            <v>38502</v>
          </cell>
          <cell r="Q1209" t="str">
            <v>0,3</v>
          </cell>
          <cell r="R1209" t="str">
            <v>5,2</v>
          </cell>
          <cell r="S1209">
            <v>38502</v>
          </cell>
          <cell r="W1209">
            <v>1</v>
          </cell>
          <cell r="X1209" t="str">
            <v>J014</v>
          </cell>
          <cell r="Y1209" t="str">
            <v>(FIN) Tech Spec't IV</v>
          </cell>
          <cell r="Z1209" t="str">
            <v>P090</v>
          </cell>
          <cell r="AA1209" t="str">
            <v>C146</v>
          </cell>
          <cell r="AB1209" t="str">
            <v>i. Bachelor's Degree or equiv</v>
          </cell>
          <cell r="AC1209" t="str">
            <v>S7335227D</v>
          </cell>
          <cell r="AD1209" t="str">
            <v>Female</v>
          </cell>
          <cell r="AE1209" t="str">
            <v>Batt. Rd 3rd flr</v>
          </cell>
          <cell r="AF1209" t="str">
            <v>Local</v>
          </cell>
          <cell r="AG1209" t="str">
            <v>Employee</v>
          </cell>
          <cell r="AH1209">
            <v>1</v>
          </cell>
          <cell r="AI1209" t="str">
            <v>Month</v>
          </cell>
          <cell r="AJ1209" t="str">
            <v>0109141016</v>
          </cell>
          <cell r="AK1209" t="str">
            <v>1190373</v>
          </cell>
          <cell r="AL1209" t="str">
            <v>Chong,Yin Yin</v>
          </cell>
          <cell r="AP1209">
            <v>0</v>
          </cell>
          <cell r="AQ1209">
            <v>82008</v>
          </cell>
        </row>
        <row r="1210">
          <cell r="A1210">
            <v>1116285</v>
          </cell>
          <cell r="B1210" t="str">
            <v>Chan,Sok Koon June Sharin</v>
          </cell>
          <cell r="C1210" t="str">
            <v>Consumer Banking</v>
          </cell>
          <cell r="D1210" t="str">
            <v>BRDB-Br. Banking-Holland V</v>
          </cell>
          <cell r="E1210" t="str">
            <v>Customer Assistant</v>
          </cell>
          <cell r="F1210" t="str">
            <v>CL4</v>
          </cell>
          <cell r="I1210" t="str">
            <v>1422112</v>
          </cell>
          <cell r="J1210" t="str">
            <v>CL</v>
          </cell>
          <cell r="K1210" t="str">
            <v>Bte Sawi,Nuraishah</v>
          </cell>
          <cell r="L1210">
            <v>22435</v>
          </cell>
          <cell r="M1210" t="str">
            <v>44</v>
          </cell>
          <cell r="N1210" t="str">
            <v>2B</v>
          </cell>
          <cell r="O1210" t="str">
            <v>2B</v>
          </cell>
          <cell r="P1210">
            <v>29031</v>
          </cell>
          <cell r="Q1210" t="str">
            <v>26,2</v>
          </cell>
          <cell r="R1210" t="str">
            <v>,</v>
          </cell>
          <cell r="S1210">
            <v>29031</v>
          </cell>
          <cell r="U1210">
            <v>38078</v>
          </cell>
          <cell r="V1210">
            <v>38353</v>
          </cell>
          <cell r="W1210">
            <v>1</v>
          </cell>
          <cell r="X1210" t="str">
            <v>J216</v>
          </cell>
          <cell r="Y1210" t="str">
            <v>(CB) Customer ServiceIII</v>
          </cell>
          <cell r="Z1210" t="str">
            <v>P088</v>
          </cell>
          <cell r="AA1210" t="str">
            <v>C015</v>
          </cell>
          <cell r="AB1210" t="str">
            <v>d. Secondary</v>
          </cell>
          <cell r="AC1210" t="str">
            <v>S1476491G</v>
          </cell>
          <cell r="AD1210" t="str">
            <v>Female</v>
          </cell>
          <cell r="AE1210" t="str">
            <v>Holland Village</v>
          </cell>
          <cell r="AF1210" t="str">
            <v>Local</v>
          </cell>
          <cell r="AG1210" t="str">
            <v>Employee</v>
          </cell>
          <cell r="AH1210">
            <v>1</v>
          </cell>
          <cell r="AI1210" t="str">
            <v>Month</v>
          </cell>
          <cell r="AJ1210" t="str">
            <v>0109525515</v>
          </cell>
          <cell r="AK1210" t="str">
            <v>1116253</v>
          </cell>
          <cell r="AL1210" t="str">
            <v>Ang,Pek San</v>
          </cell>
          <cell r="AM1210" t="str">
            <v>Core Contributor</v>
          </cell>
          <cell r="AN1210" t="str">
            <v>Core Contributor</v>
          </cell>
          <cell r="AO1210" t="str">
            <v>Core Contributor</v>
          </cell>
          <cell r="AP1210" t="str">
            <v>Core Contributor</v>
          </cell>
          <cell r="AQ1210">
            <v>30624</v>
          </cell>
        </row>
        <row r="1211">
          <cell r="A1211">
            <v>1161710</v>
          </cell>
          <cell r="B1211" t="str">
            <v>Mingay,Rupert</v>
          </cell>
          <cell r="C1211" t="str">
            <v>Finance</v>
          </cell>
          <cell r="D1211" t="str">
            <v>CB Fin-New  Mkt, IPA, Strategy</v>
          </cell>
          <cell r="E1211" t="str">
            <v>Head, New Mkts, IPA &amp; Fin, Strategy &amp; Analytics</v>
          </cell>
          <cell r="F1211" t="str">
            <v>B3</v>
          </cell>
          <cell r="G1211">
            <v>120000</v>
          </cell>
          <cell r="H1211" t="str">
            <v>GBP</v>
          </cell>
          <cell r="I1211" t="str">
            <v>8140901</v>
          </cell>
          <cell r="J1211" t="str">
            <v>IO</v>
          </cell>
          <cell r="K1211" t="str">
            <v>Ramachandran,Vishu</v>
          </cell>
          <cell r="L1211">
            <v>24433</v>
          </cell>
          <cell r="M1211" t="str">
            <v>38</v>
          </cell>
          <cell r="N1211" t="str">
            <v>1B</v>
          </cell>
          <cell r="O1211" t="str">
            <v>2B</v>
          </cell>
          <cell r="P1211">
            <v>37501</v>
          </cell>
          <cell r="Q1211" t="str">
            <v>3,0</v>
          </cell>
          <cell r="R1211" t="str">
            <v>,</v>
          </cell>
          <cell r="S1211">
            <v>38099</v>
          </cell>
          <cell r="V1211">
            <v>38443</v>
          </cell>
          <cell r="W1211">
            <v>1</v>
          </cell>
          <cell r="X1211" t="str">
            <v>J016</v>
          </cell>
          <cell r="Y1211" t="str">
            <v>(FIN) Bus Partner I</v>
          </cell>
          <cell r="Z1211" t="str">
            <v>P088</v>
          </cell>
          <cell r="AA1211" t="str">
            <v>C015</v>
          </cell>
          <cell r="AB1211" t="str">
            <v>a. Unknown</v>
          </cell>
          <cell r="AC1211" t="str">
            <v>G5745690L</v>
          </cell>
          <cell r="AD1211" t="str">
            <v>Male</v>
          </cell>
          <cell r="AE1211" t="str">
            <v>PBTP 9th Floor</v>
          </cell>
          <cell r="AF1211" t="str">
            <v>Assignee</v>
          </cell>
          <cell r="AG1211" t="str">
            <v>Employee</v>
          </cell>
          <cell r="AH1211">
            <v>0</v>
          </cell>
          <cell r="AI1211" t="str">
            <v>Day</v>
          </cell>
          <cell r="AJ1211" t="str">
            <v>0109130499</v>
          </cell>
          <cell r="AK1211" t="str">
            <v>1134143</v>
          </cell>
          <cell r="AL1211" t="str">
            <v>Chong,Yin Yin</v>
          </cell>
          <cell r="AM1211" t="str">
            <v>Too Soon to Classify</v>
          </cell>
          <cell r="AN1211" t="str">
            <v>Critical Resource</v>
          </cell>
          <cell r="AO1211" t="str">
            <v>H2 - G</v>
          </cell>
          <cell r="AP1211">
            <v>0</v>
          </cell>
          <cell r="AQ1211">
            <v>720</v>
          </cell>
        </row>
        <row r="1212">
          <cell r="A1212">
            <v>1162947</v>
          </cell>
          <cell r="B1212" t="str">
            <v>Ong,Li Lin Chevelle</v>
          </cell>
          <cell r="C1212" t="str">
            <v>Client Relationships</v>
          </cell>
          <cell r="D1212" t="str">
            <v>PS&amp;M Product Sales Head</v>
          </cell>
          <cell r="E1212" t="str">
            <v>Consultant, Transaction Banking</v>
          </cell>
          <cell r="F1212" t="str">
            <v>M18</v>
          </cell>
          <cell r="G1212">
            <v>8500</v>
          </cell>
          <cell r="H1212" t="str">
            <v>SGD</v>
          </cell>
          <cell r="I1212" t="str">
            <v>4911800</v>
          </cell>
          <cell r="J1212" t="str">
            <v>NO</v>
          </cell>
          <cell r="K1212" t="str">
            <v>Yong,Soh Hoon</v>
          </cell>
          <cell r="L1212">
            <v>28156</v>
          </cell>
          <cell r="M1212" t="str">
            <v>28</v>
          </cell>
          <cell r="N1212" t="str">
            <v>2A</v>
          </cell>
          <cell r="O1212" t="str">
            <v>2B</v>
          </cell>
          <cell r="P1212">
            <v>37528</v>
          </cell>
          <cell r="Q1212" t="str">
            <v>2,10</v>
          </cell>
          <cell r="R1212" t="str">
            <v>3,0</v>
          </cell>
          <cell r="S1212">
            <v>37528</v>
          </cell>
          <cell r="U1212">
            <v>38261</v>
          </cell>
          <cell r="V1212">
            <v>38261</v>
          </cell>
          <cell r="W1212">
            <v>1</v>
          </cell>
          <cell r="X1212" t="str">
            <v>DJ004</v>
          </cell>
          <cell r="Y1212" t="str">
            <v>Transactional Sales-TBA</v>
          </cell>
          <cell r="Z1212" t="str">
            <v>P305</v>
          </cell>
          <cell r="AA1212" t="str">
            <v>C174</v>
          </cell>
          <cell r="AB1212" t="str">
            <v>i. Bachelor's Degree or equiv</v>
          </cell>
          <cell r="AC1212" t="str">
            <v>S7703349A</v>
          </cell>
          <cell r="AD1212" t="str">
            <v>Female</v>
          </cell>
          <cell r="AE1212" t="str">
            <v>Batt. Rd 7th flr</v>
          </cell>
          <cell r="AF1212" t="str">
            <v>Local</v>
          </cell>
          <cell r="AG1212" t="str">
            <v>Employee</v>
          </cell>
          <cell r="AH1212">
            <v>1</v>
          </cell>
          <cell r="AI1212" t="str">
            <v>Month</v>
          </cell>
          <cell r="AJ1212" t="str">
            <v>0109114817</v>
          </cell>
          <cell r="AK1212" t="str">
            <v>1191664</v>
          </cell>
          <cell r="AL1212" t="str">
            <v>Thng,Cheok Khoon Charlotte</v>
          </cell>
          <cell r="AM1212" t="str">
            <v>Too Soon to Classify</v>
          </cell>
          <cell r="AN1212" t="str">
            <v>Too Soon to Classify</v>
          </cell>
          <cell r="AO1212" t="str">
            <v>H4 - G</v>
          </cell>
          <cell r="AP1212" t="str">
            <v>H4 - G</v>
          </cell>
          <cell r="AQ1212">
            <v>45600</v>
          </cell>
        </row>
        <row r="1213">
          <cell r="A1213">
            <v>1116186</v>
          </cell>
          <cell r="B1213" t="str">
            <v>Leong,Yee Choy Steven</v>
          </cell>
          <cell r="C1213" t="str">
            <v>Audit</v>
          </cell>
          <cell r="D1213" t="str">
            <v>Audit International</v>
          </cell>
          <cell r="E1213" t="str">
            <v>Assistant Audit Manager</v>
          </cell>
          <cell r="F1213" t="str">
            <v>M20</v>
          </cell>
          <cell r="G1213">
            <v>19000</v>
          </cell>
          <cell r="H1213" t="str">
            <v>SGD</v>
          </cell>
          <cell r="I1213" t="str">
            <v>8721901</v>
          </cell>
          <cell r="J1213" t="str">
            <v>NO</v>
          </cell>
          <cell r="K1213" t="str">
            <v>Wan,Mei Kit</v>
          </cell>
          <cell r="L1213">
            <v>19996</v>
          </cell>
          <cell r="M1213" t="str">
            <v>50</v>
          </cell>
          <cell r="N1213" t="str">
            <v>3B</v>
          </cell>
          <cell r="O1213" t="str">
            <v>3B</v>
          </cell>
          <cell r="P1213">
            <v>27500</v>
          </cell>
          <cell r="Q1213" t="str">
            <v>30,4</v>
          </cell>
          <cell r="R1213" t="str">
            <v>,</v>
          </cell>
          <cell r="S1213">
            <v>27500</v>
          </cell>
          <cell r="V1213">
            <v>37987</v>
          </cell>
          <cell r="W1213">
            <v>1</v>
          </cell>
          <cell r="X1213" t="str">
            <v>J156</v>
          </cell>
          <cell r="Y1213" t="str">
            <v>Audit IV</v>
          </cell>
          <cell r="Z1213" t="str">
            <v>P092</v>
          </cell>
          <cell r="AA1213" t="str">
            <v>C015</v>
          </cell>
          <cell r="AB1213" t="str">
            <v>g. 2nd Level Vocational Qual.</v>
          </cell>
          <cell r="AC1213" t="str">
            <v>S0007335J</v>
          </cell>
          <cell r="AD1213" t="str">
            <v>Male</v>
          </cell>
          <cell r="AE1213" t="str">
            <v>PBTP 10th Floor</v>
          </cell>
          <cell r="AF1213" t="str">
            <v>Local</v>
          </cell>
          <cell r="AG1213" t="str">
            <v>Employee</v>
          </cell>
          <cell r="AH1213">
            <v>3</v>
          </cell>
          <cell r="AI1213" t="str">
            <v>Month</v>
          </cell>
          <cell r="AJ1213" t="str">
            <v>0109670795</v>
          </cell>
          <cell r="AK1213" t="str">
            <v>1116612</v>
          </cell>
          <cell r="AL1213" t="str">
            <v>Chong,Yin Yin</v>
          </cell>
          <cell r="AM1213" t="str">
            <v>Core Contributor</v>
          </cell>
          <cell r="AN1213" t="str">
            <v>Core Contributor</v>
          </cell>
          <cell r="AO1213" t="str">
            <v>Core Contributor</v>
          </cell>
          <cell r="AP1213" t="str">
            <v>Core Contributor</v>
          </cell>
          <cell r="AQ1213">
            <v>94452</v>
          </cell>
        </row>
        <row r="1214">
          <cell r="A1214">
            <v>1161392</v>
          </cell>
          <cell r="B1214" t="str">
            <v>Tan,Pei Shan Bernie</v>
          </cell>
          <cell r="C1214" t="str">
            <v>Consumer Banking</v>
          </cell>
          <cell r="D1214" t="str">
            <v>SME Banking-Package Pdt Team 1</v>
          </cell>
          <cell r="E1214" t="str">
            <v>Customer Service Officer</v>
          </cell>
          <cell r="F1214" t="str">
            <v>AO</v>
          </cell>
          <cell r="I1214" t="str">
            <v>1123800</v>
          </cell>
          <cell r="J1214" t="str">
            <v>AO</v>
          </cell>
          <cell r="K1214" t="str">
            <v>Foo,Kwee Leng Joanne</v>
          </cell>
          <cell r="L1214">
            <v>29225</v>
          </cell>
          <cell r="M1214" t="str">
            <v>25</v>
          </cell>
          <cell r="N1214" t="str">
            <v>3B</v>
          </cell>
          <cell r="O1214" t="str">
            <v>2B</v>
          </cell>
          <cell r="P1214">
            <v>37500</v>
          </cell>
          <cell r="Q1214" t="str">
            <v>3,0</v>
          </cell>
          <cell r="R1214" t="str">
            <v>7,7</v>
          </cell>
          <cell r="S1214">
            <v>37500</v>
          </cell>
          <cell r="U1214">
            <v>38534</v>
          </cell>
          <cell r="V1214">
            <v>38534</v>
          </cell>
          <cell r="W1214">
            <v>1</v>
          </cell>
          <cell r="X1214" t="str">
            <v>J109</v>
          </cell>
          <cell r="Y1214" t="str">
            <v>(SH) Sec/Admin III</v>
          </cell>
          <cell r="Z1214" t="str">
            <v>P244</v>
          </cell>
          <cell r="AA1214" t="str">
            <v>C015</v>
          </cell>
          <cell r="AB1214" t="str">
            <v>j. Professional Quali/Cert</v>
          </cell>
          <cell r="AC1214" t="str">
            <v>S8000997F</v>
          </cell>
          <cell r="AD1214" t="str">
            <v>Female</v>
          </cell>
          <cell r="AE1214" t="str">
            <v>PBTP 2nd Floor</v>
          </cell>
          <cell r="AF1214" t="str">
            <v>Local</v>
          </cell>
          <cell r="AG1214" t="str">
            <v>Employee</v>
          </cell>
          <cell r="AH1214">
            <v>1</v>
          </cell>
          <cell r="AI1214" t="str">
            <v>Month</v>
          </cell>
          <cell r="AJ1214" t="str">
            <v>0109113853</v>
          </cell>
          <cell r="AK1214" t="str">
            <v>1142972</v>
          </cell>
          <cell r="AL1214" t="str">
            <v>Ang,Pek San</v>
          </cell>
          <cell r="AN1214" t="str">
            <v>Core Contributor</v>
          </cell>
          <cell r="AO1214" t="str">
            <v>Core Contributor</v>
          </cell>
          <cell r="AP1214" t="str">
            <v>Core Contributor</v>
          </cell>
          <cell r="AQ1214">
            <v>23196</v>
          </cell>
        </row>
        <row r="1215">
          <cell r="A1215">
            <v>1117286</v>
          </cell>
          <cell r="B1215" t="str">
            <v>Lee,Quay Hong Velarie</v>
          </cell>
          <cell r="C1215" t="str">
            <v>Global Markets</v>
          </cell>
          <cell r="D1215" t="str">
            <v>Syndications</v>
          </cell>
          <cell r="E1215" t="str">
            <v>Director, Syndications</v>
          </cell>
          <cell r="F1215" t="str">
            <v>B4</v>
          </cell>
          <cell r="I1215" t="str">
            <v>6271800</v>
          </cell>
          <cell r="J1215" t="str">
            <v>NO</v>
          </cell>
          <cell r="K1215" t="str">
            <v>Waranimman,Patarapol</v>
          </cell>
          <cell r="L1215">
            <v>23633</v>
          </cell>
          <cell r="M1215" t="str">
            <v>40</v>
          </cell>
          <cell r="N1215" t="str">
            <v>2B</v>
          </cell>
          <cell r="O1215" t="str">
            <v>2B</v>
          </cell>
          <cell r="P1215">
            <v>34821</v>
          </cell>
          <cell r="Q1215" t="str">
            <v>10,4</v>
          </cell>
          <cell r="R1215" t="str">
            <v>8,10</v>
          </cell>
          <cell r="S1215">
            <v>34821</v>
          </cell>
          <cell r="U1215">
            <v>37773</v>
          </cell>
          <cell r="V1215">
            <v>38231</v>
          </cell>
          <cell r="W1215">
            <v>1</v>
          </cell>
          <cell r="X1215" t="str">
            <v>DJ012</v>
          </cell>
          <cell r="Y1215" t="str">
            <v>Origin/Structuring-TBA</v>
          </cell>
          <cell r="Z1215" t="str">
            <v>P174</v>
          </cell>
          <cell r="AA1215" t="str">
            <v>C174</v>
          </cell>
          <cell r="AB1215" t="str">
            <v>i. Bachelor's Degree or equiv</v>
          </cell>
          <cell r="AC1215" t="str">
            <v>S1646555J</v>
          </cell>
          <cell r="AD1215" t="str">
            <v>Female</v>
          </cell>
          <cell r="AE1215" t="str">
            <v>Batt. Rd 3rd flr</v>
          </cell>
          <cell r="AF1215" t="str">
            <v>Local</v>
          </cell>
          <cell r="AG1215" t="str">
            <v>Employee</v>
          </cell>
          <cell r="AH1215">
            <v>1</v>
          </cell>
          <cell r="AI1215" t="str">
            <v>Month</v>
          </cell>
          <cell r="AJ1215" t="str">
            <v>0109668898</v>
          </cell>
          <cell r="AK1215" t="str">
            <v>1018934</v>
          </cell>
          <cell r="AL1215" t="str">
            <v>Thng,Cheok Khoon Charlotte</v>
          </cell>
          <cell r="AM1215" t="str">
            <v>Core Contributor</v>
          </cell>
          <cell r="AN1215" t="str">
            <v>Core Contributor</v>
          </cell>
          <cell r="AO1215" t="str">
            <v>Critical Resource</v>
          </cell>
          <cell r="AP1215" t="str">
            <v>Critical Resource</v>
          </cell>
          <cell r="AQ1215">
            <v>303000</v>
          </cell>
        </row>
        <row r="1216">
          <cell r="A1216">
            <v>1191443</v>
          </cell>
          <cell r="B1216" t="str">
            <v>Foo,Suan Wee</v>
          </cell>
          <cell r="C1216" t="str">
            <v>Finance</v>
          </cell>
          <cell r="D1216" t="str">
            <v>Finance - Wholesale Bank</v>
          </cell>
          <cell r="E1216" t="str">
            <v>Manager</v>
          </cell>
          <cell r="F1216" t="str">
            <v>M21</v>
          </cell>
          <cell r="G1216">
            <v>25000</v>
          </cell>
          <cell r="H1216" t="str">
            <v>SGD</v>
          </cell>
          <cell r="I1216" t="str">
            <v>8151800</v>
          </cell>
          <cell r="J1216" t="str">
            <v>NO</v>
          </cell>
          <cell r="K1216" t="str">
            <v>Strydom,Gert Johannes Cornelius</v>
          </cell>
          <cell r="L1216">
            <v>26043</v>
          </cell>
          <cell r="M1216" t="str">
            <v>34</v>
          </cell>
          <cell r="P1216">
            <v>38544</v>
          </cell>
          <cell r="Q1216" t="str">
            <v>0,1</v>
          </cell>
          <cell r="R1216" t="str">
            <v>,</v>
          </cell>
          <cell r="S1216">
            <v>38544</v>
          </cell>
          <cell r="W1216">
            <v>1</v>
          </cell>
          <cell r="X1216" t="str">
            <v>J017</v>
          </cell>
          <cell r="Y1216" t="str">
            <v>(FIN) Bus Partner II</v>
          </cell>
          <cell r="Z1216" t="str">
            <v>P089</v>
          </cell>
          <cell r="AA1216" t="str">
            <v>C150</v>
          </cell>
          <cell r="AB1216" t="str">
            <v>j. Professional Quali/Cert</v>
          </cell>
          <cell r="AC1216" t="str">
            <v>S7112715Z</v>
          </cell>
          <cell r="AD1216" t="str">
            <v>Male</v>
          </cell>
          <cell r="AE1216" t="str">
            <v>Batt. Rd 6th flr</v>
          </cell>
          <cell r="AF1216" t="str">
            <v>Local</v>
          </cell>
          <cell r="AG1216" t="str">
            <v>Employee</v>
          </cell>
          <cell r="AH1216">
            <v>1</v>
          </cell>
          <cell r="AI1216" t="str">
            <v>Month</v>
          </cell>
          <cell r="AJ1216" t="str">
            <v>0109141768</v>
          </cell>
          <cell r="AK1216" t="str">
            <v>1171072</v>
          </cell>
          <cell r="AL1216" t="str">
            <v>Chong,Yin Yin</v>
          </cell>
          <cell r="AP1216">
            <v>0</v>
          </cell>
          <cell r="AQ1216">
            <v>108000</v>
          </cell>
        </row>
        <row r="1217">
          <cell r="A1217">
            <v>1173665</v>
          </cell>
          <cell r="B1217" t="str">
            <v>Goh,Pei Ling</v>
          </cell>
          <cell r="C1217" t="str">
            <v>Consumer Banking</v>
          </cell>
          <cell r="D1217" t="str">
            <v>MIS Team-CB</v>
          </cell>
          <cell r="E1217" t="str">
            <v>Collections MIS Analyst</v>
          </cell>
          <cell r="F1217" t="str">
            <v>M16</v>
          </cell>
          <cell r="G1217">
            <v>6000</v>
          </cell>
          <cell r="H1217" t="str">
            <v>SGD</v>
          </cell>
          <cell r="I1217" t="str">
            <v>1813800</v>
          </cell>
          <cell r="J1217" t="str">
            <v>NO</v>
          </cell>
          <cell r="K1217" t="str">
            <v>Chen,Ming-Bing</v>
          </cell>
          <cell r="L1217">
            <v>29456</v>
          </cell>
          <cell r="M1217" t="str">
            <v>25</v>
          </cell>
          <cell r="O1217" t="str">
            <v>2B</v>
          </cell>
          <cell r="P1217">
            <v>38000</v>
          </cell>
          <cell r="Q1217" t="str">
            <v>1,7</v>
          </cell>
          <cell r="R1217" t="str">
            <v>1,6</v>
          </cell>
          <cell r="S1217">
            <v>38000</v>
          </cell>
          <cell r="V1217">
            <v>38443</v>
          </cell>
          <cell r="W1217">
            <v>1</v>
          </cell>
          <cell r="X1217" t="str">
            <v>J171</v>
          </cell>
          <cell r="Y1217" t="str">
            <v>Risk Tech Specialist IV</v>
          </cell>
          <cell r="Z1217" t="str">
            <v>P039</v>
          </cell>
          <cell r="AA1217" t="str">
            <v>C015</v>
          </cell>
          <cell r="AB1217" t="str">
            <v>i. Bachelor's Degree or equiv</v>
          </cell>
          <cell r="AC1217" t="str">
            <v>S8025004E</v>
          </cell>
          <cell r="AD1217" t="str">
            <v>Female</v>
          </cell>
          <cell r="AE1217" t="str">
            <v>Tampines 7th flr</v>
          </cell>
          <cell r="AF1217" t="str">
            <v>Local</v>
          </cell>
          <cell r="AG1217" t="str">
            <v>Employee</v>
          </cell>
          <cell r="AH1217">
            <v>1</v>
          </cell>
          <cell r="AI1217" t="str">
            <v>Month</v>
          </cell>
          <cell r="AJ1217" t="str">
            <v>0109127838</v>
          </cell>
          <cell r="AK1217" t="str">
            <v>1144430</v>
          </cell>
          <cell r="AL1217" t="str">
            <v>Ang,Pek San</v>
          </cell>
          <cell r="AO1217" t="str">
            <v>Too Soon to Classify</v>
          </cell>
          <cell r="AP1217" t="str">
            <v>Critical Resource</v>
          </cell>
          <cell r="AQ1217">
            <v>30000</v>
          </cell>
        </row>
        <row r="1218">
          <cell r="A1218">
            <v>1153747</v>
          </cell>
          <cell r="B1218" t="str">
            <v>See Toh,Khan Horng</v>
          </cell>
          <cell r="C1218" t="str">
            <v>Global Markets</v>
          </cell>
          <cell r="D1218" t="str">
            <v>GM Sales</v>
          </cell>
          <cell r="E1218" t="str">
            <v>Corporate Sales Dealer</v>
          </cell>
          <cell r="F1218" t="str">
            <v>M18</v>
          </cell>
          <cell r="I1218" t="str">
            <v>6129800</v>
          </cell>
          <cell r="J1218" t="str">
            <v>NO</v>
          </cell>
          <cell r="K1218" t="str">
            <v>Lee,Poh Gek Trudy</v>
          </cell>
          <cell r="L1218">
            <v>28294</v>
          </cell>
          <cell r="M1218" t="str">
            <v>28</v>
          </cell>
          <cell r="N1218" t="str">
            <v>2B</v>
          </cell>
          <cell r="O1218" t="str">
            <v>3A</v>
          </cell>
          <cell r="P1218">
            <v>37137</v>
          </cell>
          <cell r="Q1218" t="str">
            <v>4,0</v>
          </cell>
          <cell r="R1218" t="str">
            <v>,</v>
          </cell>
          <cell r="S1218">
            <v>37137</v>
          </cell>
          <cell r="U1218">
            <v>37895</v>
          </cell>
          <cell r="V1218">
            <v>38534</v>
          </cell>
          <cell r="W1218">
            <v>1</v>
          </cell>
          <cell r="X1218" t="str">
            <v>DJ016</v>
          </cell>
          <cell r="Y1218" t="str">
            <v>Sales - TBA</v>
          </cell>
          <cell r="Z1218" t="str">
            <v>P367</v>
          </cell>
          <cell r="AA1218" t="str">
            <v>C174</v>
          </cell>
          <cell r="AB1218" t="str">
            <v>i. Bachelor's Degree or equiv</v>
          </cell>
          <cell r="AC1218" t="str">
            <v>S7716733A</v>
          </cell>
          <cell r="AD1218" t="str">
            <v>Male</v>
          </cell>
          <cell r="AE1218" t="str">
            <v>Batt. Rd 3rd flr</v>
          </cell>
          <cell r="AF1218" t="str">
            <v>Local</v>
          </cell>
          <cell r="AG1218" t="str">
            <v>Employee</v>
          </cell>
          <cell r="AH1218">
            <v>1</v>
          </cell>
          <cell r="AI1218" t="str">
            <v>Month</v>
          </cell>
          <cell r="AJ1218" t="str">
            <v>0109106032</v>
          </cell>
          <cell r="AK1218" t="str">
            <v>1141475</v>
          </cell>
          <cell r="AL1218" t="str">
            <v>Thng,Cheok Khoon Charlotte</v>
          </cell>
          <cell r="AM1218" t="str">
            <v>Core Contributor</v>
          </cell>
          <cell r="AN1218" t="str">
            <v>Core Contributor</v>
          </cell>
          <cell r="AO1218" t="str">
            <v>Core Contributor</v>
          </cell>
          <cell r="AP1218" t="str">
            <v>Core Contributor</v>
          </cell>
          <cell r="AQ1218">
            <v>72300</v>
          </cell>
        </row>
        <row r="1219">
          <cell r="A1219">
            <v>1180674</v>
          </cell>
          <cell r="B1219" t="str">
            <v>Chong,Yin Yin</v>
          </cell>
          <cell r="C1219" t="str">
            <v>Human Resources</v>
          </cell>
          <cell r="D1219" t="str">
            <v>HR RM - Tech. &amp; Support</v>
          </cell>
          <cell r="E1219" t="str">
            <v>Human Resources Relationship Manager</v>
          </cell>
          <cell r="F1219" t="str">
            <v>M20</v>
          </cell>
          <cell r="G1219">
            <v>20000</v>
          </cell>
          <cell r="H1219" t="str">
            <v>SGD</v>
          </cell>
          <cell r="I1219" t="str">
            <v>8244800</v>
          </cell>
          <cell r="J1219" t="str">
            <v>NO</v>
          </cell>
          <cell r="K1219" t="str">
            <v>Nasir,Jamal</v>
          </cell>
          <cell r="L1219">
            <v>26165</v>
          </cell>
          <cell r="M1219" t="str">
            <v>34</v>
          </cell>
          <cell r="O1219" t="str">
            <v>3B</v>
          </cell>
          <cell r="P1219">
            <v>38202</v>
          </cell>
          <cell r="Q1219" t="str">
            <v>1,0</v>
          </cell>
          <cell r="R1219" t="str">
            <v>10,2</v>
          </cell>
          <cell r="S1219">
            <v>38202</v>
          </cell>
          <cell r="W1219">
            <v>1</v>
          </cell>
          <cell r="X1219" t="str">
            <v>J022</v>
          </cell>
          <cell r="Y1219" t="str">
            <v>HR Org Effectiveness III</v>
          </cell>
          <cell r="Z1219" t="str">
            <v>P091</v>
          </cell>
          <cell r="AA1219" t="str">
            <v>C080</v>
          </cell>
          <cell r="AB1219" t="str">
            <v>i. Bachelor's Degree or equiv</v>
          </cell>
          <cell r="AC1219" t="str">
            <v>S7129751I</v>
          </cell>
          <cell r="AD1219" t="str">
            <v>Female</v>
          </cell>
          <cell r="AE1219" t="str">
            <v>PBTP 10th Floor</v>
          </cell>
          <cell r="AF1219" t="str">
            <v>Local</v>
          </cell>
          <cell r="AG1219" t="str">
            <v>Employee</v>
          </cell>
          <cell r="AH1219">
            <v>1</v>
          </cell>
          <cell r="AI1219" t="str">
            <v>Month</v>
          </cell>
          <cell r="AJ1219" t="str">
            <v>0109133595</v>
          </cell>
          <cell r="AK1219" t="str">
            <v>1151632</v>
          </cell>
          <cell r="AL1219" t="str">
            <v>Nasir,Jamal</v>
          </cell>
          <cell r="AO1219" t="str">
            <v>Too Soon to Classify</v>
          </cell>
          <cell r="AP1219">
            <v>0</v>
          </cell>
          <cell r="AQ1219">
            <v>67200</v>
          </cell>
        </row>
        <row r="1220">
          <cell r="A1220">
            <v>1149026</v>
          </cell>
          <cell r="B1220" t="str">
            <v>Jethwani,Suresh</v>
          </cell>
          <cell r="C1220" t="str">
            <v>Property Management</v>
          </cell>
          <cell r="D1220" t="str">
            <v>GRP PPTY MGT</v>
          </cell>
          <cell r="E1220" t="str">
            <v>Head of Support Services, CRES</v>
          </cell>
          <cell r="F1220" t="str">
            <v>M21</v>
          </cell>
          <cell r="G1220">
            <v>23000</v>
          </cell>
          <cell r="H1220" t="str">
            <v>SGD</v>
          </cell>
          <cell r="I1220" t="str">
            <v>9102901</v>
          </cell>
          <cell r="J1220" t="str">
            <v>NO</v>
          </cell>
          <cell r="K1220" t="str">
            <v>Riley,Stephen Ian</v>
          </cell>
          <cell r="L1220">
            <v>26899</v>
          </cell>
          <cell r="M1220" t="str">
            <v>32</v>
          </cell>
          <cell r="N1220" t="str">
            <v>2B</v>
          </cell>
          <cell r="O1220" t="str">
            <v>2B</v>
          </cell>
          <cell r="P1220">
            <v>36860</v>
          </cell>
          <cell r="Q1220" t="str">
            <v>4,8</v>
          </cell>
          <cell r="R1220" t="str">
            <v>,</v>
          </cell>
          <cell r="S1220">
            <v>36860</v>
          </cell>
          <cell r="U1220">
            <v>37895</v>
          </cell>
          <cell r="V1220">
            <v>38443</v>
          </cell>
          <cell r="W1220">
            <v>1</v>
          </cell>
          <cell r="X1220" t="str">
            <v>J211</v>
          </cell>
          <cell r="Y1220" t="str">
            <v>Property Mgt I</v>
          </cell>
          <cell r="Z1220" t="str">
            <v>P296</v>
          </cell>
          <cell r="AA1220" t="str">
            <v>C036</v>
          </cell>
          <cell r="AB1220" t="str">
            <v>j. Professional Quali/Cert</v>
          </cell>
          <cell r="AC1220" t="str">
            <v>G5818103Q</v>
          </cell>
          <cell r="AD1220" t="str">
            <v>Male</v>
          </cell>
          <cell r="AE1220" t="str">
            <v>Kim Tian Plaza</v>
          </cell>
          <cell r="AF1220" t="str">
            <v>Local</v>
          </cell>
          <cell r="AG1220" t="str">
            <v>Employee</v>
          </cell>
          <cell r="AH1220">
            <v>1</v>
          </cell>
          <cell r="AI1220" t="str">
            <v>Month</v>
          </cell>
          <cell r="AJ1220" t="str">
            <v>0109142810</v>
          </cell>
          <cell r="AK1220" t="str">
            <v>1102310</v>
          </cell>
          <cell r="AL1220" t="str">
            <v>Chong,Yin Yin</v>
          </cell>
          <cell r="AM1220" t="str">
            <v>Critical Resource</v>
          </cell>
          <cell r="AN1220" t="str">
            <v>Core Contributor</v>
          </cell>
          <cell r="AO1220" t="str">
            <v>Core Contributor</v>
          </cell>
          <cell r="AP1220" t="str">
            <v>Core Contributor</v>
          </cell>
          <cell r="AQ1220">
            <v>96012</v>
          </cell>
        </row>
        <row r="1221">
          <cell r="A1221">
            <v>1116192</v>
          </cell>
          <cell r="B1221" t="str">
            <v>Wong,Weng Kwong</v>
          </cell>
          <cell r="C1221" t="str">
            <v>Risk</v>
          </cell>
          <cell r="D1221" t="str">
            <v>Credit Risk Control</v>
          </cell>
          <cell r="E1221" t="str">
            <v>Credit Administration Officer</v>
          </cell>
          <cell r="F1221" t="str">
            <v>AO</v>
          </cell>
          <cell r="I1221" t="str">
            <v>4334800</v>
          </cell>
          <cell r="J1221" t="str">
            <v>AO</v>
          </cell>
          <cell r="K1221" t="str">
            <v>Oh,Chin Watt</v>
          </cell>
          <cell r="L1221">
            <v>19654</v>
          </cell>
          <cell r="M1221" t="str">
            <v>51</v>
          </cell>
          <cell r="N1221" t="str">
            <v>2B</v>
          </cell>
          <cell r="O1221" t="str">
            <v>3B</v>
          </cell>
          <cell r="P1221">
            <v>27607</v>
          </cell>
          <cell r="Q1221" t="str">
            <v>30,1</v>
          </cell>
          <cell r="R1221" t="str">
            <v>,</v>
          </cell>
          <cell r="S1221">
            <v>27607</v>
          </cell>
          <cell r="V1221">
            <v>38353</v>
          </cell>
          <cell r="W1221">
            <v>1</v>
          </cell>
          <cell r="X1221" t="str">
            <v>J108</v>
          </cell>
          <cell r="Y1221" t="str">
            <v>(SH) Sec/Admin II</v>
          </cell>
          <cell r="Z1221" t="str">
            <v>P244</v>
          </cell>
          <cell r="AA1221" t="str">
            <v>C150</v>
          </cell>
          <cell r="AB1221" t="str">
            <v>d. Secondary</v>
          </cell>
          <cell r="AC1221" t="str">
            <v>S0141061Z</v>
          </cell>
          <cell r="AD1221" t="str">
            <v>Male</v>
          </cell>
          <cell r="AE1221" t="str">
            <v>Tampines 3rd flr</v>
          </cell>
          <cell r="AF1221" t="str">
            <v>Local</v>
          </cell>
          <cell r="AG1221" t="str">
            <v>Employee</v>
          </cell>
          <cell r="AH1221">
            <v>3</v>
          </cell>
          <cell r="AI1221" t="str">
            <v>Month</v>
          </cell>
          <cell r="AJ1221" t="str">
            <v>0109861949</v>
          </cell>
          <cell r="AK1221" t="str">
            <v>1116124</v>
          </cell>
          <cell r="AL1221" t="str">
            <v>Chong,Yin Yin</v>
          </cell>
          <cell r="AM1221" t="str">
            <v>Core Contributor</v>
          </cell>
          <cell r="AN1221" t="str">
            <v>Core Contributor</v>
          </cell>
          <cell r="AO1221" t="str">
            <v>Core Contributor</v>
          </cell>
          <cell r="AP1221" t="str">
            <v>Core Contributor</v>
          </cell>
          <cell r="AQ1221">
            <v>40560</v>
          </cell>
        </row>
        <row r="1222">
          <cell r="A1222">
            <v>1175224</v>
          </cell>
          <cell r="B1222" t="str">
            <v>Sarkar,Soumya Sekhar</v>
          </cell>
          <cell r="C1222" t="str">
            <v>Global Markets</v>
          </cell>
          <cell r="D1222" t="str">
            <v>Credit Trading and Structuring</v>
          </cell>
          <cell r="E1222" t="str">
            <v>Quantitative Development Analyst</v>
          </cell>
          <cell r="F1222" t="str">
            <v>M18</v>
          </cell>
          <cell r="I1222" t="str">
            <v>6251818</v>
          </cell>
          <cell r="J1222" t="str">
            <v>NO</v>
          </cell>
          <cell r="K1222" t="str">
            <v>Purawinata,Petrus</v>
          </cell>
          <cell r="L1222">
            <v>28343</v>
          </cell>
          <cell r="M1222" t="str">
            <v>28</v>
          </cell>
          <cell r="O1222" t="str">
            <v>3B</v>
          </cell>
          <cell r="P1222">
            <v>38054</v>
          </cell>
          <cell r="Q1222" t="str">
            <v>1,5</v>
          </cell>
          <cell r="R1222" t="str">
            <v>0,2</v>
          </cell>
          <cell r="S1222">
            <v>38054</v>
          </cell>
          <cell r="V1222">
            <v>38443</v>
          </cell>
          <cell r="W1222">
            <v>1</v>
          </cell>
          <cell r="X1222" t="str">
            <v>DJ018</v>
          </cell>
          <cell r="Y1222" t="str">
            <v>Quant - TBA</v>
          </cell>
          <cell r="Z1222" t="str">
            <v>P258</v>
          </cell>
          <cell r="AA1222" t="str">
            <v>C175</v>
          </cell>
          <cell r="AB1222" t="str">
            <v>j. Professional Quali/Cert</v>
          </cell>
          <cell r="AC1222" t="str">
            <v>G5742299N</v>
          </cell>
          <cell r="AD1222" t="str">
            <v>Male</v>
          </cell>
          <cell r="AE1222" t="str">
            <v>Batt. Rd 3rd flr</v>
          </cell>
          <cell r="AF1222" t="str">
            <v>Local</v>
          </cell>
          <cell r="AG1222" t="str">
            <v>Employee</v>
          </cell>
          <cell r="AH1222">
            <v>1</v>
          </cell>
          <cell r="AI1222" t="str">
            <v>Month</v>
          </cell>
          <cell r="AJ1222" t="str">
            <v>0109129237</v>
          </cell>
          <cell r="AK1222" t="str">
            <v>1151984</v>
          </cell>
          <cell r="AL1222" t="str">
            <v>Thng,Cheok Khoon Charlotte</v>
          </cell>
          <cell r="AO1222" t="str">
            <v>Too Soon to Classify</v>
          </cell>
          <cell r="AP1222" t="str">
            <v>Core Contributor</v>
          </cell>
          <cell r="AQ1222">
            <v>68400</v>
          </cell>
        </row>
        <row r="1223">
          <cell r="A1223">
            <v>1174035</v>
          </cell>
          <cell r="B1223" t="str">
            <v>Tan,Ping Patrick</v>
          </cell>
          <cell r="C1223" t="str">
            <v>Consumer Banking</v>
          </cell>
          <cell r="D1223" t="str">
            <v>SME Banking-Br Netwk Customers</v>
          </cell>
          <cell r="E1223" t="str">
            <v>Sales Manager - New Business</v>
          </cell>
          <cell r="F1223" t="str">
            <v>M18</v>
          </cell>
          <cell r="G1223">
            <v>13000</v>
          </cell>
          <cell r="H1223" t="str">
            <v>SGD</v>
          </cell>
          <cell r="I1223" t="str">
            <v>1122800</v>
          </cell>
          <cell r="J1223" t="str">
            <v>NO</v>
          </cell>
          <cell r="K1223" t="str">
            <v>Teo,Soon Kat Marcus</v>
          </cell>
          <cell r="L1223">
            <v>26949</v>
          </cell>
          <cell r="M1223" t="str">
            <v>31</v>
          </cell>
          <cell r="O1223" t="str">
            <v>TS</v>
          </cell>
          <cell r="P1223">
            <v>38012</v>
          </cell>
          <cell r="Q1223" t="str">
            <v>1,7</v>
          </cell>
          <cell r="R1223" t="str">
            <v>4,11</v>
          </cell>
          <cell r="S1223">
            <v>38012</v>
          </cell>
          <cell r="U1223">
            <v>38443</v>
          </cell>
          <cell r="V1223">
            <v>38443</v>
          </cell>
          <cell r="W1223">
            <v>1</v>
          </cell>
          <cell r="X1223" t="str">
            <v>J075</v>
          </cell>
          <cell r="Y1223" t="str">
            <v>(CB) Sales III</v>
          </cell>
          <cell r="Z1223" t="str">
            <v>P088</v>
          </cell>
          <cell r="AA1223" t="str">
            <v>C005</v>
          </cell>
          <cell r="AB1223" t="str">
            <v>i. Bachelor's Degree or equiv</v>
          </cell>
          <cell r="AC1223" t="str">
            <v>S7336606B</v>
          </cell>
          <cell r="AD1223" t="str">
            <v>Male</v>
          </cell>
          <cell r="AE1223" t="str">
            <v>South Bridge Br.</v>
          </cell>
          <cell r="AF1223" t="str">
            <v>Local</v>
          </cell>
          <cell r="AG1223" t="str">
            <v>Employee</v>
          </cell>
          <cell r="AH1223">
            <v>1</v>
          </cell>
          <cell r="AI1223" t="str">
            <v>Month</v>
          </cell>
          <cell r="AJ1223" t="str">
            <v>0109128761</v>
          </cell>
          <cell r="AK1223" t="str">
            <v>1118382</v>
          </cell>
          <cell r="AL1223" t="str">
            <v>Ang,Pek San</v>
          </cell>
          <cell r="AO1223" t="str">
            <v>Too Soon to Classify</v>
          </cell>
          <cell r="AP1223" t="str">
            <v>Core Contributor</v>
          </cell>
          <cell r="AQ1223">
            <v>48000</v>
          </cell>
        </row>
        <row r="1224">
          <cell r="A1224">
            <v>1193876</v>
          </cell>
          <cell r="B1224" t="str">
            <v>Chong,Yin Yin April</v>
          </cell>
          <cell r="C1224" t="str">
            <v>Risk</v>
          </cell>
          <cell r="D1224" t="str">
            <v>Operational Risk-Reg</v>
          </cell>
          <cell r="E1224" t="str">
            <v>Manager</v>
          </cell>
          <cell r="F1224" t="str">
            <v>M20</v>
          </cell>
          <cell r="G1224">
            <v>18000</v>
          </cell>
          <cell r="H1224" t="str">
            <v>SGD</v>
          </cell>
          <cell r="I1224" t="str">
            <v>8422901</v>
          </cell>
          <cell r="J1224" t="str">
            <v>NO</v>
          </cell>
          <cell r="K1224" t="str">
            <v>Punshi,Rajit</v>
          </cell>
          <cell r="L1224">
            <v>28216</v>
          </cell>
          <cell r="M1224" t="str">
            <v>28</v>
          </cell>
          <cell r="P1224">
            <v>38593</v>
          </cell>
          <cell r="Q1224" t="str">
            <v>0,0</v>
          </cell>
          <cell r="R1224" t="str">
            <v>5,5</v>
          </cell>
          <cell r="S1224">
            <v>38593</v>
          </cell>
          <cell r="W1224">
            <v>1</v>
          </cell>
          <cell r="X1224" t="str">
            <v>J170</v>
          </cell>
          <cell r="Y1224" t="str">
            <v>Risk Tech Specialist III</v>
          </cell>
          <cell r="Z1224" t="str">
            <v>P096</v>
          </cell>
          <cell r="AA1224" t="str">
            <v>C043</v>
          </cell>
          <cell r="AB1224" t="str">
            <v>i. Bachelor's Degree or equiv</v>
          </cell>
          <cell r="AC1224" t="str">
            <v>S7708530J</v>
          </cell>
          <cell r="AD1224" t="str">
            <v>Female</v>
          </cell>
          <cell r="AE1224" t="str">
            <v>PBTP 7th flr</v>
          </cell>
          <cell r="AF1224" t="str">
            <v>Local</v>
          </cell>
          <cell r="AG1224" t="str">
            <v>Employee</v>
          </cell>
          <cell r="AH1224">
            <v>1</v>
          </cell>
          <cell r="AI1224" t="str">
            <v>Month</v>
          </cell>
          <cell r="AK1224" t="str">
            <v>1134552</v>
          </cell>
          <cell r="AL1224" t="str">
            <v>Chong,Yin Yin</v>
          </cell>
          <cell r="AP1224">
            <v>0</v>
          </cell>
          <cell r="AQ1224">
            <v>74124</v>
          </cell>
        </row>
        <row r="1225">
          <cell r="A1225">
            <v>1166389</v>
          </cell>
          <cell r="B1225" t="str">
            <v>Tan,Yoke Wei</v>
          </cell>
          <cell r="C1225" t="str">
            <v>Global Markets</v>
          </cell>
          <cell r="D1225" t="str">
            <v>Project Finance</v>
          </cell>
          <cell r="E1225" t="str">
            <v>Confidential Secretary</v>
          </cell>
          <cell r="F1225" t="str">
            <v>CS14</v>
          </cell>
          <cell r="G1225">
            <v>8500</v>
          </cell>
          <cell r="H1225" t="str">
            <v>SGD</v>
          </cell>
          <cell r="I1225" t="str">
            <v>6172901</v>
          </cell>
          <cell r="J1225" t="str">
            <v>CS</v>
          </cell>
          <cell r="K1225" t="str">
            <v>Rathvon,William Palmer</v>
          </cell>
          <cell r="L1225">
            <v>23745</v>
          </cell>
          <cell r="M1225" t="str">
            <v>40</v>
          </cell>
          <cell r="N1225" t="str">
            <v>2B</v>
          </cell>
          <cell r="O1225" t="str">
            <v>1B</v>
          </cell>
          <cell r="P1225">
            <v>37725</v>
          </cell>
          <cell r="Q1225" t="str">
            <v>2,4</v>
          </cell>
          <cell r="R1225" t="str">
            <v>7,0</v>
          </cell>
          <cell r="S1225">
            <v>37725</v>
          </cell>
          <cell r="V1225">
            <v>38443</v>
          </cell>
          <cell r="W1225">
            <v>1</v>
          </cell>
          <cell r="X1225" t="str">
            <v>J108</v>
          </cell>
          <cell r="Y1225" t="str">
            <v>(SH) Sec/Admin II</v>
          </cell>
          <cell r="Z1225" t="str">
            <v>P110</v>
          </cell>
          <cell r="AA1225" t="str">
            <v>C179</v>
          </cell>
          <cell r="AB1225" t="str">
            <v>e. Higher Secondary</v>
          </cell>
          <cell r="AC1225" t="str">
            <v>S1709076C</v>
          </cell>
          <cell r="AD1225" t="str">
            <v>Female</v>
          </cell>
          <cell r="AE1225" t="str">
            <v>Batt. Rd 5th flr</v>
          </cell>
          <cell r="AF1225" t="str">
            <v>Local</v>
          </cell>
          <cell r="AG1225" t="str">
            <v>Employee</v>
          </cell>
          <cell r="AH1225">
            <v>1</v>
          </cell>
          <cell r="AI1225" t="str">
            <v>Month</v>
          </cell>
          <cell r="AJ1225" t="str">
            <v>0109119517</v>
          </cell>
          <cell r="AK1225" t="str">
            <v>1165835</v>
          </cell>
          <cell r="AL1225" t="str">
            <v>Thng,Cheok Khoon Charlotte</v>
          </cell>
          <cell r="AN1225" t="str">
            <v>Too Soon to Classify</v>
          </cell>
          <cell r="AO1225" t="str">
            <v>Critical Resource</v>
          </cell>
          <cell r="AP1225" t="str">
            <v>Critical Resource</v>
          </cell>
          <cell r="AQ1225">
            <v>52500</v>
          </cell>
        </row>
        <row r="1226">
          <cell r="A1226">
            <v>1144828</v>
          </cell>
          <cell r="B1226" t="str">
            <v>Li,Zong Yuan</v>
          </cell>
          <cell r="C1226" t="str">
            <v>Client Relationships</v>
          </cell>
          <cell r="D1226" t="str">
            <v>Product Sales - Trade</v>
          </cell>
          <cell r="E1226" t="str">
            <v>Business Development Consultant</v>
          </cell>
          <cell r="F1226" t="str">
            <v>M16</v>
          </cell>
          <cell r="G1226">
            <v>9000</v>
          </cell>
          <cell r="H1226" t="str">
            <v>SGD</v>
          </cell>
          <cell r="I1226" t="str">
            <v>5621800</v>
          </cell>
          <cell r="J1226" t="str">
            <v>IO</v>
          </cell>
          <cell r="K1226" t="str">
            <v>Parry,Geoffrey David</v>
          </cell>
          <cell r="L1226">
            <v>28700</v>
          </cell>
          <cell r="M1226" t="str">
            <v>27</v>
          </cell>
          <cell r="N1226" t="str">
            <v>3B</v>
          </cell>
          <cell r="O1226" t="str">
            <v>NR</v>
          </cell>
          <cell r="P1226">
            <v>36770</v>
          </cell>
          <cell r="Q1226" t="str">
            <v>5,0</v>
          </cell>
          <cell r="R1226" t="str">
            <v>,</v>
          </cell>
          <cell r="S1226">
            <v>38278</v>
          </cell>
          <cell r="U1226">
            <v>38078</v>
          </cell>
          <cell r="V1226">
            <v>38443</v>
          </cell>
          <cell r="W1226">
            <v>1</v>
          </cell>
          <cell r="X1226" t="str">
            <v>DJ004</v>
          </cell>
          <cell r="Y1226" t="str">
            <v>Transactional Sales-TBA</v>
          </cell>
          <cell r="Z1226" t="str">
            <v>P318</v>
          </cell>
          <cell r="AA1226" t="str">
            <v>C174</v>
          </cell>
          <cell r="AB1226" t="str">
            <v>i. Bachelor's Degree or equiv</v>
          </cell>
          <cell r="AC1226" t="str">
            <v>S7881868I</v>
          </cell>
          <cell r="AD1226" t="str">
            <v>Male</v>
          </cell>
          <cell r="AE1226" t="str">
            <v>Batt. Rd 7th flr</v>
          </cell>
          <cell r="AF1226" t="str">
            <v>Explorer</v>
          </cell>
          <cell r="AG1226" t="str">
            <v>Employee</v>
          </cell>
          <cell r="AH1226">
            <v>1</v>
          </cell>
          <cell r="AI1226" t="str">
            <v>Month</v>
          </cell>
          <cell r="AK1226" t="str">
            <v>1183747</v>
          </cell>
          <cell r="AL1226" t="str">
            <v>Thng,Cheok Khoon Charlotte</v>
          </cell>
          <cell r="AM1226" t="str">
            <v>Core Contributor</v>
          </cell>
          <cell r="AN1226" t="str">
            <v>Core Contributor</v>
          </cell>
          <cell r="AO1226" t="str">
            <v>Core Contributor</v>
          </cell>
          <cell r="AP1226" t="str">
            <v>Core Contributor</v>
          </cell>
          <cell r="AQ1226">
            <v>0</v>
          </cell>
        </row>
        <row r="1227">
          <cell r="A1227">
            <v>1002157</v>
          </cell>
          <cell r="B1227" t="str">
            <v>Fielding,Joanna Claire</v>
          </cell>
          <cell r="C1227" t="str">
            <v>Finance</v>
          </cell>
          <cell r="D1227" t="str">
            <v>Finance - Technology-Reg</v>
          </cell>
          <cell r="E1227" t="str">
            <v>CFO Group Technology &amp; Operations</v>
          </cell>
          <cell r="F1227" t="str">
            <v>B3</v>
          </cell>
          <cell r="G1227">
            <v>75000</v>
          </cell>
          <cell r="H1227" t="str">
            <v>GBP</v>
          </cell>
          <cell r="I1227" t="str">
            <v>8161901</v>
          </cell>
          <cell r="J1227" t="str">
            <v>IO</v>
          </cell>
          <cell r="K1227" t="str">
            <v>Lorimer,John Howard</v>
          </cell>
          <cell r="L1227">
            <v>25142</v>
          </cell>
          <cell r="M1227" t="str">
            <v>36</v>
          </cell>
          <cell r="N1227" t="str">
            <v>2B</v>
          </cell>
          <cell r="O1227" t="str">
            <v>NR</v>
          </cell>
          <cell r="P1227">
            <v>36100</v>
          </cell>
          <cell r="Q1227" t="str">
            <v>6,9</v>
          </cell>
          <cell r="R1227" t="str">
            <v>,</v>
          </cell>
          <cell r="S1227">
            <v>38200</v>
          </cell>
          <cell r="U1227">
            <v>37288</v>
          </cell>
          <cell r="V1227">
            <v>38443</v>
          </cell>
          <cell r="W1227">
            <v>1</v>
          </cell>
          <cell r="X1227" t="str">
            <v>J016</v>
          </cell>
          <cell r="Y1227" t="str">
            <v>(FIN) Bus Partner I</v>
          </cell>
          <cell r="Z1227" t="str">
            <v>P079</v>
          </cell>
          <cell r="AA1227" t="str">
            <v>C156</v>
          </cell>
          <cell r="AB1227" t="str">
            <v>j. Professional Quali/Cert</v>
          </cell>
          <cell r="AC1227" t="str">
            <v>G5751743W</v>
          </cell>
          <cell r="AD1227" t="str">
            <v>Female</v>
          </cell>
          <cell r="AE1227" t="str">
            <v>PBTP 11th Floor</v>
          </cell>
          <cell r="AF1227" t="str">
            <v>Assignee</v>
          </cell>
          <cell r="AG1227" t="str">
            <v>Employee</v>
          </cell>
          <cell r="AH1227">
            <v>0</v>
          </cell>
          <cell r="AI1227" t="str">
            <v>Day</v>
          </cell>
          <cell r="AJ1227" t="str">
            <v>0109133846</v>
          </cell>
          <cell r="AK1227" t="str">
            <v>1143400</v>
          </cell>
          <cell r="AL1227" t="str">
            <v>Chong,Yin Yin</v>
          </cell>
          <cell r="AM1227" t="str">
            <v>H2 - S</v>
          </cell>
          <cell r="AN1227" t="str">
            <v>H2 - G</v>
          </cell>
          <cell r="AO1227" t="str">
            <v>H2 - G</v>
          </cell>
          <cell r="AP1227">
            <v>0</v>
          </cell>
          <cell r="AQ1227">
            <v>720</v>
          </cell>
        </row>
        <row r="1228">
          <cell r="A1228">
            <v>1144411</v>
          </cell>
          <cell r="B1228" t="str">
            <v>Mishra,Gaurav</v>
          </cell>
          <cell r="C1228" t="str">
            <v>Technology</v>
          </cell>
          <cell r="D1228" t="str">
            <v>TPS Tech Supp Svc-Enterpri Sys</v>
          </cell>
          <cell r="E1228" t="str">
            <v>TPS - DBA Team</v>
          </cell>
          <cell r="F1228" t="str">
            <v>M20</v>
          </cell>
          <cell r="G1228">
            <v>22000</v>
          </cell>
          <cell r="H1228" t="str">
            <v>SGD</v>
          </cell>
          <cell r="I1228" t="str">
            <v>8331901</v>
          </cell>
          <cell r="J1228" t="str">
            <v>NO</v>
          </cell>
          <cell r="K1228" t="str">
            <v>Qiao,Jianxin</v>
          </cell>
          <cell r="L1228">
            <v>24101</v>
          </cell>
          <cell r="M1228" t="str">
            <v>39</v>
          </cell>
          <cell r="N1228" t="str">
            <v>2C</v>
          </cell>
          <cell r="O1228" t="str">
            <v>3C</v>
          </cell>
          <cell r="P1228">
            <v>36749</v>
          </cell>
          <cell r="Q1228" t="str">
            <v>5,0</v>
          </cell>
          <cell r="R1228" t="str">
            <v>11,3</v>
          </cell>
          <cell r="S1228">
            <v>36749</v>
          </cell>
          <cell r="U1228">
            <v>38261</v>
          </cell>
          <cell r="V1228">
            <v>38261</v>
          </cell>
          <cell r="W1228">
            <v>1</v>
          </cell>
          <cell r="X1228" t="str">
            <v>J039</v>
          </cell>
          <cell r="Y1228" t="str">
            <v>(TECH) Tech Spec't III</v>
          </cell>
          <cell r="Z1228" t="str">
            <v>P315</v>
          </cell>
          <cell r="AA1228" t="str">
            <v>C165</v>
          </cell>
          <cell r="AB1228" t="str">
            <v>k. Post Graduate Degree</v>
          </cell>
          <cell r="AC1228" t="str">
            <v>S2708311J</v>
          </cell>
          <cell r="AD1228" t="str">
            <v>Male</v>
          </cell>
          <cell r="AE1228" t="str">
            <v>PBTP 5th Floor</v>
          </cell>
          <cell r="AF1228" t="str">
            <v>Local</v>
          </cell>
          <cell r="AG1228" t="str">
            <v>Employee</v>
          </cell>
          <cell r="AH1228">
            <v>1</v>
          </cell>
          <cell r="AI1228" t="str">
            <v>Month</v>
          </cell>
          <cell r="AJ1228" t="str">
            <v>0109833821</v>
          </cell>
          <cell r="AK1228" t="str">
            <v>1132087</v>
          </cell>
          <cell r="AL1228" t="str">
            <v>Chia,Boon Lee</v>
          </cell>
          <cell r="AM1228" t="str">
            <v>Core Contributor</v>
          </cell>
          <cell r="AN1228" t="str">
            <v>Core Contributor</v>
          </cell>
          <cell r="AO1228" t="str">
            <v>Core Contributor</v>
          </cell>
          <cell r="AP1228" t="str">
            <v>Core Contributor</v>
          </cell>
          <cell r="AQ1228">
            <v>95100</v>
          </cell>
        </row>
        <row r="1229">
          <cell r="A1229">
            <v>1177584</v>
          </cell>
          <cell r="B1229" t="str">
            <v>Lim,Dyi Chang</v>
          </cell>
          <cell r="C1229" t="str">
            <v>Consumer Banking</v>
          </cell>
          <cell r="D1229" t="str">
            <v>SME Banking-MultiPdt Customers</v>
          </cell>
          <cell r="E1229" t="str">
            <v>Relationship Manager</v>
          </cell>
          <cell r="F1229" t="str">
            <v>M19</v>
          </cell>
          <cell r="G1229">
            <v>16000</v>
          </cell>
          <cell r="H1229" t="str">
            <v>SGD</v>
          </cell>
          <cell r="I1229" t="str">
            <v>1121800</v>
          </cell>
          <cell r="J1229" t="str">
            <v>NO</v>
          </cell>
          <cell r="K1229" t="str">
            <v>Lam,Kum Weng</v>
          </cell>
          <cell r="L1229">
            <v>27129</v>
          </cell>
          <cell r="M1229" t="str">
            <v>31</v>
          </cell>
          <cell r="O1229" t="str">
            <v>3B</v>
          </cell>
          <cell r="P1229">
            <v>38138</v>
          </cell>
          <cell r="Q1229" t="str">
            <v>1,3</v>
          </cell>
          <cell r="R1229" t="str">
            <v>4,8</v>
          </cell>
          <cell r="S1229">
            <v>38138</v>
          </cell>
          <cell r="V1229">
            <v>38443</v>
          </cell>
          <cell r="W1229">
            <v>1</v>
          </cell>
          <cell r="X1229" t="str">
            <v>J075</v>
          </cell>
          <cell r="Y1229" t="str">
            <v>(CB) Sales III</v>
          </cell>
          <cell r="Z1229" t="str">
            <v>P088</v>
          </cell>
          <cell r="AA1229" t="str">
            <v>C005</v>
          </cell>
          <cell r="AB1229" t="str">
            <v>k. Post Graduate Degree</v>
          </cell>
          <cell r="AC1229" t="str">
            <v>S7477620E</v>
          </cell>
          <cell r="AD1229" t="str">
            <v>Male</v>
          </cell>
          <cell r="AE1229" t="str">
            <v>Batt. Rd 10th flr</v>
          </cell>
          <cell r="AF1229" t="str">
            <v>Local</v>
          </cell>
          <cell r="AG1229" t="str">
            <v>Employee</v>
          </cell>
          <cell r="AH1229">
            <v>1</v>
          </cell>
          <cell r="AI1229" t="str">
            <v>Month</v>
          </cell>
          <cell r="AJ1229" t="str">
            <v>0109131452</v>
          </cell>
          <cell r="AK1229" t="str">
            <v>1186628</v>
          </cell>
          <cell r="AL1229" t="str">
            <v>Ang,Pek San</v>
          </cell>
          <cell r="AO1229" t="str">
            <v>Too Soon to Classify</v>
          </cell>
          <cell r="AP1229" t="str">
            <v>Core Contributor</v>
          </cell>
          <cell r="AQ1229">
            <v>63600</v>
          </cell>
        </row>
        <row r="1230">
          <cell r="A1230">
            <v>1116612</v>
          </cell>
          <cell r="B1230" t="str">
            <v>Wan,Mei Kit</v>
          </cell>
          <cell r="C1230" t="str">
            <v>Audit</v>
          </cell>
          <cell r="D1230" t="str">
            <v>Audit-Governance &amp;Local office</v>
          </cell>
          <cell r="E1230" t="str">
            <v>Head of Audit, Singapore</v>
          </cell>
          <cell r="F1230" t="str">
            <v>B4</v>
          </cell>
          <cell r="G1230">
            <v>92500</v>
          </cell>
          <cell r="H1230" t="str">
            <v>SGD</v>
          </cell>
          <cell r="I1230" t="str">
            <v>8724901</v>
          </cell>
          <cell r="J1230" t="str">
            <v>NO</v>
          </cell>
          <cell r="K1230" t="str">
            <v>Walker,Malcolm Derek</v>
          </cell>
          <cell r="L1230">
            <v>21839</v>
          </cell>
          <cell r="M1230" t="str">
            <v>45</v>
          </cell>
          <cell r="N1230" t="str">
            <v>2B</v>
          </cell>
          <cell r="O1230" t="str">
            <v>2A</v>
          </cell>
          <cell r="P1230">
            <v>32690</v>
          </cell>
          <cell r="Q1230" t="str">
            <v>16,2</v>
          </cell>
          <cell r="R1230" t="str">
            <v>10,3</v>
          </cell>
          <cell r="S1230">
            <v>32690</v>
          </cell>
          <cell r="V1230">
            <v>38443</v>
          </cell>
          <cell r="W1230">
            <v>1</v>
          </cell>
          <cell r="X1230" t="str">
            <v>J154</v>
          </cell>
          <cell r="Y1230" t="str">
            <v>Audit II</v>
          </cell>
          <cell r="Z1230" t="str">
            <v>P092</v>
          </cell>
          <cell r="AA1230" t="str">
            <v>C093</v>
          </cell>
          <cell r="AB1230" t="str">
            <v>j. Professional Quali/Cert</v>
          </cell>
          <cell r="AC1230" t="str">
            <v>S1351607C</v>
          </cell>
          <cell r="AD1230" t="str">
            <v>Female</v>
          </cell>
          <cell r="AE1230" t="str">
            <v>PBTP 10th Floor</v>
          </cell>
          <cell r="AF1230" t="str">
            <v>Local</v>
          </cell>
          <cell r="AG1230" t="str">
            <v>Employee</v>
          </cell>
          <cell r="AH1230">
            <v>3</v>
          </cell>
          <cell r="AI1230" t="str">
            <v>Month</v>
          </cell>
          <cell r="AJ1230" t="str">
            <v>0109843258</v>
          </cell>
          <cell r="AK1230" t="str">
            <v>1117021</v>
          </cell>
          <cell r="AL1230" t="str">
            <v>Chong,Yin Yin</v>
          </cell>
          <cell r="AM1230" t="str">
            <v>Core Contributor</v>
          </cell>
          <cell r="AN1230" t="str">
            <v>Core Contributor</v>
          </cell>
          <cell r="AO1230" t="str">
            <v>Core Contributor</v>
          </cell>
          <cell r="AP1230" t="str">
            <v>Core Contributor</v>
          </cell>
          <cell r="AQ1230">
            <v>274308</v>
          </cell>
        </row>
        <row r="1231">
          <cell r="A1231">
            <v>1131904</v>
          </cell>
          <cell r="B1231" t="str">
            <v>Ingkiriwang,Rudy</v>
          </cell>
          <cell r="C1231" t="str">
            <v>Client Relationships</v>
          </cell>
          <cell r="D1231" t="str">
            <v>PS&amp;M Product Mgmt. Cash-Reg</v>
          </cell>
          <cell r="E1231" t="str">
            <v>Product Manager, Securities Services</v>
          </cell>
          <cell r="F1231" t="str">
            <v>M23</v>
          </cell>
          <cell r="G1231">
            <v>21500</v>
          </cell>
          <cell r="H1231" t="str">
            <v>SGD</v>
          </cell>
          <cell r="I1231" t="str">
            <v>4932901</v>
          </cell>
          <cell r="J1231" t="str">
            <v>NO</v>
          </cell>
          <cell r="K1231" t="str">
            <v>Hedges,Paul Derek</v>
          </cell>
          <cell r="L1231">
            <v>24793</v>
          </cell>
          <cell r="M1231" t="str">
            <v>37</v>
          </cell>
          <cell r="N1231" t="str">
            <v>2A</v>
          </cell>
          <cell r="O1231" t="str">
            <v>1A</v>
          </cell>
          <cell r="P1231">
            <v>36689</v>
          </cell>
          <cell r="Q1231" t="str">
            <v>5,2</v>
          </cell>
          <cell r="R1231" t="str">
            <v>8,8</v>
          </cell>
          <cell r="S1231">
            <v>35821</v>
          </cell>
          <cell r="T1231">
            <v>36689</v>
          </cell>
          <cell r="U1231">
            <v>38565</v>
          </cell>
          <cell r="V1231">
            <v>38565</v>
          </cell>
          <cell r="W1231">
            <v>1</v>
          </cell>
          <cell r="X1231" t="str">
            <v>DJ007</v>
          </cell>
          <cell r="Y1231" t="str">
            <v>Central Product Mgr-TBA</v>
          </cell>
          <cell r="Z1231" t="str">
            <v>P322</v>
          </cell>
          <cell r="AA1231" t="str">
            <v>C174</v>
          </cell>
          <cell r="AB1231" t="str">
            <v>l. Further Degree</v>
          </cell>
          <cell r="AC1231" t="str">
            <v>S2711569A</v>
          </cell>
          <cell r="AD1231" t="str">
            <v>Male</v>
          </cell>
          <cell r="AE1231" t="str">
            <v>PBTP 5th Floor</v>
          </cell>
          <cell r="AF1231" t="str">
            <v>Local</v>
          </cell>
          <cell r="AG1231" t="str">
            <v>Employee</v>
          </cell>
          <cell r="AH1231">
            <v>1</v>
          </cell>
          <cell r="AI1231" t="str">
            <v>Month</v>
          </cell>
          <cell r="AJ1231" t="str">
            <v>0109107632</v>
          </cell>
          <cell r="AK1231" t="str">
            <v>1018319</v>
          </cell>
          <cell r="AL1231" t="str">
            <v>Thng,Cheok Khoon Charlotte</v>
          </cell>
          <cell r="AM1231" t="str">
            <v>Critical Resource</v>
          </cell>
          <cell r="AN1231" t="str">
            <v>Critical Resource</v>
          </cell>
          <cell r="AO1231" t="str">
            <v>Critical Resource</v>
          </cell>
          <cell r="AP1231" t="str">
            <v>Critical Resource</v>
          </cell>
          <cell r="AQ1231">
            <v>146856</v>
          </cell>
        </row>
        <row r="1232">
          <cell r="A1232">
            <v>1184284</v>
          </cell>
          <cell r="B1232" t="str">
            <v>Thomas,Premod Paul</v>
          </cell>
          <cell r="C1232" t="str">
            <v>General Management</v>
          </cell>
          <cell r="D1232" t="str">
            <v>Asia Govrnce &amp;Strat Initiative</v>
          </cell>
          <cell r="E1232" t="str">
            <v>Head,Asia Governance and  Strategic Initiatives</v>
          </cell>
          <cell r="F1232" t="str">
            <v>B3</v>
          </cell>
          <cell r="I1232" t="str">
            <v>8977901</v>
          </cell>
          <cell r="J1232" t="str">
            <v>NO</v>
          </cell>
          <cell r="K1232" t="str">
            <v>Nargolwala,Kaikhushru Shiavax</v>
          </cell>
          <cell r="L1232">
            <v>20893</v>
          </cell>
          <cell r="M1232" t="str">
            <v>48</v>
          </cell>
          <cell r="P1232">
            <v>38292</v>
          </cell>
          <cell r="Q1232" t="str">
            <v>0,9</v>
          </cell>
          <cell r="R1232" t="str">
            <v>20,0</v>
          </cell>
          <cell r="S1232">
            <v>38292</v>
          </cell>
          <cell r="V1232">
            <v>38565</v>
          </cell>
          <cell r="W1232">
            <v>1</v>
          </cell>
          <cell r="X1232" t="str">
            <v>J091</v>
          </cell>
          <cell r="Y1232" t="str">
            <v>General Mgt II</v>
          </cell>
          <cell r="Z1232" t="str">
            <v>P161</v>
          </cell>
          <cell r="AA1232" t="str">
            <v>C072</v>
          </cell>
          <cell r="AB1232" t="str">
            <v>j. Professional Quali/Cert</v>
          </cell>
          <cell r="AC1232" t="str">
            <v>S2685396F</v>
          </cell>
          <cell r="AD1232" t="str">
            <v>Male</v>
          </cell>
          <cell r="AE1232" t="str">
            <v>Batt. Road 8th flr</v>
          </cell>
          <cell r="AF1232" t="str">
            <v>Local</v>
          </cell>
          <cell r="AG1232" t="str">
            <v>Employee</v>
          </cell>
          <cell r="AH1232">
            <v>1</v>
          </cell>
          <cell r="AI1232" t="str">
            <v>Month</v>
          </cell>
          <cell r="AJ1232" t="str">
            <v>0121268918</v>
          </cell>
          <cell r="AK1232" t="str">
            <v>1002236</v>
          </cell>
          <cell r="AL1232" t="str">
            <v>Chan,Chiang Hwee Jennifer</v>
          </cell>
          <cell r="AO1232" t="str">
            <v>Too Soon to Classify</v>
          </cell>
          <cell r="AP1232">
            <v>0</v>
          </cell>
          <cell r="AQ1232">
            <v>443208</v>
          </cell>
        </row>
        <row r="1233">
          <cell r="A1233">
            <v>1158285</v>
          </cell>
          <cell r="B1233" t="str">
            <v>Lee,Sabrina Yin Ling</v>
          </cell>
          <cell r="C1233" t="str">
            <v>Consumer Banking</v>
          </cell>
          <cell r="D1233" t="str">
            <v>CB Credit- Collections Secured</v>
          </cell>
          <cell r="E1233" t="str">
            <v>Credit Management Officer</v>
          </cell>
          <cell r="F1233" t="str">
            <v>M16</v>
          </cell>
          <cell r="G1233">
            <v>6000</v>
          </cell>
          <cell r="H1233" t="str">
            <v>SGD</v>
          </cell>
          <cell r="I1233" t="str">
            <v>1832800</v>
          </cell>
          <cell r="J1233" t="str">
            <v>NO</v>
          </cell>
          <cell r="K1233" t="str">
            <v>Oh,Han Chee Thomas</v>
          </cell>
          <cell r="L1233">
            <v>28896</v>
          </cell>
          <cell r="M1233" t="str">
            <v>26</v>
          </cell>
          <cell r="N1233" t="str">
            <v>3C</v>
          </cell>
          <cell r="O1233" t="str">
            <v>3B</v>
          </cell>
          <cell r="P1233">
            <v>37895</v>
          </cell>
          <cell r="Q1233" t="str">
            <v>1,10</v>
          </cell>
          <cell r="R1233" t="str">
            <v>2,7</v>
          </cell>
          <cell r="S1233">
            <v>37466</v>
          </cell>
          <cell r="T1233">
            <v>37895</v>
          </cell>
          <cell r="V1233">
            <v>38443</v>
          </cell>
          <cell r="W1233">
            <v>1</v>
          </cell>
          <cell r="X1233" t="str">
            <v>J170</v>
          </cell>
          <cell r="Y1233" t="str">
            <v>Risk Tech Specialist III</v>
          </cell>
          <cell r="Z1233" t="str">
            <v>P299</v>
          </cell>
          <cell r="AA1233" t="str">
            <v>C015</v>
          </cell>
          <cell r="AB1233" t="str">
            <v>i. Bachelor's Degree or equiv</v>
          </cell>
          <cell r="AC1233" t="str">
            <v>S7904693J</v>
          </cell>
          <cell r="AD1233" t="str">
            <v>Female</v>
          </cell>
          <cell r="AE1233" t="str">
            <v>Tampines 5th flr</v>
          </cell>
          <cell r="AF1233" t="str">
            <v>Local</v>
          </cell>
          <cell r="AG1233" t="str">
            <v>Employee</v>
          </cell>
          <cell r="AH1233">
            <v>1</v>
          </cell>
          <cell r="AI1233" t="str">
            <v>Month</v>
          </cell>
          <cell r="AJ1233" t="str">
            <v>0109113136</v>
          </cell>
          <cell r="AK1233" t="str">
            <v>1116455</v>
          </cell>
          <cell r="AL1233" t="str">
            <v>Ang,Pek San</v>
          </cell>
          <cell r="AO1233" t="str">
            <v>Core Contributor</v>
          </cell>
          <cell r="AP1233" t="str">
            <v>Core Contributor</v>
          </cell>
          <cell r="AQ1233">
            <v>27480</v>
          </cell>
        </row>
        <row r="1234">
          <cell r="A1234">
            <v>1174898</v>
          </cell>
          <cell r="B1234" t="str">
            <v>Poon,Yoke Ling Alison Maxentia</v>
          </cell>
          <cell r="C1234" t="str">
            <v>Consumer Banking</v>
          </cell>
          <cell r="D1234" t="str">
            <v>CB Credit- Collections Secured</v>
          </cell>
          <cell r="E1234" t="str">
            <v>Credit Management Officer</v>
          </cell>
          <cell r="F1234" t="str">
            <v>M16</v>
          </cell>
          <cell r="G1234">
            <v>6000</v>
          </cell>
          <cell r="H1234" t="str">
            <v>SGD</v>
          </cell>
          <cell r="I1234" t="str">
            <v>1832800</v>
          </cell>
          <cell r="J1234" t="str">
            <v>NO</v>
          </cell>
          <cell r="K1234" t="str">
            <v>Oh,Han Chee Thomas</v>
          </cell>
          <cell r="L1234">
            <v>28814</v>
          </cell>
          <cell r="M1234" t="str">
            <v>26</v>
          </cell>
          <cell r="O1234" t="str">
            <v>3B</v>
          </cell>
          <cell r="P1234">
            <v>38047</v>
          </cell>
          <cell r="Q1234" t="str">
            <v>1,5</v>
          </cell>
          <cell r="R1234" t="str">
            <v>1,3</v>
          </cell>
          <cell r="S1234">
            <v>38047</v>
          </cell>
          <cell r="V1234">
            <v>38443</v>
          </cell>
          <cell r="W1234">
            <v>1</v>
          </cell>
          <cell r="X1234" t="str">
            <v>J216</v>
          </cell>
          <cell r="Y1234" t="str">
            <v>(CB) Customer ServiceIII</v>
          </cell>
          <cell r="Z1234" t="str">
            <v>P019</v>
          </cell>
          <cell r="AA1234" t="str">
            <v>C064</v>
          </cell>
          <cell r="AB1234" t="str">
            <v>i. Bachelor's Degree or equiv</v>
          </cell>
          <cell r="AC1234" t="str">
            <v>S7835398H</v>
          </cell>
          <cell r="AD1234" t="str">
            <v>Female</v>
          </cell>
          <cell r="AE1234" t="str">
            <v>Tampines 5th flr</v>
          </cell>
          <cell r="AF1234" t="str">
            <v>Local</v>
          </cell>
          <cell r="AG1234" t="str">
            <v>Employee</v>
          </cell>
          <cell r="AH1234">
            <v>1</v>
          </cell>
          <cell r="AI1234" t="str">
            <v>Month</v>
          </cell>
          <cell r="AJ1234" t="str">
            <v>0109129016</v>
          </cell>
          <cell r="AK1234" t="str">
            <v>1116455</v>
          </cell>
          <cell r="AL1234" t="str">
            <v>Ang,Pek San</v>
          </cell>
          <cell r="AO1234" t="str">
            <v>Core Contributor</v>
          </cell>
          <cell r="AP1234" t="str">
            <v>Core Contributor</v>
          </cell>
          <cell r="AQ1234">
            <v>24600</v>
          </cell>
        </row>
        <row r="1235">
          <cell r="A1235">
            <v>1158145</v>
          </cell>
          <cell r="B1235" t="str">
            <v>Foo,Fung Ying</v>
          </cell>
          <cell r="C1235" t="str">
            <v>Global Markets</v>
          </cell>
          <cell r="D1235" t="str">
            <v>Operation Relationship Mgmt.</v>
          </cell>
          <cell r="E1235" t="str">
            <v>Customer Relationship Officer</v>
          </cell>
          <cell r="F1235" t="str">
            <v>M16</v>
          </cell>
          <cell r="G1235">
            <v>7000</v>
          </cell>
          <cell r="H1235" t="str">
            <v>SGD</v>
          </cell>
          <cell r="I1235" t="str">
            <v>4214800</v>
          </cell>
          <cell r="J1235" t="str">
            <v>NO</v>
          </cell>
          <cell r="K1235" t="str">
            <v>Lee,Khuay Guan</v>
          </cell>
          <cell r="L1235">
            <v>28365</v>
          </cell>
          <cell r="M1235" t="str">
            <v>28</v>
          </cell>
          <cell r="O1235" t="str">
            <v>3B</v>
          </cell>
          <cell r="P1235">
            <v>38247</v>
          </cell>
          <cell r="Q1235" t="str">
            <v>0,11</v>
          </cell>
          <cell r="R1235" t="str">
            <v>3,11</v>
          </cell>
          <cell r="S1235">
            <v>37452</v>
          </cell>
          <cell r="T1235">
            <v>38247</v>
          </cell>
          <cell r="W1235">
            <v>1</v>
          </cell>
          <cell r="X1235" t="str">
            <v>J244</v>
          </cell>
          <cell r="Y1235" t="str">
            <v>Ops Customer Service II</v>
          </cell>
          <cell r="Z1235" t="str">
            <v>P090</v>
          </cell>
          <cell r="AA1235" t="str">
            <v>C146</v>
          </cell>
          <cell r="AB1235" t="str">
            <v>i. Bachelor's Degree or equiv</v>
          </cell>
          <cell r="AC1235" t="str">
            <v>S7724636C</v>
          </cell>
          <cell r="AD1235" t="str">
            <v>Female</v>
          </cell>
          <cell r="AE1235" t="str">
            <v>Tampines 6th flr</v>
          </cell>
          <cell r="AF1235" t="str">
            <v>Local</v>
          </cell>
          <cell r="AG1235" t="str">
            <v>Employee</v>
          </cell>
          <cell r="AH1235">
            <v>1</v>
          </cell>
          <cell r="AI1235" t="str">
            <v>Month</v>
          </cell>
          <cell r="AJ1235" t="str">
            <v>0109135628</v>
          </cell>
          <cell r="AK1235" t="str">
            <v>1117069</v>
          </cell>
          <cell r="AL1235" t="str">
            <v>Chia,Boon Lee</v>
          </cell>
          <cell r="AO1235" t="str">
            <v>Too Soon to Classify</v>
          </cell>
          <cell r="AP1235" t="str">
            <v>Core Contributor</v>
          </cell>
          <cell r="AQ1235">
            <v>37200</v>
          </cell>
        </row>
        <row r="1236">
          <cell r="A1236">
            <v>1176720</v>
          </cell>
          <cell r="B1236" t="str">
            <v>Yu,Zhen</v>
          </cell>
          <cell r="C1236" t="str">
            <v>Global Markets</v>
          </cell>
          <cell r="D1236" t="str">
            <v>Project Finance</v>
          </cell>
          <cell r="E1236" t="str">
            <v>Associate</v>
          </cell>
          <cell r="F1236" t="str">
            <v>M18</v>
          </cell>
          <cell r="I1236" t="str">
            <v>6172901</v>
          </cell>
          <cell r="J1236" t="str">
            <v>NO</v>
          </cell>
          <cell r="K1236" t="str">
            <v>McCoole,Conor Patrick</v>
          </cell>
          <cell r="L1236">
            <v>27793</v>
          </cell>
          <cell r="M1236" t="str">
            <v>29</v>
          </cell>
          <cell r="O1236" t="str">
            <v>3B</v>
          </cell>
          <cell r="P1236">
            <v>38110</v>
          </cell>
          <cell r="Q1236" t="str">
            <v>1,3</v>
          </cell>
          <cell r="R1236" t="str">
            <v>2,4</v>
          </cell>
          <cell r="S1236">
            <v>38110</v>
          </cell>
          <cell r="W1236">
            <v>1</v>
          </cell>
          <cell r="X1236" t="str">
            <v>DJ022</v>
          </cell>
          <cell r="Y1236" t="str">
            <v>Project &amp; Export Fin -TBA</v>
          </cell>
          <cell r="Z1236" t="str">
            <v>P338</v>
          </cell>
          <cell r="AA1236" t="str">
            <v>C174</v>
          </cell>
          <cell r="AB1236" t="str">
            <v>i. Bachelor's Degree or equiv</v>
          </cell>
          <cell r="AC1236" t="str">
            <v>S7675017C</v>
          </cell>
          <cell r="AD1236" t="str">
            <v>Male</v>
          </cell>
          <cell r="AE1236" t="str">
            <v>Batt. Rd 5th flr</v>
          </cell>
          <cell r="AF1236" t="str">
            <v>Local</v>
          </cell>
          <cell r="AG1236" t="str">
            <v>Employee</v>
          </cell>
          <cell r="AH1236">
            <v>1</v>
          </cell>
          <cell r="AI1236" t="str">
            <v>Month</v>
          </cell>
          <cell r="AJ1236" t="str">
            <v>0109130286</v>
          </cell>
          <cell r="AK1236" t="str">
            <v>1167269</v>
          </cell>
          <cell r="AL1236" t="str">
            <v>Thng,Cheok Khoon Charlotte</v>
          </cell>
          <cell r="AO1236" t="str">
            <v>Too Soon to Classify</v>
          </cell>
          <cell r="AP1236" t="str">
            <v>Core Contributor</v>
          </cell>
          <cell r="AQ1236">
            <v>75000</v>
          </cell>
        </row>
        <row r="1237">
          <cell r="A1237">
            <v>1193751</v>
          </cell>
          <cell r="B1237" t="str">
            <v>Lee,Ching-Hwei Genevieve Lynn</v>
          </cell>
          <cell r="C1237" t="str">
            <v>Consumer Banking</v>
          </cell>
          <cell r="D1237" t="str">
            <v>SME Banking-MultiPdt Customers</v>
          </cell>
          <cell r="E1237" t="str">
            <v>Credit Controller</v>
          </cell>
          <cell r="F1237" t="str">
            <v>M17</v>
          </cell>
          <cell r="I1237" t="str">
            <v>1121800</v>
          </cell>
          <cell r="J1237" t="str">
            <v>NO</v>
          </cell>
          <cell r="K1237" t="str">
            <v>Chiang,Yao Chong</v>
          </cell>
          <cell r="L1237">
            <v>29150</v>
          </cell>
          <cell r="M1237" t="str">
            <v>25</v>
          </cell>
          <cell r="P1237">
            <v>38580</v>
          </cell>
          <cell r="Q1237" t="str">
            <v>0,0</v>
          </cell>
          <cell r="R1237" t="str">
            <v>1,11</v>
          </cell>
          <cell r="S1237">
            <v>38580</v>
          </cell>
          <cell r="W1237">
            <v>1</v>
          </cell>
          <cell r="X1237" t="str">
            <v>J170</v>
          </cell>
          <cell r="Y1237" t="str">
            <v>Risk Tech Specialist III</v>
          </cell>
          <cell r="Z1237" t="str">
            <v>P039</v>
          </cell>
          <cell r="AA1237" t="str">
            <v>C021</v>
          </cell>
          <cell r="AB1237" t="str">
            <v>i. Bachelor's Degree or equiv</v>
          </cell>
          <cell r="AC1237" t="str">
            <v>S7931231B</v>
          </cell>
          <cell r="AD1237" t="str">
            <v>Female</v>
          </cell>
          <cell r="AE1237" t="str">
            <v>Batt. Rd 10th flr</v>
          </cell>
          <cell r="AF1237" t="str">
            <v>Local</v>
          </cell>
          <cell r="AG1237" t="str">
            <v>Employee</v>
          </cell>
          <cell r="AH1237">
            <v>1</v>
          </cell>
          <cell r="AI1237" t="str">
            <v>Month</v>
          </cell>
          <cell r="AJ1237" t="str">
            <v>0109144007</v>
          </cell>
          <cell r="AK1237" t="str">
            <v>1124059</v>
          </cell>
          <cell r="AL1237" t="str">
            <v>Ang,Pek San</v>
          </cell>
          <cell r="AP1237">
            <v>0</v>
          </cell>
          <cell r="AQ1237">
            <v>35400</v>
          </cell>
        </row>
        <row r="1238">
          <cell r="A1238">
            <v>1143315</v>
          </cell>
          <cell r="B1238" t="str">
            <v>Tan,Sai Gek</v>
          </cell>
          <cell r="C1238" t="str">
            <v>Consumer Banking</v>
          </cell>
          <cell r="D1238" t="str">
            <v>Wealth Mgmt.-Sales &amp; Dist-Reg</v>
          </cell>
          <cell r="E1238" t="str">
            <v>Confidential Secretary</v>
          </cell>
          <cell r="F1238" t="str">
            <v>Contractor</v>
          </cell>
          <cell r="I1238" t="str">
            <v>1562901</v>
          </cell>
          <cell r="J1238" t="str">
            <v>CS</v>
          </cell>
          <cell r="K1238" t="str">
            <v>Phua,Li Li</v>
          </cell>
          <cell r="L1238">
            <v>20969</v>
          </cell>
          <cell r="M1238" t="str">
            <v>48</v>
          </cell>
          <cell r="P1238">
            <v>38397</v>
          </cell>
          <cell r="Q1238" t="str">
            <v>0,6</v>
          </cell>
          <cell r="R1238" t="str">
            <v>23,3</v>
          </cell>
          <cell r="S1238">
            <v>36640</v>
          </cell>
          <cell r="T1238">
            <v>38397</v>
          </cell>
          <cell r="V1238">
            <v>37712</v>
          </cell>
          <cell r="W1238">
            <v>1</v>
          </cell>
          <cell r="X1238" t="str">
            <v>J077</v>
          </cell>
          <cell r="Y1238" t="str">
            <v>(CB) Channel Mgt II</v>
          </cell>
          <cell r="Z1238" t="str">
            <v>P088</v>
          </cell>
          <cell r="AA1238" t="str">
            <v>C064</v>
          </cell>
          <cell r="AB1238" t="str">
            <v>e. Higher Secondary</v>
          </cell>
          <cell r="AC1238" t="str">
            <v>S1232361A</v>
          </cell>
          <cell r="AD1238" t="str">
            <v>Female</v>
          </cell>
          <cell r="AE1238" t="str">
            <v>PBTP 9th Floor</v>
          </cell>
          <cell r="AF1238" t="str">
            <v>Local</v>
          </cell>
          <cell r="AG1238" t="str">
            <v>Direct Contractor</v>
          </cell>
          <cell r="AH1238">
            <v>1</v>
          </cell>
          <cell r="AI1238" t="str">
            <v>Month</v>
          </cell>
          <cell r="AJ1238" t="str">
            <v>0109138945</v>
          </cell>
          <cell r="AK1238" t="str">
            <v>1140959</v>
          </cell>
          <cell r="AL1238" t="str">
            <v>Ang,Pek San</v>
          </cell>
          <cell r="AM1238" t="str">
            <v>Core Contributor</v>
          </cell>
          <cell r="AN1238" t="str">
            <v>Core Contributor</v>
          </cell>
          <cell r="AP1238">
            <v>0</v>
          </cell>
          <cell r="AQ1238">
            <v>30000</v>
          </cell>
        </row>
        <row r="1239">
          <cell r="A1239">
            <v>1157279</v>
          </cell>
          <cell r="B1239" t="str">
            <v>Lim,Bee Ching</v>
          </cell>
          <cell r="C1239" t="str">
            <v>Consumer Banking</v>
          </cell>
          <cell r="D1239" t="str">
            <v>SME Banking-MultiPdt Customers</v>
          </cell>
          <cell r="E1239" t="str">
            <v>Sales Manager - New Business</v>
          </cell>
          <cell r="F1239" t="str">
            <v>M18</v>
          </cell>
          <cell r="G1239">
            <v>13000</v>
          </cell>
          <cell r="H1239" t="str">
            <v>SGD</v>
          </cell>
          <cell r="I1239" t="str">
            <v>1121800</v>
          </cell>
          <cell r="J1239" t="str">
            <v>NO</v>
          </cell>
          <cell r="K1239" t="str">
            <v>Wong,Ming Hui</v>
          </cell>
          <cell r="L1239">
            <v>27897</v>
          </cell>
          <cell r="M1239" t="str">
            <v>29</v>
          </cell>
          <cell r="N1239" t="str">
            <v>3B</v>
          </cell>
          <cell r="O1239" t="str">
            <v>3B</v>
          </cell>
          <cell r="P1239">
            <v>37375</v>
          </cell>
          <cell r="Q1239" t="str">
            <v>3,4</v>
          </cell>
          <cell r="R1239" t="str">
            <v>4,3</v>
          </cell>
          <cell r="S1239">
            <v>37375</v>
          </cell>
          <cell r="U1239">
            <v>38261</v>
          </cell>
          <cell r="V1239">
            <v>38443</v>
          </cell>
          <cell r="W1239">
            <v>1</v>
          </cell>
          <cell r="X1239" t="str">
            <v>J075</v>
          </cell>
          <cell r="Y1239" t="str">
            <v>(CB) Sales III</v>
          </cell>
          <cell r="Z1239" t="str">
            <v>P012</v>
          </cell>
          <cell r="AA1239" t="str">
            <v>C005</v>
          </cell>
          <cell r="AB1239" t="str">
            <v>i. Bachelor's Degree or equiv</v>
          </cell>
          <cell r="AC1239" t="str">
            <v>S7616028G</v>
          </cell>
          <cell r="AD1239" t="str">
            <v>Female</v>
          </cell>
          <cell r="AE1239" t="str">
            <v>Batt. Rd 10th flr</v>
          </cell>
          <cell r="AF1239" t="str">
            <v>Local</v>
          </cell>
          <cell r="AG1239" t="str">
            <v>Employee</v>
          </cell>
          <cell r="AH1239">
            <v>1</v>
          </cell>
          <cell r="AI1239" t="str">
            <v>Month</v>
          </cell>
          <cell r="AJ1239" t="str">
            <v>0109111125</v>
          </cell>
          <cell r="AK1239" t="str">
            <v>1179846</v>
          </cell>
          <cell r="AL1239" t="str">
            <v>Ang,Pek San</v>
          </cell>
          <cell r="AM1239" t="str">
            <v>Too Soon to Classify</v>
          </cell>
          <cell r="AN1239" t="str">
            <v>Core Contributor</v>
          </cell>
          <cell r="AO1239" t="str">
            <v>Core Contributor</v>
          </cell>
          <cell r="AP1239" t="str">
            <v>Core Contributor</v>
          </cell>
          <cell r="AQ1239">
            <v>52800</v>
          </cell>
        </row>
        <row r="1240">
          <cell r="A1240">
            <v>1171861</v>
          </cell>
          <cell r="B1240" t="str">
            <v>Abdul Ma'moon,Mazlindah Binti</v>
          </cell>
          <cell r="C1240" t="str">
            <v>Global Markets</v>
          </cell>
          <cell r="D1240" t="str">
            <v>GM Programme Office</v>
          </cell>
          <cell r="E1240" t="str">
            <v>Confidential Secretary</v>
          </cell>
          <cell r="F1240" t="str">
            <v>CS14</v>
          </cell>
          <cell r="G1240">
            <v>9000</v>
          </cell>
          <cell r="H1240" t="str">
            <v>SGD</v>
          </cell>
          <cell r="I1240" t="str">
            <v>4941901</v>
          </cell>
          <cell r="J1240" t="str">
            <v>CS</v>
          </cell>
          <cell r="K1240" t="str">
            <v>Greenaway,Graeme Ross</v>
          </cell>
          <cell r="L1240">
            <v>25592</v>
          </cell>
          <cell r="M1240" t="str">
            <v>35</v>
          </cell>
          <cell r="N1240" t="str">
            <v>NR</v>
          </cell>
          <cell r="O1240" t="str">
            <v>2B</v>
          </cell>
          <cell r="P1240">
            <v>37915</v>
          </cell>
          <cell r="Q1240" t="str">
            <v>1,10</v>
          </cell>
          <cell r="R1240" t="str">
            <v>11,3</v>
          </cell>
          <cell r="S1240">
            <v>37915</v>
          </cell>
          <cell r="V1240">
            <v>38443</v>
          </cell>
          <cell r="W1240">
            <v>1</v>
          </cell>
          <cell r="X1240" t="str">
            <v>J108</v>
          </cell>
          <cell r="Y1240" t="str">
            <v>(SH) Sec/Admin II</v>
          </cell>
          <cell r="Z1240" t="str">
            <v>P110</v>
          </cell>
          <cell r="AA1240" t="str">
            <v>C146</v>
          </cell>
          <cell r="AB1240" t="str">
            <v>h. Diploma or equivalent</v>
          </cell>
          <cell r="AC1240" t="str">
            <v>S7002547G</v>
          </cell>
          <cell r="AD1240" t="str">
            <v>Female</v>
          </cell>
          <cell r="AE1240" t="str">
            <v>Batt. Rd 3rd flr</v>
          </cell>
          <cell r="AF1240" t="str">
            <v>Local</v>
          </cell>
          <cell r="AG1240" t="str">
            <v>Employee</v>
          </cell>
          <cell r="AH1240">
            <v>1</v>
          </cell>
          <cell r="AI1240" t="str">
            <v>Month</v>
          </cell>
          <cell r="AJ1240" t="str">
            <v>0109125118</v>
          </cell>
          <cell r="AK1240" t="str">
            <v>1152146</v>
          </cell>
          <cell r="AL1240" t="str">
            <v>Chia,Boon Lee</v>
          </cell>
          <cell r="AO1240" t="str">
            <v>Too Soon to Classify</v>
          </cell>
          <cell r="AP1240" t="str">
            <v>Core Contributor</v>
          </cell>
          <cell r="AQ1240">
            <v>45996</v>
          </cell>
        </row>
        <row r="1241">
          <cell r="A1241">
            <v>1154678</v>
          </cell>
          <cell r="B1241" t="str">
            <v>Ho,Tsui Li Stacy</v>
          </cell>
          <cell r="C1241" t="str">
            <v>Consumer Banking</v>
          </cell>
          <cell r="D1241" t="str">
            <v>Processing -Mortgage Loans</v>
          </cell>
          <cell r="E1241" t="str">
            <v>Operations Manager</v>
          </cell>
          <cell r="F1241" t="str">
            <v>M16</v>
          </cell>
          <cell r="G1241">
            <v>6000</v>
          </cell>
          <cell r="H1241" t="str">
            <v>SGD</v>
          </cell>
          <cell r="I1241" t="str">
            <v>1732800</v>
          </cell>
          <cell r="J1241" t="str">
            <v>NO</v>
          </cell>
          <cell r="K1241" t="str">
            <v>Yeh,Wee Cher</v>
          </cell>
          <cell r="L1241">
            <v>27910</v>
          </cell>
          <cell r="M1241" t="str">
            <v>29</v>
          </cell>
          <cell r="N1241" t="str">
            <v>3C</v>
          </cell>
          <cell r="O1241" t="str">
            <v>3B</v>
          </cell>
          <cell r="P1241">
            <v>37235</v>
          </cell>
          <cell r="Q1241" t="str">
            <v>3,8</v>
          </cell>
          <cell r="R1241" t="str">
            <v>0,6</v>
          </cell>
          <cell r="S1241">
            <v>37235</v>
          </cell>
          <cell r="T1241">
            <v>37377</v>
          </cell>
          <cell r="V1241">
            <v>38443</v>
          </cell>
          <cell r="W1241">
            <v>1</v>
          </cell>
          <cell r="X1241" t="str">
            <v>J088</v>
          </cell>
          <cell r="Y1241" t="str">
            <v>(OPS) Trans Proc II</v>
          </cell>
          <cell r="Z1241" t="str">
            <v>P085</v>
          </cell>
          <cell r="AA1241" t="str">
            <v>C015</v>
          </cell>
          <cell r="AB1241" t="str">
            <v>i. Bachelor's Degree or equiv</v>
          </cell>
          <cell r="AC1241" t="str">
            <v>S7616396J</v>
          </cell>
          <cell r="AD1241" t="str">
            <v>Female</v>
          </cell>
          <cell r="AE1241" t="str">
            <v>Tampines 5th flr</v>
          </cell>
          <cell r="AF1241" t="str">
            <v>Local</v>
          </cell>
          <cell r="AG1241" t="str">
            <v>Employee</v>
          </cell>
          <cell r="AH1241">
            <v>1</v>
          </cell>
          <cell r="AI1241" t="str">
            <v>Month</v>
          </cell>
          <cell r="AJ1241" t="str">
            <v>0109108809</v>
          </cell>
          <cell r="AK1241" t="str">
            <v>1117348</v>
          </cell>
          <cell r="AL1241" t="str">
            <v>Ang,Pek San</v>
          </cell>
          <cell r="AM1241" t="str">
            <v>Too Soon to Classify</v>
          </cell>
          <cell r="AN1241" t="str">
            <v>Core Contributor</v>
          </cell>
          <cell r="AO1241" t="str">
            <v>Core Contributor</v>
          </cell>
          <cell r="AP1241" t="str">
            <v>Core Contributor</v>
          </cell>
          <cell r="AQ1241">
            <v>30600</v>
          </cell>
        </row>
        <row r="1242">
          <cell r="A1242">
            <v>1118426</v>
          </cell>
          <cell r="B1242" t="str">
            <v>Koh,Mei Hwa</v>
          </cell>
          <cell r="C1242" t="str">
            <v>Consumer Banking</v>
          </cell>
          <cell r="D1242" t="str">
            <v>Application Processing</v>
          </cell>
          <cell r="E1242" t="str">
            <v>Customer Service Assistant</v>
          </cell>
          <cell r="F1242" t="str">
            <v>CL5</v>
          </cell>
          <cell r="I1242" t="str">
            <v>1742800</v>
          </cell>
          <cell r="J1242" t="str">
            <v>CL</v>
          </cell>
          <cell r="K1242" t="str">
            <v>Choo,Xiao Xian</v>
          </cell>
          <cell r="L1242">
            <v>24356</v>
          </cell>
          <cell r="M1242" t="str">
            <v>39</v>
          </cell>
          <cell r="N1242" t="str">
            <v>2B</v>
          </cell>
          <cell r="O1242" t="str">
            <v>3C</v>
          </cell>
          <cell r="P1242">
            <v>35737</v>
          </cell>
          <cell r="Q1242" t="str">
            <v>7,9</v>
          </cell>
          <cell r="R1242" t="str">
            <v>10,0</v>
          </cell>
          <cell r="S1242">
            <v>35737</v>
          </cell>
          <cell r="V1242">
            <v>38353</v>
          </cell>
          <cell r="W1242">
            <v>1</v>
          </cell>
          <cell r="X1242" t="str">
            <v>J089</v>
          </cell>
          <cell r="Y1242" t="str">
            <v>(OPS) Trans Proc III</v>
          </cell>
          <cell r="Z1242" t="str">
            <v>P088</v>
          </cell>
          <cell r="AA1242" t="str">
            <v>C015</v>
          </cell>
          <cell r="AB1242" t="str">
            <v>d. Secondary</v>
          </cell>
          <cell r="AC1242" t="str">
            <v>S1772940C</v>
          </cell>
          <cell r="AD1242" t="str">
            <v>Female</v>
          </cell>
          <cell r="AE1242" t="str">
            <v>Tampines 5th flr</v>
          </cell>
          <cell r="AF1242" t="str">
            <v>Local</v>
          </cell>
          <cell r="AG1242" t="str">
            <v>Employee</v>
          </cell>
          <cell r="AH1242">
            <v>1</v>
          </cell>
          <cell r="AI1242" t="str">
            <v>Month</v>
          </cell>
          <cell r="AJ1242" t="str">
            <v>0109647491</v>
          </cell>
          <cell r="AK1242" t="str">
            <v>1168363</v>
          </cell>
          <cell r="AL1242" t="str">
            <v>Ang,Pek San</v>
          </cell>
          <cell r="AM1242" t="str">
            <v>Core Contributor</v>
          </cell>
          <cell r="AN1242" t="str">
            <v>Core Contributor</v>
          </cell>
          <cell r="AO1242" t="str">
            <v>Core Contributor</v>
          </cell>
          <cell r="AP1242" t="str">
            <v>Core Contributor</v>
          </cell>
          <cell r="AQ1242">
            <v>22512</v>
          </cell>
        </row>
        <row r="1243">
          <cell r="A1243">
            <v>1161287</v>
          </cell>
          <cell r="B1243" t="str">
            <v>Sadhu,Dwaipayan</v>
          </cell>
          <cell r="C1243" t="str">
            <v>Consumer Banking</v>
          </cell>
          <cell r="D1243" t="str">
            <v>Credit Card-Others</v>
          </cell>
          <cell r="E1243" t="str">
            <v>Manager, Portfolio Management</v>
          </cell>
          <cell r="F1243" t="str">
            <v>M19</v>
          </cell>
          <cell r="G1243">
            <v>100000</v>
          </cell>
          <cell r="H1243" t="str">
            <v>INR</v>
          </cell>
          <cell r="I1243" t="str">
            <v>1339800</v>
          </cell>
          <cell r="J1243" t="str">
            <v>NO</v>
          </cell>
          <cell r="K1243" t="str">
            <v>Chan,Sow Han</v>
          </cell>
          <cell r="L1243">
            <v>28074</v>
          </cell>
          <cell r="M1243" t="str">
            <v>28</v>
          </cell>
          <cell r="N1243" t="str">
            <v>2B</v>
          </cell>
          <cell r="O1243" t="str">
            <v>2B</v>
          </cell>
          <cell r="P1243">
            <v>37424</v>
          </cell>
          <cell r="Q1243" t="str">
            <v>3,2</v>
          </cell>
          <cell r="R1243" t="str">
            <v>,</v>
          </cell>
          <cell r="S1243">
            <v>37424</v>
          </cell>
          <cell r="V1243">
            <v>38443</v>
          </cell>
          <cell r="W1243">
            <v>1</v>
          </cell>
          <cell r="X1243" t="str">
            <v>J226</v>
          </cell>
          <cell r="Y1243" t="str">
            <v>(CB) Marketing II</v>
          </cell>
          <cell r="Z1243" t="str">
            <v>P038</v>
          </cell>
          <cell r="AA1243" t="str">
            <v>C064</v>
          </cell>
          <cell r="AB1243" t="str">
            <v>j. Professional Quali/Cert</v>
          </cell>
          <cell r="AC1243" t="str">
            <v>999999999999</v>
          </cell>
          <cell r="AD1243" t="str">
            <v>Male</v>
          </cell>
          <cell r="AE1243" t="str">
            <v>PBTP 5th Floor</v>
          </cell>
          <cell r="AF1243" t="str">
            <v>Local</v>
          </cell>
          <cell r="AG1243" t="str">
            <v>Employee</v>
          </cell>
          <cell r="AH1243">
            <v>1</v>
          </cell>
          <cell r="AI1243" t="str">
            <v>Month</v>
          </cell>
          <cell r="AJ1243" t="str">
            <v>0109144570</v>
          </cell>
          <cell r="AK1243" t="str">
            <v>1148921</v>
          </cell>
          <cell r="AL1243" t="str">
            <v>Ang,Pek San</v>
          </cell>
          <cell r="AM1243" t="str">
            <v>Core Contributor</v>
          </cell>
          <cell r="AN1243" t="str">
            <v>Critical Resource</v>
          </cell>
          <cell r="AO1243" t="str">
            <v>H4 - G</v>
          </cell>
          <cell r="AP1243" t="str">
            <v>H4 - G</v>
          </cell>
          <cell r="AQ1243">
            <v>60012</v>
          </cell>
        </row>
        <row r="1244">
          <cell r="A1244">
            <v>1174098</v>
          </cell>
          <cell r="B1244" t="str">
            <v>Low,Wai Mun</v>
          </cell>
          <cell r="C1244" t="str">
            <v>Consumer Banking</v>
          </cell>
          <cell r="D1244" t="str">
            <v>CB Finance - Wealth Mgmt.-Reg</v>
          </cell>
          <cell r="E1244" t="str">
            <v>Finance Manager, Product Analytics</v>
          </cell>
          <cell r="F1244" t="str">
            <v>M21</v>
          </cell>
          <cell r="G1244">
            <v>25000</v>
          </cell>
          <cell r="H1244" t="str">
            <v>SGD</v>
          </cell>
          <cell r="I1244" t="str">
            <v>8146901</v>
          </cell>
          <cell r="J1244" t="str">
            <v>NO</v>
          </cell>
          <cell r="K1244" t="str">
            <v>Venkataramani,Manikantan</v>
          </cell>
          <cell r="L1244">
            <v>22729</v>
          </cell>
          <cell r="M1244" t="str">
            <v>43</v>
          </cell>
          <cell r="O1244" t="str">
            <v>3B</v>
          </cell>
          <cell r="P1244">
            <v>38209</v>
          </cell>
          <cell r="Q1244" t="str">
            <v>1,0</v>
          </cell>
          <cell r="R1244" t="str">
            <v>20,3</v>
          </cell>
          <cell r="S1244">
            <v>38026</v>
          </cell>
          <cell r="T1244">
            <v>38209</v>
          </cell>
          <cell r="V1244">
            <v>38443</v>
          </cell>
          <cell r="W1244">
            <v>1</v>
          </cell>
          <cell r="X1244" t="str">
            <v>J018</v>
          </cell>
          <cell r="Y1244" t="str">
            <v>(FIN) Bus Partner III</v>
          </cell>
          <cell r="Z1244" t="str">
            <v>P018</v>
          </cell>
          <cell r="AA1244" t="str">
            <v>C015</v>
          </cell>
          <cell r="AB1244" t="str">
            <v>j. Professional Quali/Cert</v>
          </cell>
          <cell r="AC1244" t="str">
            <v>S1533690J</v>
          </cell>
          <cell r="AD1244" t="str">
            <v>Female</v>
          </cell>
          <cell r="AE1244" t="str">
            <v>PBTP 9th Floor</v>
          </cell>
          <cell r="AF1244" t="str">
            <v>Local</v>
          </cell>
          <cell r="AG1244" t="str">
            <v>Employee</v>
          </cell>
          <cell r="AH1244">
            <v>1</v>
          </cell>
          <cell r="AI1244" t="str">
            <v>Month</v>
          </cell>
          <cell r="AJ1244" t="str">
            <v>0109128273</v>
          </cell>
          <cell r="AK1244" t="str">
            <v>1140345</v>
          </cell>
          <cell r="AL1244" t="str">
            <v>Chong,Yin Yin</v>
          </cell>
          <cell r="AO1244" t="str">
            <v>Too Soon to Classify</v>
          </cell>
          <cell r="AP1244" t="str">
            <v>Core Contributor</v>
          </cell>
          <cell r="AQ1244">
            <v>102000</v>
          </cell>
        </row>
        <row r="1245">
          <cell r="A1245">
            <v>1118246</v>
          </cell>
          <cell r="B1245" t="str">
            <v>Lim,Szu Wan Carol</v>
          </cell>
          <cell r="C1245" t="str">
            <v>Consumer Banking</v>
          </cell>
          <cell r="D1245" t="str">
            <v>BRDB-Br. Banking-Scotts Mall</v>
          </cell>
          <cell r="E1245" t="str">
            <v>Relationship Manager</v>
          </cell>
          <cell r="F1245" t="str">
            <v>M17</v>
          </cell>
          <cell r="G1245">
            <v>10000</v>
          </cell>
          <cell r="H1245" t="str">
            <v>SGD</v>
          </cell>
          <cell r="I1245" t="str">
            <v>1422102</v>
          </cell>
          <cell r="J1245" t="str">
            <v>NO</v>
          </cell>
          <cell r="K1245" t="str">
            <v>Ong,Siow Foon</v>
          </cell>
          <cell r="L1245">
            <v>27747</v>
          </cell>
          <cell r="M1245" t="str">
            <v>29</v>
          </cell>
          <cell r="N1245" t="str">
            <v>3A</v>
          </cell>
          <cell r="O1245" t="str">
            <v>2B</v>
          </cell>
          <cell r="P1245">
            <v>35648</v>
          </cell>
          <cell r="Q1245" t="str">
            <v>8,0</v>
          </cell>
          <cell r="R1245" t="str">
            <v>4,2</v>
          </cell>
          <cell r="S1245">
            <v>35648</v>
          </cell>
          <cell r="U1245">
            <v>37987</v>
          </cell>
          <cell r="V1245">
            <v>38443</v>
          </cell>
          <cell r="W1245">
            <v>1</v>
          </cell>
          <cell r="X1245" t="str">
            <v>J075</v>
          </cell>
          <cell r="Y1245" t="str">
            <v>(CB) Sales III</v>
          </cell>
          <cell r="Z1245" t="str">
            <v>P088</v>
          </cell>
          <cell r="AA1245" t="str">
            <v>C070</v>
          </cell>
          <cell r="AB1245" t="str">
            <v>d. Secondary</v>
          </cell>
          <cell r="AC1245" t="str">
            <v>S7538503Z</v>
          </cell>
          <cell r="AD1245" t="str">
            <v>Female</v>
          </cell>
          <cell r="AE1245" t="str">
            <v>Scotts Branch</v>
          </cell>
          <cell r="AF1245" t="str">
            <v>Local</v>
          </cell>
          <cell r="AG1245" t="str">
            <v>Employee</v>
          </cell>
          <cell r="AH1245">
            <v>1</v>
          </cell>
          <cell r="AI1245" t="str">
            <v>Month</v>
          </cell>
          <cell r="AJ1245" t="str">
            <v>0109693167</v>
          </cell>
          <cell r="AK1245" t="str">
            <v>1171881</v>
          </cell>
          <cell r="AL1245" t="str">
            <v>Ang,Pek San</v>
          </cell>
          <cell r="AM1245" t="str">
            <v>Core Contributor</v>
          </cell>
          <cell r="AN1245" t="str">
            <v>Core Contributor</v>
          </cell>
          <cell r="AO1245" t="str">
            <v>Core Contributor</v>
          </cell>
          <cell r="AP1245" t="str">
            <v>Core Contributor</v>
          </cell>
          <cell r="AQ1245">
            <v>46800</v>
          </cell>
        </row>
        <row r="1246">
          <cell r="A1246">
            <v>1157126</v>
          </cell>
          <cell r="B1246" t="str">
            <v>Chiang,Kin Mun Shawn</v>
          </cell>
          <cell r="C1246" t="str">
            <v>Consumer Banking</v>
          </cell>
          <cell r="D1246" t="str">
            <v>BRDB-Br. Banking-Robinson Road</v>
          </cell>
          <cell r="E1246" t="str">
            <v>Customer Assistant</v>
          </cell>
          <cell r="F1246" t="str">
            <v>CL5</v>
          </cell>
          <cell r="I1246" t="str">
            <v>1422107</v>
          </cell>
          <cell r="J1246" t="str">
            <v>CL</v>
          </cell>
          <cell r="K1246" t="str">
            <v>Liew,Chui Peng Rachael</v>
          </cell>
          <cell r="L1246">
            <v>27321</v>
          </cell>
          <cell r="M1246" t="str">
            <v>30</v>
          </cell>
          <cell r="N1246" t="str">
            <v>2B</v>
          </cell>
          <cell r="O1246" t="str">
            <v>2B</v>
          </cell>
          <cell r="P1246">
            <v>37356</v>
          </cell>
          <cell r="Q1246" t="str">
            <v>3,4</v>
          </cell>
          <cell r="R1246" t="str">
            <v>7,1</v>
          </cell>
          <cell r="S1246">
            <v>37356</v>
          </cell>
          <cell r="V1246">
            <v>38353</v>
          </cell>
          <cell r="W1246">
            <v>1</v>
          </cell>
          <cell r="X1246" t="str">
            <v>J216</v>
          </cell>
          <cell r="Y1246" t="str">
            <v>(CB) Customer ServiceIII</v>
          </cell>
          <cell r="Z1246" t="str">
            <v>P088</v>
          </cell>
          <cell r="AA1246" t="str">
            <v>C015</v>
          </cell>
          <cell r="AB1246" t="str">
            <v>d. Secondary</v>
          </cell>
          <cell r="AC1246" t="str">
            <v>S7473644J</v>
          </cell>
          <cell r="AD1246" t="str">
            <v>Male</v>
          </cell>
          <cell r="AE1246" t="str">
            <v>Hougang 1st flr</v>
          </cell>
          <cell r="AF1246" t="str">
            <v>Local</v>
          </cell>
          <cell r="AG1246" t="str">
            <v>Employee</v>
          </cell>
          <cell r="AH1246">
            <v>1</v>
          </cell>
          <cell r="AI1246" t="str">
            <v>Month</v>
          </cell>
          <cell r="AJ1246" t="str">
            <v>0109110781</v>
          </cell>
          <cell r="AK1246" t="str">
            <v>1118482</v>
          </cell>
          <cell r="AL1246" t="str">
            <v>Ang,Pek San</v>
          </cell>
          <cell r="AM1246" t="str">
            <v>Too Soon to Classify</v>
          </cell>
          <cell r="AN1246" t="str">
            <v>Core Contributor</v>
          </cell>
          <cell r="AO1246" t="str">
            <v>Core Contributor</v>
          </cell>
          <cell r="AP1246" t="str">
            <v>Core Contributor</v>
          </cell>
          <cell r="AQ1246">
            <v>20028</v>
          </cell>
        </row>
        <row r="1247">
          <cell r="A1247">
            <v>1116360</v>
          </cell>
          <cell r="B1247" t="str">
            <v>Bin Md Yusop,Kamaruzaman</v>
          </cell>
          <cell r="C1247" t="str">
            <v>Consumer Banking</v>
          </cell>
          <cell r="D1247" t="str">
            <v>Risk &amp; Policy-CB</v>
          </cell>
          <cell r="E1247" t="str">
            <v>Fraud Control Officer</v>
          </cell>
          <cell r="F1247" t="str">
            <v>AO</v>
          </cell>
          <cell r="I1247" t="str">
            <v>1812800</v>
          </cell>
          <cell r="J1247" t="str">
            <v>AO</v>
          </cell>
          <cell r="K1247" t="str">
            <v>Singh,Harginder</v>
          </cell>
          <cell r="L1247">
            <v>22945</v>
          </cell>
          <cell r="M1247" t="str">
            <v>42</v>
          </cell>
          <cell r="N1247" t="str">
            <v>2B</v>
          </cell>
          <cell r="O1247" t="str">
            <v>3B</v>
          </cell>
          <cell r="P1247">
            <v>29953</v>
          </cell>
          <cell r="Q1247" t="str">
            <v>23,8</v>
          </cell>
          <cell r="R1247" t="str">
            <v>0,11</v>
          </cell>
          <cell r="S1247">
            <v>29953</v>
          </cell>
          <cell r="U1247">
            <v>37347</v>
          </cell>
          <cell r="V1247">
            <v>38353</v>
          </cell>
          <cell r="W1247">
            <v>1</v>
          </cell>
          <cell r="X1247" t="str">
            <v>J171</v>
          </cell>
          <cell r="Y1247" t="str">
            <v>Risk Tech Specialist IV</v>
          </cell>
          <cell r="Z1247" t="str">
            <v>P298</v>
          </cell>
          <cell r="AA1247" t="str">
            <v>C015</v>
          </cell>
          <cell r="AB1247" t="str">
            <v>e. Higher Secondary</v>
          </cell>
          <cell r="AC1247" t="str">
            <v>S1540232F</v>
          </cell>
          <cell r="AD1247" t="str">
            <v>Male</v>
          </cell>
          <cell r="AE1247" t="str">
            <v>Tampines 5th flr</v>
          </cell>
          <cell r="AF1247" t="str">
            <v>Local</v>
          </cell>
          <cell r="AG1247" t="str">
            <v>Employee</v>
          </cell>
          <cell r="AH1247">
            <v>1</v>
          </cell>
          <cell r="AI1247" t="str">
            <v>Month</v>
          </cell>
          <cell r="AJ1247" t="str">
            <v>0109636155</v>
          </cell>
          <cell r="AK1247" t="str">
            <v>1116409</v>
          </cell>
          <cell r="AL1247" t="str">
            <v>Ang,Pek San</v>
          </cell>
          <cell r="AM1247" t="str">
            <v>Core Contributor</v>
          </cell>
          <cell r="AN1247" t="str">
            <v>Core Contributor</v>
          </cell>
          <cell r="AO1247" t="str">
            <v>Core Contributor</v>
          </cell>
          <cell r="AP1247" t="str">
            <v>Core Contributor</v>
          </cell>
          <cell r="AQ1247">
            <v>30360</v>
          </cell>
        </row>
        <row r="1248">
          <cell r="A1248">
            <v>1142244</v>
          </cell>
          <cell r="B1248" t="str">
            <v>Puveineswari,Kanagasabai</v>
          </cell>
          <cell r="C1248" t="str">
            <v>Consumer Banking</v>
          </cell>
          <cell r="D1248" t="str">
            <v>BRDB-Branch Banking-Selegie</v>
          </cell>
          <cell r="E1248" t="str">
            <v>Customer Assistant</v>
          </cell>
          <cell r="F1248" t="str">
            <v>CL5</v>
          </cell>
          <cell r="I1248" t="str">
            <v>1422105</v>
          </cell>
          <cell r="J1248" t="str">
            <v>CL</v>
          </cell>
          <cell r="K1248" t="str">
            <v>Low,Pek Yeng Judy</v>
          </cell>
          <cell r="L1248">
            <v>26881</v>
          </cell>
          <cell r="M1248" t="str">
            <v>32</v>
          </cell>
          <cell r="N1248" t="str">
            <v>3B</v>
          </cell>
          <cell r="O1248" t="str">
            <v>3C</v>
          </cell>
          <cell r="P1248">
            <v>36517</v>
          </cell>
          <cell r="Q1248" t="str">
            <v>5,8</v>
          </cell>
          <cell r="R1248" t="str">
            <v>9,5</v>
          </cell>
          <cell r="S1248">
            <v>36517</v>
          </cell>
          <cell r="V1248">
            <v>38353</v>
          </cell>
          <cell r="W1248">
            <v>1</v>
          </cell>
          <cell r="X1248" t="str">
            <v>J216</v>
          </cell>
          <cell r="Y1248" t="str">
            <v>(CB) Customer ServiceIII</v>
          </cell>
          <cell r="Z1248" t="str">
            <v>P088</v>
          </cell>
          <cell r="AA1248" t="str">
            <v>C015</v>
          </cell>
          <cell r="AB1248" t="str">
            <v>d. Secondary</v>
          </cell>
          <cell r="AC1248" t="str">
            <v>S7328853C</v>
          </cell>
          <cell r="AD1248" t="str">
            <v>Female</v>
          </cell>
          <cell r="AE1248" t="str">
            <v>Selegie Branch</v>
          </cell>
          <cell r="AF1248" t="str">
            <v>Local</v>
          </cell>
          <cell r="AG1248" t="str">
            <v>Employee</v>
          </cell>
          <cell r="AH1248">
            <v>1</v>
          </cell>
          <cell r="AI1248" t="str">
            <v>Month</v>
          </cell>
          <cell r="AJ1248" t="str">
            <v>0109766717</v>
          </cell>
          <cell r="AK1248" t="str">
            <v>1143388</v>
          </cell>
          <cell r="AL1248" t="str">
            <v>Ang,Pek San</v>
          </cell>
          <cell r="AM1248" t="str">
            <v>Core Contributor</v>
          </cell>
          <cell r="AN1248" t="str">
            <v>Core Contributor</v>
          </cell>
          <cell r="AO1248" t="str">
            <v>Core Contributor</v>
          </cell>
          <cell r="AP1248" t="str">
            <v>Core Contributor</v>
          </cell>
          <cell r="AQ1248">
            <v>23148</v>
          </cell>
        </row>
        <row r="1249">
          <cell r="A1249">
            <v>1006594</v>
          </cell>
          <cell r="B1249" t="str">
            <v>Thursby,Alexander Vincent</v>
          </cell>
          <cell r="C1249" t="str">
            <v>Client Relationships</v>
          </cell>
          <cell r="D1249" t="str">
            <v>Grp Hd-Client Relationship-WB</v>
          </cell>
          <cell r="E1249" t="str">
            <v>Group Head - Client Relationships, Wholesale Bank</v>
          </cell>
          <cell r="F1249" t="str">
            <v>B1</v>
          </cell>
          <cell r="G1249">
            <v>385000</v>
          </cell>
          <cell r="H1249" t="str">
            <v>USD</v>
          </cell>
          <cell r="I1249" t="str">
            <v>5101901</v>
          </cell>
          <cell r="J1249" t="str">
            <v>IO</v>
          </cell>
          <cell r="K1249" t="str">
            <v>Rees,Alun Michael Guest</v>
          </cell>
          <cell r="L1249">
            <v>21983</v>
          </cell>
          <cell r="M1249" t="str">
            <v>45</v>
          </cell>
          <cell r="P1249">
            <v>32599</v>
          </cell>
          <cell r="Q1249" t="str">
            <v>16,5</v>
          </cell>
          <cell r="R1249" t="str">
            <v>13,0</v>
          </cell>
          <cell r="S1249">
            <v>38495</v>
          </cell>
          <cell r="U1249">
            <v>38534</v>
          </cell>
          <cell r="V1249">
            <v>38534</v>
          </cell>
          <cell r="W1249">
            <v>1</v>
          </cell>
          <cell r="X1249" t="str">
            <v>J091</v>
          </cell>
          <cell r="Y1249" t="str">
            <v>General Mgt II</v>
          </cell>
          <cell r="Z1249" t="str">
            <v>P151</v>
          </cell>
          <cell r="AA1249" t="str">
            <v>C006</v>
          </cell>
          <cell r="AB1249" t="str">
            <v>k. Post Graduate Degree</v>
          </cell>
          <cell r="AD1249" t="str">
            <v>Male</v>
          </cell>
          <cell r="AE1249" t="str">
            <v>Batt. Rd 6th flr</v>
          </cell>
          <cell r="AF1249" t="str">
            <v>Assignee</v>
          </cell>
          <cell r="AG1249" t="str">
            <v>Employee</v>
          </cell>
          <cell r="AH1249">
            <v>0</v>
          </cell>
          <cell r="AI1249" t="str">
            <v>Day</v>
          </cell>
          <cell r="AJ1249" t="str">
            <v>0109139526</v>
          </cell>
          <cell r="AK1249" t="str">
            <v>1001049</v>
          </cell>
          <cell r="AL1249" t="str">
            <v>Thng,Cheok Khoon Charlotte</v>
          </cell>
          <cell r="AQ1249">
            <v>0</v>
          </cell>
        </row>
        <row r="1250">
          <cell r="A1250">
            <v>1117794</v>
          </cell>
          <cell r="B1250" t="str">
            <v>Bte Salim,Norashihren</v>
          </cell>
          <cell r="C1250" t="str">
            <v>Consumer Banking</v>
          </cell>
          <cell r="D1250" t="str">
            <v>BRDB-Br. Banking-Anchorpoint</v>
          </cell>
          <cell r="E1250" t="str">
            <v>Customer Service Assistant</v>
          </cell>
          <cell r="F1250" t="str">
            <v>CL5</v>
          </cell>
          <cell r="I1250" t="str">
            <v>1422111</v>
          </cell>
          <cell r="J1250" t="str">
            <v>CL</v>
          </cell>
          <cell r="K1250" t="str">
            <v>Ang,Moh Chiang Patrick</v>
          </cell>
          <cell r="L1250">
            <v>28303</v>
          </cell>
          <cell r="M1250" t="str">
            <v>28</v>
          </cell>
          <cell r="N1250" t="str">
            <v>2B</v>
          </cell>
          <cell r="O1250" t="str">
            <v>2B</v>
          </cell>
          <cell r="P1250">
            <v>35394</v>
          </cell>
          <cell r="Q1250" t="str">
            <v>8,9</v>
          </cell>
          <cell r="R1250" t="str">
            <v>2,5</v>
          </cell>
          <cell r="S1250">
            <v>35394</v>
          </cell>
          <cell r="V1250">
            <v>38353</v>
          </cell>
          <cell r="W1250">
            <v>1</v>
          </cell>
          <cell r="X1250" t="str">
            <v>J216</v>
          </cell>
          <cell r="Y1250" t="str">
            <v>(CB) Customer ServiceIII</v>
          </cell>
          <cell r="Z1250" t="str">
            <v>P088</v>
          </cell>
          <cell r="AA1250" t="str">
            <v>C015</v>
          </cell>
          <cell r="AB1250" t="str">
            <v>e. Higher Secondary</v>
          </cell>
          <cell r="AC1250" t="str">
            <v>S7717456G</v>
          </cell>
          <cell r="AD1250" t="str">
            <v>Female</v>
          </cell>
          <cell r="AE1250" t="str">
            <v>Anchorpoint Branch</v>
          </cell>
          <cell r="AF1250" t="str">
            <v>Local</v>
          </cell>
          <cell r="AG1250" t="str">
            <v>Employee</v>
          </cell>
          <cell r="AH1250">
            <v>1</v>
          </cell>
          <cell r="AI1250" t="str">
            <v>Month</v>
          </cell>
          <cell r="AJ1250" t="str">
            <v>0109105222</v>
          </cell>
          <cell r="AK1250" t="str">
            <v>1116159</v>
          </cell>
          <cell r="AL1250" t="str">
            <v>Ang,Pek San</v>
          </cell>
          <cell r="AM1250" t="str">
            <v>Core Contributor</v>
          </cell>
          <cell r="AN1250" t="str">
            <v>Core Contributor</v>
          </cell>
          <cell r="AO1250" t="str">
            <v>Core Contributor</v>
          </cell>
          <cell r="AP1250" t="str">
            <v>Core Contributor</v>
          </cell>
          <cell r="AQ1250">
            <v>19740</v>
          </cell>
        </row>
        <row r="1251">
          <cell r="A1251">
            <v>1117857</v>
          </cell>
          <cell r="B1251" t="str">
            <v>Koh,Mui Hoong Wendy</v>
          </cell>
          <cell r="C1251" t="str">
            <v>Consumer Banking</v>
          </cell>
          <cell r="D1251" t="str">
            <v>BRDB-Branch Banking-Hougang</v>
          </cell>
          <cell r="E1251" t="str">
            <v>Chief Cashier</v>
          </cell>
          <cell r="F1251" t="str">
            <v>CL4</v>
          </cell>
          <cell r="I1251" t="str">
            <v>1422116</v>
          </cell>
          <cell r="J1251" t="str">
            <v>CL</v>
          </cell>
          <cell r="K1251" t="str">
            <v>Kok,Sook Mun Corrinne</v>
          </cell>
          <cell r="L1251">
            <v>23905</v>
          </cell>
          <cell r="M1251" t="str">
            <v>40</v>
          </cell>
          <cell r="N1251" t="str">
            <v>2B</v>
          </cell>
          <cell r="O1251" t="str">
            <v>2B</v>
          </cell>
          <cell r="P1251">
            <v>35443</v>
          </cell>
          <cell r="Q1251" t="str">
            <v>8,7</v>
          </cell>
          <cell r="R1251" t="str">
            <v>8,6</v>
          </cell>
          <cell r="S1251">
            <v>35443</v>
          </cell>
          <cell r="U1251">
            <v>36434</v>
          </cell>
          <cell r="V1251">
            <v>38353</v>
          </cell>
          <cell r="W1251">
            <v>1</v>
          </cell>
          <cell r="X1251" t="str">
            <v>J216</v>
          </cell>
          <cell r="Y1251" t="str">
            <v>(CB) Customer ServiceIII</v>
          </cell>
          <cell r="Z1251" t="str">
            <v>P088</v>
          </cell>
          <cell r="AA1251" t="str">
            <v>C015</v>
          </cell>
          <cell r="AB1251" t="str">
            <v>d. Secondary</v>
          </cell>
          <cell r="AC1251" t="str">
            <v>S1713755G</v>
          </cell>
          <cell r="AD1251" t="str">
            <v>Female</v>
          </cell>
          <cell r="AE1251" t="str">
            <v>Hougang 1st flr</v>
          </cell>
          <cell r="AF1251" t="str">
            <v>Local</v>
          </cell>
          <cell r="AG1251" t="str">
            <v>Employee</v>
          </cell>
          <cell r="AH1251">
            <v>1</v>
          </cell>
          <cell r="AI1251" t="str">
            <v>Month</v>
          </cell>
          <cell r="AJ1251" t="str">
            <v>0109647548</v>
          </cell>
          <cell r="AK1251" t="str">
            <v>1116698</v>
          </cell>
          <cell r="AL1251" t="str">
            <v>Ang,Pek San</v>
          </cell>
          <cell r="AM1251" t="str">
            <v>Core Contributor</v>
          </cell>
          <cell r="AN1251" t="str">
            <v>Core Contributor</v>
          </cell>
          <cell r="AO1251" t="str">
            <v>Core Contributor</v>
          </cell>
          <cell r="AP1251" t="str">
            <v>Core Contributor</v>
          </cell>
          <cell r="AQ1251">
            <v>27636</v>
          </cell>
        </row>
        <row r="1252">
          <cell r="A1252">
            <v>1116267</v>
          </cell>
          <cell r="B1252" t="str">
            <v>Ho,Wai Ngan Brenda</v>
          </cell>
          <cell r="C1252" t="str">
            <v>Consumer Banking</v>
          </cell>
          <cell r="D1252" t="str">
            <v>BRDB-Branch Banking-Batt.Rd</v>
          </cell>
          <cell r="E1252" t="str">
            <v>Customer Assistant</v>
          </cell>
          <cell r="F1252" t="str">
            <v>CL4</v>
          </cell>
          <cell r="I1252" t="str">
            <v>1422100</v>
          </cell>
          <cell r="J1252" t="str">
            <v>CL</v>
          </cell>
          <cell r="K1252" t="str">
            <v>Chua,Ah Lay Mary</v>
          </cell>
          <cell r="L1252">
            <v>21169</v>
          </cell>
          <cell r="M1252" t="str">
            <v>47</v>
          </cell>
          <cell r="N1252" t="str">
            <v>2B</v>
          </cell>
          <cell r="O1252" t="str">
            <v>2C</v>
          </cell>
          <cell r="P1252">
            <v>28915</v>
          </cell>
          <cell r="Q1252" t="str">
            <v>26,6</v>
          </cell>
          <cell r="R1252" t="str">
            <v>,</v>
          </cell>
          <cell r="S1252">
            <v>28915</v>
          </cell>
          <cell r="V1252">
            <v>38353</v>
          </cell>
          <cell r="W1252">
            <v>1</v>
          </cell>
          <cell r="X1252" t="str">
            <v>J216</v>
          </cell>
          <cell r="Y1252" t="str">
            <v>(CB) Customer ServiceIII</v>
          </cell>
          <cell r="Z1252" t="str">
            <v>P088</v>
          </cell>
          <cell r="AA1252" t="str">
            <v>C070</v>
          </cell>
          <cell r="AB1252" t="str">
            <v>d. Secondary</v>
          </cell>
          <cell r="AC1252" t="str">
            <v>S1234873H</v>
          </cell>
          <cell r="AD1252" t="str">
            <v>Female</v>
          </cell>
          <cell r="AE1252" t="str">
            <v>Batt. Rd Grd flr</v>
          </cell>
          <cell r="AF1252" t="str">
            <v>Local</v>
          </cell>
          <cell r="AG1252" t="str">
            <v>Employee</v>
          </cell>
          <cell r="AH1252">
            <v>1</v>
          </cell>
          <cell r="AI1252" t="str">
            <v>Month</v>
          </cell>
          <cell r="AJ1252" t="str">
            <v>0122539311</v>
          </cell>
          <cell r="AK1252" t="str">
            <v>1116067</v>
          </cell>
          <cell r="AL1252" t="str">
            <v>Ang,Pek San</v>
          </cell>
          <cell r="AM1252" t="str">
            <v>Core Contributor</v>
          </cell>
          <cell r="AN1252" t="str">
            <v>Core Contributor</v>
          </cell>
          <cell r="AO1252" t="str">
            <v>Core Contributor</v>
          </cell>
          <cell r="AP1252" t="str">
            <v>Core Contributor</v>
          </cell>
          <cell r="AQ1252">
            <v>29748</v>
          </cell>
        </row>
        <row r="1253">
          <cell r="A1253">
            <v>1189622</v>
          </cell>
          <cell r="B1253" t="str">
            <v>Ravindran,Duraisamy</v>
          </cell>
          <cell r="C1253" t="str">
            <v>Technology</v>
          </cell>
          <cell r="D1253" t="str">
            <v>Sys Devt (WB) Support</v>
          </cell>
          <cell r="E1253" t="str">
            <v>Agency Contractor</v>
          </cell>
          <cell r="F1253" t="str">
            <v>Contractor</v>
          </cell>
          <cell r="I1253" t="str">
            <v>8351901</v>
          </cell>
          <cell r="J1253" t="str">
            <v>NO</v>
          </cell>
          <cell r="K1253" t="str">
            <v>V Nair,Unnikrishnan</v>
          </cell>
          <cell r="L1253">
            <v>25703</v>
          </cell>
          <cell r="M1253" t="str">
            <v>35</v>
          </cell>
          <cell r="P1253">
            <v>38467</v>
          </cell>
          <cell r="Q1253" t="str">
            <v>0,4</v>
          </cell>
          <cell r="R1253" t="str">
            <v>,</v>
          </cell>
          <cell r="S1253">
            <v>38467</v>
          </cell>
          <cell r="W1253">
            <v>1</v>
          </cell>
          <cell r="X1253" t="str">
            <v>J053</v>
          </cell>
          <cell r="Y1253" t="str">
            <v>(TECH) Developer III</v>
          </cell>
          <cell r="Z1253" t="str">
            <v>P231</v>
          </cell>
          <cell r="AA1253" t="str">
            <v>C081</v>
          </cell>
          <cell r="AB1253" t="str">
            <v>i. Bachelor's Degree or equiv</v>
          </cell>
          <cell r="AC1253" t="str">
            <v>S7061498E</v>
          </cell>
          <cell r="AD1253" t="str">
            <v>Male</v>
          </cell>
          <cell r="AE1253" t="str">
            <v>PBTP 11th Floor</v>
          </cell>
          <cell r="AF1253" t="str">
            <v>Local</v>
          </cell>
          <cell r="AG1253" t="str">
            <v>Agency Contractor</v>
          </cell>
          <cell r="AH1253">
            <v>0</v>
          </cell>
          <cell r="AI1253" t="str">
            <v>Day</v>
          </cell>
          <cell r="AK1253" t="str">
            <v>1117961</v>
          </cell>
          <cell r="AL1253" t="str">
            <v>Chia,Boon Lee</v>
          </cell>
          <cell r="AQ1253">
            <v>0</v>
          </cell>
        </row>
        <row r="1254">
          <cell r="A1254">
            <v>1118167</v>
          </cell>
          <cell r="B1254" t="str">
            <v>Chua,Ai Ling</v>
          </cell>
          <cell r="C1254" t="str">
            <v>Technology</v>
          </cell>
          <cell r="D1254" t="str">
            <v>TPS Svc Mgt (CB)</v>
          </cell>
          <cell r="E1254" t="str">
            <v>TPS - Sr Mgr, Metrics, Measurement &amp; Reporting</v>
          </cell>
          <cell r="F1254" t="str">
            <v>M22</v>
          </cell>
          <cell r="G1254">
            <v>32000</v>
          </cell>
          <cell r="H1254" t="str">
            <v>SGD</v>
          </cell>
          <cell r="I1254" t="str">
            <v>8353901</v>
          </cell>
          <cell r="J1254" t="str">
            <v>NO</v>
          </cell>
          <cell r="K1254" t="str">
            <v>Veasey,Ashley</v>
          </cell>
          <cell r="L1254">
            <v>24015</v>
          </cell>
          <cell r="M1254" t="str">
            <v>39</v>
          </cell>
          <cell r="N1254" t="str">
            <v>2B</v>
          </cell>
          <cell r="O1254" t="str">
            <v>3B</v>
          </cell>
          <cell r="P1254">
            <v>35597</v>
          </cell>
          <cell r="Q1254" t="str">
            <v>8,2</v>
          </cell>
          <cell r="R1254" t="str">
            <v>8,11</v>
          </cell>
          <cell r="S1254">
            <v>35597</v>
          </cell>
          <cell r="U1254">
            <v>36708</v>
          </cell>
          <cell r="V1254">
            <v>38363</v>
          </cell>
          <cell r="W1254">
            <v>1</v>
          </cell>
          <cell r="X1254" t="str">
            <v>J036</v>
          </cell>
          <cell r="Y1254" t="str">
            <v>(TECH) Line Manager IV</v>
          </cell>
          <cell r="Z1254" t="str">
            <v>P088</v>
          </cell>
          <cell r="AA1254" t="str">
            <v>C161</v>
          </cell>
          <cell r="AB1254" t="str">
            <v>l. Further Degree</v>
          </cell>
          <cell r="AC1254" t="str">
            <v>S1729806B</v>
          </cell>
          <cell r="AD1254" t="str">
            <v>Female</v>
          </cell>
          <cell r="AE1254" t="str">
            <v>PBTP 11th Floor</v>
          </cell>
          <cell r="AF1254" t="str">
            <v>Local</v>
          </cell>
          <cell r="AG1254" t="str">
            <v>Employee</v>
          </cell>
          <cell r="AH1254">
            <v>1</v>
          </cell>
          <cell r="AI1254" t="str">
            <v>Month</v>
          </cell>
          <cell r="AJ1254" t="str">
            <v>0109560418</v>
          </cell>
          <cell r="AK1254" t="str">
            <v>1018795</v>
          </cell>
          <cell r="AL1254" t="str">
            <v>Chia,Boon Lee</v>
          </cell>
          <cell r="AM1254" t="str">
            <v>Critical Resource</v>
          </cell>
          <cell r="AN1254" t="str">
            <v>Critical Resource</v>
          </cell>
          <cell r="AO1254" t="str">
            <v>Critical Resource</v>
          </cell>
          <cell r="AP1254" t="str">
            <v>Critical Resource</v>
          </cell>
          <cell r="AQ1254">
            <v>162984</v>
          </cell>
        </row>
        <row r="1255">
          <cell r="A1255">
            <v>1117529</v>
          </cell>
          <cell r="B1255" t="str">
            <v>Bte Ismail,Sri Rahayu</v>
          </cell>
          <cell r="C1255" t="str">
            <v>Consumer Banking</v>
          </cell>
          <cell r="D1255" t="str">
            <v>BRDB-Br. Banking-Scotts Mall</v>
          </cell>
          <cell r="E1255" t="str">
            <v>Customer Service Assistant</v>
          </cell>
          <cell r="F1255" t="str">
            <v>CL5</v>
          </cell>
          <cell r="I1255" t="str">
            <v>1422102</v>
          </cell>
          <cell r="J1255" t="str">
            <v>CL</v>
          </cell>
          <cell r="K1255" t="str">
            <v>Seet,Ann Lye Austin</v>
          </cell>
          <cell r="L1255">
            <v>28402</v>
          </cell>
          <cell r="M1255" t="str">
            <v>27</v>
          </cell>
          <cell r="N1255" t="str">
            <v>3B</v>
          </cell>
          <cell r="O1255" t="str">
            <v>3B</v>
          </cell>
          <cell r="P1255">
            <v>35164</v>
          </cell>
          <cell r="Q1255" t="str">
            <v>9,4</v>
          </cell>
          <cell r="R1255" t="str">
            <v>1,1</v>
          </cell>
          <cell r="S1255">
            <v>35164</v>
          </cell>
          <cell r="V1255">
            <v>38412</v>
          </cell>
          <cell r="W1255">
            <v>1</v>
          </cell>
          <cell r="X1255" t="str">
            <v>J216</v>
          </cell>
          <cell r="Y1255" t="str">
            <v>(CB) Customer ServiceIII</v>
          </cell>
          <cell r="Z1255" t="str">
            <v>P088</v>
          </cell>
          <cell r="AA1255" t="str">
            <v>C015</v>
          </cell>
          <cell r="AB1255" t="str">
            <v>e. Higher Secondary</v>
          </cell>
          <cell r="AC1255" t="str">
            <v>S7726561I</v>
          </cell>
          <cell r="AD1255" t="str">
            <v>Female</v>
          </cell>
          <cell r="AE1255" t="str">
            <v>Scotts Branch</v>
          </cell>
          <cell r="AF1255" t="str">
            <v>Local</v>
          </cell>
          <cell r="AG1255" t="str">
            <v>Employee</v>
          </cell>
          <cell r="AH1255">
            <v>1</v>
          </cell>
          <cell r="AI1255" t="str">
            <v>Month</v>
          </cell>
          <cell r="AJ1255" t="str">
            <v>0122561899</v>
          </cell>
          <cell r="AK1255" t="str">
            <v>1116258</v>
          </cell>
          <cell r="AL1255" t="str">
            <v>Ang,Pek San</v>
          </cell>
          <cell r="AM1255" t="str">
            <v>Core Contributor</v>
          </cell>
          <cell r="AN1255" t="str">
            <v>Core Contributor</v>
          </cell>
          <cell r="AO1255" t="str">
            <v>Core Contributor</v>
          </cell>
          <cell r="AP1255" t="str">
            <v>Core Contributor</v>
          </cell>
          <cell r="AQ1255">
            <v>18576</v>
          </cell>
        </row>
        <row r="1256">
          <cell r="A1256">
            <v>1116248</v>
          </cell>
          <cell r="B1256" t="str">
            <v>Yeo,Lee Hua Elaine</v>
          </cell>
          <cell r="C1256" t="str">
            <v>Client Relationships</v>
          </cell>
          <cell r="D1256" t="str">
            <v>Customer Service &amp; Call Center</v>
          </cell>
          <cell r="E1256" t="str">
            <v>Customer Service Officer</v>
          </cell>
          <cell r="F1256" t="str">
            <v>AO</v>
          </cell>
          <cell r="I1256" t="str">
            <v>4112800</v>
          </cell>
          <cell r="J1256" t="str">
            <v>AO</v>
          </cell>
          <cell r="K1256" t="str">
            <v>Leong,Weng Hong David</v>
          </cell>
          <cell r="L1256">
            <v>21576</v>
          </cell>
          <cell r="M1256" t="str">
            <v>46</v>
          </cell>
          <cell r="N1256" t="str">
            <v>1B</v>
          </cell>
          <cell r="O1256" t="str">
            <v>1B</v>
          </cell>
          <cell r="P1256">
            <v>28731</v>
          </cell>
          <cell r="Q1256" t="str">
            <v>27,0</v>
          </cell>
          <cell r="R1256" t="str">
            <v>,</v>
          </cell>
          <cell r="S1256">
            <v>28731</v>
          </cell>
          <cell r="U1256">
            <v>36647</v>
          </cell>
          <cell r="V1256">
            <v>38353</v>
          </cell>
          <cell r="W1256">
            <v>1</v>
          </cell>
          <cell r="X1256" t="str">
            <v>J245</v>
          </cell>
          <cell r="Y1256" t="str">
            <v>Ops Customer Service III</v>
          </cell>
          <cell r="Z1256" t="str">
            <v>P322</v>
          </cell>
          <cell r="AA1256" t="str">
            <v>C147</v>
          </cell>
          <cell r="AB1256" t="str">
            <v>d. Secondary</v>
          </cell>
          <cell r="AC1256" t="str">
            <v>S1383607H</v>
          </cell>
          <cell r="AD1256" t="str">
            <v>Female</v>
          </cell>
          <cell r="AE1256" t="str">
            <v>Bedok South</v>
          </cell>
          <cell r="AF1256" t="str">
            <v>Local</v>
          </cell>
          <cell r="AG1256" t="str">
            <v>Employee</v>
          </cell>
          <cell r="AH1256">
            <v>3</v>
          </cell>
          <cell r="AI1256" t="str">
            <v>Month</v>
          </cell>
          <cell r="AJ1256" t="str">
            <v>0109872754</v>
          </cell>
          <cell r="AK1256" t="str">
            <v>1116025</v>
          </cell>
          <cell r="AL1256" t="str">
            <v>Chia,Boon Lee</v>
          </cell>
          <cell r="AM1256" t="str">
            <v>Core Contributor</v>
          </cell>
          <cell r="AN1256" t="str">
            <v>Core Contributor</v>
          </cell>
          <cell r="AO1256" t="str">
            <v>Core Contributor</v>
          </cell>
          <cell r="AP1256" t="str">
            <v>Core Contributor</v>
          </cell>
          <cell r="AQ1256">
            <v>34860</v>
          </cell>
        </row>
        <row r="1257">
          <cell r="A1257">
            <v>1188652</v>
          </cell>
          <cell r="B1257" t="str">
            <v>Ho,Zhu Han</v>
          </cell>
          <cell r="C1257" t="str">
            <v>Consumer Banking</v>
          </cell>
          <cell r="D1257" t="str">
            <v>SME Banking-MultiPdt Customers</v>
          </cell>
          <cell r="E1257" t="str">
            <v>Relationship Manager</v>
          </cell>
          <cell r="F1257" t="str">
            <v>M16</v>
          </cell>
          <cell r="I1257" t="str">
            <v>1121800</v>
          </cell>
          <cell r="J1257" t="str">
            <v>NO</v>
          </cell>
          <cell r="K1257" t="str">
            <v>Chew,Juan Jiam</v>
          </cell>
          <cell r="L1257">
            <v>28999</v>
          </cell>
          <cell r="M1257" t="str">
            <v>26</v>
          </cell>
          <cell r="P1257">
            <v>38475</v>
          </cell>
          <cell r="Q1257" t="str">
            <v>0,3</v>
          </cell>
          <cell r="R1257" t="str">
            <v>0,5</v>
          </cell>
          <cell r="S1257">
            <v>38475</v>
          </cell>
          <cell r="W1257">
            <v>1</v>
          </cell>
          <cell r="X1257" t="str">
            <v>J075</v>
          </cell>
          <cell r="Y1257" t="str">
            <v>(CB) Sales III</v>
          </cell>
          <cell r="Z1257" t="str">
            <v>P088</v>
          </cell>
          <cell r="AA1257" t="str">
            <v>C005</v>
          </cell>
          <cell r="AB1257" t="str">
            <v>i. Bachelor's Degree or equiv</v>
          </cell>
          <cell r="AC1257" t="str">
            <v>S7915376A</v>
          </cell>
          <cell r="AD1257" t="str">
            <v>Male</v>
          </cell>
          <cell r="AE1257" t="str">
            <v>Batt. Rd 10th flr</v>
          </cell>
          <cell r="AF1257" t="str">
            <v>Local</v>
          </cell>
          <cell r="AG1257" t="str">
            <v>Employee</v>
          </cell>
          <cell r="AH1257">
            <v>1</v>
          </cell>
          <cell r="AI1257" t="str">
            <v>Month</v>
          </cell>
          <cell r="AJ1257" t="str">
            <v>0109139879</v>
          </cell>
          <cell r="AK1257" t="str">
            <v>1186266</v>
          </cell>
          <cell r="AL1257" t="str">
            <v>Ang,Pek San</v>
          </cell>
          <cell r="AP1257" t="str">
            <v>Too Soon to Classify</v>
          </cell>
          <cell r="AQ1257">
            <v>31800</v>
          </cell>
        </row>
        <row r="1258">
          <cell r="A1258">
            <v>1193831</v>
          </cell>
          <cell r="B1258" t="str">
            <v>Robinson,Joanne Louise</v>
          </cell>
          <cell r="C1258" t="str">
            <v>Global Markets</v>
          </cell>
          <cell r="D1258" t="str">
            <v>GM Hedge Funds Sales</v>
          </cell>
          <cell r="E1258" t="str">
            <v>Vice President, Hedge Fund Sales Desk</v>
          </cell>
          <cell r="F1258" t="str">
            <v>M23</v>
          </cell>
          <cell r="I1258" t="str">
            <v>6181818</v>
          </cell>
          <cell r="J1258" t="str">
            <v>NO</v>
          </cell>
          <cell r="K1258" t="str">
            <v>Drennan,Michael Joseph</v>
          </cell>
          <cell r="L1258">
            <v>26044</v>
          </cell>
          <cell r="M1258" t="str">
            <v>34</v>
          </cell>
          <cell r="P1258">
            <v>38560</v>
          </cell>
          <cell r="Q1258" t="str">
            <v>0,1</v>
          </cell>
          <cell r="R1258" t="str">
            <v>14,3</v>
          </cell>
          <cell r="S1258">
            <v>38560</v>
          </cell>
          <cell r="W1258">
            <v>1</v>
          </cell>
          <cell r="X1258" t="str">
            <v>DJ016</v>
          </cell>
          <cell r="Y1258" t="str">
            <v>Sales - TBA</v>
          </cell>
          <cell r="Z1258" t="str">
            <v>P367</v>
          </cell>
          <cell r="AA1258" t="str">
            <v>C173</v>
          </cell>
          <cell r="AB1258" t="str">
            <v>e. Higher Secondary</v>
          </cell>
          <cell r="AC1258" t="str">
            <v>G5823604M</v>
          </cell>
          <cell r="AD1258" t="str">
            <v>Female</v>
          </cell>
          <cell r="AE1258" t="str">
            <v>Batt. Rd 3rd flr</v>
          </cell>
          <cell r="AF1258" t="str">
            <v>Local</v>
          </cell>
          <cell r="AG1258" t="str">
            <v>Employee</v>
          </cell>
          <cell r="AH1258">
            <v>1</v>
          </cell>
          <cell r="AI1258" t="str">
            <v>Month</v>
          </cell>
          <cell r="AJ1258" t="str">
            <v>0109143655</v>
          </cell>
          <cell r="AK1258" t="str">
            <v>1181424</v>
          </cell>
          <cell r="AL1258" t="str">
            <v>Thng,Cheok Khoon Charlotte</v>
          </cell>
          <cell r="AP1258">
            <v>0</v>
          </cell>
          <cell r="AQ1258">
            <v>300612</v>
          </cell>
        </row>
        <row r="1259">
          <cell r="A1259">
            <v>1170039</v>
          </cell>
          <cell r="B1259" t="str">
            <v>Tan,San May Serene</v>
          </cell>
          <cell r="C1259" t="str">
            <v>Consumer Banking</v>
          </cell>
          <cell r="D1259" t="str">
            <v>SME Banking-MultiPdt Customers</v>
          </cell>
          <cell r="E1259" t="str">
            <v>Relationship Manager</v>
          </cell>
          <cell r="F1259" t="str">
            <v>M18</v>
          </cell>
          <cell r="G1259">
            <v>13000</v>
          </cell>
          <cell r="H1259" t="str">
            <v>SGD</v>
          </cell>
          <cell r="I1259" t="str">
            <v>1121800</v>
          </cell>
          <cell r="J1259" t="str">
            <v>NO</v>
          </cell>
          <cell r="K1259" t="str">
            <v>Lo,Kok Leong</v>
          </cell>
          <cell r="L1259">
            <v>27838</v>
          </cell>
          <cell r="M1259" t="str">
            <v>29</v>
          </cell>
          <cell r="N1259" t="str">
            <v>NR</v>
          </cell>
          <cell r="O1259" t="str">
            <v>2B</v>
          </cell>
          <cell r="P1259">
            <v>37879</v>
          </cell>
          <cell r="Q1259" t="str">
            <v>1,11</v>
          </cell>
          <cell r="R1259" t="str">
            <v>,</v>
          </cell>
          <cell r="S1259">
            <v>37879</v>
          </cell>
          <cell r="V1259">
            <v>38443</v>
          </cell>
          <cell r="W1259">
            <v>1</v>
          </cell>
          <cell r="X1259" t="str">
            <v>J075</v>
          </cell>
          <cell r="Y1259" t="str">
            <v>(CB) Sales III</v>
          </cell>
          <cell r="Z1259" t="str">
            <v>P088</v>
          </cell>
          <cell r="AA1259" t="str">
            <v>C015</v>
          </cell>
          <cell r="AB1259" t="str">
            <v>i. Bachelor's Degree or equiv</v>
          </cell>
          <cell r="AC1259" t="str">
            <v>S7608309F</v>
          </cell>
          <cell r="AD1259" t="str">
            <v>Female</v>
          </cell>
          <cell r="AE1259" t="str">
            <v>Batt. Rd 10th flr</v>
          </cell>
          <cell r="AF1259" t="str">
            <v>Local</v>
          </cell>
          <cell r="AG1259" t="str">
            <v>Employee</v>
          </cell>
          <cell r="AH1259">
            <v>1</v>
          </cell>
          <cell r="AI1259" t="str">
            <v>Month</v>
          </cell>
          <cell r="AJ1259" t="str">
            <v>0109123913</v>
          </cell>
          <cell r="AK1259" t="str">
            <v>1176586</v>
          </cell>
          <cell r="AL1259" t="str">
            <v>Ang,Pek San</v>
          </cell>
          <cell r="AO1259" t="str">
            <v>Core Contributor</v>
          </cell>
          <cell r="AP1259" t="str">
            <v>Core Contributor</v>
          </cell>
          <cell r="AQ1259">
            <v>52800</v>
          </cell>
        </row>
        <row r="1260">
          <cell r="A1260">
            <v>1169815</v>
          </cell>
          <cell r="B1260" t="str">
            <v>Mun,Kwok Yeen</v>
          </cell>
          <cell r="C1260" t="str">
            <v>Technology</v>
          </cell>
          <cell r="D1260" t="str">
            <v>Strat &amp; PMO - GIS Architect</v>
          </cell>
          <cell r="E1260" t="str">
            <v>SPMO - Security Engineer</v>
          </cell>
          <cell r="F1260" t="str">
            <v>M21</v>
          </cell>
          <cell r="G1260">
            <v>30000</v>
          </cell>
          <cell r="H1260" t="str">
            <v>SGD</v>
          </cell>
          <cell r="I1260" t="str">
            <v>8394901</v>
          </cell>
          <cell r="J1260" t="str">
            <v>NO</v>
          </cell>
          <cell r="K1260" t="str">
            <v>Yeo,Koon Huat</v>
          </cell>
          <cell r="L1260">
            <v>24836</v>
          </cell>
          <cell r="M1260" t="str">
            <v>37</v>
          </cell>
          <cell r="N1260" t="str">
            <v>NA</v>
          </cell>
          <cell r="O1260" t="str">
            <v>3B</v>
          </cell>
          <cell r="P1260">
            <v>38047</v>
          </cell>
          <cell r="Q1260" t="str">
            <v>1,5</v>
          </cell>
          <cell r="R1260" t="str">
            <v>8,6</v>
          </cell>
          <cell r="S1260">
            <v>37865</v>
          </cell>
          <cell r="T1260">
            <v>38047</v>
          </cell>
          <cell r="V1260">
            <v>38443</v>
          </cell>
          <cell r="W1260">
            <v>1</v>
          </cell>
          <cell r="X1260" t="str">
            <v>J038</v>
          </cell>
          <cell r="Y1260" t="str">
            <v>(TECH) Tech Spec't II</v>
          </cell>
          <cell r="Z1260" t="str">
            <v>P233</v>
          </cell>
          <cell r="AA1260" t="str">
            <v>C081</v>
          </cell>
          <cell r="AB1260" t="str">
            <v>i. Bachelor's Degree or equiv</v>
          </cell>
          <cell r="AC1260" t="str">
            <v>S1801254E</v>
          </cell>
          <cell r="AD1260" t="str">
            <v>Male</v>
          </cell>
          <cell r="AE1260" t="str">
            <v>PBTP 11th Floor</v>
          </cell>
          <cell r="AF1260" t="str">
            <v>Local</v>
          </cell>
          <cell r="AG1260" t="str">
            <v>Employee</v>
          </cell>
          <cell r="AH1260">
            <v>1</v>
          </cell>
          <cell r="AI1260" t="str">
            <v>Month</v>
          </cell>
          <cell r="AJ1260" t="str">
            <v>0109123662</v>
          </cell>
          <cell r="AK1260" t="str">
            <v>1124054</v>
          </cell>
          <cell r="AL1260" t="str">
            <v>Chia,Boon Lee</v>
          </cell>
          <cell r="AO1260" t="str">
            <v>Critical Resource</v>
          </cell>
          <cell r="AP1260" t="str">
            <v>Critical Resource</v>
          </cell>
          <cell r="AQ1260">
            <v>108000</v>
          </cell>
        </row>
        <row r="1261">
          <cell r="A1261">
            <v>1117089</v>
          </cell>
          <cell r="B1261" t="str">
            <v>Subroto,Som</v>
          </cell>
          <cell r="C1261" t="str">
            <v>Consumer Banking</v>
          </cell>
          <cell r="D1261" t="str">
            <v>C.Cards&amp;P.Loans-Admn.&amp;Mgt.-Reg</v>
          </cell>
          <cell r="E1261" t="str">
            <v>Global Product Head, Credit Card &amp; Personal Loan</v>
          </cell>
          <cell r="F1261" t="str">
            <v>B1</v>
          </cell>
          <cell r="G1261">
            <v>290000</v>
          </cell>
          <cell r="H1261" t="str">
            <v>USD</v>
          </cell>
          <cell r="I1261" t="str">
            <v>1311901</v>
          </cell>
          <cell r="J1261" t="str">
            <v>IO</v>
          </cell>
          <cell r="K1261" t="str">
            <v>DeNoma,Michael Bernard</v>
          </cell>
          <cell r="L1261">
            <v>22145</v>
          </cell>
          <cell r="M1261" t="str">
            <v>45</v>
          </cell>
          <cell r="P1261">
            <v>34942</v>
          </cell>
          <cell r="Q1261" t="str">
            <v>10,0</v>
          </cell>
          <cell r="R1261" t="str">
            <v>14,9</v>
          </cell>
          <cell r="S1261">
            <v>38457</v>
          </cell>
          <cell r="U1261">
            <v>38534</v>
          </cell>
          <cell r="V1261">
            <v>38534</v>
          </cell>
          <cell r="W1261">
            <v>1</v>
          </cell>
          <cell r="X1261" t="str">
            <v>J222</v>
          </cell>
          <cell r="Y1261" t="str">
            <v>(CB) Business Mgt I</v>
          </cell>
          <cell r="Z1261" t="str">
            <v>P038</v>
          </cell>
          <cell r="AA1261" t="str">
            <v>C064</v>
          </cell>
          <cell r="AB1261" t="str">
            <v>l. Further Degree</v>
          </cell>
          <cell r="AC1261" t="str">
            <v>S2712973J</v>
          </cell>
          <cell r="AD1261" t="str">
            <v>Male</v>
          </cell>
          <cell r="AE1261" t="str">
            <v>PBTP 9th Floor</v>
          </cell>
          <cell r="AF1261" t="str">
            <v>Assignee</v>
          </cell>
          <cell r="AG1261" t="str">
            <v>Employee</v>
          </cell>
          <cell r="AH1261">
            <v>0</v>
          </cell>
          <cell r="AI1261" t="str">
            <v>Day</v>
          </cell>
          <cell r="AJ1261" t="str">
            <v>0109775961</v>
          </cell>
          <cell r="AK1261" t="str">
            <v>1140369</v>
          </cell>
          <cell r="AL1261" t="str">
            <v>Ang,Pek San</v>
          </cell>
          <cell r="AQ1261">
            <v>0</v>
          </cell>
        </row>
        <row r="1262">
          <cell r="A1262">
            <v>1117204</v>
          </cell>
          <cell r="B1262" t="str">
            <v>Ong,Geok Chwee Jean</v>
          </cell>
          <cell r="C1262" t="str">
            <v>Consumer Banking</v>
          </cell>
          <cell r="D1262" t="str">
            <v>Visa / Merchant Settlement</v>
          </cell>
          <cell r="E1262" t="str">
            <v>Assistant Officer</v>
          </cell>
          <cell r="F1262" t="str">
            <v>AO</v>
          </cell>
          <cell r="I1262" t="str">
            <v>1741800</v>
          </cell>
          <cell r="J1262" t="str">
            <v>AO</v>
          </cell>
          <cell r="K1262" t="str">
            <v>Chang,May Ling Agnes</v>
          </cell>
          <cell r="L1262">
            <v>24471</v>
          </cell>
          <cell r="M1262" t="str">
            <v>38</v>
          </cell>
          <cell r="N1262" t="str">
            <v>2B</v>
          </cell>
          <cell r="O1262" t="str">
            <v>2A</v>
          </cell>
          <cell r="P1262">
            <v>34639</v>
          </cell>
          <cell r="Q1262" t="str">
            <v>10,9</v>
          </cell>
          <cell r="R1262" t="str">
            <v>10,9</v>
          </cell>
          <cell r="S1262">
            <v>34639</v>
          </cell>
          <cell r="U1262">
            <v>37438</v>
          </cell>
          <cell r="V1262">
            <v>38353</v>
          </cell>
          <cell r="W1262">
            <v>1</v>
          </cell>
          <cell r="X1262" t="str">
            <v>J089</v>
          </cell>
          <cell r="Y1262" t="str">
            <v>(OPS) Trans Proc III</v>
          </cell>
          <cell r="Z1262" t="str">
            <v>P088</v>
          </cell>
          <cell r="AA1262" t="str">
            <v>C015</v>
          </cell>
          <cell r="AB1262" t="str">
            <v>e. Higher Secondary</v>
          </cell>
          <cell r="AC1262" t="str">
            <v>S1775186G</v>
          </cell>
          <cell r="AD1262" t="str">
            <v>Female</v>
          </cell>
          <cell r="AE1262" t="str">
            <v>Tampines 5th flr</v>
          </cell>
          <cell r="AF1262" t="str">
            <v>Local</v>
          </cell>
          <cell r="AG1262" t="str">
            <v>Employee</v>
          </cell>
          <cell r="AH1262">
            <v>1</v>
          </cell>
          <cell r="AI1262" t="str">
            <v>Month</v>
          </cell>
          <cell r="AJ1262" t="str">
            <v>0122557298</v>
          </cell>
          <cell r="AK1262" t="str">
            <v>1172093</v>
          </cell>
          <cell r="AL1262" t="str">
            <v>Ang,Pek San</v>
          </cell>
          <cell r="AM1262" t="str">
            <v>Core Contributor</v>
          </cell>
          <cell r="AN1262" t="str">
            <v>Core Contributor</v>
          </cell>
          <cell r="AO1262" t="str">
            <v>Core Contributor</v>
          </cell>
          <cell r="AP1262" t="str">
            <v>Core Contributor</v>
          </cell>
          <cell r="AQ1262">
            <v>33444</v>
          </cell>
        </row>
        <row r="1263">
          <cell r="A1263">
            <v>1172093</v>
          </cell>
          <cell r="B1263" t="str">
            <v>Chang,May Ling Agnes</v>
          </cell>
          <cell r="C1263" t="str">
            <v>Consumer Banking</v>
          </cell>
          <cell r="D1263" t="str">
            <v>Visa / Merchant Settlement</v>
          </cell>
          <cell r="E1263" t="str">
            <v>Assistant Manager</v>
          </cell>
          <cell r="F1263" t="str">
            <v>M16</v>
          </cell>
          <cell r="G1263">
            <v>6000</v>
          </cell>
          <cell r="H1263" t="str">
            <v>SGD</v>
          </cell>
          <cell r="I1263" t="str">
            <v>1741800</v>
          </cell>
          <cell r="J1263" t="str">
            <v>NO</v>
          </cell>
          <cell r="K1263" t="str">
            <v>Mok,Rui Yun</v>
          </cell>
          <cell r="L1263">
            <v>29484</v>
          </cell>
          <cell r="M1263" t="str">
            <v>24</v>
          </cell>
          <cell r="N1263" t="str">
            <v>NA</v>
          </cell>
          <cell r="O1263" t="str">
            <v>3B</v>
          </cell>
          <cell r="P1263">
            <v>38056</v>
          </cell>
          <cell r="Q1263" t="str">
            <v>1,5</v>
          </cell>
          <cell r="R1263" t="str">
            <v>2,6</v>
          </cell>
          <cell r="S1263">
            <v>37928</v>
          </cell>
          <cell r="T1263">
            <v>38056</v>
          </cell>
          <cell r="W1263">
            <v>1</v>
          </cell>
          <cell r="X1263" t="str">
            <v>J088</v>
          </cell>
          <cell r="Y1263" t="str">
            <v>(OPS) Trans Proc II</v>
          </cell>
          <cell r="Z1263" t="str">
            <v>P088</v>
          </cell>
          <cell r="AA1263" t="str">
            <v>C015</v>
          </cell>
          <cell r="AB1263" t="str">
            <v>i. Bachelor's Degree or equiv</v>
          </cell>
          <cell r="AC1263" t="str">
            <v>S8028570A</v>
          </cell>
          <cell r="AD1263" t="str">
            <v>Female</v>
          </cell>
          <cell r="AE1263" t="str">
            <v>Tampines 5th flr</v>
          </cell>
          <cell r="AF1263" t="str">
            <v>Local</v>
          </cell>
          <cell r="AG1263" t="str">
            <v>Employee</v>
          </cell>
          <cell r="AH1263">
            <v>1</v>
          </cell>
          <cell r="AI1263" t="str">
            <v>Month</v>
          </cell>
          <cell r="AJ1263" t="str">
            <v>0109125452</v>
          </cell>
          <cell r="AK1263" t="str">
            <v>1141272</v>
          </cell>
          <cell r="AL1263" t="str">
            <v>Ang,Pek San</v>
          </cell>
          <cell r="AO1263" t="str">
            <v>Core Contributor</v>
          </cell>
          <cell r="AP1263" t="str">
            <v>Core Contributor</v>
          </cell>
          <cell r="AQ1263">
            <v>25200</v>
          </cell>
        </row>
        <row r="1264">
          <cell r="A1264">
            <v>1149113</v>
          </cell>
          <cell r="B1264" t="str">
            <v>Bte Hamid,Nadia</v>
          </cell>
          <cell r="C1264" t="str">
            <v>Consumer Banking</v>
          </cell>
          <cell r="D1264" t="str">
            <v>Application Processing</v>
          </cell>
          <cell r="E1264" t="str">
            <v>Customer Service Assistant</v>
          </cell>
          <cell r="F1264" t="str">
            <v>CL5</v>
          </cell>
          <cell r="I1264" t="str">
            <v>1742800</v>
          </cell>
          <cell r="J1264" t="str">
            <v>CL</v>
          </cell>
          <cell r="K1264" t="str">
            <v>Ho,Chen Huey Ellen</v>
          </cell>
          <cell r="L1264">
            <v>29537</v>
          </cell>
          <cell r="M1264" t="str">
            <v>24</v>
          </cell>
          <cell r="N1264" t="str">
            <v>2B</v>
          </cell>
          <cell r="O1264" t="str">
            <v>2B</v>
          </cell>
          <cell r="P1264">
            <v>36861</v>
          </cell>
          <cell r="Q1264" t="str">
            <v>4,8</v>
          </cell>
          <cell r="R1264" t="str">
            <v>0,6</v>
          </cell>
          <cell r="S1264">
            <v>36861</v>
          </cell>
          <cell r="V1264">
            <v>38353</v>
          </cell>
          <cell r="W1264">
            <v>1</v>
          </cell>
          <cell r="X1264" t="str">
            <v>J089</v>
          </cell>
          <cell r="Y1264" t="str">
            <v>(OPS) Trans Proc III</v>
          </cell>
          <cell r="Z1264" t="str">
            <v>P088</v>
          </cell>
          <cell r="AA1264" t="str">
            <v>C015</v>
          </cell>
          <cell r="AB1264" t="str">
            <v>h. Diploma or equivalent</v>
          </cell>
          <cell r="AC1264" t="str">
            <v>S8034568B</v>
          </cell>
          <cell r="AD1264" t="str">
            <v>Female</v>
          </cell>
          <cell r="AE1264" t="str">
            <v>Tampines 5th flr</v>
          </cell>
          <cell r="AF1264" t="str">
            <v>Local</v>
          </cell>
          <cell r="AG1264" t="str">
            <v>Employee</v>
          </cell>
          <cell r="AH1264">
            <v>1</v>
          </cell>
          <cell r="AI1264" t="str">
            <v>Month</v>
          </cell>
          <cell r="AJ1264" t="str">
            <v>0122567986</v>
          </cell>
          <cell r="AK1264" t="str">
            <v>1151660</v>
          </cell>
          <cell r="AL1264" t="str">
            <v>Ang,Pek San</v>
          </cell>
          <cell r="AM1264" t="str">
            <v>Core Contributor</v>
          </cell>
          <cell r="AN1264" t="str">
            <v>Core Contributor</v>
          </cell>
          <cell r="AO1264" t="str">
            <v>Core Contributor</v>
          </cell>
          <cell r="AP1264" t="str">
            <v>Core Contributor</v>
          </cell>
          <cell r="AQ1264">
            <v>17676</v>
          </cell>
        </row>
        <row r="1265">
          <cell r="A1265">
            <v>1157154</v>
          </cell>
          <cell r="B1265" t="str">
            <v>Ang,Mei Mei</v>
          </cell>
          <cell r="C1265" t="str">
            <v>Consumer Banking</v>
          </cell>
          <cell r="D1265" t="str">
            <v>Application Processing</v>
          </cell>
          <cell r="E1265" t="str">
            <v>Customer Service Assistant</v>
          </cell>
          <cell r="F1265" t="str">
            <v>CL5</v>
          </cell>
          <cell r="I1265" t="str">
            <v>1742800</v>
          </cell>
          <cell r="J1265" t="str">
            <v>CL</v>
          </cell>
          <cell r="K1265" t="str">
            <v>Ho,Chen Huey Ellen</v>
          </cell>
          <cell r="L1265">
            <v>29200</v>
          </cell>
          <cell r="M1265" t="str">
            <v>25</v>
          </cell>
          <cell r="N1265" t="str">
            <v>NA</v>
          </cell>
          <cell r="O1265" t="str">
            <v>3C</v>
          </cell>
          <cell r="P1265">
            <v>37913</v>
          </cell>
          <cell r="Q1265" t="str">
            <v>1,10</v>
          </cell>
          <cell r="R1265" t="str">
            <v>2,2</v>
          </cell>
          <cell r="S1265">
            <v>37364</v>
          </cell>
          <cell r="T1265">
            <v>37913</v>
          </cell>
          <cell r="V1265">
            <v>38353</v>
          </cell>
          <cell r="W1265">
            <v>1</v>
          </cell>
          <cell r="X1265" t="str">
            <v>J089</v>
          </cell>
          <cell r="Y1265" t="str">
            <v>(OPS) Trans Proc III</v>
          </cell>
          <cell r="Z1265" t="str">
            <v>P088</v>
          </cell>
          <cell r="AA1265" t="str">
            <v>C015</v>
          </cell>
          <cell r="AB1265" t="str">
            <v>h. Diploma or equivalent</v>
          </cell>
          <cell r="AC1265" t="str">
            <v>S7939319C</v>
          </cell>
          <cell r="AD1265" t="str">
            <v>Female</v>
          </cell>
          <cell r="AE1265" t="str">
            <v>Tampines 5th flr</v>
          </cell>
          <cell r="AF1265" t="str">
            <v>Local</v>
          </cell>
          <cell r="AG1265" t="str">
            <v>Employee</v>
          </cell>
          <cell r="AH1265">
            <v>1</v>
          </cell>
          <cell r="AI1265" t="str">
            <v>Month</v>
          </cell>
          <cell r="AJ1265" t="str">
            <v>0109110951</v>
          </cell>
          <cell r="AK1265" t="str">
            <v>1151660</v>
          </cell>
          <cell r="AL1265" t="str">
            <v>Ang,Pek San</v>
          </cell>
          <cell r="AO1265" t="str">
            <v>Core Contributor</v>
          </cell>
          <cell r="AP1265" t="str">
            <v>Core Contributor</v>
          </cell>
          <cell r="AQ1265">
            <v>17208</v>
          </cell>
        </row>
        <row r="1266">
          <cell r="A1266">
            <v>1188715</v>
          </cell>
          <cell r="B1266" t="str">
            <v>Chiang,Wai Ling Jenny</v>
          </cell>
          <cell r="C1266" t="str">
            <v>Finance</v>
          </cell>
          <cell r="D1266" t="str">
            <v>Finance - Wholesale Bank-Reg</v>
          </cell>
          <cell r="E1266" t="str">
            <v>Manager</v>
          </cell>
          <cell r="F1266" t="str">
            <v>M19</v>
          </cell>
          <cell r="I1266" t="str">
            <v>8151901</v>
          </cell>
          <cell r="J1266" t="str">
            <v>NO</v>
          </cell>
          <cell r="K1266" t="str">
            <v>Lim,Lek Liew</v>
          </cell>
          <cell r="L1266">
            <v>27492</v>
          </cell>
          <cell r="M1266" t="str">
            <v>30</v>
          </cell>
          <cell r="P1266">
            <v>38481</v>
          </cell>
          <cell r="Q1266" t="str">
            <v>0,3</v>
          </cell>
          <cell r="R1266" t="str">
            <v>6,3</v>
          </cell>
          <cell r="S1266">
            <v>38481</v>
          </cell>
          <cell r="W1266">
            <v>1</v>
          </cell>
          <cell r="X1266" t="str">
            <v>DJ028</v>
          </cell>
          <cell r="Y1266" t="str">
            <v>WB Bus Planning - TBA</v>
          </cell>
          <cell r="Z1266" t="str">
            <v>P250</v>
          </cell>
          <cell r="AA1266" t="str">
            <v>C152</v>
          </cell>
          <cell r="AB1266" t="str">
            <v>j. Professional Quali/Cert</v>
          </cell>
          <cell r="AC1266" t="str">
            <v>S7510590H</v>
          </cell>
          <cell r="AD1266" t="str">
            <v>Female</v>
          </cell>
          <cell r="AE1266" t="str">
            <v>Batt. Road 8th flr</v>
          </cell>
          <cell r="AF1266" t="str">
            <v>Local</v>
          </cell>
          <cell r="AG1266" t="str">
            <v>Employee</v>
          </cell>
          <cell r="AH1266">
            <v>1</v>
          </cell>
          <cell r="AI1266" t="str">
            <v>Month</v>
          </cell>
          <cell r="AJ1266" t="str">
            <v>0109139941</v>
          </cell>
          <cell r="AK1266" t="str">
            <v>1179979</v>
          </cell>
          <cell r="AL1266" t="str">
            <v>Chong,Yin Yin</v>
          </cell>
          <cell r="AP1266" t="str">
            <v>Too Soon to Classify</v>
          </cell>
          <cell r="AQ1266">
            <v>68400</v>
          </cell>
        </row>
        <row r="1267">
          <cell r="A1267">
            <v>1189244</v>
          </cell>
          <cell r="B1267" t="str">
            <v>Wong,Su Seng</v>
          </cell>
          <cell r="C1267" t="str">
            <v>Global Markets</v>
          </cell>
          <cell r="D1267" t="str">
            <v>FX Trading</v>
          </cell>
          <cell r="E1267" t="str">
            <v>Junior Trader</v>
          </cell>
          <cell r="F1267" t="str">
            <v>M17</v>
          </cell>
          <cell r="I1267" t="str">
            <v>6123800</v>
          </cell>
          <cell r="J1267" t="str">
            <v>NO</v>
          </cell>
          <cell r="K1267" t="str">
            <v>Kuan,Yew Heng</v>
          </cell>
          <cell r="L1267">
            <v>29126</v>
          </cell>
          <cell r="M1267" t="str">
            <v>25</v>
          </cell>
          <cell r="P1267">
            <v>38460</v>
          </cell>
          <cell r="Q1267" t="str">
            <v>0,4</v>
          </cell>
          <cell r="R1267" t="str">
            <v>4,8</v>
          </cell>
          <cell r="S1267">
            <v>38460</v>
          </cell>
          <cell r="W1267">
            <v>1</v>
          </cell>
          <cell r="X1267" t="str">
            <v>DJ014</v>
          </cell>
          <cell r="Y1267" t="str">
            <v>Trading - TBA</v>
          </cell>
          <cell r="Z1267" t="str">
            <v>P137</v>
          </cell>
          <cell r="AA1267" t="str">
            <v>C167</v>
          </cell>
          <cell r="AB1267" t="str">
            <v>i. Bachelor's Degree or equiv</v>
          </cell>
          <cell r="AC1267" t="str">
            <v>G5773151L</v>
          </cell>
          <cell r="AD1267" t="str">
            <v>Male</v>
          </cell>
          <cell r="AE1267" t="str">
            <v>Batt. Rd 3rd flr</v>
          </cell>
          <cell r="AF1267" t="str">
            <v>Local</v>
          </cell>
          <cell r="AG1267" t="str">
            <v>Employee</v>
          </cell>
          <cell r="AH1267">
            <v>1</v>
          </cell>
          <cell r="AI1267" t="str">
            <v>Month</v>
          </cell>
          <cell r="AJ1267" t="str">
            <v>0109140141</v>
          </cell>
          <cell r="AK1267" t="str">
            <v>1168080</v>
          </cell>
          <cell r="AL1267" t="str">
            <v>Thng,Cheok Khoon Charlotte</v>
          </cell>
          <cell r="AP1267" t="str">
            <v>Too Soon to Classify</v>
          </cell>
          <cell r="AQ1267">
            <v>60012</v>
          </cell>
        </row>
        <row r="1268">
          <cell r="A1268">
            <v>1002239</v>
          </cell>
          <cell r="B1268" t="str">
            <v>Knight,Angela Louise</v>
          </cell>
          <cell r="C1268" t="str">
            <v>Global Markets</v>
          </cell>
          <cell r="D1268" t="str">
            <v>GP-Derivatives Operations</v>
          </cell>
          <cell r="E1268" t="str">
            <v>Head Derivatives Processing</v>
          </cell>
          <cell r="F1268" t="str">
            <v>M19</v>
          </cell>
          <cell r="G1268">
            <v>16000</v>
          </cell>
          <cell r="H1268" t="str">
            <v>SGD</v>
          </cell>
          <cell r="I1268" t="str">
            <v>4254818</v>
          </cell>
          <cell r="J1268" t="str">
            <v>NO</v>
          </cell>
          <cell r="K1268" t="str">
            <v>Gupta,Sunil</v>
          </cell>
          <cell r="L1268">
            <v>29225</v>
          </cell>
          <cell r="M1268" t="str">
            <v>25</v>
          </cell>
          <cell r="N1268" t="str">
            <v>2B</v>
          </cell>
          <cell r="O1268" t="str">
            <v>2B</v>
          </cell>
          <cell r="P1268">
            <v>35842</v>
          </cell>
          <cell r="Q1268" t="str">
            <v>7,6</v>
          </cell>
          <cell r="R1268" t="str">
            <v>6,0</v>
          </cell>
          <cell r="S1268">
            <v>35842</v>
          </cell>
          <cell r="U1268">
            <v>37073</v>
          </cell>
          <cell r="V1268">
            <v>38200</v>
          </cell>
          <cell r="W1268">
            <v>1</v>
          </cell>
          <cell r="X1268" t="str">
            <v>J088</v>
          </cell>
          <cell r="Y1268" t="str">
            <v>(OPS) Trans Proc II</v>
          </cell>
          <cell r="Z1268" t="str">
            <v>P090</v>
          </cell>
          <cell r="AA1268" t="str">
            <v>C146</v>
          </cell>
          <cell r="AB1268" t="str">
            <v>e. Higher Secondary</v>
          </cell>
          <cell r="AC1268" t="str">
            <v>G5629513K</v>
          </cell>
          <cell r="AD1268" t="str">
            <v>Female</v>
          </cell>
          <cell r="AE1268" t="str">
            <v>Tampines 6th flr</v>
          </cell>
          <cell r="AF1268" t="str">
            <v>Local</v>
          </cell>
          <cell r="AG1268" t="str">
            <v>Employee</v>
          </cell>
          <cell r="AH1268">
            <v>1</v>
          </cell>
          <cell r="AI1268" t="str">
            <v>Month</v>
          </cell>
          <cell r="AJ1268" t="str">
            <v>0109107780</v>
          </cell>
          <cell r="AK1268" t="str">
            <v>1134840</v>
          </cell>
          <cell r="AL1268" t="str">
            <v>Chia,Boon Lee</v>
          </cell>
          <cell r="AM1268" t="str">
            <v>H4 - G</v>
          </cell>
          <cell r="AN1268" t="str">
            <v>Critical Resource</v>
          </cell>
          <cell r="AO1268" t="str">
            <v>Critical Resource</v>
          </cell>
          <cell r="AP1268" t="str">
            <v>Critical Resource</v>
          </cell>
          <cell r="AQ1268">
            <v>115512</v>
          </cell>
        </row>
        <row r="1269">
          <cell r="A1269">
            <v>1116356</v>
          </cell>
          <cell r="B1269" t="str">
            <v>Bte Abdullah,Salbiah</v>
          </cell>
          <cell r="C1269" t="str">
            <v>Client Relationships</v>
          </cell>
          <cell r="D1269" t="str">
            <v>Customer Service &amp; Call Center</v>
          </cell>
          <cell r="E1269" t="str">
            <v>Customer Service Officer</v>
          </cell>
          <cell r="F1269" t="str">
            <v>AO</v>
          </cell>
          <cell r="I1269" t="str">
            <v>4112800</v>
          </cell>
          <cell r="J1269" t="str">
            <v>AO</v>
          </cell>
          <cell r="K1269" t="str">
            <v>Leong,Weng Hong David</v>
          </cell>
          <cell r="L1269">
            <v>21024</v>
          </cell>
          <cell r="M1269" t="str">
            <v>48</v>
          </cell>
          <cell r="P1269">
            <v>38412</v>
          </cell>
          <cell r="Q1269" t="str">
            <v>0,5</v>
          </cell>
          <cell r="R1269" t="str">
            <v>,</v>
          </cell>
          <cell r="S1269">
            <v>29892</v>
          </cell>
          <cell r="T1269">
            <v>38412</v>
          </cell>
          <cell r="V1269">
            <v>36892</v>
          </cell>
          <cell r="W1269">
            <v>1</v>
          </cell>
          <cell r="X1269" t="str">
            <v>J244</v>
          </cell>
          <cell r="Y1269" t="str">
            <v>Ops Customer Service II</v>
          </cell>
          <cell r="Z1269" t="str">
            <v>P322</v>
          </cell>
          <cell r="AA1269" t="str">
            <v>C147</v>
          </cell>
          <cell r="AB1269" t="str">
            <v>e. Higher Secondary</v>
          </cell>
          <cell r="AC1269" t="str">
            <v>S1237101B</v>
          </cell>
          <cell r="AD1269" t="str">
            <v>Female</v>
          </cell>
          <cell r="AE1269" t="str">
            <v>Bedok South</v>
          </cell>
          <cell r="AF1269" t="str">
            <v>Local</v>
          </cell>
          <cell r="AG1269" t="str">
            <v>Employee</v>
          </cell>
          <cell r="AH1269">
            <v>1</v>
          </cell>
          <cell r="AI1269" t="str">
            <v>Month</v>
          </cell>
          <cell r="AJ1269" t="str">
            <v>0109755413</v>
          </cell>
          <cell r="AK1269" t="str">
            <v>1116025</v>
          </cell>
          <cell r="AL1269" t="str">
            <v>Chia,Boon Lee</v>
          </cell>
          <cell r="AP1269" t="str">
            <v>Too Soon to Classify</v>
          </cell>
          <cell r="AQ1269">
            <v>24000</v>
          </cell>
        </row>
        <row r="1270">
          <cell r="A1270">
            <v>1177267</v>
          </cell>
          <cell r="B1270" t="str">
            <v>Tanskul,Phanjit</v>
          </cell>
          <cell r="C1270" t="str">
            <v>Consumer Banking</v>
          </cell>
          <cell r="D1270" t="str">
            <v>CB - Marketing Services-Reg</v>
          </cell>
          <cell r="E1270" t="str">
            <v>Manager, Brand Management &amp; Marketing</v>
          </cell>
          <cell r="F1270" t="str">
            <v>M21</v>
          </cell>
          <cell r="G1270">
            <v>22000</v>
          </cell>
          <cell r="H1270" t="str">
            <v>SGD</v>
          </cell>
          <cell r="I1270" t="str">
            <v>1911901</v>
          </cell>
          <cell r="J1270" t="str">
            <v>NO</v>
          </cell>
          <cell r="K1270" t="str">
            <v>Helm,Jonathan K</v>
          </cell>
          <cell r="L1270">
            <v>27324</v>
          </cell>
          <cell r="M1270" t="str">
            <v>30</v>
          </cell>
          <cell r="O1270" t="str">
            <v>3B</v>
          </cell>
          <cell r="P1270">
            <v>38124</v>
          </cell>
          <cell r="Q1270" t="str">
            <v>1,3</v>
          </cell>
          <cell r="R1270" t="str">
            <v>5,2</v>
          </cell>
          <cell r="S1270">
            <v>38124</v>
          </cell>
          <cell r="V1270">
            <v>38443</v>
          </cell>
          <cell r="W1270">
            <v>1</v>
          </cell>
          <cell r="X1270" t="str">
            <v>J227</v>
          </cell>
          <cell r="Y1270" t="str">
            <v>(CB) Marketing III</v>
          </cell>
          <cell r="Z1270" t="str">
            <v>P088</v>
          </cell>
          <cell r="AA1270" t="str">
            <v>C140</v>
          </cell>
          <cell r="AB1270" t="str">
            <v>j. Professional Quali/Cert</v>
          </cell>
          <cell r="AC1270" t="str">
            <v>S7484053A</v>
          </cell>
          <cell r="AD1270" t="str">
            <v>Female</v>
          </cell>
          <cell r="AE1270" t="str">
            <v>PBTP 9th Floor</v>
          </cell>
          <cell r="AF1270" t="str">
            <v>Local</v>
          </cell>
          <cell r="AG1270" t="str">
            <v>Employee</v>
          </cell>
          <cell r="AH1270">
            <v>1</v>
          </cell>
          <cell r="AI1270" t="str">
            <v>Month</v>
          </cell>
          <cell r="AJ1270" t="str">
            <v>0109130359</v>
          </cell>
          <cell r="AK1270" t="str">
            <v>1018699</v>
          </cell>
          <cell r="AL1270" t="str">
            <v>Ang,Pek San</v>
          </cell>
          <cell r="AO1270" t="str">
            <v>Too Soon to Classify</v>
          </cell>
          <cell r="AP1270" t="str">
            <v>Core Contributor</v>
          </cell>
          <cell r="AQ1270">
            <v>97920</v>
          </cell>
        </row>
        <row r="1271">
          <cell r="A1271">
            <v>1117933</v>
          </cell>
          <cell r="B1271" t="str">
            <v>Saw,Jun Hung</v>
          </cell>
          <cell r="C1271" t="str">
            <v>Technology</v>
          </cell>
          <cell r="D1271" t="str">
            <v>Sys Devt (WB) Support</v>
          </cell>
          <cell r="E1271" t="str">
            <v>SD - Senior Systems Analyst</v>
          </cell>
          <cell r="F1271" t="str">
            <v>M20</v>
          </cell>
          <cell r="G1271">
            <v>20000</v>
          </cell>
          <cell r="H1271" t="str">
            <v>SGD</v>
          </cell>
          <cell r="I1271" t="str">
            <v>8351901</v>
          </cell>
          <cell r="J1271" t="str">
            <v>NO</v>
          </cell>
          <cell r="K1271" t="str">
            <v>Kumar,Pankaj</v>
          </cell>
          <cell r="L1271">
            <v>26108</v>
          </cell>
          <cell r="M1271" t="str">
            <v>34</v>
          </cell>
          <cell r="N1271" t="str">
            <v>3B</v>
          </cell>
          <cell r="O1271" t="str">
            <v>2B</v>
          </cell>
          <cell r="P1271">
            <v>35492</v>
          </cell>
          <cell r="Q1271" t="str">
            <v>8,5</v>
          </cell>
          <cell r="R1271" t="str">
            <v>3,6</v>
          </cell>
          <cell r="S1271">
            <v>35492</v>
          </cell>
          <cell r="U1271">
            <v>38443</v>
          </cell>
          <cell r="V1271">
            <v>38443</v>
          </cell>
          <cell r="W1271">
            <v>1</v>
          </cell>
          <cell r="X1271" t="str">
            <v>J052</v>
          </cell>
          <cell r="Y1271" t="str">
            <v>(TECH) Developer II</v>
          </cell>
          <cell r="Z1271" t="str">
            <v>P250</v>
          </cell>
          <cell r="AA1271" t="str">
            <v>C152</v>
          </cell>
          <cell r="AB1271" t="str">
            <v>i. Bachelor's Degree or equiv</v>
          </cell>
          <cell r="AC1271" t="str">
            <v>S7121814G</v>
          </cell>
          <cell r="AD1271" t="str">
            <v>Female</v>
          </cell>
          <cell r="AE1271" t="str">
            <v>PBTP 11th Floor</v>
          </cell>
          <cell r="AF1271" t="str">
            <v>Local</v>
          </cell>
          <cell r="AG1271" t="str">
            <v>Employee</v>
          </cell>
          <cell r="AH1271">
            <v>1</v>
          </cell>
          <cell r="AI1271" t="str">
            <v>Month</v>
          </cell>
          <cell r="AJ1271" t="str">
            <v>0109758102</v>
          </cell>
          <cell r="AK1271" t="str">
            <v>1144947</v>
          </cell>
          <cell r="AL1271" t="str">
            <v>Chia,Boon Lee</v>
          </cell>
          <cell r="AM1271" t="str">
            <v>Core Contributor</v>
          </cell>
          <cell r="AN1271" t="str">
            <v>Core Contributor</v>
          </cell>
          <cell r="AO1271" t="str">
            <v>Core Contributor</v>
          </cell>
          <cell r="AP1271" t="str">
            <v>Core Contributor</v>
          </cell>
          <cell r="AQ1271">
            <v>87600</v>
          </cell>
        </row>
        <row r="1272">
          <cell r="A1272">
            <v>1174894</v>
          </cell>
          <cell r="B1272" t="str">
            <v>Sze,Lee Yun</v>
          </cell>
          <cell r="C1272" t="str">
            <v>Consumer Banking</v>
          </cell>
          <cell r="D1272" t="str">
            <v>CB Credit- Collec. Unsecured</v>
          </cell>
          <cell r="E1272" t="str">
            <v>Credit Management Officer</v>
          </cell>
          <cell r="F1272" t="str">
            <v>M16</v>
          </cell>
          <cell r="I1272" t="str">
            <v>1834800</v>
          </cell>
          <cell r="J1272" t="str">
            <v>NO</v>
          </cell>
          <cell r="K1272" t="str">
            <v>Ang,Lay Yong</v>
          </cell>
          <cell r="L1272">
            <v>26597</v>
          </cell>
          <cell r="M1272" t="str">
            <v>32</v>
          </cell>
          <cell r="O1272" t="str">
            <v>TS</v>
          </cell>
          <cell r="P1272">
            <v>38534</v>
          </cell>
          <cell r="Q1272" t="str">
            <v>0,2</v>
          </cell>
          <cell r="R1272" t="str">
            <v>,</v>
          </cell>
          <cell r="S1272">
            <v>38033</v>
          </cell>
          <cell r="T1272">
            <v>38534</v>
          </cell>
          <cell r="W1272">
            <v>1</v>
          </cell>
          <cell r="X1272" t="str">
            <v>J171</v>
          </cell>
          <cell r="Y1272" t="str">
            <v>Risk Tech Specialist IV</v>
          </cell>
          <cell r="Z1272" t="str">
            <v>P299</v>
          </cell>
          <cell r="AA1272" t="str">
            <v>C015</v>
          </cell>
          <cell r="AB1272" t="str">
            <v>d. Secondary</v>
          </cell>
          <cell r="AC1272" t="str">
            <v>S7239971D</v>
          </cell>
          <cell r="AD1272" t="str">
            <v>Female</v>
          </cell>
          <cell r="AE1272" t="str">
            <v>Tampines 5th flr</v>
          </cell>
          <cell r="AF1272" t="str">
            <v>Local</v>
          </cell>
          <cell r="AG1272" t="str">
            <v>Employee</v>
          </cell>
          <cell r="AH1272">
            <v>1</v>
          </cell>
          <cell r="AI1272" t="str">
            <v>Month</v>
          </cell>
          <cell r="AJ1272" t="str">
            <v>0109128931</v>
          </cell>
          <cell r="AK1272" t="str">
            <v>1144004</v>
          </cell>
          <cell r="AL1272" t="str">
            <v>Ang,Pek San</v>
          </cell>
          <cell r="AO1272" t="str">
            <v>Core Contributor</v>
          </cell>
          <cell r="AP1272">
            <v>0</v>
          </cell>
          <cell r="AQ1272">
            <v>26400</v>
          </cell>
        </row>
        <row r="1273">
          <cell r="A1273">
            <v>1189672</v>
          </cell>
          <cell r="B1273" t="str">
            <v>Lim,Yvonne</v>
          </cell>
          <cell r="C1273" t="str">
            <v>Human Resources</v>
          </cell>
          <cell r="D1273" t="str">
            <v>Central HR Team</v>
          </cell>
          <cell r="E1273" t="str">
            <v>Contract Human Resources Officer</v>
          </cell>
          <cell r="F1273" t="str">
            <v>Contractor</v>
          </cell>
          <cell r="I1273" t="str">
            <v>8221800</v>
          </cell>
          <cell r="J1273" t="str">
            <v>NO</v>
          </cell>
          <cell r="K1273" t="str">
            <v>Nasir,Jamal</v>
          </cell>
          <cell r="L1273">
            <v>25653</v>
          </cell>
          <cell r="M1273" t="str">
            <v>35</v>
          </cell>
          <cell r="P1273">
            <v>38475</v>
          </cell>
          <cell r="Q1273" t="str">
            <v>0,3</v>
          </cell>
          <cell r="R1273" t="str">
            <v>14,6</v>
          </cell>
          <cell r="S1273">
            <v>38475</v>
          </cell>
          <cell r="W1273">
            <v>1</v>
          </cell>
          <cell r="X1273" t="str">
            <v>J028</v>
          </cell>
          <cell r="Y1273" t="str">
            <v>HR Service Delivery III</v>
          </cell>
          <cell r="Z1273" t="str">
            <v>P066</v>
          </cell>
          <cell r="AA1273" t="str">
            <v>C021</v>
          </cell>
          <cell r="AB1273" t="str">
            <v>h. Diploma or equivalent</v>
          </cell>
          <cell r="AC1273" t="str">
            <v>S7009889Z</v>
          </cell>
          <cell r="AD1273" t="str">
            <v>Female</v>
          </cell>
          <cell r="AE1273" t="str">
            <v>PBTP 10th Floor</v>
          </cell>
          <cell r="AF1273" t="str">
            <v>Local</v>
          </cell>
          <cell r="AG1273" t="str">
            <v>Direct Contractor</v>
          </cell>
          <cell r="AH1273">
            <v>1</v>
          </cell>
          <cell r="AI1273" t="str">
            <v>Month</v>
          </cell>
          <cell r="AJ1273" t="str">
            <v>0109140710</v>
          </cell>
          <cell r="AK1273" t="str">
            <v>1151632</v>
          </cell>
          <cell r="AL1273" t="str">
            <v>Nasir,Jamal</v>
          </cell>
          <cell r="AP1273">
            <v>0</v>
          </cell>
          <cell r="AQ1273">
            <v>33600</v>
          </cell>
        </row>
        <row r="1274">
          <cell r="A1274">
            <v>1184242</v>
          </cell>
          <cell r="B1274" t="str">
            <v>Ong,Hock Kai</v>
          </cell>
          <cell r="C1274" t="str">
            <v>Consumer Banking</v>
          </cell>
          <cell r="D1274" t="str">
            <v>EDMS Project</v>
          </cell>
          <cell r="E1274" t="str">
            <v>Officer</v>
          </cell>
          <cell r="F1274" t="str">
            <v>Contractor</v>
          </cell>
          <cell r="I1274" t="str">
            <v>1794800</v>
          </cell>
          <cell r="J1274" t="str">
            <v>NO</v>
          </cell>
          <cell r="K1274" t="str">
            <v>Low,Poh Eng Clara</v>
          </cell>
          <cell r="L1274">
            <v>28646</v>
          </cell>
          <cell r="M1274" t="str">
            <v>27</v>
          </cell>
          <cell r="P1274">
            <v>38474</v>
          </cell>
          <cell r="Q1274" t="str">
            <v>0,3</v>
          </cell>
          <cell r="R1274" t="str">
            <v>5,11</v>
          </cell>
          <cell r="S1274">
            <v>38292</v>
          </cell>
          <cell r="T1274">
            <v>38474</v>
          </cell>
          <cell r="W1274">
            <v>1</v>
          </cell>
          <cell r="X1274" t="str">
            <v>J088</v>
          </cell>
          <cell r="Y1274" t="str">
            <v>(OPS) Trans Proc II</v>
          </cell>
          <cell r="Z1274" t="str">
            <v>P088</v>
          </cell>
          <cell r="AA1274" t="str">
            <v>C015</v>
          </cell>
          <cell r="AB1274" t="str">
            <v>i. Bachelor's Degree or equiv</v>
          </cell>
          <cell r="AC1274" t="str">
            <v>S7815333D</v>
          </cell>
          <cell r="AD1274" t="str">
            <v>Male</v>
          </cell>
          <cell r="AE1274" t="str">
            <v>Tampines 4th flr</v>
          </cell>
          <cell r="AF1274" t="str">
            <v>Local</v>
          </cell>
          <cell r="AG1274" t="str">
            <v>Direct Contractor</v>
          </cell>
          <cell r="AH1274">
            <v>1</v>
          </cell>
          <cell r="AI1274" t="str">
            <v>Month</v>
          </cell>
          <cell r="AJ1274" t="str">
            <v>0109137221</v>
          </cell>
          <cell r="AK1274" t="str">
            <v>1116548</v>
          </cell>
          <cell r="AL1274" t="str">
            <v>Ang,Pek San</v>
          </cell>
          <cell r="AP1274">
            <v>0</v>
          </cell>
          <cell r="AQ1274">
            <v>21600</v>
          </cell>
        </row>
        <row r="1275">
          <cell r="A1275">
            <v>1167999</v>
          </cell>
          <cell r="B1275" t="str">
            <v>Malik,Neha</v>
          </cell>
          <cell r="C1275" t="str">
            <v>Consumer Banking</v>
          </cell>
          <cell r="D1275" t="str">
            <v>WM-Strategies &amp; Business Devt</v>
          </cell>
          <cell r="E1275" t="str">
            <v>Business Analyst, Deposit Products</v>
          </cell>
          <cell r="F1275" t="str">
            <v>M18</v>
          </cell>
          <cell r="G1275">
            <v>100000</v>
          </cell>
          <cell r="H1275" t="str">
            <v>INR</v>
          </cell>
          <cell r="I1275" t="str">
            <v>1565901</v>
          </cell>
          <cell r="J1275" t="str">
            <v>NO</v>
          </cell>
          <cell r="K1275" t="str">
            <v>Chishty,Sameer Arshad</v>
          </cell>
          <cell r="L1275">
            <v>29667</v>
          </cell>
          <cell r="M1275" t="str">
            <v>24</v>
          </cell>
          <cell r="N1275" t="str">
            <v>2B</v>
          </cell>
          <cell r="O1275" t="str">
            <v>1A</v>
          </cell>
          <cell r="P1275">
            <v>37781</v>
          </cell>
          <cell r="Q1275" t="str">
            <v>2,2</v>
          </cell>
          <cell r="R1275" t="str">
            <v>2,1</v>
          </cell>
          <cell r="S1275">
            <v>37781</v>
          </cell>
          <cell r="V1275">
            <v>38443</v>
          </cell>
          <cell r="W1275">
            <v>1</v>
          </cell>
          <cell r="X1275" t="str">
            <v>J080</v>
          </cell>
          <cell r="Y1275" t="str">
            <v>(CB) Product Mgt I</v>
          </cell>
          <cell r="Z1275" t="str">
            <v>P018</v>
          </cell>
          <cell r="AA1275" t="str">
            <v>C064</v>
          </cell>
          <cell r="AB1275" t="str">
            <v>k. Post Graduate Degree</v>
          </cell>
          <cell r="AC1275" t="str">
            <v>G5812864W</v>
          </cell>
          <cell r="AD1275" t="str">
            <v>Female</v>
          </cell>
          <cell r="AE1275" t="str">
            <v>PBTP 9th Floor</v>
          </cell>
          <cell r="AF1275" t="str">
            <v>Local</v>
          </cell>
          <cell r="AG1275" t="str">
            <v>Employee</v>
          </cell>
          <cell r="AH1275">
            <v>1</v>
          </cell>
          <cell r="AI1275" t="str">
            <v>Month</v>
          </cell>
          <cell r="AJ1275" t="str">
            <v>0109144384</v>
          </cell>
          <cell r="AK1275" t="str">
            <v>1186005</v>
          </cell>
          <cell r="AL1275" t="str">
            <v>Ang,Pek San</v>
          </cell>
          <cell r="AO1275" t="str">
            <v>Core Contributor</v>
          </cell>
          <cell r="AP1275" t="str">
            <v>H4 - G</v>
          </cell>
          <cell r="AQ1275">
            <v>42012</v>
          </cell>
        </row>
        <row r="1276">
          <cell r="A1276">
            <v>1116616</v>
          </cell>
          <cell r="B1276" t="str">
            <v>Neo,Bee Lian</v>
          </cell>
          <cell r="C1276" t="str">
            <v>Consumer Banking</v>
          </cell>
          <cell r="D1276" t="str">
            <v>Payments &amp; Reconciliation</v>
          </cell>
          <cell r="E1276" t="str">
            <v>Customer Service Assistant</v>
          </cell>
          <cell r="F1276" t="str">
            <v>CL5</v>
          </cell>
          <cell r="I1276" t="str">
            <v>1722800</v>
          </cell>
          <cell r="J1276" t="str">
            <v>CL</v>
          </cell>
          <cell r="K1276" t="str">
            <v>Sim,Kok Kwong William</v>
          </cell>
          <cell r="L1276">
            <v>25513</v>
          </cell>
          <cell r="M1276" t="str">
            <v>35</v>
          </cell>
          <cell r="N1276" t="str">
            <v>2B</v>
          </cell>
          <cell r="O1276" t="str">
            <v>2B</v>
          </cell>
          <cell r="P1276">
            <v>32696</v>
          </cell>
          <cell r="Q1276" t="str">
            <v>16,1</v>
          </cell>
          <cell r="R1276" t="str">
            <v>0,0</v>
          </cell>
          <cell r="S1276">
            <v>32696</v>
          </cell>
          <cell r="V1276">
            <v>38353</v>
          </cell>
          <cell r="W1276">
            <v>1</v>
          </cell>
          <cell r="X1276" t="str">
            <v>J089</v>
          </cell>
          <cell r="Y1276" t="str">
            <v>(OPS) Trans Proc III</v>
          </cell>
          <cell r="Z1276" t="str">
            <v>P088</v>
          </cell>
          <cell r="AA1276" t="str">
            <v>C015</v>
          </cell>
          <cell r="AB1276" t="str">
            <v>g. 2nd Level Vocational Qual.</v>
          </cell>
          <cell r="AC1276" t="str">
            <v>S6939013G</v>
          </cell>
          <cell r="AD1276" t="str">
            <v>Female</v>
          </cell>
          <cell r="AE1276" t="str">
            <v>Tampines 4th flr</v>
          </cell>
          <cell r="AF1276" t="str">
            <v>Local</v>
          </cell>
          <cell r="AG1276" t="str">
            <v>Employee</v>
          </cell>
          <cell r="AH1276">
            <v>1</v>
          </cell>
          <cell r="AI1276" t="str">
            <v>Month</v>
          </cell>
          <cell r="AJ1276" t="str">
            <v>0122551591</v>
          </cell>
          <cell r="AK1276" t="str">
            <v>1116235</v>
          </cell>
          <cell r="AL1276" t="str">
            <v>Ang,Pek San</v>
          </cell>
          <cell r="AM1276" t="str">
            <v>Core Contributor</v>
          </cell>
          <cell r="AN1276" t="str">
            <v>Core Contributor</v>
          </cell>
          <cell r="AO1276" t="str">
            <v>Core Contributor</v>
          </cell>
          <cell r="AP1276" t="str">
            <v>Core Contributor</v>
          </cell>
          <cell r="AQ1276">
            <v>24648</v>
          </cell>
        </row>
        <row r="1277">
          <cell r="A1277">
            <v>1117362</v>
          </cell>
          <cell r="B1277" t="str">
            <v>Tan,Siew Chin Irene</v>
          </cell>
          <cell r="C1277" t="str">
            <v>Consumer Banking</v>
          </cell>
          <cell r="D1277" t="str">
            <v>Processing -Mortgage Loans</v>
          </cell>
          <cell r="E1277" t="str">
            <v>Snr Customer Service Assistant</v>
          </cell>
          <cell r="F1277" t="str">
            <v>CL4</v>
          </cell>
          <cell r="I1277" t="str">
            <v>1732800</v>
          </cell>
          <cell r="J1277" t="str">
            <v>CL</v>
          </cell>
          <cell r="K1277" t="str">
            <v>Ho,Tsui Li Stacy</v>
          </cell>
          <cell r="L1277">
            <v>26793</v>
          </cell>
          <cell r="M1277" t="str">
            <v>32</v>
          </cell>
          <cell r="N1277" t="str">
            <v>3B</v>
          </cell>
          <cell r="O1277" t="str">
            <v>2B</v>
          </cell>
          <cell r="P1277">
            <v>34918</v>
          </cell>
          <cell r="Q1277" t="str">
            <v>10,0</v>
          </cell>
          <cell r="R1277" t="str">
            <v>2,9</v>
          </cell>
          <cell r="S1277">
            <v>34918</v>
          </cell>
          <cell r="V1277">
            <v>38353</v>
          </cell>
          <cell r="W1277">
            <v>1</v>
          </cell>
          <cell r="X1277" t="str">
            <v>J089</v>
          </cell>
          <cell r="Y1277" t="str">
            <v>(OPS) Trans Proc III</v>
          </cell>
          <cell r="Z1277" t="str">
            <v>P088</v>
          </cell>
          <cell r="AA1277" t="str">
            <v>C015</v>
          </cell>
          <cell r="AB1277" t="str">
            <v>f. Vocational</v>
          </cell>
          <cell r="AC1277" t="str">
            <v>S7316817A</v>
          </cell>
          <cell r="AD1277" t="str">
            <v>Female</v>
          </cell>
          <cell r="AE1277" t="str">
            <v>Tampines 5th flr</v>
          </cell>
          <cell r="AF1277" t="str">
            <v>Local</v>
          </cell>
          <cell r="AG1277" t="str">
            <v>Employee</v>
          </cell>
          <cell r="AH1277">
            <v>1</v>
          </cell>
          <cell r="AI1277" t="str">
            <v>Month</v>
          </cell>
          <cell r="AJ1277" t="str">
            <v>0122560213</v>
          </cell>
          <cell r="AK1277" t="str">
            <v>1154678</v>
          </cell>
          <cell r="AL1277" t="str">
            <v>Ang,Pek San</v>
          </cell>
          <cell r="AM1277" t="str">
            <v>Core Contributor</v>
          </cell>
          <cell r="AN1277" t="str">
            <v>Core Contributor</v>
          </cell>
          <cell r="AO1277" t="str">
            <v>Core Contributor</v>
          </cell>
          <cell r="AP1277" t="str">
            <v>Core Contributor</v>
          </cell>
          <cell r="AQ1277">
            <v>21720</v>
          </cell>
        </row>
        <row r="1278">
          <cell r="A1278">
            <v>1155042</v>
          </cell>
          <cell r="B1278" t="str">
            <v>Soh,Thian Sung</v>
          </cell>
          <cell r="C1278" t="str">
            <v>Consumer Banking</v>
          </cell>
          <cell r="D1278" t="str">
            <v>Clearing Unit</v>
          </cell>
          <cell r="E1278" t="str">
            <v>Officer</v>
          </cell>
          <cell r="F1278" t="str">
            <v>AO</v>
          </cell>
          <cell r="I1278" t="str">
            <v>1725800</v>
          </cell>
          <cell r="J1278" t="str">
            <v>AO</v>
          </cell>
          <cell r="K1278" t="str">
            <v>Tang,Wei En</v>
          </cell>
          <cell r="L1278">
            <v>18115</v>
          </cell>
          <cell r="M1278" t="str">
            <v>56</v>
          </cell>
          <cell r="N1278" t="str">
            <v>2B</v>
          </cell>
          <cell r="O1278" t="str">
            <v>2B</v>
          </cell>
          <cell r="P1278">
            <v>37257</v>
          </cell>
          <cell r="Q1278" t="str">
            <v>3,7</v>
          </cell>
          <cell r="R1278" t="str">
            <v>27,3</v>
          </cell>
          <cell r="S1278">
            <v>37257</v>
          </cell>
          <cell r="V1278">
            <v>38353</v>
          </cell>
          <cell r="W1278">
            <v>0.5</v>
          </cell>
          <cell r="X1278" t="str">
            <v>J089</v>
          </cell>
          <cell r="Y1278" t="str">
            <v>(OPS) Trans Proc III</v>
          </cell>
          <cell r="Z1278" t="str">
            <v>P088</v>
          </cell>
          <cell r="AA1278" t="str">
            <v>C015</v>
          </cell>
          <cell r="AB1278" t="str">
            <v>g. 2nd Level Vocational Qual.</v>
          </cell>
          <cell r="AC1278" t="str">
            <v>S0239416B</v>
          </cell>
          <cell r="AD1278" t="str">
            <v>Male</v>
          </cell>
          <cell r="AE1278" t="str">
            <v>Tampines 4th flr</v>
          </cell>
          <cell r="AF1278" t="str">
            <v>Local</v>
          </cell>
          <cell r="AG1278" t="str">
            <v>Employee</v>
          </cell>
          <cell r="AH1278">
            <v>1</v>
          </cell>
          <cell r="AI1278" t="str">
            <v>Month</v>
          </cell>
          <cell r="AJ1278" t="str">
            <v>0109109538</v>
          </cell>
          <cell r="AK1278" t="str">
            <v>1116489</v>
          </cell>
          <cell r="AL1278" t="str">
            <v>Ang,Pek San</v>
          </cell>
          <cell r="AM1278" t="str">
            <v>Too Soon to Classify</v>
          </cell>
          <cell r="AN1278" t="str">
            <v>Core Contributor</v>
          </cell>
          <cell r="AO1278" t="str">
            <v>Core Contributor</v>
          </cell>
          <cell r="AP1278" t="str">
            <v>Core Contributor</v>
          </cell>
          <cell r="AQ1278">
            <v>25848</v>
          </cell>
        </row>
        <row r="1279">
          <cell r="A1279">
            <v>1193867</v>
          </cell>
          <cell r="B1279" t="str">
            <v>Goh,Sze Ying</v>
          </cell>
          <cell r="C1279" t="str">
            <v>Consumer Banking</v>
          </cell>
          <cell r="D1279" t="str">
            <v>DB - Teleservices</v>
          </cell>
          <cell r="E1279" t="str">
            <v>Service Consultant</v>
          </cell>
          <cell r="F1279" t="str">
            <v>Contractor</v>
          </cell>
          <cell r="I1279" t="str">
            <v>1431800</v>
          </cell>
          <cell r="J1279" t="str">
            <v>NO</v>
          </cell>
          <cell r="K1279" t="str">
            <v>Wong,Suet Mei Aileen</v>
          </cell>
          <cell r="L1279">
            <v>29804</v>
          </cell>
          <cell r="M1279" t="str">
            <v>24</v>
          </cell>
          <cell r="P1279">
            <v>38566</v>
          </cell>
          <cell r="Q1279" t="str">
            <v>0,1</v>
          </cell>
          <cell r="R1279" t="str">
            <v>7,10</v>
          </cell>
          <cell r="S1279">
            <v>38566</v>
          </cell>
          <cell r="W1279">
            <v>1</v>
          </cell>
          <cell r="X1279" t="str">
            <v>J216</v>
          </cell>
          <cell r="Y1279" t="str">
            <v>(CB) Customer ServiceIII</v>
          </cell>
          <cell r="Z1279" t="str">
            <v>P088</v>
          </cell>
          <cell r="AA1279" t="str">
            <v>C061</v>
          </cell>
          <cell r="AB1279" t="str">
            <v>i. Bachelor's Degree or equiv</v>
          </cell>
          <cell r="AC1279" t="str">
            <v>S8122499D</v>
          </cell>
          <cell r="AD1279" t="str">
            <v>Female</v>
          </cell>
          <cell r="AE1279" t="str">
            <v>CISCO 5th flr</v>
          </cell>
          <cell r="AF1279" t="str">
            <v>Local</v>
          </cell>
          <cell r="AG1279" t="str">
            <v>Direct Contractor</v>
          </cell>
          <cell r="AH1279">
            <v>1</v>
          </cell>
          <cell r="AI1279" t="str">
            <v>Month</v>
          </cell>
          <cell r="AJ1279" t="str">
            <v>0109144295</v>
          </cell>
          <cell r="AK1279" t="str">
            <v>1118099</v>
          </cell>
          <cell r="AL1279" t="str">
            <v>Ang,Pek San</v>
          </cell>
          <cell r="AP1279">
            <v>0</v>
          </cell>
          <cell r="AQ1279">
            <v>23760</v>
          </cell>
        </row>
        <row r="1280">
          <cell r="A1280">
            <v>1117807</v>
          </cell>
          <cell r="B1280" t="str">
            <v>Bte Mondari,Azlina</v>
          </cell>
          <cell r="C1280" t="str">
            <v>Global Markets</v>
          </cell>
          <cell r="D1280" t="str">
            <v>Global Process  (GPCE)-Process</v>
          </cell>
          <cell r="E1280" t="str">
            <v>Processing Officer GM Ops</v>
          </cell>
          <cell r="F1280" t="str">
            <v>AO</v>
          </cell>
          <cell r="I1280" t="str">
            <v>4231800</v>
          </cell>
          <cell r="J1280" t="str">
            <v>AO</v>
          </cell>
          <cell r="K1280" t="str">
            <v>Neo,Siew Eng Rosemary</v>
          </cell>
          <cell r="L1280">
            <v>28865</v>
          </cell>
          <cell r="M1280" t="str">
            <v>26</v>
          </cell>
          <cell r="N1280" t="str">
            <v>3C</v>
          </cell>
          <cell r="O1280" t="str">
            <v>3B</v>
          </cell>
          <cell r="P1280">
            <v>35402</v>
          </cell>
          <cell r="Q1280" t="str">
            <v>8,8</v>
          </cell>
          <cell r="R1280" t="str">
            <v>,</v>
          </cell>
          <cell r="S1280">
            <v>35402</v>
          </cell>
          <cell r="U1280">
            <v>37104</v>
          </cell>
          <cell r="V1280">
            <v>38353</v>
          </cell>
          <cell r="W1280">
            <v>1</v>
          </cell>
          <cell r="X1280" t="str">
            <v>J089</v>
          </cell>
          <cell r="Y1280" t="str">
            <v>(OPS) Trans Proc III</v>
          </cell>
          <cell r="Z1280" t="str">
            <v>P367</v>
          </cell>
          <cell r="AA1280" t="str">
            <v>C146</v>
          </cell>
          <cell r="AB1280" t="str">
            <v>d. Secondary</v>
          </cell>
          <cell r="AC1280" t="str">
            <v>S7901365Z</v>
          </cell>
          <cell r="AD1280" t="str">
            <v>Female</v>
          </cell>
          <cell r="AE1280" t="str">
            <v>Tampines 6th flr</v>
          </cell>
          <cell r="AF1280" t="str">
            <v>Local</v>
          </cell>
          <cell r="AG1280" t="str">
            <v>Employee</v>
          </cell>
          <cell r="AH1280">
            <v>1</v>
          </cell>
          <cell r="AI1280" t="str">
            <v>Month</v>
          </cell>
          <cell r="AJ1280" t="str">
            <v>0122563948</v>
          </cell>
          <cell r="AK1280" t="str">
            <v>1116314</v>
          </cell>
          <cell r="AL1280" t="str">
            <v>Chia,Boon Lee</v>
          </cell>
          <cell r="AM1280" t="str">
            <v>Core Contributor</v>
          </cell>
          <cell r="AN1280" t="str">
            <v>Core Contributor</v>
          </cell>
          <cell r="AO1280" t="str">
            <v>Core Contributor</v>
          </cell>
          <cell r="AP1280" t="str">
            <v>Core Contributor</v>
          </cell>
          <cell r="AQ1280">
            <v>26196</v>
          </cell>
        </row>
        <row r="1281">
          <cell r="A1281">
            <v>1117485</v>
          </cell>
          <cell r="B1281" t="str">
            <v>Tan,Siew Chin</v>
          </cell>
          <cell r="C1281" t="str">
            <v>Consumer Banking</v>
          </cell>
          <cell r="D1281" t="str">
            <v>BRDB-Br. Banking-South Bridge</v>
          </cell>
          <cell r="E1281" t="str">
            <v>Chief Cashier</v>
          </cell>
          <cell r="F1281" t="str">
            <v>CL4</v>
          </cell>
          <cell r="I1281" t="str">
            <v>1422104</v>
          </cell>
          <cell r="J1281" t="str">
            <v>CL</v>
          </cell>
          <cell r="K1281" t="str">
            <v>Poh,Lay Hua Pauline</v>
          </cell>
          <cell r="L1281">
            <v>27158</v>
          </cell>
          <cell r="M1281" t="str">
            <v>31</v>
          </cell>
          <cell r="N1281" t="str">
            <v>2B</v>
          </cell>
          <cell r="O1281" t="str">
            <v>2B</v>
          </cell>
          <cell r="P1281">
            <v>35111</v>
          </cell>
          <cell r="Q1281" t="str">
            <v>9,6</v>
          </cell>
          <cell r="R1281" t="str">
            <v>2,10</v>
          </cell>
          <cell r="S1281">
            <v>35111</v>
          </cell>
          <cell r="V1281">
            <v>38353</v>
          </cell>
          <cell r="W1281">
            <v>1</v>
          </cell>
          <cell r="X1281" t="str">
            <v>J216</v>
          </cell>
          <cell r="Y1281" t="str">
            <v>(CB) Customer ServiceIII</v>
          </cell>
          <cell r="Z1281" t="str">
            <v>P088</v>
          </cell>
          <cell r="AA1281" t="str">
            <v>C015</v>
          </cell>
          <cell r="AB1281" t="str">
            <v>d. Secondary</v>
          </cell>
          <cell r="AC1281" t="str">
            <v>S7470912E</v>
          </cell>
          <cell r="AD1281" t="str">
            <v>Female</v>
          </cell>
          <cell r="AE1281" t="str">
            <v>South Bridge Br.</v>
          </cell>
          <cell r="AF1281" t="str">
            <v>Local</v>
          </cell>
          <cell r="AG1281" t="str">
            <v>Employee</v>
          </cell>
          <cell r="AH1281">
            <v>1</v>
          </cell>
          <cell r="AI1281" t="str">
            <v>Month</v>
          </cell>
          <cell r="AJ1281" t="str">
            <v>0122561465</v>
          </cell>
          <cell r="AK1281" t="str">
            <v>1116153</v>
          </cell>
          <cell r="AL1281" t="str">
            <v>Ang,Pek San</v>
          </cell>
          <cell r="AM1281" t="str">
            <v>Core Contributor</v>
          </cell>
          <cell r="AN1281" t="str">
            <v>Core Contributor</v>
          </cell>
          <cell r="AO1281" t="str">
            <v>Core Contributor</v>
          </cell>
          <cell r="AP1281" t="str">
            <v>Core Contributor</v>
          </cell>
          <cell r="AQ1281">
            <v>24120</v>
          </cell>
        </row>
        <row r="1282">
          <cell r="A1282">
            <v>1116043</v>
          </cell>
          <cell r="B1282" t="str">
            <v>Ong,Eng Joo Linda</v>
          </cell>
          <cell r="C1282" t="str">
            <v>Consumer Banking</v>
          </cell>
          <cell r="D1282" t="str">
            <v>BRDB-Branch Banking-Jurong</v>
          </cell>
          <cell r="E1282" t="str">
            <v>Customer Service Assistant</v>
          </cell>
          <cell r="F1282" t="str">
            <v>CL5</v>
          </cell>
          <cell r="I1282" t="str">
            <v>1422108</v>
          </cell>
          <cell r="J1282" t="str">
            <v>CL</v>
          </cell>
          <cell r="K1282" t="str">
            <v>Khoo,Lay Fook Wilson</v>
          </cell>
          <cell r="L1282">
            <v>17320</v>
          </cell>
          <cell r="M1282" t="str">
            <v>58</v>
          </cell>
          <cell r="N1282" t="str">
            <v>2B</v>
          </cell>
          <cell r="O1282" t="str">
            <v>1B</v>
          </cell>
          <cell r="P1282">
            <v>25764</v>
          </cell>
          <cell r="Q1282" t="str">
            <v>35,1</v>
          </cell>
          <cell r="R1282" t="str">
            <v>,</v>
          </cell>
          <cell r="S1282">
            <v>25764</v>
          </cell>
          <cell r="V1282">
            <v>38353</v>
          </cell>
          <cell r="W1282">
            <v>1</v>
          </cell>
          <cell r="X1282" t="str">
            <v>J216</v>
          </cell>
          <cell r="Y1282" t="str">
            <v>(CB) Customer ServiceIII</v>
          </cell>
          <cell r="Z1282" t="str">
            <v>P088</v>
          </cell>
          <cell r="AA1282" t="str">
            <v>C015</v>
          </cell>
          <cell r="AB1282" t="str">
            <v>d. Secondary</v>
          </cell>
          <cell r="AC1282" t="str">
            <v>S0569759Z</v>
          </cell>
          <cell r="AD1282" t="str">
            <v>Female</v>
          </cell>
          <cell r="AE1282" t="str">
            <v>Jurong Branch</v>
          </cell>
          <cell r="AF1282" t="str">
            <v>Local</v>
          </cell>
          <cell r="AG1282" t="str">
            <v>Employee</v>
          </cell>
          <cell r="AH1282">
            <v>1</v>
          </cell>
          <cell r="AI1282" t="str">
            <v>Month</v>
          </cell>
          <cell r="AJ1282" t="str">
            <v>0109732138</v>
          </cell>
          <cell r="AK1282" t="str">
            <v>1116156</v>
          </cell>
          <cell r="AL1282" t="str">
            <v>Ang,Pek San</v>
          </cell>
          <cell r="AM1282" t="str">
            <v>Core Contributor</v>
          </cell>
          <cell r="AN1282" t="str">
            <v>Core Contributor</v>
          </cell>
          <cell r="AO1282" t="str">
            <v>Core Contributor</v>
          </cell>
          <cell r="AP1282" t="str">
            <v>Core Contributor</v>
          </cell>
          <cell r="AQ1282">
            <v>29112</v>
          </cell>
        </row>
        <row r="1283">
          <cell r="A1283">
            <v>1164980</v>
          </cell>
          <cell r="B1283" t="str">
            <v>Binte Mahamud,Maszni</v>
          </cell>
          <cell r="C1283" t="str">
            <v>Consumer Banking</v>
          </cell>
          <cell r="D1283" t="str">
            <v>BRDB-Br. Banking-Anchorpoint</v>
          </cell>
          <cell r="E1283" t="str">
            <v>Customer Assistant</v>
          </cell>
          <cell r="F1283" t="str">
            <v>CL5</v>
          </cell>
          <cell r="I1283" t="str">
            <v>1422111</v>
          </cell>
          <cell r="J1283" t="str">
            <v>CL</v>
          </cell>
          <cell r="K1283" t="str">
            <v>Ang,Moh Chiang Patrick</v>
          </cell>
          <cell r="L1283">
            <v>27859</v>
          </cell>
          <cell r="M1283" t="str">
            <v>29</v>
          </cell>
          <cell r="N1283" t="str">
            <v>3C</v>
          </cell>
          <cell r="O1283" t="str">
            <v>3C</v>
          </cell>
          <cell r="P1283">
            <v>37662</v>
          </cell>
          <cell r="Q1283" t="str">
            <v>2,6</v>
          </cell>
          <cell r="R1283" t="str">
            <v>2,11</v>
          </cell>
          <cell r="S1283">
            <v>37662</v>
          </cell>
          <cell r="V1283">
            <v>38353</v>
          </cell>
          <cell r="W1283">
            <v>1</v>
          </cell>
          <cell r="X1283" t="str">
            <v>J216</v>
          </cell>
          <cell r="Y1283" t="str">
            <v>(CB) Customer ServiceIII</v>
          </cell>
          <cell r="Z1283" t="str">
            <v>P088</v>
          </cell>
          <cell r="AA1283" t="str">
            <v>C015</v>
          </cell>
          <cell r="AB1283" t="str">
            <v>d. Secondary</v>
          </cell>
          <cell r="AC1283" t="str">
            <v>S7610302Z</v>
          </cell>
          <cell r="AD1283" t="str">
            <v>Female</v>
          </cell>
          <cell r="AE1283" t="str">
            <v>Anchorpoint Branch</v>
          </cell>
          <cell r="AF1283" t="str">
            <v>Local</v>
          </cell>
          <cell r="AG1283" t="str">
            <v>Employee</v>
          </cell>
          <cell r="AH1283">
            <v>1</v>
          </cell>
          <cell r="AI1283" t="str">
            <v>Month</v>
          </cell>
          <cell r="AJ1283" t="str">
            <v>0109117611</v>
          </cell>
          <cell r="AK1283" t="str">
            <v>1116159</v>
          </cell>
          <cell r="AL1283" t="str">
            <v>Ang,Pek San</v>
          </cell>
          <cell r="AN1283" t="str">
            <v>Core Contributor</v>
          </cell>
          <cell r="AO1283" t="str">
            <v>Core Contributor</v>
          </cell>
          <cell r="AP1283" t="str">
            <v>Core Contributor</v>
          </cell>
          <cell r="AQ1283">
            <v>19536</v>
          </cell>
        </row>
        <row r="1284">
          <cell r="A1284">
            <v>1115997</v>
          </cell>
          <cell r="B1284" t="str">
            <v>Eu,Peck Chew</v>
          </cell>
          <cell r="C1284" t="str">
            <v>Consumer Banking</v>
          </cell>
          <cell r="D1284" t="str">
            <v>BRDB-Branch Banking-Batt.Rd</v>
          </cell>
          <cell r="E1284" t="str">
            <v>Customer Service Assistant</v>
          </cell>
          <cell r="F1284" t="str">
            <v>CL4</v>
          </cell>
          <cell r="I1284" t="str">
            <v>1422100</v>
          </cell>
          <cell r="J1284" t="str">
            <v>CL</v>
          </cell>
          <cell r="K1284" t="str">
            <v>Chua,Ah Lay Mary</v>
          </cell>
          <cell r="L1284">
            <v>17445</v>
          </cell>
          <cell r="M1284" t="str">
            <v>57</v>
          </cell>
          <cell r="N1284" t="str">
            <v>2A</v>
          </cell>
          <cell r="O1284" t="str">
            <v>2A</v>
          </cell>
          <cell r="P1284">
            <v>23894</v>
          </cell>
          <cell r="Q1284" t="str">
            <v>40,3</v>
          </cell>
          <cell r="R1284" t="str">
            <v>,</v>
          </cell>
          <cell r="S1284">
            <v>23894</v>
          </cell>
          <cell r="V1284">
            <v>38353</v>
          </cell>
          <cell r="W1284">
            <v>1</v>
          </cell>
          <cell r="X1284" t="str">
            <v>J216</v>
          </cell>
          <cell r="Y1284" t="str">
            <v>(CB) Customer ServiceIII</v>
          </cell>
          <cell r="Z1284" t="str">
            <v>P088</v>
          </cell>
          <cell r="AA1284" t="str">
            <v>C015</v>
          </cell>
          <cell r="AB1284" t="str">
            <v>d. Secondary</v>
          </cell>
          <cell r="AC1284" t="str">
            <v>S0379726J</v>
          </cell>
          <cell r="AD1284" t="str">
            <v>Female</v>
          </cell>
          <cell r="AE1284" t="str">
            <v>Batt. Rd Grd flr</v>
          </cell>
          <cell r="AF1284" t="str">
            <v>Local</v>
          </cell>
          <cell r="AG1284" t="str">
            <v>Employee</v>
          </cell>
          <cell r="AH1284">
            <v>1</v>
          </cell>
          <cell r="AI1284" t="str">
            <v>Month</v>
          </cell>
          <cell r="AJ1284" t="str">
            <v>0122510364</v>
          </cell>
          <cell r="AK1284" t="str">
            <v>1116067</v>
          </cell>
          <cell r="AL1284" t="str">
            <v>Ang,Pek San</v>
          </cell>
          <cell r="AM1284" t="str">
            <v>Core Contributor</v>
          </cell>
          <cell r="AN1284" t="str">
            <v>Core Contributor</v>
          </cell>
          <cell r="AO1284" t="str">
            <v>Core Contributor</v>
          </cell>
          <cell r="AP1284" t="str">
            <v>Core Contributor</v>
          </cell>
          <cell r="AQ1284">
            <v>33252</v>
          </cell>
        </row>
        <row r="1285">
          <cell r="A1285">
            <v>1142096</v>
          </cell>
          <cell r="B1285" t="str">
            <v>Eyo,Por Inn</v>
          </cell>
          <cell r="C1285" t="str">
            <v>Consumer Banking</v>
          </cell>
          <cell r="D1285" t="str">
            <v>Processing -Mortgage Loans</v>
          </cell>
          <cell r="E1285" t="str">
            <v>Customer Service Assistant</v>
          </cell>
          <cell r="F1285" t="str">
            <v>CL5</v>
          </cell>
          <cell r="I1285" t="str">
            <v>1732800</v>
          </cell>
          <cell r="J1285" t="str">
            <v>CL</v>
          </cell>
          <cell r="K1285" t="str">
            <v>Ho,Tsui Li Stacy</v>
          </cell>
          <cell r="L1285">
            <v>27033</v>
          </cell>
          <cell r="M1285" t="str">
            <v>31</v>
          </cell>
          <cell r="N1285" t="str">
            <v>2B</v>
          </cell>
          <cell r="O1285" t="str">
            <v>2B</v>
          </cell>
          <cell r="P1285">
            <v>36495</v>
          </cell>
          <cell r="Q1285" t="str">
            <v>5,8</v>
          </cell>
          <cell r="R1285" t="str">
            <v>8,7</v>
          </cell>
          <cell r="S1285">
            <v>36495</v>
          </cell>
          <cell r="V1285">
            <v>38353</v>
          </cell>
          <cell r="W1285">
            <v>1</v>
          </cell>
          <cell r="X1285" t="str">
            <v>J089</v>
          </cell>
          <cell r="Y1285" t="str">
            <v>(OPS) Trans Proc III</v>
          </cell>
          <cell r="Z1285" t="str">
            <v>P085</v>
          </cell>
          <cell r="AA1285" t="str">
            <v>C015</v>
          </cell>
          <cell r="AB1285" t="str">
            <v>f. Vocational</v>
          </cell>
          <cell r="AC1285" t="str">
            <v>S7400115G</v>
          </cell>
          <cell r="AD1285" t="str">
            <v>Female</v>
          </cell>
          <cell r="AE1285" t="str">
            <v>Tampines 5th flr</v>
          </cell>
          <cell r="AF1285" t="str">
            <v>Local</v>
          </cell>
          <cell r="AG1285" t="str">
            <v>Employee</v>
          </cell>
          <cell r="AH1285">
            <v>1</v>
          </cell>
          <cell r="AI1285" t="str">
            <v>Month</v>
          </cell>
          <cell r="AJ1285" t="str">
            <v>0109581652</v>
          </cell>
          <cell r="AK1285" t="str">
            <v>1154678</v>
          </cell>
          <cell r="AL1285" t="str">
            <v>Ang,Pek San</v>
          </cell>
          <cell r="AM1285" t="str">
            <v>Core Contributor</v>
          </cell>
          <cell r="AN1285" t="str">
            <v>Core Contributor</v>
          </cell>
          <cell r="AO1285" t="str">
            <v>Core Contributor</v>
          </cell>
          <cell r="AP1285" t="str">
            <v>Core Contributor</v>
          </cell>
          <cell r="AQ1285">
            <v>21444</v>
          </cell>
        </row>
        <row r="1286">
          <cell r="A1286">
            <v>1116406</v>
          </cell>
          <cell r="B1286" t="str">
            <v>Lee,Meow Eng Merlyn</v>
          </cell>
          <cell r="C1286" t="str">
            <v>Consumer Banking</v>
          </cell>
          <cell r="D1286" t="str">
            <v>Credit Operations - SME</v>
          </cell>
          <cell r="E1286" t="str">
            <v>Support Officer, Credit Admin</v>
          </cell>
          <cell r="F1286" t="str">
            <v>AO</v>
          </cell>
          <cell r="I1286" t="str">
            <v>1771800</v>
          </cell>
          <cell r="J1286" t="str">
            <v>AO</v>
          </cell>
          <cell r="K1286" t="str">
            <v>Ho,Tsui Li Stacy</v>
          </cell>
          <cell r="L1286">
            <v>23835</v>
          </cell>
          <cell r="M1286" t="str">
            <v>40</v>
          </cell>
          <cell r="N1286" t="str">
            <v>3C</v>
          </cell>
          <cell r="O1286" t="str">
            <v>3C</v>
          </cell>
          <cell r="P1286">
            <v>30474</v>
          </cell>
          <cell r="Q1286" t="str">
            <v>22,3</v>
          </cell>
          <cell r="R1286" t="str">
            <v>,</v>
          </cell>
          <cell r="S1286">
            <v>30474</v>
          </cell>
          <cell r="V1286">
            <v>38353</v>
          </cell>
          <cell r="W1286">
            <v>1</v>
          </cell>
          <cell r="X1286" t="str">
            <v>J089</v>
          </cell>
          <cell r="Y1286" t="str">
            <v>(OPS) Trans Proc III</v>
          </cell>
          <cell r="Z1286" t="str">
            <v>P334</v>
          </cell>
          <cell r="AA1286" t="str">
            <v>C147</v>
          </cell>
          <cell r="AB1286" t="str">
            <v>d. Secondary</v>
          </cell>
          <cell r="AC1286" t="str">
            <v>S1684629E</v>
          </cell>
          <cell r="AD1286" t="str">
            <v>Female</v>
          </cell>
          <cell r="AE1286" t="str">
            <v>Tampines 5th flr</v>
          </cell>
          <cell r="AF1286" t="str">
            <v>Local</v>
          </cell>
          <cell r="AG1286" t="str">
            <v>Employee</v>
          </cell>
          <cell r="AH1286">
            <v>3</v>
          </cell>
          <cell r="AI1286" t="str">
            <v>Month</v>
          </cell>
          <cell r="AJ1286" t="str">
            <v>0109666151</v>
          </cell>
          <cell r="AK1286" t="str">
            <v>1154678</v>
          </cell>
          <cell r="AL1286" t="str">
            <v>Ang,Pek San</v>
          </cell>
          <cell r="AM1286" t="str">
            <v>Core Contributor</v>
          </cell>
          <cell r="AN1286" t="str">
            <v>Core Contributor</v>
          </cell>
          <cell r="AO1286" t="str">
            <v>Core Contributor</v>
          </cell>
          <cell r="AP1286" t="str">
            <v>Core Contributor</v>
          </cell>
          <cell r="AQ1286">
            <v>39024</v>
          </cell>
        </row>
        <row r="1287">
          <cell r="A1287">
            <v>1116131</v>
          </cell>
          <cell r="B1287" t="str">
            <v>Tan,Soon Hoe Michael</v>
          </cell>
          <cell r="C1287" t="str">
            <v>Consumer Banking</v>
          </cell>
          <cell r="D1287" t="str">
            <v>Processing -Mortgage Loans</v>
          </cell>
          <cell r="E1287" t="str">
            <v>Disbursement Officer</v>
          </cell>
          <cell r="F1287" t="str">
            <v>AO</v>
          </cell>
          <cell r="I1287" t="str">
            <v>1732800</v>
          </cell>
          <cell r="J1287" t="str">
            <v>AO</v>
          </cell>
          <cell r="K1287" t="str">
            <v>Ho,Tsui Li Stacy</v>
          </cell>
          <cell r="L1287">
            <v>19416</v>
          </cell>
          <cell r="M1287" t="str">
            <v>52</v>
          </cell>
          <cell r="N1287" t="str">
            <v>3B</v>
          </cell>
          <cell r="O1287" t="str">
            <v>3B</v>
          </cell>
          <cell r="P1287">
            <v>26906</v>
          </cell>
          <cell r="Q1287" t="str">
            <v>32,0</v>
          </cell>
          <cell r="R1287" t="str">
            <v>,</v>
          </cell>
          <cell r="S1287">
            <v>26906</v>
          </cell>
          <cell r="V1287">
            <v>38169</v>
          </cell>
          <cell r="W1287">
            <v>1</v>
          </cell>
          <cell r="X1287" t="str">
            <v>J089</v>
          </cell>
          <cell r="Y1287" t="str">
            <v>(OPS) Trans Proc III</v>
          </cell>
          <cell r="Z1287" t="str">
            <v>P085</v>
          </cell>
          <cell r="AA1287" t="str">
            <v>C015</v>
          </cell>
          <cell r="AB1287" t="str">
            <v>d. Secondary</v>
          </cell>
          <cell r="AC1287" t="str">
            <v>S0078946A</v>
          </cell>
          <cell r="AD1287" t="str">
            <v>Male</v>
          </cell>
          <cell r="AE1287" t="str">
            <v>Tampines 5th flr</v>
          </cell>
          <cell r="AF1287" t="str">
            <v>Local</v>
          </cell>
          <cell r="AG1287" t="str">
            <v>Employee</v>
          </cell>
          <cell r="AH1287">
            <v>1</v>
          </cell>
          <cell r="AI1287" t="str">
            <v>Month</v>
          </cell>
          <cell r="AJ1287" t="str">
            <v>0109803760</v>
          </cell>
          <cell r="AK1287" t="str">
            <v>1154678</v>
          </cell>
          <cell r="AL1287" t="str">
            <v>Ang,Pek San</v>
          </cell>
          <cell r="AM1287" t="str">
            <v>Core Contributor</v>
          </cell>
          <cell r="AN1287" t="str">
            <v>Core Contributor</v>
          </cell>
          <cell r="AO1287" t="str">
            <v>Core Contributor</v>
          </cell>
          <cell r="AP1287" t="str">
            <v>Core Contributor</v>
          </cell>
          <cell r="AQ1287">
            <v>48072</v>
          </cell>
        </row>
        <row r="1288">
          <cell r="A1288">
            <v>1116311</v>
          </cell>
          <cell r="B1288" t="str">
            <v>Koh,Eng Kwee Terence</v>
          </cell>
          <cell r="C1288" t="str">
            <v>Finance</v>
          </cell>
          <cell r="D1288" t="str">
            <v>Central Finance Team</v>
          </cell>
          <cell r="E1288" t="str">
            <v>Asst Officer, Reporting</v>
          </cell>
          <cell r="F1288" t="str">
            <v>AO</v>
          </cell>
          <cell r="I1288" t="str">
            <v>8121800</v>
          </cell>
          <cell r="J1288" t="str">
            <v>AO</v>
          </cell>
          <cell r="K1288" t="str">
            <v>Ching,Mei Gyan</v>
          </cell>
          <cell r="L1288">
            <v>21600</v>
          </cell>
          <cell r="M1288" t="str">
            <v>46</v>
          </cell>
          <cell r="N1288" t="str">
            <v>3C</v>
          </cell>
          <cell r="O1288" t="str">
            <v>3B</v>
          </cell>
          <cell r="P1288">
            <v>29312</v>
          </cell>
          <cell r="Q1288" t="str">
            <v>25,5</v>
          </cell>
          <cell r="R1288" t="str">
            <v>,</v>
          </cell>
          <cell r="S1288">
            <v>29312</v>
          </cell>
          <cell r="V1288">
            <v>38353</v>
          </cell>
          <cell r="W1288">
            <v>1</v>
          </cell>
          <cell r="X1288" t="str">
            <v>J109</v>
          </cell>
          <cell r="Y1288" t="str">
            <v>(SH) Sec/Admin III</v>
          </cell>
          <cell r="Z1288" t="str">
            <v>P095</v>
          </cell>
          <cell r="AA1288" t="str">
            <v>C021</v>
          </cell>
          <cell r="AB1288" t="str">
            <v>d. Secondary</v>
          </cell>
          <cell r="AC1288" t="str">
            <v>S1394144J</v>
          </cell>
          <cell r="AD1288" t="str">
            <v>Male</v>
          </cell>
          <cell r="AE1288" t="str">
            <v>Tampines 6th flr</v>
          </cell>
          <cell r="AF1288" t="str">
            <v>Local</v>
          </cell>
          <cell r="AG1288" t="str">
            <v>Employee</v>
          </cell>
          <cell r="AH1288">
            <v>3</v>
          </cell>
          <cell r="AI1288" t="str">
            <v>Month</v>
          </cell>
          <cell r="AJ1288" t="str">
            <v>0109645472</v>
          </cell>
          <cell r="AK1288" t="str">
            <v>1116799</v>
          </cell>
          <cell r="AL1288" t="str">
            <v>Chong,Yin Yin</v>
          </cell>
          <cell r="AM1288" t="str">
            <v>Core Contributor</v>
          </cell>
          <cell r="AN1288" t="str">
            <v>Core Contributor</v>
          </cell>
          <cell r="AO1288" t="str">
            <v>Core Contributor</v>
          </cell>
          <cell r="AP1288" t="str">
            <v>Core Contributor</v>
          </cell>
          <cell r="AQ1288">
            <v>43788</v>
          </cell>
        </row>
        <row r="1289">
          <cell r="A1289">
            <v>1191353</v>
          </cell>
          <cell r="B1289" t="str">
            <v>Levi,Setia Detama Carla</v>
          </cell>
          <cell r="C1289" t="str">
            <v>Client Relationships</v>
          </cell>
          <cell r="D1289" t="str">
            <v>PS&amp;M Product Mgmt. Cash-Reg</v>
          </cell>
          <cell r="E1289" t="str">
            <v>Product Manager, Liquidity Management</v>
          </cell>
          <cell r="F1289" t="str">
            <v>M22</v>
          </cell>
          <cell r="G1289">
            <v>32000</v>
          </cell>
          <cell r="H1289" t="str">
            <v>SGD</v>
          </cell>
          <cell r="I1289" t="str">
            <v>4932901</v>
          </cell>
          <cell r="J1289" t="str">
            <v>NO</v>
          </cell>
          <cell r="K1289" t="str">
            <v>Joshi,Hiten</v>
          </cell>
          <cell r="L1289">
            <v>25894</v>
          </cell>
          <cell r="M1289" t="str">
            <v>34</v>
          </cell>
          <cell r="P1289">
            <v>38544</v>
          </cell>
          <cell r="Q1289" t="str">
            <v>0,1</v>
          </cell>
          <cell r="R1289" t="str">
            <v>9,0</v>
          </cell>
          <cell r="S1289">
            <v>38544</v>
          </cell>
          <cell r="W1289">
            <v>1</v>
          </cell>
          <cell r="X1289" t="str">
            <v>DJ007</v>
          </cell>
          <cell r="Y1289" t="str">
            <v>Central Product Mgr-TBA</v>
          </cell>
          <cell r="Z1289" t="str">
            <v>P322</v>
          </cell>
          <cell r="AA1289" t="str">
            <v>C174</v>
          </cell>
          <cell r="AB1289" t="str">
            <v>i. Bachelor's Degree or equiv</v>
          </cell>
          <cell r="AC1289" t="str">
            <v>S7083432D</v>
          </cell>
          <cell r="AD1289" t="str">
            <v>Female</v>
          </cell>
          <cell r="AE1289" t="str">
            <v>PBTP 5th Floor</v>
          </cell>
          <cell r="AF1289" t="str">
            <v>Local</v>
          </cell>
          <cell r="AG1289" t="str">
            <v>Employee</v>
          </cell>
          <cell r="AH1289">
            <v>1</v>
          </cell>
          <cell r="AI1289" t="str">
            <v>Month</v>
          </cell>
          <cell r="AJ1289" t="str">
            <v>0109142071</v>
          </cell>
          <cell r="AK1289" t="str">
            <v>1186420</v>
          </cell>
          <cell r="AL1289" t="str">
            <v>Thng,Cheok Khoon Charlotte</v>
          </cell>
          <cell r="AP1289">
            <v>0</v>
          </cell>
          <cell r="AQ1289">
            <v>142200</v>
          </cell>
        </row>
        <row r="1290">
          <cell r="A1290">
            <v>1190310</v>
          </cell>
          <cell r="B1290" t="str">
            <v>Aw,Chieh Chong Danny</v>
          </cell>
          <cell r="C1290" t="str">
            <v>Consumer Banking</v>
          </cell>
          <cell r="D1290" t="str">
            <v>DB-CCPL Manhattan Hub</v>
          </cell>
          <cell r="E1290" t="str">
            <v>Service Consultant</v>
          </cell>
          <cell r="F1290" t="str">
            <v>Contractor</v>
          </cell>
          <cell r="I1290" t="str">
            <v>1456800</v>
          </cell>
          <cell r="J1290" t="str">
            <v>NO</v>
          </cell>
          <cell r="K1290" t="str">
            <v>Goh,Lee Eng</v>
          </cell>
          <cell r="L1290">
            <v>29995</v>
          </cell>
          <cell r="M1290" t="str">
            <v>23</v>
          </cell>
          <cell r="P1290">
            <v>38492</v>
          </cell>
          <cell r="Q1290" t="str">
            <v>0,3</v>
          </cell>
          <cell r="R1290" t="str">
            <v>,</v>
          </cell>
          <cell r="S1290">
            <v>38492</v>
          </cell>
          <cell r="W1290">
            <v>0.5</v>
          </cell>
          <cell r="X1290" t="str">
            <v>J216</v>
          </cell>
          <cell r="Y1290" t="str">
            <v>(CB) Customer ServiceIII</v>
          </cell>
          <cell r="Z1290" t="str">
            <v>P088</v>
          </cell>
          <cell r="AA1290" t="str">
            <v>C061</v>
          </cell>
          <cell r="AB1290" t="str">
            <v>a. Unknown</v>
          </cell>
          <cell r="AC1290" t="str">
            <v>S8204999A</v>
          </cell>
          <cell r="AD1290" t="str">
            <v>Male</v>
          </cell>
          <cell r="AE1290" t="str">
            <v>CISCO 5th flr</v>
          </cell>
          <cell r="AF1290" t="str">
            <v>Local</v>
          </cell>
          <cell r="AG1290" t="str">
            <v>Agency Contractor</v>
          </cell>
          <cell r="AH1290">
            <v>0</v>
          </cell>
          <cell r="AI1290" t="str">
            <v>Day</v>
          </cell>
          <cell r="AK1290" t="str">
            <v>1116217</v>
          </cell>
          <cell r="AL1290" t="str">
            <v>Ang,Pek San</v>
          </cell>
          <cell r="AQ1290">
            <v>0</v>
          </cell>
        </row>
        <row r="1291">
          <cell r="A1291">
            <v>1191622</v>
          </cell>
          <cell r="B1291" t="str">
            <v>Wee,Joon Ping</v>
          </cell>
          <cell r="C1291" t="str">
            <v>Consumer Banking</v>
          </cell>
          <cell r="D1291" t="str">
            <v>DB - Telesales</v>
          </cell>
          <cell r="E1291" t="str">
            <v>Financial Consultant</v>
          </cell>
          <cell r="F1291" t="str">
            <v>Contractor</v>
          </cell>
          <cell r="I1291" t="str">
            <v>1441800</v>
          </cell>
          <cell r="J1291" t="str">
            <v>NO</v>
          </cell>
          <cell r="K1291" t="str">
            <v>Koh,Hwee Li</v>
          </cell>
          <cell r="L1291">
            <v>29330</v>
          </cell>
          <cell r="M1291" t="str">
            <v>25</v>
          </cell>
          <cell r="P1291">
            <v>38537</v>
          </cell>
          <cell r="Q1291" t="str">
            <v>0,1</v>
          </cell>
          <cell r="R1291" t="str">
            <v>7,1</v>
          </cell>
          <cell r="S1291">
            <v>38537</v>
          </cell>
          <cell r="W1291">
            <v>1</v>
          </cell>
          <cell r="X1291" t="str">
            <v>J073</v>
          </cell>
          <cell r="Y1291" t="str">
            <v>(CB) Sales I</v>
          </cell>
          <cell r="Z1291" t="str">
            <v>P012</v>
          </cell>
          <cell r="AA1291" t="str">
            <v>C005</v>
          </cell>
          <cell r="AB1291" t="str">
            <v>h. Diploma or equivalent</v>
          </cell>
          <cell r="AC1291" t="str">
            <v>S8010618A</v>
          </cell>
          <cell r="AD1291" t="str">
            <v>Female</v>
          </cell>
          <cell r="AE1291" t="str">
            <v>Selegie Branch</v>
          </cell>
          <cell r="AF1291" t="str">
            <v>Local</v>
          </cell>
          <cell r="AG1291" t="str">
            <v>Direct Contractor</v>
          </cell>
          <cell r="AH1291">
            <v>1</v>
          </cell>
          <cell r="AI1291" t="str">
            <v>Month</v>
          </cell>
          <cell r="AJ1291" t="str">
            <v>0109142470</v>
          </cell>
          <cell r="AK1291" t="str">
            <v>1182346</v>
          </cell>
          <cell r="AL1291" t="str">
            <v>Ang,Pek San</v>
          </cell>
          <cell r="AP1291">
            <v>0</v>
          </cell>
          <cell r="AQ1291">
            <v>18000</v>
          </cell>
        </row>
        <row r="1292">
          <cell r="A1292">
            <v>1163035</v>
          </cell>
          <cell r="B1292" t="str">
            <v>Yeoh,Kenneth Wei Ming</v>
          </cell>
          <cell r="C1292" t="str">
            <v>Global Markets</v>
          </cell>
          <cell r="D1292" t="str">
            <v>Origination</v>
          </cell>
          <cell r="E1292" t="str">
            <v>Director, Debt Capital Markets</v>
          </cell>
          <cell r="F1292" t="str">
            <v>M23</v>
          </cell>
          <cell r="I1292" t="str">
            <v>6233800</v>
          </cell>
          <cell r="J1292" t="str">
            <v>NO</v>
          </cell>
          <cell r="K1292" t="str">
            <v>Heng,Lee Hwa Jessie</v>
          </cell>
          <cell r="L1292">
            <v>25263</v>
          </cell>
          <cell r="M1292" t="str">
            <v>36</v>
          </cell>
          <cell r="N1292" t="str">
            <v>2B</v>
          </cell>
          <cell r="O1292" t="str">
            <v>1B</v>
          </cell>
          <cell r="P1292">
            <v>37550</v>
          </cell>
          <cell r="Q1292" t="str">
            <v>2,10</v>
          </cell>
          <cell r="R1292" t="str">
            <v>9,5</v>
          </cell>
          <cell r="S1292">
            <v>37550</v>
          </cell>
          <cell r="U1292">
            <v>38534</v>
          </cell>
          <cell r="V1292">
            <v>38534</v>
          </cell>
          <cell r="W1292">
            <v>1</v>
          </cell>
          <cell r="X1292" t="str">
            <v>DJ012</v>
          </cell>
          <cell r="Y1292" t="str">
            <v>Origin/Structuring-TBA</v>
          </cell>
          <cell r="Z1292" t="str">
            <v>P205</v>
          </cell>
          <cell r="AA1292" t="str">
            <v>C174</v>
          </cell>
          <cell r="AB1292" t="str">
            <v>i. Bachelor's Degree or equiv</v>
          </cell>
          <cell r="AC1292" t="str">
            <v>S6984543F</v>
          </cell>
          <cell r="AD1292" t="str">
            <v>Male</v>
          </cell>
          <cell r="AE1292" t="str">
            <v>Batt. Rd 3rd flr</v>
          </cell>
          <cell r="AF1292" t="str">
            <v>Local</v>
          </cell>
          <cell r="AG1292" t="str">
            <v>Employee</v>
          </cell>
          <cell r="AH1292">
            <v>1</v>
          </cell>
          <cell r="AI1292" t="str">
            <v>Month</v>
          </cell>
          <cell r="AJ1292" t="str">
            <v>0109115090</v>
          </cell>
          <cell r="AK1292" t="str">
            <v>1118169</v>
          </cell>
          <cell r="AL1292" t="str">
            <v>Thng,Cheok Khoon Charlotte</v>
          </cell>
          <cell r="AM1292" t="str">
            <v>Too Soon to Classify</v>
          </cell>
          <cell r="AN1292" t="str">
            <v>Core Contributor</v>
          </cell>
          <cell r="AO1292" t="str">
            <v>H4 - S</v>
          </cell>
          <cell r="AP1292" t="str">
            <v>H4 - S</v>
          </cell>
          <cell r="AQ1292">
            <v>170004</v>
          </cell>
        </row>
        <row r="1293">
          <cell r="A1293">
            <v>1191368</v>
          </cell>
          <cell r="B1293" t="str">
            <v>Luo,Wei</v>
          </cell>
          <cell r="C1293" t="str">
            <v>Risk</v>
          </cell>
          <cell r="D1293" t="str">
            <v>Risk Analytics WB</v>
          </cell>
          <cell r="E1293" t="str">
            <v>Risk  Analyst</v>
          </cell>
          <cell r="F1293" t="str">
            <v>M18</v>
          </cell>
          <cell r="I1293" t="str">
            <v>4339901</v>
          </cell>
          <cell r="J1293" t="str">
            <v>NO</v>
          </cell>
          <cell r="K1293" t="str">
            <v>Yuen,Chuk Lang</v>
          </cell>
          <cell r="L1293">
            <v>28050</v>
          </cell>
          <cell r="M1293" t="str">
            <v>28</v>
          </cell>
          <cell r="P1293">
            <v>38534</v>
          </cell>
          <cell r="Q1293" t="str">
            <v>0,2</v>
          </cell>
          <cell r="R1293" t="str">
            <v>,</v>
          </cell>
          <cell r="S1293">
            <v>38534</v>
          </cell>
          <cell r="W1293">
            <v>1</v>
          </cell>
          <cell r="X1293" t="str">
            <v>J171</v>
          </cell>
          <cell r="Y1293" t="str">
            <v>Risk Tech Specialist IV</v>
          </cell>
          <cell r="Z1293" t="str">
            <v>P039</v>
          </cell>
          <cell r="AA1293" t="str">
            <v>C146</v>
          </cell>
          <cell r="AB1293" t="str">
            <v>k. Post Graduate Degree</v>
          </cell>
          <cell r="AC1293" t="str">
            <v>S7682396J</v>
          </cell>
          <cell r="AD1293" t="str">
            <v>Female</v>
          </cell>
          <cell r="AE1293" t="str">
            <v>Batt. Road 8th flr</v>
          </cell>
          <cell r="AF1293" t="str">
            <v>Local</v>
          </cell>
          <cell r="AG1293" t="str">
            <v>Employee</v>
          </cell>
          <cell r="AH1293">
            <v>1</v>
          </cell>
          <cell r="AI1293" t="str">
            <v>Month</v>
          </cell>
          <cell r="AJ1293" t="str">
            <v>0109142691</v>
          </cell>
          <cell r="AK1293" t="str">
            <v>1157341</v>
          </cell>
          <cell r="AL1293" t="str">
            <v>Chong,Yin Yin</v>
          </cell>
          <cell r="AP1293">
            <v>0</v>
          </cell>
          <cell r="AQ1293">
            <v>67920</v>
          </cell>
        </row>
        <row r="1294">
          <cell r="A1294">
            <v>1141475</v>
          </cell>
          <cell r="B1294" t="str">
            <v>Lee,Poh Gek Trudy</v>
          </cell>
          <cell r="C1294" t="str">
            <v>Global Markets</v>
          </cell>
          <cell r="D1294" t="str">
            <v>GM Sales</v>
          </cell>
          <cell r="E1294" t="str">
            <v>Head of Sales, Singapore</v>
          </cell>
          <cell r="F1294" t="str">
            <v>B4</v>
          </cell>
          <cell r="I1294" t="str">
            <v>6129800</v>
          </cell>
          <cell r="J1294" t="str">
            <v>NO</v>
          </cell>
          <cell r="K1294" t="str">
            <v>Carr,David Leslie</v>
          </cell>
          <cell r="L1294">
            <v>24281</v>
          </cell>
          <cell r="M1294" t="str">
            <v>39</v>
          </cell>
          <cell r="N1294" t="str">
            <v>2B</v>
          </cell>
          <cell r="O1294" t="str">
            <v>1A</v>
          </cell>
          <cell r="P1294">
            <v>36434</v>
          </cell>
          <cell r="Q1294" t="str">
            <v>5,10</v>
          </cell>
          <cell r="R1294" t="str">
            <v>14,11</v>
          </cell>
          <cell r="S1294">
            <v>36434</v>
          </cell>
          <cell r="U1294">
            <v>38139</v>
          </cell>
          <cell r="V1294">
            <v>38443</v>
          </cell>
          <cell r="W1294">
            <v>1</v>
          </cell>
          <cell r="X1294" t="str">
            <v>DJ016</v>
          </cell>
          <cell r="Y1294" t="str">
            <v>Sales - TBA</v>
          </cell>
          <cell r="Z1294" t="str">
            <v>P367</v>
          </cell>
          <cell r="AA1294" t="str">
            <v>C174</v>
          </cell>
          <cell r="AB1294" t="str">
            <v>l. Further Degree</v>
          </cell>
          <cell r="AC1294" t="str">
            <v>S1767509E</v>
          </cell>
          <cell r="AD1294" t="str">
            <v>Female</v>
          </cell>
          <cell r="AE1294" t="str">
            <v>Batt. Rd 3rd flr</v>
          </cell>
          <cell r="AF1294" t="str">
            <v>Local</v>
          </cell>
          <cell r="AG1294" t="str">
            <v>Employee</v>
          </cell>
          <cell r="AH1294">
            <v>1</v>
          </cell>
          <cell r="AI1294" t="str">
            <v>Month</v>
          </cell>
          <cell r="AJ1294" t="str">
            <v>0109670493</v>
          </cell>
          <cell r="AK1294" t="str">
            <v>1162681</v>
          </cell>
          <cell r="AL1294" t="str">
            <v>Thng,Cheok Khoon Charlotte</v>
          </cell>
          <cell r="AM1294" t="str">
            <v>Core Contributor</v>
          </cell>
          <cell r="AN1294" t="str">
            <v>Core Contributor</v>
          </cell>
          <cell r="AO1294" t="str">
            <v>Critical Resource</v>
          </cell>
          <cell r="AP1294" t="str">
            <v>Critical Resource</v>
          </cell>
          <cell r="AQ1294">
            <v>308856</v>
          </cell>
        </row>
        <row r="1295">
          <cell r="A1295">
            <v>1185526</v>
          </cell>
          <cell r="B1295" t="str">
            <v>Ong,Bee Hua</v>
          </cell>
          <cell r="C1295" t="str">
            <v>Consumer Banking</v>
          </cell>
          <cell r="D1295" t="str">
            <v>DB - SME Banking Call Centre</v>
          </cell>
          <cell r="E1295" t="str">
            <v>SME Banking Service Consultant</v>
          </cell>
          <cell r="F1295" t="str">
            <v>M16</v>
          </cell>
          <cell r="I1295" t="str">
            <v>1459800</v>
          </cell>
          <cell r="J1295" t="str">
            <v>NO</v>
          </cell>
          <cell r="K1295" t="str">
            <v>Chelliah,Rene Jerome</v>
          </cell>
          <cell r="L1295">
            <v>22707</v>
          </cell>
          <cell r="M1295" t="str">
            <v>43</v>
          </cell>
          <cell r="P1295">
            <v>38521</v>
          </cell>
          <cell r="Q1295" t="str">
            <v>0,2</v>
          </cell>
          <cell r="R1295" t="str">
            <v>24,5</v>
          </cell>
          <cell r="S1295">
            <v>38339</v>
          </cell>
          <cell r="T1295">
            <v>38521</v>
          </cell>
          <cell r="W1295">
            <v>1</v>
          </cell>
          <cell r="X1295" t="str">
            <v>J078</v>
          </cell>
          <cell r="Y1295" t="str">
            <v>(CB) Customer Service I</v>
          </cell>
          <cell r="Z1295" t="str">
            <v>P012</v>
          </cell>
          <cell r="AA1295" t="str">
            <v>C005</v>
          </cell>
          <cell r="AB1295" t="str">
            <v>d. Secondary</v>
          </cell>
          <cell r="AC1295" t="str">
            <v>S1558124G</v>
          </cell>
          <cell r="AD1295" t="str">
            <v>Female</v>
          </cell>
          <cell r="AE1295" t="str">
            <v>CISCO 5th flr</v>
          </cell>
          <cell r="AF1295" t="str">
            <v>Local</v>
          </cell>
          <cell r="AG1295" t="str">
            <v>Employee</v>
          </cell>
          <cell r="AH1295">
            <v>1</v>
          </cell>
          <cell r="AI1295" t="str">
            <v>Month</v>
          </cell>
          <cell r="AJ1295" t="str">
            <v>0109137876</v>
          </cell>
          <cell r="AK1295" t="str">
            <v>1116474</v>
          </cell>
          <cell r="AL1295" t="str">
            <v>Ang,Pek San</v>
          </cell>
          <cell r="AP1295">
            <v>0</v>
          </cell>
          <cell r="AQ1295">
            <v>30000</v>
          </cell>
        </row>
        <row r="1296">
          <cell r="A1296">
            <v>1191666</v>
          </cell>
          <cell r="B1296" t="str">
            <v>Narayanaswamy,Ramesh</v>
          </cell>
          <cell r="C1296" t="str">
            <v>Technology</v>
          </cell>
          <cell r="D1296" t="str">
            <v>Sys Devt Consumer Bank</v>
          </cell>
          <cell r="E1296" t="str">
            <v>Senior Manager, Credit Cards and Personal Loans</v>
          </cell>
          <cell r="F1296" t="str">
            <v>M23</v>
          </cell>
          <cell r="G1296">
            <v>39000</v>
          </cell>
          <cell r="H1296" t="str">
            <v>SGD</v>
          </cell>
          <cell r="I1296" t="str">
            <v>8395901</v>
          </cell>
          <cell r="J1296" t="str">
            <v>NO</v>
          </cell>
          <cell r="K1296" t="str">
            <v>Thomason,James Guy</v>
          </cell>
          <cell r="L1296">
            <v>27188</v>
          </cell>
          <cell r="M1296" t="str">
            <v>31</v>
          </cell>
          <cell r="P1296">
            <v>38551</v>
          </cell>
          <cell r="Q1296" t="str">
            <v>0,1</v>
          </cell>
          <cell r="R1296" t="str">
            <v>9,0</v>
          </cell>
          <cell r="S1296">
            <v>38551</v>
          </cell>
          <cell r="W1296">
            <v>1</v>
          </cell>
          <cell r="X1296" t="str">
            <v>J056</v>
          </cell>
          <cell r="Y1296" t="str">
            <v>(TECH) Bus Tech Mgr II</v>
          </cell>
          <cell r="Z1296" t="str">
            <v>P103</v>
          </cell>
          <cell r="AA1296" t="str">
            <v>C161</v>
          </cell>
          <cell r="AB1296" t="str">
            <v>k. Post Graduate Degree</v>
          </cell>
          <cell r="AC1296" t="str">
            <v>S7476993D</v>
          </cell>
          <cell r="AD1296" t="str">
            <v>Male</v>
          </cell>
          <cell r="AE1296" t="str">
            <v>PBTP 5th Floor</v>
          </cell>
          <cell r="AF1296" t="str">
            <v>Local</v>
          </cell>
          <cell r="AG1296" t="str">
            <v>Employee</v>
          </cell>
          <cell r="AH1296">
            <v>1</v>
          </cell>
          <cell r="AI1296" t="str">
            <v>Month</v>
          </cell>
          <cell r="AJ1296" t="str">
            <v>0109142500</v>
          </cell>
          <cell r="AK1296" t="str">
            <v>1103921</v>
          </cell>
          <cell r="AL1296" t="str">
            <v>Chia,Boon Lee</v>
          </cell>
          <cell r="AP1296">
            <v>0</v>
          </cell>
          <cell r="AQ1296">
            <v>180000</v>
          </cell>
        </row>
        <row r="1297">
          <cell r="A1297">
            <v>1116408</v>
          </cell>
          <cell r="B1297" t="str">
            <v>Lau,Mui Leng</v>
          </cell>
          <cell r="C1297" t="str">
            <v>Client Relationships</v>
          </cell>
          <cell r="D1297" t="str">
            <v>Product Sales - Custody</v>
          </cell>
          <cell r="E1297" t="str">
            <v>Transactional Sales/Sales Support</v>
          </cell>
          <cell r="F1297" t="str">
            <v>M18</v>
          </cell>
          <cell r="G1297">
            <v>9000</v>
          </cell>
          <cell r="H1297" t="str">
            <v>SGD</v>
          </cell>
          <cell r="I1297" t="str">
            <v>5631800</v>
          </cell>
          <cell r="J1297" t="str">
            <v>NO</v>
          </cell>
          <cell r="K1297" t="str">
            <v>Soh,Sor Keok Priscilla</v>
          </cell>
          <cell r="L1297">
            <v>22984</v>
          </cell>
          <cell r="M1297" t="str">
            <v>42</v>
          </cell>
          <cell r="N1297" t="str">
            <v>3B</v>
          </cell>
          <cell r="O1297" t="str">
            <v>3B</v>
          </cell>
          <cell r="P1297">
            <v>30482</v>
          </cell>
          <cell r="Q1297" t="str">
            <v>22,2</v>
          </cell>
          <cell r="R1297" t="str">
            <v>,</v>
          </cell>
          <cell r="S1297">
            <v>30482</v>
          </cell>
          <cell r="U1297">
            <v>38534</v>
          </cell>
          <cell r="V1297">
            <v>38534</v>
          </cell>
          <cell r="W1297">
            <v>1</v>
          </cell>
          <cell r="X1297" t="str">
            <v>DJ004</v>
          </cell>
          <cell r="Y1297" t="str">
            <v>Transactional Sales-TBA</v>
          </cell>
          <cell r="Z1297" t="str">
            <v>P352</v>
          </cell>
          <cell r="AA1297" t="str">
            <v>C173</v>
          </cell>
          <cell r="AB1297" t="str">
            <v>g. 2nd Level Vocational Qual.</v>
          </cell>
          <cell r="AC1297" t="str">
            <v>S1535393G</v>
          </cell>
          <cell r="AD1297" t="str">
            <v>Female</v>
          </cell>
          <cell r="AE1297" t="str">
            <v>Batt. Rd 7th flr</v>
          </cell>
          <cell r="AF1297" t="str">
            <v>Local</v>
          </cell>
          <cell r="AG1297" t="str">
            <v>Employee</v>
          </cell>
          <cell r="AH1297">
            <v>3</v>
          </cell>
          <cell r="AI1297" t="str">
            <v>Month</v>
          </cell>
          <cell r="AJ1297" t="str">
            <v>0122517520</v>
          </cell>
          <cell r="AK1297" t="str">
            <v>1151678</v>
          </cell>
          <cell r="AL1297" t="str">
            <v>Thng,Cheok Khoon Charlotte</v>
          </cell>
          <cell r="AM1297" t="str">
            <v>Core Contributor</v>
          </cell>
          <cell r="AN1297" t="str">
            <v>Core Contributor</v>
          </cell>
          <cell r="AO1297" t="str">
            <v>Core Contributor</v>
          </cell>
          <cell r="AP1297" t="str">
            <v>Core Contributor</v>
          </cell>
          <cell r="AQ1297">
            <v>55200</v>
          </cell>
        </row>
        <row r="1298">
          <cell r="A1298">
            <v>1117378</v>
          </cell>
          <cell r="B1298" t="str">
            <v>Bin Ibrahim,Ridzwan</v>
          </cell>
          <cell r="C1298" t="str">
            <v>Client Relationships</v>
          </cell>
          <cell r="D1298" t="str">
            <v>Head - Corp. &amp; Inst.  Bank</v>
          </cell>
          <cell r="E1298" t="str">
            <v>Contract Driver</v>
          </cell>
          <cell r="F1298" t="str">
            <v>Contractor</v>
          </cell>
          <cell r="I1298" t="str">
            <v>5101800</v>
          </cell>
          <cell r="J1298" t="str">
            <v>NC</v>
          </cell>
          <cell r="K1298" t="str">
            <v>Kaushal,Sunil</v>
          </cell>
          <cell r="L1298">
            <v>23740</v>
          </cell>
          <cell r="M1298" t="str">
            <v>40</v>
          </cell>
          <cell r="N1298" t="str">
            <v>NA</v>
          </cell>
          <cell r="P1298">
            <v>38395</v>
          </cell>
          <cell r="Q1298" t="str">
            <v>0,6</v>
          </cell>
          <cell r="R1298" t="str">
            <v>10,6</v>
          </cell>
          <cell r="S1298">
            <v>34939</v>
          </cell>
          <cell r="T1298">
            <v>38395</v>
          </cell>
          <cell r="V1298">
            <v>37681</v>
          </cell>
          <cell r="W1298">
            <v>1</v>
          </cell>
          <cell r="X1298" t="str">
            <v>J106</v>
          </cell>
          <cell r="Y1298" t="str">
            <v>(SH) General Support II</v>
          </cell>
          <cell r="Z1298" t="str">
            <v>P126</v>
          </cell>
          <cell r="AA1298" t="str">
            <v>C150</v>
          </cell>
          <cell r="AB1298" t="str">
            <v>d. Secondary</v>
          </cell>
          <cell r="AC1298" t="str">
            <v>S1638677D</v>
          </cell>
          <cell r="AD1298" t="str">
            <v>Male</v>
          </cell>
          <cell r="AE1298" t="str">
            <v>Batt. Rd 7th flr</v>
          </cell>
          <cell r="AF1298" t="str">
            <v>Local</v>
          </cell>
          <cell r="AG1298" t="str">
            <v>Direct Contractor</v>
          </cell>
          <cell r="AH1298">
            <v>1</v>
          </cell>
          <cell r="AI1298" t="str">
            <v>Month</v>
          </cell>
          <cell r="AJ1298" t="str">
            <v>0122560345</v>
          </cell>
          <cell r="AK1298" t="str">
            <v>1002966</v>
          </cell>
          <cell r="AL1298" t="str">
            <v>Thng,Cheok Khoon Charlotte</v>
          </cell>
          <cell r="AP1298">
            <v>0</v>
          </cell>
          <cell r="AQ1298">
            <v>21120</v>
          </cell>
        </row>
        <row r="1299">
          <cell r="A1299">
            <v>1116651</v>
          </cell>
          <cell r="B1299" t="str">
            <v>Lim,Lay Wah</v>
          </cell>
          <cell r="C1299" t="str">
            <v>Client Relationships</v>
          </cell>
          <cell r="D1299" t="str">
            <v>Financial Institutions</v>
          </cell>
          <cell r="E1299" t="str">
            <v>Head NBFI</v>
          </cell>
          <cell r="F1299" t="str">
            <v>M23</v>
          </cell>
          <cell r="G1299">
            <v>38000</v>
          </cell>
          <cell r="H1299" t="str">
            <v>SGD</v>
          </cell>
          <cell r="I1299" t="str">
            <v>5481100</v>
          </cell>
          <cell r="J1299" t="str">
            <v>NO</v>
          </cell>
          <cell r="K1299" t="str">
            <v>Chew,Kim Ling</v>
          </cell>
          <cell r="L1299">
            <v>25816</v>
          </cell>
          <cell r="M1299" t="str">
            <v>35</v>
          </cell>
          <cell r="N1299" t="str">
            <v>1B</v>
          </cell>
          <cell r="O1299" t="str">
            <v>1B</v>
          </cell>
          <cell r="P1299">
            <v>32853</v>
          </cell>
          <cell r="Q1299" t="str">
            <v>15,8</v>
          </cell>
          <cell r="R1299" t="str">
            <v>2,0</v>
          </cell>
          <cell r="S1299">
            <v>32853</v>
          </cell>
          <cell r="U1299">
            <v>38504</v>
          </cell>
          <cell r="V1299">
            <v>38504</v>
          </cell>
          <cell r="W1299">
            <v>1</v>
          </cell>
          <cell r="X1299" t="str">
            <v>DJ002</v>
          </cell>
          <cell r="Y1299" t="str">
            <v>Relationship Mgr - TBA</v>
          </cell>
          <cell r="Z1299" t="str">
            <v>P250</v>
          </cell>
          <cell r="AA1299" t="str">
            <v>C173</v>
          </cell>
          <cell r="AB1299" t="str">
            <v>f. Vocational</v>
          </cell>
          <cell r="AC1299" t="str">
            <v>S7071748D</v>
          </cell>
          <cell r="AD1299" t="str">
            <v>Female</v>
          </cell>
          <cell r="AE1299" t="str">
            <v>Batt. Rd 7th flr</v>
          </cell>
          <cell r="AF1299" t="str">
            <v>Local</v>
          </cell>
          <cell r="AG1299" t="str">
            <v>Employee</v>
          </cell>
          <cell r="AH1299">
            <v>1</v>
          </cell>
          <cell r="AI1299" t="str">
            <v>Month</v>
          </cell>
          <cell r="AJ1299" t="str">
            <v>0122535782</v>
          </cell>
          <cell r="AK1299" t="str">
            <v>1116545</v>
          </cell>
          <cell r="AL1299" t="str">
            <v>Thng,Cheok Khoon Charlotte</v>
          </cell>
          <cell r="AM1299" t="str">
            <v>H4 - G</v>
          </cell>
          <cell r="AN1299" t="str">
            <v>H4 - G</v>
          </cell>
          <cell r="AO1299" t="str">
            <v>H4 - G</v>
          </cell>
          <cell r="AP1299" t="str">
            <v>H4 - G</v>
          </cell>
          <cell r="AQ1299">
            <v>126000</v>
          </cell>
        </row>
        <row r="1300">
          <cell r="A1300">
            <v>1117827</v>
          </cell>
          <cell r="B1300" t="str">
            <v>Tan,Choon Ling Rosie</v>
          </cell>
          <cell r="C1300" t="str">
            <v>Client Relationships</v>
          </cell>
          <cell r="D1300" t="str">
            <v>Financial Institutions</v>
          </cell>
          <cell r="E1300" t="str">
            <v>Sr RM, Investment Institutions</v>
          </cell>
          <cell r="F1300" t="str">
            <v>M22</v>
          </cell>
          <cell r="G1300">
            <v>32000</v>
          </cell>
          <cell r="H1300" t="str">
            <v>SGD</v>
          </cell>
          <cell r="I1300" t="str">
            <v>5481100</v>
          </cell>
          <cell r="J1300" t="str">
            <v>NO</v>
          </cell>
          <cell r="K1300" t="str">
            <v>Chew,Kim Ling</v>
          </cell>
          <cell r="L1300">
            <v>25547</v>
          </cell>
          <cell r="M1300" t="str">
            <v>35</v>
          </cell>
          <cell r="N1300" t="str">
            <v>3B</v>
          </cell>
          <cell r="O1300" t="str">
            <v>2B</v>
          </cell>
          <cell r="P1300">
            <v>35422</v>
          </cell>
          <cell r="Q1300" t="str">
            <v>8,8</v>
          </cell>
          <cell r="R1300" t="str">
            <v>4,3</v>
          </cell>
          <cell r="S1300">
            <v>35422</v>
          </cell>
          <cell r="U1300">
            <v>37712</v>
          </cell>
          <cell r="V1300">
            <v>38443</v>
          </cell>
          <cell r="W1300">
            <v>1</v>
          </cell>
          <cell r="X1300" t="str">
            <v>DJ002</v>
          </cell>
          <cell r="Y1300" t="str">
            <v>Relationship Mgr - TBA</v>
          </cell>
          <cell r="Z1300" t="str">
            <v>P250</v>
          </cell>
          <cell r="AA1300" t="str">
            <v>C167</v>
          </cell>
          <cell r="AB1300" t="str">
            <v>i. Bachelor's Degree or equiv</v>
          </cell>
          <cell r="AC1300" t="str">
            <v>S6943110J</v>
          </cell>
          <cell r="AD1300" t="str">
            <v>Female</v>
          </cell>
          <cell r="AE1300" t="str">
            <v>Batt. Rd 7th flr</v>
          </cell>
          <cell r="AF1300" t="str">
            <v>Local</v>
          </cell>
          <cell r="AG1300" t="str">
            <v>Employee</v>
          </cell>
          <cell r="AH1300">
            <v>1</v>
          </cell>
          <cell r="AI1300" t="str">
            <v>Month</v>
          </cell>
          <cell r="AJ1300" t="str">
            <v>0109788885</v>
          </cell>
          <cell r="AK1300" t="str">
            <v>1116545</v>
          </cell>
          <cell r="AL1300" t="str">
            <v>Thng,Cheok Khoon Charlotte</v>
          </cell>
          <cell r="AM1300" t="str">
            <v>Core Contributor</v>
          </cell>
          <cell r="AN1300" t="str">
            <v>Critical Resource</v>
          </cell>
          <cell r="AO1300" t="str">
            <v>Critical Resource</v>
          </cell>
          <cell r="AP1300" t="str">
            <v>Critical Resource</v>
          </cell>
          <cell r="AQ1300">
            <v>109416</v>
          </cell>
        </row>
        <row r="1301">
          <cell r="A1301">
            <v>1176957</v>
          </cell>
          <cell r="B1301" t="str">
            <v>Luah,Seh Kiong</v>
          </cell>
          <cell r="C1301" t="str">
            <v>Client Relationships</v>
          </cell>
          <cell r="D1301" t="str">
            <v>RM-Local Corporates</v>
          </cell>
          <cell r="E1301" t="str">
            <v>Relationship Manager</v>
          </cell>
          <cell r="F1301" t="str">
            <v>M21</v>
          </cell>
          <cell r="G1301">
            <v>27000</v>
          </cell>
          <cell r="H1301" t="str">
            <v>SGD</v>
          </cell>
          <cell r="I1301" t="str">
            <v>5261800</v>
          </cell>
          <cell r="J1301" t="str">
            <v>NO</v>
          </cell>
          <cell r="K1301" t="str">
            <v>Leung,Yeng Vanessa</v>
          </cell>
          <cell r="L1301">
            <v>26365</v>
          </cell>
          <cell r="M1301" t="str">
            <v>33</v>
          </cell>
          <cell r="O1301" t="str">
            <v>3B</v>
          </cell>
          <cell r="P1301">
            <v>38117</v>
          </cell>
          <cell r="Q1301" t="str">
            <v>1,3</v>
          </cell>
          <cell r="R1301" t="str">
            <v>7,3</v>
          </cell>
          <cell r="S1301">
            <v>38117</v>
          </cell>
          <cell r="W1301">
            <v>1</v>
          </cell>
          <cell r="X1301" t="str">
            <v>DJ002</v>
          </cell>
          <cell r="Y1301" t="str">
            <v>Relationship Mgr - TBA</v>
          </cell>
          <cell r="Z1301" t="str">
            <v>P250</v>
          </cell>
          <cell r="AA1301" t="str">
            <v>C104</v>
          </cell>
          <cell r="AB1301" t="str">
            <v>j. Professional Quali/Cert</v>
          </cell>
          <cell r="AC1301" t="str">
            <v>S7207952C</v>
          </cell>
          <cell r="AD1301" t="str">
            <v>Male</v>
          </cell>
          <cell r="AE1301" t="str">
            <v>Batt. Rd 7th flr</v>
          </cell>
          <cell r="AF1301" t="str">
            <v>Local</v>
          </cell>
          <cell r="AG1301" t="str">
            <v>Employee</v>
          </cell>
          <cell r="AH1301">
            <v>1</v>
          </cell>
          <cell r="AI1301" t="str">
            <v>Month</v>
          </cell>
          <cell r="AJ1301" t="str">
            <v>0109130642</v>
          </cell>
          <cell r="AK1301" t="str">
            <v>1117323</v>
          </cell>
          <cell r="AL1301" t="str">
            <v>Thng,Cheok Khoon Charlotte</v>
          </cell>
          <cell r="AO1301" t="str">
            <v>Too Soon to Classify</v>
          </cell>
          <cell r="AP1301" t="str">
            <v>Core Contributor</v>
          </cell>
          <cell r="AQ1301">
            <v>96000</v>
          </cell>
        </row>
        <row r="1302">
          <cell r="A1302">
            <v>1140017</v>
          </cell>
          <cell r="B1302" t="str">
            <v>Chan,Ai Lanne</v>
          </cell>
          <cell r="C1302" t="str">
            <v>Finance</v>
          </cell>
          <cell r="D1302" t="str">
            <v>CB Fin.-Performance Mgmt.-Reg</v>
          </cell>
          <cell r="E1302" t="str">
            <v>Manager,Performance Management</v>
          </cell>
          <cell r="F1302" t="str">
            <v>M21</v>
          </cell>
          <cell r="G1302">
            <v>25000</v>
          </cell>
          <cell r="H1302" t="str">
            <v>SGD</v>
          </cell>
          <cell r="I1302" t="str">
            <v>8141901</v>
          </cell>
          <cell r="J1302" t="str">
            <v>NO</v>
          </cell>
          <cell r="K1302" t="str">
            <v>Tan,Yong Hoong</v>
          </cell>
          <cell r="L1302">
            <v>25101</v>
          </cell>
          <cell r="M1302" t="str">
            <v>36</v>
          </cell>
          <cell r="N1302" t="str">
            <v>3B</v>
          </cell>
          <cell r="O1302" t="str">
            <v>3B</v>
          </cell>
          <cell r="P1302">
            <v>36647</v>
          </cell>
          <cell r="Q1302" t="str">
            <v>5,4</v>
          </cell>
          <cell r="R1302" t="str">
            <v>7,8</v>
          </cell>
          <cell r="S1302">
            <v>36297</v>
          </cell>
          <cell r="T1302">
            <v>36647</v>
          </cell>
          <cell r="U1302">
            <v>37438</v>
          </cell>
          <cell r="V1302">
            <v>38443</v>
          </cell>
          <cell r="W1302">
            <v>1</v>
          </cell>
          <cell r="X1302" t="str">
            <v>J018</v>
          </cell>
          <cell r="Y1302" t="str">
            <v>(FIN) Bus Partner III</v>
          </cell>
          <cell r="Z1302" t="str">
            <v>P079</v>
          </cell>
          <cell r="AA1302" t="str">
            <v>C015</v>
          </cell>
          <cell r="AB1302" t="str">
            <v>i. Bachelor's Degree or equiv</v>
          </cell>
          <cell r="AC1302" t="str">
            <v>S6836869C</v>
          </cell>
          <cell r="AD1302" t="str">
            <v>Female</v>
          </cell>
          <cell r="AE1302" t="str">
            <v>PBTP 9th Floor</v>
          </cell>
          <cell r="AF1302" t="str">
            <v>Local</v>
          </cell>
          <cell r="AG1302" t="str">
            <v>Employee</v>
          </cell>
          <cell r="AH1302">
            <v>1</v>
          </cell>
          <cell r="AI1302" t="str">
            <v>Month</v>
          </cell>
          <cell r="AJ1302" t="str">
            <v>0109525868</v>
          </cell>
          <cell r="AK1302" t="str">
            <v>1116994</v>
          </cell>
          <cell r="AL1302" t="str">
            <v>Chong,Yin Yin</v>
          </cell>
          <cell r="AM1302" t="str">
            <v>Critical Resource</v>
          </cell>
          <cell r="AN1302" t="str">
            <v>Critical Resource</v>
          </cell>
          <cell r="AO1302" t="str">
            <v>Core Contributor</v>
          </cell>
          <cell r="AP1302" t="str">
            <v>Core Contributor</v>
          </cell>
          <cell r="AQ1302">
            <v>103560</v>
          </cell>
        </row>
        <row r="1303">
          <cell r="A1303">
            <v>1162934</v>
          </cell>
          <cell r="B1303" t="str">
            <v>Abraham,Eddy</v>
          </cell>
          <cell r="C1303" t="str">
            <v>Consumer Banking</v>
          </cell>
          <cell r="D1303" t="str">
            <v>SME Banking-Admin. &amp; Mgmt.-Reg</v>
          </cell>
          <cell r="E1303" t="str">
            <v>Manager Strategy &amp; Business Development</v>
          </cell>
          <cell r="F1303" t="str">
            <v>M19</v>
          </cell>
          <cell r="G1303">
            <v>13000</v>
          </cell>
          <cell r="H1303" t="str">
            <v>SGD</v>
          </cell>
          <cell r="I1303" t="str">
            <v>1111901</v>
          </cell>
          <cell r="J1303" t="str">
            <v>NO</v>
          </cell>
          <cell r="K1303" t="str">
            <v>Bose,Sandeep</v>
          </cell>
          <cell r="L1303">
            <v>28956</v>
          </cell>
          <cell r="M1303" t="str">
            <v>26</v>
          </cell>
          <cell r="N1303" t="str">
            <v>3B</v>
          </cell>
          <cell r="O1303" t="str">
            <v>1B</v>
          </cell>
          <cell r="P1303">
            <v>37528</v>
          </cell>
          <cell r="Q1303" t="str">
            <v>2,10</v>
          </cell>
          <cell r="R1303" t="str">
            <v>0,8</v>
          </cell>
          <cell r="S1303">
            <v>37528</v>
          </cell>
          <cell r="U1303">
            <v>38504</v>
          </cell>
          <cell r="V1303">
            <v>38504</v>
          </cell>
          <cell r="W1303">
            <v>1</v>
          </cell>
          <cell r="X1303" t="str">
            <v>J223</v>
          </cell>
          <cell r="Y1303" t="str">
            <v>(CB) Business Mgt II</v>
          </cell>
          <cell r="Z1303" t="str">
            <v>P012</v>
          </cell>
          <cell r="AA1303" t="str">
            <v>C005</v>
          </cell>
          <cell r="AB1303" t="str">
            <v>i. Bachelor's Degree or equiv</v>
          </cell>
          <cell r="AC1303" t="str">
            <v>S7974967B</v>
          </cell>
          <cell r="AD1303" t="str">
            <v>Male</v>
          </cell>
          <cell r="AE1303" t="str">
            <v>PBTP 9th Floor</v>
          </cell>
          <cell r="AF1303" t="str">
            <v>Local</v>
          </cell>
          <cell r="AG1303" t="str">
            <v>Employee</v>
          </cell>
          <cell r="AH1303">
            <v>1</v>
          </cell>
          <cell r="AI1303" t="str">
            <v>Month</v>
          </cell>
          <cell r="AJ1303" t="str">
            <v>0109114795</v>
          </cell>
          <cell r="AK1303" t="str">
            <v>1003008</v>
          </cell>
          <cell r="AL1303" t="str">
            <v>Ang,Pek San</v>
          </cell>
          <cell r="AM1303" t="str">
            <v>Too Soon to Classify</v>
          </cell>
          <cell r="AN1303" t="str">
            <v>Core Contributor</v>
          </cell>
          <cell r="AO1303" t="str">
            <v>H4 - G</v>
          </cell>
          <cell r="AP1303" t="str">
            <v>H4 - G</v>
          </cell>
          <cell r="AQ1303">
            <v>49200</v>
          </cell>
        </row>
        <row r="1304">
          <cell r="A1304">
            <v>1171703</v>
          </cell>
          <cell r="B1304" t="str">
            <v>Goh,Ying Pei Colin</v>
          </cell>
          <cell r="C1304" t="str">
            <v>Client Relationships</v>
          </cell>
          <cell r="D1304" t="str">
            <v>RM-Multi. Corp - Onshore</v>
          </cell>
          <cell r="E1304" t="str">
            <v>Assistant Relationship Mgr</v>
          </cell>
          <cell r="F1304" t="str">
            <v>M16</v>
          </cell>
          <cell r="G1304">
            <v>6000</v>
          </cell>
          <cell r="H1304" t="str">
            <v>SGD</v>
          </cell>
          <cell r="I1304" t="str">
            <v>5141800</v>
          </cell>
          <cell r="J1304" t="str">
            <v>NO</v>
          </cell>
          <cell r="K1304" t="str">
            <v>Batra,Jairaj</v>
          </cell>
          <cell r="L1304">
            <v>29132</v>
          </cell>
          <cell r="M1304" t="str">
            <v>25</v>
          </cell>
          <cell r="N1304" t="str">
            <v>NR</v>
          </cell>
          <cell r="O1304" t="str">
            <v>2B</v>
          </cell>
          <cell r="P1304">
            <v>37914</v>
          </cell>
          <cell r="Q1304" t="str">
            <v>1,10</v>
          </cell>
          <cell r="R1304" t="str">
            <v>3,0</v>
          </cell>
          <cell r="S1304">
            <v>37914</v>
          </cell>
          <cell r="U1304">
            <v>38596</v>
          </cell>
          <cell r="V1304">
            <v>38596</v>
          </cell>
          <cell r="W1304">
            <v>1</v>
          </cell>
          <cell r="X1304" t="str">
            <v>DJ002</v>
          </cell>
          <cell r="Y1304" t="str">
            <v>Relationship Mgr - TBA</v>
          </cell>
          <cell r="Z1304" t="str">
            <v>P250</v>
          </cell>
          <cell r="AA1304" t="str">
            <v>C121</v>
          </cell>
          <cell r="AB1304" t="str">
            <v>e. Higher Secondary</v>
          </cell>
          <cell r="AC1304" t="str">
            <v>S7921690I</v>
          </cell>
          <cell r="AD1304" t="str">
            <v>Male</v>
          </cell>
          <cell r="AE1304" t="str">
            <v>Batt. Rd 7th flr</v>
          </cell>
          <cell r="AF1304" t="str">
            <v>Local</v>
          </cell>
          <cell r="AG1304" t="str">
            <v>Employee</v>
          </cell>
          <cell r="AH1304">
            <v>1</v>
          </cell>
          <cell r="AI1304" t="str">
            <v>Month</v>
          </cell>
          <cell r="AJ1304" t="str">
            <v>0109124987</v>
          </cell>
          <cell r="AK1304" t="str">
            <v>1002794</v>
          </cell>
          <cell r="AL1304" t="str">
            <v>Thng,Cheok Khoon Charlotte</v>
          </cell>
          <cell r="AO1304" t="str">
            <v>Too Soon to Classify</v>
          </cell>
          <cell r="AP1304" t="str">
            <v>Core Contributor</v>
          </cell>
          <cell r="AQ1304">
            <v>37560</v>
          </cell>
        </row>
        <row r="1305">
          <cell r="A1305">
            <v>1184859</v>
          </cell>
          <cell r="B1305" t="str">
            <v>Nathan,Frederick Edward</v>
          </cell>
          <cell r="C1305" t="str">
            <v>Client Relationships</v>
          </cell>
          <cell r="D1305" t="str">
            <v>Trade Operations Unit-Batt.Rd</v>
          </cell>
          <cell r="E1305" t="str">
            <v>Manager</v>
          </cell>
          <cell r="F1305" t="str">
            <v>M17</v>
          </cell>
          <cell r="I1305" t="str">
            <v>4172100</v>
          </cell>
          <cell r="J1305" t="str">
            <v>NO</v>
          </cell>
          <cell r="K1305" t="str">
            <v>Ser,Lie Yeow Hayley</v>
          </cell>
          <cell r="L1305">
            <v>19672</v>
          </cell>
          <cell r="M1305" t="str">
            <v>51</v>
          </cell>
          <cell r="P1305">
            <v>38320</v>
          </cell>
          <cell r="Q1305" t="str">
            <v>0,8</v>
          </cell>
          <cell r="R1305" t="str">
            <v>29,5</v>
          </cell>
          <cell r="S1305">
            <v>38320</v>
          </cell>
          <cell r="W1305">
            <v>1</v>
          </cell>
          <cell r="X1305" t="str">
            <v>J244</v>
          </cell>
          <cell r="Y1305" t="str">
            <v>Ops Customer Service II</v>
          </cell>
          <cell r="Z1305" t="str">
            <v>P318</v>
          </cell>
          <cell r="AA1305" t="str">
            <v>C147</v>
          </cell>
          <cell r="AB1305" t="str">
            <v>e. Higher Secondary</v>
          </cell>
          <cell r="AC1305" t="str">
            <v>S0158561D</v>
          </cell>
          <cell r="AD1305" t="str">
            <v>Male</v>
          </cell>
          <cell r="AE1305" t="str">
            <v>Tampines 3rd flr</v>
          </cell>
          <cell r="AF1305" t="str">
            <v>Local</v>
          </cell>
          <cell r="AG1305" t="str">
            <v>Employee</v>
          </cell>
          <cell r="AH1305">
            <v>1</v>
          </cell>
          <cell r="AI1305" t="str">
            <v>Month</v>
          </cell>
          <cell r="AJ1305" t="str">
            <v>0109137264</v>
          </cell>
          <cell r="AK1305" t="str">
            <v>1116066</v>
          </cell>
          <cell r="AL1305" t="str">
            <v>Chia,Boon Lee</v>
          </cell>
          <cell r="AO1305" t="str">
            <v>Too Soon to Classify</v>
          </cell>
          <cell r="AP1305">
            <v>0</v>
          </cell>
          <cell r="AQ1305">
            <v>48000</v>
          </cell>
        </row>
        <row r="1306">
          <cell r="A1306">
            <v>1118038</v>
          </cell>
          <cell r="B1306" t="str">
            <v>Bte M,Radin Siti Hariyani</v>
          </cell>
          <cell r="C1306" t="str">
            <v>Client Relationships</v>
          </cell>
          <cell r="D1306" t="str">
            <v>Grp Hd-Client Relationship-WB</v>
          </cell>
          <cell r="E1306" t="str">
            <v>Executive Secretary</v>
          </cell>
          <cell r="F1306" t="str">
            <v>CS15</v>
          </cell>
          <cell r="G1306">
            <v>14000</v>
          </cell>
          <cell r="H1306" t="str">
            <v>SGD</v>
          </cell>
          <cell r="I1306" t="str">
            <v>5101901</v>
          </cell>
          <cell r="J1306" t="str">
            <v>CS</v>
          </cell>
          <cell r="K1306" t="str">
            <v>Thursby,Alexander Vincent</v>
          </cell>
          <cell r="L1306">
            <v>25529</v>
          </cell>
          <cell r="M1306" t="str">
            <v>35</v>
          </cell>
          <cell r="N1306" t="str">
            <v>3B</v>
          </cell>
          <cell r="O1306" t="str">
            <v>2B</v>
          </cell>
          <cell r="P1306">
            <v>35555</v>
          </cell>
          <cell r="Q1306" t="str">
            <v>8,3</v>
          </cell>
          <cell r="R1306" t="str">
            <v>8,3</v>
          </cell>
          <cell r="S1306">
            <v>35555</v>
          </cell>
          <cell r="U1306">
            <v>37530</v>
          </cell>
          <cell r="V1306">
            <v>37712</v>
          </cell>
          <cell r="W1306">
            <v>1</v>
          </cell>
          <cell r="X1306" t="str">
            <v>J108</v>
          </cell>
          <cell r="Y1306" t="str">
            <v>(SH) Sec/Admin II</v>
          </cell>
          <cell r="Z1306" t="str">
            <v>P110</v>
          </cell>
          <cell r="AA1306" t="str">
            <v>C149</v>
          </cell>
          <cell r="AB1306" t="str">
            <v>d. Secondary</v>
          </cell>
          <cell r="AC1306" t="str">
            <v>S6940503G</v>
          </cell>
          <cell r="AD1306" t="str">
            <v>Female</v>
          </cell>
          <cell r="AE1306" t="str">
            <v>Batt. Road 8th flr</v>
          </cell>
          <cell r="AF1306" t="str">
            <v>Local</v>
          </cell>
          <cell r="AG1306" t="str">
            <v>Employee</v>
          </cell>
          <cell r="AH1306">
            <v>1</v>
          </cell>
          <cell r="AI1306" t="str">
            <v>Month</v>
          </cell>
          <cell r="AJ1306" t="str">
            <v>0109749499</v>
          </cell>
          <cell r="AK1306" t="str">
            <v>1006594</v>
          </cell>
          <cell r="AL1306" t="str">
            <v>Thng,Cheok Khoon Charlotte</v>
          </cell>
          <cell r="AM1306" t="str">
            <v>Core Contributor</v>
          </cell>
          <cell r="AN1306" t="str">
            <v>Core Contributor</v>
          </cell>
          <cell r="AO1306" t="str">
            <v>Core Contributor</v>
          </cell>
          <cell r="AP1306" t="str">
            <v>Core Contributor</v>
          </cell>
          <cell r="AQ1306">
            <v>53460</v>
          </cell>
        </row>
        <row r="1307">
          <cell r="A1307">
            <v>1161534</v>
          </cell>
          <cell r="B1307" t="str">
            <v>Low,Kim Po Simon</v>
          </cell>
          <cell r="C1307" t="str">
            <v>Finance</v>
          </cell>
          <cell r="D1307" t="str">
            <v>Product Control</v>
          </cell>
          <cell r="E1307" t="str">
            <v>Analyst - Product Control</v>
          </cell>
          <cell r="F1307" t="str">
            <v>M17</v>
          </cell>
          <cell r="G1307">
            <v>15000</v>
          </cell>
          <cell r="H1307" t="str">
            <v>SGD</v>
          </cell>
          <cell r="I1307" t="str">
            <v>8156901</v>
          </cell>
          <cell r="J1307" t="str">
            <v>NO</v>
          </cell>
          <cell r="K1307" t="str">
            <v>Tan,Hao Kiat Donaven</v>
          </cell>
          <cell r="L1307">
            <v>27673</v>
          </cell>
          <cell r="M1307" t="str">
            <v>29</v>
          </cell>
          <cell r="N1307" t="str">
            <v>2B</v>
          </cell>
          <cell r="O1307" t="str">
            <v>3B</v>
          </cell>
          <cell r="P1307">
            <v>37681</v>
          </cell>
          <cell r="Q1307" t="str">
            <v>2,6</v>
          </cell>
          <cell r="R1307" t="str">
            <v>1,10</v>
          </cell>
          <cell r="S1307">
            <v>37496</v>
          </cell>
          <cell r="T1307">
            <v>37681</v>
          </cell>
          <cell r="U1307">
            <v>38596</v>
          </cell>
          <cell r="V1307">
            <v>38596</v>
          </cell>
          <cell r="W1307">
            <v>1</v>
          </cell>
          <cell r="X1307" t="str">
            <v>J015</v>
          </cell>
          <cell r="Y1307" t="str">
            <v>(FIN) Tech Spec't V</v>
          </cell>
          <cell r="Z1307" t="str">
            <v>P090</v>
          </cell>
          <cell r="AA1307" t="str">
            <v>C146</v>
          </cell>
          <cell r="AB1307" t="str">
            <v>k. Post Graduate Degree</v>
          </cell>
          <cell r="AC1307" t="str">
            <v>S7530566D</v>
          </cell>
          <cell r="AD1307" t="str">
            <v>Male</v>
          </cell>
          <cell r="AE1307" t="str">
            <v>Batt. Rd 3rd flr</v>
          </cell>
          <cell r="AF1307" t="str">
            <v>Local</v>
          </cell>
          <cell r="AG1307" t="str">
            <v>Employee</v>
          </cell>
          <cell r="AH1307">
            <v>1</v>
          </cell>
          <cell r="AI1307" t="str">
            <v>Month</v>
          </cell>
          <cell r="AJ1307" t="str">
            <v>0109113985</v>
          </cell>
          <cell r="AK1307" t="str">
            <v>1188068</v>
          </cell>
          <cell r="AL1307" t="str">
            <v>Chong,Yin Yin</v>
          </cell>
          <cell r="AN1307" t="str">
            <v>Too Soon to Classify</v>
          </cell>
          <cell r="AO1307" t="str">
            <v>Core Contributor</v>
          </cell>
          <cell r="AP1307" t="str">
            <v>Core Contributor</v>
          </cell>
          <cell r="AQ1307">
            <v>45000</v>
          </cell>
        </row>
        <row r="1308">
          <cell r="A1308">
            <v>1152631</v>
          </cell>
          <cell r="B1308" t="str">
            <v>Fong,Yung Wei Lisa</v>
          </cell>
          <cell r="C1308" t="str">
            <v>Consumer Banking</v>
          </cell>
          <cell r="D1308" t="str">
            <v>Mortgage &amp; Auto-Prod. &amp; Mktg.</v>
          </cell>
          <cell r="E1308" t="str">
            <v>Product Manager</v>
          </cell>
          <cell r="F1308" t="str">
            <v>M18</v>
          </cell>
          <cell r="G1308">
            <v>13000</v>
          </cell>
          <cell r="H1308" t="str">
            <v>SGD</v>
          </cell>
          <cell r="I1308" t="str">
            <v>1261800</v>
          </cell>
          <cell r="J1308" t="str">
            <v>NO</v>
          </cell>
          <cell r="K1308" t="str">
            <v>Heng,Yinxuan</v>
          </cell>
          <cell r="L1308">
            <v>29141</v>
          </cell>
          <cell r="M1308" t="str">
            <v>25</v>
          </cell>
          <cell r="N1308" t="str">
            <v>3B</v>
          </cell>
          <cell r="O1308" t="str">
            <v>2B</v>
          </cell>
          <cell r="P1308">
            <v>37073</v>
          </cell>
          <cell r="Q1308" t="str">
            <v>4,2</v>
          </cell>
          <cell r="R1308" t="str">
            <v>0,5</v>
          </cell>
          <cell r="S1308">
            <v>37073</v>
          </cell>
          <cell r="U1308">
            <v>38443</v>
          </cell>
          <cell r="V1308">
            <v>38443</v>
          </cell>
          <cell r="W1308">
            <v>1</v>
          </cell>
          <cell r="X1308" t="str">
            <v>J075</v>
          </cell>
          <cell r="Y1308" t="str">
            <v>(CB) Sales III</v>
          </cell>
          <cell r="Z1308" t="str">
            <v>P088</v>
          </cell>
          <cell r="AA1308" t="str">
            <v>C061</v>
          </cell>
          <cell r="AB1308" t="str">
            <v>i. Bachelor's Degree or equiv</v>
          </cell>
          <cell r="AC1308" t="str">
            <v>S7932319E</v>
          </cell>
          <cell r="AD1308" t="str">
            <v>Female</v>
          </cell>
          <cell r="AE1308" t="str">
            <v>PBTP 2nd Floor</v>
          </cell>
          <cell r="AF1308" t="str">
            <v>Local</v>
          </cell>
          <cell r="AG1308" t="str">
            <v>Employee</v>
          </cell>
          <cell r="AH1308">
            <v>1</v>
          </cell>
          <cell r="AI1308" t="str">
            <v>Month</v>
          </cell>
          <cell r="AJ1308" t="str">
            <v>0109103793</v>
          </cell>
          <cell r="AK1308" t="str">
            <v>1142968</v>
          </cell>
          <cell r="AL1308" t="str">
            <v>Ang,Pek San</v>
          </cell>
          <cell r="AM1308" t="str">
            <v>Core Contributor</v>
          </cell>
          <cell r="AN1308" t="str">
            <v>Core Contributor</v>
          </cell>
          <cell r="AO1308" t="str">
            <v>Critical Resource</v>
          </cell>
          <cell r="AP1308" t="str">
            <v>H4 - G</v>
          </cell>
          <cell r="AQ1308">
            <v>36000</v>
          </cell>
        </row>
        <row r="1309">
          <cell r="A1309">
            <v>1177560</v>
          </cell>
          <cell r="B1309" t="str">
            <v>Tin,Tze Fung</v>
          </cell>
          <cell r="C1309" t="str">
            <v>Consumer Banking</v>
          </cell>
          <cell r="D1309" t="str">
            <v>MB - HDB Unit</v>
          </cell>
          <cell r="E1309" t="str">
            <v>Assistant Sales Manager</v>
          </cell>
          <cell r="F1309" t="str">
            <v>M16</v>
          </cell>
          <cell r="G1309">
            <v>6000</v>
          </cell>
          <cell r="H1309" t="str">
            <v>SGD</v>
          </cell>
          <cell r="I1309" t="str">
            <v>1443800</v>
          </cell>
          <cell r="J1309" t="str">
            <v>NO</v>
          </cell>
          <cell r="K1309" t="str">
            <v>Chow,Mee Yoong Adeline</v>
          </cell>
          <cell r="L1309">
            <v>27985</v>
          </cell>
          <cell r="M1309" t="str">
            <v>29</v>
          </cell>
          <cell r="O1309" t="str">
            <v>3B</v>
          </cell>
          <cell r="P1309">
            <v>38134</v>
          </cell>
          <cell r="Q1309" t="str">
            <v>1,3</v>
          </cell>
          <cell r="R1309" t="str">
            <v>1,0</v>
          </cell>
          <cell r="S1309">
            <v>38134</v>
          </cell>
          <cell r="V1309">
            <v>38443</v>
          </cell>
          <cell r="W1309">
            <v>1</v>
          </cell>
          <cell r="X1309" t="str">
            <v>J075</v>
          </cell>
          <cell r="Y1309" t="str">
            <v>(CB) Sales III</v>
          </cell>
          <cell r="Z1309" t="str">
            <v>P019</v>
          </cell>
          <cell r="AA1309" t="str">
            <v>C061</v>
          </cell>
          <cell r="AB1309" t="str">
            <v>i. Bachelor's Degree or equiv</v>
          </cell>
          <cell r="AC1309" t="str">
            <v>S7675220F</v>
          </cell>
          <cell r="AD1309" t="str">
            <v>Male</v>
          </cell>
          <cell r="AE1309" t="str">
            <v>Toa Payoh</v>
          </cell>
          <cell r="AF1309" t="str">
            <v>Local</v>
          </cell>
          <cell r="AG1309" t="str">
            <v>Employee</v>
          </cell>
          <cell r="AH1309">
            <v>1</v>
          </cell>
          <cell r="AI1309" t="str">
            <v>Month</v>
          </cell>
          <cell r="AJ1309" t="str">
            <v>0109130855</v>
          </cell>
          <cell r="AK1309" t="str">
            <v>1116308</v>
          </cell>
          <cell r="AL1309" t="str">
            <v>Ang,Pek San</v>
          </cell>
          <cell r="AO1309" t="str">
            <v>Too Soon to Classify</v>
          </cell>
          <cell r="AP1309" t="str">
            <v>Core Contributor</v>
          </cell>
          <cell r="AQ1309">
            <v>24000</v>
          </cell>
        </row>
        <row r="1310">
          <cell r="A1310">
            <v>1182359</v>
          </cell>
          <cell r="B1310" t="str">
            <v>Lee,Meng Sie</v>
          </cell>
          <cell r="C1310" t="str">
            <v>Consumer Banking</v>
          </cell>
          <cell r="D1310" t="str">
            <v>Mortgage &amp; Auto- Admin. &amp; Mgt.</v>
          </cell>
          <cell r="E1310" t="str">
            <v>Business Analyst</v>
          </cell>
          <cell r="F1310" t="str">
            <v>M17</v>
          </cell>
          <cell r="G1310">
            <v>10000</v>
          </cell>
          <cell r="H1310" t="str">
            <v>SGD</v>
          </cell>
          <cell r="I1310" t="str">
            <v>1211800</v>
          </cell>
          <cell r="J1310" t="str">
            <v>NO</v>
          </cell>
          <cell r="K1310" t="str">
            <v>Heng,Yinxuan</v>
          </cell>
          <cell r="L1310">
            <v>29474</v>
          </cell>
          <cell r="M1310" t="str">
            <v>24</v>
          </cell>
          <cell r="O1310" t="str">
            <v>3C</v>
          </cell>
          <cell r="P1310">
            <v>38250</v>
          </cell>
          <cell r="Q1310" t="str">
            <v>0,11</v>
          </cell>
          <cell r="R1310" t="str">
            <v>0,10</v>
          </cell>
          <cell r="S1310">
            <v>38250</v>
          </cell>
          <cell r="W1310">
            <v>1</v>
          </cell>
          <cell r="X1310" t="str">
            <v>J083</v>
          </cell>
          <cell r="Y1310" t="str">
            <v>(CB) Product Mgt IV</v>
          </cell>
          <cell r="Z1310" t="str">
            <v>P085</v>
          </cell>
          <cell r="AA1310" t="str">
            <v>C061</v>
          </cell>
          <cell r="AB1310" t="str">
            <v>i. Bachelor's Degree or equiv</v>
          </cell>
          <cell r="AC1310" t="str">
            <v>S8026923D</v>
          </cell>
          <cell r="AD1310" t="str">
            <v>Female</v>
          </cell>
          <cell r="AE1310" t="str">
            <v>PBTP 2nd Floor</v>
          </cell>
          <cell r="AF1310" t="str">
            <v>Local</v>
          </cell>
          <cell r="AG1310" t="str">
            <v>Employee</v>
          </cell>
          <cell r="AH1310">
            <v>1</v>
          </cell>
          <cell r="AI1310" t="str">
            <v>Month</v>
          </cell>
          <cell r="AJ1310" t="str">
            <v>0109134710</v>
          </cell>
          <cell r="AK1310" t="str">
            <v>1142968</v>
          </cell>
          <cell r="AL1310" t="str">
            <v>Ang,Pek San</v>
          </cell>
          <cell r="AO1310" t="str">
            <v>Too Soon to Classify</v>
          </cell>
          <cell r="AP1310" t="str">
            <v>Core Contributor</v>
          </cell>
          <cell r="AQ1310">
            <v>38400</v>
          </cell>
        </row>
        <row r="1311">
          <cell r="A1311">
            <v>1176612</v>
          </cell>
          <cell r="B1311" t="str">
            <v>Chua,Kheng Chuan Jimmy</v>
          </cell>
          <cell r="C1311" t="str">
            <v>Consumer Banking</v>
          </cell>
          <cell r="D1311" t="str">
            <v>MB - HDB Unit</v>
          </cell>
          <cell r="E1311" t="str">
            <v>Assistant Sales Manager</v>
          </cell>
          <cell r="F1311" t="str">
            <v>M16</v>
          </cell>
          <cell r="G1311">
            <v>6000</v>
          </cell>
          <cell r="H1311" t="str">
            <v>SGD</v>
          </cell>
          <cell r="I1311" t="str">
            <v>1443800</v>
          </cell>
          <cell r="J1311" t="str">
            <v>NO</v>
          </cell>
          <cell r="K1311" t="str">
            <v>Chow,Mee Yoong Adeline</v>
          </cell>
          <cell r="L1311">
            <v>29191</v>
          </cell>
          <cell r="M1311" t="str">
            <v>25</v>
          </cell>
          <cell r="O1311" t="str">
            <v>3B</v>
          </cell>
          <cell r="P1311">
            <v>38098</v>
          </cell>
          <cell r="Q1311" t="str">
            <v>1,4</v>
          </cell>
          <cell r="R1311" t="str">
            <v>6,11</v>
          </cell>
          <cell r="S1311">
            <v>38098</v>
          </cell>
          <cell r="V1311">
            <v>38353</v>
          </cell>
          <cell r="W1311">
            <v>1</v>
          </cell>
          <cell r="X1311" t="str">
            <v>J215</v>
          </cell>
          <cell r="Y1311" t="str">
            <v>(CB) Sales IV</v>
          </cell>
          <cell r="Z1311" t="str">
            <v>P085</v>
          </cell>
          <cell r="AA1311" t="str">
            <v>C061</v>
          </cell>
          <cell r="AB1311" t="str">
            <v>h. Diploma or equivalent</v>
          </cell>
          <cell r="AC1311" t="str">
            <v>S7938332E</v>
          </cell>
          <cell r="AD1311" t="str">
            <v>Male</v>
          </cell>
          <cell r="AE1311" t="str">
            <v>Toa Payoh</v>
          </cell>
          <cell r="AF1311" t="str">
            <v>Local</v>
          </cell>
          <cell r="AG1311" t="str">
            <v>Employee</v>
          </cell>
          <cell r="AH1311">
            <v>1</v>
          </cell>
          <cell r="AI1311" t="str">
            <v>Month</v>
          </cell>
          <cell r="AJ1311" t="str">
            <v>0109130472</v>
          </cell>
          <cell r="AK1311" t="str">
            <v>1116308</v>
          </cell>
          <cell r="AL1311" t="str">
            <v>Ang,Pek San</v>
          </cell>
          <cell r="AO1311" t="str">
            <v>Core Contributor</v>
          </cell>
          <cell r="AP1311" t="str">
            <v>Core Contributor</v>
          </cell>
          <cell r="AQ1311">
            <v>24000</v>
          </cell>
        </row>
        <row r="1312">
          <cell r="A1312">
            <v>1184131</v>
          </cell>
          <cell r="B1312" t="str">
            <v>Kamp,Sjoerd Karsten</v>
          </cell>
          <cell r="C1312" t="str">
            <v>Shared</v>
          </cell>
          <cell r="D1312" t="str">
            <v>Business Strategy-Reg</v>
          </cell>
          <cell r="E1312" t="str">
            <v>Associate,Group Strategy</v>
          </cell>
          <cell r="F1312" t="str">
            <v>M21</v>
          </cell>
          <cell r="I1312" t="str">
            <v>9522901</v>
          </cell>
          <cell r="J1312" t="str">
            <v>NO</v>
          </cell>
          <cell r="K1312" t="str">
            <v>Bullock,Gareth Richard</v>
          </cell>
          <cell r="L1312">
            <v>28103</v>
          </cell>
          <cell r="M1312" t="str">
            <v>28</v>
          </cell>
          <cell r="P1312">
            <v>38292</v>
          </cell>
          <cell r="Q1312" t="str">
            <v>0,9</v>
          </cell>
          <cell r="R1312" t="str">
            <v>5,4</v>
          </cell>
          <cell r="S1312">
            <v>38292</v>
          </cell>
          <cell r="W1312">
            <v>1</v>
          </cell>
          <cell r="X1312" t="str">
            <v>J092</v>
          </cell>
          <cell r="Y1312" t="str">
            <v>General Mgt III</v>
          </cell>
          <cell r="Z1312" t="str">
            <v>P354</v>
          </cell>
          <cell r="AA1312" t="str">
            <v>C043</v>
          </cell>
          <cell r="AB1312" t="str">
            <v>k. Post Graduate Degree</v>
          </cell>
          <cell r="AC1312" t="str">
            <v>G5768337L</v>
          </cell>
          <cell r="AD1312" t="str">
            <v>Male</v>
          </cell>
          <cell r="AE1312" t="str">
            <v>PBTP 10th Floor</v>
          </cell>
          <cell r="AF1312" t="str">
            <v>Local</v>
          </cell>
          <cell r="AG1312" t="str">
            <v>Employee</v>
          </cell>
          <cell r="AH1312">
            <v>1</v>
          </cell>
          <cell r="AI1312" t="str">
            <v>Month</v>
          </cell>
          <cell r="AJ1312" t="str">
            <v>0109135725</v>
          </cell>
          <cell r="AK1312" t="str">
            <v>1104348</v>
          </cell>
          <cell r="AL1312" t="str">
            <v>Chong,Yin Yin</v>
          </cell>
          <cell r="AO1312" t="str">
            <v>Too Soon to Classify</v>
          </cell>
          <cell r="AP1312">
            <v>0</v>
          </cell>
          <cell r="AQ1312">
            <v>170016</v>
          </cell>
        </row>
        <row r="1313">
          <cell r="A1313">
            <v>1152443</v>
          </cell>
          <cell r="B1313" t="str">
            <v>Lim,Sook Ling Julia</v>
          </cell>
          <cell r="C1313" t="str">
            <v>Global Markets</v>
          </cell>
          <cell r="D1313" t="str">
            <v>ALM</v>
          </cell>
          <cell r="E1313" t="str">
            <v>Senior ALM Dealer</v>
          </cell>
          <cell r="F1313" t="str">
            <v>M21</v>
          </cell>
          <cell r="I1313" t="str">
            <v>6311800</v>
          </cell>
          <cell r="J1313" t="str">
            <v>NO</v>
          </cell>
          <cell r="K1313" t="str">
            <v>Tan,Kim Loon Paul Gary</v>
          </cell>
          <cell r="L1313">
            <v>23628</v>
          </cell>
          <cell r="M1313" t="str">
            <v>41</v>
          </cell>
          <cell r="N1313" t="str">
            <v>2B</v>
          </cell>
          <cell r="O1313" t="str">
            <v>3B</v>
          </cell>
          <cell r="P1313">
            <v>37073</v>
          </cell>
          <cell r="Q1313" t="str">
            <v>4,2</v>
          </cell>
          <cell r="R1313" t="str">
            <v>19,4</v>
          </cell>
          <cell r="S1313">
            <v>37073</v>
          </cell>
          <cell r="U1313">
            <v>38534</v>
          </cell>
          <cell r="V1313">
            <v>38322</v>
          </cell>
          <cell r="W1313">
            <v>1</v>
          </cell>
          <cell r="X1313" t="str">
            <v>DJ014</v>
          </cell>
          <cell r="Y1313" t="str">
            <v>Trading - TBA</v>
          </cell>
          <cell r="Z1313" t="str">
            <v>P139</v>
          </cell>
          <cell r="AA1313" t="str">
            <v>C175</v>
          </cell>
          <cell r="AB1313" t="str">
            <v>d. Secondary</v>
          </cell>
          <cell r="AC1313" t="str">
            <v>S1654689E</v>
          </cell>
          <cell r="AD1313" t="str">
            <v>Female</v>
          </cell>
          <cell r="AE1313" t="str">
            <v>Batt. Rd 3rd flr</v>
          </cell>
          <cell r="AF1313" t="str">
            <v>Local</v>
          </cell>
          <cell r="AG1313" t="str">
            <v>Employee</v>
          </cell>
          <cell r="AH1313">
            <v>1</v>
          </cell>
          <cell r="AI1313" t="str">
            <v>Month</v>
          </cell>
          <cell r="AJ1313" t="str">
            <v>0109103262</v>
          </cell>
          <cell r="AK1313" t="str">
            <v>1117425</v>
          </cell>
          <cell r="AL1313" t="str">
            <v>Thng,Cheok Khoon Charlotte</v>
          </cell>
          <cell r="AM1313" t="str">
            <v>Core Contributor</v>
          </cell>
          <cell r="AN1313" t="str">
            <v>Core Contributor</v>
          </cell>
          <cell r="AO1313" t="str">
            <v>Core Contributor</v>
          </cell>
          <cell r="AP1313" t="str">
            <v>Core Contributor</v>
          </cell>
          <cell r="AQ1313">
            <v>108000</v>
          </cell>
        </row>
        <row r="1314">
          <cell r="A1314">
            <v>1192078</v>
          </cell>
          <cell r="B1314" t="str">
            <v>Oruche,Fidelis</v>
          </cell>
          <cell r="C1314" t="str">
            <v>Global Markets</v>
          </cell>
          <cell r="D1314" t="str">
            <v>FX Options</v>
          </cell>
          <cell r="E1314" t="str">
            <v>Senior GFXO Trader</v>
          </cell>
          <cell r="F1314" t="str">
            <v>M22</v>
          </cell>
          <cell r="I1314" t="str">
            <v>6151818</v>
          </cell>
          <cell r="J1314" t="str">
            <v>NO</v>
          </cell>
          <cell r="K1314" t="str">
            <v>Shropshire,William</v>
          </cell>
          <cell r="L1314">
            <v>25063</v>
          </cell>
          <cell r="M1314" t="str">
            <v>37</v>
          </cell>
          <cell r="P1314">
            <v>38539</v>
          </cell>
          <cell r="Q1314" t="str">
            <v>0,1</v>
          </cell>
          <cell r="R1314" t="str">
            <v>8,4</v>
          </cell>
          <cell r="S1314">
            <v>38530</v>
          </cell>
          <cell r="W1314">
            <v>1</v>
          </cell>
          <cell r="X1314" t="str">
            <v>DJ014</v>
          </cell>
          <cell r="Y1314" t="str">
            <v>Trading - TBA</v>
          </cell>
          <cell r="Z1314" t="str">
            <v>P337</v>
          </cell>
          <cell r="AA1314" t="str">
            <v>C175</v>
          </cell>
          <cell r="AB1314" t="str">
            <v>i. Bachelor's Degree or equiv</v>
          </cell>
          <cell r="AC1314" t="str">
            <v>S6862335I</v>
          </cell>
          <cell r="AD1314" t="str">
            <v>Male</v>
          </cell>
          <cell r="AE1314" t="str">
            <v>Batt. Rd 3rd flr</v>
          </cell>
          <cell r="AF1314" t="str">
            <v>Local</v>
          </cell>
          <cell r="AG1314" t="str">
            <v>Employee</v>
          </cell>
          <cell r="AH1314">
            <v>1</v>
          </cell>
          <cell r="AI1314" t="str">
            <v>Month</v>
          </cell>
          <cell r="AJ1314" t="str">
            <v>0109142683</v>
          </cell>
          <cell r="AK1314" t="str">
            <v>1176610</v>
          </cell>
          <cell r="AL1314" t="str">
            <v>Thng,Cheok Khoon Charlotte</v>
          </cell>
          <cell r="AP1314">
            <v>0</v>
          </cell>
          <cell r="AQ1314">
            <v>362004</v>
          </cell>
        </row>
        <row r="1315">
          <cell r="A1315">
            <v>1181182</v>
          </cell>
          <cell r="B1315" t="str">
            <v>Yeo,Doris</v>
          </cell>
          <cell r="C1315" t="str">
            <v>Technology</v>
          </cell>
          <cell r="D1315" t="str">
            <v>Sys Devt (WB) Support</v>
          </cell>
          <cell r="E1315" t="str">
            <v>Contract Project Assistant</v>
          </cell>
          <cell r="F1315" t="str">
            <v>Contractor</v>
          </cell>
          <cell r="I1315" t="str">
            <v>8351901</v>
          </cell>
          <cell r="J1315" t="str">
            <v>NO</v>
          </cell>
          <cell r="K1315" t="str">
            <v>Mirvis,Dmitri</v>
          </cell>
          <cell r="L1315">
            <v>25594</v>
          </cell>
          <cell r="M1315" t="str">
            <v>35</v>
          </cell>
          <cell r="O1315" t="str">
            <v>TS</v>
          </cell>
          <cell r="P1315">
            <v>38194</v>
          </cell>
          <cell r="Q1315" t="str">
            <v>1,1</v>
          </cell>
          <cell r="R1315" t="str">
            <v>,</v>
          </cell>
          <cell r="S1315">
            <v>38194</v>
          </cell>
          <cell r="W1315">
            <v>1</v>
          </cell>
          <cell r="X1315" t="str">
            <v>J053</v>
          </cell>
          <cell r="Y1315" t="str">
            <v>(TECH) Developer III</v>
          </cell>
          <cell r="Z1315" t="str">
            <v>P231</v>
          </cell>
          <cell r="AA1315" t="str">
            <v>C081</v>
          </cell>
          <cell r="AB1315" t="str">
            <v>a. Unknown</v>
          </cell>
          <cell r="AC1315" t="str">
            <v>S7005297J</v>
          </cell>
          <cell r="AD1315" t="str">
            <v>Male</v>
          </cell>
          <cell r="AE1315" t="str">
            <v>PBTP 11th Floor</v>
          </cell>
          <cell r="AF1315" t="str">
            <v>Local</v>
          </cell>
          <cell r="AG1315" t="str">
            <v>Agency Contractor</v>
          </cell>
          <cell r="AH1315">
            <v>0</v>
          </cell>
          <cell r="AI1315" t="str">
            <v>Day</v>
          </cell>
          <cell r="AK1315" t="str">
            <v>1157468</v>
          </cell>
          <cell r="AL1315" t="str">
            <v>Chia,Boon Lee</v>
          </cell>
          <cell r="AQ1315">
            <v>0</v>
          </cell>
        </row>
        <row r="1316">
          <cell r="A1316">
            <v>1118516</v>
          </cell>
          <cell r="B1316" t="str">
            <v>Manikandan,Natarajan</v>
          </cell>
          <cell r="C1316" t="str">
            <v>Technology</v>
          </cell>
          <cell r="D1316" t="str">
            <v>Sys Devt (WB) Support</v>
          </cell>
          <cell r="E1316" t="str">
            <v>Project Manager</v>
          </cell>
          <cell r="F1316" t="str">
            <v>M20</v>
          </cell>
          <cell r="G1316">
            <v>20000</v>
          </cell>
          <cell r="H1316" t="str">
            <v>SGD</v>
          </cell>
          <cell r="I1316" t="str">
            <v>8351901</v>
          </cell>
          <cell r="J1316" t="str">
            <v>NO</v>
          </cell>
          <cell r="K1316" t="str">
            <v>Kumar,Pankaj</v>
          </cell>
          <cell r="L1316">
            <v>26086</v>
          </cell>
          <cell r="M1316" t="str">
            <v>34</v>
          </cell>
          <cell r="N1316" t="str">
            <v>1B</v>
          </cell>
          <cell r="O1316" t="str">
            <v>1B</v>
          </cell>
          <cell r="P1316">
            <v>35881</v>
          </cell>
          <cell r="Q1316" t="str">
            <v>7,5</v>
          </cell>
          <cell r="R1316" t="str">
            <v>5,6</v>
          </cell>
          <cell r="S1316">
            <v>35881</v>
          </cell>
          <cell r="U1316">
            <v>37895</v>
          </cell>
          <cell r="V1316">
            <v>38443</v>
          </cell>
          <cell r="W1316">
            <v>1</v>
          </cell>
          <cell r="X1316" t="str">
            <v>J052</v>
          </cell>
          <cell r="Y1316" t="str">
            <v>(TECH) Developer II</v>
          </cell>
          <cell r="Z1316" t="str">
            <v>P250</v>
          </cell>
          <cell r="AA1316" t="str">
            <v>C152</v>
          </cell>
          <cell r="AB1316" t="str">
            <v>i. Bachelor's Degree or equiv</v>
          </cell>
          <cell r="AC1316" t="str">
            <v>S7176448F</v>
          </cell>
          <cell r="AD1316" t="str">
            <v>Male</v>
          </cell>
          <cell r="AE1316" t="str">
            <v>PBTP 11th Floor</v>
          </cell>
          <cell r="AF1316" t="str">
            <v>Local</v>
          </cell>
          <cell r="AG1316" t="str">
            <v>Employee</v>
          </cell>
          <cell r="AH1316">
            <v>1</v>
          </cell>
          <cell r="AI1316" t="str">
            <v>Month</v>
          </cell>
          <cell r="AJ1316" t="str">
            <v>0109710746</v>
          </cell>
          <cell r="AK1316" t="str">
            <v>1144947</v>
          </cell>
          <cell r="AL1316" t="str">
            <v>Chia,Boon Lee</v>
          </cell>
          <cell r="AM1316" t="str">
            <v>Critical Resource</v>
          </cell>
          <cell r="AN1316" t="str">
            <v>Critical Resource</v>
          </cell>
          <cell r="AO1316" t="str">
            <v>Critical Resource</v>
          </cell>
          <cell r="AP1316" t="str">
            <v>Critical Resource</v>
          </cell>
          <cell r="AQ1316">
            <v>89844</v>
          </cell>
        </row>
        <row r="1317">
          <cell r="A1317">
            <v>1116840</v>
          </cell>
          <cell r="B1317" t="str">
            <v>Djong,Ngiak Fung Barbara</v>
          </cell>
          <cell r="C1317" t="str">
            <v>Technology</v>
          </cell>
          <cell r="D1317" t="str">
            <v>Country Technology Manager</v>
          </cell>
          <cell r="E1317" t="str">
            <v>CTM - Regional Resource Management Team</v>
          </cell>
          <cell r="F1317" t="str">
            <v>M17</v>
          </cell>
          <cell r="G1317">
            <v>11000</v>
          </cell>
          <cell r="H1317" t="str">
            <v>SGD</v>
          </cell>
          <cell r="I1317" t="str">
            <v>8311901</v>
          </cell>
          <cell r="J1317" t="str">
            <v>NO</v>
          </cell>
          <cell r="K1317" t="str">
            <v>M,Govind</v>
          </cell>
          <cell r="L1317">
            <v>23330</v>
          </cell>
          <cell r="M1317" t="str">
            <v>41</v>
          </cell>
          <cell r="N1317" t="str">
            <v>2A</v>
          </cell>
          <cell r="O1317" t="str">
            <v>2A</v>
          </cell>
          <cell r="P1317">
            <v>33543</v>
          </cell>
          <cell r="Q1317" t="str">
            <v>13,9</v>
          </cell>
          <cell r="R1317" t="str">
            <v>9,7</v>
          </cell>
          <cell r="S1317">
            <v>33543</v>
          </cell>
          <cell r="U1317">
            <v>38078</v>
          </cell>
          <cell r="V1317">
            <v>38443</v>
          </cell>
          <cell r="W1317">
            <v>1</v>
          </cell>
          <cell r="X1317" t="str">
            <v>J109</v>
          </cell>
          <cell r="Y1317" t="str">
            <v>(SH) Sec/Admin III</v>
          </cell>
          <cell r="Z1317" t="str">
            <v>P244</v>
          </cell>
          <cell r="AA1317" t="str">
            <v>C081</v>
          </cell>
          <cell r="AB1317" t="str">
            <v>f. Vocational</v>
          </cell>
          <cell r="AC1317" t="str">
            <v>S1572678D</v>
          </cell>
          <cell r="AD1317" t="str">
            <v>Female</v>
          </cell>
          <cell r="AE1317" t="str">
            <v>PBTP 11th Floor</v>
          </cell>
          <cell r="AF1317" t="str">
            <v>Local</v>
          </cell>
          <cell r="AG1317" t="str">
            <v>Employee</v>
          </cell>
          <cell r="AH1317">
            <v>3</v>
          </cell>
          <cell r="AI1317" t="str">
            <v>Month</v>
          </cell>
          <cell r="AJ1317" t="str">
            <v>0109574117</v>
          </cell>
          <cell r="AK1317" t="str">
            <v>1134795</v>
          </cell>
          <cell r="AL1317" t="str">
            <v>Chia,Boon Lee</v>
          </cell>
          <cell r="AM1317" t="str">
            <v>Core Contributor</v>
          </cell>
          <cell r="AN1317" t="str">
            <v>Core Contributor</v>
          </cell>
          <cell r="AO1317" t="str">
            <v>Core Contributor</v>
          </cell>
          <cell r="AP1317" t="str">
            <v>Core Contributor</v>
          </cell>
          <cell r="AQ1317">
            <v>61800</v>
          </cell>
        </row>
        <row r="1318">
          <cell r="A1318">
            <v>1151638</v>
          </cell>
          <cell r="B1318" t="str">
            <v>Chang,Mien Kong Shaunna</v>
          </cell>
          <cell r="C1318" t="str">
            <v>Global Markets</v>
          </cell>
          <cell r="D1318" t="str">
            <v>Rates &amp; FX</v>
          </cell>
          <cell r="E1318" t="str">
            <v>Snr. Associate BusPlanning IRD</v>
          </cell>
          <cell r="F1318" t="str">
            <v>M19</v>
          </cell>
          <cell r="G1318">
            <v>25000</v>
          </cell>
          <cell r="H1318" t="str">
            <v>SGD</v>
          </cell>
          <cell r="I1318" t="str">
            <v>6120901</v>
          </cell>
          <cell r="J1318" t="str">
            <v>NO</v>
          </cell>
          <cell r="K1318" t="str">
            <v>Loy,Wee Teng</v>
          </cell>
          <cell r="L1318">
            <v>28482</v>
          </cell>
          <cell r="M1318" t="str">
            <v>27</v>
          </cell>
          <cell r="N1318" t="str">
            <v>2B</v>
          </cell>
          <cell r="O1318" t="str">
            <v>2A</v>
          </cell>
          <cell r="P1318">
            <v>37438</v>
          </cell>
          <cell r="Q1318" t="str">
            <v>3,2</v>
          </cell>
          <cell r="R1318" t="str">
            <v>1,4</v>
          </cell>
          <cell r="S1318">
            <v>36997</v>
          </cell>
          <cell r="T1318">
            <v>37438</v>
          </cell>
          <cell r="U1318">
            <v>38078</v>
          </cell>
          <cell r="V1318">
            <v>38443</v>
          </cell>
          <cell r="W1318">
            <v>1</v>
          </cell>
          <cell r="X1318" t="str">
            <v>DJ028</v>
          </cell>
          <cell r="Y1318" t="str">
            <v>WB Bus Planning - TBA</v>
          </cell>
          <cell r="Z1318" t="str">
            <v>P333</v>
          </cell>
          <cell r="AA1318" t="str">
            <v>C184</v>
          </cell>
          <cell r="AB1318" t="str">
            <v>i. Bachelor's Degree or equiv</v>
          </cell>
          <cell r="AC1318" t="str">
            <v>S7777445I</v>
          </cell>
          <cell r="AD1318" t="str">
            <v>Female</v>
          </cell>
          <cell r="AE1318" t="str">
            <v>Batt. Rd 3rd flr</v>
          </cell>
          <cell r="AF1318" t="str">
            <v>Local</v>
          </cell>
          <cell r="AG1318" t="str">
            <v>Employee</v>
          </cell>
          <cell r="AH1318">
            <v>1</v>
          </cell>
          <cell r="AI1318" t="str">
            <v>Month</v>
          </cell>
          <cell r="AJ1318" t="str">
            <v>0109101081</v>
          </cell>
          <cell r="AK1318" t="str">
            <v>1154909</v>
          </cell>
          <cell r="AL1318" t="str">
            <v>Thng,Cheok Khoon Charlotte</v>
          </cell>
          <cell r="AM1318" t="str">
            <v>Too Soon to Classify</v>
          </cell>
          <cell r="AN1318" t="str">
            <v>Core Contributor</v>
          </cell>
          <cell r="AO1318" t="str">
            <v>Core Contributor</v>
          </cell>
          <cell r="AP1318" t="str">
            <v>Core Contributor</v>
          </cell>
          <cell r="AQ1318">
            <v>60600</v>
          </cell>
        </row>
        <row r="1319">
          <cell r="A1319">
            <v>1188702</v>
          </cell>
          <cell r="B1319" t="str">
            <v>Kik,Leng Yeam</v>
          </cell>
          <cell r="C1319" t="str">
            <v>Consumer Banking</v>
          </cell>
          <cell r="D1319" t="str">
            <v>BRDB-Br. Banking-Marine Parade</v>
          </cell>
          <cell r="E1319" t="str">
            <v>Personal Financial Consultant</v>
          </cell>
          <cell r="F1319" t="str">
            <v>M16</v>
          </cell>
          <cell r="I1319" t="str">
            <v>1422106</v>
          </cell>
          <cell r="J1319" t="str">
            <v>NO</v>
          </cell>
          <cell r="K1319" t="str">
            <v>Tanudjojo,Franky Sukianto</v>
          </cell>
          <cell r="L1319">
            <v>29278</v>
          </cell>
          <cell r="M1319" t="str">
            <v>25</v>
          </cell>
          <cell r="P1319">
            <v>38446</v>
          </cell>
          <cell r="Q1319" t="str">
            <v>0,4</v>
          </cell>
          <cell r="R1319" t="str">
            <v>1,11</v>
          </cell>
          <cell r="S1319">
            <v>38446</v>
          </cell>
          <cell r="W1319">
            <v>1</v>
          </cell>
          <cell r="X1319" t="str">
            <v>J075</v>
          </cell>
          <cell r="Y1319" t="str">
            <v>(CB) Sales III</v>
          </cell>
          <cell r="Z1319" t="str">
            <v>P088</v>
          </cell>
          <cell r="AA1319" t="str">
            <v>C064</v>
          </cell>
          <cell r="AB1319" t="str">
            <v>i. Bachelor's Degree or equiv</v>
          </cell>
          <cell r="AC1319" t="str">
            <v>S8070617J</v>
          </cell>
          <cell r="AD1319" t="str">
            <v>Female</v>
          </cell>
          <cell r="AE1319" t="str">
            <v>PBTP 5th Floor</v>
          </cell>
          <cell r="AF1319" t="str">
            <v>Local</v>
          </cell>
          <cell r="AG1319" t="str">
            <v>Employee</v>
          </cell>
          <cell r="AH1319">
            <v>1</v>
          </cell>
          <cell r="AI1319" t="str">
            <v>Month</v>
          </cell>
          <cell r="AJ1319" t="str">
            <v>0109140052</v>
          </cell>
          <cell r="AK1319" t="str">
            <v>1142373</v>
          </cell>
          <cell r="AL1319" t="str">
            <v>Ang,Pek San</v>
          </cell>
          <cell r="AP1319" t="str">
            <v>Too Soon to Classify</v>
          </cell>
          <cell r="AQ1319">
            <v>25200</v>
          </cell>
        </row>
        <row r="1320">
          <cell r="A1320">
            <v>1181754</v>
          </cell>
          <cell r="B1320" t="str">
            <v>Lee,Sheng Ping</v>
          </cell>
          <cell r="C1320" t="str">
            <v>Human Resources</v>
          </cell>
          <cell r="D1320" t="str">
            <v>HR RM - Wholesale Bank-Reg</v>
          </cell>
          <cell r="E1320" t="str">
            <v>Confidential Secretary, OE, Wholesale Bank</v>
          </cell>
          <cell r="F1320" t="str">
            <v>CS14</v>
          </cell>
          <cell r="G1320">
            <v>15000</v>
          </cell>
          <cell r="H1320" t="str">
            <v>SGD</v>
          </cell>
          <cell r="I1320" t="str">
            <v>8242901</v>
          </cell>
          <cell r="J1320" t="str">
            <v>CS</v>
          </cell>
          <cell r="K1320" t="str">
            <v>Medappa,P K</v>
          </cell>
          <cell r="L1320">
            <v>26239</v>
          </cell>
          <cell r="M1320" t="str">
            <v>33</v>
          </cell>
          <cell r="O1320" t="str">
            <v>3B</v>
          </cell>
          <cell r="P1320">
            <v>38219</v>
          </cell>
          <cell r="Q1320" t="str">
            <v>1,0</v>
          </cell>
          <cell r="R1320" t="str">
            <v>13,3</v>
          </cell>
          <cell r="S1320">
            <v>38219</v>
          </cell>
          <cell r="W1320">
            <v>1</v>
          </cell>
          <cell r="X1320" t="str">
            <v>J108</v>
          </cell>
          <cell r="Y1320" t="str">
            <v>(SH) Sec/Admin II</v>
          </cell>
          <cell r="Z1320" t="str">
            <v>P110</v>
          </cell>
          <cell r="AA1320" t="str">
            <v>C152</v>
          </cell>
          <cell r="AB1320" t="str">
            <v>d. Secondary</v>
          </cell>
          <cell r="AC1320" t="str">
            <v>S7138247H</v>
          </cell>
          <cell r="AD1320" t="str">
            <v>Female</v>
          </cell>
          <cell r="AE1320" t="str">
            <v>Batt. Road 8th flr</v>
          </cell>
          <cell r="AF1320" t="str">
            <v>Local</v>
          </cell>
          <cell r="AG1320" t="str">
            <v>Employee</v>
          </cell>
          <cell r="AH1320">
            <v>1</v>
          </cell>
          <cell r="AI1320" t="str">
            <v>Month</v>
          </cell>
          <cell r="AJ1320" t="str">
            <v>0109134648</v>
          </cell>
          <cell r="AK1320" t="str">
            <v>1000860</v>
          </cell>
          <cell r="AL1320" t="str">
            <v>Chong,Yin Yin</v>
          </cell>
          <cell r="AO1320" t="str">
            <v>Too Soon to Classify</v>
          </cell>
          <cell r="AP1320" t="str">
            <v>Core Contributor</v>
          </cell>
          <cell r="AQ1320">
            <v>42000</v>
          </cell>
        </row>
        <row r="1321">
          <cell r="A1321">
            <v>1192265</v>
          </cell>
          <cell r="B1321" t="str">
            <v>Lau,Yi Liang Benedict</v>
          </cell>
          <cell r="C1321" t="str">
            <v>Consumer Banking</v>
          </cell>
          <cell r="D1321" t="str">
            <v>WM-Sales Processes &amp; Risk Mgmt</v>
          </cell>
          <cell r="E1321" t="str">
            <v>Customer Service Assistant</v>
          </cell>
          <cell r="F1321" t="str">
            <v>Contractor</v>
          </cell>
          <cell r="I1321" t="str">
            <v>1561901</v>
          </cell>
          <cell r="J1321" t="str">
            <v>CL</v>
          </cell>
          <cell r="K1321" t="str">
            <v>Low,Poh Eng Clara</v>
          </cell>
          <cell r="L1321">
            <v>31392</v>
          </cell>
          <cell r="M1321" t="str">
            <v>19</v>
          </cell>
          <cell r="P1321">
            <v>38534</v>
          </cell>
          <cell r="Q1321" t="str">
            <v>0,2</v>
          </cell>
          <cell r="R1321" t="str">
            <v>1,9</v>
          </cell>
          <cell r="S1321">
            <v>38534</v>
          </cell>
          <cell r="W1321">
            <v>1</v>
          </cell>
          <cell r="X1321" t="str">
            <v>J229</v>
          </cell>
          <cell r="Y1321" t="str">
            <v>(CB) Qual&amp;Proc Mgt I</v>
          </cell>
          <cell r="Z1321" t="str">
            <v>P018</v>
          </cell>
          <cell r="AA1321" t="str">
            <v>C015</v>
          </cell>
          <cell r="AB1321" t="str">
            <v>h. Diploma or equivalent</v>
          </cell>
          <cell r="AC1321" t="str">
            <v>S8541830J</v>
          </cell>
          <cell r="AD1321" t="str">
            <v>Male</v>
          </cell>
          <cell r="AE1321" t="str">
            <v>Tampines 4th flr</v>
          </cell>
          <cell r="AF1321" t="str">
            <v>Local</v>
          </cell>
          <cell r="AG1321" t="str">
            <v>Direct Contractor</v>
          </cell>
          <cell r="AH1321">
            <v>1</v>
          </cell>
          <cell r="AI1321" t="str">
            <v>Week</v>
          </cell>
          <cell r="AJ1321" t="str">
            <v>0121253007</v>
          </cell>
          <cell r="AK1321" t="str">
            <v>1116548</v>
          </cell>
          <cell r="AL1321" t="str">
            <v>Ang,Pek San</v>
          </cell>
          <cell r="AP1321">
            <v>0</v>
          </cell>
          <cell r="AQ1321">
            <v>15600</v>
          </cell>
        </row>
        <row r="1322">
          <cell r="A1322">
            <v>1183753</v>
          </cell>
          <cell r="B1322" t="str">
            <v>Chiu,E-Laine</v>
          </cell>
          <cell r="C1322" t="str">
            <v>Finance</v>
          </cell>
          <cell r="D1322" t="str">
            <v>Product Control</v>
          </cell>
          <cell r="E1322" t="str">
            <v>Senior Analyst</v>
          </cell>
          <cell r="F1322" t="str">
            <v>M18</v>
          </cell>
          <cell r="I1322" t="str">
            <v>8156901</v>
          </cell>
          <cell r="J1322" t="str">
            <v>NO</v>
          </cell>
          <cell r="K1322" t="str">
            <v>Kay,Joseph Martin</v>
          </cell>
          <cell r="L1322">
            <v>27599</v>
          </cell>
          <cell r="M1322" t="str">
            <v>30</v>
          </cell>
          <cell r="O1322" t="str">
            <v>TS</v>
          </cell>
          <cell r="P1322">
            <v>38307</v>
          </cell>
          <cell r="Q1322" t="str">
            <v>0,9</v>
          </cell>
          <cell r="R1322" t="str">
            <v>6,5</v>
          </cell>
          <cell r="S1322">
            <v>38307</v>
          </cell>
          <cell r="U1322">
            <v>38596</v>
          </cell>
          <cell r="V1322">
            <v>38596</v>
          </cell>
          <cell r="W1322">
            <v>1</v>
          </cell>
          <cell r="X1322" t="str">
            <v>J016</v>
          </cell>
          <cell r="Y1322" t="str">
            <v>(FIN) Bus Partner I</v>
          </cell>
          <cell r="Z1322" t="str">
            <v>P367</v>
          </cell>
          <cell r="AA1322" t="str">
            <v>C146</v>
          </cell>
          <cell r="AB1322" t="str">
            <v>i. Bachelor's Degree or equiv</v>
          </cell>
          <cell r="AC1322" t="str">
            <v>S7522329C</v>
          </cell>
          <cell r="AD1322" t="str">
            <v>Female</v>
          </cell>
          <cell r="AE1322" t="str">
            <v>Batt. Rd 3rd flr</v>
          </cell>
          <cell r="AF1322" t="str">
            <v>Local</v>
          </cell>
          <cell r="AG1322" t="str">
            <v>Employee</v>
          </cell>
          <cell r="AH1322">
            <v>1</v>
          </cell>
          <cell r="AI1322" t="str">
            <v>Month</v>
          </cell>
          <cell r="AJ1322" t="str">
            <v>0109136306</v>
          </cell>
          <cell r="AK1322" t="str">
            <v>1014074</v>
          </cell>
          <cell r="AL1322" t="str">
            <v>Chong,Yin Yin</v>
          </cell>
          <cell r="AO1322" t="str">
            <v>Too Soon to Classify</v>
          </cell>
          <cell r="AP1322" t="str">
            <v>Core Contributor</v>
          </cell>
          <cell r="AQ1322">
            <v>80004</v>
          </cell>
        </row>
        <row r="1323">
          <cell r="A1323">
            <v>1103921</v>
          </cell>
          <cell r="B1323" t="str">
            <v>Thomason,James Guy</v>
          </cell>
          <cell r="C1323" t="str">
            <v>Technology</v>
          </cell>
          <cell r="D1323" t="str">
            <v>Sys Devt Consumer Bank</v>
          </cell>
          <cell r="E1323" t="str">
            <v>SD-Head Systems Development - CB</v>
          </cell>
          <cell r="F1323" t="str">
            <v>B3</v>
          </cell>
          <cell r="G1323">
            <v>180000</v>
          </cell>
          <cell r="H1323" t="str">
            <v>SGD</v>
          </cell>
          <cell r="I1323" t="str">
            <v>8395901</v>
          </cell>
          <cell r="J1323" t="str">
            <v>NO</v>
          </cell>
          <cell r="K1323" t="str">
            <v>Chandrasekhar,Venkataraman</v>
          </cell>
          <cell r="L1323">
            <v>21630</v>
          </cell>
          <cell r="M1323" t="str">
            <v>46</v>
          </cell>
          <cell r="N1323" t="str">
            <v>3B</v>
          </cell>
          <cell r="O1323" t="str">
            <v>3B</v>
          </cell>
          <cell r="P1323">
            <v>37803</v>
          </cell>
          <cell r="Q1323" t="str">
            <v>2,2</v>
          </cell>
          <cell r="R1323" t="str">
            <v>2,0</v>
          </cell>
          <cell r="S1323">
            <v>35384</v>
          </cell>
          <cell r="U1323">
            <v>38504</v>
          </cell>
          <cell r="V1323">
            <v>38504</v>
          </cell>
          <cell r="W1323">
            <v>1</v>
          </cell>
          <cell r="X1323" t="str">
            <v>J055</v>
          </cell>
          <cell r="Y1323" t="str">
            <v>(TECH) Bus Tech Mgr I</v>
          </cell>
          <cell r="Z1323" t="str">
            <v>P103</v>
          </cell>
          <cell r="AA1323" t="str">
            <v>C115</v>
          </cell>
          <cell r="AB1323" t="str">
            <v>k. Post Graduate Degree</v>
          </cell>
          <cell r="AC1323" t="str">
            <v>G5704000P</v>
          </cell>
          <cell r="AD1323" t="str">
            <v>Male</v>
          </cell>
          <cell r="AE1323" t="str">
            <v>PBTP 10th Floor</v>
          </cell>
          <cell r="AF1323" t="str">
            <v>Local (non-standard)</v>
          </cell>
          <cell r="AG1323" t="str">
            <v>Employee</v>
          </cell>
          <cell r="AH1323">
            <v>3</v>
          </cell>
          <cell r="AI1323" t="str">
            <v>Month</v>
          </cell>
          <cell r="AJ1323" t="str">
            <v>0109120493</v>
          </cell>
          <cell r="AK1323" t="str">
            <v>1002666</v>
          </cell>
          <cell r="AL1323" t="str">
            <v>Chia,Boon Lee</v>
          </cell>
          <cell r="AM1323" t="str">
            <v>Critical Resource</v>
          </cell>
          <cell r="AN1323" t="str">
            <v>H3 - S</v>
          </cell>
          <cell r="AO1323" t="str">
            <v>H3 - S</v>
          </cell>
          <cell r="AP1323" t="str">
            <v>H3 - S</v>
          </cell>
          <cell r="AQ1323">
            <v>481056</v>
          </cell>
        </row>
        <row r="1324">
          <cell r="A1324">
            <v>1153847</v>
          </cell>
          <cell r="B1324" t="str">
            <v>Rogers,Eric Martin</v>
          </cell>
          <cell r="C1324" t="str">
            <v>Human Resources</v>
          </cell>
          <cell r="D1324" t="str">
            <v>e-learning &amp; ID Support</v>
          </cell>
          <cell r="E1324" t="str">
            <v>Senior Manager, e-Enablement</v>
          </cell>
          <cell r="F1324" t="str">
            <v>M23</v>
          </cell>
          <cell r="G1324">
            <v>40000</v>
          </cell>
          <cell r="H1324" t="str">
            <v>SGD</v>
          </cell>
          <cell r="I1324" t="str">
            <v>8269901</v>
          </cell>
          <cell r="J1324" t="str">
            <v>NO</v>
          </cell>
          <cell r="K1324" t="str">
            <v>Holland Chan,Miranda Ka Ling</v>
          </cell>
          <cell r="L1324">
            <v>22573</v>
          </cell>
          <cell r="M1324" t="str">
            <v>43</v>
          </cell>
          <cell r="N1324" t="str">
            <v>3B</v>
          </cell>
          <cell r="O1324" t="str">
            <v>2B</v>
          </cell>
          <cell r="P1324">
            <v>37613</v>
          </cell>
          <cell r="Q1324" t="str">
            <v>2,8</v>
          </cell>
          <cell r="R1324" t="str">
            <v>20,9</v>
          </cell>
          <cell r="S1324">
            <v>37135</v>
          </cell>
          <cell r="U1324">
            <v>37438</v>
          </cell>
          <cell r="V1324">
            <v>38443</v>
          </cell>
          <cell r="W1324">
            <v>1</v>
          </cell>
          <cell r="X1324" t="str">
            <v>J024</v>
          </cell>
          <cell r="Y1324" t="str">
            <v>HR Ctr of Expertise II</v>
          </cell>
          <cell r="Z1324" t="str">
            <v>P327</v>
          </cell>
          <cell r="AA1324" t="str">
            <v>C015</v>
          </cell>
          <cell r="AB1324" t="str">
            <v>k. Post Graduate Degree</v>
          </cell>
          <cell r="AC1324" t="str">
            <v>G5686632P</v>
          </cell>
          <cell r="AD1324" t="str">
            <v>Male</v>
          </cell>
          <cell r="AE1324" t="str">
            <v>PBTP 10th Floor</v>
          </cell>
          <cell r="AF1324" t="str">
            <v>Local</v>
          </cell>
          <cell r="AG1324" t="str">
            <v>Employee</v>
          </cell>
          <cell r="AH1324">
            <v>1</v>
          </cell>
          <cell r="AI1324" t="str">
            <v>Month</v>
          </cell>
          <cell r="AJ1324" t="str">
            <v>0109116712</v>
          </cell>
          <cell r="AK1324" t="str">
            <v>1102248</v>
          </cell>
          <cell r="AL1324" t="str">
            <v>Chong,Yin Yin</v>
          </cell>
          <cell r="AM1324" t="str">
            <v>Core Contributor</v>
          </cell>
          <cell r="AN1324" t="str">
            <v>Core Contributor</v>
          </cell>
          <cell r="AO1324" t="str">
            <v>Core Contributor</v>
          </cell>
          <cell r="AP1324" t="str">
            <v>Core Contributor</v>
          </cell>
          <cell r="AQ1324">
            <v>256752</v>
          </cell>
        </row>
        <row r="1325">
          <cell r="A1325">
            <v>1192063</v>
          </cell>
          <cell r="B1325" t="str">
            <v>Oei,Huai Jiao Valerie</v>
          </cell>
          <cell r="C1325" t="str">
            <v>Consumer Banking</v>
          </cell>
          <cell r="D1325" t="str">
            <v>BRDB-Branch Banking-Batt.Rd</v>
          </cell>
          <cell r="E1325" t="str">
            <v>Customer Service Consultant</v>
          </cell>
          <cell r="F1325" t="str">
            <v>M16</v>
          </cell>
          <cell r="I1325" t="str">
            <v>1422100</v>
          </cell>
          <cell r="J1325" t="str">
            <v>NO</v>
          </cell>
          <cell r="K1325" t="str">
            <v>Gwee,Yuan Kerr Ryan</v>
          </cell>
          <cell r="L1325">
            <v>30254</v>
          </cell>
          <cell r="M1325" t="str">
            <v>22</v>
          </cell>
          <cell r="P1325">
            <v>38531</v>
          </cell>
          <cell r="Q1325" t="str">
            <v>0,2</v>
          </cell>
          <cell r="R1325" t="str">
            <v>1,10</v>
          </cell>
          <cell r="S1325">
            <v>38531</v>
          </cell>
          <cell r="W1325">
            <v>1</v>
          </cell>
          <cell r="X1325" t="str">
            <v>J073</v>
          </cell>
          <cell r="Y1325" t="str">
            <v>(CB) Sales I</v>
          </cell>
          <cell r="Z1325" t="str">
            <v>P088</v>
          </cell>
          <cell r="AA1325" t="str">
            <v>C064</v>
          </cell>
          <cell r="AB1325" t="str">
            <v>i. Bachelor's Degree or equiv</v>
          </cell>
          <cell r="AC1325" t="str">
            <v>S8234407A</v>
          </cell>
          <cell r="AD1325" t="str">
            <v>Female</v>
          </cell>
          <cell r="AE1325" t="str">
            <v>Batt. Rd Grd flr</v>
          </cell>
          <cell r="AF1325" t="str">
            <v>Local</v>
          </cell>
          <cell r="AG1325" t="str">
            <v>Employee</v>
          </cell>
          <cell r="AH1325">
            <v>1</v>
          </cell>
          <cell r="AI1325" t="str">
            <v>Month</v>
          </cell>
          <cell r="AJ1325" t="str">
            <v>0109142667</v>
          </cell>
          <cell r="AK1325" t="str">
            <v>1152639</v>
          </cell>
          <cell r="AL1325" t="str">
            <v>Ang,Pek San</v>
          </cell>
          <cell r="AP1325">
            <v>0</v>
          </cell>
          <cell r="AQ1325">
            <v>24000</v>
          </cell>
        </row>
        <row r="1326">
          <cell r="A1326">
            <v>1192120</v>
          </cell>
          <cell r="B1326" t="str">
            <v>Soh,Hui Chen</v>
          </cell>
          <cell r="C1326" t="str">
            <v>Consumer Banking</v>
          </cell>
          <cell r="D1326" t="str">
            <v>DB - Teleservices</v>
          </cell>
          <cell r="E1326" t="str">
            <v>Service Consultant</v>
          </cell>
          <cell r="F1326" t="str">
            <v>M16</v>
          </cell>
          <cell r="I1326" t="str">
            <v>1431800</v>
          </cell>
          <cell r="J1326" t="str">
            <v>NO</v>
          </cell>
          <cell r="K1326" t="str">
            <v>Bte Abdullah,Sarah</v>
          </cell>
          <cell r="L1326">
            <v>29090</v>
          </cell>
          <cell r="M1326" t="str">
            <v>26</v>
          </cell>
          <cell r="P1326">
            <v>38525</v>
          </cell>
          <cell r="Q1326" t="str">
            <v>0,2</v>
          </cell>
          <cell r="R1326" t="str">
            <v>6,3</v>
          </cell>
          <cell r="S1326">
            <v>38525</v>
          </cell>
          <cell r="W1326">
            <v>1</v>
          </cell>
          <cell r="X1326" t="str">
            <v>J216</v>
          </cell>
          <cell r="Y1326" t="str">
            <v>(CB) Customer ServiceIII</v>
          </cell>
          <cell r="Z1326" t="str">
            <v>P088</v>
          </cell>
          <cell r="AA1326" t="str">
            <v>C061</v>
          </cell>
          <cell r="AB1326" t="str">
            <v>i. Bachelor's Degree or equiv</v>
          </cell>
          <cell r="AC1326" t="str">
            <v>S7925468A</v>
          </cell>
          <cell r="AD1326" t="str">
            <v>Female</v>
          </cell>
          <cell r="AE1326" t="str">
            <v>CISCO 5th flr</v>
          </cell>
          <cell r="AF1326" t="str">
            <v>Local</v>
          </cell>
          <cell r="AG1326" t="str">
            <v>Employee</v>
          </cell>
          <cell r="AH1326">
            <v>1</v>
          </cell>
          <cell r="AI1326" t="str">
            <v>Month</v>
          </cell>
          <cell r="AJ1326" t="str">
            <v>0109142578</v>
          </cell>
          <cell r="AK1326" t="str">
            <v>1116656</v>
          </cell>
          <cell r="AL1326" t="str">
            <v>Ang,Pek San</v>
          </cell>
          <cell r="AP1326">
            <v>0</v>
          </cell>
          <cell r="AQ1326">
            <v>23760</v>
          </cell>
        </row>
        <row r="1327">
          <cell r="A1327">
            <v>1171413</v>
          </cell>
          <cell r="B1327" t="str">
            <v>Lau,Eng Wee Patrick</v>
          </cell>
          <cell r="C1327" t="str">
            <v>Consumer Banking</v>
          </cell>
          <cell r="D1327" t="str">
            <v>SME Banking-MultiPdt Customers</v>
          </cell>
          <cell r="E1327" t="str">
            <v>Sales Manager - New Business</v>
          </cell>
          <cell r="F1327" t="str">
            <v>M18</v>
          </cell>
          <cell r="G1327">
            <v>13000</v>
          </cell>
          <cell r="H1327" t="str">
            <v>SGD</v>
          </cell>
          <cell r="I1327" t="str">
            <v>1121800</v>
          </cell>
          <cell r="J1327" t="str">
            <v>NO</v>
          </cell>
          <cell r="K1327" t="str">
            <v>Lim,Eng Bock Albert</v>
          </cell>
          <cell r="L1327">
            <v>26592</v>
          </cell>
          <cell r="M1327" t="str">
            <v>32</v>
          </cell>
          <cell r="N1327" t="str">
            <v>NR</v>
          </cell>
          <cell r="O1327" t="str">
            <v>3B</v>
          </cell>
          <cell r="P1327">
            <v>37926</v>
          </cell>
          <cell r="Q1327" t="str">
            <v>1,9</v>
          </cell>
          <cell r="R1327" t="str">
            <v>7,3</v>
          </cell>
          <cell r="S1327">
            <v>37926</v>
          </cell>
          <cell r="V1327">
            <v>38443</v>
          </cell>
          <cell r="W1327">
            <v>1</v>
          </cell>
          <cell r="X1327" t="str">
            <v>J075</v>
          </cell>
          <cell r="Y1327" t="str">
            <v>(CB) Sales III</v>
          </cell>
          <cell r="Z1327" t="str">
            <v>P088</v>
          </cell>
          <cell r="AA1327" t="str">
            <v>C005</v>
          </cell>
          <cell r="AB1327" t="str">
            <v>i. Bachelor's Degree or equiv</v>
          </cell>
          <cell r="AC1327" t="str">
            <v>S7238906I</v>
          </cell>
          <cell r="AD1327" t="str">
            <v>Male</v>
          </cell>
          <cell r="AE1327" t="str">
            <v>Batt. Rd 10th flr</v>
          </cell>
          <cell r="AF1327" t="str">
            <v>Local</v>
          </cell>
          <cell r="AG1327" t="str">
            <v>Employee</v>
          </cell>
          <cell r="AH1327">
            <v>1</v>
          </cell>
          <cell r="AI1327" t="str">
            <v>Month</v>
          </cell>
          <cell r="AJ1327" t="str">
            <v>0109124707</v>
          </cell>
          <cell r="AK1327" t="str">
            <v>1116165</v>
          </cell>
          <cell r="AL1327" t="str">
            <v>Ang,Pek San</v>
          </cell>
          <cell r="AO1327" t="str">
            <v>Too Soon to Classify</v>
          </cell>
          <cell r="AP1327" t="str">
            <v>Core Contributor</v>
          </cell>
          <cell r="AQ1327">
            <v>51600</v>
          </cell>
        </row>
        <row r="1328">
          <cell r="A1328">
            <v>1117661</v>
          </cell>
          <cell r="B1328" t="str">
            <v>Bu,Luck Koong</v>
          </cell>
          <cell r="C1328" t="str">
            <v>Technology</v>
          </cell>
          <cell r="D1328" t="str">
            <v>TPS Svc Management</v>
          </cell>
          <cell r="E1328" t="str">
            <v>Manager - Performance Metrics</v>
          </cell>
          <cell r="F1328" t="str">
            <v>M19</v>
          </cell>
          <cell r="G1328">
            <v>17000</v>
          </cell>
          <cell r="H1328" t="str">
            <v>SGD</v>
          </cell>
          <cell r="I1328" t="str">
            <v>8354901</v>
          </cell>
          <cell r="J1328" t="str">
            <v>NO</v>
          </cell>
          <cell r="K1328" t="str">
            <v>Dias Abeyesinghe,Roland Yohann</v>
          </cell>
          <cell r="L1328">
            <v>25277</v>
          </cell>
          <cell r="M1328" t="str">
            <v>36</v>
          </cell>
          <cell r="N1328" t="str">
            <v>3B</v>
          </cell>
          <cell r="O1328" t="str">
            <v>1B</v>
          </cell>
          <cell r="P1328">
            <v>35275</v>
          </cell>
          <cell r="Q1328" t="str">
            <v>9,1</v>
          </cell>
          <cell r="R1328" t="str">
            <v>5,2</v>
          </cell>
          <cell r="S1328">
            <v>35275</v>
          </cell>
          <cell r="U1328">
            <v>38504</v>
          </cell>
          <cell r="V1328">
            <v>38504</v>
          </cell>
          <cell r="W1328">
            <v>1</v>
          </cell>
          <cell r="X1328" t="str">
            <v>J039</v>
          </cell>
          <cell r="Y1328" t="str">
            <v>(TECH) Tech Spec't III</v>
          </cell>
          <cell r="Z1328" t="str">
            <v>P231</v>
          </cell>
          <cell r="AA1328" t="str">
            <v>C165</v>
          </cell>
          <cell r="AB1328" t="str">
            <v>l. Further Degree</v>
          </cell>
          <cell r="AC1328" t="str">
            <v>S6908726D</v>
          </cell>
          <cell r="AD1328" t="str">
            <v>Female</v>
          </cell>
          <cell r="AE1328" t="str">
            <v>PBTP 11th Floor</v>
          </cell>
          <cell r="AF1328" t="str">
            <v>Local</v>
          </cell>
          <cell r="AG1328" t="str">
            <v>Employee</v>
          </cell>
          <cell r="AH1328">
            <v>1</v>
          </cell>
          <cell r="AI1328" t="str">
            <v>Month</v>
          </cell>
          <cell r="AJ1328" t="str">
            <v>0109515803</v>
          </cell>
          <cell r="AK1328" t="str">
            <v>1117710</v>
          </cell>
          <cell r="AL1328" t="str">
            <v>Chia,Boon Lee</v>
          </cell>
          <cell r="AM1328" t="str">
            <v>Core Contributor</v>
          </cell>
          <cell r="AN1328" t="str">
            <v>Core Contributor</v>
          </cell>
          <cell r="AO1328" t="str">
            <v>Core Contributor</v>
          </cell>
          <cell r="AP1328" t="str">
            <v>Core Contributor</v>
          </cell>
          <cell r="AQ1328">
            <v>79200</v>
          </cell>
        </row>
        <row r="1329">
          <cell r="A1329">
            <v>1123856</v>
          </cell>
          <cell r="B1329" t="str">
            <v>Koh,Gim Cheong Patrick</v>
          </cell>
          <cell r="C1329" t="str">
            <v>Technology</v>
          </cell>
          <cell r="D1329" t="str">
            <v>Sys Devt Group Functions</v>
          </cell>
          <cell r="E1329" t="str">
            <v>Project Manager</v>
          </cell>
          <cell r="F1329" t="str">
            <v>M20</v>
          </cell>
          <cell r="G1329">
            <v>20000</v>
          </cell>
          <cell r="H1329" t="str">
            <v>SGD</v>
          </cell>
          <cell r="I1329" t="str">
            <v>8369901</v>
          </cell>
          <cell r="J1329" t="str">
            <v>NO</v>
          </cell>
          <cell r="K1329" t="str">
            <v>Chieng,Shaw Fen</v>
          </cell>
          <cell r="L1329">
            <v>26064</v>
          </cell>
          <cell r="M1329" t="str">
            <v>34</v>
          </cell>
          <cell r="N1329" t="str">
            <v>3B</v>
          </cell>
          <cell r="O1329" t="str">
            <v>3B</v>
          </cell>
          <cell r="P1329">
            <v>35991</v>
          </cell>
          <cell r="Q1329" t="str">
            <v>7,1</v>
          </cell>
          <cell r="R1329" t="str">
            <v>2,10</v>
          </cell>
          <cell r="S1329">
            <v>35991</v>
          </cell>
          <cell r="U1329">
            <v>38504</v>
          </cell>
          <cell r="V1329">
            <v>38504</v>
          </cell>
          <cell r="W1329">
            <v>1</v>
          </cell>
          <cell r="X1329" t="str">
            <v>J051</v>
          </cell>
          <cell r="Y1329" t="str">
            <v>(TECH) Developer I</v>
          </cell>
          <cell r="Z1329" t="str">
            <v>P092</v>
          </cell>
          <cell r="AA1329" t="str">
            <v>C164</v>
          </cell>
          <cell r="AB1329" t="str">
            <v>i. Bachelor's Degree or equiv</v>
          </cell>
          <cell r="AC1329" t="str">
            <v>S7115261H</v>
          </cell>
          <cell r="AD1329" t="str">
            <v>Male</v>
          </cell>
          <cell r="AE1329" t="str">
            <v>PBTP 11th Floor</v>
          </cell>
          <cell r="AF1329" t="str">
            <v>Local</v>
          </cell>
          <cell r="AG1329" t="str">
            <v>Employee</v>
          </cell>
          <cell r="AH1329">
            <v>1</v>
          </cell>
          <cell r="AI1329" t="str">
            <v>Month</v>
          </cell>
          <cell r="AJ1329" t="str">
            <v>0109647963</v>
          </cell>
          <cell r="AK1329" t="str">
            <v>1117168</v>
          </cell>
          <cell r="AL1329" t="str">
            <v>Chia,Boon Lee</v>
          </cell>
          <cell r="AM1329" t="str">
            <v>Critical Resource</v>
          </cell>
          <cell r="AN1329" t="str">
            <v>Critical Resource</v>
          </cell>
          <cell r="AO1329" t="str">
            <v>Critical Resource</v>
          </cell>
          <cell r="AP1329" t="str">
            <v>Critical Resource</v>
          </cell>
          <cell r="AQ1329">
            <v>91200</v>
          </cell>
        </row>
        <row r="1330">
          <cell r="A1330">
            <v>1182380</v>
          </cell>
          <cell r="B1330" t="str">
            <v>Lee,Yin Samuel</v>
          </cell>
          <cell r="C1330" t="str">
            <v>Consumer Banking</v>
          </cell>
          <cell r="D1330" t="str">
            <v>CB Credit- Collec. Unsecured</v>
          </cell>
          <cell r="E1330" t="str">
            <v>Credit Management Officer</v>
          </cell>
          <cell r="F1330" t="str">
            <v>Contractor</v>
          </cell>
          <cell r="I1330" t="str">
            <v>1834800</v>
          </cell>
          <cell r="J1330" t="str">
            <v>NO</v>
          </cell>
          <cell r="K1330" t="str">
            <v>Woo,Yam Ming</v>
          </cell>
          <cell r="L1330">
            <v>29162</v>
          </cell>
          <cell r="M1330" t="str">
            <v>25</v>
          </cell>
          <cell r="O1330" t="str">
            <v>TS</v>
          </cell>
          <cell r="P1330">
            <v>38245</v>
          </cell>
          <cell r="Q1330" t="str">
            <v>0,11</v>
          </cell>
          <cell r="R1330" t="str">
            <v>,</v>
          </cell>
          <cell r="S1330">
            <v>38245</v>
          </cell>
          <cell r="W1330">
            <v>1</v>
          </cell>
          <cell r="X1330" t="str">
            <v>J079</v>
          </cell>
          <cell r="Y1330" t="str">
            <v>(CB) Customer Service II</v>
          </cell>
          <cell r="Z1330" t="str">
            <v>P011</v>
          </cell>
          <cell r="AA1330" t="str">
            <v>C015</v>
          </cell>
          <cell r="AB1330" t="str">
            <v>i. Bachelor's Degree or equiv</v>
          </cell>
          <cell r="AC1330" t="str">
            <v>S7933925C</v>
          </cell>
          <cell r="AD1330" t="str">
            <v>Male</v>
          </cell>
          <cell r="AE1330" t="str">
            <v>Tampines 5th flr</v>
          </cell>
          <cell r="AF1330" t="str">
            <v>Local</v>
          </cell>
          <cell r="AG1330" t="str">
            <v>Direct Contractor</v>
          </cell>
          <cell r="AH1330">
            <v>1</v>
          </cell>
          <cell r="AI1330" t="str">
            <v>Month</v>
          </cell>
          <cell r="AJ1330" t="str">
            <v>0109135555</v>
          </cell>
          <cell r="AK1330" t="str">
            <v>1165463</v>
          </cell>
          <cell r="AL1330" t="str">
            <v>Ang,Pek San</v>
          </cell>
          <cell r="AP1330">
            <v>0</v>
          </cell>
          <cell r="AQ1330">
            <v>18000</v>
          </cell>
        </row>
        <row r="1331">
          <cell r="A1331">
            <v>1160810</v>
          </cell>
          <cell r="B1331" t="str">
            <v>Lee,Yun See Cecilia</v>
          </cell>
          <cell r="C1331" t="str">
            <v>Consumer Banking</v>
          </cell>
          <cell r="D1331" t="str">
            <v>BRDB-Branch Banking-Hougang</v>
          </cell>
          <cell r="E1331" t="str">
            <v>Customer Service Assistant</v>
          </cell>
          <cell r="F1331" t="str">
            <v>CL5</v>
          </cell>
          <cell r="I1331" t="str">
            <v>1422116</v>
          </cell>
          <cell r="J1331" t="str">
            <v>CL</v>
          </cell>
          <cell r="K1331" t="str">
            <v>Kok,Sook Mun Corrinne</v>
          </cell>
          <cell r="L1331">
            <v>29278</v>
          </cell>
          <cell r="M1331" t="str">
            <v>25</v>
          </cell>
          <cell r="N1331" t="str">
            <v>3B</v>
          </cell>
          <cell r="O1331" t="str">
            <v>2B</v>
          </cell>
          <cell r="P1331">
            <v>37466</v>
          </cell>
          <cell r="Q1331" t="str">
            <v>3,1</v>
          </cell>
          <cell r="R1331" t="str">
            <v>3,0</v>
          </cell>
          <cell r="S1331">
            <v>37466</v>
          </cell>
          <cell r="V1331">
            <v>38353</v>
          </cell>
          <cell r="W1331">
            <v>1</v>
          </cell>
          <cell r="X1331" t="str">
            <v>J216</v>
          </cell>
          <cell r="Y1331" t="str">
            <v>(CB) Customer ServiceIII</v>
          </cell>
          <cell r="Z1331" t="str">
            <v>P088</v>
          </cell>
          <cell r="AA1331" t="str">
            <v>C015</v>
          </cell>
          <cell r="AB1331" t="str">
            <v>j. Professional Quali/Cert</v>
          </cell>
          <cell r="AC1331" t="str">
            <v>S8090012J</v>
          </cell>
          <cell r="AD1331" t="str">
            <v>Female</v>
          </cell>
          <cell r="AE1331" t="str">
            <v>Hougang 1st flr</v>
          </cell>
          <cell r="AF1331" t="str">
            <v>Local</v>
          </cell>
          <cell r="AG1331" t="str">
            <v>Employee</v>
          </cell>
          <cell r="AH1331">
            <v>1</v>
          </cell>
          <cell r="AI1331" t="str">
            <v>Month</v>
          </cell>
          <cell r="AJ1331" t="str">
            <v>0109113128</v>
          </cell>
          <cell r="AK1331" t="str">
            <v>1116698</v>
          </cell>
          <cell r="AL1331" t="str">
            <v>Ang,Pek San</v>
          </cell>
          <cell r="AN1331" t="str">
            <v>Core Contributor</v>
          </cell>
          <cell r="AO1331" t="str">
            <v>Core Contributor</v>
          </cell>
          <cell r="AP1331" t="str">
            <v>Core Contributor</v>
          </cell>
          <cell r="AQ1331">
            <v>17256</v>
          </cell>
        </row>
        <row r="1332">
          <cell r="A1332">
            <v>1190843</v>
          </cell>
          <cell r="B1332" t="str">
            <v>Ng,Lee Chin</v>
          </cell>
          <cell r="C1332" t="str">
            <v>Legal &amp; Compliance</v>
          </cell>
          <cell r="D1332" t="str">
            <v>Legal &amp; Compliance</v>
          </cell>
          <cell r="E1332" t="str">
            <v>Legal and Compliance Advisor</v>
          </cell>
          <cell r="F1332" t="str">
            <v>M19</v>
          </cell>
          <cell r="I1332" t="str">
            <v>8621800</v>
          </cell>
          <cell r="J1332" t="str">
            <v>NO</v>
          </cell>
          <cell r="K1332" t="str">
            <v>Koh,Peck Lay Grace</v>
          </cell>
          <cell r="L1332">
            <v>27375</v>
          </cell>
          <cell r="M1332" t="str">
            <v>30</v>
          </cell>
          <cell r="P1332">
            <v>38523</v>
          </cell>
          <cell r="Q1332" t="str">
            <v>0,2</v>
          </cell>
          <cell r="R1332" t="str">
            <v>4,7</v>
          </cell>
          <cell r="S1332">
            <v>38523</v>
          </cell>
          <cell r="W1332">
            <v>1</v>
          </cell>
          <cell r="X1332" t="str">
            <v>J147</v>
          </cell>
          <cell r="Y1332" t="str">
            <v>(LGL) Leg/Compliance III</v>
          </cell>
          <cell r="Z1332" t="str">
            <v>P277</v>
          </cell>
          <cell r="AA1332" t="str">
            <v>C066</v>
          </cell>
          <cell r="AB1332" t="str">
            <v>k. Post Graduate Degree</v>
          </cell>
          <cell r="AC1332" t="str">
            <v>S7480744E</v>
          </cell>
          <cell r="AD1332" t="str">
            <v>Female</v>
          </cell>
          <cell r="AE1332" t="str">
            <v>Batt. Rd 9th flr</v>
          </cell>
          <cell r="AF1332" t="str">
            <v>Local</v>
          </cell>
          <cell r="AG1332" t="str">
            <v>Employee</v>
          </cell>
          <cell r="AH1332">
            <v>1</v>
          </cell>
          <cell r="AI1332" t="str">
            <v>Month</v>
          </cell>
          <cell r="AJ1332" t="str">
            <v>0109141326</v>
          </cell>
          <cell r="AK1332" t="str">
            <v>1164127</v>
          </cell>
          <cell r="AL1332" t="str">
            <v>Chong,Yin Yin</v>
          </cell>
          <cell r="AP1332">
            <v>0</v>
          </cell>
          <cell r="AQ1332">
            <v>73200</v>
          </cell>
        </row>
        <row r="1333">
          <cell r="A1333">
            <v>1151885</v>
          </cell>
          <cell r="B1333" t="str">
            <v>Choong,Vincent</v>
          </cell>
          <cell r="C1333" t="str">
            <v>Finance</v>
          </cell>
          <cell r="D1333" t="str">
            <v>Product Control</v>
          </cell>
          <cell r="E1333" t="str">
            <v>Analyst</v>
          </cell>
          <cell r="F1333" t="str">
            <v>M17</v>
          </cell>
          <cell r="G1333">
            <v>15000</v>
          </cell>
          <cell r="H1333" t="str">
            <v>SGD</v>
          </cell>
          <cell r="I1333" t="str">
            <v>8156901</v>
          </cell>
          <cell r="J1333" t="str">
            <v>NO</v>
          </cell>
          <cell r="K1333" t="str">
            <v>Lim,Wei Hoon</v>
          </cell>
          <cell r="L1333">
            <v>28488</v>
          </cell>
          <cell r="M1333" t="str">
            <v>27</v>
          </cell>
          <cell r="N1333" t="str">
            <v>3C</v>
          </cell>
          <cell r="O1333" t="str">
            <v>3B</v>
          </cell>
          <cell r="P1333">
            <v>37015</v>
          </cell>
          <cell r="Q1333" t="str">
            <v>4,3</v>
          </cell>
          <cell r="R1333" t="str">
            <v>,</v>
          </cell>
          <cell r="S1333">
            <v>37015</v>
          </cell>
          <cell r="U1333">
            <v>38443</v>
          </cell>
          <cell r="V1333">
            <v>38443</v>
          </cell>
          <cell r="W1333">
            <v>1</v>
          </cell>
          <cell r="X1333" t="str">
            <v>J015</v>
          </cell>
          <cell r="Y1333" t="str">
            <v>(FIN) Tech Spec't V</v>
          </cell>
          <cell r="Z1333" t="str">
            <v>P090</v>
          </cell>
          <cell r="AA1333" t="str">
            <v>C146</v>
          </cell>
          <cell r="AB1333" t="str">
            <v>e. Higher Secondary</v>
          </cell>
          <cell r="AC1333" t="str">
            <v>S7738251H</v>
          </cell>
          <cell r="AD1333" t="str">
            <v>Male</v>
          </cell>
          <cell r="AE1333" t="str">
            <v>Batt. Rd 3rd flr</v>
          </cell>
          <cell r="AF1333" t="str">
            <v>Local</v>
          </cell>
          <cell r="AG1333" t="str">
            <v>Employee</v>
          </cell>
          <cell r="AH1333">
            <v>1</v>
          </cell>
          <cell r="AI1333" t="str">
            <v>Month</v>
          </cell>
          <cell r="AJ1333" t="str">
            <v>0109102096</v>
          </cell>
          <cell r="AK1333" t="str">
            <v>1190373</v>
          </cell>
          <cell r="AL1333" t="str">
            <v>Chong,Yin Yin</v>
          </cell>
          <cell r="AM1333" t="str">
            <v>Core Contributor</v>
          </cell>
          <cell r="AN1333" t="str">
            <v>Core Contributor</v>
          </cell>
          <cell r="AO1333" t="str">
            <v>Core Contributor</v>
          </cell>
          <cell r="AP1333" t="str">
            <v>Core Contributor</v>
          </cell>
          <cell r="AQ1333">
            <v>44004</v>
          </cell>
        </row>
        <row r="1334">
          <cell r="A1334">
            <v>1116539</v>
          </cell>
          <cell r="B1334" t="str">
            <v>Tan,Choo Leng</v>
          </cell>
          <cell r="C1334" t="str">
            <v>Consumer Banking</v>
          </cell>
          <cell r="D1334" t="str">
            <v>CB Finance - Mort. &amp; Auto-Reg</v>
          </cell>
          <cell r="E1334" t="str">
            <v>Manager, Performance Management</v>
          </cell>
          <cell r="F1334" t="str">
            <v>M21</v>
          </cell>
          <cell r="G1334">
            <v>25000</v>
          </cell>
          <cell r="H1334" t="str">
            <v>SGD</v>
          </cell>
          <cell r="I1334" t="str">
            <v>8143901</v>
          </cell>
          <cell r="J1334" t="str">
            <v>NO</v>
          </cell>
          <cell r="K1334" t="str">
            <v>Tan,Sok Hong</v>
          </cell>
          <cell r="L1334">
            <v>24361</v>
          </cell>
          <cell r="M1334" t="str">
            <v>39</v>
          </cell>
          <cell r="N1334" t="str">
            <v>3B</v>
          </cell>
          <cell r="O1334" t="str">
            <v>2B</v>
          </cell>
          <cell r="P1334">
            <v>32223</v>
          </cell>
          <cell r="Q1334" t="str">
            <v>17,5</v>
          </cell>
          <cell r="R1334" t="str">
            <v>3,0</v>
          </cell>
          <cell r="S1334">
            <v>32223</v>
          </cell>
          <cell r="U1334">
            <v>38443</v>
          </cell>
          <cell r="V1334">
            <v>38443</v>
          </cell>
          <cell r="W1334">
            <v>1</v>
          </cell>
          <cell r="X1334" t="str">
            <v>J018</v>
          </cell>
          <cell r="Y1334" t="str">
            <v>(FIN) Bus Partner III</v>
          </cell>
          <cell r="Z1334" t="str">
            <v>P079</v>
          </cell>
          <cell r="AA1334" t="str">
            <v>C015</v>
          </cell>
          <cell r="AB1334" t="str">
            <v>j. Professional Quali/Cert</v>
          </cell>
          <cell r="AC1334" t="str">
            <v>S1739053H</v>
          </cell>
          <cell r="AD1334" t="str">
            <v>Female</v>
          </cell>
          <cell r="AE1334" t="str">
            <v>PBTP 9th Floor</v>
          </cell>
          <cell r="AF1334" t="str">
            <v>Local</v>
          </cell>
          <cell r="AG1334" t="str">
            <v>Employee</v>
          </cell>
          <cell r="AH1334">
            <v>1</v>
          </cell>
          <cell r="AI1334" t="str">
            <v>Month</v>
          </cell>
          <cell r="AJ1334" t="str">
            <v>0109788826</v>
          </cell>
          <cell r="AK1334" t="str">
            <v>1116662</v>
          </cell>
          <cell r="AL1334" t="str">
            <v>Chong,Yin Yin</v>
          </cell>
          <cell r="AM1334" t="str">
            <v>Under Achiever</v>
          </cell>
          <cell r="AN1334" t="str">
            <v>Core Contributor</v>
          </cell>
          <cell r="AO1334" t="str">
            <v>Core Contributor</v>
          </cell>
          <cell r="AP1334" t="str">
            <v>Core Contributor</v>
          </cell>
          <cell r="AQ1334">
            <v>94716</v>
          </cell>
        </row>
        <row r="1335">
          <cell r="A1335">
            <v>1143450</v>
          </cell>
          <cell r="B1335" t="str">
            <v>Fong,Chee Wai</v>
          </cell>
          <cell r="C1335" t="str">
            <v>Client Relationships</v>
          </cell>
          <cell r="D1335" t="str">
            <v>Reg. Credit Officer-SEA-Reg</v>
          </cell>
          <cell r="E1335" t="str">
            <v>Senior Credit Officer, Commercial Real Estate</v>
          </cell>
          <cell r="F1335" t="str">
            <v>M23</v>
          </cell>
          <cell r="G1335">
            <v>37000</v>
          </cell>
          <cell r="H1335" t="str">
            <v>SGD</v>
          </cell>
          <cell r="I1335" t="str">
            <v>4338901</v>
          </cell>
          <cell r="J1335" t="str">
            <v>NO</v>
          </cell>
          <cell r="K1335" t="str">
            <v>Woods,Peter George</v>
          </cell>
          <cell r="L1335">
            <v>23573</v>
          </cell>
          <cell r="M1335" t="str">
            <v>41</v>
          </cell>
          <cell r="N1335" t="str">
            <v>2B</v>
          </cell>
          <cell r="O1335" t="str">
            <v>1B</v>
          </cell>
          <cell r="P1335">
            <v>36648</v>
          </cell>
          <cell r="Q1335" t="str">
            <v>5,4</v>
          </cell>
          <cell r="R1335" t="str">
            <v>11,8</v>
          </cell>
          <cell r="S1335">
            <v>36648</v>
          </cell>
          <cell r="V1335">
            <v>38412</v>
          </cell>
          <cell r="W1335">
            <v>1</v>
          </cell>
          <cell r="X1335" t="str">
            <v>J167</v>
          </cell>
          <cell r="Y1335" t="str">
            <v>Risk Bus Partner IV</v>
          </cell>
          <cell r="Z1335" t="str">
            <v>P039</v>
          </cell>
          <cell r="AA1335" t="str">
            <v>C021</v>
          </cell>
          <cell r="AB1335" t="str">
            <v>i. Bachelor's Degree or equiv</v>
          </cell>
          <cell r="AC1335" t="str">
            <v>G5809378K</v>
          </cell>
          <cell r="AD1335" t="str">
            <v>Male</v>
          </cell>
          <cell r="AE1335" t="str">
            <v>Batt. Rd 6th flr</v>
          </cell>
          <cell r="AF1335" t="str">
            <v>Local</v>
          </cell>
          <cell r="AG1335" t="str">
            <v>Employee</v>
          </cell>
          <cell r="AH1335">
            <v>1</v>
          </cell>
          <cell r="AI1335" t="str">
            <v>Month</v>
          </cell>
          <cell r="AJ1335" t="str">
            <v>0109142233</v>
          </cell>
          <cell r="AK1335" t="str">
            <v>1001432</v>
          </cell>
          <cell r="AL1335" t="str">
            <v>Chong,Yin Yin</v>
          </cell>
          <cell r="AM1335" t="str">
            <v>Critical Resource</v>
          </cell>
          <cell r="AN1335" t="str">
            <v>Critical Resource</v>
          </cell>
          <cell r="AO1335" t="str">
            <v>Critical Resource</v>
          </cell>
          <cell r="AP1335" t="str">
            <v>Critical Resource</v>
          </cell>
          <cell r="AQ1335">
            <v>200016</v>
          </cell>
        </row>
        <row r="1336">
          <cell r="A1336">
            <v>1192277</v>
          </cell>
          <cell r="B1336" t="str">
            <v>Yap,Foo Choy</v>
          </cell>
          <cell r="C1336" t="str">
            <v>Technology</v>
          </cell>
          <cell r="D1336" t="str">
            <v>Sys Devt (WB) Support</v>
          </cell>
          <cell r="E1336" t="str">
            <v>Contract Officer</v>
          </cell>
          <cell r="F1336" t="str">
            <v>Contractor</v>
          </cell>
          <cell r="I1336" t="str">
            <v>8351901</v>
          </cell>
          <cell r="J1336" t="str">
            <v>NO</v>
          </cell>
          <cell r="K1336" t="str">
            <v>Ip,Fuk Kan</v>
          </cell>
          <cell r="L1336">
            <v>26610</v>
          </cell>
          <cell r="M1336" t="str">
            <v>32</v>
          </cell>
          <cell r="P1336">
            <v>38534</v>
          </cell>
          <cell r="Q1336" t="str">
            <v>0,2</v>
          </cell>
          <cell r="R1336" t="str">
            <v>8,8</v>
          </cell>
          <cell r="S1336">
            <v>38534</v>
          </cell>
          <cell r="W1336">
            <v>1</v>
          </cell>
          <cell r="X1336" t="str">
            <v>J052</v>
          </cell>
          <cell r="Y1336" t="str">
            <v>(TECH) Developer II</v>
          </cell>
          <cell r="Z1336" t="str">
            <v>P233</v>
          </cell>
          <cell r="AA1336" t="str">
            <v>C081</v>
          </cell>
          <cell r="AB1336" t="str">
            <v>i. Bachelor's Degree or equiv</v>
          </cell>
          <cell r="AC1336" t="str">
            <v>S7282156D</v>
          </cell>
          <cell r="AD1336" t="str">
            <v>Male</v>
          </cell>
          <cell r="AE1336" t="str">
            <v>PBTP 11th Floor</v>
          </cell>
          <cell r="AF1336" t="str">
            <v>Local</v>
          </cell>
          <cell r="AG1336" t="str">
            <v>Direct Contractor</v>
          </cell>
          <cell r="AH1336">
            <v>1</v>
          </cell>
          <cell r="AI1336" t="str">
            <v>Month</v>
          </cell>
          <cell r="AJ1336" t="str">
            <v>0109143043</v>
          </cell>
          <cell r="AK1336" t="str">
            <v>1144151</v>
          </cell>
          <cell r="AL1336" t="str">
            <v>Chia,Boon Lee</v>
          </cell>
          <cell r="AP1336">
            <v>0</v>
          </cell>
          <cell r="AQ1336">
            <v>51600</v>
          </cell>
        </row>
        <row r="1337">
          <cell r="A1337">
            <v>1116240</v>
          </cell>
          <cell r="B1337" t="str">
            <v>Lee,Wing Locke Vincent</v>
          </cell>
          <cell r="C1337" t="str">
            <v>Global Markets</v>
          </cell>
          <cell r="D1337" t="str">
            <v>Projects GM Programme Office</v>
          </cell>
          <cell r="E1337" t="str">
            <v>Mgr Supp Ops (Tsy)</v>
          </cell>
          <cell r="F1337" t="str">
            <v>M22</v>
          </cell>
          <cell r="G1337">
            <v>32000</v>
          </cell>
          <cell r="H1337" t="str">
            <v>SGD</v>
          </cell>
          <cell r="I1337" t="str">
            <v>4779901</v>
          </cell>
          <cell r="J1337" t="str">
            <v>NO</v>
          </cell>
          <cell r="K1337" t="str">
            <v>Gregoriou,Spiros</v>
          </cell>
          <cell r="L1337">
            <v>20353</v>
          </cell>
          <cell r="M1337" t="str">
            <v>49</v>
          </cell>
          <cell r="N1337" t="str">
            <v>3B</v>
          </cell>
          <cell r="O1337" t="str">
            <v>NR</v>
          </cell>
          <cell r="P1337">
            <v>28460</v>
          </cell>
          <cell r="Q1337" t="str">
            <v>27,9</v>
          </cell>
          <cell r="R1337" t="str">
            <v>,</v>
          </cell>
          <cell r="S1337">
            <v>28460</v>
          </cell>
          <cell r="U1337">
            <v>37530</v>
          </cell>
          <cell r="V1337">
            <v>37987</v>
          </cell>
          <cell r="W1337">
            <v>1</v>
          </cell>
          <cell r="X1337" t="str">
            <v>J248</v>
          </cell>
          <cell r="Y1337" t="str">
            <v>Ops Q &amp; PM I</v>
          </cell>
          <cell r="Z1337" t="str">
            <v>P090</v>
          </cell>
          <cell r="AA1337" t="str">
            <v>C146</v>
          </cell>
          <cell r="AB1337" t="str">
            <v>d. Secondary</v>
          </cell>
          <cell r="AC1337" t="str">
            <v>S1282839Z</v>
          </cell>
          <cell r="AD1337" t="str">
            <v>Male</v>
          </cell>
          <cell r="AE1337" t="str">
            <v>Tampines 6th flr</v>
          </cell>
          <cell r="AF1337" t="str">
            <v>Local</v>
          </cell>
          <cell r="AG1337" t="str">
            <v>Employee</v>
          </cell>
          <cell r="AH1337">
            <v>1</v>
          </cell>
          <cell r="AI1337" t="str">
            <v>Month</v>
          </cell>
          <cell r="AJ1337" t="str">
            <v>0109668197</v>
          </cell>
          <cell r="AK1337" t="str">
            <v>1118147</v>
          </cell>
          <cell r="AL1337" t="str">
            <v>Chia,Boon Lee</v>
          </cell>
          <cell r="AM1337" t="str">
            <v>Critical Resource</v>
          </cell>
          <cell r="AN1337" t="str">
            <v>Critical Resource</v>
          </cell>
          <cell r="AO1337" t="str">
            <v>Critical Resource</v>
          </cell>
          <cell r="AP1337" t="str">
            <v>Critical Resource</v>
          </cell>
          <cell r="AQ1337">
            <v>132240</v>
          </cell>
        </row>
        <row r="1338">
          <cell r="A1338">
            <v>1118990</v>
          </cell>
          <cell r="B1338" t="str">
            <v>Chua,Sai Huay Jacy</v>
          </cell>
          <cell r="C1338" t="str">
            <v>Consumer Banking</v>
          </cell>
          <cell r="D1338" t="str">
            <v>Business Intelligence Unit-Reg</v>
          </cell>
          <cell r="E1338" t="str">
            <v>Administrator</v>
          </cell>
          <cell r="F1338" t="str">
            <v>CS15</v>
          </cell>
          <cell r="G1338">
            <v>8500</v>
          </cell>
          <cell r="H1338" t="str">
            <v>SGD</v>
          </cell>
          <cell r="I1338" t="str">
            <v>1912901</v>
          </cell>
          <cell r="J1338" t="str">
            <v>CS</v>
          </cell>
          <cell r="K1338" t="str">
            <v>Helm,Jonathan K</v>
          </cell>
          <cell r="L1338">
            <v>22846</v>
          </cell>
          <cell r="M1338" t="str">
            <v>43</v>
          </cell>
          <cell r="N1338" t="str">
            <v>2B</v>
          </cell>
          <cell r="O1338" t="str">
            <v>1B</v>
          </cell>
          <cell r="P1338">
            <v>35933</v>
          </cell>
          <cell r="Q1338" t="str">
            <v>7,3</v>
          </cell>
          <cell r="R1338" t="str">
            <v>8,3</v>
          </cell>
          <cell r="S1338">
            <v>35933</v>
          </cell>
          <cell r="U1338">
            <v>38534</v>
          </cell>
          <cell r="V1338">
            <v>38534</v>
          </cell>
          <cell r="W1338">
            <v>1</v>
          </cell>
          <cell r="X1338" t="str">
            <v>J107</v>
          </cell>
          <cell r="Y1338" t="str">
            <v>(SH) Sec/Admin I</v>
          </cell>
          <cell r="Z1338" t="str">
            <v>P110</v>
          </cell>
          <cell r="AA1338" t="str">
            <v>C015</v>
          </cell>
          <cell r="AB1338" t="str">
            <v>d. Secondary</v>
          </cell>
          <cell r="AC1338" t="str">
            <v>S1563493F</v>
          </cell>
          <cell r="AD1338" t="str">
            <v>Female</v>
          </cell>
          <cell r="AE1338" t="str">
            <v>PBTP 9th Floor</v>
          </cell>
          <cell r="AF1338" t="str">
            <v>Local</v>
          </cell>
          <cell r="AG1338" t="str">
            <v>Employee</v>
          </cell>
          <cell r="AH1338">
            <v>3</v>
          </cell>
          <cell r="AI1338" t="str">
            <v>Month</v>
          </cell>
          <cell r="AJ1338" t="str">
            <v>0109560558</v>
          </cell>
          <cell r="AK1338" t="str">
            <v>1018699</v>
          </cell>
          <cell r="AL1338" t="str">
            <v>Ang,Pek San</v>
          </cell>
          <cell r="AM1338" t="str">
            <v>Core Contributor</v>
          </cell>
          <cell r="AN1338" t="str">
            <v>Core Contributor</v>
          </cell>
          <cell r="AO1338" t="str">
            <v>Core Contributor</v>
          </cell>
          <cell r="AP1338" t="str">
            <v>Core Contributor</v>
          </cell>
          <cell r="AQ1338">
            <v>52200</v>
          </cell>
        </row>
        <row r="1339">
          <cell r="A1339">
            <v>1116362</v>
          </cell>
          <cell r="B1339" t="str">
            <v>Tan,Chee Tong Raymond</v>
          </cell>
          <cell r="C1339" t="str">
            <v>Consumer Banking</v>
          </cell>
          <cell r="D1339" t="str">
            <v>Credit Card-Others</v>
          </cell>
          <cell r="E1339" t="str">
            <v>Merchant Sales Officer</v>
          </cell>
          <cell r="F1339" t="str">
            <v>AO</v>
          </cell>
          <cell r="I1339" t="str">
            <v>1339800</v>
          </cell>
          <cell r="J1339" t="str">
            <v>AO</v>
          </cell>
          <cell r="K1339" t="str">
            <v>Tang,Wei Ching Audrey</v>
          </cell>
          <cell r="L1339">
            <v>22245</v>
          </cell>
          <cell r="M1339" t="str">
            <v>44</v>
          </cell>
          <cell r="N1339" t="str">
            <v>3B</v>
          </cell>
          <cell r="O1339" t="str">
            <v>2B</v>
          </cell>
          <cell r="P1339">
            <v>29953</v>
          </cell>
          <cell r="Q1339" t="str">
            <v>23,8</v>
          </cell>
          <cell r="R1339" t="str">
            <v>,</v>
          </cell>
          <cell r="S1339">
            <v>29953</v>
          </cell>
          <cell r="V1339">
            <v>38353</v>
          </cell>
          <cell r="W1339">
            <v>1</v>
          </cell>
          <cell r="X1339" t="str">
            <v>J215</v>
          </cell>
          <cell r="Y1339" t="str">
            <v>(CB) Sales IV</v>
          </cell>
          <cell r="Z1339" t="str">
            <v>P038</v>
          </cell>
          <cell r="AA1339" t="str">
            <v>C140</v>
          </cell>
          <cell r="AB1339" t="str">
            <v>d. Secondary</v>
          </cell>
          <cell r="AC1339" t="str">
            <v>S1401509D</v>
          </cell>
          <cell r="AD1339" t="str">
            <v>Male</v>
          </cell>
          <cell r="AE1339" t="str">
            <v>Tampines 5th flr</v>
          </cell>
          <cell r="AF1339" t="str">
            <v>Local</v>
          </cell>
          <cell r="AG1339" t="str">
            <v>Employee</v>
          </cell>
          <cell r="AH1339">
            <v>3</v>
          </cell>
          <cell r="AI1339" t="str">
            <v>Month</v>
          </cell>
          <cell r="AJ1339" t="str">
            <v>0122514572</v>
          </cell>
          <cell r="AK1339" t="str">
            <v>1151302</v>
          </cell>
          <cell r="AL1339" t="str">
            <v>Ang,Pek San</v>
          </cell>
          <cell r="AM1339" t="str">
            <v>Core Contributor</v>
          </cell>
          <cell r="AN1339" t="str">
            <v>Core Contributor</v>
          </cell>
          <cell r="AO1339" t="str">
            <v>Critical Resource</v>
          </cell>
          <cell r="AP1339" t="str">
            <v>Critical Resource</v>
          </cell>
          <cell r="AQ1339">
            <v>42660</v>
          </cell>
        </row>
        <row r="1340">
          <cell r="A1340">
            <v>1116820</v>
          </cell>
          <cell r="B1340" t="str">
            <v>Ho,Pei Li Lynn</v>
          </cell>
          <cell r="C1340" t="str">
            <v>Consumer Banking</v>
          </cell>
          <cell r="D1340" t="str">
            <v>BRDB-Branch Banking-Batt.Rd</v>
          </cell>
          <cell r="E1340" t="str">
            <v>Customer Assistant</v>
          </cell>
          <cell r="F1340" t="str">
            <v>CL5</v>
          </cell>
          <cell r="I1340" t="str">
            <v>1422100</v>
          </cell>
          <cell r="J1340" t="str">
            <v>CL</v>
          </cell>
          <cell r="K1340" t="str">
            <v>Chua,Ah Lay Mary</v>
          </cell>
          <cell r="L1340">
            <v>25668</v>
          </cell>
          <cell r="M1340" t="str">
            <v>35</v>
          </cell>
          <cell r="N1340" t="str">
            <v>4C</v>
          </cell>
          <cell r="O1340" t="str">
            <v>4C</v>
          </cell>
          <cell r="P1340">
            <v>33462</v>
          </cell>
          <cell r="Q1340" t="str">
            <v>14,0</v>
          </cell>
          <cell r="R1340" t="str">
            <v>1,6</v>
          </cell>
          <cell r="S1340">
            <v>33462</v>
          </cell>
          <cell r="V1340">
            <v>38353</v>
          </cell>
          <cell r="W1340">
            <v>1</v>
          </cell>
          <cell r="X1340" t="str">
            <v>J216</v>
          </cell>
          <cell r="Y1340" t="str">
            <v>(CB) Customer ServiceIII</v>
          </cell>
          <cell r="Z1340" t="str">
            <v>P088</v>
          </cell>
          <cell r="AA1340" t="str">
            <v>C015</v>
          </cell>
          <cell r="AB1340" t="str">
            <v>f. Vocational</v>
          </cell>
          <cell r="AC1340" t="str">
            <v>S7012359B</v>
          </cell>
          <cell r="AD1340" t="str">
            <v>Female</v>
          </cell>
          <cell r="AE1340" t="str">
            <v>Batt. Rd Grd flr</v>
          </cell>
          <cell r="AF1340" t="str">
            <v>Local</v>
          </cell>
          <cell r="AG1340" t="str">
            <v>Employee</v>
          </cell>
          <cell r="AH1340">
            <v>1</v>
          </cell>
          <cell r="AI1340" t="str">
            <v>Month</v>
          </cell>
          <cell r="AJ1340" t="str">
            <v>0122544803</v>
          </cell>
          <cell r="AK1340" t="str">
            <v>1116067</v>
          </cell>
          <cell r="AL1340" t="str">
            <v>Ang,Pek San</v>
          </cell>
          <cell r="AM1340" t="str">
            <v>Core Contributor</v>
          </cell>
          <cell r="AN1340" t="str">
            <v>Core Contributor</v>
          </cell>
          <cell r="AO1340" t="str">
            <v>Core Contributor</v>
          </cell>
          <cell r="AP1340" t="str">
            <v>Core Contributor</v>
          </cell>
          <cell r="AQ1340">
            <v>21432</v>
          </cell>
        </row>
        <row r="1341">
          <cell r="A1341">
            <v>1013608</v>
          </cell>
          <cell r="B1341" t="str">
            <v>Varadachari,Giridhar Srinivasaraghava</v>
          </cell>
          <cell r="C1341" t="str">
            <v>Finance</v>
          </cell>
          <cell r="D1341" t="str">
            <v>Finance - Technology-Reg</v>
          </cell>
          <cell r="E1341" t="str">
            <v>Head of Finance, IT&amp;Grp Ops</v>
          </cell>
          <cell r="F1341" t="str">
            <v>B4</v>
          </cell>
          <cell r="G1341">
            <v>118400</v>
          </cell>
          <cell r="H1341" t="str">
            <v>SGD</v>
          </cell>
          <cell r="I1341" t="str">
            <v>8161901</v>
          </cell>
          <cell r="J1341" t="str">
            <v>NO</v>
          </cell>
          <cell r="K1341" t="str">
            <v>Fielding,Joanna Claire</v>
          </cell>
          <cell r="L1341">
            <v>24631</v>
          </cell>
          <cell r="M1341" t="str">
            <v>38</v>
          </cell>
          <cell r="N1341" t="str">
            <v>1B</v>
          </cell>
          <cell r="O1341" t="str">
            <v>2B</v>
          </cell>
          <cell r="P1341">
            <v>37653</v>
          </cell>
          <cell r="Q1341" t="str">
            <v>2,6</v>
          </cell>
          <cell r="R1341" t="str">
            <v>,</v>
          </cell>
          <cell r="S1341">
            <v>34867</v>
          </cell>
          <cell r="V1341">
            <v>38384</v>
          </cell>
          <cell r="W1341">
            <v>1</v>
          </cell>
          <cell r="X1341" t="str">
            <v>J017</v>
          </cell>
          <cell r="Y1341" t="str">
            <v>(FIN) Bus Partner II</v>
          </cell>
          <cell r="Z1341" t="str">
            <v>P079</v>
          </cell>
          <cell r="AA1341" t="str">
            <v>C156</v>
          </cell>
          <cell r="AB1341" t="str">
            <v>j. Professional Quali/Cert</v>
          </cell>
          <cell r="AC1341" t="str">
            <v>S2721960H</v>
          </cell>
          <cell r="AD1341" t="str">
            <v>Male</v>
          </cell>
          <cell r="AE1341" t="str">
            <v>PBTP 10th Floor</v>
          </cell>
          <cell r="AF1341" t="str">
            <v>Local (non-standard)</v>
          </cell>
          <cell r="AG1341" t="str">
            <v>Employee</v>
          </cell>
          <cell r="AH1341">
            <v>1</v>
          </cell>
          <cell r="AI1341" t="str">
            <v>Month</v>
          </cell>
          <cell r="AJ1341" t="str">
            <v>0109117506</v>
          </cell>
          <cell r="AK1341" t="str">
            <v>1002157</v>
          </cell>
          <cell r="AL1341" t="str">
            <v>Chong,Yin Yin</v>
          </cell>
          <cell r="AN1341" t="str">
            <v>H3 - G</v>
          </cell>
          <cell r="AO1341" t="str">
            <v>H3 - G</v>
          </cell>
          <cell r="AP1341" t="str">
            <v>H3 - G</v>
          </cell>
          <cell r="AQ1341">
            <v>351552</v>
          </cell>
        </row>
        <row r="1342">
          <cell r="A1342">
            <v>1118300</v>
          </cell>
          <cell r="B1342" t="str">
            <v>Lee,Jesline</v>
          </cell>
          <cell r="C1342" t="str">
            <v>Consumer Banking</v>
          </cell>
          <cell r="D1342" t="str">
            <v>BRDB-Br.Banking-Serangoon</v>
          </cell>
          <cell r="E1342" t="str">
            <v>Customer Service Assistant</v>
          </cell>
          <cell r="F1342" t="str">
            <v>CL5</v>
          </cell>
          <cell r="I1342" t="str">
            <v>1422114</v>
          </cell>
          <cell r="J1342" t="str">
            <v>CL</v>
          </cell>
          <cell r="K1342" t="str">
            <v>Sim,Hwee Lan Karen</v>
          </cell>
          <cell r="L1342">
            <v>26678</v>
          </cell>
          <cell r="M1342" t="str">
            <v>32</v>
          </cell>
          <cell r="N1342" t="str">
            <v>2B</v>
          </cell>
          <cell r="O1342" t="str">
            <v>1B</v>
          </cell>
          <cell r="P1342">
            <v>35681</v>
          </cell>
          <cell r="Q1342" t="str">
            <v>7,11</v>
          </cell>
          <cell r="R1342" t="str">
            <v>5,5</v>
          </cell>
          <cell r="S1342">
            <v>35681</v>
          </cell>
          <cell r="V1342">
            <v>38353</v>
          </cell>
          <cell r="W1342">
            <v>1</v>
          </cell>
          <cell r="X1342" t="str">
            <v>J216</v>
          </cell>
          <cell r="Y1342" t="str">
            <v>(CB) Customer ServiceIII</v>
          </cell>
          <cell r="Z1342" t="str">
            <v>P088</v>
          </cell>
          <cell r="AA1342" t="str">
            <v>C015</v>
          </cell>
          <cell r="AB1342" t="str">
            <v>d. Secondary</v>
          </cell>
          <cell r="AC1342" t="str">
            <v>S7301136A</v>
          </cell>
          <cell r="AD1342" t="str">
            <v>Female</v>
          </cell>
          <cell r="AE1342" t="str">
            <v>Serangoon Branch</v>
          </cell>
          <cell r="AF1342" t="str">
            <v>Local</v>
          </cell>
          <cell r="AG1342" t="str">
            <v>Employee</v>
          </cell>
          <cell r="AH1342">
            <v>1</v>
          </cell>
          <cell r="AI1342" t="str">
            <v>Month</v>
          </cell>
          <cell r="AJ1342" t="str">
            <v>0109660749</v>
          </cell>
          <cell r="AK1342" t="str">
            <v>1116236</v>
          </cell>
          <cell r="AL1342" t="str">
            <v>Ang,Pek San</v>
          </cell>
          <cell r="AM1342" t="str">
            <v>Core Contributor</v>
          </cell>
          <cell r="AN1342" t="str">
            <v>Core Contributor</v>
          </cell>
          <cell r="AO1342" t="str">
            <v>Core Contributor</v>
          </cell>
          <cell r="AP1342" t="str">
            <v>Core Contributor</v>
          </cell>
          <cell r="AQ1342">
            <v>21228</v>
          </cell>
        </row>
        <row r="1343">
          <cell r="A1343">
            <v>1143066</v>
          </cell>
          <cell r="B1343" t="str">
            <v>Quah,Lay Yen</v>
          </cell>
          <cell r="C1343" t="str">
            <v>Consumer Banking</v>
          </cell>
          <cell r="D1343" t="str">
            <v>CB Group Reg. - MESA &amp; Africa</v>
          </cell>
          <cell r="E1343" t="str">
            <v>Senior Secretary</v>
          </cell>
          <cell r="F1343" t="str">
            <v>CS14</v>
          </cell>
          <cell r="G1343">
            <v>11000</v>
          </cell>
          <cell r="H1343" t="str">
            <v>SGD</v>
          </cell>
          <cell r="I1343" t="str">
            <v>1946901</v>
          </cell>
          <cell r="J1343" t="str">
            <v>CS</v>
          </cell>
          <cell r="K1343" t="str">
            <v>Small,John</v>
          </cell>
          <cell r="L1343">
            <v>26624</v>
          </cell>
          <cell r="M1343" t="str">
            <v>32</v>
          </cell>
          <cell r="N1343" t="str">
            <v>1B</v>
          </cell>
          <cell r="O1343" t="str">
            <v>1A</v>
          </cell>
          <cell r="P1343">
            <v>36628</v>
          </cell>
          <cell r="Q1343" t="str">
            <v>5,4</v>
          </cell>
          <cell r="R1343" t="str">
            <v>8,5</v>
          </cell>
          <cell r="S1343">
            <v>36628</v>
          </cell>
          <cell r="U1343">
            <v>36982</v>
          </cell>
          <cell r="V1343">
            <v>38443</v>
          </cell>
          <cell r="W1343">
            <v>1</v>
          </cell>
          <cell r="X1343" t="str">
            <v>J107</v>
          </cell>
          <cell r="Y1343" t="str">
            <v>(SH) Sec/Admin I</v>
          </cell>
          <cell r="Z1343" t="str">
            <v>P110</v>
          </cell>
          <cell r="AA1343" t="str">
            <v>C015</v>
          </cell>
          <cell r="AB1343" t="str">
            <v>e. Higher Secondary</v>
          </cell>
          <cell r="AC1343" t="str">
            <v>S7244103F</v>
          </cell>
          <cell r="AD1343" t="str">
            <v>Female</v>
          </cell>
          <cell r="AE1343" t="str">
            <v>PBTP 9th Floor</v>
          </cell>
          <cell r="AF1343" t="str">
            <v>Local</v>
          </cell>
          <cell r="AG1343" t="str">
            <v>Employee</v>
          </cell>
          <cell r="AH1343">
            <v>1</v>
          </cell>
          <cell r="AI1343" t="str">
            <v>Month</v>
          </cell>
          <cell r="AJ1343" t="str">
            <v>0109794842</v>
          </cell>
          <cell r="AK1343" t="str">
            <v>1019270</v>
          </cell>
          <cell r="AL1343" t="str">
            <v>Ang,Pek San</v>
          </cell>
          <cell r="AM1343" t="str">
            <v>Core Contributor</v>
          </cell>
          <cell r="AN1343" t="str">
            <v>Core Contributor</v>
          </cell>
          <cell r="AO1343" t="str">
            <v>Core Contributor</v>
          </cell>
          <cell r="AP1343" t="str">
            <v>Core Contributor</v>
          </cell>
          <cell r="AQ1343">
            <v>43800</v>
          </cell>
        </row>
        <row r="1344">
          <cell r="A1344">
            <v>1115004</v>
          </cell>
          <cell r="B1344" t="str">
            <v>Cai,Zhi Yong</v>
          </cell>
          <cell r="C1344" t="str">
            <v>Technology</v>
          </cell>
          <cell r="D1344" t="str">
            <v>TPS Tech Supp Svc - Country</v>
          </cell>
          <cell r="E1344" t="str">
            <v>Contract Technical Analyst</v>
          </cell>
          <cell r="F1344" t="str">
            <v>Contractor</v>
          </cell>
          <cell r="I1344" t="str">
            <v>8325901</v>
          </cell>
          <cell r="J1344" t="str">
            <v>NO</v>
          </cell>
          <cell r="K1344" t="str">
            <v>Gan,Kian Yong Hubert</v>
          </cell>
          <cell r="L1344">
            <v>19878</v>
          </cell>
          <cell r="M1344" t="str">
            <v>51</v>
          </cell>
          <cell r="N1344" t="str">
            <v>NA</v>
          </cell>
          <cell r="P1344">
            <v>38579</v>
          </cell>
          <cell r="Q1344" t="str">
            <v>0,0</v>
          </cell>
          <cell r="R1344" t="str">
            <v>,</v>
          </cell>
          <cell r="S1344">
            <v>27274</v>
          </cell>
          <cell r="T1344">
            <v>38579</v>
          </cell>
          <cell r="W1344">
            <v>1</v>
          </cell>
          <cell r="X1344" t="str">
            <v>J049</v>
          </cell>
          <cell r="Y1344" t="str">
            <v>(TECH) Tech Support II</v>
          </cell>
          <cell r="Z1344" t="str">
            <v>P311</v>
          </cell>
          <cell r="AA1344" t="str">
            <v>C163</v>
          </cell>
          <cell r="AB1344" t="str">
            <v>d. Secondary</v>
          </cell>
          <cell r="AC1344" t="str">
            <v>S0007355E</v>
          </cell>
          <cell r="AD1344" t="str">
            <v>Male</v>
          </cell>
          <cell r="AE1344" t="str">
            <v>PBTP 5th Floor</v>
          </cell>
          <cell r="AF1344" t="str">
            <v>Local</v>
          </cell>
          <cell r="AG1344" t="str">
            <v>Direct Contractor</v>
          </cell>
          <cell r="AH1344">
            <v>1</v>
          </cell>
          <cell r="AI1344" t="str">
            <v>Week</v>
          </cell>
          <cell r="AJ1344" t="str">
            <v>0109120981</v>
          </cell>
          <cell r="AK1344" t="str">
            <v>1117556</v>
          </cell>
          <cell r="AL1344" t="str">
            <v>Chia,Boon Lee</v>
          </cell>
          <cell r="AO1344" t="str">
            <v>Not Applicable</v>
          </cell>
          <cell r="AP1344">
            <v>0</v>
          </cell>
          <cell r="AQ1344">
            <v>57600</v>
          </cell>
        </row>
        <row r="1345">
          <cell r="A1345">
            <v>1194545</v>
          </cell>
          <cell r="B1345" t="str">
            <v>Tan,Siew Ling Daisy</v>
          </cell>
          <cell r="C1345" t="str">
            <v>Consumer Banking</v>
          </cell>
          <cell r="D1345" t="str">
            <v>Processing -Mortgage Loans</v>
          </cell>
          <cell r="E1345" t="str">
            <v>Officer</v>
          </cell>
          <cell r="F1345" t="str">
            <v>Contractor</v>
          </cell>
          <cell r="I1345" t="str">
            <v>1732800</v>
          </cell>
          <cell r="J1345" t="str">
            <v>NO</v>
          </cell>
          <cell r="K1345" t="str">
            <v>Ho,Tsui Li Stacy</v>
          </cell>
          <cell r="L1345">
            <v>30231</v>
          </cell>
          <cell r="M1345" t="str">
            <v>22</v>
          </cell>
          <cell r="P1345">
            <v>38586</v>
          </cell>
          <cell r="Q1345" t="str">
            <v>0,0</v>
          </cell>
          <cell r="R1345" t="str">
            <v>0,7</v>
          </cell>
          <cell r="S1345">
            <v>38586</v>
          </cell>
          <cell r="W1345">
            <v>1</v>
          </cell>
          <cell r="X1345" t="str">
            <v>J085</v>
          </cell>
          <cell r="Y1345" t="str">
            <v>(OPS) Ctrl &amp; Support II</v>
          </cell>
          <cell r="Z1345" t="str">
            <v>P019</v>
          </cell>
          <cell r="AA1345" t="str">
            <v>C015</v>
          </cell>
          <cell r="AB1345" t="str">
            <v>i. Bachelor's Degree or equiv</v>
          </cell>
          <cell r="AC1345" t="str">
            <v>S8233781D</v>
          </cell>
          <cell r="AD1345" t="str">
            <v>Female</v>
          </cell>
          <cell r="AE1345" t="str">
            <v>Tampines 5th flr</v>
          </cell>
          <cell r="AF1345" t="str">
            <v>Local</v>
          </cell>
          <cell r="AG1345" t="str">
            <v>Direct Contractor</v>
          </cell>
          <cell r="AH1345">
            <v>1</v>
          </cell>
          <cell r="AI1345" t="str">
            <v>Month</v>
          </cell>
          <cell r="AJ1345" t="str">
            <v>0109144961</v>
          </cell>
          <cell r="AK1345" t="str">
            <v>1154678</v>
          </cell>
          <cell r="AL1345" t="str">
            <v>Ang,Pek San</v>
          </cell>
          <cell r="AP1345">
            <v>0</v>
          </cell>
          <cell r="AQ1345">
            <v>21600</v>
          </cell>
        </row>
        <row r="1346">
          <cell r="A1346">
            <v>1167394</v>
          </cell>
          <cell r="B1346" t="str">
            <v>Ung,Voon Yew</v>
          </cell>
          <cell r="C1346" t="str">
            <v>Global Markets</v>
          </cell>
          <cell r="D1346" t="str">
            <v>Fixed Income Trading</v>
          </cell>
          <cell r="E1346" t="str">
            <v>Associate Director, Fixed Income Trading</v>
          </cell>
          <cell r="F1346" t="str">
            <v>M20</v>
          </cell>
          <cell r="I1346" t="str">
            <v>6232800</v>
          </cell>
          <cell r="J1346" t="str">
            <v>NO</v>
          </cell>
          <cell r="K1346" t="str">
            <v>Wang,Jieh Charlie</v>
          </cell>
          <cell r="L1346">
            <v>26332</v>
          </cell>
          <cell r="M1346" t="str">
            <v>33</v>
          </cell>
          <cell r="N1346" t="str">
            <v>3B</v>
          </cell>
          <cell r="O1346" t="str">
            <v>2B</v>
          </cell>
          <cell r="P1346">
            <v>37777</v>
          </cell>
          <cell r="Q1346" t="str">
            <v>2,2</v>
          </cell>
          <cell r="R1346" t="str">
            <v>4,10</v>
          </cell>
          <cell r="S1346">
            <v>37777</v>
          </cell>
          <cell r="U1346">
            <v>38261</v>
          </cell>
          <cell r="V1346">
            <v>38261</v>
          </cell>
          <cell r="W1346">
            <v>1</v>
          </cell>
          <cell r="X1346" t="str">
            <v>DJ014</v>
          </cell>
          <cell r="Y1346" t="str">
            <v>Trading - TBA</v>
          </cell>
          <cell r="Z1346" t="str">
            <v>P205</v>
          </cell>
          <cell r="AA1346" t="str">
            <v>C175</v>
          </cell>
          <cell r="AB1346" t="str">
            <v>k. Post Graduate Degree</v>
          </cell>
          <cell r="AC1346" t="str">
            <v>S7276475G</v>
          </cell>
          <cell r="AD1346" t="str">
            <v>Male</v>
          </cell>
          <cell r="AE1346" t="str">
            <v>Batt. Rd 3rd flr</v>
          </cell>
          <cell r="AF1346" t="str">
            <v>Local</v>
          </cell>
          <cell r="AG1346" t="str">
            <v>Employee</v>
          </cell>
          <cell r="AH1346">
            <v>1</v>
          </cell>
          <cell r="AI1346" t="str">
            <v>Month</v>
          </cell>
          <cell r="AJ1346" t="str">
            <v>0109120817</v>
          </cell>
          <cell r="AK1346" t="str">
            <v>1143295</v>
          </cell>
          <cell r="AL1346" t="str">
            <v>Thng,Cheok Khoon Charlotte</v>
          </cell>
          <cell r="AO1346" t="str">
            <v>Core Contributor</v>
          </cell>
          <cell r="AP1346" t="str">
            <v>Core Contributor</v>
          </cell>
          <cell r="AQ1346">
            <v>126000</v>
          </cell>
        </row>
        <row r="1347">
          <cell r="A1347">
            <v>1160831</v>
          </cell>
          <cell r="B1347" t="str">
            <v>Yeo,Lyndy</v>
          </cell>
          <cell r="C1347" t="str">
            <v>Consumer Banking</v>
          </cell>
          <cell r="D1347" t="str">
            <v>DB - Telesales</v>
          </cell>
          <cell r="E1347" t="str">
            <v>Personal Financial Consultant</v>
          </cell>
          <cell r="F1347" t="str">
            <v>M16</v>
          </cell>
          <cell r="G1347">
            <v>6000</v>
          </cell>
          <cell r="H1347" t="str">
            <v>SGD</v>
          </cell>
          <cell r="I1347" t="str">
            <v>1441800</v>
          </cell>
          <cell r="J1347" t="str">
            <v>NO</v>
          </cell>
          <cell r="K1347" t="str">
            <v>Koh,Hwee Li</v>
          </cell>
          <cell r="L1347">
            <v>29544</v>
          </cell>
          <cell r="M1347" t="str">
            <v>24</v>
          </cell>
          <cell r="N1347" t="str">
            <v>2B</v>
          </cell>
          <cell r="O1347" t="str">
            <v>2C</v>
          </cell>
          <cell r="P1347">
            <v>37466</v>
          </cell>
          <cell r="Q1347" t="str">
            <v>3,1</v>
          </cell>
          <cell r="R1347" t="str">
            <v>0,7</v>
          </cell>
          <cell r="S1347">
            <v>37466</v>
          </cell>
          <cell r="V1347">
            <v>38443</v>
          </cell>
          <cell r="W1347">
            <v>1</v>
          </cell>
          <cell r="X1347" t="str">
            <v>J075</v>
          </cell>
          <cell r="Y1347" t="str">
            <v>(CB) Sales III</v>
          </cell>
          <cell r="Z1347" t="str">
            <v>P085</v>
          </cell>
          <cell r="AA1347" t="str">
            <v>C061</v>
          </cell>
          <cell r="AB1347" t="str">
            <v>i. Bachelor's Degree or equiv</v>
          </cell>
          <cell r="AC1347" t="str">
            <v>S8036251Z</v>
          </cell>
          <cell r="AD1347" t="str">
            <v>Female</v>
          </cell>
          <cell r="AE1347" t="str">
            <v>CISCO 5th flr</v>
          </cell>
          <cell r="AF1347" t="str">
            <v>Local</v>
          </cell>
          <cell r="AG1347" t="str">
            <v>Employee</v>
          </cell>
          <cell r="AH1347">
            <v>1</v>
          </cell>
          <cell r="AI1347" t="str">
            <v>Month</v>
          </cell>
          <cell r="AJ1347" t="str">
            <v>0109113276</v>
          </cell>
          <cell r="AK1347" t="str">
            <v>1182346</v>
          </cell>
          <cell r="AL1347" t="str">
            <v>Ang,Pek San</v>
          </cell>
          <cell r="AM1347" t="str">
            <v>Too Soon to Classify</v>
          </cell>
          <cell r="AN1347" t="str">
            <v>Core Contributor</v>
          </cell>
          <cell r="AO1347" t="str">
            <v>Core Contributor</v>
          </cell>
          <cell r="AP1347" t="str">
            <v>Core Contributor</v>
          </cell>
          <cell r="AQ1347">
            <v>27600</v>
          </cell>
        </row>
        <row r="1348">
          <cell r="A1348">
            <v>1186845</v>
          </cell>
          <cell r="B1348" t="str">
            <v>Sanders,Meghan Elizabeth</v>
          </cell>
          <cell r="C1348" t="str">
            <v>Global Markets</v>
          </cell>
          <cell r="D1348" t="str">
            <v>Outserve Service Excellance</v>
          </cell>
          <cell r="E1348" t="str">
            <v>VOC Manager, Wholesale Bank Strategy</v>
          </cell>
          <cell r="F1348" t="str">
            <v>M21</v>
          </cell>
          <cell r="I1348" t="str">
            <v>4005901</v>
          </cell>
          <cell r="J1348" t="str">
            <v>NO</v>
          </cell>
          <cell r="K1348" t="str">
            <v>Burrell,Susan Jane</v>
          </cell>
          <cell r="L1348">
            <v>27417</v>
          </cell>
          <cell r="M1348" t="str">
            <v>30</v>
          </cell>
          <cell r="P1348">
            <v>38380</v>
          </cell>
          <cell r="Q1348" t="str">
            <v>0,7</v>
          </cell>
          <cell r="R1348" t="str">
            <v>3,11</v>
          </cell>
          <cell r="S1348">
            <v>38380</v>
          </cell>
          <cell r="W1348">
            <v>1</v>
          </cell>
          <cell r="X1348" t="str">
            <v>DJ030</v>
          </cell>
          <cell r="Y1348" t="str">
            <v>WB Strategy - TBA</v>
          </cell>
          <cell r="Z1348" t="str">
            <v>P250</v>
          </cell>
          <cell r="AA1348" t="str">
            <v>C152</v>
          </cell>
          <cell r="AB1348" t="str">
            <v>j. Professional Quali/Cert</v>
          </cell>
          <cell r="AC1348" t="str">
            <v>G5791909X</v>
          </cell>
          <cell r="AD1348" t="str">
            <v>Female</v>
          </cell>
          <cell r="AE1348" t="str">
            <v>Batt. Road 8th flr</v>
          </cell>
          <cell r="AF1348" t="str">
            <v>Local</v>
          </cell>
          <cell r="AG1348" t="str">
            <v>Employee</v>
          </cell>
          <cell r="AH1348">
            <v>1</v>
          </cell>
          <cell r="AI1348" t="str">
            <v>Month</v>
          </cell>
          <cell r="AJ1348" t="str">
            <v>0109138783</v>
          </cell>
          <cell r="AK1348" t="str">
            <v>1116904</v>
          </cell>
          <cell r="AL1348" t="str">
            <v>Thng,Cheok Khoon Charlotte</v>
          </cell>
          <cell r="AP1348" t="str">
            <v>Too Soon to Classify</v>
          </cell>
          <cell r="AQ1348">
            <v>108012</v>
          </cell>
        </row>
        <row r="1349">
          <cell r="A1349">
            <v>1117094</v>
          </cell>
          <cell r="B1349" t="str">
            <v>Tan,Eng Whei Arthur</v>
          </cell>
          <cell r="C1349" t="str">
            <v>Client Relationships</v>
          </cell>
          <cell r="D1349" t="str">
            <v>PS&amp;M Product Sales Head-Reg</v>
          </cell>
          <cell r="E1349" t="str">
            <v>Sales Performance Analyst</v>
          </cell>
          <cell r="F1349" t="str">
            <v>M18</v>
          </cell>
          <cell r="G1349">
            <v>15000</v>
          </cell>
          <cell r="H1349" t="str">
            <v>SGD</v>
          </cell>
          <cell r="I1349" t="str">
            <v>4911901</v>
          </cell>
          <cell r="J1349" t="str">
            <v>NO</v>
          </cell>
          <cell r="K1349" t="str">
            <v>O'Donnell,Thomas William</v>
          </cell>
          <cell r="L1349">
            <v>26217</v>
          </cell>
          <cell r="M1349" t="str">
            <v>33</v>
          </cell>
          <cell r="N1349" t="str">
            <v>3B</v>
          </cell>
          <cell r="O1349" t="str">
            <v>3B</v>
          </cell>
          <cell r="P1349">
            <v>38225</v>
          </cell>
          <cell r="Q1349" t="str">
            <v>1,0</v>
          </cell>
          <cell r="R1349" t="str">
            <v>3,3</v>
          </cell>
          <cell r="S1349">
            <v>34414</v>
          </cell>
          <cell r="T1349">
            <v>38225</v>
          </cell>
          <cell r="U1349">
            <v>36982</v>
          </cell>
          <cell r="V1349">
            <v>37712</v>
          </cell>
          <cell r="W1349">
            <v>1</v>
          </cell>
          <cell r="X1349" t="str">
            <v>DJ004</v>
          </cell>
          <cell r="Y1349" t="str">
            <v>Transactional Sales-TBA</v>
          </cell>
          <cell r="Z1349" t="str">
            <v>P322</v>
          </cell>
          <cell r="AA1349" t="str">
            <v>C174</v>
          </cell>
          <cell r="AB1349" t="str">
            <v>g. 2nd Level Vocational Qual.</v>
          </cell>
          <cell r="AC1349" t="str">
            <v>S7173227D</v>
          </cell>
          <cell r="AD1349" t="str">
            <v>Male</v>
          </cell>
          <cell r="AE1349" t="str">
            <v>PBTP 5th Floor</v>
          </cell>
          <cell r="AF1349" t="str">
            <v>Local</v>
          </cell>
          <cell r="AG1349" t="str">
            <v>Employee</v>
          </cell>
          <cell r="AH1349">
            <v>1</v>
          </cell>
          <cell r="AI1349" t="str">
            <v>Month</v>
          </cell>
          <cell r="AJ1349" t="str">
            <v>0109790146</v>
          </cell>
          <cell r="AK1349" t="str">
            <v>1141176</v>
          </cell>
          <cell r="AL1349" t="str">
            <v>Thng,Cheok Khoon Charlotte</v>
          </cell>
          <cell r="AM1349" t="str">
            <v>Core Contributor</v>
          </cell>
          <cell r="AN1349" t="str">
            <v>Core Contributor</v>
          </cell>
          <cell r="AO1349" t="str">
            <v>Core Contributor</v>
          </cell>
          <cell r="AP1349" t="str">
            <v>Core Contributor</v>
          </cell>
          <cell r="AQ1349">
            <v>53664</v>
          </cell>
        </row>
        <row r="1350">
          <cell r="A1350">
            <v>1185211</v>
          </cell>
          <cell r="B1350" t="str">
            <v>Tan,Geok Lan</v>
          </cell>
          <cell r="C1350" t="str">
            <v>Client Relationships</v>
          </cell>
          <cell r="D1350" t="str">
            <v>Custody Services</v>
          </cell>
          <cell r="E1350" t="str">
            <v>Settlement Manager</v>
          </cell>
          <cell r="F1350" t="str">
            <v>M19</v>
          </cell>
          <cell r="I1350" t="str">
            <v>4152800</v>
          </cell>
          <cell r="J1350" t="str">
            <v>NO</v>
          </cell>
          <cell r="K1350" t="str">
            <v>Vishwanathan,Kavitha</v>
          </cell>
          <cell r="L1350">
            <v>23494</v>
          </cell>
          <cell r="M1350" t="str">
            <v>41</v>
          </cell>
          <cell r="P1350">
            <v>38334</v>
          </cell>
          <cell r="Q1350" t="str">
            <v>0,8</v>
          </cell>
          <cell r="R1350" t="str">
            <v>22,11</v>
          </cell>
          <cell r="S1350">
            <v>38334</v>
          </cell>
          <cell r="W1350">
            <v>1</v>
          </cell>
          <cell r="X1350" t="str">
            <v>J087</v>
          </cell>
          <cell r="Y1350" t="str">
            <v>(OPS) Trans Proc I</v>
          </cell>
          <cell r="Z1350" t="str">
            <v>P352</v>
          </cell>
          <cell r="AA1350" t="str">
            <v>C149</v>
          </cell>
          <cell r="AB1350" t="str">
            <v>d. Secondary</v>
          </cell>
          <cell r="AC1350" t="str">
            <v>S1668041I</v>
          </cell>
          <cell r="AD1350" t="str">
            <v>Female</v>
          </cell>
          <cell r="AE1350" t="str">
            <v>Batt. Rd 4th flr</v>
          </cell>
          <cell r="AF1350" t="str">
            <v>Local</v>
          </cell>
          <cell r="AG1350" t="str">
            <v>Employee</v>
          </cell>
          <cell r="AH1350">
            <v>1</v>
          </cell>
          <cell r="AI1350" t="str">
            <v>Month</v>
          </cell>
          <cell r="AJ1350" t="str">
            <v>0109137531</v>
          </cell>
          <cell r="AK1350" t="str">
            <v>1134827</v>
          </cell>
          <cell r="AL1350" t="str">
            <v>Chia,Boon Lee</v>
          </cell>
          <cell r="AP1350" t="str">
            <v>Too Soon to Classify</v>
          </cell>
          <cell r="AQ1350">
            <v>63360</v>
          </cell>
        </row>
        <row r="1351">
          <cell r="A1351">
            <v>1184438</v>
          </cell>
          <cell r="B1351" t="str">
            <v>Lim,Seow Peng</v>
          </cell>
          <cell r="C1351" t="str">
            <v>Finance</v>
          </cell>
          <cell r="D1351" t="str">
            <v>Product Control</v>
          </cell>
          <cell r="E1351" t="str">
            <v>Senior Analyst</v>
          </cell>
          <cell r="F1351" t="str">
            <v>M19</v>
          </cell>
          <cell r="I1351" t="str">
            <v>8156901</v>
          </cell>
          <cell r="J1351" t="str">
            <v>NO</v>
          </cell>
          <cell r="K1351" t="str">
            <v>Iyer,Bala Trichy</v>
          </cell>
          <cell r="L1351">
            <v>27943</v>
          </cell>
          <cell r="M1351" t="str">
            <v>29</v>
          </cell>
          <cell r="P1351">
            <v>38307</v>
          </cell>
          <cell r="Q1351" t="str">
            <v>0,9</v>
          </cell>
          <cell r="R1351" t="str">
            <v>4,2</v>
          </cell>
          <cell r="S1351">
            <v>38307</v>
          </cell>
          <cell r="W1351">
            <v>1</v>
          </cell>
          <cell r="X1351" t="str">
            <v>J014</v>
          </cell>
          <cell r="Y1351" t="str">
            <v>(FIN) Tech Spec't IV</v>
          </cell>
          <cell r="Z1351" t="str">
            <v>P325</v>
          </cell>
          <cell r="AA1351" t="str">
            <v>C146</v>
          </cell>
          <cell r="AB1351" t="str">
            <v>j. Professional Quali/Cert</v>
          </cell>
          <cell r="AC1351" t="str">
            <v>S7618671E</v>
          </cell>
          <cell r="AD1351" t="str">
            <v>Female</v>
          </cell>
          <cell r="AE1351" t="str">
            <v>Batt. Rd 3rd flr</v>
          </cell>
          <cell r="AF1351" t="str">
            <v>Local</v>
          </cell>
          <cell r="AG1351" t="str">
            <v>Employee</v>
          </cell>
          <cell r="AH1351">
            <v>1</v>
          </cell>
          <cell r="AI1351" t="str">
            <v>Month</v>
          </cell>
          <cell r="AJ1351" t="str">
            <v>0109136314</v>
          </cell>
          <cell r="AK1351" t="str">
            <v>1164002</v>
          </cell>
          <cell r="AL1351" t="str">
            <v>Chong,Yin Yin</v>
          </cell>
          <cell r="AO1351" t="str">
            <v>Too Soon to Classify</v>
          </cell>
          <cell r="AP1351" t="str">
            <v>Core Contributor</v>
          </cell>
          <cell r="AQ1351">
            <v>83604</v>
          </cell>
        </row>
        <row r="1352">
          <cell r="A1352">
            <v>1115965</v>
          </cell>
          <cell r="B1352" t="str">
            <v>Lee,Hwee</v>
          </cell>
          <cell r="C1352" t="str">
            <v>Consumer Banking</v>
          </cell>
          <cell r="D1352" t="str">
            <v>BRDB-Branch Banking</v>
          </cell>
          <cell r="E1352" t="str">
            <v>Customer Assistant</v>
          </cell>
          <cell r="F1352" t="str">
            <v>Contractor</v>
          </cell>
          <cell r="I1352" t="str">
            <v>1422800</v>
          </cell>
          <cell r="J1352" t="str">
            <v>CL</v>
          </cell>
          <cell r="K1352" t="str">
            <v>Ho,Pauline</v>
          </cell>
          <cell r="L1352">
            <v>14507</v>
          </cell>
          <cell r="M1352" t="str">
            <v>66</v>
          </cell>
          <cell r="N1352" t="str">
            <v>NA</v>
          </cell>
          <cell r="P1352">
            <v>38354</v>
          </cell>
          <cell r="Q1352" t="str">
            <v>0,7</v>
          </cell>
          <cell r="R1352" t="str">
            <v>,</v>
          </cell>
          <cell r="S1352">
            <v>23025</v>
          </cell>
          <cell r="T1352">
            <v>38354</v>
          </cell>
          <cell r="V1352">
            <v>36526</v>
          </cell>
          <cell r="W1352">
            <v>1</v>
          </cell>
          <cell r="X1352" t="str">
            <v>J079</v>
          </cell>
          <cell r="Y1352" t="str">
            <v>(CB) Customer Service II</v>
          </cell>
          <cell r="Z1352" t="str">
            <v>P088</v>
          </cell>
          <cell r="AA1352" t="str">
            <v>C061</v>
          </cell>
          <cell r="AB1352" t="str">
            <v>d. Secondary</v>
          </cell>
          <cell r="AC1352" t="str">
            <v>S0340313J</v>
          </cell>
          <cell r="AD1352" t="str">
            <v>Male</v>
          </cell>
          <cell r="AE1352" t="str">
            <v>PBTP 5th Floor</v>
          </cell>
          <cell r="AF1352" t="str">
            <v>Local</v>
          </cell>
          <cell r="AG1352" t="str">
            <v>Direct Contractor</v>
          </cell>
          <cell r="AH1352">
            <v>1</v>
          </cell>
          <cell r="AI1352" t="str">
            <v>Week</v>
          </cell>
          <cell r="AJ1352" t="str">
            <v>0109674189</v>
          </cell>
          <cell r="AK1352" t="str">
            <v>1153186</v>
          </cell>
          <cell r="AL1352" t="str">
            <v>Ang,Pek San</v>
          </cell>
          <cell r="AO1352" t="str">
            <v>Core Contributor</v>
          </cell>
          <cell r="AP1352">
            <v>0</v>
          </cell>
          <cell r="AQ1352">
            <v>27600</v>
          </cell>
        </row>
        <row r="1353">
          <cell r="A1353">
            <v>1173634</v>
          </cell>
          <cell r="B1353" t="str">
            <v>Lee,Lin Lin</v>
          </cell>
          <cell r="C1353" t="str">
            <v>Consumer Banking</v>
          </cell>
          <cell r="D1353" t="str">
            <v>Mortgage &amp; Auto-Cust Retention</v>
          </cell>
          <cell r="E1353" t="str">
            <v>Mortgage Relationship Manager</v>
          </cell>
          <cell r="F1353" t="str">
            <v>M16</v>
          </cell>
          <cell r="I1353" t="str">
            <v>1263800</v>
          </cell>
          <cell r="J1353" t="str">
            <v>NO</v>
          </cell>
          <cell r="K1353" t="str">
            <v>Tan,Wei Yun Linda</v>
          </cell>
          <cell r="L1353">
            <v>28024</v>
          </cell>
          <cell r="M1353" t="str">
            <v>28</v>
          </cell>
          <cell r="O1353" t="str">
            <v>TS</v>
          </cell>
          <cell r="P1353">
            <v>38446</v>
          </cell>
          <cell r="Q1353" t="str">
            <v>0,4</v>
          </cell>
          <cell r="R1353" t="str">
            <v>2,3</v>
          </cell>
          <cell r="S1353">
            <v>37987</v>
          </cell>
          <cell r="T1353">
            <v>38446</v>
          </cell>
          <cell r="W1353">
            <v>1</v>
          </cell>
          <cell r="X1353" t="str">
            <v>J079</v>
          </cell>
          <cell r="Y1353" t="str">
            <v>(CB) Customer Service II</v>
          </cell>
          <cell r="Z1353" t="str">
            <v>P085</v>
          </cell>
          <cell r="AA1353" t="str">
            <v>C061</v>
          </cell>
          <cell r="AB1353" t="str">
            <v>i. Bachelor's Degree or equiv</v>
          </cell>
          <cell r="AC1353" t="str">
            <v>S7632981H</v>
          </cell>
          <cell r="AD1353" t="str">
            <v>Female</v>
          </cell>
          <cell r="AE1353" t="str">
            <v>PBTP 2nd Floor</v>
          </cell>
          <cell r="AF1353" t="str">
            <v>Local</v>
          </cell>
          <cell r="AG1353" t="str">
            <v>Employee</v>
          </cell>
          <cell r="AH1353">
            <v>1</v>
          </cell>
          <cell r="AI1353" t="str">
            <v>Month</v>
          </cell>
          <cell r="AJ1353" t="str">
            <v>0109126742</v>
          </cell>
          <cell r="AK1353" t="str">
            <v>1116276</v>
          </cell>
          <cell r="AL1353" t="str">
            <v>Ang,Pek San</v>
          </cell>
          <cell r="AO1353" t="str">
            <v>Core Contributor</v>
          </cell>
          <cell r="AP1353" t="str">
            <v>Core Contributor</v>
          </cell>
          <cell r="AQ1353">
            <v>27600</v>
          </cell>
        </row>
        <row r="1354">
          <cell r="A1354">
            <v>1163754</v>
          </cell>
          <cell r="B1354" t="str">
            <v>Selvan,Richard Thirumarai</v>
          </cell>
          <cell r="C1354" t="str">
            <v>Technology</v>
          </cell>
          <cell r="D1354" t="str">
            <v>Sys Devt (WB) Support</v>
          </cell>
          <cell r="E1354" t="str">
            <v>Systems  Analyst</v>
          </cell>
          <cell r="F1354" t="str">
            <v>M18</v>
          </cell>
          <cell r="I1354" t="str">
            <v>8351901</v>
          </cell>
          <cell r="J1354" t="str">
            <v>NO</v>
          </cell>
          <cell r="K1354" t="str">
            <v>Shen,Yannan</v>
          </cell>
          <cell r="L1354">
            <v>25661</v>
          </cell>
          <cell r="M1354" t="str">
            <v>35</v>
          </cell>
          <cell r="P1354">
            <v>38534</v>
          </cell>
          <cell r="Q1354" t="str">
            <v>0,2</v>
          </cell>
          <cell r="R1354" t="str">
            <v>,</v>
          </cell>
          <cell r="S1354">
            <v>36863</v>
          </cell>
          <cell r="T1354">
            <v>38534</v>
          </cell>
          <cell r="V1354">
            <v>38473</v>
          </cell>
          <cell r="W1354">
            <v>1</v>
          </cell>
          <cell r="X1354" t="str">
            <v>J052</v>
          </cell>
          <cell r="Y1354" t="str">
            <v>(TECH) Developer II</v>
          </cell>
          <cell r="Z1354" t="str">
            <v>P315</v>
          </cell>
          <cell r="AA1354" t="str">
            <v>C081</v>
          </cell>
          <cell r="AB1354" t="str">
            <v>a. Unknown</v>
          </cell>
          <cell r="AC1354" t="str">
            <v>S7060337C</v>
          </cell>
          <cell r="AD1354" t="str">
            <v>Male</v>
          </cell>
          <cell r="AE1354" t="str">
            <v>PBTP 11th Floor</v>
          </cell>
          <cell r="AF1354" t="str">
            <v>Local</v>
          </cell>
          <cell r="AG1354" t="str">
            <v>Employee</v>
          </cell>
          <cell r="AH1354">
            <v>1</v>
          </cell>
          <cell r="AI1354" t="str">
            <v>Month</v>
          </cell>
          <cell r="AJ1354" t="str">
            <v>0109135199</v>
          </cell>
          <cell r="AK1354" t="str">
            <v>1117615</v>
          </cell>
          <cell r="AL1354" t="str">
            <v>Chia,Boon Lee</v>
          </cell>
          <cell r="AP1354">
            <v>0</v>
          </cell>
          <cell r="AQ1354">
            <v>66156</v>
          </cell>
        </row>
        <row r="1355">
          <cell r="A1355">
            <v>1163439</v>
          </cell>
          <cell r="B1355" t="str">
            <v>Renshall,Lucy</v>
          </cell>
          <cell r="C1355" t="str">
            <v>Shared</v>
          </cell>
          <cell r="D1355" t="str">
            <v>Business Strategy-Reg</v>
          </cell>
          <cell r="E1355" t="str">
            <v>Group Strategy Co-ordinator</v>
          </cell>
          <cell r="F1355" t="str">
            <v>M18</v>
          </cell>
          <cell r="G1355">
            <v>3500</v>
          </cell>
          <cell r="H1355" t="str">
            <v>GBP</v>
          </cell>
          <cell r="I1355" t="str">
            <v>9522901</v>
          </cell>
          <cell r="J1355" t="str">
            <v>NO</v>
          </cell>
          <cell r="K1355" t="str">
            <v>Bullock,Gareth Richard</v>
          </cell>
          <cell r="L1355">
            <v>26449</v>
          </cell>
          <cell r="M1355" t="str">
            <v>33</v>
          </cell>
          <cell r="N1355" t="str">
            <v>2B</v>
          </cell>
          <cell r="O1355" t="str">
            <v>2B</v>
          </cell>
          <cell r="P1355">
            <v>37585</v>
          </cell>
          <cell r="Q1355" t="str">
            <v>2,9</v>
          </cell>
          <cell r="R1355" t="str">
            <v>,</v>
          </cell>
          <cell r="S1355">
            <v>37585</v>
          </cell>
          <cell r="V1355">
            <v>38443</v>
          </cell>
          <cell r="W1355">
            <v>1</v>
          </cell>
          <cell r="X1355" t="str">
            <v>J107</v>
          </cell>
          <cell r="Y1355" t="str">
            <v>(SH) Sec/Admin I</v>
          </cell>
          <cell r="Z1355" t="str">
            <v>P110</v>
          </cell>
          <cell r="AA1355" t="str">
            <v>C036</v>
          </cell>
          <cell r="AB1355" t="str">
            <v>a. Unknown</v>
          </cell>
          <cell r="AC1355" t="str">
            <v>G5733559P</v>
          </cell>
          <cell r="AD1355" t="str">
            <v>Female</v>
          </cell>
          <cell r="AE1355" t="str">
            <v>PBTP 10th Floor</v>
          </cell>
          <cell r="AF1355" t="str">
            <v>Local</v>
          </cell>
          <cell r="AG1355" t="str">
            <v>Employee</v>
          </cell>
          <cell r="AH1355">
            <v>1</v>
          </cell>
          <cell r="AI1355" t="str">
            <v>Month</v>
          </cell>
          <cell r="AJ1355" t="str">
            <v>0109128117</v>
          </cell>
          <cell r="AK1355" t="str">
            <v>1104348</v>
          </cell>
          <cell r="AL1355" t="str">
            <v>Chong,Yin Yin</v>
          </cell>
          <cell r="AN1355" t="str">
            <v>Critical Resource</v>
          </cell>
          <cell r="AO1355" t="str">
            <v>Core Contributor</v>
          </cell>
          <cell r="AP1355" t="str">
            <v>Core Contributor</v>
          </cell>
          <cell r="AQ1355">
            <v>60516</v>
          </cell>
        </row>
        <row r="1356">
          <cell r="A1356">
            <v>1174596</v>
          </cell>
          <cell r="B1356" t="str">
            <v>Cheung,Yoko</v>
          </cell>
          <cell r="C1356" t="str">
            <v>Global Markets</v>
          </cell>
          <cell r="D1356" t="str">
            <v>Mkt Operations Documentation</v>
          </cell>
          <cell r="E1356" t="str">
            <v>Confirmation Analyst</v>
          </cell>
          <cell r="F1356" t="str">
            <v>M17</v>
          </cell>
          <cell r="G1356">
            <v>9000</v>
          </cell>
          <cell r="H1356" t="str">
            <v>SGD</v>
          </cell>
          <cell r="I1356" t="str">
            <v>4256818</v>
          </cell>
          <cell r="J1356" t="str">
            <v>NO</v>
          </cell>
          <cell r="K1356" t="str">
            <v>Kwah,Li-Jen Lena</v>
          </cell>
          <cell r="L1356">
            <v>28428</v>
          </cell>
          <cell r="M1356" t="str">
            <v>27</v>
          </cell>
          <cell r="O1356" t="str">
            <v>2B</v>
          </cell>
          <cell r="P1356">
            <v>38047</v>
          </cell>
          <cell r="Q1356" t="str">
            <v>1,5</v>
          </cell>
          <cell r="R1356" t="str">
            <v>1,5</v>
          </cell>
          <cell r="S1356">
            <v>38047</v>
          </cell>
          <cell r="V1356">
            <v>38443</v>
          </cell>
          <cell r="W1356">
            <v>1</v>
          </cell>
          <cell r="X1356" t="str">
            <v>J085</v>
          </cell>
          <cell r="Y1356" t="str">
            <v>(OPS) Ctrl &amp; Support II</v>
          </cell>
          <cell r="Z1356" t="str">
            <v>P090</v>
          </cell>
          <cell r="AA1356" t="str">
            <v>C146</v>
          </cell>
          <cell r="AB1356" t="str">
            <v>i. Bachelor's Degree or equiv</v>
          </cell>
          <cell r="AC1356" t="str">
            <v>S7774084H</v>
          </cell>
          <cell r="AD1356" t="str">
            <v>Female</v>
          </cell>
          <cell r="AE1356" t="str">
            <v>Tampines 6th flr</v>
          </cell>
          <cell r="AF1356" t="str">
            <v>Local</v>
          </cell>
          <cell r="AG1356" t="str">
            <v>Employee</v>
          </cell>
          <cell r="AH1356">
            <v>1</v>
          </cell>
          <cell r="AI1356" t="str">
            <v>Month</v>
          </cell>
          <cell r="AJ1356" t="str">
            <v>0109128133</v>
          </cell>
          <cell r="AK1356" t="str">
            <v>1167994</v>
          </cell>
          <cell r="AL1356" t="str">
            <v>Chia,Boon Lee</v>
          </cell>
          <cell r="AO1356" t="str">
            <v>Too Soon to Classify</v>
          </cell>
          <cell r="AP1356" t="str">
            <v>Critical Resource</v>
          </cell>
          <cell r="AQ1356">
            <v>54996</v>
          </cell>
        </row>
        <row r="1357">
          <cell r="A1357">
            <v>1185105</v>
          </cell>
          <cell r="B1357" t="str">
            <v>Wong,Pheng Kitt Felix</v>
          </cell>
          <cell r="C1357" t="str">
            <v>Legal &amp; Compliance</v>
          </cell>
          <cell r="D1357" t="str">
            <v>Legal &amp; Compliance</v>
          </cell>
          <cell r="E1357" t="str">
            <v>Legal &amp; Compliance Advisor</v>
          </cell>
          <cell r="F1357" t="str">
            <v>M19</v>
          </cell>
          <cell r="I1357" t="str">
            <v>8621800</v>
          </cell>
          <cell r="J1357" t="str">
            <v>NO</v>
          </cell>
          <cell r="K1357" t="str">
            <v>Koh,Peck Lay Grace</v>
          </cell>
          <cell r="L1357">
            <v>26437</v>
          </cell>
          <cell r="M1357" t="str">
            <v>33</v>
          </cell>
          <cell r="P1357">
            <v>38336</v>
          </cell>
          <cell r="Q1357" t="str">
            <v>0,8</v>
          </cell>
          <cell r="R1357" t="str">
            <v>5,4</v>
          </cell>
          <cell r="S1357">
            <v>38336</v>
          </cell>
          <cell r="W1357">
            <v>1</v>
          </cell>
          <cell r="X1357" t="str">
            <v>J147</v>
          </cell>
          <cell r="Y1357" t="str">
            <v>(LGL) Leg/Compliance III</v>
          </cell>
          <cell r="Z1357" t="str">
            <v>P277</v>
          </cell>
          <cell r="AA1357" t="str">
            <v>C066</v>
          </cell>
          <cell r="AB1357" t="str">
            <v>j. Professional Quali/Cert</v>
          </cell>
          <cell r="AC1357" t="str">
            <v>S7217906D</v>
          </cell>
          <cell r="AD1357" t="str">
            <v>Male</v>
          </cell>
          <cell r="AE1357" t="str">
            <v>Batt. Rd 9th flr</v>
          </cell>
          <cell r="AF1357" t="str">
            <v>Local</v>
          </cell>
          <cell r="AG1357" t="str">
            <v>Employee</v>
          </cell>
          <cell r="AH1357">
            <v>1</v>
          </cell>
          <cell r="AI1357" t="str">
            <v>Month</v>
          </cell>
          <cell r="AJ1357" t="str">
            <v>0109137442</v>
          </cell>
          <cell r="AK1357" t="str">
            <v>1164127</v>
          </cell>
          <cell r="AL1357" t="str">
            <v>Chong,Yin Yin</v>
          </cell>
          <cell r="AP1357" t="str">
            <v>Too Soon to Classify</v>
          </cell>
          <cell r="AQ1357">
            <v>84000</v>
          </cell>
        </row>
        <row r="1358">
          <cell r="A1358">
            <v>1163858</v>
          </cell>
          <cell r="B1358" t="str">
            <v>Chow,Chia Lyn Kelly</v>
          </cell>
          <cell r="C1358" t="str">
            <v>Consumer Banking</v>
          </cell>
          <cell r="D1358" t="str">
            <v>BRDB-Priority Banking</v>
          </cell>
          <cell r="E1358" t="str">
            <v>Business Development Manager</v>
          </cell>
          <cell r="F1358" t="str">
            <v>M17</v>
          </cell>
          <cell r="I1358" t="str">
            <v>1424800</v>
          </cell>
          <cell r="J1358" t="str">
            <v>NO</v>
          </cell>
          <cell r="K1358" t="str">
            <v>Ee,Kuo-Ren</v>
          </cell>
          <cell r="L1358">
            <v>29536</v>
          </cell>
          <cell r="M1358" t="str">
            <v>24</v>
          </cell>
          <cell r="N1358" t="str">
            <v>3B</v>
          </cell>
          <cell r="P1358">
            <v>38467</v>
          </cell>
          <cell r="Q1358" t="str">
            <v>0,4</v>
          </cell>
          <cell r="R1358" t="str">
            <v>,</v>
          </cell>
          <cell r="S1358">
            <v>37594</v>
          </cell>
          <cell r="T1358">
            <v>38467</v>
          </cell>
          <cell r="V1358">
            <v>38078</v>
          </cell>
          <cell r="W1358">
            <v>1</v>
          </cell>
          <cell r="X1358" t="str">
            <v>J075</v>
          </cell>
          <cell r="Y1358" t="str">
            <v>(CB) Sales III</v>
          </cell>
          <cell r="Z1358" t="str">
            <v>P088</v>
          </cell>
          <cell r="AA1358" t="str">
            <v>C070</v>
          </cell>
          <cell r="AB1358" t="str">
            <v>i. Bachelor's Degree or equiv</v>
          </cell>
          <cell r="AC1358" t="str">
            <v>S8036331A</v>
          </cell>
          <cell r="AD1358" t="str">
            <v>Female</v>
          </cell>
          <cell r="AE1358" t="str">
            <v>Batt. Rd 2nd flr</v>
          </cell>
          <cell r="AF1358" t="str">
            <v>Local</v>
          </cell>
          <cell r="AG1358" t="str">
            <v>Employee</v>
          </cell>
          <cell r="AH1358">
            <v>1</v>
          </cell>
          <cell r="AI1358" t="str">
            <v>Month</v>
          </cell>
          <cell r="AJ1358" t="str">
            <v>0109140508</v>
          </cell>
          <cell r="AK1358" t="str">
            <v>1177136</v>
          </cell>
          <cell r="AL1358" t="str">
            <v>Ang,Pek San</v>
          </cell>
          <cell r="AN1358" t="str">
            <v>Core Contributor</v>
          </cell>
          <cell r="AO1358" t="str">
            <v>Core Contributor</v>
          </cell>
          <cell r="AP1358" t="str">
            <v>Core Contributor</v>
          </cell>
          <cell r="AQ1358">
            <v>30000</v>
          </cell>
        </row>
        <row r="1359">
          <cell r="A1359">
            <v>1149209</v>
          </cell>
          <cell r="B1359" t="str">
            <v>Ngoh,Ai Lin Cynthia</v>
          </cell>
          <cell r="C1359" t="str">
            <v>Consumer Banking</v>
          </cell>
          <cell r="D1359" t="str">
            <v>BRDB-Br Banking-Toa Payoh</v>
          </cell>
          <cell r="E1359" t="str">
            <v>Business Development Manager</v>
          </cell>
          <cell r="F1359" t="str">
            <v>M17</v>
          </cell>
          <cell r="I1359" t="str">
            <v>1422123</v>
          </cell>
          <cell r="J1359" t="str">
            <v>NO</v>
          </cell>
          <cell r="K1359" t="str">
            <v>Chow,Mee Yoong Adeline</v>
          </cell>
          <cell r="L1359">
            <v>28284</v>
          </cell>
          <cell r="M1359" t="str">
            <v>28</v>
          </cell>
          <cell r="N1359" t="str">
            <v>1B</v>
          </cell>
          <cell r="P1359">
            <v>38355</v>
          </cell>
          <cell r="Q1359" t="str">
            <v>0,7</v>
          </cell>
          <cell r="R1359" t="str">
            <v>4,7</v>
          </cell>
          <cell r="S1359">
            <v>36893</v>
          </cell>
          <cell r="T1359">
            <v>38355</v>
          </cell>
          <cell r="U1359">
            <v>37803</v>
          </cell>
          <cell r="V1359">
            <v>38169</v>
          </cell>
          <cell r="W1359">
            <v>1</v>
          </cell>
          <cell r="X1359" t="str">
            <v>J074</v>
          </cell>
          <cell r="Y1359" t="str">
            <v>(CB) Sales II</v>
          </cell>
          <cell r="Z1359" t="str">
            <v>P018</v>
          </cell>
          <cell r="AA1359" t="str">
            <v>C061</v>
          </cell>
          <cell r="AB1359" t="str">
            <v>h. Diploma or equivalent</v>
          </cell>
          <cell r="AC1359" t="str">
            <v>S7715172I</v>
          </cell>
          <cell r="AD1359" t="str">
            <v>Female</v>
          </cell>
          <cell r="AE1359" t="str">
            <v>PBTP 2nd Floor</v>
          </cell>
          <cell r="AF1359" t="str">
            <v>Local</v>
          </cell>
          <cell r="AG1359" t="str">
            <v>Employee</v>
          </cell>
          <cell r="AH1359">
            <v>1</v>
          </cell>
          <cell r="AI1359" t="str">
            <v>Month</v>
          </cell>
          <cell r="AJ1359" t="str">
            <v>0109533259</v>
          </cell>
          <cell r="AK1359" t="str">
            <v>1116308</v>
          </cell>
          <cell r="AL1359" t="str">
            <v>Ang,Pek San</v>
          </cell>
          <cell r="AM1359" t="str">
            <v>Core Contributor</v>
          </cell>
          <cell r="AN1359" t="str">
            <v>Core Contributor</v>
          </cell>
          <cell r="AO1359" t="str">
            <v>Core Contributor</v>
          </cell>
          <cell r="AP1359" t="str">
            <v>Core Contributor</v>
          </cell>
          <cell r="AQ1359">
            <v>45600</v>
          </cell>
        </row>
        <row r="1360">
          <cell r="A1360">
            <v>1117200</v>
          </cell>
          <cell r="B1360" t="str">
            <v>Tan,Cheng Huat</v>
          </cell>
          <cell r="C1360" t="str">
            <v>Consumer Banking</v>
          </cell>
          <cell r="D1360" t="str">
            <v>Systems &amp; Support</v>
          </cell>
          <cell r="E1360" t="str">
            <v>Business Analyst</v>
          </cell>
          <cell r="F1360" t="str">
            <v>M19</v>
          </cell>
          <cell r="I1360" t="str">
            <v>1763800</v>
          </cell>
          <cell r="J1360" t="str">
            <v>NO</v>
          </cell>
          <cell r="K1360" t="str">
            <v>Mok,Rui Yun</v>
          </cell>
          <cell r="L1360">
            <v>24277</v>
          </cell>
          <cell r="M1360" t="str">
            <v>39</v>
          </cell>
          <cell r="P1360">
            <v>38322</v>
          </cell>
          <cell r="Q1360" t="str">
            <v>0,8</v>
          </cell>
          <cell r="R1360" t="str">
            <v>4,3</v>
          </cell>
          <cell r="S1360">
            <v>34624</v>
          </cell>
          <cell r="T1360">
            <v>38322</v>
          </cell>
          <cell r="W1360">
            <v>1</v>
          </cell>
          <cell r="X1360" t="str">
            <v>J230</v>
          </cell>
          <cell r="Y1360" t="str">
            <v>(CB) Qual&amp;Proc Mgt II</v>
          </cell>
          <cell r="Z1360" t="str">
            <v>P088</v>
          </cell>
          <cell r="AA1360" t="str">
            <v>C015</v>
          </cell>
          <cell r="AB1360" t="str">
            <v>k. Post Graduate Degree</v>
          </cell>
          <cell r="AC1360" t="str">
            <v>S1748417F</v>
          </cell>
          <cell r="AD1360" t="str">
            <v>Male</v>
          </cell>
          <cell r="AE1360" t="str">
            <v>Tampines 7th flr</v>
          </cell>
          <cell r="AF1360" t="str">
            <v>Local</v>
          </cell>
          <cell r="AG1360" t="str">
            <v>Employee</v>
          </cell>
          <cell r="AH1360">
            <v>1</v>
          </cell>
          <cell r="AI1360" t="str">
            <v>Month</v>
          </cell>
          <cell r="AJ1360" t="str">
            <v>0109886011</v>
          </cell>
          <cell r="AK1360" t="str">
            <v>1141272</v>
          </cell>
          <cell r="AL1360" t="str">
            <v>Ang,Pek San</v>
          </cell>
          <cell r="AP1360" t="str">
            <v>Too Soon to Classify</v>
          </cell>
          <cell r="AQ1360">
            <v>60000</v>
          </cell>
        </row>
        <row r="1361">
          <cell r="A1361">
            <v>1180883</v>
          </cell>
          <cell r="B1361" t="str">
            <v>Joseph,Siraj Timothy Aholiab</v>
          </cell>
          <cell r="C1361" t="str">
            <v>Human Resources</v>
          </cell>
          <cell r="D1361" t="str">
            <v>OL&amp;Curriculum Develop-Risk-Reg</v>
          </cell>
          <cell r="E1361" t="str">
            <v>Global Risk Trainer</v>
          </cell>
          <cell r="F1361" t="str">
            <v>M23</v>
          </cell>
          <cell r="G1361">
            <v>40000</v>
          </cell>
          <cell r="H1361" t="str">
            <v>SGD</v>
          </cell>
          <cell r="I1361" t="str">
            <v>8266901</v>
          </cell>
          <cell r="J1361" t="str">
            <v>NO</v>
          </cell>
          <cell r="K1361" t="str">
            <v>Browne,Julie Ann Maureen</v>
          </cell>
          <cell r="L1361">
            <v>21070</v>
          </cell>
          <cell r="M1361" t="str">
            <v>48</v>
          </cell>
          <cell r="O1361" t="str">
            <v>2B</v>
          </cell>
          <cell r="P1361">
            <v>38214</v>
          </cell>
          <cell r="Q1361" t="str">
            <v>1,0</v>
          </cell>
          <cell r="R1361" t="str">
            <v>10,1</v>
          </cell>
          <cell r="S1361">
            <v>38214</v>
          </cell>
          <cell r="V1361">
            <v>38443</v>
          </cell>
          <cell r="W1361">
            <v>1</v>
          </cell>
          <cell r="X1361" t="str">
            <v>J021</v>
          </cell>
          <cell r="Y1361" t="str">
            <v>HR Org Effectiveness II</v>
          </cell>
          <cell r="Z1361" t="str">
            <v>P327</v>
          </cell>
          <cell r="AA1361" t="str">
            <v>C155</v>
          </cell>
          <cell r="AB1361" t="str">
            <v>i. Bachelor's Degree or equiv</v>
          </cell>
          <cell r="AC1361" t="str">
            <v>S2686910B</v>
          </cell>
          <cell r="AD1361" t="str">
            <v>Male</v>
          </cell>
          <cell r="AE1361" t="str">
            <v>PBTP 10th Floor</v>
          </cell>
          <cell r="AF1361" t="str">
            <v>Local</v>
          </cell>
          <cell r="AG1361" t="str">
            <v>Employee</v>
          </cell>
          <cell r="AH1361">
            <v>1</v>
          </cell>
          <cell r="AI1361" t="str">
            <v>Month</v>
          </cell>
          <cell r="AJ1361" t="str">
            <v>0109134249</v>
          </cell>
          <cell r="AK1361" t="str">
            <v>1186843</v>
          </cell>
          <cell r="AL1361" t="str">
            <v>Chong,Yin Yin</v>
          </cell>
          <cell r="AO1361" t="str">
            <v>Too Soon to Classify</v>
          </cell>
          <cell r="AP1361" t="str">
            <v>Critical Resource</v>
          </cell>
          <cell r="AQ1361">
            <v>173880</v>
          </cell>
        </row>
        <row r="1362">
          <cell r="A1362">
            <v>1185167</v>
          </cell>
          <cell r="B1362" t="str">
            <v>Boland,Antony John</v>
          </cell>
          <cell r="C1362" t="str">
            <v>Global Markets</v>
          </cell>
          <cell r="D1362" t="str">
            <v>Project Finance</v>
          </cell>
          <cell r="E1362" t="str">
            <v>Regional Head, Aircraft Finance</v>
          </cell>
          <cell r="F1362" t="str">
            <v>M23</v>
          </cell>
          <cell r="I1362" t="str">
            <v>6172901</v>
          </cell>
          <cell r="J1362" t="str">
            <v>NO</v>
          </cell>
          <cell r="K1362" t="str">
            <v>Carlson,Charles Peter</v>
          </cell>
          <cell r="L1362">
            <v>23647</v>
          </cell>
          <cell r="M1362" t="str">
            <v>40</v>
          </cell>
          <cell r="P1362">
            <v>38329</v>
          </cell>
          <cell r="Q1362" t="str">
            <v>0,8</v>
          </cell>
          <cell r="R1362" t="str">
            <v>6,11</v>
          </cell>
          <cell r="S1362">
            <v>38329</v>
          </cell>
          <cell r="W1362">
            <v>1</v>
          </cell>
          <cell r="X1362" t="str">
            <v>DJ022</v>
          </cell>
          <cell r="Y1362" t="str">
            <v>Project &amp; Export Fin -TBA</v>
          </cell>
          <cell r="Z1362" t="str">
            <v>P338</v>
          </cell>
          <cell r="AA1362" t="str">
            <v>C174</v>
          </cell>
          <cell r="AB1362" t="str">
            <v>i. Bachelor's Degree or equiv</v>
          </cell>
          <cell r="AC1362" t="str">
            <v>G5780750X</v>
          </cell>
          <cell r="AD1362" t="str">
            <v>Male</v>
          </cell>
          <cell r="AE1362" t="str">
            <v>Batt. Rd 6th flr</v>
          </cell>
          <cell r="AF1362" t="str">
            <v>Local</v>
          </cell>
          <cell r="AG1362" t="str">
            <v>Employee</v>
          </cell>
          <cell r="AH1362">
            <v>1</v>
          </cell>
          <cell r="AI1362" t="str">
            <v>Week</v>
          </cell>
          <cell r="AJ1362" t="str">
            <v>0109137396</v>
          </cell>
          <cell r="AK1362" t="str">
            <v>1016441</v>
          </cell>
          <cell r="AL1362" t="str">
            <v>Thng,Cheok Khoon Charlotte</v>
          </cell>
          <cell r="AP1362" t="str">
            <v>Too Soon to Classify</v>
          </cell>
          <cell r="AQ1362">
            <v>289716</v>
          </cell>
        </row>
        <row r="1363">
          <cell r="A1363">
            <v>1117428</v>
          </cell>
          <cell r="B1363" t="str">
            <v>Chan,Kwee Ling Dolly</v>
          </cell>
          <cell r="C1363" t="str">
            <v>Consumer Banking</v>
          </cell>
          <cell r="D1363" t="str">
            <v>Visa / Merchant Settlement</v>
          </cell>
          <cell r="E1363" t="str">
            <v>Snr Customer Service Assistant</v>
          </cell>
          <cell r="F1363" t="str">
            <v>CL4</v>
          </cell>
          <cell r="I1363" t="str">
            <v>1741800</v>
          </cell>
          <cell r="J1363" t="str">
            <v>CL</v>
          </cell>
          <cell r="K1363" t="str">
            <v>Ho,Tsui Li Stacy</v>
          </cell>
          <cell r="L1363">
            <v>26868</v>
          </cell>
          <cell r="M1363" t="str">
            <v>32</v>
          </cell>
          <cell r="N1363" t="str">
            <v>2B</v>
          </cell>
          <cell r="O1363" t="str">
            <v>3B</v>
          </cell>
          <cell r="P1363">
            <v>35004</v>
          </cell>
          <cell r="Q1363" t="str">
            <v>9,9</v>
          </cell>
          <cell r="R1363" t="str">
            <v>4,2</v>
          </cell>
          <cell r="S1363">
            <v>35004</v>
          </cell>
          <cell r="U1363">
            <v>37895</v>
          </cell>
          <cell r="V1363">
            <v>38353</v>
          </cell>
          <cell r="W1363">
            <v>1</v>
          </cell>
          <cell r="X1363" t="str">
            <v>J089</v>
          </cell>
          <cell r="Y1363" t="str">
            <v>(OPS) Trans Proc III</v>
          </cell>
          <cell r="Z1363" t="str">
            <v>P088</v>
          </cell>
          <cell r="AA1363" t="str">
            <v>C015</v>
          </cell>
          <cell r="AB1363" t="str">
            <v>e. Higher Secondary</v>
          </cell>
          <cell r="AC1363" t="str">
            <v>S7326681E</v>
          </cell>
          <cell r="AD1363" t="str">
            <v>Female</v>
          </cell>
          <cell r="AE1363" t="str">
            <v>Tampines 5th flr</v>
          </cell>
          <cell r="AF1363" t="str">
            <v>Local</v>
          </cell>
          <cell r="AG1363" t="str">
            <v>Employee</v>
          </cell>
          <cell r="AH1363">
            <v>1</v>
          </cell>
          <cell r="AI1363" t="str">
            <v>Month</v>
          </cell>
          <cell r="AJ1363" t="str">
            <v>0122560841</v>
          </cell>
          <cell r="AK1363" t="str">
            <v>1154678</v>
          </cell>
          <cell r="AL1363" t="str">
            <v>Ang,Pek San</v>
          </cell>
          <cell r="AM1363" t="str">
            <v>Core Contributor</v>
          </cell>
          <cell r="AN1363" t="str">
            <v>Core Contributor</v>
          </cell>
          <cell r="AO1363" t="str">
            <v>Core Contributor</v>
          </cell>
          <cell r="AP1363" t="str">
            <v>Core Contributor</v>
          </cell>
          <cell r="AQ1363">
            <v>22572</v>
          </cell>
        </row>
        <row r="1364">
          <cell r="A1364">
            <v>1117527</v>
          </cell>
          <cell r="B1364" t="str">
            <v>Kang,Siew Cheng Angela</v>
          </cell>
          <cell r="C1364" t="str">
            <v>Consumer Banking</v>
          </cell>
          <cell r="D1364" t="str">
            <v>BRDB-Br. Banking-Bukit Timah</v>
          </cell>
          <cell r="E1364" t="str">
            <v>Customer Service Assistant</v>
          </cell>
          <cell r="F1364" t="str">
            <v>CL5</v>
          </cell>
          <cell r="I1364" t="str">
            <v>1422117</v>
          </cell>
          <cell r="J1364" t="str">
            <v>CL</v>
          </cell>
          <cell r="K1364" t="str">
            <v>Tan,Sian Kim Lilian</v>
          </cell>
          <cell r="L1364">
            <v>21040</v>
          </cell>
          <cell r="M1364" t="str">
            <v>48</v>
          </cell>
          <cell r="N1364" t="str">
            <v>3B</v>
          </cell>
          <cell r="O1364" t="str">
            <v>3B</v>
          </cell>
          <cell r="P1364">
            <v>35163</v>
          </cell>
          <cell r="Q1364" t="str">
            <v>9,4</v>
          </cell>
          <cell r="R1364" t="str">
            <v>18,3</v>
          </cell>
          <cell r="S1364">
            <v>35163</v>
          </cell>
          <cell r="V1364">
            <v>38261</v>
          </cell>
          <cell r="W1364">
            <v>0.5</v>
          </cell>
          <cell r="X1364" t="str">
            <v>J216</v>
          </cell>
          <cell r="Y1364" t="str">
            <v>(CB) Customer ServiceIII</v>
          </cell>
          <cell r="Z1364" t="str">
            <v>P088</v>
          </cell>
          <cell r="AA1364" t="str">
            <v>C061</v>
          </cell>
          <cell r="AB1364" t="str">
            <v>g. 2nd Level Vocational Qual.</v>
          </cell>
          <cell r="AC1364" t="str">
            <v>S1234895I</v>
          </cell>
          <cell r="AD1364" t="str">
            <v>Female</v>
          </cell>
          <cell r="AE1364" t="str">
            <v>Bk. Timah Br.</v>
          </cell>
          <cell r="AF1364" t="str">
            <v>Local</v>
          </cell>
          <cell r="AG1364" t="str">
            <v>Employee</v>
          </cell>
          <cell r="AH1364">
            <v>1</v>
          </cell>
          <cell r="AI1364" t="str">
            <v>Month</v>
          </cell>
          <cell r="AJ1364" t="str">
            <v>0109640616</v>
          </cell>
          <cell r="AK1364" t="str">
            <v>1116034</v>
          </cell>
          <cell r="AL1364" t="str">
            <v>Ang,Pek San</v>
          </cell>
          <cell r="AM1364" t="str">
            <v>Core Contributor</v>
          </cell>
          <cell r="AN1364" t="str">
            <v>Core Contributor</v>
          </cell>
          <cell r="AO1364" t="str">
            <v>Core Contributor</v>
          </cell>
          <cell r="AP1364" t="str">
            <v>Core Contributor</v>
          </cell>
          <cell r="AQ1364">
            <v>0</v>
          </cell>
        </row>
        <row r="1365">
          <cell r="A1365">
            <v>1116334</v>
          </cell>
          <cell r="B1365" t="str">
            <v>Tong,Siew Choo Christina</v>
          </cell>
          <cell r="C1365" t="str">
            <v>Consumer Banking</v>
          </cell>
          <cell r="D1365" t="str">
            <v>Account Services</v>
          </cell>
          <cell r="E1365" t="str">
            <v>Assistant Officer</v>
          </cell>
          <cell r="F1365" t="str">
            <v>AO</v>
          </cell>
          <cell r="I1365" t="str">
            <v>1721800</v>
          </cell>
          <cell r="J1365" t="str">
            <v>AO</v>
          </cell>
          <cell r="K1365" t="str">
            <v>Low,Poh Eng Clara</v>
          </cell>
          <cell r="L1365">
            <v>21884</v>
          </cell>
          <cell r="M1365" t="str">
            <v>45</v>
          </cell>
          <cell r="N1365" t="str">
            <v>3C</v>
          </cell>
          <cell r="O1365" t="str">
            <v>2B</v>
          </cell>
          <cell r="P1365">
            <v>29726</v>
          </cell>
          <cell r="Q1365" t="str">
            <v>24,3</v>
          </cell>
          <cell r="R1365" t="str">
            <v>,</v>
          </cell>
          <cell r="S1365">
            <v>29726</v>
          </cell>
          <cell r="U1365">
            <v>37712</v>
          </cell>
          <cell r="V1365">
            <v>38353</v>
          </cell>
          <cell r="W1365">
            <v>1</v>
          </cell>
          <cell r="X1365" t="str">
            <v>J089</v>
          </cell>
          <cell r="Y1365" t="str">
            <v>(OPS) Trans Proc III</v>
          </cell>
          <cell r="Z1365" t="str">
            <v>P088</v>
          </cell>
          <cell r="AA1365" t="str">
            <v>C015</v>
          </cell>
          <cell r="AB1365" t="str">
            <v>d. Secondary</v>
          </cell>
          <cell r="AC1365" t="str">
            <v>S1359403A</v>
          </cell>
          <cell r="AD1365" t="str">
            <v>Female</v>
          </cell>
          <cell r="AE1365" t="str">
            <v>Tampines 4th flr</v>
          </cell>
          <cell r="AF1365" t="str">
            <v>Local</v>
          </cell>
          <cell r="AG1365" t="str">
            <v>Employee</v>
          </cell>
          <cell r="AH1365">
            <v>1</v>
          </cell>
          <cell r="AI1365" t="str">
            <v>Month</v>
          </cell>
          <cell r="AJ1365" t="str">
            <v>0109836138</v>
          </cell>
          <cell r="AK1365" t="str">
            <v>1116548</v>
          </cell>
          <cell r="AL1365" t="str">
            <v>Ang,Pek San</v>
          </cell>
          <cell r="AM1365" t="str">
            <v>Core Contributor</v>
          </cell>
          <cell r="AN1365" t="str">
            <v>Core Contributor</v>
          </cell>
          <cell r="AO1365" t="str">
            <v>Core Contributor</v>
          </cell>
          <cell r="AP1365" t="str">
            <v>Core Contributor</v>
          </cell>
          <cell r="AQ1365">
            <v>31896</v>
          </cell>
        </row>
        <row r="1366">
          <cell r="A1366">
            <v>1177563</v>
          </cell>
          <cell r="B1366" t="str">
            <v>Soo,Gham Weng</v>
          </cell>
          <cell r="C1366" t="str">
            <v>Consumer Banking</v>
          </cell>
          <cell r="D1366" t="str">
            <v>CB - Marketing Services</v>
          </cell>
          <cell r="E1366" t="str">
            <v>Senior Marketing Executive</v>
          </cell>
          <cell r="F1366" t="str">
            <v>M18</v>
          </cell>
          <cell r="G1366">
            <v>13000</v>
          </cell>
          <cell r="H1366" t="str">
            <v>SGD</v>
          </cell>
          <cell r="I1366" t="str">
            <v>1911800</v>
          </cell>
          <cell r="J1366" t="str">
            <v>NO</v>
          </cell>
          <cell r="K1366" t="str">
            <v>Wong,Mei Fong Constance</v>
          </cell>
          <cell r="L1366">
            <v>28350</v>
          </cell>
          <cell r="M1366" t="str">
            <v>28</v>
          </cell>
          <cell r="O1366" t="str">
            <v>3B</v>
          </cell>
          <cell r="P1366">
            <v>38138</v>
          </cell>
          <cell r="Q1366" t="str">
            <v>1,3</v>
          </cell>
          <cell r="R1366" t="str">
            <v>,</v>
          </cell>
          <cell r="S1366">
            <v>38138</v>
          </cell>
          <cell r="U1366">
            <v>38534</v>
          </cell>
          <cell r="V1366">
            <v>38534</v>
          </cell>
          <cell r="W1366">
            <v>1</v>
          </cell>
          <cell r="X1366" t="str">
            <v>J227</v>
          </cell>
          <cell r="Y1366" t="str">
            <v>(CB) Marketing III</v>
          </cell>
          <cell r="Z1366" t="str">
            <v>P088</v>
          </cell>
          <cell r="AA1366" t="str">
            <v>C064</v>
          </cell>
          <cell r="AB1366" t="str">
            <v>i. Bachelor's Degree or equiv</v>
          </cell>
          <cell r="AC1366" t="str">
            <v>S7722788A</v>
          </cell>
          <cell r="AD1366" t="str">
            <v>Male</v>
          </cell>
          <cell r="AE1366" t="str">
            <v>PBTP 5th Floor</v>
          </cell>
          <cell r="AF1366" t="str">
            <v>Local</v>
          </cell>
          <cell r="AG1366" t="str">
            <v>Employee</v>
          </cell>
          <cell r="AH1366">
            <v>1</v>
          </cell>
          <cell r="AI1366" t="str">
            <v>Month</v>
          </cell>
          <cell r="AJ1366" t="str">
            <v>0109130979</v>
          </cell>
          <cell r="AK1366" t="str">
            <v>1157113</v>
          </cell>
          <cell r="AL1366" t="str">
            <v>Ang,Pek San</v>
          </cell>
          <cell r="AO1366" t="str">
            <v>Too Soon to Classify</v>
          </cell>
          <cell r="AP1366" t="str">
            <v>Core Contributor</v>
          </cell>
          <cell r="AQ1366">
            <v>42000</v>
          </cell>
        </row>
        <row r="1367">
          <cell r="A1367">
            <v>1162376</v>
          </cell>
          <cell r="B1367" t="str">
            <v>Ng,Chen Kim</v>
          </cell>
          <cell r="C1367" t="str">
            <v>Consumer Banking</v>
          </cell>
          <cell r="D1367" t="str">
            <v>Account Services</v>
          </cell>
          <cell r="E1367" t="str">
            <v>Customer Service Assistant</v>
          </cell>
          <cell r="F1367" t="str">
            <v>CL5</v>
          </cell>
          <cell r="I1367" t="str">
            <v>1721800</v>
          </cell>
          <cell r="J1367" t="str">
            <v>CL</v>
          </cell>
          <cell r="K1367" t="str">
            <v>Low,Poh Eng Clara</v>
          </cell>
          <cell r="L1367">
            <v>29126</v>
          </cell>
          <cell r="M1367" t="str">
            <v>25</v>
          </cell>
          <cell r="N1367" t="str">
            <v>3C</v>
          </cell>
          <cell r="O1367" t="str">
            <v>2B</v>
          </cell>
          <cell r="P1367">
            <v>37834</v>
          </cell>
          <cell r="Q1367" t="str">
            <v>2,1</v>
          </cell>
          <cell r="R1367" t="str">
            <v>0,5</v>
          </cell>
          <cell r="S1367">
            <v>37530</v>
          </cell>
          <cell r="T1367">
            <v>37834</v>
          </cell>
          <cell r="V1367">
            <v>38353</v>
          </cell>
          <cell r="W1367">
            <v>1</v>
          </cell>
          <cell r="X1367" t="str">
            <v>J089</v>
          </cell>
          <cell r="Y1367" t="str">
            <v>(OPS) Trans Proc III</v>
          </cell>
          <cell r="Z1367" t="str">
            <v>P088</v>
          </cell>
          <cell r="AA1367" t="str">
            <v>C015</v>
          </cell>
          <cell r="AB1367" t="str">
            <v>i. Bachelor's Degree or equiv</v>
          </cell>
          <cell r="AC1367" t="str">
            <v>S7928530G</v>
          </cell>
          <cell r="AD1367" t="str">
            <v>Male</v>
          </cell>
          <cell r="AE1367" t="str">
            <v>Kim Tian Plaza</v>
          </cell>
          <cell r="AF1367" t="str">
            <v>Local</v>
          </cell>
          <cell r="AG1367" t="str">
            <v>Employee</v>
          </cell>
          <cell r="AH1367">
            <v>1</v>
          </cell>
          <cell r="AI1367" t="str">
            <v>Month</v>
          </cell>
          <cell r="AJ1367" t="str">
            <v>0109114973</v>
          </cell>
          <cell r="AK1367" t="str">
            <v>1116548</v>
          </cell>
          <cell r="AL1367" t="str">
            <v>Ang,Pek San</v>
          </cell>
          <cell r="AO1367" t="str">
            <v>Core Contributor</v>
          </cell>
          <cell r="AP1367" t="str">
            <v>Core Contributor</v>
          </cell>
          <cell r="AQ1367">
            <v>19212</v>
          </cell>
        </row>
        <row r="1368">
          <cell r="A1368">
            <v>1171017</v>
          </cell>
          <cell r="B1368" t="str">
            <v>Chuang,Keng Freddy Suan</v>
          </cell>
          <cell r="C1368" t="str">
            <v>Consumer Banking</v>
          </cell>
          <cell r="D1368" t="str">
            <v>SME Banking-Br Netwk Customers</v>
          </cell>
          <cell r="E1368" t="str">
            <v>Sales Manager - New Business</v>
          </cell>
          <cell r="F1368" t="str">
            <v>M17</v>
          </cell>
          <cell r="G1368">
            <v>10000</v>
          </cell>
          <cell r="H1368" t="str">
            <v>SGD</v>
          </cell>
          <cell r="I1368" t="str">
            <v>1122800</v>
          </cell>
          <cell r="J1368" t="str">
            <v>NO</v>
          </cell>
          <cell r="K1368" t="str">
            <v>Lee,Mun Wai</v>
          </cell>
          <cell r="L1368">
            <v>27865</v>
          </cell>
          <cell r="M1368" t="str">
            <v>29</v>
          </cell>
          <cell r="N1368" t="str">
            <v>5B</v>
          </cell>
          <cell r="O1368" t="str">
            <v>4C</v>
          </cell>
          <cell r="P1368">
            <v>37893</v>
          </cell>
          <cell r="Q1368" t="str">
            <v>1,10</v>
          </cell>
          <cell r="R1368" t="str">
            <v>2,7</v>
          </cell>
          <cell r="S1368">
            <v>37893</v>
          </cell>
          <cell r="V1368">
            <v>38169</v>
          </cell>
          <cell r="W1368">
            <v>1</v>
          </cell>
          <cell r="X1368" t="str">
            <v>J075</v>
          </cell>
          <cell r="Y1368" t="str">
            <v>(CB) Sales III</v>
          </cell>
          <cell r="Z1368" t="str">
            <v>P088</v>
          </cell>
          <cell r="AA1368" t="str">
            <v>C015</v>
          </cell>
          <cell r="AB1368" t="str">
            <v>i. Bachelor's Degree or equiv</v>
          </cell>
          <cell r="AC1368" t="str">
            <v>S7610922B</v>
          </cell>
          <cell r="AD1368" t="str">
            <v>Male</v>
          </cell>
          <cell r="AE1368" t="str">
            <v>City Plaza Br.</v>
          </cell>
          <cell r="AF1368" t="str">
            <v>Local</v>
          </cell>
          <cell r="AG1368" t="str">
            <v>Employee</v>
          </cell>
          <cell r="AH1368">
            <v>1</v>
          </cell>
          <cell r="AI1368" t="str">
            <v>Week</v>
          </cell>
          <cell r="AJ1368" t="str">
            <v>0109124065</v>
          </cell>
          <cell r="AK1368" t="str">
            <v>1164979</v>
          </cell>
          <cell r="AL1368" t="str">
            <v>Ang,Pek San</v>
          </cell>
          <cell r="AO1368" t="str">
            <v>Core Contributor</v>
          </cell>
          <cell r="AP1368" t="str">
            <v>Core Contributor</v>
          </cell>
          <cell r="AQ1368">
            <v>37200</v>
          </cell>
        </row>
        <row r="1369">
          <cell r="A1369">
            <v>1190559</v>
          </cell>
          <cell r="B1369" t="str">
            <v>Tuteja,Nitin</v>
          </cell>
          <cell r="C1369" t="str">
            <v>Global Markets</v>
          </cell>
          <cell r="D1369" t="str">
            <v>FX Options</v>
          </cell>
          <cell r="E1369" t="str">
            <v>Junior Trader</v>
          </cell>
          <cell r="F1369" t="str">
            <v>M16</v>
          </cell>
          <cell r="I1369" t="str">
            <v>6151818</v>
          </cell>
          <cell r="J1369" t="str">
            <v>NO</v>
          </cell>
          <cell r="K1369" t="str">
            <v>Shropshire,William</v>
          </cell>
          <cell r="L1369">
            <v>30257</v>
          </cell>
          <cell r="M1369" t="str">
            <v>22</v>
          </cell>
          <cell r="P1369">
            <v>38516</v>
          </cell>
          <cell r="Q1369" t="str">
            <v>0,2</v>
          </cell>
          <cell r="R1369" t="str">
            <v>0,10</v>
          </cell>
          <cell r="S1369">
            <v>38516</v>
          </cell>
          <cell r="W1369">
            <v>1</v>
          </cell>
          <cell r="X1369" t="str">
            <v>DJ014</v>
          </cell>
          <cell r="Y1369" t="str">
            <v>Trading - TBA</v>
          </cell>
          <cell r="Z1369" t="str">
            <v>P337</v>
          </cell>
          <cell r="AA1369" t="str">
            <v>C175</v>
          </cell>
          <cell r="AB1369" t="str">
            <v>j. Professional Quali/Cert</v>
          </cell>
          <cell r="AC1369" t="str">
            <v>S8273401E</v>
          </cell>
          <cell r="AD1369" t="str">
            <v>Male</v>
          </cell>
          <cell r="AE1369" t="str">
            <v>Batt. Rd 3rd flr</v>
          </cell>
          <cell r="AF1369" t="str">
            <v>Local</v>
          </cell>
          <cell r="AG1369" t="str">
            <v>Employee</v>
          </cell>
          <cell r="AH1369">
            <v>1</v>
          </cell>
          <cell r="AI1369" t="str">
            <v>Month</v>
          </cell>
          <cell r="AJ1369" t="str">
            <v>0109141458</v>
          </cell>
          <cell r="AK1369" t="str">
            <v>1176610</v>
          </cell>
          <cell r="AL1369" t="str">
            <v>Thng,Cheok Khoon Charlotte</v>
          </cell>
          <cell r="AP1369">
            <v>0</v>
          </cell>
          <cell r="AQ1369">
            <v>55008</v>
          </cell>
        </row>
        <row r="1370">
          <cell r="A1370">
            <v>1166399</v>
          </cell>
          <cell r="B1370" t="str">
            <v>Goh,Chin Ting Christy</v>
          </cell>
          <cell r="C1370" t="str">
            <v>Consumer Banking</v>
          </cell>
          <cell r="D1370" t="str">
            <v>Wealth Mgmt. - Unit Trust</v>
          </cell>
          <cell r="E1370" t="str">
            <v>Manager, Risk Mgt and Advisory</v>
          </cell>
          <cell r="F1370" t="str">
            <v>M17</v>
          </cell>
          <cell r="G1370">
            <v>10000</v>
          </cell>
          <cell r="H1370" t="str">
            <v>SGD</v>
          </cell>
          <cell r="I1370" t="str">
            <v>1531800</v>
          </cell>
          <cell r="J1370" t="str">
            <v>NO</v>
          </cell>
          <cell r="K1370" t="str">
            <v>Gwee,Yuan Kerr Ryan</v>
          </cell>
          <cell r="L1370">
            <v>29518</v>
          </cell>
          <cell r="M1370" t="str">
            <v>24</v>
          </cell>
          <cell r="N1370" t="str">
            <v>5B</v>
          </cell>
          <cell r="O1370" t="str">
            <v>2B</v>
          </cell>
          <cell r="P1370">
            <v>37732</v>
          </cell>
          <cell r="Q1370" t="str">
            <v>2,4</v>
          </cell>
          <cell r="R1370" t="str">
            <v>0,6</v>
          </cell>
          <cell r="S1370">
            <v>37732</v>
          </cell>
          <cell r="U1370">
            <v>38078</v>
          </cell>
          <cell r="V1370">
            <v>38443</v>
          </cell>
          <cell r="W1370">
            <v>1</v>
          </cell>
          <cell r="X1370" t="str">
            <v>J175</v>
          </cell>
          <cell r="Y1370" t="str">
            <v>Risk Svc Delivery IV</v>
          </cell>
          <cell r="Z1370" t="str">
            <v>P035</v>
          </cell>
          <cell r="AA1370" t="str">
            <v>C021</v>
          </cell>
          <cell r="AB1370" t="str">
            <v>i. Bachelor's Degree or equiv</v>
          </cell>
          <cell r="AC1370" t="str">
            <v>S8018684C</v>
          </cell>
          <cell r="AD1370" t="str">
            <v>Female</v>
          </cell>
          <cell r="AE1370" t="str">
            <v>PBTP 5th Floor</v>
          </cell>
          <cell r="AF1370" t="str">
            <v>Local</v>
          </cell>
          <cell r="AG1370" t="str">
            <v>Employee</v>
          </cell>
          <cell r="AH1370">
            <v>1</v>
          </cell>
          <cell r="AI1370" t="str">
            <v>Month</v>
          </cell>
          <cell r="AJ1370" t="str">
            <v>0109119541</v>
          </cell>
          <cell r="AK1370" t="str">
            <v>1152639</v>
          </cell>
          <cell r="AL1370" t="str">
            <v>Ang,Pek San</v>
          </cell>
          <cell r="AN1370" t="str">
            <v>Too Soon to Classify</v>
          </cell>
          <cell r="AO1370" t="str">
            <v>Critical Resource</v>
          </cell>
          <cell r="AP1370" t="str">
            <v>Core Contributor</v>
          </cell>
          <cell r="AQ1370">
            <v>43200</v>
          </cell>
        </row>
        <row r="1371">
          <cell r="A1371">
            <v>1132728</v>
          </cell>
          <cell r="B1371" t="str">
            <v>Chong,Bee Choo Amy</v>
          </cell>
          <cell r="C1371" t="str">
            <v>Global Markets</v>
          </cell>
          <cell r="D1371" t="str">
            <v>Global Corporate Finance</v>
          </cell>
          <cell r="E1371" t="str">
            <v>Confidential Secretary</v>
          </cell>
          <cell r="F1371" t="str">
            <v>CS15</v>
          </cell>
          <cell r="G1371">
            <v>14400</v>
          </cell>
          <cell r="H1371" t="str">
            <v>SGD</v>
          </cell>
          <cell r="I1371" t="str">
            <v>6332901</v>
          </cell>
          <cell r="J1371" t="str">
            <v>CS</v>
          </cell>
          <cell r="K1371" t="str">
            <v>Viswanathan,Shankar</v>
          </cell>
          <cell r="L1371">
            <v>24744</v>
          </cell>
          <cell r="M1371" t="str">
            <v>37</v>
          </cell>
          <cell r="N1371" t="str">
            <v>2B</v>
          </cell>
          <cell r="O1371" t="str">
            <v>2B</v>
          </cell>
          <cell r="P1371">
            <v>36220</v>
          </cell>
          <cell r="Q1371" t="str">
            <v>6,6</v>
          </cell>
          <cell r="R1371" t="str">
            <v>15,1</v>
          </cell>
          <cell r="S1371">
            <v>36220</v>
          </cell>
          <cell r="U1371">
            <v>37316</v>
          </cell>
          <cell r="V1371">
            <v>37712</v>
          </cell>
          <cell r="W1371">
            <v>1</v>
          </cell>
          <cell r="X1371" t="str">
            <v>J108</v>
          </cell>
          <cell r="Y1371" t="str">
            <v>(SH) Sec/Admin II</v>
          </cell>
          <cell r="Z1371" t="str">
            <v>P110</v>
          </cell>
          <cell r="AA1371" t="str">
            <v>C181</v>
          </cell>
          <cell r="AB1371" t="str">
            <v>d. Secondary</v>
          </cell>
          <cell r="AC1371" t="str">
            <v>S1790405A</v>
          </cell>
          <cell r="AD1371" t="str">
            <v>Female</v>
          </cell>
          <cell r="AE1371" t="str">
            <v>Batt. Rd 5th flr</v>
          </cell>
          <cell r="AF1371" t="str">
            <v>Local</v>
          </cell>
          <cell r="AG1371" t="str">
            <v>Employee</v>
          </cell>
          <cell r="AH1371">
            <v>1</v>
          </cell>
          <cell r="AI1371" t="str">
            <v>Month</v>
          </cell>
          <cell r="AJ1371" t="str">
            <v>0109554396</v>
          </cell>
          <cell r="AK1371" t="str">
            <v>1019145</v>
          </cell>
          <cell r="AL1371" t="str">
            <v>Thng,Cheok Khoon Charlotte</v>
          </cell>
          <cell r="AM1371" t="str">
            <v>Core Contributor</v>
          </cell>
          <cell r="AN1371" t="str">
            <v>Core Contributor</v>
          </cell>
          <cell r="AO1371" t="str">
            <v>Core Contributor</v>
          </cell>
          <cell r="AP1371" t="str">
            <v>Core Contributor</v>
          </cell>
          <cell r="AQ1371">
            <v>55200</v>
          </cell>
        </row>
        <row r="1372">
          <cell r="A1372">
            <v>1179304</v>
          </cell>
          <cell r="B1372" t="str">
            <v>Fontana,Marcello</v>
          </cell>
          <cell r="C1372" t="str">
            <v>Consumer Banking</v>
          </cell>
          <cell r="D1372" t="str">
            <v>Business Intelligence Unit-Reg</v>
          </cell>
          <cell r="E1372" t="str">
            <v>Head, Business Intelligence Unit - BFS, Group CB</v>
          </cell>
          <cell r="F1372" t="str">
            <v>B4</v>
          </cell>
          <cell r="G1372">
            <v>56100</v>
          </cell>
          <cell r="H1372" t="str">
            <v>USD</v>
          </cell>
          <cell r="I1372" t="str">
            <v>1912901</v>
          </cell>
          <cell r="J1372" t="str">
            <v>IO</v>
          </cell>
          <cell r="K1372" t="str">
            <v>Helm,Jonathan K</v>
          </cell>
          <cell r="L1372">
            <v>23801</v>
          </cell>
          <cell r="M1372" t="str">
            <v>40</v>
          </cell>
          <cell r="O1372" t="str">
            <v>TS</v>
          </cell>
          <cell r="P1372">
            <v>38169</v>
          </cell>
          <cell r="Q1372" t="str">
            <v>1,2</v>
          </cell>
          <cell r="R1372" t="str">
            <v>,</v>
          </cell>
          <cell r="S1372">
            <v>38169</v>
          </cell>
          <cell r="V1372">
            <v>38245</v>
          </cell>
          <cell r="W1372">
            <v>1</v>
          </cell>
          <cell r="X1372" t="str">
            <v>J220</v>
          </cell>
          <cell r="Y1372" t="str">
            <v>(CB) BIU Dec Anltics II</v>
          </cell>
          <cell r="Z1372" t="str">
            <v>P012</v>
          </cell>
          <cell r="AA1372" t="str">
            <v>C015</v>
          </cell>
          <cell r="AB1372" t="str">
            <v>a. Unknown</v>
          </cell>
          <cell r="AC1372" t="str">
            <v>G5754168M</v>
          </cell>
          <cell r="AD1372" t="str">
            <v>Male</v>
          </cell>
          <cell r="AE1372" t="str">
            <v>PBTP 9th Floor</v>
          </cell>
          <cell r="AF1372" t="str">
            <v>Assignee</v>
          </cell>
          <cell r="AG1372" t="str">
            <v>Employee</v>
          </cell>
          <cell r="AH1372">
            <v>0</v>
          </cell>
          <cell r="AI1372" t="str">
            <v>Day</v>
          </cell>
          <cell r="AJ1372" t="str">
            <v>0109132459</v>
          </cell>
          <cell r="AK1372" t="str">
            <v>1018699</v>
          </cell>
          <cell r="AL1372" t="str">
            <v>Ang,Pek San</v>
          </cell>
          <cell r="AO1372" t="str">
            <v>Too Soon to Classify</v>
          </cell>
          <cell r="AP1372" t="str">
            <v>H3 - G</v>
          </cell>
          <cell r="AQ1372">
            <v>36000</v>
          </cell>
        </row>
        <row r="1373">
          <cell r="A1373">
            <v>1129733</v>
          </cell>
          <cell r="B1373" t="str">
            <v>Jackson,Pamela Joan</v>
          </cell>
          <cell r="C1373" t="str">
            <v>Human Resources</v>
          </cell>
          <cell r="D1373" t="str">
            <v>HR RM - Wholesale Bank-Reg</v>
          </cell>
          <cell r="E1373" t="str">
            <v>Senior Manager, Leadership &amp; Talent Development</v>
          </cell>
          <cell r="F1373" t="str">
            <v>B4</v>
          </cell>
          <cell r="G1373">
            <v>100000</v>
          </cell>
          <cell r="H1373" t="str">
            <v>SGD</v>
          </cell>
          <cell r="I1373" t="str">
            <v>8242901</v>
          </cell>
          <cell r="J1373" t="str">
            <v>NO</v>
          </cell>
          <cell r="K1373" t="str">
            <v>Medappa,P K</v>
          </cell>
          <cell r="L1373">
            <v>23994</v>
          </cell>
          <cell r="M1373" t="str">
            <v>40</v>
          </cell>
          <cell r="N1373" t="str">
            <v>2A</v>
          </cell>
          <cell r="O1373" t="str">
            <v>3B</v>
          </cell>
          <cell r="P1373">
            <v>34953</v>
          </cell>
          <cell r="Q1373" t="str">
            <v>9,11</v>
          </cell>
          <cell r="R1373" t="str">
            <v>3,1</v>
          </cell>
          <cell r="S1373">
            <v>36008</v>
          </cell>
          <cell r="V1373">
            <v>38443</v>
          </cell>
          <cell r="W1373">
            <v>1</v>
          </cell>
          <cell r="X1373" t="str">
            <v>J021</v>
          </cell>
          <cell r="Y1373" t="str">
            <v>HR Org Effectiveness II</v>
          </cell>
          <cell r="Z1373" t="str">
            <v>P275</v>
          </cell>
          <cell r="AA1373" t="str">
            <v>C152</v>
          </cell>
          <cell r="AB1373" t="str">
            <v>e. Higher Secondary</v>
          </cell>
          <cell r="AC1373" t="str">
            <v>G5596283P</v>
          </cell>
          <cell r="AD1373" t="str">
            <v>Female</v>
          </cell>
          <cell r="AE1373" t="str">
            <v>Batt. Road 8th flr</v>
          </cell>
          <cell r="AF1373" t="str">
            <v>Local</v>
          </cell>
          <cell r="AG1373" t="str">
            <v>Employee</v>
          </cell>
          <cell r="AH1373">
            <v>1</v>
          </cell>
          <cell r="AI1373" t="str">
            <v>Month</v>
          </cell>
          <cell r="AJ1373" t="str">
            <v>0109100166</v>
          </cell>
          <cell r="AK1373" t="str">
            <v>1000860</v>
          </cell>
          <cell r="AL1373" t="str">
            <v>Chong,Yin Yin</v>
          </cell>
          <cell r="AM1373" t="str">
            <v>H3 - S</v>
          </cell>
          <cell r="AN1373" t="str">
            <v>H3 - S</v>
          </cell>
          <cell r="AO1373" t="str">
            <v>Critical Resource</v>
          </cell>
          <cell r="AP1373" t="str">
            <v>Critical Resource</v>
          </cell>
          <cell r="AQ1373">
            <v>270012</v>
          </cell>
        </row>
        <row r="1374">
          <cell r="A1374">
            <v>1151660</v>
          </cell>
          <cell r="B1374" t="str">
            <v>Ho,Chen Huey Ellen</v>
          </cell>
          <cell r="C1374" t="str">
            <v>Consumer Banking</v>
          </cell>
          <cell r="D1374" t="str">
            <v>Application Processing</v>
          </cell>
          <cell r="E1374" t="str">
            <v>Assistant Manager, Application Processing</v>
          </cell>
          <cell r="F1374" t="str">
            <v>M16</v>
          </cell>
          <cell r="G1374">
            <v>6000</v>
          </cell>
          <cell r="H1374" t="str">
            <v>SGD</v>
          </cell>
          <cell r="I1374" t="str">
            <v>1742800</v>
          </cell>
          <cell r="J1374" t="str">
            <v>NO</v>
          </cell>
          <cell r="K1374" t="str">
            <v>Mok,Rui Yun</v>
          </cell>
          <cell r="L1374">
            <v>27920</v>
          </cell>
          <cell r="M1374" t="str">
            <v>29</v>
          </cell>
          <cell r="N1374" t="str">
            <v>3C</v>
          </cell>
          <cell r="O1374" t="str">
            <v>3B</v>
          </cell>
          <cell r="P1374">
            <v>36999</v>
          </cell>
          <cell r="Q1374" t="str">
            <v>4,4</v>
          </cell>
          <cell r="R1374" t="str">
            <v>0,1</v>
          </cell>
          <cell r="S1374">
            <v>36999</v>
          </cell>
          <cell r="V1374">
            <v>38078</v>
          </cell>
          <cell r="W1374">
            <v>1</v>
          </cell>
          <cell r="X1374" t="str">
            <v>J088</v>
          </cell>
          <cell r="Y1374" t="str">
            <v>(OPS) Trans Proc II</v>
          </cell>
          <cell r="Z1374" t="str">
            <v>P088</v>
          </cell>
          <cell r="AA1374" t="str">
            <v>C015</v>
          </cell>
          <cell r="AB1374" t="str">
            <v>i. Bachelor's Degree or equiv</v>
          </cell>
          <cell r="AC1374" t="str">
            <v>S7616913F</v>
          </cell>
          <cell r="AD1374" t="str">
            <v>Female</v>
          </cell>
          <cell r="AE1374" t="str">
            <v>Tampines 5th flr</v>
          </cell>
          <cell r="AF1374" t="str">
            <v>Local</v>
          </cell>
          <cell r="AG1374" t="str">
            <v>Employee</v>
          </cell>
          <cell r="AH1374">
            <v>1</v>
          </cell>
          <cell r="AI1374" t="str">
            <v>Month</v>
          </cell>
          <cell r="AJ1374" t="str">
            <v>0109101146</v>
          </cell>
          <cell r="AK1374" t="str">
            <v>1141272</v>
          </cell>
          <cell r="AL1374" t="str">
            <v>Ang,Pek San</v>
          </cell>
          <cell r="AM1374" t="str">
            <v>Core Contributor</v>
          </cell>
          <cell r="AN1374" t="str">
            <v>Core Contributor</v>
          </cell>
          <cell r="AO1374" t="str">
            <v>Core Contributor</v>
          </cell>
          <cell r="AP1374" t="str">
            <v>Core Contributor</v>
          </cell>
          <cell r="AQ1374">
            <v>31524</v>
          </cell>
        </row>
        <row r="1375">
          <cell r="A1375">
            <v>1116694</v>
          </cell>
          <cell r="B1375" t="str">
            <v>Tham,Oi Lan Genevieve</v>
          </cell>
          <cell r="C1375" t="str">
            <v>Consumer Banking</v>
          </cell>
          <cell r="D1375" t="str">
            <v>BRDB-Br. Banking-Robinson Road</v>
          </cell>
          <cell r="E1375" t="str">
            <v>Customer Service Manager</v>
          </cell>
          <cell r="F1375" t="str">
            <v>M16</v>
          </cell>
          <cell r="G1375">
            <v>6000</v>
          </cell>
          <cell r="H1375" t="str">
            <v>SGD</v>
          </cell>
          <cell r="I1375" t="str">
            <v>1422107</v>
          </cell>
          <cell r="J1375" t="str">
            <v>NO</v>
          </cell>
          <cell r="K1375" t="str">
            <v>Gwee,Yuan Kerr Ryan</v>
          </cell>
          <cell r="L1375">
            <v>21805</v>
          </cell>
          <cell r="M1375" t="str">
            <v>46</v>
          </cell>
          <cell r="N1375" t="str">
            <v>2B</v>
          </cell>
          <cell r="O1375" t="str">
            <v>2B</v>
          </cell>
          <cell r="P1375">
            <v>33025</v>
          </cell>
          <cell r="Q1375" t="str">
            <v>15,3</v>
          </cell>
          <cell r="R1375" t="str">
            <v>12,4</v>
          </cell>
          <cell r="S1375">
            <v>33025</v>
          </cell>
          <cell r="U1375">
            <v>38443</v>
          </cell>
          <cell r="V1375">
            <v>38443</v>
          </cell>
          <cell r="W1375">
            <v>1</v>
          </cell>
          <cell r="X1375" t="str">
            <v>J216</v>
          </cell>
          <cell r="Y1375" t="str">
            <v>(CB) Customer ServiceIII</v>
          </cell>
          <cell r="Z1375" t="str">
            <v>P088</v>
          </cell>
          <cell r="AA1375" t="str">
            <v>C015</v>
          </cell>
          <cell r="AB1375" t="str">
            <v>f. Vocational</v>
          </cell>
          <cell r="AC1375" t="str">
            <v>S1353557D</v>
          </cell>
          <cell r="AD1375" t="str">
            <v>Female</v>
          </cell>
          <cell r="AE1375" t="str">
            <v>Robinson Branch</v>
          </cell>
          <cell r="AF1375" t="str">
            <v>Local</v>
          </cell>
          <cell r="AG1375" t="str">
            <v>Employee</v>
          </cell>
          <cell r="AH1375">
            <v>1</v>
          </cell>
          <cell r="AI1375" t="str">
            <v>Month</v>
          </cell>
          <cell r="AJ1375" t="str">
            <v>0109827503</v>
          </cell>
          <cell r="AK1375" t="str">
            <v>1152639</v>
          </cell>
          <cell r="AL1375" t="str">
            <v>Ang,Pek San</v>
          </cell>
          <cell r="AM1375" t="str">
            <v>Core Contributor</v>
          </cell>
          <cell r="AN1375" t="str">
            <v>Core Contributor</v>
          </cell>
          <cell r="AO1375" t="str">
            <v>Core Contributor</v>
          </cell>
          <cell r="AP1375" t="str">
            <v>Core Contributor</v>
          </cell>
          <cell r="AQ1375">
            <v>48120</v>
          </cell>
        </row>
        <row r="1376">
          <cell r="A1376">
            <v>1189250</v>
          </cell>
          <cell r="B1376" t="str">
            <v>Qi,Yip Mei</v>
          </cell>
          <cell r="C1376" t="str">
            <v>Consumer Banking</v>
          </cell>
          <cell r="D1376" t="str">
            <v>SME Banking-Operations</v>
          </cell>
          <cell r="E1376" t="str">
            <v>Customer Service Assistant</v>
          </cell>
          <cell r="F1376" t="str">
            <v>Contractor</v>
          </cell>
          <cell r="I1376" t="str">
            <v>1113800</v>
          </cell>
          <cell r="J1376" t="str">
            <v>CL</v>
          </cell>
          <cell r="K1376" t="str">
            <v>Tan,Siak Kiang Johnny</v>
          </cell>
          <cell r="L1376">
            <v>30938</v>
          </cell>
          <cell r="M1376" t="str">
            <v>20</v>
          </cell>
          <cell r="P1376">
            <v>38455</v>
          </cell>
          <cell r="Q1376" t="str">
            <v>0,4</v>
          </cell>
          <cell r="R1376" t="str">
            <v>0,9</v>
          </cell>
          <cell r="S1376">
            <v>38455</v>
          </cell>
          <cell r="W1376">
            <v>1</v>
          </cell>
          <cell r="X1376" t="str">
            <v>J216</v>
          </cell>
          <cell r="Y1376" t="str">
            <v>(CB) Customer ServiceIII</v>
          </cell>
          <cell r="Z1376" t="str">
            <v>P012</v>
          </cell>
          <cell r="AA1376" t="str">
            <v>C005</v>
          </cell>
          <cell r="AB1376" t="str">
            <v>h. Diploma or equivalent</v>
          </cell>
          <cell r="AC1376" t="str">
            <v>S8428606J</v>
          </cell>
          <cell r="AD1376" t="str">
            <v>Female</v>
          </cell>
          <cell r="AE1376" t="str">
            <v>Batt. Rd 10th flr</v>
          </cell>
          <cell r="AF1376" t="str">
            <v>Local</v>
          </cell>
          <cell r="AG1376" t="str">
            <v>Direct Contractor</v>
          </cell>
          <cell r="AH1376">
            <v>1</v>
          </cell>
          <cell r="AI1376" t="str">
            <v>Month</v>
          </cell>
          <cell r="AJ1376" t="str">
            <v>0122572475</v>
          </cell>
          <cell r="AK1376" t="str">
            <v>1116007</v>
          </cell>
          <cell r="AL1376" t="str">
            <v>Ang,Pek San</v>
          </cell>
          <cell r="AP1376">
            <v>0</v>
          </cell>
          <cell r="AQ1376">
            <v>16800</v>
          </cell>
        </row>
        <row r="1377">
          <cell r="A1377">
            <v>1186874</v>
          </cell>
          <cell r="B1377" t="str">
            <v>Tan,Jian Quan</v>
          </cell>
          <cell r="C1377" t="str">
            <v>Consumer Banking</v>
          </cell>
          <cell r="D1377" t="str">
            <v>Application Processing</v>
          </cell>
          <cell r="E1377" t="str">
            <v>Customer Service Assistant</v>
          </cell>
          <cell r="F1377" t="str">
            <v>Contractor</v>
          </cell>
          <cell r="I1377" t="str">
            <v>1742800</v>
          </cell>
          <cell r="J1377" t="str">
            <v>CL</v>
          </cell>
          <cell r="K1377" t="str">
            <v>Choo,Xiao Xian</v>
          </cell>
          <cell r="L1377">
            <v>29968</v>
          </cell>
          <cell r="M1377" t="str">
            <v>23</v>
          </cell>
          <cell r="P1377">
            <v>38386</v>
          </cell>
          <cell r="Q1377" t="str">
            <v>0,6</v>
          </cell>
          <cell r="R1377" t="str">
            <v>0,4</v>
          </cell>
          <cell r="S1377">
            <v>38386</v>
          </cell>
          <cell r="W1377">
            <v>1</v>
          </cell>
          <cell r="X1377" t="str">
            <v>J089</v>
          </cell>
          <cell r="Y1377" t="str">
            <v>(OPS) Trans Proc III</v>
          </cell>
          <cell r="Z1377" t="str">
            <v>P088</v>
          </cell>
          <cell r="AA1377" t="str">
            <v>C015</v>
          </cell>
          <cell r="AB1377" t="str">
            <v>h. Diploma or equivalent</v>
          </cell>
          <cell r="AC1377" t="str">
            <v>S8202839J</v>
          </cell>
          <cell r="AD1377" t="str">
            <v>Male</v>
          </cell>
          <cell r="AE1377" t="str">
            <v>Tampines 5th flr</v>
          </cell>
          <cell r="AF1377" t="str">
            <v>Local</v>
          </cell>
          <cell r="AG1377" t="str">
            <v>Direct Contractor</v>
          </cell>
          <cell r="AH1377">
            <v>1</v>
          </cell>
          <cell r="AI1377" t="str">
            <v>Month</v>
          </cell>
          <cell r="AJ1377" t="str">
            <v>0109138856</v>
          </cell>
          <cell r="AK1377" t="str">
            <v>1168363</v>
          </cell>
          <cell r="AL1377" t="str">
            <v>Ang,Pek San</v>
          </cell>
          <cell r="AP1377">
            <v>0</v>
          </cell>
          <cell r="AQ1377">
            <v>15600</v>
          </cell>
        </row>
        <row r="1378">
          <cell r="A1378">
            <v>1134961</v>
          </cell>
          <cell r="B1378" t="str">
            <v>Jain,Ashish</v>
          </cell>
          <cell r="C1378" t="str">
            <v>Finance</v>
          </cell>
          <cell r="D1378" t="str">
            <v>Peoplesoft Gl Project-Reg</v>
          </cell>
          <cell r="E1378" t="str">
            <v>Sr Mgr, Finance Change Prog.</v>
          </cell>
          <cell r="F1378" t="str">
            <v>B4</v>
          </cell>
          <cell r="G1378">
            <v>92500</v>
          </cell>
          <cell r="H1378" t="str">
            <v>SGD</v>
          </cell>
          <cell r="I1378" t="str">
            <v>8191901</v>
          </cell>
          <cell r="J1378" t="str">
            <v>NO</v>
          </cell>
          <cell r="K1378" t="str">
            <v>Subramanian,Suryanarayan</v>
          </cell>
          <cell r="L1378">
            <v>24155</v>
          </cell>
          <cell r="M1378" t="str">
            <v>39</v>
          </cell>
          <cell r="N1378" t="str">
            <v>2B</v>
          </cell>
          <cell r="O1378" t="str">
            <v>2B</v>
          </cell>
          <cell r="P1378">
            <v>34851</v>
          </cell>
          <cell r="Q1378" t="str">
            <v>10,3</v>
          </cell>
          <cell r="R1378" t="str">
            <v>7,2</v>
          </cell>
          <cell r="S1378">
            <v>34851</v>
          </cell>
          <cell r="U1378">
            <v>38443</v>
          </cell>
          <cell r="V1378">
            <v>38443</v>
          </cell>
          <cell r="W1378">
            <v>1</v>
          </cell>
          <cell r="X1378" t="str">
            <v>J013</v>
          </cell>
          <cell r="Y1378" t="str">
            <v>(FIN) Tech Spec't III</v>
          </cell>
          <cell r="Z1378" t="str">
            <v>P266</v>
          </cell>
          <cell r="AA1378" t="str">
            <v>C036</v>
          </cell>
          <cell r="AB1378" t="str">
            <v>j. Professional Quali/Cert</v>
          </cell>
          <cell r="AC1378" t="str">
            <v>S2723245J</v>
          </cell>
          <cell r="AD1378" t="str">
            <v>Male</v>
          </cell>
          <cell r="AE1378" t="str">
            <v>Tampines 6th flr</v>
          </cell>
          <cell r="AF1378" t="str">
            <v>Local</v>
          </cell>
          <cell r="AG1378" t="str">
            <v>Employee</v>
          </cell>
          <cell r="AH1378">
            <v>1</v>
          </cell>
          <cell r="AI1378" t="str">
            <v>Month</v>
          </cell>
          <cell r="AJ1378" t="str">
            <v>0109106172</v>
          </cell>
          <cell r="AK1378" t="str">
            <v>1115198</v>
          </cell>
          <cell r="AL1378" t="str">
            <v>Chong,Yin Yin</v>
          </cell>
          <cell r="AM1378" t="str">
            <v>Critical Resource</v>
          </cell>
          <cell r="AN1378" t="str">
            <v>Critical Resource</v>
          </cell>
          <cell r="AO1378" t="str">
            <v>Critical Resource</v>
          </cell>
          <cell r="AP1378" t="str">
            <v>Critical Resource</v>
          </cell>
          <cell r="AQ1378">
            <v>222600</v>
          </cell>
        </row>
        <row r="1379">
          <cell r="A1379">
            <v>1150938</v>
          </cell>
          <cell r="B1379" t="str">
            <v>Ong,Kim San</v>
          </cell>
          <cell r="C1379" t="str">
            <v>Finance</v>
          </cell>
          <cell r="D1379" t="str">
            <v>Product Control</v>
          </cell>
          <cell r="E1379" t="str">
            <v>Technical Analyst</v>
          </cell>
          <cell r="F1379" t="str">
            <v>M18</v>
          </cell>
          <cell r="I1379" t="str">
            <v>8156901</v>
          </cell>
          <cell r="J1379" t="str">
            <v>NO</v>
          </cell>
          <cell r="K1379" t="str">
            <v>Griffith,David Clifford</v>
          </cell>
          <cell r="L1379">
            <v>27086</v>
          </cell>
          <cell r="M1379" t="str">
            <v>31</v>
          </cell>
          <cell r="N1379" t="str">
            <v>NA</v>
          </cell>
          <cell r="P1379">
            <v>38322</v>
          </cell>
          <cell r="Q1379" t="str">
            <v>0,8</v>
          </cell>
          <cell r="R1379" t="str">
            <v>3,9</v>
          </cell>
          <cell r="S1379">
            <v>36941</v>
          </cell>
          <cell r="T1379">
            <v>38322</v>
          </cell>
          <cell r="V1379">
            <v>37122</v>
          </cell>
          <cell r="W1379">
            <v>1</v>
          </cell>
          <cell r="X1379" t="str">
            <v>J016</v>
          </cell>
          <cell r="Y1379" t="str">
            <v>(FIN) Bus Partner I</v>
          </cell>
          <cell r="Z1379" t="str">
            <v>P090</v>
          </cell>
          <cell r="AA1379" t="str">
            <v>C146</v>
          </cell>
          <cell r="AB1379" t="str">
            <v>f. Vocational</v>
          </cell>
          <cell r="AC1379" t="str">
            <v>S7497058C</v>
          </cell>
          <cell r="AD1379" t="str">
            <v>Male</v>
          </cell>
          <cell r="AE1379" t="str">
            <v>Batt. Rd 3rd flr</v>
          </cell>
          <cell r="AF1379" t="str">
            <v>Local</v>
          </cell>
          <cell r="AG1379" t="str">
            <v>Employee</v>
          </cell>
          <cell r="AH1379">
            <v>1</v>
          </cell>
          <cell r="AI1379" t="str">
            <v>Month</v>
          </cell>
          <cell r="AJ1379" t="str">
            <v>0109614275</v>
          </cell>
          <cell r="AK1379" t="str">
            <v>1171414</v>
          </cell>
          <cell r="AL1379" t="str">
            <v>Chong,Yin Yin</v>
          </cell>
          <cell r="AO1379" t="str">
            <v>Critical Resource</v>
          </cell>
          <cell r="AP1379" t="str">
            <v>Critical Resource</v>
          </cell>
          <cell r="AQ1379">
            <v>48000</v>
          </cell>
        </row>
        <row r="1380">
          <cell r="A1380">
            <v>1176594</v>
          </cell>
          <cell r="B1380" t="str">
            <v>Tan,Chai Hong</v>
          </cell>
          <cell r="C1380" t="str">
            <v>Finance</v>
          </cell>
          <cell r="D1380" t="str">
            <v>Finance - Wholesale Bank</v>
          </cell>
          <cell r="E1380" t="str">
            <v>Manager, Global Markets</v>
          </cell>
          <cell r="F1380" t="str">
            <v>M20</v>
          </cell>
          <cell r="G1380">
            <v>16000</v>
          </cell>
          <cell r="H1380" t="str">
            <v>SGD</v>
          </cell>
          <cell r="I1380" t="str">
            <v>8151800</v>
          </cell>
          <cell r="J1380" t="str">
            <v>NO</v>
          </cell>
          <cell r="K1380" t="str">
            <v>Strydom,Gert Johannes Cornelius</v>
          </cell>
          <cell r="L1380">
            <v>27711</v>
          </cell>
          <cell r="M1380" t="str">
            <v>29</v>
          </cell>
          <cell r="O1380" t="str">
            <v>3B</v>
          </cell>
          <cell r="P1380">
            <v>38103</v>
          </cell>
          <cell r="Q1380" t="str">
            <v>1,4</v>
          </cell>
          <cell r="R1380" t="str">
            <v>6,9</v>
          </cell>
          <cell r="S1380">
            <v>38103</v>
          </cell>
          <cell r="U1380">
            <v>38443</v>
          </cell>
          <cell r="V1380">
            <v>38443</v>
          </cell>
          <cell r="W1380">
            <v>1</v>
          </cell>
          <cell r="X1380" t="str">
            <v>J004</v>
          </cell>
          <cell r="Y1380" t="str">
            <v>(FIN) Cntry Partner IV</v>
          </cell>
          <cell r="Z1380" t="str">
            <v>P090</v>
          </cell>
          <cell r="AA1380" t="str">
            <v>C144</v>
          </cell>
          <cell r="AB1380" t="str">
            <v>i. Bachelor's Degree or equiv</v>
          </cell>
          <cell r="AC1380" t="str">
            <v>S7534587I</v>
          </cell>
          <cell r="AD1380" t="str">
            <v>Female</v>
          </cell>
          <cell r="AE1380" t="str">
            <v>Batt. Rd 6th flr</v>
          </cell>
          <cell r="AF1380" t="str">
            <v>Local</v>
          </cell>
          <cell r="AG1380" t="str">
            <v>Employee</v>
          </cell>
          <cell r="AH1380">
            <v>1</v>
          </cell>
          <cell r="AI1380" t="str">
            <v>Day</v>
          </cell>
          <cell r="AJ1380" t="str">
            <v>0109129377</v>
          </cell>
          <cell r="AK1380" t="str">
            <v>1171072</v>
          </cell>
          <cell r="AL1380" t="str">
            <v>Chong,Yin Yin</v>
          </cell>
          <cell r="AO1380" t="str">
            <v>Too Soon to Classify</v>
          </cell>
          <cell r="AP1380" t="str">
            <v>Core Contributor</v>
          </cell>
          <cell r="AQ1380">
            <v>78000</v>
          </cell>
        </row>
        <row r="1381">
          <cell r="A1381">
            <v>1132716</v>
          </cell>
          <cell r="B1381" t="str">
            <v>KG,Balaji</v>
          </cell>
          <cell r="C1381" t="str">
            <v>Global Markets</v>
          </cell>
          <cell r="D1381" t="str">
            <v>BSG Spore</v>
          </cell>
          <cell r="E1381" t="str">
            <v>Business Support Analyst</v>
          </cell>
          <cell r="F1381" t="str">
            <v>M18</v>
          </cell>
          <cell r="G1381">
            <v>14000</v>
          </cell>
          <cell r="H1381" t="str">
            <v>SGD</v>
          </cell>
          <cell r="I1381" t="str">
            <v>5240901</v>
          </cell>
          <cell r="J1381" t="str">
            <v>NO</v>
          </cell>
          <cell r="K1381" t="str">
            <v>Kirkpatrick,Robin Kenneth Anthony</v>
          </cell>
          <cell r="L1381">
            <v>26449</v>
          </cell>
          <cell r="M1381" t="str">
            <v>33</v>
          </cell>
          <cell r="N1381" t="str">
            <v>3B</v>
          </cell>
          <cell r="O1381" t="str">
            <v>3B</v>
          </cell>
          <cell r="P1381">
            <v>36197</v>
          </cell>
          <cell r="Q1381" t="str">
            <v>6,6</v>
          </cell>
          <cell r="R1381" t="str">
            <v>5,7</v>
          </cell>
          <cell r="S1381">
            <v>36197</v>
          </cell>
          <cell r="U1381">
            <v>37865</v>
          </cell>
          <cell r="V1381">
            <v>38443</v>
          </cell>
          <cell r="W1381">
            <v>1</v>
          </cell>
          <cell r="X1381" t="str">
            <v>DJ029</v>
          </cell>
          <cell r="Y1381" t="str">
            <v>WB Bus Support - TBA</v>
          </cell>
          <cell r="Z1381" t="str">
            <v>P250</v>
          </cell>
          <cell r="AA1381" t="str">
            <v>C152</v>
          </cell>
          <cell r="AB1381" t="str">
            <v>i. Bachelor's Degree or equiv</v>
          </cell>
          <cell r="AC1381" t="str">
            <v>S7280631Z</v>
          </cell>
          <cell r="AD1381" t="str">
            <v>Male</v>
          </cell>
          <cell r="AE1381" t="str">
            <v>Batt. Rd 3rd flr</v>
          </cell>
          <cell r="AF1381" t="str">
            <v>Local</v>
          </cell>
          <cell r="AG1381" t="str">
            <v>Employee</v>
          </cell>
          <cell r="AH1381">
            <v>1</v>
          </cell>
          <cell r="AI1381" t="str">
            <v>Month</v>
          </cell>
          <cell r="AJ1381" t="str">
            <v>0109510496</v>
          </cell>
          <cell r="AK1381" t="str">
            <v>1000716</v>
          </cell>
          <cell r="AL1381" t="str">
            <v>Chia,Boon Lee</v>
          </cell>
          <cell r="AM1381" t="str">
            <v>Core Contributor</v>
          </cell>
          <cell r="AN1381" t="str">
            <v>Core Contributor</v>
          </cell>
          <cell r="AO1381" t="str">
            <v>Core Contributor</v>
          </cell>
          <cell r="AP1381" t="str">
            <v>Core Contributor</v>
          </cell>
          <cell r="AQ1381">
            <v>66804</v>
          </cell>
        </row>
        <row r="1382">
          <cell r="A1382">
            <v>1123992</v>
          </cell>
          <cell r="B1382" t="str">
            <v>Lee,Angela Lay Mun</v>
          </cell>
          <cell r="C1382" t="str">
            <v>Client Relationships</v>
          </cell>
          <cell r="D1382" t="str">
            <v>RM-Structured Trade Finance</v>
          </cell>
          <cell r="E1382" t="str">
            <v>Associate Director</v>
          </cell>
          <cell r="F1382" t="str">
            <v>M21</v>
          </cell>
          <cell r="I1382" t="str">
            <v>5202800</v>
          </cell>
          <cell r="J1382" t="str">
            <v>NO</v>
          </cell>
          <cell r="K1382" t="str">
            <v>Ong,Tee  Chong</v>
          </cell>
          <cell r="L1382">
            <v>27926</v>
          </cell>
          <cell r="M1382" t="str">
            <v>29</v>
          </cell>
          <cell r="N1382" t="str">
            <v>2B</v>
          </cell>
          <cell r="O1382" t="str">
            <v>3B</v>
          </cell>
          <cell r="P1382">
            <v>36024</v>
          </cell>
          <cell r="Q1382" t="str">
            <v>7,0</v>
          </cell>
          <cell r="R1382" t="str">
            <v>,</v>
          </cell>
          <cell r="S1382">
            <v>36024</v>
          </cell>
          <cell r="U1382">
            <v>38231</v>
          </cell>
          <cell r="V1382">
            <v>38231</v>
          </cell>
          <cell r="W1382">
            <v>1</v>
          </cell>
          <cell r="X1382" t="str">
            <v>DJ021</v>
          </cell>
          <cell r="Y1382" t="str">
            <v>Struct Trade Fin-TBA</v>
          </cell>
          <cell r="Z1382" t="str">
            <v>P336</v>
          </cell>
          <cell r="AA1382" t="str">
            <v>C065</v>
          </cell>
          <cell r="AB1382" t="str">
            <v>k. Post Graduate Degree</v>
          </cell>
          <cell r="AC1382" t="str">
            <v>S7619641I</v>
          </cell>
          <cell r="AD1382" t="str">
            <v>Female</v>
          </cell>
          <cell r="AE1382" t="str">
            <v>Batt. Rd 5th flr</v>
          </cell>
          <cell r="AF1382" t="str">
            <v>Local</v>
          </cell>
          <cell r="AG1382" t="str">
            <v>Employee</v>
          </cell>
          <cell r="AH1382">
            <v>1</v>
          </cell>
          <cell r="AI1382" t="str">
            <v>Month</v>
          </cell>
          <cell r="AJ1382" t="str">
            <v>0109665783</v>
          </cell>
          <cell r="AK1382" t="str">
            <v>1171792</v>
          </cell>
          <cell r="AL1382" t="str">
            <v>Thng,Cheok Khoon Charlotte</v>
          </cell>
          <cell r="AN1382" t="str">
            <v>H4 - G</v>
          </cell>
          <cell r="AO1382" t="str">
            <v>Core Contributor</v>
          </cell>
          <cell r="AP1382" t="str">
            <v>Core Contributor</v>
          </cell>
          <cell r="AQ1382">
            <v>96000</v>
          </cell>
        </row>
        <row r="1383">
          <cell r="A1383">
            <v>1179294</v>
          </cell>
          <cell r="B1383" t="str">
            <v>Lee,Ai Ling</v>
          </cell>
          <cell r="C1383" t="str">
            <v>Consumer Banking</v>
          </cell>
          <cell r="D1383" t="str">
            <v>DB - Teleservices</v>
          </cell>
          <cell r="E1383" t="str">
            <v>Service Consultant</v>
          </cell>
          <cell r="F1383" t="str">
            <v>M16</v>
          </cell>
          <cell r="G1383">
            <v>6000</v>
          </cell>
          <cell r="H1383" t="str">
            <v>SGD</v>
          </cell>
          <cell r="I1383" t="str">
            <v>1431800</v>
          </cell>
          <cell r="J1383" t="str">
            <v>NO</v>
          </cell>
          <cell r="K1383" t="str">
            <v>Lim,Su-Yin Valerie</v>
          </cell>
          <cell r="L1383">
            <v>30132</v>
          </cell>
          <cell r="M1383" t="str">
            <v>23</v>
          </cell>
          <cell r="O1383" t="str">
            <v>4C</v>
          </cell>
          <cell r="P1383">
            <v>38169</v>
          </cell>
          <cell r="Q1383" t="str">
            <v>1,2</v>
          </cell>
          <cell r="R1383" t="str">
            <v>1,1</v>
          </cell>
          <cell r="S1383">
            <v>38169</v>
          </cell>
          <cell r="V1383">
            <v>38278</v>
          </cell>
          <cell r="W1383">
            <v>1</v>
          </cell>
          <cell r="X1383" t="str">
            <v>J216</v>
          </cell>
          <cell r="Y1383" t="str">
            <v>(CB) Customer ServiceIII</v>
          </cell>
          <cell r="Z1383" t="str">
            <v>P088</v>
          </cell>
          <cell r="AA1383" t="str">
            <v>C064</v>
          </cell>
          <cell r="AB1383" t="str">
            <v>i. Bachelor's Degree or equiv</v>
          </cell>
          <cell r="AC1383" t="str">
            <v>S8221094F</v>
          </cell>
          <cell r="AD1383" t="str">
            <v>Female</v>
          </cell>
          <cell r="AE1383" t="str">
            <v>CISCO 5th flr</v>
          </cell>
          <cell r="AF1383" t="str">
            <v>Local</v>
          </cell>
          <cell r="AG1383" t="str">
            <v>Employee</v>
          </cell>
          <cell r="AH1383">
            <v>1</v>
          </cell>
          <cell r="AI1383" t="str">
            <v>Month</v>
          </cell>
          <cell r="AJ1383" t="str">
            <v>0109132521</v>
          </cell>
          <cell r="AK1383" t="str">
            <v>1152632</v>
          </cell>
          <cell r="AL1383" t="str">
            <v>Ang,Pek San</v>
          </cell>
          <cell r="AO1383" t="str">
            <v>Too Soon to Classify</v>
          </cell>
          <cell r="AP1383" t="str">
            <v>Core Contributor</v>
          </cell>
          <cell r="AQ1383">
            <v>27360</v>
          </cell>
        </row>
        <row r="1384">
          <cell r="A1384">
            <v>1185674</v>
          </cell>
          <cell r="B1384" t="str">
            <v>Lin,Jun Yao Shaun</v>
          </cell>
          <cell r="C1384" t="str">
            <v>Consumer Banking</v>
          </cell>
          <cell r="D1384" t="str">
            <v>BRDB-Br. Banking-Upper Thomson</v>
          </cell>
          <cell r="E1384" t="str">
            <v>Personal Financial Manager</v>
          </cell>
          <cell r="F1384" t="str">
            <v>M17</v>
          </cell>
          <cell r="G1384">
            <v>10000</v>
          </cell>
          <cell r="H1384" t="str">
            <v>SGD</v>
          </cell>
          <cell r="I1384" t="str">
            <v>1422115</v>
          </cell>
          <cell r="J1384" t="str">
            <v>NO</v>
          </cell>
          <cell r="K1384" t="str">
            <v>Chin,Lee Yen</v>
          </cell>
          <cell r="L1384">
            <v>29373</v>
          </cell>
          <cell r="M1384" t="str">
            <v>25</v>
          </cell>
          <cell r="P1384">
            <v>38355</v>
          </cell>
          <cell r="Q1384" t="str">
            <v>0,7</v>
          </cell>
          <cell r="R1384" t="str">
            <v>6,6</v>
          </cell>
          <cell r="S1384">
            <v>38355</v>
          </cell>
          <cell r="U1384">
            <v>38534</v>
          </cell>
          <cell r="V1384">
            <v>38534</v>
          </cell>
          <cell r="W1384">
            <v>1</v>
          </cell>
          <cell r="X1384" t="str">
            <v>J075</v>
          </cell>
          <cell r="Y1384" t="str">
            <v>(CB) Sales III</v>
          </cell>
          <cell r="Z1384" t="str">
            <v>P088</v>
          </cell>
          <cell r="AA1384" t="str">
            <v>C064</v>
          </cell>
          <cell r="AB1384" t="str">
            <v>i. Bachelor's Degree or equiv</v>
          </cell>
          <cell r="AC1384" t="str">
            <v>S8015046F</v>
          </cell>
          <cell r="AD1384" t="str">
            <v>Male</v>
          </cell>
          <cell r="AE1384" t="str">
            <v>Upp. Thomson 1st flr</v>
          </cell>
          <cell r="AF1384" t="str">
            <v>Local</v>
          </cell>
          <cell r="AG1384" t="str">
            <v>Employee</v>
          </cell>
          <cell r="AH1384">
            <v>1</v>
          </cell>
          <cell r="AI1384" t="str">
            <v>Month</v>
          </cell>
          <cell r="AJ1384" t="str">
            <v>0109137639</v>
          </cell>
          <cell r="AK1384" t="str">
            <v>1118284</v>
          </cell>
          <cell r="AL1384" t="str">
            <v>Ang,Pek San</v>
          </cell>
          <cell r="AP1384" t="str">
            <v>Too Soon to Classify</v>
          </cell>
          <cell r="AQ1384">
            <v>33600</v>
          </cell>
        </row>
        <row r="1385">
          <cell r="A1385">
            <v>1132125</v>
          </cell>
          <cell r="B1385" t="str">
            <v>Peh,Bee Leng</v>
          </cell>
          <cell r="C1385" t="str">
            <v>Global Markets</v>
          </cell>
          <cell r="D1385" t="str">
            <v>Global Head Debt Cap Mkt.</v>
          </cell>
          <cell r="E1385" t="str">
            <v>Head, DCMO</v>
          </cell>
          <cell r="F1385" t="str">
            <v>B4</v>
          </cell>
          <cell r="I1385" t="str">
            <v>4279800</v>
          </cell>
          <cell r="J1385" t="str">
            <v>NO</v>
          </cell>
          <cell r="K1385" t="str">
            <v>Ball,William John</v>
          </cell>
          <cell r="L1385">
            <v>23058</v>
          </cell>
          <cell r="M1385" t="str">
            <v>42</v>
          </cell>
          <cell r="N1385" t="str">
            <v>2B</v>
          </cell>
          <cell r="O1385" t="str">
            <v>2B</v>
          </cell>
          <cell r="P1385">
            <v>36144</v>
          </cell>
          <cell r="Q1385" t="str">
            <v>6,8</v>
          </cell>
          <cell r="R1385" t="str">
            <v>17,4</v>
          </cell>
          <cell r="S1385">
            <v>36144</v>
          </cell>
          <cell r="U1385">
            <v>38200</v>
          </cell>
          <cell r="V1385">
            <v>38443</v>
          </cell>
          <cell r="W1385">
            <v>1</v>
          </cell>
          <cell r="X1385" t="str">
            <v>J241</v>
          </cell>
          <cell r="Y1385" t="str">
            <v>Ops Management II</v>
          </cell>
          <cell r="Z1385" t="str">
            <v>P250</v>
          </cell>
          <cell r="AA1385" t="str">
            <v>C152</v>
          </cell>
          <cell r="AB1385" t="str">
            <v>g. 2nd Level Vocational Qual.</v>
          </cell>
          <cell r="AC1385" t="str">
            <v>S1581455A</v>
          </cell>
          <cell r="AD1385" t="str">
            <v>Female</v>
          </cell>
          <cell r="AE1385" t="str">
            <v>Tampines 6th flr</v>
          </cell>
          <cell r="AF1385" t="str">
            <v>Local</v>
          </cell>
          <cell r="AG1385" t="str">
            <v>Employee</v>
          </cell>
          <cell r="AH1385">
            <v>1</v>
          </cell>
          <cell r="AI1385" t="str">
            <v>Month</v>
          </cell>
          <cell r="AJ1385" t="str">
            <v>0109744780</v>
          </cell>
          <cell r="AK1385" t="str">
            <v>1140909</v>
          </cell>
          <cell r="AL1385" t="str">
            <v>Chia,Boon Lee</v>
          </cell>
          <cell r="AM1385" t="str">
            <v>Core Contributor</v>
          </cell>
          <cell r="AN1385" t="str">
            <v>Critical Resource</v>
          </cell>
          <cell r="AO1385" t="str">
            <v>H3 - S</v>
          </cell>
          <cell r="AP1385" t="str">
            <v>H3 - S</v>
          </cell>
          <cell r="AQ1385">
            <v>239004</v>
          </cell>
        </row>
        <row r="1386">
          <cell r="A1386">
            <v>1185511</v>
          </cell>
          <cell r="B1386" t="str">
            <v>Chou,E-Lynn Diana</v>
          </cell>
          <cell r="C1386" t="str">
            <v>Operations</v>
          </cell>
          <cell r="D1386" t="str">
            <v>Service Excellence</v>
          </cell>
          <cell r="E1386" t="str">
            <v>Manager, Quality</v>
          </cell>
          <cell r="F1386" t="str">
            <v>M21</v>
          </cell>
          <cell r="G1386">
            <v>23000</v>
          </cell>
          <cell r="H1386" t="str">
            <v>SGD</v>
          </cell>
          <cell r="I1386" t="str">
            <v>9303815</v>
          </cell>
          <cell r="J1386" t="str">
            <v>NO</v>
          </cell>
          <cell r="K1386" t="str">
            <v>Dosaj,Arjun</v>
          </cell>
          <cell r="L1386">
            <v>28075</v>
          </cell>
          <cell r="M1386" t="str">
            <v>28</v>
          </cell>
          <cell r="P1386">
            <v>38341</v>
          </cell>
          <cell r="Q1386" t="str">
            <v>0,8</v>
          </cell>
          <cell r="R1386" t="str">
            <v>5,5</v>
          </cell>
          <cell r="S1386">
            <v>38341</v>
          </cell>
          <cell r="W1386">
            <v>1</v>
          </cell>
          <cell r="X1386" t="str">
            <v>J103</v>
          </cell>
          <cell r="Y1386" t="str">
            <v>(SH) Snr Project Manager</v>
          </cell>
          <cell r="Z1386" t="str">
            <v>P103</v>
          </cell>
          <cell r="AA1386" t="str">
            <v>C128</v>
          </cell>
          <cell r="AB1386" t="str">
            <v>i. Bachelor's Degree or equiv</v>
          </cell>
          <cell r="AC1386" t="str">
            <v>S7635578I</v>
          </cell>
          <cell r="AD1386" t="str">
            <v>Female</v>
          </cell>
          <cell r="AE1386" t="str">
            <v>PBTP 10th Floor</v>
          </cell>
          <cell r="AF1386" t="str">
            <v>Local</v>
          </cell>
          <cell r="AG1386" t="str">
            <v>Employee</v>
          </cell>
          <cell r="AH1386">
            <v>1</v>
          </cell>
          <cell r="AI1386" t="str">
            <v>Month</v>
          </cell>
          <cell r="AJ1386" t="str">
            <v>0109137477</v>
          </cell>
          <cell r="AK1386" t="str">
            <v>1159129</v>
          </cell>
          <cell r="AL1386" t="str">
            <v>Chia,Boon Lee</v>
          </cell>
          <cell r="AP1386" t="str">
            <v>Critical Resource</v>
          </cell>
          <cell r="AQ1386">
            <v>86748</v>
          </cell>
        </row>
        <row r="1387">
          <cell r="A1387">
            <v>1190646</v>
          </cell>
          <cell r="B1387" t="str">
            <v>Ng,Kian Min</v>
          </cell>
          <cell r="C1387" t="str">
            <v>Consumer Banking</v>
          </cell>
          <cell r="D1387" t="str">
            <v>SME Banking-MultiPdt Customers</v>
          </cell>
          <cell r="E1387" t="str">
            <v>Business Financial Manager</v>
          </cell>
          <cell r="F1387" t="str">
            <v>M18</v>
          </cell>
          <cell r="I1387" t="str">
            <v>1121800</v>
          </cell>
          <cell r="J1387" t="str">
            <v>NO</v>
          </cell>
          <cell r="K1387" t="str">
            <v>Leow,Hock Cheong Stephen</v>
          </cell>
          <cell r="L1387">
            <v>26397</v>
          </cell>
          <cell r="M1387" t="str">
            <v>33</v>
          </cell>
          <cell r="P1387">
            <v>38516</v>
          </cell>
          <cell r="Q1387" t="str">
            <v>0,2</v>
          </cell>
          <cell r="R1387" t="str">
            <v>7,4</v>
          </cell>
          <cell r="S1387">
            <v>38516</v>
          </cell>
          <cell r="W1387">
            <v>1</v>
          </cell>
          <cell r="X1387" t="str">
            <v>J075</v>
          </cell>
          <cell r="Y1387" t="str">
            <v>(CB) Sales III</v>
          </cell>
          <cell r="Z1387" t="str">
            <v>P088</v>
          </cell>
          <cell r="AA1387" t="str">
            <v>C005</v>
          </cell>
          <cell r="AB1387" t="str">
            <v>i. Bachelor's Degree or equiv</v>
          </cell>
          <cell r="AC1387" t="str">
            <v>S7210998H</v>
          </cell>
          <cell r="AD1387" t="str">
            <v>Male</v>
          </cell>
          <cell r="AE1387" t="str">
            <v>Batt. Rd 10th flr</v>
          </cell>
          <cell r="AF1387" t="str">
            <v>Local</v>
          </cell>
          <cell r="AG1387" t="str">
            <v>Employee</v>
          </cell>
          <cell r="AH1387">
            <v>1</v>
          </cell>
          <cell r="AI1387" t="str">
            <v>Month</v>
          </cell>
          <cell r="AK1387" t="str">
            <v>1143211</v>
          </cell>
          <cell r="AL1387" t="str">
            <v>Ang,Pek San</v>
          </cell>
          <cell r="AP1387">
            <v>0</v>
          </cell>
          <cell r="AQ1387" t="e">
            <v>#N/A</v>
          </cell>
        </row>
        <row r="1388">
          <cell r="A1388">
            <v>1118039</v>
          </cell>
          <cell r="B1388" t="str">
            <v>Goh,Boon Sin Joanna</v>
          </cell>
          <cell r="C1388" t="str">
            <v>Client Relationships</v>
          </cell>
          <cell r="D1388" t="str">
            <v>PS&amp;M-Marketing-Reg</v>
          </cell>
          <cell r="E1388" t="str">
            <v>Head, Marketing, C&amp;I</v>
          </cell>
          <cell r="F1388" t="str">
            <v>M23</v>
          </cell>
          <cell r="G1388">
            <v>38000</v>
          </cell>
          <cell r="H1388" t="str">
            <v>SGD</v>
          </cell>
          <cell r="I1388" t="str">
            <v>4921901</v>
          </cell>
          <cell r="J1388" t="str">
            <v>NO</v>
          </cell>
          <cell r="K1388" t="str">
            <v>Ramchandani,Anita Mangharam</v>
          </cell>
          <cell r="L1388">
            <v>23348</v>
          </cell>
          <cell r="M1388" t="str">
            <v>41</v>
          </cell>
          <cell r="N1388" t="str">
            <v>2B</v>
          </cell>
          <cell r="O1388" t="str">
            <v>2B</v>
          </cell>
          <cell r="P1388">
            <v>35565</v>
          </cell>
          <cell r="Q1388" t="str">
            <v>8,3</v>
          </cell>
          <cell r="R1388" t="str">
            <v>12,4</v>
          </cell>
          <cell r="S1388">
            <v>35565</v>
          </cell>
          <cell r="U1388">
            <v>36982</v>
          </cell>
          <cell r="V1388">
            <v>38443</v>
          </cell>
          <cell r="W1388">
            <v>1</v>
          </cell>
          <cell r="X1388" t="str">
            <v>DJ031</v>
          </cell>
          <cell r="Y1388" t="str">
            <v>WB Marketing - TBA</v>
          </cell>
          <cell r="Z1388" t="str">
            <v>P250</v>
          </cell>
          <cell r="AA1388" t="str">
            <v>C152</v>
          </cell>
          <cell r="AB1388" t="str">
            <v>i. Bachelor's Degree or equiv</v>
          </cell>
          <cell r="AC1388" t="str">
            <v>S1600919I</v>
          </cell>
          <cell r="AD1388" t="str">
            <v>Female</v>
          </cell>
          <cell r="AE1388" t="str">
            <v>PBTP 5th Floor</v>
          </cell>
          <cell r="AF1388" t="str">
            <v>Local</v>
          </cell>
          <cell r="AG1388" t="str">
            <v>Employee</v>
          </cell>
          <cell r="AH1388">
            <v>3</v>
          </cell>
          <cell r="AI1388" t="str">
            <v>Month</v>
          </cell>
          <cell r="AJ1388" t="str">
            <v>0109607813</v>
          </cell>
          <cell r="AK1388" t="str">
            <v>1144680</v>
          </cell>
          <cell r="AL1388" t="str">
            <v>Thng,Cheok Khoon Charlotte</v>
          </cell>
          <cell r="AM1388" t="str">
            <v>Critical Resource</v>
          </cell>
          <cell r="AN1388" t="str">
            <v>Critical Resource</v>
          </cell>
          <cell r="AO1388" t="str">
            <v>Critical Resource</v>
          </cell>
          <cell r="AP1388" t="str">
            <v>Critical Resource</v>
          </cell>
          <cell r="AQ1388">
            <v>193200</v>
          </cell>
        </row>
        <row r="1389">
          <cell r="A1389">
            <v>1117663</v>
          </cell>
          <cell r="B1389" t="str">
            <v>Chiew,Phek Geok Florence</v>
          </cell>
          <cell r="C1389" t="str">
            <v>Global Markets</v>
          </cell>
          <cell r="D1389" t="str">
            <v>Syndications</v>
          </cell>
          <cell r="E1389" t="str">
            <v>Confidential Secretary</v>
          </cell>
          <cell r="F1389" t="str">
            <v>CS15</v>
          </cell>
          <cell r="G1389">
            <v>11000</v>
          </cell>
          <cell r="H1389" t="str">
            <v>SGD</v>
          </cell>
          <cell r="I1389" t="str">
            <v>6271800</v>
          </cell>
          <cell r="J1389" t="str">
            <v>CS</v>
          </cell>
          <cell r="K1389" t="str">
            <v>Waranimman,Patarapol</v>
          </cell>
          <cell r="L1389">
            <v>24144</v>
          </cell>
          <cell r="M1389" t="str">
            <v>39</v>
          </cell>
          <cell r="N1389" t="str">
            <v>3B</v>
          </cell>
          <cell r="O1389" t="str">
            <v>NR</v>
          </cell>
          <cell r="P1389">
            <v>35275</v>
          </cell>
          <cell r="Q1389" t="str">
            <v>9,1</v>
          </cell>
          <cell r="R1389" t="str">
            <v>12,6</v>
          </cell>
          <cell r="S1389">
            <v>35275</v>
          </cell>
          <cell r="U1389">
            <v>37104</v>
          </cell>
          <cell r="V1389">
            <v>37712</v>
          </cell>
          <cell r="W1389">
            <v>1</v>
          </cell>
          <cell r="X1389" t="str">
            <v>J108</v>
          </cell>
          <cell r="Y1389" t="str">
            <v>(SH) Sec/Admin II</v>
          </cell>
          <cell r="Z1389" t="str">
            <v>P174</v>
          </cell>
          <cell r="AA1389" t="str">
            <v>C176</v>
          </cell>
          <cell r="AB1389" t="str">
            <v>d. Secondary</v>
          </cell>
          <cell r="AC1389" t="str">
            <v>S1741434H</v>
          </cell>
          <cell r="AD1389" t="str">
            <v>Female</v>
          </cell>
          <cell r="AE1389" t="str">
            <v>Batt. Rd 3rd flr</v>
          </cell>
          <cell r="AF1389" t="str">
            <v>Local</v>
          </cell>
          <cell r="AG1389" t="str">
            <v>Employee</v>
          </cell>
          <cell r="AH1389">
            <v>1</v>
          </cell>
          <cell r="AI1389" t="str">
            <v>Month</v>
          </cell>
          <cell r="AJ1389" t="str">
            <v>0109552466</v>
          </cell>
          <cell r="AK1389" t="str">
            <v>1018934</v>
          </cell>
          <cell r="AL1389" t="str">
            <v>Thng,Cheok Khoon Charlotte</v>
          </cell>
          <cell r="AM1389" t="str">
            <v>Core Contributor</v>
          </cell>
          <cell r="AN1389" t="str">
            <v>Core Contributor</v>
          </cell>
          <cell r="AO1389" t="str">
            <v>Core Contributor</v>
          </cell>
          <cell r="AP1389" t="str">
            <v>Core Contributor</v>
          </cell>
          <cell r="AQ1389">
            <v>50400</v>
          </cell>
        </row>
        <row r="1390">
          <cell r="A1390">
            <v>1117270</v>
          </cell>
          <cell r="B1390" t="str">
            <v>Yung,Yuet Ying</v>
          </cell>
          <cell r="C1390" t="str">
            <v>Consumer Banking</v>
          </cell>
          <cell r="D1390" t="str">
            <v>Payments &amp; Reconciliation</v>
          </cell>
          <cell r="E1390" t="str">
            <v>Customer Service Manager</v>
          </cell>
          <cell r="F1390" t="str">
            <v>M16</v>
          </cell>
          <cell r="G1390">
            <v>6000</v>
          </cell>
          <cell r="H1390" t="str">
            <v>SGD</v>
          </cell>
          <cell r="I1390" t="str">
            <v>1722800</v>
          </cell>
          <cell r="J1390" t="str">
            <v>NO</v>
          </cell>
          <cell r="K1390" t="str">
            <v>Tang,Wei En</v>
          </cell>
          <cell r="L1390">
            <v>21417</v>
          </cell>
          <cell r="M1390" t="str">
            <v>47</v>
          </cell>
          <cell r="N1390" t="str">
            <v>2B</v>
          </cell>
          <cell r="O1390" t="str">
            <v>2B</v>
          </cell>
          <cell r="P1390">
            <v>34793</v>
          </cell>
          <cell r="Q1390" t="str">
            <v>10,4</v>
          </cell>
          <cell r="R1390" t="str">
            <v>15,2</v>
          </cell>
          <cell r="S1390">
            <v>34793</v>
          </cell>
          <cell r="U1390">
            <v>37712</v>
          </cell>
          <cell r="V1390">
            <v>38078</v>
          </cell>
          <cell r="W1390">
            <v>1</v>
          </cell>
          <cell r="X1390" t="str">
            <v>J088</v>
          </cell>
          <cell r="Y1390" t="str">
            <v>(OPS) Trans Proc II</v>
          </cell>
          <cell r="Z1390" t="str">
            <v>P088</v>
          </cell>
          <cell r="AA1390" t="str">
            <v>C015</v>
          </cell>
          <cell r="AB1390" t="str">
            <v>i. Bachelor's Degree or equiv</v>
          </cell>
          <cell r="AC1390" t="str">
            <v>S2647286E</v>
          </cell>
          <cell r="AD1390" t="str">
            <v>Female</v>
          </cell>
          <cell r="AE1390" t="str">
            <v>Tampines 4th flr</v>
          </cell>
          <cell r="AF1390" t="str">
            <v>Local</v>
          </cell>
          <cell r="AG1390" t="str">
            <v>Employee</v>
          </cell>
          <cell r="AH1390">
            <v>1</v>
          </cell>
          <cell r="AI1390" t="str">
            <v>Month</v>
          </cell>
          <cell r="AJ1390" t="str">
            <v>0122558642</v>
          </cell>
          <cell r="AK1390" t="str">
            <v>1116489</v>
          </cell>
          <cell r="AL1390" t="str">
            <v>Ang,Pek San</v>
          </cell>
          <cell r="AM1390" t="str">
            <v>Core Contributor</v>
          </cell>
          <cell r="AN1390" t="str">
            <v>Core Contributor</v>
          </cell>
          <cell r="AO1390" t="str">
            <v>Core Contributor</v>
          </cell>
          <cell r="AP1390" t="str">
            <v>Core Contributor</v>
          </cell>
          <cell r="AQ1390">
            <v>30960</v>
          </cell>
        </row>
        <row r="1391">
          <cell r="A1391">
            <v>1186466</v>
          </cell>
          <cell r="B1391" t="str">
            <v>Ho,Lam</v>
          </cell>
          <cell r="C1391" t="str">
            <v>Global Markets</v>
          </cell>
          <cell r="D1391" t="str">
            <v>Projects GM Programme Office</v>
          </cell>
          <cell r="E1391" t="str">
            <v>Agency Contractor</v>
          </cell>
          <cell r="F1391" t="str">
            <v>Contractor</v>
          </cell>
          <cell r="I1391" t="str">
            <v>4779901</v>
          </cell>
          <cell r="J1391" t="str">
            <v>NO</v>
          </cell>
          <cell r="K1391" t="str">
            <v>Power,David Joseph</v>
          </cell>
          <cell r="L1391">
            <v>25435</v>
          </cell>
          <cell r="M1391" t="str">
            <v>36</v>
          </cell>
          <cell r="P1391">
            <v>38146</v>
          </cell>
          <cell r="Q1391" t="str">
            <v>1,2</v>
          </cell>
          <cell r="R1391" t="str">
            <v>,</v>
          </cell>
          <cell r="S1391">
            <v>38146</v>
          </cell>
          <cell r="W1391">
            <v>1</v>
          </cell>
          <cell r="X1391" t="str">
            <v>J032</v>
          </cell>
          <cell r="Y1391" t="str">
            <v>(TECH) Bus Analyst IV</v>
          </cell>
          <cell r="Z1391" t="str">
            <v>P090</v>
          </cell>
          <cell r="AA1391" t="str">
            <v>C146</v>
          </cell>
          <cell r="AB1391" t="str">
            <v>a. Unknown</v>
          </cell>
          <cell r="AC1391" t="str">
            <v>999999999999</v>
          </cell>
          <cell r="AD1391" t="str">
            <v>Male</v>
          </cell>
          <cell r="AE1391" t="str">
            <v>Batt. Rd 2nd flr</v>
          </cell>
          <cell r="AF1391" t="str">
            <v>Local</v>
          </cell>
          <cell r="AG1391" t="str">
            <v>Agency Contractor</v>
          </cell>
          <cell r="AH1391">
            <v>0</v>
          </cell>
          <cell r="AI1391" t="str">
            <v>Day</v>
          </cell>
          <cell r="AK1391" t="str">
            <v>1179621</v>
          </cell>
          <cell r="AL1391" t="str">
            <v>Chia,Boon Lee</v>
          </cell>
          <cell r="AQ1391">
            <v>0</v>
          </cell>
        </row>
        <row r="1392">
          <cell r="A1392">
            <v>1117147</v>
          </cell>
          <cell r="B1392" t="str">
            <v>Cheng,Kim Jee Joyce</v>
          </cell>
          <cell r="C1392" t="str">
            <v>Finance</v>
          </cell>
          <cell r="D1392" t="str">
            <v>Central Finance Team</v>
          </cell>
          <cell r="E1392" t="str">
            <v>Asst Manager, Reporting</v>
          </cell>
          <cell r="F1392" t="str">
            <v>M18</v>
          </cell>
          <cell r="G1392">
            <v>13000</v>
          </cell>
          <cell r="H1392" t="str">
            <v>SGD</v>
          </cell>
          <cell r="I1392" t="str">
            <v>8121800</v>
          </cell>
          <cell r="J1392" t="str">
            <v>NO</v>
          </cell>
          <cell r="K1392" t="str">
            <v>Ching,Mei Gyan</v>
          </cell>
          <cell r="L1392">
            <v>26982</v>
          </cell>
          <cell r="M1392" t="str">
            <v>31</v>
          </cell>
          <cell r="N1392" t="str">
            <v>3C</v>
          </cell>
          <cell r="O1392" t="str">
            <v>1B</v>
          </cell>
          <cell r="P1392">
            <v>34516</v>
          </cell>
          <cell r="Q1392" t="str">
            <v>11,2</v>
          </cell>
          <cell r="R1392" t="str">
            <v>2,11</v>
          </cell>
          <cell r="S1392">
            <v>34516</v>
          </cell>
          <cell r="U1392">
            <v>38200</v>
          </cell>
          <cell r="V1392">
            <v>38443</v>
          </cell>
          <cell r="W1392">
            <v>1</v>
          </cell>
          <cell r="X1392" t="str">
            <v>J009</v>
          </cell>
          <cell r="Y1392" t="str">
            <v>(FIN) Serv Delivery V</v>
          </cell>
          <cell r="Z1392" t="str">
            <v>P079</v>
          </cell>
          <cell r="AA1392" t="str">
            <v>C021</v>
          </cell>
          <cell r="AB1392" t="str">
            <v>g. 2nd Level Vocational Qual.</v>
          </cell>
          <cell r="AC1392" t="str">
            <v>S7342318Z</v>
          </cell>
          <cell r="AD1392" t="str">
            <v>Female</v>
          </cell>
          <cell r="AE1392" t="str">
            <v>Tampines 6th flr</v>
          </cell>
          <cell r="AF1392" t="str">
            <v>Local</v>
          </cell>
          <cell r="AG1392" t="str">
            <v>Employee</v>
          </cell>
          <cell r="AH1392">
            <v>1</v>
          </cell>
          <cell r="AI1392" t="str">
            <v>Month</v>
          </cell>
          <cell r="AJ1392" t="str">
            <v>0109537211</v>
          </cell>
          <cell r="AK1392" t="str">
            <v>1116799</v>
          </cell>
          <cell r="AL1392" t="str">
            <v>Chong,Yin Yin</v>
          </cell>
          <cell r="AM1392" t="str">
            <v>Core Contributor</v>
          </cell>
          <cell r="AN1392" t="str">
            <v>Core Contributor</v>
          </cell>
          <cell r="AO1392" t="str">
            <v>Core Contributor</v>
          </cell>
          <cell r="AP1392" t="str">
            <v>Core Contributor</v>
          </cell>
          <cell r="AQ1392">
            <v>55560</v>
          </cell>
        </row>
        <row r="1393">
          <cell r="A1393">
            <v>1116576</v>
          </cell>
          <cell r="B1393" t="str">
            <v>Lim,Yew Hoon Michael</v>
          </cell>
          <cell r="C1393" t="str">
            <v>Client Relationships</v>
          </cell>
          <cell r="D1393" t="str">
            <v>Custody Services</v>
          </cell>
          <cell r="E1393" t="str">
            <v>Head - Securities Services</v>
          </cell>
          <cell r="F1393" t="str">
            <v>M23</v>
          </cell>
          <cell r="G1393">
            <v>45000</v>
          </cell>
          <cell r="H1393" t="str">
            <v>SGD</v>
          </cell>
          <cell r="I1393" t="str">
            <v>4152800</v>
          </cell>
          <cell r="J1393" t="str">
            <v>NO</v>
          </cell>
          <cell r="K1393" t="str">
            <v>Norris,Matthew Adam</v>
          </cell>
          <cell r="L1393">
            <v>21667</v>
          </cell>
          <cell r="M1393" t="str">
            <v>46</v>
          </cell>
          <cell r="N1393" t="str">
            <v>2B</v>
          </cell>
          <cell r="O1393" t="str">
            <v>3B</v>
          </cell>
          <cell r="P1393">
            <v>32517</v>
          </cell>
          <cell r="Q1393" t="str">
            <v>16,7</v>
          </cell>
          <cell r="R1393" t="str">
            <v>7,7</v>
          </cell>
          <cell r="S1393">
            <v>32517</v>
          </cell>
          <cell r="V1393">
            <v>38108</v>
          </cell>
          <cell r="W1393">
            <v>1</v>
          </cell>
          <cell r="X1393" t="str">
            <v>J242</v>
          </cell>
          <cell r="Y1393" t="str">
            <v>Ops Management III</v>
          </cell>
          <cell r="Z1393" t="str">
            <v>P352</v>
          </cell>
          <cell r="AA1393" t="str">
            <v>C148</v>
          </cell>
          <cell r="AB1393" t="str">
            <v>i. Bachelor's Degree or equiv</v>
          </cell>
          <cell r="AC1393" t="str">
            <v>S2510506J</v>
          </cell>
          <cell r="AD1393" t="str">
            <v>Male</v>
          </cell>
          <cell r="AE1393" t="str">
            <v>Batt. Rd 4th flr</v>
          </cell>
          <cell r="AF1393" t="str">
            <v>Local</v>
          </cell>
          <cell r="AG1393" t="str">
            <v>Employee</v>
          </cell>
          <cell r="AH1393">
            <v>3</v>
          </cell>
          <cell r="AI1393" t="str">
            <v>Month</v>
          </cell>
          <cell r="AJ1393" t="str">
            <v>0109694899</v>
          </cell>
          <cell r="AK1393" t="str">
            <v>1187635</v>
          </cell>
          <cell r="AL1393" t="str">
            <v>Chia,Boon Lee</v>
          </cell>
          <cell r="AM1393" t="str">
            <v>Core Contributor</v>
          </cell>
          <cell r="AN1393" t="str">
            <v>Core Contributor</v>
          </cell>
          <cell r="AO1393" t="str">
            <v>Core Contributor</v>
          </cell>
          <cell r="AP1393" t="str">
            <v>Core Contributor</v>
          </cell>
          <cell r="AQ1393">
            <v>202344</v>
          </cell>
        </row>
        <row r="1394">
          <cell r="A1394">
            <v>1116317</v>
          </cell>
          <cell r="B1394" t="str">
            <v>B A A B,Fareda Sultana</v>
          </cell>
          <cell r="C1394" t="str">
            <v>Consumer Banking</v>
          </cell>
          <cell r="D1394" t="str">
            <v>BRDB-Branch Banking-Batt.Rd</v>
          </cell>
          <cell r="E1394" t="str">
            <v>Customer Service Manager</v>
          </cell>
          <cell r="F1394" t="str">
            <v>M18</v>
          </cell>
          <cell r="G1394">
            <v>13000</v>
          </cell>
          <cell r="H1394" t="str">
            <v>SGD</v>
          </cell>
          <cell r="I1394" t="str">
            <v>1422100</v>
          </cell>
          <cell r="J1394" t="str">
            <v>NO</v>
          </cell>
          <cell r="K1394" t="str">
            <v>Gwee,Yuan Kerr Ryan</v>
          </cell>
          <cell r="L1394">
            <v>21625</v>
          </cell>
          <cell r="M1394" t="str">
            <v>46</v>
          </cell>
          <cell r="N1394" t="str">
            <v>2B</v>
          </cell>
          <cell r="O1394" t="str">
            <v>3C</v>
          </cell>
          <cell r="P1394">
            <v>29434</v>
          </cell>
          <cell r="Q1394" t="str">
            <v>25,1</v>
          </cell>
          <cell r="R1394" t="str">
            <v>,</v>
          </cell>
          <cell r="S1394">
            <v>29434</v>
          </cell>
          <cell r="U1394">
            <v>36982</v>
          </cell>
          <cell r="V1394">
            <v>37712</v>
          </cell>
          <cell r="W1394">
            <v>1</v>
          </cell>
          <cell r="X1394" t="str">
            <v>J079</v>
          </cell>
          <cell r="Y1394" t="str">
            <v>(CB) Customer Service II</v>
          </cell>
          <cell r="Z1394" t="str">
            <v>P088</v>
          </cell>
          <cell r="AA1394" t="str">
            <v>C015</v>
          </cell>
          <cell r="AB1394" t="str">
            <v>d. Secondary</v>
          </cell>
          <cell r="AC1394" t="str">
            <v>S1357900H</v>
          </cell>
          <cell r="AD1394" t="str">
            <v>Female</v>
          </cell>
          <cell r="AE1394" t="str">
            <v>Batt. Rd Grd flr</v>
          </cell>
          <cell r="AF1394" t="str">
            <v>Local</v>
          </cell>
          <cell r="AG1394" t="str">
            <v>Employee</v>
          </cell>
          <cell r="AH1394">
            <v>1</v>
          </cell>
          <cell r="AI1394" t="str">
            <v>Month</v>
          </cell>
          <cell r="AJ1394" t="str">
            <v>0109582497</v>
          </cell>
          <cell r="AK1394" t="str">
            <v>1152639</v>
          </cell>
          <cell r="AL1394" t="str">
            <v>Ang,Pek San</v>
          </cell>
          <cell r="AM1394" t="str">
            <v>Core Contributor</v>
          </cell>
          <cell r="AN1394" t="str">
            <v>Core Contributor</v>
          </cell>
          <cell r="AO1394" t="str">
            <v>Core Contributor</v>
          </cell>
          <cell r="AP1394" t="str">
            <v>Core Contributor</v>
          </cell>
          <cell r="AQ1394">
            <v>50400</v>
          </cell>
        </row>
        <row r="1395">
          <cell r="A1395">
            <v>1173552</v>
          </cell>
          <cell r="B1395" t="str">
            <v>Scanlon,Robert James</v>
          </cell>
          <cell r="C1395" t="str">
            <v>Client Relationships</v>
          </cell>
          <cell r="D1395" t="str">
            <v>Risk Management-Mgmt-Reg</v>
          </cell>
          <cell r="E1395" t="str">
            <v>Chief Risk Officer</v>
          </cell>
          <cell r="F1395" t="str">
            <v>B2</v>
          </cell>
          <cell r="G1395">
            <v>865000</v>
          </cell>
          <cell r="H1395" t="str">
            <v>USD</v>
          </cell>
          <cell r="I1395" t="str">
            <v>4331901</v>
          </cell>
          <cell r="J1395" t="str">
            <v>NO</v>
          </cell>
          <cell r="K1395" t="str">
            <v>Edwards,David</v>
          </cell>
          <cell r="L1395">
            <v>19325</v>
          </cell>
          <cell r="M1395" t="str">
            <v>52</v>
          </cell>
          <cell r="P1395">
            <v>37991</v>
          </cell>
          <cell r="Q1395" t="str">
            <v>1,7</v>
          </cell>
          <cell r="R1395" t="str">
            <v>,</v>
          </cell>
          <cell r="S1395">
            <v>37991</v>
          </cell>
          <cell r="W1395">
            <v>1</v>
          </cell>
          <cell r="X1395" t="str">
            <v>J150</v>
          </cell>
          <cell r="Y1395" t="str">
            <v>General Mgt GED</v>
          </cell>
          <cell r="Z1395" t="str">
            <v>P156</v>
          </cell>
          <cell r="AA1395" t="str">
            <v>C036</v>
          </cell>
          <cell r="AB1395" t="str">
            <v>a. Unknown</v>
          </cell>
          <cell r="AC1395" t="str">
            <v>G5733725M</v>
          </cell>
          <cell r="AD1395" t="str">
            <v>Male</v>
          </cell>
          <cell r="AE1395" t="str">
            <v>Batt. Road 8th flr</v>
          </cell>
          <cell r="AF1395" t="str">
            <v>Local (non-standard)</v>
          </cell>
          <cell r="AG1395" t="str">
            <v>Employee</v>
          </cell>
          <cell r="AH1395">
            <v>6</v>
          </cell>
          <cell r="AI1395" t="str">
            <v>Month</v>
          </cell>
          <cell r="AJ1395" t="str">
            <v>0109127943</v>
          </cell>
          <cell r="AK1395" t="str">
            <v>1012891</v>
          </cell>
          <cell r="AL1395" t="str">
            <v>Chong,Yin Yin</v>
          </cell>
          <cell r="AQ1395">
            <v>345720</v>
          </cell>
        </row>
        <row r="1396">
          <cell r="A1396">
            <v>1118147</v>
          </cell>
          <cell r="B1396" t="str">
            <v>Gregoriou,Spiros</v>
          </cell>
          <cell r="C1396" t="str">
            <v>Global Markets</v>
          </cell>
          <cell r="D1396" t="str">
            <v>Projects GM Programme Office</v>
          </cell>
          <cell r="E1396" t="str">
            <v>Senior Project Manager</v>
          </cell>
          <cell r="F1396" t="str">
            <v>M22</v>
          </cell>
          <cell r="G1396">
            <v>32000</v>
          </cell>
          <cell r="H1396" t="str">
            <v>SGD</v>
          </cell>
          <cell r="I1396" t="str">
            <v>4779901</v>
          </cell>
          <cell r="J1396" t="str">
            <v>NO</v>
          </cell>
          <cell r="K1396" t="str">
            <v>Togher,Kevin John</v>
          </cell>
          <cell r="L1396">
            <v>24535</v>
          </cell>
          <cell r="M1396" t="str">
            <v>38</v>
          </cell>
          <cell r="N1396" t="str">
            <v>3B</v>
          </cell>
          <cell r="O1396" t="str">
            <v>3B</v>
          </cell>
          <cell r="P1396">
            <v>35611</v>
          </cell>
          <cell r="Q1396" t="str">
            <v>8,2</v>
          </cell>
          <cell r="R1396" t="str">
            <v>11,8</v>
          </cell>
          <cell r="S1396">
            <v>35611</v>
          </cell>
          <cell r="U1396">
            <v>37377</v>
          </cell>
          <cell r="V1396">
            <v>37987</v>
          </cell>
          <cell r="W1396">
            <v>1</v>
          </cell>
          <cell r="X1396" t="str">
            <v>J103</v>
          </cell>
          <cell r="Y1396" t="str">
            <v>(SH) Snr Project Manager</v>
          </cell>
          <cell r="Z1396" t="str">
            <v>P250</v>
          </cell>
          <cell r="AA1396" t="str">
            <v>C152</v>
          </cell>
          <cell r="AB1396" t="str">
            <v>i. Bachelor's Degree or equiv</v>
          </cell>
          <cell r="AC1396" t="str">
            <v>S2689607Z</v>
          </cell>
          <cell r="AD1396" t="str">
            <v>Male</v>
          </cell>
          <cell r="AE1396" t="str">
            <v>Batt. Rd 2nd flr</v>
          </cell>
          <cell r="AF1396" t="str">
            <v>Local</v>
          </cell>
          <cell r="AG1396" t="str">
            <v>Employee</v>
          </cell>
          <cell r="AH1396">
            <v>1</v>
          </cell>
          <cell r="AI1396" t="str">
            <v>Month</v>
          </cell>
          <cell r="AJ1396" t="str">
            <v>0109608224</v>
          </cell>
          <cell r="AK1396" t="str">
            <v>1163665</v>
          </cell>
          <cell r="AL1396" t="str">
            <v>Chia,Boon Lee</v>
          </cell>
          <cell r="AM1396" t="str">
            <v>H3 - S</v>
          </cell>
          <cell r="AN1396" t="str">
            <v>Critical Resource</v>
          </cell>
          <cell r="AO1396" t="str">
            <v>Critical Resource</v>
          </cell>
          <cell r="AP1396" t="str">
            <v>Critical Resource</v>
          </cell>
          <cell r="AQ1396">
            <v>162648</v>
          </cell>
        </row>
        <row r="1397">
          <cell r="A1397">
            <v>1123962</v>
          </cell>
          <cell r="B1397" t="str">
            <v>Tan,Siew Gan</v>
          </cell>
          <cell r="C1397" t="str">
            <v>Risk</v>
          </cell>
          <cell r="D1397" t="str">
            <v>Operational Risk, WB</v>
          </cell>
          <cell r="E1397" t="str">
            <v>Senior Operational Risk Manager, WB</v>
          </cell>
          <cell r="F1397" t="str">
            <v>M23</v>
          </cell>
          <cell r="G1397">
            <v>38000</v>
          </cell>
          <cell r="H1397" t="str">
            <v>SGD</v>
          </cell>
          <cell r="I1397" t="str">
            <v>4004901</v>
          </cell>
          <cell r="J1397" t="str">
            <v>NO</v>
          </cell>
          <cell r="K1397" t="str">
            <v>Goh,Geck Teck</v>
          </cell>
          <cell r="L1397">
            <v>22754</v>
          </cell>
          <cell r="M1397" t="str">
            <v>43</v>
          </cell>
          <cell r="N1397" t="str">
            <v>2B</v>
          </cell>
          <cell r="O1397" t="str">
            <v>3C</v>
          </cell>
          <cell r="P1397">
            <v>36052</v>
          </cell>
          <cell r="Q1397" t="str">
            <v>6,11</v>
          </cell>
          <cell r="R1397" t="str">
            <v>12,4</v>
          </cell>
          <cell r="S1397">
            <v>36052</v>
          </cell>
          <cell r="U1397">
            <v>37073</v>
          </cell>
          <cell r="V1397">
            <v>37987</v>
          </cell>
          <cell r="W1397">
            <v>1</v>
          </cell>
          <cell r="X1397" t="str">
            <v>J165</v>
          </cell>
          <cell r="Y1397" t="str">
            <v>Risk Bus Partner II</v>
          </cell>
          <cell r="Z1397" t="str">
            <v>P096</v>
          </cell>
          <cell r="AA1397" t="str">
            <v>C152</v>
          </cell>
          <cell r="AB1397" t="str">
            <v>i. Bachelor's Degree or equiv</v>
          </cell>
          <cell r="AC1397" t="str">
            <v>S1559589B</v>
          </cell>
          <cell r="AD1397" t="str">
            <v>Male</v>
          </cell>
          <cell r="AE1397" t="str">
            <v>Batt. Rd 9th flr</v>
          </cell>
          <cell r="AF1397" t="str">
            <v>Local</v>
          </cell>
          <cell r="AG1397" t="str">
            <v>Employee</v>
          </cell>
          <cell r="AH1397">
            <v>1</v>
          </cell>
          <cell r="AI1397" t="str">
            <v>Month</v>
          </cell>
          <cell r="AJ1397" t="str">
            <v>0109803531</v>
          </cell>
          <cell r="AK1397" t="str">
            <v>1116532</v>
          </cell>
          <cell r="AL1397" t="str">
            <v>Chong,Yin Yin</v>
          </cell>
          <cell r="AM1397" t="str">
            <v>Core Contributor</v>
          </cell>
          <cell r="AN1397" t="str">
            <v>Core Contributor</v>
          </cell>
          <cell r="AO1397" t="str">
            <v>Core Contributor</v>
          </cell>
          <cell r="AP1397" t="str">
            <v>Core Contributor</v>
          </cell>
          <cell r="AQ1397">
            <v>214728</v>
          </cell>
        </row>
        <row r="1398">
          <cell r="A1398">
            <v>1189985</v>
          </cell>
          <cell r="B1398" t="str">
            <v>Semark,Lucinda Claire</v>
          </cell>
          <cell r="C1398" t="str">
            <v>Consumer Banking</v>
          </cell>
          <cell r="D1398" t="str">
            <v>Business Intelligence Unit-Reg</v>
          </cell>
          <cell r="E1398" t="str">
            <v>Group Head, Advertising &amp; Branding</v>
          </cell>
          <cell r="F1398" t="str">
            <v>B4</v>
          </cell>
          <cell r="G1398">
            <v>105000</v>
          </cell>
          <cell r="H1398" t="str">
            <v>SGD</v>
          </cell>
          <cell r="I1398" t="str">
            <v>1912901</v>
          </cell>
          <cell r="J1398" t="str">
            <v>NO</v>
          </cell>
          <cell r="K1398" t="str">
            <v>Helm,Jonathan K</v>
          </cell>
          <cell r="L1398">
            <v>25399</v>
          </cell>
          <cell r="M1398" t="str">
            <v>36</v>
          </cell>
          <cell r="P1398">
            <v>38488</v>
          </cell>
          <cell r="Q1398" t="str">
            <v>0,3</v>
          </cell>
          <cell r="R1398" t="str">
            <v>10,11</v>
          </cell>
          <cell r="S1398">
            <v>38488</v>
          </cell>
          <cell r="W1398">
            <v>1</v>
          </cell>
          <cell r="X1398" t="str">
            <v>J225</v>
          </cell>
          <cell r="Y1398" t="str">
            <v>(CB) Marketing I</v>
          </cell>
          <cell r="Z1398" t="str">
            <v>P088</v>
          </cell>
          <cell r="AA1398" t="str">
            <v>C015</v>
          </cell>
          <cell r="AB1398" t="str">
            <v>j. Professional Quali/Cert</v>
          </cell>
          <cell r="AC1398" t="str">
            <v>999999999999</v>
          </cell>
          <cell r="AD1398" t="str">
            <v>Female</v>
          </cell>
          <cell r="AE1398" t="str">
            <v>PBTP 9th Floor</v>
          </cell>
          <cell r="AF1398" t="str">
            <v>Local</v>
          </cell>
          <cell r="AG1398" t="str">
            <v>Employee</v>
          </cell>
          <cell r="AH1398">
            <v>1</v>
          </cell>
          <cell r="AI1398" t="str">
            <v>Month</v>
          </cell>
          <cell r="AJ1398" t="str">
            <v>0109140931</v>
          </cell>
          <cell r="AK1398" t="str">
            <v>1018699</v>
          </cell>
          <cell r="AL1398" t="str">
            <v>Ang,Pek San</v>
          </cell>
          <cell r="AP1398">
            <v>0</v>
          </cell>
          <cell r="AQ1398">
            <v>319020</v>
          </cell>
        </row>
        <row r="1399">
          <cell r="A1399">
            <v>1119083</v>
          </cell>
          <cell r="B1399" t="str">
            <v>Levitt,Bradley Michael</v>
          </cell>
          <cell r="C1399" t="str">
            <v>Global Markets</v>
          </cell>
          <cell r="D1399" t="str">
            <v>DCM-Mkt Bus. Development-Reg</v>
          </cell>
          <cell r="E1399" t="str">
            <v>Head of Asian Fixed Income</v>
          </cell>
          <cell r="F1399" t="str">
            <v>B3</v>
          </cell>
          <cell r="I1399" t="str">
            <v>6242901</v>
          </cell>
          <cell r="J1399" t="str">
            <v>NO</v>
          </cell>
          <cell r="K1399" t="str">
            <v>Worth,David Allen</v>
          </cell>
          <cell r="L1399">
            <v>22186</v>
          </cell>
          <cell r="M1399" t="str">
            <v>44</v>
          </cell>
          <cell r="N1399" t="str">
            <v>3B</v>
          </cell>
          <cell r="O1399" t="str">
            <v>1B</v>
          </cell>
          <cell r="P1399">
            <v>35954</v>
          </cell>
          <cell r="Q1399" t="str">
            <v>7,2</v>
          </cell>
          <cell r="R1399" t="str">
            <v>15,11</v>
          </cell>
          <cell r="S1399">
            <v>35954</v>
          </cell>
          <cell r="U1399">
            <v>36923</v>
          </cell>
          <cell r="V1399">
            <v>38200</v>
          </cell>
          <cell r="W1399">
            <v>1</v>
          </cell>
          <cell r="X1399" t="str">
            <v>DJ025</v>
          </cell>
          <cell r="Y1399" t="str">
            <v>Regional Head - TBA</v>
          </cell>
          <cell r="Z1399" t="str">
            <v>P205</v>
          </cell>
          <cell r="AA1399" t="str">
            <v>C174</v>
          </cell>
          <cell r="AB1399" t="str">
            <v>l. Further Degree</v>
          </cell>
          <cell r="AC1399" t="str">
            <v>S2725119F</v>
          </cell>
          <cell r="AD1399" t="str">
            <v>Male</v>
          </cell>
          <cell r="AE1399" t="str">
            <v>Batt. Rd 3rd flr</v>
          </cell>
          <cell r="AF1399" t="str">
            <v>Local (non-standard)</v>
          </cell>
          <cell r="AG1399" t="str">
            <v>Employee</v>
          </cell>
          <cell r="AH1399">
            <v>3</v>
          </cell>
          <cell r="AI1399" t="str">
            <v>Month</v>
          </cell>
          <cell r="AJ1399" t="str">
            <v>0109674014</v>
          </cell>
          <cell r="AK1399" t="str">
            <v>1117259</v>
          </cell>
          <cell r="AL1399" t="str">
            <v>Thng,Cheok Khoon Charlotte</v>
          </cell>
          <cell r="AM1399" t="str">
            <v>Critical Resource</v>
          </cell>
          <cell r="AN1399" t="str">
            <v>Critical Resource</v>
          </cell>
          <cell r="AO1399" t="str">
            <v>Critical Resource</v>
          </cell>
          <cell r="AP1399" t="str">
            <v>Critical Resource</v>
          </cell>
          <cell r="AQ1399">
            <v>293208</v>
          </cell>
        </row>
        <row r="1400">
          <cell r="A1400">
            <v>1117999</v>
          </cell>
          <cell r="B1400" t="str">
            <v>Wee,Hock Chye Simon</v>
          </cell>
          <cell r="C1400" t="str">
            <v>Global Markets</v>
          </cell>
          <cell r="D1400" t="str">
            <v>GP-Derivatives Operations</v>
          </cell>
          <cell r="E1400" t="str">
            <v>Processing Officer  GM Opns</v>
          </cell>
          <cell r="F1400" t="str">
            <v>M17</v>
          </cell>
          <cell r="G1400">
            <v>9000</v>
          </cell>
          <cell r="H1400" t="str">
            <v>SGD</v>
          </cell>
          <cell r="I1400" t="str">
            <v>4254818</v>
          </cell>
          <cell r="J1400" t="str">
            <v>NO</v>
          </cell>
          <cell r="K1400" t="str">
            <v>Tay,Lay Kwang</v>
          </cell>
          <cell r="L1400">
            <v>27474</v>
          </cell>
          <cell r="M1400" t="str">
            <v>30</v>
          </cell>
          <cell r="N1400" t="str">
            <v>3B</v>
          </cell>
          <cell r="O1400" t="str">
            <v>2B</v>
          </cell>
          <cell r="P1400">
            <v>35529</v>
          </cell>
          <cell r="Q1400" t="str">
            <v>8,4</v>
          </cell>
          <cell r="R1400" t="str">
            <v>,</v>
          </cell>
          <cell r="S1400">
            <v>35529</v>
          </cell>
          <cell r="U1400">
            <v>38078</v>
          </cell>
          <cell r="V1400">
            <v>38443</v>
          </cell>
          <cell r="W1400">
            <v>1</v>
          </cell>
          <cell r="X1400" t="str">
            <v>J088</v>
          </cell>
          <cell r="Y1400" t="str">
            <v>(OPS) Trans Proc II</v>
          </cell>
          <cell r="Z1400" t="str">
            <v>P367</v>
          </cell>
          <cell r="AA1400" t="str">
            <v>C146</v>
          </cell>
          <cell r="AB1400" t="str">
            <v>d. Secondary</v>
          </cell>
          <cell r="AC1400" t="str">
            <v>S7508486B</v>
          </cell>
          <cell r="AD1400" t="str">
            <v>Male</v>
          </cell>
          <cell r="AE1400" t="str">
            <v>Tampines 6th flr</v>
          </cell>
          <cell r="AF1400" t="str">
            <v>Local</v>
          </cell>
          <cell r="AG1400" t="str">
            <v>Employee</v>
          </cell>
          <cell r="AH1400">
            <v>1</v>
          </cell>
          <cell r="AI1400" t="str">
            <v>Month</v>
          </cell>
          <cell r="AJ1400" t="str">
            <v>0109845129</v>
          </cell>
          <cell r="AK1400" t="str">
            <v>1182531</v>
          </cell>
          <cell r="AL1400" t="str">
            <v>Chia,Boon Lee</v>
          </cell>
          <cell r="AM1400" t="str">
            <v>Core Contributor</v>
          </cell>
          <cell r="AN1400" t="str">
            <v>Core Contributor</v>
          </cell>
          <cell r="AO1400" t="str">
            <v>Core Contributor</v>
          </cell>
          <cell r="AP1400" t="str">
            <v>Core Contributor</v>
          </cell>
          <cell r="AQ1400">
            <v>46500</v>
          </cell>
        </row>
        <row r="1401">
          <cell r="A1401">
            <v>1117616</v>
          </cell>
          <cell r="B1401" t="str">
            <v>Ang,Li Khim</v>
          </cell>
          <cell r="C1401" t="str">
            <v>Technology</v>
          </cell>
          <cell r="D1401" t="str">
            <v>Sys Devt (CB) Support</v>
          </cell>
          <cell r="E1401" t="str">
            <v>SD - SG Project</v>
          </cell>
          <cell r="F1401" t="str">
            <v>M19</v>
          </cell>
          <cell r="G1401">
            <v>17000</v>
          </cell>
          <cell r="H1401" t="str">
            <v>SGD</v>
          </cell>
          <cell r="I1401" t="str">
            <v>8368901</v>
          </cell>
          <cell r="J1401" t="str">
            <v>NO</v>
          </cell>
          <cell r="K1401" t="str">
            <v>Leow,Mui Choo</v>
          </cell>
          <cell r="L1401">
            <v>26620</v>
          </cell>
          <cell r="M1401" t="str">
            <v>32</v>
          </cell>
          <cell r="N1401" t="str">
            <v>1B</v>
          </cell>
          <cell r="O1401" t="str">
            <v>2B</v>
          </cell>
          <cell r="P1401">
            <v>35245</v>
          </cell>
          <cell r="Q1401" t="str">
            <v>9,2</v>
          </cell>
          <cell r="R1401" t="str">
            <v>4,5</v>
          </cell>
          <cell r="S1401">
            <v>35245</v>
          </cell>
          <cell r="U1401">
            <v>37530</v>
          </cell>
          <cell r="V1401">
            <v>38443</v>
          </cell>
          <cell r="W1401">
            <v>1</v>
          </cell>
          <cell r="X1401" t="str">
            <v>J052</v>
          </cell>
          <cell r="Y1401" t="str">
            <v>(TECH) Developer II</v>
          </cell>
          <cell r="Z1401" t="str">
            <v>P088</v>
          </cell>
          <cell r="AA1401" t="str">
            <v>C160</v>
          </cell>
          <cell r="AB1401" t="str">
            <v>j. Professional Quali/Cert</v>
          </cell>
          <cell r="AC1401" t="str">
            <v>S7243228B</v>
          </cell>
          <cell r="AD1401" t="str">
            <v>Female</v>
          </cell>
          <cell r="AE1401" t="str">
            <v>PBTP 11th Floor</v>
          </cell>
          <cell r="AF1401" t="str">
            <v>Local</v>
          </cell>
          <cell r="AG1401" t="str">
            <v>Employee</v>
          </cell>
          <cell r="AH1401">
            <v>1</v>
          </cell>
          <cell r="AI1401" t="str">
            <v>Month</v>
          </cell>
          <cell r="AJ1401" t="str">
            <v>0109504623</v>
          </cell>
          <cell r="AK1401" t="str">
            <v>1116687</v>
          </cell>
          <cell r="AL1401" t="str">
            <v>Chia,Boon Lee</v>
          </cell>
          <cell r="AM1401" t="str">
            <v>Critical Resource</v>
          </cell>
          <cell r="AN1401" t="str">
            <v>Critical Resource</v>
          </cell>
          <cell r="AO1401" t="str">
            <v>Critical Resource</v>
          </cell>
          <cell r="AP1401" t="str">
            <v>Critical Resource</v>
          </cell>
          <cell r="AQ1401">
            <v>82368</v>
          </cell>
        </row>
        <row r="1402">
          <cell r="A1402">
            <v>1117486</v>
          </cell>
          <cell r="B1402" t="str">
            <v>Soh,Hwee Bin Regina</v>
          </cell>
          <cell r="C1402" t="str">
            <v>Consumer Banking</v>
          </cell>
          <cell r="D1402" t="str">
            <v>Head Of Consumer Bank</v>
          </cell>
          <cell r="E1402" t="str">
            <v>Confidential Secretary</v>
          </cell>
          <cell r="F1402" t="str">
            <v>CS14</v>
          </cell>
          <cell r="G1402">
            <v>11000</v>
          </cell>
          <cell r="H1402" t="str">
            <v>SGD</v>
          </cell>
          <cell r="I1402" t="str">
            <v>1001800</v>
          </cell>
          <cell r="J1402" t="str">
            <v>CS</v>
          </cell>
          <cell r="K1402" t="str">
            <v>Flavel,Peter Gordon</v>
          </cell>
          <cell r="L1402">
            <v>26033</v>
          </cell>
          <cell r="M1402" t="str">
            <v>34</v>
          </cell>
          <cell r="N1402" t="str">
            <v>2B</v>
          </cell>
          <cell r="O1402" t="str">
            <v>2B</v>
          </cell>
          <cell r="P1402">
            <v>36171</v>
          </cell>
          <cell r="Q1402" t="str">
            <v>6,7</v>
          </cell>
          <cell r="R1402" t="str">
            <v>8,8</v>
          </cell>
          <cell r="S1402">
            <v>35121</v>
          </cell>
          <cell r="T1402">
            <v>36171</v>
          </cell>
          <cell r="U1402">
            <v>38443</v>
          </cell>
          <cell r="V1402">
            <v>38443</v>
          </cell>
          <cell r="W1402">
            <v>1</v>
          </cell>
          <cell r="X1402" t="str">
            <v>J107</v>
          </cell>
          <cell r="Y1402" t="str">
            <v>(SH) Sec/Admin I</v>
          </cell>
          <cell r="Z1402" t="str">
            <v>P110</v>
          </cell>
          <cell r="AA1402" t="str">
            <v>C015</v>
          </cell>
          <cell r="AB1402" t="str">
            <v>d. Secondary</v>
          </cell>
          <cell r="AC1402" t="str">
            <v>S7113093B</v>
          </cell>
          <cell r="AD1402" t="str">
            <v>Female</v>
          </cell>
          <cell r="AE1402" t="str">
            <v>PBTP 5th Floor</v>
          </cell>
          <cell r="AF1402" t="str">
            <v>Local</v>
          </cell>
          <cell r="AG1402" t="str">
            <v>Employee</v>
          </cell>
          <cell r="AH1402">
            <v>1</v>
          </cell>
          <cell r="AI1402" t="str">
            <v>Month</v>
          </cell>
          <cell r="AJ1402" t="str">
            <v>0109771648</v>
          </cell>
          <cell r="AK1402" t="str">
            <v>1164582</v>
          </cell>
          <cell r="AL1402" t="str">
            <v>Ang,Pek San</v>
          </cell>
          <cell r="AM1402" t="str">
            <v>Core Contributor</v>
          </cell>
          <cell r="AN1402" t="str">
            <v>Core Contributor</v>
          </cell>
          <cell r="AO1402" t="str">
            <v>Core Contributor</v>
          </cell>
          <cell r="AP1402" t="str">
            <v>Core Contributor</v>
          </cell>
          <cell r="AQ1402">
            <v>43200</v>
          </cell>
        </row>
        <row r="1403">
          <cell r="A1403">
            <v>1118347</v>
          </cell>
          <cell r="B1403" t="str">
            <v>Leong,Yoke Siam Sonia</v>
          </cell>
          <cell r="C1403" t="str">
            <v>Client Relationships</v>
          </cell>
          <cell r="D1403" t="str">
            <v>PS&amp;M Product Mgmt. Head-Reg</v>
          </cell>
          <cell r="E1403" t="str">
            <v>Executive Secretary</v>
          </cell>
          <cell r="F1403" t="str">
            <v>CS15</v>
          </cell>
          <cell r="I1403" t="str">
            <v>4931901</v>
          </cell>
          <cell r="J1403" t="str">
            <v>CS</v>
          </cell>
          <cell r="K1403" t="str">
            <v>Fawcett,Karen</v>
          </cell>
          <cell r="L1403">
            <v>24405</v>
          </cell>
          <cell r="M1403" t="str">
            <v>38</v>
          </cell>
          <cell r="N1403" t="str">
            <v>2B</v>
          </cell>
          <cell r="O1403" t="str">
            <v>2B</v>
          </cell>
          <cell r="P1403">
            <v>35711</v>
          </cell>
          <cell r="Q1403" t="str">
            <v>7,10</v>
          </cell>
          <cell r="R1403" t="str">
            <v>9,4</v>
          </cell>
          <cell r="S1403">
            <v>35711</v>
          </cell>
          <cell r="V1403">
            <v>38078</v>
          </cell>
          <cell r="W1403">
            <v>1</v>
          </cell>
          <cell r="X1403" t="str">
            <v>J108</v>
          </cell>
          <cell r="Y1403" t="str">
            <v>(SH) Sec/Admin II</v>
          </cell>
          <cell r="Z1403" t="str">
            <v>P110</v>
          </cell>
          <cell r="AA1403" t="str">
            <v>C152</v>
          </cell>
          <cell r="AB1403" t="str">
            <v>d. Secondary</v>
          </cell>
          <cell r="AC1403" t="str">
            <v>S1759144D</v>
          </cell>
          <cell r="AD1403" t="str">
            <v>Female</v>
          </cell>
          <cell r="AE1403" t="str">
            <v>Batt. Road 8th flr</v>
          </cell>
          <cell r="AF1403" t="str">
            <v>Local</v>
          </cell>
          <cell r="AG1403" t="str">
            <v>Employee</v>
          </cell>
          <cell r="AH1403">
            <v>3</v>
          </cell>
          <cell r="AI1403" t="str">
            <v>Month</v>
          </cell>
          <cell r="AJ1403" t="str">
            <v>0109671295</v>
          </cell>
          <cell r="AK1403" t="str">
            <v>1151682</v>
          </cell>
          <cell r="AL1403" t="str">
            <v>Thng,Cheok Khoon Charlotte</v>
          </cell>
          <cell r="AM1403" t="str">
            <v>Core Contributor</v>
          </cell>
          <cell r="AN1403" t="str">
            <v>Core Contributor</v>
          </cell>
          <cell r="AO1403" t="str">
            <v>Core Contributor</v>
          </cell>
          <cell r="AP1403" t="str">
            <v>Core Contributor</v>
          </cell>
          <cell r="AQ1403">
            <v>52800</v>
          </cell>
        </row>
        <row r="1404">
          <cell r="A1404">
            <v>1117581</v>
          </cell>
          <cell r="B1404" t="str">
            <v>Eng,Soo Lee Florence</v>
          </cell>
          <cell r="C1404" t="str">
            <v>Consumer Banking</v>
          </cell>
          <cell r="D1404" t="str">
            <v>BRDB-Branch Banking-Batt.Rd</v>
          </cell>
          <cell r="E1404" t="str">
            <v>Service Consultant</v>
          </cell>
          <cell r="F1404" t="str">
            <v>M16</v>
          </cell>
          <cell r="G1404">
            <v>6000</v>
          </cell>
          <cell r="H1404" t="str">
            <v>SGD</v>
          </cell>
          <cell r="I1404" t="str">
            <v>1422100</v>
          </cell>
          <cell r="J1404" t="str">
            <v>NO</v>
          </cell>
          <cell r="K1404" t="str">
            <v>Tang,Chun Kuen Gilbert</v>
          </cell>
          <cell r="L1404">
            <v>23755</v>
          </cell>
          <cell r="M1404" t="str">
            <v>40</v>
          </cell>
          <cell r="N1404" t="str">
            <v>2B</v>
          </cell>
          <cell r="O1404" t="str">
            <v>2B</v>
          </cell>
          <cell r="P1404">
            <v>35219</v>
          </cell>
          <cell r="Q1404" t="str">
            <v>9,3</v>
          </cell>
          <cell r="R1404" t="str">
            <v>11,10</v>
          </cell>
          <cell r="S1404">
            <v>35219</v>
          </cell>
          <cell r="U1404">
            <v>38078</v>
          </cell>
          <cell r="V1404">
            <v>38078</v>
          </cell>
          <cell r="W1404">
            <v>1</v>
          </cell>
          <cell r="X1404" t="str">
            <v>J216</v>
          </cell>
          <cell r="Y1404" t="str">
            <v>(CB) Customer ServiceIII</v>
          </cell>
          <cell r="Z1404" t="str">
            <v>P088</v>
          </cell>
          <cell r="AA1404" t="str">
            <v>C015</v>
          </cell>
          <cell r="AB1404" t="str">
            <v>f. Vocational</v>
          </cell>
          <cell r="AC1404" t="str">
            <v>S1725765Z</v>
          </cell>
          <cell r="AD1404" t="str">
            <v>Female</v>
          </cell>
          <cell r="AE1404" t="str">
            <v>Batt. Rd Grd flr</v>
          </cell>
          <cell r="AF1404" t="str">
            <v>Local</v>
          </cell>
          <cell r="AG1404" t="str">
            <v>Employee</v>
          </cell>
          <cell r="AH1404">
            <v>1</v>
          </cell>
          <cell r="AI1404" t="str">
            <v>Month</v>
          </cell>
          <cell r="AJ1404" t="str">
            <v>0122562283</v>
          </cell>
          <cell r="AK1404" t="str">
            <v>1116761</v>
          </cell>
          <cell r="AL1404" t="str">
            <v>Ang,Pek San</v>
          </cell>
          <cell r="AM1404" t="str">
            <v>Core Contributor</v>
          </cell>
          <cell r="AN1404" t="str">
            <v>Core Contributor</v>
          </cell>
          <cell r="AO1404" t="str">
            <v>Core Contributor</v>
          </cell>
          <cell r="AP1404" t="str">
            <v>Core Contributor</v>
          </cell>
          <cell r="AQ1404">
            <v>24000</v>
          </cell>
        </row>
        <row r="1405">
          <cell r="A1405">
            <v>1179232</v>
          </cell>
          <cell r="B1405" t="str">
            <v>Yeo,Bee Ling</v>
          </cell>
          <cell r="C1405" t="str">
            <v>Client Relationships</v>
          </cell>
          <cell r="D1405" t="str">
            <v>Custody Services</v>
          </cell>
          <cell r="E1405" t="str">
            <v>Contract Assistant Officer</v>
          </cell>
          <cell r="F1405" t="str">
            <v>Contractor</v>
          </cell>
          <cell r="I1405" t="str">
            <v>4152800</v>
          </cell>
          <cell r="J1405" t="str">
            <v>AO</v>
          </cell>
          <cell r="K1405" t="str">
            <v>Vishwanathan,Kavitha</v>
          </cell>
          <cell r="L1405">
            <v>26461</v>
          </cell>
          <cell r="M1405" t="str">
            <v>33</v>
          </cell>
          <cell r="O1405" t="str">
            <v>TS</v>
          </cell>
          <cell r="P1405">
            <v>38169</v>
          </cell>
          <cell r="Q1405" t="str">
            <v>1,2</v>
          </cell>
          <cell r="R1405" t="str">
            <v>12,3</v>
          </cell>
          <cell r="S1405">
            <v>38169</v>
          </cell>
          <cell r="W1405">
            <v>1</v>
          </cell>
          <cell r="X1405" t="str">
            <v>J088</v>
          </cell>
          <cell r="Y1405" t="str">
            <v>(OPS) Trans Proc II</v>
          </cell>
          <cell r="Z1405" t="str">
            <v>P352</v>
          </cell>
          <cell r="AA1405" t="str">
            <v>C148</v>
          </cell>
          <cell r="AB1405" t="str">
            <v>f. Vocational</v>
          </cell>
          <cell r="AC1405" t="str">
            <v>S7221382C</v>
          </cell>
          <cell r="AD1405" t="str">
            <v>Female</v>
          </cell>
          <cell r="AE1405" t="str">
            <v>Batt. Rd 4th flr</v>
          </cell>
          <cell r="AF1405" t="str">
            <v>Local</v>
          </cell>
          <cell r="AG1405" t="str">
            <v>Direct Contractor</v>
          </cell>
          <cell r="AH1405">
            <v>1</v>
          </cell>
          <cell r="AI1405" t="str">
            <v>Month</v>
          </cell>
          <cell r="AJ1405" t="str">
            <v>0109132408</v>
          </cell>
          <cell r="AK1405" t="str">
            <v>1134827</v>
          </cell>
          <cell r="AL1405" t="str">
            <v>Chia,Boon Lee</v>
          </cell>
          <cell r="AP1405">
            <v>0</v>
          </cell>
          <cell r="AQ1405">
            <v>20400</v>
          </cell>
        </row>
        <row r="1406">
          <cell r="A1406">
            <v>1117170</v>
          </cell>
          <cell r="B1406" t="str">
            <v>Wee,Hock Ann</v>
          </cell>
          <cell r="C1406" t="str">
            <v>Risk</v>
          </cell>
          <cell r="D1406" t="str">
            <v>Credit Risk Control</v>
          </cell>
          <cell r="E1406" t="str">
            <v>Head Credit Risk Control, Singapore</v>
          </cell>
          <cell r="F1406" t="str">
            <v>M23</v>
          </cell>
          <cell r="G1406">
            <v>45000</v>
          </cell>
          <cell r="H1406" t="str">
            <v>SGD</v>
          </cell>
          <cell r="I1406" t="str">
            <v>4334800</v>
          </cell>
          <cell r="J1406" t="str">
            <v>NO</v>
          </cell>
          <cell r="K1406" t="str">
            <v>Ramakrishnan,K.S</v>
          </cell>
          <cell r="L1406">
            <v>21419</v>
          </cell>
          <cell r="M1406" t="str">
            <v>47</v>
          </cell>
          <cell r="N1406" t="str">
            <v>2B</v>
          </cell>
          <cell r="O1406" t="str">
            <v>3B</v>
          </cell>
          <cell r="P1406">
            <v>34563</v>
          </cell>
          <cell r="Q1406" t="str">
            <v>11,0</v>
          </cell>
          <cell r="R1406" t="str">
            <v>10,2</v>
          </cell>
          <cell r="S1406">
            <v>34563</v>
          </cell>
          <cell r="V1406">
            <v>37987</v>
          </cell>
          <cell r="W1406">
            <v>1</v>
          </cell>
          <cell r="X1406" t="str">
            <v>J175</v>
          </cell>
          <cell r="Y1406" t="str">
            <v>Risk Svc Delivery IV</v>
          </cell>
          <cell r="Z1406" t="str">
            <v>P039</v>
          </cell>
          <cell r="AA1406" t="str">
            <v>C152</v>
          </cell>
          <cell r="AB1406" t="str">
            <v>i. Bachelor's Degree or equiv</v>
          </cell>
          <cell r="AC1406" t="str">
            <v>S1291234Z</v>
          </cell>
          <cell r="AD1406" t="str">
            <v>Male</v>
          </cell>
          <cell r="AE1406" t="str">
            <v>Tampines 3rd flr</v>
          </cell>
          <cell r="AF1406" t="str">
            <v>Local</v>
          </cell>
          <cell r="AG1406" t="str">
            <v>Employee</v>
          </cell>
          <cell r="AH1406">
            <v>3</v>
          </cell>
          <cell r="AI1406" t="str">
            <v>Month</v>
          </cell>
          <cell r="AJ1406" t="str">
            <v>0109844580</v>
          </cell>
          <cell r="AK1406" t="str">
            <v>1134702</v>
          </cell>
          <cell r="AL1406" t="str">
            <v>Chong,Yin Yin</v>
          </cell>
          <cell r="AM1406" t="str">
            <v>Core Contributor</v>
          </cell>
          <cell r="AN1406" t="str">
            <v>Core Contributor</v>
          </cell>
          <cell r="AO1406" t="str">
            <v>Core Contributor</v>
          </cell>
          <cell r="AP1406" t="str">
            <v>Core Contributor</v>
          </cell>
          <cell r="AQ1406">
            <v>193092</v>
          </cell>
        </row>
        <row r="1407">
          <cell r="A1407">
            <v>1117028</v>
          </cell>
          <cell r="B1407" t="str">
            <v>Keh,Song Chin Julia</v>
          </cell>
          <cell r="C1407" t="str">
            <v>Technology</v>
          </cell>
          <cell r="D1407" t="str">
            <v>Country Technology Manager</v>
          </cell>
          <cell r="E1407" t="str">
            <v>CTM - Regional Resource Management Team</v>
          </cell>
          <cell r="F1407" t="str">
            <v>M16</v>
          </cell>
          <cell r="G1407">
            <v>11000</v>
          </cell>
          <cell r="H1407" t="str">
            <v>SGD</v>
          </cell>
          <cell r="I1407" t="str">
            <v>8311901</v>
          </cell>
          <cell r="J1407" t="str">
            <v>NO</v>
          </cell>
          <cell r="K1407" t="str">
            <v>Djong,Ngiak Fung Barbara</v>
          </cell>
          <cell r="L1407">
            <v>22618</v>
          </cell>
          <cell r="M1407" t="str">
            <v>43</v>
          </cell>
          <cell r="N1407" t="str">
            <v>3B</v>
          </cell>
          <cell r="O1407" t="str">
            <v>2B</v>
          </cell>
          <cell r="P1407">
            <v>34264</v>
          </cell>
          <cell r="Q1407" t="str">
            <v>11,10</v>
          </cell>
          <cell r="R1407" t="str">
            <v>0,1</v>
          </cell>
          <cell r="S1407">
            <v>34264</v>
          </cell>
          <cell r="U1407">
            <v>38261</v>
          </cell>
          <cell r="V1407">
            <v>38261</v>
          </cell>
          <cell r="W1407">
            <v>1</v>
          </cell>
          <cell r="X1407" t="str">
            <v>J109</v>
          </cell>
          <cell r="Y1407" t="str">
            <v>(SH) Sec/Admin III</v>
          </cell>
          <cell r="Z1407" t="str">
            <v>P244</v>
          </cell>
          <cell r="AA1407" t="str">
            <v>C081</v>
          </cell>
          <cell r="AB1407" t="str">
            <v>i. Bachelor's Degree or equiv</v>
          </cell>
          <cell r="AC1407" t="str">
            <v>S1473567D</v>
          </cell>
          <cell r="AD1407" t="str">
            <v>Female</v>
          </cell>
          <cell r="AE1407" t="str">
            <v>PBTP 11th Floor</v>
          </cell>
          <cell r="AF1407" t="str">
            <v>Local</v>
          </cell>
          <cell r="AG1407" t="str">
            <v>Employee</v>
          </cell>
          <cell r="AH1407">
            <v>1</v>
          </cell>
          <cell r="AI1407" t="str">
            <v>Month</v>
          </cell>
          <cell r="AJ1407" t="str">
            <v>0122553330</v>
          </cell>
          <cell r="AK1407" t="str">
            <v>1116840</v>
          </cell>
          <cell r="AL1407" t="str">
            <v>Chia,Boon Lee</v>
          </cell>
          <cell r="AM1407" t="str">
            <v>Core Contributor</v>
          </cell>
          <cell r="AN1407" t="str">
            <v>Core Contributor</v>
          </cell>
          <cell r="AO1407" t="str">
            <v>Core Contributor</v>
          </cell>
          <cell r="AP1407" t="str">
            <v>Core Contributor</v>
          </cell>
          <cell r="AQ1407">
            <v>54000</v>
          </cell>
        </row>
        <row r="1408">
          <cell r="A1408">
            <v>1117000</v>
          </cell>
          <cell r="B1408" t="str">
            <v>Chan,Swee Wan Judith</v>
          </cell>
          <cell r="C1408" t="str">
            <v>Client Relationships</v>
          </cell>
          <cell r="D1408" t="str">
            <v>PS&amp;M CMSD Sol. Delivery-Reg</v>
          </cell>
          <cell r="E1408" t="str">
            <v>Regional Implementation Manager</v>
          </cell>
          <cell r="F1408" t="str">
            <v>M21</v>
          </cell>
          <cell r="G1408">
            <v>21000</v>
          </cell>
          <cell r="H1408" t="str">
            <v>SGD</v>
          </cell>
          <cell r="I1408" t="str">
            <v>4953901</v>
          </cell>
          <cell r="J1408" t="str">
            <v>NO</v>
          </cell>
          <cell r="K1408" t="str">
            <v>Ben,Christopher Edward</v>
          </cell>
          <cell r="L1408">
            <v>24419</v>
          </cell>
          <cell r="M1408" t="str">
            <v>38</v>
          </cell>
          <cell r="N1408" t="str">
            <v>2B</v>
          </cell>
          <cell r="O1408" t="str">
            <v>2A</v>
          </cell>
          <cell r="P1408">
            <v>34183</v>
          </cell>
          <cell r="Q1408" t="str">
            <v>12,1</v>
          </cell>
          <cell r="R1408" t="str">
            <v>5,6</v>
          </cell>
          <cell r="S1408">
            <v>34183</v>
          </cell>
          <cell r="U1408">
            <v>38443</v>
          </cell>
          <cell r="V1408">
            <v>38443</v>
          </cell>
          <cell r="W1408">
            <v>1</v>
          </cell>
          <cell r="X1408" t="str">
            <v>DJ006</v>
          </cell>
          <cell r="Y1408" t="str">
            <v>Chnls/Soln Delivery-TBA</v>
          </cell>
          <cell r="Z1408" t="str">
            <v>P322</v>
          </cell>
          <cell r="AA1408" t="str">
            <v>C174</v>
          </cell>
          <cell r="AB1408" t="str">
            <v>g. 2nd Level Vocational Qual.</v>
          </cell>
          <cell r="AC1408" t="str">
            <v>S1750886E</v>
          </cell>
          <cell r="AD1408" t="str">
            <v>Female</v>
          </cell>
          <cell r="AE1408" t="str">
            <v>PBTP 5th Floor</v>
          </cell>
          <cell r="AF1408" t="str">
            <v>Local</v>
          </cell>
          <cell r="AG1408" t="str">
            <v>Employee</v>
          </cell>
          <cell r="AH1408">
            <v>1</v>
          </cell>
          <cell r="AI1408" t="str">
            <v>Month</v>
          </cell>
          <cell r="AJ1408" t="str">
            <v>0109525752</v>
          </cell>
          <cell r="AK1408" t="str">
            <v>1153092</v>
          </cell>
          <cell r="AL1408" t="str">
            <v>Thng,Cheok Khoon Charlotte</v>
          </cell>
          <cell r="AM1408" t="str">
            <v>Critical Resource</v>
          </cell>
          <cell r="AN1408" t="str">
            <v>Critical Resource</v>
          </cell>
          <cell r="AO1408" t="str">
            <v>Critical Resource</v>
          </cell>
          <cell r="AP1408" t="str">
            <v>Critical Resource</v>
          </cell>
          <cell r="AQ1408">
            <v>96996</v>
          </cell>
        </row>
        <row r="1409">
          <cell r="A1409">
            <v>1117958</v>
          </cell>
          <cell r="B1409" t="str">
            <v>Salim,Iskandar</v>
          </cell>
          <cell r="C1409" t="str">
            <v>Technology</v>
          </cell>
          <cell r="D1409" t="str">
            <v>TPS Tech Supp Svc - Network</v>
          </cell>
          <cell r="E1409" t="str">
            <v>TPS - Project Implementation Manager</v>
          </cell>
          <cell r="F1409" t="str">
            <v>M21</v>
          </cell>
          <cell r="G1409">
            <v>30000</v>
          </cell>
          <cell r="H1409" t="str">
            <v>SGD</v>
          </cell>
          <cell r="I1409" t="str">
            <v>8324901</v>
          </cell>
          <cell r="J1409" t="str">
            <v>NO</v>
          </cell>
          <cell r="K1409" t="str">
            <v>Ong,Boh Chee</v>
          </cell>
          <cell r="L1409">
            <v>25185</v>
          </cell>
          <cell r="M1409" t="str">
            <v>36</v>
          </cell>
          <cell r="N1409" t="str">
            <v>1B</v>
          </cell>
          <cell r="O1409" t="str">
            <v>2B</v>
          </cell>
          <cell r="P1409">
            <v>35501</v>
          </cell>
          <cell r="Q1409" t="str">
            <v>8,5</v>
          </cell>
          <cell r="R1409" t="str">
            <v>5,4</v>
          </cell>
          <cell r="S1409">
            <v>35501</v>
          </cell>
          <cell r="U1409">
            <v>37895</v>
          </cell>
          <cell r="V1409">
            <v>38443</v>
          </cell>
          <cell r="W1409">
            <v>1</v>
          </cell>
          <cell r="X1409" t="str">
            <v>J039</v>
          </cell>
          <cell r="Y1409" t="str">
            <v>(TECH) Tech Spec't III</v>
          </cell>
          <cell r="Z1409" t="str">
            <v>P315</v>
          </cell>
          <cell r="AA1409" t="str">
            <v>C165</v>
          </cell>
          <cell r="AB1409" t="str">
            <v>l. Further Degree</v>
          </cell>
          <cell r="AC1409" t="str">
            <v>S6878332A</v>
          </cell>
          <cell r="AD1409" t="str">
            <v>Male</v>
          </cell>
          <cell r="AE1409" t="str">
            <v>PBTP 5th Floor</v>
          </cell>
          <cell r="AF1409" t="str">
            <v>Local</v>
          </cell>
          <cell r="AG1409" t="str">
            <v>Employee</v>
          </cell>
          <cell r="AH1409">
            <v>1</v>
          </cell>
          <cell r="AI1409" t="str">
            <v>Month</v>
          </cell>
          <cell r="AJ1409" t="str">
            <v>0109631749</v>
          </cell>
          <cell r="AK1409" t="str">
            <v>1116862</v>
          </cell>
          <cell r="AL1409" t="str">
            <v>Chia,Boon Lee</v>
          </cell>
          <cell r="AM1409" t="str">
            <v>Critical Resource</v>
          </cell>
          <cell r="AN1409" t="str">
            <v>Critical Resource</v>
          </cell>
          <cell r="AO1409" t="str">
            <v>Critical Resource</v>
          </cell>
          <cell r="AP1409" t="str">
            <v>Critical Resource</v>
          </cell>
          <cell r="AQ1409">
            <v>117996</v>
          </cell>
        </row>
        <row r="1410">
          <cell r="A1410">
            <v>1117172</v>
          </cell>
          <cell r="B1410" t="str">
            <v>Frantz,Christopher Karl</v>
          </cell>
          <cell r="C1410" t="str">
            <v>Finance</v>
          </cell>
          <cell r="D1410" t="str">
            <v>Chief Financial Officer-WB-Reg</v>
          </cell>
          <cell r="E1410" t="str">
            <v>Sr Mgr, Client Performance</v>
          </cell>
          <cell r="F1410" t="str">
            <v>M23</v>
          </cell>
          <cell r="G1410">
            <v>38000</v>
          </cell>
          <cell r="H1410" t="str">
            <v>SGD</v>
          </cell>
          <cell r="I1410" t="str">
            <v>8159901</v>
          </cell>
          <cell r="J1410" t="str">
            <v>NO</v>
          </cell>
          <cell r="K1410" t="str">
            <v>Chang,Wea Meng</v>
          </cell>
          <cell r="L1410">
            <v>23573</v>
          </cell>
          <cell r="M1410" t="str">
            <v>41</v>
          </cell>
          <cell r="N1410" t="str">
            <v>3B</v>
          </cell>
          <cell r="O1410" t="str">
            <v>2B</v>
          </cell>
          <cell r="P1410">
            <v>34570</v>
          </cell>
          <cell r="Q1410" t="str">
            <v>11,0</v>
          </cell>
          <cell r="R1410" t="str">
            <v>8,7</v>
          </cell>
          <cell r="S1410">
            <v>34570</v>
          </cell>
          <cell r="V1410">
            <v>38443</v>
          </cell>
          <cell r="W1410">
            <v>1</v>
          </cell>
          <cell r="X1410" t="str">
            <v>J017</v>
          </cell>
          <cell r="Y1410" t="str">
            <v>(FIN) Bus Partner II</v>
          </cell>
          <cell r="Z1410" t="str">
            <v>P322</v>
          </cell>
          <cell r="AA1410" t="str">
            <v>C152</v>
          </cell>
          <cell r="AB1410" t="str">
            <v>i. Bachelor's Degree or equiv</v>
          </cell>
          <cell r="AC1410" t="str">
            <v>S2701153E</v>
          </cell>
          <cell r="AD1410" t="str">
            <v>Male</v>
          </cell>
          <cell r="AE1410" t="str">
            <v>Batt. Road 8th flr</v>
          </cell>
          <cell r="AF1410" t="str">
            <v>Local</v>
          </cell>
          <cell r="AG1410" t="str">
            <v>Employee</v>
          </cell>
          <cell r="AH1410">
            <v>1</v>
          </cell>
          <cell r="AI1410" t="str">
            <v>Month</v>
          </cell>
          <cell r="AJ1410" t="str">
            <v>0109590651</v>
          </cell>
          <cell r="AK1410" t="str">
            <v>1132343</v>
          </cell>
          <cell r="AL1410" t="str">
            <v>Chong,Yin Yin</v>
          </cell>
          <cell r="AM1410" t="str">
            <v>Critical Resource</v>
          </cell>
          <cell r="AN1410" t="str">
            <v>Critical Resource</v>
          </cell>
          <cell r="AO1410" t="str">
            <v>Critical Resource</v>
          </cell>
          <cell r="AP1410" t="str">
            <v>Critical Resource</v>
          </cell>
          <cell r="AQ1410">
            <v>190632</v>
          </cell>
        </row>
        <row r="1411">
          <cell r="A1411">
            <v>1117132</v>
          </cell>
          <cell r="B1411" t="str">
            <v>Ong,Sim Yee Jessie</v>
          </cell>
          <cell r="C1411" t="str">
            <v>Client Relationships</v>
          </cell>
          <cell r="D1411" t="str">
            <v>Customer Service &amp; Call Center</v>
          </cell>
          <cell r="E1411" t="str">
            <v>Customer Service Manager</v>
          </cell>
          <cell r="F1411" t="str">
            <v>M17</v>
          </cell>
          <cell r="G1411">
            <v>9000</v>
          </cell>
          <cell r="H1411" t="str">
            <v>SGD</v>
          </cell>
          <cell r="I1411" t="str">
            <v>4112800</v>
          </cell>
          <cell r="J1411" t="str">
            <v>NO</v>
          </cell>
          <cell r="K1411" t="str">
            <v>Bin Aman,Haron</v>
          </cell>
          <cell r="L1411">
            <v>27256</v>
          </cell>
          <cell r="M1411" t="str">
            <v>31</v>
          </cell>
          <cell r="N1411" t="str">
            <v>3B</v>
          </cell>
          <cell r="O1411" t="str">
            <v>2B</v>
          </cell>
          <cell r="P1411">
            <v>34491</v>
          </cell>
          <cell r="Q1411" t="str">
            <v>11,2</v>
          </cell>
          <cell r="R1411" t="str">
            <v>0,3</v>
          </cell>
          <cell r="S1411">
            <v>34491</v>
          </cell>
          <cell r="U1411">
            <v>38200</v>
          </cell>
          <cell r="V1411">
            <v>38200</v>
          </cell>
          <cell r="W1411">
            <v>1</v>
          </cell>
          <cell r="X1411" t="str">
            <v>J244</v>
          </cell>
          <cell r="Y1411" t="str">
            <v>Ops Customer Service II</v>
          </cell>
          <cell r="Z1411" t="str">
            <v>P322</v>
          </cell>
          <cell r="AA1411" t="str">
            <v>C147</v>
          </cell>
          <cell r="AB1411" t="str">
            <v>l. Further Degree</v>
          </cell>
          <cell r="AC1411" t="str">
            <v>S7426728I</v>
          </cell>
          <cell r="AD1411" t="str">
            <v>Female</v>
          </cell>
          <cell r="AE1411" t="str">
            <v>Bedok South</v>
          </cell>
          <cell r="AF1411" t="str">
            <v>Local</v>
          </cell>
          <cell r="AG1411" t="str">
            <v>Employee</v>
          </cell>
          <cell r="AH1411">
            <v>1</v>
          </cell>
          <cell r="AI1411" t="str">
            <v>Month</v>
          </cell>
          <cell r="AJ1411" t="str">
            <v>0122556070</v>
          </cell>
          <cell r="AK1411" t="str">
            <v>1116326</v>
          </cell>
          <cell r="AL1411" t="str">
            <v>Chia,Boon Lee</v>
          </cell>
          <cell r="AM1411" t="str">
            <v>Core Contributor</v>
          </cell>
          <cell r="AN1411" t="str">
            <v>Core Contributor</v>
          </cell>
          <cell r="AO1411" t="str">
            <v>Core Contributor</v>
          </cell>
          <cell r="AP1411" t="str">
            <v>Core Contributor</v>
          </cell>
          <cell r="AQ1411">
            <v>40128</v>
          </cell>
        </row>
        <row r="1412">
          <cell r="A1412">
            <v>1116919</v>
          </cell>
          <cell r="B1412" t="str">
            <v>Seow,Sou Mian Joyce</v>
          </cell>
          <cell r="C1412" t="str">
            <v>Consumer Banking</v>
          </cell>
          <cell r="D1412" t="str">
            <v>CB Cdt - CR_APP &amp; PRC,Mortgage</v>
          </cell>
          <cell r="E1412" t="str">
            <v>Manager, Credit Approval &amp; Processing</v>
          </cell>
          <cell r="F1412" t="str">
            <v>M17</v>
          </cell>
          <cell r="G1412">
            <v>10000</v>
          </cell>
          <cell r="H1412" t="str">
            <v>SGD</v>
          </cell>
          <cell r="I1412" t="str">
            <v>1821101</v>
          </cell>
          <cell r="J1412" t="str">
            <v>NO</v>
          </cell>
          <cell r="K1412" t="str">
            <v>Lim,Mei</v>
          </cell>
          <cell r="L1412">
            <v>27269</v>
          </cell>
          <cell r="M1412" t="str">
            <v>31</v>
          </cell>
          <cell r="N1412" t="str">
            <v>2B</v>
          </cell>
          <cell r="O1412" t="str">
            <v>2B</v>
          </cell>
          <cell r="P1412">
            <v>36423</v>
          </cell>
          <cell r="Q1412" t="str">
            <v>5,11</v>
          </cell>
          <cell r="R1412" t="str">
            <v>,</v>
          </cell>
          <cell r="S1412">
            <v>33952</v>
          </cell>
          <cell r="T1412">
            <v>36423</v>
          </cell>
          <cell r="U1412">
            <v>37987</v>
          </cell>
          <cell r="V1412">
            <v>37987</v>
          </cell>
          <cell r="W1412">
            <v>1</v>
          </cell>
          <cell r="X1412" t="str">
            <v>J175</v>
          </cell>
          <cell r="Y1412" t="str">
            <v>Risk Svc Delivery IV</v>
          </cell>
          <cell r="Z1412" t="str">
            <v>P039</v>
          </cell>
          <cell r="AA1412" t="str">
            <v>C015</v>
          </cell>
          <cell r="AB1412" t="str">
            <v>d. Secondary</v>
          </cell>
          <cell r="AC1412" t="str">
            <v>S7428404C</v>
          </cell>
          <cell r="AD1412" t="str">
            <v>Female</v>
          </cell>
          <cell r="AE1412" t="str">
            <v>Tampines 5th flr</v>
          </cell>
          <cell r="AF1412" t="str">
            <v>Local</v>
          </cell>
          <cell r="AG1412" t="str">
            <v>Employee</v>
          </cell>
          <cell r="AH1412">
            <v>1</v>
          </cell>
          <cell r="AI1412" t="str">
            <v>Month</v>
          </cell>
          <cell r="AJ1412" t="str">
            <v>0109761537</v>
          </cell>
          <cell r="AK1412" t="str">
            <v>1153126</v>
          </cell>
          <cell r="AL1412" t="str">
            <v>Ang,Pek San</v>
          </cell>
          <cell r="AM1412" t="str">
            <v>Core Contributor</v>
          </cell>
          <cell r="AN1412" t="str">
            <v>Core Contributor</v>
          </cell>
          <cell r="AO1412" t="str">
            <v>Core Contributor</v>
          </cell>
          <cell r="AP1412" t="str">
            <v>Core Contributor</v>
          </cell>
          <cell r="AQ1412">
            <v>39600</v>
          </cell>
        </row>
        <row r="1413">
          <cell r="A1413">
            <v>1116784</v>
          </cell>
          <cell r="B1413" t="str">
            <v>Goh,Toh Hee Jill</v>
          </cell>
          <cell r="C1413" t="str">
            <v>Technology</v>
          </cell>
          <cell r="D1413" t="str">
            <v>TPS Tech Supp Svc - Country</v>
          </cell>
          <cell r="E1413" t="str">
            <v>TPS-Technical Analyst</v>
          </cell>
          <cell r="F1413" t="str">
            <v>M18</v>
          </cell>
          <cell r="G1413">
            <v>17000</v>
          </cell>
          <cell r="H1413" t="str">
            <v>SGD</v>
          </cell>
          <cell r="I1413" t="str">
            <v>8325901</v>
          </cell>
          <cell r="J1413" t="str">
            <v>NO</v>
          </cell>
          <cell r="K1413" t="str">
            <v>Tan,Yeow Khin Terence</v>
          </cell>
          <cell r="L1413">
            <v>27224</v>
          </cell>
          <cell r="M1413" t="str">
            <v>31</v>
          </cell>
          <cell r="N1413" t="str">
            <v>3B</v>
          </cell>
          <cell r="O1413" t="str">
            <v>3B</v>
          </cell>
          <cell r="P1413">
            <v>33351</v>
          </cell>
          <cell r="Q1413" t="str">
            <v>14,4</v>
          </cell>
          <cell r="R1413" t="str">
            <v>0,5</v>
          </cell>
          <cell r="S1413">
            <v>33351</v>
          </cell>
          <cell r="U1413">
            <v>38078</v>
          </cell>
          <cell r="V1413">
            <v>38443</v>
          </cell>
          <cell r="W1413">
            <v>1</v>
          </cell>
          <cell r="X1413" t="str">
            <v>J049</v>
          </cell>
          <cell r="Y1413" t="str">
            <v>(TECH) Tech Support II</v>
          </cell>
          <cell r="Z1413" t="str">
            <v>P250</v>
          </cell>
          <cell r="AA1413" t="str">
            <v>C150</v>
          </cell>
          <cell r="AB1413" t="str">
            <v>g. 2nd Level Vocational Qual.</v>
          </cell>
          <cell r="AC1413" t="str">
            <v>S7422519E</v>
          </cell>
          <cell r="AD1413" t="str">
            <v>Female</v>
          </cell>
          <cell r="AE1413" t="str">
            <v>PBTP 5th Floor</v>
          </cell>
          <cell r="AF1413" t="str">
            <v>Local</v>
          </cell>
          <cell r="AG1413" t="str">
            <v>Employee</v>
          </cell>
          <cell r="AH1413">
            <v>3</v>
          </cell>
          <cell r="AI1413" t="str">
            <v>Month</v>
          </cell>
          <cell r="AJ1413" t="str">
            <v>0122543270</v>
          </cell>
          <cell r="AK1413" t="str">
            <v>1116713</v>
          </cell>
          <cell r="AL1413" t="str">
            <v>Chia,Boon Lee</v>
          </cell>
          <cell r="AM1413" t="str">
            <v>Core Contributor</v>
          </cell>
          <cell r="AN1413" t="str">
            <v>Core Contributor</v>
          </cell>
          <cell r="AO1413" t="str">
            <v>Core Contributor</v>
          </cell>
          <cell r="AP1413" t="str">
            <v>Core Contributor</v>
          </cell>
          <cell r="AQ1413">
            <v>60696</v>
          </cell>
        </row>
        <row r="1414">
          <cell r="A1414">
            <v>1116989</v>
          </cell>
          <cell r="B1414" t="str">
            <v>Ho,Lai Wan Kathy</v>
          </cell>
          <cell r="C1414" t="str">
            <v>Consumer Banking</v>
          </cell>
          <cell r="D1414" t="str">
            <v>BRDB-Branch Banking-Batt.Rd</v>
          </cell>
          <cell r="E1414" t="str">
            <v>Customer Service Manager</v>
          </cell>
          <cell r="F1414" t="str">
            <v>M17</v>
          </cell>
          <cell r="G1414">
            <v>10000</v>
          </cell>
          <cell r="H1414" t="str">
            <v>SGD</v>
          </cell>
          <cell r="I1414" t="str">
            <v>1422100</v>
          </cell>
          <cell r="J1414" t="str">
            <v>NO</v>
          </cell>
          <cell r="K1414" t="str">
            <v>Gwee,Yuan Kerr Ryan</v>
          </cell>
          <cell r="L1414">
            <v>27068</v>
          </cell>
          <cell r="M1414" t="str">
            <v>31</v>
          </cell>
          <cell r="N1414" t="str">
            <v>3C</v>
          </cell>
          <cell r="O1414" t="str">
            <v>2C</v>
          </cell>
          <cell r="P1414">
            <v>34151</v>
          </cell>
          <cell r="Q1414" t="str">
            <v>12,2</v>
          </cell>
          <cell r="R1414" t="str">
            <v>,</v>
          </cell>
          <cell r="S1414">
            <v>34151</v>
          </cell>
          <cell r="U1414">
            <v>38443</v>
          </cell>
          <cell r="V1414">
            <v>38443</v>
          </cell>
          <cell r="W1414">
            <v>1</v>
          </cell>
          <cell r="X1414" t="str">
            <v>J079</v>
          </cell>
          <cell r="Y1414" t="str">
            <v>(CB) Customer Service II</v>
          </cell>
          <cell r="Z1414" t="str">
            <v>P088</v>
          </cell>
          <cell r="AA1414" t="str">
            <v>C061</v>
          </cell>
          <cell r="AB1414" t="str">
            <v>g. 2nd Level Vocational Qual.</v>
          </cell>
          <cell r="AC1414" t="str">
            <v>F7849232P</v>
          </cell>
          <cell r="AD1414" t="str">
            <v>Female</v>
          </cell>
          <cell r="AE1414" t="str">
            <v>Batt. Rd Grd flr</v>
          </cell>
          <cell r="AF1414" t="str">
            <v>Local</v>
          </cell>
          <cell r="AG1414" t="str">
            <v>Employee</v>
          </cell>
          <cell r="AH1414">
            <v>1</v>
          </cell>
          <cell r="AI1414" t="str">
            <v>Month</v>
          </cell>
          <cell r="AJ1414" t="str">
            <v>0109622219</v>
          </cell>
          <cell r="AK1414" t="str">
            <v>1152639</v>
          </cell>
          <cell r="AL1414" t="str">
            <v>Ang,Pek San</v>
          </cell>
          <cell r="AM1414" t="str">
            <v>Core Contributor</v>
          </cell>
          <cell r="AN1414" t="str">
            <v>Core Contributor</v>
          </cell>
          <cell r="AO1414" t="str">
            <v>Core Contributor</v>
          </cell>
          <cell r="AP1414" t="str">
            <v>Core Contributor</v>
          </cell>
          <cell r="AQ1414">
            <v>37200</v>
          </cell>
        </row>
        <row r="1415">
          <cell r="A1415">
            <v>1116778</v>
          </cell>
          <cell r="B1415" t="str">
            <v>Tham,Chee Hong Peter</v>
          </cell>
          <cell r="C1415" t="str">
            <v>Technology</v>
          </cell>
          <cell r="D1415" t="str">
            <v>Sys Devt (CB) Support</v>
          </cell>
          <cell r="E1415" t="str">
            <v>SD - Hogan</v>
          </cell>
          <cell r="F1415" t="str">
            <v>M20</v>
          </cell>
          <cell r="G1415">
            <v>20000</v>
          </cell>
          <cell r="H1415" t="str">
            <v>SGD</v>
          </cell>
          <cell r="I1415" t="str">
            <v>8368901</v>
          </cell>
          <cell r="J1415" t="str">
            <v>NO</v>
          </cell>
          <cell r="K1415" t="str">
            <v>Leow,Mui Choo</v>
          </cell>
          <cell r="L1415">
            <v>20455</v>
          </cell>
          <cell r="M1415" t="str">
            <v>49</v>
          </cell>
          <cell r="N1415" t="str">
            <v>3C</v>
          </cell>
          <cell r="O1415" t="str">
            <v>3C</v>
          </cell>
          <cell r="P1415">
            <v>33329</v>
          </cell>
          <cell r="Q1415" t="str">
            <v>14,5</v>
          </cell>
          <cell r="R1415" t="str">
            <v>12,5</v>
          </cell>
          <cell r="S1415">
            <v>33329</v>
          </cell>
          <cell r="U1415">
            <v>36982</v>
          </cell>
          <cell r="V1415">
            <v>37987</v>
          </cell>
          <cell r="W1415">
            <v>1</v>
          </cell>
          <cell r="X1415" t="str">
            <v>J036</v>
          </cell>
          <cell r="Y1415" t="str">
            <v>(TECH) Line Manager IV</v>
          </cell>
          <cell r="Z1415" t="str">
            <v>P088</v>
          </cell>
          <cell r="AA1415" t="str">
            <v>C160</v>
          </cell>
          <cell r="AB1415" t="str">
            <v>f. Vocational</v>
          </cell>
          <cell r="AC1415" t="str">
            <v>S1170782C</v>
          </cell>
          <cell r="AD1415" t="str">
            <v>Male</v>
          </cell>
          <cell r="AE1415" t="str">
            <v>PBTP 11th Floor</v>
          </cell>
          <cell r="AF1415" t="str">
            <v>Local</v>
          </cell>
          <cell r="AG1415" t="str">
            <v>Employee</v>
          </cell>
          <cell r="AH1415">
            <v>3</v>
          </cell>
          <cell r="AI1415" t="str">
            <v>Month</v>
          </cell>
          <cell r="AJ1415" t="str">
            <v>0109825926</v>
          </cell>
          <cell r="AK1415" t="str">
            <v>1116687</v>
          </cell>
          <cell r="AL1415" t="str">
            <v>Chia,Boon Lee</v>
          </cell>
          <cell r="AM1415" t="str">
            <v>Critical Resource</v>
          </cell>
          <cell r="AN1415" t="str">
            <v>Core Contributor</v>
          </cell>
          <cell r="AO1415" t="str">
            <v>Critical Resource</v>
          </cell>
          <cell r="AP1415" t="str">
            <v>Critical Resource</v>
          </cell>
          <cell r="AQ1415">
            <v>94392</v>
          </cell>
        </row>
        <row r="1416">
          <cell r="A1416">
            <v>1116730</v>
          </cell>
          <cell r="B1416" t="str">
            <v>Goh,Meow Kiang Justina</v>
          </cell>
          <cell r="C1416" t="str">
            <v>Global Markets</v>
          </cell>
          <cell r="D1416" t="str">
            <v>Chief Operating Officer - WB</v>
          </cell>
          <cell r="E1416" t="str">
            <v>Confidential Secretary</v>
          </cell>
          <cell r="F1416" t="str">
            <v>CS15</v>
          </cell>
          <cell r="G1416">
            <v>14000</v>
          </cell>
          <cell r="H1416" t="str">
            <v>SGD</v>
          </cell>
          <cell r="I1416" t="str">
            <v>4002901</v>
          </cell>
          <cell r="J1416" t="str">
            <v>CS</v>
          </cell>
          <cell r="K1416" t="str">
            <v>Goulding,Richard Frank</v>
          </cell>
          <cell r="L1416">
            <v>24658</v>
          </cell>
          <cell r="M1416" t="str">
            <v>38</v>
          </cell>
          <cell r="N1416" t="str">
            <v>1A</v>
          </cell>
          <cell r="O1416" t="str">
            <v>1B</v>
          </cell>
          <cell r="P1416">
            <v>33133</v>
          </cell>
          <cell r="Q1416" t="str">
            <v>14,11</v>
          </cell>
          <cell r="R1416" t="str">
            <v>3,3</v>
          </cell>
          <cell r="S1416">
            <v>33133</v>
          </cell>
          <cell r="U1416">
            <v>37316</v>
          </cell>
          <cell r="V1416">
            <v>37712</v>
          </cell>
          <cell r="W1416">
            <v>1</v>
          </cell>
          <cell r="X1416" t="str">
            <v>J108</v>
          </cell>
          <cell r="Y1416" t="str">
            <v>(SH) Sec/Admin II</v>
          </cell>
          <cell r="Z1416" t="str">
            <v>P250</v>
          </cell>
          <cell r="AA1416" t="str">
            <v>C152</v>
          </cell>
          <cell r="AB1416" t="str">
            <v>g. 2nd Level Vocational Qual.</v>
          </cell>
          <cell r="AC1416" t="str">
            <v>S1787394F</v>
          </cell>
          <cell r="AD1416" t="str">
            <v>Female</v>
          </cell>
          <cell r="AE1416" t="str">
            <v>Batt. Road 8th flr</v>
          </cell>
          <cell r="AF1416" t="str">
            <v>Local</v>
          </cell>
          <cell r="AG1416" t="str">
            <v>Employee</v>
          </cell>
          <cell r="AH1416">
            <v>1</v>
          </cell>
          <cell r="AI1416" t="str">
            <v>Month</v>
          </cell>
          <cell r="AJ1416" t="str">
            <v>0122540557</v>
          </cell>
          <cell r="AK1416" t="str">
            <v>1163706</v>
          </cell>
          <cell r="AL1416" t="str">
            <v>Chong,Yin Yin</v>
          </cell>
          <cell r="AM1416" t="str">
            <v>Core Contributor</v>
          </cell>
          <cell r="AN1416" t="str">
            <v>Core Contributor</v>
          </cell>
          <cell r="AO1416" t="str">
            <v>Core Contributor</v>
          </cell>
          <cell r="AP1416" t="str">
            <v>Core Contributor</v>
          </cell>
          <cell r="AQ1416">
            <v>55200</v>
          </cell>
        </row>
        <row r="1417">
          <cell r="A1417">
            <v>1116628</v>
          </cell>
          <cell r="B1417" t="str">
            <v>Goh,Chiew Hock Jimmy</v>
          </cell>
          <cell r="C1417" t="str">
            <v>Client Relationships</v>
          </cell>
          <cell r="D1417" t="str">
            <v>Customer Service &amp; Call Center</v>
          </cell>
          <cell r="E1417" t="str">
            <v>Senior Customer Service Manager</v>
          </cell>
          <cell r="F1417" t="str">
            <v>M20</v>
          </cell>
          <cell r="G1417">
            <v>22000</v>
          </cell>
          <cell r="H1417" t="str">
            <v>SGD</v>
          </cell>
          <cell r="I1417" t="str">
            <v>4112800</v>
          </cell>
          <cell r="J1417" t="str">
            <v>NO</v>
          </cell>
          <cell r="K1417" t="str">
            <v>Teo,Albert</v>
          </cell>
          <cell r="L1417">
            <v>22830</v>
          </cell>
          <cell r="M1417" t="str">
            <v>43</v>
          </cell>
          <cell r="N1417" t="str">
            <v>3B</v>
          </cell>
          <cell r="O1417" t="str">
            <v>3B</v>
          </cell>
          <cell r="P1417">
            <v>32734</v>
          </cell>
          <cell r="Q1417" t="str">
            <v>16,0</v>
          </cell>
          <cell r="R1417" t="str">
            <v>4,7</v>
          </cell>
          <cell r="S1417">
            <v>32734</v>
          </cell>
          <cell r="U1417">
            <v>37712</v>
          </cell>
          <cell r="V1417">
            <v>38443</v>
          </cell>
          <cell r="W1417">
            <v>1</v>
          </cell>
          <cell r="X1417" t="str">
            <v>J244</v>
          </cell>
          <cell r="Y1417" t="str">
            <v>Ops Customer Service II</v>
          </cell>
          <cell r="Z1417" t="str">
            <v>P322</v>
          </cell>
          <cell r="AA1417" t="str">
            <v>C147</v>
          </cell>
          <cell r="AB1417" t="str">
            <v>g. 2nd Level Vocational Qual.</v>
          </cell>
          <cell r="AC1417" t="str">
            <v>S1531822H</v>
          </cell>
          <cell r="AD1417" t="str">
            <v>Male</v>
          </cell>
          <cell r="AE1417" t="str">
            <v>Bedok South</v>
          </cell>
          <cell r="AF1417" t="str">
            <v>Local</v>
          </cell>
          <cell r="AG1417" t="str">
            <v>Employee</v>
          </cell>
          <cell r="AH1417">
            <v>1</v>
          </cell>
          <cell r="AI1417" t="str">
            <v>Month</v>
          </cell>
          <cell r="AJ1417" t="str">
            <v>0109597699</v>
          </cell>
          <cell r="AK1417" t="str">
            <v>1116161</v>
          </cell>
          <cell r="AL1417" t="str">
            <v>Chia,Boon Lee</v>
          </cell>
          <cell r="AM1417" t="str">
            <v>Core Contributor</v>
          </cell>
          <cell r="AN1417" t="str">
            <v>Critical Resource</v>
          </cell>
          <cell r="AO1417" t="str">
            <v>Core Contributor</v>
          </cell>
          <cell r="AP1417" t="str">
            <v>Core Contributor</v>
          </cell>
          <cell r="AQ1417">
            <v>68400</v>
          </cell>
        </row>
        <row r="1418">
          <cell r="A1418">
            <v>1116473</v>
          </cell>
          <cell r="B1418" t="str">
            <v>Tan,Keng Hock Clarence</v>
          </cell>
          <cell r="C1418" t="str">
            <v>Consumer Banking</v>
          </cell>
          <cell r="D1418" t="str">
            <v>BRDB-Br. Banking-Scotts Mall</v>
          </cell>
          <cell r="E1418" t="str">
            <v>Customer Service Manager</v>
          </cell>
          <cell r="F1418" t="str">
            <v>M17</v>
          </cell>
          <cell r="G1418">
            <v>10000</v>
          </cell>
          <cell r="H1418" t="str">
            <v>SGD</v>
          </cell>
          <cell r="I1418" t="str">
            <v>1422102</v>
          </cell>
          <cell r="J1418" t="str">
            <v>NO</v>
          </cell>
          <cell r="K1418" t="str">
            <v>Ong,Siow Foon</v>
          </cell>
          <cell r="L1418">
            <v>23487</v>
          </cell>
          <cell r="M1418" t="str">
            <v>41</v>
          </cell>
          <cell r="N1418" t="str">
            <v>3B</v>
          </cell>
          <cell r="O1418" t="str">
            <v>3C</v>
          </cell>
          <cell r="P1418">
            <v>31138</v>
          </cell>
          <cell r="Q1418" t="str">
            <v>20,5</v>
          </cell>
          <cell r="R1418" t="str">
            <v>,</v>
          </cell>
          <cell r="S1418">
            <v>31138</v>
          </cell>
          <cell r="U1418">
            <v>37712</v>
          </cell>
          <cell r="V1418">
            <v>37712</v>
          </cell>
          <cell r="W1418">
            <v>1</v>
          </cell>
          <cell r="X1418" t="str">
            <v>J079</v>
          </cell>
          <cell r="Y1418" t="str">
            <v>(CB) Customer Service II</v>
          </cell>
          <cell r="Z1418" t="str">
            <v>P088</v>
          </cell>
          <cell r="AA1418" t="str">
            <v>C015</v>
          </cell>
          <cell r="AB1418" t="str">
            <v>d. Secondary</v>
          </cell>
          <cell r="AC1418" t="str">
            <v>S1647696Z</v>
          </cell>
          <cell r="AD1418" t="str">
            <v>Male</v>
          </cell>
          <cell r="AE1418" t="str">
            <v>Scotts Branch</v>
          </cell>
          <cell r="AF1418" t="str">
            <v>Local</v>
          </cell>
          <cell r="AG1418" t="str">
            <v>Employee</v>
          </cell>
          <cell r="AH1418">
            <v>3</v>
          </cell>
          <cell r="AI1418" t="str">
            <v>Month</v>
          </cell>
          <cell r="AJ1418" t="str">
            <v>0109794133</v>
          </cell>
          <cell r="AK1418" t="str">
            <v>1171881</v>
          </cell>
          <cell r="AL1418" t="str">
            <v>Ang,Pek San</v>
          </cell>
          <cell r="AM1418" t="str">
            <v>Core Contributor</v>
          </cell>
          <cell r="AN1418" t="str">
            <v>Core Contributor</v>
          </cell>
          <cell r="AO1418" t="str">
            <v>Core Contributor</v>
          </cell>
          <cell r="AP1418" t="str">
            <v>Core Contributor</v>
          </cell>
          <cell r="AQ1418">
            <v>46800</v>
          </cell>
        </row>
        <row r="1419">
          <cell r="A1419">
            <v>1162944</v>
          </cell>
          <cell r="B1419" t="str">
            <v>Owyong,Ying - Ying Claudia</v>
          </cell>
          <cell r="C1419" t="str">
            <v>Client Relationships</v>
          </cell>
          <cell r="D1419" t="str">
            <v>PS&amp;M Product Mgmt. Head-Reg</v>
          </cell>
          <cell r="E1419" t="str">
            <v>Associate Product Manager</v>
          </cell>
          <cell r="F1419" t="str">
            <v>M19</v>
          </cell>
          <cell r="G1419">
            <v>8500</v>
          </cell>
          <cell r="H1419" t="str">
            <v>SGD</v>
          </cell>
          <cell r="I1419" t="str">
            <v>4931901</v>
          </cell>
          <cell r="J1419" t="str">
            <v>NO</v>
          </cell>
          <cell r="K1419" t="str">
            <v>Daswani,Neil Chander</v>
          </cell>
          <cell r="L1419">
            <v>29150</v>
          </cell>
          <cell r="M1419" t="str">
            <v>25</v>
          </cell>
          <cell r="N1419" t="str">
            <v>1A</v>
          </cell>
          <cell r="O1419" t="str">
            <v>1A</v>
          </cell>
          <cell r="P1419">
            <v>37528</v>
          </cell>
          <cell r="Q1419" t="str">
            <v>2,10</v>
          </cell>
          <cell r="R1419" t="str">
            <v>1,4</v>
          </cell>
          <cell r="S1419">
            <v>37528</v>
          </cell>
          <cell r="U1419">
            <v>38443</v>
          </cell>
          <cell r="V1419">
            <v>38443</v>
          </cell>
          <cell r="W1419">
            <v>1</v>
          </cell>
          <cell r="X1419" t="str">
            <v>DJ007</v>
          </cell>
          <cell r="Y1419" t="str">
            <v>Central Product Mgr-TBA</v>
          </cell>
          <cell r="Z1419" t="str">
            <v>P322</v>
          </cell>
          <cell r="AA1419" t="str">
            <v>C174</v>
          </cell>
          <cell r="AB1419" t="str">
            <v>i. Bachelor's Degree or equiv</v>
          </cell>
          <cell r="AC1419" t="str">
            <v>S7933343C</v>
          </cell>
          <cell r="AD1419" t="str">
            <v>Female</v>
          </cell>
          <cell r="AE1419" t="str">
            <v>PBTP 5th Floor</v>
          </cell>
          <cell r="AF1419" t="str">
            <v>Local</v>
          </cell>
          <cell r="AG1419" t="str">
            <v>Employee</v>
          </cell>
          <cell r="AH1419">
            <v>1</v>
          </cell>
          <cell r="AI1419" t="str">
            <v>Month</v>
          </cell>
          <cell r="AJ1419" t="str">
            <v>0109114809</v>
          </cell>
          <cell r="AK1419" t="str">
            <v>1002570</v>
          </cell>
          <cell r="AL1419" t="str">
            <v>Thng,Cheok Khoon Charlotte</v>
          </cell>
          <cell r="AM1419" t="str">
            <v>Too Soon to Classify</v>
          </cell>
          <cell r="AN1419" t="str">
            <v>Too Soon to Classify</v>
          </cell>
          <cell r="AO1419" t="str">
            <v>H4 - G</v>
          </cell>
          <cell r="AP1419" t="str">
            <v>H4 - G</v>
          </cell>
          <cell r="AQ1419">
            <v>54204</v>
          </cell>
        </row>
        <row r="1420">
          <cell r="A1420">
            <v>1116630</v>
          </cell>
          <cell r="B1420" t="str">
            <v>Chia,Wei Hong</v>
          </cell>
          <cell r="C1420" t="str">
            <v>Global Markets</v>
          </cell>
          <cell r="D1420" t="str">
            <v>Bus Facilitation &amp; Strategy</v>
          </cell>
          <cell r="E1420" t="str">
            <v>Sr. Manager - Projects, Group C&amp;I Operations</v>
          </cell>
          <cell r="F1420" t="str">
            <v>M23</v>
          </cell>
          <cell r="G1420">
            <v>40000</v>
          </cell>
          <cell r="H1420" t="str">
            <v>SGD</v>
          </cell>
          <cell r="I1420" t="str">
            <v>4213800</v>
          </cell>
          <cell r="J1420" t="str">
            <v>NO</v>
          </cell>
          <cell r="K1420" t="str">
            <v>Williams,Susan Jane</v>
          </cell>
          <cell r="L1420">
            <v>22159</v>
          </cell>
          <cell r="M1420" t="str">
            <v>45</v>
          </cell>
          <cell r="N1420" t="str">
            <v>3B</v>
          </cell>
          <cell r="O1420" t="str">
            <v>3B</v>
          </cell>
          <cell r="P1420">
            <v>32737</v>
          </cell>
          <cell r="Q1420" t="str">
            <v>16,0</v>
          </cell>
          <cell r="R1420" t="str">
            <v>7,0</v>
          </cell>
          <cell r="S1420">
            <v>32737</v>
          </cell>
          <cell r="U1420">
            <v>37135</v>
          </cell>
          <cell r="V1420">
            <v>38139</v>
          </cell>
          <cell r="W1420">
            <v>1</v>
          </cell>
          <cell r="X1420" t="str">
            <v>J084</v>
          </cell>
          <cell r="Y1420" t="str">
            <v>(OPS) Ctrl &amp; Support I</v>
          </cell>
          <cell r="Z1420" t="str">
            <v>P322</v>
          </cell>
          <cell r="AA1420" t="str">
            <v>C149</v>
          </cell>
          <cell r="AB1420" t="str">
            <v>i. Bachelor's Degree or equiv</v>
          </cell>
          <cell r="AC1420" t="str">
            <v>S1425451Z</v>
          </cell>
          <cell r="AD1420" t="str">
            <v>Female</v>
          </cell>
          <cell r="AE1420" t="str">
            <v>Batt. Rd 9th flr</v>
          </cell>
          <cell r="AF1420" t="str">
            <v>Local</v>
          </cell>
          <cell r="AG1420" t="str">
            <v>Employee</v>
          </cell>
          <cell r="AH1420">
            <v>3</v>
          </cell>
          <cell r="AI1420" t="str">
            <v>Month</v>
          </cell>
          <cell r="AJ1420" t="str">
            <v>0109549651</v>
          </cell>
          <cell r="AK1420" t="str">
            <v>1001403</v>
          </cell>
          <cell r="AL1420" t="str">
            <v>Chia,Boon Lee</v>
          </cell>
          <cell r="AM1420" t="str">
            <v>Critical Resource</v>
          </cell>
          <cell r="AN1420" t="str">
            <v>Core Contributor</v>
          </cell>
          <cell r="AO1420" t="str">
            <v>Core Contributor</v>
          </cell>
          <cell r="AP1420" t="str">
            <v>Core Contributor</v>
          </cell>
          <cell r="AQ1420">
            <v>189156</v>
          </cell>
        </row>
        <row r="1421">
          <cell r="A1421">
            <v>1116388</v>
          </cell>
          <cell r="B1421" t="str">
            <v>Ng,Sok Hia Helen</v>
          </cell>
          <cell r="C1421" t="str">
            <v>Consumer Banking</v>
          </cell>
          <cell r="D1421" t="str">
            <v>Payments &amp; Reconciliation</v>
          </cell>
          <cell r="E1421" t="str">
            <v>Customer Service Manager</v>
          </cell>
          <cell r="F1421" t="str">
            <v>M17</v>
          </cell>
          <cell r="G1421">
            <v>10000</v>
          </cell>
          <cell r="H1421" t="str">
            <v>SGD</v>
          </cell>
          <cell r="I1421" t="str">
            <v>1722800</v>
          </cell>
          <cell r="J1421" t="str">
            <v>NO</v>
          </cell>
          <cell r="K1421" t="str">
            <v>Tang,Wei En</v>
          </cell>
          <cell r="L1421">
            <v>23639</v>
          </cell>
          <cell r="M1421" t="str">
            <v>40</v>
          </cell>
          <cell r="N1421" t="str">
            <v>3B</v>
          </cell>
          <cell r="O1421" t="str">
            <v>2C</v>
          </cell>
          <cell r="P1421">
            <v>30209</v>
          </cell>
          <cell r="Q1421" t="str">
            <v>22,11</v>
          </cell>
          <cell r="R1421" t="str">
            <v>,</v>
          </cell>
          <cell r="S1421">
            <v>30209</v>
          </cell>
          <cell r="U1421">
            <v>37712</v>
          </cell>
          <cell r="V1421">
            <v>37712</v>
          </cell>
          <cell r="W1421">
            <v>1</v>
          </cell>
          <cell r="X1421" t="str">
            <v>J088</v>
          </cell>
          <cell r="Y1421" t="str">
            <v>(OPS) Trans Proc II</v>
          </cell>
          <cell r="Z1421" t="str">
            <v>P088</v>
          </cell>
          <cell r="AA1421" t="str">
            <v>C015</v>
          </cell>
          <cell r="AB1421" t="str">
            <v>d. Secondary</v>
          </cell>
          <cell r="AC1421" t="str">
            <v>S1676937A</v>
          </cell>
          <cell r="AD1421" t="str">
            <v>Female</v>
          </cell>
          <cell r="AE1421" t="str">
            <v>Tampines 4th flr</v>
          </cell>
          <cell r="AF1421" t="str">
            <v>Local</v>
          </cell>
          <cell r="AG1421" t="str">
            <v>Employee</v>
          </cell>
          <cell r="AH1421">
            <v>3</v>
          </cell>
          <cell r="AI1421" t="str">
            <v>Month</v>
          </cell>
          <cell r="AJ1421" t="str">
            <v>0109729544</v>
          </cell>
          <cell r="AK1421" t="str">
            <v>1116489</v>
          </cell>
          <cell r="AL1421" t="str">
            <v>Ang,Pek San</v>
          </cell>
          <cell r="AM1421" t="str">
            <v>Core Contributor</v>
          </cell>
          <cell r="AN1421" t="str">
            <v>Critical Resource</v>
          </cell>
          <cell r="AO1421" t="str">
            <v>Core Contributor</v>
          </cell>
          <cell r="AP1421" t="str">
            <v>Core Contributor</v>
          </cell>
          <cell r="AQ1421">
            <v>50400</v>
          </cell>
        </row>
        <row r="1422">
          <cell r="A1422">
            <v>1184234</v>
          </cell>
          <cell r="B1422" t="str">
            <v>Ong,Thiam Chye Ellison</v>
          </cell>
          <cell r="C1422" t="str">
            <v>Consumer Banking</v>
          </cell>
          <cell r="D1422" t="str">
            <v>EDMS Project</v>
          </cell>
          <cell r="E1422" t="str">
            <v>Contract Customer Service Assistant</v>
          </cell>
          <cell r="F1422" t="str">
            <v>Contractor</v>
          </cell>
          <cell r="I1422" t="str">
            <v>1794800</v>
          </cell>
          <cell r="J1422" t="str">
            <v>CL</v>
          </cell>
          <cell r="K1422" t="str">
            <v>Low,Poh Eng Clara</v>
          </cell>
          <cell r="L1422">
            <v>29986</v>
          </cell>
          <cell r="M1422" t="str">
            <v>23</v>
          </cell>
          <cell r="P1422">
            <v>38474</v>
          </cell>
          <cell r="Q1422" t="str">
            <v>0,3</v>
          </cell>
          <cell r="R1422" t="str">
            <v>3,6</v>
          </cell>
          <cell r="S1422">
            <v>38292</v>
          </cell>
          <cell r="T1422">
            <v>38474</v>
          </cell>
          <cell r="W1422">
            <v>1</v>
          </cell>
          <cell r="X1422" t="str">
            <v>J089</v>
          </cell>
          <cell r="Y1422" t="str">
            <v>(OPS) Trans Proc III</v>
          </cell>
          <cell r="Z1422" t="str">
            <v>P088</v>
          </cell>
          <cell r="AA1422" t="str">
            <v>C015</v>
          </cell>
          <cell r="AB1422" t="str">
            <v>e. Higher Secondary</v>
          </cell>
          <cell r="AC1422" t="str">
            <v>S8204493J</v>
          </cell>
          <cell r="AD1422" t="str">
            <v>Male</v>
          </cell>
          <cell r="AE1422" t="str">
            <v>Tampines 4th flr</v>
          </cell>
          <cell r="AF1422" t="str">
            <v>Local</v>
          </cell>
          <cell r="AG1422" t="str">
            <v>Direct Contractor</v>
          </cell>
          <cell r="AH1422">
            <v>1</v>
          </cell>
          <cell r="AI1422" t="str">
            <v>Month</v>
          </cell>
          <cell r="AJ1422" t="str">
            <v>0109137248</v>
          </cell>
          <cell r="AK1422" t="str">
            <v>1116548</v>
          </cell>
          <cell r="AL1422" t="str">
            <v>Ang,Pek San</v>
          </cell>
          <cell r="AP1422">
            <v>0</v>
          </cell>
          <cell r="AQ1422">
            <v>15600</v>
          </cell>
        </row>
        <row r="1423">
          <cell r="A1423">
            <v>1181127</v>
          </cell>
          <cell r="B1423" t="str">
            <v>Phee,Bee Gee</v>
          </cell>
          <cell r="C1423" t="str">
            <v>Finance</v>
          </cell>
          <cell r="D1423" t="str">
            <v>CB Fin.-Performance Mgmt.-Reg</v>
          </cell>
          <cell r="E1423" t="str">
            <v>Officer, Performance Management</v>
          </cell>
          <cell r="F1423" t="str">
            <v>Contractor</v>
          </cell>
          <cell r="I1423" t="str">
            <v>8141901</v>
          </cell>
          <cell r="J1423" t="str">
            <v>AO</v>
          </cell>
          <cell r="K1423" t="str">
            <v>Tan,Yong Hoong</v>
          </cell>
          <cell r="L1423">
            <v>28910</v>
          </cell>
          <cell r="M1423" t="str">
            <v>26</v>
          </cell>
          <cell r="O1423" t="str">
            <v>TS</v>
          </cell>
          <cell r="P1423">
            <v>38596</v>
          </cell>
          <cell r="Q1423" t="str">
            <v>0,0</v>
          </cell>
          <cell r="R1423" t="str">
            <v>9,5</v>
          </cell>
          <cell r="S1423">
            <v>38222</v>
          </cell>
          <cell r="T1423">
            <v>38596</v>
          </cell>
          <cell r="W1423">
            <v>1</v>
          </cell>
          <cell r="X1423" t="str">
            <v>J019</v>
          </cell>
          <cell r="Y1423" t="str">
            <v>(FIN) Bus Partner IV</v>
          </cell>
          <cell r="Z1423" t="str">
            <v>P079</v>
          </cell>
          <cell r="AA1423" t="str">
            <v>C015</v>
          </cell>
          <cell r="AB1423" t="str">
            <v>i. Bachelor's Degree or equiv</v>
          </cell>
          <cell r="AC1423" t="str">
            <v>S7908212J</v>
          </cell>
          <cell r="AD1423" t="str">
            <v>Female</v>
          </cell>
          <cell r="AE1423" t="str">
            <v>PBTP 9th Floor</v>
          </cell>
          <cell r="AF1423" t="str">
            <v>Local</v>
          </cell>
          <cell r="AG1423" t="str">
            <v>Direct Contractor</v>
          </cell>
          <cell r="AH1423">
            <v>1</v>
          </cell>
          <cell r="AI1423" t="str">
            <v>Month</v>
          </cell>
          <cell r="AJ1423" t="str">
            <v>0109133757</v>
          </cell>
          <cell r="AK1423" t="str">
            <v>1116994</v>
          </cell>
          <cell r="AL1423" t="str">
            <v>Chong,Yin Yin</v>
          </cell>
          <cell r="AP1423">
            <v>0</v>
          </cell>
          <cell r="AQ1423">
            <v>21600</v>
          </cell>
        </row>
        <row r="1424">
          <cell r="A1424">
            <v>1132410</v>
          </cell>
          <cell r="B1424" t="str">
            <v>Tang,Meng Biao Norman</v>
          </cell>
          <cell r="C1424" t="str">
            <v>Global Markets</v>
          </cell>
          <cell r="D1424" t="str">
            <v>Global Mkts Mkts Risk</v>
          </cell>
          <cell r="E1424" t="str">
            <v>Head of Quantitative Support, Market Risk</v>
          </cell>
          <cell r="F1424" t="str">
            <v>M23</v>
          </cell>
          <cell r="G1424">
            <v>75000</v>
          </cell>
          <cell r="H1424" t="str">
            <v>SGD</v>
          </cell>
          <cell r="I1424" t="str">
            <v>6355901</v>
          </cell>
          <cell r="J1424" t="str">
            <v>NO</v>
          </cell>
          <cell r="K1424" t="str">
            <v>Gang,Dinesh</v>
          </cell>
          <cell r="L1424">
            <v>23065</v>
          </cell>
          <cell r="M1424" t="str">
            <v>42</v>
          </cell>
          <cell r="N1424" t="str">
            <v>2B</v>
          </cell>
          <cell r="O1424" t="str">
            <v>1B</v>
          </cell>
          <cell r="P1424">
            <v>36220</v>
          </cell>
          <cell r="Q1424" t="str">
            <v>6,6</v>
          </cell>
          <cell r="R1424" t="str">
            <v>,</v>
          </cell>
          <cell r="S1424">
            <v>36220</v>
          </cell>
          <cell r="U1424">
            <v>37712</v>
          </cell>
          <cell r="V1424">
            <v>38443</v>
          </cell>
          <cell r="W1424">
            <v>1</v>
          </cell>
          <cell r="X1424" t="str">
            <v>J169</v>
          </cell>
          <cell r="Y1424" t="str">
            <v>Risk Tech Specialist II</v>
          </cell>
          <cell r="Z1424" t="str">
            <v>P349</v>
          </cell>
          <cell r="AA1424" t="str">
            <v>C145</v>
          </cell>
          <cell r="AB1424" t="str">
            <v>l. Further Degree</v>
          </cell>
          <cell r="AC1424" t="str">
            <v>S2667726B</v>
          </cell>
          <cell r="AD1424" t="str">
            <v>Male</v>
          </cell>
          <cell r="AE1424" t="str">
            <v>Batt. Rd 3rd flr</v>
          </cell>
          <cell r="AF1424" t="str">
            <v>Local</v>
          </cell>
          <cell r="AG1424" t="str">
            <v>Employee</v>
          </cell>
          <cell r="AH1424">
            <v>1</v>
          </cell>
          <cell r="AI1424" t="str">
            <v>Month</v>
          </cell>
          <cell r="AJ1424" t="str">
            <v>0109769511</v>
          </cell>
          <cell r="AK1424" t="str">
            <v>1154887</v>
          </cell>
          <cell r="AL1424" t="str">
            <v>Chong,Yin Yin</v>
          </cell>
          <cell r="AM1424" t="str">
            <v>Critical Resource</v>
          </cell>
          <cell r="AN1424" t="str">
            <v>Critical Resource</v>
          </cell>
          <cell r="AO1424" t="str">
            <v>Critical Resource</v>
          </cell>
          <cell r="AP1424" t="str">
            <v>Critical Resource</v>
          </cell>
          <cell r="AQ1424">
            <v>219120</v>
          </cell>
        </row>
        <row r="1425">
          <cell r="A1425">
            <v>1157310</v>
          </cell>
          <cell r="B1425" t="str">
            <v>Lim,Poh Choo Lilian</v>
          </cell>
          <cell r="C1425" t="str">
            <v>Property Management</v>
          </cell>
          <cell r="D1425" t="str">
            <v>Correspondances</v>
          </cell>
          <cell r="E1425" t="str">
            <v>Contract Telephone Operator</v>
          </cell>
          <cell r="F1425" t="str">
            <v>Contractor</v>
          </cell>
          <cell r="I1425" t="str">
            <v>9021800</v>
          </cell>
          <cell r="J1425" t="str">
            <v>CL</v>
          </cell>
          <cell r="K1425" t="str">
            <v>Goh,Boon Kwang William</v>
          </cell>
          <cell r="L1425">
            <v>18491</v>
          </cell>
          <cell r="M1425" t="str">
            <v>55</v>
          </cell>
          <cell r="N1425" t="str">
            <v>NA</v>
          </cell>
          <cell r="P1425">
            <v>38476</v>
          </cell>
          <cell r="Q1425" t="str">
            <v>0,3</v>
          </cell>
          <cell r="R1425" t="str">
            <v>27,2</v>
          </cell>
          <cell r="S1425">
            <v>37377</v>
          </cell>
          <cell r="T1425">
            <v>38476</v>
          </cell>
          <cell r="W1425">
            <v>1</v>
          </cell>
          <cell r="X1425" t="str">
            <v>J109</v>
          </cell>
          <cell r="Y1425" t="str">
            <v>(SH) Sec/Admin III</v>
          </cell>
          <cell r="Z1425" t="str">
            <v>P244</v>
          </cell>
          <cell r="AA1425" t="str">
            <v>C021</v>
          </cell>
          <cell r="AB1425" t="str">
            <v>d. Secondary</v>
          </cell>
          <cell r="AC1425" t="str">
            <v>S0109723G</v>
          </cell>
          <cell r="AD1425" t="str">
            <v>Female</v>
          </cell>
          <cell r="AE1425" t="str">
            <v>Batt. Rd 9th flr</v>
          </cell>
          <cell r="AF1425" t="str">
            <v>Local</v>
          </cell>
          <cell r="AG1425" t="str">
            <v>Direct Contractor</v>
          </cell>
          <cell r="AH1425">
            <v>1</v>
          </cell>
          <cell r="AI1425" t="str">
            <v>Month</v>
          </cell>
          <cell r="AJ1425" t="str">
            <v>0109111176</v>
          </cell>
          <cell r="AK1425" t="str">
            <v>1116071</v>
          </cell>
          <cell r="AL1425" t="str">
            <v>Chong,Yin Yin</v>
          </cell>
          <cell r="AO1425" t="str">
            <v>Core Contributor</v>
          </cell>
          <cell r="AP1425">
            <v>0</v>
          </cell>
          <cell r="AQ1425">
            <v>15600</v>
          </cell>
        </row>
        <row r="1426">
          <cell r="A1426">
            <v>1153697</v>
          </cell>
          <cell r="B1426" t="str">
            <v>Kwok,Lee Fun</v>
          </cell>
          <cell r="C1426" t="str">
            <v>Finance</v>
          </cell>
          <cell r="D1426" t="str">
            <v>Peoplesoft Gl Project-Reg</v>
          </cell>
          <cell r="E1426" t="str">
            <v>Systems Analyst</v>
          </cell>
          <cell r="F1426" t="str">
            <v>M19</v>
          </cell>
          <cell r="G1426">
            <v>13000</v>
          </cell>
          <cell r="H1426" t="str">
            <v>SGD</v>
          </cell>
          <cell r="I1426" t="str">
            <v>8191901</v>
          </cell>
          <cell r="J1426" t="str">
            <v>NO</v>
          </cell>
          <cell r="K1426" t="str">
            <v>Jain,Ashish</v>
          </cell>
          <cell r="L1426">
            <v>26195</v>
          </cell>
          <cell r="M1426" t="str">
            <v>33</v>
          </cell>
          <cell r="N1426" t="str">
            <v>2B</v>
          </cell>
          <cell r="O1426" t="str">
            <v>2B</v>
          </cell>
          <cell r="P1426">
            <v>37137</v>
          </cell>
          <cell r="Q1426" t="str">
            <v>4,0</v>
          </cell>
          <cell r="R1426" t="str">
            <v>8,2</v>
          </cell>
          <cell r="S1426">
            <v>37137</v>
          </cell>
          <cell r="U1426">
            <v>38473</v>
          </cell>
          <cell r="V1426">
            <v>38473</v>
          </cell>
          <cell r="W1426">
            <v>1</v>
          </cell>
          <cell r="X1426" t="str">
            <v>J011</v>
          </cell>
          <cell r="Y1426" t="str">
            <v>(FIN) Tech Spec't I</v>
          </cell>
          <cell r="Z1426" t="str">
            <v>P266</v>
          </cell>
          <cell r="AA1426" t="str">
            <v>C043</v>
          </cell>
          <cell r="AB1426" t="str">
            <v>g. 2nd Level Vocational Qual.</v>
          </cell>
          <cell r="AC1426" t="str">
            <v>S7132568G</v>
          </cell>
          <cell r="AD1426" t="str">
            <v>Female</v>
          </cell>
          <cell r="AE1426" t="str">
            <v>Tampines 6th flr</v>
          </cell>
          <cell r="AF1426" t="str">
            <v>Local</v>
          </cell>
          <cell r="AG1426" t="str">
            <v>Employee</v>
          </cell>
          <cell r="AH1426">
            <v>1</v>
          </cell>
          <cell r="AI1426" t="str">
            <v>Month</v>
          </cell>
          <cell r="AJ1426" t="str">
            <v>0109105192</v>
          </cell>
          <cell r="AK1426" t="str">
            <v>1134961</v>
          </cell>
          <cell r="AL1426" t="str">
            <v>Chong,Yin Yin</v>
          </cell>
          <cell r="AM1426" t="str">
            <v>Core Contributor</v>
          </cell>
          <cell r="AN1426" t="str">
            <v>Critical Resource</v>
          </cell>
          <cell r="AO1426" t="str">
            <v>Too Soon to Classify</v>
          </cell>
          <cell r="AP1426">
            <v>0</v>
          </cell>
          <cell r="AQ1426">
            <v>68400</v>
          </cell>
        </row>
        <row r="1427">
          <cell r="A1427">
            <v>1116291</v>
          </cell>
          <cell r="B1427" t="str">
            <v>Ho,Peck Hong Seraphina</v>
          </cell>
          <cell r="C1427" t="str">
            <v>Consumer Banking</v>
          </cell>
          <cell r="D1427" t="str">
            <v>BFS Credit - BIL</v>
          </cell>
          <cell r="E1427" t="str">
            <v>Credit Approval&amp;Processing Off</v>
          </cell>
          <cell r="F1427" t="str">
            <v>AO</v>
          </cell>
          <cell r="I1427" t="str">
            <v>1837800</v>
          </cell>
          <cell r="J1427" t="str">
            <v>AO</v>
          </cell>
          <cell r="K1427" t="str">
            <v>Chong,Siew Chin</v>
          </cell>
          <cell r="L1427">
            <v>21553</v>
          </cell>
          <cell r="M1427" t="str">
            <v>46</v>
          </cell>
          <cell r="N1427" t="str">
            <v>2B</v>
          </cell>
          <cell r="O1427" t="str">
            <v>3B</v>
          </cell>
          <cell r="P1427">
            <v>29094</v>
          </cell>
          <cell r="Q1427" t="str">
            <v>26,0</v>
          </cell>
          <cell r="R1427" t="str">
            <v>,</v>
          </cell>
          <cell r="S1427">
            <v>29094</v>
          </cell>
          <cell r="V1427">
            <v>38353</v>
          </cell>
          <cell r="W1427">
            <v>1</v>
          </cell>
          <cell r="X1427" t="str">
            <v>J175</v>
          </cell>
          <cell r="Y1427" t="str">
            <v>Risk Svc Delivery IV</v>
          </cell>
          <cell r="Z1427" t="str">
            <v>P039</v>
          </cell>
          <cell r="AA1427" t="str">
            <v>C015</v>
          </cell>
          <cell r="AB1427" t="str">
            <v>e. Higher Secondary</v>
          </cell>
          <cell r="AC1427" t="str">
            <v>S1350118A</v>
          </cell>
          <cell r="AD1427" t="str">
            <v>Female</v>
          </cell>
          <cell r="AE1427" t="str">
            <v>Tampines 5th flr</v>
          </cell>
          <cell r="AF1427" t="str">
            <v>Local</v>
          </cell>
          <cell r="AG1427" t="str">
            <v>Employee</v>
          </cell>
          <cell r="AH1427">
            <v>3</v>
          </cell>
          <cell r="AI1427" t="str">
            <v>Month</v>
          </cell>
          <cell r="AJ1427" t="str">
            <v>0109622588</v>
          </cell>
          <cell r="AK1427" t="str">
            <v>1172439</v>
          </cell>
          <cell r="AL1427" t="str">
            <v>Ang,Pek San</v>
          </cell>
          <cell r="AM1427" t="str">
            <v>Core Contributor</v>
          </cell>
          <cell r="AN1427" t="str">
            <v>Core Contributor</v>
          </cell>
          <cell r="AO1427" t="str">
            <v>Core Contributor</v>
          </cell>
          <cell r="AP1427" t="str">
            <v>Core Contributor</v>
          </cell>
          <cell r="AQ1427">
            <v>45744</v>
          </cell>
        </row>
        <row r="1428">
          <cell r="A1428">
            <v>1118992</v>
          </cell>
          <cell r="B1428" t="str">
            <v>Wee,Sing Siong Marcellus</v>
          </cell>
          <cell r="C1428" t="str">
            <v>Consumer Banking</v>
          </cell>
          <cell r="D1428" t="str">
            <v>Priority Banking Offshore-Sgp</v>
          </cell>
          <cell r="E1428" t="str">
            <v>Senior Relationship Manager</v>
          </cell>
          <cell r="F1428" t="str">
            <v>M19</v>
          </cell>
          <cell r="G1428">
            <v>16000</v>
          </cell>
          <cell r="H1428" t="str">
            <v>SGD</v>
          </cell>
          <cell r="I1428" t="str">
            <v>1425800</v>
          </cell>
          <cell r="J1428" t="str">
            <v>NO</v>
          </cell>
          <cell r="K1428" t="str">
            <v>Kusnadi,Billy Wendy</v>
          </cell>
          <cell r="L1428">
            <v>27347</v>
          </cell>
          <cell r="M1428" t="str">
            <v>30</v>
          </cell>
          <cell r="N1428" t="str">
            <v>1B</v>
          </cell>
          <cell r="O1428" t="str">
            <v>1B</v>
          </cell>
          <cell r="P1428">
            <v>35947</v>
          </cell>
          <cell r="Q1428" t="str">
            <v>7,3</v>
          </cell>
          <cell r="R1428" t="str">
            <v>0,9</v>
          </cell>
          <cell r="S1428">
            <v>35947</v>
          </cell>
          <cell r="U1428">
            <v>37530</v>
          </cell>
          <cell r="V1428">
            <v>38443</v>
          </cell>
          <cell r="W1428">
            <v>1</v>
          </cell>
          <cell r="X1428" t="str">
            <v>J074</v>
          </cell>
          <cell r="Y1428" t="str">
            <v>(CB) Sales II</v>
          </cell>
          <cell r="Z1428" t="str">
            <v>P088</v>
          </cell>
          <cell r="AA1428" t="str">
            <v>C132</v>
          </cell>
          <cell r="AB1428" t="str">
            <v>i. Bachelor's Degree or equiv</v>
          </cell>
          <cell r="AC1428" t="str">
            <v>S7436808E</v>
          </cell>
          <cell r="AD1428" t="str">
            <v>Male</v>
          </cell>
          <cell r="AE1428" t="str">
            <v>Batt. Rd 3rd flr</v>
          </cell>
          <cell r="AF1428" t="str">
            <v>Local</v>
          </cell>
          <cell r="AG1428" t="str">
            <v>Employee</v>
          </cell>
          <cell r="AH1428">
            <v>1</v>
          </cell>
          <cell r="AI1428" t="str">
            <v>Month</v>
          </cell>
          <cell r="AJ1428" t="str">
            <v>0109850319</v>
          </cell>
          <cell r="AK1428" t="str">
            <v>1131450</v>
          </cell>
          <cell r="AL1428" t="str">
            <v>Ang,Pek San</v>
          </cell>
          <cell r="AM1428" t="str">
            <v>Core Contributor</v>
          </cell>
          <cell r="AN1428" t="str">
            <v>Core Contributor</v>
          </cell>
          <cell r="AO1428" t="str">
            <v>Critical Resource</v>
          </cell>
          <cell r="AP1428" t="str">
            <v>Critical Resource</v>
          </cell>
          <cell r="AQ1428">
            <v>74400</v>
          </cell>
        </row>
        <row r="1429">
          <cell r="A1429">
            <v>1134827</v>
          </cell>
          <cell r="B1429" t="str">
            <v>Vishwanathan,Kavitha</v>
          </cell>
          <cell r="C1429" t="str">
            <v>Client Relationships</v>
          </cell>
          <cell r="D1429" t="str">
            <v>Custody Services</v>
          </cell>
          <cell r="E1429" t="str">
            <v>Manager</v>
          </cell>
          <cell r="F1429" t="str">
            <v>M19</v>
          </cell>
          <cell r="G1429">
            <v>16000</v>
          </cell>
          <cell r="H1429" t="str">
            <v>SGD</v>
          </cell>
          <cell r="I1429" t="str">
            <v>4152800</v>
          </cell>
          <cell r="J1429" t="str">
            <v>NO</v>
          </cell>
          <cell r="K1429" t="str">
            <v>Lim,Yew Hoon Michael</v>
          </cell>
          <cell r="L1429">
            <v>25510</v>
          </cell>
          <cell r="M1429" t="str">
            <v>35</v>
          </cell>
          <cell r="N1429" t="str">
            <v>2B</v>
          </cell>
          <cell r="O1429" t="str">
            <v>3B</v>
          </cell>
          <cell r="P1429">
            <v>38078</v>
          </cell>
          <cell r="Q1429" t="str">
            <v>1,4</v>
          </cell>
          <cell r="R1429" t="str">
            <v>3,1</v>
          </cell>
          <cell r="S1429">
            <v>34426</v>
          </cell>
          <cell r="U1429">
            <v>36617</v>
          </cell>
          <cell r="V1429">
            <v>38078</v>
          </cell>
          <cell r="W1429">
            <v>1</v>
          </cell>
          <cell r="X1429" t="str">
            <v>J087</v>
          </cell>
          <cell r="Y1429" t="str">
            <v>(OPS) Trans Proc I</v>
          </cell>
          <cell r="Z1429" t="str">
            <v>P352</v>
          </cell>
          <cell r="AA1429" t="str">
            <v>C149</v>
          </cell>
          <cell r="AB1429" t="str">
            <v>i. Bachelor's Degree or equiv</v>
          </cell>
          <cell r="AC1429" t="str">
            <v>G5761780U</v>
          </cell>
          <cell r="AD1429" t="str">
            <v>Female</v>
          </cell>
          <cell r="AE1429" t="str">
            <v>Batt. Rd 4th flr</v>
          </cell>
          <cell r="AF1429" t="str">
            <v>Local</v>
          </cell>
          <cell r="AG1429" t="str">
            <v>Employee</v>
          </cell>
          <cell r="AH1429">
            <v>1</v>
          </cell>
          <cell r="AI1429" t="str">
            <v>Month</v>
          </cell>
          <cell r="AK1429" t="str">
            <v>1116576</v>
          </cell>
          <cell r="AL1429" t="str">
            <v>Chia,Boon Lee</v>
          </cell>
          <cell r="AM1429" t="str">
            <v>Core Contributor</v>
          </cell>
          <cell r="AN1429" t="str">
            <v>Critical Resource</v>
          </cell>
          <cell r="AO1429" t="str">
            <v>Core Contributor</v>
          </cell>
          <cell r="AP1429" t="str">
            <v>Core Contributor</v>
          </cell>
          <cell r="AQ1429">
            <v>66012</v>
          </cell>
        </row>
        <row r="1430">
          <cell r="A1430">
            <v>1118613</v>
          </cell>
          <cell r="B1430" t="str">
            <v>Lau,Richard Yen Chan</v>
          </cell>
          <cell r="C1430" t="str">
            <v>Global Markets</v>
          </cell>
          <cell r="D1430" t="str">
            <v>BSG Spore</v>
          </cell>
          <cell r="E1430" t="str">
            <v>Manager- Business Support, Global</v>
          </cell>
          <cell r="F1430" t="str">
            <v>M21</v>
          </cell>
          <cell r="G1430">
            <v>24000</v>
          </cell>
          <cell r="H1430" t="str">
            <v>SGD</v>
          </cell>
          <cell r="I1430" t="str">
            <v>5240901</v>
          </cell>
          <cell r="J1430" t="str">
            <v>NO</v>
          </cell>
          <cell r="K1430" t="str">
            <v>Lee,Guan Liu</v>
          </cell>
          <cell r="L1430">
            <v>25024</v>
          </cell>
          <cell r="M1430" t="str">
            <v>37</v>
          </cell>
          <cell r="N1430" t="str">
            <v>3B</v>
          </cell>
          <cell r="O1430" t="str">
            <v>2B</v>
          </cell>
          <cell r="P1430">
            <v>37480</v>
          </cell>
          <cell r="Q1430" t="str">
            <v>3,0</v>
          </cell>
          <cell r="R1430" t="str">
            <v>11,7</v>
          </cell>
          <cell r="S1430">
            <v>35884</v>
          </cell>
          <cell r="T1430">
            <v>37480</v>
          </cell>
          <cell r="U1430">
            <v>38108</v>
          </cell>
          <cell r="V1430">
            <v>38443</v>
          </cell>
          <cell r="W1430">
            <v>1</v>
          </cell>
          <cell r="X1430" t="str">
            <v>DJ029</v>
          </cell>
          <cell r="Y1430" t="str">
            <v>WB Bus Support - TBA</v>
          </cell>
          <cell r="Z1430" t="str">
            <v>P090</v>
          </cell>
          <cell r="AA1430" t="str">
            <v>C146</v>
          </cell>
          <cell r="AB1430" t="str">
            <v>i. Bachelor's Degree or equiv</v>
          </cell>
          <cell r="AC1430" t="str">
            <v>S6880882J</v>
          </cell>
          <cell r="AD1430" t="str">
            <v>Male</v>
          </cell>
          <cell r="AE1430" t="str">
            <v>Batt. Rd 9th flr</v>
          </cell>
          <cell r="AF1430" t="str">
            <v>Local</v>
          </cell>
          <cell r="AG1430" t="str">
            <v>Employee</v>
          </cell>
          <cell r="AH1430">
            <v>1</v>
          </cell>
          <cell r="AI1430" t="str">
            <v>Month</v>
          </cell>
          <cell r="AJ1430" t="str">
            <v>0109745302</v>
          </cell>
          <cell r="AK1430" t="str">
            <v>1116519</v>
          </cell>
          <cell r="AL1430" t="str">
            <v>Chia,Boon Lee</v>
          </cell>
          <cell r="AM1430" t="str">
            <v>Too Soon to Classify</v>
          </cell>
          <cell r="AN1430" t="str">
            <v>Core Contributor</v>
          </cell>
          <cell r="AO1430" t="str">
            <v>Critical Resource</v>
          </cell>
          <cell r="AP1430" t="str">
            <v>Critical Resource</v>
          </cell>
          <cell r="AQ1430">
            <v>114000</v>
          </cell>
        </row>
        <row r="1431">
          <cell r="A1431">
            <v>1118471</v>
          </cell>
          <cell r="B1431" t="str">
            <v>Brice,Steven John</v>
          </cell>
          <cell r="C1431" t="str">
            <v>Global Markets</v>
          </cell>
          <cell r="D1431" t="str">
            <v>Research-WB-Reg</v>
          </cell>
          <cell r="E1431" t="str">
            <v>Head of Economic Research</v>
          </cell>
          <cell r="F1431" t="str">
            <v>B4</v>
          </cell>
          <cell r="I1431" t="str">
            <v>4351901</v>
          </cell>
          <cell r="J1431" t="str">
            <v>NO</v>
          </cell>
          <cell r="K1431" t="str">
            <v>Lyons,Gerard Patrick</v>
          </cell>
          <cell r="L1431">
            <v>26421</v>
          </cell>
          <cell r="M1431" t="str">
            <v>33</v>
          </cell>
          <cell r="N1431" t="str">
            <v>2B</v>
          </cell>
          <cell r="O1431" t="str">
            <v>2B</v>
          </cell>
          <cell r="P1431">
            <v>35772</v>
          </cell>
          <cell r="Q1431" t="str">
            <v>7,8</v>
          </cell>
          <cell r="R1431" t="str">
            <v>3,4</v>
          </cell>
          <cell r="S1431">
            <v>35772</v>
          </cell>
          <cell r="U1431">
            <v>38078</v>
          </cell>
          <cell r="V1431">
            <v>38443</v>
          </cell>
          <cell r="W1431">
            <v>1</v>
          </cell>
          <cell r="X1431" t="str">
            <v>DJ023</v>
          </cell>
          <cell r="Y1431" t="str">
            <v>Research - TBA</v>
          </cell>
          <cell r="Z1431" t="str">
            <v>P367</v>
          </cell>
          <cell r="AA1431" t="str">
            <v>C174</v>
          </cell>
          <cell r="AB1431" t="str">
            <v>l. Further Degree</v>
          </cell>
          <cell r="AC1431" t="str">
            <v>F5563689M</v>
          </cell>
          <cell r="AD1431" t="str">
            <v>Male</v>
          </cell>
          <cell r="AE1431" t="str">
            <v>Batt. Rd 3rd flr</v>
          </cell>
          <cell r="AF1431" t="str">
            <v>Local (non-standard)</v>
          </cell>
          <cell r="AG1431" t="str">
            <v>Employee</v>
          </cell>
          <cell r="AH1431">
            <v>3</v>
          </cell>
          <cell r="AI1431" t="str">
            <v>Month</v>
          </cell>
          <cell r="AJ1431" t="str">
            <v>0109110609</v>
          </cell>
          <cell r="AK1431" t="str">
            <v>1012907</v>
          </cell>
          <cell r="AL1431" t="str">
            <v>Chong,Yin Yin</v>
          </cell>
          <cell r="AM1431" t="str">
            <v>H3 - G</v>
          </cell>
          <cell r="AN1431" t="str">
            <v>Critical Resource</v>
          </cell>
          <cell r="AO1431" t="str">
            <v>H3 - G</v>
          </cell>
          <cell r="AP1431" t="str">
            <v>H3 - G</v>
          </cell>
          <cell r="AQ1431">
            <v>291000</v>
          </cell>
        </row>
        <row r="1432">
          <cell r="A1432">
            <v>1118363</v>
          </cell>
          <cell r="B1432" t="str">
            <v>Liew,Chye Yuen Audrey</v>
          </cell>
          <cell r="C1432" t="str">
            <v>Finance</v>
          </cell>
          <cell r="D1432" t="str">
            <v>Finance - Technology-Reg</v>
          </cell>
          <cell r="E1432" t="str">
            <v>Snr Finance Manager</v>
          </cell>
          <cell r="F1432" t="str">
            <v>M23</v>
          </cell>
          <cell r="G1432">
            <v>38000</v>
          </cell>
          <cell r="H1432" t="str">
            <v>SGD</v>
          </cell>
          <cell r="I1432" t="str">
            <v>8161901</v>
          </cell>
          <cell r="J1432" t="str">
            <v>NO</v>
          </cell>
          <cell r="K1432" t="str">
            <v>Varadachari,Giridhar Srinivasaraghava</v>
          </cell>
          <cell r="L1432">
            <v>25497</v>
          </cell>
          <cell r="M1432" t="str">
            <v>35</v>
          </cell>
          <cell r="N1432" t="str">
            <v>2B</v>
          </cell>
          <cell r="O1432" t="str">
            <v>2B</v>
          </cell>
          <cell r="P1432">
            <v>35704</v>
          </cell>
          <cell r="Q1432" t="str">
            <v>7,10</v>
          </cell>
          <cell r="R1432" t="str">
            <v>6,4</v>
          </cell>
          <cell r="S1432">
            <v>35704</v>
          </cell>
          <cell r="U1432">
            <v>37347</v>
          </cell>
          <cell r="V1432">
            <v>38443</v>
          </cell>
          <cell r="W1432">
            <v>1</v>
          </cell>
          <cell r="X1432" t="str">
            <v>J017</v>
          </cell>
          <cell r="Y1432" t="str">
            <v>(FIN) Bus Partner II</v>
          </cell>
          <cell r="Z1432" t="str">
            <v>P079</v>
          </cell>
          <cell r="AA1432" t="str">
            <v>C156</v>
          </cell>
          <cell r="AB1432" t="str">
            <v>i. Bachelor's Degree or equiv</v>
          </cell>
          <cell r="AC1432" t="str">
            <v>S6938122G</v>
          </cell>
          <cell r="AD1432" t="str">
            <v>Female</v>
          </cell>
          <cell r="AE1432" t="str">
            <v>PBTP 10th Floor</v>
          </cell>
          <cell r="AF1432" t="str">
            <v>Local</v>
          </cell>
          <cell r="AG1432" t="str">
            <v>Employee</v>
          </cell>
          <cell r="AH1432">
            <v>1</v>
          </cell>
          <cell r="AI1432" t="str">
            <v>Month</v>
          </cell>
          <cell r="AJ1432" t="str">
            <v>0109675738</v>
          </cell>
          <cell r="AK1432" t="str">
            <v>1013608</v>
          </cell>
          <cell r="AL1432" t="str">
            <v>Chong,Yin Yin</v>
          </cell>
          <cell r="AM1432" t="str">
            <v>H3 - S</v>
          </cell>
          <cell r="AN1432" t="str">
            <v>H3 - S</v>
          </cell>
          <cell r="AO1432" t="str">
            <v>H3 - S</v>
          </cell>
          <cell r="AP1432" t="str">
            <v>H3 - S</v>
          </cell>
          <cell r="AQ1432">
            <v>212604</v>
          </cell>
        </row>
        <row r="1433">
          <cell r="A1433">
            <v>1153164</v>
          </cell>
          <cell r="B1433" t="str">
            <v>Madhavan,Vinod</v>
          </cell>
          <cell r="C1433" t="str">
            <v>Client Relationships</v>
          </cell>
          <cell r="D1433" t="str">
            <v>PS&amp;M Product Mgmt. Cash-Reg</v>
          </cell>
          <cell r="E1433" t="str">
            <v>Product Mgr,Payments</v>
          </cell>
          <cell r="F1433" t="str">
            <v>M22</v>
          </cell>
          <cell r="G1433">
            <v>24000</v>
          </cell>
          <cell r="H1433" t="str">
            <v>SGD</v>
          </cell>
          <cell r="I1433" t="str">
            <v>4932901</v>
          </cell>
          <cell r="J1433" t="str">
            <v>NO</v>
          </cell>
          <cell r="K1433" t="str">
            <v>Furness,Christopher John</v>
          </cell>
          <cell r="L1433">
            <v>26273</v>
          </cell>
          <cell r="M1433" t="str">
            <v>33</v>
          </cell>
          <cell r="N1433" t="str">
            <v>3B</v>
          </cell>
          <cell r="O1433" t="str">
            <v>2A</v>
          </cell>
          <cell r="P1433">
            <v>37102</v>
          </cell>
          <cell r="Q1433" t="str">
            <v>4,1</v>
          </cell>
          <cell r="R1433" t="str">
            <v>6,1</v>
          </cell>
          <cell r="S1433">
            <v>37102</v>
          </cell>
          <cell r="U1433">
            <v>37530</v>
          </cell>
          <cell r="V1433">
            <v>38443</v>
          </cell>
          <cell r="W1433">
            <v>1</v>
          </cell>
          <cell r="X1433" t="str">
            <v>DJ007</v>
          </cell>
          <cell r="Y1433" t="str">
            <v>Central Product Mgr-TBA</v>
          </cell>
          <cell r="Z1433" t="str">
            <v>P322</v>
          </cell>
          <cell r="AA1433" t="str">
            <v>C174</v>
          </cell>
          <cell r="AB1433" t="str">
            <v>l. Further Degree</v>
          </cell>
          <cell r="AC1433" t="str">
            <v>F2536509R</v>
          </cell>
          <cell r="AD1433" t="str">
            <v>Male</v>
          </cell>
          <cell r="AE1433" t="str">
            <v>PBTP 5th Floor</v>
          </cell>
          <cell r="AF1433" t="str">
            <v>Local</v>
          </cell>
          <cell r="AG1433" t="str">
            <v>Employee</v>
          </cell>
          <cell r="AH1433">
            <v>1</v>
          </cell>
          <cell r="AI1433" t="str">
            <v>Month</v>
          </cell>
          <cell r="AJ1433" t="str">
            <v>0109104927</v>
          </cell>
          <cell r="AK1433" t="str">
            <v>1139986</v>
          </cell>
          <cell r="AL1433" t="str">
            <v>Thng,Cheok Khoon Charlotte</v>
          </cell>
          <cell r="AM1433" t="str">
            <v>H4 - G</v>
          </cell>
          <cell r="AN1433" t="str">
            <v>Critical Resource</v>
          </cell>
          <cell r="AO1433" t="str">
            <v>Critical Resource</v>
          </cell>
          <cell r="AP1433" t="str">
            <v>Critical Resource</v>
          </cell>
          <cell r="AQ1433">
            <v>133512</v>
          </cell>
        </row>
        <row r="1434">
          <cell r="A1434">
            <v>1117397</v>
          </cell>
          <cell r="B1434" t="str">
            <v>Ramkumar,Govindarajan</v>
          </cell>
          <cell r="C1434" t="str">
            <v>Technology</v>
          </cell>
          <cell r="D1434" t="str">
            <v>Sys Devt (WB) Support</v>
          </cell>
          <cell r="E1434" t="str">
            <v>SD - Principal Architect</v>
          </cell>
          <cell r="F1434" t="str">
            <v>M21</v>
          </cell>
          <cell r="G1434">
            <v>25000</v>
          </cell>
          <cell r="H1434" t="str">
            <v>SGD</v>
          </cell>
          <cell r="I1434" t="str">
            <v>8351901</v>
          </cell>
          <cell r="J1434" t="str">
            <v>NO</v>
          </cell>
          <cell r="K1434" t="str">
            <v>Chua,Boon Haw Eric</v>
          </cell>
          <cell r="L1434">
            <v>23162</v>
          </cell>
          <cell r="M1434" t="str">
            <v>42</v>
          </cell>
          <cell r="N1434" t="str">
            <v>3B</v>
          </cell>
          <cell r="O1434" t="str">
            <v>3B</v>
          </cell>
          <cell r="P1434">
            <v>35551</v>
          </cell>
          <cell r="Q1434" t="str">
            <v>8,4</v>
          </cell>
          <cell r="R1434" t="str">
            <v>10,9</v>
          </cell>
          <cell r="S1434">
            <v>35551</v>
          </cell>
          <cell r="U1434">
            <v>36708</v>
          </cell>
          <cell r="V1434">
            <v>37987</v>
          </cell>
          <cell r="W1434">
            <v>1</v>
          </cell>
          <cell r="X1434" t="str">
            <v>J036</v>
          </cell>
          <cell r="Y1434" t="str">
            <v>(TECH) Line Manager IV</v>
          </cell>
          <cell r="Z1434" t="str">
            <v>P250</v>
          </cell>
          <cell r="AA1434" t="str">
            <v>C152</v>
          </cell>
          <cell r="AB1434" t="str">
            <v>l. Further Degree</v>
          </cell>
          <cell r="AC1434" t="str">
            <v>S2665804G</v>
          </cell>
          <cell r="AD1434" t="str">
            <v>Male</v>
          </cell>
          <cell r="AE1434" t="str">
            <v>PBTP 11th Floor</v>
          </cell>
          <cell r="AF1434" t="str">
            <v>Local</v>
          </cell>
          <cell r="AG1434" t="str">
            <v>Employee</v>
          </cell>
          <cell r="AH1434">
            <v>1</v>
          </cell>
          <cell r="AI1434" t="str">
            <v>Month</v>
          </cell>
          <cell r="AJ1434" t="str">
            <v>0109746228</v>
          </cell>
          <cell r="AK1434" t="str">
            <v>1153927</v>
          </cell>
          <cell r="AL1434" t="str">
            <v>Chia,Boon Lee</v>
          </cell>
          <cell r="AM1434" t="str">
            <v>Core Contributor</v>
          </cell>
          <cell r="AN1434" t="str">
            <v>Core Contributor</v>
          </cell>
          <cell r="AO1434" t="str">
            <v>Core Contributor</v>
          </cell>
          <cell r="AP1434" t="str">
            <v>Core Contributor</v>
          </cell>
          <cell r="AQ1434">
            <v>138504</v>
          </cell>
        </row>
        <row r="1435">
          <cell r="A1435">
            <v>1117289</v>
          </cell>
          <cell r="B1435" t="str">
            <v>Bte Mohd Hassan,Norhasni</v>
          </cell>
          <cell r="C1435" t="str">
            <v>Audit</v>
          </cell>
          <cell r="D1435" t="str">
            <v>Audit-Governance &amp;Local office</v>
          </cell>
          <cell r="E1435" t="str">
            <v>Confidential Staff</v>
          </cell>
          <cell r="F1435" t="str">
            <v>CS14</v>
          </cell>
          <cell r="G1435">
            <v>8500</v>
          </cell>
          <cell r="H1435" t="str">
            <v>SGD</v>
          </cell>
          <cell r="I1435" t="str">
            <v>8724901</v>
          </cell>
          <cell r="J1435" t="str">
            <v>CS</v>
          </cell>
          <cell r="K1435" t="str">
            <v>Walker,Malcolm Derek</v>
          </cell>
          <cell r="L1435">
            <v>25194</v>
          </cell>
          <cell r="M1435" t="str">
            <v>36</v>
          </cell>
          <cell r="N1435" t="str">
            <v>2A</v>
          </cell>
          <cell r="O1435" t="str">
            <v>1A</v>
          </cell>
          <cell r="P1435">
            <v>34827</v>
          </cell>
          <cell r="Q1435" t="str">
            <v>10,3</v>
          </cell>
          <cell r="R1435" t="str">
            <v>9,0</v>
          </cell>
          <cell r="S1435">
            <v>34827</v>
          </cell>
          <cell r="U1435">
            <v>38200</v>
          </cell>
          <cell r="V1435">
            <v>38443</v>
          </cell>
          <cell r="W1435">
            <v>1</v>
          </cell>
          <cell r="X1435" t="str">
            <v>J109</v>
          </cell>
          <cell r="Y1435" t="str">
            <v>(SH) Sec/Admin III</v>
          </cell>
          <cell r="Z1435" t="str">
            <v>P110</v>
          </cell>
          <cell r="AA1435" t="str">
            <v>C001</v>
          </cell>
          <cell r="AB1435" t="str">
            <v>f. Vocational</v>
          </cell>
          <cell r="AC1435" t="str">
            <v>S6842214J</v>
          </cell>
          <cell r="AD1435" t="str">
            <v>Female</v>
          </cell>
          <cell r="AE1435" t="str">
            <v>PBTP 10th Floor</v>
          </cell>
          <cell r="AF1435" t="str">
            <v>Local</v>
          </cell>
          <cell r="AG1435" t="str">
            <v>Employee</v>
          </cell>
          <cell r="AH1435">
            <v>1</v>
          </cell>
          <cell r="AI1435" t="str">
            <v>Month</v>
          </cell>
          <cell r="AJ1435" t="str">
            <v>0109731093</v>
          </cell>
          <cell r="AK1435" t="str">
            <v>1117021</v>
          </cell>
          <cell r="AL1435" t="str">
            <v>Chong,Yin Yin</v>
          </cell>
          <cell r="AM1435" t="str">
            <v>Core Contributor</v>
          </cell>
          <cell r="AN1435" t="str">
            <v>Core Contributor</v>
          </cell>
          <cell r="AO1435" t="str">
            <v>Core Contributor</v>
          </cell>
          <cell r="AP1435" t="str">
            <v>Core Contributor</v>
          </cell>
          <cell r="AQ1435">
            <v>45792</v>
          </cell>
        </row>
        <row r="1436">
          <cell r="A1436">
            <v>1117141</v>
          </cell>
          <cell r="B1436" t="str">
            <v>Au-Yeong,Siew Lan</v>
          </cell>
          <cell r="C1436" t="str">
            <v>Technology</v>
          </cell>
          <cell r="D1436" t="str">
            <v>Sys Devt (WB) Support</v>
          </cell>
          <cell r="E1436" t="str">
            <v>SD-Sr Project Manager</v>
          </cell>
          <cell r="F1436" t="str">
            <v>M23</v>
          </cell>
          <cell r="G1436">
            <v>39000</v>
          </cell>
          <cell r="H1436" t="str">
            <v>SGD</v>
          </cell>
          <cell r="I1436" t="str">
            <v>8351901</v>
          </cell>
          <cell r="J1436" t="str">
            <v>NO</v>
          </cell>
          <cell r="K1436" t="str">
            <v>Standring,Ruth Alison</v>
          </cell>
          <cell r="L1436">
            <v>20230</v>
          </cell>
          <cell r="M1436" t="str">
            <v>50</v>
          </cell>
          <cell r="N1436" t="str">
            <v>3B</v>
          </cell>
          <cell r="O1436" t="str">
            <v>3B</v>
          </cell>
          <cell r="P1436">
            <v>34505</v>
          </cell>
          <cell r="Q1436" t="str">
            <v>11,2</v>
          </cell>
          <cell r="R1436" t="str">
            <v>17,1</v>
          </cell>
          <cell r="S1436">
            <v>34505</v>
          </cell>
          <cell r="U1436">
            <v>36982</v>
          </cell>
          <cell r="V1436">
            <v>38078</v>
          </cell>
          <cell r="W1436">
            <v>1</v>
          </cell>
          <cell r="X1436" t="str">
            <v>J035</v>
          </cell>
          <cell r="Y1436" t="str">
            <v>(TECH) Line Manager III</v>
          </cell>
          <cell r="Z1436" t="str">
            <v>P250</v>
          </cell>
          <cell r="AA1436" t="str">
            <v>C152</v>
          </cell>
          <cell r="AB1436" t="str">
            <v>l. Further Degree</v>
          </cell>
          <cell r="AC1436" t="str">
            <v>S0014886E</v>
          </cell>
          <cell r="AD1436" t="str">
            <v>Female</v>
          </cell>
          <cell r="AE1436" t="str">
            <v>Batt. Rd 9th flr</v>
          </cell>
          <cell r="AF1436" t="str">
            <v>Local</v>
          </cell>
          <cell r="AG1436" t="str">
            <v>Employee</v>
          </cell>
          <cell r="AH1436">
            <v>1</v>
          </cell>
          <cell r="AI1436" t="str">
            <v>Month</v>
          </cell>
          <cell r="AJ1436" t="str">
            <v>0109508246</v>
          </cell>
          <cell r="AK1436" t="str">
            <v>1002227</v>
          </cell>
          <cell r="AL1436" t="str">
            <v>Chia,Boon Lee</v>
          </cell>
          <cell r="AM1436" t="str">
            <v>Core Contributor</v>
          </cell>
          <cell r="AN1436" t="str">
            <v>Critical Resource</v>
          </cell>
          <cell r="AO1436" t="str">
            <v>Critical Resource</v>
          </cell>
          <cell r="AP1436" t="str">
            <v>Critical Resource</v>
          </cell>
          <cell r="AQ1436">
            <v>239388</v>
          </cell>
        </row>
        <row r="1437">
          <cell r="A1437">
            <v>1132394</v>
          </cell>
          <cell r="B1437" t="str">
            <v>Tan,Boon Liang John</v>
          </cell>
          <cell r="C1437" t="str">
            <v>Global Markets</v>
          </cell>
          <cell r="D1437" t="str">
            <v>Credit Trading and Structuring</v>
          </cell>
          <cell r="E1437" t="str">
            <v>Structurer</v>
          </cell>
          <cell r="F1437" t="str">
            <v>M22</v>
          </cell>
          <cell r="I1437" t="str">
            <v>6251818</v>
          </cell>
          <cell r="J1437" t="str">
            <v>NO</v>
          </cell>
          <cell r="K1437" t="str">
            <v>Fung,Ka Shing Bernard</v>
          </cell>
          <cell r="L1437">
            <v>26063</v>
          </cell>
          <cell r="M1437" t="str">
            <v>34</v>
          </cell>
          <cell r="N1437" t="str">
            <v>2B</v>
          </cell>
          <cell r="O1437" t="str">
            <v>3B</v>
          </cell>
          <cell r="P1437">
            <v>36157</v>
          </cell>
          <cell r="Q1437" t="str">
            <v>6,8</v>
          </cell>
          <cell r="R1437" t="str">
            <v>0,9</v>
          </cell>
          <cell r="S1437">
            <v>36157</v>
          </cell>
          <cell r="U1437">
            <v>37438</v>
          </cell>
          <cell r="V1437">
            <v>37987</v>
          </cell>
          <cell r="W1437">
            <v>1</v>
          </cell>
          <cell r="X1437" t="str">
            <v>DJ017</v>
          </cell>
          <cell r="Y1437" t="str">
            <v>Structurer - TBA</v>
          </cell>
          <cell r="Z1437" t="str">
            <v>P205</v>
          </cell>
          <cell r="AA1437" t="str">
            <v>C174</v>
          </cell>
          <cell r="AB1437" t="str">
            <v>i. Bachelor's Degree or equiv</v>
          </cell>
          <cell r="AC1437" t="str">
            <v>S7115645A</v>
          </cell>
          <cell r="AD1437" t="str">
            <v>Male</v>
          </cell>
          <cell r="AE1437" t="str">
            <v>Batt. Rd 3rd flr</v>
          </cell>
          <cell r="AF1437" t="str">
            <v>Local</v>
          </cell>
          <cell r="AG1437" t="str">
            <v>Employee</v>
          </cell>
          <cell r="AH1437">
            <v>3</v>
          </cell>
          <cell r="AI1437" t="str">
            <v>Month</v>
          </cell>
          <cell r="AJ1437" t="str">
            <v>0109788435</v>
          </cell>
          <cell r="AK1437" t="str">
            <v>1132719</v>
          </cell>
          <cell r="AL1437" t="str">
            <v>Thng,Cheok Khoon Charlotte</v>
          </cell>
          <cell r="AM1437" t="str">
            <v>H4 - G</v>
          </cell>
          <cell r="AN1437" t="str">
            <v>Critical Resource</v>
          </cell>
          <cell r="AO1437" t="str">
            <v>Too Soon to Classify</v>
          </cell>
          <cell r="AP1437" t="str">
            <v>Critical Resource</v>
          </cell>
          <cell r="AQ1437">
            <v>193488</v>
          </cell>
        </row>
        <row r="1438">
          <cell r="A1438">
            <v>1117040</v>
          </cell>
          <cell r="B1438" t="str">
            <v>Wong,Lock Ping</v>
          </cell>
          <cell r="C1438" t="str">
            <v>Global Markets</v>
          </cell>
          <cell r="D1438" t="str">
            <v>GP-Derivatives Operations</v>
          </cell>
          <cell r="E1438" t="str">
            <v>Officer Derivatives</v>
          </cell>
          <cell r="F1438" t="str">
            <v>M16</v>
          </cell>
          <cell r="G1438">
            <v>7000</v>
          </cell>
          <cell r="H1438" t="str">
            <v>SGD</v>
          </cell>
          <cell r="I1438" t="str">
            <v>4254818</v>
          </cell>
          <cell r="J1438" t="str">
            <v>NO</v>
          </cell>
          <cell r="K1438" t="str">
            <v>Tay,Lay Kwang</v>
          </cell>
          <cell r="L1438">
            <v>25524</v>
          </cell>
          <cell r="M1438" t="str">
            <v>35</v>
          </cell>
          <cell r="N1438" t="str">
            <v>3C</v>
          </cell>
          <cell r="O1438" t="str">
            <v>3B</v>
          </cell>
          <cell r="P1438">
            <v>37834</v>
          </cell>
          <cell r="Q1438" t="str">
            <v>2,1</v>
          </cell>
          <cell r="R1438" t="str">
            <v>9,6</v>
          </cell>
          <cell r="S1438">
            <v>34291</v>
          </cell>
          <cell r="T1438">
            <v>37834</v>
          </cell>
          <cell r="V1438">
            <v>38200</v>
          </cell>
          <cell r="W1438">
            <v>1</v>
          </cell>
          <cell r="X1438" t="str">
            <v>J088</v>
          </cell>
          <cell r="Y1438" t="str">
            <v>(OPS) Trans Proc II</v>
          </cell>
          <cell r="Z1438" t="str">
            <v>P090</v>
          </cell>
          <cell r="AA1438" t="str">
            <v>C146</v>
          </cell>
          <cell r="AB1438" t="str">
            <v>e. Higher Secondary</v>
          </cell>
          <cell r="AC1438" t="str">
            <v>S6941262I</v>
          </cell>
          <cell r="AD1438" t="str">
            <v>Male</v>
          </cell>
          <cell r="AE1438" t="str">
            <v>Tampines 6th flr</v>
          </cell>
          <cell r="AF1438" t="str">
            <v>Local</v>
          </cell>
          <cell r="AG1438" t="str">
            <v>Employee</v>
          </cell>
          <cell r="AH1438">
            <v>1</v>
          </cell>
          <cell r="AI1438" t="str">
            <v>Month</v>
          </cell>
          <cell r="AJ1438" t="str">
            <v>0109122046</v>
          </cell>
          <cell r="AK1438" t="str">
            <v>1182531</v>
          </cell>
          <cell r="AL1438" t="str">
            <v>Chia,Boon Lee</v>
          </cell>
          <cell r="AO1438" t="str">
            <v>Too Soon to Classify</v>
          </cell>
          <cell r="AP1438" t="str">
            <v>Core Contributor</v>
          </cell>
          <cell r="AQ1438">
            <v>39600</v>
          </cell>
        </row>
        <row r="1439">
          <cell r="A1439">
            <v>1116776</v>
          </cell>
          <cell r="B1439" t="str">
            <v>Lee,Lai Sam Susan</v>
          </cell>
          <cell r="C1439" t="str">
            <v>Risk</v>
          </cell>
          <cell r="D1439" t="str">
            <v>Operational Risk-Reg</v>
          </cell>
          <cell r="E1439" t="str">
            <v>Senior Confidential Secretary</v>
          </cell>
          <cell r="F1439" t="str">
            <v>CS14</v>
          </cell>
          <cell r="G1439">
            <v>8500</v>
          </cell>
          <cell r="H1439" t="str">
            <v>SGD</v>
          </cell>
          <cell r="I1439" t="str">
            <v>8422901</v>
          </cell>
          <cell r="J1439" t="str">
            <v>CS</v>
          </cell>
          <cell r="K1439" t="str">
            <v>Punshi,Rajit</v>
          </cell>
          <cell r="L1439">
            <v>25057</v>
          </cell>
          <cell r="M1439" t="str">
            <v>37</v>
          </cell>
          <cell r="N1439" t="str">
            <v>3B</v>
          </cell>
          <cell r="O1439" t="str">
            <v>3B</v>
          </cell>
          <cell r="P1439">
            <v>33322</v>
          </cell>
          <cell r="Q1439" t="str">
            <v>14,5</v>
          </cell>
          <cell r="R1439" t="str">
            <v>2,8</v>
          </cell>
          <cell r="S1439">
            <v>33322</v>
          </cell>
          <cell r="U1439">
            <v>36617</v>
          </cell>
          <cell r="V1439">
            <v>38443</v>
          </cell>
          <cell r="W1439">
            <v>1</v>
          </cell>
          <cell r="X1439" t="str">
            <v>J109</v>
          </cell>
          <cell r="Y1439" t="str">
            <v>(SH) Sec/Admin III</v>
          </cell>
          <cell r="Z1439" t="str">
            <v>P110</v>
          </cell>
          <cell r="AA1439" t="str">
            <v>C076</v>
          </cell>
          <cell r="AB1439" t="str">
            <v>d. Secondary</v>
          </cell>
          <cell r="AC1439" t="str">
            <v>S6824822A</v>
          </cell>
          <cell r="AD1439" t="str">
            <v>Female</v>
          </cell>
          <cell r="AE1439" t="str">
            <v>Tampines 4th flr</v>
          </cell>
          <cell r="AF1439" t="str">
            <v>Local</v>
          </cell>
          <cell r="AG1439" t="str">
            <v>Employee</v>
          </cell>
          <cell r="AH1439">
            <v>1</v>
          </cell>
          <cell r="AI1439" t="str">
            <v>Month</v>
          </cell>
          <cell r="AJ1439" t="str">
            <v>0109665899</v>
          </cell>
          <cell r="AK1439" t="str">
            <v>1134552</v>
          </cell>
          <cell r="AL1439" t="str">
            <v>Chong,Yin Yin</v>
          </cell>
          <cell r="AM1439" t="str">
            <v>Core Contributor</v>
          </cell>
          <cell r="AN1439" t="str">
            <v>Core Contributor</v>
          </cell>
          <cell r="AO1439" t="str">
            <v>Core Contributor</v>
          </cell>
          <cell r="AP1439" t="str">
            <v>Core Contributor</v>
          </cell>
          <cell r="AQ1439">
            <v>49320</v>
          </cell>
        </row>
        <row r="1440">
          <cell r="A1440">
            <v>1119057</v>
          </cell>
          <cell r="B1440" t="str">
            <v>Lee,Chee Beng</v>
          </cell>
          <cell r="C1440" t="str">
            <v>Technology</v>
          </cell>
          <cell r="D1440" t="str">
            <v>TPS Tech Supp Svc - Country</v>
          </cell>
          <cell r="E1440" t="str">
            <v>TPS - Technical Analyst</v>
          </cell>
          <cell r="F1440" t="str">
            <v>M18</v>
          </cell>
          <cell r="G1440">
            <v>17000</v>
          </cell>
          <cell r="H1440" t="str">
            <v>SGD</v>
          </cell>
          <cell r="I1440" t="str">
            <v>8325901</v>
          </cell>
          <cell r="J1440" t="str">
            <v>NO</v>
          </cell>
          <cell r="K1440" t="str">
            <v>Tan,Yeow Khin Terence</v>
          </cell>
          <cell r="L1440">
            <v>24337</v>
          </cell>
          <cell r="M1440" t="str">
            <v>39</v>
          </cell>
          <cell r="N1440" t="str">
            <v>3B</v>
          </cell>
          <cell r="O1440" t="str">
            <v>3C</v>
          </cell>
          <cell r="P1440">
            <v>35954</v>
          </cell>
          <cell r="Q1440" t="str">
            <v>7,2</v>
          </cell>
          <cell r="R1440" t="str">
            <v>1,2</v>
          </cell>
          <cell r="S1440">
            <v>35954</v>
          </cell>
          <cell r="U1440">
            <v>37712</v>
          </cell>
          <cell r="V1440">
            <v>38078</v>
          </cell>
          <cell r="W1440">
            <v>1</v>
          </cell>
          <cell r="X1440" t="str">
            <v>J040</v>
          </cell>
          <cell r="Y1440" t="str">
            <v>(TECH) Tech Spec't IV</v>
          </cell>
          <cell r="Z1440" t="str">
            <v>P250</v>
          </cell>
          <cell r="AA1440" t="str">
            <v>C150</v>
          </cell>
          <cell r="AB1440" t="str">
            <v>g. 2nd Level Vocational Qual.</v>
          </cell>
          <cell r="AC1440" t="str">
            <v>S1739957H</v>
          </cell>
          <cell r="AD1440" t="str">
            <v>Male</v>
          </cell>
          <cell r="AE1440" t="str">
            <v>Batt. Rd 2nd flr</v>
          </cell>
          <cell r="AF1440" t="str">
            <v>Local</v>
          </cell>
          <cell r="AG1440" t="str">
            <v>Employee</v>
          </cell>
          <cell r="AH1440">
            <v>1</v>
          </cell>
          <cell r="AI1440" t="str">
            <v>Month</v>
          </cell>
          <cell r="AJ1440" t="str">
            <v>0109661753</v>
          </cell>
          <cell r="AK1440" t="str">
            <v>1116713</v>
          </cell>
          <cell r="AL1440" t="str">
            <v>Chia,Boon Lee</v>
          </cell>
          <cell r="AM1440" t="str">
            <v>Core Contributor</v>
          </cell>
          <cell r="AN1440" t="str">
            <v>Core Contributor</v>
          </cell>
          <cell r="AO1440" t="str">
            <v>Core Contributor</v>
          </cell>
          <cell r="AP1440" t="str">
            <v>Core Contributor</v>
          </cell>
          <cell r="AQ1440">
            <v>63300</v>
          </cell>
        </row>
        <row r="1441">
          <cell r="A1441">
            <v>1116687</v>
          </cell>
          <cell r="B1441" t="str">
            <v>Leow,Mui Choo</v>
          </cell>
          <cell r="C1441" t="str">
            <v>Technology</v>
          </cell>
          <cell r="D1441" t="str">
            <v>Sys Devt (CB) Support</v>
          </cell>
          <cell r="E1441" t="str">
            <v>SD - SG Project Manager</v>
          </cell>
          <cell r="F1441" t="str">
            <v>M21</v>
          </cell>
          <cell r="G1441">
            <v>25000</v>
          </cell>
          <cell r="H1441" t="str">
            <v>SGD</v>
          </cell>
          <cell r="I1441" t="str">
            <v>8368901</v>
          </cell>
          <cell r="J1441" t="str">
            <v>NO</v>
          </cell>
          <cell r="K1441" t="str">
            <v>Lam,Sheila Lo Yuk Wah</v>
          </cell>
          <cell r="L1441">
            <v>22200</v>
          </cell>
          <cell r="M1441" t="str">
            <v>44</v>
          </cell>
          <cell r="N1441" t="str">
            <v>1A</v>
          </cell>
          <cell r="O1441" t="str">
            <v>2B</v>
          </cell>
          <cell r="P1441">
            <v>33000</v>
          </cell>
          <cell r="Q1441" t="str">
            <v>15,3</v>
          </cell>
          <cell r="R1441" t="str">
            <v>9,4</v>
          </cell>
          <cell r="S1441">
            <v>33000</v>
          </cell>
          <cell r="U1441">
            <v>37530</v>
          </cell>
          <cell r="V1441">
            <v>38443</v>
          </cell>
          <cell r="W1441">
            <v>1</v>
          </cell>
          <cell r="X1441" t="str">
            <v>J036</v>
          </cell>
          <cell r="Y1441" t="str">
            <v>(TECH) Line Manager IV</v>
          </cell>
          <cell r="Z1441" t="str">
            <v>P088</v>
          </cell>
          <cell r="AA1441" t="str">
            <v>C160</v>
          </cell>
          <cell r="AB1441" t="str">
            <v>e. Higher Secondary</v>
          </cell>
          <cell r="AC1441" t="str">
            <v>S1426779D</v>
          </cell>
          <cell r="AD1441" t="str">
            <v>Female</v>
          </cell>
          <cell r="AE1441" t="str">
            <v>PBTP 11th Floor</v>
          </cell>
          <cell r="AF1441" t="str">
            <v>Local</v>
          </cell>
          <cell r="AG1441" t="str">
            <v>Employee</v>
          </cell>
          <cell r="AH1441">
            <v>1</v>
          </cell>
          <cell r="AI1441" t="str">
            <v>Month</v>
          </cell>
          <cell r="AJ1441" t="str">
            <v>0109669797</v>
          </cell>
          <cell r="AK1441" t="str">
            <v>1101777</v>
          </cell>
          <cell r="AL1441" t="str">
            <v>Chia,Boon Lee</v>
          </cell>
          <cell r="AM1441" t="str">
            <v>Critical Resource</v>
          </cell>
          <cell r="AN1441" t="str">
            <v>H4 - S</v>
          </cell>
          <cell r="AO1441" t="str">
            <v>Critical Resource</v>
          </cell>
          <cell r="AP1441" t="str">
            <v>Critical Resource</v>
          </cell>
          <cell r="AQ1441">
            <v>121188</v>
          </cell>
        </row>
        <row r="1442">
          <cell r="A1442">
            <v>1190028</v>
          </cell>
          <cell r="B1442" t="str">
            <v>Tan,Wei Ping</v>
          </cell>
          <cell r="C1442" t="str">
            <v>Risk</v>
          </cell>
          <cell r="D1442" t="str">
            <v>Risk Analytics WB</v>
          </cell>
          <cell r="E1442" t="str">
            <v>Risk Analyst</v>
          </cell>
          <cell r="F1442" t="str">
            <v>M18</v>
          </cell>
          <cell r="I1442" t="str">
            <v>4339901</v>
          </cell>
          <cell r="J1442" t="str">
            <v>NO</v>
          </cell>
          <cell r="K1442" t="str">
            <v>Yuen,Chuk Lang</v>
          </cell>
          <cell r="L1442">
            <v>27264</v>
          </cell>
          <cell r="M1442" t="str">
            <v>31</v>
          </cell>
          <cell r="P1442">
            <v>38502</v>
          </cell>
          <cell r="Q1442" t="str">
            <v>0,3</v>
          </cell>
          <cell r="R1442" t="str">
            <v>2,6</v>
          </cell>
          <cell r="S1442">
            <v>38502</v>
          </cell>
          <cell r="W1442">
            <v>1</v>
          </cell>
          <cell r="X1442" t="str">
            <v>J171</v>
          </cell>
          <cell r="Y1442" t="str">
            <v>Risk Tech Specialist IV</v>
          </cell>
          <cell r="Z1442" t="str">
            <v>P039</v>
          </cell>
          <cell r="AA1442" t="str">
            <v>C146</v>
          </cell>
          <cell r="AB1442" t="str">
            <v>i. Bachelor's Degree or equiv</v>
          </cell>
          <cell r="AC1442" t="str">
            <v>S7428749B</v>
          </cell>
          <cell r="AD1442" t="str">
            <v>Male</v>
          </cell>
          <cell r="AE1442" t="str">
            <v>Batt. Road 8th flr</v>
          </cell>
          <cell r="AF1442" t="str">
            <v>Local</v>
          </cell>
          <cell r="AG1442" t="str">
            <v>Employee</v>
          </cell>
          <cell r="AH1442">
            <v>1</v>
          </cell>
          <cell r="AI1442" t="str">
            <v>Month</v>
          </cell>
          <cell r="AJ1442" t="str">
            <v>0109140990</v>
          </cell>
          <cell r="AK1442" t="str">
            <v>1157341</v>
          </cell>
          <cell r="AL1442" t="str">
            <v>Chong,Yin Yin</v>
          </cell>
          <cell r="AP1442">
            <v>0</v>
          </cell>
          <cell r="AQ1442">
            <v>74400</v>
          </cell>
        </row>
        <row r="1443">
          <cell r="A1443">
            <v>1116314</v>
          </cell>
          <cell r="B1443" t="str">
            <v>Neo,Siew Eng Rosemary</v>
          </cell>
          <cell r="C1443" t="str">
            <v>Global Markets</v>
          </cell>
          <cell r="D1443" t="str">
            <v>Global Process  (GPCE)-Process</v>
          </cell>
          <cell r="E1443" t="str">
            <v>Manager - FX/MM, NEA</v>
          </cell>
          <cell r="F1443" t="str">
            <v>M19</v>
          </cell>
          <cell r="G1443">
            <v>16000</v>
          </cell>
          <cell r="H1443" t="str">
            <v>SGD</v>
          </cell>
          <cell r="I1443" t="str">
            <v>4231800</v>
          </cell>
          <cell r="J1443" t="str">
            <v>NO</v>
          </cell>
          <cell r="K1443" t="str">
            <v>Er,Geok Song Florence</v>
          </cell>
          <cell r="L1443">
            <v>22586</v>
          </cell>
          <cell r="M1443" t="str">
            <v>43</v>
          </cell>
          <cell r="N1443" t="str">
            <v>2B</v>
          </cell>
          <cell r="O1443" t="str">
            <v>2B</v>
          </cell>
          <cell r="P1443">
            <v>29346</v>
          </cell>
          <cell r="Q1443" t="str">
            <v>25,4</v>
          </cell>
          <cell r="R1443" t="str">
            <v>,</v>
          </cell>
          <cell r="S1443">
            <v>29346</v>
          </cell>
          <cell r="U1443">
            <v>38443</v>
          </cell>
          <cell r="V1443">
            <v>38443</v>
          </cell>
          <cell r="W1443">
            <v>1</v>
          </cell>
          <cell r="X1443" t="str">
            <v>J087</v>
          </cell>
          <cell r="Y1443" t="str">
            <v>(OPS) Trans Proc I</v>
          </cell>
          <cell r="Z1443" t="str">
            <v>P367</v>
          </cell>
          <cell r="AA1443" t="str">
            <v>C146</v>
          </cell>
          <cell r="AB1443" t="str">
            <v>g. 2nd Level Vocational Qual.</v>
          </cell>
          <cell r="AC1443" t="str">
            <v>S1503872A</v>
          </cell>
          <cell r="AD1443" t="str">
            <v>Female</v>
          </cell>
          <cell r="AE1443" t="str">
            <v>Tampines 6th flr</v>
          </cell>
          <cell r="AF1443" t="str">
            <v>Local</v>
          </cell>
          <cell r="AG1443" t="str">
            <v>Employee</v>
          </cell>
          <cell r="AH1443">
            <v>1</v>
          </cell>
          <cell r="AI1443" t="str">
            <v>Month</v>
          </cell>
          <cell r="AJ1443" t="str">
            <v>0109724143</v>
          </cell>
          <cell r="AK1443" t="str">
            <v>1116762</v>
          </cell>
          <cell r="AL1443" t="str">
            <v>Chia,Boon Lee</v>
          </cell>
          <cell r="AM1443" t="str">
            <v>Core Contributor</v>
          </cell>
          <cell r="AN1443" t="str">
            <v>Core Contributor</v>
          </cell>
          <cell r="AO1443" t="str">
            <v>Core Contributor</v>
          </cell>
          <cell r="AP1443" t="str">
            <v>Core Contributor</v>
          </cell>
          <cell r="AQ1443">
            <v>69552</v>
          </cell>
        </row>
        <row r="1444">
          <cell r="A1444">
            <v>1115998</v>
          </cell>
          <cell r="B1444" t="str">
            <v>Yap,Tommy</v>
          </cell>
          <cell r="C1444" t="str">
            <v>Consumer Banking</v>
          </cell>
          <cell r="D1444" t="str">
            <v>Account Services</v>
          </cell>
          <cell r="E1444" t="str">
            <v>Officer</v>
          </cell>
          <cell r="F1444" t="str">
            <v>Contractor</v>
          </cell>
          <cell r="I1444" t="str">
            <v>1721800</v>
          </cell>
          <cell r="J1444" t="str">
            <v>AO</v>
          </cell>
          <cell r="K1444" t="str">
            <v>Low,Poh Eng Clara</v>
          </cell>
          <cell r="L1444">
            <v>17100</v>
          </cell>
          <cell r="M1444" t="str">
            <v>58</v>
          </cell>
          <cell r="P1444">
            <v>38422</v>
          </cell>
          <cell r="Q1444" t="str">
            <v>0,5</v>
          </cell>
          <cell r="R1444" t="str">
            <v>,</v>
          </cell>
          <cell r="S1444">
            <v>23894</v>
          </cell>
          <cell r="T1444">
            <v>38422</v>
          </cell>
          <cell r="V1444">
            <v>36923</v>
          </cell>
          <cell r="W1444">
            <v>1</v>
          </cell>
          <cell r="X1444" t="str">
            <v>J088</v>
          </cell>
          <cell r="Y1444" t="str">
            <v>(OPS) Trans Proc II</v>
          </cell>
          <cell r="Z1444" t="str">
            <v>P088</v>
          </cell>
          <cell r="AA1444" t="str">
            <v>C015</v>
          </cell>
          <cell r="AB1444" t="str">
            <v>d. Secondary</v>
          </cell>
          <cell r="AC1444" t="str">
            <v>S0330449C</v>
          </cell>
          <cell r="AD1444" t="str">
            <v>Male</v>
          </cell>
          <cell r="AE1444" t="str">
            <v>Tampines 4th flr</v>
          </cell>
          <cell r="AF1444" t="str">
            <v>Local</v>
          </cell>
          <cell r="AG1444" t="str">
            <v>Direct Contractor</v>
          </cell>
          <cell r="AH1444">
            <v>1</v>
          </cell>
          <cell r="AI1444" t="str">
            <v>Month</v>
          </cell>
          <cell r="AJ1444" t="str">
            <v>0109869141</v>
          </cell>
          <cell r="AK1444" t="str">
            <v>1116548</v>
          </cell>
          <cell r="AL1444" t="str">
            <v>Ang,Pek San</v>
          </cell>
          <cell r="AP1444">
            <v>0</v>
          </cell>
          <cell r="AQ1444">
            <v>21600</v>
          </cell>
        </row>
        <row r="1445">
          <cell r="A1445">
            <v>1132730</v>
          </cell>
          <cell r="B1445" t="str">
            <v>De Souza Faria,Girish Nestor</v>
          </cell>
          <cell r="C1445" t="str">
            <v>Client Relationships</v>
          </cell>
          <cell r="D1445" t="str">
            <v>Single Cust Id Par 2-Reg</v>
          </cell>
          <cell r="E1445" t="str">
            <v>Business Analyst</v>
          </cell>
          <cell r="F1445" t="str">
            <v>M18</v>
          </cell>
          <cell r="G1445">
            <v>10000</v>
          </cell>
          <cell r="H1445" t="str">
            <v>SGD</v>
          </cell>
          <cell r="I1445" t="str">
            <v>4759901</v>
          </cell>
          <cell r="J1445" t="str">
            <v>NO</v>
          </cell>
          <cell r="K1445" t="str">
            <v>Nevgi,Kishor Vinayak</v>
          </cell>
          <cell r="L1445">
            <v>25261</v>
          </cell>
          <cell r="M1445" t="str">
            <v>36</v>
          </cell>
          <cell r="N1445" t="str">
            <v>3B</v>
          </cell>
          <cell r="O1445" t="str">
            <v>3B</v>
          </cell>
          <cell r="P1445">
            <v>36220</v>
          </cell>
          <cell r="Q1445" t="str">
            <v>6,6</v>
          </cell>
          <cell r="R1445" t="str">
            <v>7,6</v>
          </cell>
          <cell r="S1445">
            <v>36220</v>
          </cell>
          <cell r="U1445">
            <v>36647</v>
          </cell>
          <cell r="V1445">
            <v>37712</v>
          </cell>
          <cell r="W1445">
            <v>1</v>
          </cell>
          <cell r="X1445" t="str">
            <v>J249</v>
          </cell>
          <cell r="Y1445" t="str">
            <v>Ops Q &amp; PM II</v>
          </cell>
          <cell r="Z1445" t="str">
            <v>P322</v>
          </cell>
          <cell r="AA1445" t="str">
            <v>C149</v>
          </cell>
          <cell r="AB1445" t="str">
            <v>i. Bachelor's Degree or equiv</v>
          </cell>
          <cell r="AC1445" t="str">
            <v>S6983445J</v>
          </cell>
          <cell r="AD1445" t="str">
            <v>Male</v>
          </cell>
          <cell r="AE1445" t="str">
            <v>Batt. Rd 9th flr</v>
          </cell>
          <cell r="AF1445" t="str">
            <v>Local</v>
          </cell>
          <cell r="AG1445" t="str">
            <v>Employee</v>
          </cell>
          <cell r="AH1445">
            <v>3</v>
          </cell>
          <cell r="AI1445" t="str">
            <v>Month</v>
          </cell>
          <cell r="AJ1445" t="str">
            <v>0109573013</v>
          </cell>
          <cell r="AK1445" t="str">
            <v>1133604</v>
          </cell>
          <cell r="AL1445" t="str">
            <v>Chong,Yin Yin</v>
          </cell>
          <cell r="AM1445" t="str">
            <v>Core Contributor</v>
          </cell>
          <cell r="AN1445" t="str">
            <v>Core Contributor</v>
          </cell>
          <cell r="AO1445" t="str">
            <v>Core Contributor</v>
          </cell>
          <cell r="AP1445" t="str">
            <v>Core Contributor</v>
          </cell>
          <cell r="AQ1445">
            <v>74400</v>
          </cell>
        </row>
        <row r="1446">
          <cell r="A1446">
            <v>1116034</v>
          </cell>
          <cell r="B1446" t="str">
            <v>Tan,Sian Kim Lilian</v>
          </cell>
          <cell r="C1446" t="str">
            <v>Consumer Banking</v>
          </cell>
          <cell r="D1446" t="str">
            <v>BRDB-Br. Banking-Bukit Timah</v>
          </cell>
          <cell r="E1446" t="str">
            <v>Customer Service Manager</v>
          </cell>
          <cell r="F1446" t="str">
            <v>M17</v>
          </cell>
          <cell r="G1446">
            <v>10000</v>
          </cell>
          <cell r="H1446" t="str">
            <v>SGD</v>
          </cell>
          <cell r="I1446" t="str">
            <v>1422117</v>
          </cell>
          <cell r="J1446" t="str">
            <v>NO</v>
          </cell>
          <cell r="K1446" t="str">
            <v>Tan,Ee Hui</v>
          </cell>
          <cell r="L1446">
            <v>18464</v>
          </cell>
          <cell r="M1446" t="str">
            <v>55</v>
          </cell>
          <cell r="N1446" t="str">
            <v>2B</v>
          </cell>
          <cell r="O1446" t="str">
            <v>2B</v>
          </cell>
          <cell r="P1446">
            <v>25659</v>
          </cell>
          <cell r="Q1446" t="str">
            <v>35,5</v>
          </cell>
          <cell r="R1446" t="str">
            <v>,</v>
          </cell>
          <cell r="S1446">
            <v>25659</v>
          </cell>
          <cell r="U1446">
            <v>37712</v>
          </cell>
          <cell r="V1446">
            <v>37712</v>
          </cell>
          <cell r="W1446">
            <v>1</v>
          </cell>
          <cell r="X1446" t="str">
            <v>J079</v>
          </cell>
          <cell r="Y1446" t="str">
            <v>(CB) Customer Service II</v>
          </cell>
          <cell r="Z1446" t="str">
            <v>P088</v>
          </cell>
          <cell r="AA1446" t="str">
            <v>C015</v>
          </cell>
          <cell r="AB1446" t="str">
            <v>e. Higher Secondary</v>
          </cell>
          <cell r="AC1446" t="str">
            <v>S0193148B</v>
          </cell>
          <cell r="AD1446" t="str">
            <v>Female</v>
          </cell>
          <cell r="AE1446" t="str">
            <v>Bk. Timah Br.</v>
          </cell>
          <cell r="AF1446" t="str">
            <v>Local</v>
          </cell>
          <cell r="AG1446" t="str">
            <v>Employee</v>
          </cell>
          <cell r="AH1446">
            <v>3</v>
          </cell>
          <cell r="AI1446" t="str">
            <v>Month</v>
          </cell>
          <cell r="AJ1446" t="str">
            <v>0122512626</v>
          </cell>
          <cell r="AK1446" t="str">
            <v>1171051</v>
          </cell>
          <cell r="AL1446" t="str">
            <v>Ang,Pek San</v>
          </cell>
          <cell r="AM1446" t="str">
            <v>Core Contributor</v>
          </cell>
          <cell r="AN1446" t="str">
            <v>Core Contributor</v>
          </cell>
          <cell r="AO1446" t="str">
            <v>Core Contributor</v>
          </cell>
          <cell r="AP1446" t="str">
            <v>Core Contributor</v>
          </cell>
          <cell r="AQ1446">
            <v>60000</v>
          </cell>
        </row>
        <row r="1447">
          <cell r="A1447">
            <v>1116044</v>
          </cell>
          <cell r="B1447" t="str">
            <v>Wee,Shirley</v>
          </cell>
          <cell r="C1447" t="str">
            <v>Client Relationships</v>
          </cell>
          <cell r="D1447" t="str">
            <v>Risk Management-Mgmt-Reg</v>
          </cell>
          <cell r="E1447" t="str">
            <v>Head, Credit Policy &amp; Process</v>
          </cell>
          <cell r="F1447" t="str">
            <v>B3</v>
          </cell>
          <cell r="G1447">
            <v>169500</v>
          </cell>
          <cell r="H1447" t="str">
            <v>SGD</v>
          </cell>
          <cell r="I1447" t="str">
            <v>4331901</v>
          </cell>
          <cell r="J1447" t="str">
            <v>NO</v>
          </cell>
          <cell r="K1447" t="str">
            <v>Scanlon,Robert James</v>
          </cell>
          <cell r="L1447">
            <v>17624</v>
          </cell>
          <cell r="M1447" t="str">
            <v>57</v>
          </cell>
          <cell r="N1447" t="str">
            <v>2C</v>
          </cell>
          <cell r="O1447" t="str">
            <v>2B</v>
          </cell>
          <cell r="P1447">
            <v>25764</v>
          </cell>
          <cell r="Q1447" t="str">
            <v>35,1</v>
          </cell>
          <cell r="R1447" t="str">
            <v>,</v>
          </cell>
          <cell r="S1447">
            <v>25764</v>
          </cell>
          <cell r="U1447">
            <v>35886</v>
          </cell>
          <cell r="V1447">
            <v>38443</v>
          </cell>
          <cell r="W1447">
            <v>1</v>
          </cell>
          <cell r="X1447" t="str">
            <v>J172</v>
          </cell>
          <cell r="Y1447" t="str">
            <v>Risk Svc Delivery I</v>
          </cell>
          <cell r="Z1447" t="str">
            <v>P156</v>
          </cell>
          <cell r="AA1447" t="str">
            <v>C152</v>
          </cell>
          <cell r="AB1447" t="str">
            <v>j. Professional Quali/Cert</v>
          </cell>
          <cell r="AC1447" t="str">
            <v>S0350002J</v>
          </cell>
          <cell r="AD1447" t="str">
            <v>Female</v>
          </cell>
          <cell r="AE1447" t="str">
            <v>Batt. Road 8th flr</v>
          </cell>
          <cell r="AF1447" t="str">
            <v>Local</v>
          </cell>
          <cell r="AG1447" t="str">
            <v>Employee</v>
          </cell>
          <cell r="AH1447">
            <v>3</v>
          </cell>
          <cell r="AI1447" t="str">
            <v>Month</v>
          </cell>
          <cell r="AJ1447" t="str">
            <v>0109848802</v>
          </cell>
          <cell r="AK1447" t="str">
            <v>1173552</v>
          </cell>
          <cell r="AL1447" t="str">
            <v>Chong,Yin Yin</v>
          </cell>
          <cell r="AM1447" t="str">
            <v>Core Contributor</v>
          </cell>
          <cell r="AN1447" t="str">
            <v>Core Contributor</v>
          </cell>
          <cell r="AO1447" t="str">
            <v>Core Contributor</v>
          </cell>
          <cell r="AP1447" t="str">
            <v>Core Contributor</v>
          </cell>
          <cell r="AQ1447">
            <v>315600</v>
          </cell>
        </row>
        <row r="1448">
          <cell r="A1448">
            <v>1118709</v>
          </cell>
          <cell r="B1448" t="str">
            <v>Tan,Chin Keong</v>
          </cell>
          <cell r="C1448" t="str">
            <v>Consumer Banking</v>
          </cell>
          <cell r="D1448" t="str">
            <v>Group Regional Office</v>
          </cell>
          <cell r="E1448" t="str">
            <v>Regional Head, Ops &amp; Performance Management CB</v>
          </cell>
          <cell r="F1448" t="str">
            <v>B3</v>
          </cell>
          <cell r="G1448">
            <v>145600</v>
          </cell>
          <cell r="H1448" t="str">
            <v>SGD</v>
          </cell>
          <cell r="I1448" t="str">
            <v>1934901</v>
          </cell>
          <cell r="J1448" t="str">
            <v>NO</v>
          </cell>
          <cell r="K1448" t="str">
            <v>Chia,Yew Hock Wilson</v>
          </cell>
          <cell r="L1448">
            <v>19841</v>
          </cell>
          <cell r="M1448" t="str">
            <v>51</v>
          </cell>
          <cell r="N1448" t="str">
            <v>2B</v>
          </cell>
          <cell r="O1448" t="str">
            <v>2B</v>
          </cell>
          <cell r="P1448">
            <v>35922</v>
          </cell>
          <cell r="Q1448" t="str">
            <v>7,3</v>
          </cell>
          <cell r="R1448" t="str">
            <v>18,8</v>
          </cell>
          <cell r="S1448">
            <v>35922</v>
          </cell>
          <cell r="U1448">
            <v>38231</v>
          </cell>
          <cell r="V1448">
            <v>38231</v>
          </cell>
          <cell r="W1448">
            <v>1</v>
          </cell>
          <cell r="X1448" t="str">
            <v>J241</v>
          </cell>
          <cell r="Y1448" t="str">
            <v>Ops Management II</v>
          </cell>
          <cell r="Z1448" t="str">
            <v>P088</v>
          </cell>
          <cell r="AA1448" t="str">
            <v>C015</v>
          </cell>
          <cell r="AB1448" t="str">
            <v>i. Bachelor's Degree or equiv</v>
          </cell>
          <cell r="AC1448" t="str">
            <v>S0122252Z</v>
          </cell>
          <cell r="AD1448" t="str">
            <v>Male</v>
          </cell>
          <cell r="AE1448" t="str">
            <v>PBTP 9th Floor</v>
          </cell>
          <cell r="AF1448" t="str">
            <v>Local</v>
          </cell>
          <cell r="AG1448" t="str">
            <v>Employee</v>
          </cell>
          <cell r="AH1448">
            <v>3</v>
          </cell>
          <cell r="AI1448" t="str">
            <v>Month</v>
          </cell>
          <cell r="AJ1448" t="str">
            <v>0109787617</v>
          </cell>
          <cell r="AK1448" t="str">
            <v>1116501</v>
          </cell>
          <cell r="AL1448" t="str">
            <v>Ang,Pek San</v>
          </cell>
          <cell r="AM1448" t="str">
            <v>Core Contributor</v>
          </cell>
          <cell r="AN1448" t="str">
            <v>Core Contributor</v>
          </cell>
          <cell r="AO1448" t="str">
            <v>Critical Resource</v>
          </cell>
          <cell r="AP1448" t="str">
            <v>Critical Resource</v>
          </cell>
          <cell r="AQ1448">
            <v>291204</v>
          </cell>
        </row>
        <row r="1449">
          <cell r="A1449">
            <v>1166035</v>
          </cell>
          <cell r="B1449" t="str">
            <v>Lee,Yew Cheng Stephen John</v>
          </cell>
          <cell r="C1449" t="str">
            <v>Consumer Banking</v>
          </cell>
          <cell r="D1449" t="str">
            <v>CB Credit- Collec. Unsecured</v>
          </cell>
          <cell r="E1449" t="str">
            <v>Credit Management Officer</v>
          </cell>
          <cell r="F1449" t="str">
            <v>M16</v>
          </cell>
          <cell r="I1449" t="str">
            <v>1834800</v>
          </cell>
          <cell r="J1449" t="str">
            <v>NO</v>
          </cell>
          <cell r="K1449" t="str">
            <v>Ang,Lay Yong</v>
          </cell>
          <cell r="L1449">
            <v>23236</v>
          </cell>
          <cell r="M1449" t="str">
            <v>42</v>
          </cell>
          <cell r="N1449" t="str">
            <v>3C</v>
          </cell>
          <cell r="O1449" t="str">
            <v>4C</v>
          </cell>
          <cell r="P1449">
            <v>37712</v>
          </cell>
          <cell r="Q1449" t="str">
            <v>2,5</v>
          </cell>
          <cell r="R1449" t="str">
            <v>11,11</v>
          </cell>
          <cell r="S1449">
            <v>37712</v>
          </cell>
          <cell r="W1449">
            <v>1</v>
          </cell>
          <cell r="X1449" t="str">
            <v>J171</v>
          </cell>
          <cell r="Y1449" t="str">
            <v>Risk Tech Specialist IV</v>
          </cell>
          <cell r="Z1449" t="str">
            <v>P299</v>
          </cell>
          <cell r="AA1449" t="str">
            <v>C021</v>
          </cell>
          <cell r="AB1449" t="str">
            <v>h. Diploma or equivalent</v>
          </cell>
          <cell r="AC1449" t="str">
            <v>S1585456A</v>
          </cell>
          <cell r="AD1449" t="str">
            <v>Male</v>
          </cell>
          <cell r="AE1449" t="str">
            <v>Tampines 7th flr</v>
          </cell>
          <cell r="AF1449" t="str">
            <v>Local</v>
          </cell>
          <cell r="AG1449" t="str">
            <v>Employee</v>
          </cell>
          <cell r="AH1449">
            <v>1</v>
          </cell>
          <cell r="AI1449" t="str">
            <v>Month</v>
          </cell>
          <cell r="AJ1449" t="str">
            <v>0109118979</v>
          </cell>
          <cell r="AK1449" t="str">
            <v>1144004</v>
          </cell>
          <cell r="AL1449" t="str">
            <v>Ang,Pek San</v>
          </cell>
          <cell r="AN1449" t="str">
            <v>Too Soon to Classify</v>
          </cell>
          <cell r="AO1449" t="str">
            <v>Core Contributor</v>
          </cell>
          <cell r="AP1449" t="str">
            <v>Core Contributor</v>
          </cell>
          <cell r="AQ1449">
            <v>18000</v>
          </cell>
        </row>
        <row r="1450">
          <cell r="A1450">
            <v>1118443</v>
          </cell>
          <cell r="B1450" t="str">
            <v>Khanna,Nita</v>
          </cell>
          <cell r="C1450" t="str">
            <v>Technology</v>
          </cell>
          <cell r="D1450" t="str">
            <v>Sys Devt (CB) Support</v>
          </cell>
          <cell r="E1450" t="str">
            <v>SD - Systems Analyst</v>
          </cell>
          <cell r="F1450" t="str">
            <v>M19</v>
          </cell>
          <cell r="G1450">
            <v>17000</v>
          </cell>
          <cell r="H1450" t="str">
            <v>SGD</v>
          </cell>
          <cell r="I1450" t="str">
            <v>8368901</v>
          </cell>
          <cell r="J1450" t="str">
            <v>NO</v>
          </cell>
          <cell r="K1450" t="str">
            <v>Hoe,Yean Wah</v>
          </cell>
          <cell r="L1450">
            <v>25103</v>
          </cell>
          <cell r="M1450" t="str">
            <v>36</v>
          </cell>
          <cell r="N1450" t="str">
            <v>2B</v>
          </cell>
          <cell r="O1450" t="str">
            <v>2B</v>
          </cell>
          <cell r="P1450">
            <v>36678</v>
          </cell>
          <cell r="Q1450" t="str">
            <v>5,3</v>
          </cell>
          <cell r="R1450" t="str">
            <v>6,3</v>
          </cell>
          <cell r="S1450">
            <v>35758</v>
          </cell>
          <cell r="T1450">
            <v>36678</v>
          </cell>
          <cell r="U1450">
            <v>38261</v>
          </cell>
          <cell r="V1450">
            <v>38443</v>
          </cell>
          <cell r="W1450">
            <v>1</v>
          </cell>
          <cell r="X1450" t="str">
            <v>J052</v>
          </cell>
          <cell r="Y1450" t="str">
            <v>(TECH) Developer II</v>
          </cell>
          <cell r="Z1450" t="str">
            <v>P088</v>
          </cell>
          <cell r="AA1450" t="str">
            <v>C160</v>
          </cell>
          <cell r="AB1450" t="str">
            <v>i. Bachelor's Degree or equiv</v>
          </cell>
          <cell r="AC1450" t="str">
            <v>S6883421Z</v>
          </cell>
          <cell r="AD1450" t="str">
            <v>Female</v>
          </cell>
          <cell r="AE1450" t="str">
            <v>PBTP 11th Floor</v>
          </cell>
          <cell r="AF1450" t="str">
            <v>Local</v>
          </cell>
          <cell r="AG1450" t="str">
            <v>Employee</v>
          </cell>
          <cell r="AH1450">
            <v>1</v>
          </cell>
          <cell r="AI1450" t="str">
            <v>Month</v>
          </cell>
          <cell r="AJ1450" t="str">
            <v>0109638638</v>
          </cell>
          <cell r="AK1450" t="str">
            <v>1116717</v>
          </cell>
          <cell r="AL1450" t="str">
            <v>Chia,Boon Lee</v>
          </cell>
          <cell r="AM1450" t="str">
            <v>Critical Resource</v>
          </cell>
          <cell r="AN1450" t="str">
            <v>Core Contributor</v>
          </cell>
          <cell r="AO1450" t="str">
            <v>Core Contributor</v>
          </cell>
          <cell r="AP1450" t="str">
            <v>Core Contributor</v>
          </cell>
          <cell r="AQ1450">
            <v>68964</v>
          </cell>
        </row>
        <row r="1451">
          <cell r="A1451">
            <v>1118104</v>
          </cell>
          <cell r="B1451" t="str">
            <v>K Ramanathan,Thutupalli</v>
          </cell>
          <cell r="C1451" t="str">
            <v>Technology</v>
          </cell>
          <cell r="D1451" t="str">
            <v>Sys Devt (WB) Support</v>
          </cell>
          <cell r="E1451" t="str">
            <v>SD - Project Manager</v>
          </cell>
          <cell r="F1451" t="str">
            <v>M21</v>
          </cell>
          <cell r="G1451">
            <v>25000</v>
          </cell>
          <cell r="H1451" t="str">
            <v>SGD</v>
          </cell>
          <cell r="I1451" t="str">
            <v>8351901</v>
          </cell>
          <cell r="J1451" t="str">
            <v>NO</v>
          </cell>
          <cell r="K1451" t="str">
            <v>Mirvis,Dmitri</v>
          </cell>
          <cell r="L1451">
            <v>24541</v>
          </cell>
          <cell r="M1451" t="str">
            <v>38</v>
          </cell>
          <cell r="N1451" t="str">
            <v>2B</v>
          </cell>
          <cell r="O1451" t="str">
            <v>3B</v>
          </cell>
          <cell r="P1451">
            <v>35582</v>
          </cell>
          <cell r="Q1451" t="str">
            <v>8,3</v>
          </cell>
          <cell r="R1451" t="str">
            <v>7,3</v>
          </cell>
          <cell r="S1451">
            <v>35582</v>
          </cell>
          <cell r="U1451">
            <v>37530</v>
          </cell>
          <cell r="V1451">
            <v>38443</v>
          </cell>
          <cell r="W1451">
            <v>1</v>
          </cell>
          <cell r="X1451" t="str">
            <v>J036</v>
          </cell>
          <cell r="Y1451" t="str">
            <v>(TECH) Line Manager IV</v>
          </cell>
          <cell r="Z1451" t="str">
            <v>P250</v>
          </cell>
          <cell r="AA1451" t="str">
            <v>C152</v>
          </cell>
          <cell r="AB1451" t="str">
            <v>l. Further Degree</v>
          </cell>
          <cell r="AC1451" t="str">
            <v>S2669997E</v>
          </cell>
          <cell r="AD1451" t="str">
            <v>Male</v>
          </cell>
          <cell r="AE1451" t="str">
            <v>PBTP 11th Floor</v>
          </cell>
          <cell r="AF1451" t="str">
            <v>Local</v>
          </cell>
          <cell r="AG1451" t="str">
            <v>Employee</v>
          </cell>
          <cell r="AH1451">
            <v>1</v>
          </cell>
          <cell r="AI1451" t="str">
            <v>Month</v>
          </cell>
          <cell r="AJ1451" t="str">
            <v>0109829247</v>
          </cell>
          <cell r="AK1451" t="str">
            <v>1157468</v>
          </cell>
          <cell r="AL1451" t="str">
            <v>Chia,Boon Lee</v>
          </cell>
          <cell r="AM1451" t="str">
            <v>Critical Resource</v>
          </cell>
          <cell r="AN1451" t="str">
            <v>Critical Resource</v>
          </cell>
          <cell r="AO1451" t="str">
            <v>Critical Resource</v>
          </cell>
          <cell r="AP1451" t="str">
            <v>Critical Resource</v>
          </cell>
          <cell r="AQ1451">
            <v>116496</v>
          </cell>
        </row>
        <row r="1452">
          <cell r="A1452">
            <v>1117439</v>
          </cell>
          <cell r="B1452" t="str">
            <v>Tan,Puay Toon Katherine</v>
          </cell>
          <cell r="C1452" t="str">
            <v>Client Relationships</v>
          </cell>
          <cell r="D1452" t="str">
            <v>PS&amp;M-Marketing-Reg</v>
          </cell>
          <cell r="E1452" t="str">
            <v>Senior  Manager, Marketing</v>
          </cell>
          <cell r="F1452" t="str">
            <v>B4</v>
          </cell>
          <cell r="G1452">
            <v>80000</v>
          </cell>
          <cell r="H1452" t="str">
            <v>SGD</v>
          </cell>
          <cell r="I1452" t="str">
            <v>4921901</v>
          </cell>
          <cell r="J1452" t="str">
            <v>NO</v>
          </cell>
          <cell r="K1452" t="str">
            <v>Ramchandani,Anita Mangharam</v>
          </cell>
          <cell r="L1452">
            <v>22843</v>
          </cell>
          <cell r="M1452" t="str">
            <v>43</v>
          </cell>
          <cell r="N1452" t="str">
            <v>2B</v>
          </cell>
          <cell r="O1452" t="str">
            <v>1B</v>
          </cell>
          <cell r="P1452">
            <v>37102</v>
          </cell>
          <cell r="Q1452" t="str">
            <v>4,1</v>
          </cell>
          <cell r="R1452" t="str">
            <v>14,7</v>
          </cell>
          <cell r="S1452">
            <v>35019</v>
          </cell>
          <cell r="T1452">
            <v>37102</v>
          </cell>
          <cell r="U1452">
            <v>38353</v>
          </cell>
          <cell r="V1452">
            <v>38353</v>
          </cell>
          <cell r="W1452">
            <v>1</v>
          </cell>
          <cell r="X1452" t="str">
            <v>DJ031</v>
          </cell>
          <cell r="Y1452" t="str">
            <v>WB Marketing - TBA</v>
          </cell>
          <cell r="Z1452" t="str">
            <v>P250</v>
          </cell>
          <cell r="AA1452" t="str">
            <v>C152</v>
          </cell>
          <cell r="AB1452" t="str">
            <v>i. Bachelor's Degree or equiv</v>
          </cell>
          <cell r="AC1452" t="str">
            <v>S1561330J</v>
          </cell>
          <cell r="AD1452" t="str">
            <v>Female</v>
          </cell>
          <cell r="AE1452" t="str">
            <v>PBTP 5th Floor</v>
          </cell>
          <cell r="AF1452" t="str">
            <v>Local</v>
          </cell>
          <cell r="AG1452" t="str">
            <v>Employee</v>
          </cell>
          <cell r="AH1452">
            <v>1</v>
          </cell>
          <cell r="AI1452" t="str">
            <v>Month</v>
          </cell>
          <cell r="AJ1452" t="str">
            <v>0109105133</v>
          </cell>
          <cell r="AK1452" t="str">
            <v>1144680</v>
          </cell>
          <cell r="AL1452" t="str">
            <v>Thng,Cheok Khoon Charlotte</v>
          </cell>
          <cell r="AM1452" t="str">
            <v>Core Contributor</v>
          </cell>
          <cell r="AN1452" t="str">
            <v>Core Contributor</v>
          </cell>
          <cell r="AO1452" t="str">
            <v>Critical Resource</v>
          </cell>
          <cell r="AP1452" t="str">
            <v>Critical Resource</v>
          </cell>
          <cell r="AQ1452">
            <v>255000</v>
          </cell>
        </row>
        <row r="1453">
          <cell r="A1453">
            <v>1118024</v>
          </cell>
          <cell r="B1453" t="str">
            <v>Pang,Cheng Fei Raymond</v>
          </cell>
          <cell r="C1453" t="str">
            <v>Technology</v>
          </cell>
          <cell r="D1453" t="str">
            <v>TPS Tech Supp Svc-Tech Ops</v>
          </cell>
          <cell r="E1453" t="str">
            <v>TPS - Data Control Operator</v>
          </cell>
          <cell r="F1453" t="str">
            <v>CS12</v>
          </cell>
          <cell r="G1453">
            <v>6000</v>
          </cell>
          <cell r="H1453" t="str">
            <v>SGD</v>
          </cell>
          <cell r="I1453" t="str">
            <v>8312901</v>
          </cell>
          <cell r="J1453" t="str">
            <v>CS</v>
          </cell>
          <cell r="K1453" t="str">
            <v>D.O Dhanaraj,Shalini</v>
          </cell>
          <cell r="L1453">
            <v>27294</v>
          </cell>
          <cell r="M1453" t="str">
            <v>30</v>
          </cell>
          <cell r="N1453" t="str">
            <v>4C</v>
          </cell>
          <cell r="O1453" t="str">
            <v>4C</v>
          </cell>
          <cell r="P1453">
            <v>35555</v>
          </cell>
          <cell r="Q1453" t="str">
            <v>8,3</v>
          </cell>
          <cell r="R1453" t="str">
            <v>,</v>
          </cell>
          <cell r="S1453">
            <v>35555</v>
          </cell>
          <cell r="V1453">
            <v>37712</v>
          </cell>
          <cell r="W1453">
            <v>1</v>
          </cell>
          <cell r="X1453" t="str">
            <v>J214</v>
          </cell>
          <cell r="Y1453" t="str">
            <v>(TECH) Tech Support IV</v>
          </cell>
          <cell r="Z1453" t="str">
            <v>P310</v>
          </cell>
          <cell r="AA1453" t="str">
            <v>C163</v>
          </cell>
          <cell r="AB1453" t="str">
            <v>d. Secondary</v>
          </cell>
          <cell r="AC1453" t="str">
            <v>S7431990D</v>
          </cell>
          <cell r="AD1453" t="str">
            <v>Male</v>
          </cell>
          <cell r="AE1453" t="str">
            <v>NTP 4th flr</v>
          </cell>
          <cell r="AF1453" t="str">
            <v>Local</v>
          </cell>
          <cell r="AG1453" t="str">
            <v>Employee</v>
          </cell>
          <cell r="AH1453">
            <v>1</v>
          </cell>
          <cell r="AI1453" t="str">
            <v>Month</v>
          </cell>
          <cell r="AJ1453" t="str">
            <v>0109738934</v>
          </cell>
          <cell r="AK1453" t="str">
            <v>1116751</v>
          </cell>
          <cell r="AL1453" t="str">
            <v>Chia,Boon Lee</v>
          </cell>
          <cell r="AM1453" t="str">
            <v>Core Contributor</v>
          </cell>
          <cell r="AN1453" t="str">
            <v>Core Contributor</v>
          </cell>
          <cell r="AO1453" t="str">
            <v>Core Contributor</v>
          </cell>
          <cell r="AP1453" t="str">
            <v>Core Contributor</v>
          </cell>
          <cell r="AQ1453">
            <v>29748</v>
          </cell>
        </row>
        <row r="1454">
          <cell r="A1454">
            <v>1117928</v>
          </cell>
          <cell r="B1454" t="str">
            <v>Hor,Ah Fook Jason</v>
          </cell>
          <cell r="C1454" t="str">
            <v>Client Relationships</v>
          </cell>
          <cell r="D1454" t="str">
            <v>Solution Delivery-Sales</v>
          </cell>
          <cell r="E1454" t="str">
            <v>Impl. Mgr, Solution Delivery</v>
          </cell>
          <cell r="F1454" t="str">
            <v>M16</v>
          </cell>
          <cell r="G1454">
            <v>6000</v>
          </cell>
          <cell r="H1454" t="str">
            <v>SGD</v>
          </cell>
          <cell r="I1454" t="str">
            <v>5131800</v>
          </cell>
          <cell r="J1454" t="str">
            <v>NO</v>
          </cell>
          <cell r="K1454" t="str">
            <v>Ho,Miaw Ping</v>
          </cell>
          <cell r="L1454">
            <v>24080</v>
          </cell>
          <cell r="M1454" t="str">
            <v>39</v>
          </cell>
          <cell r="N1454" t="str">
            <v>4B</v>
          </cell>
          <cell r="O1454" t="str">
            <v>3C</v>
          </cell>
          <cell r="P1454">
            <v>35485</v>
          </cell>
          <cell r="Q1454" t="str">
            <v>8,6</v>
          </cell>
          <cell r="R1454" t="str">
            <v>7,6</v>
          </cell>
          <cell r="S1454">
            <v>35485</v>
          </cell>
          <cell r="V1454">
            <v>37712</v>
          </cell>
          <cell r="W1454">
            <v>1</v>
          </cell>
          <cell r="X1454" t="str">
            <v>DJ006</v>
          </cell>
          <cell r="Y1454" t="str">
            <v>Chnls/Soln Delivery-TBA</v>
          </cell>
          <cell r="Z1454" t="str">
            <v>P322</v>
          </cell>
          <cell r="AA1454" t="str">
            <v>C174</v>
          </cell>
          <cell r="AB1454" t="str">
            <v>i. Bachelor's Degree or equiv</v>
          </cell>
          <cell r="AC1454" t="str">
            <v>S2572435F</v>
          </cell>
          <cell r="AD1454" t="str">
            <v>Male</v>
          </cell>
          <cell r="AE1454" t="str">
            <v>Batt. Rd 4th flr</v>
          </cell>
          <cell r="AF1454" t="str">
            <v>Local</v>
          </cell>
          <cell r="AG1454" t="str">
            <v>Employee</v>
          </cell>
          <cell r="AH1454">
            <v>1</v>
          </cell>
          <cell r="AI1454" t="str">
            <v>Month</v>
          </cell>
          <cell r="AJ1454" t="str">
            <v>0109628845</v>
          </cell>
          <cell r="AK1454" t="str">
            <v>1124052</v>
          </cell>
          <cell r="AL1454" t="str">
            <v>Thng,Cheok Khoon Charlotte</v>
          </cell>
          <cell r="AM1454" t="str">
            <v>Core Contributor</v>
          </cell>
          <cell r="AN1454" t="str">
            <v>Core Contributor</v>
          </cell>
          <cell r="AO1454" t="str">
            <v>Core Contributor</v>
          </cell>
          <cell r="AP1454" t="str">
            <v>Core Contributor</v>
          </cell>
          <cell r="AQ1454">
            <v>39780</v>
          </cell>
        </row>
        <row r="1455">
          <cell r="A1455">
            <v>1140295</v>
          </cell>
          <cell r="B1455" t="str">
            <v>Lim,P'ing</v>
          </cell>
          <cell r="C1455" t="str">
            <v>Finance</v>
          </cell>
          <cell r="D1455" t="str">
            <v>Finance - Wholesale Bank</v>
          </cell>
          <cell r="E1455" t="str">
            <v>Senior Manager, Market Intelligence</v>
          </cell>
          <cell r="F1455" t="str">
            <v>M23</v>
          </cell>
          <cell r="G1455">
            <v>30000</v>
          </cell>
          <cell r="H1455" t="str">
            <v>SGD</v>
          </cell>
          <cell r="I1455" t="str">
            <v>8151800</v>
          </cell>
          <cell r="J1455" t="str">
            <v>NO</v>
          </cell>
          <cell r="K1455" t="str">
            <v>Powell,Gregory John</v>
          </cell>
          <cell r="L1455">
            <v>25128</v>
          </cell>
          <cell r="M1455" t="str">
            <v>36</v>
          </cell>
          <cell r="N1455" t="str">
            <v>3B</v>
          </cell>
          <cell r="O1455" t="str">
            <v>3B</v>
          </cell>
          <cell r="P1455">
            <v>36360</v>
          </cell>
          <cell r="Q1455" t="str">
            <v>6,1</v>
          </cell>
          <cell r="R1455" t="str">
            <v>8,11</v>
          </cell>
          <cell r="S1455">
            <v>36360</v>
          </cell>
          <cell r="U1455">
            <v>38473</v>
          </cell>
          <cell r="V1455">
            <v>38473</v>
          </cell>
          <cell r="W1455">
            <v>1</v>
          </cell>
          <cell r="X1455" t="str">
            <v>J003</v>
          </cell>
          <cell r="Y1455" t="str">
            <v>(FIN) Cntry Partner III</v>
          </cell>
          <cell r="Z1455" t="str">
            <v>P250</v>
          </cell>
          <cell r="AA1455" t="str">
            <v>C150</v>
          </cell>
          <cell r="AB1455" t="str">
            <v>j. Professional Quali/Cert</v>
          </cell>
          <cell r="AC1455" t="str">
            <v>S6839571B</v>
          </cell>
          <cell r="AD1455" t="str">
            <v>Female</v>
          </cell>
          <cell r="AE1455" t="str">
            <v>Batt. Road 8th flr</v>
          </cell>
          <cell r="AF1455" t="str">
            <v>Local</v>
          </cell>
          <cell r="AG1455" t="str">
            <v>Employee</v>
          </cell>
          <cell r="AH1455">
            <v>1</v>
          </cell>
          <cell r="AI1455" t="str">
            <v>Month</v>
          </cell>
          <cell r="AJ1455" t="str">
            <v>0109677420</v>
          </cell>
          <cell r="AK1455" t="str">
            <v>1002365</v>
          </cell>
          <cell r="AL1455" t="str">
            <v>Chong,Yin Yin</v>
          </cell>
          <cell r="AM1455" t="str">
            <v>Critical Resource</v>
          </cell>
          <cell r="AN1455" t="str">
            <v>Critical Resource</v>
          </cell>
          <cell r="AO1455" t="str">
            <v>Critical Resource</v>
          </cell>
          <cell r="AP1455" t="str">
            <v>Critical Resource</v>
          </cell>
          <cell r="AQ1455">
            <v>165600</v>
          </cell>
        </row>
        <row r="1456">
          <cell r="A1456">
            <v>1116155</v>
          </cell>
          <cell r="B1456" t="str">
            <v>Chee,Hui Boon Julian</v>
          </cell>
          <cell r="C1456" t="str">
            <v>Client Relationships</v>
          </cell>
          <cell r="D1456" t="str">
            <v>RM-Local Corporates</v>
          </cell>
          <cell r="E1456" t="str">
            <v>Asst Officer, Credit Support</v>
          </cell>
          <cell r="F1456" t="str">
            <v>AO</v>
          </cell>
          <cell r="I1456" t="str">
            <v>5261800</v>
          </cell>
          <cell r="J1456" t="str">
            <v>AO</v>
          </cell>
          <cell r="K1456" t="str">
            <v>Leung,Yeng Vanessa</v>
          </cell>
          <cell r="L1456">
            <v>18745</v>
          </cell>
          <cell r="M1456" t="str">
            <v>54</v>
          </cell>
          <cell r="N1456" t="str">
            <v>2B</v>
          </cell>
          <cell r="O1456" t="str">
            <v>1B</v>
          </cell>
          <cell r="P1456">
            <v>27050</v>
          </cell>
          <cell r="Q1456" t="str">
            <v>31,7</v>
          </cell>
          <cell r="R1456" t="str">
            <v>1,9</v>
          </cell>
          <cell r="S1456">
            <v>27050</v>
          </cell>
          <cell r="V1456">
            <v>37987</v>
          </cell>
          <cell r="W1456">
            <v>1</v>
          </cell>
          <cell r="X1456" t="str">
            <v>DJ003</v>
          </cell>
          <cell r="Y1456" t="str">
            <v>Sales Service - TBA</v>
          </cell>
          <cell r="Z1456" t="str">
            <v>P250</v>
          </cell>
          <cell r="AA1456" t="str">
            <v>C104</v>
          </cell>
          <cell r="AB1456" t="str">
            <v>g. 2nd Level Vocational Qual.</v>
          </cell>
          <cell r="AC1456" t="str">
            <v>S0163291D</v>
          </cell>
          <cell r="AD1456" t="str">
            <v>Male</v>
          </cell>
          <cell r="AE1456" t="str">
            <v>Batt. Rd 7th flr</v>
          </cell>
          <cell r="AF1456" t="str">
            <v>Local</v>
          </cell>
          <cell r="AG1456" t="str">
            <v>Employee</v>
          </cell>
          <cell r="AH1456">
            <v>3</v>
          </cell>
          <cell r="AI1456" t="str">
            <v>Month</v>
          </cell>
          <cell r="AJ1456" t="str">
            <v>0109532031</v>
          </cell>
          <cell r="AK1456" t="str">
            <v>1117323</v>
          </cell>
          <cell r="AL1456" t="str">
            <v>Thng,Cheok Khoon Charlotte</v>
          </cell>
          <cell r="AM1456" t="str">
            <v>Core Contributor</v>
          </cell>
          <cell r="AN1456" t="str">
            <v>Core Contributor</v>
          </cell>
          <cell r="AO1456" t="str">
            <v>Core Contributor</v>
          </cell>
          <cell r="AP1456" t="str">
            <v>Core Contributor</v>
          </cell>
          <cell r="AQ1456">
            <v>49656</v>
          </cell>
        </row>
        <row r="1457">
          <cell r="A1457">
            <v>1117668</v>
          </cell>
          <cell r="B1457" t="str">
            <v>Lai,Mun Wah</v>
          </cell>
          <cell r="C1457" t="str">
            <v>Technology</v>
          </cell>
          <cell r="D1457" t="str">
            <v>Core Banking Systems</v>
          </cell>
          <cell r="E1457" t="str">
            <v>SD - Project Manager</v>
          </cell>
          <cell r="F1457" t="str">
            <v>M21</v>
          </cell>
          <cell r="G1457">
            <v>25000</v>
          </cell>
          <cell r="H1457" t="str">
            <v>SGD</v>
          </cell>
          <cell r="I1457" t="str">
            <v>8352901</v>
          </cell>
          <cell r="J1457" t="str">
            <v>NO</v>
          </cell>
          <cell r="K1457" t="str">
            <v>Ng,Ying Kit</v>
          </cell>
          <cell r="L1457">
            <v>23976</v>
          </cell>
          <cell r="M1457" t="str">
            <v>40</v>
          </cell>
          <cell r="N1457" t="str">
            <v>2C</v>
          </cell>
          <cell r="O1457" t="str">
            <v>3B</v>
          </cell>
          <cell r="P1457">
            <v>35278</v>
          </cell>
          <cell r="Q1457" t="str">
            <v>9,1</v>
          </cell>
          <cell r="R1457" t="str">
            <v>6,5</v>
          </cell>
          <cell r="S1457">
            <v>35278</v>
          </cell>
          <cell r="U1457">
            <v>36982</v>
          </cell>
          <cell r="V1457">
            <v>38353</v>
          </cell>
          <cell r="W1457">
            <v>1</v>
          </cell>
          <cell r="X1457" t="str">
            <v>J036</v>
          </cell>
          <cell r="Y1457" t="str">
            <v>(TECH) Line Manager IV</v>
          </cell>
          <cell r="Z1457" t="str">
            <v>P103</v>
          </cell>
          <cell r="AA1457" t="str">
            <v>C165</v>
          </cell>
          <cell r="AB1457" t="str">
            <v>h. Diploma or equivalent</v>
          </cell>
          <cell r="AC1457" t="str">
            <v>S1700110H</v>
          </cell>
          <cell r="AD1457" t="str">
            <v>Male</v>
          </cell>
          <cell r="AE1457" t="str">
            <v>PBTP 11th Floor</v>
          </cell>
          <cell r="AF1457" t="str">
            <v>Local</v>
          </cell>
          <cell r="AG1457" t="str">
            <v>Employee</v>
          </cell>
          <cell r="AH1457">
            <v>1</v>
          </cell>
          <cell r="AI1457" t="str">
            <v>Month</v>
          </cell>
          <cell r="AJ1457" t="str">
            <v>0109657039</v>
          </cell>
          <cell r="AK1457" t="str">
            <v>1125779</v>
          </cell>
          <cell r="AL1457" t="str">
            <v>Chia,Boon Lee</v>
          </cell>
          <cell r="AM1457" t="str">
            <v>H4 - S</v>
          </cell>
          <cell r="AN1457" t="str">
            <v>H3 - S</v>
          </cell>
          <cell r="AO1457" t="str">
            <v>H4 - S</v>
          </cell>
          <cell r="AP1457" t="str">
            <v>H4 - S</v>
          </cell>
          <cell r="AQ1457">
            <v>109488</v>
          </cell>
        </row>
        <row r="1458">
          <cell r="A1458">
            <v>1117595</v>
          </cell>
          <cell r="B1458" t="str">
            <v>Bin Abdullah,Musa Bakar</v>
          </cell>
          <cell r="C1458" t="str">
            <v>Technology</v>
          </cell>
          <cell r="D1458" t="str">
            <v>TPS Tech Supp Svc-Tech Ops</v>
          </cell>
          <cell r="E1458" t="str">
            <v>TPS - Data Control Operator</v>
          </cell>
          <cell r="F1458" t="str">
            <v>CS13</v>
          </cell>
          <cell r="G1458">
            <v>7000</v>
          </cell>
          <cell r="H1458" t="str">
            <v>SGD</v>
          </cell>
          <cell r="I1458" t="str">
            <v>8312901</v>
          </cell>
          <cell r="J1458" t="str">
            <v>CS</v>
          </cell>
          <cell r="K1458" t="str">
            <v>D.O Dhanaraj,Shalini</v>
          </cell>
          <cell r="L1458">
            <v>25050</v>
          </cell>
          <cell r="M1458" t="str">
            <v>37</v>
          </cell>
          <cell r="N1458" t="str">
            <v>3C</v>
          </cell>
          <cell r="O1458" t="str">
            <v>3C</v>
          </cell>
          <cell r="P1458">
            <v>35226</v>
          </cell>
          <cell r="Q1458" t="str">
            <v>9,2</v>
          </cell>
          <cell r="R1458" t="str">
            <v>1,4</v>
          </cell>
          <cell r="S1458">
            <v>35226</v>
          </cell>
          <cell r="V1458">
            <v>38443</v>
          </cell>
          <cell r="W1458">
            <v>1</v>
          </cell>
          <cell r="X1458" t="str">
            <v>J214</v>
          </cell>
          <cell r="Y1458" t="str">
            <v>(TECH) Tech Support IV</v>
          </cell>
          <cell r="Z1458" t="str">
            <v>P310</v>
          </cell>
          <cell r="AA1458" t="str">
            <v>C163</v>
          </cell>
          <cell r="AB1458" t="str">
            <v>d. Secondary</v>
          </cell>
          <cell r="AC1458" t="str">
            <v>S6828265I</v>
          </cell>
          <cell r="AD1458" t="str">
            <v>Male</v>
          </cell>
          <cell r="AE1458" t="str">
            <v>NTP 4th flr</v>
          </cell>
          <cell r="AF1458" t="str">
            <v>Local</v>
          </cell>
          <cell r="AG1458" t="str">
            <v>Employee</v>
          </cell>
          <cell r="AH1458">
            <v>1</v>
          </cell>
          <cell r="AI1458" t="str">
            <v>Month</v>
          </cell>
          <cell r="AJ1458" t="str">
            <v>0122562399</v>
          </cell>
          <cell r="AK1458" t="str">
            <v>1116751</v>
          </cell>
          <cell r="AL1458" t="str">
            <v>Chia,Boon Lee</v>
          </cell>
          <cell r="AM1458" t="str">
            <v>Core Contributor</v>
          </cell>
          <cell r="AN1458" t="str">
            <v>Core Contributor</v>
          </cell>
          <cell r="AO1458" t="str">
            <v>Core Contributor</v>
          </cell>
          <cell r="AP1458" t="str">
            <v>Core Contributor</v>
          </cell>
          <cell r="AQ1458">
            <v>36552</v>
          </cell>
        </row>
        <row r="1459">
          <cell r="A1459">
            <v>1184440</v>
          </cell>
          <cell r="B1459" t="str">
            <v>Chiam,Stephanie</v>
          </cell>
          <cell r="C1459" t="str">
            <v>Consumer Banking</v>
          </cell>
          <cell r="D1459" t="str">
            <v>DB-CCPL Manhattan Hub</v>
          </cell>
          <cell r="E1459" t="str">
            <v>Service Consultant</v>
          </cell>
          <cell r="F1459" t="str">
            <v>M16</v>
          </cell>
          <cell r="I1459" t="str">
            <v>1456800</v>
          </cell>
          <cell r="J1459" t="str">
            <v>NO</v>
          </cell>
          <cell r="K1459" t="str">
            <v>Bte Abdullah,Sarah</v>
          </cell>
          <cell r="L1459">
            <v>29816</v>
          </cell>
          <cell r="M1459" t="str">
            <v>24</v>
          </cell>
          <cell r="P1459">
            <v>38307</v>
          </cell>
          <cell r="Q1459" t="str">
            <v>0,9</v>
          </cell>
          <cell r="R1459" t="str">
            <v>3,2</v>
          </cell>
          <cell r="S1459">
            <v>38307</v>
          </cell>
          <cell r="V1459">
            <v>38443</v>
          </cell>
          <cell r="W1459">
            <v>1</v>
          </cell>
          <cell r="X1459" t="str">
            <v>J216</v>
          </cell>
          <cell r="Y1459" t="str">
            <v>(CB) Customer ServiceIII</v>
          </cell>
          <cell r="Z1459" t="str">
            <v>P088</v>
          </cell>
          <cell r="AA1459" t="str">
            <v>C064</v>
          </cell>
          <cell r="AB1459" t="str">
            <v>h. Diploma or equivalent</v>
          </cell>
          <cell r="AC1459" t="str">
            <v>S8125345E</v>
          </cell>
          <cell r="AD1459" t="str">
            <v>Female</v>
          </cell>
          <cell r="AE1459" t="str">
            <v>CISCO 5th flr</v>
          </cell>
          <cell r="AF1459" t="str">
            <v>Local</v>
          </cell>
          <cell r="AG1459" t="str">
            <v>Employee</v>
          </cell>
          <cell r="AH1459">
            <v>1</v>
          </cell>
          <cell r="AI1459" t="str">
            <v>Month</v>
          </cell>
          <cell r="AJ1459" t="str">
            <v>0109137515</v>
          </cell>
          <cell r="AK1459" t="str">
            <v>1116656</v>
          </cell>
          <cell r="AL1459" t="str">
            <v>Ang,Pek San</v>
          </cell>
          <cell r="AO1459" t="str">
            <v>Too Soon to Classify</v>
          </cell>
          <cell r="AP1459">
            <v>0</v>
          </cell>
          <cell r="AQ1459">
            <v>27360</v>
          </cell>
        </row>
        <row r="1460">
          <cell r="A1460">
            <v>1019279</v>
          </cell>
          <cell r="B1460" t="str">
            <v>Johnstone,Gavin Balfour</v>
          </cell>
          <cell r="C1460" t="str">
            <v>Global Markets</v>
          </cell>
          <cell r="D1460" t="str">
            <v>Global Mkts Mkts Risk</v>
          </cell>
          <cell r="E1460" t="str">
            <v>Risk Analyst</v>
          </cell>
          <cell r="F1460" t="str">
            <v>M18</v>
          </cell>
          <cell r="G1460">
            <v>25000</v>
          </cell>
          <cell r="H1460" t="str">
            <v>SGD</v>
          </cell>
          <cell r="I1460" t="str">
            <v>6355901</v>
          </cell>
          <cell r="J1460" t="str">
            <v>NO</v>
          </cell>
          <cell r="K1460" t="str">
            <v>Tang,Meng Biao Norman</v>
          </cell>
          <cell r="L1460">
            <v>27238</v>
          </cell>
          <cell r="M1460" t="str">
            <v>31</v>
          </cell>
          <cell r="N1460" t="str">
            <v>3B</v>
          </cell>
          <cell r="O1460" t="str">
            <v>NR</v>
          </cell>
          <cell r="P1460">
            <v>37172</v>
          </cell>
          <cell r="Q1460" t="str">
            <v>3,10</v>
          </cell>
          <cell r="R1460" t="str">
            <v>,</v>
          </cell>
          <cell r="S1460">
            <v>37172</v>
          </cell>
          <cell r="U1460">
            <v>37622</v>
          </cell>
          <cell r="V1460">
            <v>38443</v>
          </cell>
          <cell r="W1460">
            <v>1</v>
          </cell>
          <cell r="X1460" t="str">
            <v>J170</v>
          </cell>
          <cell r="Y1460" t="str">
            <v>Risk Tech Specialist III</v>
          </cell>
          <cell r="Z1460" t="str">
            <v>P349</v>
          </cell>
          <cell r="AA1460" t="str">
            <v>C146</v>
          </cell>
          <cell r="AB1460" t="str">
            <v>k. Post Graduate Degree</v>
          </cell>
          <cell r="AC1460" t="str">
            <v>G5767405P</v>
          </cell>
          <cell r="AD1460" t="str">
            <v>Male</v>
          </cell>
          <cell r="AE1460" t="str">
            <v>Batt. Rd 3rd flr</v>
          </cell>
          <cell r="AF1460" t="str">
            <v>Local</v>
          </cell>
          <cell r="AG1460" t="str">
            <v>Employee</v>
          </cell>
          <cell r="AH1460">
            <v>1</v>
          </cell>
          <cell r="AI1460" t="str">
            <v>Month</v>
          </cell>
          <cell r="AJ1460" t="str">
            <v>0109135741</v>
          </cell>
          <cell r="AK1460" t="str">
            <v>1132410</v>
          </cell>
          <cell r="AL1460" t="str">
            <v>Chong,Yin Yin</v>
          </cell>
          <cell r="AN1460" t="str">
            <v>Too Soon to Classify</v>
          </cell>
          <cell r="AO1460" t="str">
            <v>H4 - G</v>
          </cell>
          <cell r="AP1460" t="str">
            <v>H4 - G</v>
          </cell>
          <cell r="AQ1460">
            <v>69024</v>
          </cell>
        </row>
        <row r="1461">
          <cell r="A1461">
            <v>1188524</v>
          </cell>
          <cell r="B1461" t="str">
            <v>How,Kin Wee</v>
          </cell>
          <cell r="C1461" t="str">
            <v>Consumer Banking</v>
          </cell>
          <cell r="D1461" t="str">
            <v>BRDB-Br. Banking-City Plaza</v>
          </cell>
          <cell r="E1461" t="str">
            <v>Personal Financial Consultant</v>
          </cell>
          <cell r="F1461" t="str">
            <v>M16</v>
          </cell>
          <cell r="I1461" t="str">
            <v>1422109</v>
          </cell>
          <cell r="J1461" t="str">
            <v>NO</v>
          </cell>
          <cell r="K1461" t="str">
            <v>Fong,Sook Yeen Cathy</v>
          </cell>
          <cell r="L1461">
            <v>28572</v>
          </cell>
          <cell r="M1461" t="str">
            <v>27</v>
          </cell>
          <cell r="P1461">
            <v>38446</v>
          </cell>
          <cell r="Q1461" t="str">
            <v>0,4</v>
          </cell>
          <cell r="R1461" t="str">
            <v>3,6</v>
          </cell>
          <cell r="S1461">
            <v>38446</v>
          </cell>
          <cell r="W1461">
            <v>1</v>
          </cell>
          <cell r="X1461" t="str">
            <v>J074</v>
          </cell>
          <cell r="Y1461" t="str">
            <v>(CB) Sales II</v>
          </cell>
          <cell r="Z1461" t="str">
            <v>P088</v>
          </cell>
          <cell r="AA1461" t="str">
            <v>C064</v>
          </cell>
          <cell r="AB1461" t="str">
            <v>k. Post Graduate Degree</v>
          </cell>
          <cell r="AC1461" t="str">
            <v>S7806462E</v>
          </cell>
          <cell r="AD1461" t="str">
            <v>Male</v>
          </cell>
          <cell r="AE1461" t="str">
            <v>City Plaza Br.</v>
          </cell>
          <cell r="AF1461" t="str">
            <v>Local</v>
          </cell>
          <cell r="AG1461" t="str">
            <v>Employee</v>
          </cell>
          <cell r="AH1461">
            <v>1</v>
          </cell>
          <cell r="AI1461" t="str">
            <v>Month</v>
          </cell>
          <cell r="AJ1461" t="str">
            <v>0109139844</v>
          </cell>
          <cell r="AK1461" t="str">
            <v>1116565</v>
          </cell>
          <cell r="AL1461" t="str">
            <v>Ang,Pek San</v>
          </cell>
          <cell r="AP1461" t="str">
            <v>Too Soon to Classify</v>
          </cell>
          <cell r="AQ1461">
            <v>24000</v>
          </cell>
        </row>
        <row r="1462">
          <cell r="A1462">
            <v>1116578</v>
          </cell>
          <cell r="B1462" t="str">
            <v>Lee,Sheue Yiuh Shirley</v>
          </cell>
          <cell r="C1462" t="str">
            <v>Client Relationships</v>
          </cell>
          <cell r="D1462" t="str">
            <v>Solution Delivery-Sales</v>
          </cell>
          <cell r="E1462" t="str">
            <v>Impl. Mgr, Solution Delivery</v>
          </cell>
          <cell r="F1462" t="str">
            <v>M17</v>
          </cell>
          <cell r="G1462">
            <v>9000</v>
          </cell>
          <cell r="H1462" t="str">
            <v>SGD</v>
          </cell>
          <cell r="I1462" t="str">
            <v>5131800</v>
          </cell>
          <cell r="J1462" t="str">
            <v>NO</v>
          </cell>
          <cell r="K1462" t="str">
            <v>Ho,Miaw Ping</v>
          </cell>
          <cell r="L1462">
            <v>25551</v>
          </cell>
          <cell r="M1462" t="str">
            <v>35</v>
          </cell>
          <cell r="N1462" t="str">
            <v>3B</v>
          </cell>
          <cell r="O1462" t="str">
            <v>3C</v>
          </cell>
          <cell r="P1462">
            <v>32532</v>
          </cell>
          <cell r="Q1462" t="str">
            <v>16,7</v>
          </cell>
          <cell r="R1462" t="str">
            <v>,</v>
          </cell>
          <cell r="S1462">
            <v>32532</v>
          </cell>
          <cell r="U1462">
            <v>37165</v>
          </cell>
          <cell r="V1462">
            <v>38078</v>
          </cell>
          <cell r="W1462">
            <v>1</v>
          </cell>
          <cell r="X1462" t="str">
            <v>DJ006</v>
          </cell>
          <cell r="Y1462" t="str">
            <v>Chnls/Soln Delivery-TBA</v>
          </cell>
          <cell r="Z1462" t="str">
            <v>P322</v>
          </cell>
          <cell r="AA1462" t="str">
            <v>C174</v>
          </cell>
          <cell r="AB1462" t="str">
            <v>i. Bachelor's Degree or equiv</v>
          </cell>
          <cell r="AC1462" t="str">
            <v>S6943452E</v>
          </cell>
          <cell r="AD1462" t="str">
            <v>Female</v>
          </cell>
          <cell r="AE1462" t="str">
            <v>Batt. Rd 4th flr</v>
          </cell>
          <cell r="AF1462" t="str">
            <v>Local</v>
          </cell>
          <cell r="AG1462" t="str">
            <v>Employee</v>
          </cell>
          <cell r="AH1462">
            <v>1</v>
          </cell>
          <cell r="AI1462" t="str">
            <v>Month</v>
          </cell>
          <cell r="AJ1462" t="str">
            <v>0109667034</v>
          </cell>
          <cell r="AK1462" t="str">
            <v>1124052</v>
          </cell>
          <cell r="AL1462" t="str">
            <v>Thng,Cheok Khoon Charlotte</v>
          </cell>
          <cell r="AM1462" t="str">
            <v>Core Contributor</v>
          </cell>
          <cell r="AN1462" t="str">
            <v>Core Contributor</v>
          </cell>
          <cell r="AO1462" t="str">
            <v>Core Contributor</v>
          </cell>
          <cell r="AP1462" t="str">
            <v>Core Contributor</v>
          </cell>
          <cell r="AQ1462">
            <v>43608</v>
          </cell>
        </row>
        <row r="1463">
          <cell r="A1463">
            <v>1116524</v>
          </cell>
          <cell r="B1463" t="str">
            <v>Wong,Julie</v>
          </cell>
          <cell r="C1463" t="str">
            <v>Client Relationships</v>
          </cell>
          <cell r="D1463" t="str">
            <v>Custody Services</v>
          </cell>
          <cell r="E1463" t="str">
            <v>Client Service Manager</v>
          </cell>
          <cell r="F1463" t="str">
            <v>M19</v>
          </cell>
          <cell r="G1463">
            <v>16000</v>
          </cell>
          <cell r="H1463" t="str">
            <v>SGD</v>
          </cell>
          <cell r="I1463" t="str">
            <v>4152800</v>
          </cell>
          <cell r="J1463" t="str">
            <v>NO</v>
          </cell>
          <cell r="K1463" t="str">
            <v>Yeo,Poh Lan</v>
          </cell>
          <cell r="L1463">
            <v>24962</v>
          </cell>
          <cell r="M1463" t="str">
            <v>37</v>
          </cell>
          <cell r="N1463" t="str">
            <v>2B</v>
          </cell>
          <cell r="O1463" t="str">
            <v>2B</v>
          </cell>
          <cell r="P1463">
            <v>31943</v>
          </cell>
          <cell r="Q1463" t="str">
            <v>18,2</v>
          </cell>
          <cell r="R1463" t="str">
            <v>,</v>
          </cell>
          <cell r="S1463">
            <v>31943</v>
          </cell>
          <cell r="U1463">
            <v>37408</v>
          </cell>
          <cell r="V1463">
            <v>37712</v>
          </cell>
          <cell r="W1463">
            <v>1</v>
          </cell>
          <cell r="X1463" t="str">
            <v>J088</v>
          </cell>
          <cell r="Y1463" t="str">
            <v>(OPS) Trans Proc II</v>
          </cell>
          <cell r="Z1463" t="str">
            <v>P352</v>
          </cell>
          <cell r="AA1463" t="str">
            <v>C148</v>
          </cell>
          <cell r="AB1463" t="str">
            <v>e. Higher Secondary</v>
          </cell>
          <cell r="AC1463" t="str">
            <v>S6816758B</v>
          </cell>
          <cell r="AD1463" t="str">
            <v>Female</v>
          </cell>
          <cell r="AE1463" t="str">
            <v>Batt. Rd 4th flr</v>
          </cell>
          <cell r="AF1463" t="str">
            <v>Local</v>
          </cell>
          <cell r="AG1463" t="str">
            <v>Employee</v>
          </cell>
          <cell r="AH1463">
            <v>1</v>
          </cell>
          <cell r="AI1463" t="str">
            <v>Month</v>
          </cell>
          <cell r="AJ1463" t="str">
            <v>0122527364</v>
          </cell>
          <cell r="AK1463" t="str">
            <v>1116779</v>
          </cell>
          <cell r="AL1463" t="str">
            <v>Chia,Boon Lee</v>
          </cell>
          <cell r="AM1463" t="str">
            <v>Critical Resource</v>
          </cell>
          <cell r="AN1463" t="str">
            <v>Critical Resource</v>
          </cell>
          <cell r="AO1463" t="str">
            <v>Critical Resource</v>
          </cell>
          <cell r="AP1463" t="str">
            <v>Critical Resource</v>
          </cell>
          <cell r="AQ1463">
            <v>68040</v>
          </cell>
        </row>
        <row r="1464">
          <cell r="A1464">
            <v>1116472</v>
          </cell>
          <cell r="B1464" t="str">
            <v>Ang,Ah Bee Patricia</v>
          </cell>
          <cell r="C1464" t="str">
            <v>Client Relationships</v>
          </cell>
          <cell r="D1464" t="str">
            <v>GED Support - WB-Reg</v>
          </cell>
          <cell r="E1464" t="str">
            <v>Personal Assistant</v>
          </cell>
          <cell r="F1464" t="str">
            <v>M19</v>
          </cell>
          <cell r="G1464">
            <v>22000</v>
          </cell>
          <cell r="H1464" t="str">
            <v>SGD</v>
          </cell>
          <cell r="I1464" t="str">
            <v>8976901</v>
          </cell>
          <cell r="J1464" t="str">
            <v>NO</v>
          </cell>
          <cell r="K1464" t="str">
            <v>Nargolwala,Kaikhushru Shiavax</v>
          </cell>
          <cell r="L1464">
            <v>24239</v>
          </cell>
          <cell r="M1464" t="str">
            <v>39</v>
          </cell>
          <cell r="N1464" t="str">
            <v>2B</v>
          </cell>
          <cell r="O1464" t="str">
            <v>1B</v>
          </cell>
          <cell r="P1464">
            <v>31138</v>
          </cell>
          <cell r="Q1464" t="str">
            <v>20,5</v>
          </cell>
          <cell r="R1464" t="str">
            <v>,</v>
          </cell>
          <cell r="S1464">
            <v>31138</v>
          </cell>
          <cell r="U1464">
            <v>37712</v>
          </cell>
          <cell r="V1464">
            <v>38443</v>
          </cell>
          <cell r="W1464">
            <v>1</v>
          </cell>
          <cell r="X1464" t="str">
            <v>J092</v>
          </cell>
          <cell r="Y1464" t="str">
            <v>General Mgt III</v>
          </cell>
          <cell r="Z1464" t="str">
            <v>P149</v>
          </cell>
          <cell r="AA1464" t="str">
            <v>C072</v>
          </cell>
          <cell r="AB1464" t="str">
            <v>d. Secondary</v>
          </cell>
          <cell r="AC1464" t="str">
            <v>S1745156A</v>
          </cell>
          <cell r="AD1464" t="str">
            <v>Female</v>
          </cell>
          <cell r="AE1464" t="str">
            <v>Batt. Road 8th flr</v>
          </cell>
          <cell r="AF1464" t="str">
            <v>Local</v>
          </cell>
          <cell r="AG1464" t="str">
            <v>Employee</v>
          </cell>
          <cell r="AH1464">
            <v>1</v>
          </cell>
          <cell r="AI1464" t="str">
            <v>Month</v>
          </cell>
          <cell r="AJ1464" t="str">
            <v>0109503961</v>
          </cell>
          <cell r="AK1464" t="str">
            <v>1002236</v>
          </cell>
          <cell r="AL1464" t="str">
            <v>Chan,Chiang Hwee Jennifer</v>
          </cell>
          <cell r="AM1464" t="str">
            <v>H4 - G</v>
          </cell>
          <cell r="AN1464" t="str">
            <v>Critical Resource</v>
          </cell>
          <cell r="AO1464" t="str">
            <v>Critical Resource</v>
          </cell>
          <cell r="AP1464" t="str">
            <v>Critical Resource</v>
          </cell>
          <cell r="AQ1464">
            <v>80760</v>
          </cell>
        </row>
        <row r="1465">
          <cell r="A1465">
            <v>1123990</v>
          </cell>
          <cell r="B1465" t="str">
            <v>Iyengar,Srinivasan Sundararajan</v>
          </cell>
          <cell r="C1465" t="str">
            <v>Client Relationships</v>
          </cell>
          <cell r="D1465" t="str">
            <v>Basel Information Mgmt-Reg</v>
          </cell>
          <cell r="E1465" t="str">
            <v>Chief Operating Officer - Credit Risk, WB</v>
          </cell>
          <cell r="F1465" t="str">
            <v>B3</v>
          </cell>
          <cell r="G1465">
            <v>180000</v>
          </cell>
          <cell r="H1465" t="str">
            <v>SGD</v>
          </cell>
          <cell r="I1465" t="str">
            <v>4778901</v>
          </cell>
          <cell r="J1465" t="str">
            <v>NO</v>
          </cell>
          <cell r="K1465" t="str">
            <v>Scanlon,Robert James</v>
          </cell>
          <cell r="L1465">
            <v>24508</v>
          </cell>
          <cell r="M1465" t="str">
            <v>38</v>
          </cell>
          <cell r="N1465" t="str">
            <v>2B</v>
          </cell>
          <cell r="O1465" t="str">
            <v>1B</v>
          </cell>
          <cell r="P1465">
            <v>35708</v>
          </cell>
          <cell r="Q1465" t="str">
            <v>7,10</v>
          </cell>
          <cell r="R1465" t="str">
            <v>10,4</v>
          </cell>
          <cell r="S1465">
            <v>36021</v>
          </cell>
          <cell r="T1465">
            <v>36295</v>
          </cell>
          <cell r="U1465">
            <v>38322</v>
          </cell>
          <cell r="V1465">
            <v>38384</v>
          </cell>
          <cell r="W1465">
            <v>1</v>
          </cell>
          <cell r="X1465" t="str">
            <v>DJ028</v>
          </cell>
          <cell r="Y1465" t="str">
            <v>WB Bus Planning - TBA</v>
          </cell>
          <cell r="Z1465" t="str">
            <v>P250</v>
          </cell>
          <cell r="AA1465" t="str">
            <v>C152</v>
          </cell>
          <cell r="AB1465" t="str">
            <v>j. Professional Quali/Cert</v>
          </cell>
          <cell r="AC1465" t="str">
            <v>S2697706A</v>
          </cell>
          <cell r="AD1465" t="str">
            <v>Male</v>
          </cell>
          <cell r="AE1465" t="str">
            <v>Batt. Road 8th flr</v>
          </cell>
          <cell r="AF1465" t="str">
            <v>Local</v>
          </cell>
          <cell r="AG1465" t="str">
            <v>Employee</v>
          </cell>
          <cell r="AH1465">
            <v>3</v>
          </cell>
          <cell r="AI1465" t="str">
            <v>Month</v>
          </cell>
          <cell r="AJ1465" t="str">
            <v>0109631129</v>
          </cell>
          <cell r="AK1465" t="str">
            <v>1173552</v>
          </cell>
          <cell r="AL1465" t="str">
            <v>Chong,Yin Yin</v>
          </cell>
          <cell r="AM1465" t="str">
            <v>Core Contributor</v>
          </cell>
          <cell r="AN1465" t="str">
            <v>H3 - S</v>
          </cell>
          <cell r="AO1465" t="str">
            <v>H3 - S</v>
          </cell>
          <cell r="AP1465" t="str">
            <v>H3 - S</v>
          </cell>
          <cell r="AQ1465">
            <v>355320</v>
          </cell>
        </row>
        <row r="1466">
          <cell r="A1466">
            <v>1116327</v>
          </cell>
          <cell r="B1466" t="str">
            <v>Quake,Cheng Lock Dominic</v>
          </cell>
          <cell r="C1466" t="str">
            <v>Shared</v>
          </cell>
          <cell r="D1466" t="str">
            <v>PGC SG</v>
          </cell>
          <cell r="E1466" t="str">
            <v>Planning Controller</v>
          </cell>
          <cell r="F1466" t="str">
            <v>M19</v>
          </cell>
          <cell r="G1466">
            <v>16000</v>
          </cell>
          <cell r="H1466" t="str">
            <v>SGD</v>
          </cell>
          <cell r="I1466" t="str">
            <v>4007901</v>
          </cell>
          <cell r="J1466" t="str">
            <v>NO</v>
          </cell>
          <cell r="K1466" t="str">
            <v>Dosaj,Arjun</v>
          </cell>
          <cell r="L1466">
            <v>22264</v>
          </cell>
          <cell r="M1466" t="str">
            <v>44</v>
          </cell>
          <cell r="N1466" t="str">
            <v>3B</v>
          </cell>
          <cell r="O1466" t="str">
            <v>2B</v>
          </cell>
          <cell r="P1466">
            <v>29626</v>
          </cell>
          <cell r="Q1466" t="str">
            <v>24,6</v>
          </cell>
          <cell r="R1466" t="str">
            <v>,</v>
          </cell>
          <cell r="S1466">
            <v>29626</v>
          </cell>
          <cell r="U1466">
            <v>38443</v>
          </cell>
          <cell r="V1466">
            <v>38443</v>
          </cell>
          <cell r="W1466">
            <v>1</v>
          </cell>
          <cell r="X1466" t="str">
            <v>J104</v>
          </cell>
          <cell r="Y1466" t="str">
            <v>(SH) Project Manager</v>
          </cell>
          <cell r="Z1466" t="str">
            <v>P103</v>
          </cell>
          <cell r="AA1466" t="str">
            <v>C036</v>
          </cell>
          <cell r="AB1466" t="str">
            <v>d. Secondary</v>
          </cell>
          <cell r="AC1466" t="str">
            <v>S1423456Z</v>
          </cell>
          <cell r="AD1466" t="str">
            <v>Male</v>
          </cell>
          <cell r="AE1466" t="str">
            <v>PBTP 10th Floor</v>
          </cell>
          <cell r="AF1466" t="str">
            <v>Local</v>
          </cell>
          <cell r="AG1466" t="str">
            <v>Employee</v>
          </cell>
          <cell r="AH1466">
            <v>3</v>
          </cell>
          <cell r="AI1466" t="str">
            <v>Month</v>
          </cell>
          <cell r="AJ1466" t="str">
            <v>0109743970</v>
          </cell>
          <cell r="AK1466" t="str">
            <v>1159129</v>
          </cell>
          <cell r="AL1466" t="str">
            <v>Chia,Boon Lee</v>
          </cell>
          <cell r="AM1466" t="str">
            <v>Core Contributor</v>
          </cell>
          <cell r="AN1466" t="str">
            <v>Core Contributor</v>
          </cell>
          <cell r="AO1466" t="str">
            <v>Core Contributor</v>
          </cell>
          <cell r="AP1466" t="str">
            <v>Critical Resource</v>
          </cell>
          <cell r="AQ1466">
            <v>70500</v>
          </cell>
        </row>
        <row r="1467">
          <cell r="A1467">
            <v>1133604</v>
          </cell>
          <cell r="B1467" t="str">
            <v>Nevgi,Kishor Vinayak</v>
          </cell>
          <cell r="C1467" t="str">
            <v>Client Relationships</v>
          </cell>
          <cell r="D1467" t="str">
            <v>Single Cust Id Par 2-Reg</v>
          </cell>
          <cell r="E1467" t="str">
            <v>SCI Implementation Manager</v>
          </cell>
          <cell r="F1467" t="str">
            <v>M22</v>
          </cell>
          <cell r="G1467">
            <v>22000</v>
          </cell>
          <cell r="H1467" t="str">
            <v>SGD</v>
          </cell>
          <cell r="I1467" t="str">
            <v>4759901</v>
          </cell>
          <cell r="J1467" t="str">
            <v>NO</v>
          </cell>
          <cell r="K1467" t="str">
            <v>Taylor,Peter Clifford</v>
          </cell>
          <cell r="L1467">
            <v>20698</v>
          </cell>
          <cell r="M1467" t="str">
            <v>49</v>
          </cell>
          <cell r="N1467" t="str">
            <v>3A</v>
          </cell>
          <cell r="O1467" t="str">
            <v>3B</v>
          </cell>
          <cell r="P1467">
            <v>29540</v>
          </cell>
          <cell r="Q1467" t="str">
            <v>24,9</v>
          </cell>
          <cell r="R1467" t="str">
            <v>,</v>
          </cell>
          <cell r="S1467">
            <v>29540</v>
          </cell>
          <cell r="V1467">
            <v>38443</v>
          </cell>
          <cell r="W1467">
            <v>1</v>
          </cell>
          <cell r="X1467" t="str">
            <v>J248</v>
          </cell>
          <cell r="Y1467" t="str">
            <v>Ops Q &amp; PM I</v>
          </cell>
          <cell r="Z1467" t="str">
            <v>P322</v>
          </cell>
          <cell r="AA1467" t="str">
            <v>C149</v>
          </cell>
          <cell r="AB1467" t="str">
            <v>j. Professional Quali/Cert</v>
          </cell>
          <cell r="AC1467" t="str">
            <v>G5594131P</v>
          </cell>
          <cell r="AD1467" t="str">
            <v>Male</v>
          </cell>
          <cell r="AE1467" t="str">
            <v>PBTP 5th Floor</v>
          </cell>
          <cell r="AF1467" t="str">
            <v>Local</v>
          </cell>
          <cell r="AG1467" t="str">
            <v>Employee</v>
          </cell>
          <cell r="AH1467">
            <v>1</v>
          </cell>
          <cell r="AI1467" t="str">
            <v>Month</v>
          </cell>
          <cell r="AJ1467" t="str">
            <v>0109100816</v>
          </cell>
          <cell r="AK1467" t="str">
            <v>1102526</v>
          </cell>
          <cell r="AL1467" t="str">
            <v>Chong,Yin Yin</v>
          </cell>
          <cell r="AM1467" t="str">
            <v>Core Contributor</v>
          </cell>
          <cell r="AN1467" t="str">
            <v>Core Contributor</v>
          </cell>
          <cell r="AO1467" t="str">
            <v>Core Contributor</v>
          </cell>
          <cell r="AP1467" t="str">
            <v>Core Contributor</v>
          </cell>
          <cell r="AQ1467">
            <v>133116</v>
          </cell>
        </row>
        <row r="1468">
          <cell r="A1468">
            <v>1116127</v>
          </cell>
          <cell r="B1468" t="str">
            <v>Lim,Eng Tong</v>
          </cell>
          <cell r="C1468" t="str">
            <v>Client Relationships</v>
          </cell>
          <cell r="D1468" t="str">
            <v>Credit Department</v>
          </cell>
          <cell r="E1468" t="str">
            <v>Mgr, Credit Reporting</v>
          </cell>
          <cell r="F1468" t="str">
            <v>M19</v>
          </cell>
          <cell r="G1468">
            <v>17000</v>
          </cell>
          <cell r="H1468" t="str">
            <v>SGD</v>
          </cell>
          <cell r="I1468" t="str">
            <v>5105800</v>
          </cell>
          <cell r="J1468" t="str">
            <v>NO</v>
          </cell>
          <cell r="K1468" t="str">
            <v>Lian,Voon Fui Eric</v>
          </cell>
          <cell r="L1468">
            <v>18516</v>
          </cell>
          <cell r="M1468" t="str">
            <v>55</v>
          </cell>
          <cell r="N1468" t="str">
            <v>3B</v>
          </cell>
          <cell r="O1468" t="str">
            <v>3B</v>
          </cell>
          <cell r="P1468">
            <v>26878</v>
          </cell>
          <cell r="Q1468" t="str">
            <v>32,1</v>
          </cell>
          <cell r="R1468" t="str">
            <v>,</v>
          </cell>
          <cell r="S1468">
            <v>26878</v>
          </cell>
          <cell r="U1468">
            <v>36982</v>
          </cell>
          <cell r="V1468">
            <v>37712</v>
          </cell>
          <cell r="W1468">
            <v>1</v>
          </cell>
          <cell r="X1468" t="str">
            <v>J175</v>
          </cell>
          <cell r="Y1468" t="str">
            <v>Risk Svc Delivery IV</v>
          </cell>
          <cell r="Z1468" t="str">
            <v>P039</v>
          </cell>
          <cell r="AA1468" t="str">
            <v>C150</v>
          </cell>
          <cell r="AB1468" t="str">
            <v>d. Secondary</v>
          </cell>
          <cell r="AC1468" t="str">
            <v>S0182765J</v>
          </cell>
          <cell r="AD1468" t="str">
            <v>Male</v>
          </cell>
          <cell r="AE1468" t="str">
            <v>Batt. Rd 6th flr</v>
          </cell>
          <cell r="AF1468" t="str">
            <v>Local</v>
          </cell>
          <cell r="AG1468" t="str">
            <v>Employee</v>
          </cell>
          <cell r="AH1468">
            <v>3</v>
          </cell>
          <cell r="AI1468" t="str">
            <v>Month</v>
          </cell>
          <cell r="AJ1468" t="str">
            <v>0109680111</v>
          </cell>
          <cell r="AK1468" t="str">
            <v>1117392</v>
          </cell>
          <cell r="AL1468" t="str">
            <v>Chong,Yin Yin</v>
          </cell>
          <cell r="AM1468" t="str">
            <v>Critical Resource</v>
          </cell>
          <cell r="AN1468" t="str">
            <v>Core Contributor</v>
          </cell>
          <cell r="AO1468" t="str">
            <v>Core Contributor</v>
          </cell>
          <cell r="AP1468" t="str">
            <v>Core Contributor</v>
          </cell>
          <cell r="AQ1468">
            <v>84720</v>
          </cell>
        </row>
        <row r="1469">
          <cell r="A1469">
            <v>1102264</v>
          </cell>
          <cell r="B1469" t="str">
            <v>Basa,Walter N</v>
          </cell>
          <cell r="C1469" t="str">
            <v>Technology</v>
          </cell>
          <cell r="D1469" t="str">
            <v>Sys Devt (WB) Support</v>
          </cell>
          <cell r="E1469" t="str">
            <v>SD-Implementation,Infrastructure,PSS</v>
          </cell>
          <cell r="F1469" t="str">
            <v>M21</v>
          </cell>
          <cell r="G1469">
            <v>25000</v>
          </cell>
          <cell r="H1469" t="str">
            <v>SGD</v>
          </cell>
          <cell r="I1469" t="str">
            <v>8351901</v>
          </cell>
          <cell r="J1469" t="str">
            <v>NO</v>
          </cell>
          <cell r="K1469" t="str">
            <v>Clark,Laurence Frank</v>
          </cell>
          <cell r="L1469">
            <v>20267</v>
          </cell>
          <cell r="M1469" t="str">
            <v>50</v>
          </cell>
          <cell r="N1469" t="str">
            <v>3B</v>
          </cell>
          <cell r="O1469" t="str">
            <v>3B</v>
          </cell>
          <cell r="P1469">
            <v>32892</v>
          </cell>
          <cell r="Q1469" t="str">
            <v>15,7</v>
          </cell>
          <cell r="R1469" t="str">
            <v>13,0</v>
          </cell>
          <cell r="S1469">
            <v>32892</v>
          </cell>
          <cell r="V1469">
            <v>37987</v>
          </cell>
          <cell r="W1469">
            <v>1</v>
          </cell>
          <cell r="X1469" t="str">
            <v>J030</v>
          </cell>
          <cell r="Y1469" t="str">
            <v>(TECH) Bus Analyst II</v>
          </cell>
          <cell r="Z1469" t="str">
            <v>P250</v>
          </cell>
          <cell r="AA1469" t="str">
            <v>C152</v>
          </cell>
          <cell r="AB1469" t="str">
            <v>i. Bachelor's Degree or equiv</v>
          </cell>
          <cell r="AC1469" t="str">
            <v>S2703684H</v>
          </cell>
          <cell r="AD1469" t="str">
            <v>Male</v>
          </cell>
          <cell r="AE1469" t="str">
            <v>Batt. Rd 10th flr</v>
          </cell>
          <cell r="AF1469" t="str">
            <v>Local</v>
          </cell>
          <cell r="AG1469" t="str">
            <v>Employee</v>
          </cell>
          <cell r="AH1469">
            <v>3</v>
          </cell>
          <cell r="AI1469" t="str">
            <v>Month</v>
          </cell>
          <cell r="AJ1469" t="str">
            <v>0109843614</v>
          </cell>
          <cell r="AK1469" t="str">
            <v>1152984</v>
          </cell>
          <cell r="AL1469" t="str">
            <v>Chia,Boon Lee</v>
          </cell>
          <cell r="AM1469" t="str">
            <v>Core Contributor</v>
          </cell>
          <cell r="AN1469" t="str">
            <v>Core Contributor</v>
          </cell>
          <cell r="AO1469" t="str">
            <v>Core Contributor</v>
          </cell>
          <cell r="AP1469" t="str">
            <v>Core Contributor</v>
          </cell>
          <cell r="AQ1469">
            <v>121716</v>
          </cell>
        </row>
        <row r="1470">
          <cell r="A1470">
            <v>1123157</v>
          </cell>
          <cell r="B1470" t="str">
            <v>Hui,Wai Choong</v>
          </cell>
          <cell r="C1470" t="str">
            <v>General Management</v>
          </cell>
          <cell r="D1470" t="str">
            <v>CEO Office</v>
          </cell>
          <cell r="E1470" t="str">
            <v>Director of Strategic Proj&amp;Chief Admn Officer Sing</v>
          </cell>
          <cell r="F1470" t="str">
            <v>B4</v>
          </cell>
          <cell r="G1470">
            <v>95000</v>
          </cell>
          <cell r="H1470" t="str">
            <v>SGD</v>
          </cell>
          <cell r="I1470" t="str">
            <v>8901800</v>
          </cell>
          <cell r="J1470" t="str">
            <v>NO</v>
          </cell>
          <cell r="K1470" t="str">
            <v>Goh,Euleen Yiu Kiang</v>
          </cell>
          <cell r="L1470">
            <v>25021</v>
          </cell>
          <cell r="M1470" t="str">
            <v>37</v>
          </cell>
          <cell r="N1470" t="str">
            <v>2B</v>
          </cell>
          <cell r="O1470" t="str">
            <v>2A</v>
          </cell>
          <cell r="P1470">
            <v>35977</v>
          </cell>
          <cell r="Q1470" t="str">
            <v>7,2</v>
          </cell>
          <cell r="R1470" t="str">
            <v>5,0</v>
          </cell>
          <cell r="S1470">
            <v>35977</v>
          </cell>
          <cell r="U1470">
            <v>37987</v>
          </cell>
          <cell r="V1470">
            <v>38443</v>
          </cell>
          <cell r="W1470">
            <v>1</v>
          </cell>
          <cell r="X1470" t="str">
            <v>DJ002</v>
          </cell>
          <cell r="Y1470" t="str">
            <v>Relationship Mgr - TBA</v>
          </cell>
          <cell r="Z1470" t="str">
            <v>P250</v>
          </cell>
          <cell r="AA1470" t="str">
            <v>C173</v>
          </cell>
          <cell r="AB1470" t="str">
            <v>l. Further Degree</v>
          </cell>
          <cell r="AC1470" t="str">
            <v>S6821325H</v>
          </cell>
          <cell r="AD1470" t="str">
            <v>Male</v>
          </cell>
          <cell r="AE1470" t="str">
            <v>Batt. Rd 7th flr</v>
          </cell>
          <cell r="AF1470" t="str">
            <v>Local</v>
          </cell>
          <cell r="AG1470" t="str">
            <v>Employee</v>
          </cell>
          <cell r="AH1470">
            <v>1</v>
          </cell>
          <cell r="AI1470" t="str">
            <v>Month</v>
          </cell>
          <cell r="AJ1470" t="str">
            <v>0109631145</v>
          </cell>
          <cell r="AK1470" t="str">
            <v>1000469</v>
          </cell>
          <cell r="AL1470" t="str">
            <v>Chong,Yin Yin</v>
          </cell>
          <cell r="AM1470" t="str">
            <v>H3 - G</v>
          </cell>
          <cell r="AN1470" t="str">
            <v>H3 - G</v>
          </cell>
          <cell r="AO1470" t="str">
            <v>H3 - G</v>
          </cell>
          <cell r="AP1470" t="str">
            <v>H3 - G</v>
          </cell>
          <cell r="AQ1470">
            <v>181968</v>
          </cell>
        </row>
        <row r="1471">
          <cell r="A1471">
            <v>1116208</v>
          </cell>
          <cell r="B1471" t="str">
            <v>Quek,Tong Leow Raymond</v>
          </cell>
          <cell r="C1471" t="str">
            <v>Consumer Banking</v>
          </cell>
          <cell r="D1471" t="str">
            <v>CB Cdt - CR_APP_Unsecured</v>
          </cell>
          <cell r="E1471" t="str">
            <v>Credit Approval Officer</v>
          </cell>
          <cell r="F1471" t="str">
            <v>AO</v>
          </cell>
          <cell r="I1471" t="str">
            <v>1826100</v>
          </cell>
          <cell r="J1471" t="str">
            <v>AO</v>
          </cell>
          <cell r="K1471" t="str">
            <v>Chong,Siew Chin</v>
          </cell>
          <cell r="L1471">
            <v>20583</v>
          </cell>
          <cell r="M1471" t="str">
            <v>49</v>
          </cell>
          <cell r="N1471" t="str">
            <v>2B</v>
          </cell>
          <cell r="O1471" t="str">
            <v>2B</v>
          </cell>
          <cell r="P1471">
            <v>27988</v>
          </cell>
          <cell r="Q1471" t="str">
            <v>29,0</v>
          </cell>
          <cell r="R1471" t="str">
            <v>,</v>
          </cell>
          <cell r="S1471">
            <v>27988</v>
          </cell>
          <cell r="V1471">
            <v>38169</v>
          </cell>
          <cell r="W1471">
            <v>1</v>
          </cell>
          <cell r="X1471" t="str">
            <v>J175</v>
          </cell>
          <cell r="Y1471" t="str">
            <v>Risk Svc Delivery IV</v>
          </cell>
          <cell r="Z1471" t="str">
            <v>P039</v>
          </cell>
          <cell r="AA1471" t="str">
            <v>C015</v>
          </cell>
          <cell r="AB1471" t="str">
            <v>d. Secondary</v>
          </cell>
          <cell r="AC1471" t="str">
            <v>S1203399J</v>
          </cell>
          <cell r="AD1471" t="str">
            <v>Male</v>
          </cell>
          <cell r="AE1471" t="str">
            <v>Tampines 5th flr</v>
          </cell>
          <cell r="AF1471" t="str">
            <v>Local</v>
          </cell>
          <cell r="AG1471" t="str">
            <v>Employee</v>
          </cell>
          <cell r="AH1471">
            <v>3</v>
          </cell>
          <cell r="AI1471" t="str">
            <v>Month</v>
          </cell>
          <cell r="AJ1471" t="str">
            <v>0109745248</v>
          </cell>
          <cell r="AK1471" t="str">
            <v>1172439</v>
          </cell>
          <cell r="AL1471" t="str">
            <v>Ang,Pek San</v>
          </cell>
          <cell r="AM1471" t="str">
            <v>Core Contributor</v>
          </cell>
          <cell r="AN1471" t="str">
            <v>Core Contributor</v>
          </cell>
          <cell r="AO1471" t="str">
            <v>Core Contributor</v>
          </cell>
          <cell r="AP1471" t="str">
            <v>Core Contributor</v>
          </cell>
          <cell r="AQ1471">
            <v>47280</v>
          </cell>
        </row>
        <row r="1472">
          <cell r="A1472">
            <v>1123915</v>
          </cell>
          <cell r="B1472" t="str">
            <v>Kumar,Attoor Parthasarathee Bangaru</v>
          </cell>
          <cell r="C1472" t="str">
            <v>Technology</v>
          </cell>
          <cell r="D1472" t="str">
            <v>TPS Tech Supp Svc - Network</v>
          </cell>
          <cell r="E1472" t="str">
            <v>TPS - Technical Manager, SEA</v>
          </cell>
          <cell r="F1472" t="str">
            <v>M21</v>
          </cell>
          <cell r="G1472">
            <v>30000</v>
          </cell>
          <cell r="H1472" t="str">
            <v>SGD</v>
          </cell>
          <cell r="I1472" t="str">
            <v>8324901</v>
          </cell>
          <cell r="J1472" t="str">
            <v>NO</v>
          </cell>
          <cell r="K1472" t="str">
            <v>Ong,Boh Chee</v>
          </cell>
          <cell r="L1472">
            <v>23275</v>
          </cell>
          <cell r="M1472" t="str">
            <v>41</v>
          </cell>
          <cell r="N1472" t="str">
            <v>2B</v>
          </cell>
          <cell r="O1472" t="str">
            <v>2B</v>
          </cell>
          <cell r="P1472">
            <v>36008</v>
          </cell>
          <cell r="Q1472" t="str">
            <v>7,1</v>
          </cell>
          <cell r="R1472" t="str">
            <v>,</v>
          </cell>
          <cell r="S1472">
            <v>36008</v>
          </cell>
          <cell r="U1472">
            <v>37895</v>
          </cell>
          <cell r="V1472">
            <v>38443</v>
          </cell>
          <cell r="W1472">
            <v>1</v>
          </cell>
          <cell r="X1472" t="str">
            <v>J039</v>
          </cell>
          <cell r="Y1472" t="str">
            <v>(TECH) Tech Spec't III</v>
          </cell>
          <cell r="Z1472" t="str">
            <v>P315</v>
          </cell>
          <cell r="AA1472" t="str">
            <v>C165</v>
          </cell>
          <cell r="AB1472" t="str">
            <v>i. Bachelor's Degree or equiv</v>
          </cell>
          <cell r="AC1472" t="str">
            <v>S2697643Z</v>
          </cell>
          <cell r="AD1472" t="str">
            <v>Male</v>
          </cell>
          <cell r="AE1472" t="str">
            <v>PBTP 5th Floor</v>
          </cell>
          <cell r="AF1472" t="str">
            <v>Local</v>
          </cell>
          <cell r="AG1472" t="str">
            <v>Employee</v>
          </cell>
          <cell r="AH1472">
            <v>3</v>
          </cell>
          <cell r="AI1472" t="str">
            <v>Month</v>
          </cell>
          <cell r="AJ1472" t="str">
            <v>0109508149</v>
          </cell>
          <cell r="AK1472" t="str">
            <v>1116862</v>
          </cell>
          <cell r="AL1472" t="str">
            <v>Chia,Boon Lee</v>
          </cell>
          <cell r="AM1472" t="str">
            <v>Critical Resource</v>
          </cell>
          <cell r="AN1472" t="str">
            <v>Critical Resource</v>
          </cell>
          <cell r="AO1472" t="str">
            <v>Critical Resource</v>
          </cell>
          <cell r="AP1472" t="str">
            <v>Critical Resource</v>
          </cell>
          <cell r="AQ1472">
            <v>113004</v>
          </cell>
        </row>
        <row r="1473">
          <cell r="A1473">
            <v>1118580</v>
          </cell>
          <cell r="B1473" t="str">
            <v>Teo,Choon Chye</v>
          </cell>
          <cell r="C1473" t="str">
            <v>Technology</v>
          </cell>
          <cell r="D1473" t="str">
            <v>TPS Tech Supp Svc-Enterpri Sys</v>
          </cell>
          <cell r="E1473" t="str">
            <v>TPS - Midrange OS / Storage</v>
          </cell>
          <cell r="F1473" t="str">
            <v>M20</v>
          </cell>
          <cell r="G1473">
            <v>23000</v>
          </cell>
          <cell r="H1473" t="str">
            <v>SGD</v>
          </cell>
          <cell r="I1473" t="str">
            <v>8331901</v>
          </cell>
          <cell r="J1473" t="str">
            <v>NO</v>
          </cell>
          <cell r="K1473" t="str">
            <v>Qiao,Jianxin</v>
          </cell>
          <cell r="L1473">
            <v>25524</v>
          </cell>
          <cell r="M1473" t="str">
            <v>35</v>
          </cell>
          <cell r="N1473" t="str">
            <v>2B</v>
          </cell>
          <cell r="O1473" t="str">
            <v>2B</v>
          </cell>
          <cell r="P1473">
            <v>35855</v>
          </cell>
          <cell r="Q1473" t="str">
            <v>7,6</v>
          </cell>
          <cell r="R1473" t="str">
            <v>5,6</v>
          </cell>
          <cell r="S1473">
            <v>35855</v>
          </cell>
          <cell r="U1473">
            <v>38261</v>
          </cell>
          <cell r="V1473">
            <v>38443</v>
          </cell>
          <cell r="W1473">
            <v>1</v>
          </cell>
          <cell r="X1473" t="str">
            <v>J039</v>
          </cell>
          <cell r="Y1473" t="str">
            <v>(TECH) Tech Spec't III</v>
          </cell>
          <cell r="Z1473" t="str">
            <v>P315</v>
          </cell>
          <cell r="AA1473" t="str">
            <v>C165</v>
          </cell>
          <cell r="AB1473" t="str">
            <v>i. Bachelor's Degree or equiv</v>
          </cell>
          <cell r="AC1473" t="str">
            <v>S6940215A</v>
          </cell>
          <cell r="AD1473" t="str">
            <v>Male</v>
          </cell>
          <cell r="AE1473" t="str">
            <v>PBTP 5th Floor</v>
          </cell>
          <cell r="AF1473" t="str">
            <v>Local</v>
          </cell>
          <cell r="AG1473" t="str">
            <v>Employee</v>
          </cell>
          <cell r="AH1473">
            <v>3</v>
          </cell>
          <cell r="AI1473" t="str">
            <v>Month</v>
          </cell>
          <cell r="AJ1473" t="str">
            <v>0109815718</v>
          </cell>
          <cell r="AK1473" t="str">
            <v>1132087</v>
          </cell>
          <cell r="AL1473" t="str">
            <v>Chia,Boon Lee</v>
          </cell>
          <cell r="AM1473" t="str">
            <v>Core Contributor</v>
          </cell>
          <cell r="AN1473" t="str">
            <v>Core Contributor</v>
          </cell>
          <cell r="AO1473" t="str">
            <v>Core Contributor</v>
          </cell>
          <cell r="AP1473" t="str">
            <v>Core Contributor</v>
          </cell>
          <cell r="AQ1473">
            <v>87696</v>
          </cell>
        </row>
        <row r="1474">
          <cell r="A1474">
            <v>1118221</v>
          </cell>
          <cell r="B1474" t="str">
            <v>Seng,Soo Poh Nicole</v>
          </cell>
          <cell r="C1474" t="str">
            <v>Client Relationships</v>
          </cell>
          <cell r="D1474" t="str">
            <v>Custody Services</v>
          </cell>
          <cell r="E1474" t="str">
            <v>Asst Manager, Client Service</v>
          </cell>
          <cell r="F1474" t="str">
            <v>M16</v>
          </cell>
          <cell r="G1474">
            <v>7000</v>
          </cell>
          <cell r="H1474" t="str">
            <v>SGD</v>
          </cell>
          <cell r="I1474" t="str">
            <v>4152800</v>
          </cell>
          <cell r="J1474" t="str">
            <v>NO</v>
          </cell>
          <cell r="K1474" t="str">
            <v>Yeo,Poh Lan</v>
          </cell>
          <cell r="L1474">
            <v>27577</v>
          </cell>
          <cell r="M1474" t="str">
            <v>30</v>
          </cell>
          <cell r="N1474" t="str">
            <v>3B</v>
          </cell>
          <cell r="O1474" t="str">
            <v>3C</v>
          </cell>
          <cell r="P1474">
            <v>35639</v>
          </cell>
          <cell r="Q1474" t="str">
            <v>8,1</v>
          </cell>
          <cell r="R1474" t="str">
            <v>2,9</v>
          </cell>
          <cell r="S1474">
            <v>35639</v>
          </cell>
          <cell r="U1474">
            <v>37742</v>
          </cell>
          <cell r="V1474">
            <v>37742</v>
          </cell>
          <cell r="W1474">
            <v>1</v>
          </cell>
          <cell r="X1474" t="str">
            <v>J088</v>
          </cell>
          <cell r="Y1474" t="str">
            <v>(OPS) Trans Proc II</v>
          </cell>
          <cell r="Z1474" t="str">
            <v>P352</v>
          </cell>
          <cell r="AA1474" t="str">
            <v>C148</v>
          </cell>
          <cell r="AB1474" t="str">
            <v>e. Higher Secondary</v>
          </cell>
          <cell r="AC1474" t="str">
            <v>S7519765I</v>
          </cell>
          <cell r="AD1474" t="str">
            <v>Female</v>
          </cell>
          <cell r="AE1474" t="str">
            <v>Batt. Rd 4th flr</v>
          </cell>
          <cell r="AF1474" t="str">
            <v>Local</v>
          </cell>
          <cell r="AG1474" t="str">
            <v>Employee</v>
          </cell>
          <cell r="AH1474">
            <v>1</v>
          </cell>
          <cell r="AI1474" t="str">
            <v>Month</v>
          </cell>
          <cell r="AJ1474" t="str">
            <v>0109764722</v>
          </cell>
          <cell r="AK1474" t="str">
            <v>1116779</v>
          </cell>
          <cell r="AL1474" t="str">
            <v>Chia,Boon Lee</v>
          </cell>
          <cell r="AM1474" t="str">
            <v>Core Contributor</v>
          </cell>
          <cell r="AN1474" t="str">
            <v>Core Contributor</v>
          </cell>
          <cell r="AO1474" t="str">
            <v>Core Contributor</v>
          </cell>
          <cell r="AP1474" t="str">
            <v>Core Contributor</v>
          </cell>
          <cell r="AQ1474">
            <v>38400</v>
          </cell>
        </row>
        <row r="1475">
          <cell r="A1475">
            <v>1116891</v>
          </cell>
          <cell r="B1475" t="str">
            <v>Lai,Kah Foo Alvin</v>
          </cell>
          <cell r="C1475" t="str">
            <v>Consumer Banking</v>
          </cell>
          <cell r="D1475" t="str">
            <v>Credit Control-CB</v>
          </cell>
          <cell r="E1475" t="str">
            <v>Assistant Manager, Management Reporting</v>
          </cell>
          <cell r="F1475" t="str">
            <v>M16</v>
          </cell>
          <cell r="G1475">
            <v>6000</v>
          </cell>
          <cell r="H1475" t="str">
            <v>SGD</v>
          </cell>
          <cell r="I1475" t="str">
            <v>1815800</v>
          </cell>
          <cell r="J1475" t="str">
            <v>NO</v>
          </cell>
          <cell r="K1475" t="str">
            <v>Lai,Yiu Cheung Stephen</v>
          </cell>
          <cell r="L1475">
            <v>25948</v>
          </cell>
          <cell r="M1475" t="str">
            <v>34</v>
          </cell>
          <cell r="N1475" t="str">
            <v>1B</v>
          </cell>
          <cell r="O1475" t="str">
            <v>2B</v>
          </cell>
          <cell r="P1475">
            <v>33861</v>
          </cell>
          <cell r="Q1475" t="str">
            <v>12,11</v>
          </cell>
          <cell r="R1475" t="str">
            <v>0,9</v>
          </cell>
          <cell r="S1475">
            <v>33861</v>
          </cell>
          <cell r="U1475">
            <v>38078</v>
          </cell>
          <cell r="V1475">
            <v>38443</v>
          </cell>
          <cell r="W1475">
            <v>1</v>
          </cell>
          <cell r="X1475" t="str">
            <v>J171</v>
          </cell>
          <cell r="Y1475" t="str">
            <v>Risk Tech Specialist IV</v>
          </cell>
          <cell r="Z1475" t="str">
            <v>P039</v>
          </cell>
          <cell r="AA1475" t="str">
            <v>C015</v>
          </cell>
          <cell r="AB1475" t="str">
            <v>f. Vocational</v>
          </cell>
          <cell r="AC1475" t="str">
            <v>S7102018E</v>
          </cell>
          <cell r="AD1475" t="str">
            <v>Male</v>
          </cell>
          <cell r="AE1475" t="str">
            <v>Tampines 5th flr</v>
          </cell>
          <cell r="AF1475" t="str">
            <v>Local</v>
          </cell>
          <cell r="AG1475" t="str">
            <v>Employee</v>
          </cell>
          <cell r="AH1475">
            <v>1</v>
          </cell>
          <cell r="AI1475" t="str">
            <v>Month</v>
          </cell>
          <cell r="AJ1475" t="str">
            <v>0109874935</v>
          </cell>
          <cell r="AK1475" t="str">
            <v>1117166</v>
          </cell>
          <cell r="AL1475" t="str">
            <v>Ang,Pek San</v>
          </cell>
          <cell r="AM1475" t="str">
            <v>Core Contributor</v>
          </cell>
          <cell r="AN1475" t="str">
            <v>Core Contributor</v>
          </cell>
          <cell r="AO1475" t="str">
            <v>Core Contributor</v>
          </cell>
          <cell r="AP1475" t="str">
            <v>Core Contributor</v>
          </cell>
          <cell r="AQ1475">
            <v>27600</v>
          </cell>
        </row>
        <row r="1476">
          <cell r="A1476">
            <v>1116282</v>
          </cell>
          <cell r="B1476" t="str">
            <v>Lim,Cheow Chai John</v>
          </cell>
          <cell r="C1476" t="str">
            <v>Consumer Banking</v>
          </cell>
          <cell r="D1476" t="str">
            <v>CB Cdt - CR_APP_Unsecured</v>
          </cell>
          <cell r="E1476" t="str">
            <v>Manager, Credit Approval</v>
          </cell>
          <cell r="F1476" t="str">
            <v>M18</v>
          </cell>
          <cell r="G1476">
            <v>13000</v>
          </cell>
          <cell r="H1476" t="str">
            <v>SGD</v>
          </cell>
          <cell r="I1476" t="str">
            <v>1826100</v>
          </cell>
          <cell r="J1476" t="str">
            <v>NO</v>
          </cell>
          <cell r="K1476" t="str">
            <v>Chong,Siew Chin</v>
          </cell>
          <cell r="L1476">
            <v>20625</v>
          </cell>
          <cell r="M1476" t="str">
            <v>49</v>
          </cell>
          <cell r="N1476" t="str">
            <v>3B</v>
          </cell>
          <cell r="O1476" t="str">
            <v>3B</v>
          </cell>
          <cell r="P1476">
            <v>28991</v>
          </cell>
          <cell r="Q1476" t="str">
            <v>26,3</v>
          </cell>
          <cell r="R1476" t="str">
            <v>,</v>
          </cell>
          <cell r="S1476">
            <v>28991</v>
          </cell>
          <cell r="V1476">
            <v>37987</v>
          </cell>
          <cell r="W1476">
            <v>1</v>
          </cell>
          <cell r="X1476" t="str">
            <v>J174</v>
          </cell>
          <cell r="Y1476" t="str">
            <v>Risk Svc Delivery III</v>
          </cell>
          <cell r="Z1476" t="str">
            <v>P039</v>
          </cell>
          <cell r="AA1476" t="str">
            <v>C015</v>
          </cell>
          <cell r="AB1476" t="str">
            <v>e. Higher Secondary</v>
          </cell>
          <cell r="AC1476" t="str">
            <v>S1201523B</v>
          </cell>
          <cell r="AD1476" t="str">
            <v>Male</v>
          </cell>
          <cell r="AE1476" t="str">
            <v>Tampines 5th flr</v>
          </cell>
          <cell r="AF1476" t="str">
            <v>Local</v>
          </cell>
          <cell r="AG1476" t="str">
            <v>Employee</v>
          </cell>
          <cell r="AH1476">
            <v>3</v>
          </cell>
          <cell r="AI1476" t="str">
            <v>Month</v>
          </cell>
          <cell r="AJ1476" t="str">
            <v>0109679628</v>
          </cell>
          <cell r="AK1476" t="str">
            <v>1172439</v>
          </cell>
          <cell r="AL1476" t="str">
            <v>Ang,Pek San</v>
          </cell>
          <cell r="AM1476" t="str">
            <v>Core Contributor</v>
          </cell>
          <cell r="AN1476" t="str">
            <v>Core Contributor</v>
          </cell>
          <cell r="AO1476" t="str">
            <v>Core Contributor</v>
          </cell>
          <cell r="AP1476" t="str">
            <v>Core Contributor</v>
          </cell>
          <cell r="AQ1476">
            <v>56604</v>
          </cell>
        </row>
        <row r="1477">
          <cell r="A1477">
            <v>1117398</v>
          </cell>
          <cell r="B1477" t="str">
            <v>Tay,Siew Kee Sophia</v>
          </cell>
          <cell r="C1477" t="str">
            <v>Property Management</v>
          </cell>
          <cell r="D1477" t="str">
            <v>GRP PPTY MGT</v>
          </cell>
          <cell r="E1477" t="str">
            <v>Senior Confidential Secretary</v>
          </cell>
          <cell r="F1477" t="str">
            <v>CS15</v>
          </cell>
          <cell r="G1477">
            <v>11000</v>
          </cell>
          <cell r="H1477" t="str">
            <v>SGD</v>
          </cell>
          <cell r="I1477" t="str">
            <v>9102901</v>
          </cell>
          <cell r="J1477" t="str">
            <v>CS</v>
          </cell>
          <cell r="K1477" t="str">
            <v>Riley,Stephen Ian</v>
          </cell>
          <cell r="L1477">
            <v>17254</v>
          </cell>
          <cell r="M1477" t="str">
            <v>58</v>
          </cell>
          <cell r="N1477" t="str">
            <v>3B</v>
          </cell>
          <cell r="O1477" t="str">
            <v>2B</v>
          </cell>
          <cell r="P1477">
            <v>34960</v>
          </cell>
          <cell r="Q1477" t="str">
            <v>9,11</v>
          </cell>
          <cell r="R1477" t="str">
            <v>31,1</v>
          </cell>
          <cell r="S1477">
            <v>34960</v>
          </cell>
          <cell r="U1477">
            <v>35886</v>
          </cell>
          <cell r="V1477">
            <v>38443</v>
          </cell>
          <cell r="W1477">
            <v>1</v>
          </cell>
          <cell r="X1477" t="str">
            <v>J109</v>
          </cell>
          <cell r="Y1477" t="str">
            <v>(SH) Sec/Admin III</v>
          </cell>
          <cell r="Z1477" t="str">
            <v>P110</v>
          </cell>
          <cell r="AA1477" t="str">
            <v>C021</v>
          </cell>
          <cell r="AB1477" t="str">
            <v>d. Secondary</v>
          </cell>
          <cell r="AC1477" t="str">
            <v>S1085346Z</v>
          </cell>
          <cell r="AD1477" t="str">
            <v>Female</v>
          </cell>
          <cell r="AE1477" t="str">
            <v>Kim Tian Plaza</v>
          </cell>
          <cell r="AF1477" t="str">
            <v>Local</v>
          </cell>
          <cell r="AG1477" t="str">
            <v>Employee</v>
          </cell>
          <cell r="AH1477">
            <v>1</v>
          </cell>
          <cell r="AI1477" t="str">
            <v>Month</v>
          </cell>
          <cell r="AJ1477" t="str">
            <v>0109809246</v>
          </cell>
          <cell r="AK1477" t="str">
            <v>1102310</v>
          </cell>
          <cell r="AL1477" t="str">
            <v>Chong,Yin Yin</v>
          </cell>
          <cell r="AM1477" t="str">
            <v>Core Contributor</v>
          </cell>
          <cell r="AN1477" t="str">
            <v>Core Contributor</v>
          </cell>
          <cell r="AO1477" t="str">
            <v>Core Contributor</v>
          </cell>
          <cell r="AP1477" t="str">
            <v>Core Contributor</v>
          </cell>
          <cell r="AQ1477">
            <v>59700</v>
          </cell>
        </row>
        <row r="1478">
          <cell r="A1478">
            <v>1118455</v>
          </cell>
          <cell r="B1478" t="str">
            <v>Lee,Eng Wah</v>
          </cell>
          <cell r="C1478" t="str">
            <v>Consumer Banking</v>
          </cell>
          <cell r="D1478" t="str">
            <v>CB Credit- Collec. Unsecured</v>
          </cell>
          <cell r="E1478" t="str">
            <v>Credit Management Officer</v>
          </cell>
          <cell r="F1478" t="str">
            <v>M16</v>
          </cell>
          <cell r="G1478">
            <v>6000</v>
          </cell>
          <cell r="H1478" t="str">
            <v>SGD</v>
          </cell>
          <cell r="I1478" t="str">
            <v>1834800</v>
          </cell>
          <cell r="J1478" t="str">
            <v>NO</v>
          </cell>
          <cell r="K1478" t="str">
            <v>Kuah,Cheow Keong Eric</v>
          </cell>
          <cell r="L1478">
            <v>28804</v>
          </cell>
          <cell r="M1478" t="str">
            <v>26</v>
          </cell>
          <cell r="N1478" t="str">
            <v>3C</v>
          </cell>
          <cell r="O1478" t="str">
            <v>3B</v>
          </cell>
          <cell r="P1478">
            <v>35765</v>
          </cell>
          <cell r="Q1478" t="str">
            <v>7,8</v>
          </cell>
          <cell r="R1478" t="str">
            <v>,</v>
          </cell>
          <cell r="S1478">
            <v>35765</v>
          </cell>
          <cell r="U1478">
            <v>37712</v>
          </cell>
          <cell r="V1478">
            <v>38443</v>
          </cell>
          <cell r="W1478">
            <v>1</v>
          </cell>
          <cell r="X1478" t="str">
            <v>J171</v>
          </cell>
          <cell r="Y1478" t="str">
            <v>Risk Tech Specialist IV</v>
          </cell>
          <cell r="Z1478" t="str">
            <v>P299</v>
          </cell>
          <cell r="AA1478" t="str">
            <v>C021</v>
          </cell>
          <cell r="AB1478" t="str">
            <v>d. Secondary</v>
          </cell>
          <cell r="AC1478" t="str">
            <v>S7833883J</v>
          </cell>
          <cell r="AD1478" t="str">
            <v>Female</v>
          </cell>
          <cell r="AE1478" t="str">
            <v>Tampines 5th flr</v>
          </cell>
          <cell r="AF1478" t="str">
            <v>Local</v>
          </cell>
          <cell r="AG1478" t="str">
            <v>Employee</v>
          </cell>
          <cell r="AH1478">
            <v>1</v>
          </cell>
          <cell r="AI1478" t="str">
            <v>Month</v>
          </cell>
          <cell r="AJ1478" t="str">
            <v>0122564766</v>
          </cell>
          <cell r="AK1478" t="str">
            <v>1116345</v>
          </cell>
          <cell r="AL1478" t="str">
            <v>Ang,Pek San</v>
          </cell>
          <cell r="AM1478" t="str">
            <v>Core Contributor</v>
          </cell>
          <cell r="AN1478" t="str">
            <v>Core Contributor</v>
          </cell>
          <cell r="AO1478" t="str">
            <v>Core Contributor</v>
          </cell>
          <cell r="AP1478" t="str">
            <v>Core Contributor</v>
          </cell>
          <cell r="AQ1478">
            <v>26400</v>
          </cell>
        </row>
        <row r="1479">
          <cell r="A1479">
            <v>1117651</v>
          </cell>
          <cell r="B1479" t="str">
            <v>Yeo,Peng Hwee</v>
          </cell>
          <cell r="C1479" t="str">
            <v>Consumer Banking</v>
          </cell>
          <cell r="D1479" t="str">
            <v>BRDB-Br. Banking-Scotts Mall</v>
          </cell>
          <cell r="E1479" t="str">
            <v>Customer Service Manager</v>
          </cell>
          <cell r="F1479" t="str">
            <v>M18</v>
          </cell>
          <cell r="G1479">
            <v>13000</v>
          </cell>
          <cell r="H1479" t="str">
            <v>SGD</v>
          </cell>
          <cell r="I1479" t="str">
            <v>1422102</v>
          </cell>
          <cell r="J1479" t="str">
            <v>NO</v>
          </cell>
          <cell r="K1479" t="str">
            <v>Ong,Siow Foon</v>
          </cell>
          <cell r="L1479">
            <v>27010</v>
          </cell>
          <cell r="M1479" t="str">
            <v>31</v>
          </cell>
          <cell r="N1479" t="str">
            <v>3B</v>
          </cell>
          <cell r="O1479" t="str">
            <v>3C</v>
          </cell>
          <cell r="P1479">
            <v>35268</v>
          </cell>
          <cell r="Q1479" t="str">
            <v>9,1</v>
          </cell>
          <cell r="R1479" t="str">
            <v>1,7</v>
          </cell>
          <cell r="S1479">
            <v>35268</v>
          </cell>
          <cell r="U1479">
            <v>37438</v>
          </cell>
          <cell r="V1479">
            <v>37712</v>
          </cell>
          <cell r="W1479">
            <v>1</v>
          </cell>
          <cell r="X1479" t="str">
            <v>J079</v>
          </cell>
          <cell r="Y1479" t="str">
            <v>(CB) Customer Service II</v>
          </cell>
          <cell r="Z1479" t="str">
            <v>P088</v>
          </cell>
          <cell r="AA1479" t="str">
            <v>C015</v>
          </cell>
          <cell r="AB1479" t="str">
            <v>i. Bachelor's Degree or equiv</v>
          </cell>
          <cell r="AC1479" t="str">
            <v>S7345346A</v>
          </cell>
          <cell r="AD1479" t="str">
            <v>Female</v>
          </cell>
          <cell r="AE1479" t="str">
            <v>Scotts Branch</v>
          </cell>
          <cell r="AF1479" t="str">
            <v>Local</v>
          </cell>
          <cell r="AG1479" t="str">
            <v>Employee</v>
          </cell>
          <cell r="AH1479">
            <v>1</v>
          </cell>
          <cell r="AI1479" t="str">
            <v>Month</v>
          </cell>
          <cell r="AJ1479" t="str">
            <v>0109873041</v>
          </cell>
          <cell r="AK1479" t="str">
            <v>1171881</v>
          </cell>
          <cell r="AL1479" t="str">
            <v>Ang,Pek San</v>
          </cell>
          <cell r="AM1479" t="str">
            <v>Critical Resource</v>
          </cell>
          <cell r="AN1479" t="str">
            <v>Core Contributor</v>
          </cell>
          <cell r="AO1479" t="str">
            <v>Core Contributor</v>
          </cell>
          <cell r="AP1479" t="str">
            <v>Core Contributor</v>
          </cell>
          <cell r="AQ1479">
            <v>46800</v>
          </cell>
        </row>
        <row r="1480">
          <cell r="A1480">
            <v>1117034</v>
          </cell>
          <cell r="B1480" t="str">
            <v>Sim,Boh Hoon</v>
          </cell>
          <cell r="C1480" t="str">
            <v>Client Relationships</v>
          </cell>
          <cell r="D1480" t="str">
            <v>Head Service Delivery</v>
          </cell>
          <cell r="E1480" t="str">
            <v>Snr Customer Service Manager</v>
          </cell>
          <cell r="F1480" t="str">
            <v>M19</v>
          </cell>
          <cell r="G1480">
            <v>17000</v>
          </cell>
          <cell r="H1480" t="str">
            <v>SGD</v>
          </cell>
          <cell r="I1480" t="str">
            <v>4111800</v>
          </cell>
          <cell r="J1480" t="str">
            <v>NO</v>
          </cell>
          <cell r="K1480" t="str">
            <v>Norris,Matthew Adam</v>
          </cell>
          <cell r="L1480">
            <v>24321</v>
          </cell>
          <cell r="M1480" t="str">
            <v>39</v>
          </cell>
          <cell r="N1480" t="str">
            <v>2B</v>
          </cell>
          <cell r="O1480" t="str">
            <v>3B</v>
          </cell>
          <cell r="P1480">
            <v>34274</v>
          </cell>
          <cell r="Q1480" t="str">
            <v>11,9</v>
          </cell>
          <cell r="R1480" t="str">
            <v>7,9</v>
          </cell>
          <cell r="S1480">
            <v>34274</v>
          </cell>
          <cell r="U1480">
            <v>36069</v>
          </cell>
          <cell r="V1480">
            <v>37712</v>
          </cell>
          <cell r="W1480">
            <v>1</v>
          </cell>
          <cell r="X1480" t="str">
            <v>J244</v>
          </cell>
          <cell r="Y1480" t="str">
            <v>Ops Customer Service II</v>
          </cell>
          <cell r="Z1480" t="str">
            <v>P322</v>
          </cell>
          <cell r="AA1480" t="str">
            <v>C147</v>
          </cell>
          <cell r="AB1480" t="str">
            <v>i. Bachelor's Degree or equiv</v>
          </cell>
          <cell r="AC1480" t="str">
            <v>S1748277G</v>
          </cell>
          <cell r="AD1480" t="str">
            <v>Female</v>
          </cell>
          <cell r="AE1480" t="str">
            <v>Bedok South</v>
          </cell>
          <cell r="AF1480" t="str">
            <v>Local</v>
          </cell>
          <cell r="AG1480" t="str">
            <v>Employee</v>
          </cell>
          <cell r="AH1480">
            <v>1</v>
          </cell>
          <cell r="AI1480" t="str">
            <v>Month</v>
          </cell>
          <cell r="AJ1480" t="str">
            <v>0109769716</v>
          </cell>
          <cell r="AK1480" t="str">
            <v>1187635</v>
          </cell>
          <cell r="AL1480" t="str">
            <v>Chia,Boon Lee</v>
          </cell>
          <cell r="AM1480" t="str">
            <v>Core Contributor</v>
          </cell>
          <cell r="AN1480" t="str">
            <v>Core Contributor</v>
          </cell>
          <cell r="AO1480" t="str">
            <v>Core Contributor</v>
          </cell>
          <cell r="AP1480" t="str">
            <v>Core Contributor</v>
          </cell>
          <cell r="AQ1480">
            <v>58020</v>
          </cell>
        </row>
        <row r="1481">
          <cell r="A1481">
            <v>1133004</v>
          </cell>
          <cell r="B1481" t="str">
            <v>Gu,Yi</v>
          </cell>
          <cell r="C1481" t="str">
            <v>Consumer Banking</v>
          </cell>
          <cell r="D1481" t="str">
            <v>Priority Banking Offshore-Sgp</v>
          </cell>
          <cell r="E1481" t="str">
            <v>Relationship Manager</v>
          </cell>
          <cell r="F1481" t="str">
            <v>M17</v>
          </cell>
          <cell r="G1481">
            <v>10000</v>
          </cell>
          <cell r="H1481" t="str">
            <v>SGD</v>
          </cell>
          <cell r="I1481" t="str">
            <v>1425800</v>
          </cell>
          <cell r="J1481" t="str">
            <v>NO</v>
          </cell>
          <cell r="K1481" t="str">
            <v>Lim,Hann Yang Benjamin</v>
          </cell>
          <cell r="L1481">
            <v>27266</v>
          </cell>
          <cell r="M1481" t="str">
            <v>31</v>
          </cell>
          <cell r="N1481" t="str">
            <v>2A</v>
          </cell>
          <cell r="O1481" t="str">
            <v>4B</v>
          </cell>
          <cell r="P1481">
            <v>36052</v>
          </cell>
          <cell r="Q1481" t="str">
            <v>6,11</v>
          </cell>
          <cell r="R1481" t="str">
            <v>5,11</v>
          </cell>
          <cell r="S1481">
            <v>36052</v>
          </cell>
          <cell r="U1481">
            <v>38078</v>
          </cell>
          <cell r="V1481">
            <v>38078</v>
          </cell>
          <cell r="W1481">
            <v>1</v>
          </cell>
          <cell r="X1481" t="str">
            <v>DJ002</v>
          </cell>
          <cell r="Y1481" t="str">
            <v>Relationship Mgr - TBA</v>
          </cell>
          <cell r="Z1481" t="str">
            <v>P205</v>
          </cell>
          <cell r="AA1481" t="str">
            <v>C172</v>
          </cell>
          <cell r="AB1481" t="str">
            <v>i. Bachelor's Degree or equiv</v>
          </cell>
          <cell r="AC1481" t="str">
            <v>G5755597T</v>
          </cell>
          <cell r="AD1481" t="str">
            <v>Female</v>
          </cell>
          <cell r="AE1481" t="str">
            <v>Batt. Rd 3rd flr</v>
          </cell>
          <cell r="AF1481" t="str">
            <v>Local</v>
          </cell>
          <cell r="AG1481" t="str">
            <v>Employee</v>
          </cell>
          <cell r="AH1481">
            <v>1</v>
          </cell>
          <cell r="AI1481" t="str">
            <v>Month</v>
          </cell>
          <cell r="AJ1481" t="str">
            <v>0109134095</v>
          </cell>
          <cell r="AK1481" t="str">
            <v>1154874</v>
          </cell>
          <cell r="AL1481" t="str">
            <v>Ang,Pek San</v>
          </cell>
          <cell r="AM1481" t="str">
            <v>Core Contributor</v>
          </cell>
          <cell r="AN1481" t="str">
            <v>Core Contributor</v>
          </cell>
          <cell r="AO1481" t="str">
            <v>Core Contributor</v>
          </cell>
          <cell r="AP1481" t="str">
            <v>Core Contributor</v>
          </cell>
          <cell r="AQ1481">
            <v>30012</v>
          </cell>
        </row>
        <row r="1482">
          <cell r="A1482">
            <v>1116939</v>
          </cell>
          <cell r="B1482" t="str">
            <v>Ng,Yong Hai Kelson</v>
          </cell>
          <cell r="C1482" t="str">
            <v>Consumer Banking</v>
          </cell>
          <cell r="D1482" t="str">
            <v>Systems &amp; Support</v>
          </cell>
          <cell r="E1482" t="str">
            <v>Manager, Systems Devt &amp; Sppt</v>
          </cell>
          <cell r="F1482" t="str">
            <v>M23</v>
          </cell>
          <cell r="G1482">
            <v>40000</v>
          </cell>
          <cell r="H1482" t="str">
            <v>SGD</v>
          </cell>
          <cell r="I1482" t="str">
            <v>1763800</v>
          </cell>
          <cell r="J1482" t="str">
            <v>NO</v>
          </cell>
          <cell r="K1482" t="str">
            <v>Woon,Sim Yee</v>
          </cell>
          <cell r="L1482">
            <v>23657</v>
          </cell>
          <cell r="M1482" t="str">
            <v>40</v>
          </cell>
          <cell r="N1482" t="str">
            <v>1C</v>
          </cell>
          <cell r="O1482" t="str">
            <v>2B</v>
          </cell>
          <cell r="P1482">
            <v>34008</v>
          </cell>
          <cell r="Q1482" t="str">
            <v>12,6</v>
          </cell>
          <cell r="R1482" t="str">
            <v>,</v>
          </cell>
          <cell r="S1482">
            <v>34008</v>
          </cell>
          <cell r="U1482">
            <v>37438</v>
          </cell>
          <cell r="V1482">
            <v>38443</v>
          </cell>
          <cell r="W1482">
            <v>1</v>
          </cell>
          <cell r="X1482" t="str">
            <v>J048</v>
          </cell>
          <cell r="Y1482" t="str">
            <v>(TECH) Tech Support I</v>
          </cell>
          <cell r="Z1482" t="str">
            <v>P088</v>
          </cell>
          <cell r="AA1482" t="str">
            <v>C159</v>
          </cell>
          <cell r="AB1482" t="str">
            <v>i. Bachelor's Degree or equiv</v>
          </cell>
          <cell r="AC1482" t="str">
            <v>S1647512B</v>
          </cell>
          <cell r="AD1482" t="str">
            <v>Male</v>
          </cell>
          <cell r="AE1482" t="str">
            <v>Tampines 7th flr</v>
          </cell>
          <cell r="AF1482" t="str">
            <v>Local</v>
          </cell>
          <cell r="AG1482" t="str">
            <v>Employee</v>
          </cell>
          <cell r="AH1482">
            <v>1</v>
          </cell>
          <cell r="AI1482" t="str">
            <v>Month</v>
          </cell>
          <cell r="AJ1482" t="str">
            <v>0109730143</v>
          </cell>
          <cell r="AK1482" t="str">
            <v>1117007</v>
          </cell>
          <cell r="AL1482" t="str">
            <v>Ang,Pek San</v>
          </cell>
          <cell r="AM1482" t="str">
            <v>H4 - G</v>
          </cell>
          <cell r="AN1482" t="str">
            <v>Critical Resource</v>
          </cell>
          <cell r="AO1482" t="str">
            <v>H3 - S</v>
          </cell>
          <cell r="AP1482" t="str">
            <v>H3 - S</v>
          </cell>
          <cell r="AQ1482">
            <v>141000</v>
          </cell>
        </row>
        <row r="1483">
          <cell r="A1483">
            <v>1116853</v>
          </cell>
          <cell r="B1483" t="str">
            <v>Ng,Mei Fun Winnie</v>
          </cell>
          <cell r="C1483" t="str">
            <v>Client Relationships</v>
          </cell>
          <cell r="D1483" t="str">
            <v>Customer Service &amp; Call Center</v>
          </cell>
          <cell r="E1483" t="str">
            <v>Customer Service Manager</v>
          </cell>
          <cell r="F1483" t="str">
            <v>M16</v>
          </cell>
          <cell r="G1483">
            <v>7000</v>
          </cell>
          <cell r="H1483" t="str">
            <v>SGD</v>
          </cell>
          <cell r="I1483" t="str">
            <v>4112800</v>
          </cell>
          <cell r="J1483" t="str">
            <v>NO</v>
          </cell>
          <cell r="K1483" t="str">
            <v>Chew,Poh Suan Lisa</v>
          </cell>
          <cell r="L1483">
            <v>27184</v>
          </cell>
          <cell r="M1483" t="str">
            <v>31</v>
          </cell>
          <cell r="N1483" t="str">
            <v>4B</v>
          </cell>
          <cell r="O1483" t="str">
            <v>3B</v>
          </cell>
          <cell r="P1483">
            <v>33695</v>
          </cell>
          <cell r="Q1483" t="str">
            <v>13,5</v>
          </cell>
          <cell r="R1483" t="str">
            <v>0,7</v>
          </cell>
          <cell r="S1483">
            <v>33695</v>
          </cell>
          <cell r="U1483">
            <v>36800</v>
          </cell>
          <cell r="V1483">
            <v>37712</v>
          </cell>
          <cell r="W1483">
            <v>1</v>
          </cell>
          <cell r="X1483" t="str">
            <v>J244</v>
          </cell>
          <cell r="Y1483" t="str">
            <v>Ops Customer Service II</v>
          </cell>
          <cell r="Z1483" t="str">
            <v>P322</v>
          </cell>
          <cell r="AA1483" t="str">
            <v>C147</v>
          </cell>
          <cell r="AB1483" t="str">
            <v>i. Bachelor's Degree or equiv</v>
          </cell>
          <cell r="AC1483" t="str">
            <v>S7417661E</v>
          </cell>
          <cell r="AD1483" t="str">
            <v>Female</v>
          </cell>
          <cell r="AE1483" t="str">
            <v>Bedok South</v>
          </cell>
          <cell r="AF1483" t="str">
            <v>Local</v>
          </cell>
          <cell r="AG1483" t="str">
            <v>Employee</v>
          </cell>
          <cell r="AH1483">
            <v>1</v>
          </cell>
          <cell r="AI1483" t="str">
            <v>Month</v>
          </cell>
          <cell r="AJ1483" t="str">
            <v>0122546725</v>
          </cell>
          <cell r="AK1483" t="str">
            <v>1116418</v>
          </cell>
          <cell r="AL1483" t="str">
            <v>Chia,Boon Lee</v>
          </cell>
          <cell r="AM1483" t="str">
            <v>Core Contributor</v>
          </cell>
          <cell r="AN1483" t="str">
            <v>Core Contributor</v>
          </cell>
          <cell r="AO1483" t="str">
            <v>Core Contributor</v>
          </cell>
          <cell r="AP1483" t="str">
            <v>Core Contributor</v>
          </cell>
          <cell r="AQ1483">
            <v>33144</v>
          </cell>
        </row>
        <row r="1484">
          <cell r="A1484">
            <v>1116856</v>
          </cell>
          <cell r="B1484" t="str">
            <v>Yeo,Mee Lee Irene</v>
          </cell>
          <cell r="C1484" t="str">
            <v>Client Relationships</v>
          </cell>
          <cell r="D1484" t="str">
            <v>Basel Information Mgmt-Reg</v>
          </cell>
          <cell r="E1484" t="str">
            <v>Finance Manager</v>
          </cell>
          <cell r="F1484" t="str">
            <v>M19</v>
          </cell>
          <cell r="G1484">
            <v>16500</v>
          </cell>
          <cell r="H1484" t="str">
            <v>SGD</v>
          </cell>
          <cell r="I1484" t="str">
            <v>4778901</v>
          </cell>
          <cell r="J1484" t="str">
            <v>NO</v>
          </cell>
          <cell r="K1484" t="str">
            <v>Taylor,Peter Clifford</v>
          </cell>
          <cell r="L1484">
            <v>22980</v>
          </cell>
          <cell r="M1484" t="str">
            <v>42</v>
          </cell>
          <cell r="N1484" t="str">
            <v>2B</v>
          </cell>
          <cell r="O1484" t="str">
            <v>3B</v>
          </cell>
          <cell r="P1484">
            <v>33735</v>
          </cell>
          <cell r="Q1484" t="str">
            <v>13,3</v>
          </cell>
          <cell r="R1484" t="str">
            <v>13,4</v>
          </cell>
          <cell r="S1484">
            <v>33735</v>
          </cell>
          <cell r="U1484">
            <v>38078</v>
          </cell>
          <cell r="V1484">
            <v>38443</v>
          </cell>
          <cell r="W1484">
            <v>1</v>
          </cell>
          <cell r="X1484" t="str">
            <v>J013</v>
          </cell>
          <cell r="Y1484" t="str">
            <v>(FIN) Tech Spec't III</v>
          </cell>
          <cell r="Z1484" t="str">
            <v>P266</v>
          </cell>
          <cell r="AA1484" t="str">
            <v>C043</v>
          </cell>
          <cell r="AB1484" t="str">
            <v>d. Secondary</v>
          </cell>
          <cell r="AC1484" t="str">
            <v>S1523721Z</v>
          </cell>
          <cell r="AD1484" t="str">
            <v>Female</v>
          </cell>
          <cell r="AE1484" t="str">
            <v>Batt. Road 8th flr</v>
          </cell>
          <cell r="AF1484" t="str">
            <v>Local</v>
          </cell>
          <cell r="AG1484" t="str">
            <v>Employee</v>
          </cell>
          <cell r="AH1484">
            <v>3</v>
          </cell>
          <cell r="AI1484" t="str">
            <v>Month</v>
          </cell>
          <cell r="AJ1484" t="str">
            <v>0109872843</v>
          </cell>
          <cell r="AK1484" t="str">
            <v>1102526</v>
          </cell>
          <cell r="AL1484" t="str">
            <v>Chong,Yin Yin</v>
          </cell>
          <cell r="AM1484" t="str">
            <v>Core Contributor</v>
          </cell>
          <cell r="AN1484" t="str">
            <v>Core Contributor</v>
          </cell>
          <cell r="AO1484" t="str">
            <v>Critical Resource</v>
          </cell>
          <cell r="AP1484" t="str">
            <v>Critical Resource</v>
          </cell>
          <cell r="AQ1484">
            <v>60000</v>
          </cell>
        </row>
        <row r="1485">
          <cell r="A1485">
            <v>1117432</v>
          </cell>
          <cell r="B1485" t="str">
            <v>Wong,Yoke Ngo Shirley</v>
          </cell>
          <cell r="C1485" t="str">
            <v>Client Relationships</v>
          </cell>
          <cell r="D1485" t="str">
            <v>Credit Department</v>
          </cell>
          <cell r="E1485" t="str">
            <v>Secretary</v>
          </cell>
          <cell r="F1485" t="str">
            <v>CS15</v>
          </cell>
          <cell r="G1485">
            <v>11000</v>
          </cell>
          <cell r="H1485" t="str">
            <v>SGD</v>
          </cell>
          <cell r="I1485" t="str">
            <v>5105800</v>
          </cell>
          <cell r="J1485" t="str">
            <v>CS</v>
          </cell>
          <cell r="K1485" t="str">
            <v>Lian,Voon Fui Eric</v>
          </cell>
          <cell r="L1485">
            <v>21746</v>
          </cell>
          <cell r="M1485" t="str">
            <v>46</v>
          </cell>
          <cell r="N1485" t="str">
            <v>3B</v>
          </cell>
          <cell r="O1485" t="str">
            <v>2B</v>
          </cell>
          <cell r="P1485">
            <v>35004</v>
          </cell>
          <cell r="Q1485" t="str">
            <v>9,9</v>
          </cell>
          <cell r="R1485" t="str">
            <v>10,1</v>
          </cell>
          <cell r="S1485">
            <v>35004</v>
          </cell>
          <cell r="V1485">
            <v>38443</v>
          </cell>
          <cell r="W1485">
            <v>1</v>
          </cell>
          <cell r="X1485" t="str">
            <v>J108</v>
          </cell>
          <cell r="Y1485" t="str">
            <v>(SH) Sec/Admin II</v>
          </cell>
          <cell r="Z1485" t="str">
            <v>P110</v>
          </cell>
          <cell r="AA1485" t="str">
            <v>C147</v>
          </cell>
          <cell r="AB1485" t="str">
            <v>e. Higher Secondary</v>
          </cell>
          <cell r="AC1485" t="str">
            <v>S1367761A</v>
          </cell>
          <cell r="AD1485" t="str">
            <v>Female</v>
          </cell>
          <cell r="AE1485" t="str">
            <v>Batt. Rd 6th flr</v>
          </cell>
          <cell r="AF1485" t="str">
            <v>Local</v>
          </cell>
          <cell r="AG1485" t="str">
            <v>Employee</v>
          </cell>
          <cell r="AH1485">
            <v>1</v>
          </cell>
          <cell r="AI1485" t="str">
            <v>Month</v>
          </cell>
          <cell r="AJ1485" t="str">
            <v>0109865189</v>
          </cell>
          <cell r="AK1485" t="str">
            <v>1117392</v>
          </cell>
          <cell r="AL1485" t="str">
            <v>Chong,Yin Yin</v>
          </cell>
          <cell r="AM1485" t="str">
            <v>Core Contributor</v>
          </cell>
          <cell r="AN1485" t="str">
            <v>Core Contributor</v>
          </cell>
          <cell r="AO1485" t="str">
            <v>Core Contributor</v>
          </cell>
          <cell r="AP1485" t="str">
            <v>Core Contributor</v>
          </cell>
          <cell r="AQ1485">
            <v>48600</v>
          </cell>
        </row>
        <row r="1486">
          <cell r="A1486">
            <v>1117197</v>
          </cell>
          <cell r="B1486" t="str">
            <v>Especkerman,Elissa S Anne</v>
          </cell>
          <cell r="C1486" t="str">
            <v>Technology</v>
          </cell>
          <cell r="D1486" t="str">
            <v>Country Technology Manager</v>
          </cell>
          <cell r="E1486" t="str">
            <v>CTM - Specialist, Business Relationship Risk Mgt</v>
          </cell>
          <cell r="F1486" t="str">
            <v>CS11</v>
          </cell>
          <cell r="G1486">
            <v>4000</v>
          </cell>
          <cell r="H1486" t="str">
            <v>SGD</v>
          </cell>
          <cell r="I1486" t="str">
            <v>8311901</v>
          </cell>
          <cell r="J1486" t="str">
            <v>CS</v>
          </cell>
          <cell r="K1486" t="str">
            <v>Yeong,Mei Heng Janet</v>
          </cell>
          <cell r="L1486">
            <v>27667</v>
          </cell>
          <cell r="M1486" t="str">
            <v>29</v>
          </cell>
          <cell r="N1486" t="str">
            <v>3C</v>
          </cell>
          <cell r="O1486" t="str">
            <v>3C</v>
          </cell>
          <cell r="P1486">
            <v>34624</v>
          </cell>
          <cell r="Q1486" t="str">
            <v>10,10</v>
          </cell>
          <cell r="R1486" t="str">
            <v>0,9</v>
          </cell>
          <cell r="S1486">
            <v>34624</v>
          </cell>
          <cell r="U1486">
            <v>36451</v>
          </cell>
          <cell r="V1486">
            <v>38443</v>
          </cell>
          <cell r="W1486">
            <v>1</v>
          </cell>
          <cell r="X1486" t="str">
            <v>J214</v>
          </cell>
          <cell r="Y1486" t="str">
            <v>(TECH) Tech Support IV</v>
          </cell>
          <cell r="Z1486" t="str">
            <v>P311</v>
          </cell>
          <cell r="AA1486" t="str">
            <v>C163</v>
          </cell>
          <cell r="AB1486" t="str">
            <v>g. 2nd Level Vocational Qual.</v>
          </cell>
          <cell r="AC1486" t="str">
            <v>S7529305D</v>
          </cell>
          <cell r="AD1486" t="str">
            <v>Female</v>
          </cell>
          <cell r="AE1486" t="str">
            <v>PBTP 5th Floor</v>
          </cell>
          <cell r="AF1486" t="str">
            <v>Local</v>
          </cell>
          <cell r="AG1486" t="str">
            <v>Employee</v>
          </cell>
          <cell r="AH1486">
            <v>1</v>
          </cell>
          <cell r="AI1486" t="str">
            <v>Month</v>
          </cell>
          <cell r="AJ1486" t="str">
            <v>0122557190</v>
          </cell>
          <cell r="AK1486" t="str">
            <v>1116200</v>
          </cell>
          <cell r="AL1486" t="str">
            <v>Chia,Boon Lee</v>
          </cell>
          <cell r="AM1486" t="str">
            <v>Core Contributor</v>
          </cell>
          <cell r="AN1486" t="str">
            <v>Core Contributor</v>
          </cell>
          <cell r="AO1486" t="str">
            <v>Core Contributor</v>
          </cell>
          <cell r="AP1486" t="str">
            <v>Core Contributor</v>
          </cell>
          <cell r="AQ1486">
            <v>24924</v>
          </cell>
        </row>
        <row r="1487">
          <cell r="A1487">
            <v>1116744</v>
          </cell>
          <cell r="B1487" t="str">
            <v>Tay,Guat Jee Emily</v>
          </cell>
          <cell r="C1487" t="str">
            <v>Client Relationships</v>
          </cell>
          <cell r="D1487" t="str">
            <v>Customer Service &amp; Call Center</v>
          </cell>
          <cell r="E1487" t="str">
            <v>Senior, Customer Service Manager</v>
          </cell>
          <cell r="F1487" t="str">
            <v>M19</v>
          </cell>
          <cell r="G1487">
            <v>16000</v>
          </cell>
          <cell r="H1487" t="str">
            <v>SGD</v>
          </cell>
          <cell r="I1487" t="str">
            <v>4112800</v>
          </cell>
          <cell r="J1487" t="str">
            <v>NO</v>
          </cell>
          <cell r="K1487" t="str">
            <v>Teo,Albert</v>
          </cell>
          <cell r="L1487">
            <v>21966</v>
          </cell>
          <cell r="M1487" t="str">
            <v>45</v>
          </cell>
          <cell r="N1487" t="str">
            <v>3B</v>
          </cell>
          <cell r="O1487" t="str">
            <v>3B</v>
          </cell>
          <cell r="P1487">
            <v>33178</v>
          </cell>
          <cell r="Q1487" t="str">
            <v>14,9</v>
          </cell>
          <cell r="R1487" t="str">
            <v>,</v>
          </cell>
          <cell r="S1487">
            <v>33178</v>
          </cell>
          <cell r="U1487">
            <v>36342</v>
          </cell>
          <cell r="V1487">
            <v>37712</v>
          </cell>
          <cell r="W1487">
            <v>1</v>
          </cell>
          <cell r="X1487" t="str">
            <v>J244</v>
          </cell>
          <cell r="Y1487" t="str">
            <v>Ops Customer Service II</v>
          </cell>
          <cell r="Z1487" t="str">
            <v>P322</v>
          </cell>
          <cell r="AA1487" t="str">
            <v>C147</v>
          </cell>
          <cell r="AB1487" t="str">
            <v>i. Bachelor's Degree or equiv</v>
          </cell>
          <cell r="AC1487" t="str">
            <v>S2510659H</v>
          </cell>
          <cell r="AD1487" t="str">
            <v>Female</v>
          </cell>
          <cell r="AE1487" t="str">
            <v>Bedok South</v>
          </cell>
          <cell r="AF1487" t="str">
            <v>Local</v>
          </cell>
          <cell r="AG1487" t="str">
            <v>Employee</v>
          </cell>
          <cell r="AH1487">
            <v>3</v>
          </cell>
          <cell r="AI1487" t="str">
            <v>Month</v>
          </cell>
          <cell r="AJ1487" t="str">
            <v>0109807790</v>
          </cell>
          <cell r="AK1487" t="str">
            <v>1116161</v>
          </cell>
          <cell r="AL1487" t="str">
            <v>Chia,Boon Lee</v>
          </cell>
          <cell r="AM1487" t="str">
            <v>Core Contributor</v>
          </cell>
          <cell r="AN1487" t="str">
            <v>Core Contributor</v>
          </cell>
          <cell r="AO1487" t="str">
            <v>Core Contributor</v>
          </cell>
          <cell r="AP1487" t="str">
            <v>Core Contributor</v>
          </cell>
          <cell r="AQ1487">
            <v>67956</v>
          </cell>
        </row>
        <row r="1488">
          <cell r="A1488">
            <v>1116678</v>
          </cell>
          <cell r="B1488" t="str">
            <v>Ng,Meng Loong Patrick</v>
          </cell>
          <cell r="C1488" t="str">
            <v>Client Relationships</v>
          </cell>
          <cell r="D1488" t="str">
            <v>Head Service Delivery</v>
          </cell>
          <cell r="E1488" t="str">
            <v>Bus Support Mgr</v>
          </cell>
          <cell r="F1488" t="str">
            <v>M18</v>
          </cell>
          <cell r="G1488">
            <v>11000</v>
          </cell>
          <cell r="H1488" t="str">
            <v>SGD</v>
          </cell>
          <cell r="I1488" t="str">
            <v>4111800</v>
          </cell>
          <cell r="J1488" t="str">
            <v>NO</v>
          </cell>
          <cell r="K1488" t="str">
            <v>Norris,Matthew Adam</v>
          </cell>
          <cell r="L1488">
            <v>23451</v>
          </cell>
          <cell r="M1488" t="str">
            <v>41</v>
          </cell>
          <cell r="N1488" t="str">
            <v>3B</v>
          </cell>
          <cell r="O1488" t="str">
            <v>3C</v>
          </cell>
          <cell r="P1488">
            <v>32979</v>
          </cell>
          <cell r="Q1488" t="str">
            <v>15,4</v>
          </cell>
          <cell r="R1488" t="str">
            <v>,</v>
          </cell>
          <cell r="S1488">
            <v>32979</v>
          </cell>
          <cell r="U1488">
            <v>37530</v>
          </cell>
          <cell r="V1488">
            <v>37712</v>
          </cell>
          <cell r="W1488">
            <v>1</v>
          </cell>
          <cell r="X1488" t="str">
            <v>J085</v>
          </cell>
          <cell r="Y1488" t="str">
            <v>(OPS) Ctrl &amp; Support II</v>
          </cell>
          <cell r="Z1488" t="str">
            <v>P322</v>
          </cell>
          <cell r="AA1488" t="str">
            <v>C147</v>
          </cell>
          <cell r="AB1488" t="str">
            <v>g. 2nd Level Vocational Qual.</v>
          </cell>
          <cell r="AC1488" t="str">
            <v>S1678168A</v>
          </cell>
          <cell r="AD1488" t="str">
            <v>Male</v>
          </cell>
          <cell r="AE1488" t="str">
            <v>Tampines 3rd flr</v>
          </cell>
          <cell r="AF1488" t="str">
            <v>Local</v>
          </cell>
          <cell r="AG1488" t="str">
            <v>Employee</v>
          </cell>
          <cell r="AH1488">
            <v>3</v>
          </cell>
          <cell r="AI1488" t="str">
            <v>Month</v>
          </cell>
          <cell r="AJ1488" t="str">
            <v>0122537785</v>
          </cell>
          <cell r="AK1488" t="str">
            <v>1187635</v>
          </cell>
          <cell r="AL1488" t="str">
            <v>Chia,Boon Lee</v>
          </cell>
          <cell r="AM1488" t="str">
            <v>Core Contributor</v>
          </cell>
          <cell r="AN1488" t="str">
            <v>Critical Resource</v>
          </cell>
          <cell r="AO1488" t="str">
            <v>Core Contributor</v>
          </cell>
          <cell r="AP1488" t="str">
            <v>Core Contributor</v>
          </cell>
          <cell r="AQ1488">
            <v>47628</v>
          </cell>
        </row>
        <row r="1489">
          <cell r="A1489">
            <v>1116831</v>
          </cell>
          <cell r="B1489" t="str">
            <v>Choy,Suet Ching</v>
          </cell>
          <cell r="C1489" t="str">
            <v>Technology</v>
          </cell>
          <cell r="D1489" t="str">
            <v>Sys Devt (WB) Support</v>
          </cell>
          <cell r="E1489" t="str">
            <v>SD-Manager- Testing Process Improvement</v>
          </cell>
          <cell r="F1489" t="str">
            <v>M22</v>
          </cell>
          <cell r="G1489">
            <v>32000</v>
          </cell>
          <cell r="H1489" t="str">
            <v>SGD</v>
          </cell>
          <cell r="I1489" t="str">
            <v>8351901</v>
          </cell>
          <cell r="J1489" t="str">
            <v>NO</v>
          </cell>
          <cell r="K1489" t="str">
            <v>Standring,Ruth Alison</v>
          </cell>
          <cell r="L1489">
            <v>23868</v>
          </cell>
          <cell r="M1489" t="str">
            <v>40</v>
          </cell>
          <cell r="N1489" t="str">
            <v>2B</v>
          </cell>
          <cell r="O1489" t="str">
            <v>2B</v>
          </cell>
          <cell r="P1489">
            <v>33497</v>
          </cell>
          <cell r="Q1489" t="str">
            <v>13,11</v>
          </cell>
          <cell r="R1489" t="str">
            <v>3,10</v>
          </cell>
          <cell r="S1489">
            <v>33497</v>
          </cell>
          <cell r="V1489">
            <v>38443</v>
          </cell>
          <cell r="W1489">
            <v>1</v>
          </cell>
          <cell r="X1489" t="str">
            <v>J036</v>
          </cell>
          <cell r="Y1489" t="str">
            <v>(TECH) Line Manager IV</v>
          </cell>
          <cell r="Z1489" t="str">
            <v>P231</v>
          </cell>
          <cell r="AA1489" t="str">
            <v>C081</v>
          </cell>
          <cell r="AB1489" t="str">
            <v>i. Bachelor's Degree or equiv</v>
          </cell>
          <cell r="AC1489" t="str">
            <v>S2560123H</v>
          </cell>
          <cell r="AD1489" t="str">
            <v>Female</v>
          </cell>
          <cell r="AE1489" t="str">
            <v>PBTP 11th Floor</v>
          </cell>
          <cell r="AF1489" t="str">
            <v>Local</v>
          </cell>
          <cell r="AG1489" t="str">
            <v>Employee</v>
          </cell>
          <cell r="AH1489">
            <v>1</v>
          </cell>
          <cell r="AI1489" t="str">
            <v>Month</v>
          </cell>
          <cell r="AJ1489" t="str">
            <v>0109559800</v>
          </cell>
          <cell r="AK1489" t="str">
            <v>1002227</v>
          </cell>
          <cell r="AL1489" t="str">
            <v>Chia,Boon Lee</v>
          </cell>
          <cell r="AM1489" t="str">
            <v>Critical Resource</v>
          </cell>
          <cell r="AN1489" t="str">
            <v>Critical Resource</v>
          </cell>
          <cell r="AO1489" t="str">
            <v>Critical Resource</v>
          </cell>
          <cell r="AP1489" t="str">
            <v>Critical Resource</v>
          </cell>
          <cell r="AQ1489">
            <v>176916</v>
          </cell>
        </row>
        <row r="1490">
          <cell r="A1490">
            <v>1180859</v>
          </cell>
          <cell r="B1490" t="str">
            <v>Mathew,Samuel John</v>
          </cell>
          <cell r="C1490" t="str">
            <v>Client Relationships</v>
          </cell>
          <cell r="D1490" t="str">
            <v>PS&amp;M Product Mgmt. Cash-Reg</v>
          </cell>
          <cell r="E1490" t="str">
            <v>Product Manager, Collections</v>
          </cell>
          <cell r="F1490" t="str">
            <v>M21</v>
          </cell>
          <cell r="G1490">
            <v>30000</v>
          </cell>
          <cell r="H1490" t="str">
            <v>SGD</v>
          </cell>
          <cell r="I1490" t="str">
            <v>4932901</v>
          </cell>
          <cell r="J1490" t="str">
            <v>NO</v>
          </cell>
          <cell r="K1490" t="str">
            <v>Furness,Christopher John</v>
          </cell>
          <cell r="L1490">
            <v>26990</v>
          </cell>
          <cell r="M1490" t="str">
            <v>31</v>
          </cell>
          <cell r="O1490" t="str">
            <v>3B</v>
          </cell>
          <cell r="P1490">
            <v>38209</v>
          </cell>
          <cell r="Q1490" t="str">
            <v>1,0</v>
          </cell>
          <cell r="R1490" t="str">
            <v>8,9</v>
          </cell>
          <cell r="S1490">
            <v>38209</v>
          </cell>
          <cell r="U1490">
            <v>38596</v>
          </cell>
          <cell r="V1490">
            <v>38596</v>
          </cell>
          <cell r="W1490">
            <v>1</v>
          </cell>
          <cell r="X1490" t="str">
            <v>DJ007</v>
          </cell>
          <cell r="Y1490" t="str">
            <v>Central Product Mgr-TBA</v>
          </cell>
          <cell r="Z1490" t="str">
            <v>P305</v>
          </cell>
          <cell r="AA1490" t="str">
            <v>C174</v>
          </cell>
          <cell r="AB1490" t="str">
            <v>k. Post Graduate Degree</v>
          </cell>
          <cell r="AC1490" t="str">
            <v>S7376101H</v>
          </cell>
          <cell r="AD1490" t="str">
            <v>Male</v>
          </cell>
          <cell r="AE1490" t="str">
            <v>PBTP 5th Floor</v>
          </cell>
          <cell r="AF1490" t="str">
            <v>Local</v>
          </cell>
          <cell r="AG1490" t="str">
            <v>Employee</v>
          </cell>
          <cell r="AH1490">
            <v>1</v>
          </cell>
          <cell r="AI1490" t="str">
            <v>Month</v>
          </cell>
          <cell r="AJ1490" t="str">
            <v>0109133382</v>
          </cell>
          <cell r="AK1490" t="str">
            <v>1139986</v>
          </cell>
          <cell r="AL1490" t="str">
            <v>Thng,Cheok Khoon Charlotte</v>
          </cell>
          <cell r="AO1490" t="str">
            <v>Too Soon to Classify</v>
          </cell>
          <cell r="AP1490" t="str">
            <v>Critical Resource</v>
          </cell>
          <cell r="AQ1490">
            <v>110004</v>
          </cell>
        </row>
        <row r="1491">
          <cell r="A1491">
            <v>1116448</v>
          </cell>
          <cell r="B1491" t="str">
            <v>Chee,Shwu Ching Cecilia</v>
          </cell>
          <cell r="C1491" t="str">
            <v>Consumer Banking</v>
          </cell>
          <cell r="D1491" t="str">
            <v>SME Banking-MultiPdt Customers</v>
          </cell>
          <cell r="E1491" t="str">
            <v>Relationship Manager</v>
          </cell>
          <cell r="F1491" t="str">
            <v>M18</v>
          </cell>
          <cell r="G1491">
            <v>13000</v>
          </cell>
          <cell r="H1491" t="str">
            <v>SGD</v>
          </cell>
          <cell r="I1491" t="str">
            <v>1121800</v>
          </cell>
          <cell r="J1491" t="str">
            <v>NO</v>
          </cell>
          <cell r="K1491" t="str">
            <v>Lam,Kum Weng</v>
          </cell>
          <cell r="L1491">
            <v>24363</v>
          </cell>
          <cell r="M1491" t="str">
            <v>38</v>
          </cell>
          <cell r="N1491" t="str">
            <v>3B</v>
          </cell>
          <cell r="O1491" t="str">
            <v>2B</v>
          </cell>
          <cell r="P1491">
            <v>30852</v>
          </cell>
          <cell r="Q1491" t="str">
            <v>21,2</v>
          </cell>
          <cell r="R1491" t="str">
            <v>,</v>
          </cell>
          <cell r="S1491">
            <v>30852</v>
          </cell>
          <cell r="U1491">
            <v>38443</v>
          </cell>
          <cell r="V1491">
            <v>38443</v>
          </cell>
          <cell r="W1491">
            <v>1</v>
          </cell>
          <cell r="X1491" t="str">
            <v>J075</v>
          </cell>
          <cell r="Y1491" t="str">
            <v>(CB) Sales III</v>
          </cell>
          <cell r="Z1491" t="str">
            <v>P012</v>
          </cell>
          <cell r="AA1491" t="str">
            <v>C005</v>
          </cell>
          <cell r="AB1491" t="str">
            <v>f. Vocational</v>
          </cell>
          <cell r="AC1491" t="str">
            <v>S1782164D</v>
          </cell>
          <cell r="AD1491" t="str">
            <v>Female</v>
          </cell>
          <cell r="AE1491" t="str">
            <v>Batt. Rd 10th flr</v>
          </cell>
          <cell r="AF1491" t="str">
            <v>Local</v>
          </cell>
          <cell r="AG1491" t="str">
            <v>Employee</v>
          </cell>
          <cell r="AH1491">
            <v>3</v>
          </cell>
          <cell r="AI1491" t="str">
            <v>Month</v>
          </cell>
          <cell r="AJ1491" t="str">
            <v>0109534352</v>
          </cell>
          <cell r="AK1491" t="str">
            <v>1186628</v>
          </cell>
          <cell r="AL1491" t="str">
            <v>Ang,Pek San</v>
          </cell>
          <cell r="AM1491" t="str">
            <v>Core Contributor</v>
          </cell>
          <cell r="AN1491" t="str">
            <v>Core Contributor</v>
          </cell>
          <cell r="AO1491" t="str">
            <v>Core Contributor</v>
          </cell>
          <cell r="AP1491" t="str">
            <v>Core Contributor</v>
          </cell>
          <cell r="AQ1491">
            <v>51600</v>
          </cell>
        </row>
        <row r="1492">
          <cell r="A1492">
            <v>1116428</v>
          </cell>
          <cell r="B1492" t="str">
            <v>Ng,Siew Lan Jenny</v>
          </cell>
          <cell r="C1492" t="str">
            <v>Client Relationships</v>
          </cell>
          <cell r="D1492" t="str">
            <v>Customer Service &amp; Call Center</v>
          </cell>
          <cell r="E1492" t="str">
            <v>Snr Customer Service Manager</v>
          </cell>
          <cell r="F1492" t="str">
            <v>M18</v>
          </cell>
          <cell r="G1492">
            <v>11000</v>
          </cell>
          <cell r="H1492" t="str">
            <v>SGD</v>
          </cell>
          <cell r="I1492" t="str">
            <v>4112800</v>
          </cell>
          <cell r="J1492" t="str">
            <v>NO</v>
          </cell>
          <cell r="K1492" t="str">
            <v>Teo,Albert</v>
          </cell>
          <cell r="L1492">
            <v>21635</v>
          </cell>
          <cell r="M1492" t="str">
            <v>46</v>
          </cell>
          <cell r="N1492" t="str">
            <v>4B</v>
          </cell>
          <cell r="O1492" t="str">
            <v>3B</v>
          </cell>
          <cell r="P1492">
            <v>30725</v>
          </cell>
          <cell r="Q1492" t="str">
            <v>21,6</v>
          </cell>
          <cell r="R1492" t="str">
            <v>14,3</v>
          </cell>
          <cell r="S1492">
            <v>33970</v>
          </cell>
          <cell r="U1492">
            <v>35916</v>
          </cell>
          <cell r="V1492">
            <v>37712</v>
          </cell>
          <cell r="W1492">
            <v>1</v>
          </cell>
          <cell r="X1492" t="str">
            <v>J244</v>
          </cell>
          <cell r="Y1492" t="str">
            <v>Ops Customer Service II</v>
          </cell>
          <cell r="Z1492" t="str">
            <v>P322</v>
          </cell>
          <cell r="AA1492" t="str">
            <v>C147</v>
          </cell>
          <cell r="AB1492" t="str">
            <v>e. Higher Secondary</v>
          </cell>
          <cell r="AC1492" t="str">
            <v>S1350479B</v>
          </cell>
          <cell r="AD1492" t="str">
            <v>Female</v>
          </cell>
          <cell r="AE1492" t="str">
            <v>Bedok South</v>
          </cell>
          <cell r="AF1492" t="str">
            <v>Local</v>
          </cell>
          <cell r="AG1492" t="str">
            <v>Employee</v>
          </cell>
          <cell r="AH1492">
            <v>3</v>
          </cell>
          <cell r="AI1492" t="str">
            <v>Month</v>
          </cell>
          <cell r="AJ1492" t="str">
            <v>0109728351</v>
          </cell>
          <cell r="AK1492" t="str">
            <v>1116161</v>
          </cell>
          <cell r="AL1492" t="str">
            <v>Chia,Boon Lee</v>
          </cell>
          <cell r="AM1492" t="str">
            <v>Core Contributor</v>
          </cell>
          <cell r="AN1492" t="str">
            <v>Core Contributor</v>
          </cell>
          <cell r="AO1492" t="str">
            <v>Core Contributor</v>
          </cell>
          <cell r="AP1492" t="str">
            <v>Core Contributor</v>
          </cell>
          <cell r="AQ1492">
            <v>59952</v>
          </cell>
        </row>
        <row r="1493">
          <cell r="A1493">
            <v>1132349</v>
          </cell>
          <cell r="B1493" t="str">
            <v>Verlaan,Brian Peter</v>
          </cell>
          <cell r="C1493" t="str">
            <v>Global Markets</v>
          </cell>
          <cell r="D1493" t="str">
            <v>Research-WB-Reg</v>
          </cell>
          <cell r="E1493" t="str">
            <v>Head Of Fixed Income Research</v>
          </cell>
          <cell r="F1493" t="str">
            <v>B3</v>
          </cell>
          <cell r="I1493" t="str">
            <v>4351901</v>
          </cell>
          <cell r="J1493" t="str">
            <v>NO</v>
          </cell>
          <cell r="K1493" t="str">
            <v>Lyons,Gerard Patrick</v>
          </cell>
          <cell r="L1493">
            <v>23859</v>
          </cell>
          <cell r="M1493" t="str">
            <v>40</v>
          </cell>
          <cell r="N1493" t="str">
            <v>2B</v>
          </cell>
          <cell r="O1493" t="str">
            <v>1A</v>
          </cell>
          <cell r="P1493">
            <v>36130</v>
          </cell>
          <cell r="Q1493" t="str">
            <v>6,8</v>
          </cell>
          <cell r="R1493" t="str">
            <v>11,8</v>
          </cell>
          <cell r="S1493">
            <v>36131</v>
          </cell>
          <cell r="U1493">
            <v>38078</v>
          </cell>
          <cell r="V1493">
            <v>38443</v>
          </cell>
          <cell r="W1493">
            <v>1</v>
          </cell>
          <cell r="X1493" t="str">
            <v>DJ023</v>
          </cell>
          <cell r="Y1493" t="str">
            <v>Research - TBA</v>
          </cell>
          <cell r="Z1493" t="str">
            <v>P367</v>
          </cell>
          <cell r="AA1493" t="str">
            <v>C174</v>
          </cell>
          <cell r="AB1493" t="str">
            <v>l. Further Degree</v>
          </cell>
          <cell r="AC1493" t="str">
            <v>F1719437L</v>
          </cell>
          <cell r="AD1493" t="str">
            <v>Male</v>
          </cell>
          <cell r="AE1493" t="str">
            <v>Batt. Rd 3rd flr</v>
          </cell>
          <cell r="AF1493" t="str">
            <v>Local (non-standard)</v>
          </cell>
          <cell r="AG1493" t="str">
            <v>Employee</v>
          </cell>
          <cell r="AH1493">
            <v>3</v>
          </cell>
          <cell r="AI1493" t="str">
            <v>Month</v>
          </cell>
          <cell r="AJ1493" t="str">
            <v>0109515757</v>
          </cell>
          <cell r="AK1493" t="str">
            <v>1012907</v>
          </cell>
          <cell r="AL1493" t="str">
            <v>Chong,Yin Yin</v>
          </cell>
          <cell r="AM1493" t="str">
            <v>Critical Resource</v>
          </cell>
          <cell r="AN1493" t="str">
            <v>Critical Resource</v>
          </cell>
          <cell r="AO1493" t="str">
            <v>H2 - S</v>
          </cell>
          <cell r="AP1493">
            <v>0</v>
          </cell>
          <cell r="AQ1493">
            <v>431916</v>
          </cell>
        </row>
        <row r="1494">
          <cell r="A1494">
            <v>1117836</v>
          </cell>
          <cell r="B1494" t="str">
            <v>Ng,Lay Yean Agnes</v>
          </cell>
          <cell r="C1494" t="str">
            <v>Consumer Banking</v>
          </cell>
          <cell r="D1494" t="str">
            <v>BRDB-Branch Bkng-Jurong East</v>
          </cell>
          <cell r="E1494" t="str">
            <v>Chief Cashier</v>
          </cell>
          <cell r="F1494" t="str">
            <v>CL4</v>
          </cell>
          <cell r="I1494" t="str">
            <v>1422120</v>
          </cell>
          <cell r="J1494" t="str">
            <v>CL</v>
          </cell>
          <cell r="K1494" t="str">
            <v>Heng,Kok Hang Royston</v>
          </cell>
          <cell r="L1494">
            <v>25753</v>
          </cell>
          <cell r="M1494" t="str">
            <v>35</v>
          </cell>
          <cell r="N1494" t="str">
            <v>3B</v>
          </cell>
          <cell r="O1494" t="str">
            <v>2B</v>
          </cell>
          <cell r="P1494">
            <v>35431</v>
          </cell>
          <cell r="Q1494" t="str">
            <v>8,7</v>
          </cell>
          <cell r="R1494" t="str">
            <v>5,7</v>
          </cell>
          <cell r="S1494">
            <v>35431</v>
          </cell>
          <cell r="U1494">
            <v>38261</v>
          </cell>
          <cell r="V1494">
            <v>38353</v>
          </cell>
          <cell r="W1494">
            <v>1</v>
          </cell>
          <cell r="X1494" t="str">
            <v>J216</v>
          </cell>
          <cell r="Y1494" t="str">
            <v>(CB) Customer ServiceIII</v>
          </cell>
          <cell r="Z1494" t="str">
            <v>P088</v>
          </cell>
          <cell r="AA1494" t="str">
            <v>C015</v>
          </cell>
          <cell r="AB1494" t="str">
            <v>e. Higher Secondary</v>
          </cell>
          <cell r="AC1494" t="str">
            <v>S7021842I</v>
          </cell>
          <cell r="AD1494" t="str">
            <v>Female</v>
          </cell>
          <cell r="AE1494" t="str">
            <v>Jurong East</v>
          </cell>
          <cell r="AF1494" t="str">
            <v>Local</v>
          </cell>
          <cell r="AG1494" t="str">
            <v>Employee</v>
          </cell>
          <cell r="AH1494">
            <v>1</v>
          </cell>
          <cell r="AI1494" t="str">
            <v>Month</v>
          </cell>
          <cell r="AJ1494" t="str">
            <v>0109726677</v>
          </cell>
          <cell r="AK1494" t="str">
            <v>1116305</v>
          </cell>
          <cell r="AL1494" t="str">
            <v>Ang,Pek San</v>
          </cell>
          <cell r="AM1494" t="str">
            <v>Core Contributor</v>
          </cell>
          <cell r="AN1494" t="str">
            <v>Core Contributor</v>
          </cell>
          <cell r="AO1494" t="str">
            <v>Core Contributor</v>
          </cell>
          <cell r="AP1494" t="str">
            <v>Core Contributor</v>
          </cell>
          <cell r="AQ1494">
            <v>26340</v>
          </cell>
        </row>
        <row r="1495">
          <cell r="A1495">
            <v>1116548</v>
          </cell>
          <cell r="B1495" t="str">
            <v>Low,Poh Eng Clara</v>
          </cell>
          <cell r="C1495" t="str">
            <v>Consumer Banking</v>
          </cell>
          <cell r="D1495" t="str">
            <v>Account Services</v>
          </cell>
          <cell r="E1495" t="str">
            <v>Manager Account Services</v>
          </cell>
          <cell r="F1495" t="str">
            <v>M20</v>
          </cell>
          <cell r="G1495">
            <v>19000</v>
          </cell>
          <cell r="H1495" t="str">
            <v>SGD</v>
          </cell>
          <cell r="I1495" t="str">
            <v>1721800</v>
          </cell>
          <cell r="J1495" t="str">
            <v>NO</v>
          </cell>
          <cell r="K1495" t="str">
            <v>Woon,Sim Yee</v>
          </cell>
          <cell r="L1495">
            <v>24860</v>
          </cell>
          <cell r="M1495" t="str">
            <v>37</v>
          </cell>
          <cell r="N1495" t="str">
            <v>2B</v>
          </cell>
          <cell r="O1495" t="str">
            <v>2B</v>
          </cell>
          <cell r="P1495">
            <v>32300</v>
          </cell>
          <cell r="Q1495" t="str">
            <v>17,2</v>
          </cell>
          <cell r="R1495" t="str">
            <v>2,9</v>
          </cell>
          <cell r="S1495">
            <v>32300</v>
          </cell>
          <cell r="U1495">
            <v>38443</v>
          </cell>
          <cell r="V1495">
            <v>38443</v>
          </cell>
          <cell r="W1495">
            <v>1</v>
          </cell>
          <cell r="X1495" t="str">
            <v>J088</v>
          </cell>
          <cell r="Y1495" t="str">
            <v>(OPS) Trans Proc II</v>
          </cell>
          <cell r="Z1495" t="str">
            <v>P088</v>
          </cell>
          <cell r="AA1495" t="str">
            <v>C015</v>
          </cell>
          <cell r="AB1495" t="str">
            <v>i. Bachelor's Degree or equiv</v>
          </cell>
          <cell r="AC1495" t="str">
            <v>S6801042Z</v>
          </cell>
          <cell r="AD1495" t="str">
            <v>Female</v>
          </cell>
          <cell r="AE1495" t="str">
            <v>Tampines 4th flr</v>
          </cell>
          <cell r="AF1495" t="str">
            <v>Local</v>
          </cell>
          <cell r="AG1495" t="str">
            <v>Employee</v>
          </cell>
          <cell r="AH1495">
            <v>1</v>
          </cell>
          <cell r="AI1495" t="str">
            <v>Month</v>
          </cell>
          <cell r="AJ1495" t="str">
            <v>0109703421</v>
          </cell>
          <cell r="AK1495" t="str">
            <v>1117007</v>
          </cell>
          <cell r="AL1495" t="str">
            <v>Ang,Pek San</v>
          </cell>
          <cell r="AM1495" t="str">
            <v>Core Contributor</v>
          </cell>
          <cell r="AN1495" t="str">
            <v>Critical Resource</v>
          </cell>
          <cell r="AO1495" t="str">
            <v>Critical Resource</v>
          </cell>
          <cell r="AP1495" t="str">
            <v>Critical Resource</v>
          </cell>
          <cell r="AQ1495">
            <v>67536</v>
          </cell>
        </row>
        <row r="1496">
          <cell r="A1496">
            <v>1153521</v>
          </cell>
          <cell r="B1496" t="str">
            <v>Yeo,Wan Ching</v>
          </cell>
          <cell r="C1496" t="str">
            <v>Global Markets</v>
          </cell>
          <cell r="D1496" t="str">
            <v>Global Mkts Mkts Risk</v>
          </cell>
          <cell r="E1496" t="str">
            <v>Senior Risk Analyst</v>
          </cell>
          <cell r="F1496" t="str">
            <v>M17</v>
          </cell>
          <cell r="G1496">
            <v>20000</v>
          </cell>
          <cell r="H1496" t="str">
            <v>SGD</v>
          </cell>
          <cell r="I1496" t="str">
            <v>6355901</v>
          </cell>
          <cell r="J1496" t="str">
            <v>NO</v>
          </cell>
          <cell r="K1496" t="str">
            <v>Thompson,Peter Joel</v>
          </cell>
          <cell r="L1496">
            <v>28777</v>
          </cell>
          <cell r="M1496" t="str">
            <v>26</v>
          </cell>
          <cell r="N1496" t="str">
            <v>3B</v>
          </cell>
          <cell r="O1496" t="str">
            <v>3C</v>
          </cell>
          <cell r="P1496">
            <v>37291</v>
          </cell>
          <cell r="Q1496" t="str">
            <v>3,6</v>
          </cell>
          <cell r="R1496" t="str">
            <v>4,0</v>
          </cell>
          <cell r="S1496">
            <v>37123</v>
          </cell>
          <cell r="T1496">
            <v>37291</v>
          </cell>
          <cell r="U1496">
            <v>37834</v>
          </cell>
          <cell r="V1496">
            <v>38443</v>
          </cell>
          <cell r="W1496">
            <v>1</v>
          </cell>
          <cell r="X1496" t="str">
            <v>J174</v>
          </cell>
          <cell r="Y1496" t="str">
            <v>Risk Svc Delivery III</v>
          </cell>
          <cell r="Z1496" t="str">
            <v>P346</v>
          </cell>
          <cell r="AA1496" t="str">
            <v>C146</v>
          </cell>
          <cell r="AB1496" t="str">
            <v>i. Bachelor's Degree or equiv</v>
          </cell>
          <cell r="AC1496" t="str">
            <v>S7832273Z</v>
          </cell>
          <cell r="AD1496" t="str">
            <v>Female</v>
          </cell>
          <cell r="AE1496" t="str">
            <v>Batt. Rd 3rd flr</v>
          </cell>
          <cell r="AF1496" t="str">
            <v>Local</v>
          </cell>
          <cell r="AG1496" t="str">
            <v>Employee</v>
          </cell>
          <cell r="AH1496">
            <v>1</v>
          </cell>
          <cell r="AI1496" t="str">
            <v>Month</v>
          </cell>
          <cell r="AJ1496" t="str">
            <v>0109105346</v>
          </cell>
          <cell r="AK1496" t="str">
            <v>1019612</v>
          </cell>
          <cell r="AL1496" t="str">
            <v>Chong,Yin Yin</v>
          </cell>
          <cell r="AM1496" t="str">
            <v>Core Contributor</v>
          </cell>
          <cell r="AN1496" t="str">
            <v>Core Contributor</v>
          </cell>
          <cell r="AO1496" t="str">
            <v>Core Contributor</v>
          </cell>
          <cell r="AP1496" t="str">
            <v>Core Contributor</v>
          </cell>
          <cell r="AQ1496">
            <v>55200</v>
          </cell>
        </row>
        <row r="1497">
          <cell r="A1497">
            <v>1116426</v>
          </cell>
          <cell r="B1497" t="str">
            <v>Ngeng,Choong Luen Peter</v>
          </cell>
          <cell r="C1497" t="str">
            <v>Technology</v>
          </cell>
          <cell r="D1497" t="str">
            <v>Sys Devt (WB) Support</v>
          </cell>
          <cell r="E1497" t="str">
            <v>SD-Project Manager</v>
          </cell>
          <cell r="F1497" t="str">
            <v>M21</v>
          </cell>
          <cell r="G1497">
            <v>25000</v>
          </cell>
          <cell r="H1497" t="str">
            <v>SGD</v>
          </cell>
          <cell r="I1497" t="str">
            <v>8351901</v>
          </cell>
          <cell r="J1497" t="str">
            <v>NO</v>
          </cell>
          <cell r="K1497" t="str">
            <v>Yuen,Chi Kin Philip</v>
          </cell>
          <cell r="L1497">
            <v>18642</v>
          </cell>
          <cell r="M1497" t="str">
            <v>54</v>
          </cell>
          <cell r="N1497" t="str">
            <v>3B</v>
          </cell>
          <cell r="O1497" t="str">
            <v>3B</v>
          </cell>
          <cell r="P1497">
            <v>30697</v>
          </cell>
          <cell r="Q1497" t="str">
            <v>21,7</v>
          </cell>
          <cell r="R1497" t="str">
            <v>9,5</v>
          </cell>
          <cell r="S1497">
            <v>30697</v>
          </cell>
          <cell r="U1497">
            <v>36982</v>
          </cell>
          <cell r="V1497">
            <v>38443</v>
          </cell>
          <cell r="W1497">
            <v>1</v>
          </cell>
          <cell r="X1497" t="str">
            <v>J036</v>
          </cell>
          <cell r="Y1497" t="str">
            <v>(TECH) Line Manager IV</v>
          </cell>
          <cell r="Z1497" t="str">
            <v>P250</v>
          </cell>
          <cell r="AA1497" t="str">
            <v>C152</v>
          </cell>
          <cell r="AB1497" t="str">
            <v>l. Further Degree</v>
          </cell>
          <cell r="AC1497" t="str">
            <v>S0014531I</v>
          </cell>
          <cell r="AD1497" t="str">
            <v>Male</v>
          </cell>
          <cell r="AE1497" t="str">
            <v>PBTP 5th Floor</v>
          </cell>
          <cell r="AF1497" t="str">
            <v>Local</v>
          </cell>
          <cell r="AG1497" t="str">
            <v>Employee</v>
          </cell>
          <cell r="AH1497">
            <v>3</v>
          </cell>
          <cell r="AI1497" t="str">
            <v>Month</v>
          </cell>
          <cell r="AJ1497" t="str">
            <v>0109730577</v>
          </cell>
          <cell r="AK1497" t="str">
            <v>1152332</v>
          </cell>
          <cell r="AL1497" t="str">
            <v>Chia,Boon Lee</v>
          </cell>
          <cell r="AM1497" t="str">
            <v>Core Contributor</v>
          </cell>
          <cell r="AN1497" t="str">
            <v>Core Contributor</v>
          </cell>
          <cell r="AO1497" t="str">
            <v>Core Contributor</v>
          </cell>
          <cell r="AP1497" t="str">
            <v>Core Contributor</v>
          </cell>
          <cell r="AQ1497">
            <v>115128</v>
          </cell>
        </row>
        <row r="1498">
          <cell r="A1498">
            <v>1132403</v>
          </cell>
          <cell r="B1498" t="str">
            <v>Wee,Chee Khiong Silas Patrick</v>
          </cell>
          <cell r="C1498" t="str">
            <v>Global Markets</v>
          </cell>
          <cell r="D1498" t="str">
            <v>Mkt Operations Documentation</v>
          </cell>
          <cell r="E1498" t="str">
            <v>Assistant Manager</v>
          </cell>
          <cell r="F1498" t="str">
            <v>M18</v>
          </cell>
          <cell r="G1498">
            <v>11000</v>
          </cell>
          <cell r="H1498" t="str">
            <v>SGD</v>
          </cell>
          <cell r="I1498" t="str">
            <v>4256818</v>
          </cell>
          <cell r="J1498" t="str">
            <v>NO</v>
          </cell>
          <cell r="K1498" t="str">
            <v>Kwah,Li-Jen Lena</v>
          </cell>
          <cell r="L1498">
            <v>27173</v>
          </cell>
          <cell r="M1498" t="str">
            <v>31</v>
          </cell>
          <cell r="N1498" t="str">
            <v>3C</v>
          </cell>
          <cell r="O1498" t="str">
            <v>2B</v>
          </cell>
          <cell r="P1498">
            <v>36165</v>
          </cell>
          <cell r="Q1498" t="str">
            <v>6,7</v>
          </cell>
          <cell r="R1498" t="str">
            <v>2,10</v>
          </cell>
          <cell r="S1498">
            <v>36165</v>
          </cell>
          <cell r="T1498">
            <v>37368</v>
          </cell>
          <cell r="U1498">
            <v>38200</v>
          </cell>
          <cell r="V1498">
            <v>38443</v>
          </cell>
          <cell r="W1498">
            <v>1</v>
          </cell>
          <cell r="X1498" t="str">
            <v>J085</v>
          </cell>
          <cell r="Y1498" t="str">
            <v>(OPS) Ctrl &amp; Support II</v>
          </cell>
          <cell r="Z1498" t="str">
            <v>P090</v>
          </cell>
          <cell r="AA1498" t="str">
            <v>C146</v>
          </cell>
          <cell r="AB1498" t="str">
            <v>i. Bachelor's Degree or equiv</v>
          </cell>
          <cell r="AC1498" t="str">
            <v>S7415542A</v>
          </cell>
          <cell r="AD1498" t="str">
            <v>Male</v>
          </cell>
          <cell r="AE1498" t="str">
            <v>Tampines 6th flr</v>
          </cell>
          <cell r="AF1498" t="str">
            <v>Local</v>
          </cell>
          <cell r="AG1498" t="str">
            <v>Employee</v>
          </cell>
          <cell r="AH1498">
            <v>1</v>
          </cell>
          <cell r="AI1498" t="str">
            <v>Month</v>
          </cell>
          <cell r="AJ1498" t="str">
            <v>0109844475</v>
          </cell>
          <cell r="AK1498" t="str">
            <v>1167994</v>
          </cell>
          <cell r="AL1498" t="str">
            <v>Chia,Boon Lee</v>
          </cell>
          <cell r="AM1498" t="str">
            <v>Core Contributor</v>
          </cell>
          <cell r="AN1498" t="str">
            <v>Core Contributor</v>
          </cell>
          <cell r="AO1498" t="str">
            <v>Core Contributor</v>
          </cell>
          <cell r="AP1498" t="str">
            <v>Core Contributor</v>
          </cell>
          <cell r="AQ1498">
            <v>68004</v>
          </cell>
        </row>
        <row r="1499">
          <cell r="A1499">
            <v>1132113</v>
          </cell>
          <cell r="B1499" t="str">
            <v>Sia,Lisna</v>
          </cell>
          <cell r="C1499" t="str">
            <v>Client Relationships</v>
          </cell>
          <cell r="D1499" t="str">
            <v>Hd Service Delivery-Trade-Reg</v>
          </cell>
          <cell r="E1499" t="str">
            <v>Business Planning Manager</v>
          </cell>
          <cell r="F1499" t="str">
            <v>M21</v>
          </cell>
          <cell r="G1499">
            <v>23000</v>
          </cell>
          <cell r="H1499" t="str">
            <v>SGD</v>
          </cell>
          <cell r="I1499" t="str">
            <v>4171901</v>
          </cell>
          <cell r="J1499" t="str">
            <v>NO</v>
          </cell>
          <cell r="K1499" t="str">
            <v>Longden,Simon John</v>
          </cell>
          <cell r="L1499">
            <v>25848</v>
          </cell>
          <cell r="M1499" t="str">
            <v>34</v>
          </cell>
          <cell r="N1499" t="str">
            <v>2B</v>
          </cell>
          <cell r="O1499" t="str">
            <v>2B</v>
          </cell>
          <cell r="P1499">
            <v>33492</v>
          </cell>
          <cell r="Q1499" t="str">
            <v>13,11</v>
          </cell>
          <cell r="R1499" t="str">
            <v>,</v>
          </cell>
          <cell r="S1499">
            <v>36161</v>
          </cell>
          <cell r="U1499">
            <v>38443</v>
          </cell>
          <cell r="V1499">
            <v>38443</v>
          </cell>
          <cell r="W1499">
            <v>1</v>
          </cell>
          <cell r="X1499" t="str">
            <v>J084</v>
          </cell>
          <cell r="Y1499" t="str">
            <v>(OPS) Ctrl &amp; Support I</v>
          </cell>
          <cell r="Z1499" t="str">
            <v>P318</v>
          </cell>
          <cell r="AA1499" t="str">
            <v>C149</v>
          </cell>
          <cell r="AB1499" t="str">
            <v>i. Bachelor's Degree or equiv</v>
          </cell>
          <cell r="AC1499" t="str">
            <v>S7081220G</v>
          </cell>
          <cell r="AD1499" t="str">
            <v>Female</v>
          </cell>
          <cell r="AE1499" t="str">
            <v>Batt. Rd 9th flr</v>
          </cell>
          <cell r="AF1499" t="str">
            <v>Local</v>
          </cell>
          <cell r="AG1499" t="str">
            <v>Employee</v>
          </cell>
          <cell r="AH1499">
            <v>3</v>
          </cell>
          <cell r="AI1499" t="str">
            <v>Month</v>
          </cell>
          <cell r="AJ1499" t="str">
            <v>0109691962</v>
          </cell>
          <cell r="AK1499" t="str">
            <v>1000782</v>
          </cell>
          <cell r="AL1499" t="str">
            <v>Chia,Boon Lee</v>
          </cell>
          <cell r="AM1499" t="str">
            <v>H4 - S</v>
          </cell>
          <cell r="AN1499" t="str">
            <v>H4 - S</v>
          </cell>
          <cell r="AO1499" t="str">
            <v>H4 - S</v>
          </cell>
          <cell r="AP1499" t="str">
            <v>H4 - S</v>
          </cell>
          <cell r="AQ1499">
            <v>96000</v>
          </cell>
        </row>
        <row r="1500">
          <cell r="A1500">
            <v>1181137</v>
          </cell>
          <cell r="B1500" t="str">
            <v>Yusof,Sofiah Binte Mohd</v>
          </cell>
          <cell r="C1500" t="str">
            <v>Consumer Banking</v>
          </cell>
          <cell r="D1500" t="str">
            <v>BRDB-Br. Banking-Upper Thomson</v>
          </cell>
          <cell r="E1500" t="str">
            <v>Customer Assistant</v>
          </cell>
          <cell r="F1500" t="str">
            <v>CL5</v>
          </cell>
          <cell r="I1500" t="str">
            <v>1422115</v>
          </cell>
          <cell r="J1500" t="str">
            <v>CL</v>
          </cell>
          <cell r="K1500" t="str">
            <v>Choong,Syn Fah</v>
          </cell>
          <cell r="L1500">
            <v>28355</v>
          </cell>
          <cell r="M1500" t="str">
            <v>28</v>
          </cell>
          <cell r="O1500" t="str">
            <v>3B</v>
          </cell>
          <cell r="P1500">
            <v>38215</v>
          </cell>
          <cell r="Q1500" t="str">
            <v>1,0</v>
          </cell>
          <cell r="R1500" t="str">
            <v>6,7</v>
          </cell>
          <cell r="S1500">
            <v>38215</v>
          </cell>
          <cell r="V1500">
            <v>38580</v>
          </cell>
          <cell r="W1500">
            <v>1</v>
          </cell>
          <cell r="X1500" t="str">
            <v>J079</v>
          </cell>
          <cell r="Y1500" t="str">
            <v>(CB) Customer Service II</v>
          </cell>
          <cell r="Z1500" t="str">
            <v>P088</v>
          </cell>
          <cell r="AA1500" t="str">
            <v>C064</v>
          </cell>
          <cell r="AB1500" t="str">
            <v>d. Secondary</v>
          </cell>
          <cell r="AC1500" t="str">
            <v>S7722581A</v>
          </cell>
          <cell r="AD1500" t="str">
            <v>Female</v>
          </cell>
          <cell r="AE1500" t="str">
            <v>Upp. Thomson 1st flr</v>
          </cell>
          <cell r="AF1500" t="str">
            <v>Local</v>
          </cell>
          <cell r="AG1500" t="str">
            <v>Employee</v>
          </cell>
          <cell r="AH1500">
            <v>1</v>
          </cell>
          <cell r="AI1500" t="str">
            <v>Month</v>
          </cell>
          <cell r="AJ1500" t="str">
            <v>0109133374</v>
          </cell>
          <cell r="AK1500" t="str">
            <v>1116366</v>
          </cell>
          <cell r="AL1500" t="str">
            <v>Ang,Pek San</v>
          </cell>
          <cell r="AO1500" t="str">
            <v>Too Soon to Classify</v>
          </cell>
          <cell r="AP1500" t="str">
            <v>Core Contributor</v>
          </cell>
          <cell r="AQ1500">
            <v>16704</v>
          </cell>
        </row>
        <row r="1501">
          <cell r="A1501">
            <v>1131967</v>
          </cell>
          <cell r="B1501" t="str">
            <v>Mehta,Sunil</v>
          </cell>
          <cell r="C1501" t="str">
            <v>Legal &amp; Compliance</v>
          </cell>
          <cell r="D1501" t="str">
            <v>Group AML Program</v>
          </cell>
          <cell r="E1501" t="str">
            <v>Program Director, Group AML Program</v>
          </cell>
          <cell r="F1501" t="str">
            <v>B3</v>
          </cell>
          <cell r="G1501">
            <v>55000</v>
          </cell>
          <cell r="H1501" t="str">
            <v>GBP</v>
          </cell>
          <cell r="I1501" t="str">
            <v>8692901</v>
          </cell>
          <cell r="J1501" t="str">
            <v>IO</v>
          </cell>
          <cell r="K1501" t="str">
            <v>Hunter,Richard Andrew</v>
          </cell>
          <cell r="L1501">
            <v>21195</v>
          </cell>
          <cell r="M1501" t="str">
            <v>47</v>
          </cell>
          <cell r="N1501" t="str">
            <v>3B</v>
          </cell>
          <cell r="O1501" t="str">
            <v>2B</v>
          </cell>
          <cell r="P1501">
            <v>29007</v>
          </cell>
          <cell r="Q1501" t="str">
            <v>26,3</v>
          </cell>
          <cell r="R1501" t="str">
            <v>,</v>
          </cell>
          <cell r="S1501">
            <v>36770</v>
          </cell>
          <cell r="U1501">
            <v>36982</v>
          </cell>
          <cell r="V1501">
            <v>38443</v>
          </cell>
          <cell r="W1501">
            <v>1</v>
          </cell>
          <cell r="X1501" t="str">
            <v>J241</v>
          </cell>
          <cell r="Y1501" t="str">
            <v>Ops Management II</v>
          </cell>
          <cell r="Z1501" t="str">
            <v>P322</v>
          </cell>
          <cell r="AA1501" t="str">
            <v>C149</v>
          </cell>
          <cell r="AB1501" t="str">
            <v>j. Professional Quali/Cert</v>
          </cell>
          <cell r="AC1501" t="str">
            <v>S2717385C</v>
          </cell>
          <cell r="AD1501" t="str">
            <v>Male</v>
          </cell>
          <cell r="AE1501" t="str">
            <v>Batt. Rd 9th flr</v>
          </cell>
          <cell r="AF1501" t="str">
            <v>Assignee</v>
          </cell>
          <cell r="AG1501" t="str">
            <v>Employee</v>
          </cell>
          <cell r="AH1501">
            <v>3</v>
          </cell>
          <cell r="AI1501" t="str">
            <v>Month</v>
          </cell>
          <cell r="AJ1501" t="str">
            <v>0108385558</v>
          </cell>
          <cell r="AK1501" t="str">
            <v>1000624</v>
          </cell>
          <cell r="AL1501" t="str">
            <v>Chong,Yin Yin</v>
          </cell>
          <cell r="AM1501" t="str">
            <v>Critical Resource</v>
          </cell>
          <cell r="AN1501" t="str">
            <v>Critical Resource</v>
          </cell>
          <cell r="AO1501" t="str">
            <v>Critical Resource</v>
          </cell>
          <cell r="AP1501" t="str">
            <v>Critical Resource</v>
          </cell>
          <cell r="AQ1501">
            <v>46074.703125</v>
          </cell>
        </row>
        <row r="1502">
          <cell r="A1502">
            <v>1116025</v>
          </cell>
          <cell r="B1502" t="str">
            <v>Leong,Weng Hong David</v>
          </cell>
          <cell r="C1502" t="str">
            <v>Client Relationships</v>
          </cell>
          <cell r="D1502" t="str">
            <v>Customer Service &amp; Call Center</v>
          </cell>
          <cell r="E1502" t="str">
            <v>Sr Mgr/Team Leader,Corp &amp; Inst</v>
          </cell>
          <cell r="F1502" t="str">
            <v>M19</v>
          </cell>
          <cell r="G1502">
            <v>17000</v>
          </cell>
          <cell r="H1502" t="str">
            <v>SGD</v>
          </cell>
          <cell r="I1502" t="str">
            <v>4112800</v>
          </cell>
          <cell r="J1502" t="str">
            <v>NO</v>
          </cell>
          <cell r="K1502" t="str">
            <v>Bin Aman,Haron</v>
          </cell>
          <cell r="L1502">
            <v>17895</v>
          </cell>
          <cell r="M1502" t="str">
            <v>56</v>
          </cell>
          <cell r="N1502" t="str">
            <v>2B</v>
          </cell>
          <cell r="O1502" t="str">
            <v>3B</v>
          </cell>
          <cell r="P1502">
            <v>25433</v>
          </cell>
          <cell r="Q1502" t="str">
            <v>36,0</v>
          </cell>
          <cell r="R1502" t="str">
            <v>,</v>
          </cell>
          <cell r="S1502">
            <v>25433</v>
          </cell>
          <cell r="U1502">
            <v>36982</v>
          </cell>
          <cell r="V1502">
            <v>37987</v>
          </cell>
          <cell r="W1502">
            <v>1</v>
          </cell>
          <cell r="X1502" t="str">
            <v>J244</v>
          </cell>
          <cell r="Y1502" t="str">
            <v>Ops Customer Service II</v>
          </cell>
          <cell r="Z1502" t="str">
            <v>P322</v>
          </cell>
          <cell r="AA1502" t="str">
            <v>C147</v>
          </cell>
          <cell r="AB1502" t="str">
            <v>f. Vocational</v>
          </cell>
          <cell r="AC1502" t="str">
            <v>S0157556B</v>
          </cell>
          <cell r="AD1502" t="str">
            <v>Male</v>
          </cell>
          <cell r="AE1502" t="str">
            <v>Tampines 4th flr</v>
          </cell>
          <cell r="AF1502" t="str">
            <v>Local</v>
          </cell>
          <cell r="AG1502" t="str">
            <v>Employee</v>
          </cell>
          <cell r="AH1502">
            <v>3</v>
          </cell>
          <cell r="AI1502" t="str">
            <v>Month</v>
          </cell>
          <cell r="AJ1502" t="str">
            <v>0109670647</v>
          </cell>
          <cell r="AK1502" t="str">
            <v>1116326</v>
          </cell>
          <cell r="AL1502" t="str">
            <v>Chia,Boon Lee</v>
          </cell>
          <cell r="AM1502" t="str">
            <v>Core Contributor</v>
          </cell>
          <cell r="AN1502" t="str">
            <v>Core Contributor</v>
          </cell>
          <cell r="AO1502" t="str">
            <v>Core Contributor</v>
          </cell>
          <cell r="AP1502" t="str">
            <v>Core Contributor</v>
          </cell>
          <cell r="AQ1502">
            <v>81384</v>
          </cell>
        </row>
        <row r="1503">
          <cell r="A1503">
            <v>1117381</v>
          </cell>
          <cell r="B1503" t="str">
            <v>Yaw,Sui Kie Bernice</v>
          </cell>
          <cell r="C1503" t="str">
            <v>Client Relationships</v>
          </cell>
          <cell r="D1503" t="str">
            <v>PS&amp;M Product Mgmt. Cash-Reg</v>
          </cell>
          <cell r="E1503" t="str">
            <v>Secretary</v>
          </cell>
          <cell r="F1503" t="str">
            <v>CS14</v>
          </cell>
          <cell r="G1503">
            <v>8500</v>
          </cell>
          <cell r="H1503" t="str">
            <v>SGD</v>
          </cell>
          <cell r="I1503" t="str">
            <v>4932901</v>
          </cell>
          <cell r="J1503" t="str">
            <v>CS</v>
          </cell>
          <cell r="K1503" t="str">
            <v>Furness,Christopher John</v>
          </cell>
          <cell r="L1503">
            <v>18277</v>
          </cell>
          <cell r="M1503" t="str">
            <v>55</v>
          </cell>
          <cell r="N1503" t="str">
            <v>3C</v>
          </cell>
          <cell r="O1503" t="str">
            <v>3B</v>
          </cell>
          <cell r="P1503">
            <v>34943</v>
          </cell>
          <cell r="Q1503" t="str">
            <v>10,0</v>
          </cell>
          <cell r="R1503" t="str">
            <v>24,6</v>
          </cell>
          <cell r="S1503">
            <v>34943</v>
          </cell>
          <cell r="U1503">
            <v>37438</v>
          </cell>
          <cell r="V1503">
            <v>38443</v>
          </cell>
          <cell r="W1503">
            <v>1</v>
          </cell>
          <cell r="X1503" t="str">
            <v>J109</v>
          </cell>
          <cell r="Y1503" t="str">
            <v>(SH) Sec/Admin III</v>
          </cell>
          <cell r="Z1503" t="str">
            <v>P110</v>
          </cell>
          <cell r="AA1503" t="str">
            <v>C149</v>
          </cell>
          <cell r="AB1503" t="str">
            <v>e. Higher Secondary</v>
          </cell>
          <cell r="AC1503" t="str">
            <v>S2016236H</v>
          </cell>
          <cell r="AD1503" t="str">
            <v>Female</v>
          </cell>
          <cell r="AE1503" t="str">
            <v>PBTP 5th Floor</v>
          </cell>
          <cell r="AF1503" t="str">
            <v>Local</v>
          </cell>
          <cell r="AG1503" t="str">
            <v>Employee</v>
          </cell>
          <cell r="AH1503">
            <v>1</v>
          </cell>
          <cell r="AI1503" t="str">
            <v>Month</v>
          </cell>
          <cell r="AJ1503" t="str">
            <v>0109867114</v>
          </cell>
          <cell r="AK1503" t="str">
            <v>1139986</v>
          </cell>
          <cell r="AL1503" t="str">
            <v>Thng,Cheok Khoon Charlotte</v>
          </cell>
          <cell r="AM1503" t="str">
            <v>Core Contributor</v>
          </cell>
          <cell r="AN1503" t="str">
            <v>Core Contributor</v>
          </cell>
          <cell r="AO1503" t="str">
            <v>Core Contributor</v>
          </cell>
          <cell r="AP1503" t="str">
            <v>Core Contributor</v>
          </cell>
          <cell r="AQ1503">
            <v>38400</v>
          </cell>
        </row>
        <row r="1504">
          <cell r="A1504">
            <v>1123949</v>
          </cell>
          <cell r="B1504" t="str">
            <v>Poh,Wan Lin Gwendoline</v>
          </cell>
          <cell r="C1504" t="str">
            <v>Technology</v>
          </cell>
          <cell r="D1504" t="str">
            <v>TPS Svc Mgt (CB)</v>
          </cell>
          <cell r="E1504" t="str">
            <v>Technology Service Manager</v>
          </cell>
          <cell r="F1504" t="str">
            <v>M20</v>
          </cell>
          <cell r="G1504">
            <v>17000</v>
          </cell>
          <cell r="H1504" t="str">
            <v>SGD</v>
          </cell>
          <cell r="I1504" t="str">
            <v>8353901</v>
          </cell>
          <cell r="J1504" t="str">
            <v>NO</v>
          </cell>
          <cell r="K1504" t="str">
            <v>Hung,Soo Pheng</v>
          </cell>
          <cell r="L1504">
            <v>26851</v>
          </cell>
          <cell r="M1504" t="str">
            <v>32</v>
          </cell>
          <cell r="N1504" t="str">
            <v>3B</v>
          </cell>
          <cell r="O1504" t="str">
            <v>2B</v>
          </cell>
          <cell r="P1504">
            <v>36039</v>
          </cell>
          <cell r="Q1504" t="str">
            <v>7,0</v>
          </cell>
          <cell r="R1504" t="str">
            <v>3,1</v>
          </cell>
          <cell r="S1504">
            <v>36039</v>
          </cell>
          <cell r="U1504">
            <v>38261</v>
          </cell>
          <cell r="V1504">
            <v>38443</v>
          </cell>
          <cell r="W1504">
            <v>1</v>
          </cell>
          <cell r="X1504" t="str">
            <v>J052</v>
          </cell>
          <cell r="Y1504" t="str">
            <v>(TECH) Developer II</v>
          </cell>
          <cell r="Z1504" t="str">
            <v>P250</v>
          </cell>
          <cell r="AA1504" t="str">
            <v>C161</v>
          </cell>
          <cell r="AB1504" t="str">
            <v>i. Bachelor's Degree or equiv</v>
          </cell>
          <cell r="AC1504" t="str">
            <v>S7323630D</v>
          </cell>
          <cell r="AD1504" t="str">
            <v>Female</v>
          </cell>
          <cell r="AE1504" t="str">
            <v>PBTP 11th Floor</v>
          </cell>
          <cell r="AF1504" t="str">
            <v>Local</v>
          </cell>
          <cell r="AG1504" t="str">
            <v>Employee</v>
          </cell>
          <cell r="AH1504">
            <v>1</v>
          </cell>
          <cell r="AI1504" t="str">
            <v>Month</v>
          </cell>
          <cell r="AJ1504" t="str">
            <v>0109744012</v>
          </cell>
          <cell r="AK1504" t="str">
            <v>1153698</v>
          </cell>
          <cell r="AL1504" t="str">
            <v>Chia,Boon Lee</v>
          </cell>
          <cell r="AM1504" t="str">
            <v>Core Contributor</v>
          </cell>
          <cell r="AN1504" t="str">
            <v>Core Contributor</v>
          </cell>
          <cell r="AO1504" t="str">
            <v>Core Contributor</v>
          </cell>
          <cell r="AP1504" t="str">
            <v>Core Contributor</v>
          </cell>
          <cell r="AQ1504">
            <v>94560</v>
          </cell>
        </row>
        <row r="1505">
          <cell r="A1505">
            <v>1003722</v>
          </cell>
          <cell r="B1505" t="str">
            <v>Jagwani,Praveen</v>
          </cell>
          <cell r="C1505" t="str">
            <v>Consumer Banking</v>
          </cell>
          <cell r="D1505" t="str">
            <v>WM-Mgmt-Investment &amp; Deposits</v>
          </cell>
          <cell r="E1505" t="str">
            <v>Head, Business Development</v>
          </cell>
          <cell r="F1505" t="str">
            <v>B4</v>
          </cell>
          <cell r="G1505">
            <v>105000</v>
          </cell>
          <cell r="H1505" t="str">
            <v>SGD</v>
          </cell>
          <cell r="I1505" t="str">
            <v>1512901</v>
          </cell>
          <cell r="J1505" t="str">
            <v>NO</v>
          </cell>
          <cell r="K1505" t="str">
            <v>Henning,Bryan Peter</v>
          </cell>
          <cell r="L1505">
            <v>25212</v>
          </cell>
          <cell r="M1505" t="str">
            <v>36</v>
          </cell>
          <cell r="N1505" t="str">
            <v>1B</v>
          </cell>
          <cell r="O1505" t="str">
            <v>2B</v>
          </cell>
          <cell r="P1505">
            <v>36192</v>
          </cell>
          <cell r="Q1505" t="str">
            <v>6,6</v>
          </cell>
          <cell r="R1505" t="str">
            <v>,</v>
          </cell>
          <cell r="S1505">
            <v>36192</v>
          </cell>
          <cell r="U1505">
            <v>37834</v>
          </cell>
          <cell r="V1505">
            <v>38443</v>
          </cell>
          <cell r="W1505">
            <v>1</v>
          </cell>
          <cell r="X1505" t="str">
            <v>J083</v>
          </cell>
          <cell r="Y1505" t="str">
            <v>(CB) Product Mgt IV</v>
          </cell>
          <cell r="Z1505" t="str">
            <v>P018</v>
          </cell>
          <cell r="AA1505" t="str">
            <v>C064</v>
          </cell>
          <cell r="AB1505" t="str">
            <v>l. Further Degree</v>
          </cell>
          <cell r="AC1505" t="str">
            <v>999999999999</v>
          </cell>
          <cell r="AD1505" t="str">
            <v>Male</v>
          </cell>
          <cell r="AE1505" t="str">
            <v>PBTP 9th Floor</v>
          </cell>
          <cell r="AF1505" t="str">
            <v>Local</v>
          </cell>
          <cell r="AG1505" t="str">
            <v>Employee</v>
          </cell>
          <cell r="AH1505">
            <v>1</v>
          </cell>
          <cell r="AI1505" t="str">
            <v>Month</v>
          </cell>
          <cell r="AJ1505" t="str">
            <v>0109140885</v>
          </cell>
          <cell r="AK1505" t="str">
            <v>1117427</v>
          </cell>
          <cell r="AL1505" t="str">
            <v>Ang,Pek San</v>
          </cell>
          <cell r="AM1505" t="str">
            <v>H4 - S</v>
          </cell>
          <cell r="AN1505" t="str">
            <v>H3 - G</v>
          </cell>
          <cell r="AO1505" t="str">
            <v>H3 - G</v>
          </cell>
          <cell r="AP1505" t="str">
            <v>H3 - G</v>
          </cell>
          <cell r="AQ1505">
            <v>285612</v>
          </cell>
        </row>
        <row r="1506">
          <cell r="A1506">
            <v>1117848</v>
          </cell>
          <cell r="B1506" t="str">
            <v>Wong,Tien Poh Kenneth</v>
          </cell>
          <cell r="C1506" t="str">
            <v>Client Relationships</v>
          </cell>
          <cell r="D1506" t="str">
            <v>PS&amp;M Product Mgmt. Cash-Reg</v>
          </cell>
          <cell r="E1506" t="str">
            <v>Head, Payments and Clearing</v>
          </cell>
          <cell r="F1506" t="str">
            <v>M23</v>
          </cell>
          <cell r="I1506" t="str">
            <v>4932901</v>
          </cell>
          <cell r="J1506" t="str">
            <v>NO</v>
          </cell>
          <cell r="K1506" t="str">
            <v>Furness,Christopher John</v>
          </cell>
          <cell r="L1506">
            <v>24292</v>
          </cell>
          <cell r="M1506" t="str">
            <v>39</v>
          </cell>
          <cell r="P1506">
            <v>38322</v>
          </cell>
          <cell r="Q1506" t="str">
            <v>0,8</v>
          </cell>
          <cell r="R1506" t="str">
            <v>14,10</v>
          </cell>
          <cell r="S1506">
            <v>35436</v>
          </cell>
          <cell r="T1506">
            <v>38322</v>
          </cell>
          <cell r="V1506">
            <v>36526</v>
          </cell>
          <cell r="W1506">
            <v>1</v>
          </cell>
          <cell r="X1506" t="str">
            <v>DJ007</v>
          </cell>
          <cell r="Y1506" t="str">
            <v>Central Product Mgr-TBA</v>
          </cell>
          <cell r="Z1506" t="str">
            <v>P305</v>
          </cell>
          <cell r="AA1506" t="str">
            <v>C174</v>
          </cell>
          <cell r="AB1506" t="str">
            <v>i. Bachelor's Degree or equiv</v>
          </cell>
          <cell r="AC1506" t="str">
            <v>S1745236C</v>
          </cell>
          <cell r="AD1506" t="str">
            <v>Male</v>
          </cell>
          <cell r="AE1506" t="str">
            <v>PBTP 5th Floor</v>
          </cell>
          <cell r="AF1506" t="str">
            <v>Local</v>
          </cell>
          <cell r="AG1506" t="str">
            <v>Employee</v>
          </cell>
          <cell r="AH1506">
            <v>1</v>
          </cell>
          <cell r="AI1506" t="str">
            <v>Month</v>
          </cell>
          <cell r="AJ1506" t="str">
            <v>0109861361</v>
          </cell>
          <cell r="AK1506" t="str">
            <v>1139986</v>
          </cell>
          <cell r="AL1506" t="str">
            <v>Thng,Cheok Khoon Charlotte</v>
          </cell>
          <cell r="AP1506" t="str">
            <v>Too Soon to Classify</v>
          </cell>
          <cell r="AQ1506">
            <v>201600</v>
          </cell>
        </row>
        <row r="1507">
          <cell r="A1507">
            <v>1117904</v>
          </cell>
          <cell r="B1507" t="str">
            <v>Toh,Geok Hoon Elaine</v>
          </cell>
          <cell r="C1507" t="str">
            <v>Risk</v>
          </cell>
          <cell r="D1507" t="str">
            <v>Credit Risk Control</v>
          </cell>
          <cell r="E1507" t="str">
            <v>Credit Documentation Manager</v>
          </cell>
          <cell r="F1507" t="str">
            <v>M17</v>
          </cell>
          <cell r="G1507">
            <v>10000</v>
          </cell>
          <cell r="H1507" t="str">
            <v>SGD</v>
          </cell>
          <cell r="I1507" t="str">
            <v>4334800</v>
          </cell>
          <cell r="J1507" t="str">
            <v>NO</v>
          </cell>
          <cell r="K1507" t="str">
            <v>Johari,Habibah</v>
          </cell>
          <cell r="L1507">
            <v>29068</v>
          </cell>
          <cell r="M1507" t="str">
            <v>26</v>
          </cell>
          <cell r="N1507" t="str">
            <v>3B</v>
          </cell>
          <cell r="O1507" t="str">
            <v>3B</v>
          </cell>
          <cell r="P1507">
            <v>35464</v>
          </cell>
          <cell r="Q1507" t="str">
            <v>8,6</v>
          </cell>
          <cell r="R1507" t="str">
            <v>,</v>
          </cell>
          <cell r="S1507">
            <v>35464</v>
          </cell>
          <cell r="U1507">
            <v>38443</v>
          </cell>
          <cell r="V1507">
            <v>38443</v>
          </cell>
          <cell r="W1507">
            <v>1</v>
          </cell>
          <cell r="X1507" t="str">
            <v>J085</v>
          </cell>
          <cell r="Y1507" t="str">
            <v>(OPS) Ctrl &amp; Support II</v>
          </cell>
          <cell r="Z1507" t="str">
            <v>P334</v>
          </cell>
          <cell r="AA1507" t="str">
            <v>C147</v>
          </cell>
          <cell r="AB1507" t="str">
            <v>d. Secondary</v>
          </cell>
          <cell r="AC1507" t="str">
            <v>S7922528B</v>
          </cell>
          <cell r="AD1507" t="str">
            <v>Female</v>
          </cell>
          <cell r="AE1507" t="str">
            <v>Tampines 3rd flr</v>
          </cell>
          <cell r="AF1507" t="str">
            <v>Local</v>
          </cell>
          <cell r="AG1507" t="str">
            <v>Employee</v>
          </cell>
          <cell r="AH1507">
            <v>3</v>
          </cell>
          <cell r="AI1507" t="str">
            <v>Month</v>
          </cell>
          <cell r="AJ1507" t="str">
            <v>0122563298</v>
          </cell>
          <cell r="AK1507" t="str">
            <v>1116736</v>
          </cell>
          <cell r="AL1507" t="str">
            <v>Chong,Yin Yin</v>
          </cell>
          <cell r="AM1507" t="str">
            <v>Core Contributor</v>
          </cell>
          <cell r="AN1507" t="str">
            <v>Core Contributor</v>
          </cell>
          <cell r="AO1507" t="str">
            <v>Core Contributor</v>
          </cell>
          <cell r="AP1507" t="str">
            <v>Core Contributor</v>
          </cell>
          <cell r="AQ1507">
            <v>36000</v>
          </cell>
        </row>
        <row r="1508">
          <cell r="A1508">
            <v>1117265</v>
          </cell>
          <cell r="B1508" t="str">
            <v>Lim,Swee Lian Ivy</v>
          </cell>
          <cell r="C1508" t="str">
            <v>Consumer Banking</v>
          </cell>
          <cell r="D1508" t="str">
            <v>Payments &amp; Reconciliation</v>
          </cell>
          <cell r="E1508" t="str">
            <v>Customer Service Manager</v>
          </cell>
          <cell r="F1508" t="str">
            <v>M16</v>
          </cell>
          <cell r="G1508">
            <v>6000</v>
          </cell>
          <cell r="H1508" t="str">
            <v>SGD</v>
          </cell>
          <cell r="I1508" t="str">
            <v>1722800</v>
          </cell>
          <cell r="J1508" t="str">
            <v>NO</v>
          </cell>
          <cell r="K1508" t="str">
            <v>Tang,Wei En</v>
          </cell>
          <cell r="L1508">
            <v>23776</v>
          </cell>
          <cell r="M1508" t="str">
            <v>40</v>
          </cell>
          <cell r="N1508" t="str">
            <v>2C</v>
          </cell>
          <cell r="O1508" t="str">
            <v>2C</v>
          </cell>
          <cell r="P1508">
            <v>34792</v>
          </cell>
          <cell r="Q1508" t="str">
            <v>10,5</v>
          </cell>
          <cell r="R1508" t="str">
            <v>12,7</v>
          </cell>
          <cell r="S1508">
            <v>34792</v>
          </cell>
          <cell r="U1508">
            <v>38078</v>
          </cell>
          <cell r="V1508">
            <v>38078</v>
          </cell>
          <cell r="W1508">
            <v>1</v>
          </cell>
          <cell r="X1508" t="str">
            <v>J089</v>
          </cell>
          <cell r="Y1508" t="str">
            <v>(OPS) Trans Proc III</v>
          </cell>
          <cell r="Z1508" t="str">
            <v>P088</v>
          </cell>
          <cell r="AA1508" t="str">
            <v>C015</v>
          </cell>
          <cell r="AB1508" t="str">
            <v>d. Secondary</v>
          </cell>
          <cell r="AC1508" t="str">
            <v>S1715610A</v>
          </cell>
          <cell r="AD1508" t="str">
            <v>Female</v>
          </cell>
          <cell r="AE1508" t="str">
            <v>Tampines 4th flr</v>
          </cell>
          <cell r="AF1508" t="str">
            <v>Local</v>
          </cell>
          <cell r="AG1508" t="str">
            <v>Employee</v>
          </cell>
          <cell r="AH1508">
            <v>1</v>
          </cell>
          <cell r="AI1508" t="str">
            <v>Month</v>
          </cell>
          <cell r="AJ1508" t="str">
            <v>0122558618</v>
          </cell>
          <cell r="AK1508" t="str">
            <v>1116489</v>
          </cell>
          <cell r="AL1508" t="str">
            <v>Ang,Pek San</v>
          </cell>
          <cell r="AM1508" t="str">
            <v>Core Contributor</v>
          </cell>
          <cell r="AN1508" t="str">
            <v>Core Contributor</v>
          </cell>
          <cell r="AO1508" t="str">
            <v>Core Contributor</v>
          </cell>
          <cell r="AP1508" t="str">
            <v>Core Contributor</v>
          </cell>
          <cell r="AQ1508">
            <v>30000</v>
          </cell>
        </row>
        <row r="1509">
          <cell r="A1509">
            <v>1117280</v>
          </cell>
          <cell r="B1509" t="str">
            <v>Tang,Oi Chun</v>
          </cell>
          <cell r="C1509" t="str">
            <v>Client Relationships</v>
          </cell>
          <cell r="D1509" t="str">
            <v>Single Cust Id Par 2-Reg</v>
          </cell>
          <cell r="E1509" t="str">
            <v>Business Analyst</v>
          </cell>
          <cell r="F1509" t="str">
            <v>M18</v>
          </cell>
          <cell r="G1509">
            <v>9000</v>
          </cell>
          <cell r="H1509" t="str">
            <v>SGD</v>
          </cell>
          <cell r="I1509" t="str">
            <v>4759901</v>
          </cell>
          <cell r="J1509" t="str">
            <v>NO</v>
          </cell>
          <cell r="K1509" t="str">
            <v>Wong,Kui Lin</v>
          </cell>
          <cell r="L1509">
            <v>26288</v>
          </cell>
          <cell r="M1509" t="str">
            <v>33</v>
          </cell>
          <cell r="N1509" t="str">
            <v>3C</v>
          </cell>
          <cell r="O1509" t="str">
            <v>3B</v>
          </cell>
          <cell r="P1509">
            <v>35186</v>
          </cell>
          <cell r="Q1509" t="str">
            <v>9,4</v>
          </cell>
          <cell r="R1509" t="str">
            <v>0,6</v>
          </cell>
          <cell r="S1509">
            <v>35186</v>
          </cell>
          <cell r="U1509">
            <v>37530</v>
          </cell>
          <cell r="V1509">
            <v>38078</v>
          </cell>
          <cell r="W1509">
            <v>1</v>
          </cell>
          <cell r="X1509" t="str">
            <v>J249</v>
          </cell>
          <cell r="Y1509" t="str">
            <v>Ops Q &amp; PM II</v>
          </cell>
          <cell r="Z1509" t="str">
            <v>P322</v>
          </cell>
          <cell r="AA1509" t="str">
            <v>C149</v>
          </cell>
          <cell r="AB1509" t="str">
            <v>l. Further Degree</v>
          </cell>
          <cell r="AC1509" t="str">
            <v>S7144715D</v>
          </cell>
          <cell r="AD1509" t="str">
            <v>Female</v>
          </cell>
          <cell r="AE1509" t="str">
            <v>Batt. Rd 9th flr</v>
          </cell>
          <cell r="AF1509" t="str">
            <v>Local</v>
          </cell>
          <cell r="AG1509" t="str">
            <v>Employee</v>
          </cell>
          <cell r="AH1509">
            <v>1</v>
          </cell>
          <cell r="AI1509" t="str">
            <v>Month</v>
          </cell>
          <cell r="AJ1509" t="str">
            <v>0109805917</v>
          </cell>
          <cell r="AK1509" t="str">
            <v>1126319</v>
          </cell>
          <cell r="AL1509" t="str">
            <v>Chong,Yin Yin</v>
          </cell>
          <cell r="AM1509" t="str">
            <v>Core Contributor</v>
          </cell>
          <cell r="AN1509" t="str">
            <v>Core Contributor</v>
          </cell>
          <cell r="AO1509" t="str">
            <v>Core Contributor</v>
          </cell>
          <cell r="AP1509" t="str">
            <v>Core Contributor</v>
          </cell>
          <cell r="AQ1509">
            <v>48360</v>
          </cell>
        </row>
        <row r="1510">
          <cell r="A1510">
            <v>1152754</v>
          </cell>
          <cell r="B1510" t="str">
            <v>Cross,Gary Anthony</v>
          </cell>
          <cell r="C1510" t="str">
            <v>Global Markets</v>
          </cell>
          <cell r="D1510" t="str">
            <v>Projects GM Programme Office</v>
          </cell>
          <cell r="E1510" t="str">
            <v>Senior Project Manager</v>
          </cell>
          <cell r="F1510" t="str">
            <v>M22</v>
          </cell>
          <cell r="G1510">
            <v>32000</v>
          </cell>
          <cell r="H1510" t="str">
            <v>SGD</v>
          </cell>
          <cell r="I1510" t="str">
            <v>4779901</v>
          </cell>
          <cell r="J1510" t="str">
            <v>NO</v>
          </cell>
          <cell r="K1510" t="str">
            <v>Power,David Joseph</v>
          </cell>
          <cell r="L1510">
            <v>27037</v>
          </cell>
          <cell r="M1510" t="str">
            <v>31</v>
          </cell>
          <cell r="N1510" t="str">
            <v>3B</v>
          </cell>
          <cell r="O1510" t="str">
            <v>2B</v>
          </cell>
          <cell r="P1510">
            <v>37076</v>
          </cell>
          <cell r="Q1510" t="str">
            <v>4,1</v>
          </cell>
          <cell r="R1510" t="str">
            <v>7,1</v>
          </cell>
          <cell r="S1510">
            <v>37076</v>
          </cell>
          <cell r="U1510">
            <v>38443</v>
          </cell>
          <cell r="V1510">
            <v>38443</v>
          </cell>
          <cell r="W1510">
            <v>1</v>
          </cell>
          <cell r="X1510" t="str">
            <v>J104</v>
          </cell>
          <cell r="Y1510" t="str">
            <v>(SH) Project Manager</v>
          </cell>
          <cell r="Z1510" t="str">
            <v>P103</v>
          </cell>
          <cell r="AA1510" t="str">
            <v>C146</v>
          </cell>
          <cell r="AB1510" t="str">
            <v>e. Higher Secondary</v>
          </cell>
          <cell r="AC1510" t="str">
            <v>G5605387K</v>
          </cell>
          <cell r="AD1510" t="str">
            <v>Male</v>
          </cell>
          <cell r="AE1510" t="str">
            <v>PBTP 11th Floor</v>
          </cell>
          <cell r="AF1510" t="str">
            <v>Local</v>
          </cell>
          <cell r="AG1510" t="str">
            <v>Employee</v>
          </cell>
          <cell r="AH1510">
            <v>1</v>
          </cell>
          <cell r="AI1510" t="str">
            <v>Month</v>
          </cell>
          <cell r="AJ1510" t="str">
            <v>0109103386</v>
          </cell>
          <cell r="AK1510" t="str">
            <v>1179621</v>
          </cell>
          <cell r="AL1510" t="str">
            <v>Chia,Boon Lee</v>
          </cell>
          <cell r="AM1510" t="str">
            <v>Core Contributor</v>
          </cell>
          <cell r="AN1510" t="str">
            <v>Too Soon to Classify</v>
          </cell>
          <cell r="AO1510" t="str">
            <v>Too Soon to Classify</v>
          </cell>
          <cell r="AP1510" t="str">
            <v>Core Contributor</v>
          </cell>
          <cell r="AQ1510">
            <v>135012</v>
          </cell>
        </row>
        <row r="1511">
          <cell r="A1511">
            <v>1117178</v>
          </cell>
          <cell r="B1511" t="str">
            <v>Yong,Yu Ling</v>
          </cell>
          <cell r="C1511" t="str">
            <v>Technology</v>
          </cell>
          <cell r="D1511" t="str">
            <v>Strat &amp; PMO - TMO</v>
          </cell>
          <cell r="E1511" t="str">
            <v>SD-Project Manager</v>
          </cell>
          <cell r="F1511" t="str">
            <v>M21</v>
          </cell>
          <cell r="G1511">
            <v>25000</v>
          </cell>
          <cell r="H1511" t="str">
            <v>SGD</v>
          </cell>
          <cell r="I1511" t="str">
            <v>8339901</v>
          </cell>
          <cell r="J1511" t="str">
            <v>NO</v>
          </cell>
          <cell r="K1511" t="str">
            <v>Yeung,Melody Pui Kwan</v>
          </cell>
          <cell r="L1511">
            <v>24853</v>
          </cell>
          <cell r="M1511" t="str">
            <v>37</v>
          </cell>
          <cell r="N1511" t="str">
            <v>2B</v>
          </cell>
          <cell r="O1511" t="str">
            <v>3B</v>
          </cell>
          <cell r="P1511">
            <v>34578</v>
          </cell>
          <cell r="Q1511" t="str">
            <v>11,0</v>
          </cell>
          <cell r="R1511" t="str">
            <v>6,3</v>
          </cell>
          <cell r="S1511">
            <v>34578</v>
          </cell>
          <cell r="U1511">
            <v>38078</v>
          </cell>
          <cell r="V1511">
            <v>38443</v>
          </cell>
          <cell r="W1511">
            <v>1</v>
          </cell>
          <cell r="X1511" t="str">
            <v>J030</v>
          </cell>
          <cell r="Y1511" t="str">
            <v>(TECH) Bus Analyst II</v>
          </cell>
          <cell r="Z1511" t="str">
            <v>P250</v>
          </cell>
          <cell r="AA1511" t="str">
            <v>C152</v>
          </cell>
          <cell r="AB1511" t="str">
            <v>i. Bachelor's Degree or equiv</v>
          </cell>
          <cell r="AC1511" t="str">
            <v>S6871703E</v>
          </cell>
          <cell r="AD1511" t="str">
            <v>Female</v>
          </cell>
          <cell r="AE1511" t="str">
            <v>PBTP 11th Floor</v>
          </cell>
          <cell r="AF1511" t="str">
            <v>Local</v>
          </cell>
          <cell r="AG1511" t="str">
            <v>Employee</v>
          </cell>
          <cell r="AH1511">
            <v>1</v>
          </cell>
          <cell r="AI1511" t="str">
            <v>Month</v>
          </cell>
          <cell r="AJ1511" t="str">
            <v>0109878612</v>
          </cell>
          <cell r="AK1511" t="str">
            <v>1102523</v>
          </cell>
          <cell r="AL1511" t="str">
            <v>Chia,Boon Lee</v>
          </cell>
          <cell r="AM1511" t="str">
            <v>Critical Resource</v>
          </cell>
          <cell r="AN1511" t="str">
            <v>Core Contributor</v>
          </cell>
          <cell r="AO1511" t="str">
            <v>Critical Resource</v>
          </cell>
          <cell r="AP1511" t="str">
            <v>Critical Resource</v>
          </cell>
          <cell r="AQ1511">
            <v>101760</v>
          </cell>
        </row>
        <row r="1512">
          <cell r="A1512">
            <v>1116562</v>
          </cell>
          <cell r="B1512" t="str">
            <v>Pietersz,Maryann</v>
          </cell>
          <cell r="C1512" t="str">
            <v>Consumer Banking</v>
          </cell>
          <cell r="D1512" t="str">
            <v>BRDB-Branch Banking-Hougang</v>
          </cell>
          <cell r="E1512" t="str">
            <v>Customer Service Manager</v>
          </cell>
          <cell r="F1512" t="str">
            <v>M16</v>
          </cell>
          <cell r="G1512">
            <v>6000</v>
          </cell>
          <cell r="H1512" t="str">
            <v>SGD</v>
          </cell>
          <cell r="I1512" t="str">
            <v>1422116</v>
          </cell>
          <cell r="J1512" t="str">
            <v>NO</v>
          </cell>
          <cell r="K1512" t="str">
            <v>Tan,Choon Ngee Diana</v>
          </cell>
          <cell r="L1512">
            <v>23178</v>
          </cell>
          <cell r="M1512" t="str">
            <v>42</v>
          </cell>
          <cell r="N1512" t="str">
            <v>2B</v>
          </cell>
          <cell r="O1512" t="str">
            <v>2A</v>
          </cell>
          <cell r="P1512">
            <v>32426</v>
          </cell>
          <cell r="Q1512" t="str">
            <v>16,10</v>
          </cell>
          <cell r="R1512" t="str">
            <v>,</v>
          </cell>
          <cell r="S1512">
            <v>32426</v>
          </cell>
          <cell r="U1512">
            <v>38261</v>
          </cell>
          <cell r="V1512">
            <v>38261</v>
          </cell>
          <cell r="W1512">
            <v>1</v>
          </cell>
          <cell r="X1512" t="str">
            <v>J079</v>
          </cell>
          <cell r="Y1512" t="str">
            <v>(CB) Customer Service II</v>
          </cell>
          <cell r="Z1512" t="str">
            <v>P088</v>
          </cell>
          <cell r="AA1512" t="str">
            <v>C061</v>
          </cell>
          <cell r="AB1512" t="str">
            <v>e. Higher Secondary</v>
          </cell>
          <cell r="AC1512" t="str">
            <v>S1603479G</v>
          </cell>
          <cell r="AD1512" t="str">
            <v>Female</v>
          </cell>
          <cell r="AE1512" t="str">
            <v>Hougang 1st flr</v>
          </cell>
          <cell r="AF1512" t="str">
            <v>Local</v>
          </cell>
          <cell r="AG1512" t="str">
            <v>Employee</v>
          </cell>
          <cell r="AH1512">
            <v>1</v>
          </cell>
          <cell r="AI1512" t="str">
            <v>Month</v>
          </cell>
          <cell r="AJ1512" t="str">
            <v>0109736125</v>
          </cell>
          <cell r="AK1512" t="str">
            <v>1141563</v>
          </cell>
          <cell r="AL1512" t="str">
            <v>Ang,Pek San</v>
          </cell>
          <cell r="AM1512" t="str">
            <v>Core Contributor</v>
          </cell>
          <cell r="AN1512" t="str">
            <v>Core Contributor</v>
          </cell>
          <cell r="AO1512" t="str">
            <v>Core Contributor</v>
          </cell>
          <cell r="AP1512" t="str">
            <v>Core Contributor</v>
          </cell>
          <cell r="AQ1512">
            <v>29760</v>
          </cell>
        </row>
        <row r="1513">
          <cell r="A1513">
            <v>1181761</v>
          </cell>
          <cell r="B1513" t="str">
            <v>Goswami,Nandini</v>
          </cell>
          <cell r="C1513" t="str">
            <v>Client Relationships</v>
          </cell>
          <cell r="D1513" t="str">
            <v>Wholesale Bank Strategy</v>
          </cell>
          <cell r="E1513" t="str">
            <v>Senior Business Analyst</v>
          </cell>
          <cell r="F1513" t="str">
            <v>M18</v>
          </cell>
          <cell r="I1513" t="str">
            <v>4003901</v>
          </cell>
          <cell r="J1513" t="str">
            <v>NO</v>
          </cell>
          <cell r="K1513" t="str">
            <v>Delarue,Thierry Philippe Jacky</v>
          </cell>
          <cell r="L1513">
            <v>28760</v>
          </cell>
          <cell r="M1513" t="str">
            <v>26</v>
          </cell>
          <cell r="O1513" t="str">
            <v>NR</v>
          </cell>
          <cell r="P1513">
            <v>38236</v>
          </cell>
          <cell r="Q1513" t="str">
            <v>0,11</v>
          </cell>
          <cell r="R1513" t="str">
            <v>1,11</v>
          </cell>
          <cell r="S1513">
            <v>38236</v>
          </cell>
          <cell r="W1513">
            <v>1</v>
          </cell>
          <cell r="X1513" t="str">
            <v>DJ030</v>
          </cell>
          <cell r="Y1513" t="str">
            <v>WB Strategy - TBA</v>
          </cell>
          <cell r="Z1513" t="str">
            <v>P250</v>
          </cell>
          <cell r="AA1513" t="str">
            <v>C152</v>
          </cell>
          <cell r="AB1513" t="str">
            <v>j. Professional Quali/Cert</v>
          </cell>
          <cell r="AC1513" t="str">
            <v>S7878493H</v>
          </cell>
          <cell r="AD1513" t="str">
            <v>Female</v>
          </cell>
          <cell r="AE1513" t="str">
            <v>Batt. Road 8th flr</v>
          </cell>
          <cell r="AF1513" t="str">
            <v>Local</v>
          </cell>
          <cell r="AG1513" t="str">
            <v>Employee</v>
          </cell>
          <cell r="AH1513">
            <v>1</v>
          </cell>
          <cell r="AI1513" t="str">
            <v>Month</v>
          </cell>
          <cell r="AJ1513" t="str">
            <v>0109134753</v>
          </cell>
          <cell r="AK1513" t="str">
            <v>1173481</v>
          </cell>
          <cell r="AL1513" t="str">
            <v>Chong,Yin Yin</v>
          </cell>
          <cell r="AO1513" t="str">
            <v>Too Soon to Classify</v>
          </cell>
          <cell r="AP1513" t="str">
            <v>Core Contributor</v>
          </cell>
          <cell r="AQ1513">
            <v>66000</v>
          </cell>
        </row>
        <row r="1514">
          <cell r="A1514">
            <v>1001339</v>
          </cell>
          <cell r="B1514" t="str">
            <v>Walsh,Jeremy Henry</v>
          </cell>
          <cell r="C1514" t="str">
            <v>Global Markets</v>
          </cell>
          <cell r="D1514" t="str">
            <v>Legal &amp; Compliance-WB-Reg</v>
          </cell>
          <cell r="E1514" t="str">
            <v>Head, Legal, Wholesale Bank</v>
          </cell>
          <cell r="F1514" t="str">
            <v>B2</v>
          </cell>
          <cell r="G1514">
            <v>115000</v>
          </cell>
          <cell r="H1514" t="str">
            <v>GBP</v>
          </cell>
          <cell r="I1514" t="str">
            <v>8641901</v>
          </cell>
          <cell r="J1514" t="str">
            <v>IO</v>
          </cell>
          <cell r="K1514" t="str">
            <v>Goulding,Richard Frank</v>
          </cell>
          <cell r="L1514">
            <v>17961</v>
          </cell>
          <cell r="M1514" t="str">
            <v>56</v>
          </cell>
          <cell r="P1514">
            <v>31564</v>
          </cell>
          <cell r="Q1514" t="str">
            <v>19,3</v>
          </cell>
          <cell r="R1514" t="str">
            <v>26,5</v>
          </cell>
          <cell r="S1514">
            <v>35661</v>
          </cell>
          <cell r="U1514">
            <v>38443</v>
          </cell>
          <cell r="V1514">
            <v>38443</v>
          </cell>
          <cell r="W1514">
            <v>1</v>
          </cell>
          <cell r="X1514" t="str">
            <v>J148</v>
          </cell>
          <cell r="Y1514" t="str">
            <v>(LGL) Legal I</v>
          </cell>
          <cell r="Z1514" t="str">
            <v>P277</v>
          </cell>
          <cell r="AA1514" t="str">
            <v>C152</v>
          </cell>
          <cell r="AB1514" t="str">
            <v>j. Professional Quali/Cert</v>
          </cell>
          <cell r="AC1514" t="str">
            <v>F5535029U</v>
          </cell>
          <cell r="AD1514" t="str">
            <v>Male</v>
          </cell>
          <cell r="AE1514" t="str">
            <v>Batt. Rd 3rd flr</v>
          </cell>
          <cell r="AF1514" t="str">
            <v>Assignee</v>
          </cell>
          <cell r="AG1514" t="str">
            <v>Employee</v>
          </cell>
          <cell r="AH1514">
            <v>0</v>
          </cell>
          <cell r="AI1514" t="str">
            <v>Day</v>
          </cell>
          <cell r="AJ1514" t="str">
            <v>01 0 984 265 0</v>
          </cell>
          <cell r="AK1514" t="str">
            <v>1163706</v>
          </cell>
          <cell r="AL1514" t="str">
            <v>Chong,Yin Yin</v>
          </cell>
          <cell r="AQ1514">
            <v>21420</v>
          </cell>
        </row>
        <row r="1515">
          <cell r="A1515">
            <v>1148903</v>
          </cell>
          <cell r="B1515" t="str">
            <v>Lee,Wee Kok</v>
          </cell>
          <cell r="C1515" t="str">
            <v>Global Markets</v>
          </cell>
          <cell r="D1515" t="str">
            <v>Research-WB-Reg</v>
          </cell>
          <cell r="E1515" t="str">
            <v>Fixed Income Strategist</v>
          </cell>
          <cell r="F1515" t="str">
            <v>M20</v>
          </cell>
          <cell r="I1515" t="str">
            <v>4351901</v>
          </cell>
          <cell r="J1515" t="str">
            <v>NO</v>
          </cell>
          <cell r="K1515" t="str">
            <v>Verlaan,Brian Peter</v>
          </cell>
          <cell r="L1515">
            <v>27496</v>
          </cell>
          <cell r="M1515" t="str">
            <v>30</v>
          </cell>
          <cell r="N1515" t="str">
            <v>2B</v>
          </cell>
          <cell r="O1515" t="str">
            <v>1B</v>
          </cell>
          <cell r="P1515">
            <v>36843</v>
          </cell>
          <cell r="Q1515" t="str">
            <v>4,9</v>
          </cell>
          <cell r="R1515" t="str">
            <v>,</v>
          </cell>
          <cell r="S1515">
            <v>36843</v>
          </cell>
          <cell r="U1515">
            <v>38504</v>
          </cell>
          <cell r="V1515">
            <v>38504</v>
          </cell>
          <cell r="W1515">
            <v>1</v>
          </cell>
          <cell r="X1515" t="str">
            <v>DJ023</v>
          </cell>
          <cell r="Y1515" t="str">
            <v>Research - TBA</v>
          </cell>
          <cell r="Z1515" t="str">
            <v>P367</v>
          </cell>
          <cell r="AA1515" t="str">
            <v>C174</v>
          </cell>
          <cell r="AB1515" t="str">
            <v>i. Bachelor's Degree or equiv</v>
          </cell>
          <cell r="AC1515" t="str">
            <v>S7510381F</v>
          </cell>
          <cell r="AD1515" t="str">
            <v>Male</v>
          </cell>
          <cell r="AE1515" t="str">
            <v>Batt. Rd 3rd flr</v>
          </cell>
          <cell r="AF1515" t="str">
            <v>Local</v>
          </cell>
          <cell r="AG1515" t="str">
            <v>Employee</v>
          </cell>
          <cell r="AH1515">
            <v>1</v>
          </cell>
          <cell r="AI1515" t="str">
            <v>Month</v>
          </cell>
          <cell r="AJ1515" t="str">
            <v>0109873327</v>
          </cell>
          <cell r="AK1515" t="str">
            <v>1132349</v>
          </cell>
          <cell r="AL1515" t="str">
            <v>Chong,Yin Yin</v>
          </cell>
          <cell r="AM1515" t="str">
            <v>Core Contributor</v>
          </cell>
          <cell r="AN1515" t="str">
            <v>Core Contributor</v>
          </cell>
          <cell r="AO1515" t="str">
            <v>Core Contributor</v>
          </cell>
          <cell r="AP1515" t="str">
            <v>Core Contributor</v>
          </cell>
          <cell r="AQ1515">
            <v>132000</v>
          </cell>
        </row>
        <row r="1516">
          <cell r="A1516">
            <v>1123974</v>
          </cell>
          <cell r="B1516" t="str">
            <v>Ho,Lui Hong Joshua</v>
          </cell>
          <cell r="C1516" t="str">
            <v>Technology</v>
          </cell>
          <cell r="D1516" t="str">
            <v>TPS-Cross Domain Proj&amp;Res Team</v>
          </cell>
          <cell r="E1516" t="str">
            <v>TPS - General Resource Pool</v>
          </cell>
          <cell r="F1516" t="str">
            <v>M21</v>
          </cell>
          <cell r="G1516">
            <v>25000</v>
          </cell>
          <cell r="H1516" t="str">
            <v>SGD</v>
          </cell>
          <cell r="I1516" t="str">
            <v>8356901</v>
          </cell>
          <cell r="J1516" t="str">
            <v>NO</v>
          </cell>
          <cell r="K1516" t="str">
            <v>Kho,Geok Lay</v>
          </cell>
          <cell r="L1516">
            <v>26151</v>
          </cell>
          <cell r="M1516" t="str">
            <v>34</v>
          </cell>
          <cell r="N1516" t="str">
            <v>3B</v>
          </cell>
          <cell r="O1516" t="str">
            <v>3B</v>
          </cell>
          <cell r="P1516">
            <v>36043</v>
          </cell>
          <cell r="Q1516" t="str">
            <v>6,11</v>
          </cell>
          <cell r="R1516" t="str">
            <v>3,7</v>
          </cell>
          <cell r="S1516">
            <v>36043</v>
          </cell>
          <cell r="U1516">
            <v>36923</v>
          </cell>
          <cell r="V1516">
            <v>37987</v>
          </cell>
          <cell r="W1516">
            <v>1</v>
          </cell>
          <cell r="X1516" t="str">
            <v>J036</v>
          </cell>
          <cell r="Y1516" t="str">
            <v>(TECH) Line Manager IV</v>
          </cell>
          <cell r="Z1516" t="str">
            <v>P250</v>
          </cell>
          <cell r="AA1516" t="str">
            <v>C152</v>
          </cell>
          <cell r="AB1516" t="str">
            <v>f. Vocational</v>
          </cell>
          <cell r="AC1516" t="str">
            <v>S7126485H</v>
          </cell>
          <cell r="AD1516" t="str">
            <v>Male</v>
          </cell>
          <cell r="AE1516" t="str">
            <v>Batt. Rd 10th flr</v>
          </cell>
          <cell r="AF1516" t="str">
            <v>Local</v>
          </cell>
          <cell r="AG1516" t="str">
            <v>Employee</v>
          </cell>
          <cell r="AH1516">
            <v>1</v>
          </cell>
          <cell r="AI1516" t="str">
            <v>Month</v>
          </cell>
          <cell r="AJ1516" t="str">
            <v>0109622278</v>
          </cell>
          <cell r="AK1516" t="str">
            <v>1116757</v>
          </cell>
          <cell r="AL1516" t="str">
            <v>Chia,Boon Lee</v>
          </cell>
          <cell r="AM1516" t="str">
            <v>Critical Resource</v>
          </cell>
          <cell r="AN1516" t="str">
            <v>Critical Resource</v>
          </cell>
          <cell r="AO1516" t="str">
            <v>Critical Resource</v>
          </cell>
          <cell r="AP1516" t="str">
            <v>Critical Resource</v>
          </cell>
          <cell r="AQ1516">
            <v>125364</v>
          </cell>
        </row>
        <row r="1517">
          <cell r="A1517">
            <v>1116322</v>
          </cell>
          <cell r="B1517" t="str">
            <v>Ho,Yoke Chun Corinna</v>
          </cell>
          <cell r="C1517" t="str">
            <v>Global Markets</v>
          </cell>
          <cell r="D1517" t="str">
            <v>FX Trading</v>
          </cell>
          <cell r="E1517" t="str">
            <v>Senior Dealer, EM</v>
          </cell>
          <cell r="F1517" t="str">
            <v>M23</v>
          </cell>
          <cell r="I1517" t="str">
            <v>6123800</v>
          </cell>
          <cell r="J1517" t="str">
            <v>NO</v>
          </cell>
          <cell r="K1517" t="str">
            <v>Kuan,Yew Heng</v>
          </cell>
          <cell r="L1517">
            <v>22413</v>
          </cell>
          <cell r="M1517" t="str">
            <v>44</v>
          </cell>
          <cell r="N1517" t="str">
            <v>3B</v>
          </cell>
          <cell r="O1517" t="str">
            <v>3B</v>
          </cell>
          <cell r="P1517">
            <v>29472</v>
          </cell>
          <cell r="Q1517" t="str">
            <v>25,0</v>
          </cell>
          <cell r="R1517" t="str">
            <v>2,0</v>
          </cell>
          <cell r="S1517">
            <v>29472</v>
          </cell>
          <cell r="V1517">
            <v>37987</v>
          </cell>
          <cell r="W1517">
            <v>1</v>
          </cell>
          <cell r="X1517" t="str">
            <v>DJ014</v>
          </cell>
          <cell r="Y1517" t="str">
            <v>Trading - TBA</v>
          </cell>
          <cell r="Z1517" t="str">
            <v>P137</v>
          </cell>
          <cell r="AA1517" t="str">
            <v>C175</v>
          </cell>
          <cell r="AB1517" t="str">
            <v>g. 2nd Level Vocational Qual.</v>
          </cell>
          <cell r="AC1517" t="str">
            <v>S1497070C</v>
          </cell>
          <cell r="AD1517" t="str">
            <v>Female</v>
          </cell>
          <cell r="AE1517" t="str">
            <v>Batt. Rd 3rd flr</v>
          </cell>
          <cell r="AF1517" t="str">
            <v>Local</v>
          </cell>
          <cell r="AG1517" t="str">
            <v>Employee</v>
          </cell>
          <cell r="AH1517">
            <v>3</v>
          </cell>
          <cell r="AI1517" t="str">
            <v>Month</v>
          </cell>
          <cell r="AJ1517" t="str">
            <v>0109626931</v>
          </cell>
          <cell r="AK1517" t="str">
            <v>1168080</v>
          </cell>
          <cell r="AL1517" t="str">
            <v>Thng,Cheok Khoon Charlotte</v>
          </cell>
          <cell r="AM1517" t="str">
            <v>Critical Resource</v>
          </cell>
          <cell r="AN1517" t="str">
            <v>Critical Resource</v>
          </cell>
          <cell r="AO1517" t="str">
            <v>Critical Resource</v>
          </cell>
          <cell r="AP1517" t="str">
            <v>Critical Resource</v>
          </cell>
          <cell r="AQ1517">
            <v>221016</v>
          </cell>
        </row>
        <row r="1518">
          <cell r="A1518">
            <v>1116271</v>
          </cell>
          <cell r="B1518" t="str">
            <v>Lee,Kim Ann Alvin</v>
          </cell>
          <cell r="C1518" t="str">
            <v>Client Relationships</v>
          </cell>
          <cell r="D1518" t="str">
            <v>Shift Operations</v>
          </cell>
          <cell r="E1518" t="str">
            <v>Asst Manager Payments</v>
          </cell>
          <cell r="F1518" t="str">
            <v>M18</v>
          </cell>
          <cell r="G1518">
            <v>13000</v>
          </cell>
          <cell r="H1518" t="str">
            <v>SGD</v>
          </cell>
          <cell r="I1518" t="str">
            <v>4137800</v>
          </cell>
          <cell r="J1518" t="str">
            <v>NO</v>
          </cell>
          <cell r="K1518" t="str">
            <v>Tan,Kok Wee Dennis</v>
          </cell>
          <cell r="L1518">
            <v>20214</v>
          </cell>
          <cell r="M1518" t="str">
            <v>50</v>
          </cell>
          <cell r="N1518" t="str">
            <v>4B</v>
          </cell>
          <cell r="O1518" t="str">
            <v>3C</v>
          </cell>
          <cell r="P1518">
            <v>28947</v>
          </cell>
          <cell r="Q1518" t="str">
            <v>26,5</v>
          </cell>
          <cell r="R1518" t="str">
            <v>,</v>
          </cell>
          <cell r="S1518">
            <v>28947</v>
          </cell>
          <cell r="U1518">
            <v>36617</v>
          </cell>
          <cell r="V1518">
            <v>38139</v>
          </cell>
          <cell r="W1518">
            <v>1</v>
          </cell>
          <cell r="X1518" t="str">
            <v>J088</v>
          </cell>
          <cell r="Y1518" t="str">
            <v>(OPS) Trans Proc II</v>
          </cell>
          <cell r="Z1518" t="str">
            <v>P335</v>
          </cell>
          <cell r="AA1518" t="str">
            <v>C147</v>
          </cell>
          <cell r="AB1518" t="str">
            <v>i. Bachelor's Degree or equiv</v>
          </cell>
          <cell r="AC1518" t="str">
            <v>S1124101H</v>
          </cell>
          <cell r="AD1518" t="str">
            <v>Male</v>
          </cell>
          <cell r="AE1518" t="str">
            <v>Tampines 4th flr</v>
          </cell>
          <cell r="AF1518" t="str">
            <v>Local</v>
          </cell>
          <cell r="AG1518" t="str">
            <v>Employee</v>
          </cell>
          <cell r="AH1518">
            <v>3</v>
          </cell>
          <cell r="AI1518" t="str">
            <v>Month</v>
          </cell>
          <cell r="AJ1518" t="str">
            <v>0109665333</v>
          </cell>
          <cell r="AK1518" t="str">
            <v>1116482</v>
          </cell>
          <cell r="AL1518" t="str">
            <v>Chia,Boon Lee</v>
          </cell>
          <cell r="AM1518" t="str">
            <v>Core Contributor</v>
          </cell>
          <cell r="AN1518" t="str">
            <v>Core Contributor</v>
          </cell>
          <cell r="AO1518" t="str">
            <v>Under Achiever</v>
          </cell>
          <cell r="AP1518" t="str">
            <v>Under Achiever</v>
          </cell>
          <cell r="AQ1518">
            <v>55824</v>
          </cell>
        </row>
        <row r="1519">
          <cell r="A1519">
            <v>1118166</v>
          </cell>
          <cell r="B1519" t="str">
            <v>Sung,Chin Long</v>
          </cell>
          <cell r="C1519" t="str">
            <v>Technology</v>
          </cell>
          <cell r="D1519" t="str">
            <v>TPS Tech Supp Svc-Dealing Svcs</v>
          </cell>
          <cell r="E1519" t="str">
            <v>TPS - Dealing Services Sr</v>
          </cell>
          <cell r="F1519" t="str">
            <v>M19</v>
          </cell>
          <cell r="G1519">
            <v>19000</v>
          </cell>
          <cell r="H1519" t="str">
            <v>SGD</v>
          </cell>
          <cell r="I1519" t="str">
            <v>8317901</v>
          </cell>
          <cell r="J1519" t="str">
            <v>NO</v>
          </cell>
          <cell r="K1519" t="str">
            <v>Woo,Khai Hoe</v>
          </cell>
          <cell r="L1519">
            <v>25450</v>
          </cell>
          <cell r="M1519" t="str">
            <v>36</v>
          </cell>
          <cell r="N1519" t="str">
            <v>3C</v>
          </cell>
          <cell r="O1519" t="str">
            <v>3B</v>
          </cell>
          <cell r="P1519">
            <v>35611</v>
          </cell>
          <cell r="Q1519" t="str">
            <v>8,2</v>
          </cell>
          <cell r="R1519" t="str">
            <v>2,0</v>
          </cell>
          <cell r="S1519">
            <v>35611</v>
          </cell>
          <cell r="U1519">
            <v>37196</v>
          </cell>
          <cell r="V1519">
            <v>37712</v>
          </cell>
          <cell r="W1519">
            <v>1</v>
          </cell>
          <cell r="X1519" t="str">
            <v>J049</v>
          </cell>
          <cell r="Y1519" t="str">
            <v>(TECH) Tech Support II</v>
          </cell>
          <cell r="Z1519" t="str">
            <v>P092</v>
          </cell>
          <cell r="AA1519" t="str">
            <v>C164</v>
          </cell>
          <cell r="AB1519" t="str">
            <v>k. Post Graduate Degree</v>
          </cell>
          <cell r="AC1519" t="str">
            <v>S6926853F</v>
          </cell>
          <cell r="AD1519" t="str">
            <v>Male</v>
          </cell>
          <cell r="AE1519" t="str">
            <v>PBTP 5th Floor</v>
          </cell>
          <cell r="AF1519" t="str">
            <v>Local</v>
          </cell>
          <cell r="AG1519" t="str">
            <v>Employee</v>
          </cell>
          <cell r="AH1519">
            <v>1</v>
          </cell>
          <cell r="AI1519" t="str">
            <v>Month</v>
          </cell>
          <cell r="AJ1519" t="str">
            <v>0109773268</v>
          </cell>
          <cell r="AK1519" t="str">
            <v>1130925</v>
          </cell>
          <cell r="AL1519" t="str">
            <v>Chia,Boon Lee</v>
          </cell>
          <cell r="AM1519" t="str">
            <v>Critical Resource</v>
          </cell>
          <cell r="AN1519" t="str">
            <v>Critical Resource</v>
          </cell>
          <cell r="AO1519" t="str">
            <v>Core Contributor</v>
          </cell>
          <cell r="AP1519" t="str">
            <v>Core Contributor</v>
          </cell>
          <cell r="AQ1519">
            <v>84156</v>
          </cell>
        </row>
        <row r="1520">
          <cell r="A1520">
            <v>1122635</v>
          </cell>
          <cell r="B1520" t="str">
            <v>Chi,Chern Hui</v>
          </cell>
          <cell r="C1520" t="str">
            <v>Technology</v>
          </cell>
          <cell r="D1520" t="str">
            <v>TPS Datacentre Svcs-Outsource</v>
          </cell>
          <cell r="E1520" t="str">
            <v>TPS - Manager, Contract &amp; Commercials</v>
          </cell>
          <cell r="F1520" t="str">
            <v>M23</v>
          </cell>
          <cell r="G1520">
            <v>38000</v>
          </cell>
          <cell r="H1520" t="str">
            <v>SGD</v>
          </cell>
          <cell r="I1520" t="str">
            <v>8318901</v>
          </cell>
          <cell r="J1520" t="str">
            <v>NO</v>
          </cell>
          <cell r="K1520" t="str">
            <v>Bhattacharya,Saikat</v>
          </cell>
          <cell r="L1520">
            <v>24288</v>
          </cell>
          <cell r="M1520" t="str">
            <v>39</v>
          </cell>
          <cell r="N1520" t="str">
            <v>3B</v>
          </cell>
          <cell r="O1520" t="str">
            <v>3A</v>
          </cell>
          <cell r="P1520">
            <v>32624</v>
          </cell>
          <cell r="Q1520" t="str">
            <v>16,4</v>
          </cell>
          <cell r="R1520" t="str">
            <v>,</v>
          </cell>
          <cell r="S1520">
            <v>35886</v>
          </cell>
          <cell r="U1520">
            <v>37712</v>
          </cell>
          <cell r="V1520">
            <v>38443</v>
          </cell>
          <cell r="W1520">
            <v>1</v>
          </cell>
          <cell r="X1520" t="str">
            <v>J045</v>
          </cell>
          <cell r="Y1520" t="str">
            <v>(TECH) Service Mgt I</v>
          </cell>
          <cell r="Z1520" t="str">
            <v>P231</v>
          </cell>
          <cell r="AA1520" t="str">
            <v>C163</v>
          </cell>
          <cell r="AB1520" t="str">
            <v>i. Bachelor's Degree or equiv</v>
          </cell>
          <cell r="AC1520" t="str">
            <v>S2715826I</v>
          </cell>
          <cell r="AD1520" t="str">
            <v>Male</v>
          </cell>
          <cell r="AE1520" t="str">
            <v>PBTP 5th Floor</v>
          </cell>
          <cell r="AF1520" t="str">
            <v>Local</v>
          </cell>
          <cell r="AG1520" t="str">
            <v>Employee</v>
          </cell>
          <cell r="AH1520">
            <v>1</v>
          </cell>
          <cell r="AI1520" t="str">
            <v>Month</v>
          </cell>
          <cell r="AJ1520" t="str">
            <v>0109108760</v>
          </cell>
          <cell r="AK1520" t="str">
            <v>1131341</v>
          </cell>
          <cell r="AL1520" t="str">
            <v>Chia,Boon Lee</v>
          </cell>
          <cell r="AM1520" t="str">
            <v>Critical Resource</v>
          </cell>
          <cell r="AN1520" t="str">
            <v>Critical Resource</v>
          </cell>
          <cell r="AO1520" t="str">
            <v>Core Contributor</v>
          </cell>
          <cell r="AP1520" t="str">
            <v>Core Contributor</v>
          </cell>
          <cell r="AQ1520">
            <v>259438.3125</v>
          </cell>
        </row>
        <row r="1521">
          <cell r="A1521">
            <v>1116235</v>
          </cell>
          <cell r="B1521" t="str">
            <v>Sim,Kok Kwong William</v>
          </cell>
          <cell r="C1521" t="str">
            <v>Consumer Banking</v>
          </cell>
          <cell r="D1521" t="str">
            <v>Payments &amp; Reconciliation</v>
          </cell>
          <cell r="E1521" t="str">
            <v>Customer Service Manager</v>
          </cell>
          <cell r="F1521" t="str">
            <v>M19</v>
          </cell>
          <cell r="G1521">
            <v>16000</v>
          </cell>
          <cell r="H1521" t="str">
            <v>SGD</v>
          </cell>
          <cell r="I1521" t="str">
            <v>1722800</v>
          </cell>
          <cell r="J1521" t="str">
            <v>NO</v>
          </cell>
          <cell r="K1521" t="str">
            <v>Tang,Wei En</v>
          </cell>
          <cell r="L1521">
            <v>20565</v>
          </cell>
          <cell r="M1521" t="str">
            <v>49</v>
          </cell>
          <cell r="N1521" t="str">
            <v>2B</v>
          </cell>
          <cell r="O1521" t="str">
            <v>2B</v>
          </cell>
          <cell r="P1521">
            <v>28338</v>
          </cell>
          <cell r="Q1521" t="str">
            <v>28,1</v>
          </cell>
          <cell r="R1521" t="str">
            <v>,</v>
          </cell>
          <cell r="S1521">
            <v>28338</v>
          </cell>
          <cell r="U1521">
            <v>38078</v>
          </cell>
          <cell r="V1521">
            <v>38078</v>
          </cell>
          <cell r="W1521">
            <v>1</v>
          </cell>
          <cell r="X1521" t="str">
            <v>J088</v>
          </cell>
          <cell r="Y1521" t="str">
            <v>(OPS) Trans Proc II</v>
          </cell>
          <cell r="Z1521" t="str">
            <v>P088</v>
          </cell>
          <cell r="AA1521" t="str">
            <v>C015</v>
          </cell>
          <cell r="AB1521" t="str">
            <v>e. Higher Secondary</v>
          </cell>
          <cell r="AC1521" t="str">
            <v>S1208870A</v>
          </cell>
          <cell r="AD1521" t="str">
            <v>Male</v>
          </cell>
          <cell r="AE1521" t="str">
            <v>Tampines 4th flr</v>
          </cell>
          <cell r="AF1521" t="str">
            <v>Local</v>
          </cell>
          <cell r="AG1521" t="str">
            <v>Employee</v>
          </cell>
          <cell r="AH1521">
            <v>3</v>
          </cell>
          <cell r="AI1521" t="str">
            <v>Month</v>
          </cell>
          <cell r="AJ1521" t="str">
            <v>0109769740</v>
          </cell>
          <cell r="AK1521" t="str">
            <v>1116489</v>
          </cell>
          <cell r="AL1521" t="str">
            <v>Ang,Pek San</v>
          </cell>
          <cell r="AM1521" t="str">
            <v>Core Contributor</v>
          </cell>
          <cell r="AN1521" t="str">
            <v>Core Contributor</v>
          </cell>
          <cell r="AO1521" t="str">
            <v>Critical Resource</v>
          </cell>
          <cell r="AP1521" t="str">
            <v>Critical Resource</v>
          </cell>
          <cell r="AQ1521">
            <v>58200</v>
          </cell>
        </row>
        <row r="1522">
          <cell r="A1522">
            <v>1116124</v>
          </cell>
          <cell r="B1522" t="str">
            <v>Oh,Chin Watt</v>
          </cell>
          <cell r="C1522" t="str">
            <v>Risk</v>
          </cell>
          <cell r="D1522" t="str">
            <v>Credit Risk Control</v>
          </cell>
          <cell r="E1522" t="str">
            <v>Senior Credit Admin Manager</v>
          </cell>
          <cell r="F1522" t="str">
            <v>M18</v>
          </cell>
          <cell r="G1522">
            <v>16000</v>
          </cell>
          <cell r="H1522" t="str">
            <v>SGD</v>
          </cell>
          <cell r="I1522" t="str">
            <v>4334800</v>
          </cell>
          <cell r="J1522" t="str">
            <v>NO</v>
          </cell>
          <cell r="K1522" t="str">
            <v>Wee,Hock Ann</v>
          </cell>
          <cell r="L1522">
            <v>18395</v>
          </cell>
          <cell r="M1522" t="str">
            <v>55</v>
          </cell>
          <cell r="N1522" t="str">
            <v>2B</v>
          </cell>
          <cell r="O1522" t="str">
            <v>3B</v>
          </cell>
          <cell r="P1522">
            <v>26868</v>
          </cell>
          <cell r="Q1522" t="str">
            <v>32,1</v>
          </cell>
          <cell r="R1522" t="str">
            <v>,</v>
          </cell>
          <cell r="S1522">
            <v>26868</v>
          </cell>
          <cell r="U1522">
            <v>38231</v>
          </cell>
          <cell r="V1522">
            <v>38231</v>
          </cell>
          <cell r="W1522">
            <v>1</v>
          </cell>
          <cell r="X1522" t="str">
            <v>J169</v>
          </cell>
          <cell r="Y1522" t="str">
            <v>Risk Tech Specialist II</v>
          </cell>
          <cell r="Z1522" t="str">
            <v>P039</v>
          </cell>
          <cell r="AA1522" t="str">
            <v>C152</v>
          </cell>
          <cell r="AB1522" t="str">
            <v>i. Bachelor's Degree or equiv</v>
          </cell>
          <cell r="AC1522" t="str">
            <v>S0173146G</v>
          </cell>
          <cell r="AD1522" t="str">
            <v>Male</v>
          </cell>
          <cell r="AE1522" t="str">
            <v>Tampines 3rd flr</v>
          </cell>
          <cell r="AF1522" t="str">
            <v>Local</v>
          </cell>
          <cell r="AG1522" t="str">
            <v>Employee</v>
          </cell>
          <cell r="AH1522">
            <v>3</v>
          </cell>
          <cell r="AI1522" t="str">
            <v>Month</v>
          </cell>
          <cell r="AJ1522" t="str">
            <v>0109731638</v>
          </cell>
          <cell r="AK1522" t="str">
            <v>1117170</v>
          </cell>
          <cell r="AL1522" t="str">
            <v>Chong,Yin Yin</v>
          </cell>
          <cell r="AM1522" t="str">
            <v>Core Contributor</v>
          </cell>
          <cell r="AN1522" t="str">
            <v>Core Contributor</v>
          </cell>
          <cell r="AO1522" t="str">
            <v>Core Contributor</v>
          </cell>
          <cell r="AP1522" t="str">
            <v>Core Contributor</v>
          </cell>
          <cell r="AQ1522">
            <v>62556</v>
          </cell>
        </row>
        <row r="1523">
          <cell r="A1523">
            <v>1157336</v>
          </cell>
          <cell r="B1523" t="str">
            <v>Uan,Soo Peng</v>
          </cell>
          <cell r="C1523" t="str">
            <v>Human Resources</v>
          </cell>
          <cell r="D1523" t="str">
            <v>Learning &amp; Development</v>
          </cell>
          <cell r="E1523" t="str">
            <v>Manager Learning &amp; Development</v>
          </cell>
          <cell r="F1523" t="str">
            <v>M18</v>
          </cell>
          <cell r="G1523">
            <v>13000</v>
          </cell>
          <cell r="H1523" t="str">
            <v>SGD</v>
          </cell>
          <cell r="I1523" t="str">
            <v>8261800</v>
          </cell>
          <cell r="J1523" t="str">
            <v>NO</v>
          </cell>
          <cell r="K1523" t="str">
            <v>Leow,Joon Chuen David</v>
          </cell>
          <cell r="L1523">
            <v>27662</v>
          </cell>
          <cell r="M1523" t="str">
            <v>29</v>
          </cell>
          <cell r="N1523" t="str">
            <v>4A</v>
          </cell>
          <cell r="O1523" t="str">
            <v>2B</v>
          </cell>
          <cell r="P1523">
            <v>37382</v>
          </cell>
          <cell r="Q1523" t="str">
            <v>3,3</v>
          </cell>
          <cell r="R1523" t="str">
            <v>1,10</v>
          </cell>
          <cell r="S1523">
            <v>37382</v>
          </cell>
          <cell r="U1523">
            <v>38443</v>
          </cell>
          <cell r="V1523">
            <v>38443</v>
          </cell>
          <cell r="W1523">
            <v>1</v>
          </cell>
          <cell r="X1523" t="str">
            <v>J025</v>
          </cell>
          <cell r="Y1523" t="str">
            <v>HR Ctr of Expertise III</v>
          </cell>
          <cell r="Z1523" t="str">
            <v>P327</v>
          </cell>
          <cell r="AA1523" t="str">
            <v>C015</v>
          </cell>
          <cell r="AB1523" t="str">
            <v>i. Bachelor's Degree or equiv</v>
          </cell>
          <cell r="AC1523" t="str">
            <v>S7527930B</v>
          </cell>
          <cell r="AD1523" t="str">
            <v>Male</v>
          </cell>
          <cell r="AE1523" t="str">
            <v>PBTP 10th Floor</v>
          </cell>
          <cell r="AF1523" t="str">
            <v>Local</v>
          </cell>
          <cell r="AG1523" t="str">
            <v>Employee</v>
          </cell>
          <cell r="AH1523">
            <v>1</v>
          </cell>
          <cell r="AI1523" t="str">
            <v>Month</v>
          </cell>
          <cell r="AJ1523" t="str">
            <v>0109111303</v>
          </cell>
          <cell r="AK1523" t="str">
            <v>1116965</v>
          </cell>
          <cell r="AL1523" t="str">
            <v>Chong,Yin Yin</v>
          </cell>
          <cell r="AM1523" t="str">
            <v>Too Soon to Classify</v>
          </cell>
          <cell r="AN1523" t="str">
            <v>Core Contributor</v>
          </cell>
          <cell r="AO1523" t="str">
            <v>Core Contributor</v>
          </cell>
          <cell r="AP1523" t="str">
            <v>Core Contributor</v>
          </cell>
          <cell r="AQ1523">
            <v>39600</v>
          </cell>
        </row>
        <row r="1524">
          <cell r="A1524">
            <v>1118521</v>
          </cell>
          <cell r="B1524" t="str">
            <v>Tan,Boon Tyng Cynthia</v>
          </cell>
          <cell r="C1524" t="str">
            <v>Consumer Banking</v>
          </cell>
          <cell r="D1524" t="str">
            <v>HR RM - Consumer Bank-Reg</v>
          </cell>
          <cell r="E1524" t="str">
            <v>Senior Human Resources Manager</v>
          </cell>
          <cell r="F1524" t="str">
            <v>B4</v>
          </cell>
          <cell r="G1524">
            <v>105000</v>
          </cell>
          <cell r="H1524" t="str">
            <v>SGD</v>
          </cell>
          <cell r="I1524" t="str">
            <v>8241901</v>
          </cell>
          <cell r="J1524" t="str">
            <v>NO</v>
          </cell>
          <cell r="K1524" t="str">
            <v>Chen,San Mun Jolene</v>
          </cell>
          <cell r="L1524">
            <v>23908</v>
          </cell>
          <cell r="M1524" t="str">
            <v>40</v>
          </cell>
          <cell r="N1524" t="str">
            <v>2B</v>
          </cell>
          <cell r="O1524" t="str">
            <v>2B</v>
          </cell>
          <cell r="P1524">
            <v>35807</v>
          </cell>
          <cell r="Q1524" t="str">
            <v>7,7</v>
          </cell>
          <cell r="R1524" t="str">
            <v>9,4</v>
          </cell>
          <cell r="S1524">
            <v>35807</v>
          </cell>
          <cell r="U1524">
            <v>38443</v>
          </cell>
          <cell r="V1524">
            <v>38443</v>
          </cell>
          <cell r="W1524">
            <v>1</v>
          </cell>
          <cell r="X1524" t="str">
            <v>J021</v>
          </cell>
          <cell r="Y1524" t="str">
            <v>HR Org Effectiveness II</v>
          </cell>
          <cell r="Z1524" t="str">
            <v>P091</v>
          </cell>
          <cell r="AA1524" t="str">
            <v>C048</v>
          </cell>
          <cell r="AB1524" t="str">
            <v>i. Bachelor's Degree or equiv</v>
          </cell>
          <cell r="AC1524" t="str">
            <v>S1716967Z</v>
          </cell>
          <cell r="AD1524" t="str">
            <v>Female</v>
          </cell>
          <cell r="AE1524" t="str">
            <v>PBTP 9th Floor</v>
          </cell>
          <cell r="AF1524" t="str">
            <v>Local</v>
          </cell>
          <cell r="AG1524" t="str">
            <v>Employee</v>
          </cell>
          <cell r="AH1524">
            <v>1</v>
          </cell>
          <cell r="AI1524" t="str">
            <v>Month</v>
          </cell>
          <cell r="AJ1524" t="str">
            <v>0109783093</v>
          </cell>
          <cell r="AK1524" t="str">
            <v>1139046</v>
          </cell>
          <cell r="AL1524" t="str">
            <v>Ang,Pek San</v>
          </cell>
          <cell r="AM1524" t="str">
            <v>H3 - S</v>
          </cell>
          <cell r="AN1524" t="str">
            <v>H3 - S</v>
          </cell>
          <cell r="AO1524" t="str">
            <v>H3 - S</v>
          </cell>
          <cell r="AP1524" t="str">
            <v>H3 - S</v>
          </cell>
          <cell r="AQ1524">
            <v>235740</v>
          </cell>
        </row>
        <row r="1525">
          <cell r="A1525">
            <v>1117961</v>
          </cell>
          <cell r="B1525" t="str">
            <v>V Nair,Unnikrishnan</v>
          </cell>
          <cell r="C1525" t="str">
            <v>Technology</v>
          </cell>
          <cell r="D1525" t="str">
            <v>Sys Devt (WB) Support</v>
          </cell>
          <cell r="E1525" t="str">
            <v>SD - Project Manager</v>
          </cell>
          <cell r="F1525" t="str">
            <v>M21</v>
          </cell>
          <cell r="G1525">
            <v>25000</v>
          </cell>
          <cell r="H1525" t="str">
            <v>SGD</v>
          </cell>
          <cell r="I1525" t="str">
            <v>8351901</v>
          </cell>
          <cell r="J1525" t="str">
            <v>NO</v>
          </cell>
          <cell r="K1525" t="str">
            <v>Clark,Laurence Frank</v>
          </cell>
          <cell r="L1525">
            <v>23909</v>
          </cell>
          <cell r="M1525" t="str">
            <v>40</v>
          </cell>
          <cell r="N1525" t="str">
            <v>2B</v>
          </cell>
          <cell r="O1525" t="str">
            <v>2C</v>
          </cell>
          <cell r="P1525">
            <v>35490</v>
          </cell>
          <cell r="Q1525" t="str">
            <v>8,6</v>
          </cell>
          <cell r="R1525" t="str">
            <v>6,1</v>
          </cell>
          <cell r="S1525">
            <v>35490</v>
          </cell>
          <cell r="U1525">
            <v>37895</v>
          </cell>
          <cell r="V1525">
            <v>38443</v>
          </cell>
          <cell r="W1525">
            <v>1</v>
          </cell>
          <cell r="X1525" t="str">
            <v>J036</v>
          </cell>
          <cell r="Y1525" t="str">
            <v>(TECH) Line Manager IV</v>
          </cell>
          <cell r="Z1525" t="str">
            <v>P250</v>
          </cell>
          <cell r="AA1525" t="str">
            <v>C152</v>
          </cell>
          <cell r="AB1525" t="str">
            <v>l. Further Degree</v>
          </cell>
          <cell r="AC1525" t="str">
            <v>S2650919Z</v>
          </cell>
          <cell r="AD1525" t="str">
            <v>Male</v>
          </cell>
          <cell r="AE1525" t="str">
            <v>Batt. Rd 10th flr</v>
          </cell>
          <cell r="AF1525" t="str">
            <v>Local</v>
          </cell>
          <cell r="AG1525" t="str">
            <v>Employee</v>
          </cell>
          <cell r="AH1525">
            <v>1</v>
          </cell>
          <cell r="AI1525" t="str">
            <v>Month</v>
          </cell>
          <cell r="AJ1525" t="str">
            <v>0109842081</v>
          </cell>
          <cell r="AK1525" t="str">
            <v>1152984</v>
          </cell>
          <cell r="AL1525" t="str">
            <v>Chia,Boon Lee</v>
          </cell>
          <cell r="AM1525" t="str">
            <v>Core Contributor</v>
          </cell>
          <cell r="AN1525" t="str">
            <v>Core Contributor</v>
          </cell>
          <cell r="AO1525" t="str">
            <v>Core Contributor</v>
          </cell>
          <cell r="AP1525" t="str">
            <v>Core Contributor</v>
          </cell>
          <cell r="AQ1525">
            <v>111936</v>
          </cell>
        </row>
        <row r="1526">
          <cell r="A1526">
            <v>1164354</v>
          </cell>
          <cell r="B1526" t="str">
            <v>Jeffs,David</v>
          </cell>
          <cell r="C1526" t="str">
            <v>Global Markets</v>
          </cell>
          <cell r="D1526" t="str">
            <v>Projects GM Programme Office</v>
          </cell>
          <cell r="E1526" t="str">
            <v>Senior Business Analyst</v>
          </cell>
          <cell r="F1526" t="str">
            <v>M22</v>
          </cell>
          <cell r="G1526">
            <v>32000</v>
          </cell>
          <cell r="H1526" t="str">
            <v>SGD</v>
          </cell>
          <cell r="I1526" t="str">
            <v>4779901</v>
          </cell>
          <cell r="J1526" t="str">
            <v>NO</v>
          </cell>
          <cell r="K1526" t="str">
            <v>Power,David Joseph</v>
          </cell>
          <cell r="L1526">
            <v>25406</v>
          </cell>
          <cell r="M1526" t="str">
            <v>36</v>
          </cell>
          <cell r="N1526" t="str">
            <v>3C</v>
          </cell>
          <cell r="O1526" t="str">
            <v>NR</v>
          </cell>
          <cell r="P1526">
            <v>37620</v>
          </cell>
          <cell r="Q1526" t="str">
            <v>2,7</v>
          </cell>
          <cell r="R1526" t="str">
            <v>3,10</v>
          </cell>
          <cell r="S1526">
            <v>37620</v>
          </cell>
          <cell r="U1526">
            <v>38443</v>
          </cell>
          <cell r="V1526">
            <v>38443</v>
          </cell>
          <cell r="W1526">
            <v>1</v>
          </cell>
          <cell r="X1526" t="str">
            <v>J014</v>
          </cell>
          <cell r="Y1526" t="str">
            <v>(FIN) Tech Spec't IV</v>
          </cell>
          <cell r="Z1526" t="str">
            <v>P090</v>
          </cell>
          <cell r="AA1526" t="str">
            <v>C146</v>
          </cell>
          <cell r="AB1526" t="str">
            <v>i. Bachelor's Degree or equiv</v>
          </cell>
          <cell r="AC1526" t="str">
            <v>G5686714M</v>
          </cell>
          <cell r="AD1526" t="str">
            <v>Male</v>
          </cell>
          <cell r="AE1526" t="str">
            <v>Batt. Rd 2nd flr</v>
          </cell>
          <cell r="AF1526" t="str">
            <v>Local</v>
          </cell>
          <cell r="AG1526" t="str">
            <v>Employee</v>
          </cell>
          <cell r="AH1526">
            <v>1</v>
          </cell>
          <cell r="AI1526" t="str">
            <v>Month</v>
          </cell>
          <cell r="AJ1526" t="str">
            <v>0109116828</v>
          </cell>
          <cell r="AK1526" t="str">
            <v>1179621</v>
          </cell>
          <cell r="AL1526" t="str">
            <v>Chia,Boon Lee</v>
          </cell>
          <cell r="AN1526" t="str">
            <v>Too Soon to Classify</v>
          </cell>
          <cell r="AO1526" t="str">
            <v>Critical Resource</v>
          </cell>
          <cell r="AP1526" t="str">
            <v>Critical Resource</v>
          </cell>
          <cell r="AQ1526">
            <v>140016</v>
          </cell>
        </row>
        <row r="1527">
          <cell r="A1527">
            <v>1117151</v>
          </cell>
          <cell r="B1527" t="str">
            <v>Lek,Mui Hia Tina</v>
          </cell>
          <cell r="C1527" t="str">
            <v>Consumer Banking</v>
          </cell>
          <cell r="D1527" t="str">
            <v>Mortgage&amp;Auto-Admin.&amp; Mgt.-Reg</v>
          </cell>
          <cell r="E1527" t="str">
            <v>Senior Confidential Secretary</v>
          </cell>
          <cell r="F1527" t="str">
            <v>CS15</v>
          </cell>
          <cell r="G1527">
            <v>14000</v>
          </cell>
          <cell r="H1527" t="str">
            <v>SGD</v>
          </cell>
          <cell r="I1527" t="str">
            <v>1211901</v>
          </cell>
          <cell r="J1527" t="str">
            <v>CS</v>
          </cell>
          <cell r="K1527" t="str">
            <v>Hon,Andy Hak Keung</v>
          </cell>
          <cell r="L1527">
            <v>22392</v>
          </cell>
          <cell r="M1527" t="str">
            <v>44</v>
          </cell>
          <cell r="N1527" t="str">
            <v>1A</v>
          </cell>
          <cell r="O1527" t="str">
            <v>2B</v>
          </cell>
          <cell r="P1527">
            <v>34519</v>
          </cell>
          <cell r="Q1527" t="str">
            <v>11,2</v>
          </cell>
          <cell r="R1527" t="str">
            <v>13,8</v>
          </cell>
          <cell r="S1527">
            <v>34519</v>
          </cell>
          <cell r="V1527">
            <v>38443</v>
          </cell>
          <cell r="W1527">
            <v>1</v>
          </cell>
          <cell r="X1527" t="str">
            <v>J107</v>
          </cell>
          <cell r="Y1527" t="str">
            <v>(SH) Sec/Admin I</v>
          </cell>
          <cell r="Z1527" t="str">
            <v>P110</v>
          </cell>
          <cell r="AA1527" t="str">
            <v>C015</v>
          </cell>
          <cell r="AB1527" t="str">
            <v>e. Higher Secondary</v>
          </cell>
          <cell r="AC1527" t="str">
            <v>S1504323G</v>
          </cell>
          <cell r="AD1527" t="str">
            <v>Female</v>
          </cell>
          <cell r="AE1527" t="str">
            <v>PBTP 9th Floor</v>
          </cell>
          <cell r="AF1527" t="str">
            <v>Local</v>
          </cell>
          <cell r="AG1527" t="str">
            <v>Employee</v>
          </cell>
          <cell r="AH1527">
            <v>1</v>
          </cell>
          <cell r="AI1527" t="str">
            <v>Month</v>
          </cell>
          <cell r="AJ1527" t="str">
            <v>0109668650</v>
          </cell>
          <cell r="AK1527" t="str">
            <v>1101386</v>
          </cell>
          <cell r="AL1527" t="str">
            <v>Ang,Pek San</v>
          </cell>
          <cell r="AM1527" t="str">
            <v>Core Contributor</v>
          </cell>
          <cell r="AN1527" t="str">
            <v>Core Contributor</v>
          </cell>
          <cell r="AO1527" t="str">
            <v>Core Contributor</v>
          </cell>
          <cell r="AP1527" t="str">
            <v>Core Contributor</v>
          </cell>
          <cell r="AQ1527">
            <v>54180</v>
          </cell>
        </row>
        <row r="1528">
          <cell r="A1528">
            <v>1117104</v>
          </cell>
          <cell r="B1528" t="str">
            <v>Khoo,Swee Lee Christina</v>
          </cell>
          <cell r="C1528" t="str">
            <v>Risk</v>
          </cell>
          <cell r="D1528" t="str">
            <v>Credit Risk Information</v>
          </cell>
          <cell r="E1528" t="str">
            <v>Head, Credit Risk Information</v>
          </cell>
          <cell r="F1528" t="str">
            <v>B4</v>
          </cell>
          <cell r="G1528">
            <v>108000</v>
          </cell>
          <cell r="H1528" t="str">
            <v>SGD</v>
          </cell>
          <cell r="I1528" t="str">
            <v>4333901</v>
          </cell>
          <cell r="J1528" t="str">
            <v>NO</v>
          </cell>
          <cell r="K1528" t="str">
            <v>Iyengar,Srinivasan Sundararajan</v>
          </cell>
          <cell r="L1528">
            <v>21653</v>
          </cell>
          <cell r="M1528" t="str">
            <v>46</v>
          </cell>
          <cell r="N1528" t="str">
            <v>2A</v>
          </cell>
          <cell r="O1528" t="str">
            <v>2B</v>
          </cell>
          <cell r="P1528">
            <v>34429</v>
          </cell>
          <cell r="Q1528" t="str">
            <v>11,4</v>
          </cell>
          <cell r="R1528" t="str">
            <v>11,2</v>
          </cell>
          <cell r="S1528">
            <v>34429</v>
          </cell>
          <cell r="V1528">
            <v>38078</v>
          </cell>
          <cell r="W1528">
            <v>1</v>
          </cell>
          <cell r="X1528" t="str">
            <v>J169</v>
          </cell>
          <cell r="Y1528" t="str">
            <v>Risk Tech Specialist II</v>
          </cell>
          <cell r="Z1528" t="str">
            <v>P039</v>
          </cell>
          <cell r="AA1528" t="str">
            <v>C043</v>
          </cell>
          <cell r="AB1528" t="str">
            <v>j. Professional Quali/Cert</v>
          </cell>
          <cell r="AC1528" t="str">
            <v>S2665392D</v>
          </cell>
          <cell r="AD1528" t="str">
            <v>Female</v>
          </cell>
          <cell r="AE1528" t="str">
            <v>PBTP 10th Floor</v>
          </cell>
          <cell r="AF1528" t="str">
            <v>Local</v>
          </cell>
          <cell r="AG1528" t="str">
            <v>Employee</v>
          </cell>
          <cell r="AH1528">
            <v>3</v>
          </cell>
          <cell r="AI1528" t="str">
            <v>Month</v>
          </cell>
          <cell r="AJ1528" t="str">
            <v>0109641051</v>
          </cell>
          <cell r="AK1528" t="str">
            <v>1123990</v>
          </cell>
          <cell r="AL1528" t="str">
            <v>Chong,Yin Yin</v>
          </cell>
          <cell r="AM1528" t="str">
            <v>Core Contributor</v>
          </cell>
          <cell r="AN1528" t="str">
            <v>Critical Resource</v>
          </cell>
          <cell r="AO1528" t="str">
            <v>Critical Resource</v>
          </cell>
          <cell r="AP1528" t="str">
            <v>Critical Resource</v>
          </cell>
          <cell r="AQ1528">
            <v>256104</v>
          </cell>
        </row>
        <row r="1529">
          <cell r="A1529">
            <v>1117069</v>
          </cell>
          <cell r="B1529" t="str">
            <v>Lee,Khuay Guan</v>
          </cell>
          <cell r="C1529" t="str">
            <v>Global Markets</v>
          </cell>
          <cell r="D1529" t="str">
            <v>Operation Relationship Mgmt.</v>
          </cell>
          <cell r="E1529" t="str">
            <v>Regional Head, CRG Operations GMO</v>
          </cell>
          <cell r="F1529" t="str">
            <v>M23</v>
          </cell>
          <cell r="G1529">
            <v>50000</v>
          </cell>
          <cell r="H1529" t="str">
            <v>SGD</v>
          </cell>
          <cell r="I1529" t="str">
            <v>4214800</v>
          </cell>
          <cell r="J1529" t="str">
            <v>NO</v>
          </cell>
          <cell r="K1529" t="str">
            <v>Norris,Matthew Adam</v>
          </cell>
          <cell r="L1529">
            <v>20262</v>
          </cell>
          <cell r="M1529" t="str">
            <v>50</v>
          </cell>
          <cell r="N1529" t="str">
            <v>3B</v>
          </cell>
          <cell r="O1529" t="str">
            <v>3B</v>
          </cell>
          <cell r="P1529">
            <v>34365</v>
          </cell>
          <cell r="Q1529" t="str">
            <v>11,7</v>
          </cell>
          <cell r="R1529" t="str">
            <v>14,7</v>
          </cell>
          <cell r="S1529">
            <v>34365</v>
          </cell>
          <cell r="V1529">
            <v>37987</v>
          </cell>
          <cell r="W1529">
            <v>1</v>
          </cell>
          <cell r="X1529" t="str">
            <v>J243</v>
          </cell>
          <cell r="Y1529" t="str">
            <v>Ops Customer Service I</v>
          </cell>
          <cell r="Z1529" t="str">
            <v>P090</v>
          </cell>
          <cell r="AA1529" t="str">
            <v>C146</v>
          </cell>
          <cell r="AB1529" t="str">
            <v>i. Bachelor's Degree or equiv</v>
          </cell>
          <cell r="AC1529" t="str">
            <v>S1105111A</v>
          </cell>
          <cell r="AD1529" t="str">
            <v>Male</v>
          </cell>
          <cell r="AE1529" t="str">
            <v>Tampines 6th flr</v>
          </cell>
          <cell r="AF1529" t="str">
            <v>Local</v>
          </cell>
          <cell r="AG1529" t="str">
            <v>Employee</v>
          </cell>
          <cell r="AH1529">
            <v>3</v>
          </cell>
          <cell r="AI1529" t="str">
            <v>Month</v>
          </cell>
          <cell r="AJ1529" t="str">
            <v>0109660854</v>
          </cell>
          <cell r="AK1529" t="str">
            <v>1187635</v>
          </cell>
          <cell r="AL1529" t="str">
            <v>Chia,Boon Lee</v>
          </cell>
          <cell r="AM1529" t="str">
            <v>Core Contributor</v>
          </cell>
          <cell r="AN1529" t="str">
            <v>Core Contributor</v>
          </cell>
          <cell r="AO1529" t="str">
            <v>Critical Resource</v>
          </cell>
          <cell r="AP1529" t="str">
            <v>Critical Resource</v>
          </cell>
          <cell r="AQ1529">
            <v>205524</v>
          </cell>
        </row>
        <row r="1530">
          <cell r="A1530">
            <v>1116829</v>
          </cell>
          <cell r="B1530" t="str">
            <v>Sng,Chwee Lian Sandra</v>
          </cell>
          <cell r="C1530" t="str">
            <v>Risk</v>
          </cell>
          <cell r="D1530" t="str">
            <v>Group Credit Risk Control</v>
          </cell>
          <cell r="E1530" t="str">
            <v>Senior Manager, Process Management</v>
          </cell>
          <cell r="F1530" t="str">
            <v>M22</v>
          </cell>
          <cell r="G1530">
            <v>30000</v>
          </cell>
          <cell r="H1530" t="str">
            <v>SGD</v>
          </cell>
          <cell r="I1530" t="str">
            <v>4334901</v>
          </cell>
          <cell r="J1530" t="str">
            <v>NO</v>
          </cell>
          <cell r="K1530" t="str">
            <v>Ramakrishnan,K.S</v>
          </cell>
          <cell r="L1530">
            <v>23994</v>
          </cell>
          <cell r="M1530" t="str">
            <v>40</v>
          </cell>
          <cell r="N1530" t="str">
            <v>3B</v>
          </cell>
          <cell r="O1530" t="str">
            <v>3B</v>
          </cell>
          <cell r="P1530">
            <v>33490</v>
          </cell>
          <cell r="Q1530" t="str">
            <v>13,11</v>
          </cell>
          <cell r="R1530" t="str">
            <v>3,0</v>
          </cell>
          <cell r="S1530">
            <v>33490</v>
          </cell>
          <cell r="U1530">
            <v>38261</v>
          </cell>
          <cell r="V1530">
            <v>38443</v>
          </cell>
          <cell r="W1530">
            <v>1</v>
          </cell>
          <cell r="X1530" t="str">
            <v>J166</v>
          </cell>
          <cell r="Y1530" t="str">
            <v>Risk Bus Partner III</v>
          </cell>
          <cell r="Z1530" t="str">
            <v>P039</v>
          </cell>
          <cell r="AA1530" t="str">
            <v>C152</v>
          </cell>
          <cell r="AB1530" t="str">
            <v>i. Bachelor's Degree or equiv</v>
          </cell>
          <cell r="AC1530" t="str">
            <v>S1700298H</v>
          </cell>
          <cell r="AD1530" t="str">
            <v>Female</v>
          </cell>
          <cell r="AE1530" t="str">
            <v>Batt. Road 8th flr</v>
          </cell>
          <cell r="AF1530" t="str">
            <v>Local</v>
          </cell>
          <cell r="AG1530" t="str">
            <v>Employee</v>
          </cell>
          <cell r="AH1530">
            <v>3</v>
          </cell>
          <cell r="AI1530" t="str">
            <v>Month</v>
          </cell>
          <cell r="AJ1530" t="str">
            <v>0109772857</v>
          </cell>
          <cell r="AK1530" t="str">
            <v>1134702</v>
          </cell>
          <cell r="AL1530" t="str">
            <v>Chong,Yin Yin</v>
          </cell>
          <cell r="AM1530" t="str">
            <v>Core Contributor</v>
          </cell>
          <cell r="AN1530" t="str">
            <v>Core Contributor</v>
          </cell>
          <cell r="AO1530" t="str">
            <v>Core Contributor</v>
          </cell>
          <cell r="AP1530" t="str">
            <v>Core Contributor</v>
          </cell>
          <cell r="AQ1530">
            <v>108000</v>
          </cell>
        </row>
        <row r="1531">
          <cell r="A1531">
            <v>1168494</v>
          </cell>
          <cell r="B1531" t="str">
            <v>Wong,Linz Shaw Robin</v>
          </cell>
          <cell r="C1531" t="str">
            <v>Consumer Banking</v>
          </cell>
          <cell r="D1531" t="str">
            <v>CB Cr.Collec-Admin.&amp; Gen.Mgmt</v>
          </cell>
          <cell r="E1531" t="str">
            <v>Credit Management Officer</v>
          </cell>
          <cell r="F1531" t="str">
            <v>M17</v>
          </cell>
          <cell r="G1531">
            <v>10000</v>
          </cell>
          <cell r="H1531" t="str">
            <v>SGD</v>
          </cell>
          <cell r="I1531" t="str">
            <v>1831800</v>
          </cell>
          <cell r="J1531" t="str">
            <v>NO</v>
          </cell>
          <cell r="K1531" t="str">
            <v>Lim,Chow Yang</v>
          </cell>
          <cell r="L1531">
            <v>28068</v>
          </cell>
          <cell r="M1531" t="str">
            <v>28</v>
          </cell>
          <cell r="N1531" t="str">
            <v>3B</v>
          </cell>
          <cell r="O1531" t="str">
            <v>2B</v>
          </cell>
          <cell r="P1531">
            <v>37834</v>
          </cell>
          <cell r="Q1531" t="str">
            <v>2,1</v>
          </cell>
          <cell r="R1531" t="str">
            <v>,</v>
          </cell>
          <cell r="S1531">
            <v>37834</v>
          </cell>
          <cell r="U1531">
            <v>38353</v>
          </cell>
          <cell r="V1531">
            <v>38353</v>
          </cell>
          <cell r="W1531">
            <v>1</v>
          </cell>
          <cell r="X1531" t="str">
            <v>J171</v>
          </cell>
          <cell r="Y1531" t="str">
            <v>Risk Tech Specialist IV</v>
          </cell>
          <cell r="Z1531" t="str">
            <v>P299</v>
          </cell>
          <cell r="AA1531" t="str">
            <v>C015</v>
          </cell>
          <cell r="AB1531" t="str">
            <v>i. Bachelor's Degree or equiv</v>
          </cell>
          <cell r="AC1531" t="str">
            <v>S7635557F</v>
          </cell>
          <cell r="AD1531" t="str">
            <v>Male</v>
          </cell>
          <cell r="AE1531" t="str">
            <v>Tampines 5th flr</v>
          </cell>
          <cell r="AF1531" t="str">
            <v>Local</v>
          </cell>
          <cell r="AG1531" t="str">
            <v>Employee</v>
          </cell>
          <cell r="AH1531">
            <v>1</v>
          </cell>
          <cell r="AI1531" t="str">
            <v>Month</v>
          </cell>
          <cell r="AJ1531" t="str">
            <v>0109121252</v>
          </cell>
          <cell r="AK1531" t="str">
            <v>1132091</v>
          </cell>
          <cell r="AL1531" t="str">
            <v>Ang,Pek San</v>
          </cell>
          <cell r="AO1531" t="str">
            <v>Core Contributor</v>
          </cell>
          <cell r="AP1531" t="str">
            <v>Core Contributor</v>
          </cell>
          <cell r="AQ1531">
            <v>39000</v>
          </cell>
        </row>
        <row r="1532">
          <cell r="A1532">
            <v>1119052</v>
          </cell>
          <cell r="B1532" t="str">
            <v>Vankamamidi,Venkata Somasekhar Rao</v>
          </cell>
          <cell r="C1532" t="str">
            <v>Consumer Banking</v>
          </cell>
          <cell r="D1532" t="str">
            <v>InfoMall Project</v>
          </cell>
          <cell r="E1532" t="str">
            <v>Project Manager</v>
          </cell>
          <cell r="F1532" t="str">
            <v>M20</v>
          </cell>
          <cell r="G1532">
            <v>19000</v>
          </cell>
          <cell r="H1532" t="str">
            <v>SGD</v>
          </cell>
          <cell r="I1532" t="str">
            <v>1996901</v>
          </cell>
          <cell r="J1532" t="str">
            <v>NO</v>
          </cell>
          <cell r="K1532" t="str">
            <v>Kumar,Samar</v>
          </cell>
          <cell r="L1532">
            <v>24529</v>
          </cell>
          <cell r="M1532" t="str">
            <v>38</v>
          </cell>
          <cell r="N1532" t="str">
            <v>3B</v>
          </cell>
          <cell r="O1532" t="str">
            <v>2B</v>
          </cell>
          <cell r="P1532">
            <v>35954</v>
          </cell>
          <cell r="Q1532" t="str">
            <v>7,2</v>
          </cell>
          <cell r="R1532" t="str">
            <v>3,7</v>
          </cell>
          <cell r="S1532">
            <v>35954</v>
          </cell>
          <cell r="U1532">
            <v>38443</v>
          </cell>
          <cell r="V1532">
            <v>38443</v>
          </cell>
          <cell r="W1532">
            <v>1</v>
          </cell>
          <cell r="X1532" t="str">
            <v>J218</v>
          </cell>
          <cell r="Y1532" t="str">
            <v>(CB) BIU Strt Inf Mgt II</v>
          </cell>
          <cell r="Z1532" t="str">
            <v>P088</v>
          </cell>
          <cell r="AA1532" t="str">
            <v>C015</v>
          </cell>
          <cell r="AB1532" t="str">
            <v>l. Further Degree</v>
          </cell>
          <cell r="AC1532" t="str">
            <v>S2711626D</v>
          </cell>
          <cell r="AD1532" t="str">
            <v>Male</v>
          </cell>
          <cell r="AE1532" t="str">
            <v>PBTP 9th Floor</v>
          </cell>
          <cell r="AF1532" t="str">
            <v>Local</v>
          </cell>
          <cell r="AG1532" t="str">
            <v>Employee</v>
          </cell>
          <cell r="AH1532">
            <v>1</v>
          </cell>
          <cell r="AI1532" t="str">
            <v>Month</v>
          </cell>
          <cell r="AJ1532" t="str">
            <v>0109745299</v>
          </cell>
          <cell r="AK1532" t="str">
            <v>1154205</v>
          </cell>
          <cell r="AL1532" t="str">
            <v>Ang,Pek San</v>
          </cell>
          <cell r="AM1532" t="str">
            <v>Critical Resource</v>
          </cell>
          <cell r="AN1532" t="str">
            <v>Critical Resource</v>
          </cell>
          <cell r="AO1532" t="str">
            <v>Critical Resource</v>
          </cell>
          <cell r="AP1532" t="str">
            <v>Critical Resource</v>
          </cell>
          <cell r="AQ1532">
            <v>75600</v>
          </cell>
        </row>
        <row r="1533">
          <cell r="A1533">
            <v>1186684</v>
          </cell>
          <cell r="B1533" t="str">
            <v>Likittanawong,Supawat</v>
          </cell>
          <cell r="C1533" t="str">
            <v>Client Relationships</v>
          </cell>
          <cell r="D1533" t="str">
            <v>Wholesale Bank Strategy</v>
          </cell>
          <cell r="E1533" t="str">
            <v>Strategy Associate Wholesale Bank Strategy</v>
          </cell>
          <cell r="F1533" t="str">
            <v>M22</v>
          </cell>
          <cell r="G1533">
            <v>30000</v>
          </cell>
          <cell r="H1533" t="str">
            <v>SGD</v>
          </cell>
          <cell r="I1533" t="str">
            <v>4003901</v>
          </cell>
          <cell r="J1533" t="str">
            <v>NO</v>
          </cell>
          <cell r="K1533" t="str">
            <v>Delarue,Thierry Philippe Jacky</v>
          </cell>
          <cell r="L1533">
            <v>27260</v>
          </cell>
          <cell r="M1533" t="str">
            <v>31</v>
          </cell>
          <cell r="P1533">
            <v>38378</v>
          </cell>
          <cell r="Q1533" t="str">
            <v>0,7</v>
          </cell>
          <cell r="R1533" t="str">
            <v>5,10</v>
          </cell>
          <cell r="S1533">
            <v>38378</v>
          </cell>
          <cell r="W1533">
            <v>1</v>
          </cell>
          <cell r="X1533" t="str">
            <v>DJ030</v>
          </cell>
          <cell r="Y1533" t="str">
            <v>WB Strategy - TBA</v>
          </cell>
          <cell r="Z1533" t="str">
            <v>P250</v>
          </cell>
          <cell r="AA1533" t="str">
            <v>C152</v>
          </cell>
          <cell r="AB1533" t="str">
            <v>j. Professional Quali/Cert</v>
          </cell>
          <cell r="AC1533" t="str">
            <v>F0615989M</v>
          </cell>
          <cell r="AD1533" t="str">
            <v>Male</v>
          </cell>
          <cell r="AE1533" t="str">
            <v>Batt. Road 8th flr</v>
          </cell>
          <cell r="AF1533" t="str">
            <v>Local</v>
          </cell>
          <cell r="AG1533" t="str">
            <v>Employee</v>
          </cell>
          <cell r="AH1533">
            <v>1</v>
          </cell>
          <cell r="AI1533" t="str">
            <v>Month</v>
          </cell>
          <cell r="AJ1533" t="str">
            <v>0109138457</v>
          </cell>
          <cell r="AK1533" t="str">
            <v>1173481</v>
          </cell>
          <cell r="AL1533" t="str">
            <v>Chong,Yin Yin</v>
          </cell>
          <cell r="AP1533" t="str">
            <v>Too Soon to Classify</v>
          </cell>
          <cell r="AQ1533">
            <v>160020</v>
          </cell>
        </row>
        <row r="1534">
          <cell r="A1534">
            <v>1118320</v>
          </cell>
          <cell r="B1534" t="str">
            <v>Wang,Ee Lian Wendy</v>
          </cell>
          <cell r="C1534" t="str">
            <v>Client Relationships</v>
          </cell>
          <cell r="D1534" t="str">
            <v>Risk Management-Mgmt-Reg</v>
          </cell>
          <cell r="E1534" t="str">
            <v>Senior Confidential Secretary</v>
          </cell>
          <cell r="F1534" t="str">
            <v>CS15</v>
          </cell>
          <cell r="I1534" t="str">
            <v>4331901</v>
          </cell>
          <cell r="J1534" t="str">
            <v>CS</v>
          </cell>
          <cell r="K1534" t="str">
            <v>Scanlon,Robert James</v>
          </cell>
          <cell r="L1534">
            <v>25837</v>
          </cell>
          <cell r="M1534" t="str">
            <v>34</v>
          </cell>
          <cell r="N1534" t="str">
            <v>3B</v>
          </cell>
          <cell r="O1534" t="str">
            <v>3B</v>
          </cell>
          <cell r="P1534">
            <v>35688</v>
          </cell>
          <cell r="Q1534" t="str">
            <v>7,11</v>
          </cell>
          <cell r="R1534" t="str">
            <v>6,0</v>
          </cell>
          <cell r="S1534">
            <v>35688</v>
          </cell>
          <cell r="U1534">
            <v>36831</v>
          </cell>
          <cell r="V1534">
            <v>38443</v>
          </cell>
          <cell r="W1534">
            <v>1</v>
          </cell>
          <cell r="X1534" t="str">
            <v>J108</v>
          </cell>
          <cell r="Y1534" t="str">
            <v>(SH) Sec/Admin II</v>
          </cell>
          <cell r="Z1534" t="str">
            <v>P250</v>
          </cell>
          <cell r="AA1534" t="str">
            <v>C152</v>
          </cell>
          <cell r="AB1534" t="str">
            <v>g. 2nd Level Vocational Qual.</v>
          </cell>
          <cell r="AC1534" t="str">
            <v>S7034238C</v>
          </cell>
          <cell r="AD1534" t="str">
            <v>Female</v>
          </cell>
          <cell r="AE1534" t="str">
            <v>Batt. Road 8th flr</v>
          </cell>
          <cell r="AF1534" t="str">
            <v>Local</v>
          </cell>
          <cell r="AG1534" t="str">
            <v>Employee</v>
          </cell>
          <cell r="AH1534">
            <v>1</v>
          </cell>
          <cell r="AI1534" t="str">
            <v>Month</v>
          </cell>
          <cell r="AJ1534" t="str">
            <v>0109843738</v>
          </cell>
          <cell r="AK1534" t="str">
            <v>1173552</v>
          </cell>
          <cell r="AL1534" t="str">
            <v>Chong,Yin Yin</v>
          </cell>
          <cell r="AM1534" t="str">
            <v>Core Contributor</v>
          </cell>
          <cell r="AN1534" t="str">
            <v>Core Contributor</v>
          </cell>
          <cell r="AO1534" t="str">
            <v>Core Contributor</v>
          </cell>
          <cell r="AP1534" t="str">
            <v>Core Contributor</v>
          </cell>
          <cell r="AQ1534">
            <v>54996</v>
          </cell>
        </row>
        <row r="1535">
          <cell r="A1535">
            <v>1116343</v>
          </cell>
          <cell r="B1535" t="str">
            <v>Khoo,Su Eng Cecilia</v>
          </cell>
          <cell r="C1535" t="str">
            <v>Client Relationships</v>
          </cell>
          <cell r="D1535" t="str">
            <v>Single Cust Id Par 2-Reg</v>
          </cell>
          <cell r="E1535" t="str">
            <v>SCI Asst Implementation Mgr</v>
          </cell>
          <cell r="F1535" t="str">
            <v>M17</v>
          </cell>
          <cell r="G1535">
            <v>9000</v>
          </cell>
          <cell r="H1535" t="str">
            <v>SGD</v>
          </cell>
          <cell r="I1535" t="str">
            <v>4759901</v>
          </cell>
          <cell r="J1535" t="str">
            <v>NO</v>
          </cell>
          <cell r="K1535" t="str">
            <v>Wong,Kui Lin</v>
          </cell>
          <cell r="L1535">
            <v>22555</v>
          </cell>
          <cell r="M1535" t="str">
            <v>43</v>
          </cell>
          <cell r="N1535" t="str">
            <v>2B</v>
          </cell>
          <cell r="O1535" t="str">
            <v>2B</v>
          </cell>
          <cell r="P1535">
            <v>29782</v>
          </cell>
          <cell r="Q1535" t="str">
            <v>24,1</v>
          </cell>
          <cell r="R1535" t="str">
            <v>,</v>
          </cell>
          <cell r="S1535">
            <v>29782</v>
          </cell>
          <cell r="U1535">
            <v>37712</v>
          </cell>
          <cell r="V1535">
            <v>38443</v>
          </cell>
          <cell r="W1535">
            <v>1</v>
          </cell>
          <cell r="X1535" t="str">
            <v>J249</v>
          </cell>
          <cell r="Y1535" t="str">
            <v>Ops Q &amp; PM II</v>
          </cell>
          <cell r="Z1535" t="str">
            <v>P322</v>
          </cell>
          <cell r="AA1535" t="str">
            <v>C149</v>
          </cell>
          <cell r="AB1535" t="str">
            <v>d. Secondary</v>
          </cell>
          <cell r="AC1535" t="str">
            <v>S1509172Z</v>
          </cell>
          <cell r="AD1535" t="str">
            <v>Female</v>
          </cell>
          <cell r="AE1535" t="str">
            <v>Batt. Rd 9th flr</v>
          </cell>
          <cell r="AF1535" t="str">
            <v>Local</v>
          </cell>
          <cell r="AG1535" t="str">
            <v>Employee</v>
          </cell>
          <cell r="AH1535">
            <v>3</v>
          </cell>
          <cell r="AI1535" t="str">
            <v>Month</v>
          </cell>
          <cell r="AJ1535" t="str">
            <v>0109638735</v>
          </cell>
          <cell r="AK1535" t="str">
            <v>1126319</v>
          </cell>
          <cell r="AL1535" t="str">
            <v>Chong,Yin Yin</v>
          </cell>
          <cell r="AM1535" t="str">
            <v>Core Contributor</v>
          </cell>
          <cell r="AN1535" t="str">
            <v>Core Contributor</v>
          </cell>
          <cell r="AO1535" t="str">
            <v>Core Contributor</v>
          </cell>
          <cell r="AP1535" t="str">
            <v>Core Contributor</v>
          </cell>
          <cell r="AQ1535">
            <v>50304</v>
          </cell>
        </row>
        <row r="1536">
          <cell r="A1536">
            <v>1116258</v>
          </cell>
          <cell r="B1536" t="str">
            <v>Seet,Ann Lye Austin</v>
          </cell>
          <cell r="C1536" t="str">
            <v>Consumer Banking</v>
          </cell>
          <cell r="D1536" t="str">
            <v>BRDB-Br. Banking-Scotts Mall</v>
          </cell>
          <cell r="E1536" t="str">
            <v>Senior Customer Service Manager</v>
          </cell>
          <cell r="F1536" t="str">
            <v>M21</v>
          </cell>
          <cell r="G1536">
            <v>23000</v>
          </cell>
          <cell r="H1536" t="str">
            <v>SGD</v>
          </cell>
          <cell r="I1536" t="str">
            <v>1422102</v>
          </cell>
          <cell r="J1536" t="str">
            <v>NO</v>
          </cell>
          <cell r="K1536" t="str">
            <v>Ong,Siow Foon</v>
          </cell>
          <cell r="L1536">
            <v>21168</v>
          </cell>
          <cell r="M1536" t="str">
            <v>47</v>
          </cell>
          <cell r="N1536" t="str">
            <v>2B</v>
          </cell>
          <cell r="O1536" t="str">
            <v>3B</v>
          </cell>
          <cell r="P1536">
            <v>28857</v>
          </cell>
          <cell r="Q1536" t="str">
            <v>26,8</v>
          </cell>
          <cell r="R1536" t="str">
            <v>,</v>
          </cell>
          <cell r="S1536">
            <v>28857</v>
          </cell>
          <cell r="U1536">
            <v>36617</v>
          </cell>
          <cell r="V1536">
            <v>37987</v>
          </cell>
          <cell r="W1536">
            <v>1</v>
          </cell>
          <cell r="X1536" t="str">
            <v>J078</v>
          </cell>
          <cell r="Y1536" t="str">
            <v>(CB) Customer Service I</v>
          </cell>
          <cell r="Z1536" t="str">
            <v>P088</v>
          </cell>
          <cell r="AA1536" t="str">
            <v>C015</v>
          </cell>
          <cell r="AB1536" t="str">
            <v>g. 2nd Level Vocational Qual.</v>
          </cell>
          <cell r="AC1536" t="str">
            <v>S1245351E</v>
          </cell>
          <cell r="AD1536" t="str">
            <v>Male</v>
          </cell>
          <cell r="AE1536" t="str">
            <v>Scotts Branch</v>
          </cell>
          <cell r="AF1536" t="str">
            <v>Local</v>
          </cell>
          <cell r="AG1536" t="str">
            <v>Employee</v>
          </cell>
          <cell r="AH1536">
            <v>3</v>
          </cell>
          <cell r="AI1536" t="str">
            <v>Month</v>
          </cell>
          <cell r="AJ1536" t="str">
            <v>0109764609</v>
          </cell>
          <cell r="AK1536" t="str">
            <v>1171881</v>
          </cell>
          <cell r="AL1536" t="str">
            <v>Ang,Pek San</v>
          </cell>
          <cell r="AM1536" t="str">
            <v>Core Contributor</v>
          </cell>
          <cell r="AN1536" t="str">
            <v>Core Contributor</v>
          </cell>
          <cell r="AO1536" t="str">
            <v>Core Contributor</v>
          </cell>
          <cell r="AP1536" t="str">
            <v>Core Contributor</v>
          </cell>
          <cell r="AQ1536">
            <v>87588</v>
          </cell>
        </row>
        <row r="1537">
          <cell r="A1537">
            <v>1116153</v>
          </cell>
          <cell r="B1537" t="str">
            <v>Poh,Lay Hua Pauline</v>
          </cell>
          <cell r="C1537" t="str">
            <v>Consumer Banking</v>
          </cell>
          <cell r="D1537" t="str">
            <v>BRDB-Br. Banking-South Bridge</v>
          </cell>
          <cell r="E1537" t="str">
            <v>Customer Service Manager</v>
          </cell>
          <cell r="F1537" t="str">
            <v>M17</v>
          </cell>
          <cell r="G1537">
            <v>10000</v>
          </cell>
          <cell r="H1537" t="str">
            <v>SGD</v>
          </cell>
          <cell r="I1537" t="str">
            <v>1422104</v>
          </cell>
          <cell r="J1537" t="str">
            <v>NO</v>
          </cell>
          <cell r="K1537" t="str">
            <v>Joseph,Jason Charles</v>
          </cell>
          <cell r="L1537">
            <v>19965</v>
          </cell>
          <cell r="M1537" t="str">
            <v>51</v>
          </cell>
          <cell r="N1537" t="str">
            <v>3B</v>
          </cell>
          <cell r="O1537" t="str">
            <v>3B</v>
          </cell>
          <cell r="P1537">
            <v>27044</v>
          </cell>
          <cell r="Q1537" t="str">
            <v>31,7</v>
          </cell>
          <cell r="R1537" t="str">
            <v>,</v>
          </cell>
          <cell r="S1537">
            <v>27044</v>
          </cell>
          <cell r="U1537">
            <v>36982</v>
          </cell>
          <cell r="V1537">
            <v>37712</v>
          </cell>
          <cell r="W1537">
            <v>1</v>
          </cell>
          <cell r="X1537" t="str">
            <v>J079</v>
          </cell>
          <cell r="Y1537" t="str">
            <v>(CB) Customer Service II</v>
          </cell>
          <cell r="Z1537" t="str">
            <v>P088</v>
          </cell>
          <cell r="AA1537" t="str">
            <v>C015</v>
          </cell>
          <cell r="AB1537" t="str">
            <v>d. Secondary</v>
          </cell>
          <cell r="AC1537" t="str">
            <v>S0121153F</v>
          </cell>
          <cell r="AD1537" t="str">
            <v>Female</v>
          </cell>
          <cell r="AE1537" t="str">
            <v>South Bridge Br.</v>
          </cell>
          <cell r="AF1537" t="str">
            <v>Local</v>
          </cell>
          <cell r="AG1537" t="str">
            <v>Employee</v>
          </cell>
          <cell r="AH1537">
            <v>1</v>
          </cell>
          <cell r="AI1537" t="str">
            <v>Month</v>
          </cell>
          <cell r="AJ1537" t="str">
            <v>0109742362</v>
          </cell>
          <cell r="AK1537" t="str">
            <v>1157121</v>
          </cell>
          <cell r="AL1537" t="str">
            <v>Ang,Pek San</v>
          </cell>
          <cell r="AM1537" t="str">
            <v>Core Contributor</v>
          </cell>
          <cell r="AN1537" t="str">
            <v>Core Contributor</v>
          </cell>
          <cell r="AO1537" t="str">
            <v>Critical Resource</v>
          </cell>
          <cell r="AP1537" t="str">
            <v>Critical Resource</v>
          </cell>
          <cell r="AQ1537">
            <v>57600</v>
          </cell>
        </row>
        <row r="1538">
          <cell r="A1538">
            <v>1117580</v>
          </cell>
          <cell r="B1538" t="str">
            <v>Loo,Hin Chong</v>
          </cell>
          <cell r="C1538" t="str">
            <v>Global Markets</v>
          </cell>
          <cell r="D1538" t="str">
            <v>GM Sales</v>
          </cell>
          <cell r="E1538" t="str">
            <v>Manager Corp. Sales (Local Corp)</v>
          </cell>
          <cell r="F1538" t="str">
            <v>M23</v>
          </cell>
          <cell r="I1538" t="str">
            <v>6129800</v>
          </cell>
          <cell r="J1538" t="str">
            <v>NO</v>
          </cell>
          <cell r="K1538" t="str">
            <v>Lee,Poh Gek Trudy</v>
          </cell>
          <cell r="L1538">
            <v>23088</v>
          </cell>
          <cell r="M1538" t="str">
            <v>42</v>
          </cell>
          <cell r="N1538" t="str">
            <v>2B</v>
          </cell>
          <cell r="O1538" t="str">
            <v>2A</v>
          </cell>
          <cell r="P1538">
            <v>35217</v>
          </cell>
          <cell r="Q1538" t="str">
            <v>9,3</v>
          </cell>
          <cell r="R1538" t="str">
            <v>9,0</v>
          </cell>
          <cell r="S1538">
            <v>35217</v>
          </cell>
          <cell r="U1538">
            <v>36982</v>
          </cell>
          <cell r="V1538">
            <v>38169</v>
          </cell>
          <cell r="W1538">
            <v>1</v>
          </cell>
          <cell r="X1538" t="str">
            <v>DJ016</v>
          </cell>
          <cell r="Y1538" t="str">
            <v>Sales - TBA</v>
          </cell>
          <cell r="Z1538" t="str">
            <v>P367</v>
          </cell>
          <cell r="AA1538" t="str">
            <v>C174</v>
          </cell>
          <cell r="AB1538" t="str">
            <v>l. Further Degree</v>
          </cell>
          <cell r="AC1538" t="str">
            <v>S2559002C</v>
          </cell>
          <cell r="AD1538" t="str">
            <v>Male</v>
          </cell>
          <cell r="AE1538" t="str">
            <v>Batt. Rd 3rd flr</v>
          </cell>
          <cell r="AF1538" t="str">
            <v>Local</v>
          </cell>
          <cell r="AG1538" t="str">
            <v>Employee</v>
          </cell>
          <cell r="AH1538">
            <v>1</v>
          </cell>
          <cell r="AI1538" t="str">
            <v>Month</v>
          </cell>
          <cell r="AJ1538" t="str">
            <v>0109697545</v>
          </cell>
          <cell r="AK1538" t="str">
            <v>1141475</v>
          </cell>
          <cell r="AL1538" t="str">
            <v>Thng,Cheok Khoon Charlotte</v>
          </cell>
          <cell r="AM1538" t="str">
            <v>Core Contributor</v>
          </cell>
          <cell r="AN1538" t="str">
            <v>Core Contributor</v>
          </cell>
          <cell r="AO1538" t="str">
            <v>Critical Resource</v>
          </cell>
          <cell r="AP1538" t="str">
            <v>Critical Resource</v>
          </cell>
          <cell r="AQ1538">
            <v>223320</v>
          </cell>
        </row>
        <row r="1539">
          <cell r="A1539">
            <v>1117251</v>
          </cell>
          <cell r="B1539" t="str">
            <v>Bte Yusof,Rokiah</v>
          </cell>
          <cell r="C1539" t="str">
            <v>Global Markets</v>
          </cell>
          <cell r="D1539" t="str">
            <v>Legal &amp; Compliance-WB-Reg</v>
          </cell>
          <cell r="E1539" t="str">
            <v>Confidential Secretary</v>
          </cell>
          <cell r="F1539" t="str">
            <v>CS15</v>
          </cell>
          <cell r="G1539">
            <v>11000</v>
          </cell>
          <cell r="H1539" t="str">
            <v>SGD</v>
          </cell>
          <cell r="I1539" t="str">
            <v>8641901</v>
          </cell>
          <cell r="J1539" t="str">
            <v>CS</v>
          </cell>
          <cell r="K1539" t="str">
            <v>Walsh,Jeremy Henry</v>
          </cell>
          <cell r="L1539">
            <v>26465</v>
          </cell>
          <cell r="M1539" t="str">
            <v>33</v>
          </cell>
          <cell r="N1539" t="str">
            <v>3B</v>
          </cell>
          <cell r="O1539" t="str">
            <v>3B</v>
          </cell>
          <cell r="P1539">
            <v>34790</v>
          </cell>
          <cell r="Q1539" t="str">
            <v>10,5</v>
          </cell>
          <cell r="R1539" t="str">
            <v>3,2</v>
          </cell>
          <cell r="S1539">
            <v>34790</v>
          </cell>
          <cell r="U1539">
            <v>38443</v>
          </cell>
          <cell r="V1539">
            <v>38443</v>
          </cell>
          <cell r="W1539">
            <v>1</v>
          </cell>
          <cell r="X1539" t="str">
            <v>J108</v>
          </cell>
          <cell r="Y1539" t="str">
            <v>(SH) Sec/Admin II</v>
          </cell>
          <cell r="Z1539" t="str">
            <v>P250</v>
          </cell>
          <cell r="AA1539" t="str">
            <v>C152</v>
          </cell>
          <cell r="AB1539" t="str">
            <v>f. Vocational</v>
          </cell>
          <cell r="AC1539" t="str">
            <v>S7222083H</v>
          </cell>
          <cell r="AD1539" t="str">
            <v>Female</v>
          </cell>
          <cell r="AE1539" t="str">
            <v>Batt. Rd 3rd flr</v>
          </cell>
          <cell r="AF1539" t="str">
            <v>Local</v>
          </cell>
          <cell r="AG1539" t="str">
            <v>Employee</v>
          </cell>
          <cell r="AH1539">
            <v>1</v>
          </cell>
          <cell r="AI1539" t="str">
            <v>Month</v>
          </cell>
          <cell r="AJ1539" t="str">
            <v>0109752007</v>
          </cell>
          <cell r="AK1539" t="str">
            <v>1001339</v>
          </cell>
          <cell r="AL1539" t="str">
            <v>Chong,Yin Yin</v>
          </cell>
          <cell r="AM1539" t="str">
            <v>Core Contributor</v>
          </cell>
          <cell r="AN1539" t="str">
            <v>Core Contributor</v>
          </cell>
          <cell r="AO1539" t="str">
            <v>Core Contributor</v>
          </cell>
          <cell r="AP1539" t="str">
            <v>Core Contributor</v>
          </cell>
          <cell r="AQ1539">
            <v>50004</v>
          </cell>
        </row>
        <row r="1540">
          <cell r="A1540">
            <v>1165139</v>
          </cell>
          <cell r="B1540" t="str">
            <v>Rowe,Ian Leonard</v>
          </cell>
          <cell r="C1540" t="str">
            <v>Global Markets</v>
          </cell>
          <cell r="D1540" t="str">
            <v>Projects GM Programme Office</v>
          </cell>
          <cell r="E1540" t="str">
            <v>Business Analyst</v>
          </cell>
          <cell r="F1540" t="str">
            <v>M22</v>
          </cell>
          <cell r="I1540" t="str">
            <v>4779901</v>
          </cell>
          <cell r="J1540" t="str">
            <v>NO</v>
          </cell>
          <cell r="K1540" t="str">
            <v>Gregoriou,Spiros</v>
          </cell>
          <cell r="L1540">
            <v>25822</v>
          </cell>
          <cell r="M1540" t="str">
            <v>35</v>
          </cell>
          <cell r="N1540" t="str">
            <v>9</v>
          </cell>
          <cell r="P1540">
            <v>38404</v>
          </cell>
          <cell r="Q1540" t="str">
            <v>0,6</v>
          </cell>
          <cell r="R1540" t="str">
            <v>12,2</v>
          </cell>
          <cell r="S1540">
            <v>37662</v>
          </cell>
          <cell r="T1540">
            <v>38404</v>
          </cell>
          <cell r="W1540">
            <v>1</v>
          </cell>
          <cell r="X1540" t="str">
            <v>J032</v>
          </cell>
          <cell r="Y1540" t="str">
            <v>(TECH) Bus Analyst IV</v>
          </cell>
          <cell r="Z1540" t="str">
            <v>P090</v>
          </cell>
          <cell r="AA1540" t="str">
            <v>C146</v>
          </cell>
          <cell r="AB1540" t="str">
            <v>i. Bachelor's Degree or equiv</v>
          </cell>
          <cell r="AC1540" t="str">
            <v>F5637466M</v>
          </cell>
          <cell r="AD1540" t="str">
            <v>Male</v>
          </cell>
          <cell r="AE1540" t="str">
            <v>Batt. Rd 2nd flr</v>
          </cell>
          <cell r="AF1540" t="str">
            <v>Local</v>
          </cell>
          <cell r="AG1540" t="str">
            <v>Employee</v>
          </cell>
          <cell r="AH1540">
            <v>1</v>
          </cell>
          <cell r="AI1540" t="str">
            <v>Month</v>
          </cell>
          <cell r="AJ1540" t="str">
            <v>0109117689</v>
          </cell>
          <cell r="AK1540" t="str">
            <v>1118147</v>
          </cell>
          <cell r="AL1540" t="str">
            <v>Chia,Boon Lee</v>
          </cell>
          <cell r="AP1540" t="str">
            <v>Too Soon to Classify</v>
          </cell>
          <cell r="AQ1540">
            <v>180012</v>
          </cell>
        </row>
        <row r="1541">
          <cell r="A1541">
            <v>1173221</v>
          </cell>
          <cell r="B1541" t="str">
            <v>Lee,Peng Leong</v>
          </cell>
          <cell r="C1541" t="str">
            <v>Consumer Banking</v>
          </cell>
          <cell r="D1541" t="str">
            <v>BFS Credit - BIL</v>
          </cell>
          <cell r="E1541" t="str">
            <v>Contract Officer</v>
          </cell>
          <cell r="F1541" t="str">
            <v>Contractor</v>
          </cell>
          <cell r="I1541" t="str">
            <v>1837800</v>
          </cell>
          <cell r="J1541" t="str">
            <v>NO</v>
          </cell>
          <cell r="K1541" t="str">
            <v>Chong,Siew Chin</v>
          </cell>
          <cell r="L1541">
            <v>17494</v>
          </cell>
          <cell r="M1541" t="str">
            <v>57</v>
          </cell>
          <cell r="N1541" t="str">
            <v>NA</v>
          </cell>
          <cell r="P1541">
            <v>38504</v>
          </cell>
          <cell r="Q1541" t="str">
            <v>0,3</v>
          </cell>
          <cell r="R1541" t="str">
            <v>29,9</v>
          </cell>
          <cell r="S1541">
            <v>37970</v>
          </cell>
          <cell r="T1541">
            <v>38504</v>
          </cell>
          <cell r="W1541">
            <v>1</v>
          </cell>
          <cell r="X1541" t="str">
            <v>J175</v>
          </cell>
          <cell r="Y1541" t="str">
            <v>Risk Svc Delivery IV</v>
          </cell>
          <cell r="Z1541" t="str">
            <v>P039</v>
          </cell>
          <cell r="AA1541" t="str">
            <v>C015</v>
          </cell>
          <cell r="AB1541" t="str">
            <v>h. Diploma or equivalent</v>
          </cell>
          <cell r="AC1541" t="str">
            <v>S0087869C</v>
          </cell>
          <cell r="AD1541" t="str">
            <v>Male</v>
          </cell>
          <cell r="AE1541" t="str">
            <v>Tampines 7th flr</v>
          </cell>
          <cell r="AF1541" t="str">
            <v>Local</v>
          </cell>
          <cell r="AG1541" t="str">
            <v>Direct Contractor</v>
          </cell>
          <cell r="AH1541">
            <v>1</v>
          </cell>
          <cell r="AI1541" t="str">
            <v>Month</v>
          </cell>
          <cell r="AJ1541" t="str">
            <v>0109126459</v>
          </cell>
          <cell r="AK1541" t="str">
            <v>1172439</v>
          </cell>
          <cell r="AL1541" t="str">
            <v>Ang,Pek San</v>
          </cell>
          <cell r="AO1541" t="str">
            <v>Core Contributor</v>
          </cell>
          <cell r="AP1541">
            <v>0</v>
          </cell>
          <cell r="AQ1541">
            <v>36000</v>
          </cell>
        </row>
        <row r="1542">
          <cell r="A1542">
            <v>1117380</v>
          </cell>
          <cell r="B1542" t="str">
            <v>Wong,Nai Hong</v>
          </cell>
          <cell r="C1542" t="str">
            <v>Consumer Banking</v>
          </cell>
          <cell r="D1542" t="str">
            <v>Business Intelligence Unit-Reg</v>
          </cell>
          <cell r="E1542" t="str">
            <v>Senior Decision Analyst</v>
          </cell>
          <cell r="F1542" t="str">
            <v>M23</v>
          </cell>
          <cell r="G1542">
            <v>40000</v>
          </cell>
          <cell r="H1542" t="str">
            <v>SGD</v>
          </cell>
          <cell r="I1542" t="str">
            <v>1912901</v>
          </cell>
          <cell r="J1542" t="str">
            <v>NO</v>
          </cell>
          <cell r="K1542" t="str">
            <v>Charnyapornpong,Yaowaluck</v>
          </cell>
          <cell r="L1542">
            <v>24318</v>
          </cell>
          <cell r="M1542" t="str">
            <v>39</v>
          </cell>
          <cell r="N1542" t="str">
            <v>2B</v>
          </cell>
          <cell r="O1542" t="str">
            <v>2B</v>
          </cell>
          <cell r="P1542">
            <v>34943</v>
          </cell>
          <cell r="Q1542" t="str">
            <v>10,0</v>
          </cell>
          <cell r="R1542" t="str">
            <v>7,2</v>
          </cell>
          <cell r="S1542">
            <v>34943</v>
          </cell>
          <cell r="U1542">
            <v>37257</v>
          </cell>
          <cell r="V1542">
            <v>37712</v>
          </cell>
          <cell r="W1542">
            <v>1</v>
          </cell>
          <cell r="X1542" t="str">
            <v>J180</v>
          </cell>
          <cell r="Y1542" t="str">
            <v>(CB) BIU Dec Scient II</v>
          </cell>
          <cell r="Z1542" t="str">
            <v>P088</v>
          </cell>
          <cell r="AA1542" t="str">
            <v>C015</v>
          </cell>
          <cell r="AB1542" t="str">
            <v>i. Bachelor's Degree or equiv</v>
          </cell>
          <cell r="AC1542" t="str">
            <v>S1745800J</v>
          </cell>
          <cell r="AD1542" t="str">
            <v>Female</v>
          </cell>
          <cell r="AE1542" t="str">
            <v>PBTP 9th Floor</v>
          </cell>
          <cell r="AF1542" t="str">
            <v>Local</v>
          </cell>
          <cell r="AG1542" t="str">
            <v>Employee</v>
          </cell>
          <cell r="AH1542">
            <v>1</v>
          </cell>
          <cell r="AI1542" t="str">
            <v>Month</v>
          </cell>
          <cell r="AJ1542" t="str">
            <v>0109858549</v>
          </cell>
          <cell r="AK1542" t="str">
            <v>1137897</v>
          </cell>
          <cell r="AL1542" t="str">
            <v>Ang,Pek San</v>
          </cell>
          <cell r="AM1542" t="str">
            <v>Critical Resource</v>
          </cell>
          <cell r="AN1542" t="str">
            <v>Critical Resource</v>
          </cell>
          <cell r="AO1542" t="str">
            <v>Critical Resource</v>
          </cell>
          <cell r="AP1542" t="str">
            <v>Critical Resource</v>
          </cell>
          <cell r="AQ1542">
            <v>173700</v>
          </cell>
        </row>
        <row r="1543">
          <cell r="A1543">
            <v>1190177</v>
          </cell>
          <cell r="B1543" t="str">
            <v>Tay,Sze Mei</v>
          </cell>
          <cell r="C1543" t="str">
            <v>Global Markets</v>
          </cell>
          <cell r="D1543" t="str">
            <v>GM Programme Office</v>
          </cell>
          <cell r="E1543" t="str">
            <v>Programme Management Officer</v>
          </cell>
          <cell r="F1543" t="str">
            <v>M18</v>
          </cell>
          <cell r="I1543" t="str">
            <v>4941901</v>
          </cell>
          <cell r="J1543" t="str">
            <v>NO</v>
          </cell>
          <cell r="K1543" t="str">
            <v>Low,Siew Lay Lily</v>
          </cell>
          <cell r="L1543">
            <v>28723</v>
          </cell>
          <cell r="M1543" t="str">
            <v>27</v>
          </cell>
          <cell r="P1543">
            <v>38504</v>
          </cell>
          <cell r="Q1543" t="str">
            <v>0,3</v>
          </cell>
          <cell r="R1543" t="str">
            <v>5,4</v>
          </cell>
          <cell r="S1543">
            <v>38504</v>
          </cell>
          <cell r="W1543">
            <v>1</v>
          </cell>
          <cell r="X1543" t="str">
            <v>DJ029</v>
          </cell>
          <cell r="Y1543" t="str">
            <v>WB Bus Support - TBA</v>
          </cell>
          <cell r="Z1543" t="str">
            <v>P250</v>
          </cell>
          <cell r="AA1543" t="str">
            <v>C152</v>
          </cell>
          <cell r="AB1543" t="str">
            <v>j. Professional Quali/Cert</v>
          </cell>
          <cell r="AC1543" t="str">
            <v>S7822375H</v>
          </cell>
          <cell r="AD1543" t="str">
            <v>Female</v>
          </cell>
          <cell r="AE1543" t="str">
            <v>Batt. Rd 2nd flr</v>
          </cell>
          <cell r="AF1543" t="str">
            <v>Local</v>
          </cell>
          <cell r="AG1543" t="str">
            <v>Employee</v>
          </cell>
          <cell r="AH1543">
            <v>1</v>
          </cell>
          <cell r="AI1543" t="str">
            <v>Month</v>
          </cell>
          <cell r="AJ1543" t="str">
            <v>0109141180</v>
          </cell>
          <cell r="AK1543" t="str">
            <v>1153466</v>
          </cell>
          <cell r="AL1543" t="str">
            <v>Chia,Boon Lee</v>
          </cell>
          <cell r="AP1543">
            <v>0</v>
          </cell>
          <cell r="AQ1543">
            <v>55008</v>
          </cell>
        </row>
        <row r="1544">
          <cell r="A1544">
            <v>1116956</v>
          </cell>
          <cell r="B1544" t="str">
            <v>Lee,Teck Khim Josephine</v>
          </cell>
          <cell r="C1544" t="str">
            <v>Client Relationships</v>
          </cell>
          <cell r="D1544" t="str">
            <v>Custody Services</v>
          </cell>
          <cell r="E1544" t="str">
            <v>Assistant Manager Operations</v>
          </cell>
          <cell r="F1544" t="str">
            <v>M16</v>
          </cell>
          <cell r="G1544">
            <v>7000</v>
          </cell>
          <cell r="H1544" t="str">
            <v>SGD</v>
          </cell>
          <cell r="I1544" t="str">
            <v>4152800</v>
          </cell>
          <cell r="J1544" t="str">
            <v>NO</v>
          </cell>
          <cell r="K1544" t="str">
            <v>Phua,Cheng Eng Mary</v>
          </cell>
          <cell r="L1544">
            <v>25380</v>
          </cell>
          <cell r="M1544" t="str">
            <v>36</v>
          </cell>
          <cell r="N1544" t="str">
            <v>1B</v>
          </cell>
          <cell r="O1544" t="str">
            <v>3B</v>
          </cell>
          <cell r="P1544">
            <v>34064</v>
          </cell>
          <cell r="Q1544" t="str">
            <v>12,4</v>
          </cell>
          <cell r="R1544" t="str">
            <v>5,3</v>
          </cell>
          <cell r="S1544">
            <v>34064</v>
          </cell>
          <cell r="U1544">
            <v>38078</v>
          </cell>
          <cell r="V1544">
            <v>38078</v>
          </cell>
          <cell r="W1544">
            <v>1</v>
          </cell>
          <cell r="X1544" t="str">
            <v>J088</v>
          </cell>
          <cell r="Y1544" t="str">
            <v>(OPS) Trans Proc II</v>
          </cell>
          <cell r="Z1544" t="str">
            <v>P352</v>
          </cell>
          <cell r="AA1544" t="str">
            <v>C148</v>
          </cell>
          <cell r="AB1544" t="str">
            <v>g. 2nd Level Vocational Qual.</v>
          </cell>
          <cell r="AC1544" t="str">
            <v>S6921971C</v>
          </cell>
          <cell r="AD1544" t="str">
            <v>Female</v>
          </cell>
          <cell r="AE1544" t="str">
            <v>Batt. Rd 4th flr</v>
          </cell>
          <cell r="AF1544" t="str">
            <v>Local</v>
          </cell>
          <cell r="AG1544" t="str">
            <v>Employee</v>
          </cell>
          <cell r="AH1544">
            <v>1</v>
          </cell>
          <cell r="AI1544" t="str">
            <v>Month</v>
          </cell>
          <cell r="AJ1544" t="str">
            <v>0109667638</v>
          </cell>
          <cell r="AK1544" t="str">
            <v>1116697</v>
          </cell>
          <cell r="AL1544" t="str">
            <v>Chia,Boon Lee</v>
          </cell>
          <cell r="AM1544" t="str">
            <v>Core Contributor</v>
          </cell>
          <cell r="AN1544" t="str">
            <v>Core Contributor</v>
          </cell>
          <cell r="AO1544" t="str">
            <v>Critical Resource</v>
          </cell>
          <cell r="AP1544" t="str">
            <v>Critical Resource</v>
          </cell>
          <cell r="AQ1544">
            <v>38400</v>
          </cell>
        </row>
        <row r="1545">
          <cell r="A1545">
            <v>1116826</v>
          </cell>
          <cell r="B1545" t="str">
            <v>Teo,Keng Chai Peter</v>
          </cell>
          <cell r="C1545" t="str">
            <v>Property Management</v>
          </cell>
          <cell r="D1545" t="str">
            <v>Property Management</v>
          </cell>
          <cell r="E1545" t="str">
            <v>Manager, Projects &amp; Design</v>
          </cell>
          <cell r="F1545" t="str">
            <v>M19</v>
          </cell>
          <cell r="G1545">
            <v>16000</v>
          </cell>
          <cell r="H1545" t="str">
            <v>SGD</v>
          </cell>
          <cell r="I1545" t="str">
            <v>9121800</v>
          </cell>
          <cell r="J1545" t="str">
            <v>NO</v>
          </cell>
          <cell r="K1545" t="str">
            <v>Tan,Hock Beng Benjamin</v>
          </cell>
          <cell r="L1545">
            <v>19806</v>
          </cell>
          <cell r="M1545" t="str">
            <v>51</v>
          </cell>
          <cell r="N1545" t="str">
            <v>2B</v>
          </cell>
          <cell r="O1545" t="str">
            <v>2C</v>
          </cell>
          <cell r="P1545">
            <v>33483</v>
          </cell>
          <cell r="Q1545" t="str">
            <v>14,0</v>
          </cell>
          <cell r="R1545" t="str">
            <v>17,0</v>
          </cell>
          <cell r="S1545">
            <v>33483</v>
          </cell>
          <cell r="U1545">
            <v>37347</v>
          </cell>
          <cell r="V1545">
            <v>38443</v>
          </cell>
          <cell r="W1545">
            <v>1</v>
          </cell>
          <cell r="X1545" t="str">
            <v>J213</v>
          </cell>
          <cell r="Y1545" t="str">
            <v>Property Mgt III</v>
          </cell>
          <cell r="Z1545" t="str">
            <v>P103</v>
          </cell>
          <cell r="AA1545" t="str">
            <v>C021</v>
          </cell>
          <cell r="AB1545" t="str">
            <v>d. Secondary</v>
          </cell>
          <cell r="AC1545" t="str">
            <v>S0197929I</v>
          </cell>
          <cell r="AD1545" t="str">
            <v>Male</v>
          </cell>
          <cell r="AE1545" t="str">
            <v>Kim Tian Plaza</v>
          </cell>
          <cell r="AF1545" t="str">
            <v>Local</v>
          </cell>
          <cell r="AG1545" t="str">
            <v>Employee</v>
          </cell>
          <cell r="AH1545">
            <v>3</v>
          </cell>
          <cell r="AI1545" t="str">
            <v>Month</v>
          </cell>
          <cell r="AJ1545" t="str">
            <v>0109817419</v>
          </cell>
          <cell r="AK1545" t="str">
            <v>1116458</v>
          </cell>
          <cell r="AL1545" t="str">
            <v>Chong,Yin Yin</v>
          </cell>
          <cell r="AM1545" t="str">
            <v>Core Contributor</v>
          </cell>
          <cell r="AN1545" t="str">
            <v>Core Contributor</v>
          </cell>
          <cell r="AO1545" t="str">
            <v>Core Contributor</v>
          </cell>
          <cell r="AP1545" t="str">
            <v>Core Contributor</v>
          </cell>
          <cell r="AQ1545">
            <v>87888</v>
          </cell>
        </row>
        <row r="1546">
          <cell r="A1546">
            <v>1116782</v>
          </cell>
          <cell r="B1546" t="str">
            <v>Lai,Pui Cheng Jane</v>
          </cell>
          <cell r="C1546" t="str">
            <v>Global Markets</v>
          </cell>
          <cell r="D1546" t="str">
            <v>Head Market Ops-Reg</v>
          </cell>
          <cell r="E1546" t="str">
            <v>Secretary</v>
          </cell>
          <cell r="F1546" t="str">
            <v>CS15</v>
          </cell>
          <cell r="G1546">
            <v>16000</v>
          </cell>
          <cell r="H1546" t="str">
            <v>SGD</v>
          </cell>
          <cell r="I1546" t="str">
            <v>4211901</v>
          </cell>
          <cell r="J1546" t="str">
            <v>CS</v>
          </cell>
          <cell r="K1546" t="str">
            <v>Ball,William John</v>
          </cell>
          <cell r="L1546">
            <v>19294</v>
          </cell>
          <cell r="M1546" t="str">
            <v>52</v>
          </cell>
          <cell r="N1546" t="str">
            <v>3C</v>
          </cell>
          <cell r="O1546" t="str">
            <v>3B</v>
          </cell>
          <cell r="P1546">
            <v>33343</v>
          </cell>
          <cell r="Q1546" t="str">
            <v>14,4</v>
          </cell>
          <cell r="R1546" t="str">
            <v>20,4</v>
          </cell>
          <cell r="S1546">
            <v>33343</v>
          </cell>
          <cell r="V1546">
            <v>38261</v>
          </cell>
          <cell r="W1546">
            <v>1</v>
          </cell>
          <cell r="X1546" t="str">
            <v>J108</v>
          </cell>
          <cell r="Y1546" t="str">
            <v>(SH) Sec/Admin II</v>
          </cell>
          <cell r="Z1546" t="str">
            <v>P110</v>
          </cell>
          <cell r="AA1546" t="str">
            <v>C069</v>
          </cell>
          <cell r="AB1546" t="str">
            <v>d. Secondary</v>
          </cell>
          <cell r="AC1546" t="str">
            <v>S0230054J</v>
          </cell>
          <cell r="AD1546" t="str">
            <v>Female</v>
          </cell>
          <cell r="AE1546" t="str">
            <v>Batt. Rd 9th flr</v>
          </cell>
          <cell r="AF1546" t="str">
            <v>Local</v>
          </cell>
          <cell r="AG1546" t="str">
            <v>Employee</v>
          </cell>
          <cell r="AH1546">
            <v>1</v>
          </cell>
          <cell r="AI1546" t="str">
            <v>Month</v>
          </cell>
          <cell r="AJ1546" t="str">
            <v>0109655079</v>
          </cell>
          <cell r="AK1546" t="str">
            <v>1140909</v>
          </cell>
          <cell r="AL1546" t="str">
            <v>Chia,Boon Lee</v>
          </cell>
          <cell r="AM1546" t="str">
            <v>Core Contributor</v>
          </cell>
          <cell r="AN1546" t="str">
            <v>Core Contributor</v>
          </cell>
          <cell r="AO1546" t="str">
            <v>Core Contributor</v>
          </cell>
          <cell r="AP1546" t="str">
            <v>Core Contributor</v>
          </cell>
          <cell r="AQ1546">
            <v>53400</v>
          </cell>
        </row>
        <row r="1547">
          <cell r="A1547">
            <v>1116767</v>
          </cell>
          <cell r="B1547" t="str">
            <v>Ang,Anna</v>
          </cell>
          <cell r="C1547" t="str">
            <v>Client Relationships</v>
          </cell>
          <cell r="D1547" t="str">
            <v>Hd Service Delivery-Trade-Reg</v>
          </cell>
          <cell r="E1547" t="str">
            <v>Senior Manager</v>
          </cell>
          <cell r="F1547" t="str">
            <v>M23</v>
          </cell>
          <cell r="G1547">
            <v>36000</v>
          </cell>
          <cell r="H1547" t="str">
            <v>SGD</v>
          </cell>
          <cell r="I1547" t="str">
            <v>4171901</v>
          </cell>
          <cell r="J1547" t="str">
            <v>NO</v>
          </cell>
          <cell r="K1547" t="str">
            <v>Longden,Simon John</v>
          </cell>
          <cell r="L1547">
            <v>23842</v>
          </cell>
          <cell r="M1547" t="str">
            <v>40</v>
          </cell>
          <cell r="N1547" t="str">
            <v>3B</v>
          </cell>
          <cell r="O1547" t="str">
            <v>3B</v>
          </cell>
          <cell r="P1547">
            <v>33287</v>
          </cell>
          <cell r="Q1547" t="str">
            <v>14,6</v>
          </cell>
          <cell r="R1547" t="str">
            <v>2,6</v>
          </cell>
          <cell r="S1547">
            <v>33287</v>
          </cell>
          <cell r="U1547">
            <v>37530</v>
          </cell>
          <cell r="V1547">
            <v>37987</v>
          </cell>
          <cell r="W1547">
            <v>1</v>
          </cell>
          <cell r="X1547" t="str">
            <v>J248</v>
          </cell>
          <cell r="Y1547" t="str">
            <v>Ops Q &amp; PM I</v>
          </cell>
          <cell r="Z1547" t="str">
            <v>P318</v>
          </cell>
          <cell r="AA1547" t="str">
            <v>C149</v>
          </cell>
          <cell r="AB1547" t="str">
            <v>i. Bachelor's Degree or equiv</v>
          </cell>
          <cell r="AC1547" t="str">
            <v>S1721837I</v>
          </cell>
          <cell r="AD1547" t="str">
            <v>Female</v>
          </cell>
          <cell r="AE1547" t="str">
            <v>PBTP 10th Floor</v>
          </cell>
          <cell r="AF1547" t="str">
            <v>Local</v>
          </cell>
          <cell r="AG1547" t="str">
            <v>Employee</v>
          </cell>
          <cell r="AH1547">
            <v>1</v>
          </cell>
          <cell r="AI1547" t="str">
            <v>Month</v>
          </cell>
          <cell r="AJ1547" t="str">
            <v>0109503929</v>
          </cell>
          <cell r="AK1547" t="str">
            <v>1000782</v>
          </cell>
          <cell r="AL1547" t="str">
            <v>Chia,Boon Lee</v>
          </cell>
          <cell r="AM1547" t="str">
            <v>Core Contributor</v>
          </cell>
          <cell r="AN1547" t="str">
            <v>Core Contributor</v>
          </cell>
          <cell r="AO1547" t="str">
            <v>Core Contributor</v>
          </cell>
          <cell r="AP1547" t="str">
            <v>Core Contributor</v>
          </cell>
          <cell r="AQ1547">
            <v>173988</v>
          </cell>
        </row>
        <row r="1548">
          <cell r="A1548">
            <v>1116670</v>
          </cell>
          <cell r="B1548" t="str">
            <v>Yeo,Bee Geok Serene</v>
          </cell>
          <cell r="C1548" t="str">
            <v>Audit</v>
          </cell>
          <cell r="D1548" t="str">
            <v>Audit-Governance &amp;Local office</v>
          </cell>
          <cell r="E1548" t="str">
            <v>Administrative Assistant</v>
          </cell>
          <cell r="F1548" t="str">
            <v>M16</v>
          </cell>
          <cell r="G1548">
            <v>7000</v>
          </cell>
          <cell r="H1548" t="str">
            <v>SGD</v>
          </cell>
          <cell r="I1548" t="str">
            <v>8724901</v>
          </cell>
          <cell r="J1548" t="str">
            <v>NO</v>
          </cell>
          <cell r="K1548" t="str">
            <v>Wan,Mei Kit</v>
          </cell>
          <cell r="L1548">
            <v>21588</v>
          </cell>
          <cell r="M1548" t="str">
            <v>46</v>
          </cell>
          <cell r="N1548" t="str">
            <v>2B</v>
          </cell>
          <cell r="O1548" t="str">
            <v>2B</v>
          </cell>
          <cell r="P1548">
            <v>32951</v>
          </cell>
          <cell r="Q1548" t="str">
            <v>15,5</v>
          </cell>
          <cell r="R1548" t="str">
            <v>10,1</v>
          </cell>
          <cell r="S1548">
            <v>32951</v>
          </cell>
          <cell r="V1548">
            <v>37712</v>
          </cell>
          <cell r="W1548">
            <v>1</v>
          </cell>
          <cell r="X1548" t="str">
            <v>J109</v>
          </cell>
          <cell r="Y1548" t="str">
            <v>(SH) Sec/Admin III</v>
          </cell>
          <cell r="Z1548" t="str">
            <v>P110</v>
          </cell>
          <cell r="AA1548" t="str">
            <v>C001</v>
          </cell>
          <cell r="AB1548" t="str">
            <v>j. Professional Quali/Cert</v>
          </cell>
          <cell r="AC1548" t="str">
            <v>S1356777H</v>
          </cell>
          <cell r="AD1548" t="str">
            <v>Female</v>
          </cell>
          <cell r="AE1548" t="str">
            <v>PBTP 10th Floor</v>
          </cell>
          <cell r="AF1548" t="str">
            <v>Local</v>
          </cell>
          <cell r="AG1548" t="str">
            <v>Employee</v>
          </cell>
          <cell r="AH1548">
            <v>1</v>
          </cell>
          <cell r="AI1548" t="str">
            <v>Month</v>
          </cell>
          <cell r="AJ1548" t="str">
            <v>0122537335</v>
          </cell>
          <cell r="AK1548" t="str">
            <v>1116612</v>
          </cell>
          <cell r="AL1548" t="str">
            <v>Chong,Yin Yin</v>
          </cell>
          <cell r="AM1548" t="str">
            <v>Core Contributor</v>
          </cell>
          <cell r="AN1548" t="str">
            <v>Core Contributor</v>
          </cell>
          <cell r="AO1548" t="str">
            <v>Core Contributor</v>
          </cell>
          <cell r="AP1548" t="str">
            <v>Core Contributor</v>
          </cell>
          <cell r="AQ1548">
            <v>50904</v>
          </cell>
        </row>
        <row r="1549">
          <cell r="A1549">
            <v>1158207</v>
          </cell>
          <cell r="B1549" t="str">
            <v>Tan,Lai Phing</v>
          </cell>
          <cell r="C1549" t="str">
            <v>Consumer Banking</v>
          </cell>
          <cell r="D1549" t="str">
            <v>CB Cdt - CR_APP &amp; PRC,Mortgage</v>
          </cell>
          <cell r="E1549" t="str">
            <v>Customer Service Assistant</v>
          </cell>
          <cell r="F1549" t="str">
            <v>CL5</v>
          </cell>
          <cell r="I1549" t="str">
            <v>1821101</v>
          </cell>
          <cell r="J1549" t="str">
            <v>CL</v>
          </cell>
          <cell r="K1549" t="str">
            <v>Lim,Mei</v>
          </cell>
          <cell r="L1549">
            <v>26578</v>
          </cell>
          <cell r="M1549" t="str">
            <v>32</v>
          </cell>
          <cell r="N1549" t="str">
            <v>3C</v>
          </cell>
          <cell r="O1549" t="str">
            <v>3C</v>
          </cell>
          <cell r="P1549">
            <v>37461</v>
          </cell>
          <cell r="Q1549" t="str">
            <v>3,1</v>
          </cell>
          <cell r="R1549" t="str">
            <v>8,7</v>
          </cell>
          <cell r="S1549">
            <v>37461</v>
          </cell>
          <cell r="V1549">
            <v>38353</v>
          </cell>
          <cell r="W1549">
            <v>1</v>
          </cell>
          <cell r="X1549" t="str">
            <v>J106</v>
          </cell>
          <cell r="Y1549" t="str">
            <v>(SH) General Support II</v>
          </cell>
          <cell r="Z1549" t="str">
            <v>P244</v>
          </cell>
          <cell r="AA1549" t="str">
            <v>C015</v>
          </cell>
          <cell r="AB1549" t="str">
            <v>h. Diploma or equivalent</v>
          </cell>
          <cell r="AC1549" t="str">
            <v>S7274639B</v>
          </cell>
          <cell r="AD1549" t="str">
            <v>Female</v>
          </cell>
          <cell r="AE1549" t="str">
            <v>Tampines 5th flr</v>
          </cell>
          <cell r="AF1549" t="str">
            <v>Local</v>
          </cell>
          <cell r="AG1549" t="str">
            <v>Employee</v>
          </cell>
          <cell r="AH1549">
            <v>1</v>
          </cell>
          <cell r="AI1549" t="str">
            <v>Month</v>
          </cell>
          <cell r="AJ1549" t="str">
            <v>0109113071</v>
          </cell>
          <cell r="AK1549" t="str">
            <v>1153126</v>
          </cell>
          <cell r="AL1549" t="str">
            <v>Ang,Pek San</v>
          </cell>
          <cell r="AN1549" t="str">
            <v>Too Soon to Classify</v>
          </cell>
          <cell r="AO1549" t="str">
            <v>Too Soon to Classify</v>
          </cell>
          <cell r="AP1549" t="str">
            <v>Core Contributor</v>
          </cell>
          <cell r="AQ1549">
            <v>20220</v>
          </cell>
        </row>
        <row r="1550">
          <cell r="A1550">
            <v>1116779</v>
          </cell>
          <cell r="B1550" t="str">
            <v>Yeo,Poh Lan</v>
          </cell>
          <cell r="C1550" t="str">
            <v>Client Relationships</v>
          </cell>
          <cell r="D1550" t="str">
            <v>Custody Services</v>
          </cell>
          <cell r="E1550" t="str">
            <v>Senior Manager, Client Service</v>
          </cell>
          <cell r="F1550" t="str">
            <v>M21</v>
          </cell>
          <cell r="G1550">
            <v>27000</v>
          </cell>
          <cell r="H1550" t="str">
            <v>SGD</v>
          </cell>
          <cell r="I1550" t="str">
            <v>4152800</v>
          </cell>
          <cell r="J1550" t="str">
            <v>NO</v>
          </cell>
          <cell r="K1550" t="str">
            <v>Lim,Yew Hoon Michael</v>
          </cell>
          <cell r="L1550">
            <v>22557</v>
          </cell>
          <cell r="M1550" t="str">
            <v>43</v>
          </cell>
          <cell r="N1550" t="str">
            <v>2B</v>
          </cell>
          <cell r="O1550" t="str">
            <v>2B</v>
          </cell>
          <cell r="P1550">
            <v>33329</v>
          </cell>
          <cell r="Q1550" t="str">
            <v>14,5</v>
          </cell>
          <cell r="R1550" t="str">
            <v>12,3</v>
          </cell>
          <cell r="S1550">
            <v>33329</v>
          </cell>
          <cell r="U1550">
            <v>37712</v>
          </cell>
          <cell r="V1550">
            <v>38596</v>
          </cell>
          <cell r="W1550">
            <v>1</v>
          </cell>
          <cell r="X1550" t="str">
            <v>J087</v>
          </cell>
          <cell r="Y1550" t="str">
            <v>(OPS) Trans Proc I</v>
          </cell>
          <cell r="Z1550" t="str">
            <v>P352</v>
          </cell>
          <cell r="AA1550" t="str">
            <v>C148</v>
          </cell>
          <cell r="AB1550" t="str">
            <v>g. 2nd Level Vocational Qual.</v>
          </cell>
          <cell r="AC1550" t="str">
            <v>S1474527J</v>
          </cell>
          <cell r="AD1550" t="str">
            <v>Female</v>
          </cell>
          <cell r="AE1550" t="str">
            <v>Batt. Rd 4th flr</v>
          </cell>
          <cell r="AF1550" t="str">
            <v>Local</v>
          </cell>
          <cell r="AG1550" t="str">
            <v>Employee</v>
          </cell>
          <cell r="AH1550">
            <v>1</v>
          </cell>
          <cell r="AI1550" t="str">
            <v>Month</v>
          </cell>
          <cell r="AJ1550" t="str">
            <v>0109872975</v>
          </cell>
          <cell r="AK1550" t="str">
            <v>1116576</v>
          </cell>
          <cell r="AL1550" t="str">
            <v>Chia,Boon Lee</v>
          </cell>
          <cell r="AM1550" t="str">
            <v>Critical Resource</v>
          </cell>
          <cell r="AN1550" t="str">
            <v>Critical Resource</v>
          </cell>
          <cell r="AO1550" t="str">
            <v>Critical Resource</v>
          </cell>
          <cell r="AP1550" t="str">
            <v>Critical Resource</v>
          </cell>
          <cell r="AQ1550">
            <v>82764</v>
          </cell>
        </row>
        <row r="1551">
          <cell r="A1551">
            <v>1116709</v>
          </cell>
          <cell r="B1551" t="str">
            <v>Yulana Agnes,Sofyan</v>
          </cell>
          <cell r="C1551" t="str">
            <v>Consumer Banking</v>
          </cell>
          <cell r="D1551" t="str">
            <v>Account Services</v>
          </cell>
          <cell r="E1551" t="str">
            <v>Account Documentation Officer</v>
          </cell>
          <cell r="F1551" t="str">
            <v>M16</v>
          </cell>
          <cell r="G1551">
            <v>6000</v>
          </cell>
          <cell r="H1551" t="str">
            <v>SGD</v>
          </cell>
          <cell r="I1551" t="str">
            <v>1721800</v>
          </cell>
          <cell r="J1551" t="str">
            <v>NO</v>
          </cell>
          <cell r="K1551" t="str">
            <v>Low,Poh Eng Clara</v>
          </cell>
          <cell r="L1551">
            <v>26060</v>
          </cell>
          <cell r="M1551" t="str">
            <v>34</v>
          </cell>
          <cell r="N1551" t="str">
            <v>NA</v>
          </cell>
          <cell r="O1551" t="str">
            <v>3B</v>
          </cell>
          <cell r="P1551">
            <v>38169</v>
          </cell>
          <cell r="Q1551" t="str">
            <v>1,2</v>
          </cell>
          <cell r="R1551" t="str">
            <v>0,5</v>
          </cell>
          <cell r="S1551">
            <v>33070</v>
          </cell>
          <cell r="T1551">
            <v>38169</v>
          </cell>
          <cell r="U1551">
            <v>36161</v>
          </cell>
          <cell r="V1551">
            <v>37012</v>
          </cell>
          <cell r="W1551">
            <v>1</v>
          </cell>
          <cell r="X1551" t="str">
            <v>J088</v>
          </cell>
          <cell r="Y1551" t="str">
            <v>(OPS) Trans Proc II</v>
          </cell>
          <cell r="Z1551" t="str">
            <v>P088</v>
          </cell>
          <cell r="AA1551" t="str">
            <v>C015</v>
          </cell>
          <cell r="AB1551" t="str">
            <v>e. Higher Secondary</v>
          </cell>
          <cell r="AC1551" t="str">
            <v>S7116169B</v>
          </cell>
          <cell r="AD1551" t="str">
            <v>Female</v>
          </cell>
          <cell r="AE1551" t="str">
            <v>Kim Tian Plaza</v>
          </cell>
          <cell r="AF1551" t="str">
            <v>Local</v>
          </cell>
          <cell r="AG1551" t="str">
            <v>Employee</v>
          </cell>
          <cell r="AH1551">
            <v>1</v>
          </cell>
          <cell r="AI1551" t="str">
            <v>Month</v>
          </cell>
          <cell r="AJ1551" t="str">
            <v>0122539699</v>
          </cell>
          <cell r="AK1551" t="str">
            <v>1116548</v>
          </cell>
          <cell r="AL1551" t="str">
            <v>Ang,Pek San</v>
          </cell>
          <cell r="AM1551" t="str">
            <v>Core Contributor</v>
          </cell>
          <cell r="AO1551" t="str">
            <v>Core Contributor</v>
          </cell>
          <cell r="AP1551" t="str">
            <v>Core Contributor</v>
          </cell>
          <cell r="AQ1551">
            <v>28800</v>
          </cell>
        </row>
        <row r="1552">
          <cell r="A1552">
            <v>1116592</v>
          </cell>
          <cell r="B1552" t="str">
            <v>Lim,Fiona</v>
          </cell>
          <cell r="C1552" t="str">
            <v>Risk</v>
          </cell>
          <cell r="D1552" t="str">
            <v>Group Credit Risk Control</v>
          </cell>
          <cell r="E1552" t="str">
            <v>Senior Manager, Credit Risk Control</v>
          </cell>
          <cell r="F1552" t="str">
            <v>M23</v>
          </cell>
          <cell r="G1552">
            <v>40000</v>
          </cell>
          <cell r="H1552" t="str">
            <v>SGD</v>
          </cell>
          <cell r="I1552" t="str">
            <v>4334901</v>
          </cell>
          <cell r="J1552" t="str">
            <v>NO</v>
          </cell>
          <cell r="K1552" t="str">
            <v>Ramakrishnan,K.S</v>
          </cell>
          <cell r="L1552">
            <v>23038</v>
          </cell>
          <cell r="M1552" t="str">
            <v>42</v>
          </cell>
          <cell r="N1552" t="str">
            <v>3B</v>
          </cell>
          <cell r="O1552" t="str">
            <v>3B</v>
          </cell>
          <cell r="P1552">
            <v>32630</v>
          </cell>
          <cell r="Q1552" t="str">
            <v>16,4</v>
          </cell>
          <cell r="R1552" t="str">
            <v>2,10</v>
          </cell>
          <cell r="S1552">
            <v>34790</v>
          </cell>
          <cell r="U1552">
            <v>36647</v>
          </cell>
          <cell r="V1552">
            <v>38443</v>
          </cell>
          <cell r="W1552">
            <v>1</v>
          </cell>
          <cell r="X1552" t="str">
            <v>J012</v>
          </cell>
          <cell r="Y1552" t="str">
            <v>(FIN) Tech Spec't II</v>
          </cell>
          <cell r="Z1552" t="str">
            <v>P323</v>
          </cell>
          <cell r="AA1552" t="str">
            <v>C043</v>
          </cell>
          <cell r="AB1552" t="str">
            <v>i. Bachelor's Degree or equiv</v>
          </cell>
          <cell r="AC1552" t="str">
            <v>S1580885C</v>
          </cell>
          <cell r="AD1552" t="str">
            <v>Female</v>
          </cell>
          <cell r="AE1552" t="str">
            <v>Batt. Road 8th flr</v>
          </cell>
          <cell r="AF1552" t="str">
            <v>Local</v>
          </cell>
          <cell r="AG1552" t="str">
            <v>Employee</v>
          </cell>
          <cell r="AH1552">
            <v>3</v>
          </cell>
          <cell r="AI1552" t="str">
            <v>Month</v>
          </cell>
          <cell r="AJ1552" t="str">
            <v>0109681851</v>
          </cell>
          <cell r="AK1552" t="str">
            <v>1134702</v>
          </cell>
          <cell r="AL1552" t="str">
            <v>Chong,Yin Yin</v>
          </cell>
          <cell r="AM1552" t="str">
            <v>Core Contributor</v>
          </cell>
          <cell r="AN1552" t="str">
            <v>Critical Resource</v>
          </cell>
          <cell r="AO1552" t="str">
            <v>Critical Resource</v>
          </cell>
          <cell r="AP1552" t="str">
            <v>Critical Resource</v>
          </cell>
          <cell r="AQ1552">
            <v>191628</v>
          </cell>
        </row>
        <row r="1553">
          <cell r="A1553">
            <v>1116491</v>
          </cell>
          <cell r="B1553" t="str">
            <v>Lian,Kwee Hong</v>
          </cell>
          <cell r="C1553" t="str">
            <v>Technology</v>
          </cell>
          <cell r="D1553" t="str">
            <v>Sys Devt (WB) Support</v>
          </cell>
          <cell r="E1553" t="str">
            <v>SD - GM Solution Architecture</v>
          </cell>
          <cell r="F1553" t="str">
            <v>M20</v>
          </cell>
          <cell r="G1553">
            <v>20000</v>
          </cell>
          <cell r="H1553" t="str">
            <v>SGD</v>
          </cell>
          <cell r="I1553" t="str">
            <v>8351901</v>
          </cell>
          <cell r="J1553" t="str">
            <v>NO</v>
          </cell>
          <cell r="K1553" t="str">
            <v>Oddy,Robert</v>
          </cell>
          <cell r="L1553">
            <v>22070</v>
          </cell>
          <cell r="M1553" t="str">
            <v>45</v>
          </cell>
          <cell r="N1553" t="str">
            <v>3B</v>
          </cell>
          <cell r="O1553" t="str">
            <v>3B</v>
          </cell>
          <cell r="P1553">
            <v>31376</v>
          </cell>
          <cell r="Q1553" t="str">
            <v>19,9</v>
          </cell>
          <cell r="R1553" t="str">
            <v>,</v>
          </cell>
          <cell r="S1553">
            <v>31376</v>
          </cell>
          <cell r="U1553">
            <v>36800</v>
          </cell>
          <cell r="V1553">
            <v>38353</v>
          </cell>
          <cell r="W1553">
            <v>1</v>
          </cell>
          <cell r="X1553" t="str">
            <v>J036</v>
          </cell>
          <cell r="Y1553" t="str">
            <v>(TECH) Line Manager IV</v>
          </cell>
          <cell r="Z1553" t="str">
            <v>P250</v>
          </cell>
          <cell r="AA1553" t="str">
            <v>C152</v>
          </cell>
          <cell r="AB1553" t="str">
            <v>e. Higher Secondary</v>
          </cell>
          <cell r="AC1553" t="str">
            <v>S1433007J</v>
          </cell>
          <cell r="AD1553" t="str">
            <v>Female</v>
          </cell>
          <cell r="AE1553" t="str">
            <v>PBTP 11th Floor</v>
          </cell>
          <cell r="AF1553" t="str">
            <v>Local</v>
          </cell>
          <cell r="AG1553" t="str">
            <v>Employee</v>
          </cell>
          <cell r="AH1553">
            <v>1</v>
          </cell>
          <cell r="AI1553" t="str">
            <v>Month</v>
          </cell>
          <cell r="AJ1553" t="str">
            <v>0109674669</v>
          </cell>
          <cell r="AK1553" t="str">
            <v>1012862</v>
          </cell>
          <cell r="AL1553" t="str">
            <v>Chia,Boon Lee</v>
          </cell>
          <cell r="AM1553" t="str">
            <v>Core Contributor</v>
          </cell>
          <cell r="AN1553" t="str">
            <v>Core Contributor</v>
          </cell>
          <cell r="AO1553" t="str">
            <v>Core Contributor</v>
          </cell>
          <cell r="AP1553" t="str">
            <v>Core Contributor</v>
          </cell>
          <cell r="AQ1553">
            <v>96804</v>
          </cell>
        </row>
        <row r="1554">
          <cell r="A1554">
            <v>1182946</v>
          </cell>
          <cell r="B1554" t="str">
            <v>Ng,Wing Mui Amelia</v>
          </cell>
          <cell r="C1554" t="str">
            <v>Client Relationships</v>
          </cell>
          <cell r="D1554" t="str">
            <v>Wholesale Bank Strategy</v>
          </cell>
          <cell r="E1554" t="str">
            <v>Strategy Associate</v>
          </cell>
          <cell r="F1554" t="str">
            <v>M21</v>
          </cell>
          <cell r="G1554">
            <v>25000</v>
          </cell>
          <cell r="H1554" t="str">
            <v>SGD</v>
          </cell>
          <cell r="I1554" t="str">
            <v>4003901</v>
          </cell>
          <cell r="J1554" t="str">
            <v>NO</v>
          </cell>
          <cell r="K1554" t="str">
            <v>Delarue,Thierry Philippe Jacky</v>
          </cell>
          <cell r="L1554">
            <v>27056</v>
          </cell>
          <cell r="M1554" t="str">
            <v>31</v>
          </cell>
          <cell r="O1554" t="str">
            <v>2B</v>
          </cell>
          <cell r="P1554">
            <v>38257</v>
          </cell>
          <cell r="Q1554" t="str">
            <v>0,10</v>
          </cell>
          <cell r="R1554" t="str">
            <v>8,0</v>
          </cell>
          <cell r="S1554">
            <v>38257</v>
          </cell>
          <cell r="W1554">
            <v>1</v>
          </cell>
          <cell r="X1554" t="str">
            <v>DJ030</v>
          </cell>
          <cell r="Y1554" t="str">
            <v>WB Strategy - TBA</v>
          </cell>
          <cell r="Z1554" t="str">
            <v>P250</v>
          </cell>
          <cell r="AA1554" t="str">
            <v>C152</v>
          </cell>
          <cell r="AB1554" t="str">
            <v>k. Post Graduate Degree</v>
          </cell>
          <cell r="AC1554" t="str">
            <v>G5773656P</v>
          </cell>
          <cell r="AD1554" t="str">
            <v>Female</v>
          </cell>
          <cell r="AE1554" t="str">
            <v>Batt. Road 8th flr</v>
          </cell>
          <cell r="AF1554" t="str">
            <v>Local</v>
          </cell>
          <cell r="AG1554" t="str">
            <v>Employee</v>
          </cell>
          <cell r="AH1554">
            <v>1</v>
          </cell>
          <cell r="AI1554" t="str">
            <v>Month</v>
          </cell>
          <cell r="AJ1554" t="str">
            <v>0109136063</v>
          </cell>
          <cell r="AK1554" t="str">
            <v>1173481</v>
          </cell>
          <cell r="AL1554" t="str">
            <v>Chong,Yin Yin</v>
          </cell>
          <cell r="AO1554" t="str">
            <v>Too Soon to Classify</v>
          </cell>
          <cell r="AP1554" t="str">
            <v>Core Contributor</v>
          </cell>
          <cell r="AQ1554">
            <v>140016</v>
          </cell>
        </row>
        <row r="1555">
          <cell r="A1555">
            <v>1154886</v>
          </cell>
          <cell r="B1555" t="str">
            <v>Narayanan,Sujit</v>
          </cell>
          <cell r="C1555" t="str">
            <v>Global Markets</v>
          </cell>
          <cell r="D1555" t="str">
            <v>Global Mkts Mkts Risk</v>
          </cell>
          <cell r="E1555" t="str">
            <v>Senior Risk Analyst</v>
          </cell>
          <cell r="F1555" t="str">
            <v>M20</v>
          </cell>
          <cell r="G1555">
            <v>18000</v>
          </cell>
          <cell r="H1555" t="str">
            <v>SGD</v>
          </cell>
          <cell r="I1555" t="str">
            <v>6355901</v>
          </cell>
          <cell r="J1555" t="str">
            <v>NO</v>
          </cell>
          <cell r="K1555" t="str">
            <v>Thompson,Peter Joel</v>
          </cell>
          <cell r="L1555">
            <v>27495</v>
          </cell>
          <cell r="M1555" t="str">
            <v>30</v>
          </cell>
          <cell r="N1555" t="str">
            <v>2B</v>
          </cell>
          <cell r="O1555" t="str">
            <v>2B</v>
          </cell>
          <cell r="P1555">
            <v>37263</v>
          </cell>
          <cell r="Q1555" t="str">
            <v>3,7</v>
          </cell>
          <cell r="R1555" t="str">
            <v>1,7</v>
          </cell>
          <cell r="S1555">
            <v>37263</v>
          </cell>
          <cell r="U1555">
            <v>38443</v>
          </cell>
          <cell r="V1555">
            <v>38443</v>
          </cell>
          <cell r="W1555">
            <v>1</v>
          </cell>
          <cell r="X1555" t="str">
            <v>J167</v>
          </cell>
          <cell r="Y1555" t="str">
            <v>Risk Bus Partner IV</v>
          </cell>
          <cell r="Z1555" t="str">
            <v>P346</v>
          </cell>
          <cell r="AA1555" t="str">
            <v>C152</v>
          </cell>
          <cell r="AB1555" t="str">
            <v>l. Further Degree</v>
          </cell>
          <cell r="AC1555" t="str">
            <v>S7581513A</v>
          </cell>
          <cell r="AD1555" t="str">
            <v>Male</v>
          </cell>
          <cell r="AE1555" t="str">
            <v>Batt. Rd 3rd flr</v>
          </cell>
          <cell r="AF1555" t="str">
            <v>Local</v>
          </cell>
          <cell r="AG1555" t="str">
            <v>Employee</v>
          </cell>
          <cell r="AH1555">
            <v>1</v>
          </cell>
          <cell r="AI1555" t="str">
            <v>Month</v>
          </cell>
          <cell r="AJ1555" t="str">
            <v>0109109104</v>
          </cell>
          <cell r="AK1555" t="str">
            <v>1019612</v>
          </cell>
          <cell r="AL1555" t="str">
            <v>Chong,Yin Yin</v>
          </cell>
          <cell r="AM1555" t="str">
            <v>Too Soon to Classify</v>
          </cell>
          <cell r="AN1555" t="str">
            <v>Critical Resource</v>
          </cell>
          <cell r="AO1555" t="str">
            <v>Critical Resource</v>
          </cell>
          <cell r="AP1555" t="str">
            <v>Critical Resource</v>
          </cell>
          <cell r="AQ1555">
            <v>80040</v>
          </cell>
        </row>
        <row r="1556">
          <cell r="A1556">
            <v>1116463</v>
          </cell>
          <cell r="B1556" t="str">
            <v>Wong,Choon Fong</v>
          </cell>
          <cell r="C1556" t="str">
            <v>Finance</v>
          </cell>
          <cell r="D1556" t="str">
            <v>Chief Financial Officer-WB-Reg</v>
          </cell>
          <cell r="E1556" t="str">
            <v>Manager Customer Profitability Operations</v>
          </cell>
          <cell r="F1556" t="str">
            <v>M18</v>
          </cell>
          <cell r="G1556">
            <v>11000</v>
          </cell>
          <cell r="H1556" t="str">
            <v>SGD</v>
          </cell>
          <cell r="I1556" t="str">
            <v>8159901</v>
          </cell>
          <cell r="J1556" t="str">
            <v>NO</v>
          </cell>
          <cell r="K1556" t="str">
            <v>Han,Lee Fun Joyce</v>
          </cell>
          <cell r="L1556">
            <v>24002</v>
          </cell>
          <cell r="M1556" t="str">
            <v>39</v>
          </cell>
          <cell r="N1556" t="str">
            <v>3B</v>
          </cell>
          <cell r="O1556" t="str">
            <v>3C</v>
          </cell>
          <cell r="P1556">
            <v>31092</v>
          </cell>
          <cell r="Q1556" t="str">
            <v>20,6</v>
          </cell>
          <cell r="R1556" t="str">
            <v>,</v>
          </cell>
          <cell r="S1556">
            <v>31092</v>
          </cell>
          <cell r="U1556">
            <v>38078</v>
          </cell>
          <cell r="V1556">
            <v>38078</v>
          </cell>
          <cell r="W1556">
            <v>1</v>
          </cell>
          <cell r="X1556" t="str">
            <v>J085</v>
          </cell>
          <cell r="Y1556" t="str">
            <v>(OPS) Ctrl &amp; Support II</v>
          </cell>
          <cell r="Z1556" t="str">
            <v>P322</v>
          </cell>
          <cell r="AA1556" t="str">
            <v>C149</v>
          </cell>
          <cell r="AB1556" t="str">
            <v>d. Secondary</v>
          </cell>
          <cell r="AC1556" t="str">
            <v>S1707243I</v>
          </cell>
          <cell r="AD1556" t="str">
            <v>Female</v>
          </cell>
          <cell r="AE1556" t="str">
            <v>PBTP 10th Floor</v>
          </cell>
          <cell r="AF1556" t="str">
            <v>Local</v>
          </cell>
          <cell r="AG1556" t="str">
            <v>Employee</v>
          </cell>
          <cell r="AH1556">
            <v>1</v>
          </cell>
          <cell r="AI1556" t="str">
            <v>Month</v>
          </cell>
          <cell r="AJ1556" t="str">
            <v>0109854853</v>
          </cell>
          <cell r="AK1556" t="str">
            <v>1116445</v>
          </cell>
          <cell r="AL1556" t="str">
            <v>Chong,Yin Yin</v>
          </cell>
          <cell r="AM1556" t="str">
            <v>Core Contributor</v>
          </cell>
          <cell r="AN1556" t="str">
            <v>Core Contributor</v>
          </cell>
          <cell r="AO1556" t="str">
            <v>Core Contributor</v>
          </cell>
          <cell r="AP1556" t="str">
            <v>Core Contributor</v>
          </cell>
          <cell r="AQ1556">
            <v>61368</v>
          </cell>
        </row>
        <row r="1557">
          <cell r="A1557">
            <v>1116302</v>
          </cell>
          <cell r="B1557" t="str">
            <v>Wee,Swee Eng Janice</v>
          </cell>
          <cell r="C1557" t="str">
            <v>Technology</v>
          </cell>
          <cell r="D1557" t="str">
            <v>TPS Tech Supp Svc - Network</v>
          </cell>
          <cell r="E1557" t="str">
            <v>TPS-Capacity Usage</v>
          </cell>
          <cell r="F1557" t="str">
            <v>M17</v>
          </cell>
          <cell r="G1557">
            <v>11000</v>
          </cell>
          <cell r="H1557" t="str">
            <v>SGD</v>
          </cell>
          <cell r="I1557" t="str">
            <v>8324901</v>
          </cell>
          <cell r="J1557" t="str">
            <v>NO</v>
          </cell>
          <cell r="K1557" t="str">
            <v>Ng,Chak Choon</v>
          </cell>
          <cell r="L1557">
            <v>22116</v>
          </cell>
          <cell r="M1557" t="str">
            <v>45</v>
          </cell>
          <cell r="N1557" t="str">
            <v>3C</v>
          </cell>
          <cell r="O1557" t="str">
            <v>3B</v>
          </cell>
          <cell r="P1557">
            <v>29222</v>
          </cell>
          <cell r="Q1557" t="str">
            <v>25,8</v>
          </cell>
          <cell r="R1557" t="str">
            <v>,</v>
          </cell>
          <cell r="S1557">
            <v>29222</v>
          </cell>
          <cell r="U1557">
            <v>38261</v>
          </cell>
          <cell r="V1557">
            <v>38261</v>
          </cell>
          <cell r="W1557">
            <v>1</v>
          </cell>
          <cell r="X1557" t="str">
            <v>J050</v>
          </cell>
          <cell r="Y1557" t="str">
            <v>(TECH) Tech Support III</v>
          </cell>
          <cell r="Z1557" t="str">
            <v>P232</v>
          </cell>
          <cell r="AA1557" t="str">
            <v>C081</v>
          </cell>
          <cell r="AB1557" t="str">
            <v>g. 2nd Level Vocational Qual.</v>
          </cell>
          <cell r="AC1557" t="str">
            <v>S1449277A</v>
          </cell>
          <cell r="AD1557" t="str">
            <v>Female</v>
          </cell>
          <cell r="AE1557" t="str">
            <v>PBTP 5th Floor</v>
          </cell>
          <cell r="AF1557" t="str">
            <v>Local</v>
          </cell>
          <cell r="AG1557" t="str">
            <v>Employee</v>
          </cell>
          <cell r="AH1557">
            <v>1</v>
          </cell>
          <cell r="AI1557" t="str">
            <v>Month</v>
          </cell>
          <cell r="AJ1557" t="str">
            <v>0109849604</v>
          </cell>
          <cell r="AK1557" t="str">
            <v>1140000</v>
          </cell>
          <cell r="AL1557" t="str">
            <v>Chia,Boon Lee</v>
          </cell>
          <cell r="AM1557" t="str">
            <v>Core Contributor</v>
          </cell>
          <cell r="AN1557" t="str">
            <v>Core Contributor</v>
          </cell>
          <cell r="AO1557" t="str">
            <v>Core Contributor</v>
          </cell>
          <cell r="AP1557" t="str">
            <v>Core Contributor</v>
          </cell>
          <cell r="AQ1557">
            <v>50544</v>
          </cell>
        </row>
        <row r="1558">
          <cell r="A1558">
            <v>1116156</v>
          </cell>
          <cell r="B1558" t="str">
            <v>Khoo,Lay Fook Wilson</v>
          </cell>
          <cell r="C1558" t="str">
            <v>Consumer Banking</v>
          </cell>
          <cell r="D1558" t="str">
            <v>BRDB-Branch Banking-Jurong</v>
          </cell>
          <cell r="E1558" t="str">
            <v>Senior Customer Service Manager</v>
          </cell>
          <cell r="F1558" t="str">
            <v>M19</v>
          </cell>
          <cell r="G1558">
            <v>16000</v>
          </cell>
          <cell r="H1558" t="str">
            <v>SGD</v>
          </cell>
          <cell r="I1558" t="str">
            <v>1422108</v>
          </cell>
          <cell r="J1558" t="str">
            <v>NO</v>
          </cell>
          <cell r="K1558" t="str">
            <v>Chang,Mook Foong</v>
          </cell>
          <cell r="L1558">
            <v>19614</v>
          </cell>
          <cell r="M1558" t="str">
            <v>52</v>
          </cell>
          <cell r="N1558" t="str">
            <v>2B</v>
          </cell>
          <cell r="O1558" t="str">
            <v>3B</v>
          </cell>
          <cell r="P1558">
            <v>27050</v>
          </cell>
          <cell r="Q1558" t="str">
            <v>31,7</v>
          </cell>
          <cell r="R1558" t="str">
            <v>,</v>
          </cell>
          <cell r="S1558">
            <v>27050</v>
          </cell>
          <cell r="U1558">
            <v>36982</v>
          </cell>
          <cell r="V1558">
            <v>37712</v>
          </cell>
          <cell r="W1558">
            <v>1</v>
          </cell>
          <cell r="X1558" t="str">
            <v>J079</v>
          </cell>
          <cell r="Y1558" t="str">
            <v>(CB) Customer Service II</v>
          </cell>
          <cell r="Z1558" t="str">
            <v>P088</v>
          </cell>
          <cell r="AA1558" t="str">
            <v>C015</v>
          </cell>
          <cell r="AB1558" t="str">
            <v>h. Diploma or equivalent</v>
          </cell>
          <cell r="AC1558" t="str">
            <v>S0124212A</v>
          </cell>
          <cell r="AD1558" t="str">
            <v>Male</v>
          </cell>
          <cell r="AE1558" t="str">
            <v>Jurong Branch</v>
          </cell>
          <cell r="AF1558" t="str">
            <v>Local</v>
          </cell>
          <cell r="AG1558" t="str">
            <v>Employee</v>
          </cell>
          <cell r="AH1558">
            <v>3</v>
          </cell>
          <cell r="AI1558" t="str">
            <v>Month</v>
          </cell>
          <cell r="AJ1558" t="str">
            <v>0109639669</v>
          </cell>
          <cell r="AK1558" t="str">
            <v>1169303</v>
          </cell>
          <cell r="AL1558" t="str">
            <v>Ang,Pek San</v>
          </cell>
          <cell r="AM1558" t="str">
            <v>Critical Resource</v>
          </cell>
          <cell r="AN1558" t="str">
            <v>Critical Resource</v>
          </cell>
          <cell r="AO1558" t="str">
            <v>Critical Resource</v>
          </cell>
          <cell r="AP1558" t="str">
            <v>Critical Resource</v>
          </cell>
          <cell r="AQ1558">
            <v>69600</v>
          </cell>
        </row>
        <row r="1559">
          <cell r="A1559">
            <v>1116159</v>
          </cell>
          <cell r="B1559" t="str">
            <v>Ang,Moh Chiang Patrick</v>
          </cell>
          <cell r="C1559" t="str">
            <v>Consumer Banking</v>
          </cell>
          <cell r="D1559" t="str">
            <v>BRDB-Br. Banking-Anchorpoint</v>
          </cell>
          <cell r="E1559" t="str">
            <v>Senior Customer Service Manager</v>
          </cell>
          <cell r="F1559" t="str">
            <v>M20</v>
          </cell>
          <cell r="G1559">
            <v>19000</v>
          </cell>
          <cell r="H1559" t="str">
            <v>SGD</v>
          </cell>
          <cell r="I1559" t="str">
            <v>1422111</v>
          </cell>
          <cell r="J1559" t="str">
            <v>NO</v>
          </cell>
          <cell r="K1559" t="str">
            <v>Heng,Aik Siang</v>
          </cell>
          <cell r="L1559">
            <v>18908</v>
          </cell>
          <cell r="M1559" t="str">
            <v>53</v>
          </cell>
          <cell r="N1559" t="str">
            <v>3B</v>
          </cell>
          <cell r="O1559" t="str">
            <v>3C</v>
          </cell>
          <cell r="P1559">
            <v>27054</v>
          </cell>
          <cell r="Q1559" t="str">
            <v>31,7</v>
          </cell>
          <cell r="R1559" t="str">
            <v>,</v>
          </cell>
          <cell r="S1559">
            <v>27054</v>
          </cell>
          <cell r="V1559">
            <v>37987</v>
          </cell>
          <cell r="W1559">
            <v>1</v>
          </cell>
          <cell r="X1559" t="str">
            <v>J078</v>
          </cell>
          <cell r="Y1559" t="str">
            <v>(CB) Customer Service I</v>
          </cell>
          <cell r="Z1559" t="str">
            <v>P088</v>
          </cell>
          <cell r="AA1559" t="str">
            <v>C015</v>
          </cell>
          <cell r="AB1559" t="str">
            <v>d. Secondary</v>
          </cell>
          <cell r="AC1559" t="str">
            <v>S0218517B</v>
          </cell>
          <cell r="AD1559" t="str">
            <v>Male</v>
          </cell>
          <cell r="AE1559" t="str">
            <v>Anchorpoint Branch</v>
          </cell>
          <cell r="AF1559" t="str">
            <v>Local</v>
          </cell>
          <cell r="AG1559" t="str">
            <v>Employee</v>
          </cell>
          <cell r="AH1559">
            <v>3</v>
          </cell>
          <cell r="AI1559" t="str">
            <v>Month</v>
          </cell>
          <cell r="AJ1559" t="str">
            <v>0109505360</v>
          </cell>
          <cell r="AK1559" t="str">
            <v>1181923</v>
          </cell>
          <cell r="AL1559" t="str">
            <v>Ang,Pek San</v>
          </cell>
          <cell r="AM1559" t="str">
            <v>Core Contributor</v>
          </cell>
          <cell r="AN1559" t="str">
            <v>Core Contributor</v>
          </cell>
          <cell r="AO1559" t="str">
            <v>Core Contributor</v>
          </cell>
          <cell r="AP1559" t="str">
            <v>Core Contributor</v>
          </cell>
          <cell r="AQ1559">
            <v>79020</v>
          </cell>
        </row>
        <row r="1560">
          <cell r="A1560">
            <v>1116175</v>
          </cell>
          <cell r="B1560" t="str">
            <v>Anne S,Veloo</v>
          </cell>
          <cell r="C1560" t="str">
            <v>Legal &amp; Compliance</v>
          </cell>
          <cell r="D1560" t="str">
            <v>Legal &amp; Compliance</v>
          </cell>
          <cell r="E1560" t="str">
            <v>Compliance Advisor</v>
          </cell>
          <cell r="F1560" t="str">
            <v>M21</v>
          </cell>
          <cell r="G1560">
            <v>25000</v>
          </cell>
          <cell r="H1560" t="str">
            <v>SGD</v>
          </cell>
          <cell r="I1560" t="str">
            <v>8621800</v>
          </cell>
          <cell r="J1560" t="str">
            <v>NO</v>
          </cell>
          <cell r="K1560" t="str">
            <v>Koh,Peck Lay Grace</v>
          </cell>
          <cell r="L1560">
            <v>20718</v>
          </cell>
          <cell r="M1560" t="str">
            <v>48</v>
          </cell>
          <cell r="N1560" t="str">
            <v>2A</v>
          </cell>
          <cell r="O1560" t="str">
            <v>2B</v>
          </cell>
          <cell r="P1560">
            <v>27317</v>
          </cell>
          <cell r="Q1560" t="str">
            <v>30,10</v>
          </cell>
          <cell r="R1560" t="str">
            <v>,</v>
          </cell>
          <cell r="S1560">
            <v>27317</v>
          </cell>
          <cell r="U1560">
            <v>37469</v>
          </cell>
          <cell r="V1560">
            <v>38443</v>
          </cell>
          <cell r="W1560">
            <v>1</v>
          </cell>
          <cell r="X1560" t="str">
            <v>J147</v>
          </cell>
          <cell r="Y1560" t="str">
            <v>(LGL) Leg/Compliance III</v>
          </cell>
          <cell r="Z1560" t="str">
            <v>P277</v>
          </cell>
          <cell r="AA1560" t="str">
            <v>C066</v>
          </cell>
          <cell r="AB1560" t="str">
            <v>d. Secondary</v>
          </cell>
          <cell r="AC1560" t="str">
            <v>S1167671E</v>
          </cell>
          <cell r="AD1560" t="str">
            <v>Female</v>
          </cell>
          <cell r="AE1560" t="str">
            <v>Batt. Rd 5th flr</v>
          </cell>
          <cell r="AF1560" t="str">
            <v>Local</v>
          </cell>
          <cell r="AG1560" t="str">
            <v>Employee</v>
          </cell>
          <cell r="AH1560">
            <v>1</v>
          </cell>
          <cell r="AI1560" t="str">
            <v>Month</v>
          </cell>
          <cell r="AJ1560" t="str">
            <v>0109839358</v>
          </cell>
          <cell r="AK1560" t="str">
            <v>1164127</v>
          </cell>
          <cell r="AL1560" t="str">
            <v>Chong,Yin Yin</v>
          </cell>
          <cell r="AM1560" t="str">
            <v>Critical Resource</v>
          </cell>
          <cell r="AN1560" t="str">
            <v>Critical Resource</v>
          </cell>
          <cell r="AO1560" t="str">
            <v>Critical Resource</v>
          </cell>
          <cell r="AP1560" t="str">
            <v>Critical Resource</v>
          </cell>
          <cell r="AQ1560">
            <v>108000</v>
          </cell>
        </row>
        <row r="1561">
          <cell r="A1561">
            <v>1117913</v>
          </cell>
          <cell r="B1561" t="str">
            <v>Kee,Pei Min Carol</v>
          </cell>
          <cell r="C1561" t="str">
            <v>Human Resources</v>
          </cell>
          <cell r="D1561" t="str">
            <v>Learning &amp; Development</v>
          </cell>
          <cell r="E1561" t="str">
            <v>Manager, Learning and Deveploment</v>
          </cell>
          <cell r="F1561" t="str">
            <v>M20</v>
          </cell>
          <cell r="G1561">
            <v>20000</v>
          </cell>
          <cell r="H1561" t="str">
            <v>SGD</v>
          </cell>
          <cell r="I1561" t="str">
            <v>8261800</v>
          </cell>
          <cell r="J1561" t="str">
            <v>NO</v>
          </cell>
          <cell r="K1561" t="str">
            <v>Leow,Joon Chuen David</v>
          </cell>
          <cell r="L1561">
            <v>25684</v>
          </cell>
          <cell r="M1561" t="str">
            <v>35</v>
          </cell>
          <cell r="O1561" t="str">
            <v>3B</v>
          </cell>
          <cell r="P1561">
            <v>38194</v>
          </cell>
          <cell r="Q1561" t="str">
            <v>1,1</v>
          </cell>
          <cell r="R1561" t="str">
            <v>4,8</v>
          </cell>
          <cell r="S1561">
            <v>35478</v>
          </cell>
          <cell r="T1561">
            <v>38194</v>
          </cell>
          <cell r="U1561">
            <v>36892</v>
          </cell>
          <cell r="V1561">
            <v>38443</v>
          </cell>
          <cell r="W1561">
            <v>1</v>
          </cell>
          <cell r="X1561" t="str">
            <v>J024</v>
          </cell>
          <cell r="Y1561" t="str">
            <v>HR Ctr of Expertise II</v>
          </cell>
          <cell r="Z1561" t="str">
            <v>P327</v>
          </cell>
          <cell r="AA1561" t="str">
            <v>C015</v>
          </cell>
          <cell r="AB1561" t="str">
            <v>k. Post Graduate Degree</v>
          </cell>
          <cell r="AC1561" t="str">
            <v>S7013760G</v>
          </cell>
          <cell r="AD1561" t="str">
            <v>Female</v>
          </cell>
          <cell r="AE1561" t="str">
            <v>PBTP 10th Floor</v>
          </cell>
          <cell r="AF1561" t="str">
            <v>Local</v>
          </cell>
          <cell r="AG1561" t="str">
            <v>Employee</v>
          </cell>
          <cell r="AH1561">
            <v>1</v>
          </cell>
          <cell r="AI1561" t="str">
            <v>Month</v>
          </cell>
          <cell r="AJ1561" t="str">
            <v>0109132289</v>
          </cell>
          <cell r="AK1561" t="str">
            <v>1116965</v>
          </cell>
          <cell r="AL1561" t="str">
            <v>Chong,Yin Yin</v>
          </cell>
          <cell r="AO1561" t="str">
            <v>Too Soon to Classify</v>
          </cell>
          <cell r="AP1561" t="str">
            <v>Critical Resource</v>
          </cell>
          <cell r="AQ1561">
            <v>66000</v>
          </cell>
        </row>
        <row r="1562">
          <cell r="A1562">
            <v>1116072</v>
          </cell>
          <cell r="B1562" t="str">
            <v>Ho,Soo Jeng</v>
          </cell>
          <cell r="C1562" t="str">
            <v>Finance</v>
          </cell>
          <cell r="D1562" t="str">
            <v>Finance - Wholesale Bank-Reg</v>
          </cell>
          <cell r="E1562" t="str">
            <v>Manager, Finance and Administration</v>
          </cell>
          <cell r="F1562" t="str">
            <v>M21</v>
          </cell>
          <cell r="G1562">
            <v>25000</v>
          </cell>
          <cell r="H1562" t="str">
            <v>SGD</v>
          </cell>
          <cell r="I1562" t="str">
            <v>8151901</v>
          </cell>
          <cell r="J1562" t="str">
            <v>NO</v>
          </cell>
          <cell r="K1562" t="str">
            <v>Bochnik,Theodore Frank</v>
          </cell>
          <cell r="L1562">
            <v>18576</v>
          </cell>
          <cell r="M1562" t="str">
            <v>54</v>
          </cell>
          <cell r="N1562" t="str">
            <v>3B</v>
          </cell>
          <cell r="O1562" t="str">
            <v>3B</v>
          </cell>
          <cell r="P1562">
            <v>26330</v>
          </cell>
          <cell r="Q1562" t="str">
            <v>33,7</v>
          </cell>
          <cell r="R1562" t="str">
            <v>,</v>
          </cell>
          <cell r="S1562">
            <v>26330</v>
          </cell>
          <cell r="V1562">
            <v>38443</v>
          </cell>
          <cell r="W1562">
            <v>1</v>
          </cell>
          <cell r="X1562" t="str">
            <v>J018</v>
          </cell>
          <cell r="Y1562" t="str">
            <v>(FIN) Bus Partner III</v>
          </cell>
          <cell r="Z1562" t="str">
            <v>P322</v>
          </cell>
          <cell r="AA1562" t="str">
            <v>C152</v>
          </cell>
          <cell r="AB1562" t="str">
            <v>d. Secondary</v>
          </cell>
          <cell r="AC1562" t="str">
            <v>S0076466C</v>
          </cell>
          <cell r="AD1562" t="str">
            <v>Male</v>
          </cell>
          <cell r="AE1562" t="str">
            <v>PBTP 10th Floor</v>
          </cell>
          <cell r="AF1562" t="str">
            <v>Local</v>
          </cell>
          <cell r="AG1562" t="str">
            <v>Employee</v>
          </cell>
          <cell r="AH1562">
            <v>3</v>
          </cell>
          <cell r="AI1562" t="str">
            <v>Month</v>
          </cell>
          <cell r="AJ1562" t="str">
            <v>0109624181</v>
          </cell>
          <cell r="AK1562" t="str">
            <v>1003259</v>
          </cell>
          <cell r="AL1562" t="str">
            <v>Chong,Yin Yin</v>
          </cell>
          <cell r="AM1562" t="str">
            <v>Core Contributor</v>
          </cell>
          <cell r="AN1562" t="str">
            <v>Core Contributor</v>
          </cell>
          <cell r="AO1562" t="str">
            <v>Core Contributor</v>
          </cell>
          <cell r="AP1562" t="str">
            <v>Core Contributor</v>
          </cell>
          <cell r="AQ1562">
            <v>111408</v>
          </cell>
        </row>
        <row r="1563">
          <cell r="A1563">
            <v>1114613</v>
          </cell>
          <cell r="B1563" t="str">
            <v>Eriksen,Christopher John</v>
          </cell>
          <cell r="C1563" t="str">
            <v>Risk</v>
          </cell>
          <cell r="D1563" t="str">
            <v>Security Risk - Grp</v>
          </cell>
          <cell r="E1563" t="str">
            <v>Group Head of Security</v>
          </cell>
          <cell r="F1563" t="str">
            <v>B4</v>
          </cell>
          <cell r="G1563">
            <v>92500</v>
          </cell>
          <cell r="H1563" t="str">
            <v>SGD</v>
          </cell>
          <cell r="I1563" t="str">
            <v>8423901</v>
          </cell>
          <cell r="J1563" t="str">
            <v>NO</v>
          </cell>
          <cell r="K1563" t="str">
            <v>Chilton,Michael Barry</v>
          </cell>
          <cell r="L1563">
            <v>19454</v>
          </cell>
          <cell r="M1563" t="str">
            <v>52</v>
          </cell>
          <cell r="N1563" t="str">
            <v>3B</v>
          </cell>
          <cell r="O1563" t="str">
            <v>3B</v>
          </cell>
          <cell r="P1563">
            <v>34366</v>
          </cell>
          <cell r="Q1563" t="str">
            <v>11,6</v>
          </cell>
          <cell r="R1563" t="str">
            <v>22,1</v>
          </cell>
          <cell r="S1563">
            <v>35765</v>
          </cell>
          <cell r="U1563">
            <v>37408</v>
          </cell>
          <cell r="V1563">
            <v>38443</v>
          </cell>
          <cell r="W1563">
            <v>1</v>
          </cell>
          <cell r="X1563" t="str">
            <v>J168</v>
          </cell>
          <cell r="Y1563" t="str">
            <v>Risk Tech Specialist I</v>
          </cell>
          <cell r="Z1563" t="str">
            <v>P104</v>
          </cell>
          <cell r="AA1563" t="str">
            <v>C043</v>
          </cell>
          <cell r="AB1563" t="str">
            <v>j. Professional Quali/Cert</v>
          </cell>
          <cell r="AC1563" t="str">
            <v>F2225737N</v>
          </cell>
          <cell r="AD1563" t="str">
            <v>Male</v>
          </cell>
          <cell r="AE1563" t="str">
            <v>Tampines 4th flr</v>
          </cell>
          <cell r="AF1563" t="str">
            <v>Local</v>
          </cell>
          <cell r="AG1563" t="str">
            <v>Employee</v>
          </cell>
          <cell r="AH1563">
            <v>3</v>
          </cell>
          <cell r="AI1563" t="str">
            <v>Month</v>
          </cell>
          <cell r="AJ1563" t="str">
            <v>0109580788</v>
          </cell>
          <cell r="AK1563" t="str">
            <v>1000217</v>
          </cell>
          <cell r="AL1563" t="str">
            <v>Chong,Yin Yin</v>
          </cell>
          <cell r="AM1563" t="str">
            <v>Critical Resource</v>
          </cell>
          <cell r="AN1563" t="str">
            <v>Critical Resource</v>
          </cell>
          <cell r="AO1563" t="str">
            <v>Critical Resource</v>
          </cell>
          <cell r="AP1563" t="str">
            <v>Critical Resource</v>
          </cell>
          <cell r="AQ1563">
            <v>316728</v>
          </cell>
        </row>
        <row r="1564">
          <cell r="A1564">
            <v>1117342</v>
          </cell>
          <cell r="B1564" t="str">
            <v>Wong,Lai Kuan</v>
          </cell>
          <cell r="C1564" t="str">
            <v>Client Relationships</v>
          </cell>
          <cell r="D1564" t="str">
            <v>PS&amp;M Product Sales Head-Reg</v>
          </cell>
          <cell r="E1564" t="str">
            <v>Business Analyst</v>
          </cell>
          <cell r="F1564" t="str">
            <v>M18</v>
          </cell>
          <cell r="G1564">
            <v>15000</v>
          </cell>
          <cell r="H1564" t="str">
            <v>SGD</v>
          </cell>
          <cell r="I1564" t="str">
            <v>4911901</v>
          </cell>
          <cell r="J1564" t="str">
            <v>NO</v>
          </cell>
          <cell r="K1564" t="str">
            <v>O'Donnell,Thomas William</v>
          </cell>
          <cell r="L1564">
            <v>26011</v>
          </cell>
          <cell r="M1564" t="str">
            <v>34</v>
          </cell>
          <cell r="N1564" t="str">
            <v>3A</v>
          </cell>
          <cell r="O1564" t="str">
            <v>2A</v>
          </cell>
          <cell r="P1564">
            <v>36990</v>
          </cell>
          <cell r="Q1564" t="str">
            <v>4,4</v>
          </cell>
          <cell r="R1564" t="str">
            <v>10,8</v>
          </cell>
          <cell r="S1564">
            <v>34892</v>
          </cell>
          <cell r="T1564">
            <v>36990</v>
          </cell>
          <cell r="U1564">
            <v>37987</v>
          </cell>
          <cell r="V1564">
            <v>37987</v>
          </cell>
          <cell r="W1564">
            <v>1</v>
          </cell>
          <cell r="X1564" t="str">
            <v>DJ004</v>
          </cell>
          <cell r="Y1564" t="str">
            <v>Transactional Sales-TBA</v>
          </cell>
          <cell r="Z1564" t="str">
            <v>P322</v>
          </cell>
          <cell r="AA1564" t="str">
            <v>C174</v>
          </cell>
          <cell r="AB1564" t="str">
            <v>h. Diploma or equivalent</v>
          </cell>
          <cell r="AC1564" t="str">
            <v>S7108676C</v>
          </cell>
          <cell r="AD1564" t="str">
            <v>Female</v>
          </cell>
          <cell r="AE1564" t="str">
            <v>PBTP 5th Floor</v>
          </cell>
          <cell r="AF1564" t="str">
            <v>Local</v>
          </cell>
          <cell r="AG1564" t="str">
            <v>Employee</v>
          </cell>
          <cell r="AH1564">
            <v>1</v>
          </cell>
          <cell r="AI1564" t="str">
            <v>Month</v>
          </cell>
          <cell r="AJ1564" t="str">
            <v>0109100972</v>
          </cell>
          <cell r="AK1564" t="str">
            <v>1141176</v>
          </cell>
          <cell r="AL1564" t="str">
            <v>Thng,Cheok Khoon Charlotte</v>
          </cell>
          <cell r="AM1564" t="str">
            <v>Core Contributor</v>
          </cell>
          <cell r="AN1564" t="str">
            <v>Core Contributor</v>
          </cell>
          <cell r="AO1564" t="str">
            <v>Core Contributor</v>
          </cell>
          <cell r="AP1564" t="str">
            <v>Core Contributor</v>
          </cell>
          <cell r="AQ1564">
            <v>47316</v>
          </cell>
        </row>
        <row r="1565">
          <cell r="A1565">
            <v>1134594</v>
          </cell>
          <cell r="B1565" t="str">
            <v>Saha,Devak</v>
          </cell>
          <cell r="C1565" t="str">
            <v>Global Markets</v>
          </cell>
          <cell r="D1565" t="str">
            <v>Chief Operating Officer - WB</v>
          </cell>
          <cell r="E1565" t="str">
            <v>Business Planning Manager, WB COO Office</v>
          </cell>
          <cell r="F1565" t="str">
            <v>B4</v>
          </cell>
          <cell r="G1565">
            <v>92500</v>
          </cell>
          <cell r="H1565" t="str">
            <v>SGD</v>
          </cell>
          <cell r="I1565" t="str">
            <v>4002901</v>
          </cell>
          <cell r="J1565" t="str">
            <v>NO</v>
          </cell>
          <cell r="K1565" t="str">
            <v>Goulding,Richard Frank</v>
          </cell>
          <cell r="L1565">
            <v>23889</v>
          </cell>
          <cell r="M1565" t="str">
            <v>40</v>
          </cell>
          <cell r="N1565" t="str">
            <v>3B</v>
          </cell>
          <cell r="O1565" t="str">
            <v>2B</v>
          </cell>
          <cell r="P1565">
            <v>33329</v>
          </cell>
          <cell r="Q1565" t="str">
            <v>14,5</v>
          </cell>
          <cell r="R1565" t="str">
            <v>2,0</v>
          </cell>
          <cell r="S1565">
            <v>33329</v>
          </cell>
          <cell r="U1565">
            <v>38443</v>
          </cell>
          <cell r="V1565">
            <v>38443</v>
          </cell>
          <cell r="W1565">
            <v>1</v>
          </cell>
          <cell r="X1565" t="str">
            <v>DJ028</v>
          </cell>
          <cell r="Y1565" t="str">
            <v>WB Bus Planning - TBA</v>
          </cell>
          <cell r="Z1565" t="str">
            <v>P250</v>
          </cell>
          <cell r="AA1565" t="str">
            <v>C152</v>
          </cell>
          <cell r="AB1565" t="str">
            <v>j. Professional Quali/Cert</v>
          </cell>
          <cell r="AC1565" t="str">
            <v>S2718018C</v>
          </cell>
          <cell r="AD1565" t="str">
            <v>Male</v>
          </cell>
          <cell r="AE1565" t="str">
            <v>Batt. Road 8th flr</v>
          </cell>
          <cell r="AF1565" t="str">
            <v>Local</v>
          </cell>
          <cell r="AG1565" t="str">
            <v>Employee</v>
          </cell>
          <cell r="AH1565">
            <v>3</v>
          </cell>
          <cell r="AI1565" t="str">
            <v>Month</v>
          </cell>
          <cell r="AJ1565" t="str">
            <v>0109110560</v>
          </cell>
          <cell r="AK1565" t="str">
            <v>1163706</v>
          </cell>
          <cell r="AL1565" t="str">
            <v>Chong,Yin Yin</v>
          </cell>
          <cell r="AM1565" t="str">
            <v>Critical Resource</v>
          </cell>
          <cell r="AN1565" t="str">
            <v>Core Contributor</v>
          </cell>
          <cell r="AO1565" t="str">
            <v>Critical Resource</v>
          </cell>
          <cell r="AP1565" t="str">
            <v>Critical Resource</v>
          </cell>
          <cell r="AQ1565">
            <v>225000</v>
          </cell>
        </row>
        <row r="1566">
          <cell r="A1566">
            <v>1190428</v>
          </cell>
          <cell r="B1566" t="str">
            <v>Soh,Bee Lin Jaclyn</v>
          </cell>
          <cell r="C1566" t="str">
            <v>Client Relationships</v>
          </cell>
          <cell r="D1566" t="str">
            <v>Custody Services</v>
          </cell>
          <cell r="E1566" t="str">
            <v>Assistant Officer</v>
          </cell>
          <cell r="F1566" t="str">
            <v>Contractor</v>
          </cell>
          <cell r="I1566" t="str">
            <v>4152800</v>
          </cell>
          <cell r="J1566" t="str">
            <v>AO</v>
          </cell>
          <cell r="K1566" t="str">
            <v>Vishwanathan,Kavitha</v>
          </cell>
          <cell r="L1566">
            <v>26305</v>
          </cell>
          <cell r="M1566" t="str">
            <v>33</v>
          </cell>
          <cell r="P1566">
            <v>38496</v>
          </cell>
          <cell r="Q1566" t="str">
            <v>0,3</v>
          </cell>
          <cell r="R1566" t="str">
            <v>14,10</v>
          </cell>
          <cell r="S1566">
            <v>38496</v>
          </cell>
          <cell r="W1566">
            <v>1</v>
          </cell>
          <cell r="X1566" t="str">
            <v>J089</v>
          </cell>
          <cell r="Y1566" t="str">
            <v>(OPS) Trans Proc III</v>
          </cell>
          <cell r="Z1566" t="str">
            <v>P352</v>
          </cell>
          <cell r="AA1566" t="str">
            <v>C150</v>
          </cell>
          <cell r="AB1566" t="str">
            <v>i. Bachelor's Degree or equiv</v>
          </cell>
          <cell r="AC1566" t="str">
            <v>S7201069H</v>
          </cell>
          <cell r="AD1566" t="str">
            <v>Female</v>
          </cell>
          <cell r="AE1566" t="str">
            <v>Batt. Rd 4th flr</v>
          </cell>
          <cell r="AF1566" t="str">
            <v>Local</v>
          </cell>
          <cell r="AG1566" t="str">
            <v>Direct Contractor</v>
          </cell>
          <cell r="AH1566">
            <v>1</v>
          </cell>
          <cell r="AI1566" t="str">
            <v>Month</v>
          </cell>
          <cell r="AJ1566" t="str">
            <v>0109141474</v>
          </cell>
          <cell r="AK1566" t="str">
            <v>1134827</v>
          </cell>
          <cell r="AL1566" t="str">
            <v>Chia,Boon Lee</v>
          </cell>
          <cell r="AP1566">
            <v>0</v>
          </cell>
          <cell r="AQ1566">
            <v>24000</v>
          </cell>
        </row>
        <row r="1567">
          <cell r="A1567">
            <v>1006767</v>
          </cell>
          <cell r="B1567" t="str">
            <v>Ramanujam,Ramaswamy</v>
          </cell>
          <cell r="C1567" t="str">
            <v>Technology</v>
          </cell>
          <cell r="D1567" t="str">
            <v>TPS Svc Mgt (WB)</v>
          </cell>
          <cell r="E1567" t="str">
            <v>TPS - Head, TPS - WB</v>
          </cell>
          <cell r="F1567" t="str">
            <v>B4</v>
          </cell>
          <cell r="G1567">
            <v>190000</v>
          </cell>
          <cell r="H1567" t="str">
            <v>AED</v>
          </cell>
          <cell r="I1567" t="str">
            <v>8333901</v>
          </cell>
          <cell r="J1567" t="str">
            <v>IO</v>
          </cell>
          <cell r="K1567" t="str">
            <v>Robertson,Peter John</v>
          </cell>
          <cell r="L1567">
            <v>22426</v>
          </cell>
          <cell r="M1567" t="str">
            <v>44</v>
          </cell>
          <cell r="N1567" t="str">
            <v>1B</v>
          </cell>
          <cell r="O1567" t="str">
            <v>2B</v>
          </cell>
          <cell r="P1567">
            <v>34319</v>
          </cell>
          <cell r="Q1567" t="str">
            <v>11,8</v>
          </cell>
          <cell r="R1567" t="str">
            <v>,</v>
          </cell>
          <cell r="S1567">
            <v>38292</v>
          </cell>
          <cell r="U1567">
            <v>37773</v>
          </cell>
          <cell r="V1567">
            <v>38443</v>
          </cell>
          <cell r="W1567">
            <v>1</v>
          </cell>
          <cell r="X1567" t="str">
            <v>J056</v>
          </cell>
          <cell r="Y1567" t="str">
            <v>(TECH) Bus Tech Mgr II</v>
          </cell>
          <cell r="Z1567" t="str">
            <v>P250</v>
          </cell>
          <cell r="AA1567" t="str">
            <v>C152</v>
          </cell>
          <cell r="AB1567" t="str">
            <v>j. Professional Quali/Cert</v>
          </cell>
          <cell r="AC1567" t="str">
            <v>G5777465M</v>
          </cell>
          <cell r="AD1567" t="str">
            <v>Male</v>
          </cell>
          <cell r="AE1567" t="str">
            <v>PBTP 11th Floor</v>
          </cell>
          <cell r="AF1567" t="str">
            <v>Assignee</v>
          </cell>
          <cell r="AG1567" t="str">
            <v>Employee</v>
          </cell>
          <cell r="AH1567">
            <v>1</v>
          </cell>
          <cell r="AI1567" t="str">
            <v>Month</v>
          </cell>
          <cell r="AJ1567" t="str">
            <v>0109137108</v>
          </cell>
          <cell r="AK1567" t="str">
            <v>1102967</v>
          </cell>
          <cell r="AL1567" t="str">
            <v>Chia,Boon Lee</v>
          </cell>
          <cell r="AM1567" t="str">
            <v>Core Contributor</v>
          </cell>
          <cell r="AN1567" t="str">
            <v>Core Contributor</v>
          </cell>
          <cell r="AO1567" t="str">
            <v>Critical Resource</v>
          </cell>
          <cell r="AP1567" t="str">
            <v>Critical Resource</v>
          </cell>
          <cell r="AQ1567">
            <v>36720</v>
          </cell>
        </row>
        <row r="1568">
          <cell r="A1568">
            <v>1118365</v>
          </cell>
          <cell r="B1568" t="str">
            <v>Gazder,Sarosh</v>
          </cell>
          <cell r="C1568" t="str">
            <v>Technology</v>
          </cell>
          <cell r="D1568" t="str">
            <v>TPS Network Services</v>
          </cell>
          <cell r="E1568" t="str">
            <v>TPS - Programme Manager</v>
          </cell>
          <cell r="F1568" t="str">
            <v>M23</v>
          </cell>
          <cell r="G1568">
            <v>25000</v>
          </cell>
          <cell r="H1568" t="str">
            <v>SGD</v>
          </cell>
          <cell r="I1568" t="str">
            <v>8313901</v>
          </cell>
          <cell r="J1568" t="str">
            <v>NO</v>
          </cell>
          <cell r="K1568" t="str">
            <v>Morgans,Robert</v>
          </cell>
          <cell r="L1568">
            <v>22910</v>
          </cell>
          <cell r="M1568" t="str">
            <v>42</v>
          </cell>
          <cell r="N1568" t="str">
            <v>3B</v>
          </cell>
          <cell r="O1568" t="str">
            <v>2B</v>
          </cell>
          <cell r="P1568">
            <v>33284</v>
          </cell>
          <cell r="Q1568" t="str">
            <v>14,6</v>
          </cell>
          <cell r="R1568" t="str">
            <v>12,1</v>
          </cell>
          <cell r="S1568">
            <v>35704</v>
          </cell>
          <cell r="U1568">
            <v>38443</v>
          </cell>
          <cell r="V1568">
            <v>38443</v>
          </cell>
          <cell r="W1568">
            <v>1</v>
          </cell>
          <cell r="X1568" t="str">
            <v>J036</v>
          </cell>
          <cell r="Y1568" t="str">
            <v>(TECH) Line Manager IV</v>
          </cell>
          <cell r="Z1568" t="str">
            <v>P231</v>
          </cell>
          <cell r="AA1568" t="str">
            <v>C163</v>
          </cell>
          <cell r="AB1568" t="str">
            <v>i. Bachelor's Degree or equiv</v>
          </cell>
          <cell r="AC1568" t="str">
            <v>S2682499J</v>
          </cell>
          <cell r="AD1568" t="str">
            <v>Male</v>
          </cell>
          <cell r="AE1568" t="str">
            <v>PBTP 5th Floor</v>
          </cell>
          <cell r="AF1568" t="str">
            <v>Local</v>
          </cell>
          <cell r="AG1568" t="str">
            <v>Employee</v>
          </cell>
          <cell r="AH1568">
            <v>3</v>
          </cell>
          <cell r="AI1568" t="str">
            <v>Month</v>
          </cell>
          <cell r="AJ1568" t="str">
            <v>0109756878</v>
          </cell>
          <cell r="AK1568" t="str">
            <v>1000900</v>
          </cell>
          <cell r="AL1568" t="str">
            <v>Chia,Boon Lee</v>
          </cell>
          <cell r="AM1568" t="str">
            <v>Critical Resource</v>
          </cell>
          <cell r="AN1568" t="str">
            <v>Core Contributor</v>
          </cell>
          <cell r="AO1568" t="str">
            <v>Core Contributor</v>
          </cell>
          <cell r="AP1568" t="str">
            <v>Core Contributor</v>
          </cell>
          <cell r="AQ1568">
            <v>187020</v>
          </cell>
        </row>
        <row r="1569">
          <cell r="A1569">
            <v>1186457</v>
          </cell>
          <cell r="B1569" t="str">
            <v>Relan,Sanjay</v>
          </cell>
          <cell r="C1569" t="str">
            <v>Legal &amp; Compliance</v>
          </cell>
          <cell r="D1569" t="str">
            <v>Group AML Program</v>
          </cell>
          <cell r="E1569" t="str">
            <v>Program Manager</v>
          </cell>
          <cell r="F1569" t="str">
            <v>Contractor</v>
          </cell>
          <cell r="I1569" t="str">
            <v>8692901</v>
          </cell>
          <cell r="J1569" t="str">
            <v>NO</v>
          </cell>
          <cell r="K1569" t="str">
            <v>Mehta,Sunil</v>
          </cell>
          <cell r="L1569">
            <v>21849</v>
          </cell>
          <cell r="M1569" t="str">
            <v>45</v>
          </cell>
          <cell r="P1569">
            <v>38370</v>
          </cell>
          <cell r="Q1569" t="str">
            <v>0,7</v>
          </cell>
          <cell r="R1569" t="str">
            <v>15,3</v>
          </cell>
          <cell r="S1569">
            <v>38370</v>
          </cell>
          <cell r="W1569">
            <v>1</v>
          </cell>
          <cell r="X1569" t="str">
            <v>J147</v>
          </cell>
          <cell r="Y1569" t="str">
            <v>(LGL) Leg/Compliance III</v>
          </cell>
          <cell r="Z1569" t="str">
            <v>P277</v>
          </cell>
          <cell r="AA1569" t="str">
            <v>C158</v>
          </cell>
          <cell r="AB1569" t="str">
            <v>j. Professional Quali/Cert</v>
          </cell>
          <cell r="AC1569" t="str">
            <v>F5672452N</v>
          </cell>
          <cell r="AD1569" t="str">
            <v>Male</v>
          </cell>
          <cell r="AE1569" t="str">
            <v>PBTP 10th Floor</v>
          </cell>
          <cell r="AF1569" t="str">
            <v>Local</v>
          </cell>
          <cell r="AG1569" t="str">
            <v>Direct Contractor</v>
          </cell>
          <cell r="AH1569">
            <v>1</v>
          </cell>
          <cell r="AI1569" t="str">
            <v>Month</v>
          </cell>
          <cell r="AJ1569" t="str">
            <v>0109138473</v>
          </cell>
          <cell r="AK1569" t="str">
            <v>1131967</v>
          </cell>
          <cell r="AL1569" t="str">
            <v>Chong,Yin Yin</v>
          </cell>
          <cell r="AP1569">
            <v>0</v>
          </cell>
          <cell r="AQ1569">
            <v>204000</v>
          </cell>
        </row>
        <row r="1570">
          <cell r="A1570">
            <v>1165189</v>
          </cell>
          <cell r="B1570" t="str">
            <v>Harries,Michael John</v>
          </cell>
          <cell r="C1570" t="str">
            <v>Technology</v>
          </cell>
          <cell r="D1570" t="str">
            <v>TPS Network Services</v>
          </cell>
          <cell r="E1570" t="str">
            <v>Contract Lead Telecommunication Engineer</v>
          </cell>
          <cell r="F1570" t="str">
            <v>Contractor</v>
          </cell>
          <cell r="I1570" t="str">
            <v>8313901</v>
          </cell>
          <cell r="J1570" t="str">
            <v>NO</v>
          </cell>
          <cell r="K1570" t="str">
            <v>Morgans,Robert</v>
          </cell>
          <cell r="L1570">
            <v>21910</v>
          </cell>
          <cell r="M1570" t="str">
            <v>45</v>
          </cell>
          <cell r="N1570" t="str">
            <v>NA</v>
          </cell>
          <cell r="P1570">
            <v>38414</v>
          </cell>
          <cell r="Q1570" t="str">
            <v>0,5</v>
          </cell>
          <cell r="R1570" t="str">
            <v>24,1</v>
          </cell>
          <cell r="S1570">
            <v>37622</v>
          </cell>
          <cell r="T1570">
            <v>38414</v>
          </cell>
          <cell r="V1570">
            <v>38232</v>
          </cell>
          <cell r="W1570">
            <v>1</v>
          </cell>
          <cell r="X1570" t="str">
            <v>J038</v>
          </cell>
          <cell r="Y1570" t="str">
            <v>(TECH) Tech Spec't II</v>
          </cell>
          <cell r="Z1570" t="str">
            <v>P316</v>
          </cell>
          <cell r="AA1570" t="str">
            <v>C165</v>
          </cell>
          <cell r="AB1570" t="str">
            <v>i. Bachelor's Degree or equiv</v>
          </cell>
          <cell r="AC1570" t="str">
            <v>G5688184R</v>
          </cell>
          <cell r="AD1570" t="str">
            <v>Male</v>
          </cell>
          <cell r="AE1570" t="str">
            <v>PBTP 5th Floor</v>
          </cell>
          <cell r="AF1570" t="str">
            <v>Local</v>
          </cell>
          <cell r="AG1570" t="str">
            <v>Direct Contractor</v>
          </cell>
          <cell r="AH1570">
            <v>1</v>
          </cell>
          <cell r="AI1570" t="str">
            <v>Month</v>
          </cell>
          <cell r="AJ1570" t="str">
            <v>0109117492</v>
          </cell>
          <cell r="AK1570" t="str">
            <v>1000900</v>
          </cell>
          <cell r="AL1570" t="str">
            <v>Chia,Boon Lee</v>
          </cell>
          <cell r="AO1570" t="str">
            <v>Critical Resource</v>
          </cell>
          <cell r="AP1570">
            <v>0</v>
          </cell>
          <cell r="AQ1570">
            <v>236256</v>
          </cell>
        </row>
        <row r="1571">
          <cell r="A1571">
            <v>1190199</v>
          </cell>
          <cell r="B1571" t="str">
            <v>Pulham,Benjamin Ross</v>
          </cell>
          <cell r="C1571" t="str">
            <v>Consumer Banking</v>
          </cell>
          <cell r="D1571" t="str">
            <v>GED Support - CB-Reg</v>
          </cell>
          <cell r="E1571" t="str">
            <v>Corporate Affairs Officer</v>
          </cell>
          <cell r="F1571" t="str">
            <v>Contractor</v>
          </cell>
          <cell r="I1571" t="str">
            <v>8975901</v>
          </cell>
          <cell r="J1571" t="str">
            <v>NO</v>
          </cell>
          <cell r="K1571" t="str">
            <v>Wong,Ai Kwei</v>
          </cell>
          <cell r="L1571">
            <v>29659</v>
          </cell>
          <cell r="M1571" t="str">
            <v>24</v>
          </cell>
          <cell r="P1571">
            <v>38482</v>
          </cell>
          <cell r="Q1571" t="str">
            <v>0,3</v>
          </cell>
          <cell r="R1571" t="str">
            <v>1,0</v>
          </cell>
          <cell r="S1571">
            <v>38482</v>
          </cell>
          <cell r="W1571">
            <v>1</v>
          </cell>
          <cell r="X1571" t="str">
            <v>J161</v>
          </cell>
          <cell r="Y1571" t="str">
            <v>Corporate Affairs I</v>
          </cell>
          <cell r="Z1571" t="str">
            <v>P359</v>
          </cell>
          <cell r="AA1571" t="str">
            <v>C021</v>
          </cell>
          <cell r="AB1571" t="str">
            <v>a. Unknown</v>
          </cell>
          <cell r="AC1571" t="str">
            <v>G5525726X</v>
          </cell>
          <cell r="AD1571" t="str">
            <v>Male</v>
          </cell>
          <cell r="AE1571" t="str">
            <v>Batt. Rd 5th flr</v>
          </cell>
          <cell r="AF1571" t="str">
            <v>Local</v>
          </cell>
          <cell r="AG1571" t="str">
            <v>Direct Contractor</v>
          </cell>
          <cell r="AH1571">
            <v>1</v>
          </cell>
          <cell r="AI1571" t="str">
            <v>Month</v>
          </cell>
          <cell r="AK1571" t="str">
            <v>1139731</v>
          </cell>
          <cell r="AL1571" t="str">
            <v>Ang,Pek San</v>
          </cell>
          <cell r="AP1571">
            <v>0</v>
          </cell>
          <cell r="AQ1571">
            <v>30000</v>
          </cell>
        </row>
        <row r="1572">
          <cell r="A1572">
            <v>1182398</v>
          </cell>
          <cell r="B1572" t="str">
            <v>Hansen,Mark Edward</v>
          </cell>
          <cell r="C1572" t="str">
            <v>Consumer Banking</v>
          </cell>
          <cell r="D1572" t="str">
            <v>Acquisition Project-Indonesia</v>
          </cell>
          <cell r="E1572" t="str">
            <v>Head of Special Projects, SEA</v>
          </cell>
          <cell r="F1572" t="str">
            <v>B2</v>
          </cell>
          <cell r="G1572">
            <v>230000</v>
          </cell>
          <cell r="H1572" t="str">
            <v>USD</v>
          </cell>
          <cell r="I1572" t="str">
            <v>9732901</v>
          </cell>
          <cell r="J1572" t="str">
            <v>NO</v>
          </cell>
          <cell r="K1572" t="str">
            <v>Bullock,Gareth Richard</v>
          </cell>
          <cell r="L1572">
            <v>21017</v>
          </cell>
          <cell r="M1572" t="str">
            <v>48</v>
          </cell>
          <cell r="P1572">
            <v>38233</v>
          </cell>
          <cell r="Q1572" t="str">
            <v>0,11</v>
          </cell>
          <cell r="R1572" t="str">
            <v>11,11</v>
          </cell>
          <cell r="S1572">
            <v>38233</v>
          </cell>
          <cell r="W1572">
            <v>1</v>
          </cell>
          <cell r="X1572" t="str">
            <v>J090</v>
          </cell>
          <cell r="Y1572" t="str">
            <v>General Mgt I</v>
          </cell>
          <cell r="Z1572" t="str">
            <v>P354</v>
          </cell>
          <cell r="AA1572" t="str">
            <v>C036</v>
          </cell>
          <cell r="AB1572" t="str">
            <v>k. Post Graduate Degree</v>
          </cell>
          <cell r="AC1572" t="str">
            <v>S2659676I</v>
          </cell>
          <cell r="AD1572" t="str">
            <v>Male</v>
          </cell>
          <cell r="AE1572" t="str">
            <v>PBTP 9th Floor</v>
          </cell>
          <cell r="AF1572" t="str">
            <v>Local</v>
          </cell>
          <cell r="AG1572" t="str">
            <v>Employee</v>
          </cell>
          <cell r="AH1572">
            <v>6</v>
          </cell>
          <cell r="AI1572" t="str">
            <v>Month</v>
          </cell>
          <cell r="AJ1572" t="str">
            <v>0109135393</v>
          </cell>
          <cell r="AK1572" t="str">
            <v>1104348</v>
          </cell>
          <cell r="AL1572" t="str">
            <v>Chong,Yin Yin</v>
          </cell>
          <cell r="AQ1572">
            <v>527196</v>
          </cell>
        </row>
        <row r="1573">
          <cell r="A1573">
            <v>1157120</v>
          </cell>
          <cell r="B1573" t="str">
            <v>Tan,Ai Lian Dorothy</v>
          </cell>
          <cell r="C1573" t="str">
            <v>Consumer Banking</v>
          </cell>
          <cell r="D1573" t="str">
            <v>BRDB-Br. Banking-Scotts Mall</v>
          </cell>
          <cell r="E1573" t="str">
            <v>Relationship Service Manager</v>
          </cell>
          <cell r="F1573" t="str">
            <v>M16</v>
          </cell>
          <cell r="G1573">
            <v>6000</v>
          </cell>
          <cell r="H1573" t="str">
            <v>SGD</v>
          </cell>
          <cell r="I1573" t="str">
            <v>1422102</v>
          </cell>
          <cell r="J1573" t="str">
            <v>NO</v>
          </cell>
          <cell r="K1573" t="str">
            <v>Seet,Ann Lye Austin</v>
          </cell>
          <cell r="L1573">
            <v>27243</v>
          </cell>
          <cell r="M1573" t="str">
            <v>31</v>
          </cell>
          <cell r="N1573" t="str">
            <v>2B</v>
          </cell>
          <cell r="O1573" t="str">
            <v>2B</v>
          </cell>
          <cell r="P1573">
            <v>37356</v>
          </cell>
          <cell r="Q1573" t="str">
            <v>3,4</v>
          </cell>
          <cell r="R1573" t="str">
            <v>9,9</v>
          </cell>
          <cell r="S1573">
            <v>37356</v>
          </cell>
          <cell r="U1573">
            <v>38443</v>
          </cell>
          <cell r="V1573">
            <v>38504</v>
          </cell>
          <cell r="W1573">
            <v>1</v>
          </cell>
          <cell r="X1573" t="str">
            <v>J216</v>
          </cell>
          <cell r="Y1573" t="str">
            <v>(CB) Customer ServiceIII</v>
          </cell>
          <cell r="Z1573" t="str">
            <v>P088</v>
          </cell>
          <cell r="AA1573" t="str">
            <v>C015</v>
          </cell>
          <cell r="AB1573" t="str">
            <v>h. Diploma or equivalent</v>
          </cell>
          <cell r="AC1573" t="str">
            <v>S7424022D</v>
          </cell>
          <cell r="AD1573" t="str">
            <v>Female</v>
          </cell>
          <cell r="AE1573" t="str">
            <v>Scotts Branch</v>
          </cell>
          <cell r="AF1573" t="str">
            <v>Local</v>
          </cell>
          <cell r="AG1573" t="str">
            <v>Employee</v>
          </cell>
          <cell r="AH1573">
            <v>1</v>
          </cell>
          <cell r="AI1573" t="str">
            <v>Month</v>
          </cell>
          <cell r="AJ1573" t="str">
            <v>0109110803</v>
          </cell>
          <cell r="AK1573" t="str">
            <v>1116258</v>
          </cell>
          <cell r="AL1573" t="str">
            <v>Ang,Pek San</v>
          </cell>
          <cell r="AM1573" t="str">
            <v>Too Soon to Classify</v>
          </cell>
          <cell r="AN1573" t="str">
            <v>Core Contributor</v>
          </cell>
          <cell r="AO1573" t="str">
            <v>Core Contributor</v>
          </cell>
          <cell r="AP1573" t="str">
            <v>Core Contributor</v>
          </cell>
          <cell r="AQ1573">
            <v>25200</v>
          </cell>
        </row>
        <row r="1574">
          <cell r="A1574">
            <v>1157239</v>
          </cell>
          <cell r="B1574" t="str">
            <v>Rajadhyax,Ashish Arvind</v>
          </cell>
          <cell r="C1574" t="str">
            <v>Client Relationships</v>
          </cell>
          <cell r="D1574" t="str">
            <v>Credit Analyst</v>
          </cell>
          <cell r="E1574" t="str">
            <v>Senior Credit Analyst</v>
          </cell>
          <cell r="F1574" t="str">
            <v>M22</v>
          </cell>
          <cell r="G1574">
            <v>27000</v>
          </cell>
          <cell r="H1574" t="str">
            <v>SGD</v>
          </cell>
          <cell r="I1574" t="str">
            <v>5681800</v>
          </cell>
          <cell r="J1574" t="str">
            <v>NO</v>
          </cell>
          <cell r="K1574" t="str">
            <v>Kaushal,Sunil</v>
          </cell>
          <cell r="L1574">
            <v>27006</v>
          </cell>
          <cell r="M1574" t="str">
            <v>31</v>
          </cell>
          <cell r="N1574" t="str">
            <v>3B</v>
          </cell>
          <cell r="O1574" t="str">
            <v>2B</v>
          </cell>
          <cell r="P1574">
            <v>37341</v>
          </cell>
          <cell r="Q1574" t="str">
            <v>3,5</v>
          </cell>
          <cell r="R1574" t="str">
            <v>4,8</v>
          </cell>
          <cell r="S1574">
            <v>37341</v>
          </cell>
          <cell r="U1574">
            <v>38565</v>
          </cell>
          <cell r="V1574">
            <v>38565</v>
          </cell>
          <cell r="W1574">
            <v>1</v>
          </cell>
          <cell r="X1574" t="str">
            <v>DJ001</v>
          </cell>
          <cell r="Y1574" t="str">
            <v>Credit Analyst - TBA</v>
          </cell>
          <cell r="Z1574" t="str">
            <v>P250</v>
          </cell>
          <cell r="AA1574" t="str">
            <v>C174</v>
          </cell>
          <cell r="AB1574" t="str">
            <v>k. Post Graduate Degree</v>
          </cell>
          <cell r="AC1574" t="str">
            <v>G5754186K</v>
          </cell>
          <cell r="AD1574" t="str">
            <v>Male</v>
          </cell>
          <cell r="AE1574" t="str">
            <v>Batt. Rd 7th flr</v>
          </cell>
          <cell r="AF1574" t="str">
            <v>Local</v>
          </cell>
          <cell r="AG1574" t="str">
            <v>Employee</v>
          </cell>
          <cell r="AH1574">
            <v>1</v>
          </cell>
          <cell r="AI1574" t="str">
            <v>Month</v>
          </cell>
          <cell r="AJ1574" t="str">
            <v>0109131878</v>
          </cell>
          <cell r="AK1574" t="str">
            <v>1002966</v>
          </cell>
          <cell r="AL1574" t="str">
            <v>Thng,Cheok Khoon Charlotte</v>
          </cell>
          <cell r="AM1574" t="str">
            <v>Core Contributor</v>
          </cell>
          <cell r="AN1574" t="str">
            <v>Core Contributor</v>
          </cell>
          <cell r="AO1574" t="str">
            <v>Critical Resource</v>
          </cell>
          <cell r="AP1574" t="str">
            <v>H4 - G</v>
          </cell>
          <cell r="AQ1574">
            <v>108012</v>
          </cell>
        </row>
        <row r="1575">
          <cell r="A1575">
            <v>1168211</v>
          </cell>
          <cell r="B1575" t="str">
            <v>Ting,Yen Fatt</v>
          </cell>
          <cell r="C1575" t="str">
            <v>Consumer Banking</v>
          </cell>
          <cell r="D1575" t="str">
            <v>CB Credit- Collec. Unsecured</v>
          </cell>
          <cell r="E1575" t="str">
            <v>Credit Management Officer</v>
          </cell>
          <cell r="F1575" t="str">
            <v>M16</v>
          </cell>
          <cell r="G1575">
            <v>6000</v>
          </cell>
          <cell r="H1575" t="str">
            <v>SGD</v>
          </cell>
          <cell r="I1575" t="str">
            <v>1834800</v>
          </cell>
          <cell r="J1575" t="str">
            <v>NO</v>
          </cell>
          <cell r="K1575" t="str">
            <v>Ang,Lay Yong</v>
          </cell>
          <cell r="L1575">
            <v>26277</v>
          </cell>
          <cell r="M1575" t="str">
            <v>33</v>
          </cell>
          <cell r="N1575" t="str">
            <v>NA</v>
          </cell>
          <cell r="O1575" t="str">
            <v>4B</v>
          </cell>
          <cell r="P1575">
            <v>38078</v>
          </cell>
          <cell r="Q1575" t="str">
            <v>1,4</v>
          </cell>
          <cell r="R1575" t="str">
            <v>10,0</v>
          </cell>
          <cell r="S1575">
            <v>37809</v>
          </cell>
          <cell r="T1575">
            <v>38078</v>
          </cell>
          <cell r="W1575">
            <v>1</v>
          </cell>
          <cell r="X1575" t="str">
            <v>J171</v>
          </cell>
          <cell r="Y1575" t="str">
            <v>Risk Tech Specialist IV</v>
          </cell>
          <cell r="Z1575" t="str">
            <v>P038</v>
          </cell>
          <cell r="AA1575" t="str">
            <v>C021</v>
          </cell>
          <cell r="AB1575" t="str">
            <v>e. Higher Secondary</v>
          </cell>
          <cell r="AC1575" t="str">
            <v>S7181010J</v>
          </cell>
          <cell r="AD1575" t="str">
            <v>Male</v>
          </cell>
          <cell r="AE1575" t="str">
            <v>Tampines 5th flr</v>
          </cell>
          <cell r="AF1575" t="str">
            <v>Local</v>
          </cell>
          <cell r="AG1575" t="str">
            <v>Employee</v>
          </cell>
          <cell r="AH1575">
            <v>1</v>
          </cell>
          <cell r="AI1575" t="str">
            <v>Month</v>
          </cell>
          <cell r="AJ1575" t="str">
            <v>0109121554</v>
          </cell>
          <cell r="AK1575" t="str">
            <v>1144004</v>
          </cell>
          <cell r="AL1575" t="str">
            <v>Ang,Pek San</v>
          </cell>
          <cell r="AO1575" t="str">
            <v>Core Contributor</v>
          </cell>
          <cell r="AP1575" t="str">
            <v>Core Contributor</v>
          </cell>
          <cell r="AQ1575">
            <v>25200</v>
          </cell>
        </row>
        <row r="1576">
          <cell r="A1576">
            <v>1190552</v>
          </cell>
          <cell r="B1576" t="str">
            <v>Lim,Peck Yen</v>
          </cell>
          <cell r="C1576" t="str">
            <v>Consumer Banking</v>
          </cell>
          <cell r="D1576" t="str">
            <v>SME Banking-MultiPdt Customers</v>
          </cell>
          <cell r="E1576" t="str">
            <v>Sales Manager - New Business</v>
          </cell>
          <cell r="F1576" t="str">
            <v>M18</v>
          </cell>
          <cell r="I1576" t="str">
            <v>1121800</v>
          </cell>
          <cell r="J1576" t="str">
            <v>NO</v>
          </cell>
          <cell r="K1576" t="str">
            <v>Tan,Kian Boo Dennis</v>
          </cell>
          <cell r="L1576">
            <v>27099</v>
          </cell>
          <cell r="M1576" t="str">
            <v>31</v>
          </cell>
          <cell r="P1576">
            <v>38504</v>
          </cell>
          <cell r="Q1576" t="str">
            <v>0,3</v>
          </cell>
          <cell r="R1576" t="str">
            <v>7,11</v>
          </cell>
          <cell r="S1576">
            <v>38504</v>
          </cell>
          <cell r="W1576">
            <v>1</v>
          </cell>
          <cell r="X1576" t="str">
            <v>J075</v>
          </cell>
          <cell r="Y1576" t="str">
            <v>(CB) Sales III</v>
          </cell>
          <cell r="Z1576" t="str">
            <v>P088</v>
          </cell>
          <cell r="AA1576" t="str">
            <v>C005</v>
          </cell>
          <cell r="AB1576" t="str">
            <v>i. Bachelor's Degree or equiv</v>
          </cell>
          <cell r="AC1576" t="str">
            <v>S7408621G</v>
          </cell>
          <cell r="AD1576" t="str">
            <v>Female</v>
          </cell>
          <cell r="AE1576" t="str">
            <v>Batt. Rd 10th flr</v>
          </cell>
          <cell r="AF1576" t="str">
            <v>Local</v>
          </cell>
          <cell r="AG1576" t="str">
            <v>Employee</v>
          </cell>
          <cell r="AH1576">
            <v>1</v>
          </cell>
          <cell r="AI1576" t="str">
            <v>Month</v>
          </cell>
          <cell r="AJ1576" t="str">
            <v>0109141547</v>
          </cell>
          <cell r="AK1576" t="str">
            <v>1153118</v>
          </cell>
          <cell r="AL1576" t="str">
            <v>Ang,Pek San</v>
          </cell>
          <cell r="AP1576">
            <v>0</v>
          </cell>
          <cell r="AQ1576">
            <v>54000</v>
          </cell>
        </row>
        <row r="1577">
          <cell r="A1577">
            <v>1135352</v>
          </cell>
          <cell r="B1577" t="str">
            <v>Suri,Anup</v>
          </cell>
          <cell r="C1577" t="str">
            <v>Consumer Banking</v>
          </cell>
          <cell r="D1577" t="str">
            <v>Sales Mgmt, Direct Sales</v>
          </cell>
          <cell r="E1577" t="str">
            <v>Head,Direct Sales</v>
          </cell>
          <cell r="F1577" t="str">
            <v>B3</v>
          </cell>
          <cell r="G1577">
            <v>145600</v>
          </cell>
          <cell r="H1577" t="str">
            <v>SGD</v>
          </cell>
          <cell r="I1577" t="str">
            <v>1943901</v>
          </cell>
          <cell r="J1577" t="str">
            <v>NO</v>
          </cell>
          <cell r="K1577" t="str">
            <v>D'Souza,Francis</v>
          </cell>
          <cell r="L1577">
            <v>23360</v>
          </cell>
          <cell r="M1577" t="str">
            <v>41</v>
          </cell>
          <cell r="N1577" t="str">
            <v>2B</v>
          </cell>
          <cell r="O1577" t="str">
            <v>2B</v>
          </cell>
          <cell r="P1577">
            <v>37039</v>
          </cell>
          <cell r="Q1577" t="str">
            <v>4,3</v>
          </cell>
          <cell r="R1577" t="str">
            <v>17,0</v>
          </cell>
          <cell r="S1577">
            <v>35551</v>
          </cell>
          <cell r="T1577">
            <v>37039</v>
          </cell>
          <cell r="U1577">
            <v>38443</v>
          </cell>
          <cell r="V1577">
            <v>38443</v>
          </cell>
          <cell r="W1577">
            <v>1</v>
          </cell>
          <cell r="X1577" t="str">
            <v>J076</v>
          </cell>
          <cell r="Y1577" t="str">
            <v>(CB) Channel Mgt I</v>
          </cell>
          <cell r="Z1577" t="str">
            <v>P088</v>
          </cell>
          <cell r="AA1577" t="str">
            <v>C015</v>
          </cell>
          <cell r="AB1577" t="str">
            <v>j. Professional Quali/Cert</v>
          </cell>
          <cell r="AC1577" t="str">
            <v>G5743060K</v>
          </cell>
          <cell r="AD1577" t="str">
            <v>Male</v>
          </cell>
          <cell r="AE1577" t="str">
            <v>PBTP 9th Floor</v>
          </cell>
          <cell r="AF1577" t="str">
            <v>Local (non-standard)</v>
          </cell>
          <cell r="AG1577" t="str">
            <v>Employee</v>
          </cell>
          <cell r="AH1577">
            <v>1</v>
          </cell>
          <cell r="AI1577" t="str">
            <v>Month</v>
          </cell>
          <cell r="AJ1577" t="str">
            <v>0109103025</v>
          </cell>
          <cell r="AK1577" t="str">
            <v>1134142</v>
          </cell>
          <cell r="AL1577" t="str">
            <v>Ang,Pek San</v>
          </cell>
          <cell r="AM1577" t="str">
            <v>H4 - G</v>
          </cell>
          <cell r="AN1577" t="str">
            <v>H3 - G</v>
          </cell>
          <cell r="AO1577" t="str">
            <v>H3 - G</v>
          </cell>
          <cell r="AP1577" t="str">
            <v>H3 - G</v>
          </cell>
          <cell r="AQ1577">
            <v>291528</v>
          </cell>
        </row>
        <row r="1578">
          <cell r="A1578">
            <v>1118172</v>
          </cell>
          <cell r="B1578" t="str">
            <v>Kee,Sun Tuan</v>
          </cell>
          <cell r="C1578" t="str">
            <v>Technology</v>
          </cell>
          <cell r="D1578" t="str">
            <v>TPS Architecture &amp; Development</v>
          </cell>
          <cell r="E1578" t="str">
            <v>TPS - Technology Architect</v>
          </cell>
          <cell r="F1578" t="str">
            <v>M22</v>
          </cell>
          <cell r="I1578" t="str">
            <v>8346901</v>
          </cell>
          <cell r="J1578" t="str">
            <v>NO</v>
          </cell>
          <cell r="K1578" t="str">
            <v>England,Anthony David</v>
          </cell>
          <cell r="L1578">
            <v>23273</v>
          </cell>
          <cell r="M1578" t="str">
            <v>41</v>
          </cell>
          <cell r="N1578" t="str">
            <v>2B</v>
          </cell>
          <cell r="O1578" t="str">
            <v>2A</v>
          </cell>
          <cell r="P1578">
            <v>37011</v>
          </cell>
          <cell r="Q1578" t="str">
            <v>4,4</v>
          </cell>
          <cell r="R1578" t="str">
            <v>12,10</v>
          </cell>
          <cell r="S1578">
            <v>35597</v>
          </cell>
          <cell r="T1578">
            <v>37011</v>
          </cell>
          <cell r="V1578">
            <v>38443</v>
          </cell>
          <cell r="W1578">
            <v>1</v>
          </cell>
          <cell r="X1578" t="str">
            <v>J036</v>
          </cell>
          <cell r="Y1578" t="str">
            <v>(TECH) Line Manager IV</v>
          </cell>
          <cell r="Z1578" t="str">
            <v>P316</v>
          </cell>
          <cell r="AA1578" t="str">
            <v>C165</v>
          </cell>
          <cell r="AB1578" t="str">
            <v>i. Bachelor's Degree or equiv</v>
          </cell>
          <cell r="AC1578" t="str">
            <v>S2510571J</v>
          </cell>
          <cell r="AD1578" t="str">
            <v>Male</v>
          </cell>
          <cell r="AE1578" t="str">
            <v>PBTP 5th Floor</v>
          </cell>
          <cell r="AF1578" t="str">
            <v>Local</v>
          </cell>
          <cell r="AG1578" t="str">
            <v>Employee</v>
          </cell>
          <cell r="AH1578">
            <v>1</v>
          </cell>
          <cell r="AI1578" t="str">
            <v>Month</v>
          </cell>
          <cell r="AJ1578" t="str">
            <v>0109101871</v>
          </cell>
          <cell r="AK1578" t="str">
            <v>1012826</v>
          </cell>
          <cell r="AL1578" t="str">
            <v>Chia,Boon Lee</v>
          </cell>
          <cell r="AM1578" t="str">
            <v>Core Contributor</v>
          </cell>
          <cell r="AN1578" t="str">
            <v>Critical Resource</v>
          </cell>
          <cell r="AO1578" t="str">
            <v>Critical Resource</v>
          </cell>
          <cell r="AP1578" t="str">
            <v>Critical Resource</v>
          </cell>
          <cell r="AQ1578">
            <v>207600</v>
          </cell>
        </row>
        <row r="1579">
          <cell r="A1579">
            <v>1131341</v>
          </cell>
          <cell r="B1579" t="str">
            <v>Bhattacharya,Saikat</v>
          </cell>
          <cell r="C1579" t="str">
            <v>Technology</v>
          </cell>
          <cell r="D1579" t="str">
            <v>TPS Datacentre Svcs-Outsource</v>
          </cell>
          <cell r="E1579" t="str">
            <v>TPS - Sr Manager Outsourced Datacentre Services</v>
          </cell>
          <cell r="F1579" t="str">
            <v>B4</v>
          </cell>
          <cell r="G1579">
            <v>138700</v>
          </cell>
          <cell r="H1579" t="str">
            <v>SGD</v>
          </cell>
          <cell r="I1579" t="str">
            <v>8318901</v>
          </cell>
          <cell r="J1579" t="str">
            <v>NO</v>
          </cell>
          <cell r="K1579" t="str">
            <v>White,Nicholas James</v>
          </cell>
          <cell r="L1579">
            <v>22941</v>
          </cell>
          <cell r="M1579" t="str">
            <v>42</v>
          </cell>
          <cell r="N1579" t="str">
            <v>3B</v>
          </cell>
          <cell r="O1579" t="str">
            <v>3B</v>
          </cell>
          <cell r="P1579">
            <v>32006</v>
          </cell>
          <cell r="Q1579" t="str">
            <v>18,0</v>
          </cell>
          <cell r="R1579" t="str">
            <v>12,7</v>
          </cell>
          <cell r="S1579">
            <v>36069</v>
          </cell>
          <cell r="U1579">
            <v>37165</v>
          </cell>
          <cell r="V1579">
            <v>38443</v>
          </cell>
          <cell r="W1579">
            <v>1</v>
          </cell>
          <cell r="X1579" t="str">
            <v>J034</v>
          </cell>
          <cell r="Y1579" t="str">
            <v>(TECH) Line Manager II</v>
          </cell>
          <cell r="Z1579" t="str">
            <v>P231</v>
          </cell>
          <cell r="AA1579" t="str">
            <v>C164</v>
          </cell>
          <cell r="AB1579" t="str">
            <v>i. Bachelor's Degree or equiv</v>
          </cell>
          <cell r="AC1579" t="str">
            <v>S2697760F</v>
          </cell>
          <cell r="AD1579" t="str">
            <v>Male</v>
          </cell>
          <cell r="AE1579" t="str">
            <v>PBTP 5th Floor</v>
          </cell>
          <cell r="AF1579" t="str">
            <v>Local</v>
          </cell>
          <cell r="AG1579" t="str">
            <v>Employee</v>
          </cell>
          <cell r="AH1579">
            <v>3</v>
          </cell>
          <cell r="AI1579" t="str">
            <v>Month</v>
          </cell>
          <cell r="AJ1579" t="str">
            <v>0109755359</v>
          </cell>
          <cell r="AK1579" t="str">
            <v>1018334</v>
          </cell>
          <cell r="AL1579" t="str">
            <v>Chia,Boon Lee</v>
          </cell>
          <cell r="AM1579" t="str">
            <v>H3 - S</v>
          </cell>
          <cell r="AN1579" t="str">
            <v>Core Contributor</v>
          </cell>
          <cell r="AO1579" t="str">
            <v>Critical Resource</v>
          </cell>
          <cell r="AP1579" t="str">
            <v>Critical Resource</v>
          </cell>
          <cell r="AQ1579">
            <v>265608</v>
          </cell>
        </row>
        <row r="1580">
          <cell r="A1580">
            <v>1116862</v>
          </cell>
          <cell r="B1580" t="str">
            <v>Ong,Boh Chee</v>
          </cell>
          <cell r="C1580" t="str">
            <v>Technology</v>
          </cell>
          <cell r="D1580" t="str">
            <v>TPS Tech Supp Svc - Network</v>
          </cell>
          <cell r="E1580" t="str">
            <v>TPS-Sr Mgr, Network Support Services</v>
          </cell>
          <cell r="F1580" t="str">
            <v>M23</v>
          </cell>
          <cell r="G1580">
            <v>38000</v>
          </cell>
          <cell r="H1580" t="str">
            <v>SGD</v>
          </cell>
          <cell r="I1580" t="str">
            <v>8324901</v>
          </cell>
          <cell r="J1580" t="str">
            <v>NO</v>
          </cell>
          <cell r="K1580" t="str">
            <v>Solomon,Charles Edwin</v>
          </cell>
          <cell r="L1580">
            <v>23483</v>
          </cell>
          <cell r="M1580" t="str">
            <v>41</v>
          </cell>
          <cell r="N1580" t="str">
            <v>2B</v>
          </cell>
          <cell r="O1580" t="str">
            <v>3B</v>
          </cell>
          <cell r="P1580">
            <v>33763</v>
          </cell>
          <cell r="Q1580" t="str">
            <v>13,2</v>
          </cell>
          <cell r="R1580" t="str">
            <v>4,1</v>
          </cell>
          <cell r="S1580">
            <v>33763</v>
          </cell>
          <cell r="U1580">
            <v>36982</v>
          </cell>
          <cell r="V1580">
            <v>38443</v>
          </cell>
          <cell r="W1580">
            <v>1</v>
          </cell>
          <cell r="X1580" t="str">
            <v>J035</v>
          </cell>
          <cell r="Y1580" t="str">
            <v>(TECH) Line Manager III</v>
          </cell>
          <cell r="Z1580" t="str">
            <v>P231</v>
          </cell>
          <cell r="AA1580" t="str">
            <v>C165</v>
          </cell>
          <cell r="AB1580" t="str">
            <v>l. Further Degree</v>
          </cell>
          <cell r="AC1580" t="str">
            <v>S1644668H</v>
          </cell>
          <cell r="AD1580" t="str">
            <v>Male</v>
          </cell>
          <cell r="AE1580" t="str">
            <v>PBTP 5th Floor</v>
          </cell>
          <cell r="AF1580" t="str">
            <v>Local</v>
          </cell>
          <cell r="AG1580" t="str">
            <v>Employee</v>
          </cell>
          <cell r="AH1580">
            <v>1</v>
          </cell>
          <cell r="AI1580" t="str">
            <v>Month</v>
          </cell>
          <cell r="AJ1580" t="str">
            <v>0109731794</v>
          </cell>
          <cell r="AK1580" t="str">
            <v>1102946</v>
          </cell>
          <cell r="AL1580" t="str">
            <v>Chia,Boon Lee</v>
          </cell>
          <cell r="AM1580" t="str">
            <v>H3 - S</v>
          </cell>
          <cell r="AN1580" t="str">
            <v>Critical Resource</v>
          </cell>
          <cell r="AO1580" t="str">
            <v>Critical Resource</v>
          </cell>
          <cell r="AP1580" t="str">
            <v>Critical Resource</v>
          </cell>
          <cell r="AQ1580">
            <v>173904</v>
          </cell>
        </row>
        <row r="1581">
          <cell r="A1581">
            <v>1185102</v>
          </cell>
          <cell r="B1581" t="str">
            <v>Lau,Tze Min</v>
          </cell>
          <cell r="C1581" t="str">
            <v>Legal &amp; Compliance</v>
          </cell>
          <cell r="D1581" t="str">
            <v>Legal &amp; Compliance</v>
          </cell>
          <cell r="E1581" t="str">
            <v>Compliance Officer</v>
          </cell>
          <cell r="F1581" t="str">
            <v>Contractor</v>
          </cell>
          <cell r="I1581" t="str">
            <v>8621800</v>
          </cell>
          <cell r="J1581" t="str">
            <v>NO</v>
          </cell>
          <cell r="K1581" t="str">
            <v>Koh,Peck Lay Grace</v>
          </cell>
          <cell r="L1581">
            <v>17456</v>
          </cell>
          <cell r="M1581" t="str">
            <v>57</v>
          </cell>
          <cell r="P1581">
            <v>38327</v>
          </cell>
          <cell r="Q1581" t="str">
            <v>0,8</v>
          </cell>
          <cell r="R1581" t="str">
            <v>34,3</v>
          </cell>
          <cell r="S1581">
            <v>38327</v>
          </cell>
          <cell r="W1581">
            <v>1</v>
          </cell>
          <cell r="X1581" t="str">
            <v>J147</v>
          </cell>
          <cell r="Y1581" t="str">
            <v>(LGL) Leg/Compliance III</v>
          </cell>
          <cell r="Z1581" t="str">
            <v>P277</v>
          </cell>
          <cell r="AA1581" t="str">
            <v>C066</v>
          </cell>
          <cell r="AB1581" t="str">
            <v>i. Bachelor's Degree or equiv</v>
          </cell>
          <cell r="AC1581" t="str">
            <v>S0043069B</v>
          </cell>
          <cell r="AD1581" t="str">
            <v>Female</v>
          </cell>
          <cell r="AE1581" t="str">
            <v>Batt. Rd 9th flr</v>
          </cell>
          <cell r="AF1581" t="str">
            <v>Local</v>
          </cell>
          <cell r="AG1581" t="str">
            <v>Direct Contractor</v>
          </cell>
          <cell r="AH1581">
            <v>1</v>
          </cell>
          <cell r="AI1581" t="str">
            <v>Month</v>
          </cell>
          <cell r="AJ1581" t="str">
            <v>0101583982</v>
          </cell>
          <cell r="AK1581" t="str">
            <v>1164127</v>
          </cell>
          <cell r="AL1581" t="str">
            <v>Chong,Yin Yin</v>
          </cell>
          <cell r="AP1581">
            <v>0</v>
          </cell>
          <cell r="AQ1581">
            <v>54000</v>
          </cell>
        </row>
        <row r="1582">
          <cell r="A1582">
            <v>1190022</v>
          </cell>
          <cell r="B1582" t="str">
            <v>Chua,Puay Lin Eric</v>
          </cell>
          <cell r="C1582" t="str">
            <v>Consumer Banking</v>
          </cell>
          <cell r="D1582" t="str">
            <v>SME Banking-MultiPdt Customers</v>
          </cell>
          <cell r="E1582" t="str">
            <v>Relationship Manager</v>
          </cell>
          <cell r="F1582" t="str">
            <v>M17</v>
          </cell>
          <cell r="I1582" t="str">
            <v>1121800</v>
          </cell>
          <cell r="J1582" t="str">
            <v>NO</v>
          </cell>
          <cell r="K1582" t="str">
            <v>Lam,Kum Weng</v>
          </cell>
          <cell r="L1582">
            <v>28630</v>
          </cell>
          <cell r="M1582" t="str">
            <v>27</v>
          </cell>
          <cell r="P1582">
            <v>38489</v>
          </cell>
          <cell r="Q1582" t="str">
            <v>0,3</v>
          </cell>
          <cell r="R1582" t="str">
            <v>2,7</v>
          </cell>
          <cell r="S1582">
            <v>38489</v>
          </cell>
          <cell r="W1582">
            <v>1</v>
          </cell>
          <cell r="X1582" t="str">
            <v>J075</v>
          </cell>
          <cell r="Y1582" t="str">
            <v>(CB) Sales III</v>
          </cell>
          <cell r="Z1582" t="str">
            <v>P088</v>
          </cell>
          <cell r="AA1582" t="str">
            <v>C005</v>
          </cell>
          <cell r="AB1582" t="str">
            <v>i. Bachelor's Degree or equiv</v>
          </cell>
          <cell r="AC1582" t="str">
            <v>S7814044E</v>
          </cell>
          <cell r="AD1582" t="str">
            <v>Male</v>
          </cell>
          <cell r="AE1582" t="str">
            <v>Batt. Rd 10th flr</v>
          </cell>
          <cell r="AF1582" t="str">
            <v>Local</v>
          </cell>
          <cell r="AG1582" t="str">
            <v>Employee</v>
          </cell>
          <cell r="AH1582">
            <v>1</v>
          </cell>
          <cell r="AI1582" t="str">
            <v>Month</v>
          </cell>
          <cell r="AJ1582" t="str">
            <v>0109140907</v>
          </cell>
          <cell r="AK1582" t="str">
            <v>1186628</v>
          </cell>
          <cell r="AL1582" t="str">
            <v>Ang,Pek San</v>
          </cell>
          <cell r="AP1582">
            <v>0</v>
          </cell>
          <cell r="AQ1582">
            <v>36000</v>
          </cell>
        </row>
        <row r="1583">
          <cell r="A1583">
            <v>1190373</v>
          </cell>
          <cell r="B1583" t="str">
            <v>Lim,Wei Hoon</v>
          </cell>
          <cell r="C1583" t="str">
            <v>Finance</v>
          </cell>
          <cell r="D1583" t="str">
            <v>Product Control</v>
          </cell>
          <cell r="E1583" t="str">
            <v>Senior Manager</v>
          </cell>
          <cell r="F1583" t="str">
            <v>M23</v>
          </cell>
          <cell r="G1583">
            <v>55000</v>
          </cell>
          <cell r="H1583" t="str">
            <v>SGD</v>
          </cell>
          <cell r="I1583" t="str">
            <v>8156901</v>
          </cell>
          <cell r="J1583" t="str">
            <v>NO</v>
          </cell>
          <cell r="K1583" t="str">
            <v>Griffith,David Clifford</v>
          </cell>
          <cell r="L1583">
            <v>26216</v>
          </cell>
          <cell r="M1583" t="str">
            <v>33</v>
          </cell>
          <cell r="P1583">
            <v>38504</v>
          </cell>
          <cell r="Q1583" t="str">
            <v>0,3</v>
          </cell>
          <cell r="R1583" t="str">
            <v>7,0</v>
          </cell>
          <cell r="S1583">
            <v>38504</v>
          </cell>
          <cell r="W1583">
            <v>1</v>
          </cell>
          <cell r="X1583" t="str">
            <v>J016</v>
          </cell>
          <cell r="Y1583" t="str">
            <v>(FIN) Bus Partner I</v>
          </cell>
          <cell r="Z1583" t="str">
            <v>P090</v>
          </cell>
          <cell r="AA1583" t="str">
            <v>C146</v>
          </cell>
          <cell r="AB1583" t="str">
            <v>i. Bachelor's Degree or equiv</v>
          </cell>
          <cell r="AC1583" t="str">
            <v>S7139526Z</v>
          </cell>
          <cell r="AD1583" t="str">
            <v>Male</v>
          </cell>
          <cell r="AE1583" t="str">
            <v>Batt. Rd 3rd flr</v>
          </cell>
          <cell r="AF1583" t="str">
            <v>Local</v>
          </cell>
          <cell r="AG1583" t="str">
            <v>Employee</v>
          </cell>
          <cell r="AH1583">
            <v>1</v>
          </cell>
          <cell r="AI1583" t="str">
            <v>Month</v>
          </cell>
          <cell r="AJ1583" t="str">
            <v>0109141350</v>
          </cell>
          <cell r="AK1583" t="str">
            <v>1171414</v>
          </cell>
          <cell r="AL1583" t="str">
            <v>Chong,Yin Yin</v>
          </cell>
          <cell r="AP1583">
            <v>0</v>
          </cell>
          <cell r="AQ1583">
            <v>180000</v>
          </cell>
        </row>
        <row r="1584">
          <cell r="A1584">
            <v>1103755</v>
          </cell>
          <cell r="B1584" t="str">
            <v>Lavington,Tanya Suzzanne</v>
          </cell>
          <cell r="C1584" t="str">
            <v>Technology</v>
          </cell>
          <cell r="D1584" t="str">
            <v>Global GWAN-Reg</v>
          </cell>
          <cell r="E1584" t="str">
            <v>Head-Core Banking Sys Programme PlanningStrategy</v>
          </cell>
          <cell r="F1584" t="str">
            <v>B4</v>
          </cell>
          <cell r="G1584">
            <v>105000</v>
          </cell>
          <cell r="H1584" t="str">
            <v>SGD</v>
          </cell>
          <cell r="I1584" t="str">
            <v>8334901</v>
          </cell>
          <cell r="J1584" t="str">
            <v>NO</v>
          </cell>
          <cell r="K1584" t="str">
            <v>Awcock,David Charles</v>
          </cell>
          <cell r="L1584">
            <v>23469</v>
          </cell>
          <cell r="M1584" t="str">
            <v>41</v>
          </cell>
          <cell r="N1584" t="str">
            <v>2B</v>
          </cell>
          <cell r="O1584" t="str">
            <v>1B</v>
          </cell>
          <cell r="P1584">
            <v>36892</v>
          </cell>
          <cell r="Q1584" t="str">
            <v>4,7</v>
          </cell>
          <cell r="R1584" t="str">
            <v>10,0</v>
          </cell>
          <cell r="S1584">
            <v>35254</v>
          </cell>
          <cell r="U1584">
            <v>37865</v>
          </cell>
          <cell r="V1584">
            <v>37865</v>
          </cell>
          <cell r="W1584">
            <v>1</v>
          </cell>
          <cell r="X1584" t="str">
            <v>J034</v>
          </cell>
          <cell r="Y1584" t="str">
            <v>(TECH) Line Manager II</v>
          </cell>
          <cell r="Z1584" t="str">
            <v>P231</v>
          </cell>
          <cell r="AA1584" t="str">
            <v>C081</v>
          </cell>
          <cell r="AB1584" t="str">
            <v>e. Higher Secondary</v>
          </cell>
          <cell r="AC1584" t="str">
            <v>G5768604P</v>
          </cell>
          <cell r="AD1584" t="str">
            <v>Female</v>
          </cell>
          <cell r="AE1584" t="str">
            <v>PBTP 11th Floor</v>
          </cell>
          <cell r="AF1584" t="str">
            <v>Local</v>
          </cell>
          <cell r="AG1584" t="str">
            <v>Employee</v>
          </cell>
          <cell r="AH1584">
            <v>1</v>
          </cell>
          <cell r="AI1584" t="str">
            <v>Month</v>
          </cell>
          <cell r="AJ1584" t="str">
            <v>0109135261</v>
          </cell>
          <cell r="AK1584" t="str">
            <v>1116835</v>
          </cell>
          <cell r="AL1584" t="str">
            <v>Chia,Boon Lee</v>
          </cell>
          <cell r="AM1584" t="str">
            <v>H3 - S</v>
          </cell>
          <cell r="AN1584" t="str">
            <v>H3 - S</v>
          </cell>
          <cell r="AO1584" t="str">
            <v>H3 - S</v>
          </cell>
          <cell r="AP1584" t="str">
            <v>H3 - S</v>
          </cell>
          <cell r="AQ1584">
            <v>339012</v>
          </cell>
        </row>
        <row r="1585">
          <cell r="A1585">
            <v>1118273</v>
          </cell>
          <cell r="B1585" t="str">
            <v>Hoo,Yau Siang</v>
          </cell>
          <cell r="C1585" t="str">
            <v>Consumer Banking</v>
          </cell>
          <cell r="D1585" t="str">
            <v>Account Services</v>
          </cell>
          <cell r="E1585" t="str">
            <v>Account Documentation Manager</v>
          </cell>
          <cell r="F1585" t="str">
            <v>M17</v>
          </cell>
          <cell r="G1585">
            <v>10000</v>
          </cell>
          <cell r="H1585" t="str">
            <v>SGD</v>
          </cell>
          <cell r="I1585" t="str">
            <v>1721800</v>
          </cell>
          <cell r="J1585" t="str">
            <v>NO</v>
          </cell>
          <cell r="K1585" t="str">
            <v>Low,Poh Eng Clara</v>
          </cell>
          <cell r="L1585">
            <v>26760</v>
          </cell>
          <cell r="M1585" t="str">
            <v>32</v>
          </cell>
          <cell r="N1585" t="str">
            <v>3B</v>
          </cell>
          <cell r="O1585" t="str">
            <v>3B</v>
          </cell>
          <cell r="P1585">
            <v>37732</v>
          </cell>
          <cell r="Q1585" t="str">
            <v>2,4</v>
          </cell>
          <cell r="R1585" t="str">
            <v>1,8</v>
          </cell>
          <cell r="S1585">
            <v>35663</v>
          </cell>
          <cell r="T1585">
            <v>37732</v>
          </cell>
          <cell r="U1585">
            <v>36770</v>
          </cell>
          <cell r="V1585">
            <v>38078</v>
          </cell>
          <cell r="W1585">
            <v>1</v>
          </cell>
          <cell r="X1585" t="str">
            <v>J088</v>
          </cell>
          <cell r="Y1585" t="str">
            <v>(OPS) Trans Proc II</v>
          </cell>
          <cell r="Z1585" t="str">
            <v>P088</v>
          </cell>
          <cell r="AA1585" t="str">
            <v>C015</v>
          </cell>
          <cell r="AB1585" t="str">
            <v>e. Higher Secondary</v>
          </cell>
          <cell r="AC1585" t="str">
            <v>S7376894B</v>
          </cell>
          <cell r="AD1585" t="str">
            <v>Male</v>
          </cell>
          <cell r="AE1585" t="str">
            <v>Tampines 4th flr</v>
          </cell>
          <cell r="AF1585" t="str">
            <v>Local</v>
          </cell>
          <cell r="AG1585" t="str">
            <v>Employee</v>
          </cell>
          <cell r="AH1585">
            <v>1</v>
          </cell>
          <cell r="AI1585" t="str">
            <v>Month</v>
          </cell>
          <cell r="AJ1585" t="str">
            <v>0109119657</v>
          </cell>
          <cell r="AK1585" t="str">
            <v>1116548</v>
          </cell>
          <cell r="AL1585" t="str">
            <v>Ang,Pek San</v>
          </cell>
          <cell r="AN1585" t="str">
            <v>Too Soon to Classify</v>
          </cell>
          <cell r="AO1585" t="str">
            <v>Critical Resource</v>
          </cell>
          <cell r="AP1585" t="str">
            <v>Critical Resource</v>
          </cell>
          <cell r="AQ1585">
            <v>44040</v>
          </cell>
        </row>
        <row r="1586">
          <cell r="A1586">
            <v>1117654</v>
          </cell>
          <cell r="B1586" t="str">
            <v>Gupta,Piyali Sarkar</v>
          </cell>
          <cell r="C1586" t="str">
            <v>Legal &amp; Compliance</v>
          </cell>
          <cell r="D1586" t="str">
            <v>Group AML Program</v>
          </cell>
          <cell r="E1586" t="str">
            <v>Business Manager, Group AML Project</v>
          </cell>
          <cell r="F1586" t="str">
            <v>M23</v>
          </cell>
          <cell r="G1586">
            <v>36000</v>
          </cell>
          <cell r="H1586" t="str">
            <v>SGD</v>
          </cell>
          <cell r="I1586" t="str">
            <v>8692901</v>
          </cell>
          <cell r="J1586" t="str">
            <v>NO</v>
          </cell>
          <cell r="K1586" t="str">
            <v>Sridhar,Subramaniam</v>
          </cell>
          <cell r="L1586">
            <v>24459</v>
          </cell>
          <cell r="M1586" t="str">
            <v>38</v>
          </cell>
          <cell r="N1586" t="str">
            <v>2B</v>
          </cell>
          <cell r="O1586" t="str">
            <v>2B</v>
          </cell>
          <cell r="P1586">
            <v>35268</v>
          </cell>
          <cell r="Q1586" t="str">
            <v>9,1</v>
          </cell>
          <cell r="R1586" t="str">
            <v>5,5</v>
          </cell>
          <cell r="S1586">
            <v>35268</v>
          </cell>
          <cell r="T1586">
            <v>36923</v>
          </cell>
          <cell r="U1586">
            <v>38200</v>
          </cell>
          <cell r="V1586">
            <v>38443</v>
          </cell>
          <cell r="W1586">
            <v>1</v>
          </cell>
          <cell r="X1586" t="str">
            <v>J165</v>
          </cell>
          <cell r="Y1586" t="str">
            <v>Risk Bus Partner II</v>
          </cell>
          <cell r="Z1586" t="str">
            <v>P096</v>
          </cell>
          <cell r="AA1586" t="str">
            <v>C015</v>
          </cell>
          <cell r="AB1586" t="str">
            <v>j. Professional Quali/Cert</v>
          </cell>
          <cell r="AC1586" t="str">
            <v>S2664007E</v>
          </cell>
          <cell r="AD1586" t="str">
            <v>Female</v>
          </cell>
          <cell r="AE1586" t="str">
            <v>PBTP 9th Floor</v>
          </cell>
          <cell r="AF1586" t="str">
            <v>Local</v>
          </cell>
          <cell r="AG1586" t="str">
            <v>Employee</v>
          </cell>
          <cell r="AH1586">
            <v>3</v>
          </cell>
          <cell r="AI1586" t="str">
            <v>Month</v>
          </cell>
          <cell r="AJ1586" t="str">
            <v>0109611306</v>
          </cell>
          <cell r="AK1586" t="str">
            <v>1002608</v>
          </cell>
          <cell r="AL1586" t="str">
            <v>Chong,Yin Yin</v>
          </cell>
          <cell r="AM1586" t="str">
            <v>Core Contributor</v>
          </cell>
          <cell r="AN1586" t="str">
            <v>Core Contributor</v>
          </cell>
          <cell r="AO1586" t="str">
            <v>Core Contributor</v>
          </cell>
          <cell r="AP1586" t="str">
            <v>Core Contributor</v>
          </cell>
          <cell r="AQ1586">
            <v>165000</v>
          </cell>
        </row>
        <row r="1587">
          <cell r="A1587">
            <v>1185797</v>
          </cell>
          <cell r="B1587" t="str">
            <v>Eng,Sou Lian</v>
          </cell>
          <cell r="C1587" t="str">
            <v>Consumer Banking</v>
          </cell>
          <cell r="D1587" t="str">
            <v>Clearing Unit</v>
          </cell>
          <cell r="E1587" t="str">
            <v>Customer Service Assistant</v>
          </cell>
          <cell r="F1587" t="str">
            <v>Contractor</v>
          </cell>
          <cell r="I1587" t="str">
            <v>1725800</v>
          </cell>
          <cell r="J1587" t="str">
            <v>CL</v>
          </cell>
          <cell r="K1587" t="str">
            <v>Tang,Wei En</v>
          </cell>
          <cell r="L1587">
            <v>25056</v>
          </cell>
          <cell r="M1587" t="str">
            <v>37</v>
          </cell>
          <cell r="P1587">
            <v>38343</v>
          </cell>
          <cell r="Q1587" t="str">
            <v>0,8</v>
          </cell>
          <cell r="R1587" t="str">
            <v>15,5</v>
          </cell>
          <cell r="S1587">
            <v>38343</v>
          </cell>
          <cell r="W1587">
            <v>0.5</v>
          </cell>
          <cell r="X1587" t="str">
            <v>J088</v>
          </cell>
          <cell r="Y1587" t="str">
            <v>(OPS) Trans Proc II</v>
          </cell>
          <cell r="Z1587" t="str">
            <v>P088</v>
          </cell>
          <cell r="AA1587" t="str">
            <v>C015</v>
          </cell>
          <cell r="AB1587" t="str">
            <v>e. Higher Secondary</v>
          </cell>
          <cell r="AC1587" t="str">
            <v>S6872045A</v>
          </cell>
          <cell r="AD1587" t="str">
            <v>Female</v>
          </cell>
          <cell r="AE1587" t="str">
            <v>Tampines 4th flr</v>
          </cell>
          <cell r="AF1587" t="str">
            <v>Local</v>
          </cell>
          <cell r="AG1587" t="str">
            <v>Direct Contractor</v>
          </cell>
          <cell r="AH1587">
            <v>1</v>
          </cell>
          <cell r="AI1587" t="str">
            <v>Month</v>
          </cell>
          <cell r="AJ1587" t="str">
            <v>0109138104</v>
          </cell>
          <cell r="AK1587" t="str">
            <v>1116489</v>
          </cell>
          <cell r="AL1587" t="str">
            <v>Ang,Pek San</v>
          </cell>
          <cell r="AP1587">
            <v>0</v>
          </cell>
          <cell r="AQ1587">
            <v>0</v>
          </cell>
        </row>
        <row r="1588">
          <cell r="A1588">
            <v>1116806</v>
          </cell>
          <cell r="B1588" t="str">
            <v>Lee,Wing Hin</v>
          </cell>
          <cell r="C1588" t="str">
            <v>Technology</v>
          </cell>
          <cell r="D1588" t="str">
            <v>Sys Devt (WB) Support</v>
          </cell>
          <cell r="E1588" t="str">
            <v>SD-PMO</v>
          </cell>
          <cell r="F1588" t="str">
            <v>M21</v>
          </cell>
          <cell r="G1588">
            <v>25000</v>
          </cell>
          <cell r="H1588" t="str">
            <v>SGD</v>
          </cell>
          <cell r="I1588" t="str">
            <v>8351901</v>
          </cell>
          <cell r="J1588" t="str">
            <v>NO</v>
          </cell>
          <cell r="K1588" t="str">
            <v>Clark,Laurence Frank</v>
          </cell>
          <cell r="L1588">
            <v>19818</v>
          </cell>
          <cell r="M1588" t="str">
            <v>51</v>
          </cell>
          <cell r="N1588" t="str">
            <v>4B</v>
          </cell>
          <cell r="O1588" t="str">
            <v>3B</v>
          </cell>
          <cell r="P1588">
            <v>33420</v>
          </cell>
          <cell r="Q1588" t="str">
            <v>14,2</v>
          </cell>
          <cell r="R1588" t="str">
            <v>15,6</v>
          </cell>
          <cell r="S1588">
            <v>33420</v>
          </cell>
          <cell r="V1588">
            <v>38443</v>
          </cell>
          <cell r="W1588">
            <v>1</v>
          </cell>
          <cell r="X1588" t="str">
            <v>J036</v>
          </cell>
          <cell r="Y1588" t="str">
            <v>(TECH) Line Manager IV</v>
          </cell>
          <cell r="Z1588" t="str">
            <v>P250</v>
          </cell>
          <cell r="AA1588" t="str">
            <v>C152</v>
          </cell>
          <cell r="AB1588" t="str">
            <v>j. Professional Quali/Cert</v>
          </cell>
          <cell r="AC1588" t="str">
            <v>S0120918C</v>
          </cell>
          <cell r="AD1588" t="str">
            <v>Male</v>
          </cell>
          <cell r="AE1588" t="str">
            <v>PBTP 11th Floor</v>
          </cell>
          <cell r="AF1588" t="str">
            <v>Local</v>
          </cell>
          <cell r="AG1588" t="str">
            <v>Employee</v>
          </cell>
          <cell r="AH1588">
            <v>3</v>
          </cell>
          <cell r="AI1588" t="str">
            <v>Month</v>
          </cell>
          <cell r="AJ1588" t="str">
            <v>0109668154</v>
          </cell>
          <cell r="AK1588" t="str">
            <v>1152984</v>
          </cell>
          <cell r="AL1588" t="str">
            <v>Chia,Boon Lee</v>
          </cell>
          <cell r="AM1588" t="str">
            <v>Critical Resource</v>
          </cell>
          <cell r="AN1588" t="str">
            <v>Critical Resource</v>
          </cell>
          <cell r="AO1588" t="str">
            <v>Core Contributor</v>
          </cell>
          <cell r="AP1588" t="str">
            <v>Core Contributor</v>
          </cell>
          <cell r="AQ1588">
            <v>110172</v>
          </cell>
        </row>
        <row r="1589">
          <cell r="A1589">
            <v>1116607</v>
          </cell>
          <cell r="B1589" t="str">
            <v>Khoo,Chong Soon Leon</v>
          </cell>
          <cell r="C1589" t="str">
            <v>Consumer Banking</v>
          </cell>
          <cell r="D1589" t="str">
            <v>CB Credit- Collections Secured</v>
          </cell>
          <cell r="E1589" t="str">
            <v>Credit Management Officer</v>
          </cell>
          <cell r="F1589" t="str">
            <v>M17</v>
          </cell>
          <cell r="G1589">
            <v>10000</v>
          </cell>
          <cell r="H1589" t="str">
            <v>SGD</v>
          </cell>
          <cell r="I1589" t="str">
            <v>1832800</v>
          </cell>
          <cell r="J1589" t="str">
            <v>NO</v>
          </cell>
          <cell r="K1589" t="str">
            <v>Oh,Han Chee Thomas</v>
          </cell>
          <cell r="L1589">
            <v>22682</v>
          </cell>
          <cell r="M1589" t="str">
            <v>43</v>
          </cell>
          <cell r="N1589" t="str">
            <v>3C</v>
          </cell>
          <cell r="O1589" t="str">
            <v>3B</v>
          </cell>
          <cell r="P1589">
            <v>32674</v>
          </cell>
          <cell r="Q1589" t="str">
            <v>16,2</v>
          </cell>
          <cell r="R1589" t="str">
            <v>2,5</v>
          </cell>
          <cell r="S1589">
            <v>32674</v>
          </cell>
          <cell r="U1589">
            <v>38443</v>
          </cell>
          <cell r="V1589">
            <v>38443</v>
          </cell>
          <cell r="W1589">
            <v>1</v>
          </cell>
          <cell r="X1589" t="str">
            <v>J171</v>
          </cell>
          <cell r="Y1589" t="str">
            <v>Risk Tech Specialist IV</v>
          </cell>
          <cell r="Z1589" t="str">
            <v>P299</v>
          </cell>
          <cell r="AA1589" t="str">
            <v>C021</v>
          </cell>
          <cell r="AB1589" t="str">
            <v>d. Secondary</v>
          </cell>
          <cell r="AC1589" t="str">
            <v>S2588566Z</v>
          </cell>
          <cell r="AD1589" t="str">
            <v>Male</v>
          </cell>
          <cell r="AE1589" t="str">
            <v>Tampines 5th flr</v>
          </cell>
          <cell r="AF1589" t="str">
            <v>Local</v>
          </cell>
          <cell r="AG1589" t="str">
            <v>Employee</v>
          </cell>
          <cell r="AH1589">
            <v>3</v>
          </cell>
          <cell r="AI1589" t="str">
            <v>Month</v>
          </cell>
          <cell r="AJ1589" t="str">
            <v>0109638611</v>
          </cell>
          <cell r="AK1589" t="str">
            <v>1116455</v>
          </cell>
          <cell r="AL1589" t="str">
            <v>Ang,Pek San</v>
          </cell>
          <cell r="AM1589" t="str">
            <v>Core Contributor</v>
          </cell>
          <cell r="AN1589" t="str">
            <v>Core Contributor</v>
          </cell>
          <cell r="AO1589" t="str">
            <v>Core Contributor</v>
          </cell>
          <cell r="AP1589" t="str">
            <v>Core Contributor</v>
          </cell>
          <cell r="AQ1589">
            <v>42780</v>
          </cell>
        </row>
        <row r="1590">
          <cell r="A1590">
            <v>1124054</v>
          </cell>
          <cell r="B1590" t="str">
            <v>Yeo,Koon Huat</v>
          </cell>
          <cell r="C1590" t="str">
            <v>Technology</v>
          </cell>
          <cell r="D1590" t="str">
            <v>Strat &amp; PMO - GIS Architect</v>
          </cell>
          <cell r="E1590" t="str">
            <v>SPMO - Chief Security Architect</v>
          </cell>
          <cell r="F1590" t="str">
            <v>M22</v>
          </cell>
          <cell r="G1590">
            <v>35000</v>
          </cell>
          <cell r="H1590" t="str">
            <v>SGD</v>
          </cell>
          <cell r="I1590" t="str">
            <v>8394901</v>
          </cell>
          <cell r="J1590" t="str">
            <v>NO</v>
          </cell>
          <cell r="K1590" t="str">
            <v>Meakin,John Ingvar</v>
          </cell>
          <cell r="L1590">
            <v>20669</v>
          </cell>
          <cell r="M1590" t="str">
            <v>49</v>
          </cell>
          <cell r="N1590" t="str">
            <v>2C</v>
          </cell>
          <cell r="O1590" t="str">
            <v>3C</v>
          </cell>
          <cell r="P1590">
            <v>37270</v>
          </cell>
          <cell r="Q1590" t="str">
            <v>3,7</v>
          </cell>
          <cell r="R1590" t="str">
            <v>15,7</v>
          </cell>
          <cell r="S1590">
            <v>36068</v>
          </cell>
          <cell r="T1590">
            <v>37270</v>
          </cell>
          <cell r="V1590">
            <v>37712</v>
          </cell>
          <cell r="W1590">
            <v>1</v>
          </cell>
          <cell r="X1590" t="str">
            <v>J038</v>
          </cell>
          <cell r="Y1590" t="str">
            <v>(TECH) Tech Spec't II</v>
          </cell>
          <cell r="Z1590" t="str">
            <v>P233</v>
          </cell>
          <cell r="AA1590" t="str">
            <v>C081</v>
          </cell>
          <cell r="AB1590" t="str">
            <v>l. Further Degree</v>
          </cell>
          <cell r="AC1590" t="str">
            <v>S1198780Z</v>
          </cell>
          <cell r="AD1590" t="str">
            <v>Male</v>
          </cell>
          <cell r="AE1590" t="str">
            <v>PBTP 11th Floor</v>
          </cell>
          <cell r="AF1590" t="str">
            <v>Local</v>
          </cell>
          <cell r="AG1590" t="str">
            <v>Employee</v>
          </cell>
          <cell r="AH1590">
            <v>1</v>
          </cell>
          <cell r="AI1590" t="str">
            <v>Month</v>
          </cell>
          <cell r="AJ1590" t="str">
            <v>0109872517</v>
          </cell>
          <cell r="AK1590" t="str">
            <v>1157523</v>
          </cell>
          <cell r="AL1590" t="str">
            <v>Chia,Boon Lee</v>
          </cell>
          <cell r="AM1590" t="str">
            <v>Core Contributor</v>
          </cell>
          <cell r="AN1590" t="str">
            <v>Core Contributor</v>
          </cell>
          <cell r="AO1590" t="str">
            <v>Critical Resource</v>
          </cell>
          <cell r="AP1590" t="str">
            <v>Critical Resource</v>
          </cell>
          <cell r="AQ1590">
            <v>144000</v>
          </cell>
        </row>
        <row r="1591">
          <cell r="A1591">
            <v>1123919</v>
          </cell>
          <cell r="B1591" t="str">
            <v>Raman,Raja</v>
          </cell>
          <cell r="C1591" t="str">
            <v>Technology</v>
          </cell>
          <cell r="D1591" t="str">
            <v>Sys Devt (WB) Support</v>
          </cell>
          <cell r="E1591" t="str">
            <v>Programme</v>
          </cell>
          <cell r="F1591" t="str">
            <v>M21</v>
          </cell>
          <cell r="G1591">
            <v>20000</v>
          </cell>
          <cell r="H1591" t="str">
            <v>SGD</v>
          </cell>
          <cell r="I1591" t="str">
            <v>8351901</v>
          </cell>
          <cell r="J1591" t="str">
            <v>NO</v>
          </cell>
          <cell r="K1591" t="str">
            <v>Gee,Maxine Elizabeth</v>
          </cell>
          <cell r="L1591">
            <v>24219</v>
          </cell>
          <cell r="M1591" t="str">
            <v>39</v>
          </cell>
          <cell r="N1591" t="str">
            <v>3B</v>
          </cell>
          <cell r="O1591" t="str">
            <v>2B</v>
          </cell>
          <cell r="P1591">
            <v>36003</v>
          </cell>
          <cell r="Q1591" t="str">
            <v>7,1</v>
          </cell>
          <cell r="R1591" t="str">
            <v>,</v>
          </cell>
          <cell r="S1591">
            <v>36003</v>
          </cell>
          <cell r="U1591">
            <v>38443</v>
          </cell>
          <cell r="V1591">
            <v>38443</v>
          </cell>
          <cell r="W1591">
            <v>1</v>
          </cell>
          <cell r="X1591" t="str">
            <v>J036</v>
          </cell>
          <cell r="Y1591" t="str">
            <v>(TECH) Line Manager IV</v>
          </cell>
          <cell r="Z1591" t="str">
            <v>P250</v>
          </cell>
          <cell r="AA1591" t="str">
            <v>C152</v>
          </cell>
          <cell r="AB1591" t="str">
            <v>l. Further Degree</v>
          </cell>
          <cell r="AC1591" t="str">
            <v>S2694278J</v>
          </cell>
          <cell r="AD1591" t="str">
            <v>Male</v>
          </cell>
          <cell r="AE1591" t="str">
            <v>PBTP 11th Floor</v>
          </cell>
          <cell r="AF1591" t="str">
            <v>Local</v>
          </cell>
          <cell r="AG1591" t="str">
            <v>Employee</v>
          </cell>
          <cell r="AH1591">
            <v>1</v>
          </cell>
          <cell r="AI1591" t="str">
            <v>Month</v>
          </cell>
          <cell r="AJ1591" t="str">
            <v>0109743997</v>
          </cell>
          <cell r="AK1591" t="str">
            <v>1019393</v>
          </cell>
          <cell r="AL1591" t="str">
            <v>Chia,Boon Lee</v>
          </cell>
          <cell r="AM1591" t="str">
            <v>Critical Resource</v>
          </cell>
          <cell r="AN1591" t="str">
            <v>Critical Resource</v>
          </cell>
          <cell r="AO1591" t="str">
            <v>Critical Resource</v>
          </cell>
          <cell r="AP1591" t="str">
            <v>Critical Resource</v>
          </cell>
          <cell r="AQ1591">
            <v>111000</v>
          </cell>
        </row>
        <row r="1592">
          <cell r="A1592">
            <v>1116550</v>
          </cell>
          <cell r="B1592" t="str">
            <v>Phui,Siew Choo</v>
          </cell>
          <cell r="C1592" t="str">
            <v>Consumer Banking</v>
          </cell>
          <cell r="D1592" t="str">
            <v>Clearing Unit</v>
          </cell>
          <cell r="E1592" t="str">
            <v>Customer Service Manager</v>
          </cell>
          <cell r="F1592" t="str">
            <v>M16</v>
          </cell>
          <cell r="G1592">
            <v>6000</v>
          </cell>
          <cell r="H1592" t="str">
            <v>SGD</v>
          </cell>
          <cell r="I1592" t="str">
            <v>1725800</v>
          </cell>
          <cell r="J1592" t="str">
            <v>NO</v>
          </cell>
          <cell r="K1592" t="str">
            <v>Tang,Wei En</v>
          </cell>
          <cell r="L1592">
            <v>24532</v>
          </cell>
          <cell r="M1592" t="str">
            <v>38</v>
          </cell>
          <cell r="N1592" t="str">
            <v>4B</v>
          </cell>
          <cell r="O1592" t="str">
            <v>4B</v>
          </cell>
          <cell r="P1592">
            <v>32301</v>
          </cell>
          <cell r="Q1592" t="str">
            <v>17,2</v>
          </cell>
          <cell r="R1592" t="str">
            <v>,</v>
          </cell>
          <cell r="S1592">
            <v>32301</v>
          </cell>
          <cell r="U1592">
            <v>37712</v>
          </cell>
          <cell r="V1592">
            <v>37712</v>
          </cell>
          <cell r="W1592">
            <v>1</v>
          </cell>
          <cell r="X1592" t="str">
            <v>J088</v>
          </cell>
          <cell r="Y1592" t="str">
            <v>(OPS) Trans Proc II</v>
          </cell>
          <cell r="Z1592" t="str">
            <v>P088</v>
          </cell>
          <cell r="AA1592" t="str">
            <v>C015</v>
          </cell>
          <cell r="AB1592" t="str">
            <v>d. Secondary</v>
          </cell>
          <cell r="AC1592" t="str">
            <v>S1806698Z</v>
          </cell>
          <cell r="AD1592" t="str">
            <v>Female</v>
          </cell>
          <cell r="AE1592" t="str">
            <v>Tampines 4th flr</v>
          </cell>
          <cell r="AF1592" t="str">
            <v>Local</v>
          </cell>
          <cell r="AG1592" t="str">
            <v>Employee</v>
          </cell>
          <cell r="AH1592">
            <v>1</v>
          </cell>
          <cell r="AI1592" t="str">
            <v>Month</v>
          </cell>
          <cell r="AJ1592" t="str">
            <v>0109739876</v>
          </cell>
          <cell r="AK1592" t="str">
            <v>1116489</v>
          </cell>
          <cell r="AL1592" t="str">
            <v>Ang,Pek San</v>
          </cell>
          <cell r="AM1592" t="str">
            <v>Core Contributor</v>
          </cell>
          <cell r="AN1592" t="str">
            <v>Core Contributor</v>
          </cell>
          <cell r="AO1592" t="str">
            <v>Core Contributor</v>
          </cell>
          <cell r="AP1592" t="str">
            <v>Core Contributor</v>
          </cell>
          <cell r="AQ1592">
            <v>32400</v>
          </cell>
        </row>
        <row r="1593">
          <cell r="A1593">
            <v>1116464</v>
          </cell>
          <cell r="B1593" t="str">
            <v>Tan,Sen Keat</v>
          </cell>
          <cell r="C1593" t="str">
            <v>Technology</v>
          </cell>
          <cell r="D1593" t="str">
            <v>Sys Devt (CB) Support</v>
          </cell>
          <cell r="E1593" t="str">
            <v>SD- Development Stream A</v>
          </cell>
          <cell r="F1593" t="str">
            <v>M20</v>
          </cell>
          <cell r="G1593">
            <v>20000</v>
          </cell>
          <cell r="H1593" t="str">
            <v>SGD</v>
          </cell>
          <cell r="I1593" t="str">
            <v>8368901</v>
          </cell>
          <cell r="J1593" t="str">
            <v>NO</v>
          </cell>
          <cell r="K1593" t="str">
            <v>Lam,Ellen Sau Fun</v>
          </cell>
          <cell r="L1593">
            <v>21044</v>
          </cell>
          <cell r="M1593" t="str">
            <v>48</v>
          </cell>
          <cell r="N1593" t="str">
            <v>4B</v>
          </cell>
          <cell r="O1593" t="str">
            <v>3B</v>
          </cell>
          <cell r="P1593">
            <v>31093</v>
          </cell>
          <cell r="Q1593" t="str">
            <v>20,6</v>
          </cell>
          <cell r="R1593" t="str">
            <v>0,4</v>
          </cell>
          <cell r="S1593">
            <v>31093</v>
          </cell>
          <cell r="V1593">
            <v>38443</v>
          </cell>
          <cell r="W1593">
            <v>1</v>
          </cell>
          <cell r="X1593" t="str">
            <v>J036</v>
          </cell>
          <cell r="Y1593" t="str">
            <v>(TECH) Line Manager IV</v>
          </cell>
          <cell r="Z1593" t="str">
            <v>P088</v>
          </cell>
          <cell r="AA1593" t="str">
            <v>C160</v>
          </cell>
          <cell r="AB1593" t="str">
            <v>i. Bachelor's Degree or equiv</v>
          </cell>
          <cell r="AC1593" t="str">
            <v>S1234547Z</v>
          </cell>
          <cell r="AD1593" t="str">
            <v>Male</v>
          </cell>
          <cell r="AE1593" t="str">
            <v>PBTP 11th Floor</v>
          </cell>
          <cell r="AF1593" t="str">
            <v>Local</v>
          </cell>
          <cell r="AG1593" t="str">
            <v>Employee</v>
          </cell>
          <cell r="AH1593">
            <v>3</v>
          </cell>
          <cell r="AI1593" t="str">
            <v>Month</v>
          </cell>
          <cell r="AJ1593" t="str">
            <v>0109802357</v>
          </cell>
          <cell r="AK1593" t="str">
            <v>1103185</v>
          </cell>
          <cell r="AL1593" t="str">
            <v>Chia,Boon Lee</v>
          </cell>
          <cell r="AM1593" t="str">
            <v>Core Contributor</v>
          </cell>
          <cell r="AN1593" t="str">
            <v>Core Contributor</v>
          </cell>
          <cell r="AO1593" t="str">
            <v>Core Contributor</v>
          </cell>
          <cell r="AP1593" t="str">
            <v>Core Contributor</v>
          </cell>
          <cell r="AQ1593">
            <v>115320</v>
          </cell>
        </row>
        <row r="1594">
          <cell r="A1594">
            <v>1186420</v>
          </cell>
          <cell r="B1594" t="str">
            <v>Joshi,Hiten</v>
          </cell>
          <cell r="C1594" t="str">
            <v>Client Relationships</v>
          </cell>
          <cell r="D1594" t="str">
            <v>PS&amp;M Product Mgmt. Cash-Reg</v>
          </cell>
          <cell r="E1594" t="str">
            <v>Senior Manager, Product Management Wholesale Bank</v>
          </cell>
          <cell r="F1594" t="str">
            <v>B4</v>
          </cell>
          <cell r="G1594">
            <v>86420</v>
          </cell>
          <cell r="H1594" t="str">
            <v>SGD</v>
          </cell>
          <cell r="I1594" t="str">
            <v>4932901</v>
          </cell>
          <cell r="J1594" t="str">
            <v>NO</v>
          </cell>
          <cell r="K1594" t="str">
            <v>Furness,Christopher John</v>
          </cell>
          <cell r="L1594">
            <v>24006</v>
          </cell>
          <cell r="M1594" t="str">
            <v>39</v>
          </cell>
          <cell r="P1594">
            <v>38369</v>
          </cell>
          <cell r="Q1594" t="str">
            <v>0,7</v>
          </cell>
          <cell r="R1594" t="str">
            <v>14,1</v>
          </cell>
          <cell r="S1594">
            <v>38369</v>
          </cell>
          <cell r="W1594">
            <v>1</v>
          </cell>
          <cell r="X1594" t="str">
            <v>DJ007</v>
          </cell>
          <cell r="Y1594" t="str">
            <v>Central Product Mgr-TBA</v>
          </cell>
          <cell r="Z1594" t="str">
            <v>P305</v>
          </cell>
          <cell r="AA1594" t="str">
            <v>C174</v>
          </cell>
          <cell r="AB1594" t="str">
            <v>j. Professional Quali/Cert</v>
          </cell>
          <cell r="AC1594" t="str">
            <v>G5504647L</v>
          </cell>
          <cell r="AD1594" t="str">
            <v>Male</v>
          </cell>
          <cell r="AE1594" t="str">
            <v>PBTP 5th Floor</v>
          </cell>
          <cell r="AF1594" t="str">
            <v>Local</v>
          </cell>
          <cell r="AG1594" t="str">
            <v>Employee</v>
          </cell>
          <cell r="AH1594">
            <v>1</v>
          </cell>
          <cell r="AI1594" t="str">
            <v>Month</v>
          </cell>
          <cell r="AJ1594" t="str">
            <v>0109138430</v>
          </cell>
          <cell r="AK1594" t="str">
            <v>1139986</v>
          </cell>
          <cell r="AL1594" t="str">
            <v>Thng,Cheok Khoon Charlotte</v>
          </cell>
          <cell r="AP1594" t="str">
            <v>Too Soon to Classify</v>
          </cell>
          <cell r="AQ1594">
            <v>276012</v>
          </cell>
        </row>
        <row r="1595">
          <cell r="A1595">
            <v>1116394</v>
          </cell>
          <cell r="B1595" t="str">
            <v>Sng,Meow Cheng Ivy</v>
          </cell>
          <cell r="C1595" t="str">
            <v>Global Markets</v>
          </cell>
          <cell r="D1595" t="str">
            <v>Global Process  (GPCE)-Process</v>
          </cell>
          <cell r="E1595" t="str">
            <v>Processing Officer, GM Ops.</v>
          </cell>
          <cell r="F1595" t="str">
            <v>M17</v>
          </cell>
          <cell r="G1595">
            <v>9000</v>
          </cell>
          <cell r="H1595" t="str">
            <v>SGD</v>
          </cell>
          <cell r="I1595" t="str">
            <v>4231800</v>
          </cell>
          <cell r="J1595" t="str">
            <v>NO</v>
          </cell>
          <cell r="K1595" t="str">
            <v>Neo,Siew Eng Rosemary</v>
          </cell>
          <cell r="L1595">
            <v>22776</v>
          </cell>
          <cell r="M1595" t="str">
            <v>43</v>
          </cell>
          <cell r="N1595" t="str">
            <v>3C</v>
          </cell>
          <cell r="O1595" t="str">
            <v>2C</v>
          </cell>
          <cell r="P1595">
            <v>30241</v>
          </cell>
          <cell r="Q1595" t="str">
            <v>22,10</v>
          </cell>
          <cell r="R1595" t="str">
            <v>,</v>
          </cell>
          <cell r="S1595">
            <v>30235</v>
          </cell>
          <cell r="U1595">
            <v>38200</v>
          </cell>
          <cell r="V1595">
            <v>38200</v>
          </cell>
          <cell r="W1595">
            <v>1</v>
          </cell>
          <cell r="X1595" t="str">
            <v>J087</v>
          </cell>
          <cell r="Y1595" t="str">
            <v>(OPS) Trans Proc I</v>
          </cell>
          <cell r="Z1595" t="str">
            <v>P367</v>
          </cell>
          <cell r="AA1595" t="str">
            <v>C146</v>
          </cell>
          <cell r="AB1595" t="str">
            <v>d. Secondary</v>
          </cell>
          <cell r="AC1595" t="str">
            <v>S1519936I</v>
          </cell>
          <cell r="AD1595" t="str">
            <v>Female</v>
          </cell>
          <cell r="AE1595" t="str">
            <v>Tampines 6th flr</v>
          </cell>
          <cell r="AF1595" t="str">
            <v>Local</v>
          </cell>
          <cell r="AG1595" t="str">
            <v>Employee</v>
          </cell>
          <cell r="AH1595">
            <v>1</v>
          </cell>
          <cell r="AI1595" t="str">
            <v>Month</v>
          </cell>
          <cell r="AJ1595" t="str">
            <v>0109773209</v>
          </cell>
          <cell r="AK1595" t="str">
            <v>1116314</v>
          </cell>
          <cell r="AL1595" t="str">
            <v>Chia,Boon Lee</v>
          </cell>
          <cell r="AM1595" t="str">
            <v>Core Contributor</v>
          </cell>
          <cell r="AN1595" t="str">
            <v>Core Contributor</v>
          </cell>
          <cell r="AO1595" t="str">
            <v>Core Contributor</v>
          </cell>
          <cell r="AP1595" t="str">
            <v>Core Contributor</v>
          </cell>
          <cell r="AQ1595">
            <v>40776</v>
          </cell>
        </row>
        <row r="1596">
          <cell r="A1596">
            <v>1116376</v>
          </cell>
          <cell r="B1596" t="str">
            <v>Lim,Soh Mui Susan</v>
          </cell>
          <cell r="C1596" t="str">
            <v>Consumer Banking</v>
          </cell>
          <cell r="D1596" t="str">
            <v>Systems &amp; Support</v>
          </cell>
          <cell r="E1596" t="str">
            <v>Analyst, Systems Admin</v>
          </cell>
          <cell r="F1596" t="str">
            <v>M17</v>
          </cell>
          <cell r="G1596">
            <v>10000</v>
          </cell>
          <cell r="H1596" t="str">
            <v>SGD</v>
          </cell>
          <cell r="I1596" t="str">
            <v>1763800</v>
          </cell>
          <cell r="J1596" t="str">
            <v>NO</v>
          </cell>
          <cell r="K1596" t="str">
            <v>Mok,Rui Yun</v>
          </cell>
          <cell r="L1596">
            <v>22322</v>
          </cell>
          <cell r="M1596" t="str">
            <v>44</v>
          </cell>
          <cell r="N1596" t="str">
            <v>3C</v>
          </cell>
          <cell r="O1596" t="str">
            <v>3B</v>
          </cell>
          <cell r="P1596">
            <v>30103</v>
          </cell>
          <cell r="Q1596" t="str">
            <v>23,3</v>
          </cell>
          <cell r="R1596" t="str">
            <v>,</v>
          </cell>
          <cell r="S1596">
            <v>30103</v>
          </cell>
          <cell r="U1596">
            <v>36892</v>
          </cell>
          <cell r="V1596">
            <v>37712</v>
          </cell>
          <cell r="W1596">
            <v>1</v>
          </cell>
          <cell r="X1596" t="str">
            <v>J232</v>
          </cell>
          <cell r="Y1596" t="str">
            <v>(CB) Res&amp;Analytics I</v>
          </cell>
          <cell r="Z1596" t="str">
            <v>P088</v>
          </cell>
          <cell r="AA1596" t="str">
            <v>C015</v>
          </cell>
          <cell r="AB1596" t="str">
            <v>j. Professional Quali/Cert</v>
          </cell>
          <cell r="AC1596" t="str">
            <v>S1483469I</v>
          </cell>
          <cell r="AD1596" t="str">
            <v>Female</v>
          </cell>
          <cell r="AE1596" t="str">
            <v>Tampines 7th flr</v>
          </cell>
          <cell r="AF1596" t="str">
            <v>Local</v>
          </cell>
          <cell r="AG1596" t="str">
            <v>Employee</v>
          </cell>
          <cell r="AH1596">
            <v>3</v>
          </cell>
          <cell r="AI1596" t="str">
            <v>Month</v>
          </cell>
          <cell r="AJ1596" t="str">
            <v>0109692632</v>
          </cell>
          <cell r="AK1596" t="str">
            <v>1141272</v>
          </cell>
          <cell r="AL1596" t="str">
            <v>Ang,Pek San</v>
          </cell>
          <cell r="AM1596" t="str">
            <v>Core Contributor</v>
          </cell>
          <cell r="AN1596" t="str">
            <v>Core Contributor</v>
          </cell>
          <cell r="AO1596" t="str">
            <v>Core Contributor</v>
          </cell>
          <cell r="AP1596" t="str">
            <v>Core Contributor</v>
          </cell>
          <cell r="AQ1596">
            <v>45600</v>
          </cell>
        </row>
        <row r="1597">
          <cell r="A1597">
            <v>1116320</v>
          </cell>
          <cell r="B1597" t="str">
            <v>Rabindra Nath,Pandey</v>
          </cell>
          <cell r="C1597" t="str">
            <v>Global Markets</v>
          </cell>
          <cell r="D1597" t="str">
            <v>DCM - Head</v>
          </cell>
          <cell r="E1597" t="str">
            <v>Bus Planning Mgr, Capital Mkts</v>
          </cell>
          <cell r="F1597" t="str">
            <v>M23</v>
          </cell>
          <cell r="I1597" t="str">
            <v>6241901</v>
          </cell>
          <cell r="J1597" t="str">
            <v>NO</v>
          </cell>
          <cell r="K1597" t="str">
            <v>Worth,David Allen</v>
          </cell>
          <cell r="L1597">
            <v>21658</v>
          </cell>
          <cell r="M1597" t="str">
            <v>46</v>
          </cell>
          <cell r="N1597" t="str">
            <v>3B</v>
          </cell>
          <cell r="O1597" t="str">
            <v>NR</v>
          </cell>
          <cell r="P1597">
            <v>29437</v>
          </cell>
          <cell r="Q1597" t="str">
            <v>25,1</v>
          </cell>
          <cell r="R1597" t="str">
            <v>,</v>
          </cell>
          <cell r="S1597">
            <v>29437</v>
          </cell>
          <cell r="V1597">
            <v>38443</v>
          </cell>
          <cell r="W1597">
            <v>1</v>
          </cell>
          <cell r="X1597" t="str">
            <v>DJ028</v>
          </cell>
          <cell r="Y1597" t="str">
            <v>WB Bus Planning - TBA</v>
          </cell>
          <cell r="Z1597" t="str">
            <v>P368</v>
          </cell>
          <cell r="AA1597" t="str">
            <v>C178</v>
          </cell>
          <cell r="AB1597" t="str">
            <v>g. 2nd Level Vocational Qual.</v>
          </cell>
          <cell r="AC1597" t="str">
            <v>S1349102Z</v>
          </cell>
          <cell r="AD1597" t="str">
            <v>Male</v>
          </cell>
          <cell r="AE1597" t="str">
            <v>Batt. Rd 3rd flr</v>
          </cell>
          <cell r="AF1597" t="str">
            <v>Local</v>
          </cell>
          <cell r="AG1597" t="str">
            <v>Employee</v>
          </cell>
          <cell r="AH1597">
            <v>3</v>
          </cell>
          <cell r="AI1597" t="str">
            <v>Month</v>
          </cell>
          <cell r="AJ1597" t="str">
            <v>0109735498</v>
          </cell>
          <cell r="AK1597" t="str">
            <v>1117259</v>
          </cell>
          <cell r="AL1597" t="str">
            <v>Thng,Cheok Khoon Charlotte</v>
          </cell>
          <cell r="AM1597" t="str">
            <v>Core Contributor</v>
          </cell>
          <cell r="AN1597" t="str">
            <v>Core Contributor</v>
          </cell>
          <cell r="AO1597" t="str">
            <v>Core Contributor</v>
          </cell>
          <cell r="AP1597" t="str">
            <v>Core Contributor</v>
          </cell>
          <cell r="AQ1597">
            <v>213204</v>
          </cell>
        </row>
        <row r="1598">
          <cell r="A1598">
            <v>1154598</v>
          </cell>
          <cell r="B1598" t="str">
            <v>Vaessen,Roeland Gerardus Hieronymus</v>
          </cell>
          <cell r="C1598" t="str">
            <v>Global Markets</v>
          </cell>
          <cell r="D1598" t="str">
            <v>Deriv Trdg Offshr Mgt-Gbl Prod</v>
          </cell>
          <cell r="E1598" t="str">
            <v>Deriv TrdgQuantitative Devlpt</v>
          </cell>
          <cell r="F1598" t="str">
            <v>M21</v>
          </cell>
          <cell r="I1598" t="str">
            <v>6132818</v>
          </cell>
          <cell r="J1598" t="str">
            <v>NO</v>
          </cell>
          <cell r="K1598" t="str">
            <v>Clinton,Gregory Stewart Hasluck</v>
          </cell>
          <cell r="L1598">
            <v>28442</v>
          </cell>
          <cell r="M1598" t="str">
            <v>27</v>
          </cell>
          <cell r="N1598" t="str">
            <v>2B</v>
          </cell>
          <cell r="O1598" t="str">
            <v>1B</v>
          </cell>
          <cell r="P1598">
            <v>37226</v>
          </cell>
          <cell r="Q1598" t="str">
            <v>3,8</v>
          </cell>
          <cell r="R1598" t="str">
            <v>0,4</v>
          </cell>
          <cell r="S1598">
            <v>37226</v>
          </cell>
          <cell r="U1598">
            <v>38443</v>
          </cell>
          <cell r="V1598">
            <v>38491</v>
          </cell>
          <cell r="W1598">
            <v>1</v>
          </cell>
          <cell r="X1598" t="str">
            <v>DJ018</v>
          </cell>
          <cell r="Y1598" t="str">
            <v>Quant - TBA</v>
          </cell>
          <cell r="Z1598" t="str">
            <v>P333</v>
          </cell>
          <cell r="AA1598" t="str">
            <v>C175</v>
          </cell>
          <cell r="AB1598" t="str">
            <v>l. Further Degree</v>
          </cell>
          <cell r="AC1598" t="str">
            <v>S7783808B</v>
          </cell>
          <cell r="AD1598" t="str">
            <v>Male</v>
          </cell>
          <cell r="AE1598" t="str">
            <v>Batt. Rd 3rd flr</v>
          </cell>
          <cell r="AF1598" t="str">
            <v>Local</v>
          </cell>
          <cell r="AG1598" t="str">
            <v>Employee</v>
          </cell>
          <cell r="AH1598">
            <v>1</v>
          </cell>
          <cell r="AI1598" t="str">
            <v>Month</v>
          </cell>
          <cell r="AJ1598" t="str">
            <v>0109108337</v>
          </cell>
          <cell r="AK1598" t="str">
            <v>1163435</v>
          </cell>
          <cell r="AL1598" t="str">
            <v>Thng,Cheok Khoon Charlotte</v>
          </cell>
          <cell r="AM1598" t="str">
            <v>Core Contributor</v>
          </cell>
          <cell r="AN1598" t="str">
            <v>Core Contributor</v>
          </cell>
          <cell r="AO1598" t="str">
            <v>Critical Resource</v>
          </cell>
          <cell r="AP1598" t="str">
            <v>Critical Resource</v>
          </cell>
          <cell r="AQ1598">
            <v>165012</v>
          </cell>
        </row>
        <row r="1599">
          <cell r="A1599">
            <v>1189997</v>
          </cell>
          <cell r="B1599" t="str">
            <v>Tan,Ee Boon</v>
          </cell>
          <cell r="C1599" t="str">
            <v>Consumer Banking</v>
          </cell>
          <cell r="D1599" t="str">
            <v>Head Of Consumer Bank</v>
          </cell>
          <cell r="E1599" t="str">
            <v>Contract Assistant Officer</v>
          </cell>
          <cell r="F1599" t="str">
            <v>Contractor</v>
          </cell>
          <cell r="I1599" t="str">
            <v>1001800</v>
          </cell>
          <cell r="J1599" t="str">
            <v>AO</v>
          </cell>
          <cell r="K1599" t="str">
            <v>Leow,Joon Chuen David</v>
          </cell>
          <cell r="L1599">
            <v>31002</v>
          </cell>
          <cell r="M1599" t="str">
            <v>20</v>
          </cell>
          <cell r="P1599">
            <v>38481</v>
          </cell>
          <cell r="Q1599" t="str">
            <v>0,3</v>
          </cell>
          <cell r="R1599" t="str">
            <v>1,1</v>
          </cell>
          <cell r="S1599">
            <v>38481</v>
          </cell>
          <cell r="W1599">
            <v>1</v>
          </cell>
          <cell r="X1599" t="str">
            <v>J028</v>
          </cell>
          <cell r="Y1599" t="str">
            <v>HR Service Delivery III</v>
          </cell>
          <cell r="Z1599" t="str">
            <v>P327</v>
          </cell>
          <cell r="AA1599" t="str">
            <v>C015</v>
          </cell>
          <cell r="AB1599" t="str">
            <v>h. Diploma or equivalent</v>
          </cell>
          <cell r="AC1599" t="str">
            <v>S8435039G</v>
          </cell>
          <cell r="AD1599" t="str">
            <v>Female</v>
          </cell>
          <cell r="AE1599" t="str">
            <v>PBTP 10th Floor</v>
          </cell>
          <cell r="AF1599" t="str">
            <v>Local</v>
          </cell>
          <cell r="AG1599" t="str">
            <v>Direct Contractor</v>
          </cell>
          <cell r="AH1599">
            <v>1</v>
          </cell>
          <cell r="AI1599" t="str">
            <v>Month</v>
          </cell>
          <cell r="AJ1599" t="str">
            <v>0122572688</v>
          </cell>
          <cell r="AK1599" t="str">
            <v>1116965</v>
          </cell>
          <cell r="AL1599" t="str">
            <v>Ang,Pek San</v>
          </cell>
          <cell r="AP1599">
            <v>0</v>
          </cell>
          <cell r="AQ1599">
            <v>18000</v>
          </cell>
        </row>
        <row r="1600">
          <cell r="A1600">
            <v>1151837</v>
          </cell>
          <cell r="B1600" t="str">
            <v>Lau,Siao Hwee Rosana</v>
          </cell>
          <cell r="C1600" t="str">
            <v>Technology</v>
          </cell>
          <cell r="D1600" t="str">
            <v>TPS Network Services</v>
          </cell>
          <cell r="E1600" t="str">
            <v>TPS - Administrative Support</v>
          </cell>
          <cell r="F1600" t="str">
            <v>CS14</v>
          </cell>
          <cell r="I1600" t="str">
            <v>8313901</v>
          </cell>
          <cell r="J1600" t="str">
            <v>CS</v>
          </cell>
          <cell r="K1600" t="str">
            <v>Morgans,Robert</v>
          </cell>
          <cell r="L1600">
            <v>23368</v>
          </cell>
          <cell r="M1600" t="str">
            <v>41</v>
          </cell>
          <cell r="N1600" t="str">
            <v>NA</v>
          </cell>
          <cell r="O1600" t="str">
            <v>3B</v>
          </cell>
          <cell r="P1600">
            <v>37987</v>
          </cell>
          <cell r="Q1600" t="str">
            <v>1,7</v>
          </cell>
          <cell r="R1600" t="str">
            <v>13,3</v>
          </cell>
          <cell r="S1600">
            <v>37019</v>
          </cell>
          <cell r="T1600">
            <v>37987</v>
          </cell>
          <cell r="V1600">
            <v>38443</v>
          </cell>
          <cell r="W1600">
            <v>1</v>
          </cell>
          <cell r="X1600" t="str">
            <v>J107</v>
          </cell>
          <cell r="Y1600" t="str">
            <v>(SH) Sec/Admin I</v>
          </cell>
          <cell r="Z1600" t="str">
            <v>P103</v>
          </cell>
          <cell r="AA1600" t="str">
            <v>C081</v>
          </cell>
          <cell r="AB1600" t="str">
            <v>d. Secondary</v>
          </cell>
          <cell r="AC1600" t="str">
            <v>S1614076G</v>
          </cell>
          <cell r="AD1600" t="str">
            <v>Female</v>
          </cell>
          <cell r="AE1600" t="str">
            <v>PBTP 5th Floor</v>
          </cell>
          <cell r="AF1600" t="str">
            <v>Local</v>
          </cell>
          <cell r="AG1600" t="str">
            <v>Employee</v>
          </cell>
          <cell r="AH1600">
            <v>1</v>
          </cell>
          <cell r="AI1600" t="str">
            <v>Month</v>
          </cell>
          <cell r="AJ1600" t="str">
            <v>0109101634</v>
          </cell>
          <cell r="AK1600" t="str">
            <v>1000900</v>
          </cell>
          <cell r="AL1600" t="str">
            <v>Chia,Boon Lee</v>
          </cell>
          <cell r="AO1600" t="str">
            <v>Core Contributor</v>
          </cell>
          <cell r="AP1600" t="str">
            <v>Core Contributor</v>
          </cell>
          <cell r="AQ1600">
            <v>39996</v>
          </cell>
        </row>
        <row r="1601">
          <cell r="A1601">
            <v>1118187</v>
          </cell>
          <cell r="B1601" t="str">
            <v>Lim,Chek Wee</v>
          </cell>
          <cell r="C1601" t="str">
            <v>Client Relationships</v>
          </cell>
          <cell r="D1601" t="str">
            <v>RM-Local Corporates</v>
          </cell>
          <cell r="E1601" t="str">
            <v>Senior Relationship Manager</v>
          </cell>
          <cell r="F1601" t="str">
            <v>M23</v>
          </cell>
          <cell r="G1601">
            <v>38000</v>
          </cell>
          <cell r="H1601" t="str">
            <v>SGD</v>
          </cell>
          <cell r="I1601" t="str">
            <v>5261800</v>
          </cell>
          <cell r="J1601" t="str">
            <v>NO</v>
          </cell>
          <cell r="K1601" t="str">
            <v>Leung,Yeng Vanessa</v>
          </cell>
          <cell r="L1601">
            <v>25555</v>
          </cell>
          <cell r="M1601" t="str">
            <v>35</v>
          </cell>
          <cell r="N1601" t="str">
            <v>2B</v>
          </cell>
          <cell r="O1601" t="str">
            <v>1B</v>
          </cell>
          <cell r="P1601">
            <v>35629</v>
          </cell>
          <cell r="Q1601" t="str">
            <v>8,1</v>
          </cell>
          <cell r="R1601" t="str">
            <v>4,5</v>
          </cell>
          <cell r="S1601">
            <v>35629</v>
          </cell>
          <cell r="U1601">
            <v>38261</v>
          </cell>
          <cell r="V1601">
            <v>38261</v>
          </cell>
          <cell r="W1601">
            <v>1</v>
          </cell>
          <cell r="X1601" t="str">
            <v>DJ002</v>
          </cell>
          <cell r="Y1601" t="str">
            <v>Relationship Mgr - TBA</v>
          </cell>
          <cell r="Z1601" t="str">
            <v>P250</v>
          </cell>
          <cell r="AA1601" t="str">
            <v>C104</v>
          </cell>
          <cell r="AB1601" t="str">
            <v>i. Bachelor's Degree or equiv</v>
          </cell>
          <cell r="AC1601" t="str">
            <v>S6944747C</v>
          </cell>
          <cell r="AD1601" t="str">
            <v>Male</v>
          </cell>
          <cell r="AE1601" t="str">
            <v>Batt. Rd 7th flr</v>
          </cell>
          <cell r="AF1601" t="str">
            <v>Local</v>
          </cell>
          <cell r="AG1601" t="str">
            <v>Employee</v>
          </cell>
          <cell r="AH1601">
            <v>1</v>
          </cell>
          <cell r="AI1601" t="str">
            <v>Month</v>
          </cell>
          <cell r="AJ1601" t="str">
            <v>0109679164</v>
          </cell>
          <cell r="AK1601" t="str">
            <v>1117323</v>
          </cell>
          <cell r="AL1601" t="str">
            <v>Thng,Cheok Khoon Charlotte</v>
          </cell>
          <cell r="AM1601" t="str">
            <v>Critical Resource</v>
          </cell>
          <cell r="AN1601" t="str">
            <v>Critical Resource</v>
          </cell>
          <cell r="AO1601" t="str">
            <v>Critical Resource</v>
          </cell>
          <cell r="AP1601" t="str">
            <v>Critical Resource</v>
          </cell>
          <cell r="AQ1601">
            <v>169500</v>
          </cell>
        </row>
        <row r="1602">
          <cell r="A1602">
            <v>1118658</v>
          </cell>
          <cell r="B1602" t="str">
            <v>Lau,Keng Meng Kevin</v>
          </cell>
          <cell r="C1602" t="str">
            <v>Global Markets</v>
          </cell>
          <cell r="D1602" t="str">
            <v>GM Sales</v>
          </cell>
          <cell r="E1602" t="str">
            <v>Vice President</v>
          </cell>
          <cell r="F1602" t="str">
            <v>M22</v>
          </cell>
          <cell r="I1602" t="str">
            <v>6129800</v>
          </cell>
          <cell r="J1602" t="str">
            <v>NO</v>
          </cell>
          <cell r="K1602" t="str">
            <v>Lee,Poh Gek Trudy</v>
          </cell>
          <cell r="L1602">
            <v>26676</v>
          </cell>
          <cell r="M1602" t="str">
            <v>32</v>
          </cell>
          <cell r="N1602" t="str">
            <v>1A</v>
          </cell>
          <cell r="O1602" t="str">
            <v>1A</v>
          </cell>
          <cell r="P1602">
            <v>35886</v>
          </cell>
          <cell r="Q1602" t="str">
            <v>7,5</v>
          </cell>
          <cell r="R1602" t="str">
            <v>1,7</v>
          </cell>
          <cell r="S1602">
            <v>35886</v>
          </cell>
          <cell r="U1602">
            <v>38443</v>
          </cell>
          <cell r="V1602">
            <v>38443</v>
          </cell>
          <cell r="W1602">
            <v>1</v>
          </cell>
          <cell r="X1602" t="str">
            <v>DJ016</v>
          </cell>
          <cell r="Y1602" t="str">
            <v>Sales - TBA</v>
          </cell>
          <cell r="Z1602" t="str">
            <v>P367</v>
          </cell>
          <cell r="AA1602" t="str">
            <v>C174</v>
          </cell>
          <cell r="AB1602" t="str">
            <v>i. Bachelor's Degree or equiv</v>
          </cell>
          <cell r="AC1602" t="str">
            <v>S7302002F</v>
          </cell>
          <cell r="AD1602" t="str">
            <v>Male</v>
          </cell>
          <cell r="AE1602" t="str">
            <v>Batt. Rd 3rd flr</v>
          </cell>
          <cell r="AF1602" t="str">
            <v>Local</v>
          </cell>
          <cell r="AG1602" t="str">
            <v>Employee</v>
          </cell>
          <cell r="AH1602">
            <v>3</v>
          </cell>
          <cell r="AI1602" t="str">
            <v>Month</v>
          </cell>
          <cell r="AJ1602" t="str">
            <v>0109637739</v>
          </cell>
          <cell r="AK1602" t="str">
            <v>1141475</v>
          </cell>
          <cell r="AL1602" t="str">
            <v>Thng,Cheok Khoon Charlotte</v>
          </cell>
          <cell r="AM1602" t="str">
            <v>Core Contributor</v>
          </cell>
          <cell r="AN1602" t="str">
            <v>Core Contributor</v>
          </cell>
          <cell r="AO1602" t="str">
            <v>Core Contributor</v>
          </cell>
          <cell r="AP1602" t="str">
            <v>Core Contributor</v>
          </cell>
          <cell r="AQ1602">
            <v>138012</v>
          </cell>
        </row>
        <row r="1603">
          <cell r="A1603">
            <v>1118558</v>
          </cell>
          <cell r="B1603" t="str">
            <v>Siaw,Sen Aun Mark</v>
          </cell>
          <cell r="C1603" t="str">
            <v>Technology</v>
          </cell>
          <cell r="D1603" t="str">
            <v>Sys Devt (WB) Support</v>
          </cell>
          <cell r="E1603" t="str">
            <v>SD - Sourcing</v>
          </cell>
          <cell r="F1603" t="str">
            <v>M21</v>
          </cell>
          <cell r="G1603">
            <v>25000</v>
          </cell>
          <cell r="H1603" t="str">
            <v>SGD</v>
          </cell>
          <cell r="I1603" t="str">
            <v>8351901</v>
          </cell>
          <cell r="J1603" t="str">
            <v>NO</v>
          </cell>
          <cell r="K1603" t="str">
            <v>Clark,Laurence Frank</v>
          </cell>
          <cell r="L1603">
            <v>25627</v>
          </cell>
          <cell r="M1603" t="str">
            <v>35</v>
          </cell>
          <cell r="N1603" t="str">
            <v>4B</v>
          </cell>
          <cell r="O1603" t="str">
            <v>2B</v>
          </cell>
          <cell r="P1603">
            <v>35835</v>
          </cell>
          <cell r="Q1603" t="str">
            <v>7,6</v>
          </cell>
          <cell r="R1603" t="str">
            <v>5,8</v>
          </cell>
          <cell r="S1603">
            <v>35835</v>
          </cell>
          <cell r="U1603">
            <v>36892</v>
          </cell>
          <cell r="V1603">
            <v>37987</v>
          </cell>
          <cell r="W1603">
            <v>1</v>
          </cell>
          <cell r="X1603" t="str">
            <v>J036</v>
          </cell>
          <cell r="Y1603" t="str">
            <v>(TECH) Line Manager IV</v>
          </cell>
          <cell r="Z1603" t="str">
            <v>P250</v>
          </cell>
          <cell r="AA1603" t="str">
            <v>C152</v>
          </cell>
          <cell r="AB1603" t="str">
            <v>i. Bachelor's Degree or equiv</v>
          </cell>
          <cell r="AC1603" t="str">
            <v>S7074628Z</v>
          </cell>
          <cell r="AD1603" t="str">
            <v>Male</v>
          </cell>
          <cell r="AE1603" t="str">
            <v>Batt. Rd 10th flr</v>
          </cell>
          <cell r="AF1603" t="str">
            <v>Local</v>
          </cell>
          <cell r="AG1603" t="str">
            <v>Employee</v>
          </cell>
          <cell r="AH1603">
            <v>1</v>
          </cell>
          <cell r="AI1603" t="str">
            <v>Month</v>
          </cell>
          <cell r="AJ1603" t="str">
            <v>0109769295</v>
          </cell>
          <cell r="AK1603" t="str">
            <v>1152984</v>
          </cell>
          <cell r="AL1603" t="str">
            <v>Chia,Boon Lee</v>
          </cell>
          <cell r="AM1603" t="str">
            <v>Core Contributor</v>
          </cell>
          <cell r="AN1603" t="str">
            <v>Core Contributor</v>
          </cell>
          <cell r="AO1603" t="str">
            <v>Core Contributor</v>
          </cell>
          <cell r="AP1603" t="str">
            <v>Core Contributor</v>
          </cell>
          <cell r="AQ1603">
            <v>127764</v>
          </cell>
        </row>
        <row r="1604">
          <cell r="A1604">
            <v>1128786</v>
          </cell>
          <cell r="B1604" t="str">
            <v>Kwan,Chee Sun</v>
          </cell>
          <cell r="C1604" t="str">
            <v>Finance</v>
          </cell>
          <cell r="D1604" t="str">
            <v>Finance - Technology-Reg</v>
          </cell>
          <cell r="E1604" t="str">
            <v>Snr Mgr, Projects</v>
          </cell>
          <cell r="F1604" t="str">
            <v>M23</v>
          </cell>
          <cell r="G1604">
            <v>38000</v>
          </cell>
          <cell r="H1604" t="str">
            <v>SGD</v>
          </cell>
          <cell r="I1604" t="str">
            <v>8161901</v>
          </cell>
          <cell r="J1604" t="str">
            <v>NO</v>
          </cell>
          <cell r="K1604" t="str">
            <v>Varadachari,Giridhar Srinivasaraghava</v>
          </cell>
          <cell r="L1604">
            <v>25506</v>
          </cell>
          <cell r="M1604" t="str">
            <v>35</v>
          </cell>
          <cell r="N1604" t="str">
            <v>3B</v>
          </cell>
          <cell r="O1604" t="str">
            <v>2B</v>
          </cell>
          <cell r="P1604">
            <v>34366</v>
          </cell>
          <cell r="Q1604" t="str">
            <v>11,6</v>
          </cell>
          <cell r="R1604" t="str">
            <v>5,0</v>
          </cell>
          <cell r="S1604">
            <v>34366</v>
          </cell>
          <cell r="U1604">
            <v>36850</v>
          </cell>
          <cell r="V1604">
            <v>38443</v>
          </cell>
          <cell r="W1604">
            <v>1</v>
          </cell>
          <cell r="X1604" t="str">
            <v>J006</v>
          </cell>
          <cell r="Y1604" t="str">
            <v>(FIN) Serv Delivery II</v>
          </cell>
          <cell r="Z1604" t="str">
            <v>P059</v>
          </cell>
          <cell r="AA1604" t="str">
            <v>C021</v>
          </cell>
          <cell r="AB1604" t="str">
            <v>j. Professional Quali/Cert</v>
          </cell>
          <cell r="AC1604" t="str">
            <v>S6984826E</v>
          </cell>
          <cell r="AD1604" t="str">
            <v>Male</v>
          </cell>
          <cell r="AE1604" t="str">
            <v>Tampines 6th flr</v>
          </cell>
          <cell r="AF1604" t="str">
            <v>Local</v>
          </cell>
          <cell r="AG1604" t="str">
            <v>Employee</v>
          </cell>
          <cell r="AH1604">
            <v>1</v>
          </cell>
          <cell r="AI1604" t="str">
            <v>Month</v>
          </cell>
          <cell r="AJ1604" t="str">
            <v>0109105672</v>
          </cell>
          <cell r="AK1604" t="str">
            <v>1013608</v>
          </cell>
          <cell r="AL1604" t="str">
            <v>Chong,Yin Yin</v>
          </cell>
          <cell r="AM1604" t="str">
            <v>Critical Resource</v>
          </cell>
          <cell r="AN1604" t="str">
            <v>Core Contributor</v>
          </cell>
          <cell r="AO1604" t="str">
            <v>Core Contributor</v>
          </cell>
          <cell r="AP1604" t="str">
            <v>Core Contributor</v>
          </cell>
          <cell r="AQ1604">
            <v>207396</v>
          </cell>
        </row>
        <row r="1605">
          <cell r="A1605">
            <v>1189243</v>
          </cell>
          <cell r="B1605" t="str">
            <v>Quah,Chee Siong</v>
          </cell>
          <cell r="C1605" t="str">
            <v>Consumer Banking</v>
          </cell>
          <cell r="D1605" t="str">
            <v>BRDB-Br. Banking-Marine Parade</v>
          </cell>
          <cell r="E1605" t="str">
            <v>Personal Financial Manager</v>
          </cell>
          <cell r="F1605" t="str">
            <v>M17</v>
          </cell>
          <cell r="I1605" t="str">
            <v>1422106</v>
          </cell>
          <cell r="J1605" t="str">
            <v>NO</v>
          </cell>
          <cell r="K1605" t="str">
            <v>Tanudjojo,Franky Sukianto</v>
          </cell>
          <cell r="L1605">
            <v>28144</v>
          </cell>
          <cell r="M1605" t="str">
            <v>28</v>
          </cell>
          <cell r="P1605">
            <v>38460</v>
          </cell>
          <cell r="Q1605" t="str">
            <v>0,4</v>
          </cell>
          <cell r="R1605" t="str">
            <v>2,11</v>
          </cell>
          <cell r="S1605">
            <v>38460</v>
          </cell>
          <cell r="W1605">
            <v>1</v>
          </cell>
          <cell r="X1605" t="str">
            <v>J074</v>
          </cell>
          <cell r="Y1605" t="str">
            <v>(CB) Sales II</v>
          </cell>
          <cell r="Z1605" t="str">
            <v>P088</v>
          </cell>
          <cell r="AA1605" t="str">
            <v>C064</v>
          </cell>
          <cell r="AB1605" t="str">
            <v>i. Bachelor's Degree or equiv</v>
          </cell>
          <cell r="AC1605" t="str">
            <v>S7702242B</v>
          </cell>
          <cell r="AD1605" t="str">
            <v>Male</v>
          </cell>
          <cell r="AE1605" t="str">
            <v>PBTP 5th Floor</v>
          </cell>
          <cell r="AF1605" t="str">
            <v>Local</v>
          </cell>
          <cell r="AG1605" t="str">
            <v>Employee</v>
          </cell>
          <cell r="AH1605">
            <v>1</v>
          </cell>
          <cell r="AI1605" t="str">
            <v>Month</v>
          </cell>
          <cell r="AJ1605" t="str">
            <v>0109140443</v>
          </cell>
          <cell r="AK1605" t="str">
            <v>1142373</v>
          </cell>
          <cell r="AL1605" t="str">
            <v>Ang,Pek San</v>
          </cell>
          <cell r="AP1605" t="str">
            <v>Too Soon to Classify</v>
          </cell>
          <cell r="AQ1605">
            <v>31200</v>
          </cell>
        </row>
        <row r="1606">
          <cell r="A1606">
            <v>1117889</v>
          </cell>
          <cell r="B1606" t="str">
            <v>Choo,Huey Min Margaret</v>
          </cell>
          <cell r="C1606" t="str">
            <v>Consumer Banking</v>
          </cell>
          <cell r="D1606" t="str">
            <v>BRDB-Branch Banking-Selegie</v>
          </cell>
          <cell r="E1606" t="str">
            <v>Customer Service Manager</v>
          </cell>
          <cell r="F1606" t="str">
            <v>M16</v>
          </cell>
          <cell r="G1606">
            <v>6000</v>
          </cell>
          <cell r="H1606" t="str">
            <v>SGD</v>
          </cell>
          <cell r="I1606" t="str">
            <v>1422105</v>
          </cell>
          <cell r="J1606" t="str">
            <v>NO</v>
          </cell>
          <cell r="K1606" t="str">
            <v>Low,Lye Seng</v>
          </cell>
          <cell r="L1606">
            <v>25464</v>
          </cell>
          <cell r="M1606" t="str">
            <v>35</v>
          </cell>
          <cell r="N1606" t="str">
            <v>3C</v>
          </cell>
          <cell r="O1606" t="str">
            <v>3B</v>
          </cell>
          <cell r="P1606">
            <v>35464</v>
          </cell>
          <cell r="Q1606" t="str">
            <v>8,6</v>
          </cell>
          <cell r="R1606" t="str">
            <v>9,10</v>
          </cell>
          <cell r="S1606">
            <v>35464</v>
          </cell>
          <cell r="U1606">
            <v>36861</v>
          </cell>
          <cell r="V1606">
            <v>37712</v>
          </cell>
          <cell r="W1606">
            <v>1</v>
          </cell>
          <cell r="X1606" t="str">
            <v>J079</v>
          </cell>
          <cell r="Y1606" t="str">
            <v>(CB) Customer Service II</v>
          </cell>
          <cell r="Z1606" t="str">
            <v>P088</v>
          </cell>
          <cell r="AA1606" t="str">
            <v>C015</v>
          </cell>
          <cell r="AB1606" t="str">
            <v>f. Vocational</v>
          </cell>
          <cell r="AC1606" t="str">
            <v>S6934813J</v>
          </cell>
          <cell r="AD1606" t="str">
            <v>Female</v>
          </cell>
          <cell r="AE1606" t="str">
            <v>Selegie Branch</v>
          </cell>
          <cell r="AF1606" t="str">
            <v>Local</v>
          </cell>
          <cell r="AG1606" t="str">
            <v>Employee</v>
          </cell>
          <cell r="AH1606">
            <v>1</v>
          </cell>
          <cell r="AI1606" t="str">
            <v>Month</v>
          </cell>
          <cell r="AJ1606" t="str">
            <v>0109555503</v>
          </cell>
          <cell r="AK1606" t="str">
            <v>1183817</v>
          </cell>
          <cell r="AL1606" t="str">
            <v>Ang,Pek San</v>
          </cell>
          <cell r="AM1606" t="str">
            <v>Core Contributor</v>
          </cell>
          <cell r="AN1606" t="str">
            <v>Core Contributor</v>
          </cell>
          <cell r="AO1606" t="str">
            <v>Core Contributor</v>
          </cell>
          <cell r="AP1606" t="str">
            <v>Core Contributor</v>
          </cell>
          <cell r="AQ1606">
            <v>45000</v>
          </cell>
        </row>
        <row r="1607">
          <cell r="A1607">
            <v>1117440</v>
          </cell>
          <cell r="B1607" t="str">
            <v>Hu,Kin Cheong Sunny</v>
          </cell>
          <cell r="C1607" t="str">
            <v>Client Relationships</v>
          </cell>
          <cell r="D1607" t="str">
            <v>Customer Service &amp; Call Center</v>
          </cell>
          <cell r="E1607" t="str">
            <v>Customer Service Manager</v>
          </cell>
          <cell r="F1607" t="str">
            <v>M16</v>
          </cell>
          <cell r="G1607">
            <v>7000</v>
          </cell>
          <cell r="H1607" t="str">
            <v>SGD</v>
          </cell>
          <cell r="I1607" t="str">
            <v>4112800</v>
          </cell>
          <cell r="J1607" t="str">
            <v>NO</v>
          </cell>
          <cell r="K1607" t="str">
            <v>Leong,Weng Hong David</v>
          </cell>
          <cell r="L1607">
            <v>24573</v>
          </cell>
          <cell r="M1607" t="str">
            <v>38</v>
          </cell>
          <cell r="N1607" t="str">
            <v>3C</v>
          </cell>
          <cell r="O1607" t="str">
            <v>2B</v>
          </cell>
          <cell r="P1607">
            <v>35023</v>
          </cell>
          <cell r="Q1607" t="str">
            <v>9,9</v>
          </cell>
          <cell r="R1607" t="str">
            <v>4,7</v>
          </cell>
          <cell r="S1607">
            <v>35023</v>
          </cell>
          <cell r="U1607">
            <v>37681</v>
          </cell>
          <cell r="V1607">
            <v>37681</v>
          </cell>
          <cell r="W1607">
            <v>1</v>
          </cell>
          <cell r="X1607" t="str">
            <v>J244</v>
          </cell>
          <cell r="Y1607" t="str">
            <v>Ops Customer Service II</v>
          </cell>
          <cell r="Z1607" t="str">
            <v>P322</v>
          </cell>
          <cell r="AA1607" t="str">
            <v>C147</v>
          </cell>
          <cell r="AB1607" t="str">
            <v>e. Higher Secondary</v>
          </cell>
          <cell r="AC1607" t="str">
            <v>S2193993E</v>
          </cell>
          <cell r="AD1607" t="str">
            <v>Male</v>
          </cell>
          <cell r="AE1607" t="str">
            <v>Bedok South</v>
          </cell>
          <cell r="AF1607" t="str">
            <v>Local</v>
          </cell>
          <cell r="AG1607" t="str">
            <v>Employee</v>
          </cell>
          <cell r="AH1607">
            <v>1</v>
          </cell>
          <cell r="AI1607" t="str">
            <v>Month</v>
          </cell>
          <cell r="AJ1607" t="str">
            <v>0109631153</v>
          </cell>
          <cell r="AK1607" t="str">
            <v>1116025</v>
          </cell>
          <cell r="AL1607" t="str">
            <v>Chia,Boon Lee</v>
          </cell>
          <cell r="AM1607" t="str">
            <v>Core Contributor</v>
          </cell>
          <cell r="AN1607" t="str">
            <v>Core Contributor</v>
          </cell>
          <cell r="AO1607" t="str">
            <v>Core Contributor</v>
          </cell>
          <cell r="AP1607" t="str">
            <v>Core Contributor</v>
          </cell>
          <cell r="AQ1607">
            <v>33480</v>
          </cell>
        </row>
        <row r="1608">
          <cell r="A1608">
            <v>1144490</v>
          </cell>
          <cell r="B1608" t="str">
            <v>Ho,Hwee Yuin</v>
          </cell>
          <cell r="C1608" t="str">
            <v>Global Markets</v>
          </cell>
          <cell r="D1608" t="str">
            <v>Projects GM Programme Office</v>
          </cell>
          <cell r="E1608" t="str">
            <v>Project Manager</v>
          </cell>
          <cell r="F1608" t="str">
            <v>M19</v>
          </cell>
          <cell r="G1608">
            <v>16000</v>
          </cell>
          <cell r="H1608" t="str">
            <v>SGD</v>
          </cell>
          <cell r="I1608" t="str">
            <v>4779901</v>
          </cell>
          <cell r="J1608" t="str">
            <v>NO</v>
          </cell>
          <cell r="K1608" t="str">
            <v>Power,David Joseph</v>
          </cell>
          <cell r="L1608">
            <v>27705</v>
          </cell>
          <cell r="M1608" t="str">
            <v>29</v>
          </cell>
          <cell r="N1608" t="str">
            <v>2B</v>
          </cell>
          <cell r="O1608" t="str">
            <v>NR</v>
          </cell>
          <cell r="P1608">
            <v>36762</v>
          </cell>
          <cell r="Q1608" t="str">
            <v>5,0</v>
          </cell>
          <cell r="R1608" t="str">
            <v>4,2</v>
          </cell>
          <cell r="S1608">
            <v>36762</v>
          </cell>
          <cell r="U1608">
            <v>38443</v>
          </cell>
          <cell r="V1608">
            <v>38443</v>
          </cell>
          <cell r="W1608">
            <v>1</v>
          </cell>
          <cell r="X1608" t="str">
            <v>J104</v>
          </cell>
          <cell r="Y1608" t="str">
            <v>(SH) Project Manager</v>
          </cell>
          <cell r="Z1608" t="str">
            <v>P103</v>
          </cell>
          <cell r="AA1608" t="str">
            <v>C146</v>
          </cell>
          <cell r="AB1608" t="str">
            <v>i. Bachelor's Degree or equiv</v>
          </cell>
          <cell r="AC1608" t="str">
            <v>S7533895C</v>
          </cell>
          <cell r="AD1608" t="str">
            <v>Female</v>
          </cell>
          <cell r="AE1608" t="str">
            <v>Batt. Rd 2nd flr</v>
          </cell>
          <cell r="AF1608" t="str">
            <v>Local</v>
          </cell>
          <cell r="AG1608" t="str">
            <v>Employee</v>
          </cell>
          <cell r="AH1608">
            <v>1</v>
          </cell>
          <cell r="AI1608" t="str">
            <v>Month</v>
          </cell>
          <cell r="AJ1608" t="str">
            <v>0109619900</v>
          </cell>
          <cell r="AK1608" t="str">
            <v>1179621</v>
          </cell>
          <cell r="AL1608" t="str">
            <v>Chia,Boon Lee</v>
          </cell>
          <cell r="AM1608" t="str">
            <v>Core Contributor</v>
          </cell>
          <cell r="AN1608" t="str">
            <v>Core Contributor</v>
          </cell>
          <cell r="AO1608" t="str">
            <v>Core Contributor</v>
          </cell>
          <cell r="AP1608" t="str">
            <v>Core Contributor</v>
          </cell>
          <cell r="AQ1608">
            <v>75000</v>
          </cell>
        </row>
        <row r="1609">
          <cell r="A1609">
            <v>1117023</v>
          </cell>
          <cell r="B1609" t="str">
            <v>Tan,Hwee Hoon</v>
          </cell>
          <cell r="C1609" t="str">
            <v>Technology</v>
          </cell>
          <cell r="D1609" t="str">
            <v>Sys Devt (CB) Support</v>
          </cell>
          <cell r="E1609" t="str">
            <v>SD-Link One Project Manager</v>
          </cell>
          <cell r="F1609" t="str">
            <v>M21</v>
          </cell>
          <cell r="G1609">
            <v>25000</v>
          </cell>
          <cell r="H1609" t="str">
            <v>SGD</v>
          </cell>
          <cell r="I1609" t="str">
            <v>8368901</v>
          </cell>
          <cell r="J1609" t="str">
            <v>NO</v>
          </cell>
          <cell r="K1609" t="str">
            <v>Yip,Raymond Pui Chueng</v>
          </cell>
          <cell r="L1609">
            <v>23832</v>
          </cell>
          <cell r="M1609" t="str">
            <v>40</v>
          </cell>
          <cell r="N1609" t="str">
            <v>2A</v>
          </cell>
          <cell r="O1609" t="str">
            <v>2B</v>
          </cell>
          <cell r="P1609">
            <v>34249</v>
          </cell>
          <cell r="Q1609" t="str">
            <v>11,10</v>
          </cell>
          <cell r="R1609" t="str">
            <v>4,6</v>
          </cell>
          <cell r="S1609">
            <v>34249</v>
          </cell>
          <cell r="U1609">
            <v>37530</v>
          </cell>
          <cell r="V1609">
            <v>38443</v>
          </cell>
          <cell r="W1609">
            <v>1</v>
          </cell>
          <cell r="X1609" t="str">
            <v>J036</v>
          </cell>
          <cell r="Y1609" t="str">
            <v>(TECH) Line Manager IV</v>
          </cell>
          <cell r="Z1609" t="str">
            <v>P088</v>
          </cell>
          <cell r="AA1609" t="str">
            <v>C160</v>
          </cell>
          <cell r="AB1609" t="str">
            <v>i. Bachelor's Degree or equiv</v>
          </cell>
          <cell r="AC1609" t="str">
            <v>S1709807A</v>
          </cell>
          <cell r="AD1609" t="str">
            <v>Female</v>
          </cell>
          <cell r="AE1609" t="str">
            <v>PBTP 11th Floor</v>
          </cell>
          <cell r="AF1609" t="str">
            <v>Local</v>
          </cell>
          <cell r="AG1609" t="str">
            <v>Employee</v>
          </cell>
          <cell r="AH1609">
            <v>1</v>
          </cell>
          <cell r="AI1609" t="str">
            <v>Month</v>
          </cell>
          <cell r="AJ1609" t="str">
            <v>0109790472</v>
          </cell>
          <cell r="AK1609" t="str">
            <v>1102126</v>
          </cell>
          <cell r="AL1609" t="str">
            <v>Chia,Boon Lee</v>
          </cell>
          <cell r="AM1609" t="str">
            <v>Critical Resource</v>
          </cell>
          <cell r="AN1609" t="str">
            <v>Critical Resource</v>
          </cell>
          <cell r="AO1609" t="str">
            <v>Critical Resource</v>
          </cell>
          <cell r="AP1609" t="str">
            <v>Critical Resource</v>
          </cell>
          <cell r="AQ1609">
            <v>118764</v>
          </cell>
        </row>
        <row r="1610">
          <cell r="A1610">
            <v>1117011</v>
          </cell>
          <cell r="B1610" t="str">
            <v>Oe,Ah San Margaret</v>
          </cell>
          <cell r="C1610" t="str">
            <v>Global Markets</v>
          </cell>
          <cell r="D1610" t="str">
            <v>Mkt Inst. Risk Mgmt (MIRM)-Reg</v>
          </cell>
          <cell r="E1610" t="str">
            <v>Secretary</v>
          </cell>
          <cell r="F1610" t="str">
            <v>CS15</v>
          </cell>
          <cell r="G1610">
            <v>15000</v>
          </cell>
          <cell r="H1610" t="str">
            <v>SGD</v>
          </cell>
          <cell r="I1610" t="str">
            <v>4332901</v>
          </cell>
          <cell r="J1610" t="str">
            <v>CS</v>
          </cell>
          <cell r="K1610" t="str">
            <v>Farmer,Simon Christopher</v>
          </cell>
          <cell r="L1610">
            <v>21792</v>
          </cell>
          <cell r="M1610" t="str">
            <v>46</v>
          </cell>
          <cell r="N1610" t="str">
            <v>3C</v>
          </cell>
          <cell r="O1610" t="str">
            <v>2B</v>
          </cell>
          <cell r="P1610">
            <v>34218</v>
          </cell>
          <cell r="Q1610" t="str">
            <v>11,11</v>
          </cell>
          <cell r="R1610" t="str">
            <v>23,6</v>
          </cell>
          <cell r="S1610">
            <v>34218</v>
          </cell>
          <cell r="V1610">
            <v>38108</v>
          </cell>
          <cell r="W1610">
            <v>1</v>
          </cell>
          <cell r="X1610" t="str">
            <v>J108</v>
          </cell>
          <cell r="Y1610" t="str">
            <v>(SH) Sec/Admin II</v>
          </cell>
          <cell r="Z1610" t="str">
            <v>P250</v>
          </cell>
          <cell r="AA1610" t="str">
            <v>C152</v>
          </cell>
          <cell r="AB1610" t="str">
            <v>d. Secondary</v>
          </cell>
          <cell r="AC1610" t="str">
            <v>S1351971D</v>
          </cell>
          <cell r="AD1610" t="str">
            <v>Female</v>
          </cell>
          <cell r="AE1610" t="str">
            <v>Batt. Road 8th flr</v>
          </cell>
          <cell r="AF1610" t="str">
            <v>Local</v>
          </cell>
          <cell r="AG1610" t="str">
            <v>Employee</v>
          </cell>
          <cell r="AH1610">
            <v>1</v>
          </cell>
          <cell r="AI1610" t="str">
            <v>Month</v>
          </cell>
          <cell r="AJ1610" t="str">
            <v>0109731832</v>
          </cell>
          <cell r="AK1610" t="str">
            <v>1000391</v>
          </cell>
          <cell r="AL1610" t="str">
            <v>Chong,Yin Yin</v>
          </cell>
          <cell r="AM1610" t="str">
            <v>Core Contributor</v>
          </cell>
          <cell r="AN1610" t="str">
            <v>Core Contributor</v>
          </cell>
          <cell r="AO1610" t="str">
            <v>Core Contributor</v>
          </cell>
          <cell r="AP1610" t="str">
            <v>Core Contributor</v>
          </cell>
          <cell r="AQ1610">
            <v>58200</v>
          </cell>
        </row>
        <row r="1611">
          <cell r="A1611">
            <v>1116965</v>
          </cell>
          <cell r="B1611" t="str">
            <v>Leow,Joon Chuen David</v>
          </cell>
          <cell r="C1611" t="str">
            <v>Human Resources</v>
          </cell>
          <cell r="D1611" t="str">
            <v>Learning &amp; Development</v>
          </cell>
          <cell r="E1611" t="str">
            <v>Head of Learning &amp; Development</v>
          </cell>
          <cell r="F1611" t="str">
            <v>B4</v>
          </cell>
          <cell r="G1611">
            <v>92500</v>
          </cell>
          <cell r="H1611" t="str">
            <v>SGD</v>
          </cell>
          <cell r="I1611" t="str">
            <v>8261800</v>
          </cell>
          <cell r="J1611" t="str">
            <v>NO</v>
          </cell>
          <cell r="K1611" t="str">
            <v>Rojas,Luis</v>
          </cell>
          <cell r="L1611">
            <v>25231</v>
          </cell>
          <cell r="M1611" t="str">
            <v>36</v>
          </cell>
          <cell r="N1611" t="str">
            <v>2B</v>
          </cell>
          <cell r="O1611" t="str">
            <v>2A</v>
          </cell>
          <cell r="P1611">
            <v>36917</v>
          </cell>
          <cell r="Q1611" t="str">
            <v>4,7</v>
          </cell>
          <cell r="R1611" t="str">
            <v>7,8</v>
          </cell>
          <cell r="S1611">
            <v>34090</v>
          </cell>
          <cell r="T1611">
            <v>36917</v>
          </cell>
          <cell r="U1611">
            <v>38231</v>
          </cell>
          <cell r="V1611">
            <v>38443</v>
          </cell>
          <cell r="W1611">
            <v>1</v>
          </cell>
          <cell r="X1611" t="str">
            <v>J024</v>
          </cell>
          <cell r="Y1611" t="str">
            <v>HR Ctr of Expertise II</v>
          </cell>
          <cell r="Z1611" t="str">
            <v>P327</v>
          </cell>
          <cell r="AA1611" t="str">
            <v>C155</v>
          </cell>
          <cell r="AB1611" t="str">
            <v>i. Bachelor's Degree or equiv</v>
          </cell>
          <cell r="AC1611" t="str">
            <v>S6903411Z</v>
          </cell>
          <cell r="AD1611" t="str">
            <v>Male</v>
          </cell>
          <cell r="AE1611" t="str">
            <v>PBTP 10th Floor</v>
          </cell>
          <cell r="AF1611" t="str">
            <v>Local</v>
          </cell>
          <cell r="AG1611" t="str">
            <v>Employee</v>
          </cell>
          <cell r="AH1611">
            <v>1</v>
          </cell>
          <cell r="AI1611" t="str">
            <v>Month</v>
          </cell>
          <cell r="AJ1611" t="str">
            <v>0109673239</v>
          </cell>
          <cell r="AK1611" t="str">
            <v>1006541</v>
          </cell>
          <cell r="AL1611" t="str">
            <v>Chong,Yin Yin</v>
          </cell>
          <cell r="AM1611" t="str">
            <v>H3 - G</v>
          </cell>
          <cell r="AN1611" t="str">
            <v>H3 - G</v>
          </cell>
          <cell r="AO1611" t="str">
            <v>H3 - G</v>
          </cell>
          <cell r="AP1611" t="str">
            <v>H3 - G</v>
          </cell>
          <cell r="AQ1611">
            <v>237000</v>
          </cell>
        </row>
        <row r="1612">
          <cell r="A1612">
            <v>1116658</v>
          </cell>
          <cell r="B1612" t="str">
            <v>Lim,Sook Yong Linsey</v>
          </cell>
          <cell r="C1612" t="str">
            <v>Legal &amp; Compliance</v>
          </cell>
          <cell r="D1612" t="str">
            <v>Legal &amp; Compliance</v>
          </cell>
          <cell r="E1612" t="str">
            <v>Confi Sec</v>
          </cell>
          <cell r="F1612" t="str">
            <v>CS14</v>
          </cell>
          <cell r="G1612">
            <v>8500</v>
          </cell>
          <cell r="H1612" t="str">
            <v>SGD</v>
          </cell>
          <cell r="I1612" t="str">
            <v>8621800</v>
          </cell>
          <cell r="J1612" t="str">
            <v>CS</v>
          </cell>
          <cell r="K1612" t="str">
            <v>Koh,Peck Lay Grace</v>
          </cell>
          <cell r="L1612">
            <v>19628</v>
          </cell>
          <cell r="M1612" t="str">
            <v>51</v>
          </cell>
          <cell r="N1612" t="str">
            <v>4B</v>
          </cell>
          <cell r="O1612" t="str">
            <v>3B</v>
          </cell>
          <cell r="P1612">
            <v>32905</v>
          </cell>
          <cell r="Q1612" t="str">
            <v>15,7</v>
          </cell>
          <cell r="R1612" t="str">
            <v>18,0</v>
          </cell>
          <cell r="S1612">
            <v>35065</v>
          </cell>
          <cell r="V1612">
            <v>37712</v>
          </cell>
          <cell r="W1612">
            <v>1</v>
          </cell>
          <cell r="X1612" t="str">
            <v>J109</v>
          </cell>
          <cell r="Y1612" t="str">
            <v>(SH) Sec/Admin III</v>
          </cell>
          <cell r="Z1612" t="str">
            <v>P110</v>
          </cell>
          <cell r="AA1612" t="str">
            <v>C060</v>
          </cell>
          <cell r="AB1612" t="str">
            <v>d. Secondary</v>
          </cell>
          <cell r="AC1612" t="str">
            <v>S0139872E</v>
          </cell>
          <cell r="AD1612" t="str">
            <v>Female</v>
          </cell>
          <cell r="AE1612" t="str">
            <v>Batt. Rd 5th flr</v>
          </cell>
          <cell r="AF1612" t="str">
            <v>Local</v>
          </cell>
          <cell r="AG1612" t="str">
            <v>Employee</v>
          </cell>
          <cell r="AH1612">
            <v>1</v>
          </cell>
          <cell r="AI1612" t="str">
            <v>Month</v>
          </cell>
          <cell r="AJ1612" t="str">
            <v>0109693019</v>
          </cell>
          <cell r="AK1612" t="str">
            <v>1164127</v>
          </cell>
          <cell r="AL1612" t="str">
            <v>Chong,Yin Yin</v>
          </cell>
          <cell r="AM1612" t="str">
            <v>Core Contributor</v>
          </cell>
          <cell r="AN1612" t="str">
            <v>Core Contributor</v>
          </cell>
          <cell r="AO1612" t="str">
            <v>Core Contributor</v>
          </cell>
          <cell r="AP1612" t="str">
            <v>Core Contributor</v>
          </cell>
          <cell r="AQ1612">
            <v>45120</v>
          </cell>
        </row>
        <row r="1613">
          <cell r="A1613">
            <v>1116445</v>
          </cell>
          <cell r="B1613" t="str">
            <v>Han,Lee Fun Joyce</v>
          </cell>
          <cell r="C1613" t="str">
            <v>Finance</v>
          </cell>
          <cell r="D1613" t="str">
            <v>Chief Financial Officer-WB-Reg</v>
          </cell>
          <cell r="E1613" t="str">
            <v>MIS Ops Manager, Business Infor Management</v>
          </cell>
          <cell r="F1613" t="str">
            <v>M23</v>
          </cell>
          <cell r="G1613">
            <v>38000</v>
          </cell>
          <cell r="H1613" t="str">
            <v>SGD</v>
          </cell>
          <cell r="I1613" t="str">
            <v>8159901</v>
          </cell>
          <cell r="J1613" t="str">
            <v>NO</v>
          </cell>
          <cell r="K1613" t="str">
            <v>Chang,Wea Meng</v>
          </cell>
          <cell r="L1613">
            <v>21725</v>
          </cell>
          <cell r="M1613" t="str">
            <v>46</v>
          </cell>
          <cell r="N1613" t="str">
            <v>3C</v>
          </cell>
          <cell r="O1613" t="str">
            <v>2B</v>
          </cell>
          <cell r="P1613">
            <v>30837</v>
          </cell>
          <cell r="Q1613" t="str">
            <v>21,3</v>
          </cell>
          <cell r="R1613" t="str">
            <v>2,4</v>
          </cell>
          <cell r="S1613">
            <v>30837</v>
          </cell>
          <cell r="U1613">
            <v>38443</v>
          </cell>
          <cell r="V1613">
            <v>38443</v>
          </cell>
          <cell r="W1613">
            <v>1</v>
          </cell>
          <cell r="X1613" t="str">
            <v>J007</v>
          </cell>
          <cell r="Y1613" t="str">
            <v>(FIN) Serv Delivery III</v>
          </cell>
          <cell r="Z1613" t="str">
            <v>P079</v>
          </cell>
          <cell r="AA1613" t="str">
            <v>C152</v>
          </cell>
          <cell r="AB1613" t="str">
            <v>i. Bachelor's Degree or equiv</v>
          </cell>
          <cell r="AC1613" t="str">
            <v>S1373833E</v>
          </cell>
          <cell r="AD1613" t="str">
            <v>Female</v>
          </cell>
          <cell r="AE1613" t="str">
            <v>Batt. Rd 10th flr</v>
          </cell>
          <cell r="AF1613" t="str">
            <v>Local</v>
          </cell>
          <cell r="AG1613" t="str">
            <v>Employee</v>
          </cell>
          <cell r="AH1613">
            <v>3</v>
          </cell>
          <cell r="AI1613" t="str">
            <v>Month</v>
          </cell>
          <cell r="AJ1613" t="str">
            <v>0109607740</v>
          </cell>
          <cell r="AK1613" t="str">
            <v>1132343</v>
          </cell>
          <cell r="AL1613" t="str">
            <v>Chong,Yin Yin</v>
          </cell>
          <cell r="AM1613" t="str">
            <v>Core Contributor</v>
          </cell>
          <cell r="AN1613" t="str">
            <v>Core Contributor</v>
          </cell>
          <cell r="AP1613" t="str">
            <v>Critical Resource</v>
          </cell>
          <cell r="AQ1613">
            <v>148704</v>
          </cell>
        </row>
        <row r="1614">
          <cell r="A1614">
            <v>1116454</v>
          </cell>
          <cell r="B1614" t="str">
            <v>Ho,Chee Wai Michael</v>
          </cell>
          <cell r="C1614" t="str">
            <v>Client Relationships</v>
          </cell>
          <cell r="D1614" t="str">
            <v>GED Support - WB-Reg</v>
          </cell>
          <cell r="E1614" t="str">
            <v>Receptionist cum Administrator</v>
          </cell>
          <cell r="F1614" t="str">
            <v>CS14</v>
          </cell>
          <cell r="G1614">
            <v>10000</v>
          </cell>
          <cell r="H1614" t="str">
            <v>SGD</v>
          </cell>
          <cell r="I1614" t="str">
            <v>8976901</v>
          </cell>
          <cell r="J1614" t="str">
            <v>CS</v>
          </cell>
          <cell r="K1614" t="str">
            <v>Ang,Ah Bee Patricia</v>
          </cell>
          <cell r="L1614">
            <v>21357</v>
          </cell>
          <cell r="M1614" t="str">
            <v>47</v>
          </cell>
          <cell r="N1614" t="str">
            <v>3B</v>
          </cell>
          <cell r="O1614" t="str">
            <v>2B</v>
          </cell>
          <cell r="P1614">
            <v>30963</v>
          </cell>
          <cell r="Q1614" t="str">
            <v>20,10</v>
          </cell>
          <cell r="R1614" t="str">
            <v>,</v>
          </cell>
          <cell r="S1614">
            <v>30963</v>
          </cell>
          <cell r="V1614">
            <v>38443</v>
          </cell>
          <cell r="W1614">
            <v>1</v>
          </cell>
          <cell r="X1614" t="str">
            <v>J109</v>
          </cell>
          <cell r="Y1614" t="str">
            <v>(SH) Sec/Admin III</v>
          </cell>
          <cell r="Z1614" t="str">
            <v>P110</v>
          </cell>
          <cell r="AA1614" t="str">
            <v>C152</v>
          </cell>
          <cell r="AB1614" t="str">
            <v>d. Secondary</v>
          </cell>
          <cell r="AC1614" t="str">
            <v>S1290297B</v>
          </cell>
          <cell r="AD1614" t="str">
            <v>Male</v>
          </cell>
          <cell r="AE1614" t="str">
            <v>Batt. Road 8th flr</v>
          </cell>
          <cell r="AF1614" t="str">
            <v>Local</v>
          </cell>
          <cell r="AG1614" t="str">
            <v>Employee</v>
          </cell>
          <cell r="AH1614">
            <v>1</v>
          </cell>
          <cell r="AI1614" t="str">
            <v>Month</v>
          </cell>
          <cell r="AJ1614" t="str">
            <v>0109618386</v>
          </cell>
          <cell r="AK1614" t="str">
            <v>1116472</v>
          </cell>
          <cell r="AL1614" t="str">
            <v>Chan,Chiang Hwee Jennifer</v>
          </cell>
          <cell r="AM1614" t="str">
            <v>Critical Resource</v>
          </cell>
          <cell r="AN1614" t="str">
            <v>Core Contributor</v>
          </cell>
          <cell r="AO1614" t="str">
            <v>Core Contributor</v>
          </cell>
          <cell r="AP1614" t="str">
            <v>Core Contributor</v>
          </cell>
          <cell r="AQ1614">
            <v>49260</v>
          </cell>
        </row>
        <row r="1615">
          <cell r="A1615">
            <v>1132477</v>
          </cell>
          <cell r="B1615" t="str">
            <v>Chew,Anna</v>
          </cell>
          <cell r="C1615" t="str">
            <v>Consumer Banking</v>
          </cell>
          <cell r="D1615" t="str">
            <v>BFS Credit - BIL</v>
          </cell>
          <cell r="E1615" t="str">
            <v>Credit Approval&amp;Processing Off</v>
          </cell>
          <cell r="F1615" t="str">
            <v>AO</v>
          </cell>
          <cell r="I1615" t="str">
            <v>1837800</v>
          </cell>
          <cell r="J1615" t="str">
            <v>AO</v>
          </cell>
          <cell r="K1615" t="str">
            <v>Chong,Siew Chin</v>
          </cell>
          <cell r="L1615">
            <v>20474</v>
          </cell>
          <cell r="M1615" t="str">
            <v>49</v>
          </cell>
          <cell r="N1615" t="str">
            <v>2B</v>
          </cell>
          <cell r="O1615" t="str">
            <v>2B</v>
          </cell>
          <cell r="P1615">
            <v>36207</v>
          </cell>
          <cell r="Q1615" t="str">
            <v>6,6</v>
          </cell>
          <cell r="R1615" t="str">
            <v>13,2</v>
          </cell>
          <cell r="S1615">
            <v>36192</v>
          </cell>
          <cell r="T1615">
            <v>36207</v>
          </cell>
          <cell r="U1615">
            <v>37257</v>
          </cell>
          <cell r="V1615">
            <v>38353</v>
          </cell>
          <cell r="W1615">
            <v>1</v>
          </cell>
          <cell r="X1615" t="str">
            <v>J175</v>
          </cell>
          <cell r="Y1615" t="str">
            <v>Risk Svc Delivery IV</v>
          </cell>
          <cell r="Z1615" t="str">
            <v>P039</v>
          </cell>
          <cell r="AA1615" t="str">
            <v>C015</v>
          </cell>
          <cell r="AB1615" t="str">
            <v>d. Secondary</v>
          </cell>
          <cell r="AC1615" t="str">
            <v>S1168282J</v>
          </cell>
          <cell r="AD1615" t="str">
            <v>Female</v>
          </cell>
          <cell r="AE1615" t="str">
            <v>Tampines 5th flr</v>
          </cell>
          <cell r="AF1615" t="str">
            <v>Local</v>
          </cell>
          <cell r="AG1615" t="str">
            <v>Employee</v>
          </cell>
          <cell r="AH1615">
            <v>1</v>
          </cell>
          <cell r="AI1615" t="str">
            <v>Month</v>
          </cell>
          <cell r="AJ1615" t="str">
            <v>0109543556</v>
          </cell>
          <cell r="AK1615" t="str">
            <v>1172439</v>
          </cell>
          <cell r="AL1615" t="str">
            <v>Ang,Pek San</v>
          </cell>
          <cell r="AM1615" t="str">
            <v>Core Contributor</v>
          </cell>
          <cell r="AN1615" t="str">
            <v>Core Contributor</v>
          </cell>
          <cell r="AO1615" t="str">
            <v>Core Contributor</v>
          </cell>
          <cell r="AP1615" t="str">
            <v>Core Contributor</v>
          </cell>
          <cell r="AQ1615">
            <v>36432</v>
          </cell>
        </row>
        <row r="1616">
          <cell r="A1616">
            <v>1116357</v>
          </cell>
          <cell r="B1616" t="str">
            <v>Heng,Lye Seng Raymond</v>
          </cell>
          <cell r="C1616" t="str">
            <v>Technology</v>
          </cell>
          <cell r="D1616" t="str">
            <v>Strategic Sourcing&amp;Vendor Mgt</v>
          </cell>
          <cell r="E1616" t="str">
            <v>SSVM - Manager, Operations E-Procurement</v>
          </cell>
          <cell r="F1616" t="str">
            <v>M18</v>
          </cell>
          <cell r="G1616">
            <v>14000</v>
          </cell>
          <cell r="H1616" t="str">
            <v>SGD</v>
          </cell>
          <cell r="I1616" t="str">
            <v>9211901</v>
          </cell>
          <cell r="J1616" t="str">
            <v>NO</v>
          </cell>
          <cell r="K1616" t="str">
            <v>Goh,Jue Choon Andrew</v>
          </cell>
          <cell r="L1616">
            <v>22302</v>
          </cell>
          <cell r="M1616" t="str">
            <v>44</v>
          </cell>
          <cell r="N1616" t="str">
            <v>3A</v>
          </cell>
          <cell r="O1616" t="str">
            <v>3B</v>
          </cell>
          <cell r="P1616">
            <v>29921</v>
          </cell>
          <cell r="Q1616" t="str">
            <v>23,9</v>
          </cell>
          <cell r="R1616" t="str">
            <v>,</v>
          </cell>
          <cell r="S1616">
            <v>29921</v>
          </cell>
          <cell r="U1616">
            <v>36617</v>
          </cell>
          <cell r="V1616">
            <v>38443</v>
          </cell>
          <cell r="W1616">
            <v>1</v>
          </cell>
          <cell r="X1616" t="str">
            <v>J205</v>
          </cell>
          <cell r="Y1616" t="str">
            <v>(SH) Vendor Mgt III</v>
          </cell>
          <cell r="Z1616" t="str">
            <v>P269</v>
          </cell>
          <cell r="AA1616" t="str">
            <v>C127</v>
          </cell>
          <cell r="AB1616" t="str">
            <v>d. Secondary</v>
          </cell>
          <cell r="AC1616" t="str">
            <v>S1461688H</v>
          </cell>
          <cell r="AD1616" t="str">
            <v>Male</v>
          </cell>
          <cell r="AE1616" t="str">
            <v>PBTP 10th Floor</v>
          </cell>
          <cell r="AF1616" t="str">
            <v>Local</v>
          </cell>
          <cell r="AG1616" t="str">
            <v>Employee</v>
          </cell>
          <cell r="AH1616">
            <v>3</v>
          </cell>
          <cell r="AI1616" t="str">
            <v>Month</v>
          </cell>
          <cell r="AJ1616" t="str">
            <v>0109613171</v>
          </cell>
          <cell r="AK1616" t="str">
            <v>1118031</v>
          </cell>
          <cell r="AL1616" t="str">
            <v>Chia,Boon Lee</v>
          </cell>
          <cell r="AM1616" t="str">
            <v>Core Contributor</v>
          </cell>
          <cell r="AN1616" t="str">
            <v>Core Contributor</v>
          </cell>
          <cell r="AO1616" t="str">
            <v>Core Contributor</v>
          </cell>
          <cell r="AP1616" t="str">
            <v>Core Contributor</v>
          </cell>
          <cell r="AQ1616">
            <v>56604</v>
          </cell>
        </row>
        <row r="1617">
          <cell r="A1617">
            <v>1118419</v>
          </cell>
          <cell r="B1617" t="str">
            <v>Leow,Hwei Ling</v>
          </cell>
          <cell r="C1617" t="str">
            <v>Finance</v>
          </cell>
          <cell r="D1617" t="str">
            <v>Finance - Wholesale Bank</v>
          </cell>
          <cell r="E1617" t="str">
            <v>Manager, Client Relationships</v>
          </cell>
          <cell r="F1617" t="str">
            <v>M19</v>
          </cell>
          <cell r="G1617">
            <v>16000</v>
          </cell>
          <cell r="H1617" t="str">
            <v>SGD</v>
          </cell>
          <cell r="I1617" t="str">
            <v>8151800</v>
          </cell>
          <cell r="J1617" t="str">
            <v>NO</v>
          </cell>
          <cell r="K1617" t="str">
            <v>Strydom,Gert Johannes Cornelius</v>
          </cell>
          <cell r="L1617">
            <v>27165</v>
          </cell>
          <cell r="M1617" t="str">
            <v>31</v>
          </cell>
          <cell r="N1617" t="str">
            <v>3B</v>
          </cell>
          <cell r="O1617" t="str">
            <v>3B</v>
          </cell>
          <cell r="P1617">
            <v>35751</v>
          </cell>
          <cell r="Q1617" t="str">
            <v>7,9</v>
          </cell>
          <cell r="R1617" t="str">
            <v>1,10</v>
          </cell>
          <cell r="S1617">
            <v>35751</v>
          </cell>
          <cell r="U1617">
            <v>37347</v>
          </cell>
          <cell r="V1617">
            <v>38473</v>
          </cell>
          <cell r="W1617">
            <v>1</v>
          </cell>
          <cell r="X1617" t="str">
            <v>J004</v>
          </cell>
          <cell r="Y1617" t="str">
            <v>(FIN) Cntry Partner IV</v>
          </cell>
          <cell r="Z1617" t="str">
            <v>P250</v>
          </cell>
          <cell r="AA1617" t="str">
            <v>C150</v>
          </cell>
          <cell r="AB1617" t="str">
            <v>i. Bachelor's Degree or equiv</v>
          </cell>
          <cell r="AC1617" t="str">
            <v>S7415459Z</v>
          </cell>
          <cell r="AD1617" t="str">
            <v>Female</v>
          </cell>
          <cell r="AE1617" t="str">
            <v>Batt. Rd 6th flr</v>
          </cell>
          <cell r="AF1617" t="str">
            <v>Local</v>
          </cell>
          <cell r="AG1617" t="str">
            <v>Employee</v>
          </cell>
          <cell r="AH1617">
            <v>1</v>
          </cell>
          <cell r="AI1617" t="str">
            <v>Month</v>
          </cell>
          <cell r="AJ1617" t="str">
            <v>0109673883</v>
          </cell>
          <cell r="AK1617" t="str">
            <v>1171072</v>
          </cell>
          <cell r="AL1617" t="str">
            <v>Chong,Yin Yin</v>
          </cell>
          <cell r="AM1617" t="str">
            <v>Core Contributor</v>
          </cell>
          <cell r="AN1617" t="str">
            <v>Under Achiever</v>
          </cell>
          <cell r="AO1617" t="str">
            <v>Core Contributor</v>
          </cell>
          <cell r="AP1617" t="str">
            <v>Core Contributor</v>
          </cell>
          <cell r="AQ1617">
            <v>72000</v>
          </cell>
        </row>
        <row r="1618">
          <cell r="A1618">
            <v>1134795</v>
          </cell>
          <cell r="B1618" t="str">
            <v>M,Govind</v>
          </cell>
          <cell r="C1618" t="str">
            <v>Technology</v>
          </cell>
          <cell r="D1618" t="str">
            <v>Country Technology Manager</v>
          </cell>
          <cell r="E1618" t="str">
            <v>Head Technology Management</v>
          </cell>
          <cell r="F1618" t="str">
            <v>B4</v>
          </cell>
          <cell r="G1618">
            <v>92500</v>
          </cell>
          <cell r="H1618" t="str">
            <v>SGD</v>
          </cell>
          <cell r="I1618" t="str">
            <v>8311901</v>
          </cell>
          <cell r="J1618" t="str">
            <v>IO</v>
          </cell>
          <cell r="K1618" t="str">
            <v>Robertson,Peter John</v>
          </cell>
          <cell r="L1618">
            <v>25476</v>
          </cell>
          <cell r="M1618" t="str">
            <v>35</v>
          </cell>
          <cell r="N1618" t="str">
            <v>2B</v>
          </cell>
          <cell r="O1618" t="str">
            <v>2B</v>
          </cell>
          <cell r="P1618">
            <v>34284</v>
          </cell>
          <cell r="Q1618" t="str">
            <v>11,9</v>
          </cell>
          <cell r="R1618" t="str">
            <v>2,3</v>
          </cell>
          <cell r="S1618">
            <v>38432</v>
          </cell>
          <cell r="U1618">
            <v>36982</v>
          </cell>
          <cell r="V1618">
            <v>38443</v>
          </cell>
          <cell r="W1618">
            <v>1</v>
          </cell>
          <cell r="X1618" t="str">
            <v>J034</v>
          </cell>
          <cell r="Y1618" t="str">
            <v>(TECH) Line Manager II</v>
          </cell>
          <cell r="Z1618" t="str">
            <v>P092</v>
          </cell>
          <cell r="AA1618" t="str">
            <v>C163</v>
          </cell>
          <cell r="AB1618" t="str">
            <v>j. Professional Quali/Cert</v>
          </cell>
          <cell r="AC1618" t="str">
            <v>G5798021X</v>
          </cell>
          <cell r="AD1618" t="str">
            <v>Male</v>
          </cell>
          <cell r="AE1618" t="str">
            <v>PBTP 11th Floor</v>
          </cell>
          <cell r="AF1618" t="str">
            <v>Assignee</v>
          </cell>
          <cell r="AG1618" t="str">
            <v>Employee</v>
          </cell>
          <cell r="AH1618">
            <v>3</v>
          </cell>
          <cell r="AI1618" t="str">
            <v>Month</v>
          </cell>
          <cell r="AK1618" t="str">
            <v>1102967</v>
          </cell>
          <cell r="AL1618" t="str">
            <v>Chia,Boon Lee</v>
          </cell>
          <cell r="AM1618" t="str">
            <v>H3 - S</v>
          </cell>
          <cell r="AN1618" t="str">
            <v>H3 - S</v>
          </cell>
          <cell r="AO1618" t="str">
            <v>H3 - S</v>
          </cell>
          <cell r="AP1618" t="str">
            <v>H3 - S</v>
          </cell>
          <cell r="AQ1618">
            <v>0</v>
          </cell>
        </row>
        <row r="1619">
          <cell r="A1619">
            <v>1126319</v>
          </cell>
          <cell r="B1619" t="str">
            <v>Wong,Kui Lin</v>
          </cell>
          <cell r="C1619" t="str">
            <v>Client Relationships</v>
          </cell>
          <cell r="D1619" t="str">
            <v>Single Cust Id Par 2-Reg</v>
          </cell>
          <cell r="E1619" t="str">
            <v>Business Project Manager</v>
          </cell>
          <cell r="F1619" t="str">
            <v>M22</v>
          </cell>
          <cell r="G1619">
            <v>22000</v>
          </cell>
          <cell r="H1619" t="str">
            <v>SGD</v>
          </cell>
          <cell r="I1619" t="str">
            <v>4759901</v>
          </cell>
          <cell r="J1619" t="str">
            <v>IO</v>
          </cell>
          <cell r="K1619" t="str">
            <v>Ramakrishnan,K.S</v>
          </cell>
          <cell r="L1619">
            <v>23010</v>
          </cell>
          <cell r="M1619" t="str">
            <v>42</v>
          </cell>
          <cell r="N1619" t="str">
            <v>2B</v>
          </cell>
          <cell r="O1619" t="str">
            <v>2B</v>
          </cell>
          <cell r="P1619">
            <v>29962</v>
          </cell>
          <cell r="Q1619" t="str">
            <v>23,7</v>
          </cell>
          <cell r="R1619" t="str">
            <v>,</v>
          </cell>
          <cell r="S1619">
            <v>38169</v>
          </cell>
          <cell r="U1619">
            <v>38169</v>
          </cell>
          <cell r="V1619">
            <v>38443</v>
          </cell>
          <cell r="W1619">
            <v>1</v>
          </cell>
          <cell r="X1619" t="str">
            <v>J249</v>
          </cell>
          <cell r="Y1619" t="str">
            <v>Ops Q &amp; PM II</v>
          </cell>
          <cell r="Z1619" t="str">
            <v>P322</v>
          </cell>
          <cell r="AA1619" t="str">
            <v>C149</v>
          </cell>
          <cell r="AB1619" t="str">
            <v>e. Higher Secondary</v>
          </cell>
          <cell r="AC1619" t="str">
            <v>G5625411R</v>
          </cell>
          <cell r="AD1619" t="str">
            <v>Female</v>
          </cell>
          <cell r="AE1619" t="str">
            <v>Batt. Rd 9th flr</v>
          </cell>
          <cell r="AF1619" t="str">
            <v>Explorer</v>
          </cell>
          <cell r="AG1619" t="str">
            <v>Employee</v>
          </cell>
          <cell r="AH1619">
            <v>3</v>
          </cell>
          <cell r="AI1619" t="str">
            <v>Month</v>
          </cell>
          <cell r="AJ1619" t="str">
            <v>0109106431</v>
          </cell>
          <cell r="AK1619" t="str">
            <v>1134702</v>
          </cell>
          <cell r="AL1619" t="str">
            <v>Chong,Yin Yin</v>
          </cell>
          <cell r="AM1619" t="str">
            <v>H4 - G</v>
          </cell>
          <cell r="AN1619" t="str">
            <v>Core Contributor</v>
          </cell>
          <cell r="AO1619" t="str">
            <v>Core Contributor</v>
          </cell>
          <cell r="AP1619" t="str">
            <v>Core Contributor</v>
          </cell>
          <cell r="AQ1619">
            <v>0</v>
          </cell>
        </row>
        <row r="1620">
          <cell r="A1620">
            <v>1124036</v>
          </cell>
          <cell r="B1620" t="str">
            <v>Some,Kam Toh Bobby</v>
          </cell>
          <cell r="C1620" t="str">
            <v>Technology</v>
          </cell>
          <cell r="D1620" t="str">
            <v>TPS Datacentre Svcs-Outsource</v>
          </cell>
          <cell r="E1620" t="str">
            <v>TPS - Manager Contract &amp; Commercials</v>
          </cell>
          <cell r="F1620" t="str">
            <v>M20</v>
          </cell>
          <cell r="G1620">
            <v>20000</v>
          </cell>
          <cell r="H1620" t="str">
            <v>SGD</v>
          </cell>
          <cell r="I1620" t="str">
            <v>8318901</v>
          </cell>
          <cell r="J1620" t="str">
            <v>NO</v>
          </cell>
          <cell r="K1620" t="str">
            <v>Bhattacharya,Saikat</v>
          </cell>
          <cell r="L1620">
            <v>25122</v>
          </cell>
          <cell r="M1620" t="str">
            <v>36</v>
          </cell>
          <cell r="N1620" t="str">
            <v>3B</v>
          </cell>
          <cell r="O1620" t="str">
            <v>4B</v>
          </cell>
          <cell r="P1620">
            <v>36059</v>
          </cell>
          <cell r="Q1620" t="str">
            <v>6,11</v>
          </cell>
          <cell r="R1620" t="str">
            <v>10,0</v>
          </cell>
          <cell r="S1620">
            <v>36059</v>
          </cell>
          <cell r="U1620">
            <v>37895</v>
          </cell>
          <cell r="V1620">
            <v>37895</v>
          </cell>
          <cell r="W1620">
            <v>1</v>
          </cell>
          <cell r="X1620" t="str">
            <v>J204</v>
          </cell>
          <cell r="Y1620" t="str">
            <v>(SH) Vendor Mgt II</v>
          </cell>
          <cell r="Z1620" t="str">
            <v>P269</v>
          </cell>
          <cell r="AA1620" t="str">
            <v>C081</v>
          </cell>
          <cell r="AB1620" t="str">
            <v>i. Bachelor's Degree or equiv</v>
          </cell>
          <cell r="AC1620" t="str">
            <v>S6839949A</v>
          </cell>
          <cell r="AD1620" t="str">
            <v>Male</v>
          </cell>
          <cell r="AE1620" t="str">
            <v>PBTP 10th Floor</v>
          </cell>
          <cell r="AF1620" t="str">
            <v>Local</v>
          </cell>
          <cell r="AG1620" t="str">
            <v>Employee</v>
          </cell>
          <cell r="AH1620">
            <v>1</v>
          </cell>
          <cell r="AI1620" t="str">
            <v>Month</v>
          </cell>
          <cell r="AJ1620" t="str">
            <v>0109771877</v>
          </cell>
          <cell r="AK1620" t="str">
            <v>1131341</v>
          </cell>
          <cell r="AL1620" t="str">
            <v>Chia,Boon Lee</v>
          </cell>
          <cell r="AM1620" t="str">
            <v>Core Contributor</v>
          </cell>
          <cell r="AN1620" t="str">
            <v>Core Contributor</v>
          </cell>
          <cell r="AO1620" t="str">
            <v>Core Contributor</v>
          </cell>
          <cell r="AP1620" t="str">
            <v>Core Contributor</v>
          </cell>
          <cell r="AQ1620">
            <v>84600</v>
          </cell>
        </row>
        <row r="1621">
          <cell r="A1621">
            <v>1179553</v>
          </cell>
          <cell r="B1621" t="str">
            <v>Sim,Hwee Leng</v>
          </cell>
          <cell r="C1621" t="str">
            <v>Consumer Banking</v>
          </cell>
          <cell r="D1621" t="str">
            <v>DB - Teleservices</v>
          </cell>
          <cell r="E1621" t="str">
            <v>Service Consultant</v>
          </cell>
          <cell r="F1621" t="str">
            <v>M16</v>
          </cell>
          <cell r="G1621">
            <v>6000</v>
          </cell>
          <cell r="H1621" t="str">
            <v>SGD</v>
          </cell>
          <cell r="I1621" t="str">
            <v>1431800</v>
          </cell>
          <cell r="J1621" t="str">
            <v>NO</v>
          </cell>
          <cell r="K1621" t="str">
            <v>Lim,Su-Yin Valerie</v>
          </cell>
          <cell r="L1621">
            <v>29142</v>
          </cell>
          <cell r="M1621" t="str">
            <v>25</v>
          </cell>
          <cell r="O1621" t="str">
            <v>4C</v>
          </cell>
          <cell r="P1621">
            <v>38173</v>
          </cell>
          <cell r="Q1621" t="str">
            <v>1,1</v>
          </cell>
          <cell r="R1621" t="str">
            <v>3,1</v>
          </cell>
          <cell r="S1621">
            <v>38173</v>
          </cell>
          <cell r="V1621">
            <v>38292</v>
          </cell>
          <cell r="W1621">
            <v>1</v>
          </cell>
          <cell r="X1621" t="str">
            <v>J216</v>
          </cell>
          <cell r="Y1621" t="str">
            <v>(CB) Customer ServiceIII</v>
          </cell>
          <cell r="Z1621" t="str">
            <v>P088</v>
          </cell>
          <cell r="AA1621" t="str">
            <v>C064</v>
          </cell>
          <cell r="AB1621" t="str">
            <v>i. Bachelor's Degree or equiv</v>
          </cell>
          <cell r="AC1621" t="str">
            <v>S7932482E</v>
          </cell>
          <cell r="AD1621" t="str">
            <v>Female</v>
          </cell>
          <cell r="AE1621" t="str">
            <v>CISCO 5th flr</v>
          </cell>
          <cell r="AF1621" t="str">
            <v>Local</v>
          </cell>
          <cell r="AG1621" t="str">
            <v>Employee</v>
          </cell>
          <cell r="AH1621">
            <v>1</v>
          </cell>
          <cell r="AI1621" t="str">
            <v>Month</v>
          </cell>
          <cell r="AJ1621" t="str">
            <v>0109132904</v>
          </cell>
          <cell r="AK1621" t="str">
            <v>1152632</v>
          </cell>
          <cell r="AL1621" t="str">
            <v>Ang,Pek San</v>
          </cell>
          <cell r="AO1621" t="str">
            <v>Too Soon to Classify</v>
          </cell>
          <cell r="AP1621" t="str">
            <v>Core Contributor</v>
          </cell>
          <cell r="AQ1621">
            <v>27360</v>
          </cell>
        </row>
        <row r="1622">
          <cell r="A1622">
            <v>1116355</v>
          </cell>
          <cell r="B1622" t="str">
            <v>Ng,Allan</v>
          </cell>
          <cell r="C1622" t="str">
            <v>Consumer Banking</v>
          </cell>
          <cell r="D1622" t="str">
            <v>CB Cdt - CR_APP_Unsecured</v>
          </cell>
          <cell r="E1622" t="str">
            <v>Credit Approval Manager</v>
          </cell>
          <cell r="F1622" t="str">
            <v>M17</v>
          </cell>
          <cell r="G1622">
            <v>10000</v>
          </cell>
          <cell r="H1622" t="str">
            <v>SGD</v>
          </cell>
          <cell r="I1622" t="str">
            <v>1826100</v>
          </cell>
          <cell r="J1622" t="str">
            <v>NO</v>
          </cell>
          <cell r="K1622" t="str">
            <v>Chong,Siew Chin</v>
          </cell>
          <cell r="L1622">
            <v>22307</v>
          </cell>
          <cell r="M1622" t="str">
            <v>44</v>
          </cell>
          <cell r="N1622" t="str">
            <v>2B</v>
          </cell>
          <cell r="O1622" t="str">
            <v>3B</v>
          </cell>
          <cell r="P1622">
            <v>29892</v>
          </cell>
          <cell r="Q1622" t="str">
            <v>23,10</v>
          </cell>
          <cell r="R1622" t="str">
            <v>,</v>
          </cell>
          <cell r="S1622">
            <v>29892</v>
          </cell>
          <cell r="U1622">
            <v>38078</v>
          </cell>
          <cell r="V1622">
            <v>38078</v>
          </cell>
          <cell r="W1622">
            <v>1</v>
          </cell>
          <cell r="X1622" t="str">
            <v>J175</v>
          </cell>
          <cell r="Y1622" t="str">
            <v>Risk Svc Delivery IV</v>
          </cell>
          <cell r="Z1622" t="str">
            <v>P038</v>
          </cell>
          <cell r="AA1622" t="str">
            <v>C015</v>
          </cell>
          <cell r="AB1622" t="str">
            <v>d. Secondary</v>
          </cell>
          <cell r="AC1622" t="str">
            <v>S1510053B</v>
          </cell>
          <cell r="AD1622" t="str">
            <v>Male</v>
          </cell>
          <cell r="AE1622" t="str">
            <v>Tampines 5th flr</v>
          </cell>
          <cell r="AF1622" t="str">
            <v>Local</v>
          </cell>
          <cell r="AG1622" t="str">
            <v>Employee</v>
          </cell>
          <cell r="AH1622">
            <v>3</v>
          </cell>
          <cell r="AI1622" t="str">
            <v>Month</v>
          </cell>
          <cell r="AJ1622" t="str">
            <v>0109724275</v>
          </cell>
          <cell r="AK1622" t="str">
            <v>1172439</v>
          </cell>
          <cell r="AL1622" t="str">
            <v>Ang,Pek San</v>
          </cell>
          <cell r="AM1622" t="str">
            <v>Core Contributor</v>
          </cell>
          <cell r="AN1622" t="str">
            <v>Core Contributor</v>
          </cell>
          <cell r="AO1622" t="str">
            <v>Core Contributor</v>
          </cell>
          <cell r="AP1622" t="str">
            <v>Core Contributor</v>
          </cell>
          <cell r="AQ1622">
            <v>51600</v>
          </cell>
        </row>
        <row r="1623">
          <cell r="A1623">
            <v>1164093</v>
          </cell>
          <cell r="B1623" t="str">
            <v>Wong,Wai Lin Sharon</v>
          </cell>
          <cell r="C1623" t="str">
            <v>Consumer Banking</v>
          </cell>
          <cell r="D1623" t="str">
            <v>BRDB-Branch Bkng-Jurong East</v>
          </cell>
          <cell r="E1623" t="str">
            <v>Customer Assistant</v>
          </cell>
          <cell r="F1623" t="str">
            <v>CL5</v>
          </cell>
          <cell r="I1623" t="str">
            <v>1422120</v>
          </cell>
          <cell r="J1623" t="str">
            <v>CL</v>
          </cell>
          <cell r="K1623" t="str">
            <v>Heng,Kok Hang Royston</v>
          </cell>
          <cell r="L1623">
            <v>28592</v>
          </cell>
          <cell r="M1623" t="str">
            <v>27</v>
          </cell>
          <cell r="N1623" t="str">
            <v>2B</v>
          </cell>
          <cell r="O1623" t="str">
            <v>2B</v>
          </cell>
          <cell r="P1623">
            <v>37620</v>
          </cell>
          <cell r="Q1623" t="str">
            <v>2,7</v>
          </cell>
          <cell r="R1623" t="str">
            <v>8,0</v>
          </cell>
          <cell r="S1623">
            <v>37620</v>
          </cell>
          <cell r="V1623">
            <v>38353</v>
          </cell>
          <cell r="W1623">
            <v>1</v>
          </cell>
          <cell r="X1623" t="str">
            <v>J216</v>
          </cell>
          <cell r="Y1623" t="str">
            <v>(CB) Customer ServiceIII</v>
          </cell>
          <cell r="Z1623" t="str">
            <v>P088</v>
          </cell>
          <cell r="AA1623" t="str">
            <v>C015</v>
          </cell>
          <cell r="AB1623" t="str">
            <v>e. Higher Secondary</v>
          </cell>
          <cell r="AC1623" t="str">
            <v>S7511664J</v>
          </cell>
          <cell r="AD1623" t="str">
            <v>Female</v>
          </cell>
          <cell r="AE1623" t="str">
            <v>Jurong East</v>
          </cell>
          <cell r="AF1623" t="str">
            <v>Local</v>
          </cell>
          <cell r="AG1623" t="str">
            <v>Employee</v>
          </cell>
          <cell r="AH1623">
            <v>1</v>
          </cell>
          <cell r="AI1623" t="str">
            <v>Month</v>
          </cell>
          <cell r="AJ1623" t="str">
            <v>0109116763</v>
          </cell>
          <cell r="AK1623" t="str">
            <v>1116305</v>
          </cell>
          <cell r="AL1623" t="str">
            <v>Ang,Pek San</v>
          </cell>
          <cell r="AN1623" t="str">
            <v>Core Contributor</v>
          </cell>
          <cell r="AO1623" t="str">
            <v>Core Contributor</v>
          </cell>
          <cell r="AP1623" t="str">
            <v>Core Contributor</v>
          </cell>
          <cell r="AQ1623">
            <v>19896</v>
          </cell>
        </row>
        <row r="1624">
          <cell r="A1624">
            <v>1118600</v>
          </cell>
          <cell r="B1624" t="str">
            <v>Ong,Lay Kuan Sally</v>
          </cell>
          <cell r="C1624" t="str">
            <v>Client Relationships</v>
          </cell>
          <cell r="D1624" t="str">
            <v>Basel Information Mgmt-Reg</v>
          </cell>
          <cell r="E1624" t="str">
            <v>Mgr, Credit Reporting</v>
          </cell>
          <cell r="F1624" t="str">
            <v>M18</v>
          </cell>
          <cell r="G1624">
            <v>13000</v>
          </cell>
          <cell r="H1624" t="str">
            <v>SGD</v>
          </cell>
          <cell r="I1624" t="str">
            <v>4778901</v>
          </cell>
          <cell r="J1624" t="str">
            <v>NO</v>
          </cell>
          <cell r="K1624" t="str">
            <v>Chandranath Sreepalan,Sathish</v>
          </cell>
          <cell r="L1624">
            <v>24756</v>
          </cell>
          <cell r="M1624" t="str">
            <v>37</v>
          </cell>
          <cell r="N1624" t="str">
            <v>3B</v>
          </cell>
          <cell r="O1624" t="str">
            <v>3B</v>
          </cell>
          <cell r="P1624">
            <v>35870</v>
          </cell>
          <cell r="Q1624" t="str">
            <v>7,5</v>
          </cell>
          <cell r="R1624" t="str">
            <v>11,10</v>
          </cell>
          <cell r="S1624">
            <v>35870</v>
          </cell>
          <cell r="U1624">
            <v>36982</v>
          </cell>
          <cell r="V1624">
            <v>38443</v>
          </cell>
          <cell r="W1624">
            <v>1</v>
          </cell>
          <cell r="X1624" t="str">
            <v>J175</v>
          </cell>
          <cell r="Y1624" t="str">
            <v>Risk Svc Delivery IV</v>
          </cell>
          <cell r="Z1624" t="str">
            <v>P039</v>
          </cell>
          <cell r="AA1624" t="str">
            <v>C150</v>
          </cell>
          <cell r="AB1624" t="str">
            <v>i. Bachelor's Degree or equiv</v>
          </cell>
          <cell r="AC1624" t="str">
            <v>S1805696H</v>
          </cell>
          <cell r="AD1624" t="str">
            <v>Female</v>
          </cell>
          <cell r="AE1624" t="str">
            <v>Batt. Rd 10th flr</v>
          </cell>
          <cell r="AF1624" t="str">
            <v>Local</v>
          </cell>
          <cell r="AG1624" t="str">
            <v>Employee</v>
          </cell>
          <cell r="AH1624">
            <v>1</v>
          </cell>
          <cell r="AI1624" t="str">
            <v>Month</v>
          </cell>
          <cell r="AJ1624" t="str">
            <v>0109733681</v>
          </cell>
          <cell r="AK1624" t="str">
            <v>1117364</v>
          </cell>
          <cell r="AL1624" t="str">
            <v>Chong,Yin Yin</v>
          </cell>
          <cell r="AM1624" t="str">
            <v>Core Contributor</v>
          </cell>
          <cell r="AN1624" t="str">
            <v>Core Contributor</v>
          </cell>
          <cell r="AO1624" t="str">
            <v>Core Contributor</v>
          </cell>
          <cell r="AP1624" t="str">
            <v>Core Contributor</v>
          </cell>
          <cell r="AQ1624">
            <v>51996</v>
          </cell>
        </row>
        <row r="1625">
          <cell r="A1625">
            <v>1118777</v>
          </cell>
          <cell r="B1625" t="str">
            <v>Purushothaman,Ezhil</v>
          </cell>
          <cell r="C1625" t="str">
            <v>Technology</v>
          </cell>
          <cell r="D1625" t="str">
            <v>TPS Tech Supp Svc-Enterpri Sys</v>
          </cell>
          <cell r="E1625" t="str">
            <v>TPS - MidrangeOS &amp; Storage</v>
          </cell>
          <cell r="F1625" t="str">
            <v>M19</v>
          </cell>
          <cell r="G1625">
            <v>19000</v>
          </cell>
          <cell r="H1625" t="str">
            <v>SGD</v>
          </cell>
          <cell r="I1625" t="str">
            <v>8331901</v>
          </cell>
          <cell r="J1625" t="str">
            <v>NO</v>
          </cell>
          <cell r="K1625" t="str">
            <v>Qiao,Jianxin</v>
          </cell>
          <cell r="L1625">
            <v>26029</v>
          </cell>
          <cell r="M1625" t="str">
            <v>34</v>
          </cell>
          <cell r="N1625" t="str">
            <v>3B</v>
          </cell>
          <cell r="O1625" t="str">
            <v>3C</v>
          </cell>
          <cell r="P1625">
            <v>35886</v>
          </cell>
          <cell r="Q1625" t="str">
            <v>7,5</v>
          </cell>
          <cell r="R1625" t="str">
            <v>,</v>
          </cell>
          <cell r="S1625">
            <v>35886</v>
          </cell>
          <cell r="U1625">
            <v>37530</v>
          </cell>
          <cell r="V1625">
            <v>38078</v>
          </cell>
          <cell r="W1625">
            <v>1</v>
          </cell>
          <cell r="X1625" t="str">
            <v>J039</v>
          </cell>
          <cell r="Y1625" t="str">
            <v>(TECH) Tech Spec't III</v>
          </cell>
          <cell r="Z1625" t="str">
            <v>P315</v>
          </cell>
          <cell r="AA1625" t="str">
            <v>C165</v>
          </cell>
          <cell r="AB1625" t="str">
            <v>k. Post Graduate Degree</v>
          </cell>
          <cell r="AC1625" t="str">
            <v>S7182461F</v>
          </cell>
          <cell r="AD1625" t="str">
            <v>Male</v>
          </cell>
          <cell r="AE1625" t="str">
            <v>PBTP 5th Floor</v>
          </cell>
          <cell r="AF1625" t="str">
            <v>Local</v>
          </cell>
          <cell r="AG1625" t="str">
            <v>Employee</v>
          </cell>
          <cell r="AH1625">
            <v>3</v>
          </cell>
          <cell r="AI1625" t="str">
            <v>Month</v>
          </cell>
          <cell r="AJ1625" t="str">
            <v>0109740556</v>
          </cell>
          <cell r="AK1625" t="str">
            <v>1132087</v>
          </cell>
          <cell r="AL1625" t="str">
            <v>Chia,Boon Lee</v>
          </cell>
          <cell r="AM1625" t="str">
            <v>Core Contributor</v>
          </cell>
          <cell r="AN1625" t="str">
            <v>Core Contributor</v>
          </cell>
          <cell r="AO1625" t="str">
            <v>Core Contributor</v>
          </cell>
          <cell r="AP1625" t="str">
            <v>Core Contributor</v>
          </cell>
          <cell r="AQ1625">
            <v>81900</v>
          </cell>
        </row>
        <row r="1626">
          <cell r="A1626">
            <v>1117757</v>
          </cell>
          <cell r="B1626" t="str">
            <v>De Vaz,Keith Leon Rosairo</v>
          </cell>
          <cell r="C1626" t="str">
            <v>Client Relationships</v>
          </cell>
          <cell r="D1626" t="str">
            <v>Portfolio &amp; Risk Mgmt-Reg</v>
          </cell>
          <cell r="E1626" t="str">
            <v>Director, Portfolio Management</v>
          </cell>
          <cell r="F1626" t="str">
            <v>B4</v>
          </cell>
          <cell r="G1626">
            <v>100000</v>
          </cell>
          <cell r="H1626" t="str">
            <v>SGD</v>
          </cell>
          <cell r="I1626" t="str">
            <v>5671901</v>
          </cell>
          <cell r="J1626" t="str">
            <v>NO</v>
          </cell>
          <cell r="K1626" t="str">
            <v>Geason,Matthew John</v>
          </cell>
          <cell r="L1626">
            <v>26218</v>
          </cell>
          <cell r="M1626" t="str">
            <v>33</v>
          </cell>
          <cell r="N1626" t="str">
            <v>2B</v>
          </cell>
          <cell r="O1626" t="str">
            <v>1B</v>
          </cell>
          <cell r="P1626">
            <v>35345</v>
          </cell>
          <cell r="Q1626" t="str">
            <v>8,10</v>
          </cell>
          <cell r="R1626" t="str">
            <v>5,0</v>
          </cell>
          <cell r="S1626">
            <v>35345</v>
          </cell>
          <cell r="U1626">
            <v>38443</v>
          </cell>
          <cell r="V1626">
            <v>38443</v>
          </cell>
          <cell r="W1626">
            <v>1</v>
          </cell>
          <cell r="X1626" t="str">
            <v>DJ027</v>
          </cell>
          <cell r="Y1626" t="str">
            <v>WB Portfolio Mgmt - TBA</v>
          </cell>
          <cell r="Z1626" t="str">
            <v>P250</v>
          </cell>
          <cell r="AA1626" t="str">
            <v>C152</v>
          </cell>
          <cell r="AB1626" t="str">
            <v>l. Further Degree</v>
          </cell>
          <cell r="AC1626" t="str">
            <v>S7136333C</v>
          </cell>
          <cell r="AD1626" t="str">
            <v>Male</v>
          </cell>
          <cell r="AE1626" t="str">
            <v>Batt. Rd 6th flr</v>
          </cell>
          <cell r="AF1626" t="str">
            <v>Local</v>
          </cell>
          <cell r="AG1626" t="str">
            <v>Employee</v>
          </cell>
          <cell r="AH1626">
            <v>3</v>
          </cell>
          <cell r="AI1626" t="str">
            <v>Month</v>
          </cell>
          <cell r="AJ1626" t="str">
            <v>0109573986</v>
          </cell>
          <cell r="AK1626" t="str">
            <v>1176225</v>
          </cell>
          <cell r="AL1626" t="str">
            <v>Chong,Yin Yin</v>
          </cell>
          <cell r="AN1626" t="str">
            <v>Too Soon to Classify</v>
          </cell>
          <cell r="AO1626" t="str">
            <v>H3 - G</v>
          </cell>
          <cell r="AP1626" t="str">
            <v>H3 - G</v>
          </cell>
          <cell r="AQ1626">
            <v>259008</v>
          </cell>
        </row>
        <row r="1627">
          <cell r="A1627">
            <v>1117190</v>
          </cell>
          <cell r="B1627" t="str">
            <v>Wong,Beng Soon Peter</v>
          </cell>
          <cell r="C1627" t="str">
            <v>Client Relationships</v>
          </cell>
          <cell r="D1627" t="str">
            <v>Portfolio &amp; Risk Mgmt-Reg</v>
          </cell>
          <cell r="E1627" t="str">
            <v>Director, Portfolio Management</v>
          </cell>
          <cell r="F1627" t="str">
            <v>B4</v>
          </cell>
          <cell r="G1627">
            <v>100000</v>
          </cell>
          <cell r="H1627" t="str">
            <v>SGD</v>
          </cell>
          <cell r="I1627" t="str">
            <v>5671901</v>
          </cell>
          <cell r="J1627" t="str">
            <v>NO</v>
          </cell>
          <cell r="K1627" t="str">
            <v>Geason,Matthew John</v>
          </cell>
          <cell r="L1627">
            <v>24797</v>
          </cell>
          <cell r="M1627" t="str">
            <v>37</v>
          </cell>
          <cell r="N1627" t="str">
            <v>3B</v>
          </cell>
          <cell r="O1627" t="str">
            <v>2B</v>
          </cell>
          <cell r="P1627">
            <v>34806</v>
          </cell>
          <cell r="Q1627" t="str">
            <v>10,4</v>
          </cell>
          <cell r="R1627" t="str">
            <v>1,9</v>
          </cell>
          <cell r="S1627">
            <v>34806</v>
          </cell>
          <cell r="U1627">
            <v>38353</v>
          </cell>
          <cell r="V1627">
            <v>38353</v>
          </cell>
          <cell r="W1627">
            <v>1</v>
          </cell>
          <cell r="X1627" t="str">
            <v>J173</v>
          </cell>
          <cell r="Y1627" t="str">
            <v>Risk Svc Delivery II</v>
          </cell>
          <cell r="Z1627" t="str">
            <v>P349</v>
          </cell>
          <cell r="AA1627" t="str">
            <v>C145</v>
          </cell>
          <cell r="AB1627" t="str">
            <v>l. Further Degree</v>
          </cell>
          <cell r="AC1627" t="str">
            <v>S1793595Z</v>
          </cell>
          <cell r="AD1627" t="str">
            <v>Male</v>
          </cell>
          <cell r="AE1627" t="str">
            <v>Batt. Rd 3rd flr</v>
          </cell>
          <cell r="AF1627" t="str">
            <v>Local</v>
          </cell>
          <cell r="AG1627" t="str">
            <v>Employee</v>
          </cell>
          <cell r="AH1627">
            <v>3</v>
          </cell>
          <cell r="AI1627" t="str">
            <v>Month</v>
          </cell>
          <cell r="AJ1627" t="str">
            <v>0109853237</v>
          </cell>
          <cell r="AK1627" t="str">
            <v>1176225</v>
          </cell>
          <cell r="AL1627" t="str">
            <v>Chong,Yin Yin</v>
          </cell>
          <cell r="AM1627" t="str">
            <v>Critical Resource</v>
          </cell>
          <cell r="AN1627" t="str">
            <v>Critical Resource</v>
          </cell>
          <cell r="AO1627" t="str">
            <v>Critical Resource</v>
          </cell>
          <cell r="AP1627" t="str">
            <v>Critical Resource</v>
          </cell>
          <cell r="AQ1627">
            <v>243000</v>
          </cell>
        </row>
        <row r="1628">
          <cell r="A1628">
            <v>1118399</v>
          </cell>
          <cell r="B1628" t="str">
            <v>Yip,Chun Lai Ernest</v>
          </cell>
          <cell r="C1628" t="str">
            <v>Technology</v>
          </cell>
          <cell r="D1628" t="str">
            <v>Sys Devt (CB) Support</v>
          </cell>
          <cell r="E1628" t="str">
            <v>Senior Project Manager</v>
          </cell>
          <cell r="F1628" t="str">
            <v>M22</v>
          </cell>
          <cell r="G1628">
            <v>32000</v>
          </cell>
          <cell r="H1628" t="str">
            <v>SGD</v>
          </cell>
          <cell r="I1628" t="str">
            <v>8368901</v>
          </cell>
          <cell r="J1628" t="str">
            <v>NO</v>
          </cell>
          <cell r="K1628" t="str">
            <v>Ong,Seu Jan</v>
          </cell>
          <cell r="L1628">
            <v>22826</v>
          </cell>
          <cell r="M1628" t="str">
            <v>43</v>
          </cell>
          <cell r="N1628" t="str">
            <v>2B</v>
          </cell>
          <cell r="O1628" t="str">
            <v>3B</v>
          </cell>
          <cell r="P1628">
            <v>35719</v>
          </cell>
          <cell r="Q1628" t="str">
            <v>7,10</v>
          </cell>
          <cell r="R1628" t="str">
            <v>7,11</v>
          </cell>
          <cell r="S1628">
            <v>35719</v>
          </cell>
          <cell r="U1628">
            <v>38078</v>
          </cell>
          <cell r="V1628">
            <v>38412</v>
          </cell>
          <cell r="W1628">
            <v>1</v>
          </cell>
          <cell r="X1628" t="str">
            <v>J036</v>
          </cell>
          <cell r="Y1628" t="str">
            <v>(TECH) Line Manager IV</v>
          </cell>
          <cell r="Z1628" t="str">
            <v>P092</v>
          </cell>
          <cell r="AA1628" t="str">
            <v>C164</v>
          </cell>
          <cell r="AB1628" t="str">
            <v>j. Professional Quali/Cert</v>
          </cell>
          <cell r="AC1628" t="str">
            <v>S2683472D</v>
          </cell>
          <cell r="AD1628" t="str">
            <v>Male</v>
          </cell>
          <cell r="AE1628" t="str">
            <v>PBTP 11th Floor</v>
          </cell>
          <cell r="AF1628" t="str">
            <v>Local</v>
          </cell>
          <cell r="AG1628" t="str">
            <v>Employee</v>
          </cell>
          <cell r="AH1628">
            <v>1</v>
          </cell>
          <cell r="AI1628" t="str">
            <v>Month</v>
          </cell>
          <cell r="AJ1628" t="str">
            <v>0109877233</v>
          </cell>
          <cell r="AK1628" t="str">
            <v>1116475</v>
          </cell>
          <cell r="AL1628" t="str">
            <v>Chia,Boon Lee</v>
          </cell>
          <cell r="AM1628" t="str">
            <v>Critical Resource</v>
          </cell>
          <cell r="AN1628" t="str">
            <v>Critical Resource</v>
          </cell>
          <cell r="AO1628" t="str">
            <v>Critical Resource</v>
          </cell>
          <cell r="AP1628" t="str">
            <v>Critical Resource</v>
          </cell>
          <cell r="AQ1628">
            <v>160164</v>
          </cell>
        </row>
        <row r="1629">
          <cell r="A1629">
            <v>1019635</v>
          </cell>
          <cell r="B1629" t="str">
            <v>Ndjemba-Abessolo,Jean-Paul</v>
          </cell>
          <cell r="C1629" t="str">
            <v>Client Relationships</v>
          </cell>
          <cell r="D1629" t="str">
            <v>PS&amp;M Product Mgmt. Cash-Reg</v>
          </cell>
          <cell r="E1629" t="str">
            <v>Collections Product Manager</v>
          </cell>
          <cell r="F1629" t="str">
            <v>M20</v>
          </cell>
          <cell r="G1629">
            <v>15000</v>
          </cell>
          <cell r="H1629" t="str">
            <v>SGD</v>
          </cell>
          <cell r="I1629" t="str">
            <v>4932901</v>
          </cell>
          <cell r="J1629" t="str">
            <v>IO</v>
          </cell>
          <cell r="K1629" t="str">
            <v>Furness,Christopher John</v>
          </cell>
          <cell r="L1629">
            <v>27294</v>
          </cell>
          <cell r="M1629" t="str">
            <v>30</v>
          </cell>
          <cell r="N1629" t="str">
            <v>3B</v>
          </cell>
          <cell r="O1629" t="str">
            <v>3B</v>
          </cell>
          <cell r="P1629">
            <v>37056</v>
          </cell>
          <cell r="Q1629" t="str">
            <v>4,2</v>
          </cell>
          <cell r="R1629" t="str">
            <v>,</v>
          </cell>
          <cell r="S1629">
            <v>38172</v>
          </cell>
          <cell r="V1629">
            <v>38443</v>
          </cell>
          <cell r="W1629">
            <v>1</v>
          </cell>
          <cell r="X1629" t="str">
            <v>DJ007</v>
          </cell>
          <cell r="Y1629" t="str">
            <v>Central Product Mgr-TBA</v>
          </cell>
          <cell r="Z1629" t="str">
            <v>P322</v>
          </cell>
          <cell r="AA1629" t="str">
            <v>C174</v>
          </cell>
          <cell r="AB1629" t="str">
            <v>k. Post Graduate Degree</v>
          </cell>
          <cell r="AC1629" t="str">
            <v>G5756766Q</v>
          </cell>
          <cell r="AD1629" t="str">
            <v>Male</v>
          </cell>
          <cell r="AE1629" t="str">
            <v>PBTP 5th Floor</v>
          </cell>
          <cell r="AF1629" t="str">
            <v>Explorer</v>
          </cell>
          <cell r="AG1629" t="str">
            <v>Employee</v>
          </cell>
          <cell r="AH1629">
            <v>6</v>
          </cell>
          <cell r="AI1629" t="str">
            <v>Month</v>
          </cell>
          <cell r="AJ1629" t="str">
            <v>0109132947</v>
          </cell>
          <cell r="AK1629" t="str">
            <v>1139986</v>
          </cell>
          <cell r="AL1629" t="str">
            <v>Thng,Cheok Khoon Charlotte</v>
          </cell>
          <cell r="AM1629" t="str">
            <v>Critical Resource</v>
          </cell>
          <cell r="AN1629" t="str">
            <v>Core Contributor</v>
          </cell>
          <cell r="AO1629" t="str">
            <v>Critical Resource</v>
          </cell>
          <cell r="AP1629" t="str">
            <v>Critical Resource</v>
          </cell>
          <cell r="AQ1629">
            <v>0</v>
          </cell>
        </row>
        <row r="1630">
          <cell r="A1630">
            <v>1134142</v>
          </cell>
          <cell r="B1630" t="str">
            <v>D'Souza,Francis</v>
          </cell>
          <cell r="C1630" t="str">
            <v>Consumer Banking</v>
          </cell>
          <cell r="D1630" t="str">
            <v>Service Quality</v>
          </cell>
          <cell r="E1630" t="str">
            <v>Hd, Service Quality Management</v>
          </cell>
          <cell r="F1630" t="str">
            <v>B3</v>
          </cell>
          <cell r="G1630">
            <v>145600</v>
          </cell>
          <cell r="H1630" t="str">
            <v>SGD</v>
          </cell>
          <cell r="I1630" t="str">
            <v>1914901</v>
          </cell>
          <cell r="J1630" t="str">
            <v>IO</v>
          </cell>
          <cell r="K1630" t="str">
            <v>DeNoma,Michael Bernard</v>
          </cell>
          <cell r="L1630">
            <v>22847</v>
          </cell>
          <cell r="M1630" t="str">
            <v>43</v>
          </cell>
          <cell r="N1630" t="str">
            <v>3B</v>
          </cell>
          <cell r="O1630" t="str">
            <v>1B</v>
          </cell>
          <cell r="P1630">
            <v>31418</v>
          </cell>
          <cell r="Q1630" t="str">
            <v>19,7</v>
          </cell>
          <cell r="R1630" t="str">
            <v>,</v>
          </cell>
          <cell r="S1630">
            <v>36800</v>
          </cell>
          <cell r="U1630">
            <v>38292</v>
          </cell>
          <cell r="V1630">
            <v>38443</v>
          </cell>
          <cell r="W1630">
            <v>1</v>
          </cell>
          <cell r="X1630" t="str">
            <v>J229</v>
          </cell>
          <cell r="Y1630" t="str">
            <v>(CB) Qual&amp;Proc Mgt I</v>
          </cell>
          <cell r="Z1630" t="str">
            <v>P088</v>
          </cell>
          <cell r="AA1630" t="str">
            <v>C015</v>
          </cell>
          <cell r="AB1630" t="str">
            <v>l. Further Degree</v>
          </cell>
          <cell r="AC1630" t="str">
            <v>S2711699Z</v>
          </cell>
          <cell r="AD1630" t="str">
            <v>Male</v>
          </cell>
          <cell r="AE1630" t="str">
            <v>PBTP 9th Floor</v>
          </cell>
          <cell r="AF1630" t="str">
            <v>Assignee</v>
          </cell>
          <cell r="AG1630" t="str">
            <v>Employee</v>
          </cell>
          <cell r="AH1630">
            <v>3</v>
          </cell>
          <cell r="AI1630" t="str">
            <v>Month</v>
          </cell>
          <cell r="AJ1630" t="str">
            <v>0109580168</v>
          </cell>
          <cell r="AK1630" t="str">
            <v>1140369</v>
          </cell>
          <cell r="AL1630" t="str">
            <v>Ang,Pek San</v>
          </cell>
          <cell r="AM1630" t="str">
            <v>H3 - S</v>
          </cell>
          <cell r="AN1630" t="str">
            <v>H3 - S</v>
          </cell>
          <cell r="AO1630" t="str">
            <v>H3 - S</v>
          </cell>
          <cell r="AP1630" t="str">
            <v>H3 - S</v>
          </cell>
          <cell r="AQ1630">
            <v>720</v>
          </cell>
        </row>
        <row r="1631">
          <cell r="A1631">
            <v>1187334</v>
          </cell>
          <cell r="B1631" t="str">
            <v>Shanahan,James Patrick</v>
          </cell>
          <cell r="C1631" t="str">
            <v>Global Markets</v>
          </cell>
          <cell r="D1631" t="str">
            <v>Projects GM Programme Office</v>
          </cell>
          <cell r="E1631" t="str">
            <v>Senior Project Manager</v>
          </cell>
          <cell r="F1631" t="str">
            <v>M23</v>
          </cell>
          <cell r="I1631" t="str">
            <v>4779901</v>
          </cell>
          <cell r="J1631" t="str">
            <v>NO</v>
          </cell>
          <cell r="K1631" t="str">
            <v>Togher,Kevin John</v>
          </cell>
          <cell r="L1631">
            <v>24341</v>
          </cell>
          <cell r="M1631" t="str">
            <v>39</v>
          </cell>
          <cell r="P1631">
            <v>38418</v>
          </cell>
          <cell r="Q1631" t="str">
            <v>0,5</v>
          </cell>
          <cell r="R1631" t="str">
            <v>,</v>
          </cell>
          <cell r="S1631">
            <v>38418</v>
          </cell>
          <cell r="W1631">
            <v>1</v>
          </cell>
          <cell r="X1631" t="str">
            <v>J104</v>
          </cell>
          <cell r="Y1631" t="str">
            <v>(SH) Project Manager</v>
          </cell>
          <cell r="Z1631" t="str">
            <v>P250</v>
          </cell>
          <cell r="AA1631" t="str">
            <v>C152</v>
          </cell>
          <cell r="AB1631" t="str">
            <v>k. Post Graduate Degree</v>
          </cell>
          <cell r="AC1631" t="str">
            <v>S2709788Z</v>
          </cell>
          <cell r="AD1631" t="str">
            <v>Male</v>
          </cell>
          <cell r="AE1631" t="str">
            <v>Batt. Rd 2nd flr</v>
          </cell>
          <cell r="AF1631" t="str">
            <v>Local</v>
          </cell>
          <cell r="AG1631" t="str">
            <v>Employee</v>
          </cell>
          <cell r="AH1631">
            <v>1</v>
          </cell>
          <cell r="AI1631" t="str">
            <v>Month</v>
          </cell>
          <cell r="AJ1631" t="str">
            <v>0109139046</v>
          </cell>
          <cell r="AK1631" t="str">
            <v>1163665</v>
          </cell>
          <cell r="AL1631" t="str">
            <v>Chia,Boon Lee</v>
          </cell>
          <cell r="AP1631" t="str">
            <v>Too Soon to Classify</v>
          </cell>
          <cell r="AQ1631">
            <v>250008</v>
          </cell>
        </row>
        <row r="1632">
          <cell r="A1632">
            <v>1178877</v>
          </cell>
          <cell r="B1632" t="str">
            <v>Yeow,Sook Kuen</v>
          </cell>
          <cell r="C1632" t="str">
            <v>Consumer Banking</v>
          </cell>
          <cell r="D1632" t="str">
            <v>CB Cdt - CR_APP &amp; PRC,Mortgage</v>
          </cell>
          <cell r="E1632" t="str">
            <v>Customer Service Assistant</v>
          </cell>
          <cell r="F1632" t="str">
            <v>CL5</v>
          </cell>
          <cell r="I1632" t="str">
            <v>1821101</v>
          </cell>
          <cell r="J1632" t="str">
            <v>CL</v>
          </cell>
          <cell r="K1632" t="str">
            <v>Lim,Mei</v>
          </cell>
          <cell r="L1632">
            <v>29207</v>
          </cell>
          <cell r="M1632" t="str">
            <v>25</v>
          </cell>
          <cell r="O1632" t="str">
            <v>3B</v>
          </cell>
          <cell r="P1632">
            <v>38243</v>
          </cell>
          <cell r="Q1632" t="str">
            <v>0,11</v>
          </cell>
          <cell r="R1632" t="str">
            <v>2,2</v>
          </cell>
          <cell r="S1632">
            <v>38154</v>
          </cell>
          <cell r="T1632">
            <v>38243</v>
          </cell>
          <cell r="W1632">
            <v>1</v>
          </cell>
          <cell r="X1632" t="str">
            <v>J078</v>
          </cell>
          <cell r="Y1632" t="str">
            <v>(CB) Customer Service I</v>
          </cell>
          <cell r="Z1632" t="str">
            <v>P019</v>
          </cell>
          <cell r="AA1632" t="str">
            <v>C015</v>
          </cell>
          <cell r="AB1632" t="str">
            <v>i. Bachelor's Degree or equiv</v>
          </cell>
          <cell r="AC1632" t="str">
            <v>S7940149H</v>
          </cell>
          <cell r="AD1632" t="str">
            <v>Female</v>
          </cell>
          <cell r="AE1632" t="str">
            <v>Tampines 4th flr</v>
          </cell>
          <cell r="AF1632" t="str">
            <v>Local</v>
          </cell>
          <cell r="AG1632" t="str">
            <v>Employee</v>
          </cell>
          <cell r="AH1632">
            <v>1</v>
          </cell>
          <cell r="AI1632" t="str">
            <v>Month</v>
          </cell>
          <cell r="AJ1632" t="str">
            <v>0109132238</v>
          </cell>
          <cell r="AK1632" t="str">
            <v>1153126</v>
          </cell>
          <cell r="AL1632" t="str">
            <v>Ang,Pek San</v>
          </cell>
          <cell r="AO1632" t="str">
            <v>Too Soon to Classify</v>
          </cell>
          <cell r="AP1632" t="str">
            <v>Core Contributor</v>
          </cell>
          <cell r="AQ1632">
            <v>14400</v>
          </cell>
        </row>
        <row r="1633">
          <cell r="A1633">
            <v>1116994</v>
          </cell>
          <cell r="B1633" t="str">
            <v>Tan,Yong Hoong</v>
          </cell>
          <cell r="C1633" t="str">
            <v>Finance</v>
          </cell>
          <cell r="D1633" t="str">
            <v>CB Fin.-Performance Mgmt.-Reg</v>
          </cell>
          <cell r="E1633" t="str">
            <v>Head, Performance Management</v>
          </cell>
          <cell r="F1633" t="str">
            <v>B4</v>
          </cell>
          <cell r="G1633">
            <v>85100</v>
          </cell>
          <cell r="H1633" t="str">
            <v>SGD</v>
          </cell>
          <cell r="I1633" t="str">
            <v>8141901</v>
          </cell>
          <cell r="J1633" t="str">
            <v>NO</v>
          </cell>
          <cell r="K1633" t="str">
            <v>Ramachandran,Vishu</v>
          </cell>
          <cell r="L1633">
            <v>25062</v>
          </cell>
          <cell r="M1633" t="str">
            <v>37</v>
          </cell>
          <cell r="N1633" t="str">
            <v>2B</v>
          </cell>
          <cell r="O1633" t="str">
            <v>2B</v>
          </cell>
          <cell r="P1633">
            <v>34176</v>
          </cell>
          <cell r="Q1633" t="str">
            <v>12,1</v>
          </cell>
          <cell r="R1633" t="str">
            <v>4,5</v>
          </cell>
          <cell r="S1633">
            <v>34176</v>
          </cell>
          <cell r="U1633">
            <v>37987</v>
          </cell>
          <cell r="V1633">
            <v>38443</v>
          </cell>
          <cell r="W1633">
            <v>1</v>
          </cell>
          <cell r="X1633" t="str">
            <v>J017</v>
          </cell>
          <cell r="Y1633" t="str">
            <v>(FIN) Bus Partner II</v>
          </cell>
          <cell r="Z1633" t="str">
            <v>P079</v>
          </cell>
          <cell r="AA1633" t="str">
            <v>C015</v>
          </cell>
          <cell r="AB1633" t="str">
            <v>i. Bachelor's Degree or equiv</v>
          </cell>
          <cell r="AC1633" t="str">
            <v>S6825937A</v>
          </cell>
          <cell r="AD1633" t="str">
            <v>Female</v>
          </cell>
          <cell r="AE1633" t="str">
            <v>PBTP 9th Floor</v>
          </cell>
          <cell r="AF1633" t="str">
            <v>Local</v>
          </cell>
          <cell r="AG1633" t="str">
            <v>Employee</v>
          </cell>
          <cell r="AH1633">
            <v>1</v>
          </cell>
          <cell r="AI1633" t="str">
            <v>Month</v>
          </cell>
          <cell r="AJ1633" t="str">
            <v>0109805712</v>
          </cell>
          <cell r="AK1633" t="str">
            <v>1134143</v>
          </cell>
          <cell r="AL1633" t="str">
            <v>Chong,Yin Yin</v>
          </cell>
          <cell r="AM1633" t="str">
            <v>H3 - S</v>
          </cell>
          <cell r="AN1633" t="str">
            <v>H3 - S</v>
          </cell>
          <cell r="AO1633" t="str">
            <v>H3 - S</v>
          </cell>
          <cell r="AP1633" t="str">
            <v>H3 - S</v>
          </cell>
          <cell r="AQ1633">
            <v>230628</v>
          </cell>
        </row>
        <row r="1634">
          <cell r="A1634">
            <v>1188525</v>
          </cell>
          <cell r="B1634" t="str">
            <v>Stathie,Toumasatos</v>
          </cell>
          <cell r="C1634" t="str">
            <v>Global Markets</v>
          </cell>
          <cell r="D1634" t="str">
            <v>Projects GM Programme Office</v>
          </cell>
          <cell r="E1634" t="str">
            <v>Senior Project Manager</v>
          </cell>
          <cell r="F1634" t="str">
            <v>M23</v>
          </cell>
          <cell r="I1634" t="str">
            <v>4779901</v>
          </cell>
          <cell r="J1634" t="str">
            <v>NO</v>
          </cell>
          <cell r="K1634" t="str">
            <v>Greenaway,Graeme Ross</v>
          </cell>
          <cell r="L1634">
            <v>25789</v>
          </cell>
          <cell r="M1634" t="str">
            <v>35</v>
          </cell>
          <cell r="P1634">
            <v>38460</v>
          </cell>
          <cell r="Q1634" t="str">
            <v>0,4</v>
          </cell>
          <cell r="R1634" t="str">
            <v>8,9</v>
          </cell>
          <cell r="S1634">
            <v>38460</v>
          </cell>
          <cell r="W1634">
            <v>1</v>
          </cell>
          <cell r="X1634" t="str">
            <v>J104</v>
          </cell>
          <cell r="Y1634" t="str">
            <v>(SH) Project Manager</v>
          </cell>
          <cell r="Z1634" t="str">
            <v>P250</v>
          </cell>
          <cell r="AA1634" t="str">
            <v>C152</v>
          </cell>
          <cell r="AB1634" t="str">
            <v>j. Professional Quali/Cert</v>
          </cell>
          <cell r="AC1634" t="str">
            <v>G5799258T</v>
          </cell>
          <cell r="AD1634" t="str">
            <v>Male</v>
          </cell>
          <cell r="AE1634" t="str">
            <v>Batt. Rd 2nd flr</v>
          </cell>
          <cell r="AF1634" t="str">
            <v>Local</v>
          </cell>
          <cell r="AG1634" t="str">
            <v>Employee</v>
          </cell>
          <cell r="AH1634">
            <v>1</v>
          </cell>
          <cell r="AI1634" t="str">
            <v>Month</v>
          </cell>
          <cell r="AJ1634" t="str">
            <v>0109887948</v>
          </cell>
          <cell r="AK1634" t="str">
            <v>1152146</v>
          </cell>
          <cell r="AL1634" t="str">
            <v>Chia,Boon Lee</v>
          </cell>
          <cell r="AP1634" t="str">
            <v>Too Soon to Classify</v>
          </cell>
          <cell r="AQ1634">
            <v>220020</v>
          </cell>
        </row>
        <row r="1635">
          <cell r="A1635">
            <v>1116724</v>
          </cell>
          <cell r="B1635" t="str">
            <v>Yip,Chee Kong Alex</v>
          </cell>
          <cell r="C1635" t="str">
            <v>Client Relationships</v>
          </cell>
          <cell r="D1635" t="str">
            <v>Shift Operations</v>
          </cell>
          <cell r="E1635" t="str">
            <v>Asst Manager Payments</v>
          </cell>
          <cell r="F1635" t="str">
            <v>M17</v>
          </cell>
          <cell r="G1635">
            <v>9000</v>
          </cell>
          <cell r="H1635" t="str">
            <v>SGD</v>
          </cell>
          <cell r="I1635" t="str">
            <v>4137800</v>
          </cell>
          <cell r="J1635" t="str">
            <v>NO</v>
          </cell>
          <cell r="K1635" t="str">
            <v>Tan,Kok Wee Dennis</v>
          </cell>
          <cell r="L1635">
            <v>24862</v>
          </cell>
          <cell r="M1635" t="str">
            <v>37</v>
          </cell>
          <cell r="N1635" t="str">
            <v>2A</v>
          </cell>
          <cell r="O1635" t="str">
            <v>3B</v>
          </cell>
          <cell r="P1635">
            <v>33105</v>
          </cell>
          <cell r="Q1635" t="str">
            <v>15,0</v>
          </cell>
          <cell r="R1635" t="str">
            <v>4,7</v>
          </cell>
          <cell r="S1635">
            <v>33105</v>
          </cell>
          <cell r="U1635">
            <v>37712</v>
          </cell>
          <cell r="V1635">
            <v>37712</v>
          </cell>
          <cell r="W1635">
            <v>1</v>
          </cell>
          <cell r="X1635" t="str">
            <v>J088</v>
          </cell>
          <cell r="Y1635" t="str">
            <v>(OPS) Trans Proc II</v>
          </cell>
          <cell r="Z1635" t="str">
            <v>P335</v>
          </cell>
          <cell r="AA1635" t="str">
            <v>C147</v>
          </cell>
          <cell r="AB1635" t="str">
            <v>d. Secondary</v>
          </cell>
          <cell r="AC1635" t="str">
            <v>S6874060F</v>
          </cell>
          <cell r="AD1635" t="str">
            <v>Male</v>
          </cell>
          <cell r="AE1635" t="str">
            <v>Tampines 4th flr</v>
          </cell>
          <cell r="AF1635" t="str">
            <v>Local</v>
          </cell>
          <cell r="AG1635" t="str">
            <v>Employee</v>
          </cell>
          <cell r="AH1635">
            <v>1</v>
          </cell>
          <cell r="AI1635" t="str">
            <v>Month</v>
          </cell>
          <cell r="AJ1635" t="str">
            <v>0122540301</v>
          </cell>
          <cell r="AK1635" t="str">
            <v>1116482</v>
          </cell>
          <cell r="AL1635" t="str">
            <v>Chia,Boon Lee</v>
          </cell>
          <cell r="AM1635" t="str">
            <v>Core Contributor</v>
          </cell>
          <cell r="AN1635" t="str">
            <v>Critical Resource</v>
          </cell>
          <cell r="AO1635" t="str">
            <v>Critical Resource</v>
          </cell>
          <cell r="AP1635" t="str">
            <v>Critical Resource</v>
          </cell>
          <cell r="AQ1635">
            <v>46800</v>
          </cell>
        </row>
        <row r="1636">
          <cell r="A1636">
            <v>1116729</v>
          </cell>
          <cell r="B1636" t="str">
            <v>Bin Abdul Hamid,Iskandar</v>
          </cell>
          <cell r="C1636" t="str">
            <v>Consumer Banking</v>
          </cell>
          <cell r="D1636" t="str">
            <v>Bus. Compl. &amp; Operation Risk</v>
          </cell>
          <cell r="E1636" t="str">
            <v>Manager, Internal Control</v>
          </cell>
          <cell r="F1636" t="str">
            <v>M18</v>
          </cell>
          <cell r="G1636">
            <v>13000</v>
          </cell>
          <cell r="H1636" t="str">
            <v>SGD</v>
          </cell>
          <cell r="I1636" t="str">
            <v>1021800</v>
          </cell>
          <cell r="J1636" t="str">
            <v>NO</v>
          </cell>
          <cell r="K1636" t="str">
            <v>Kwa,Hwee Beng</v>
          </cell>
          <cell r="L1636">
            <v>24769</v>
          </cell>
          <cell r="M1636" t="str">
            <v>37</v>
          </cell>
          <cell r="N1636" t="str">
            <v>1B</v>
          </cell>
          <cell r="O1636" t="str">
            <v>2B</v>
          </cell>
          <cell r="P1636">
            <v>33126</v>
          </cell>
          <cell r="Q1636" t="str">
            <v>14,11</v>
          </cell>
          <cell r="R1636" t="str">
            <v>0,2</v>
          </cell>
          <cell r="S1636">
            <v>33126</v>
          </cell>
          <cell r="U1636">
            <v>37987</v>
          </cell>
          <cell r="V1636">
            <v>37987</v>
          </cell>
          <cell r="W1636">
            <v>1</v>
          </cell>
          <cell r="X1636" t="str">
            <v>J175</v>
          </cell>
          <cell r="Y1636" t="str">
            <v>Risk Svc Delivery IV</v>
          </cell>
          <cell r="Z1636" t="str">
            <v>P096</v>
          </cell>
          <cell r="AA1636" t="str">
            <v>C015</v>
          </cell>
          <cell r="AB1636" t="str">
            <v>e. Higher Secondary</v>
          </cell>
          <cell r="AC1636" t="str">
            <v>S1814288J</v>
          </cell>
          <cell r="AD1636" t="str">
            <v>Male</v>
          </cell>
          <cell r="AE1636" t="str">
            <v>PBTP 5th Floor</v>
          </cell>
          <cell r="AF1636" t="str">
            <v>Local</v>
          </cell>
          <cell r="AG1636" t="str">
            <v>Employee</v>
          </cell>
          <cell r="AH1636">
            <v>1</v>
          </cell>
          <cell r="AI1636" t="str">
            <v>Month</v>
          </cell>
          <cell r="AJ1636" t="str">
            <v>0122540476</v>
          </cell>
          <cell r="AK1636" t="str">
            <v>1116507</v>
          </cell>
          <cell r="AL1636" t="str">
            <v>Ang,Pek San</v>
          </cell>
          <cell r="AM1636" t="str">
            <v>Core Contributor</v>
          </cell>
          <cell r="AN1636" t="str">
            <v>Core Contributor</v>
          </cell>
          <cell r="AO1636" t="str">
            <v>Core Contributor</v>
          </cell>
          <cell r="AP1636" t="str">
            <v>Core Contributor</v>
          </cell>
          <cell r="AQ1636">
            <v>46800</v>
          </cell>
        </row>
        <row r="1637">
          <cell r="A1637">
            <v>1116672</v>
          </cell>
          <cell r="B1637" t="str">
            <v>Heng,Lily</v>
          </cell>
          <cell r="C1637" t="str">
            <v>Global Markets</v>
          </cell>
          <cell r="D1637" t="str">
            <v>Dealing Room Support</v>
          </cell>
          <cell r="E1637" t="str">
            <v>Manager,Operational&amp;Compliance Risk,Global Markets</v>
          </cell>
          <cell r="F1637" t="str">
            <v>M19</v>
          </cell>
          <cell r="G1637">
            <v>17000</v>
          </cell>
          <cell r="H1637" t="str">
            <v>SGD</v>
          </cell>
          <cell r="I1637" t="str">
            <v>6111800</v>
          </cell>
          <cell r="J1637" t="str">
            <v>NO</v>
          </cell>
          <cell r="K1637" t="str">
            <v>Lee,Boon Huat</v>
          </cell>
          <cell r="L1637">
            <v>20748</v>
          </cell>
          <cell r="M1637" t="str">
            <v>48</v>
          </cell>
          <cell r="N1637" t="str">
            <v>2B</v>
          </cell>
          <cell r="O1637" t="str">
            <v>2B</v>
          </cell>
          <cell r="P1637">
            <v>32954</v>
          </cell>
          <cell r="Q1637" t="str">
            <v>15,5</v>
          </cell>
          <cell r="R1637" t="str">
            <v>11,2</v>
          </cell>
          <cell r="S1637">
            <v>32954</v>
          </cell>
          <cell r="V1637">
            <v>37987</v>
          </cell>
          <cell r="W1637">
            <v>1</v>
          </cell>
          <cell r="X1637" t="str">
            <v>J146</v>
          </cell>
          <cell r="Y1637" t="str">
            <v>(LGL) Leg/Compliance II</v>
          </cell>
          <cell r="Z1637" t="str">
            <v>P363</v>
          </cell>
          <cell r="AA1637" t="str">
            <v>C150</v>
          </cell>
          <cell r="AB1637" t="str">
            <v>i. Bachelor's Degree or equiv</v>
          </cell>
          <cell r="AC1637" t="str">
            <v>S1177813E</v>
          </cell>
          <cell r="AD1637" t="str">
            <v>Female</v>
          </cell>
          <cell r="AE1637" t="str">
            <v>Batt. Rd 3rd flr</v>
          </cell>
          <cell r="AF1637" t="str">
            <v>Local</v>
          </cell>
          <cell r="AG1637" t="str">
            <v>Employee</v>
          </cell>
          <cell r="AH1637">
            <v>1</v>
          </cell>
          <cell r="AI1637" t="str">
            <v>Month</v>
          </cell>
          <cell r="AJ1637" t="str">
            <v>0109613163</v>
          </cell>
          <cell r="AK1637" t="str">
            <v>1118671</v>
          </cell>
          <cell r="AL1637" t="str">
            <v>Thng,Cheok Khoon Charlotte</v>
          </cell>
          <cell r="AM1637" t="str">
            <v>Core Contributor</v>
          </cell>
          <cell r="AN1637" t="str">
            <v>Under Achiever</v>
          </cell>
          <cell r="AO1637" t="str">
            <v>Core Contributor</v>
          </cell>
          <cell r="AP1637" t="str">
            <v>Core Contributor</v>
          </cell>
          <cell r="AQ1637">
            <v>89088</v>
          </cell>
        </row>
        <row r="1638">
          <cell r="A1638">
            <v>1151504</v>
          </cell>
          <cell r="B1638" t="str">
            <v>Tsui,Kwok Wo</v>
          </cell>
          <cell r="C1638" t="str">
            <v>Technology</v>
          </cell>
          <cell r="D1638" t="str">
            <v>Sys Devt Consumer Bank</v>
          </cell>
          <cell r="E1638" t="str">
            <v>Head, Programmes,E6,Alliances</v>
          </cell>
          <cell r="F1638" t="str">
            <v>B4</v>
          </cell>
          <cell r="I1638" t="str">
            <v>8395901</v>
          </cell>
          <cell r="J1638" t="str">
            <v>NO</v>
          </cell>
          <cell r="K1638" t="str">
            <v>Haeger,Trevor Anthony</v>
          </cell>
          <cell r="L1638">
            <v>17150</v>
          </cell>
          <cell r="M1638" t="str">
            <v>58</v>
          </cell>
          <cell r="N1638" t="str">
            <v>3B</v>
          </cell>
          <cell r="O1638" t="str">
            <v>3B</v>
          </cell>
          <cell r="P1638">
            <v>36982</v>
          </cell>
          <cell r="Q1638" t="str">
            <v>4,5</v>
          </cell>
          <cell r="R1638" t="str">
            <v>34,2</v>
          </cell>
          <cell r="S1638">
            <v>36982</v>
          </cell>
          <cell r="V1638">
            <v>37712</v>
          </cell>
          <cell r="W1638">
            <v>1</v>
          </cell>
          <cell r="X1638" t="str">
            <v>J056</v>
          </cell>
          <cell r="Y1638" t="str">
            <v>(TECH) Bus Tech Mgr II</v>
          </cell>
          <cell r="Z1638" t="str">
            <v>P103</v>
          </cell>
          <cell r="AA1638" t="str">
            <v>C161</v>
          </cell>
          <cell r="AB1638" t="str">
            <v>e. Higher Secondary</v>
          </cell>
          <cell r="AC1638" t="str">
            <v>S2603061G</v>
          </cell>
          <cell r="AD1638" t="str">
            <v>Male</v>
          </cell>
          <cell r="AE1638" t="str">
            <v>PBTP 9th Floor</v>
          </cell>
          <cell r="AF1638" t="str">
            <v>Local</v>
          </cell>
          <cell r="AG1638" t="str">
            <v>Employee</v>
          </cell>
          <cell r="AH1638">
            <v>3</v>
          </cell>
          <cell r="AI1638" t="str">
            <v>Month</v>
          </cell>
          <cell r="AJ1638" t="str">
            <v>0109100689</v>
          </cell>
          <cell r="AK1638" t="str">
            <v>1117326</v>
          </cell>
          <cell r="AL1638" t="str">
            <v>Chia,Boon Lee</v>
          </cell>
          <cell r="AM1638" t="str">
            <v>Core Contributor</v>
          </cell>
          <cell r="AN1638" t="str">
            <v>Core Contributor</v>
          </cell>
          <cell r="AO1638" t="str">
            <v>Core Contributor</v>
          </cell>
          <cell r="AP1638" t="str">
            <v>Core Contributor</v>
          </cell>
          <cell r="AQ1638">
            <v>377400</v>
          </cell>
        </row>
        <row r="1639">
          <cell r="A1639">
            <v>1116489</v>
          </cell>
          <cell r="B1639" t="str">
            <v>Tang,Wei En</v>
          </cell>
          <cell r="C1639" t="str">
            <v>Consumer Banking</v>
          </cell>
          <cell r="D1639" t="str">
            <v>Payments &amp; Reconciliation</v>
          </cell>
          <cell r="E1639" t="str">
            <v>Senior Manager, Operations Support</v>
          </cell>
          <cell r="F1639" t="str">
            <v>M22</v>
          </cell>
          <cell r="G1639">
            <v>30000</v>
          </cell>
          <cell r="H1639" t="str">
            <v>SGD</v>
          </cell>
          <cell r="I1639" t="str">
            <v>1722800</v>
          </cell>
          <cell r="J1639" t="str">
            <v>NO</v>
          </cell>
          <cell r="K1639" t="str">
            <v>Woon,Sim Yee</v>
          </cell>
          <cell r="L1639">
            <v>18629</v>
          </cell>
          <cell r="M1639" t="str">
            <v>54</v>
          </cell>
          <cell r="N1639" t="str">
            <v>1B</v>
          </cell>
          <cell r="O1639" t="str">
            <v>2B</v>
          </cell>
          <cell r="P1639">
            <v>31299</v>
          </cell>
          <cell r="Q1639" t="str">
            <v>19,11</v>
          </cell>
          <cell r="R1639" t="str">
            <v>14,7</v>
          </cell>
          <cell r="S1639">
            <v>31299</v>
          </cell>
          <cell r="U1639">
            <v>38169</v>
          </cell>
          <cell r="V1639">
            <v>38443</v>
          </cell>
          <cell r="W1639">
            <v>1</v>
          </cell>
          <cell r="X1639" t="str">
            <v>J084</v>
          </cell>
          <cell r="Y1639" t="str">
            <v>(OPS) Ctrl &amp; Support I</v>
          </cell>
          <cell r="Z1639" t="str">
            <v>P088</v>
          </cell>
          <cell r="AA1639" t="str">
            <v>C015</v>
          </cell>
          <cell r="AB1639" t="str">
            <v>j. Professional Quali/Cert</v>
          </cell>
          <cell r="AC1639" t="str">
            <v>S0108798C</v>
          </cell>
          <cell r="AD1639" t="str">
            <v>Female</v>
          </cell>
          <cell r="AE1639" t="str">
            <v>Tampines 4th flr</v>
          </cell>
          <cell r="AF1639" t="str">
            <v>Local</v>
          </cell>
          <cell r="AG1639" t="str">
            <v>Employee</v>
          </cell>
          <cell r="AH1639">
            <v>3</v>
          </cell>
          <cell r="AI1639" t="str">
            <v>Month</v>
          </cell>
          <cell r="AJ1639" t="str">
            <v>0109806131</v>
          </cell>
          <cell r="AK1639" t="str">
            <v>1117007</v>
          </cell>
          <cell r="AL1639" t="str">
            <v>Ang,Pek San</v>
          </cell>
          <cell r="AM1639" t="str">
            <v>Critical Resource</v>
          </cell>
          <cell r="AN1639" t="str">
            <v>Critical Resource</v>
          </cell>
          <cell r="AO1639" t="str">
            <v>Critical Resource</v>
          </cell>
          <cell r="AP1639" t="str">
            <v>Critical Resource</v>
          </cell>
          <cell r="AQ1639">
            <v>110496</v>
          </cell>
        </row>
        <row r="1640">
          <cell r="A1640">
            <v>1116457</v>
          </cell>
          <cell r="B1640" t="str">
            <v>Reymond Thomas,Fernandez</v>
          </cell>
          <cell r="C1640" t="str">
            <v>Property Management</v>
          </cell>
          <cell r="D1640" t="str">
            <v>GRP PPTY MGT</v>
          </cell>
          <cell r="E1640" t="str">
            <v>Snr Mgr, Real Estate Services</v>
          </cell>
          <cell r="F1640" t="str">
            <v>M23</v>
          </cell>
          <cell r="G1640">
            <v>38000</v>
          </cell>
          <cell r="H1640" t="str">
            <v>SGD</v>
          </cell>
          <cell r="I1640" t="str">
            <v>9102901</v>
          </cell>
          <cell r="J1640" t="str">
            <v>NO</v>
          </cell>
          <cell r="K1640" t="str">
            <v>Riley,Stephen Ian</v>
          </cell>
          <cell r="L1640">
            <v>19542</v>
          </cell>
          <cell r="M1640" t="str">
            <v>52</v>
          </cell>
          <cell r="N1640" t="str">
            <v>3B</v>
          </cell>
          <cell r="O1640" t="str">
            <v>2B</v>
          </cell>
          <cell r="P1640">
            <v>31012</v>
          </cell>
          <cell r="Q1640" t="str">
            <v>20,9</v>
          </cell>
          <cell r="R1640" t="str">
            <v>5,0</v>
          </cell>
          <cell r="S1640">
            <v>31012</v>
          </cell>
          <cell r="U1640">
            <v>37712</v>
          </cell>
          <cell r="V1640">
            <v>38443</v>
          </cell>
          <cell r="W1640">
            <v>1</v>
          </cell>
          <cell r="X1640" t="str">
            <v>J212</v>
          </cell>
          <cell r="Y1640" t="str">
            <v>Property Mgt II</v>
          </cell>
          <cell r="Z1640" t="str">
            <v>P262</v>
          </cell>
          <cell r="AA1640" t="str">
            <v>C036</v>
          </cell>
          <cell r="AB1640" t="str">
            <v>i. Bachelor's Degree or equiv</v>
          </cell>
          <cell r="AC1640" t="str">
            <v>S0078699C</v>
          </cell>
          <cell r="AD1640" t="str">
            <v>Male</v>
          </cell>
          <cell r="AE1640" t="str">
            <v>Kim Tian Plaza</v>
          </cell>
          <cell r="AF1640" t="str">
            <v>Local</v>
          </cell>
          <cell r="AG1640" t="str">
            <v>Employee</v>
          </cell>
          <cell r="AH1640">
            <v>1</v>
          </cell>
          <cell r="AI1640" t="str">
            <v>Month</v>
          </cell>
          <cell r="AJ1640" t="str">
            <v>0109583000</v>
          </cell>
          <cell r="AK1640" t="str">
            <v>1102310</v>
          </cell>
          <cell r="AL1640" t="str">
            <v>Chong,Yin Yin</v>
          </cell>
          <cell r="AM1640" t="str">
            <v>Core Contributor</v>
          </cell>
          <cell r="AN1640" t="str">
            <v>Core Contributor</v>
          </cell>
          <cell r="AO1640" t="str">
            <v>Core Contributor</v>
          </cell>
          <cell r="AP1640" t="str">
            <v>Core Contributor</v>
          </cell>
          <cell r="AQ1640">
            <v>219096</v>
          </cell>
        </row>
        <row r="1641">
          <cell r="A1641">
            <v>1116416</v>
          </cell>
          <cell r="B1641" t="str">
            <v>Tan,Chin Lam Hanson</v>
          </cell>
          <cell r="C1641" t="str">
            <v>Consumer Banking</v>
          </cell>
          <cell r="D1641" t="str">
            <v>Account Services</v>
          </cell>
          <cell r="E1641" t="str">
            <v>Manager, Documentation</v>
          </cell>
          <cell r="F1641" t="str">
            <v>M17</v>
          </cell>
          <cell r="G1641">
            <v>10000</v>
          </cell>
          <cell r="H1641" t="str">
            <v>SGD</v>
          </cell>
          <cell r="I1641" t="str">
            <v>1721800</v>
          </cell>
          <cell r="J1641" t="str">
            <v>NO</v>
          </cell>
          <cell r="K1641" t="str">
            <v>Low,Poh Eng Clara</v>
          </cell>
          <cell r="L1641">
            <v>22706</v>
          </cell>
          <cell r="M1641" t="str">
            <v>43</v>
          </cell>
          <cell r="N1641" t="str">
            <v>2B</v>
          </cell>
          <cell r="O1641" t="str">
            <v>2B</v>
          </cell>
          <cell r="P1641">
            <v>30538</v>
          </cell>
          <cell r="Q1641" t="str">
            <v>22,0</v>
          </cell>
          <cell r="R1641" t="str">
            <v>,</v>
          </cell>
          <cell r="S1641">
            <v>30538</v>
          </cell>
          <cell r="U1641">
            <v>38261</v>
          </cell>
          <cell r="V1641">
            <v>38443</v>
          </cell>
          <cell r="W1641">
            <v>1</v>
          </cell>
          <cell r="X1641" t="str">
            <v>J088</v>
          </cell>
          <cell r="Y1641" t="str">
            <v>(OPS) Trans Proc II</v>
          </cell>
          <cell r="Z1641" t="str">
            <v>P088</v>
          </cell>
          <cell r="AA1641" t="str">
            <v>C015</v>
          </cell>
          <cell r="AB1641" t="str">
            <v>d. Secondary</v>
          </cell>
          <cell r="AC1641" t="str">
            <v>S1550375J</v>
          </cell>
          <cell r="AD1641" t="str">
            <v>Male</v>
          </cell>
          <cell r="AE1641" t="str">
            <v>Tampines 4th flr</v>
          </cell>
          <cell r="AF1641" t="str">
            <v>Local</v>
          </cell>
          <cell r="AG1641" t="str">
            <v>Employee</v>
          </cell>
          <cell r="AH1641">
            <v>3</v>
          </cell>
          <cell r="AI1641" t="str">
            <v>Month</v>
          </cell>
          <cell r="AJ1641" t="str">
            <v>0109787897</v>
          </cell>
          <cell r="AK1641" t="str">
            <v>1116548</v>
          </cell>
          <cell r="AL1641" t="str">
            <v>Ang,Pek San</v>
          </cell>
          <cell r="AM1641" t="str">
            <v>Core Contributor</v>
          </cell>
          <cell r="AN1641" t="str">
            <v>Core Contributor</v>
          </cell>
          <cell r="AO1641" t="str">
            <v>Critical Resource</v>
          </cell>
          <cell r="AP1641" t="str">
            <v>Critical Resource</v>
          </cell>
          <cell r="AQ1641">
            <v>51360</v>
          </cell>
        </row>
        <row r="1642">
          <cell r="A1642">
            <v>1116492</v>
          </cell>
          <cell r="B1642" t="str">
            <v>Kang,Lah See Pauline</v>
          </cell>
          <cell r="C1642" t="str">
            <v>Finance</v>
          </cell>
          <cell r="D1642" t="str">
            <v>Taxation-Reg</v>
          </cell>
          <cell r="E1642" t="str">
            <v>Senior International Tax Manager</v>
          </cell>
          <cell r="F1642" t="str">
            <v>B4</v>
          </cell>
          <cell r="G1642">
            <v>131000</v>
          </cell>
          <cell r="H1642" t="str">
            <v>SGD</v>
          </cell>
          <cell r="I1642" t="str">
            <v>8123901</v>
          </cell>
          <cell r="J1642" t="str">
            <v>NO</v>
          </cell>
          <cell r="K1642" t="str">
            <v>Crosby,Stephen Percival</v>
          </cell>
          <cell r="L1642">
            <v>21480</v>
          </cell>
          <cell r="M1642" t="str">
            <v>46</v>
          </cell>
          <cell r="N1642" t="str">
            <v>2B</v>
          </cell>
          <cell r="O1642" t="str">
            <v>2B</v>
          </cell>
          <cell r="P1642">
            <v>31382</v>
          </cell>
          <cell r="Q1642" t="str">
            <v>19,9</v>
          </cell>
          <cell r="R1642" t="str">
            <v>5,7</v>
          </cell>
          <cell r="S1642">
            <v>31382</v>
          </cell>
          <cell r="U1642">
            <v>35827</v>
          </cell>
          <cell r="V1642">
            <v>38443</v>
          </cell>
          <cell r="W1642">
            <v>1</v>
          </cell>
          <cell r="X1642" t="str">
            <v>J012</v>
          </cell>
          <cell r="Y1642" t="str">
            <v>(FIN) Tech Spec't II</v>
          </cell>
          <cell r="Z1642" t="str">
            <v>P323</v>
          </cell>
          <cell r="AA1642" t="str">
            <v>C036</v>
          </cell>
          <cell r="AB1642" t="str">
            <v>i. Bachelor's Degree or equiv</v>
          </cell>
          <cell r="AC1642" t="str">
            <v>S1337421Z</v>
          </cell>
          <cell r="AD1642" t="str">
            <v>Female</v>
          </cell>
          <cell r="AE1642" t="str">
            <v>PBTP 9th Floor</v>
          </cell>
          <cell r="AF1642" t="str">
            <v>Local</v>
          </cell>
          <cell r="AG1642" t="str">
            <v>Employee</v>
          </cell>
          <cell r="AH1642">
            <v>1</v>
          </cell>
          <cell r="AI1642" t="str">
            <v>Month</v>
          </cell>
          <cell r="AJ1642" t="str">
            <v>0109636988</v>
          </cell>
          <cell r="AK1642" t="str">
            <v>1000281</v>
          </cell>
          <cell r="AL1642" t="str">
            <v>Chong,Yin Yin</v>
          </cell>
          <cell r="AM1642" t="str">
            <v>Critical Resource</v>
          </cell>
          <cell r="AN1642" t="str">
            <v>Critical Resource</v>
          </cell>
          <cell r="AO1642" t="str">
            <v>Critical Resource</v>
          </cell>
          <cell r="AP1642" t="str">
            <v>Critical Resource</v>
          </cell>
          <cell r="AQ1642">
            <v>320616</v>
          </cell>
        </row>
        <row r="1643">
          <cell r="A1643">
            <v>1014074</v>
          </cell>
          <cell r="B1643" t="str">
            <v>Kay,Joseph Martin</v>
          </cell>
          <cell r="C1643" t="str">
            <v>Finance</v>
          </cell>
          <cell r="D1643" t="str">
            <v>Product Control</v>
          </cell>
          <cell r="E1643" t="str">
            <v>Senior Manager</v>
          </cell>
          <cell r="F1643" t="str">
            <v>M22</v>
          </cell>
          <cell r="G1643">
            <v>50000</v>
          </cell>
          <cell r="H1643" t="str">
            <v>SGD</v>
          </cell>
          <cell r="I1643" t="str">
            <v>8156901</v>
          </cell>
          <cell r="J1643" t="str">
            <v>NO</v>
          </cell>
          <cell r="K1643" t="str">
            <v>Griffith,David Clifford</v>
          </cell>
          <cell r="L1643">
            <v>27367</v>
          </cell>
          <cell r="M1643" t="str">
            <v>30</v>
          </cell>
          <cell r="N1643" t="str">
            <v>2B</v>
          </cell>
          <cell r="O1643" t="str">
            <v>2B</v>
          </cell>
          <cell r="P1643">
            <v>36586</v>
          </cell>
          <cell r="Q1643" t="str">
            <v>5,6</v>
          </cell>
          <cell r="R1643" t="str">
            <v>1,4</v>
          </cell>
          <cell r="S1643">
            <v>36495</v>
          </cell>
          <cell r="T1643">
            <v>36586</v>
          </cell>
          <cell r="U1643">
            <v>37803</v>
          </cell>
          <cell r="V1643">
            <v>38078</v>
          </cell>
          <cell r="W1643">
            <v>1</v>
          </cell>
          <cell r="X1643" t="str">
            <v>J013</v>
          </cell>
          <cell r="Y1643" t="str">
            <v>(FIN) Tech Spec't III</v>
          </cell>
          <cell r="Z1643" t="str">
            <v>P090</v>
          </cell>
          <cell r="AA1643" t="str">
            <v>C146</v>
          </cell>
          <cell r="AB1643" t="str">
            <v>k. Post Graduate Degree</v>
          </cell>
          <cell r="AC1643" t="str">
            <v>G5750452N</v>
          </cell>
          <cell r="AD1643" t="str">
            <v>Male</v>
          </cell>
          <cell r="AE1643" t="str">
            <v>Batt. Rd 3rd flr</v>
          </cell>
          <cell r="AF1643" t="str">
            <v>Local (non-standard)</v>
          </cell>
          <cell r="AG1643" t="str">
            <v>Employee</v>
          </cell>
          <cell r="AH1643">
            <v>1</v>
          </cell>
          <cell r="AI1643" t="str">
            <v>Month</v>
          </cell>
          <cell r="AJ1643" t="str">
            <v>0109130715</v>
          </cell>
          <cell r="AK1643" t="str">
            <v>1171414</v>
          </cell>
          <cell r="AL1643" t="str">
            <v>Chong,Yin Yin</v>
          </cell>
          <cell r="AM1643" t="str">
            <v>H4 - S</v>
          </cell>
          <cell r="AN1643" t="str">
            <v>H4 - S</v>
          </cell>
          <cell r="AO1643" t="str">
            <v>Critical Resource</v>
          </cell>
          <cell r="AP1643" t="str">
            <v>H4 - S</v>
          </cell>
          <cell r="AQ1643">
            <v>192252</v>
          </cell>
        </row>
        <row r="1644">
          <cell r="A1644">
            <v>1118671</v>
          </cell>
          <cell r="B1644" t="str">
            <v>Lee,Boon Huat</v>
          </cell>
          <cell r="C1644" t="str">
            <v>Global Markets</v>
          </cell>
          <cell r="D1644" t="str">
            <v>Dealing Room Support</v>
          </cell>
          <cell r="E1644" t="str">
            <v>Head, Global Mkts, SEA</v>
          </cell>
          <cell r="F1644" t="str">
            <v>B2</v>
          </cell>
          <cell r="I1644" t="str">
            <v>6111800</v>
          </cell>
          <cell r="J1644" t="str">
            <v>NO</v>
          </cell>
          <cell r="K1644" t="str">
            <v>McGann,Pamela Ann</v>
          </cell>
          <cell r="L1644">
            <v>21002</v>
          </cell>
          <cell r="M1644" t="str">
            <v>48</v>
          </cell>
          <cell r="P1644">
            <v>35891</v>
          </cell>
          <cell r="Q1644" t="str">
            <v>7,4</v>
          </cell>
          <cell r="R1644" t="str">
            <v>18,0</v>
          </cell>
          <cell r="S1644">
            <v>35891</v>
          </cell>
          <cell r="V1644">
            <v>37987</v>
          </cell>
          <cell r="W1644">
            <v>1</v>
          </cell>
          <cell r="X1644" t="str">
            <v>DJ025</v>
          </cell>
          <cell r="Y1644" t="str">
            <v>Regional Head - TBA</v>
          </cell>
          <cell r="Z1644" t="str">
            <v>P367</v>
          </cell>
          <cell r="AA1644" t="str">
            <v>C174</v>
          </cell>
          <cell r="AB1644" t="str">
            <v>i. Bachelor's Degree or equiv</v>
          </cell>
          <cell r="AC1644" t="str">
            <v>S1245441D</v>
          </cell>
          <cell r="AD1644" t="str">
            <v>Male</v>
          </cell>
          <cell r="AE1644" t="str">
            <v>Batt. Rd 3rd flr</v>
          </cell>
          <cell r="AF1644" t="str">
            <v>Local</v>
          </cell>
          <cell r="AG1644" t="str">
            <v>Employee</v>
          </cell>
          <cell r="AH1644">
            <v>1</v>
          </cell>
          <cell r="AI1644" t="str">
            <v>Month</v>
          </cell>
          <cell r="AJ1644" t="str">
            <v>0109658671</v>
          </cell>
          <cell r="AK1644" t="str">
            <v>1000845</v>
          </cell>
          <cell r="AL1644" t="str">
            <v>Thng,Cheok Khoon Charlotte</v>
          </cell>
          <cell r="AQ1644">
            <v>654684</v>
          </cell>
        </row>
        <row r="1645">
          <cell r="A1645">
            <v>1116326</v>
          </cell>
          <cell r="B1645" t="str">
            <v>Bin Aman,Haron</v>
          </cell>
          <cell r="C1645" t="str">
            <v>Client Relationships</v>
          </cell>
          <cell r="D1645" t="str">
            <v>Customer Service &amp; Call Center</v>
          </cell>
          <cell r="E1645" t="str">
            <v>Hd, Standard Chartered Svc</v>
          </cell>
          <cell r="F1645" t="str">
            <v>M23</v>
          </cell>
          <cell r="G1645">
            <v>45000</v>
          </cell>
          <cell r="H1645" t="str">
            <v>SGD</v>
          </cell>
          <cell r="I1645" t="str">
            <v>4112800</v>
          </cell>
          <cell r="J1645" t="str">
            <v>NO</v>
          </cell>
          <cell r="K1645" t="str">
            <v>Norris,Matthew Adam</v>
          </cell>
          <cell r="L1645">
            <v>21539</v>
          </cell>
          <cell r="M1645" t="str">
            <v>46</v>
          </cell>
          <cell r="N1645" t="str">
            <v>1B</v>
          </cell>
          <cell r="O1645" t="str">
            <v>2B</v>
          </cell>
          <cell r="P1645">
            <v>29588</v>
          </cell>
          <cell r="Q1645" t="str">
            <v>24,8</v>
          </cell>
          <cell r="R1645" t="str">
            <v>,</v>
          </cell>
          <cell r="S1645">
            <v>29588</v>
          </cell>
          <cell r="U1645">
            <v>37165</v>
          </cell>
          <cell r="V1645">
            <v>37987</v>
          </cell>
          <cell r="W1645">
            <v>1</v>
          </cell>
          <cell r="X1645" t="str">
            <v>J242</v>
          </cell>
          <cell r="Y1645" t="str">
            <v>Ops Management III</v>
          </cell>
          <cell r="Z1645" t="str">
            <v>P322</v>
          </cell>
          <cell r="AA1645" t="str">
            <v>C147</v>
          </cell>
          <cell r="AB1645" t="str">
            <v>f. Vocational</v>
          </cell>
          <cell r="AC1645" t="str">
            <v>S1316710I</v>
          </cell>
          <cell r="AD1645" t="str">
            <v>Male</v>
          </cell>
          <cell r="AE1645" t="str">
            <v>Bedok South</v>
          </cell>
          <cell r="AF1645" t="str">
            <v>Local</v>
          </cell>
          <cell r="AG1645" t="str">
            <v>Employee</v>
          </cell>
          <cell r="AH1645">
            <v>3</v>
          </cell>
          <cell r="AI1645" t="str">
            <v>Month</v>
          </cell>
          <cell r="AJ1645" t="str">
            <v>0109609115</v>
          </cell>
          <cell r="AK1645" t="str">
            <v>1187635</v>
          </cell>
          <cell r="AL1645" t="str">
            <v>Chia,Boon Lee</v>
          </cell>
          <cell r="AM1645" t="str">
            <v>Critical Resource</v>
          </cell>
          <cell r="AN1645" t="str">
            <v>Critical Resource</v>
          </cell>
          <cell r="AO1645" t="str">
            <v>Core Contributor</v>
          </cell>
          <cell r="AP1645" t="str">
            <v>Core Contributor</v>
          </cell>
          <cell r="AQ1645">
            <v>162720</v>
          </cell>
        </row>
        <row r="1646">
          <cell r="A1646">
            <v>1186680</v>
          </cell>
          <cell r="B1646" t="str">
            <v>Chen,Xiuming</v>
          </cell>
          <cell r="C1646" t="str">
            <v>Consumer Banking</v>
          </cell>
          <cell r="D1646" t="str">
            <v>DB-CCPL Retention Team</v>
          </cell>
          <cell r="E1646" t="str">
            <v>Customer Service Assistant</v>
          </cell>
          <cell r="F1646" t="str">
            <v>CL5</v>
          </cell>
          <cell r="I1646" t="str">
            <v>1457800</v>
          </cell>
          <cell r="J1646" t="str">
            <v>CL</v>
          </cell>
          <cell r="K1646" t="str">
            <v>Goh,Lee Eng</v>
          </cell>
          <cell r="L1646">
            <v>30548</v>
          </cell>
          <cell r="M1646" t="str">
            <v>22</v>
          </cell>
          <cell r="P1646">
            <v>38504</v>
          </cell>
          <cell r="Q1646" t="str">
            <v>0,3</v>
          </cell>
          <cell r="R1646" t="str">
            <v>5,7</v>
          </cell>
          <cell r="S1646">
            <v>38378</v>
          </cell>
          <cell r="T1646">
            <v>38504</v>
          </cell>
          <cell r="W1646">
            <v>1</v>
          </cell>
          <cell r="X1646" t="str">
            <v>J078</v>
          </cell>
          <cell r="Y1646" t="str">
            <v>(CB) Customer Service I</v>
          </cell>
          <cell r="Z1646" t="str">
            <v>P088</v>
          </cell>
          <cell r="AA1646" t="str">
            <v>C061</v>
          </cell>
          <cell r="AB1646" t="str">
            <v>h. Diploma or equivalent</v>
          </cell>
          <cell r="AC1646" t="str">
            <v>S8327289I</v>
          </cell>
          <cell r="AD1646" t="str">
            <v>Female</v>
          </cell>
          <cell r="AE1646" t="str">
            <v>CISCO 5th flr</v>
          </cell>
          <cell r="AF1646" t="str">
            <v>Local</v>
          </cell>
          <cell r="AG1646" t="str">
            <v>Employee</v>
          </cell>
          <cell r="AH1646">
            <v>1</v>
          </cell>
          <cell r="AI1646" t="str">
            <v>Month</v>
          </cell>
          <cell r="AJ1646" t="str">
            <v>0109138627</v>
          </cell>
          <cell r="AK1646" t="str">
            <v>1116217</v>
          </cell>
          <cell r="AL1646" t="str">
            <v>Ang,Pek San</v>
          </cell>
          <cell r="AP1646">
            <v>0</v>
          </cell>
          <cell r="AQ1646">
            <v>18000</v>
          </cell>
        </row>
        <row r="1647">
          <cell r="A1647">
            <v>1116385</v>
          </cell>
          <cell r="B1647" t="str">
            <v>Tai,Yeok Fung Selina</v>
          </cell>
          <cell r="C1647" t="str">
            <v>Finance</v>
          </cell>
          <cell r="D1647" t="str">
            <v>CB Fin.-Performance Mgmt.-Reg</v>
          </cell>
          <cell r="E1647" t="str">
            <v>Personal Assistant</v>
          </cell>
          <cell r="F1647" t="str">
            <v>M16</v>
          </cell>
          <cell r="G1647">
            <v>7000</v>
          </cell>
          <cell r="H1647" t="str">
            <v>SGD</v>
          </cell>
          <cell r="I1647" t="str">
            <v>8141901</v>
          </cell>
          <cell r="J1647" t="str">
            <v>NO</v>
          </cell>
          <cell r="K1647" t="str">
            <v>Ramachandran,Vishu</v>
          </cell>
          <cell r="L1647">
            <v>23334</v>
          </cell>
          <cell r="M1647" t="str">
            <v>41</v>
          </cell>
          <cell r="N1647" t="str">
            <v>1B</v>
          </cell>
          <cell r="O1647" t="str">
            <v>2B</v>
          </cell>
          <cell r="P1647">
            <v>30182</v>
          </cell>
          <cell r="Q1647" t="str">
            <v>23,0</v>
          </cell>
          <cell r="R1647" t="str">
            <v>,</v>
          </cell>
          <cell r="S1647">
            <v>30182</v>
          </cell>
          <cell r="U1647">
            <v>37712</v>
          </cell>
          <cell r="V1647">
            <v>38443</v>
          </cell>
          <cell r="W1647">
            <v>1</v>
          </cell>
          <cell r="X1647" t="str">
            <v>J107</v>
          </cell>
          <cell r="Y1647" t="str">
            <v>(SH) Sec/Admin I</v>
          </cell>
          <cell r="Z1647" t="str">
            <v>P244</v>
          </cell>
          <cell r="AA1647" t="str">
            <v>C030</v>
          </cell>
          <cell r="AB1647" t="str">
            <v>e. Higher Secondary</v>
          </cell>
          <cell r="AC1647" t="str">
            <v>S1609792F</v>
          </cell>
          <cell r="AD1647" t="str">
            <v>Female</v>
          </cell>
          <cell r="AE1647" t="str">
            <v>PBTP 9th Floor</v>
          </cell>
          <cell r="AF1647" t="str">
            <v>Local</v>
          </cell>
          <cell r="AG1647" t="str">
            <v>Employee</v>
          </cell>
          <cell r="AH1647">
            <v>1</v>
          </cell>
          <cell r="AI1647" t="str">
            <v>Month</v>
          </cell>
          <cell r="AJ1647" t="str">
            <v>0109779444</v>
          </cell>
          <cell r="AK1647" t="str">
            <v>1134143</v>
          </cell>
          <cell r="AL1647" t="str">
            <v>Chong,Yin Yin</v>
          </cell>
          <cell r="AM1647" t="str">
            <v>Core Contributor</v>
          </cell>
          <cell r="AN1647" t="str">
            <v>Core Contributor</v>
          </cell>
          <cell r="AO1647" t="str">
            <v>Core Contributor</v>
          </cell>
          <cell r="AP1647" t="str">
            <v>Core Contributor</v>
          </cell>
          <cell r="AQ1647">
            <v>50004</v>
          </cell>
        </row>
        <row r="1648">
          <cell r="A1648">
            <v>1116138</v>
          </cell>
          <cell r="B1648" t="str">
            <v>Chia,Soo Wah Julia</v>
          </cell>
          <cell r="C1648" t="str">
            <v>Consumer Banking</v>
          </cell>
          <cell r="D1648" t="str">
            <v>BRDB-Br Bkng-Tampines Central</v>
          </cell>
          <cell r="E1648" t="str">
            <v>Customer Service Manager</v>
          </cell>
          <cell r="F1648" t="str">
            <v>M17</v>
          </cell>
          <cell r="G1648">
            <v>10000</v>
          </cell>
          <cell r="H1648" t="str">
            <v>SGD</v>
          </cell>
          <cell r="I1648" t="str">
            <v>1422121</v>
          </cell>
          <cell r="J1648" t="str">
            <v>NO</v>
          </cell>
          <cell r="K1648" t="str">
            <v>Yap,Jee Hoe</v>
          </cell>
          <cell r="L1648">
            <v>19955</v>
          </cell>
          <cell r="M1648" t="str">
            <v>51</v>
          </cell>
          <cell r="N1648" t="str">
            <v>2B</v>
          </cell>
          <cell r="O1648" t="str">
            <v>2B</v>
          </cell>
          <cell r="P1648">
            <v>26967</v>
          </cell>
          <cell r="Q1648" t="str">
            <v>31,10</v>
          </cell>
          <cell r="R1648" t="str">
            <v>1,2</v>
          </cell>
          <cell r="S1648">
            <v>26967</v>
          </cell>
          <cell r="U1648">
            <v>36982</v>
          </cell>
          <cell r="V1648">
            <v>37712</v>
          </cell>
          <cell r="W1648">
            <v>1</v>
          </cell>
          <cell r="X1648" t="str">
            <v>J079</v>
          </cell>
          <cell r="Y1648" t="str">
            <v>(CB) Customer Service II</v>
          </cell>
          <cell r="Z1648" t="str">
            <v>P088</v>
          </cell>
          <cell r="AA1648" t="str">
            <v>C015</v>
          </cell>
          <cell r="AB1648" t="str">
            <v>d. Secondary</v>
          </cell>
          <cell r="AC1648" t="str">
            <v>S0015150E</v>
          </cell>
          <cell r="AD1648" t="str">
            <v>Female</v>
          </cell>
          <cell r="AE1648" t="str">
            <v>Tampines Central Branch</v>
          </cell>
          <cell r="AF1648" t="str">
            <v>Local</v>
          </cell>
          <cell r="AG1648" t="str">
            <v>Employee</v>
          </cell>
          <cell r="AH1648">
            <v>3</v>
          </cell>
          <cell r="AI1648" t="str">
            <v>Month</v>
          </cell>
          <cell r="AJ1648" t="str">
            <v>0122511921</v>
          </cell>
          <cell r="AK1648" t="str">
            <v>1162441</v>
          </cell>
          <cell r="AL1648" t="str">
            <v>Ang,Pek San</v>
          </cell>
          <cell r="AM1648" t="str">
            <v>Core Contributor</v>
          </cell>
          <cell r="AN1648" t="str">
            <v>Core Contributor</v>
          </cell>
          <cell r="AO1648" t="str">
            <v>Core Contributor</v>
          </cell>
          <cell r="AP1648" t="str">
            <v>Core Contributor</v>
          </cell>
          <cell r="AQ1648">
            <v>61200</v>
          </cell>
        </row>
        <row r="1649">
          <cell r="A1649">
            <v>1116057</v>
          </cell>
          <cell r="B1649" t="str">
            <v>Eng,Mui Luang Patricia</v>
          </cell>
          <cell r="C1649" t="str">
            <v>Global Markets</v>
          </cell>
          <cell r="D1649" t="str">
            <v>Hd Global Mkts. &amp; G. Mgmnt-Reg</v>
          </cell>
          <cell r="E1649" t="str">
            <v>Executive Secretary</v>
          </cell>
          <cell r="F1649" t="str">
            <v>CS15A</v>
          </cell>
          <cell r="G1649">
            <v>18000</v>
          </cell>
          <cell r="H1649" t="str">
            <v>SGD</v>
          </cell>
          <cell r="I1649" t="str">
            <v>6101901</v>
          </cell>
          <cell r="J1649" t="str">
            <v>CS</v>
          </cell>
          <cell r="K1649" t="str">
            <v>Rees,Alun Michael Guest</v>
          </cell>
          <cell r="L1649">
            <v>18992</v>
          </cell>
          <cell r="M1649" t="str">
            <v>53</v>
          </cell>
          <cell r="N1649" t="str">
            <v>2B</v>
          </cell>
          <cell r="O1649" t="str">
            <v>NR</v>
          </cell>
          <cell r="P1649">
            <v>25958</v>
          </cell>
          <cell r="Q1649" t="str">
            <v>34,7</v>
          </cell>
          <cell r="R1649" t="str">
            <v>,</v>
          </cell>
          <cell r="S1649">
            <v>25958</v>
          </cell>
          <cell r="U1649">
            <v>37561</v>
          </cell>
          <cell r="V1649">
            <v>37712</v>
          </cell>
          <cell r="W1649">
            <v>1</v>
          </cell>
          <cell r="X1649" t="str">
            <v>J107</v>
          </cell>
          <cell r="Y1649" t="str">
            <v>(SH) Sec/Admin I</v>
          </cell>
          <cell r="Z1649" t="str">
            <v>P250</v>
          </cell>
          <cell r="AA1649" t="str">
            <v>C152</v>
          </cell>
          <cell r="AB1649" t="str">
            <v>d. Secondary</v>
          </cell>
          <cell r="AC1649" t="str">
            <v>S0027181J</v>
          </cell>
          <cell r="AD1649" t="str">
            <v>Female</v>
          </cell>
          <cell r="AE1649" t="str">
            <v>Batt. Rd 6th flr</v>
          </cell>
          <cell r="AF1649" t="str">
            <v>Local</v>
          </cell>
          <cell r="AG1649" t="str">
            <v>Employee</v>
          </cell>
          <cell r="AH1649">
            <v>1</v>
          </cell>
          <cell r="AI1649" t="str">
            <v>Month</v>
          </cell>
          <cell r="AJ1649" t="str">
            <v>0122505085</v>
          </cell>
          <cell r="AK1649" t="str">
            <v>1001049</v>
          </cell>
          <cell r="AL1649" t="str">
            <v>Thng,Cheok Khoon Charlotte</v>
          </cell>
          <cell r="AM1649" t="str">
            <v>Core Contributor</v>
          </cell>
          <cell r="AN1649" t="str">
            <v>Core Contributor</v>
          </cell>
          <cell r="AO1649" t="str">
            <v>Core Contributor</v>
          </cell>
          <cell r="AP1649" t="str">
            <v>Core Contributor</v>
          </cell>
          <cell r="AQ1649">
            <v>62400</v>
          </cell>
        </row>
        <row r="1650">
          <cell r="A1650">
            <v>1116076</v>
          </cell>
          <cell r="B1650" t="str">
            <v>Leong,Sau Ying Magdeline</v>
          </cell>
          <cell r="C1650" t="str">
            <v>Technology</v>
          </cell>
          <cell r="D1650" t="str">
            <v>TPS Datacentre Svcs-Outsource</v>
          </cell>
          <cell r="E1650" t="str">
            <v>TPS-Executive Secretary</v>
          </cell>
          <cell r="F1650" t="str">
            <v>CS15</v>
          </cell>
          <cell r="G1650">
            <v>11000</v>
          </cell>
          <cell r="H1650" t="str">
            <v>SGD</v>
          </cell>
          <cell r="I1650" t="str">
            <v>8318901</v>
          </cell>
          <cell r="J1650" t="str">
            <v>CS</v>
          </cell>
          <cell r="K1650" t="str">
            <v>White,Nicholas James</v>
          </cell>
          <cell r="L1650">
            <v>18014</v>
          </cell>
          <cell r="M1650" t="str">
            <v>56</v>
          </cell>
          <cell r="N1650" t="str">
            <v>3B</v>
          </cell>
          <cell r="O1650" t="str">
            <v>3B</v>
          </cell>
          <cell r="P1650">
            <v>26343</v>
          </cell>
          <cell r="Q1650" t="str">
            <v>33,6</v>
          </cell>
          <cell r="R1650" t="str">
            <v>,</v>
          </cell>
          <cell r="S1650">
            <v>26343</v>
          </cell>
          <cell r="V1650">
            <v>38443</v>
          </cell>
          <cell r="W1650">
            <v>1</v>
          </cell>
          <cell r="X1650" t="str">
            <v>J108</v>
          </cell>
          <cell r="Y1650" t="str">
            <v>(SH) Sec/Admin II</v>
          </cell>
          <cell r="Z1650" t="str">
            <v>P110</v>
          </cell>
          <cell r="AA1650" t="str">
            <v>C081</v>
          </cell>
          <cell r="AB1650" t="str">
            <v>e. Higher Secondary</v>
          </cell>
          <cell r="AC1650" t="str">
            <v>S0005779G</v>
          </cell>
          <cell r="AD1650" t="str">
            <v>Female</v>
          </cell>
          <cell r="AE1650" t="str">
            <v>PBTP 5th Floor</v>
          </cell>
          <cell r="AF1650" t="str">
            <v>Local</v>
          </cell>
          <cell r="AG1650" t="str">
            <v>Employee</v>
          </cell>
          <cell r="AH1650">
            <v>1</v>
          </cell>
          <cell r="AI1650" t="str">
            <v>Month</v>
          </cell>
          <cell r="AJ1650" t="str">
            <v>0122509358</v>
          </cell>
          <cell r="AK1650" t="str">
            <v>1018334</v>
          </cell>
          <cell r="AL1650" t="str">
            <v>Chia,Boon Lee</v>
          </cell>
          <cell r="AM1650" t="str">
            <v>Core Contributor</v>
          </cell>
          <cell r="AN1650" t="str">
            <v>Core Contributor</v>
          </cell>
          <cell r="AO1650" t="str">
            <v>Core Contributor</v>
          </cell>
          <cell r="AP1650" t="str">
            <v>Core Contributor</v>
          </cell>
          <cell r="AQ1650">
            <v>60816</v>
          </cell>
        </row>
        <row r="1651">
          <cell r="A1651">
            <v>1115198</v>
          </cell>
          <cell r="B1651" t="str">
            <v>Subramanian,Suryanarayan</v>
          </cell>
          <cell r="C1651" t="str">
            <v>Finance</v>
          </cell>
          <cell r="D1651" t="str">
            <v>Finance Systems-Mgnt and Admin</v>
          </cell>
          <cell r="E1651" t="str">
            <v>Head of Finance Systems and Service Delivery</v>
          </cell>
          <cell r="F1651" t="str">
            <v>B3</v>
          </cell>
          <cell r="G1651">
            <v>180000</v>
          </cell>
          <cell r="H1651" t="str">
            <v>SGD</v>
          </cell>
          <cell r="I1651" t="str">
            <v>8193901</v>
          </cell>
          <cell r="J1651" t="str">
            <v>NO</v>
          </cell>
          <cell r="K1651" t="str">
            <v>Lorimer,John Howard</v>
          </cell>
          <cell r="L1651">
            <v>22517</v>
          </cell>
          <cell r="M1651" t="str">
            <v>44</v>
          </cell>
          <cell r="N1651" t="str">
            <v>3B</v>
          </cell>
          <cell r="O1651" t="str">
            <v>3B</v>
          </cell>
          <cell r="P1651">
            <v>36298</v>
          </cell>
          <cell r="Q1651" t="str">
            <v>6,3</v>
          </cell>
          <cell r="R1651" t="str">
            <v>18,2</v>
          </cell>
          <cell r="S1651">
            <v>33499</v>
          </cell>
          <cell r="T1651">
            <v>36298</v>
          </cell>
          <cell r="U1651">
            <v>37073</v>
          </cell>
          <cell r="V1651">
            <v>38443</v>
          </cell>
          <cell r="W1651">
            <v>1</v>
          </cell>
          <cell r="X1651" t="str">
            <v>J001</v>
          </cell>
          <cell r="Y1651" t="str">
            <v>(FIN) Cntry Partner I</v>
          </cell>
          <cell r="Z1651" t="str">
            <v>P089</v>
          </cell>
          <cell r="AA1651" t="str">
            <v>C021</v>
          </cell>
          <cell r="AB1651" t="str">
            <v>j. Professional Quali/Cert</v>
          </cell>
          <cell r="AC1651" t="str">
            <v>S2617924F</v>
          </cell>
          <cell r="AD1651" t="str">
            <v>Male</v>
          </cell>
          <cell r="AE1651" t="str">
            <v>Tampines 6th flr</v>
          </cell>
          <cell r="AF1651" t="str">
            <v>Local</v>
          </cell>
          <cell r="AG1651" t="str">
            <v>Employee</v>
          </cell>
          <cell r="AH1651">
            <v>1</v>
          </cell>
          <cell r="AI1651" t="str">
            <v>Month</v>
          </cell>
          <cell r="AJ1651" t="str">
            <v>0109789059</v>
          </cell>
          <cell r="AK1651" t="str">
            <v>1143400</v>
          </cell>
          <cell r="AL1651" t="str">
            <v>Chong,Yin Yin</v>
          </cell>
          <cell r="AM1651" t="str">
            <v>Critical Resource</v>
          </cell>
          <cell r="AN1651" t="str">
            <v>Critical Resource</v>
          </cell>
          <cell r="AO1651" t="str">
            <v>Critical Resource</v>
          </cell>
          <cell r="AP1651" t="str">
            <v>Critical Resource</v>
          </cell>
          <cell r="AQ1651">
            <v>343200</v>
          </cell>
        </row>
        <row r="1652">
          <cell r="A1652">
            <v>1140734</v>
          </cell>
          <cell r="B1652" t="str">
            <v>Lim,Tao Chern</v>
          </cell>
          <cell r="C1652" t="str">
            <v>Client Relationships</v>
          </cell>
          <cell r="D1652" t="str">
            <v>PS&amp;M Prod Mgt Tde&amp;Lending-Reg</v>
          </cell>
          <cell r="E1652" t="str">
            <v>Product Manager</v>
          </cell>
          <cell r="F1652" t="str">
            <v>M19</v>
          </cell>
          <cell r="G1652">
            <v>9184</v>
          </cell>
          <cell r="H1652" t="str">
            <v>MYR</v>
          </cell>
          <cell r="I1652" t="str">
            <v>4934901</v>
          </cell>
          <cell r="J1652" t="str">
            <v>NO</v>
          </cell>
          <cell r="K1652" t="str">
            <v>Rodjito,Anny</v>
          </cell>
          <cell r="L1652">
            <v>27957</v>
          </cell>
          <cell r="M1652" t="str">
            <v>29</v>
          </cell>
          <cell r="N1652" t="str">
            <v>4C</v>
          </cell>
          <cell r="O1652" t="str">
            <v>3B</v>
          </cell>
          <cell r="P1652">
            <v>36342</v>
          </cell>
          <cell r="Q1652" t="str">
            <v>6,2</v>
          </cell>
          <cell r="R1652" t="str">
            <v>,</v>
          </cell>
          <cell r="S1652">
            <v>36342</v>
          </cell>
          <cell r="U1652">
            <v>36831</v>
          </cell>
          <cell r="V1652">
            <v>38443</v>
          </cell>
          <cell r="W1652">
            <v>1</v>
          </cell>
          <cell r="X1652" t="str">
            <v>DJ007</v>
          </cell>
          <cell r="Y1652" t="str">
            <v>Central Product Mgr-TBA</v>
          </cell>
          <cell r="Z1652" t="str">
            <v>P318</v>
          </cell>
          <cell r="AA1652" t="str">
            <v>C174</v>
          </cell>
          <cell r="AB1652" t="str">
            <v>i. Bachelor's Degree or equiv</v>
          </cell>
          <cell r="AC1652" t="str">
            <v>G5800682W</v>
          </cell>
          <cell r="AD1652" t="str">
            <v>Male</v>
          </cell>
          <cell r="AE1652" t="str">
            <v>PBTP 5th Floor</v>
          </cell>
          <cell r="AF1652" t="str">
            <v>Local</v>
          </cell>
          <cell r="AG1652" t="str">
            <v>Employee</v>
          </cell>
          <cell r="AH1652">
            <v>1</v>
          </cell>
          <cell r="AI1652" t="str">
            <v>Month</v>
          </cell>
          <cell r="AJ1652" t="str">
            <v>0109140036</v>
          </cell>
          <cell r="AK1652" t="str">
            <v>1123960</v>
          </cell>
          <cell r="AL1652" t="str">
            <v>Thng,Cheok Khoon Charlotte</v>
          </cell>
          <cell r="AM1652" t="str">
            <v>Core Contributor</v>
          </cell>
          <cell r="AN1652" t="str">
            <v>Core Contributor</v>
          </cell>
          <cell r="AO1652" t="str">
            <v>Under Achiever</v>
          </cell>
          <cell r="AP1652" t="str">
            <v>Under Achiever</v>
          </cell>
          <cell r="AQ1652">
            <v>75012</v>
          </cell>
        </row>
        <row r="1653">
          <cell r="A1653">
            <v>1118434</v>
          </cell>
          <cell r="B1653" t="str">
            <v>Tan,Kok Tong</v>
          </cell>
          <cell r="C1653" t="str">
            <v>Global Markets</v>
          </cell>
          <cell r="D1653" t="str">
            <v>NDF Trading 1</v>
          </cell>
          <cell r="E1653" t="str">
            <v>Chief Dealer , NDF</v>
          </cell>
          <cell r="F1653" t="str">
            <v>M23</v>
          </cell>
          <cell r="I1653" t="str">
            <v>6122800</v>
          </cell>
          <cell r="J1653" t="str">
            <v>NO</v>
          </cell>
          <cell r="K1653" t="str">
            <v>Kuan,Yew Heng</v>
          </cell>
          <cell r="L1653">
            <v>25908</v>
          </cell>
          <cell r="M1653" t="str">
            <v>34</v>
          </cell>
          <cell r="N1653" t="str">
            <v>2B</v>
          </cell>
          <cell r="O1653" t="str">
            <v>2B</v>
          </cell>
          <cell r="P1653">
            <v>35747</v>
          </cell>
          <cell r="Q1653" t="str">
            <v>7,9</v>
          </cell>
          <cell r="R1653" t="str">
            <v>3,6</v>
          </cell>
          <cell r="S1653">
            <v>35747</v>
          </cell>
          <cell r="U1653">
            <v>38078</v>
          </cell>
          <cell r="V1653">
            <v>38473</v>
          </cell>
          <cell r="W1653">
            <v>1</v>
          </cell>
          <cell r="X1653" t="str">
            <v>DJ014</v>
          </cell>
          <cell r="Y1653" t="str">
            <v>Trading - TBA</v>
          </cell>
          <cell r="Z1653" t="str">
            <v>P137</v>
          </cell>
          <cell r="AA1653" t="str">
            <v>C175</v>
          </cell>
          <cell r="AB1653" t="str">
            <v>i. Bachelor's Degree or equiv</v>
          </cell>
          <cell r="AC1653" t="str">
            <v>S7043943C</v>
          </cell>
          <cell r="AD1653" t="str">
            <v>Male</v>
          </cell>
          <cell r="AE1653" t="str">
            <v>Batt. Rd 3rd flr</v>
          </cell>
          <cell r="AF1653" t="str">
            <v>Local</v>
          </cell>
          <cell r="AG1653" t="str">
            <v>Employee</v>
          </cell>
          <cell r="AH1653">
            <v>3</v>
          </cell>
          <cell r="AI1653" t="str">
            <v>Month</v>
          </cell>
          <cell r="AJ1653" t="str">
            <v>0109796144</v>
          </cell>
          <cell r="AK1653" t="str">
            <v>1168080</v>
          </cell>
          <cell r="AL1653" t="str">
            <v>Tong,Lai Mun</v>
          </cell>
          <cell r="AM1653" t="str">
            <v>Core Contributor</v>
          </cell>
          <cell r="AN1653" t="str">
            <v>Core Contributor</v>
          </cell>
          <cell r="AO1653" t="str">
            <v>Core Contributor</v>
          </cell>
          <cell r="AP1653" t="str">
            <v>Core Contributor</v>
          </cell>
          <cell r="AQ1653">
            <v>300000</v>
          </cell>
        </row>
        <row r="1654">
          <cell r="A1654">
            <v>1132087</v>
          </cell>
          <cell r="B1654" t="str">
            <v>Qiao,Jianxin</v>
          </cell>
          <cell r="C1654" t="str">
            <v>Technology</v>
          </cell>
          <cell r="D1654" t="str">
            <v>TPS Tech Supp Svc-Enterpri Sys</v>
          </cell>
          <cell r="E1654" t="str">
            <v>TPS Team Leader</v>
          </cell>
          <cell r="F1654" t="str">
            <v>M21</v>
          </cell>
          <cell r="G1654">
            <v>30000</v>
          </cell>
          <cell r="H1654" t="str">
            <v>SGD</v>
          </cell>
          <cell r="I1654" t="str">
            <v>8331901</v>
          </cell>
          <cell r="J1654" t="str">
            <v>NO</v>
          </cell>
          <cell r="K1654" t="str">
            <v>Lee,Quee Choo</v>
          </cell>
          <cell r="L1654">
            <v>24081</v>
          </cell>
          <cell r="M1654" t="str">
            <v>39</v>
          </cell>
          <cell r="N1654" t="str">
            <v>2B</v>
          </cell>
          <cell r="O1654" t="str">
            <v>2B</v>
          </cell>
          <cell r="P1654">
            <v>36115</v>
          </cell>
          <cell r="Q1654" t="str">
            <v>6,9</v>
          </cell>
          <cell r="R1654" t="str">
            <v>8,6</v>
          </cell>
          <cell r="S1654">
            <v>36115</v>
          </cell>
          <cell r="U1654">
            <v>37712</v>
          </cell>
          <cell r="V1654">
            <v>38443</v>
          </cell>
          <cell r="W1654">
            <v>1</v>
          </cell>
          <cell r="X1654" t="str">
            <v>J038</v>
          </cell>
          <cell r="Y1654" t="str">
            <v>(TECH) Tech Spec't II</v>
          </cell>
          <cell r="Z1654" t="str">
            <v>P092</v>
          </cell>
          <cell r="AA1654" t="str">
            <v>C165</v>
          </cell>
          <cell r="AB1654" t="str">
            <v>l. Further Degree</v>
          </cell>
          <cell r="AC1654" t="str">
            <v>S2645188D</v>
          </cell>
          <cell r="AD1654" t="str">
            <v>Male</v>
          </cell>
          <cell r="AE1654" t="str">
            <v>PBTP 5th Floor</v>
          </cell>
          <cell r="AF1654" t="str">
            <v>Local</v>
          </cell>
          <cell r="AG1654" t="str">
            <v>Employee</v>
          </cell>
          <cell r="AH1654">
            <v>1</v>
          </cell>
          <cell r="AI1654" t="str">
            <v>Month</v>
          </cell>
          <cell r="AJ1654" t="str">
            <v>0109744284</v>
          </cell>
          <cell r="AK1654" t="str">
            <v>1118565</v>
          </cell>
          <cell r="AL1654" t="str">
            <v>Chia,Boon Lee</v>
          </cell>
          <cell r="AM1654" t="str">
            <v>Core Contributor</v>
          </cell>
          <cell r="AN1654" t="str">
            <v>Critical Resource</v>
          </cell>
          <cell r="AO1654" t="str">
            <v>Critical Resource</v>
          </cell>
          <cell r="AP1654" t="str">
            <v>Critical Resource</v>
          </cell>
          <cell r="AQ1654">
            <v>128700</v>
          </cell>
        </row>
        <row r="1655">
          <cell r="A1655">
            <v>1179094</v>
          </cell>
          <cell r="B1655" t="str">
            <v>Chong,Suh Lim</v>
          </cell>
          <cell r="C1655" t="str">
            <v>Consumer Banking</v>
          </cell>
          <cell r="D1655" t="str">
            <v>Clearing Unit</v>
          </cell>
          <cell r="E1655" t="str">
            <v>Officer</v>
          </cell>
          <cell r="F1655" t="str">
            <v>Contractor</v>
          </cell>
          <cell r="I1655" t="str">
            <v>1725800</v>
          </cell>
          <cell r="J1655" t="str">
            <v>NO</v>
          </cell>
          <cell r="K1655" t="str">
            <v>Tang,Wei En</v>
          </cell>
          <cell r="L1655">
            <v>24632</v>
          </cell>
          <cell r="M1655" t="str">
            <v>38</v>
          </cell>
          <cell r="O1655" t="str">
            <v>TS</v>
          </cell>
          <cell r="P1655">
            <v>38162</v>
          </cell>
          <cell r="Q1655" t="str">
            <v>1,2</v>
          </cell>
          <cell r="R1655" t="str">
            <v>,</v>
          </cell>
          <cell r="S1655">
            <v>38162</v>
          </cell>
          <cell r="W1655">
            <v>0.5</v>
          </cell>
          <cell r="X1655" t="str">
            <v>J085</v>
          </cell>
          <cell r="Y1655" t="str">
            <v>(OPS) Ctrl &amp; Support II</v>
          </cell>
          <cell r="Z1655" t="str">
            <v>P088</v>
          </cell>
          <cell r="AA1655" t="str">
            <v>C015</v>
          </cell>
          <cell r="AB1655" t="str">
            <v>h. Diploma or equivalent</v>
          </cell>
          <cell r="AC1655" t="str">
            <v>S1792650J</v>
          </cell>
          <cell r="AD1655" t="str">
            <v>Female</v>
          </cell>
          <cell r="AE1655" t="str">
            <v>Tampines 4th flr</v>
          </cell>
          <cell r="AF1655" t="str">
            <v>Local</v>
          </cell>
          <cell r="AG1655" t="str">
            <v>Direct Contractor</v>
          </cell>
          <cell r="AH1655">
            <v>1</v>
          </cell>
          <cell r="AI1655" t="str">
            <v>Month</v>
          </cell>
          <cell r="AJ1655" t="str">
            <v>0109132351</v>
          </cell>
          <cell r="AK1655" t="str">
            <v>1116489</v>
          </cell>
          <cell r="AL1655" t="str">
            <v>Ang,Pek San</v>
          </cell>
          <cell r="AP1655">
            <v>0</v>
          </cell>
          <cell r="AQ1655">
            <v>0</v>
          </cell>
        </row>
        <row r="1656">
          <cell r="A1656">
            <v>1188443</v>
          </cell>
          <cell r="B1656" t="str">
            <v>Chong,Sing Wen</v>
          </cell>
          <cell r="C1656" t="str">
            <v>Client Relationships</v>
          </cell>
          <cell r="D1656" t="str">
            <v>PS&amp;M-Marketing-Reg</v>
          </cell>
          <cell r="E1656" t="str">
            <v>WB Marketing Officer</v>
          </cell>
          <cell r="F1656" t="str">
            <v>M16</v>
          </cell>
          <cell r="I1656" t="str">
            <v>4921901</v>
          </cell>
          <cell r="J1656" t="str">
            <v>NO</v>
          </cell>
          <cell r="K1656" t="str">
            <v>Goh,Boon Sin Joanna</v>
          </cell>
          <cell r="L1656">
            <v>29886</v>
          </cell>
          <cell r="M1656" t="str">
            <v>23</v>
          </cell>
          <cell r="P1656">
            <v>38496</v>
          </cell>
          <cell r="Q1656" t="str">
            <v>0,3</v>
          </cell>
          <cell r="R1656" t="str">
            <v>1,0</v>
          </cell>
          <cell r="S1656">
            <v>38432</v>
          </cell>
          <cell r="T1656">
            <v>38496</v>
          </cell>
          <cell r="W1656">
            <v>1</v>
          </cell>
          <cell r="X1656" t="str">
            <v>DJ031</v>
          </cell>
          <cell r="Y1656" t="str">
            <v>WB Marketing - TBA</v>
          </cell>
          <cell r="Z1656" t="str">
            <v>P250</v>
          </cell>
          <cell r="AA1656" t="str">
            <v>C149</v>
          </cell>
          <cell r="AB1656" t="str">
            <v>i. Bachelor's Degree or equiv</v>
          </cell>
          <cell r="AC1656" t="str">
            <v>S8170566F</v>
          </cell>
          <cell r="AD1656" t="str">
            <v>Female</v>
          </cell>
          <cell r="AE1656" t="str">
            <v>PBTP 5th Floor</v>
          </cell>
          <cell r="AF1656" t="str">
            <v>Local</v>
          </cell>
          <cell r="AG1656" t="str">
            <v>Employee</v>
          </cell>
          <cell r="AH1656">
            <v>1</v>
          </cell>
          <cell r="AI1656" t="str">
            <v>Month</v>
          </cell>
          <cell r="AJ1656" t="str">
            <v>0109139623</v>
          </cell>
          <cell r="AK1656" t="str">
            <v>1118039</v>
          </cell>
          <cell r="AL1656" t="str">
            <v>Thng,Cheok Khoon Charlotte</v>
          </cell>
          <cell r="AP1656">
            <v>0</v>
          </cell>
          <cell r="AQ1656">
            <v>27600</v>
          </cell>
        </row>
        <row r="1657">
          <cell r="A1657">
            <v>1157985</v>
          </cell>
          <cell r="B1657" t="str">
            <v>Soh,Chee Kuan</v>
          </cell>
          <cell r="C1657" t="str">
            <v>Consumer Banking</v>
          </cell>
          <cell r="D1657" t="str">
            <v>CB Credit- Collec. Unsecured</v>
          </cell>
          <cell r="E1657" t="str">
            <v>Credit Management Officer</v>
          </cell>
          <cell r="F1657" t="str">
            <v>M16</v>
          </cell>
          <cell r="G1657">
            <v>6000</v>
          </cell>
          <cell r="H1657" t="str">
            <v>SGD</v>
          </cell>
          <cell r="I1657" t="str">
            <v>1834800</v>
          </cell>
          <cell r="J1657" t="str">
            <v>NO</v>
          </cell>
          <cell r="K1657" t="str">
            <v>Ang,Lay Yong</v>
          </cell>
          <cell r="L1657">
            <v>28192</v>
          </cell>
          <cell r="M1657" t="str">
            <v>28</v>
          </cell>
          <cell r="N1657" t="str">
            <v>3B</v>
          </cell>
          <cell r="O1657" t="str">
            <v>3B</v>
          </cell>
          <cell r="P1657">
            <v>37598</v>
          </cell>
          <cell r="Q1657" t="str">
            <v>2,8</v>
          </cell>
          <cell r="R1657" t="str">
            <v>2,3</v>
          </cell>
          <cell r="S1657">
            <v>37445</v>
          </cell>
          <cell r="T1657">
            <v>37598</v>
          </cell>
          <cell r="U1657">
            <v>37712</v>
          </cell>
          <cell r="V1657">
            <v>38443</v>
          </cell>
          <cell r="W1657">
            <v>1</v>
          </cell>
          <cell r="X1657" t="str">
            <v>J171</v>
          </cell>
          <cell r="Y1657" t="str">
            <v>Risk Tech Specialist IV</v>
          </cell>
          <cell r="Z1657" t="str">
            <v>P299</v>
          </cell>
          <cell r="AA1657" t="str">
            <v>C021</v>
          </cell>
          <cell r="AB1657" t="str">
            <v>i. Bachelor's Degree or equiv</v>
          </cell>
          <cell r="AC1657" t="str">
            <v>S7707524J</v>
          </cell>
          <cell r="AD1657" t="str">
            <v>Male</v>
          </cell>
          <cell r="AE1657" t="str">
            <v>Tampines 5th flr</v>
          </cell>
          <cell r="AF1657" t="str">
            <v>Local</v>
          </cell>
          <cell r="AG1657" t="str">
            <v>Employee</v>
          </cell>
          <cell r="AH1657">
            <v>1</v>
          </cell>
          <cell r="AI1657" t="str">
            <v>Month</v>
          </cell>
          <cell r="AJ1657" t="str">
            <v>0109112652</v>
          </cell>
          <cell r="AK1657" t="str">
            <v>1144004</v>
          </cell>
          <cell r="AL1657" t="str">
            <v>Ang,Pek San</v>
          </cell>
          <cell r="AN1657" t="str">
            <v>Too Soon to Classify</v>
          </cell>
          <cell r="AO1657" t="str">
            <v>Core Contributor</v>
          </cell>
          <cell r="AP1657" t="str">
            <v>Core Contributor</v>
          </cell>
          <cell r="AQ1657">
            <v>29400</v>
          </cell>
        </row>
        <row r="1658">
          <cell r="A1658">
            <v>1140001</v>
          </cell>
          <cell r="B1658" t="str">
            <v>Ho,Chee Ngian</v>
          </cell>
          <cell r="C1658" t="str">
            <v>Technology</v>
          </cell>
          <cell r="D1658" t="str">
            <v>TPS Tech Supp Svc-Dealing Svcs</v>
          </cell>
          <cell r="E1658" t="str">
            <v>Technical Analyst</v>
          </cell>
          <cell r="F1658" t="str">
            <v>M18</v>
          </cell>
          <cell r="G1658">
            <v>17000</v>
          </cell>
          <cell r="H1658" t="str">
            <v>SGD</v>
          </cell>
          <cell r="I1658" t="str">
            <v>8317901</v>
          </cell>
          <cell r="J1658" t="str">
            <v>NO</v>
          </cell>
          <cell r="K1658" t="str">
            <v>Woo,Khai Hoe</v>
          </cell>
          <cell r="L1658">
            <v>23929</v>
          </cell>
          <cell r="M1658" t="str">
            <v>40</v>
          </cell>
          <cell r="N1658" t="str">
            <v>3B</v>
          </cell>
          <cell r="O1658" t="str">
            <v>3B</v>
          </cell>
          <cell r="P1658">
            <v>36292</v>
          </cell>
          <cell r="Q1658" t="str">
            <v>6,3</v>
          </cell>
          <cell r="R1658" t="str">
            <v>9,3</v>
          </cell>
          <cell r="S1658">
            <v>36292</v>
          </cell>
          <cell r="U1658">
            <v>38078</v>
          </cell>
          <cell r="V1658">
            <v>38443</v>
          </cell>
          <cell r="W1658">
            <v>1</v>
          </cell>
          <cell r="X1658" t="str">
            <v>J040</v>
          </cell>
          <cell r="Y1658" t="str">
            <v>(TECH) Tech Spec't IV</v>
          </cell>
          <cell r="Z1658" t="str">
            <v>P250</v>
          </cell>
          <cell r="AA1658" t="str">
            <v>C150</v>
          </cell>
          <cell r="AB1658" t="str">
            <v>i. Bachelor's Degree or equiv</v>
          </cell>
          <cell r="AC1658" t="str">
            <v>S1690614Z</v>
          </cell>
          <cell r="AD1658" t="str">
            <v>Male</v>
          </cell>
          <cell r="AE1658" t="str">
            <v>Batt. Rd 2nd flr</v>
          </cell>
          <cell r="AF1658" t="str">
            <v>Local</v>
          </cell>
          <cell r="AG1658" t="str">
            <v>Employee</v>
          </cell>
          <cell r="AH1658">
            <v>1</v>
          </cell>
          <cell r="AI1658" t="str">
            <v>Month</v>
          </cell>
          <cell r="AJ1658" t="str">
            <v>0109618351</v>
          </cell>
          <cell r="AK1658" t="str">
            <v>1130925</v>
          </cell>
          <cell r="AL1658" t="str">
            <v>Chia,Boon Lee</v>
          </cell>
          <cell r="AM1658" t="str">
            <v>Core Contributor</v>
          </cell>
          <cell r="AN1658" t="str">
            <v>Core Contributor</v>
          </cell>
          <cell r="AO1658" t="str">
            <v>Core Contributor</v>
          </cell>
          <cell r="AP1658" t="str">
            <v>Core Contributor</v>
          </cell>
          <cell r="AQ1658">
            <v>60696</v>
          </cell>
        </row>
        <row r="1659">
          <cell r="A1659">
            <v>1116172</v>
          </cell>
          <cell r="B1659" t="str">
            <v>Lee,Woon Ley Mary Judy</v>
          </cell>
          <cell r="C1659" t="str">
            <v>Audit</v>
          </cell>
          <cell r="D1659" t="str">
            <v>Audit International</v>
          </cell>
          <cell r="E1659" t="str">
            <v>Audit Manager</v>
          </cell>
          <cell r="F1659" t="str">
            <v>M22</v>
          </cell>
          <cell r="G1659">
            <v>30000</v>
          </cell>
          <cell r="H1659" t="str">
            <v>SGD</v>
          </cell>
          <cell r="I1659" t="str">
            <v>8721901</v>
          </cell>
          <cell r="J1659" t="str">
            <v>NO</v>
          </cell>
          <cell r="K1659" t="str">
            <v>Wan,Mei Kit</v>
          </cell>
          <cell r="L1659">
            <v>20344</v>
          </cell>
          <cell r="M1659" t="str">
            <v>50</v>
          </cell>
          <cell r="N1659" t="str">
            <v>3B</v>
          </cell>
          <cell r="O1659" t="str">
            <v>3B</v>
          </cell>
          <cell r="P1659">
            <v>27285</v>
          </cell>
          <cell r="Q1659" t="str">
            <v>30,11</v>
          </cell>
          <cell r="R1659" t="str">
            <v>0,2</v>
          </cell>
          <cell r="S1659">
            <v>27285</v>
          </cell>
          <cell r="U1659">
            <v>37347</v>
          </cell>
          <cell r="V1659">
            <v>38443</v>
          </cell>
          <cell r="W1659">
            <v>1</v>
          </cell>
          <cell r="X1659" t="str">
            <v>J155</v>
          </cell>
          <cell r="Y1659" t="str">
            <v>Audit III</v>
          </cell>
          <cell r="Z1659" t="str">
            <v>P112</v>
          </cell>
          <cell r="AA1659" t="str">
            <v>C093</v>
          </cell>
          <cell r="AB1659" t="str">
            <v>i. Bachelor's Degree or equiv</v>
          </cell>
          <cell r="AC1659" t="str">
            <v>S1159223F</v>
          </cell>
          <cell r="AD1659" t="str">
            <v>Female</v>
          </cell>
          <cell r="AE1659" t="str">
            <v>PBTP 10th Floor</v>
          </cell>
          <cell r="AF1659" t="str">
            <v>Local</v>
          </cell>
          <cell r="AG1659" t="str">
            <v>Employee</v>
          </cell>
          <cell r="AH1659">
            <v>1</v>
          </cell>
          <cell r="AI1659" t="str">
            <v>Month</v>
          </cell>
          <cell r="AJ1659" t="str">
            <v>0109668405</v>
          </cell>
          <cell r="AK1659" t="str">
            <v>1116612</v>
          </cell>
          <cell r="AL1659" t="str">
            <v>Chong,Yin Yin</v>
          </cell>
          <cell r="AM1659" t="str">
            <v>Core Contributor</v>
          </cell>
          <cell r="AN1659" t="str">
            <v>Core Contributor</v>
          </cell>
          <cell r="AO1659" t="str">
            <v>Core Contributor</v>
          </cell>
          <cell r="AP1659" t="str">
            <v>Core Contributor</v>
          </cell>
          <cell r="AQ1659">
            <v>120768</v>
          </cell>
        </row>
        <row r="1660">
          <cell r="A1660">
            <v>1132094</v>
          </cell>
          <cell r="B1660" t="str">
            <v>Heng,Chew San</v>
          </cell>
          <cell r="C1660" t="str">
            <v>Finance</v>
          </cell>
          <cell r="D1660" t="str">
            <v>CB Fin.-Performance Mgmt.-Reg</v>
          </cell>
          <cell r="E1660" t="str">
            <v>Officer, Performance Management</v>
          </cell>
          <cell r="F1660" t="str">
            <v>M17</v>
          </cell>
          <cell r="I1660" t="str">
            <v>8141901</v>
          </cell>
          <cell r="J1660" t="str">
            <v>NO</v>
          </cell>
          <cell r="K1660" t="str">
            <v>Yee,Siew Pin</v>
          </cell>
          <cell r="L1660">
            <v>26304</v>
          </cell>
          <cell r="M1660" t="str">
            <v>33</v>
          </cell>
          <cell r="O1660" t="str">
            <v>NR</v>
          </cell>
          <cell r="P1660">
            <v>38279</v>
          </cell>
          <cell r="Q1660" t="str">
            <v>0,10</v>
          </cell>
          <cell r="R1660" t="str">
            <v>10,10</v>
          </cell>
          <cell r="S1660">
            <v>36115</v>
          </cell>
          <cell r="T1660">
            <v>38279</v>
          </cell>
          <cell r="V1660">
            <v>36892</v>
          </cell>
          <cell r="W1660">
            <v>1</v>
          </cell>
          <cell r="X1660" t="str">
            <v>J019</v>
          </cell>
          <cell r="Y1660" t="str">
            <v>(FIN) Bus Partner IV</v>
          </cell>
          <cell r="Z1660" t="str">
            <v>P079</v>
          </cell>
          <cell r="AA1660" t="str">
            <v>C043</v>
          </cell>
          <cell r="AB1660" t="str">
            <v>d. Secondary</v>
          </cell>
          <cell r="AC1660" t="str">
            <v>S7200868E</v>
          </cell>
          <cell r="AD1660" t="str">
            <v>Female</v>
          </cell>
          <cell r="AE1660" t="str">
            <v>PBTP 9th Floor</v>
          </cell>
          <cell r="AF1660" t="str">
            <v>Local</v>
          </cell>
          <cell r="AG1660" t="str">
            <v>Employee</v>
          </cell>
          <cell r="AH1660">
            <v>1</v>
          </cell>
          <cell r="AI1660" t="str">
            <v>Month</v>
          </cell>
          <cell r="AJ1660" t="str">
            <v>0109611780</v>
          </cell>
          <cell r="AK1660" t="str">
            <v>1116614</v>
          </cell>
          <cell r="AL1660" t="str">
            <v>Chong,Yin Yin</v>
          </cell>
          <cell r="AO1660" t="str">
            <v>Too Soon to Classify</v>
          </cell>
          <cell r="AP1660">
            <v>0</v>
          </cell>
          <cell r="AQ1660">
            <v>46620</v>
          </cell>
        </row>
        <row r="1661">
          <cell r="A1661">
            <v>1168501</v>
          </cell>
          <cell r="B1661" t="str">
            <v>Law,Joo Yee</v>
          </cell>
          <cell r="C1661" t="str">
            <v>Technology</v>
          </cell>
          <cell r="D1661" t="str">
            <v>TPS Datacentre SVCS-In-house</v>
          </cell>
          <cell r="E1661" t="str">
            <v>TPS-Manager Capacity &amp; Performance Management</v>
          </cell>
          <cell r="F1661" t="str">
            <v>M19</v>
          </cell>
          <cell r="G1661">
            <v>19000</v>
          </cell>
          <cell r="H1661" t="str">
            <v>SGD</v>
          </cell>
          <cell r="I1661" t="str">
            <v>8300901</v>
          </cell>
          <cell r="J1661" t="str">
            <v>NO</v>
          </cell>
          <cell r="K1661" t="str">
            <v>Barnes,Wayne Andrew</v>
          </cell>
          <cell r="L1661">
            <v>22220</v>
          </cell>
          <cell r="M1661" t="str">
            <v>44</v>
          </cell>
          <cell r="N1661" t="str">
            <v>3C</v>
          </cell>
          <cell r="O1661" t="str">
            <v>3C</v>
          </cell>
          <cell r="P1661">
            <v>37823</v>
          </cell>
          <cell r="Q1661" t="str">
            <v>2,1</v>
          </cell>
          <cell r="R1661" t="str">
            <v>14,10</v>
          </cell>
          <cell r="S1661">
            <v>37823</v>
          </cell>
          <cell r="V1661">
            <v>38443</v>
          </cell>
          <cell r="W1661">
            <v>1</v>
          </cell>
          <cell r="X1661" t="str">
            <v>J039</v>
          </cell>
          <cell r="Y1661" t="str">
            <v>(TECH) Tech Spec't III</v>
          </cell>
          <cell r="Z1661" t="str">
            <v>P315</v>
          </cell>
          <cell r="AA1661" t="str">
            <v>C165</v>
          </cell>
          <cell r="AB1661" t="str">
            <v>i. Bachelor's Degree or equiv</v>
          </cell>
          <cell r="AC1661" t="str">
            <v>S1846227C</v>
          </cell>
          <cell r="AD1661" t="str">
            <v>Male</v>
          </cell>
          <cell r="AE1661" t="str">
            <v>PBTP 5th Floor</v>
          </cell>
          <cell r="AF1661" t="str">
            <v>Local</v>
          </cell>
          <cell r="AG1661" t="str">
            <v>Employee</v>
          </cell>
          <cell r="AH1661">
            <v>1</v>
          </cell>
          <cell r="AI1661" t="str">
            <v>Month</v>
          </cell>
          <cell r="AJ1661" t="str">
            <v>0109121783</v>
          </cell>
          <cell r="AK1661" t="str">
            <v>1102961</v>
          </cell>
          <cell r="AL1661" t="str">
            <v>Chia,Boon Lee</v>
          </cell>
          <cell r="AO1661" t="str">
            <v>Core Contributor</v>
          </cell>
          <cell r="AP1661" t="str">
            <v>Core Contributor</v>
          </cell>
          <cell r="AQ1661">
            <v>69504</v>
          </cell>
        </row>
        <row r="1662">
          <cell r="A1662">
            <v>1190409</v>
          </cell>
          <cell r="B1662" t="str">
            <v>Duley,Esther Jean</v>
          </cell>
          <cell r="C1662" t="str">
            <v>Finance</v>
          </cell>
          <cell r="D1662" t="str">
            <v>Finance - Technology-Reg</v>
          </cell>
          <cell r="E1662" t="str">
            <v>Senior Manager</v>
          </cell>
          <cell r="F1662" t="str">
            <v>M22</v>
          </cell>
          <cell r="G1662">
            <v>30000</v>
          </cell>
          <cell r="H1662" t="str">
            <v>SGD</v>
          </cell>
          <cell r="I1662" t="str">
            <v>8161901</v>
          </cell>
          <cell r="J1662" t="str">
            <v>NO</v>
          </cell>
          <cell r="K1662" t="str">
            <v>Kwan,Chee Sun</v>
          </cell>
          <cell r="L1662">
            <v>23616</v>
          </cell>
          <cell r="M1662" t="str">
            <v>41</v>
          </cell>
          <cell r="P1662">
            <v>38516</v>
          </cell>
          <cell r="Q1662" t="str">
            <v>0,2</v>
          </cell>
          <cell r="R1662" t="str">
            <v>6,3</v>
          </cell>
          <cell r="S1662">
            <v>38516</v>
          </cell>
          <cell r="W1662">
            <v>1</v>
          </cell>
          <cell r="X1662" t="str">
            <v>J018</v>
          </cell>
          <cell r="Y1662" t="str">
            <v>(FIN) Bus Partner III</v>
          </cell>
          <cell r="Z1662" t="str">
            <v>P079</v>
          </cell>
          <cell r="AA1662" t="str">
            <v>C156</v>
          </cell>
          <cell r="AB1662" t="str">
            <v>j. Professional Quali/Cert</v>
          </cell>
          <cell r="AC1662" t="str">
            <v>S2701100D</v>
          </cell>
          <cell r="AD1662" t="str">
            <v>Female</v>
          </cell>
          <cell r="AE1662" t="str">
            <v>PBTP 10th Floor</v>
          </cell>
          <cell r="AF1662" t="str">
            <v>Local</v>
          </cell>
          <cell r="AG1662" t="str">
            <v>Employee</v>
          </cell>
          <cell r="AH1662">
            <v>1</v>
          </cell>
          <cell r="AI1662" t="str">
            <v>Month</v>
          </cell>
          <cell r="AJ1662" t="str">
            <v>0109140702</v>
          </cell>
          <cell r="AK1662" t="str">
            <v>1128786</v>
          </cell>
          <cell r="AL1662" t="str">
            <v>Chong,Yin Yin</v>
          </cell>
          <cell r="AP1662">
            <v>0</v>
          </cell>
          <cell r="AQ1662">
            <v>138000</v>
          </cell>
        </row>
        <row r="1663">
          <cell r="A1663">
            <v>1140382</v>
          </cell>
          <cell r="B1663" t="str">
            <v>Hu,Xunyi Joy</v>
          </cell>
          <cell r="C1663" t="str">
            <v>Consumer Banking</v>
          </cell>
          <cell r="D1663" t="str">
            <v>Business Intelligence Unit-Reg</v>
          </cell>
          <cell r="E1663" t="str">
            <v>Decision Science Specialist</v>
          </cell>
          <cell r="F1663" t="str">
            <v>M19</v>
          </cell>
          <cell r="G1663">
            <v>9000</v>
          </cell>
          <cell r="H1663" t="str">
            <v>SGD</v>
          </cell>
          <cell r="I1663" t="str">
            <v>1912901</v>
          </cell>
          <cell r="J1663" t="str">
            <v>NO</v>
          </cell>
          <cell r="K1663" t="str">
            <v>Yanuzzi,Michael</v>
          </cell>
          <cell r="L1663">
            <v>27177</v>
          </cell>
          <cell r="M1663" t="str">
            <v>31</v>
          </cell>
          <cell r="N1663" t="str">
            <v>3C</v>
          </cell>
          <cell r="O1663" t="str">
            <v>1B</v>
          </cell>
          <cell r="P1663">
            <v>37460</v>
          </cell>
          <cell r="Q1663" t="str">
            <v>3,1</v>
          </cell>
          <cell r="R1663" t="str">
            <v>3,9</v>
          </cell>
          <cell r="S1663">
            <v>36284</v>
          </cell>
          <cell r="T1663">
            <v>37460</v>
          </cell>
          <cell r="U1663">
            <v>38504</v>
          </cell>
          <cell r="V1663">
            <v>38504</v>
          </cell>
          <cell r="W1663">
            <v>1</v>
          </cell>
          <cell r="X1663" t="str">
            <v>J180</v>
          </cell>
          <cell r="Y1663" t="str">
            <v>(CB) BIU Dec Scient II</v>
          </cell>
          <cell r="Z1663" t="str">
            <v>P088</v>
          </cell>
          <cell r="AA1663" t="str">
            <v>C015</v>
          </cell>
          <cell r="AB1663" t="str">
            <v>i. Bachelor's Degree or equiv</v>
          </cell>
          <cell r="AC1663" t="str">
            <v>S7483980J</v>
          </cell>
          <cell r="AD1663" t="str">
            <v>Female</v>
          </cell>
          <cell r="AE1663" t="str">
            <v>PBTP 9th Floor</v>
          </cell>
          <cell r="AF1663" t="str">
            <v>Local</v>
          </cell>
          <cell r="AG1663" t="str">
            <v>Employee</v>
          </cell>
          <cell r="AH1663">
            <v>1</v>
          </cell>
          <cell r="AI1663" t="str">
            <v>Month</v>
          </cell>
          <cell r="AJ1663" t="str">
            <v>0109113101</v>
          </cell>
          <cell r="AK1663" t="str">
            <v>1177929</v>
          </cell>
          <cell r="AL1663" t="str">
            <v>Ang,Pek San</v>
          </cell>
          <cell r="AM1663" t="str">
            <v>Too Soon to Classify</v>
          </cell>
          <cell r="AN1663" t="str">
            <v>Critical Resource</v>
          </cell>
          <cell r="AO1663" t="str">
            <v>Core Contributor</v>
          </cell>
          <cell r="AP1663" t="str">
            <v>Core Contributor</v>
          </cell>
          <cell r="AQ1663">
            <v>54000</v>
          </cell>
        </row>
        <row r="1664">
          <cell r="A1664">
            <v>1124018</v>
          </cell>
          <cell r="B1664" t="str">
            <v>Jap,Lily</v>
          </cell>
          <cell r="C1664" t="str">
            <v>Finance</v>
          </cell>
          <cell r="D1664" t="str">
            <v>CB Fin.-Performance Mgmt.-Reg</v>
          </cell>
          <cell r="E1664" t="str">
            <v>Snr Mgr, Group CB Finance, Performance Management</v>
          </cell>
          <cell r="F1664" t="str">
            <v>M22</v>
          </cell>
          <cell r="G1664">
            <v>30000</v>
          </cell>
          <cell r="H1664" t="str">
            <v>SGD</v>
          </cell>
          <cell r="I1664" t="str">
            <v>8141901</v>
          </cell>
          <cell r="J1664" t="str">
            <v>NO</v>
          </cell>
          <cell r="K1664" t="str">
            <v>Tan,Yong Hoong</v>
          </cell>
          <cell r="L1664">
            <v>23912</v>
          </cell>
          <cell r="M1664" t="str">
            <v>40</v>
          </cell>
          <cell r="N1664" t="str">
            <v>3B</v>
          </cell>
          <cell r="O1664" t="str">
            <v>3B</v>
          </cell>
          <cell r="P1664">
            <v>35005</v>
          </cell>
          <cell r="Q1664" t="str">
            <v>9,9</v>
          </cell>
          <cell r="R1664" t="str">
            <v>9,6</v>
          </cell>
          <cell r="S1664">
            <v>36059</v>
          </cell>
          <cell r="U1664">
            <v>37987</v>
          </cell>
          <cell r="V1664">
            <v>38443</v>
          </cell>
          <cell r="W1664">
            <v>1</v>
          </cell>
          <cell r="X1664" t="str">
            <v>J018</v>
          </cell>
          <cell r="Y1664" t="str">
            <v>(FIN) Bus Partner III</v>
          </cell>
          <cell r="Z1664" t="str">
            <v>P079</v>
          </cell>
          <cell r="AA1664" t="str">
            <v>C015</v>
          </cell>
          <cell r="AB1664" t="str">
            <v>i. Bachelor's Degree or equiv</v>
          </cell>
          <cell r="AC1664" t="str">
            <v>S2691884G</v>
          </cell>
          <cell r="AD1664" t="str">
            <v>Female</v>
          </cell>
          <cell r="AE1664" t="str">
            <v>PBTP 9th Floor</v>
          </cell>
          <cell r="AF1664" t="str">
            <v>Local</v>
          </cell>
          <cell r="AG1664" t="str">
            <v>Employee</v>
          </cell>
          <cell r="AH1664">
            <v>1</v>
          </cell>
          <cell r="AI1664" t="str">
            <v>Month</v>
          </cell>
          <cell r="AJ1664" t="str">
            <v>0109676009</v>
          </cell>
          <cell r="AK1664" t="str">
            <v>1116994</v>
          </cell>
          <cell r="AL1664" t="str">
            <v>Chong,Yin Yin</v>
          </cell>
          <cell r="AM1664" t="str">
            <v>Core Contributor</v>
          </cell>
          <cell r="AN1664" t="str">
            <v>Core Contributor</v>
          </cell>
          <cell r="AO1664" t="str">
            <v>Core Contributor</v>
          </cell>
          <cell r="AP1664" t="str">
            <v>Core Contributor</v>
          </cell>
          <cell r="AQ1664">
            <v>118848</v>
          </cell>
        </row>
        <row r="1665">
          <cell r="A1665">
            <v>1123906</v>
          </cell>
          <cell r="B1665" t="str">
            <v>Teo,Chiang Lee Esther</v>
          </cell>
          <cell r="C1665" t="str">
            <v>Global Markets</v>
          </cell>
          <cell r="D1665" t="str">
            <v>Syndications</v>
          </cell>
          <cell r="E1665" t="str">
            <v>Associate Director, Syndications-SEA</v>
          </cell>
          <cell r="F1665" t="str">
            <v>M21</v>
          </cell>
          <cell r="I1665" t="str">
            <v>6271800</v>
          </cell>
          <cell r="J1665" t="str">
            <v>NO</v>
          </cell>
          <cell r="K1665" t="str">
            <v>Waranimman,Patarapol</v>
          </cell>
          <cell r="L1665">
            <v>27707</v>
          </cell>
          <cell r="M1665" t="str">
            <v>29</v>
          </cell>
          <cell r="N1665" t="str">
            <v>2B</v>
          </cell>
          <cell r="O1665" t="str">
            <v>1B</v>
          </cell>
          <cell r="P1665">
            <v>36010</v>
          </cell>
          <cell r="Q1665" t="str">
            <v>7,1</v>
          </cell>
          <cell r="R1665" t="str">
            <v>,</v>
          </cell>
          <cell r="S1665">
            <v>36010</v>
          </cell>
          <cell r="U1665">
            <v>38231</v>
          </cell>
          <cell r="V1665">
            <v>38231</v>
          </cell>
          <cell r="W1665">
            <v>1</v>
          </cell>
          <cell r="X1665" t="str">
            <v>DJ012</v>
          </cell>
          <cell r="Y1665" t="str">
            <v>Origin/Structuring-TBA</v>
          </cell>
          <cell r="Z1665" t="str">
            <v>P174</v>
          </cell>
          <cell r="AA1665" t="str">
            <v>C174</v>
          </cell>
          <cell r="AB1665" t="str">
            <v>i. Bachelor's Degree or equiv</v>
          </cell>
          <cell r="AC1665" t="str">
            <v>S7590028G</v>
          </cell>
          <cell r="AD1665" t="str">
            <v>Female</v>
          </cell>
          <cell r="AE1665" t="str">
            <v>Batt. Rd 3rd flr</v>
          </cell>
          <cell r="AF1665" t="str">
            <v>Local</v>
          </cell>
          <cell r="AG1665" t="str">
            <v>Employee</v>
          </cell>
          <cell r="AH1665">
            <v>1</v>
          </cell>
          <cell r="AI1665" t="str">
            <v>Month</v>
          </cell>
          <cell r="AJ1665" t="str">
            <v>0109581164</v>
          </cell>
          <cell r="AK1665" t="str">
            <v>1018934</v>
          </cell>
          <cell r="AL1665" t="str">
            <v>Thng,Cheok Khoon Charlotte</v>
          </cell>
          <cell r="AM1665" t="str">
            <v>H4 - G</v>
          </cell>
          <cell r="AN1665" t="str">
            <v>H4 - G</v>
          </cell>
          <cell r="AO1665" t="str">
            <v>H4 - G</v>
          </cell>
          <cell r="AP1665" t="str">
            <v>H4 - G</v>
          </cell>
          <cell r="AQ1665">
            <v>120000</v>
          </cell>
        </row>
        <row r="1666">
          <cell r="A1666">
            <v>1187516</v>
          </cell>
          <cell r="B1666" t="str">
            <v>Tizzard,Matthew Peter</v>
          </cell>
          <cell r="C1666" t="str">
            <v>Global Markets</v>
          </cell>
          <cell r="D1666" t="str">
            <v>Projects GM Programme Office</v>
          </cell>
          <cell r="E1666" t="str">
            <v>Business Analyst</v>
          </cell>
          <cell r="F1666" t="str">
            <v>M21</v>
          </cell>
          <cell r="G1666">
            <v>30000</v>
          </cell>
          <cell r="H1666" t="str">
            <v>SGD</v>
          </cell>
          <cell r="I1666" t="str">
            <v>4779901</v>
          </cell>
          <cell r="J1666" t="str">
            <v>NO</v>
          </cell>
          <cell r="K1666" t="str">
            <v>Peake,Graeme Thomas</v>
          </cell>
          <cell r="L1666">
            <v>26778</v>
          </cell>
          <cell r="M1666" t="str">
            <v>32</v>
          </cell>
          <cell r="P1666">
            <v>38426</v>
          </cell>
          <cell r="Q1666" t="str">
            <v>0,5</v>
          </cell>
          <cell r="R1666" t="str">
            <v>1,6</v>
          </cell>
          <cell r="S1666">
            <v>38426</v>
          </cell>
          <cell r="W1666">
            <v>1</v>
          </cell>
          <cell r="X1666" t="str">
            <v>J032</v>
          </cell>
          <cell r="Y1666" t="str">
            <v>(TECH) Bus Analyst IV</v>
          </cell>
          <cell r="Z1666" t="str">
            <v>P090</v>
          </cell>
          <cell r="AA1666" t="str">
            <v>C146</v>
          </cell>
          <cell r="AB1666" t="str">
            <v>i. Bachelor's Degree or equiv</v>
          </cell>
          <cell r="AC1666" t="str">
            <v>G5596968Q</v>
          </cell>
          <cell r="AD1666" t="str">
            <v>Male</v>
          </cell>
          <cell r="AE1666" t="str">
            <v>Batt. Rd 2nd flr</v>
          </cell>
          <cell r="AF1666" t="str">
            <v>Local</v>
          </cell>
          <cell r="AG1666" t="str">
            <v>Employee</v>
          </cell>
          <cell r="AH1666">
            <v>1</v>
          </cell>
          <cell r="AI1666" t="str">
            <v>Month</v>
          </cell>
          <cell r="AJ1666" t="str">
            <v>0109139259</v>
          </cell>
          <cell r="AK1666" t="str">
            <v>1181816</v>
          </cell>
          <cell r="AL1666" t="str">
            <v>Chia,Boon Lee</v>
          </cell>
          <cell r="AP1666" t="str">
            <v>Too Soon to Classify</v>
          </cell>
          <cell r="AQ1666">
            <v>132012</v>
          </cell>
        </row>
        <row r="1667">
          <cell r="A1667">
            <v>1166373</v>
          </cell>
          <cell r="B1667" t="str">
            <v>Ng,Say Meng Joe</v>
          </cell>
          <cell r="C1667" t="str">
            <v>Consumer Banking</v>
          </cell>
          <cell r="D1667" t="str">
            <v>CB Credit- Recovery</v>
          </cell>
          <cell r="E1667" t="str">
            <v>Credit Manager</v>
          </cell>
          <cell r="F1667" t="str">
            <v>M18</v>
          </cell>
          <cell r="G1667">
            <v>13000</v>
          </cell>
          <cell r="H1667" t="str">
            <v>SGD</v>
          </cell>
          <cell r="I1667" t="str">
            <v>1833800</v>
          </cell>
          <cell r="J1667" t="str">
            <v>NO</v>
          </cell>
          <cell r="K1667" t="str">
            <v>Lim,Chow Yang</v>
          </cell>
          <cell r="L1667">
            <v>23743</v>
          </cell>
          <cell r="M1667" t="str">
            <v>40</v>
          </cell>
          <cell r="N1667" t="str">
            <v>4B</v>
          </cell>
          <cell r="O1667" t="str">
            <v>3C</v>
          </cell>
          <cell r="P1667">
            <v>37732</v>
          </cell>
          <cell r="Q1667" t="str">
            <v>2,4</v>
          </cell>
          <cell r="R1667" t="str">
            <v>13,8</v>
          </cell>
          <cell r="S1667">
            <v>37732</v>
          </cell>
          <cell r="W1667">
            <v>1</v>
          </cell>
          <cell r="X1667" t="str">
            <v>J170</v>
          </cell>
          <cell r="Y1667" t="str">
            <v>Risk Tech Specialist III</v>
          </cell>
          <cell r="Z1667" t="str">
            <v>P299</v>
          </cell>
          <cell r="AA1667" t="str">
            <v>C015</v>
          </cell>
          <cell r="AB1667" t="str">
            <v>i. Bachelor's Degree or equiv</v>
          </cell>
          <cell r="AC1667" t="str">
            <v>S2654604D</v>
          </cell>
          <cell r="AD1667" t="str">
            <v>Male</v>
          </cell>
          <cell r="AE1667" t="str">
            <v>Tampines 5th flr</v>
          </cell>
          <cell r="AF1667" t="str">
            <v>Local</v>
          </cell>
          <cell r="AG1667" t="str">
            <v>Employee</v>
          </cell>
          <cell r="AH1667">
            <v>1</v>
          </cell>
          <cell r="AI1667" t="str">
            <v>Month</v>
          </cell>
          <cell r="AJ1667" t="str">
            <v>0109119363</v>
          </cell>
          <cell r="AK1667" t="str">
            <v>1132091</v>
          </cell>
          <cell r="AL1667" t="str">
            <v>Ang,Pek San</v>
          </cell>
          <cell r="AN1667" t="str">
            <v>Too Soon to Classify</v>
          </cell>
          <cell r="AO1667" t="str">
            <v>Core Contributor</v>
          </cell>
          <cell r="AP1667" t="str">
            <v>Core Contributor</v>
          </cell>
          <cell r="AQ1667">
            <v>57600</v>
          </cell>
        </row>
        <row r="1668">
          <cell r="A1668">
            <v>1134618</v>
          </cell>
          <cell r="B1668" t="str">
            <v>Mittal,Ashish</v>
          </cell>
          <cell r="C1668" t="str">
            <v>Global Markets</v>
          </cell>
          <cell r="D1668" t="str">
            <v>GM Sales SEA</v>
          </cell>
          <cell r="E1668" t="str">
            <v>Head of Sales, SEA</v>
          </cell>
          <cell r="F1668" t="str">
            <v>B4</v>
          </cell>
          <cell r="I1668" t="str">
            <v>6117901</v>
          </cell>
          <cell r="J1668" t="str">
            <v>NO</v>
          </cell>
          <cell r="K1668" t="str">
            <v>Carr,David Leslie</v>
          </cell>
          <cell r="L1668">
            <v>24823</v>
          </cell>
          <cell r="M1668" t="str">
            <v>37</v>
          </cell>
          <cell r="N1668" t="str">
            <v>NA</v>
          </cell>
          <cell r="O1668" t="str">
            <v>2B</v>
          </cell>
          <cell r="P1668">
            <v>33392</v>
          </cell>
          <cell r="Q1668" t="str">
            <v>14,3</v>
          </cell>
          <cell r="R1668" t="str">
            <v>,</v>
          </cell>
          <cell r="S1668">
            <v>33392</v>
          </cell>
          <cell r="U1668">
            <v>37895</v>
          </cell>
          <cell r="V1668">
            <v>38468</v>
          </cell>
          <cell r="W1668">
            <v>1</v>
          </cell>
          <cell r="X1668" t="str">
            <v>DJ016</v>
          </cell>
          <cell r="Y1668" t="str">
            <v>Sales - TBA</v>
          </cell>
          <cell r="Z1668" t="str">
            <v>P367</v>
          </cell>
          <cell r="AA1668" t="str">
            <v>C174</v>
          </cell>
          <cell r="AB1668" t="str">
            <v>j. Professional Quali/Cert</v>
          </cell>
          <cell r="AC1668" t="str">
            <v>S2732023F</v>
          </cell>
          <cell r="AD1668" t="str">
            <v>Male</v>
          </cell>
          <cell r="AE1668" t="str">
            <v>Batt. Rd 3rd flr</v>
          </cell>
          <cell r="AF1668" t="str">
            <v>Local</v>
          </cell>
          <cell r="AG1668" t="str">
            <v>Employee</v>
          </cell>
          <cell r="AH1668">
            <v>1</v>
          </cell>
          <cell r="AI1668" t="str">
            <v>Month</v>
          </cell>
          <cell r="AK1668" t="str">
            <v>1162681</v>
          </cell>
          <cell r="AL1668" t="str">
            <v>Thng,Cheok Khoon Charlotte</v>
          </cell>
          <cell r="AM1668" t="str">
            <v>H3 - S</v>
          </cell>
          <cell r="AN1668" t="str">
            <v>H3 - G</v>
          </cell>
          <cell r="AO1668" t="str">
            <v>H3 - G</v>
          </cell>
          <cell r="AP1668" t="str">
            <v>H3 - G</v>
          </cell>
          <cell r="AQ1668">
            <v>339000</v>
          </cell>
        </row>
        <row r="1669">
          <cell r="A1669">
            <v>1179171</v>
          </cell>
          <cell r="B1669" t="str">
            <v>Hoo,Richard</v>
          </cell>
          <cell r="C1669" t="str">
            <v>Global Markets</v>
          </cell>
          <cell r="D1669" t="str">
            <v>Projects GM Programme Office</v>
          </cell>
          <cell r="E1669" t="str">
            <v>Program Accountant</v>
          </cell>
          <cell r="F1669" t="str">
            <v>M19</v>
          </cell>
          <cell r="G1669">
            <v>18000</v>
          </cell>
          <cell r="H1669" t="str">
            <v>SGD</v>
          </cell>
          <cell r="I1669" t="str">
            <v>4779901</v>
          </cell>
          <cell r="J1669" t="str">
            <v>NO</v>
          </cell>
          <cell r="K1669" t="str">
            <v>Gregoriou,Spiros</v>
          </cell>
          <cell r="L1669">
            <v>27607</v>
          </cell>
          <cell r="M1669" t="str">
            <v>30</v>
          </cell>
          <cell r="O1669" t="str">
            <v>2B</v>
          </cell>
          <cell r="P1669">
            <v>38163</v>
          </cell>
          <cell r="Q1669" t="str">
            <v>1,2</v>
          </cell>
          <cell r="R1669" t="str">
            <v>6,1</v>
          </cell>
          <cell r="S1669">
            <v>38163</v>
          </cell>
          <cell r="V1669">
            <v>38443</v>
          </cell>
          <cell r="W1669">
            <v>1</v>
          </cell>
          <cell r="X1669" t="str">
            <v>J053</v>
          </cell>
          <cell r="Y1669" t="str">
            <v>(TECH) Developer III</v>
          </cell>
          <cell r="Z1669" t="str">
            <v>P250</v>
          </cell>
          <cell r="AA1669" t="str">
            <v>C152</v>
          </cell>
          <cell r="AB1669" t="str">
            <v>k. Post Graduate Degree</v>
          </cell>
          <cell r="AC1669" t="str">
            <v>S7576661J</v>
          </cell>
          <cell r="AD1669" t="str">
            <v>Male</v>
          </cell>
          <cell r="AE1669" t="str">
            <v>Batt. Rd 3rd flr</v>
          </cell>
          <cell r="AF1669" t="str">
            <v>Local</v>
          </cell>
          <cell r="AG1669" t="str">
            <v>Employee</v>
          </cell>
          <cell r="AH1669">
            <v>1</v>
          </cell>
          <cell r="AI1669" t="str">
            <v>Month</v>
          </cell>
          <cell r="AJ1669" t="str">
            <v>0109132424</v>
          </cell>
          <cell r="AK1669" t="str">
            <v>1118147</v>
          </cell>
          <cell r="AL1669" t="str">
            <v>Chia,Boon Lee</v>
          </cell>
          <cell r="AO1669" t="str">
            <v>Too Soon to Classify</v>
          </cell>
          <cell r="AP1669" t="str">
            <v>Core Contributor</v>
          </cell>
          <cell r="AQ1669">
            <v>65004</v>
          </cell>
        </row>
        <row r="1670">
          <cell r="A1670">
            <v>1118585</v>
          </cell>
          <cell r="B1670" t="str">
            <v>B Mohyiddin,Deary Rahmayanto</v>
          </cell>
          <cell r="C1670" t="str">
            <v>Technology</v>
          </cell>
          <cell r="D1670" t="str">
            <v>TPS Tech Supp Svc-Dealing Svcs</v>
          </cell>
          <cell r="E1670" t="str">
            <v>TPS - Technical Analyst</v>
          </cell>
          <cell r="F1670" t="str">
            <v>M18</v>
          </cell>
          <cell r="G1670">
            <v>17000</v>
          </cell>
          <cell r="H1670" t="str">
            <v>SGD</v>
          </cell>
          <cell r="I1670" t="str">
            <v>8317901</v>
          </cell>
          <cell r="J1670" t="str">
            <v>NO</v>
          </cell>
          <cell r="K1670" t="str">
            <v>Woo,Khai Hoe</v>
          </cell>
          <cell r="L1670">
            <v>27620</v>
          </cell>
          <cell r="M1670" t="str">
            <v>30</v>
          </cell>
          <cell r="N1670" t="str">
            <v>3C</v>
          </cell>
          <cell r="O1670" t="str">
            <v>3C</v>
          </cell>
          <cell r="P1670">
            <v>35860</v>
          </cell>
          <cell r="Q1670" t="str">
            <v>7,5</v>
          </cell>
          <cell r="R1670" t="str">
            <v>0,2</v>
          </cell>
          <cell r="S1670">
            <v>35860</v>
          </cell>
          <cell r="U1670">
            <v>38261</v>
          </cell>
          <cell r="V1670">
            <v>38443</v>
          </cell>
          <cell r="W1670">
            <v>1</v>
          </cell>
          <cell r="X1670" t="str">
            <v>J040</v>
          </cell>
          <cell r="Y1670" t="str">
            <v>(TECH) Tech Spec't IV</v>
          </cell>
          <cell r="Z1670" t="str">
            <v>P250</v>
          </cell>
          <cell r="AA1670" t="str">
            <v>C150</v>
          </cell>
          <cell r="AB1670" t="str">
            <v>g. 2nd Level Vocational Qual.</v>
          </cell>
          <cell r="AC1670" t="str">
            <v>S7523705G</v>
          </cell>
          <cell r="AD1670" t="str">
            <v>Male</v>
          </cell>
          <cell r="AE1670" t="str">
            <v>Batt. Rd 3rd flr</v>
          </cell>
          <cell r="AF1670" t="str">
            <v>Local</v>
          </cell>
          <cell r="AG1670" t="str">
            <v>Employee</v>
          </cell>
          <cell r="AH1670">
            <v>1</v>
          </cell>
          <cell r="AI1670" t="str">
            <v>Month</v>
          </cell>
          <cell r="AJ1670" t="str">
            <v>0109572572</v>
          </cell>
          <cell r="AK1670" t="str">
            <v>1130925</v>
          </cell>
          <cell r="AL1670" t="str">
            <v>Chia,Boon Lee</v>
          </cell>
          <cell r="AM1670" t="str">
            <v>Core Contributor</v>
          </cell>
          <cell r="AN1670" t="str">
            <v>Core Contributor</v>
          </cell>
          <cell r="AO1670" t="str">
            <v>Core Contributor</v>
          </cell>
          <cell r="AP1670" t="str">
            <v>Core Contributor</v>
          </cell>
          <cell r="AQ1670">
            <v>56196</v>
          </cell>
        </row>
        <row r="1671">
          <cell r="A1671">
            <v>1132091</v>
          </cell>
          <cell r="B1671" t="str">
            <v>Lim,Chow Yang</v>
          </cell>
          <cell r="C1671" t="str">
            <v>Consumer Banking</v>
          </cell>
          <cell r="D1671" t="str">
            <v>CB Credit- Collections Secured</v>
          </cell>
          <cell r="E1671" t="str">
            <v>Credit Manager</v>
          </cell>
          <cell r="F1671" t="str">
            <v>M19</v>
          </cell>
          <cell r="G1671">
            <v>16000</v>
          </cell>
          <cell r="H1671" t="str">
            <v>SGD</v>
          </cell>
          <cell r="I1671" t="str">
            <v>1832800</v>
          </cell>
          <cell r="J1671" t="str">
            <v>NO</v>
          </cell>
          <cell r="K1671" t="str">
            <v>Tan,Tzu Hua Lenz</v>
          </cell>
          <cell r="L1671">
            <v>26564</v>
          </cell>
          <cell r="M1671" t="str">
            <v>32</v>
          </cell>
          <cell r="N1671" t="str">
            <v>2A</v>
          </cell>
          <cell r="O1671" t="str">
            <v>3B</v>
          </cell>
          <cell r="P1671">
            <v>37712</v>
          </cell>
          <cell r="Q1671" t="str">
            <v>2,5</v>
          </cell>
          <cell r="R1671" t="str">
            <v>5,7</v>
          </cell>
          <cell r="S1671">
            <v>36100</v>
          </cell>
          <cell r="T1671">
            <v>37712</v>
          </cell>
          <cell r="U1671">
            <v>38169</v>
          </cell>
          <cell r="V1671">
            <v>38443</v>
          </cell>
          <cell r="W1671">
            <v>1</v>
          </cell>
          <cell r="X1671" t="str">
            <v>J170</v>
          </cell>
          <cell r="Y1671" t="str">
            <v>Risk Tech Specialist III</v>
          </cell>
          <cell r="Z1671" t="str">
            <v>P299</v>
          </cell>
          <cell r="AA1671" t="str">
            <v>C015</v>
          </cell>
          <cell r="AB1671" t="str">
            <v>k. Post Graduate Degree</v>
          </cell>
          <cell r="AC1671" t="str">
            <v>S7234182A</v>
          </cell>
          <cell r="AD1671" t="str">
            <v>Male</v>
          </cell>
          <cell r="AE1671" t="str">
            <v>Tampines 5th flr</v>
          </cell>
          <cell r="AF1671" t="str">
            <v>Local</v>
          </cell>
          <cell r="AG1671" t="str">
            <v>Employee</v>
          </cell>
          <cell r="AH1671">
            <v>1</v>
          </cell>
          <cell r="AI1671" t="str">
            <v>Month</v>
          </cell>
          <cell r="AJ1671" t="str">
            <v>0109680103</v>
          </cell>
          <cell r="AK1671" t="str">
            <v>1166346</v>
          </cell>
          <cell r="AL1671" t="str">
            <v>Ang,Pek San</v>
          </cell>
          <cell r="AN1671" t="str">
            <v>Too Soon to Classify</v>
          </cell>
          <cell r="AO1671" t="str">
            <v>Critical Resource</v>
          </cell>
          <cell r="AP1671" t="str">
            <v>Critical Resource</v>
          </cell>
          <cell r="AQ1671">
            <v>68196</v>
          </cell>
        </row>
        <row r="1672">
          <cell r="A1672">
            <v>1189730</v>
          </cell>
          <cell r="B1672" t="str">
            <v>Hon,Kok Wai</v>
          </cell>
          <cell r="C1672" t="str">
            <v>Operations</v>
          </cell>
          <cell r="D1672" t="str">
            <v>WBO Training Iniative</v>
          </cell>
          <cell r="E1672" t="str">
            <v>Graduate Associate</v>
          </cell>
          <cell r="F1672" t="str">
            <v>M16</v>
          </cell>
          <cell r="I1672" t="str">
            <v>4955901</v>
          </cell>
          <cell r="J1672" t="str">
            <v>NO</v>
          </cell>
          <cell r="K1672" t="str">
            <v>Asquith,Karlie Denise</v>
          </cell>
          <cell r="L1672">
            <v>29224</v>
          </cell>
          <cell r="M1672" t="str">
            <v>25</v>
          </cell>
          <cell r="P1672">
            <v>38488</v>
          </cell>
          <cell r="Q1672" t="str">
            <v>0,3</v>
          </cell>
          <cell r="R1672" t="str">
            <v>2,11</v>
          </cell>
          <cell r="S1672">
            <v>38488</v>
          </cell>
          <cell r="W1672">
            <v>1</v>
          </cell>
          <cell r="X1672" t="str">
            <v>DJ002</v>
          </cell>
          <cell r="Y1672" t="str">
            <v>Relationship Mgr - TBA</v>
          </cell>
          <cell r="Z1672" t="str">
            <v>P173</v>
          </cell>
          <cell r="AA1672" t="str">
            <v>C175</v>
          </cell>
          <cell r="AB1672" t="str">
            <v>i. Bachelor's Degree or equiv</v>
          </cell>
          <cell r="AC1672" t="str">
            <v>S8000994A</v>
          </cell>
          <cell r="AD1672" t="str">
            <v>Male</v>
          </cell>
          <cell r="AE1672" t="str">
            <v>Tampines 6th flr</v>
          </cell>
          <cell r="AF1672" t="str">
            <v>Local</v>
          </cell>
          <cell r="AG1672" t="str">
            <v>Employee</v>
          </cell>
          <cell r="AH1672">
            <v>1</v>
          </cell>
          <cell r="AI1672" t="str">
            <v>Month</v>
          </cell>
          <cell r="AJ1672" t="str">
            <v>0109140826</v>
          </cell>
          <cell r="AK1672" t="str">
            <v>1000034</v>
          </cell>
          <cell r="AL1672" t="str">
            <v>Chia,Boon Lee</v>
          </cell>
          <cell r="AP1672" t="str">
            <v>Too Soon to Classify</v>
          </cell>
          <cell r="AQ1672">
            <v>32400</v>
          </cell>
        </row>
        <row r="1673">
          <cell r="A1673">
            <v>1118712</v>
          </cell>
          <cell r="B1673" t="str">
            <v>Aw,Kok Chun</v>
          </cell>
          <cell r="C1673" t="str">
            <v>Technology</v>
          </cell>
          <cell r="D1673" t="str">
            <v>TPS Tech Supp Svc - Network</v>
          </cell>
          <cell r="E1673" t="str">
            <v>TPS-Technical SEA</v>
          </cell>
          <cell r="F1673" t="str">
            <v>M17</v>
          </cell>
          <cell r="G1673">
            <v>11000</v>
          </cell>
          <cell r="H1673" t="str">
            <v>SGD</v>
          </cell>
          <cell r="I1673" t="str">
            <v>8324901</v>
          </cell>
          <cell r="J1673" t="str">
            <v>NO</v>
          </cell>
          <cell r="K1673" t="str">
            <v>Kumar,Attoor Parthasarathee Bangaru</v>
          </cell>
          <cell r="L1673">
            <v>24571</v>
          </cell>
          <cell r="M1673" t="str">
            <v>38</v>
          </cell>
          <cell r="N1673" t="str">
            <v>4B</v>
          </cell>
          <cell r="O1673" t="str">
            <v>3B</v>
          </cell>
          <cell r="P1673">
            <v>35923</v>
          </cell>
          <cell r="Q1673" t="str">
            <v>7,3</v>
          </cell>
          <cell r="R1673" t="str">
            <v>8,5</v>
          </cell>
          <cell r="S1673">
            <v>35923</v>
          </cell>
          <cell r="T1673">
            <v>36288</v>
          </cell>
          <cell r="U1673">
            <v>37712</v>
          </cell>
          <cell r="V1673">
            <v>37712</v>
          </cell>
          <cell r="W1673">
            <v>1</v>
          </cell>
          <cell r="X1673" t="str">
            <v>J040</v>
          </cell>
          <cell r="Y1673" t="str">
            <v>(TECH) Tech Spec't IV</v>
          </cell>
          <cell r="Z1673" t="str">
            <v>P232</v>
          </cell>
          <cell r="AA1673" t="str">
            <v>C165</v>
          </cell>
          <cell r="AB1673" t="str">
            <v>i. Bachelor's Degree or equiv</v>
          </cell>
          <cell r="AC1673" t="str">
            <v>S1823683D</v>
          </cell>
          <cell r="AD1673" t="str">
            <v>Male</v>
          </cell>
          <cell r="AE1673" t="str">
            <v>PBTP 5th Floor</v>
          </cell>
          <cell r="AF1673" t="str">
            <v>Local</v>
          </cell>
          <cell r="AG1673" t="str">
            <v>Employee</v>
          </cell>
          <cell r="AH1673">
            <v>1</v>
          </cell>
          <cell r="AI1673" t="str">
            <v>Month</v>
          </cell>
          <cell r="AJ1673" t="str">
            <v>0109509277</v>
          </cell>
          <cell r="AK1673" t="str">
            <v>1123915</v>
          </cell>
          <cell r="AL1673" t="str">
            <v>Chia,Boon Lee</v>
          </cell>
          <cell r="AM1673" t="str">
            <v>Core Contributor</v>
          </cell>
          <cell r="AN1673" t="str">
            <v>Core Contributor</v>
          </cell>
          <cell r="AO1673" t="str">
            <v>Under Performer</v>
          </cell>
          <cell r="AP1673" t="str">
            <v>Under Performer</v>
          </cell>
          <cell r="AQ1673">
            <v>52440</v>
          </cell>
        </row>
        <row r="1674">
          <cell r="A1674">
            <v>1118118</v>
          </cell>
          <cell r="B1674" t="str">
            <v>Ng,Siew Kuen Cheryl</v>
          </cell>
          <cell r="C1674" t="str">
            <v>Technology</v>
          </cell>
          <cell r="D1674" t="str">
            <v>Sys Devt (WB) Support</v>
          </cell>
          <cell r="E1674" t="str">
            <v>SD - Lead FEDS eCommernce</v>
          </cell>
          <cell r="F1674" t="str">
            <v>M19</v>
          </cell>
          <cell r="G1674">
            <v>17000</v>
          </cell>
          <cell r="H1674" t="str">
            <v>SGD</v>
          </cell>
          <cell r="I1674" t="str">
            <v>8351901</v>
          </cell>
          <cell r="J1674" t="str">
            <v>NO</v>
          </cell>
          <cell r="K1674" t="str">
            <v>Tan,Yam Khoon</v>
          </cell>
          <cell r="L1674">
            <v>26862</v>
          </cell>
          <cell r="M1674" t="str">
            <v>32</v>
          </cell>
          <cell r="N1674" t="str">
            <v>4B</v>
          </cell>
          <cell r="O1674" t="str">
            <v>3A</v>
          </cell>
          <cell r="P1674">
            <v>35582</v>
          </cell>
          <cell r="Q1674" t="str">
            <v>8,3</v>
          </cell>
          <cell r="R1674" t="str">
            <v>1,11</v>
          </cell>
          <cell r="S1674">
            <v>35582</v>
          </cell>
          <cell r="U1674">
            <v>36892</v>
          </cell>
          <cell r="V1674">
            <v>38443</v>
          </cell>
          <cell r="W1674">
            <v>1</v>
          </cell>
          <cell r="X1674" t="str">
            <v>J052</v>
          </cell>
          <cell r="Y1674" t="str">
            <v>(TECH) Developer II</v>
          </cell>
          <cell r="Z1674" t="str">
            <v>P250</v>
          </cell>
          <cell r="AA1674" t="str">
            <v>C152</v>
          </cell>
          <cell r="AB1674" t="str">
            <v>i. Bachelor's Degree or equiv</v>
          </cell>
          <cell r="AC1674" t="str">
            <v>S7323957E</v>
          </cell>
          <cell r="AD1674" t="str">
            <v>Female</v>
          </cell>
          <cell r="AE1674" t="str">
            <v>PBTP 11th Floor</v>
          </cell>
          <cell r="AF1674" t="str">
            <v>Local</v>
          </cell>
          <cell r="AG1674" t="str">
            <v>Employee</v>
          </cell>
          <cell r="AH1674">
            <v>1</v>
          </cell>
          <cell r="AI1674" t="str">
            <v>Month</v>
          </cell>
          <cell r="AJ1674" t="str">
            <v>0109728904</v>
          </cell>
          <cell r="AK1674" t="str">
            <v>1140802</v>
          </cell>
          <cell r="AL1674" t="str">
            <v>Chia,Boon Lee</v>
          </cell>
          <cell r="AM1674" t="str">
            <v>Core Contributor</v>
          </cell>
          <cell r="AN1674" t="str">
            <v>Core Contributor</v>
          </cell>
          <cell r="AO1674" t="str">
            <v>Core Contributor</v>
          </cell>
          <cell r="AP1674" t="str">
            <v>Core Contributor</v>
          </cell>
          <cell r="AQ1674">
            <v>78000</v>
          </cell>
        </row>
        <row r="1675">
          <cell r="A1675">
            <v>1118108</v>
          </cell>
          <cell r="B1675" t="str">
            <v>Tiong,Fong Lin</v>
          </cell>
          <cell r="C1675" t="str">
            <v>Technology</v>
          </cell>
          <cell r="D1675" t="str">
            <v>Sys Devt (CB) Support</v>
          </cell>
          <cell r="E1675" t="str">
            <v>SD - Systems Analyst</v>
          </cell>
          <cell r="F1675" t="str">
            <v>M18</v>
          </cell>
          <cell r="G1675">
            <v>13000</v>
          </cell>
          <cell r="H1675" t="str">
            <v>SGD</v>
          </cell>
          <cell r="I1675" t="str">
            <v>8368901</v>
          </cell>
          <cell r="J1675" t="str">
            <v>NO</v>
          </cell>
          <cell r="K1675" t="str">
            <v>Hoe,Yean Wah</v>
          </cell>
          <cell r="L1675">
            <v>26414</v>
          </cell>
          <cell r="M1675" t="str">
            <v>33</v>
          </cell>
          <cell r="N1675" t="str">
            <v>3B</v>
          </cell>
          <cell r="O1675" t="str">
            <v>2B</v>
          </cell>
          <cell r="P1675">
            <v>35582</v>
          </cell>
          <cell r="Q1675" t="str">
            <v>8,3</v>
          </cell>
          <cell r="R1675" t="str">
            <v>1,5</v>
          </cell>
          <cell r="S1675">
            <v>35582</v>
          </cell>
          <cell r="U1675">
            <v>37165</v>
          </cell>
          <cell r="V1675">
            <v>38443</v>
          </cell>
          <cell r="W1675">
            <v>1</v>
          </cell>
          <cell r="X1675" t="str">
            <v>J052</v>
          </cell>
          <cell r="Y1675" t="str">
            <v>(TECH) Developer II</v>
          </cell>
          <cell r="Z1675" t="str">
            <v>P088</v>
          </cell>
          <cell r="AA1675" t="str">
            <v>C160</v>
          </cell>
          <cell r="AB1675" t="str">
            <v>i. Bachelor's Degree or equiv</v>
          </cell>
          <cell r="AC1675" t="str">
            <v>S7273741E</v>
          </cell>
          <cell r="AD1675" t="str">
            <v>Female</v>
          </cell>
          <cell r="AE1675" t="str">
            <v>PBTP 11th Floor</v>
          </cell>
          <cell r="AF1675" t="str">
            <v>Local</v>
          </cell>
          <cell r="AG1675" t="str">
            <v>Employee</v>
          </cell>
          <cell r="AH1675">
            <v>1</v>
          </cell>
          <cell r="AI1675" t="str">
            <v>Month</v>
          </cell>
          <cell r="AJ1675" t="str">
            <v>0109829220</v>
          </cell>
          <cell r="AK1675" t="str">
            <v>1116717</v>
          </cell>
          <cell r="AL1675" t="str">
            <v>Chia,Boon Lee</v>
          </cell>
          <cell r="AM1675" t="str">
            <v>Critical Resource</v>
          </cell>
          <cell r="AN1675" t="str">
            <v>Core Contributor</v>
          </cell>
          <cell r="AO1675" t="str">
            <v>Core Contributor</v>
          </cell>
          <cell r="AP1675" t="str">
            <v>Core Contributor</v>
          </cell>
          <cell r="AQ1675">
            <v>61800</v>
          </cell>
        </row>
        <row r="1676">
          <cell r="A1676">
            <v>1117902</v>
          </cell>
          <cell r="B1676" t="str">
            <v>Kaur,Anupam</v>
          </cell>
          <cell r="C1676" t="str">
            <v>Technology</v>
          </cell>
          <cell r="D1676" t="str">
            <v>Sys Devt (WB) Support</v>
          </cell>
          <cell r="E1676" t="str">
            <v>SD - Business Client Performance</v>
          </cell>
          <cell r="F1676" t="str">
            <v>M20</v>
          </cell>
          <cell r="G1676">
            <v>20000</v>
          </cell>
          <cell r="H1676" t="str">
            <v>SGD</v>
          </cell>
          <cell r="I1676" t="str">
            <v>8351901</v>
          </cell>
          <cell r="J1676" t="str">
            <v>NO</v>
          </cell>
          <cell r="K1676" t="str">
            <v>Jackson,Glenn Daniel</v>
          </cell>
          <cell r="L1676">
            <v>26145</v>
          </cell>
          <cell r="M1676" t="str">
            <v>34</v>
          </cell>
          <cell r="N1676" t="str">
            <v>2B</v>
          </cell>
          <cell r="O1676" t="str">
            <v>3B</v>
          </cell>
          <cell r="P1676">
            <v>35472</v>
          </cell>
          <cell r="Q1676" t="str">
            <v>8,6</v>
          </cell>
          <cell r="R1676" t="str">
            <v>4,3</v>
          </cell>
          <cell r="S1676">
            <v>35472</v>
          </cell>
          <cell r="U1676">
            <v>36982</v>
          </cell>
          <cell r="V1676">
            <v>38443</v>
          </cell>
          <cell r="W1676">
            <v>1</v>
          </cell>
          <cell r="X1676" t="str">
            <v>J036</v>
          </cell>
          <cell r="Y1676" t="str">
            <v>(TECH) Line Manager IV</v>
          </cell>
          <cell r="Z1676" t="str">
            <v>P250</v>
          </cell>
          <cell r="AA1676" t="str">
            <v>C152</v>
          </cell>
          <cell r="AB1676" t="str">
            <v>j. Professional Quali/Cert</v>
          </cell>
          <cell r="AC1676" t="str">
            <v>S7176455I</v>
          </cell>
          <cell r="AD1676" t="str">
            <v>Female</v>
          </cell>
          <cell r="AE1676" t="str">
            <v>PBTP 11th Floor</v>
          </cell>
          <cell r="AF1676" t="str">
            <v>Local</v>
          </cell>
          <cell r="AG1676" t="str">
            <v>Employee</v>
          </cell>
          <cell r="AH1676">
            <v>1</v>
          </cell>
          <cell r="AI1676" t="str">
            <v>Month</v>
          </cell>
          <cell r="AJ1676" t="str">
            <v>0109637631</v>
          </cell>
          <cell r="AK1676" t="str">
            <v>1000639</v>
          </cell>
          <cell r="AL1676" t="str">
            <v>Chia,Boon Lee</v>
          </cell>
          <cell r="AM1676" t="str">
            <v>Critical Resource</v>
          </cell>
          <cell r="AN1676" t="str">
            <v>Critical Resource</v>
          </cell>
          <cell r="AO1676" t="str">
            <v>Critical Resource</v>
          </cell>
          <cell r="AP1676" t="str">
            <v>Critical Resource</v>
          </cell>
          <cell r="AQ1676">
            <v>93288</v>
          </cell>
        </row>
        <row r="1677">
          <cell r="A1677">
            <v>1117802</v>
          </cell>
          <cell r="B1677" t="str">
            <v>Ng,May Li Erica</v>
          </cell>
          <cell r="C1677" t="str">
            <v>Client Relationships</v>
          </cell>
          <cell r="D1677" t="str">
            <v>Commodity Finance</v>
          </cell>
          <cell r="E1677" t="str">
            <v>Assistant Relationship Manager</v>
          </cell>
          <cell r="F1677" t="str">
            <v>M18</v>
          </cell>
          <cell r="G1677">
            <v>20000</v>
          </cell>
          <cell r="H1677" t="str">
            <v>SGD</v>
          </cell>
          <cell r="I1677" t="str">
            <v>5551800</v>
          </cell>
          <cell r="J1677" t="str">
            <v>NO</v>
          </cell>
          <cell r="K1677" t="str">
            <v>Chathapuram,Seshan Ganesan</v>
          </cell>
          <cell r="L1677">
            <v>27318</v>
          </cell>
          <cell r="M1677" t="str">
            <v>30</v>
          </cell>
          <cell r="N1677" t="str">
            <v>3B</v>
          </cell>
          <cell r="O1677" t="str">
            <v>3B</v>
          </cell>
          <cell r="P1677">
            <v>35398</v>
          </cell>
          <cell r="Q1677" t="str">
            <v>8,9</v>
          </cell>
          <cell r="R1677" t="str">
            <v>5,7</v>
          </cell>
          <cell r="S1677">
            <v>35398</v>
          </cell>
          <cell r="U1677">
            <v>38443</v>
          </cell>
          <cell r="V1677">
            <v>38443</v>
          </cell>
          <cell r="W1677">
            <v>1</v>
          </cell>
          <cell r="X1677" t="str">
            <v>DJ003</v>
          </cell>
          <cell r="Y1677" t="str">
            <v>Sales Service - TBA</v>
          </cell>
          <cell r="Z1677" t="str">
            <v>P187</v>
          </cell>
          <cell r="AA1677" t="str">
            <v>C065</v>
          </cell>
          <cell r="AB1677" t="str">
            <v>g. 2nd Level Vocational Qual.</v>
          </cell>
          <cell r="AC1677" t="str">
            <v>S7433270F</v>
          </cell>
          <cell r="AD1677" t="str">
            <v>Female</v>
          </cell>
          <cell r="AE1677" t="str">
            <v>Batt. Rd 7th flr</v>
          </cell>
          <cell r="AF1677" t="str">
            <v>Local</v>
          </cell>
          <cell r="AG1677" t="str">
            <v>Employee</v>
          </cell>
          <cell r="AH1677">
            <v>1</v>
          </cell>
          <cell r="AI1677" t="str">
            <v>Month</v>
          </cell>
          <cell r="AJ1677" t="str">
            <v>0109727355</v>
          </cell>
          <cell r="AK1677" t="str">
            <v>1141805</v>
          </cell>
          <cell r="AL1677" t="str">
            <v>Thng,Cheok Khoon Charlotte</v>
          </cell>
          <cell r="AM1677" t="str">
            <v>Core Contributor</v>
          </cell>
          <cell r="AN1677" t="str">
            <v>Core Contributor</v>
          </cell>
          <cell r="AO1677" t="str">
            <v>Core Contributor</v>
          </cell>
          <cell r="AP1677" t="str">
            <v>Core Contributor</v>
          </cell>
          <cell r="AQ1677">
            <v>64800</v>
          </cell>
        </row>
        <row r="1678">
          <cell r="A1678">
            <v>1117524</v>
          </cell>
          <cell r="B1678" t="str">
            <v>Chua,Siew Choo Christina</v>
          </cell>
          <cell r="C1678" t="str">
            <v>Client Relationships</v>
          </cell>
          <cell r="D1678" t="str">
            <v>Risk Management-Mgmt-Reg</v>
          </cell>
          <cell r="E1678" t="str">
            <v>Snr Manager, Credit Policy</v>
          </cell>
          <cell r="F1678" t="str">
            <v>B4</v>
          </cell>
          <cell r="G1678">
            <v>95000</v>
          </cell>
          <cell r="H1678" t="str">
            <v>SGD</v>
          </cell>
          <cell r="I1678" t="str">
            <v>4331901</v>
          </cell>
          <cell r="J1678" t="str">
            <v>NO</v>
          </cell>
          <cell r="K1678" t="str">
            <v>Wee,Shirley</v>
          </cell>
          <cell r="L1678">
            <v>22639</v>
          </cell>
          <cell r="M1678" t="str">
            <v>43</v>
          </cell>
          <cell r="N1678" t="str">
            <v>2B</v>
          </cell>
          <cell r="O1678" t="str">
            <v>2B</v>
          </cell>
          <cell r="P1678">
            <v>35156</v>
          </cell>
          <cell r="Q1678" t="str">
            <v>9,5</v>
          </cell>
          <cell r="R1678" t="str">
            <v>12,11</v>
          </cell>
          <cell r="S1678">
            <v>35156</v>
          </cell>
          <cell r="U1678">
            <v>38108</v>
          </cell>
          <cell r="V1678">
            <v>38139</v>
          </cell>
          <cell r="W1678">
            <v>1</v>
          </cell>
          <cell r="X1678" t="str">
            <v>J173</v>
          </cell>
          <cell r="Y1678" t="str">
            <v>Risk Svc Delivery II</v>
          </cell>
          <cell r="Z1678" t="str">
            <v>P156</v>
          </cell>
          <cell r="AA1678" t="str">
            <v>C152</v>
          </cell>
          <cell r="AB1678" t="str">
            <v>i. Bachelor's Degree or equiv</v>
          </cell>
          <cell r="AC1678" t="str">
            <v>S1465512C</v>
          </cell>
          <cell r="AD1678" t="str">
            <v>Female</v>
          </cell>
          <cell r="AE1678" t="str">
            <v>Batt. Road 8th flr</v>
          </cell>
          <cell r="AF1678" t="str">
            <v>Local</v>
          </cell>
          <cell r="AG1678" t="str">
            <v>Employee</v>
          </cell>
          <cell r="AH1678">
            <v>3</v>
          </cell>
          <cell r="AI1678" t="str">
            <v>Month</v>
          </cell>
          <cell r="AJ1678" t="str">
            <v>0109564200</v>
          </cell>
          <cell r="AK1678" t="str">
            <v>1116044</v>
          </cell>
          <cell r="AL1678" t="str">
            <v>Chong,Yin Yin</v>
          </cell>
          <cell r="AM1678" t="str">
            <v>Critical Resource</v>
          </cell>
          <cell r="AN1678" t="str">
            <v>Core Contributor</v>
          </cell>
          <cell r="AO1678" t="str">
            <v>H3 - G</v>
          </cell>
          <cell r="AP1678" t="str">
            <v>H3 - G</v>
          </cell>
          <cell r="AQ1678">
            <v>228000</v>
          </cell>
        </row>
        <row r="1679">
          <cell r="A1679">
            <v>1117196</v>
          </cell>
          <cell r="B1679" t="str">
            <v>Ganesan,Sumathy</v>
          </cell>
          <cell r="C1679" t="str">
            <v>Consumer Banking</v>
          </cell>
          <cell r="D1679" t="str">
            <v>BRDB-Br.Banking-Serangoon</v>
          </cell>
          <cell r="E1679" t="str">
            <v>Customer Service Manager</v>
          </cell>
          <cell r="F1679" t="str">
            <v>M16</v>
          </cell>
          <cell r="G1679">
            <v>6000</v>
          </cell>
          <cell r="H1679" t="str">
            <v>SGD</v>
          </cell>
          <cell r="I1679" t="str">
            <v>1422114</v>
          </cell>
          <cell r="J1679" t="str">
            <v>NO</v>
          </cell>
          <cell r="K1679" t="str">
            <v>Tang,Sow May Cynthia</v>
          </cell>
          <cell r="L1679">
            <v>25639</v>
          </cell>
          <cell r="M1679" t="str">
            <v>35</v>
          </cell>
          <cell r="N1679" t="str">
            <v>3B</v>
          </cell>
          <cell r="O1679" t="str">
            <v>3B</v>
          </cell>
          <cell r="P1679">
            <v>34620</v>
          </cell>
          <cell r="Q1679" t="str">
            <v>10,10</v>
          </cell>
          <cell r="R1679" t="str">
            <v>4,2</v>
          </cell>
          <cell r="S1679">
            <v>34620</v>
          </cell>
          <cell r="U1679">
            <v>38261</v>
          </cell>
          <cell r="V1679">
            <v>38261</v>
          </cell>
          <cell r="W1679">
            <v>1</v>
          </cell>
          <cell r="X1679" t="str">
            <v>J216</v>
          </cell>
          <cell r="Y1679" t="str">
            <v>(CB) Customer ServiceIII</v>
          </cell>
          <cell r="Z1679" t="str">
            <v>P088</v>
          </cell>
          <cell r="AA1679" t="str">
            <v>C061</v>
          </cell>
          <cell r="AB1679" t="str">
            <v>e. Higher Secondary</v>
          </cell>
          <cell r="AC1679" t="str">
            <v>S7008605J</v>
          </cell>
          <cell r="AD1679" t="str">
            <v>Female</v>
          </cell>
          <cell r="AE1679" t="str">
            <v>Serangoon Branch</v>
          </cell>
          <cell r="AF1679" t="str">
            <v>Local</v>
          </cell>
          <cell r="AG1679" t="str">
            <v>Employee</v>
          </cell>
          <cell r="AH1679">
            <v>1</v>
          </cell>
          <cell r="AI1679" t="str">
            <v>Month</v>
          </cell>
          <cell r="AJ1679" t="str">
            <v>0109606515</v>
          </cell>
          <cell r="AK1679" t="str">
            <v>1116382</v>
          </cell>
          <cell r="AL1679" t="str">
            <v>Ang,Pek San</v>
          </cell>
          <cell r="AM1679" t="str">
            <v>Core Contributor</v>
          </cell>
          <cell r="AN1679" t="str">
            <v>Core Contributor</v>
          </cell>
          <cell r="AO1679" t="str">
            <v>Core Contributor</v>
          </cell>
          <cell r="AP1679" t="str">
            <v>Core Contributor</v>
          </cell>
          <cell r="AQ1679">
            <v>29880</v>
          </cell>
        </row>
        <row r="1680">
          <cell r="A1680">
            <v>1161571</v>
          </cell>
          <cell r="B1680" t="str">
            <v>Lim,Mui Ping</v>
          </cell>
          <cell r="C1680" t="str">
            <v>Consumer Banking</v>
          </cell>
          <cell r="D1680" t="str">
            <v>CB Cdt - CR_APP &amp; PRC,Mortgage</v>
          </cell>
          <cell r="E1680" t="str">
            <v>Manager, Credit Approval &amp; Processing</v>
          </cell>
          <cell r="F1680" t="str">
            <v>M18</v>
          </cell>
          <cell r="G1680">
            <v>13000</v>
          </cell>
          <cell r="H1680" t="str">
            <v>SGD</v>
          </cell>
          <cell r="I1680" t="str">
            <v>1821101</v>
          </cell>
          <cell r="J1680" t="str">
            <v>NO</v>
          </cell>
          <cell r="K1680" t="str">
            <v>Lim,Mei</v>
          </cell>
          <cell r="L1680">
            <v>26420</v>
          </cell>
          <cell r="M1680" t="str">
            <v>33</v>
          </cell>
          <cell r="N1680" t="str">
            <v>2B</v>
          </cell>
          <cell r="O1680" t="str">
            <v>2B</v>
          </cell>
          <cell r="P1680">
            <v>37508</v>
          </cell>
          <cell r="Q1680" t="str">
            <v>2,11</v>
          </cell>
          <cell r="R1680" t="str">
            <v>8,4</v>
          </cell>
          <cell r="S1680">
            <v>37508</v>
          </cell>
          <cell r="V1680">
            <v>38078</v>
          </cell>
          <cell r="W1680">
            <v>1</v>
          </cell>
          <cell r="X1680" t="str">
            <v>J175</v>
          </cell>
          <cell r="Y1680" t="str">
            <v>Risk Svc Delivery IV</v>
          </cell>
          <cell r="Z1680" t="str">
            <v>P085</v>
          </cell>
          <cell r="AA1680" t="str">
            <v>C015</v>
          </cell>
          <cell r="AB1680" t="str">
            <v>i. Bachelor's Degree or equiv</v>
          </cell>
          <cell r="AC1680" t="str">
            <v>S7214557G</v>
          </cell>
          <cell r="AD1680" t="str">
            <v>Female</v>
          </cell>
          <cell r="AE1680" t="str">
            <v>Tampines 5th flr</v>
          </cell>
          <cell r="AF1680" t="str">
            <v>Local</v>
          </cell>
          <cell r="AG1680" t="str">
            <v>Employee</v>
          </cell>
          <cell r="AH1680">
            <v>1</v>
          </cell>
          <cell r="AI1680" t="str">
            <v>Month</v>
          </cell>
          <cell r="AJ1680" t="str">
            <v>0109114019</v>
          </cell>
          <cell r="AK1680" t="str">
            <v>1153126</v>
          </cell>
          <cell r="AL1680" t="str">
            <v>Ang,Pek San</v>
          </cell>
          <cell r="AM1680" t="str">
            <v>Too Soon to Classify</v>
          </cell>
          <cell r="AN1680" t="str">
            <v>Too Soon to Classify</v>
          </cell>
          <cell r="AO1680" t="str">
            <v>Critical Resource</v>
          </cell>
          <cell r="AP1680" t="str">
            <v>Critical Resource</v>
          </cell>
          <cell r="AQ1680">
            <v>63000</v>
          </cell>
        </row>
        <row r="1681">
          <cell r="A1681">
            <v>1116761</v>
          </cell>
          <cell r="B1681" t="str">
            <v>Tang,Chun Kuen Gilbert</v>
          </cell>
          <cell r="C1681" t="str">
            <v>Consumer Banking</v>
          </cell>
          <cell r="D1681" t="str">
            <v>BRDB-Branch Banking-Batt.Rd</v>
          </cell>
          <cell r="E1681" t="str">
            <v>Senior Customer Service Manager</v>
          </cell>
          <cell r="F1681" t="str">
            <v>M19</v>
          </cell>
          <cell r="G1681">
            <v>16000</v>
          </cell>
          <cell r="H1681" t="str">
            <v>SGD</v>
          </cell>
          <cell r="I1681" t="str">
            <v>1422100</v>
          </cell>
          <cell r="J1681" t="str">
            <v>NO</v>
          </cell>
          <cell r="K1681" t="str">
            <v>Gwee,Yuan Kerr Ryan</v>
          </cell>
          <cell r="L1681">
            <v>18556</v>
          </cell>
          <cell r="M1681" t="str">
            <v>54</v>
          </cell>
          <cell r="N1681" t="str">
            <v>3B</v>
          </cell>
          <cell r="O1681" t="str">
            <v>3B</v>
          </cell>
          <cell r="P1681">
            <v>33269</v>
          </cell>
          <cell r="Q1681" t="str">
            <v>14,7</v>
          </cell>
          <cell r="R1681" t="str">
            <v>20,5</v>
          </cell>
          <cell r="S1681">
            <v>33269</v>
          </cell>
          <cell r="V1681">
            <v>37987</v>
          </cell>
          <cell r="W1681">
            <v>1</v>
          </cell>
          <cell r="X1681" t="str">
            <v>J079</v>
          </cell>
          <cell r="Y1681" t="str">
            <v>(CB) Customer Service II</v>
          </cell>
          <cell r="Z1681" t="str">
            <v>P088</v>
          </cell>
          <cell r="AA1681" t="str">
            <v>C015</v>
          </cell>
          <cell r="AB1681" t="str">
            <v>j. Professional Quali/Cert</v>
          </cell>
          <cell r="AC1681" t="str">
            <v>S2595083F</v>
          </cell>
          <cell r="AD1681" t="str">
            <v>Male</v>
          </cell>
          <cell r="AE1681" t="str">
            <v>Batt. Rd Grd flr</v>
          </cell>
          <cell r="AF1681" t="str">
            <v>Local</v>
          </cell>
          <cell r="AG1681" t="str">
            <v>Employee</v>
          </cell>
          <cell r="AH1681">
            <v>3</v>
          </cell>
          <cell r="AI1681" t="str">
            <v>Month</v>
          </cell>
          <cell r="AJ1681" t="str">
            <v>0109820665</v>
          </cell>
          <cell r="AK1681" t="str">
            <v>1152639</v>
          </cell>
          <cell r="AL1681" t="str">
            <v>Ang,Pek San</v>
          </cell>
          <cell r="AM1681" t="str">
            <v>Core Contributor</v>
          </cell>
          <cell r="AN1681" t="str">
            <v>Core Contributor</v>
          </cell>
          <cell r="AO1681" t="str">
            <v>Core Contributor</v>
          </cell>
          <cell r="AP1681" t="str">
            <v>Core Contributor</v>
          </cell>
          <cell r="AQ1681">
            <v>72204</v>
          </cell>
        </row>
        <row r="1682">
          <cell r="A1682">
            <v>1116713</v>
          </cell>
          <cell r="B1682" t="str">
            <v>Tan,Yeow Khin Terence</v>
          </cell>
          <cell r="C1682" t="str">
            <v>Technology</v>
          </cell>
          <cell r="D1682" t="str">
            <v>TPS Tech Supp Svc - Country</v>
          </cell>
          <cell r="E1682" t="str">
            <v>TPS-Country Technical Sr</v>
          </cell>
          <cell r="F1682" t="str">
            <v>M20</v>
          </cell>
          <cell r="G1682">
            <v>24000</v>
          </cell>
          <cell r="H1682" t="str">
            <v>SGD</v>
          </cell>
          <cell r="I1682" t="str">
            <v>8325901</v>
          </cell>
          <cell r="J1682" t="str">
            <v>NO</v>
          </cell>
          <cell r="K1682" t="str">
            <v>Gan,Kian Yong Hubert</v>
          </cell>
          <cell r="L1682">
            <v>22113</v>
          </cell>
          <cell r="M1682" t="str">
            <v>45</v>
          </cell>
          <cell r="N1682" t="str">
            <v>2B</v>
          </cell>
          <cell r="O1682" t="str">
            <v>2B</v>
          </cell>
          <cell r="P1682">
            <v>33077</v>
          </cell>
          <cell r="Q1682" t="str">
            <v>15,1</v>
          </cell>
          <cell r="R1682" t="str">
            <v>6,6</v>
          </cell>
          <cell r="S1682">
            <v>33077</v>
          </cell>
          <cell r="U1682">
            <v>37712</v>
          </cell>
          <cell r="V1682">
            <v>38443</v>
          </cell>
          <cell r="W1682">
            <v>1</v>
          </cell>
          <cell r="X1682" t="str">
            <v>J039</v>
          </cell>
          <cell r="Y1682" t="str">
            <v>(TECH) Tech Spec't III</v>
          </cell>
          <cell r="Z1682" t="str">
            <v>P250</v>
          </cell>
          <cell r="AA1682" t="str">
            <v>C150</v>
          </cell>
          <cell r="AB1682" t="str">
            <v>f. Vocational</v>
          </cell>
          <cell r="AC1682" t="str">
            <v>S1425481A</v>
          </cell>
          <cell r="AD1682" t="str">
            <v>Male</v>
          </cell>
          <cell r="AE1682" t="str">
            <v>PBTP 5th Floor</v>
          </cell>
          <cell r="AF1682" t="str">
            <v>Local</v>
          </cell>
          <cell r="AG1682" t="str">
            <v>Employee</v>
          </cell>
          <cell r="AH1682">
            <v>1</v>
          </cell>
          <cell r="AI1682" t="str">
            <v>Month</v>
          </cell>
          <cell r="AJ1682" t="str">
            <v>0109805860</v>
          </cell>
          <cell r="AK1682" t="str">
            <v>1117556</v>
          </cell>
          <cell r="AL1682" t="str">
            <v>Chia,Boon Lee</v>
          </cell>
          <cell r="AM1682" t="str">
            <v>Core Contributor</v>
          </cell>
          <cell r="AN1682" t="str">
            <v>Core Contributor</v>
          </cell>
          <cell r="AO1682" t="str">
            <v>Critical Resource</v>
          </cell>
          <cell r="AP1682" t="str">
            <v>Critical Resource</v>
          </cell>
          <cell r="AQ1682">
            <v>91704</v>
          </cell>
        </row>
        <row r="1683">
          <cell r="A1683">
            <v>1116605</v>
          </cell>
          <cell r="B1683" t="str">
            <v>Ong,Bee Cheng Helen</v>
          </cell>
          <cell r="C1683" t="str">
            <v>Finance</v>
          </cell>
          <cell r="D1683" t="str">
            <v>Peoplesoft Gl Project-Reg</v>
          </cell>
          <cell r="E1683" t="str">
            <v>Business Analyst</v>
          </cell>
          <cell r="F1683" t="str">
            <v>M18</v>
          </cell>
          <cell r="G1683">
            <v>13000</v>
          </cell>
          <cell r="H1683" t="str">
            <v>SGD</v>
          </cell>
          <cell r="I1683" t="str">
            <v>8191901</v>
          </cell>
          <cell r="J1683" t="str">
            <v>NO</v>
          </cell>
          <cell r="K1683" t="str">
            <v>Jain,Ashish</v>
          </cell>
          <cell r="L1683">
            <v>25234</v>
          </cell>
          <cell r="M1683" t="str">
            <v>36</v>
          </cell>
          <cell r="N1683" t="str">
            <v>3B</v>
          </cell>
          <cell r="O1683" t="str">
            <v>2B</v>
          </cell>
          <cell r="P1683">
            <v>32673</v>
          </cell>
          <cell r="Q1683" t="str">
            <v>16,2</v>
          </cell>
          <cell r="R1683" t="str">
            <v>1,3</v>
          </cell>
          <cell r="S1683">
            <v>32673</v>
          </cell>
          <cell r="U1683">
            <v>38443</v>
          </cell>
          <cell r="V1683">
            <v>38443</v>
          </cell>
          <cell r="W1683">
            <v>1</v>
          </cell>
          <cell r="X1683" t="str">
            <v>J015</v>
          </cell>
          <cell r="Y1683" t="str">
            <v>(FIN) Tech Spec't V</v>
          </cell>
          <cell r="Z1683" t="str">
            <v>P266</v>
          </cell>
          <cell r="AA1683" t="str">
            <v>C036</v>
          </cell>
          <cell r="AB1683" t="str">
            <v>e. Higher Secondary</v>
          </cell>
          <cell r="AC1683" t="str">
            <v>S6903233H</v>
          </cell>
          <cell r="AD1683" t="str">
            <v>Female</v>
          </cell>
          <cell r="AE1683" t="str">
            <v>Tampines 6th flr</v>
          </cell>
          <cell r="AF1683" t="str">
            <v>Local</v>
          </cell>
          <cell r="AG1683" t="str">
            <v>Employee</v>
          </cell>
          <cell r="AH1683">
            <v>1</v>
          </cell>
          <cell r="AI1683" t="str">
            <v>Month</v>
          </cell>
          <cell r="AJ1683" t="str">
            <v>0122533208</v>
          </cell>
          <cell r="AK1683" t="str">
            <v>1134961</v>
          </cell>
          <cell r="AL1683" t="str">
            <v>Chong,Yin Yin</v>
          </cell>
          <cell r="AM1683" t="str">
            <v>Core Contributor</v>
          </cell>
          <cell r="AN1683" t="str">
            <v>Core Contributor</v>
          </cell>
          <cell r="AO1683" t="str">
            <v>Core Contributor</v>
          </cell>
          <cell r="AP1683" t="str">
            <v>Core Contributor</v>
          </cell>
          <cell r="AQ1683">
            <v>58200</v>
          </cell>
        </row>
        <row r="1684">
          <cell r="A1684">
            <v>1116523</v>
          </cell>
          <cell r="B1684" t="str">
            <v>Yeo,Lee Ping Karen</v>
          </cell>
          <cell r="C1684" t="str">
            <v>Finance</v>
          </cell>
          <cell r="D1684" t="str">
            <v>Chief Financial Officer-WB-Reg</v>
          </cell>
          <cell r="E1684" t="str">
            <v>Snr Mgr - Customer Information Mgmt Operations</v>
          </cell>
          <cell r="F1684" t="str">
            <v>M21</v>
          </cell>
          <cell r="G1684">
            <v>22000</v>
          </cell>
          <cell r="H1684" t="str">
            <v>SGD</v>
          </cell>
          <cell r="I1684" t="str">
            <v>8159901</v>
          </cell>
          <cell r="J1684" t="str">
            <v>NO</v>
          </cell>
          <cell r="K1684" t="str">
            <v>Chang,Wea Meng</v>
          </cell>
          <cell r="L1684">
            <v>24896</v>
          </cell>
          <cell r="M1684" t="str">
            <v>37</v>
          </cell>
          <cell r="N1684" t="str">
            <v>1A</v>
          </cell>
          <cell r="O1684" t="str">
            <v>2A</v>
          </cell>
          <cell r="P1684">
            <v>31943</v>
          </cell>
          <cell r="Q1684" t="str">
            <v>18,2</v>
          </cell>
          <cell r="R1684" t="str">
            <v>,</v>
          </cell>
          <cell r="S1684">
            <v>31943</v>
          </cell>
          <cell r="U1684">
            <v>38078</v>
          </cell>
          <cell r="V1684">
            <v>38443</v>
          </cell>
          <cell r="W1684">
            <v>1</v>
          </cell>
          <cell r="X1684" t="str">
            <v>J084</v>
          </cell>
          <cell r="Y1684" t="str">
            <v>(OPS) Ctrl &amp; Support I</v>
          </cell>
          <cell r="Z1684" t="str">
            <v>P322</v>
          </cell>
          <cell r="AA1684" t="str">
            <v>C149</v>
          </cell>
          <cell r="AB1684" t="str">
            <v>i. Bachelor's Degree or equiv</v>
          </cell>
          <cell r="AC1684" t="str">
            <v>S6808219F</v>
          </cell>
          <cell r="AD1684" t="str">
            <v>Female</v>
          </cell>
          <cell r="AE1684" t="str">
            <v>Batt. Rd 9th flr</v>
          </cell>
          <cell r="AF1684" t="str">
            <v>Local</v>
          </cell>
          <cell r="AG1684" t="str">
            <v>Employee</v>
          </cell>
          <cell r="AH1684">
            <v>1</v>
          </cell>
          <cell r="AI1684" t="str">
            <v>Month</v>
          </cell>
          <cell r="AJ1684" t="str">
            <v>0109872762</v>
          </cell>
          <cell r="AK1684" t="str">
            <v>1132343</v>
          </cell>
          <cell r="AL1684" t="str">
            <v>Chong,Yin Yin</v>
          </cell>
          <cell r="AM1684" t="str">
            <v>Core Contributor</v>
          </cell>
          <cell r="AN1684" t="str">
            <v>H4 - S</v>
          </cell>
          <cell r="AO1684" t="str">
            <v>H4 - S</v>
          </cell>
          <cell r="AP1684" t="str">
            <v>H4 - S</v>
          </cell>
          <cell r="AQ1684">
            <v>97272</v>
          </cell>
        </row>
        <row r="1685">
          <cell r="A1685">
            <v>1190388</v>
          </cell>
          <cell r="B1685" t="str">
            <v>Chang,Wee Meng</v>
          </cell>
          <cell r="C1685" t="str">
            <v>Consumer Banking</v>
          </cell>
          <cell r="D1685" t="str">
            <v>BFS Credit - BIL</v>
          </cell>
          <cell r="E1685" t="str">
            <v>Contract Officer</v>
          </cell>
          <cell r="F1685" t="str">
            <v>Contractor</v>
          </cell>
          <cell r="I1685" t="str">
            <v>1837800</v>
          </cell>
          <cell r="J1685" t="str">
            <v>NO</v>
          </cell>
          <cell r="K1685" t="str">
            <v>Chong,Siew Chin</v>
          </cell>
          <cell r="L1685">
            <v>15004</v>
          </cell>
          <cell r="M1685" t="str">
            <v>64</v>
          </cell>
          <cell r="P1685">
            <v>38467</v>
          </cell>
          <cell r="Q1685" t="str">
            <v>0,4</v>
          </cell>
          <cell r="R1685" t="str">
            <v>40,0</v>
          </cell>
          <cell r="S1685">
            <v>38467</v>
          </cell>
          <cell r="W1685">
            <v>1</v>
          </cell>
          <cell r="X1685" t="str">
            <v>J175</v>
          </cell>
          <cell r="Y1685" t="str">
            <v>Risk Svc Delivery IV</v>
          </cell>
          <cell r="Z1685" t="str">
            <v>P039</v>
          </cell>
          <cell r="AA1685" t="str">
            <v>C015</v>
          </cell>
          <cell r="AB1685" t="str">
            <v>j. Professional Quali/Cert</v>
          </cell>
          <cell r="AC1685" t="str">
            <v>S0291258I</v>
          </cell>
          <cell r="AD1685" t="str">
            <v>Male</v>
          </cell>
          <cell r="AE1685" t="str">
            <v>Tampines 7th flr</v>
          </cell>
          <cell r="AF1685" t="str">
            <v>Local</v>
          </cell>
          <cell r="AG1685" t="str">
            <v>Direct Contractor</v>
          </cell>
          <cell r="AH1685">
            <v>1</v>
          </cell>
          <cell r="AI1685" t="str">
            <v>Month</v>
          </cell>
          <cell r="AJ1685" t="str">
            <v>0109141318</v>
          </cell>
          <cell r="AK1685" t="str">
            <v>1172439</v>
          </cell>
          <cell r="AL1685" t="str">
            <v>Ang,Pek San</v>
          </cell>
          <cell r="AP1685">
            <v>0</v>
          </cell>
          <cell r="AQ1685">
            <v>36000</v>
          </cell>
        </row>
        <row r="1686">
          <cell r="A1686">
            <v>1190389</v>
          </cell>
          <cell r="B1686" t="str">
            <v>Vaillant,Noel</v>
          </cell>
          <cell r="C1686" t="str">
            <v>Global Markets</v>
          </cell>
          <cell r="D1686" t="str">
            <v>Deriv Trdg Offshr Mgt-Gbl Prod</v>
          </cell>
          <cell r="E1686" t="str">
            <v>Senoir Interest Rate Exotic Trader</v>
          </cell>
          <cell r="F1686" t="str">
            <v>M23</v>
          </cell>
          <cell r="I1686" t="str">
            <v>6132818</v>
          </cell>
          <cell r="J1686" t="str">
            <v>NO</v>
          </cell>
          <cell r="K1686" t="str">
            <v>Cambier,Benoit-Gilles</v>
          </cell>
          <cell r="L1686">
            <v>24160</v>
          </cell>
          <cell r="M1686" t="str">
            <v>39</v>
          </cell>
          <cell r="P1686">
            <v>38504</v>
          </cell>
          <cell r="Q1686" t="str">
            <v>0,3</v>
          </cell>
          <cell r="R1686" t="str">
            <v>,</v>
          </cell>
          <cell r="S1686">
            <v>38504</v>
          </cell>
          <cell r="W1686">
            <v>1</v>
          </cell>
          <cell r="X1686" t="str">
            <v>DJ014</v>
          </cell>
          <cell r="Y1686" t="str">
            <v>Trading - TBA</v>
          </cell>
          <cell r="Z1686" t="str">
            <v>P333</v>
          </cell>
          <cell r="AA1686" t="str">
            <v>C175</v>
          </cell>
          <cell r="AB1686" t="str">
            <v>j. Professional Quali/Cert</v>
          </cell>
          <cell r="AC1686" t="str">
            <v>G5808594X</v>
          </cell>
          <cell r="AD1686" t="str">
            <v>Male</v>
          </cell>
          <cell r="AE1686" t="str">
            <v>Batt. Rd 3rd flr</v>
          </cell>
          <cell r="AF1686" t="str">
            <v>Local</v>
          </cell>
          <cell r="AG1686" t="str">
            <v>Employee</v>
          </cell>
          <cell r="AH1686">
            <v>1</v>
          </cell>
          <cell r="AI1686" t="str">
            <v>Month</v>
          </cell>
          <cell r="AJ1686" t="str">
            <v>0109141393</v>
          </cell>
          <cell r="AK1686" t="str">
            <v>1149602</v>
          </cell>
          <cell r="AL1686" t="str">
            <v>Thng,Cheok Khoon Charlotte</v>
          </cell>
          <cell r="AP1686">
            <v>0</v>
          </cell>
          <cell r="AQ1686">
            <v>305268</v>
          </cell>
        </row>
        <row r="1687">
          <cell r="A1687">
            <v>1140853</v>
          </cell>
          <cell r="B1687" t="str">
            <v>Lee,Ai Ling Corrine</v>
          </cell>
          <cell r="C1687" t="str">
            <v>Technology</v>
          </cell>
          <cell r="D1687" t="str">
            <v>Sys Devt (CB) Support</v>
          </cell>
          <cell r="E1687" t="str">
            <v>Contract Systems Analyst</v>
          </cell>
          <cell r="F1687" t="str">
            <v>Contractor</v>
          </cell>
          <cell r="I1687" t="str">
            <v>8368901</v>
          </cell>
          <cell r="J1687" t="str">
            <v>NO</v>
          </cell>
          <cell r="K1687" t="str">
            <v>Tan,Hwee Hoon</v>
          </cell>
          <cell r="L1687">
            <v>26744</v>
          </cell>
          <cell r="M1687" t="str">
            <v>32</v>
          </cell>
          <cell r="N1687" t="str">
            <v>NA</v>
          </cell>
          <cell r="P1687">
            <v>38483</v>
          </cell>
          <cell r="Q1687" t="str">
            <v>0,3</v>
          </cell>
          <cell r="R1687" t="str">
            <v>3,1</v>
          </cell>
          <cell r="S1687">
            <v>36382</v>
          </cell>
          <cell r="T1687">
            <v>38483</v>
          </cell>
          <cell r="U1687">
            <v>36982</v>
          </cell>
          <cell r="V1687">
            <v>37712</v>
          </cell>
          <cell r="W1687">
            <v>1</v>
          </cell>
          <cell r="X1687" t="str">
            <v>J052</v>
          </cell>
          <cell r="Y1687" t="str">
            <v>(TECH) Developer II</v>
          </cell>
          <cell r="Z1687" t="str">
            <v>P307</v>
          </cell>
          <cell r="AA1687" t="str">
            <v>C161</v>
          </cell>
          <cell r="AB1687" t="str">
            <v>i. Bachelor's Degree or equiv</v>
          </cell>
          <cell r="AC1687" t="str">
            <v>S7311337G</v>
          </cell>
          <cell r="AD1687" t="str">
            <v>Female</v>
          </cell>
          <cell r="AE1687" t="str">
            <v>PBTP 11th Floor</v>
          </cell>
          <cell r="AF1687" t="str">
            <v>Local</v>
          </cell>
          <cell r="AG1687" t="str">
            <v>Direct Contractor</v>
          </cell>
          <cell r="AH1687">
            <v>1</v>
          </cell>
          <cell r="AI1687" t="str">
            <v>Month</v>
          </cell>
          <cell r="AJ1687" t="str">
            <v>0109141075</v>
          </cell>
          <cell r="AK1687" t="str">
            <v>1117023</v>
          </cell>
          <cell r="AL1687" t="str">
            <v>Chia,Boon Lee</v>
          </cell>
          <cell r="AM1687" t="str">
            <v>Core Contributor</v>
          </cell>
          <cell r="AN1687" t="str">
            <v>Core Contributor</v>
          </cell>
          <cell r="AP1687">
            <v>0</v>
          </cell>
          <cell r="AQ1687">
            <v>66000</v>
          </cell>
        </row>
        <row r="1688">
          <cell r="A1688">
            <v>1116293</v>
          </cell>
          <cell r="B1688" t="str">
            <v>Wong,Yong Lye Joseph</v>
          </cell>
          <cell r="C1688" t="str">
            <v>Client Relationships</v>
          </cell>
          <cell r="D1688" t="str">
            <v>PS&amp;M Product Sales Head-Reg</v>
          </cell>
          <cell r="E1688" t="str">
            <v>Manager, Sales Process, RFP</v>
          </cell>
          <cell r="F1688" t="str">
            <v>M21</v>
          </cell>
          <cell r="G1688">
            <v>30000</v>
          </cell>
          <cell r="H1688" t="str">
            <v>SGD</v>
          </cell>
          <cell r="I1688" t="str">
            <v>4911901</v>
          </cell>
          <cell r="J1688" t="str">
            <v>NO</v>
          </cell>
          <cell r="K1688" t="str">
            <v>O'Donnell,Thomas William</v>
          </cell>
          <cell r="L1688">
            <v>21364</v>
          </cell>
          <cell r="M1688" t="str">
            <v>47</v>
          </cell>
          <cell r="N1688" t="str">
            <v>2A</v>
          </cell>
          <cell r="O1688" t="str">
            <v>2B</v>
          </cell>
          <cell r="P1688">
            <v>29094</v>
          </cell>
          <cell r="Q1688" t="str">
            <v>26,0</v>
          </cell>
          <cell r="R1688" t="str">
            <v>0,4</v>
          </cell>
          <cell r="S1688">
            <v>29094</v>
          </cell>
          <cell r="U1688">
            <v>37773</v>
          </cell>
          <cell r="V1688">
            <v>37773</v>
          </cell>
          <cell r="W1688">
            <v>1</v>
          </cell>
          <cell r="X1688" t="str">
            <v>DJ004</v>
          </cell>
          <cell r="Y1688" t="str">
            <v>Transactional Sales-TBA</v>
          </cell>
          <cell r="Z1688" t="str">
            <v>P322</v>
          </cell>
          <cell r="AA1688" t="str">
            <v>C174</v>
          </cell>
          <cell r="AB1688" t="str">
            <v>g. 2nd Level Vocational Qual.</v>
          </cell>
          <cell r="AC1688" t="str">
            <v>S1318832G</v>
          </cell>
          <cell r="AD1688" t="str">
            <v>Male</v>
          </cell>
          <cell r="AE1688" t="str">
            <v>PBTP 5th Floor</v>
          </cell>
          <cell r="AF1688" t="str">
            <v>Local</v>
          </cell>
          <cell r="AG1688" t="str">
            <v>Employee</v>
          </cell>
          <cell r="AH1688">
            <v>1</v>
          </cell>
          <cell r="AI1688" t="str">
            <v>Month</v>
          </cell>
          <cell r="AJ1688" t="str">
            <v>0109864336</v>
          </cell>
          <cell r="AK1688" t="str">
            <v>1141176</v>
          </cell>
          <cell r="AL1688" t="str">
            <v>Thng,Cheok Khoon Charlotte</v>
          </cell>
          <cell r="AM1688" t="str">
            <v>Critical Resource</v>
          </cell>
          <cell r="AN1688" t="str">
            <v>Critical Resource</v>
          </cell>
          <cell r="AO1688" t="str">
            <v>Critical Resource</v>
          </cell>
          <cell r="AP1688" t="str">
            <v>Critical Resource</v>
          </cell>
          <cell r="AQ1688">
            <v>85008</v>
          </cell>
        </row>
        <row r="1689">
          <cell r="A1689">
            <v>1144739</v>
          </cell>
          <cell r="B1689" t="str">
            <v>Senthilnathan,Natarajan Lokanathan</v>
          </cell>
          <cell r="C1689" t="str">
            <v>Technology</v>
          </cell>
          <cell r="D1689" t="str">
            <v>TPS Datacentre Svcs-Outsource</v>
          </cell>
          <cell r="E1689" t="str">
            <v>TPS-Manager Capacity &amp; Performance Management</v>
          </cell>
          <cell r="F1689" t="str">
            <v>M20</v>
          </cell>
          <cell r="G1689">
            <v>22000</v>
          </cell>
          <cell r="H1689" t="str">
            <v>SGD</v>
          </cell>
          <cell r="I1689" t="str">
            <v>8318901</v>
          </cell>
          <cell r="J1689" t="str">
            <v>NO</v>
          </cell>
          <cell r="K1689" t="str">
            <v>Barnes,Wayne Andrew</v>
          </cell>
          <cell r="L1689">
            <v>23697</v>
          </cell>
          <cell r="M1689" t="str">
            <v>40</v>
          </cell>
          <cell r="N1689" t="str">
            <v>3C</v>
          </cell>
          <cell r="O1689" t="str">
            <v>2B</v>
          </cell>
          <cell r="P1689">
            <v>36749</v>
          </cell>
          <cell r="Q1689" t="str">
            <v>5,0</v>
          </cell>
          <cell r="R1689" t="str">
            <v>13,2</v>
          </cell>
          <cell r="S1689">
            <v>36749</v>
          </cell>
          <cell r="V1689">
            <v>38443</v>
          </cell>
          <cell r="W1689">
            <v>1</v>
          </cell>
          <cell r="X1689" t="str">
            <v>J036</v>
          </cell>
          <cell r="Y1689" t="str">
            <v>(TECH) Line Manager IV</v>
          </cell>
          <cell r="Z1689" t="str">
            <v>P315</v>
          </cell>
          <cell r="AA1689" t="str">
            <v>C165</v>
          </cell>
          <cell r="AB1689" t="str">
            <v>l. Further Degree</v>
          </cell>
          <cell r="AC1689" t="str">
            <v>S2672758H</v>
          </cell>
          <cell r="AD1689" t="str">
            <v>Male</v>
          </cell>
          <cell r="AE1689" t="str">
            <v>PBTP 5th Floor</v>
          </cell>
          <cell r="AF1689" t="str">
            <v>Local</v>
          </cell>
          <cell r="AG1689" t="str">
            <v>Employee</v>
          </cell>
          <cell r="AH1689">
            <v>1</v>
          </cell>
          <cell r="AI1689" t="str">
            <v>Month</v>
          </cell>
          <cell r="AJ1689" t="str">
            <v>0109851382</v>
          </cell>
          <cell r="AK1689" t="str">
            <v>1102961</v>
          </cell>
          <cell r="AL1689" t="str">
            <v>Chia,Boon Lee</v>
          </cell>
          <cell r="AM1689" t="str">
            <v>Core Contributor</v>
          </cell>
          <cell r="AN1689" t="str">
            <v>Core Contributor</v>
          </cell>
          <cell r="AO1689" t="str">
            <v>Core Contributor</v>
          </cell>
          <cell r="AP1689" t="str">
            <v>Core Contributor</v>
          </cell>
          <cell r="AQ1689">
            <v>115464</v>
          </cell>
        </row>
        <row r="1690">
          <cell r="A1690">
            <v>1190534</v>
          </cell>
          <cell r="B1690" t="str">
            <v>Low,Kok Wai</v>
          </cell>
          <cell r="C1690" t="str">
            <v>Technology</v>
          </cell>
          <cell r="D1690" t="str">
            <v>Sys Devt (WB) Support</v>
          </cell>
          <cell r="E1690" t="str">
            <v>Senior Systems Analyst</v>
          </cell>
          <cell r="F1690" t="str">
            <v>M19</v>
          </cell>
          <cell r="G1690">
            <v>17000</v>
          </cell>
          <cell r="H1690" t="str">
            <v>SGD</v>
          </cell>
          <cell r="I1690" t="str">
            <v>8351901</v>
          </cell>
          <cell r="J1690" t="str">
            <v>NO</v>
          </cell>
          <cell r="K1690" t="str">
            <v>Yuen,Chi Kin Philip</v>
          </cell>
          <cell r="L1690">
            <v>26500</v>
          </cell>
          <cell r="M1690" t="str">
            <v>33</v>
          </cell>
          <cell r="P1690">
            <v>38504</v>
          </cell>
          <cell r="Q1690" t="str">
            <v>0,3</v>
          </cell>
          <cell r="R1690" t="str">
            <v>3,7</v>
          </cell>
          <cell r="S1690">
            <v>38504</v>
          </cell>
          <cell r="W1690">
            <v>1</v>
          </cell>
          <cell r="X1690" t="str">
            <v>J031</v>
          </cell>
          <cell r="Y1690" t="str">
            <v>(TECH) Bus Analyst III</v>
          </cell>
          <cell r="Z1690" t="str">
            <v>P233</v>
          </cell>
          <cell r="AA1690" t="str">
            <v>C152</v>
          </cell>
          <cell r="AB1690" t="str">
            <v>i. Bachelor's Degree or equiv</v>
          </cell>
          <cell r="AC1690" t="str">
            <v>S7226008B</v>
          </cell>
          <cell r="AD1690" t="str">
            <v>Male</v>
          </cell>
          <cell r="AE1690" t="str">
            <v>PBTP 11th Floor</v>
          </cell>
          <cell r="AF1690" t="str">
            <v>Local</v>
          </cell>
          <cell r="AG1690" t="str">
            <v>Employee</v>
          </cell>
          <cell r="AH1690">
            <v>1</v>
          </cell>
          <cell r="AI1690" t="str">
            <v>Month</v>
          </cell>
          <cell r="AJ1690" t="str">
            <v>0109141555</v>
          </cell>
          <cell r="AK1690" t="str">
            <v>1152332</v>
          </cell>
          <cell r="AL1690" t="str">
            <v>Chia,Boon Lee</v>
          </cell>
          <cell r="AP1690">
            <v>0</v>
          </cell>
          <cell r="AQ1690">
            <v>74400</v>
          </cell>
        </row>
        <row r="1691">
          <cell r="A1691">
            <v>1019612</v>
          </cell>
          <cell r="B1691" t="str">
            <v>Thompson,Peter Joel</v>
          </cell>
          <cell r="C1691" t="str">
            <v>Global Markets</v>
          </cell>
          <cell r="D1691" t="str">
            <v>Global Mkts Mkts Risk</v>
          </cell>
          <cell r="E1691" t="str">
            <v>Head of GFX Asia, Market Risk</v>
          </cell>
          <cell r="F1691" t="str">
            <v>M23</v>
          </cell>
          <cell r="G1691">
            <v>60000</v>
          </cell>
          <cell r="H1691" t="str">
            <v>SGD</v>
          </cell>
          <cell r="I1691" t="str">
            <v>6355901</v>
          </cell>
          <cell r="J1691" t="str">
            <v>NO</v>
          </cell>
          <cell r="K1691" t="str">
            <v>Gang,Dinesh</v>
          </cell>
          <cell r="L1691">
            <v>25308</v>
          </cell>
          <cell r="M1691" t="str">
            <v>36</v>
          </cell>
          <cell r="N1691" t="str">
            <v>2B</v>
          </cell>
          <cell r="O1691" t="str">
            <v>2B</v>
          </cell>
          <cell r="P1691">
            <v>37257</v>
          </cell>
          <cell r="Q1691" t="str">
            <v>3,7</v>
          </cell>
          <cell r="R1691" t="str">
            <v>,</v>
          </cell>
          <cell r="S1691">
            <v>37257</v>
          </cell>
          <cell r="V1691">
            <v>38443</v>
          </cell>
          <cell r="W1691">
            <v>1</v>
          </cell>
          <cell r="X1691" t="str">
            <v>J166</v>
          </cell>
          <cell r="Y1691" t="str">
            <v>Risk Bus Partner III</v>
          </cell>
          <cell r="Z1691" t="str">
            <v>P346</v>
          </cell>
          <cell r="AA1691" t="str">
            <v>C146</v>
          </cell>
          <cell r="AB1691" t="str">
            <v>l. Further Degree</v>
          </cell>
          <cell r="AC1691" t="str">
            <v>G5807549W</v>
          </cell>
          <cell r="AD1691" t="str">
            <v>Male</v>
          </cell>
          <cell r="AE1691" t="str">
            <v>Batt. Rd 3rd flr</v>
          </cell>
          <cell r="AF1691" t="str">
            <v>Local</v>
          </cell>
          <cell r="AG1691" t="str">
            <v>Employee</v>
          </cell>
          <cell r="AH1691">
            <v>1</v>
          </cell>
          <cell r="AI1691" t="str">
            <v>Month</v>
          </cell>
          <cell r="AJ1691" t="str">
            <v>0109141105</v>
          </cell>
          <cell r="AK1691" t="str">
            <v>1154887</v>
          </cell>
          <cell r="AL1691" t="str">
            <v>Chong,Yin Yin</v>
          </cell>
          <cell r="AM1691" t="str">
            <v>Critical Resource</v>
          </cell>
          <cell r="AN1691" t="str">
            <v>Critical Resource</v>
          </cell>
          <cell r="AO1691" t="str">
            <v>Critical Resource</v>
          </cell>
          <cell r="AP1691" t="str">
            <v>Critical Resource</v>
          </cell>
          <cell r="AQ1691">
            <v>180012</v>
          </cell>
        </row>
        <row r="1692">
          <cell r="A1692">
            <v>1116040</v>
          </cell>
          <cell r="B1692" t="str">
            <v>Bte Mohd Ibrahim,Normah</v>
          </cell>
          <cell r="C1692" t="str">
            <v>Consumer Banking</v>
          </cell>
          <cell r="D1692" t="str">
            <v>BRDB-Branch Bkng-Jurong East</v>
          </cell>
          <cell r="E1692" t="str">
            <v>Customer Assistant</v>
          </cell>
          <cell r="F1692" t="str">
            <v>CL4</v>
          </cell>
          <cell r="I1692" t="str">
            <v>1422120</v>
          </cell>
          <cell r="J1692" t="str">
            <v>CL</v>
          </cell>
          <cell r="K1692" t="str">
            <v>Heng,Kok Hang Royston</v>
          </cell>
          <cell r="L1692">
            <v>18102</v>
          </cell>
          <cell r="M1692" t="str">
            <v>56</v>
          </cell>
          <cell r="N1692" t="str">
            <v>2B</v>
          </cell>
          <cell r="O1692" t="str">
            <v>2B</v>
          </cell>
          <cell r="P1692">
            <v>25710</v>
          </cell>
          <cell r="Q1692" t="str">
            <v>35,3</v>
          </cell>
          <cell r="R1692" t="str">
            <v>,</v>
          </cell>
          <cell r="S1692">
            <v>25710</v>
          </cell>
          <cell r="V1692">
            <v>38353</v>
          </cell>
          <cell r="W1692">
            <v>1</v>
          </cell>
          <cell r="X1692" t="str">
            <v>J216</v>
          </cell>
          <cell r="Y1692" t="str">
            <v>(CB) Customer ServiceIII</v>
          </cell>
          <cell r="Z1692" t="str">
            <v>P088</v>
          </cell>
          <cell r="AA1692" t="str">
            <v>C015</v>
          </cell>
          <cell r="AB1692" t="str">
            <v>e. Higher Secondary</v>
          </cell>
          <cell r="AC1692" t="str">
            <v>S0077675J</v>
          </cell>
          <cell r="AD1692" t="str">
            <v>Female</v>
          </cell>
          <cell r="AE1692" t="str">
            <v>Jurong East</v>
          </cell>
          <cell r="AF1692" t="str">
            <v>Local</v>
          </cell>
          <cell r="AG1692" t="str">
            <v>Employee</v>
          </cell>
          <cell r="AH1692">
            <v>1</v>
          </cell>
          <cell r="AI1692" t="str">
            <v>Month</v>
          </cell>
          <cell r="AJ1692" t="str">
            <v>0109731425</v>
          </cell>
          <cell r="AK1692" t="str">
            <v>1116305</v>
          </cell>
          <cell r="AL1692" t="str">
            <v>Ang,Pek San</v>
          </cell>
          <cell r="AM1692" t="str">
            <v>Core Contributor</v>
          </cell>
          <cell r="AN1692" t="str">
            <v>Core Contributor</v>
          </cell>
          <cell r="AO1692" t="str">
            <v>Core Contributor</v>
          </cell>
          <cell r="AP1692" t="str">
            <v>Core Contributor</v>
          </cell>
          <cell r="AQ1692">
            <v>32808</v>
          </cell>
        </row>
        <row r="1693">
          <cell r="A1693">
            <v>1118565</v>
          </cell>
          <cell r="B1693" t="str">
            <v>Lee,Quee Choo</v>
          </cell>
          <cell r="C1693" t="str">
            <v>Technology</v>
          </cell>
          <cell r="D1693" t="str">
            <v>TPS Tech Supp Svc-Enterpri Sys</v>
          </cell>
          <cell r="E1693" t="str">
            <v>TPS - Manager</v>
          </cell>
          <cell r="F1693" t="str">
            <v>M22</v>
          </cell>
          <cell r="G1693">
            <v>50000</v>
          </cell>
          <cell r="H1693" t="str">
            <v>SGD</v>
          </cell>
          <cell r="I1693" t="str">
            <v>8331901</v>
          </cell>
          <cell r="J1693" t="str">
            <v>NO</v>
          </cell>
          <cell r="K1693" t="str">
            <v>McGillivary,Richard Gordon</v>
          </cell>
          <cell r="L1693">
            <v>23345</v>
          </cell>
          <cell r="M1693" t="str">
            <v>41</v>
          </cell>
          <cell r="N1693" t="str">
            <v>2B</v>
          </cell>
          <cell r="O1693" t="str">
            <v>2B</v>
          </cell>
          <cell r="P1693">
            <v>35842</v>
          </cell>
          <cell r="Q1693" t="str">
            <v>7,6</v>
          </cell>
          <cell r="R1693" t="str">
            <v>17,0</v>
          </cell>
          <cell r="S1693">
            <v>35842</v>
          </cell>
          <cell r="U1693">
            <v>37712</v>
          </cell>
          <cell r="V1693">
            <v>38443</v>
          </cell>
          <cell r="W1693">
            <v>1</v>
          </cell>
          <cell r="X1693" t="str">
            <v>J038</v>
          </cell>
          <cell r="Y1693" t="str">
            <v>(TECH) Tech Spec't II</v>
          </cell>
          <cell r="Z1693" t="str">
            <v>P315</v>
          </cell>
          <cell r="AA1693" t="str">
            <v>C165</v>
          </cell>
          <cell r="AB1693" t="str">
            <v>g. 2nd Level Vocational Qual.</v>
          </cell>
          <cell r="AC1693" t="str">
            <v>S1574286J</v>
          </cell>
          <cell r="AD1693" t="str">
            <v>Female</v>
          </cell>
          <cell r="AE1693" t="str">
            <v>PBTP 5th Floor</v>
          </cell>
          <cell r="AF1693" t="str">
            <v>Local</v>
          </cell>
          <cell r="AG1693" t="str">
            <v>Employee</v>
          </cell>
          <cell r="AH1693">
            <v>1</v>
          </cell>
          <cell r="AI1693" t="str">
            <v>Month</v>
          </cell>
          <cell r="AJ1693" t="str">
            <v>0109666747</v>
          </cell>
          <cell r="AK1693" t="str">
            <v>1006961</v>
          </cell>
          <cell r="AL1693" t="str">
            <v>Chia,Boon Lee</v>
          </cell>
          <cell r="AM1693" t="str">
            <v>Critical Resource</v>
          </cell>
          <cell r="AN1693" t="str">
            <v>Critical Resource</v>
          </cell>
          <cell r="AO1693" t="str">
            <v>Critical Resource</v>
          </cell>
          <cell r="AP1693" t="str">
            <v>Critical Resource</v>
          </cell>
          <cell r="AQ1693">
            <v>134700</v>
          </cell>
        </row>
        <row r="1694">
          <cell r="A1694">
            <v>1118528</v>
          </cell>
          <cell r="B1694" t="str">
            <v>Teo,Pei Shi Emily</v>
          </cell>
          <cell r="C1694" t="str">
            <v>Consumer Banking</v>
          </cell>
          <cell r="D1694" t="str">
            <v>CB Cr.Collec-Admin.&amp; Gen.Mgmt</v>
          </cell>
          <cell r="E1694" t="str">
            <v>Senior Customer Service Assistant</v>
          </cell>
          <cell r="F1694" t="str">
            <v>CL4</v>
          </cell>
          <cell r="I1694" t="str">
            <v>1831800</v>
          </cell>
          <cell r="J1694" t="str">
            <v>CL</v>
          </cell>
          <cell r="K1694" t="str">
            <v>Wong,Linz Shaw Robin</v>
          </cell>
          <cell r="L1694">
            <v>24972</v>
          </cell>
          <cell r="M1694" t="str">
            <v>37</v>
          </cell>
          <cell r="P1694">
            <v>38504</v>
          </cell>
          <cell r="Q1694" t="str">
            <v>0,3</v>
          </cell>
          <cell r="R1694" t="str">
            <v>8,1</v>
          </cell>
          <cell r="S1694">
            <v>35810</v>
          </cell>
          <cell r="T1694">
            <v>38504</v>
          </cell>
          <cell r="V1694">
            <v>37384</v>
          </cell>
          <cell r="W1694">
            <v>1</v>
          </cell>
          <cell r="X1694" t="str">
            <v>J089</v>
          </cell>
          <cell r="Y1694" t="str">
            <v>(OPS) Trans Proc III</v>
          </cell>
          <cell r="Z1694" t="str">
            <v>P088</v>
          </cell>
          <cell r="AA1694" t="str">
            <v>C015</v>
          </cell>
          <cell r="AB1694" t="str">
            <v>f. Vocational</v>
          </cell>
          <cell r="AC1694" t="str">
            <v>S6817934C</v>
          </cell>
          <cell r="AD1694" t="str">
            <v>Female</v>
          </cell>
          <cell r="AE1694" t="str">
            <v>Tampines 5th flr</v>
          </cell>
          <cell r="AF1694" t="str">
            <v>Local</v>
          </cell>
          <cell r="AG1694" t="str">
            <v>Employee</v>
          </cell>
          <cell r="AH1694">
            <v>1</v>
          </cell>
          <cell r="AI1694" t="str">
            <v>Month</v>
          </cell>
          <cell r="AJ1694" t="str">
            <v>0109823214</v>
          </cell>
          <cell r="AK1694" t="str">
            <v>1168494</v>
          </cell>
          <cell r="AL1694" t="str">
            <v>Ang,Pek San</v>
          </cell>
          <cell r="AM1694" t="str">
            <v>Core Contributor</v>
          </cell>
          <cell r="AN1694" t="str">
            <v>Core Contributor</v>
          </cell>
          <cell r="AP1694">
            <v>0</v>
          </cell>
          <cell r="AQ1694">
            <v>21000</v>
          </cell>
        </row>
        <row r="1695">
          <cell r="A1695">
            <v>1116256</v>
          </cell>
          <cell r="B1695" t="str">
            <v>Seah,Peng Tua John</v>
          </cell>
          <cell r="C1695" t="str">
            <v>Client Relationships</v>
          </cell>
          <cell r="D1695" t="str">
            <v>PS&amp;M Product Sales Head-Reg</v>
          </cell>
          <cell r="E1695" t="str">
            <v>Manager, Sales Proposal, RFP</v>
          </cell>
          <cell r="F1695" t="str">
            <v>M17</v>
          </cell>
          <cell r="G1695">
            <v>7500</v>
          </cell>
          <cell r="H1695" t="str">
            <v>SGD</v>
          </cell>
          <cell r="I1695" t="str">
            <v>4911901</v>
          </cell>
          <cell r="J1695" t="str">
            <v>NO</v>
          </cell>
          <cell r="K1695" t="str">
            <v>Wong,Yong Lye Joseph</v>
          </cell>
          <cell r="L1695">
            <v>21280</v>
          </cell>
          <cell r="M1695" t="str">
            <v>47</v>
          </cell>
          <cell r="N1695" t="str">
            <v>4C</v>
          </cell>
          <cell r="O1695" t="str">
            <v>3C</v>
          </cell>
          <cell r="P1695">
            <v>28825</v>
          </cell>
          <cell r="Q1695" t="str">
            <v>26,9</v>
          </cell>
          <cell r="R1695" t="str">
            <v>,</v>
          </cell>
          <cell r="S1695">
            <v>28825</v>
          </cell>
          <cell r="V1695">
            <v>37712</v>
          </cell>
          <cell r="W1695">
            <v>1</v>
          </cell>
          <cell r="X1695" t="str">
            <v>DJ004</v>
          </cell>
          <cell r="Y1695" t="str">
            <v>Transactional Sales-TBA</v>
          </cell>
          <cell r="Z1695" t="str">
            <v>P322</v>
          </cell>
          <cell r="AA1695" t="str">
            <v>C174</v>
          </cell>
          <cell r="AB1695" t="str">
            <v>d. Secondary</v>
          </cell>
          <cell r="AC1695" t="str">
            <v>S1326248I</v>
          </cell>
          <cell r="AD1695" t="str">
            <v>Male</v>
          </cell>
          <cell r="AE1695" t="str">
            <v>PBTP 5th Floor</v>
          </cell>
          <cell r="AF1695" t="str">
            <v>Local</v>
          </cell>
          <cell r="AG1695" t="str">
            <v>Employee</v>
          </cell>
          <cell r="AH1695">
            <v>1</v>
          </cell>
          <cell r="AI1695" t="str">
            <v>Month</v>
          </cell>
          <cell r="AJ1695" t="str">
            <v>0109761413</v>
          </cell>
          <cell r="AK1695" t="str">
            <v>1116293</v>
          </cell>
          <cell r="AL1695" t="str">
            <v>Thng,Cheok Khoon Charlotte</v>
          </cell>
          <cell r="AM1695" t="str">
            <v>Core Contributor</v>
          </cell>
          <cell r="AN1695" t="str">
            <v>Core Contributor</v>
          </cell>
          <cell r="AO1695" t="str">
            <v>Core Contributor</v>
          </cell>
          <cell r="AP1695" t="str">
            <v>Core Contributor</v>
          </cell>
          <cell r="AQ1695">
            <v>50400</v>
          </cell>
        </row>
        <row r="1696">
          <cell r="A1696">
            <v>1189910</v>
          </cell>
          <cell r="B1696" t="str">
            <v>Sim,Anne</v>
          </cell>
          <cell r="C1696" t="str">
            <v>Consumer Banking</v>
          </cell>
          <cell r="D1696" t="str">
            <v>BRDB-Br. Banking-South Bridge</v>
          </cell>
          <cell r="E1696" t="str">
            <v>Customer Service Assistant</v>
          </cell>
          <cell r="F1696" t="str">
            <v>CL5</v>
          </cell>
          <cell r="I1696" t="str">
            <v>1422104</v>
          </cell>
          <cell r="J1696" t="str">
            <v>CL</v>
          </cell>
          <cell r="K1696" t="str">
            <v>Poh,Lay Hua Pauline</v>
          </cell>
          <cell r="L1696">
            <v>27031</v>
          </cell>
          <cell r="M1696" t="str">
            <v>31</v>
          </cell>
          <cell r="P1696">
            <v>38481</v>
          </cell>
          <cell r="Q1696" t="str">
            <v>0,3</v>
          </cell>
          <cell r="R1696" t="str">
            <v>5,3</v>
          </cell>
          <cell r="S1696">
            <v>38481</v>
          </cell>
          <cell r="W1696">
            <v>1</v>
          </cell>
          <cell r="X1696" t="str">
            <v>J079</v>
          </cell>
          <cell r="Y1696" t="str">
            <v>(CB) Customer Service II</v>
          </cell>
          <cell r="Z1696" t="str">
            <v>P088</v>
          </cell>
          <cell r="AA1696" t="str">
            <v>C064</v>
          </cell>
          <cell r="AB1696" t="str">
            <v>j. Professional Quali/Cert</v>
          </cell>
          <cell r="AC1696" t="str">
            <v>S7444274I</v>
          </cell>
          <cell r="AD1696" t="str">
            <v>Female</v>
          </cell>
          <cell r="AE1696" t="str">
            <v>South Bridge Br.</v>
          </cell>
          <cell r="AF1696" t="str">
            <v>Local</v>
          </cell>
          <cell r="AG1696" t="str">
            <v>Employee</v>
          </cell>
          <cell r="AH1696">
            <v>1</v>
          </cell>
          <cell r="AI1696" t="str">
            <v>Month</v>
          </cell>
          <cell r="AJ1696" t="str">
            <v>0109140877</v>
          </cell>
          <cell r="AK1696" t="str">
            <v>1116153</v>
          </cell>
          <cell r="AL1696" t="str">
            <v>Ang,Pek San</v>
          </cell>
          <cell r="AP1696">
            <v>0</v>
          </cell>
          <cell r="AQ1696">
            <v>19200</v>
          </cell>
        </row>
        <row r="1697">
          <cell r="A1697">
            <v>1144563</v>
          </cell>
          <cell r="B1697" t="str">
            <v>Ng,Yew Hoe Edwin</v>
          </cell>
          <cell r="C1697" t="str">
            <v>Global Markets</v>
          </cell>
          <cell r="D1697" t="str">
            <v>Projects GM Programme Office</v>
          </cell>
          <cell r="E1697" t="str">
            <v>Business Analyst</v>
          </cell>
          <cell r="F1697" t="str">
            <v>M18</v>
          </cell>
          <cell r="G1697">
            <v>9000</v>
          </cell>
          <cell r="H1697" t="str">
            <v>SGD</v>
          </cell>
          <cell r="I1697" t="str">
            <v>4779901</v>
          </cell>
          <cell r="J1697" t="str">
            <v>NO</v>
          </cell>
          <cell r="K1697" t="str">
            <v>Smyth,Barry Daniel</v>
          </cell>
          <cell r="L1697">
            <v>27809</v>
          </cell>
          <cell r="M1697" t="str">
            <v>29</v>
          </cell>
          <cell r="N1697" t="str">
            <v>3B</v>
          </cell>
          <cell r="O1697" t="str">
            <v>3B</v>
          </cell>
          <cell r="P1697">
            <v>36760</v>
          </cell>
          <cell r="Q1697" t="str">
            <v>5,0</v>
          </cell>
          <cell r="R1697" t="str">
            <v>,</v>
          </cell>
          <cell r="S1697">
            <v>36760</v>
          </cell>
          <cell r="U1697">
            <v>37895</v>
          </cell>
          <cell r="V1697">
            <v>38504</v>
          </cell>
          <cell r="W1697">
            <v>1</v>
          </cell>
          <cell r="X1697" t="str">
            <v>J029</v>
          </cell>
          <cell r="Y1697" t="str">
            <v>(TECH) Bus Analyst I</v>
          </cell>
          <cell r="Z1697" t="str">
            <v>P103</v>
          </cell>
          <cell r="AA1697" t="str">
            <v>C152</v>
          </cell>
          <cell r="AB1697" t="str">
            <v>i. Bachelor's Degree or equiv</v>
          </cell>
          <cell r="AC1697" t="str">
            <v>S7604900I</v>
          </cell>
          <cell r="AD1697" t="str">
            <v>Male</v>
          </cell>
          <cell r="AE1697" t="str">
            <v>Batt. Rd 3rd flr</v>
          </cell>
          <cell r="AF1697" t="str">
            <v>Local</v>
          </cell>
          <cell r="AG1697" t="str">
            <v>Employee</v>
          </cell>
          <cell r="AH1697">
            <v>1</v>
          </cell>
          <cell r="AI1697" t="str">
            <v>Month</v>
          </cell>
          <cell r="AJ1697" t="str">
            <v>0109626885</v>
          </cell>
          <cell r="AK1697" t="str">
            <v>1117956</v>
          </cell>
          <cell r="AL1697" t="str">
            <v>Chia,Boon Lee</v>
          </cell>
          <cell r="AM1697" t="str">
            <v>Core Contributor</v>
          </cell>
          <cell r="AN1697" t="str">
            <v>Core Contributor</v>
          </cell>
          <cell r="AO1697" t="str">
            <v>Core Contributor</v>
          </cell>
          <cell r="AP1697" t="str">
            <v>Core Contributor</v>
          </cell>
          <cell r="AQ1697">
            <v>54000</v>
          </cell>
        </row>
        <row r="1698">
          <cell r="A1698">
            <v>1116828</v>
          </cell>
          <cell r="B1698" t="str">
            <v>Halim,Tatang</v>
          </cell>
          <cell r="C1698" t="str">
            <v>Technology</v>
          </cell>
          <cell r="D1698" t="str">
            <v>TPS Svc Mgt (WB)</v>
          </cell>
          <cell r="E1698" t="str">
            <v>Project Manager</v>
          </cell>
          <cell r="F1698" t="str">
            <v>M21</v>
          </cell>
          <cell r="G1698">
            <v>25000</v>
          </cell>
          <cell r="H1698" t="str">
            <v>SGD</v>
          </cell>
          <cell r="I1698" t="str">
            <v>8333901</v>
          </cell>
          <cell r="J1698" t="str">
            <v>NO</v>
          </cell>
          <cell r="K1698" t="str">
            <v>Yue,Weng Yew Raymond</v>
          </cell>
          <cell r="L1698">
            <v>23042</v>
          </cell>
          <cell r="M1698" t="str">
            <v>42</v>
          </cell>
          <cell r="N1698" t="str">
            <v>3B</v>
          </cell>
          <cell r="O1698" t="str">
            <v>3C</v>
          </cell>
          <cell r="P1698">
            <v>33490</v>
          </cell>
          <cell r="Q1698" t="str">
            <v>13,11</v>
          </cell>
          <cell r="R1698" t="str">
            <v>3,2</v>
          </cell>
          <cell r="S1698">
            <v>33490</v>
          </cell>
          <cell r="U1698">
            <v>36800</v>
          </cell>
          <cell r="V1698">
            <v>38412</v>
          </cell>
          <cell r="W1698">
            <v>1</v>
          </cell>
          <cell r="X1698" t="str">
            <v>J036</v>
          </cell>
          <cell r="Y1698" t="str">
            <v>(TECH) Line Manager IV</v>
          </cell>
          <cell r="Z1698" t="str">
            <v>P250</v>
          </cell>
          <cell r="AA1698" t="str">
            <v>C152</v>
          </cell>
          <cell r="AB1698" t="str">
            <v>i. Bachelor's Degree or equiv</v>
          </cell>
          <cell r="AC1698" t="str">
            <v>S2615373E</v>
          </cell>
          <cell r="AD1698" t="str">
            <v>Male</v>
          </cell>
          <cell r="AE1698" t="str">
            <v>PBTP 11th Floor</v>
          </cell>
          <cell r="AF1698" t="str">
            <v>Local</v>
          </cell>
          <cell r="AG1698" t="str">
            <v>Employee</v>
          </cell>
          <cell r="AH1698">
            <v>3</v>
          </cell>
          <cell r="AI1698" t="str">
            <v>Month</v>
          </cell>
          <cell r="AJ1698" t="str">
            <v>0109806662</v>
          </cell>
          <cell r="AK1698" t="str">
            <v>1116259</v>
          </cell>
          <cell r="AL1698" t="str">
            <v>Chia,Boon Lee</v>
          </cell>
          <cell r="AM1698" t="str">
            <v>Critical Resource</v>
          </cell>
          <cell r="AN1698" t="str">
            <v>Critical Resource</v>
          </cell>
          <cell r="AO1698" t="str">
            <v>Core Contributor</v>
          </cell>
          <cell r="AP1698" t="str">
            <v>Core Contributor</v>
          </cell>
          <cell r="AQ1698">
            <v>108012</v>
          </cell>
        </row>
        <row r="1699">
          <cell r="A1699">
            <v>1160111</v>
          </cell>
          <cell r="B1699" t="str">
            <v>A,Hussain Thameezdeen</v>
          </cell>
          <cell r="C1699" t="str">
            <v>Shared</v>
          </cell>
          <cell r="D1699" t="str">
            <v>PGC SG</v>
          </cell>
          <cell r="E1699" t="str">
            <v>Senior Manager - Quality</v>
          </cell>
          <cell r="F1699" t="str">
            <v>M23</v>
          </cell>
          <cell r="G1699">
            <v>35000</v>
          </cell>
          <cell r="H1699" t="str">
            <v>SGD</v>
          </cell>
          <cell r="I1699" t="str">
            <v>4007901</v>
          </cell>
          <cell r="J1699" t="str">
            <v>NO</v>
          </cell>
          <cell r="K1699" t="str">
            <v>Dosaj,Arjun</v>
          </cell>
          <cell r="L1699">
            <v>26362</v>
          </cell>
          <cell r="M1699" t="str">
            <v>33</v>
          </cell>
          <cell r="N1699" t="str">
            <v>2A</v>
          </cell>
          <cell r="O1699" t="str">
            <v>2B</v>
          </cell>
          <cell r="P1699">
            <v>37494</v>
          </cell>
          <cell r="Q1699" t="str">
            <v>3,0</v>
          </cell>
          <cell r="R1699" t="str">
            <v>8,3</v>
          </cell>
          <cell r="S1699">
            <v>37494</v>
          </cell>
          <cell r="U1699">
            <v>38443</v>
          </cell>
          <cell r="V1699">
            <v>38481</v>
          </cell>
          <cell r="W1699">
            <v>1</v>
          </cell>
          <cell r="X1699" t="str">
            <v>J104</v>
          </cell>
          <cell r="Y1699" t="str">
            <v>(SH) Project Manager</v>
          </cell>
          <cell r="Z1699" t="str">
            <v>P103</v>
          </cell>
          <cell r="AA1699" t="str">
            <v>C152</v>
          </cell>
          <cell r="AB1699" t="str">
            <v>j. Professional Quali/Cert</v>
          </cell>
          <cell r="AC1699" t="str">
            <v>S7262065H</v>
          </cell>
          <cell r="AD1699" t="str">
            <v>Male</v>
          </cell>
          <cell r="AE1699" t="str">
            <v>PBTP 10th Floor</v>
          </cell>
          <cell r="AF1699" t="str">
            <v>Local</v>
          </cell>
          <cell r="AG1699" t="str">
            <v>Employee</v>
          </cell>
          <cell r="AH1699">
            <v>1</v>
          </cell>
          <cell r="AI1699" t="str">
            <v>Month</v>
          </cell>
          <cell r="AJ1699" t="str">
            <v>0109130812</v>
          </cell>
          <cell r="AK1699" t="str">
            <v>1159129</v>
          </cell>
          <cell r="AL1699" t="str">
            <v>Chia,Boon Lee</v>
          </cell>
          <cell r="AN1699" t="str">
            <v>Critical Resource</v>
          </cell>
          <cell r="AO1699" t="str">
            <v>Critical Resource</v>
          </cell>
          <cell r="AP1699" t="str">
            <v>H3 - G</v>
          </cell>
          <cell r="AQ1699">
            <v>168000</v>
          </cell>
        </row>
        <row r="1700">
          <cell r="A1700">
            <v>1190659</v>
          </cell>
          <cell r="B1700" t="str">
            <v>Yeo,Ru Mei</v>
          </cell>
          <cell r="C1700" t="str">
            <v>Consumer Banking</v>
          </cell>
          <cell r="D1700" t="str">
            <v>Factoring Operations</v>
          </cell>
          <cell r="E1700" t="str">
            <v>Customer Service Assistant</v>
          </cell>
          <cell r="F1700" t="str">
            <v>Contractor</v>
          </cell>
          <cell r="I1700" t="str">
            <v>1772800</v>
          </cell>
          <cell r="J1700" t="str">
            <v>CL</v>
          </cell>
          <cell r="K1700" t="str">
            <v>Tay,Sok Cheng</v>
          </cell>
          <cell r="L1700">
            <v>31326</v>
          </cell>
          <cell r="M1700" t="str">
            <v>19</v>
          </cell>
          <cell r="P1700">
            <v>38499</v>
          </cell>
          <cell r="Q1700" t="str">
            <v>0,3</v>
          </cell>
          <cell r="R1700" t="str">
            <v>0,5</v>
          </cell>
          <cell r="S1700">
            <v>38499</v>
          </cell>
          <cell r="W1700">
            <v>1</v>
          </cell>
          <cell r="X1700" t="str">
            <v>J089</v>
          </cell>
          <cell r="Y1700" t="str">
            <v>(OPS) Trans Proc III</v>
          </cell>
          <cell r="Z1700" t="str">
            <v>P088</v>
          </cell>
          <cell r="AA1700" t="str">
            <v>C015</v>
          </cell>
          <cell r="AB1700" t="str">
            <v>h. Diploma or equivalent</v>
          </cell>
          <cell r="AC1700" t="str">
            <v>S8533169H</v>
          </cell>
          <cell r="AD1700" t="str">
            <v>Female</v>
          </cell>
          <cell r="AE1700" t="str">
            <v>Tampines 5th flr</v>
          </cell>
          <cell r="AF1700" t="str">
            <v>Local</v>
          </cell>
          <cell r="AG1700" t="str">
            <v>Direct Contractor</v>
          </cell>
          <cell r="AH1700">
            <v>1</v>
          </cell>
          <cell r="AI1700" t="str">
            <v>Month</v>
          </cell>
          <cell r="AJ1700" t="str">
            <v>0122572734</v>
          </cell>
          <cell r="AK1700" t="str">
            <v>1157504</v>
          </cell>
          <cell r="AL1700" t="str">
            <v>Ang,Pek San</v>
          </cell>
          <cell r="AP1700">
            <v>0</v>
          </cell>
          <cell r="AQ1700">
            <v>15600</v>
          </cell>
        </row>
        <row r="1701">
          <cell r="A1701">
            <v>1190663</v>
          </cell>
          <cell r="B1701" t="str">
            <v>Liew,Chew Lan</v>
          </cell>
          <cell r="C1701" t="str">
            <v>Global Markets</v>
          </cell>
          <cell r="D1701" t="str">
            <v>GP-Derivatives Operations</v>
          </cell>
          <cell r="E1701" t="str">
            <v>Derivatives Operations Officer</v>
          </cell>
          <cell r="F1701" t="str">
            <v>M16</v>
          </cell>
          <cell r="I1701" t="str">
            <v>4254818</v>
          </cell>
          <cell r="J1701" t="str">
            <v>NO</v>
          </cell>
          <cell r="K1701" t="str">
            <v>Tay,Lay Kwang</v>
          </cell>
          <cell r="L1701">
            <v>24307</v>
          </cell>
          <cell r="M1701" t="str">
            <v>39</v>
          </cell>
          <cell r="P1701">
            <v>38504</v>
          </cell>
          <cell r="Q1701" t="str">
            <v>0,3</v>
          </cell>
          <cell r="R1701" t="str">
            <v>9,0</v>
          </cell>
          <cell r="S1701">
            <v>38504</v>
          </cell>
          <cell r="W1701">
            <v>1</v>
          </cell>
          <cell r="X1701" t="str">
            <v>J089</v>
          </cell>
          <cell r="Y1701" t="str">
            <v>(OPS) Trans Proc III</v>
          </cell>
          <cell r="Z1701" t="str">
            <v>P365</v>
          </cell>
          <cell r="AA1701" t="str">
            <v>C145</v>
          </cell>
          <cell r="AB1701" t="str">
            <v>h. Diploma or equivalent</v>
          </cell>
          <cell r="AC1701" t="str">
            <v>F7675486K</v>
          </cell>
          <cell r="AD1701" t="str">
            <v>Female</v>
          </cell>
          <cell r="AE1701" t="str">
            <v>Tampines 6th flr</v>
          </cell>
          <cell r="AF1701" t="str">
            <v>Local</v>
          </cell>
          <cell r="AG1701" t="str">
            <v>Employee</v>
          </cell>
          <cell r="AH1701">
            <v>1</v>
          </cell>
          <cell r="AI1701" t="str">
            <v>Month</v>
          </cell>
          <cell r="AJ1701" t="str">
            <v>0109141628</v>
          </cell>
          <cell r="AK1701" t="str">
            <v>1182531</v>
          </cell>
          <cell r="AL1701" t="str">
            <v>Chia,Boon Lee</v>
          </cell>
          <cell r="AP1701">
            <v>0</v>
          </cell>
          <cell r="AQ1701">
            <v>36012</v>
          </cell>
        </row>
        <row r="1702">
          <cell r="A1702">
            <v>1177689</v>
          </cell>
          <cell r="B1702" t="str">
            <v>Chong,Choon Mai</v>
          </cell>
          <cell r="C1702" t="str">
            <v>Global Markets</v>
          </cell>
          <cell r="D1702" t="str">
            <v>Private Equity-Fin Invest Fund</v>
          </cell>
          <cell r="E1702" t="str">
            <v>Contract Confidential Secretary</v>
          </cell>
          <cell r="F1702" t="str">
            <v>Contractor</v>
          </cell>
          <cell r="I1702" t="str">
            <v>6211818</v>
          </cell>
          <cell r="J1702" t="str">
            <v>CS</v>
          </cell>
          <cell r="K1702" t="str">
            <v>Yeoh,Sock Keng Joyce</v>
          </cell>
          <cell r="L1702">
            <v>26223</v>
          </cell>
          <cell r="M1702" t="str">
            <v>33</v>
          </cell>
          <cell r="O1702" t="str">
            <v>TS</v>
          </cell>
          <cell r="P1702">
            <v>38505</v>
          </cell>
          <cell r="Q1702" t="str">
            <v>0,2</v>
          </cell>
          <cell r="R1702" t="str">
            <v>10,8</v>
          </cell>
          <cell r="S1702">
            <v>38139</v>
          </cell>
          <cell r="T1702">
            <v>38505</v>
          </cell>
          <cell r="W1702">
            <v>1</v>
          </cell>
          <cell r="X1702" t="str">
            <v>J085</v>
          </cell>
          <cell r="Y1702" t="str">
            <v>(OPS) Ctrl &amp; Support II</v>
          </cell>
          <cell r="Z1702" t="str">
            <v>P012</v>
          </cell>
          <cell r="AA1702" t="str">
            <v>C015</v>
          </cell>
          <cell r="AB1702" t="str">
            <v>e. Higher Secondary</v>
          </cell>
          <cell r="AC1702" t="str">
            <v>S7173737C</v>
          </cell>
          <cell r="AD1702" t="str">
            <v>Female</v>
          </cell>
          <cell r="AE1702" t="str">
            <v>Tampines 5th flr</v>
          </cell>
          <cell r="AF1702" t="str">
            <v>Local</v>
          </cell>
          <cell r="AG1702" t="str">
            <v>Direct Contractor</v>
          </cell>
          <cell r="AH1702">
            <v>1</v>
          </cell>
          <cell r="AI1702" t="str">
            <v>Month</v>
          </cell>
          <cell r="AJ1702" t="str">
            <v>0109131207</v>
          </cell>
          <cell r="AK1702" t="str">
            <v>1153942</v>
          </cell>
          <cell r="AL1702" t="str">
            <v>Thng,Cheok Khoon Charlotte</v>
          </cell>
          <cell r="AP1702">
            <v>0</v>
          </cell>
          <cell r="AQ1702">
            <v>24000</v>
          </cell>
        </row>
        <row r="1703">
          <cell r="A1703">
            <v>1139035</v>
          </cell>
          <cell r="B1703" t="str">
            <v>Bhattacharya,Kavita Bedi</v>
          </cell>
          <cell r="C1703" t="str">
            <v>Consumer Banking</v>
          </cell>
          <cell r="D1703" t="str">
            <v>SME Banking-Pdt Mgmt &amp; Mktg</v>
          </cell>
          <cell r="E1703" t="str">
            <v>Senior Manager, Business &amp; Customer Analytics Mgmt</v>
          </cell>
          <cell r="F1703" t="str">
            <v>M22</v>
          </cell>
          <cell r="G1703">
            <v>30000</v>
          </cell>
          <cell r="H1703" t="str">
            <v>SGD</v>
          </cell>
          <cell r="I1703" t="str">
            <v>1112800</v>
          </cell>
          <cell r="J1703" t="str">
            <v>NO</v>
          </cell>
          <cell r="K1703" t="str">
            <v>Ho,Toon Bah</v>
          </cell>
          <cell r="L1703">
            <v>23093</v>
          </cell>
          <cell r="M1703" t="str">
            <v>42</v>
          </cell>
          <cell r="N1703" t="str">
            <v>3B</v>
          </cell>
          <cell r="O1703" t="str">
            <v>3B</v>
          </cell>
          <cell r="P1703">
            <v>36249</v>
          </cell>
          <cell r="Q1703" t="str">
            <v>6,5</v>
          </cell>
          <cell r="R1703" t="str">
            <v>12,2</v>
          </cell>
          <cell r="S1703">
            <v>36249</v>
          </cell>
          <cell r="V1703">
            <v>38353</v>
          </cell>
          <cell r="W1703">
            <v>1</v>
          </cell>
          <cell r="X1703" t="str">
            <v>J229</v>
          </cell>
          <cell r="Y1703" t="str">
            <v>(CB) Qual&amp;Proc Mgt I</v>
          </cell>
          <cell r="Z1703" t="str">
            <v>P012</v>
          </cell>
          <cell r="AA1703" t="str">
            <v>C005</v>
          </cell>
          <cell r="AB1703" t="str">
            <v>l. Further Degree</v>
          </cell>
          <cell r="AC1703" t="str">
            <v>S2697761D</v>
          </cell>
          <cell r="AD1703" t="str">
            <v>Female</v>
          </cell>
          <cell r="AE1703" t="str">
            <v>Batt. Rd 10th flr</v>
          </cell>
          <cell r="AF1703" t="str">
            <v>Local</v>
          </cell>
          <cell r="AG1703" t="str">
            <v>Employee</v>
          </cell>
          <cell r="AH1703">
            <v>1</v>
          </cell>
          <cell r="AI1703" t="str">
            <v>Month</v>
          </cell>
          <cell r="AJ1703" t="str">
            <v>0109640144</v>
          </cell>
          <cell r="AK1703" t="str">
            <v>1141912</v>
          </cell>
          <cell r="AL1703" t="str">
            <v>Ang,Pek San</v>
          </cell>
          <cell r="AM1703" t="str">
            <v>Core Contributor</v>
          </cell>
          <cell r="AN1703" t="str">
            <v>Core Contributor</v>
          </cell>
          <cell r="AO1703" t="str">
            <v>Core Contributor</v>
          </cell>
          <cell r="AP1703" t="str">
            <v>Core Contributor</v>
          </cell>
          <cell r="AQ1703">
            <v>145572</v>
          </cell>
        </row>
        <row r="1704">
          <cell r="A1704">
            <v>1171090</v>
          </cell>
          <cell r="B1704" t="str">
            <v>Chow,Yin Ying</v>
          </cell>
          <cell r="C1704" t="str">
            <v>Consumer Banking</v>
          </cell>
          <cell r="D1704" t="str">
            <v>Clearing Unit</v>
          </cell>
          <cell r="E1704" t="str">
            <v>Customer Service Assistant</v>
          </cell>
          <cell r="F1704" t="str">
            <v>Contractor</v>
          </cell>
          <cell r="I1704" t="str">
            <v>1725800</v>
          </cell>
          <cell r="J1704" t="str">
            <v>CL</v>
          </cell>
          <cell r="K1704" t="str">
            <v>Tang,Wei En</v>
          </cell>
          <cell r="L1704">
            <v>27480</v>
          </cell>
          <cell r="M1704" t="str">
            <v>30</v>
          </cell>
          <cell r="N1704" t="str">
            <v>NA</v>
          </cell>
          <cell r="P1704">
            <v>38170</v>
          </cell>
          <cell r="Q1704" t="str">
            <v>1,2</v>
          </cell>
          <cell r="R1704" t="str">
            <v>9,1</v>
          </cell>
          <cell r="S1704">
            <v>37886</v>
          </cell>
          <cell r="T1704">
            <v>38170</v>
          </cell>
          <cell r="V1704">
            <v>38261</v>
          </cell>
          <cell r="W1704">
            <v>0.5</v>
          </cell>
          <cell r="X1704" t="str">
            <v>J089</v>
          </cell>
          <cell r="Y1704" t="str">
            <v>(OPS) Trans Proc III</v>
          </cell>
          <cell r="Z1704" t="str">
            <v>P088</v>
          </cell>
          <cell r="AA1704" t="str">
            <v>C015</v>
          </cell>
          <cell r="AB1704" t="str">
            <v>d. Secondary</v>
          </cell>
          <cell r="AC1704" t="str">
            <v>S7510111B</v>
          </cell>
          <cell r="AD1704" t="str">
            <v>Female</v>
          </cell>
          <cell r="AE1704" t="str">
            <v>Tampines 4th flr</v>
          </cell>
          <cell r="AF1704" t="str">
            <v>Local</v>
          </cell>
          <cell r="AG1704" t="str">
            <v>Direct Contractor</v>
          </cell>
          <cell r="AH1704">
            <v>1</v>
          </cell>
          <cell r="AI1704" t="str">
            <v>Month</v>
          </cell>
          <cell r="AJ1704" t="str">
            <v>0109124111</v>
          </cell>
          <cell r="AK1704" t="str">
            <v>1116489</v>
          </cell>
          <cell r="AL1704" t="str">
            <v>Ang,Pek San</v>
          </cell>
          <cell r="AO1704" t="str">
            <v>Core Contributor</v>
          </cell>
          <cell r="AP1704">
            <v>0</v>
          </cell>
          <cell r="AQ1704">
            <v>0</v>
          </cell>
        </row>
        <row r="1705">
          <cell r="A1705">
            <v>1116231</v>
          </cell>
          <cell r="B1705" t="str">
            <v>Cheo,Guat Ping Doris</v>
          </cell>
          <cell r="C1705" t="str">
            <v>Consumer Banking</v>
          </cell>
          <cell r="D1705" t="str">
            <v>BRDB-Branch Bkng-Jurong East</v>
          </cell>
          <cell r="E1705" t="str">
            <v>Customer Assistant</v>
          </cell>
          <cell r="F1705" t="str">
            <v>CL5</v>
          </cell>
          <cell r="I1705" t="str">
            <v>1422120</v>
          </cell>
          <cell r="J1705" t="str">
            <v>CL</v>
          </cell>
          <cell r="K1705" t="str">
            <v>Heng,Kok Hang Royston</v>
          </cell>
          <cell r="L1705">
            <v>17903</v>
          </cell>
          <cell r="M1705" t="str">
            <v>56</v>
          </cell>
          <cell r="N1705" t="str">
            <v>1B</v>
          </cell>
          <cell r="O1705" t="str">
            <v>3B</v>
          </cell>
          <cell r="P1705">
            <v>28268</v>
          </cell>
          <cell r="Q1705" t="str">
            <v>28,3</v>
          </cell>
          <cell r="R1705" t="str">
            <v>,</v>
          </cell>
          <cell r="S1705">
            <v>28268</v>
          </cell>
          <cell r="V1705">
            <v>38353</v>
          </cell>
          <cell r="W1705">
            <v>1</v>
          </cell>
          <cell r="X1705" t="str">
            <v>J216</v>
          </cell>
          <cell r="Y1705" t="str">
            <v>(CB) Customer ServiceIII</v>
          </cell>
          <cell r="Z1705" t="str">
            <v>P088</v>
          </cell>
          <cell r="AA1705" t="str">
            <v>C015</v>
          </cell>
          <cell r="AB1705" t="str">
            <v>d. Secondary</v>
          </cell>
          <cell r="AC1705" t="str">
            <v>S0177045D</v>
          </cell>
          <cell r="AD1705" t="str">
            <v>Female</v>
          </cell>
          <cell r="AE1705" t="str">
            <v>Jurong East</v>
          </cell>
          <cell r="AF1705" t="str">
            <v>Local</v>
          </cell>
          <cell r="AG1705" t="str">
            <v>Employee</v>
          </cell>
          <cell r="AH1705">
            <v>1</v>
          </cell>
          <cell r="AI1705" t="str">
            <v>Month</v>
          </cell>
          <cell r="AJ1705" t="str">
            <v>0109541383</v>
          </cell>
          <cell r="AK1705" t="str">
            <v>1116305</v>
          </cell>
          <cell r="AL1705" t="str">
            <v>Ang,Pek San</v>
          </cell>
          <cell r="AM1705" t="str">
            <v>Core Contributor</v>
          </cell>
          <cell r="AN1705" t="str">
            <v>Core Contributor</v>
          </cell>
          <cell r="AO1705" t="str">
            <v>Core Contributor</v>
          </cell>
          <cell r="AP1705" t="str">
            <v>Core Contributor</v>
          </cell>
          <cell r="AQ1705">
            <v>28524</v>
          </cell>
        </row>
        <row r="1706">
          <cell r="A1706">
            <v>1141208</v>
          </cell>
          <cell r="B1706" t="str">
            <v>Foo,Bee Leang</v>
          </cell>
          <cell r="C1706" t="str">
            <v>Consumer Banking</v>
          </cell>
          <cell r="D1706" t="str">
            <v>BRDB-Br. Banking-City Plaza</v>
          </cell>
          <cell r="E1706" t="str">
            <v>Chief Cashier</v>
          </cell>
          <cell r="F1706" t="str">
            <v>CL4</v>
          </cell>
          <cell r="I1706" t="str">
            <v>1422109</v>
          </cell>
          <cell r="J1706" t="str">
            <v>CL</v>
          </cell>
          <cell r="K1706" t="str">
            <v>Samsuddin,Bin Mohammed</v>
          </cell>
          <cell r="L1706">
            <v>25559</v>
          </cell>
          <cell r="M1706" t="str">
            <v>35</v>
          </cell>
          <cell r="N1706" t="str">
            <v>1B</v>
          </cell>
          <cell r="O1706" t="str">
            <v>1B</v>
          </cell>
          <cell r="P1706">
            <v>36389</v>
          </cell>
          <cell r="Q1706" t="str">
            <v>6,0</v>
          </cell>
          <cell r="R1706" t="str">
            <v>10,5</v>
          </cell>
          <cell r="S1706">
            <v>36389</v>
          </cell>
          <cell r="U1706">
            <v>37895</v>
          </cell>
          <cell r="V1706">
            <v>38353</v>
          </cell>
          <cell r="W1706">
            <v>1</v>
          </cell>
          <cell r="X1706" t="str">
            <v>J216</v>
          </cell>
          <cell r="Y1706" t="str">
            <v>(CB) Customer ServiceIII</v>
          </cell>
          <cell r="Z1706" t="str">
            <v>P088</v>
          </cell>
          <cell r="AA1706" t="str">
            <v>C061</v>
          </cell>
          <cell r="AB1706" t="str">
            <v>d. Secondary</v>
          </cell>
          <cell r="AC1706" t="str">
            <v>S6978270A</v>
          </cell>
          <cell r="AD1706" t="str">
            <v>Female</v>
          </cell>
          <cell r="AE1706" t="str">
            <v>City Plaza Br.</v>
          </cell>
          <cell r="AF1706" t="str">
            <v>Local</v>
          </cell>
          <cell r="AG1706" t="str">
            <v>Employee</v>
          </cell>
          <cell r="AH1706">
            <v>1</v>
          </cell>
          <cell r="AI1706" t="str">
            <v>Month</v>
          </cell>
          <cell r="AJ1706" t="str">
            <v>0109585518</v>
          </cell>
          <cell r="AK1706" t="str">
            <v>1116378</v>
          </cell>
          <cell r="AL1706" t="str">
            <v>Ang,Pek San</v>
          </cell>
          <cell r="AM1706" t="str">
            <v>Core Contributor</v>
          </cell>
          <cell r="AN1706" t="str">
            <v>Core Contributor</v>
          </cell>
          <cell r="AO1706" t="str">
            <v>Core Contributor</v>
          </cell>
          <cell r="AP1706" t="str">
            <v>Core Contributor</v>
          </cell>
          <cell r="AQ1706">
            <v>24276</v>
          </cell>
        </row>
        <row r="1707">
          <cell r="A1707">
            <v>1118099</v>
          </cell>
          <cell r="B1707" t="str">
            <v>Wong,Suet Mei Aileen</v>
          </cell>
          <cell r="C1707" t="str">
            <v>Consumer Banking</v>
          </cell>
          <cell r="D1707" t="str">
            <v>DB - Teleservices</v>
          </cell>
          <cell r="E1707" t="str">
            <v>Manager, Direct Banking Service</v>
          </cell>
          <cell r="F1707" t="str">
            <v>M21</v>
          </cell>
          <cell r="G1707">
            <v>23000</v>
          </cell>
          <cell r="H1707" t="str">
            <v>SGD</v>
          </cell>
          <cell r="I1707" t="str">
            <v>1431800</v>
          </cell>
          <cell r="J1707" t="str">
            <v>NO</v>
          </cell>
          <cell r="K1707" t="str">
            <v>Liang,Tew Ngoh Sherina</v>
          </cell>
          <cell r="L1707">
            <v>27047</v>
          </cell>
          <cell r="M1707" t="str">
            <v>31</v>
          </cell>
          <cell r="N1707" t="str">
            <v>2B</v>
          </cell>
          <cell r="O1707" t="str">
            <v>2A</v>
          </cell>
          <cell r="P1707">
            <v>35590</v>
          </cell>
          <cell r="Q1707" t="str">
            <v>8,2</v>
          </cell>
          <cell r="R1707" t="str">
            <v>0,9</v>
          </cell>
          <cell r="S1707">
            <v>35590</v>
          </cell>
          <cell r="U1707">
            <v>38443</v>
          </cell>
          <cell r="V1707">
            <v>38443</v>
          </cell>
          <cell r="W1707">
            <v>1</v>
          </cell>
          <cell r="X1707" t="str">
            <v>J077</v>
          </cell>
          <cell r="Y1707" t="str">
            <v>(CB) Channel Mgt II</v>
          </cell>
          <cell r="Z1707" t="str">
            <v>P088</v>
          </cell>
          <cell r="AA1707" t="str">
            <v>C061</v>
          </cell>
          <cell r="AB1707" t="str">
            <v>i. Bachelor's Degree or equiv</v>
          </cell>
          <cell r="AC1707" t="str">
            <v>S7401566B</v>
          </cell>
          <cell r="AD1707" t="str">
            <v>Female</v>
          </cell>
          <cell r="AE1707" t="str">
            <v>CISCO 5th flr</v>
          </cell>
          <cell r="AF1707" t="str">
            <v>Local</v>
          </cell>
          <cell r="AG1707" t="str">
            <v>Employee</v>
          </cell>
          <cell r="AH1707">
            <v>1</v>
          </cell>
          <cell r="AI1707" t="str">
            <v>Month</v>
          </cell>
          <cell r="AJ1707" t="str">
            <v>0109861035</v>
          </cell>
          <cell r="AK1707" t="str">
            <v>1116629</v>
          </cell>
          <cell r="AL1707" t="str">
            <v>Ang,Pek San</v>
          </cell>
          <cell r="AM1707" t="str">
            <v>H4 - G</v>
          </cell>
          <cell r="AN1707" t="str">
            <v>H4 - G</v>
          </cell>
          <cell r="AO1707" t="str">
            <v>H3 - G</v>
          </cell>
          <cell r="AP1707" t="str">
            <v>H3 - G</v>
          </cell>
          <cell r="AQ1707">
            <v>69600</v>
          </cell>
        </row>
        <row r="1708">
          <cell r="A1708">
            <v>1116378</v>
          </cell>
          <cell r="B1708" t="str">
            <v>Samsuddin,Bin Mohammed</v>
          </cell>
          <cell r="C1708" t="str">
            <v>Consumer Banking</v>
          </cell>
          <cell r="D1708" t="str">
            <v>BRDB-Br. Banking-City Plaza</v>
          </cell>
          <cell r="E1708" t="str">
            <v>Customer Service Manager</v>
          </cell>
          <cell r="F1708" t="str">
            <v>M17</v>
          </cell>
          <cell r="G1708">
            <v>10000</v>
          </cell>
          <cell r="H1708" t="str">
            <v>SGD</v>
          </cell>
          <cell r="I1708" t="str">
            <v>1422109</v>
          </cell>
          <cell r="J1708" t="str">
            <v>NO</v>
          </cell>
          <cell r="K1708" t="str">
            <v>Fong,Sook Yeen Cathy</v>
          </cell>
          <cell r="L1708">
            <v>22540</v>
          </cell>
          <cell r="M1708" t="str">
            <v>43</v>
          </cell>
          <cell r="N1708" t="str">
            <v>2B</v>
          </cell>
          <cell r="O1708" t="str">
            <v>3B</v>
          </cell>
          <cell r="P1708">
            <v>30123</v>
          </cell>
          <cell r="Q1708" t="str">
            <v>23,2</v>
          </cell>
          <cell r="R1708" t="str">
            <v>,</v>
          </cell>
          <cell r="S1708">
            <v>30123</v>
          </cell>
          <cell r="U1708">
            <v>36982</v>
          </cell>
          <cell r="V1708">
            <v>37712</v>
          </cell>
          <cell r="W1708">
            <v>1</v>
          </cell>
          <cell r="X1708" t="str">
            <v>J079</v>
          </cell>
          <cell r="Y1708" t="str">
            <v>(CB) Customer Service II</v>
          </cell>
          <cell r="Z1708" t="str">
            <v>P088</v>
          </cell>
          <cell r="AA1708" t="str">
            <v>C015</v>
          </cell>
          <cell r="AB1708" t="str">
            <v>e. Higher Secondary</v>
          </cell>
          <cell r="AC1708" t="str">
            <v>S1500320J</v>
          </cell>
          <cell r="AD1708" t="str">
            <v>Male</v>
          </cell>
          <cell r="AE1708" t="str">
            <v>City Plaza Br.</v>
          </cell>
          <cell r="AF1708" t="str">
            <v>Local</v>
          </cell>
          <cell r="AG1708" t="str">
            <v>Employee</v>
          </cell>
          <cell r="AH1708">
            <v>1</v>
          </cell>
          <cell r="AI1708" t="str">
            <v>Month</v>
          </cell>
          <cell r="AJ1708" t="str">
            <v>0109756428</v>
          </cell>
          <cell r="AK1708" t="str">
            <v>1116565</v>
          </cell>
          <cell r="AL1708" t="str">
            <v>Ang,Pek San</v>
          </cell>
          <cell r="AM1708" t="str">
            <v>Core Contributor</v>
          </cell>
          <cell r="AN1708" t="str">
            <v>Core Contributor</v>
          </cell>
          <cell r="AO1708" t="str">
            <v>Core Contributor</v>
          </cell>
          <cell r="AP1708" t="str">
            <v>Core Contributor</v>
          </cell>
          <cell r="AQ1708">
            <v>48960</v>
          </cell>
        </row>
        <row r="1709">
          <cell r="A1709">
            <v>1116178</v>
          </cell>
          <cell r="B1709" t="str">
            <v>Lim,Seng Chye Peter</v>
          </cell>
          <cell r="C1709" t="str">
            <v>Consumer Banking</v>
          </cell>
          <cell r="D1709" t="str">
            <v>BRDB-Branch Banking-Woodlands</v>
          </cell>
          <cell r="E1709" t="str">
            <v>Chief Cashier</v>
          </cell>
          <cell r="F1709" t="str">
            <v>CL4</v>
          </cell>
          <cell r="I1709" t="str">
            <v>1422110</v>
          </cell>
          <cell r="J1709" t="str">
            <v>CL</v>
          </cell>
          <cell r="K1709" t="str">
            <v>Quak,Chay Miang Mary</v>
          </cell>
          <cell r="L1709">
            <v>19827</v>
          </cell>
          <cell r="M1709" t="str">
            <v>51</v>
          </cell>
          <cell r="N1709" t="str">
            <v>1B</v>
          </cell>
          <cell r="O1709" t="str">
            <v>2B</v>
          </cell>
          <cell r="P1709">
            <v>27411</v>
          </cell>
          <cell r="Q1709" t="str">
            <v>30,7</v>
          </cell>
          <cell r="R1709" t="str">
            <v>0,8</v>
          </cell>
          <cell r="S1709">
            <v>27411</v>
          </cell>
          <cell r="V1709">
            <v>38353</v>
          </cell>
          <cell r="W1709">
            <v>1</v>
          </cell>
          <cell r="X1709" t="str">
            <v>J216</v>
          </cell>
          <cell r="Y1709" t="str">
            <v>(CB) Customer ServiceIII</v>
          </cell>
          <cell r="Z1709" t="str">
            <v>P088</v>
          </cell>
          <cell r="AA1709" t="str">
            <v>C015</v>
          </cell>
          <cell r="AB1709" t="str">
            <v>d. Secondary</v>
          </cell>
          <cell r="AC1709" t="str">
            <v>S0085616I</v>
          </cell>
          <cell r="AD1709" t="str">
            <v>Male</v>
          </cell>
          <cell r="AE1709" t="str">
            <v>Woodland</v>
          </cell>
          <cell r="AF1709" t="str">
            <v>Local</v>
          </cell>
          <cell r="AG1709" t="str">
            <v>Employee</v>
          </cell>
          <cell r="AH1709">
            <v>1</v>
          </cell>
          <cell r="AI1709" t="str">
            <v>Month</v>
          </cell>
          <cell r="AJ1709" t="str">
            <v>0109690818</v>
          </cell>
          <cell r="AK1709" t="str">
            <v>1116401</v>
          </cell>
          <cell r="AL1709" t="str">
            <v>Ang,Pek San</v>
          </cell>
          <cell r="AM1709" t="str">
            <v>Core Contributor</v>
          </cell>
          <cell r="AN1709" t="str">
            <v>Core Contributor</v>
          </cell>
          <cell r="AO1709" t="str">
            <v>Core Contributor</v>
          </cell>
          <cell r="AP1709" t="str">
            <v>Core Contributor</v>
          </cell>
          <cell r="AQ1709">
            <v>35484</v>
          </cell>
        </row>
        <row r="1710">
          <cell r="A1710">
            <v>1116395</v>
          </cell>
          <cell r="B1710" t="str">
            <v>Bte Suradi,Halimah</v>
          </cell>
          <cell r="C1710" t="str">
            <v>Consumer Banking</v>
          </cell>
          <cell r="D1710" t="str">
            <v>BRDB-Br. Banking-City Plaza</v>
          </cell>
          <cell r="E1710" t="str">
            <v>Customer Service Assistant</v>
          </cell>
          <cell r="F1710" t="str">
            <v>CL4</v>
          </cell>
          <cell r="I1710" t="str">
            <v>1422109</v>
          </cell>
          <cell r="J1710" t="str">
            <v>CL</v>
          </cell>
          <cell r="K1710" t="str">
            <v>Samsuddin,Bin Mohammed</v>
          </cell>
          <cell r="L1710">
            <v>22908</v>
          </cell>
          <cell r="M1710" t="str">
            <v>42</v>
          </cell>
          <cell r="N1710" t="str">
            <v>1B</v>
          </cell>
          <cell r="O1710" t="str">
            <v>1B</v>
          </cell>
          <cell r="P1710">
            <v>30286</v>
          </cell>
          <cell r="Q1710" t="str">
            <v>22,9</v>
          </cell>
          <cell r="R1710" t="str">
            <v>,</v>
          </cell>
          <cell r="S1710">
            <v>30286</v>
          </cell>
          <cell r="V1710">
            <v>38353</v>
          </cell>
          <cell r="W1710">
            <v>1</v>
          </cell>
          <cell r="X1710" t="str">
            <v>J216</v>
          </cell>
          <cell r="Y1710" t="str">
            <v>(CB) Customer ServiceIII</v>
          </cell>
          <cell r="Z1710" t="str">
            <v>P088</v>
          </cell>
          <cell r="AA1710" t="str">
            <v>C015</v>
          </cell>
          <cell r="AB1710" t="str">
            <v>e. Higher Secondary</v>
          </cell>
          <cell r="AC1710" t="str">
            <v>S1542287D</v>
          </cell>
          <cell r="AD1710" t="str">
            <v>Female</v>
          </cell>
          <cell r="AE1710" t="str">
            <v>City Plaza Br.</v>
          </cell>
          <cell r="AF1710" t="str">
            <v>Local</v>
          </cell>
          <cell r="AG1710" t="str">
            <v>Employee</v>
          </cell>
          <cell r="AH1710">
            <v>1</v>
          </cell>
          <cell r="AI1710" t="str">
            <v>Month</v>
          </cell>
          <cell r="AJ1710" t="str">
            <v>0109607376</v>
          </cell>
          <cell r="AK1710" t="str">
            <v>1116378</v>
          </cell>
          <cell r="AL1710" t="str">
            <v>Ang,Pek San</v>
          </cell>
          <cell r="AM1710" t="str">
            <v>Core Contributor</v>
          </cell>
          <cell r="AN1710" t="str">
            <v>Core Contributor</v>
          </cell>
          <cell r="AO1710" t="str">
            <v>Core Contributor</v>
          </cell>
          <cell r="AP1710" t="str">
            <v>Core Contributor</v>
          </cell>
          <cell r="AQ1710">
            <v>26220</v>
          </cell>
        </row>
        <row r="1711">
          <cell r="A1711">
            <v>1116684</v>
          </cell>
          <cell r="B1711" t="str">
            <v>Lee,Lay Lean Judy</v>
          </cell>
          <cell r="C1711" t="str">
            <v>Consumer Banking</v>
          </cell>
          <cell r="D1711" t="str">
            <v>BRDB-Branch Banking-Woodlands</v>
          </cell>
          <cell r="E1711" t="str">
            <v>Customer Assistant</v>
          </cell>
          <cell r="F1711" t="str">
            <v>CL5</v>
          </cell>
          <cell r="I1711" t="str">
            <v>1422110</v>
          </cell>
          <cell r="J1711" t="str">
            <v>CL</v>
          </cell>
          <cell r="K1711" t="str">
            <v>Quak,Chay Miang Mary</v>
          </cell>
          <cell r="L1711">
            <v>24066</v>
          </cell>
          <cell r="M1711" t="str">
            <v>39</v>
          </cell>
          <cell r="N1711" t="str">
            <v>2B</v>
          </cell>
          <cell r="O1711" t="str">
            <v>3B</v>
          </cell>
          <cell r="P1711">
            <v>32995</v>
          </cell>
          <cell r="Q1711" t="str">
            <v>15,4</v>
          </cell>
          <cell r="R1711" t="str">
            <v>2,2</v>
          </cell>
          <cell r="S1711">
            <v>32995</v>
          </cell>
          <cell r="V1711">
            <v>38353</v>
          </cell>
          <cell r="W1711">
            <v>1</v>
          </cell>
          <cell r="X1711" t="str">
            <v>J216</v>
          </cell>
          <cell r="Y1711" t="str">
            <v>(CB) Customer ServiceIII</v>
          </cell>
          <cell r="Z1711" t="str">
            <v>P088</v>
          </cell>
          <cell r="AA1711" t="str">
            <v>C015</v>
          </cell>
          <cell r="AB1711" t="str">
            <v>e. Higher Secondary</v>
          </cell>
          <cell r="AC1711" t="str">
            <v>S2599995I</v>
          </cell>
          <cell r="AD1711" t="str">
            <v>Female</v>
          </cell>
          <cell r="AE1711" t="str">
            <v>Woodland</v>
          </cell>
          <cell r="AF1711" t="str">
            <v>Local</v>
          </cell>
          <cell r="AG1711" t="str">
            <v>Employee</v>
          </cell>
          <cell r="AH1711">
            <v>1</v>
          </cell>
          <cell r="AI1711" t="str">
            <v>Month</v>
          </cell>
          <cell r="AJ1711" t="str">
            <v>0122538226</v>
          </cell>
          <cell r="AK1711" t="str">
            <v>1116401</v>
          </cell>
          <cell r="AL1711" t="str">
            <v>Ang,Pek San</v>
          </cell>
          <cell r="AM1711" t="str">
            <v>Core Contributor</v>
          </cell>
          <cell r="AN1711" t="str">
            <v>Core Contributor</v>
          </cell>
          <cell r="AO1711" t="str">
            <v>Core Contributor</v>
          </cell>
          <cell r="AP1711" t="str">
            <v>Core Contributor</v>
          </cell>
          <cell r="AQ1711">
            <v>23808</v>
          </cell>
        </row>
        <row r="1712">
          <cell r="A1712">
            <v>1117454</v>
          </cell>
          <cell r="B1712" t="str">
            <v>Bte Abu Bakar,Siti Aisah</v>
          </cell>
          <cell r="C1712" t="str">
            <v>Client Relationships</v>
          </cell>
          <cell r="D1712" t="str">
            <v>Shift Operations</v>
          </cell>
          <cell r="E1712" t="str">
            <v>Client Relationships</v>
          </cell>
          <cell r="F1712" t="str">
            <v>CL4</v>
          </cell>
          <cell r="I1712" t="str">
            <v>4137800</v>
          </cell>
          <cell r="J1712" t="str">
            <v>CL</v>
          </cell>
          <cell r="K1712" t="str">
            <v>Bin Sanusi,Rashidi</v>
          </cell>
          <cell r="L1712">
            <v>27377</v>
          </cell>
          <cell r="M1712" t="str">
            <v>30</v>
          </cell>
          <cell r="N1712" t="str">
            <v>2B</v>
          </cell>
          <cell r="O1712" t="str">
            <v>1B</v>
          </cell>
          <cell r="P1712">
            <v>35072</v>
          </cell>
          <cell r="Q1712" t="str">
            <v>9,7</v>
          </cell>
          <cell r="R1712" t="str">
            <v>0,11</v>
          </cell>
          <cell r="S1712">
            <v>35072</v>
          </cell>
          <cell r="U1712">
            <v>38443</v>
          </cell>
          <cell r="V1712">
            <v>38443</v>
          </cell>
          <cell r="W1712">
            <v>1</v>
          </cell>
          <cell r="X1712" t="str">
            <v>J089</v>
          </cell>
          <cell r="Y1712" t="str">
            <v>(OPS) Trans Proc III</v>
          </cell>
          <cell r="Z1712" t="str">
            <v>P335</v>
          </cell>
          <cell r="AA1712" t="str">
            <v>C147</v>
          </cell>
          <cell r="AB1712" t="str">
            <v>d. Secondary</v>
          </cell>
          <cell r="AC1712" t="str">
            <v>S7439213Z</v>
          </cell>
          <cell r="AD1712" t="str">
            <v>Female</v>
          </cell>
          <cell r="AE1712" t="str">
            <v>Tampines 4th flr</v>
          </cell>
          <cell r="AF1712" t="str">
            <v>Local</v>
          </cell>
          <cell r="AG1712" t="str">
            <v>Employee</v>
          </cell>
          <cell r="AH1712">
            <v>1</v>
          </cell>
          <cell r="AI1712" t="str">
            <v>Month</v>
          </cell>
          <cell r="AJ1712" t="str">
            <v>0109772954</v>
          </cell>
          <cell r="AK1712" t="str">
            <v>1116898</v>
          </cell>
          <cell r="AL1712" t="str">
            <v>Chia,Boon Lee</v>
          </cell>
          <cell r="AM1712" t="str">
            <v>Core Contributor</v>
          </cell>
          <cell r="AN1712" t="str">
            <v>Core Contributor</v>
          </cell>
          <cell r="AO1712" t="str">
            <v>Core Contributor</v>
          </cell>
          <cell r="AP1712" t="str">
            <v>Core Contributor</v>
          </cell>
          <cell r="AQ1712">
            <v>20316</v>
          </cell>
        </row>
        <row r="1713">
          <cell r="A1713">
            <v>1140360</v>
          </cell>
          <cell r="B1713" t="str">
            <v>Ong,Shao Peng Katherine</v>
          </cell>
          <cell r="C1713" t="str">
            <v>Technology</v>
          </cell>
          <cell r="D1713" t="str">
            <v>Sys Devt Consumer Bank</v>
          </cell>
          <cell r="E1713" t="str">
            <v>SD - IM,Credit &amp; Operations</v>
          </cell>
          <cell r="F1713" t="str">
            <v>M18</v>
          </cell>
          <cell r="G1713">
            <v>13000</v>
          </cell>
          <cell r="H1713" t="str">
            <v>SGD</v>
          </cell>
          <cell r="I1713" t="str">
            <v>8395901</v>
          </cell>
          <cell r="J1713" t="str">
            <v>NO</v>
          </cell>
          <cell r="K1713" t="str">
            <v>Yip,Chun Lai Ernest</v>
          </cell>
          <cell r="L1713">
            <v>27172</v>
          </cell>
          <cell r="M1713" t="str">
            <v>31</v>
          </cell>
          <cell r="N1713" t="str">
            <v>3C</v>
          </cell>
          <cell r="O1713" t="str">
            <v>2B</v>
          </cell>
          <cell r="P1713">
            <v>36360</v>
          </cell>
          <cell r="Q1713" t="str">
            <v>6,1</v>
          </cell>
          <cell r="R1713" t="str">
            <v>2,6</v>
          </cell>
          <cell r="S1713">
            <v>36360</v>
          </cell>
          <cell r="U1713">
            <v>37377</v>
          </cell>
          <cell r="V1713">
            <v>38443</v>
          </cell>
          <cell r="W1713">
            <v>1</v>
          </cell>
          <cell r="X1713" t="str">
            <v>J052</v>
          </cell>
          <cell r="Y1713" t="str">
            <v>(TECH) Developer II</v>
          </cell>
          <cell r="Z1713" t="str">
            <v>P092</v>
          </cell>
          <cell r="AA1713" t="str">
            <v>C164</v>
          </cell>
          <cell r="AB1713" t="str">
            <v>i. Bachelor's Degree or equiv</v>
          </cell>
          <cell r="AC1713" t="str">
            <v>S7415876E</v>
          </cell>
          <cell r="AD1713" t="str">
            <v>Female</v>
          </cell>
          <cell r="AE1713" t="str">
            <v>PBTP 11th Floor</v>
          </cell>
          <cell r="AF1713" t="str">
            <v>Local</v>
          </cell>
          <cell r="AG1713" t="str">
            <v>Employee</v>
          </cell>
          <cell r="AH1713">
            <v>1</v>
          </cell>
          <cell r="AI1713" t="str">
            <v>Month</v>
          </cell>
          <cell r="AJ1713" t="str">
            <v>0109719654</v>
          </cell>
          <cell r="AK1713" t="str">
            <v>1118399</v>
          </cell>
          <cell r="AL1713" t="str">
            <v>Chia,Boon Lee</v>
          </cell>
          <cell r="AM1713" t="str">
            <v>Core Contributor</v>
          </cell>
          <cell r="AN1713" t="str">
            <v>Critical Resource</v>
          </cell>
          <cell r="AO1713" t="str">
            <v>Critical Resource</v>
          </cell>
          <cell r="AP1713" t="str">
            <v>Critical Resource</v>
          </cell>
          <cell r="AQ1713">
            <v>57156</v>
          </cell>
        </row>
        <row r="1714">
          <cell r="A1714">
            <v>1163807</v>
          </cell>
          <cell r="B1714" t="str">
            <v>Thangavelu,Sheila Charlotte</v>
          </cell>
          <cell r="C1714" t="str">
            <v>Global Markets</v>
          </cell>
          <cell r="D1714" t="str">
            <v>Mkt Operations Documentation</v>
          </cell>
          <cell r="E1714" t="str">
            <v>Head, Documentation</v>
          </cell>
          <cell r="F1714" t="str">
            <v>M22</v>
          </cell>
          <cell r="G1714">
            <v>29000</v>
          </cell>
          <cell r="H1714" t="str">
            <v>SGD</v>
          </cell>
          <cell r="I1714" t="str">
            <v>4256818</v>
          </cell>
          <cell r="J1714" t="str">
            <v>NO</v>
          </cell>
          <cell r="K1714" t="str">
            <v>Bowman,Anne Julia</v>
          </cell>
          <cell r="L1714">
            <v>26041</v>
          </cell>
          <cell r="M1714" t="str">
            <v>34</v>
          </cell>
          <cell r="N1714" t="str">
            <v>3B</v>
          </cell>
          <cell r="O1714" t="str">
            <v>2B</v>
          </cell>
          <cell r="P1714">
            <v>37591</v>
          </cell>
          <cell r="Q1714" t="str">
            <v>2,8</v>
          </cell>
          <cell r="R1714" t="str">
            <v>7,10</v>
          </cell>
          <cell r="S1714">
            <v>37591</v>
          </cell>
          <cell r="U1714">
            <v>38443</v>
          </cell>
          <cell r="V1714">
            <v>38443</v>
          </cell>
          <cell r="W1714">
            <v>1</v>
          </cell>
          <cell r="X1714" t="str">
            <v>J084</v>
          </cell>
          <cell r="Y1714" t="str">
            <v>(OPS) Ctrl &amp; Support I</v>
          </cell>
          <cell r="Z1714" t="str">
            <v>P090</v>
          </cell>
          <cell r="AA1714" t="str">
            <v>C146</v>
          </cell>
          <cell r="AB1714" t="str">
            <v>i. Bachelor's Degree or equiv</v>
          </cell>
          <cell r="AC1714" t="str">
            <v>S7113819D</v>
          </cell>
          <cell r="AD1714" t="str">
            <v>Female</v>
          </cell>
          <cell r="AE1714" t="str">
            <v>Batt. Rd 3rd flr</v>
          </cell>
          <cell r="AF1714" t="str">
            <v>Local</v>
          </cell>
          <cell r="AG1714" t="str">
            <v>Employee</v>
          </cell>
          <cell r="AH1714">
            <v>1</v>
          </cell>
          <cell r="AI1714" t="str">
            <v>Month</v>
          </cell>
          <cell r="AJ1714" t="str">
            <v>0109116445</v>
          </cell>
          <cell r="AK1714" t="str">
            <v>1192378</v>
          </cell>
          <cell r="AL1714" t="str">
            <v>Chia,Boon Lee</v>
          </cell>
          <cell r="AN1714" t="str">
            <v>Too Soon to Classify</v>
          </cell>
          <cell r="AO1714" t="str">
            <v>Core Contributor</v>
          </cell>
          <cell r="AP1714" t="str">
            <v>Core Contributor</v>
          </cell>
          <cell r="AQ1714">
            <v>120000</v>
          </cell>
        </row>
        <row r="1715">
          <cell r="A1715">
            <v>1118714</v>
          </cell>
          <cell r="B1715" t="str">
            <v>Wong,Yoke Lan Christina</v>
          </cell>
          <cell r="C1715" t="str">
            <v>Consumer Banking</v>
          </cell>
          <cell r="D1715" t="str">
            <v>BRDB-Branch Banking-Batt.Rd</v>
          </cell>
          <cell r="E1715" t="str">
            <v>Customer Service Manager</v>
          </cell>
          <cell r="F1715" t="str">
            <v>M16</v>
          </cell>
          <cell r="G1715">
            <v>6000</v>
          </cell>
          <cell r="H1715" t="str">
            <v>SGD</v>
          </cell>
          <cell r="I1715" t="str">
            <v>1422100</v>
          </cell>
          <cell r="J1715" t="str">
            <v>NO</v>
          </cell>
          <cell r="K1715" t="str">
            <v>Chua,Ah Lay Mary</v>
          </cell>
          <cell r="L1715">
            <v>22330</v>
          </cell>
          <cell r="M1715" t="str">
            <v>44</v>
          </cell>
          <cell r="N1715" t="str">
            <v>2A</v>
          </cell>
          <cell r="O1715" t="str">
            <v>1C</v>
          </cell>
          <cell r="P1715">
            <v>35919</v>
          </cell>
          <cell r="Q1715" t="str">
            <v>7,3</v>
          </cell>
          <cell r="R1715" t="str">
            <v>13,9</v>
          </cell>
          <cell r="S1715">
            <v>35079</v>
          </cell>
          <cell r="T1715">
            <v>35919</v>
          </cell>
          <cell r="U1715">
            <v>38443</v>
          </cell>
          <cell r="V1715">
            <v>38443</v>
          </cell>
          <cell r="W1715">
            <v>1</v>
          </cell>
          <cell r="X1715" t="str">
            <v>J216</v>
          </cell>
          <cell r="Y1715" t="str">
            <v>(CB) Customer ServiceIII</v>
          </cell>
          <cell r="Z1715" t="str">
            <v>P088</v>
          </cell>
          <cell r="AA1715" t="str">
            <v>C015</v>
          </cell>
          <cell r="AB1715" t="str">
            <v>d. Secondary</v>
          </cell>
          <cell r="AC1715" t="str">
            <v>S1478502G</v>
          </cell>
          <cell r="AD1715" t="str">
            <v>Female</v>
          </cell>
          <cell r="AE1715" t="str">
            <v>Batt. Rd Grd flr</v>
          </cell>
          <cell r="AF1715" t="str">
            <v>Local</v>
          </cell>
          <cell r="AG1715" t="str">
            <v>Employee</v>
          </cell>
          <cell r="AH1715">
            <v>1</v>
          </cell>
          <cell r="AI1715" t="str">
            <v>Month</v>
          </cell>
          <cell r="AJ1715" t="str">
            <v>0109862023</v>
          </cell>
          <cell r="AK1715" t="str">
            <v>1116067</v>
          </cell>
          <cell r="AL1715" t="str">
            <v>Ang,Pek San</v>
          </cell>
          <cell r="AM1715" t="str">
            <v>Core Contributor</v>
          </cell>
          <cell r="AN1715" t="str">
            <v>Core Contributor</v>
          </cell>
          <cell r="AO1715" t="str">
            <v>Core Contributor</v>
          </cell>
          <cell r="AP1715" t="str">
            <v>Core Contributor</v>
          </cell>
          <cell r="AQ1715">
            <v>31560</v>
          </cell>
        </row>
        <row r="1716">
          <cell r="A1716">
            <v>1118596</v>
          </cell>
          <cell r="B1716" t="str">
            <v>Tan,Quee Lan Jelyne</v>
          </cell>
          <cell r="C1716" t="str">
            <v>Consumer Banking</v>
          </cell>
          <cell r="D1716" t="str">
            <v>Wealth Mgmt - Insurance</v>
          </cell>
          <cell r="E1716" t="str">
            <v>Senior Business Development Manager</v>
          </cell>
          <cell r="F1716" t="str">
            <v>M21</v>
          </cell>
          <cell r="G1716">
            <v>22000</v>
          </cell>
          <cell r="H1716" t="str">
            <v>SGD</v>
          </cell>
          <cell r="I1716" t="str">
            <v>1541901</v>
          </cell>
          <cell r="J1716" t="str">
            <v>NO</v>
          </cell>
          <cell r="K1716" t="str">
            <v>Tan,Lai Hing</v>
          </cell>
          <cell r="L1716">
            <v>22987</v>
          </cell>
          <cell r="M1716" t="str">
            <v>42</v>
          </cell>
          <cell r="N1716" t="str">
            <v>2B</v>
          </cell>
          <cell r="O1716" t="str">
            <v>1B</v>
          </cell>
          <cell r="P1716">
            <v>35855</v>
          </cell>
          <cell r="Q1716" t="str">
            <v>7,6</v>
          </cell>
          <cell r="R1716" t="str">
            <v>15,9</v>
          </cell>
          <cell r="S1716">
            <v>35855</v>
          </cell>
          <cell r="U1716">
            <v>38231</v>
          </cell>
          <cell r="V1716">
            <v>38231</v>
          </cell>
          <cell r="W1716">
            <v>1</v>
          </cell>
          <cell r="X1716" t="str">
            <v>J082</v>
          </cell>
          <cell r="Y1716" t="str">
            <v>(CB) Product Mgt III</v>
          </cell>
          <cell r="Z1716" t="str">
            <v>P018</v>
          </cell>
          <cell r="AA1716" t="str">
            <v>C015</v>
          </cell>
          <cell r="AB1716" t="str">
            <v>j. Professional Quali/Cert</v>
          </cell>
          <cell r="AC1716" t="str">
            <v>S1535633B</v>
          </cell>
          <cell r="AD1716" t="str">
            <v>Female</v>
          </cell>
          <cell r="AE1716" t="str">
            <v>PBTP 9th Floor</v>
          </cell>
          <cell r="AF1716" t="str">
            <v>Local</v>
          </cell>
          <cell r="AG1716" t="str">
            <v>Employee</v>
          </cell>
          <cell r="AH1716">
            <v>1</v>
          </cell>
          <cell r="AI1716" t="str">
            <v>Month</v>
          </cell>
          <cell r="AJ1716" t="str">
            <v>0109800834</v>
          </cell>
          <cell r="AK1716" t="str">
            <v>1169030</v>
          </cell>
          <cell r="AL1716" t="str">
            <v>Ang,Pek San</v>
          </cell>
          <cell r="AM1716" t="str">
            <v>Core Contributor</v>
          </cell>
          <cell r="AN1716" t="str">
            <v>Core Contributor</v>
          </cell>
          <cell r="AO1716" t="str">
            <v>Core Contributor</v>
          </cell>
          <cell r="AP1716" t="str">
            <v>Core Contributor</v>
          </cell>
          <cell r="AQ1716">
            <v>90600</v>
          </cell>
        </row>
        <row r="1717">
          <cell r="A1717">
            <v>1117809</v>
          </cell>
          <cell r="B1717" t="str">
            <v>See,Foong Yee Shirley V</v>
          </cell>
          <cell r="C1717" t="str">
            <v>Technology</v>
          </cell>
          <cell r="D1717" t="str">
            <v>TPS Tech Supp Svc - Network</v>
          </cell>
          <cell r="E1717" t="str">
            <v>TPS - Confidential Secretary</v>
          </cell>
          <cell r="F1717" t="str">
            <v>CS15</v>
          </cell>
          <cell r="G1717">
            <v>11000</v>
          </cell>
          <cell r="H1717" t="str">
            <v>SGD</v>
          </cell>
          <cell r="I1717" t="str">
            <v>8324901</v>
          </cell>
          <cell r="J1717" t="str">
            <v>CS</v>
          </cell>
          <cell r="K1717" t="str">
            <v>Solomon,Charles Edwin</v>
          </cell>
          <cell r="L1717">
            <v>22909</v>
          </cell>
          <cell r="M1717" t="str">
            <v>42</v>
          </cell>
          <cell r="N1717" t="str">
            <v>2B</v>
          </cell>
          <cell r="O1717" t="str">
            <v>2B</v>
          </cell>
          <cell r="P1717">
            <v>35408</v>
          </cell>
          <cell r="Q1717" t="str">
            <v>8,8</v>
          </cell>
          <cell r="R1717" t="str">
            <v>15,0</v>
          </cell>
          <cell r="S1717">
            <v>35408</v>
          </cell>
          <cell r="V1717">
            <v>38078</v>
          </cell>
          <cell r="W1717">
            <v>1</v>
          </cell>
          <cell r="X1717" t="str">
            <v>J108</v>
          </cell>
          <cell r="Y1717" t="str">
            <v>(SH) Sec/Admin II</v>
          </cell>
          <cell r="Z1717" t="str">
            <v>P110</v>
          </cell>
          <cell r="AA1717" t="str">
            <v>C081</v>
          </cell>
          <cell r="AB1717" t="str">
            <v>f. Vocational</v>
          </cell>
          <cell r="AC1717" t="str">
            <v>S1550484F</v>
          </cell>
          <cell r="AD1717" t="str">
            <v>Female</v>
          </cell>
          <cell r="AE1717" t="str">
            <v>PBTP 5th Floor</v>
          </cell>
          <cell r="AF1717" t="str">
            <v>Local</v>
          </cell>
          <cell r="AG1717" t="str">
            <v>Employee</v>
          </cell>
          <cell r="AH1717">
            <v>1</v>
          </cell>
          <cell r="AI1717" t="str">
            <v>Month</v>
          </cell>
          <cell r="AJ1717" t="str">
            <v>0109763173</v>
          </cell>
          <cell r="AK1717" t="str">
            <v>1102946</v>
          </cell>
          <cell r="AL1717" t="str">
            <v>Chia,Boon Lee</v>
          </cell>
          <cell r="AM1717" t="str">
            <v>Core Contributor</v>
          </cell>
          <cell r="AN1717" t="str">
            <v>Core Contributor</v>
          </cell>
          <cell r="AO1717" t="str">
            <v>Core Contributor</v>
          </cell>
          <cell r="AP1717" t="str">
            <v>Core Contributor</v>
          </cell>
          <cell r="AQ1717">
            <v>53400</v>
          </cell>
        </row>
        <row r="1718">
          <cell r="A1718">
            <v>1116751</v>
          </cell>
          <cell r="B1718" t="str">
            <v>D.O Dhanaraj,Shalini</v>
          </cell>
          <cell r="C1718" t="str">
            <v>Technology</v>
          </cell>
          <cell r="D1718" t="str">
            <v>TPS Tech Supp Svc-Tech Ops</v>
          </cell>
          <cell r="E1718" t="str">
            <v>TPS - Data Control Supervisor</v>
          </cell>
          <cell r="F1718" t="str">
            <v>CS15</v>
          </cell>
          <cell r="G1718">
            <v>11000</v>
          </cell>
          <cell r="H1718" t="str">
            <v>SGD</v>
          </cell>
          <cell r="I1718" t="str">
            <v>8312901</v>
          </cell>
          <cell r="J1718" t="str">
            <v>CS</v>
          </cell>
          <cell r="K1718" t="str">
            <v>Goh,See Wee</v>
          </cell>
          <cell r="L1718">
            <v>23706</v>
          </cell>
          <cell r="M1718" t="str">
            <v>40</v>
          </cell>
          <cell r="N1718" t="str">
            <v>3B</v>
          </cell>
          <cell r="O1718" t="str">
            <v>3B</v>
          </cell>
          <cell r="P1718">
            <v>33205</v>
          </cell>
          <cell r="Q1718" t="str">
            <v>14,9</v>
          </cell>
          <cell r="R1718" t="str">
            <v>3,4</v>
          </cell>
          <cell r="S1718">
            <v>33205</v>
          </cell>
          <cell r="U1718">
            <v>36617</v>
          </cell>
          <cell r="V1718">
            <v>38443</v>
          </cell>
          <cell r="W1718">
            <v>1</v>
          </cell>
          <cell r="X1718" t="str">
            <v>J050</v>
          </cell>
          <cell r="Y1718" t="str">
            <v>(TECH) Tech Support III</v>
          </cell>
          <cell r="Z1718" t="str">
            <v>P310</v>
          </cell>
          <cell r="AA1718" t="str">
            <v>C163</v>
          </cell>
          <cell r="AB1718" t="str">
            <v>f. Vocational</v>
          </cell>
          <cell r="AC1718" t="str">
            <v>F7097015P</v>
          </cell>
          <cell r="AD1718" t="str">
            <v>Female</v>
          </cell>
          <cell r="AE1718" t="str">
            <v>NTP 4th flr</v>
          </cell>
          <cell r="AF1718" t="str">
            <v>Local</v>
          </cell>
          <cell r="AG1718" t="str">
            <v>Employee</v>
          </cell>
          <cell r="AH1718">
            <v>1</v>
          </cell>
          <cell r="AI1718" t="str">
            <v>Month</v>
          </cell>
          <cell r="AJ1718" t="str">
            <v>0109767543</v>
          </cell>
          <cell r="AK1718" t="str">
            <v>1125634</v>
          </cell>
          <cell r="AL1718" t="str">
            <v>Chia,Boon Lee</v>
          </cell>
          <cell r="AM1718" t="str">
            <v>Core Contributor</v>
          </cell>
          <cell r="AN1718" t="str">
            <v>Core Contributor</v>
          </cell>
          <cell r="AO1718" t="str">
            <v>Core Contributor</v>
          </cell>
          <cell r="AP1718" t="str">
            <v>Core Contributor</v>
          </cell>
          <cell r="AQ1718">
            <v>47448</v>
          </cell>
        </row>
        <row r="1719">
          <cell r="A1719">
            <v>1117021</v>
          </cell>
          <cell r="B1719" t="str">
            <v>Walker,Malcolm Derek</v>
          </cell>
          <cell r="C1719" t="str">
            <v>Audit</v>
          </cell>
          <cell r="D1719" t="str">
            <v>Audit -Wholesale Bank</v>
          </cell>
          <cell r="E1719" t="str">
            <v>Head of Audit, Wholesale Bank</v>
          </cell>
          <cell r="F1719" t="str">
            <v>B3</v>
          </cell>
          <cell r="G1719">
            <v>60000</v>
          </cell>
          <cell r="H1719" t="str">
            <v>GBP</v>
          </cell>
          <cell r="I1719" t="str">
            <v>8723901</v>
          </cell>
          <cell r="J1719" t="str">
            <v>IO</v>
          </cell>
          <cell r="K1719" t="str">
            <v>Fletcher,David Martin</v>
          </cell>
          <cell r="L1719">
            <v>21871</v>
          </cell>
          <cell r="M1719" t="str">
            <v>45</v>
          </cell>
          <cell r="N1719" t="str">
            <v>3B</v>
          </cell>
          <cell r="O1719" t="str">
            <v>2B</v>
          </cell>
          <cell r="P1719">
            <v>34243</v>
          </cell>
          <cell r="Q1719" t="str">
            <v>11,10</v>
          </cell>
          <cell r="R1719" t="str">
            <v>19,6</v>
          </cell>
          <cell r="S1719">
            <v>35163</v>
          </cell>
          <cell r="U1719">
            <v>37561</v>
          </cell>
          <cell r="V1719">
            <v>38443</v>
          </cell>
          <cell r="W1719">
            <v>1</v>
          </cell>
          <cell r="X1719" t="str">
            <v>J154</v>
          </cell>
          <cell r="Y1719" t="str">
            <v>Audit II</v>
          </cell>
          <cell r="Z1719" t="str">
            <v>P112</v>
          </cell>
          <cell r="AA1719" t="str">
            <v>C093</v>
          </cell>
          <cell r="AB1719" t="str">
            <v>l. Further Degree</v>
          </cell>
          <cell r="AC1719" t="str">
            <v>F2468962W</v>
          </cell>
          <cell r="AD1719" t="str">
            <v>Male</v>
          </cell>
          <cell r="AE1719" t="str">
            <v>PBTP 10th Floor</v>
          </cell>
          <cell r="AF1719" t="str">
            <v>Assignee</v>
          </cell>
          <cell r="AG1719" t="str">
            <v>Employee</v>
          </cell>
          <cell r="AH1719">
            <v>0</v>
          </cell>
          <cell r="AI1719" t="str">
            <v>Day</v>
          </cell>
          <cell r="AJ1719" t="str">
            <v>0109843401</v>
          </cell>
          <cell r="AK1719" t="str">
            <v>1124026</v>
          </cell>
          <cell r="AL1719" t="str">
            <v>Chong,Yin Yin</v>
          </cell>
          <cell r="AM1719" t="str">
            <v>H3 - G</v>
          </cell>
          <cell r="AN1719" t="str">
            <v>Critical Resource</v>
          </cell>
          <cell r="AO1719" t="str">
            <v>Core Contributor</v>
          </cell>
          <cell r="AP1719" t="str">
            <v>Core Contributor</v>
          </cell>
          <cell r="AQ1719">
            <v>24744.1171875</v>
          </cell>
        </row>
        <row r="1720">
          <cell r="A1720">
            <v>1116474</v>
          </cell>
          <cell r="B1720" t="str">
            <v>Chelliah,Rene Jerome</v>
          </cell>
          <cell r="C1720" t="str">
            <v>Consumer Banking</v>
          </cell>
          <cell r="D1720" t="str">
            <v>DB - SME Banking Call Centre</v>
          </cell>
          <cell r="E1720" t="str">
            <v>Senior Customer Service Manager</v>
          </cell>
          <cell r="F1720" t="str">
            <v>M18</v>
          </cell>
          <cell r="G1720">
            <v>13000</v>
          </cell>
          <cell r="H1720" t="str">
            <v>SGD</v>
          </cell>
          <cell r="I1720" t="str">
            <v>1459800</v>
          </cell>
          <cell r="J1720" t="str">
            <v>NO</v>
          </cell>
          <cell r="K1720" t="str">
            <v>Liang,Tew Ngoh Sherina</v>
          </cell>
          <cell r="L1720">
            <v>23581</v>
          </cell>
          <cell r="M1720" t="str">
            <v>41</v>
          </cell>
          <cell r="N1720" t="str">
            <v>3B</v>
          </cell>
          <cell r="O1720" t="str">
            <v>3B</v>
          </cell>
          <cell r="P1720">
            <v>31138</v>
          </cell>
          <cell r="Q1720" t="str">
            <v>20,5</v>
          </cell>
          <cell r="R1720" t="str">
            <v>,</v>
          </cell>
          <cell r="S1720">
            <v>31138</v>
          </cell>
          <cell r="U1720">
            <v>37530</v>
          </cell>
          <cell r="V1720">
            <v>37712</v>
          </cell>
          <cell r="W1720">
            <v>1</v>
          </cell>
          <cell r="X1720" t="str">
            <v>J078</v>
          </cell>
          <cell r="Y1720" t="str">
            <v>(CB) Customer Service I</v>
          </cell>
          <cell r="Z1720" t="str">
            <v>P012</v>
          </cell>
          <cell r="AA1720" t="str">
            <v>C005</v>
          </cell>
          <cell r="AB1720" t="str">
            <v>e. Higher Secondary</v>
          </cell>
          <cell r="AC1720" t="str">
            <v>S1640610D</v>
          </cell>
          <cell r="AD1720" t="str">
            <v>Male</v>
          </cell>
          <cell r="AE1720" t="str">
            <v>CISCO 5th flr</v>
          </cell>
          <cell r="AF1720" t="str">
            <v>Local</v>
          </cell>
          <cell r="AG1720" t="str">
            <v>Employee</v>
          </cell>
          <cell r="AH1720">
            <v>3</v>
          </cell>
          <cell r="AI1720" t="str">
            <v>Month</v>
          </cell>
          <cell r="AJ1720" t="str">
            <v>0109534883</v>
          </cell>
          <cell r="AK1720" t="str">
            <v>1116629</v>
          </cell>
          <cell r="AL1720" t="str">
            <v>Ang,Pek San</v>
          </cell>
          <cell r="AM1720" t="str">
            <v>Core Contributor</v>
          </cell>
          <cell r="AN1720" t="str">
            <v>Core Contributor</v>
          </cell>
          <cell r="AO1720" t="str">
            <v>Core Contributor</v>
          </cell>
          <cell r="AP1720" t="str">
            <v>Core Contributor</v>
          </cell>
          <cell r="AQ1720">
            <v>51396</v>
          </cell>
        </row>
        <row r="1721">
          <cell r="A1721">
            <v>1141332</v>
          </cell>
          <cell r="B1721" t="str">
            <v>Cheong,Soke Ling Grace</v>
          </cell>
          <cell r="C1721" t="str">
            <v>Consumer Banking</v>
          </cell>
          <cell r="D1721" t="str">
            <v>BRDB-Br. Banking-City Plaza</v>
          </cell>
          <cell r="E1721" t="str">
            <v>Customer Assistant</v>
          </cell>
          <cell r="F1721" t="str">
            <v>CL5</v>
          </cell>
          <cell r="I1721" t="str">
            <v>1422109</v>
          </cell>
          <cell r="J1721" t="str">
            <v>CL</v>
          </cell>
          <cell r="K1721" t="str">
            <v>Samsuddin,Bin Mohammed</v>
          </cell>
          <cell r="L1721">
            <v>23221</v>
          </cell>
          <cell r="M1721" t="str">
            <v>42</v>
          </cell>
          <cell r="N1721" t="str">
            <v>2B</v>
          </cell>
          <cell r="O1721" t="str">
            <v>1B</v>
          </cell>
          <cell r="P1721">
            <v>36410</v>
          </cell>
          <cell r="Q1721" t="str">
            <v>5,11</v>
          </cell>
          <cell r="R1721" t="str">
            <v>13,8</v>
          </cell>
          <cell r="S1721">
            <v>36410</v>
          </cell>
          <cell r="V1721">
            <v>38353</v>
          </cell>
          <cell r="W1721">
            <v>1</v>
          </cell>
          <cell r="X1721" t="str">
            <v>J216</v>
          </cell>
          <cell r="Y1721" t="str">
            <v>(CB) Customer ServiceIII</v>
          </cell>
          <cell r="Z1721" t="str">
            <v>P088</v>
          </cell>
          <cell r="AA1721" t="str">
            <v>C015</v>
          </cell>
          <cell r="AB1721" t="str">
            <v>d. Secondary</v>
          </cell>
          <cell r="AC1721" t="str">
            <v>S1604452J</v>
          </cell>
          <cell r="AD1721" t="str">
            <v>Female</v>
          </cell>
          <cell r="AE1721" t="str">
            <v>City Plaza Br.</v>
          </cell>
          <cell r="AF1721" t="str">
            <v>Local</v>
          </cell>
          <cell r="AG1721" t="str">
            <v>Employee</v>
          </cell>
          <cell r="AH1721">
            <v>1</v>
          </cell>
          <cell r="AI1721" t="str">
            <v>Month</v>
          </cell>
          <cell r="AJ1721" t="str">
            <v>0109541693</v>
          </cell>
          <cell r="AK1721" t="str">
            <v>1116378</v>
          </cell>
          <cell r="AL1721" t="str">
            <v>Ang,Pek San</v>
          </cell>
          <cell r="AM1721" t="str">
            <v>Core Contributor</v>
          </cell>
          <cell r="AN1721" t="str">
            <v>Core Contributor</v>
          </cell>
          <cell r="AO1721" t="str">
            <v>Core Contributor</v>
          </cell>
          <cell r="AP1721" t="str">
            <v>Core Contributor</v>
          </cell>
          <cell r="AQ1721">
            <v>23424</v>
          </cell>
        </row>
        <row r="1722">
          <cell r="A1722">
            <v>1152636</v>
          </cell>
          <cell r="B1722" t="str">
            <v>Bte Abdul Samat,Norizan</v>
          </cell>
          <cell r="C1722" t="str">
            <v>Consumer Banking</v>
          </cell>
          <cell r="D1722" t="str">
            <v>DB Client Service Center</v>
          </cell>
          <cell r="E1722" t="str">
            <v>Assistant Service Manager</v>
          </cell>
          <cell r="F1722" t="str">
            <v>M16</v>
          </cell>
          <cell r="G1722">
            <v>6000</v>
          </cell>
          <cell r="H1722" t="str">
            <v>SGD</v>
          </cell>
          <cell r="I1722" t="str">
            <v>1455800</v>
          </cell>
          <cell r="J1722" t="str">
            <v>NO</v>
          </cell>
          <cell r="K1722" t="str">
            <v>Kuan,Ren Qiang Patrick</v>
          </cell>
          <cell r="L1722">
            <v>28271</v>
          </cell>
          <cell r="M1722" t="str">
            <v>28</v>
          </cell>
          <cell r="N1722" t="str">
            <v>3C</v>
          </cell>
          <cell r="O1722" t="str">
            <v>3C</v>
          </cell>
          <cell r="P1722">
            <v>37073</v>
          </cell>
          <cell r="Q1722" t="str">
            <v>4,2</v>
          </cell>
          <cell r="R1722" t="str">
            <v>1,7</v>
          </cell>
          <cell r="S1722">
            <v>37073</v>
          </cell>
          <cell r="V1722">
            <v>38443</v>
          </cell>
          <cell r="W1722">
            <v>1</v>
          </cell>
          <cell r="X1722" t="str">
            <v>J079</v>
          </cell>
          <cell r="Y1722" t="str">
            <v>(CB) Customer Service II</v>
          </cell>
          <cell r="Z1722" t="str">
            <v>P088</v>
          </cell>
          <cell r="AA1722" t="str">
            <v>C061</v>
          </cell>
          <cell r="AB1722" t="str">
            <v>i. Bachelor's Degree or equiv</v>
          </cell>
          <cell r="AC1722" t="str">
            <v>S7715849I</v>
          </cell>
          <cell r="AD1722" t="str">
            <v>Female</v>
          </cell>
          <cell r="AE1722" t="str">
            <v>CISCO 5th flr</v>
          </cell>
          <cell r="AF1722" t="str">
            <v>Local</v>
          </cell>
          <cell r="AG1722" t="str">
            <v>Employee</v>
          </cell>
          <cell r="AH1722">
            <v>1</v>
          </cell>
          <cell r="AI1722" t="str">
            <v>Month</v>
          </cell>
          <cell r="AJ1722" t="str">
            <v>0109103564</v>
          </cell>
          <cell r="AK1722" t="str">
            <v>1142772</v>
          </cell>
          <cell r="AL1722" t="str">
            <v>Ang,Pek San</v>
          </cell>
          <cell r="AM1722" t="str">
            <v>Core Contributor</v>
          </cell>
          <cell r="AN1722" t="str">
            <v>Core Contributor</v>
          </cell>
          <cell r="AO1722" t="str">
            <v>Core Contributor</v>
          </cell>
          <cell r="AP1722" t="str">
            <v>Core Contributor</v>
          </cell>
          <cell r="AQ1722">
            <v>30000</v>
          </cell>
        </row>
        <row r="1723">
          <cell r="A1723">
            <v>1117053</v>
          </cell>
          <cell r="B1723" t="str">
            <v>Tan,Siong Luan Cynthia</v>
          </cell>
          <cell r="C1723" t="str">
            <v>Finance</v>
          </cell>
          <cell r="D1723" t="str">
            <v>Finance - Technology-Reg</v>
          </cell>
          <cell r="E1723" t="str">
            <v>Project Office Administrator</v>
          </cell>
          <cell r="F1723" t="str">
            <v>M17</v>
          </cell>
          <cell r="G1723">
            <v>18000</v>
          </cell>
          <cell r="H1723" t="str">
            <v>SGD</v>
          </cell>
          <cell r="I1723" t="str">
            <v>8161901</v>
          </cell>
          <cell r="J1723" t="str">
            <v>NO</v>
          </cell>
          <cell r="K1723" t="str">
            <v>Varadachari,Giridhar Srinivasaraghava</v>
          </cell>
          <cell r="L1723">
            <v>21056</v>
          </cell>
          <cell r="M1723" t="str">
            <v>48</v>
          </cell>
          <cell r="N1723" t="str">
            <v>3B</v>
          </cell>
          <cell r="O1723" t="str">
            <v>3B</v>
          </cell>
          <cell r="P1723">
            <v>34330</v>
          </cell>
          <cell r="Q1723" t="str">
            <v>11,8</v>
          </cell>
          <cell r="R1723" t="str">
            <v>18,4</v>
          </cell>
          <cell r="S1723">
            <v>34330</v>
          </cell>
          <cell r="U1723">
            <v>36982</v>
          </cell>
          <cell r="V1723">
            <v>37712</v>
          </cell>
          <cell r="W1723">
            <v>1</v>
          </cell>
          <cell r="X1723" t="str">
            <v>J009</v>
          </cell>
          <cell r="Y1723" t="str">
            <v>(FIN) Serv Delivery V</v>
          </cell>
          <cell r="Z1723" t="str">
            <v>P101</v>
          </cell>
          <cell r="AA1723" t="str">
            <v>C156</v>
          </cell>
          <cell r="AB1723" t="str">
            <v>g. 2nd Level Vocational Qual.</v>
          </cell>
          <cell r="AC1723" t="str">
            <v>S1236172F</v>
          </cell>
          <cell r="AD1723" t="str">
            <v>Female</v>
          </cell>
          <cell r="AE1723" t="str">
            <v>PBTP 10th Floor</v>
          </cell>
          <cell r="AF1723" t="str">
            <v>Local</v>
          </cell>
          <cell r="AG1723" t="str">
            <v>Employee</v>
          </cell>
          <cell r="AH1723">
            <v>3</v>
          </cell>
          <cell r="AI1723" t="str">
            <v>Month</v>
          </cell>
          <cell r="AJ1723" t="str">
            <v>0122554485</v>
          </cell>
          <cell r="AK1723" t="str">
            <v>1013608</v>
          </cell>
          <cell r="AL1723" t="str">
            <v>Chong,Yin Yin</v>
          </cell>
          <cell r="AM1723" t="str">
            <v>Core Contributor</v>
          </cell>
          <cell r="AN1723" t="str">
            <v>Core Contributor</v>
          </cell>
          <cell r="AO1723" t="str">
            <v>Core Contributor</v>
          </cell>
          <cell r="AP1723" t="str">
            <v>Core Contributor</v>
          </cell>
          <cell r="AQ1723">
            <v>66744</v>
          </cell>
        </row>
        <row r="1724">
          <cell r="A1724">
            <v>1175791</v>
          </cell>
          <cell r="B1724" t="str">
            <v>Lim,Sze Mei Shirley</v>
          </cell>
          <cell r="C1724" t="str">
            <v>Consumer Banking</v>
          </cell>
          <cell r="D1724" t="str">
            <v>Credit Control-CB</v>
          </cell>
          <cell r="E1724" t="str">
            <v>Assistant Manager, Credit Control</v>
          </cell>
          <cell r="F1724" t="str">
            <v>M16</v>
          </cell>
          <cell r="G1724">
            <v>6000</v>
          </cell>
          <cell r="H1724" t="str">
            <v>SGD</v>
          </cell>
          <cell r="I1724" t="str">
            <v>1815800</v>
          </cell>
          <cell r="J1724" t="str">
            <v>NO</v>
          </cell>
          <cell r="K1724" t="str">
            <v>Lee,Sou Yee Coris</v>
          </cell>
          <cell r="L1724">
            <v>29455</v>
          </cell>
          <cell r="M1724" t="str">
            <v>25</v>
          </cell>
          <cell r="O1724" t="str">
            <v>3C</v>
          </cell>
          <cell r="P1724">
            <v>38078</v>
          </cell>
          <cell r="Q1724" t="str">
            <v>1,4</v>
          </cell>
          <cell r="R1724" t="str">
            <v>1,8</v>
          </cell>
          <cell r="S1724">
            <v>38078</v>
          </cell>
          <cell r="V1724">
            <v>38443</v>
          </cell>
          <cell r="W1724">
            <v>1</v>
          </cell>
          <cell r="X1724" t="str">
            <v>J175</v>
          </cell>
          <cell r="Y1724" t="str">
            <v>Risk Svc Delivery IV</v>
          </cell>
          <cell r="Z1724" t="str">
            <v>P039</v>
          </cell>
          <cell r="AA1724" t="str">
            <v>C015</v>
          </cell>
          <cell r="AB1724" t="str">
            <v>i. Bachelor's Degree or equiv</v>
          </cell>
          <cell r="AC1724" t="str">
            <v>S8025530F</v>
          </cell>
          <cell r="AD1724" t="str">
            <v>Female</v>
          </cell>
          <cell r="AE1724" t="str">
            <v>Tampines 7th flr</v>
          </cell>
          <cell r="AF1724" t="str">
            <v>Local</v>
          </cell>
          <cell r="AG1724" t="str">
            <v>Employee</v>
          </cell>
          <cell r="AH1724">
            <v>1</v>
          </cell>
          <cell r="AI1724" t="str">
            <v>Month</v>
          </cell>
          <cell r="AJ1724" t="str">
            <v>0109129687</v>
          </cell>
          <cell r="AK1724" t="str">
            <v>1116371</v>
          </cell>
          <cell r="AL1724" t="str">
            <v>Ang,Pek San</v>
          </cell>
          <cell r="AO1724" t="str">
            <v>Too Soon to Classify</v>
          </cell>
          <cell r="AP1724" t="str">
            <v>Core Contributor</v>
          </cell>
          <cell r="AQ1724">
            <v>23400</v>
          </cell>
        </row>
        <row r="1725">
          <cell r="A1725">
            <v>1153186</v>
          </cell>
          <cell r="B1725" t="str">
            <v>Ho,Pauline</v>
          </cell>
          <cell r="C1725" t="str">
            <v>Consumer Banking</v>
          </cell>
          <cell r="D1725" t="str">
            <v>Branch Banking - Admin. &amp; Mgt.</v>
          </cell>
          <cell r="E1725" t="str">
            <v>Manager, Branch Service Delivery</v>
          </cell>
          <cell r="F1725" t="str">
            <v>M18</v>
          </cell>
          <cell r="I1725" t="str">
            <v>1421800</v>
          </cell>
          <cell r="J1725" t="str">
            <v>NO</v>
          </cell>
          <cell r="K1725" t="str">
            <v>Heng,Hiang Yong Raymond</v>
          </cell>
          <cell r="L1725">
            <v>26914</v>
          </cell>
          <cell r="M1725" t="str">
            <v>32</v>
          </cell>
          <cell r="N1725" t="str">
            <v>3B</v>
          </cell>
          <cell r="P1725">
            <v>38432</v>
          </cell>
          <cell r="Q1725" t="str">
            <v>0,5</v>
          </cell>
          <cell r="R1725" t="str">
            <v>5,0</v>
          </cell>
          <cell r="S1725">
            <v>37104</v>
          </cell>
          <cell r="T1725">
            <v>38432</v>
          </cell>
          <cell r="V1725">
            <v>37712</v>
          </cell>
          <cell r="W1725">
            <v>1</v>
          </cell>
          <cell r="X1725" t="str">
            <v>J082</v>
          </cell>
          <cell r="Y1725" t="str">
            <v>(CB) Product Mgt III</v>
          </cell>
          <cell r="Z1725" t="str">
            <v>P088</v>
          </cell>
          <cell r="AA1725" t="str">
            <v>C015</v>
          </cell>
          <cell r="AB1725" t="str">
            <v>i. Bachelor's Degree or equiv</v>
          </cell>
          <cell r="AC1725" t="str">
            <v>S7332433E</v>
          </cell>
          <cell r="AD1725" t="str">
            <v>Female</v>
          </cell>
          <cell r="AE1725" t="str">
            <v>Selegie Branch</v>
          </cell>
          <cell r="AF1725" t="str">
            <v>Local</v>
          </cell>
          <cell r="AG1725" t="str">
            <v>Employee</v>
          </cell>
          <cell r="AH1725">
            <v>1</v>
          </cell>
          <cell r="AI1725" t="str">
            <v>Month</v>
          </cell>
          <cell r="AJ1725" t="str">
            <v>0109139798</v>
          </cell>
          <cell r="AK1725" t="str">
            <v>1116400</v>
          </cell>
          <cell r="AL1725" t="str">
            <v>Ang,Pek San</v>
          </cell>
          <cell r="AM1725" t="str">
            <v>Core Contributor</v>
          </cell>
          <cell r="AN1725" t="str">
            <v>Core Contributor</v>
          </cell>
          <cell r="AO1725" t="str">
            <v>Core Contributor</v>
          </cell>
          <cell r="AP1725" t="str">
            <v>Core Contributor</v>
          </cell>
          <cell r="AQ1725">
            <v>45600</v>
          </cell>
        </row>
        <row r="1726">
          <cell r="A1726">
            <v>1114606</v>
          </cell>
          <cell r="B1726" t="str">
            <v>Yung,Amy Suk Ying</v>
          </cell>
          <cell r="C1726" t="str">
            <v>Human Resources</v>
          </cell>
          <cell r="D1726" t="str">
            <v>Group Health &amp; Safety Programm</v>
          </cell>
          <cell r="E1726" t="str">
            <v>Head of HR Global Service Delivery</v>
          </cell>
          <cell r="F1726" t="str">
            <v>B3</v>
          </cell>
          <cell r="G1726">
            <v>911000</v>
          </cell>
          <cell r="H1726" t="str">
            <v>HKD</v>
          </cell>
          <cell r="I1726" t="str">
            <v>8251901</v>
          </cell>
          <cell r="J1726" t="str">
            <v>IO</v>
          </cell>
          <cell r="K1726" t="str">
            <v>Rojas,Luis</v>
          </cell>
          <cell r="L1726">
            <v>21823</v>
          </cell>
          <cell r="M1726" t="str">
            <v>45</v>
          </cell>
          <cell r="N1726" t="str">
            <v>1B</v>
          </cell>
          <cell r="O1726" t="str">
            <v>1B</v>
          </cell>
          <cell r="P1726">
            <v>30796</v>
          </cell>
          <cell r="Q1726" t="str">
            <v>21,4</v>
          </cell>
          <cell r="R1726" t="str">
            <v>21,9</v>
          </cell>
          <cell r="S1726">
            <v>33604</v>
          </cell>
          <cell r="U1726">
            <v>38443</v>
          </cell>
          <cell r="V1726">
            <v>38534</v>
          </cell>
          <cell r="W1726">
            <v>1</v>
          </cell>
          <cell r="X1726" t="str">
            <v>J102</v>
          </cell>
          <cell r="Y1726" t="str">
            <v>(SH) Project Director</v>
          </cell>
          <cell r="Z1726" t="str">
            <v>P103</v>
          </cell>
          <cell r="AA1726" t="str">
            <v>C043</v>
          </cell>
          <cell r="AB1726" t="str">
            <v>d. Secondary</v>
          </cell>
          <cell r="AC1726" t="str">
            <v>S2626810I</v>
          </cell>
          <cell r="AD1726" t="str">
            <v>Female</v>
          </cell>
          <cell r="AE1726" t="str">
            <v>PBTP 10th Floor</v>
          </cell>
          <cell r="AF1726" t="str">
            <v>Assignee</v>
          </cell>
          <cell r="AG1726" t="str">
            <v>Employee</v>
          </cell>
          <cell r="AH1726">
            <v>1</v>
          </cell>
          <cell r="AI1726" t="str">
            <v>Month</v>
          </cell>
          <cell r="AK1726" t="str">
            <v>1006541</v>
          </cell>
          <cell r="AL1726" t="str">
            <v>Chong,Yin Yin</v>
          </cell>
          <cell r="AM1726" t="str">
            <v>Critical Resource</v>
          </cell>
          <cell r="AN1726" t="str">
            <v>Critical Resource</v>
          </cell>
          <cell r="AO1726" t="str">
            <v>Critical Resource</v>
          </cell>
          <cell r="AP1726" t="str">
            <v>Critical Resource</v>
          </cell>
          <cell r="AQ1726">
            <v>75720</v>
          </cell>
        </row>
        <row r="1727">
          <cell r="A1727">
            <v>1188348</v>
          </cell>
          <cell r="B1727" t="str">
            <v>Chew,Avril Cazaria Yu Ching</v>
          </cell>
          <cell r="C1727" t="str">
            <v>Consumer Banking</v>
          </cell>
          <cell r="D1727" t="str">
            <v>Wealth Mgmt. - Insurance</v>
          </cell>
          <cell r="E1727" t="str">
            <v>Financial Consultant</v>
          </cell>
          <cell r="F1727" t="str">
            <v>Contractor</v>
          </cell>
          <cell r="I1727" t="str">
            <v>1541800</v>
          </cell>
          <cell r="J1727" t="str">
            <v>NO</v>
          </cell>
          <cell r="K1727" t="str">
            <v>Lim,Gek Sim Christine</v>
          </cell>
          <cell r="L1727">
            <v>28946</v>
          </cell>
          <cell r="M1727" t="str">
            <v>26</v>
          </cell>
          <cell r="P1727">
            <v>38433</v>
          </cell>
          <cell r="Q1727" t="str">
            <v>0,5</v>
          </cell>
          <cell r="R1727" t="str">
            <v>6,9</v>
          </cell>
          <cell r="S1727">
            <v>38433</v>
          </cell>
          <cell r="W1727">
            <v>1</v>
          </cell>
          <cell r="X1727" t="str">
            <v>J073</v>
          </cell>
          <cell r="Y1727" t="str">
            <v>(CB) Sales I</v>
          </cell>
          <cell r="Z1727" t="str">
            <v>P018</v>
          </cell>
          <cell r="AA1727" t="str">
            <v>C061</v>
          </cell>
          <cell r="AB1727" t="str">
            <v>i. Bachelor's Degree or equiv</v>
          </cell>
          <cell r="AC1727" t="str">
            <v>S7910496E</v>
          </cell>
          <cell r="AD1727" t="str">
            <v>Female</v>
          </cell>
          <cell r="AE1727" t="str">
            <v>Selegie Branch</v>
          </cell>
          <cell r="AF1727" t="str">
            <v>Local</v>
          </cell>
          <cell r="AG1727" t="str">
            <v>Direct Contractor</v>
          </cell>
          <cell r="AH1727">
            <v>1</v>
          </cell>
          <cell r="AI1727" t="str">
            <v>Month</v>
          </cell>
          <cell r="AJ1727" t="str">
            <v>0109139631</v>
          </cell>
          <cell r="AK1727" t="str">
            <v>1117008</v>
          </cell>
          <cell r="AL1727" t="str">
            <v>Ang,Pek San</v>
          </cell>
          <cell r="AP1727">
            <v>0</v>
          </cell>
          <cell r="AQ1727">
            <v>24000</v>
          </cell>
        </row>
        <row r="1728">
          <cell r="A1728">
            <v>1118989</v>
          </cell>
          <cell r="B1728" t="str">
            <v>Thaniyath,Sukhadevan Rajes</v>
          </cell>
          <cell r="C1728" t="str">
            <v>Consumer Banking</v>
          </cell>
          <cell r="D1728" t="str">
            <v>Risk &amp; Policy-CB</v>
          </cell>
          <cell r="E1728" t="str">
            <v>Authoriser</v>
          </cell>
          <cell r="F1728" t="str">
            <v>CL5</v>
          </cell>
          <cell r="I1728" t="str">
            <v>1812800</v>
          </cell>
          <cell r="J1728" t="str">
            <v>CL</v>
          </cell>
          <cell r="K1728" t="str">
            <v>Singh,Harginder</v>
          </cell>
          <cell r="L1728">
            <v>24618</v>
          </cell>
          <cell r="M1728" t="str">
            <v>38</v>
          </cell>
          <cell r="N1728" t="str">
            <v>3B</v>
          </cell>
          <cell r="O1728" t="str">
            <v>3B</v>
          </cell>
          <cell r="P1728">
            <v>35940</v>
          </cell>
          <cell r="Q1728" t="str">
            <v>7,3</v>
          </cell>
          <cell r="R1728" t="str">
            <v>8,0</v>
          </cell>
          <cell r="S1728">
            <v>35940</v>
          </cell>
          <cell r="V1728">
            <v>38353</v>
          </cell>
          <cell r="W1728">
            <v>1</v>
          </cell>
          <cell r="X1728" t="str">
            <v>J171</v>
          </cell>
          <cell r="Y1728" t="str">
            <v>Risk Tech Specialist IV</v>
          </cell>
          <cell r="Z1728" t="str">
            <v>P298</v>
          </cell>
          <cell r="AA1728" t="str">
            <v>C015</v>
          </cell>
          <cell r="AB1728" t="str">
            <v>d. Secondary</v>
          </cell>
          <cell r="AC1728" t="str">
            <v>S1811901C</v>
          </cell>
          <cell r="AD1728" t="str">
            <v>Male</v>
          </cell>
          <cell r="AE1728" t="str">
            <v>Tampines 5th flr</v>
          </cell>
          <cell r="AF1728" t="str">
            <v>Local</v>
          </cell>
          <cell r="AG1728" t="str">
            <v>Employee</v>
          </cell>
          <cell r="AH1728">
            <v>1</v>
          </cell>
          <cell r="AI1728" t="str">
            <v>Month</v>
          </cell>
          <cell r="AJ1728" t="str">
            <v>0109827945</v>
          </cell>
          <cell r="AK1728" t="str">
            <v>1116409</v>
          </cell>
          <cell r="AL1728" t="str">
            <v>Ang,Pek San</v>
          </cell>
          <cell r="AM1728" t="str">
            <v>Core Contributor</v>
          </cell>
          <cell r="AN1728" t="str">
            <v>Core Contributor</v>
          </cell>
          <cell r="AO1728" t="str">
            <v>Core Contributor</v>
          </cell>
          <cell r="AP1728" t="str">
            <v>Core Contributor</v>
          </cell>
          <cell r="AQ1728">
            <v>27648</v>
          </cell>
        </row>
        <row r="1729">
          <cell r="A1729">
            <v>1117655</v>
          </cell>
          <cell r="B1729" t="str">
            <v>Tong,Ai Lan Serene</v>
          </cell>
          <cell r="C1729" t="str">
            <v>Consumer Banking</v>
          </cell>
          <cell r="D1729" t="str">
            <v>BRDB-Br. Banking-City Plaza</v>
          </cell>
          <cell r="E1729" t="str">
            <v>Customer Assistant</v>
          </cell>
          <cell r="F1729" t="str">
            <v>CL5</v>
          </cell>
          <cell r="I1729" t="str">
            <v>1422109</v>
          </cell>
          <cell r="J1729" t="str">
            <v>CL</v>
          </cell>
          <cell r="K1729" t="str">
            <v>Samsuddin,Bin Mohammed</v>
          </cell>
          <cell r="L1729">
            <v>25817</v>
          </cell>
          <cell r="M1729" t="str">
            <v>35</v>
          </cell>
          <cell r="N1729" t="str">
            <v>2B</v>
          </cell>
          <cell r="O1729" t="str">
            <v>1B</v>
          </cell>
          <cell r="P1729">
            <v>35268</v>
          </cell>
          <cell r="Q1729" t="str">
            <v>9,1</v>
          </cell>
          <cell r="R1729" t="str">
            <v>8,6</v>
          </cell>
          <cell r="S1729">
            <v>35268</v>
          </cell>
          <cell r="V1729">
            <v>38353</v>
          </cell>
          <cell r="W1729">
            <v>1</v>
          </cell>
          <cell r="X1729" t="str">
            <v>J216</v>
          </cell>
          <cell r="Y1729" t="str">
            <v>(CB) Customer ServiceIII</v>
          </cell>
          <cell r="Z1729" t="str">
            <v>P088</v>
          </cell>
          <cell r="AA1729" t="str">
            <v>C015</v>
          </cell>
          <cell r="AB1729" t="str">
            <v>f. Vocational</v>
          </cell>
          <cell r="AC1729" t="str">
            <v>S7034754G</v>
          </cell>
          <cell r="AD1729" t="str">
            <v>Female</v>
          </cell>
          <cell r="AE1729" t="str">
            <v>City Plaza Br.</v>
          </cell>
          <cell r="AF1729" t="str">
            <v>Local</v>
          </cell>
          <cell r="AG1729" t="str">
            <v>Employee</v>
          </cell>
          <cell r="AH1729">
            <v>1</v>
          </cell>
          <cell r="AI1729" t="str">
            <v>Month</v>
          </cell>
          <cell r="AJ1729" t="str">
            <v>0109836030</v>
          </cell>
          <cell r="AK1729" t="str">
            <v>1116378</v>
          </cell>
          <cell r="AL1729" t="str">
            <v>Ang,Pek San</v>
          </cell>
          <cell r="AM1729" t="str">
            <v>Core Contributor</v>
          </cell>
          <cell r="AN1729" t="str">
            <v>Core Contributor</v>
          </cell>
          <cell r="AO1729" t="str">
            <v>Core Contributor</v>
          </cell>
          <cell r="AP1729" t="str">
            <v>Core Contributor</v>
          </cell>
          <cell r="AQ1729">
            <v>22512</v>
          </cell>
        </row>
        <row r="1730">
          <cell r="A1730">
            <v>1117658</v>
          </cell>
          <cell r="B1730" t="str">
            <v>Bte Kamarudin,Khatijah</v>
          </cell>
          <cell r="C1730" t="str">
            <v>Consumer Banking</v>
          </cell>
          <cell r="D1730" t="str">
            <v>DB - SME Banking Call Centre</v>
          </cell>
          <cell r="E1730" t="str">
            <v>SME Consultant</v>
          </cell>
          <cell r="F1730" t="str">
            <v>M16</v>
          </cell>
          <cell r="G1730">
            <v>6000</v>
          </cell>
          <cell r="H1730" t="str">
            <v>SGD</v>
          </cell>
          <cell r="I1730" t="str">
            <v>1459800</v>
          </cell>
          <cell r="J1730" t="str">
            <v>NO</v>
          </cell>
          <cell r="K1730" t="str">
            <v>Chelliah,Rene Jerome</v>
          </cell>
          <cell r="L1730">
            <v>24275</v>
          </cell>
          <cell r="M1730" t="str">
            <v>39</v>
          </cell>
          <cell r="N1730" t="str">
            <v>3B</v>
          </cell>
          <cell r="O1730" t="str">
            <v>3B</v>
          </cell>
          <cell r="P1730">
            <v>35268</v>
          </cell>
          <cell r="Q1730" t="str">
            <v>9,1</v>
          </cell>
          <cell r="R1730" t="str">
            <v>11,11</v>
          </cell>
          <cell r="S1730">
            <v>35268</v>
          </cell>
          <cell r="U1730">
            <v>38353</v>
          </cell>
          <cell r="V1730">
            <v>38353</v>
          </cell>
          <cell r="W1730">
            <v>1</v>
          </cell>
          <cell r="X1730" t="str">
            <v>J216</v>
          </cell>
          <cell r="Y1730" t="str">
            <v>(CB) Customer ServiceIII</v>
          </cell>
          <cell r="Z1730" t="str">
            <v>P012</v>
          </cell>
          <cell r="AA1730" t="str">
            <v>C005</v>
          </cell>
          <cell r="AB1730" t="str">
            <v>d. Secondary</v>
          </cell>
          <cell r="AC1730" t="str">
            <v>S1770002B</v>
          </cell>
          <cell r="AD1730" t="str">
            <v>Female</v>
          </cell>
          <cell r="AE1730" t="str">
            <v>CISCO 5th flr</v>
          </cell>
          <cell r="AF1730" t="str">
            <v>Local</v>
          </cell>
          <cell r="AG1730" t="str">
            <v>Employee</v>
          </cell>
          <cell r="AH1730">
            <v>1</v>
          </cell>
          <cell r="AI1730" t="str">
            <v>Month</v>
          </cell>
          <cell r="AJ1730" t="str">
            <v>0109640756</v>
          </cell>
          <cell r="AK1730" t="str">
            <v>1116474</v>
          </cell>
          <cell r="AL1730" t="str">
            <v>Ang,Pek San</v>
          </cell>
          <cell r="AM1730" t="str">
            <v>Core Contributor</v>
          </cell>
          <cell r="AN1730" t="str">
            <v>Core Contributor</v>
          </cell>
          <cell r="AO1730" t="str">
            <v>Core Contributor</v>
          </cell>
          <cell r="AP1730" t="str">
            <v>Core Contributor</v>
          </cell>
          <cell r="AQ1730">
            <v>30000</v>
          </cell>
        </row>
        <row r="1731">
          <cell r="A1731">
            <v>1185500</v>
          </cell>
          <cell r="B1731" t="str">
            <v>Chia,Eng Kee</v>
          </cell>
          <cell r="C1731" t="str">
            <v>Consumer Banking</v>
          </cell>
          <cell r="D1731" t="str">
            <v>DB - SME Banking Call Centre</v>
          </cell>
          <cell r="E1731" t="str">
            <v>SME Consultant</v>
          </cell>
          <cell r="F1731" t="str">
            <v>M16</v>
          </cell>
          <cell r="I1731" t="str">
            <v>1459800</v>
          </cell>
          <cell r="J1731" t="str">
            <v>NO</v>
          </cell>
          <cell r="K1731" t="str">
            <v>Chelliah,Rene Jerome</v>
          </cell>
          <cell r="L1731">
            <v>26568</v>
          </cell>
          <cell r="M1731" t="str">
            <v>32</v>
          </cell>
          <cell r="P1731">
            <v>38339</v>
          </cell>
          <cell r="Q1731" t="str">
            <v>0,8</v>
          </cell>
          <cell r="R1731" t="str">
            <v>9,7</v>
          </cell>
          <cell r="S1731">
            <v>38339</v>
          </cell>
          <cell r="W1731">
            <v>1</v>
          </cell>
          <cell r="X1731" t="str">
            <v>J078</v>
          </cell>
          <cell r="Y1731" t="str">
            <v>(CB) Customer Service I</v>
          </cell>
          <cell r="Z1731" t="str">
            <v>P012</v>
          </cell>
          <cell r="AA1731" t="str">
            <v>C005</v>
          </cell>
          <cell r="AB1731" t="str">
            <v>h. Diploma or equivalent</v>
          </cell>
          <cell r="AC1731" t="str">
            <v>S7235877E</v>
          </cell>
          <cell r="AD1731" t="str">
            <v>Female</v>
          </cell>
          <cell r="AE1731" t="str">
            <v>CISCO 5th flr</v>
          </cell>
          <cell r="AF1731" t="str">
            <v>Local</v>
          </cell>
          <cell r="AG1731" t="str">
            <v>Employee</v>
          </cell>
          <cell r="AH1731">
            <v>1</v>
          </cell>
          <cell r="AI1731" t="str">
            <v>Month</v>
          </cell>
          <cell r="AJ1731" t="str">
            <v>0109137922</v>
          </cell>
          <cell r="AK1731" t="str">
            <v>1116474</v>
          </cell>
          <cell r="AL1731" t="str">
            <v>Ang,Pek San</v>
          </cell>
          <cell r="AP1731" t="str">
            <v>Too Soon to Classify</v>
          </cell>
          <cell r="AQ1731">
            <v>26400</v>
          </cell>
        </row>
        <row r="1732">
          <cell r="A1732">
            <v>1183697</v>
          </cell>
          <cell r="B1732" t="str">
            <v>Prakash,Satya</v>
          </cell>
          <cell r="C1732" t="str">
            <v>Technology</v>
          </cell>
          <cell r="D1732" t="str">
            <v>Sys Devt (WB) Support</v>
          </cell>
          <cell r="E1732" t="str">
            <v>Agency Contractor</v>
          </cell>
          <cell r="F1732" t="str">
            <v>Contractor</v>
          </cell>
          <cell r="I1732" t="str">
            <v>8351901</v>
          </cell>
          <cell r="J1732" t="str">
            <v>NO</v>
          </cell>
          <cell r="K1732" t="str">
            <v>V Nair,Unnikrishnan</v>
          </cell>
          <cell r="L1732">
            <v>28612</v>
          </cell>
          <cell r="M1732" t="str">
            <v>27</v>
          </cell>
          <cell r="O1732" t="str">
            <v>TS</v>
          </cell>
          <cell r="P1732">
            <v>38266</v>
          </cell>
          <cell r="Q1732" t="str">
            <v>0,10</v>
          </cell>
          <cell r="R1732" t="str">
            <v>,</v>
          </cell>
          <cell r="S1732">
            <v>38266</v>
          </cell>
          <cell r="W1732">
            <v>1</v>
          </cell>
          <cell r="X1732" t="str">
            <v>J036</v>
          </cell>
          <cell r="Y1732" t="str">
            <v>(TECH) Line Manager IV</v>
          </cell>
          <cell r="Z1732" t="str">
            <v>P250</v>
          </cell>
          <cell r="AA1732" t="str">
            <v>C152</v>
          </cell>
          <cell r="AB1732" t="str">
            <v>a. Unknown</v>
          </cell>
          <cell r="AC1732" t="str">
            <v>G5772785W</v>
          </cell>
          <cell r="AD1732" t="str">
            <v>Male</v>
          </cell>
          <cell r="AE1732" t="str">
            <v>PBTP 11th Floor</v>
          </cell>
          <cell r="AF1732" t="str">
            <v>Local</v>
          </cell>
          <cell r="AG1732" t="str">
            <v>Agency Contractor</v>
          </cell>
          <cell r="AH1732">
            <v>0</v>
          </cell>
          <cell r="AI1732" t="str">
            <v>Day</v>
          </cell>
          <cell r="AK1732" t="str">
            <v>1117961</v>
          </cell>
          <cell r="AL1732" t="str">
            <v>Chia,Boon Lee</v>
          </cell>
          <cell r="AQ1732">
            <v>0</v>
          </cell>
        </row>
        <row r="1733">
          <cell r="A1733">
            <v>1140145</v>
          </cell>
          <cell r="B1733" t="str">
            <v>Lim,Swee Bee Irene</v>
          </cell>
          <cell r="C1733" t="str">
            <v>Client Relationships</v>
          </cell>
          <cell r="D1733" t="str">
            <v>Shift Operations</v>
          </cell>
          <cell r="E1733" t="str">
            <v>Client Relationships</v>
          </cell>
          <cell r="F1733" t="str">
            <v>CL4</v>
          </cell>
          <cell r="I1733" t="str">
            <v>4137800</v>
          </cell>
          <cell r="J1733" t="str">
            <v>CL</v>
          </cell>
          <cell r="K1733" t="str">
            <v>Tay,Chin Kuey</v>
          </cell>
          <cell r="L1733">
            <v>27337</v>
          </cell>
          <cell r="M1733" t="str">
            <v>30</v>
          </cell>
          <cell r="N1733" t="str">
            <v>1B</v>
          </cell>
          <cell r="O1733" t="str">
            <v>2B</v>
          </cell>
          <cell r="P1733">
            <v>36312</v>
          </cell>
          <cell r="Q1733" t="str">
            <v>6,3</v>
          </cell>
          <cell r="R1733" t="str">
            <v>4,8</v>
          </cell>
          <cell r="S1733">
            <v>36312</v>
          </cell>
          <cell r="U1733">
            <v>37530</v>
          </cell>
          <cell r="V1733">
            <v>38353</v>
          </cell>
          <cell r="W1733">
            <v>1</v>
          </cell>
          <cell r="X1733" t="str">
            <v>J089</v>
          </cell>
          <cell r="Y1733" t="str">
            <v>(OPS) Trans Proc III</v>
          </cell>
          <cell r="Z1733" t="str">
            <v>P335</v>
          </cell>
          <cell r="AA1733" t="str">
            <v>C147</v>
          </cell>
          <cell r="AB1733" t="str">
            <v>g. 2nd Level Vocational Qual.</v>
          </cell>
          <cell r="AC1733" t="str">
            <v>S7437221Z</v>
          </cell>
          <cell r="AD1733" t="str">
            <v>Female</v>
          </cell>
          <cell r="AE1733" t="str">
            <v>Tampines 4th flr</v>
          </cell>
          <cell r="AF1733" t="str">
            <v>Local</v>
          </cell>
          <cell r="AG1733" t="str">
            <v>Employee</v>
          </cell>
          <cell r="AH1733">
            <v>1</v>
          </cell>
          <cell r="AI1733" t="str">
            <v>Month</v>
          </cell>
          <cell r="AJ1733" t="str">
            <v>0109631102</v>
          </cell>
          <cell r="AK1733" t="str">
            <v>1116937</v>
          </cell>
          <cell r="AL1733" t="str">
            <v>Chia,Boon Lee</v>
          </cell>
          <cell r="AM1733" t="str">
            <v>Core Contributor</v>
          </cell>
          <cell r="AN1733" t="str">
            <v>Core Contributor</v>
          </cell>
          <cell r="AO1733" t="str">
            <v>Core Contributor</v>
          </cell>
          <cell r="AP1733" t="str">
            <v>Core Contributor</v>
          </cell>
          <cell r="AQ1733">
            <v>23892</v>
          </cell>
        </row>
        <row r="1734">
          <cell r="A1734">
            <v>1000654</v>
          </cell>
          <cell r="B1734" t="str">
            <v>Jenkins,Christopher Melbourne</v>
          </cell>
          <cell r="C1734" t="str">
            <v>Client Relationships</v>
          </cell>
          <cell r="D1734" t="str">
            <v>Trade Operations Unit-Batt.Rd</v>
          </cell>
          <cell r="E1734" t="str">
            <v>Head of Trade Services, Singapore and SEA</v>
          </cell>
          <cell r="F1734" t="str">
            <v>B4</v>
          </cell>
          <cell r="G1734">
            <v>92500</v>
          </cell>
          <cell r="H1734" t="str">
            <v>SGD</v>
          </cell>
          <cell r="I1734" t="str">
            <v>4172100</v>
          </cell>
          <cell r="J1734" t="str">
            <v>NO</v>
          </cell>
          <cell r="K1734" t="str">
            <v>Norris,Matthew Adam</v>
          </cell>
          <cell r="L1734">
            <v>25321</v>
          </cell>
          <cell r="M1734" t="str">
            <v>36</v>
          </cell>
          <cell r="N1734" t="str">
            <v>NA</v>
          </cell>
          <cell r="P1734">
            <v>33518</v>
          </cell>
          <cell r="Q1734" t="str">
            <v>13,10</v>
          </cell>
          <cell r="R1734" t="str">
            <v>,</v>
          </cell>
          <cell r="S1734">
            <v>33518</v>
          </cell>
          <cell r="U1734">
            <v>37803</v>
          </cell>
          <cell r="V1734">
            <v>37803</v>
          </cell>
          <cell r="W1734">
            <v>1</v>
          </cell>
          <cell r="X1734" t="str">
            <v>DJ021</v>
          </cell>
          <cell r="Y1734" t="str">
            <v>Struct Trade Fin-TBA</v>
          </cell>
          <cell r="Z1734" t="str">
            <v>P250</v>
          </cell>
          <cell r="AA1734" t="str">
            <v>C065</v>
          </cell>
          <cell r="AB1734" t="str">
            <v>j. Professional Quali/Cert</v>
          </cell>
          <cell r="AC1734" t="str">
            <v>G5809211N</v>
          </cell>
          <cell r="AD1734" t="str">
            <v>Male</v>
          </cell>
          <cell r="AE1734" t="str">
            <v>Tampines 3rd flr</v>
          </cell>
          <cell r="AF1734" t="str">
            <v>Local</v>
          </cell>
          <cell r="AG1734" t="str">
            <v>Employee</v>
          </cell>
          <cell r="AH1734">
            <v>1</v>
          </cell>
          <cell r="AI1734" t="str">
            <v>Month</v>
          </cell>
          <cell r="AJ1734" t="str">
            <v>0109141636</v>
          </cell>
          <cell r="AK1734" t="str">
            <v>1187635</v>
          </cell>
          <cell r="AL1734" t="str">
            <v>Chia,Boon Lee</v>
          </cell>
          <cell r="AM1734" t="str">
            <v>Core Contributor</v>
          </cell>
          <cell r="AN1734" t="str">
            <v>H3 - S</v>
          </cell>
          <cell r="AO1734" t="str">
            <v>Critical Resource</v>
          </cell>
          <cell r="AP1734" t="str">
            <v>Critical Resource</v>
          </cell>
          <cell r="AQ1734">
            <v>237012</v>
          </cell>
        </row>
        <row r="1735">
          <cell r="A1735">
            <v>1116254</v>
          </cell>
          <cell r="B1735" t="str">
            <v>Foo,Teck Khin</v>
          </cell>
          <cell r="C1735" t="str">
            <v>Client Relationships</v>
          </cell>
          <cell r="D1735" t="str">
            <v>Account Services</v>
          </cell>
          <cell r="E1735" t="str">
            <v>Client Relationships</v>
          </cell>
          <cell r="F1735" t="str">
            <v>AO</v>
          </cell>
          <cell r="I1735" t="str">
            <v>4133800</v>
          </cell>
          <cell r="J1735" t="str">
            <v>AO</v>
          </cell>
          <cell r="K1735" t="str">
            <v>Teo,Pek Cheng Alice</v>
          </cell>
          <cell r="L1735">
            <v>20963</v>
          </cell>
          <cell r="M1735" t="str">
            <v>48</v>
          </cell>
          <cell r="N1735" t="str">
            <v>3C</v>
          </cell>
          <cell r="O1735" t="str">
            <v>3C</v>
          </cell>
          <cell r="P1735">
            <v>28786</v>
          </cell>
          <cell r="Q1735" t="str">
            <v>26,10</v>
          </cell>
          <cell r="R1735" t="str">
            <v>,</v>
          </cell>
          <cell r="S1735">
            <v>28786</v>
          </cell>
          <cell r="V1735">
            <v>38169</v>
          </cell>
          <cell r="W1735">
            <v>1</v>
          </cell>
          <cell r="X1735" t="str">
            <v>J086</v>
          </cell>
          <cell r="Y1735" t="str">
            <v>(OPS) Ctrl &amp; Support III</v>
          </cell>
          <cell r="Z1735" t="str">
            <v>P335</v>
          </cell>
          <cell r="AA1735" t="str">
            <v>C147</v>
          </cell>
          <cell r="AB1735" t="str">
            <v>h. Diploma or equivalent</v>
          </cell>
          <cell r="AC1735" t="str">
            <v>S1228181A</v>
          </cell>
          <cell r="AD1735" t="str">
            <v>Male</v>
          </cell>
          <cell r="AE1735" t="str">
            <v>Tampines 4th flr</v>
          </cell>
          <cell r="AF1735" t="str">
            <v>Local</v>
          </cell>
          <cell r="AG1735" t="str">
            <v>Employee</v>
          </cell>
          <cell r="AH1735">
            <v>3</v>
          </cell>
          <cell r="AI1735" t="str">
            <v>Month</v>
          </cell>
          <cell r="AJ1735" t="str">
            <v>0109588886</v>
          </cell>
          <cell r="AK1735" t="str">
            <v>1116075</v>
          </cell>
          <cell r="AL1735" t="str">
            <v>Chia,Boon Lee</v>
          </cell>
          <cell r="AM1735" t="str">
            <v>Core Contributor</v>
          </cell>
          <cell r="AN1735" t="str">
            <v>Core Contributor</v>
          </cell>
          <cell r="AO1735" t="str">
            <v>Core Contributor</v>
          </cell>
          <cell r="AP1735" t="str">
            <v>Core Contributor</v>
          </cell>
          <cell r="AQ1735">
            <v>47280</v>
          </cell>
        </row>
        <row r="1736">
          <cell r="A1736">
            <v>1117347</v>
          </cell>
          <cell r="B1736" t="str">
            <v>D.O BS,Bibi Ranjeet Kaur</v>
          </cell>
          <cell r="C1736" t="str">
            <v>Client Relationships</v>
          </cell>
          <cell r="D1736" t="str">
            <v>Account Services</v>
          </cell>
          <cell r="E1736" t="str">
            <v>Client Relationships</v>
          </cell>
          <cell r="F1736" t="str">
            <v>CL4</v>
          </cell>
          <cell r="I1736" t="str">
            <v>4133800</v>
          </cell>
          <cell r="J1736" t="str">
            <v>CL</v>
          </cell>
          <cell r="K1736" t="str">
            <v>S.O G,Jeeva Jothi</v>
          </cell>
          <cell r="L1736">
            <v>25403</v>
          </cell>
          <cell r="M1736" t="str">
            <v>36</v>
          </cell>
          <cell r="N1736" t="str">
            <v>2B</v>
          </cell>
          <cell r="O1736" t="str">
            <v>3B</v>
          </cell>
          <cell r="P1736">
            <v>34897</v>
          </cell>
          <cell r="Q1736" t="str">
            <v>10,1</v>
          </cell>
          <cell r="R1736" t="str">
            <v>5,2</v>
          </cell>
          <cell r="S1736">
            <v>34897</v>
          </cell>
          <cell r="U1736">
            <v>38443</v>
          </cell>
          <cell r="V1736">
            <v>38443</v>
          </cell>
          <cell r="W1736">
            <v>1</v>
          </cell>
          <cell r="X1736" t="str">
            <v>J086</v>
          </cell>
          <cell r="Y1736" t="str">
            <v>(OPS) Ctrl &amp; Support III</v>
          </cell>
          <cell r="Z1736" t="str">
            <v>P335</v>
          </cell>
          <cell r="AA1736" t="str">
            <v>C147</v>
          </cell>
          <cell r="AB1736" t="str">
            <v>d. Secondary</v>
          </cell>
          <cell r="AC1736" t="str">
            <v>S6924682F</v>
          </cell>
          <cell r="AD1736" t="str">
            <v>Female</v>
          </cell>
          <cell r="AE1736" t="str">
            <v>Tampines 4th flr</v>
          </cell>
          <cell r="AF1736" t="str">
            <v>Local</v>
          </cell>
          <cell r="AG1736" t="str">
            <v>Employee</v>
          </cell>
          <cell r="AH1736">
            <v>1</v>
          </cell>
          <cell r="AI1736" t="str">
            <v>Month</v>
          </cell>
          <cell r="AJ1736" t="str">
            <v>0122559789</v>
          </cell>
          <cell r="AK1736" t="str">
            <v>1116995</v>
          </cell>
          <cell r="AL1736" t="str">
            <v>Chia,Boon Lee</v>
          </cell>
          <cell r="AM1736" t="str">
            <v>Core Contributor</v>
          </cell>
          <cell r="AN1736" t="str">
            <v>Core Contributor</v>
          </cell>
          <cell r="AO1736" t="str">
            <v>Core Contributor</v>
          </cell>
          <cell r="AP1736" t="str">
            <v>Core Contributor</v>
          </cell>
          <cell r="AQ1736">
            <v>23124</v>
          </cell>
        </row>
        <row r="1737">
          <cell r="A1737">
            <v>1116777</v>
          </cell>
          <cell r="B1737" t="str">
            <v>Lee,Kam Wah Samuel</v>
          </cell>
          <cell r="C1737" t="str">
            <v>Client Relationships</v>
          </cell>
          <cell r="D1737" t="str">
            <v>Trade Operations Unit-Batt.Rd</v>
          </cell>
          <cell r="E1737" t="str">
            <v>Sr Mgr, Trade Services Centre</v>
          </cell>
          <cell r="F1737" t="str">
            <v>M22</v>
          </cell>
          <cell r="G1737">
            <v>32000</v>
          </cell>
          <cell r="H1737" t="str">
            <v>SGD</v>
          </cell>
          <cell r="I1737" t="str">
            <v>4172100</v>
          </cell>
          <cell r="J1737" t="str">
            <v>NO</v>
          </cell>
          <cell r="K1737" t="str">
            <v>Lee,Soong Chin</v>
          </cell>
          <cell r="L1737">
            <v>20124</v>
          </cell>
          <cell r="M1737" t="str">
            <v>50</v>
          </cell>
          <cell r="N1737" t="str">
            <v>4B</v>
          </cell>
          <cell r="O1737" t="str">
            <v>3B</v>
          </cell>
          <cell r="P1737">
            <v>33329</v>
          </cell>
          <cell r="Q1737" t="str">
            <v>14,5</v>
          </cell>
          <cell r="R1737" t="str">
            <v>15,2</v>
          </cell>
          <cell r="S1737">
            <v>33329</v>
          </cell>
          <cell r="U1737">
            <v>36617</v>
          </cell>
          <cell r="V1737">
            <v>37987</v>
          </cell>
          <cell r="W1737">
            <v>1</v>
          </cell>
          <cell r="X1737" t="str">
            <v>J087</v>
          </cell>
          <cell r="Y1737" t="str">
            <v>(OPS) Trans Proc I</v>
          </cell>
          <cell r="Z1737" t="str">
            <v>P318</v>
          </cell>
          <cell r="AA1737" t="str">
            <v>C147</v>
          </cell>
          <cell r="AB1737" t="str">
            <v>i. Bachelor's Degree or equiv</v>
          </cell>
          <cell r="AC1737" t="str">
            <v>S2596410A</v>
          </cell>
          <cell r="AD1737" t="str">
            <v>Male</v>
          </cell>
          <cell r="AE1737" t="str">
            <v>Batt. Rd 6th flr</v>
          </cell>
          <cell r="AF1737" t="str">
            <v>Local</v>
          </cell>
          <cell r="AG1737" t="str">
            <v>Employee</v>
          </cell>
          <cell r="AH1737">
            <v>3</v>
          </cell>
          <cell r="AI1737" t="str">
            <v>Month</v>
          </cell>
          <cell r="AJ1737" t="str">
            <v>0109664981</v>
          </cell>
          <cell r="AK1737" t="str">
            <v>1160310</v>
          </cell>
          <cell r="AL1737" t="str">
            <v>Chia,Boon Lee</v>
          </cell>
          <cell r="AM1737" t="str">
            <v>Core Contributor</v>
          </cell>
          <cell r="AN1737" t="str">
            <v>Core Contributor</v>
          </cell>
          <cell r="AO1737" t="str">
            <v>Core Contributor</v>
          </cell>
          <cell r="AP1737" t="str">
            <v>Core Contributor</v>
          </cell>
          <cell r="AQ1737">
            <v>133764</v>
          </cell>
        </row>
        <row r="1738">
          <cell r="A1738">
            <v>1117556</v>
          </cell>
          <cell r="B1738" t="str">
            <v>Gan,Kian Yong Hubert</v>
          </cell>
          <cell r="C1738" t="str">
            <v>Technology</v>
          </cell>
          <cell r="D1738" t="str">
            <v>TPS Tech Supp Svc - Country</v>
          </cell>
          <cell r="E1738" t="str">
            <v>TPS - Technical Manager SEA Region</v>
          </cell>
          <cell r="F1738" t="str">
            <v>M22</v>
          </cell>
          <cell r="G1738">
            <v>32000</v>
          </cell>
          <cell r="H1738" t="str">
            <v>SGD</v>
          </cell>
          <cell r="I1738" t="str">
            <v>8325901</v>
          </cell>
          <cell r="J1738" t="str">
            <v>NO</v>
          </cell>
          <cell r="K1738" t="str">
            <v>Preston,Andrew Frederick</v>
          </cell>
          <cell r="L1738">
            <v>23811</v>
          </cell>
          <cell r="M1738" t="str">
            <v>40</v>
          </cell>
          <cell r="N1738" t="str">
            <v>2B</v>
          </cell>
          <cell r="O1738" t="str">
            <v>1B</v>
          </cell>
          <cell r="P1738">
            <v>35205</v>
          </cell>
          <cell r="Q1738" t="str">
            <v>9,3</v>
          </cell>
          <cell r="R1738" t="str">
            <v>5,1</v>
          </cell>
          <cell r="S1738">
            <v>35205</v>
          </cell>
          <cell r="U1738">
            <v>38384</v>
          </cell>
          <cell r="V1738">
            <v>38443</v>
          </cell>
          <cell r="W1738">
            <v>1</v>
          </cell>
          <cell r="X1738" t="str">
            <v>J038</v>
          </cell>
          <cell r="Y1738" t="str">
            <v>(TECH) Tech Spec't II</v>
          </cell>
          <cell r="Z1738" t="str">
            <v>P088</v>
          </cell>
          <cell r="AA1738" t="str">
            <v>C164</v>
          </cell>
          <cell r="AB1738" t="str">
            <v>j. Professional Quali/Cert</v>
          </cell>
          <cell r="AC1738" t="str">
            <v>S1842789C</v>
          </cell>
          <cell r="AD1738" t="str">
            <v>Male</v>
          </cell>
          <cell r="AE1738" t="str">
            <v>PBTP 5th Floor</v>
          </cell>
          <cell r="AF1738" t="str">
            <v>Local</v>
          </cell>
          <cell r="AG1738" t="str">
            <v>Employee</v>
          </cell>
          <cell r="AH1738">
            <v>3</v>
          </cell>
          <cell r="AI1738" t="str">
            <v>Month</v>
          </cell>
          <cell r="AJ1738" t="str">
            <v>0109594029</v>
          </cell>
          <cell r="AK1738" t="str">
            <v>1001020</v>
          </cell>
          <cell r="AL1738" t="str">
            <v>Chia,Boon Lee</v>
          </cell>
          <cell r="AM1738" t="str">
            <v>Critical Resource</v>
          </cell>
          <cell r="AN1738" t="str">
            <v>Critical Resource</v>
          </cell>
          <cell r="AO1738" t="str">
            <v>Critical Resource</v>
          </cell>
          <cell r="AP1738" t="str">
            <v>Critical Resource</v>
          </cell>
          <cell r="AQ1738">
            <v>124500</v>
          </cell>
        </row>
        <row r="1739">
          <cell r="A1739">
            <v>1161911</v>
          </cell>
          <cell r="B1739" t="str">
            <v>Ng,Siok Peng Shireen</v>
          </cell>
          <cell r="C1739" t="str">
            <v>Consumer Banking</v>
          </cell>
          <cell r="D1739" t="str">
            <v>BRDB-Branch Banking-Batt.Rd</v>
          </cell>
          <cell r="E1739" t="str">
            <v>Relationship Manager</v>
          </cell>
          <cell r="F1739" t="str">
            <v>M17</v>
          </cell>
          <cell r="G1739">
            <v>10000</v>
          </cell>
          <cell r="H1739" t="str">
            <v>SGD</v>
          </cell>
          <cell r="I1739" t="str">
            <v>1422100</v>
          </cell>
          <cell r="J1739" t="str">
            <v>NO</v>
          </cell>
          <cell r="K1739" t="str">
            <v>Gwee,Yuan Kerr Ryan</v>
          </cell>
          <cell r="L1739">
            <v>28770</v>
          </cell>
          <cell r="M1739" t="str">
            <v>26</v>
          </cell>
          <cell r="N1739" t="str">
            <v>5B</v>
          </cell>
          <cell r="O1739" t="str">
            <v>2B</v>
          </cell>
          <cell r="P1739">
            <v>37515</v>
          </cell>
          <cell r="Q1739" t="str">
            <v>2,11</v>
          </cell>
          <cell r="R1739" t="str">
            <v>2,2</v>
          </cell>
          <cell r="S1739">
            <v>37515</v>
          </cell>
          <cell r="U1739">
            <v>38353</v>
          </cell>
          <cell r="V1739">
            <v>38443</v>
          </cell>
          <cell r="W1739">
            <v>1</v>
          </cell>
          <cell r="X1739" t="str">
            <v>J075</v>
          </cell>
          <cell r="Y1739" t="str">
            <v>(CB) Sales III</v>
          </cell>
          <cell r="Z1739" t="str">
            <v>P088</v>
          </cell>
          <cell r="AA1739" t="str">
            <v>C061</v>
          </cell>
          <cell r="AB1739" t="str">
            <v>k. Post Graduate Degree</v>
          </cell>
          <cell r="AC1739" t="str">
            <v>S7829812Z</v>
          </cell>
          <cell r="AD1739" t="str">
            <v>Female</v>
          </cell>
          <cell r="AE1739" t="str">
            <v>Batt. Rd Grd flr</v>
          </cell>
          <cell r="AF1739" t="str">
            <v>Local</v>
          </cell>
          <cell r="AG1739" t="str">
            <v>Employee</v>
          </cell>
          <cell r="AH1739">
            <v>1</v>
          </cell>
          <cell r="AI1739" t="str">
            <v>Month</v>
          </cell>
          <cell r="AJ1739" t="str">
            <v>0109114450</v>
          </cell>
          <cell r="AK1739" t="str">
            <v>1152639</v>
          </cell>
          <cell r="AL1739" t="str">
            <v>Ang,Pek San</v>
          </cell>
          <cell r="AM1739" t="str">
            <v>Too Soon to Classify</v>
          </cell>
          <cell r="AN1739" t="str">
            <v>Core Contributor</v>
          </cell>
          <cell r="AO1739" t="str">
            <v>Core Contributor</v>
          </cell>
          <cell r="AP1739" t="str">
            <v>Core Contributor</v>
          </cell>
          <cell r="AQ1739">
            <v>37200</v>
          </cell>
        </row>
        <row r="1740">
          <cell r="A1740">
            <v>1192614</v>
          </cell>
          <cell r="B1740" t="str">
            <v>Teo,Siew Fong Angelin</v>
          </cell>
          <cell r="C1740" t="str">
            <v>Consumer Banking</v>
          </cell>
          <cell r="D1740" t="str">
            <v>CB - Marketing Services-Reg</v>
          </cell>
          <cell r="E1740" t="str">
            <v>Secretary</v>
          </cell>
          <cell r="F1740" t="str">
            <v>CS13</v>
          </cell>
          <cell r="I1740" t="str">
            <v>1911901</v>
          </cell>
          <cell r="J1740" t="str">
            <v>CS</v>
          </cell>
          <cell r="K1740" t="str">
            <v>Semark,Lucinda Claire</v>
          </cell>
          <cell r="L1740">
            <v>26065</v>
          </cell>
          <cell r="M1740" t="str">
            <v>34</v>
          </cell>
          <cell r="P1740">
            <v>38545</v>
          </cell>
          <cell r="Q1740" t="str">
            <v>0,1</v>
          </cell>
          <cell r="R1740" t="str">
            <v>14,8</v>
          </cell>
          <cell r="S1740">
            <v>38545</v>
          </cell>
          <cell r="W1740">
            <v>1</v>
          </cell>
          <cell r="X1740" t="str">
            <v>J109</v>
          </cell>
          <cell r="Y1740" t="str">
            <v>(SH) Sec/Admin III</v>
          </cell>
          <cell r="Z1740" t="str">
            <v>P244</v>
          </cell>
          <cell r="AA1740" t="str">
            <v>C043</v>
          </cell>
          <cell r="AB1740" t="str">
            <v>h. Diploma or equivalent</v>
          </cell>
          <cell r="AC1740" t="str">
            <v>S7174790E</v>
          </cell>
          <cell r="AD1740" t="str">
            <v>Female</v>
          </cell>
          <cell r="AE1740" t="str">
            <v>PBTP 9th Floor</v>
          </cell>
          <cell r="AF1740" t="str">
            <v>Local</v>
          </cell>
          <cell r="AG1740" t="str">
            <v>Employee</v>
          </cell>
          <cell r="AH1740">
            <v>1</v>
          </cell>
          <cell r="AI1740" t="str">
            <v>Month</v>
          </cell>
          <cell r="AJ1740" t="str">
            <v>0109143310</v>
          </cell>
          <cell r="AK1740" t="str">
            <v>1189985</v>
          </cell>
          <cell r="AL1740" t="str">
            <v>Ang,Pek San</v>
          </cell>
          <cell r="AP1740">
            <v>0</v>
          </cell>
          <cell r="AQ1740">
            <v>45600</v>
          </cell>
        </row>
        <row r="1741">
          <cell r="A1741">
            <v>1116455</v>
          </cell>
          <cell r="B1741" t="str">
            <v>Oh,Han Chee Thomas</v>
          </cell>
          <cell r="C1741" t="str">
            <v>Consumer Banking</v>
          </cell>
          <cell r="D1741" t="str">
            <v>CB Credit- Collections Secured</v>
          </cell>
          <cell r="E1741" t="str">
            <v>Collections Manager</v>
          </cell>
          <cell r="F1741" t="str">
            <v>M17</v>
          </cell>
          <cell r="G1741">
            <v>10000</v>
          </cell>
          <cell r="H1741" t="str">
            <v>SGD</v>
          </cell>
          <cell r="I1741" t="str">
            <v>1832800</v>
          </cell>
          <cell r="J1741" t="str">
            <v>NO</v>
          </cell>
          <cell r="K1741" t="str">
            <v>Lim,Chow Yang</v>
          </cell>
          <cell r="L1741">
            <v>23232</v>
          </cell>
          <cell r="M1741" t="str">
            <v>42</v>
          </cell>
          <cell r="N1741" t="str">
            <v>2B</v>
          </cell>
          <cell r="O1741" t="str">
            <v>2B</v>
          </cell>
          <cell r="P1741">
            <v>30992</v>
          </cell>
          <cell r="Q1741" t="str">
            <v>20,9</v>
          </cell>
          <cell r="R1741" t="str">
            <v>,</v>
          </cell>
          <cell r="S1741">
            <v>30992</v>
          </cell>
          <cell r="U1741">
            <v>37895</v>
          </cell>
          <cell r="V1741">
            <v>38078</v>
          </cell>
          <cell r="W1741">
            <v>1</v>
          </cell>
          <cell r="X1741" t="str">
            <v>J175</v>
          </cell>
          <cell r="Y1741" t="str">
            <v>Risk Svc Delivery IV</v>
          </cell>
          <cell r="Z1741" t="str">
            <v>P085</v>
          </cell>
          <cell r="AA1741" t="str">
            <v>C021</v>
          </cell>
          <cell r="AB1741" t="str">
            <v>d. Secondary</v>
          </cell>
          <cell r="AC1741" t="str">
            <v>S1607939A</v>
          </cell>
          <cell r="AD1741" t="str">
            <v>Male</v>
          </cell>
          <cell r="AE1741" t="str">
            <v>Tampines 5th flr</v>
          </cell>
          <cell r="AF1741" t="str">
            <v>Local</v>
          </cell>
          <cell r="AG1741" t="str">
            <v>Employee</v>
          </cell>
          <cell r="AH1741">
            <v>3</v>
          </cell>
          <cell r="AI1741" t="str">
            <v>Month</v>
          </cell>
          <cell r="AJ1741" t="str">
            <v>0109731646</v>
          </cell>
          <cell r="AK1741" t="str">
            <v>1132091</v>
          </cell>
          <cell r="AL1741" t="str">
            <v>Ang,Pek San</v>
          </cell>
          <cell r="AM1741" t="str">
            <v>Core Contributor</v>
          </cell>
          <cell r="AN1741" t="str">
            <v>Core Contributor</v>
          </cell>
          <cell r="AO1741" t="str">
            <v>Core Contributor</v>
          </cell>
          <cell r="AP1741" t="str">
            <v>Core Contributor</v>
          </cell>
          <cell r="AQ1741">
            <v>50100</v>
          </cell>
        </row>
        <row r="1742">
          <cell r="A1742">
            <v>1018795</v>
          </cell>
          <cell r="B1742" t="str">
            <v>Veasey,Ashley</v>
          </cell>
          <cell r="C1742" t="str">
            <v>Technology</v>
          </cell>
          <cell r="D1742" t="str">
            <v>TPS Svc Mgt (CB)</v>
          </cell>
          <cell r="E1742" t="str">
            <v>TPS - Head, Service Management - CB</v>
          </cell>
          <cell r="F1742" t="str">
            <v>B4</v>
          </cell>
          <cell r="I1742" t="str">
            <v>8353901</v>
          </cell>
          <cell r="J1742" t="str">
            <v>IO</v>
          </cell>
          <cell r="K1742" t="str">
            <v>Robertson,Peter John</v>
          </cell>
          <cell r="L1742">
            <v>24580</v>
          </cell>
          <cell r="M1742" t="str">
            <v>38</v>
          </cell>
          <cell r="N1742" t="str">
            <v>2B</v>
          </cell>
          <cell r="O1742" t="str">
            <v>2B</v>
          </cell>
          <cell r="P1742">
            <v>37074</v>
          </cell>
          <cell r="Q1742" t="str">
            <v>4,2</v>
          </cell>
          <cell r="R1742" t="str">
            <v>4,0</v>
          </cell>
          <cell r="S1742">
            <v>37591</v>
          </cell>
          <cell r="V1742">
            <v>38443</v>
          </cell>
          <cell r="W1742">
            <v>1</v>
          </cell>
          <cell r="X1742" t="str">
            <v>J035</v>
          </cell>
          <cell r="Y1742" t="str">
            <v>(TECH) Line Manager III</v>
          </cell>
          <cell r="Z1742" t="str">
            <v>P231</v>
          </cell>
          <cell r="AA1742" t="str">
            <v>C081</v>
          </cell>
          <cell r="AB1742" t="str">
            <v>k. Post Graduate Degree</v>
          </cell>
          <cell r="AC1742" t="str">
            <v>G5681410N</v>
          </cell>
          <cell r="AD1742" t="str">
            <v>Male</v>
          </cell>
          <cell r="AE1742" t="str">
            <v>PBTP 11th Floor</v>
          </cell>
          <cell r="AF1742" t="str">
            <v>Assignee</v>
          </cell>
          <cell r="AG1742" t="str">
            <v>Employee</v>
          </cell>
          <cell r="AH1742">
            <v>0</v>
          </cell>
          <cell r="AI1742" t="str">
            <v>Day</v>
          </cell>
          <cell r="AJ1742" t="str">
            <v>0109116453</v>
          </cell>
          <cell r="AK1742" t="str">
            <v>1102967</v>
          </cell>
          <cell r="AL1742" t="str">
            <v>Chia,Boon Lee</v>
          </cell>
          <cell r="AM1742" t="str">
            <v>H3 - G</v>
          </cell>
          <cell r="AN1742" t="str">
            <v>H3 - G</v>
          </cell>
          <cell r="AO1742" t="str">
            <v>H3 - G</v>
          </cell>
          <cell r="AP1742" t="str">
            <v>H3 - G</v>
          </cell>
          <cell r="AQ1742">
            <v>33596.15625</v>
          </cell>
        </row>
        <row r="1743">
          <cell r="A1743">
            <v>1166022</v>
          </cell>
          <cell r="B1743" t="str">
            <v>Begam,Yasmin</v>
          </cell>
          <cell r="C1743" t="str">
            <v>Consumer Banking</v>
          </cell>
          <cell r="D1743" t="str">
            <v>CB Cr.Collec-Admin.&amp; Gen.Mgmt</v>
          </cell>
          <cell r="E1743" t="str">
            <v>Credit Management Officer</v>
          </cell>
          <cell r="F1743" t="str">
            <v>M16</v>
          </cell>
          <cell r="G1743">
            <v>6000</v>
          </cell>
          <cell r="H1743" t="str">
            <v>SGD</v>
          </cell>
          <cell r="I1743" t="str">
            <v>1831800</v>
          </cell>
          <cell r="J1743" t="str">
            <v>NO</v>
          </cell>
          <cell r="K1743" t="str">
            <v>Tan,Li Ee Rebecca</v>
          </cell>
          <cell r="L1743">
            <v>29768</v>
          </cell>
          <cell r="M1743" t="str">
            <v>24</v>
          </cell>
          <cell r="N1743" t="str">
            <v>3B</v>
          </cell>
          <cell r="O1743" t="str">
            <v>3B</v>
          </cell>
          <cell r="P1743">
            <v>37732</v>
          </cell>
          <cell r="Q1743" t="str">
            <v>2,4</v>
          </cell>
          <cell r="R1743" t="str">
            <v>0,7</v>
          </cell>
          <cell r="S1743">
            <v>37732</v>
          </cell>
          <cell r="V1743">
            <v>38443</v>
          </cell>
          <cell r="W1743">
            <v>1</v>
          </cell>
          <cell r="X1743" t="str">
            <v>J171</v>
          </cell>
          <cell r="Y1743" t="str">
            <v>Risk Tech Specialist IV</v>
          </cell>
          <cell r="Z1743" t="str">
            <v>P299</v>
          </cell>
          <cell r="AA1743" t="str">
            <v>C021</v>
          </cell>
          <cell r="AB1743" t="str">
            <v>i. Bachelor's Degree or equiv</v>
          </cell>
          <cell r="AC1743" t="str">
            <v>S8171882B</v>
          </cell>
          <cell r="AD1743" t="str">
            <v>Female</v>
          </cell>
          <cell r="AE1743" t="str">
            <v>Tampines 7th flr</v>
          </cell>
          <cell r="AF1743" t="str">
            <v>Local</v>
          </cell>
          <cell r="AG1743" t="str">
            <v>Employee</v>
          </cell>
          <cell r="AH1743">
            <v>1</v>
          </cell>
          <cell r="AI1743" t="str">
            <v>Month</v>
          </cell>
          <cell r="AJ1743" t="str">
            <v>0109118960</v>
          </cell>
          <cell r="AK1743" t="str">
            <v>1118716</v>
          </cell>
          <cell r="AL1743" t="str">
            <v>Ang,Pek San</v>
          </cell>
          <cell r="AN1743" t="str">
            <v>Too Soon to Classify</v>
          </cell>
          <cell r="AO1743" t="str">
            <v>Core Contributor</v>
          </cell>
          <cell r="AP1743" t="str">
            <v>Core Contributor</v>
          </cell>
          <cell r="AQ1743">
            <v>25200</v>
          </cell>
        </row>
        <row r="1744">
          <cell r="A1744">
            <v>1166025</v>
          </cell>
          <cell r="B1744" t="str">
            <v>Lee,Sock Lee</v>
          </cell>
          <cell r="C1744" t="str">
            <v>Consumer Banking</v>
          </cell>
          <cell r="D1744" t="str">
            <v>CB Cr.Collec-Admin.&amp; Gen.Mgmt</v>
          </cell>
          <cell r="E1744" t="str">
            <v>Credit Management Officer</v>
          </cell>
          <cell r="F1744" t="str">
            <v>M16</v>
          </cell>
          <cell r="I1744" t="str">
            <v>1831800</v>
          </cell>
          <cell r="J1744" t="str">
            <v>NO</v>
          </cell>
          <cell r="K1744" t="str">
            <v>Tan,Li Ee Rebecca</v>
          </cell>
          <cell r="L1744">
            <v>28686</v>
          </cell>
          <cell r="M1744" t="str">
            <v>27</v>
          </cell>
          <cell r="N1744" t="str">
            <v>3C</v>
          </cell>
          <cell r="O1744" t="str">
            <v>3B</v>
          </cell>
          <cell r="P1744">
            <v>37698</v>
          </cell>
          <cell r="Q1744" t="str">
            <v>2,5</v>
          </cell>
          <cell r="R1744" t="str">
            <v>3,0</v>
          </cell>
          <cell r="S1744">
            <v>37698</v>
          </cell>
          <cell r="V1744">
            <v>38504</v>
          </cell>
          <cell r="W1744">
            <v>1</v>
          </cell>
          <cell r="X1744" t="str">
            <v>J171</v>
          </cell>
          <cell r="Y1744" t="str">
            <v>Risk Tech Specialist IV</v>
          </cell>
          <cell r="Z1744" t="str">
            <v>P299</v>
          </cell>
          <cell r="AA1744" t="str">
            <v>C021</v>
          </cell>
          <cell r="AB1744" t="str">
            <v>i. Bachelor's Degree or equiv</v>
          </cell>
          <cell r="AC1744" t="str">
            <v>S7819650E</v>
          </cell>
          <cell r="AD1744" t="str">
            <v>Female</v>
          </cell>
          <cell r="AE1744" t="str">
            <v>Tampines 5th flr</v>
          </cell>
          <cell r="AF1744" t="str">
            <v>Local</v>
          </cell>
          <cell r="AG1744" t="str">
            <v>Employee</v>
          </cell>
          <cell r="AH1744">
            <v>1</v>
          </cell>
          <cell r="AI1744" t="str">
            <v>Month</v>
          </cell>
          <cell r="AJ1744" t="str">
            <v>0109118995</v>
          </cell>
          <cell r="AK1744" t="str">
            <v>1118716</v>
          </cell>
          <cell r="AL1744" t="str">
            <v>Ang,Pek San</v>
          </cell>
          <cell r="AN1744" t="str">
            <v>Too Soon to Classify</v>
          </cell>
          <cell r="AO1744" t="str">
            <v>Core Contributor</v>
          </cell>
          <cell r="AP1744" t="str">
            <v>Core Contributor</v>
          </cell>
          <cell r="AQ1744">
            <v>31200</v>
          </cell>
        </row>
        <row r="1745">
          <cell r="A1745">
            <v>1192674</v>
          </cell>
          <cell r="B1745" t="str">
            <v>Foo,Siew Ngoh</v>
          </cell>
          <cell r="C1745" t="str">
            <v>Consumer Banking</v>
          </cell>
          <cell r="D1745" t="str">
            <v>Processing -Mortgage Loans</v>
          </cell>
          <cell r="E1745" t="str">
            <v>Customer Service Assistant</v>
          </cell>
          <cell r="F1745" t="str">
            <v>Contractor</v>
          </cell>
          <cell r="I1745" t="str">
            <v>1732800</v>
          </cell>
          <cell r="J1745" t="str">
            <v>CL</v>
          </cell>
          <cell r="K1745" t="str">
            <v>Hui,Ling Ling Joanna</v>
          </cell>
          <cell r="L1745">
            <v>20834</v>
          </cell>
          <cell r="M1745" t="str">
            <v>48</v>
          </cell>
          <cell r="P1745">
            <v>38545</v>
          </cell>
          <cell r="Q1745" t="str">
            <v>0,1</v>
          </cell>
          <cell r="R1745" t="str">
            <v>25,2</v>
          </cell>
          <cell r="S1745">
            <v>38545</v>
          </cell>
          <cell r="W1745">
            <v>1</v>
          </cell>
          <cell r="X1745" t="str">
            <v>J086</v>
          </cell>
          <cell r="Y1745" t="str">
            <v>(OPS) Ctrl &amp; Support III</v>
          </cell>
          <cell r="Z1745" t="str">
            <v>P085</v>
          </cell>
          <cell r="AA1745" t="str">
            <v>C015</v>
          </cell>
          <cell r="AB1745" t="str">
            <v>d. Secondary</v>
          </cell>
          <cell r="AC1745" t="str">
            <v>S1253407H</v>
          </cell>
          <cell r="AD1745" t="str">
            <v>Female</v>
          </cell>
          <cell r="AE1745" t="str">
            <v>Tampines 5th flr</v>
          </cell>
          <cell r="AF1745" t="str">
            <v>Local</v>
          </cell>
          <cell r="AG1745" t="str">
            <v>Direct Contractor</v>
          </cell>
          <cell r="AH1745">
            <v>1</v>
          </cell>
          <cell r="AI1745" t="str">
            <v>Month</v>
          </cell>
          <cell r="AJ1745" t="str">
            <v>0109143302</v>
          </cell>
          <cell r="AK1745" t="str">
            <v>1116907</v>
          </cell>
          <cell r="AL1745" t="str">
            <v>Ang,Pek San</v>
          </cell>
          <cell r="AP1745">
            <v>0</v>
          </cell>
          <cell r="AQ1745">
            <v>16800</v>
          </cell>
        </row>
        <row r="1746">
          <cell r="A1746">
            <v>1134515</v>
          </cell>
          <cell r="B1746" t="str">
            <v>Bisaria,Pamela Mary Alfreda</v>
          </cell>
          <cell r="C1746" t="str">
            <v>Operations</v>
          </cell>
          <cell r="D1746" t="str">
            <v>Group Head, Technology &amp; Ops</v>
          </cell>
          <cell r="E1746" t="str">
            <v>Head Organisation &amp; Planning, Ops &amp; Technology</v>
          </cell>
          <cell r="F1746" t="str">
            <v>M23</v>
          </cell>
          <cell r="G1746">
            <v>36000</v>
          </cell>
          <cell r="H1746" t="str">
            <v>SGD</v>
          </cell>
          <cell r="I1746" t="str">
            <v>9302901</v>
          </cell>
          <cell r="J1746" t="str">
            <v>NO</v>
          </cell>
          <cell r="K1746" t="str">
            <v>Haeger,Trevor Anthony</v>
          </cell>
          <cell r="L1746">
            <v>22897</v>
          </cell>
          <cell r="M1746" t="str">
            <v>43</v>
          </cell>
          <cell r="N1746" t="str">
            <v>2A</v>
          </cell>
          <cell r="O1746" t="str">
            <v>3B</v>
          </cell>
          <cell r="P1746">
            <v>36982</v>
          </cell>
          <cell r="Q1746" t="str">
            <v>4,5</v>
          </cell>
          <cell r="R1746" t="str">
            <v>1,7</v>
          </cell>
          <cell r="S1746">
            <v>33141</v>
          </cell>
          <cell r="V1746">
            <v>37712</v>
          </cell>
          <cell r="W1746">
            <v>1</v>
          </cell>
          <cell r="X1746" t="str">
            <v>J224</v>
          </cell>
          <cell r="Y1746" t="str">
            <v>(CB) Business Mgt III</v>
          </cell>
          <cell r="Z1746" t="str">
            <v>P088</v>
          </cell>
          <cell r="AA1746" t="str">
            <v>C064</v>
          </cell>
          <cell r="AB1746" t="str">
            <v>j. Professional Quali/Cert</v>
          </cell>
          <cell r="AC1746" t="str">
            <v>999999999999</v>
          </cell>
          <cell r="AD1746" t="str">
            <v>Female</v>
          </cell>
          <cell r="AE1746" t="str">
            <v>PBTP 9th Floor</v>
          </cell>
          <cell r="AF1746" t="str">
            <v>Local</v>
          </cell>
          <cell r="AG1746" t="str">
            <v>Employee</v>
          </cell>
          <cell r="AH1746">
            <v>1</v>
          </cell>
          <cell r="AI1746" t="str">
            <v>Month</v>
          </cell>
          <cell r="AK1746" t="str">
            <v>1117326</v>
          </cell>
          <cell r="AL1746" t="str">
            <v>Ang,Pek San</v>
          </cell>
          <cell r="AM1746" t="str">
            <v>Core Contributor</v>
          </cell>
          <cell r="AN1746" t="str">
            <v>Core Contributor</v>
          </cell>
          <cell r="AO1746" t="str">
            <v>Core Contributor</v>
          </cell>
          <cell r="AP1746" t="str">
            <v>Core Contributor</v>
          </cell>
          <cell r="AQ1746">
            <v>186012</v>
          </cell>
        </row>
        <row r="1747">
          <cell r="A1747">
            <v>1152864</v>
          </cell>
          <cell r="B1747" t="str">
            <v>Yeo,Wee Hwee Nelson</v>
          </cell>
          <cell r="C1747" t="str">
            <v>Consumer Banking</v>
          </cell>
          <cell r="D1747" t="str">
            <v>Risk &amp; Policy-CB</v>
          </cell>
          <cell r="E1747" t="str">
            <v>Authoriser</v>
          </cell>
          <cell r="F1747" t="str">
            <v>CL5</v>
          </cell>
          <cell r="I1747" t="str">
            <v>1812800</v>
          </cell>
          <cell r="J1747" t="str">
            <v>CL</v>
          </cell>
          <cell r="K1747" t="str">
            <v>Singh,Harginder</v>
          </cell>
          <cell r="L1747">
            <v>24875</v>
          </cell>
          <cell r="M1747" t="str">
            <v>37</v>
          </cell>
          <cell r="N1747" t="str">
            <v>4C</v>
          </cell>
          <cell r="O1747" t="str">
            <v>3B</v>
          </cell>
          <cell r="P1747">
            <v>37084</v>
          </cell>
          <cell r="Q1747" t="str">
            <v>4,1</v>
          </cell>
          <cell r="R1747" t="str">
            <v>9,1</v>
          </cell>
          <cell r="S1747">
            <v>37084</v>
          </cell>
          <cell r="V1747">
            <v>38353</v>
          </cell>
          <cell r="W1747">
            <v>1</v>
          </cell>
          <cell r="X1747" t="str">
            <v>J171</v>
          </cell>
          <cell r="Y1747" t="str">
            <v>Risk Tech Specialist IV</v>
          </cell>
          <cell r="Z1747" t="str">
            <v>P298</v>
          </cell>
          <cell r="AA1747" t="str">
            <v>C015</v>
          </cell>
          <cell r="AB1747" t="str">
            <v>e. Higher Secondary</v>
          </cell>
          <cell r="AC1747" t="str">
            <v>S6802319Z</v>
          </cell>
          <cell r="AD1747" t="str">
            <v>Male</v>
          </cell>
          <cell r="AE1747" t="str">
            <v>Tampines 5th flr</v>
          </cell>
          <cell r="AF1747" t="str">
            <v>Local</v>
          </cell>
          <cell r="AG1747" t="str">
            <v>Employee</v>
          </cell>
          <cell r="AH1747">
            <v>1</v>
          </cell>
          <cell r="AI1747" t="str">
            <v>Month</v>
          </cell>
          <cell r="AJ1747" t="str">
            <v>0109104145</v>
          </cell>
          <cell r="AK1747" t="str">
            <v>1116409</v>
          </cell>
          <cell r="AL1747" t="str">
            <v>Ang,Pek San</v>
          </cell>
          <cell r="AM1747" t="str">
            <v>Core Contributor</v>
          </cell>
          <cell r="AN1747" t="str">
            <v>Core Contributor</v>
          </cell>
          <cell r="AO1747" t="str">
            <v>Core Contributor</v>
          </cell>
          <cell r="AP1747" t="str">
            <v>Core Contributor</v>
          </cell>
          <cell r="AQ1747">
            <v>27372</v>
          </cell>
        </row>
        <row r="1748">
          <cell r="A1748">
            <v>1142772</v>
          </cell>
          <cell r="B1748" t="str">
            <v>Kuan,Ren Qiang Patrick</v>
          </cell>
          <cell r="C1748" t="str">
            <v>Consumer Banking</v>
          </cell>
          <cell r="D1748" t="str">
            <v>DB - Teleservices</v>
          </cell>
          <cell r="E1748" t="str">
            <v>Customer Service Manager</v>
          </cell>
          <cell r="F1748" t="str">
            <v>M18</v>
          </cell>
          <cell r="G1748">
            <v>10000</v>
          </cell>
          <cell r="H1748" t="str">
            <v>SGD</v>
          </cell>
          <cell r="I1748" t="str">
            <v>1431800</v>
          </cell>
          <cell r="J1748" t="str">
            <v>NO</v>
          </cell>
          <cell r="K1748" t="str">
            <v>Wong,Suet Mei Aileen</v>
          </cell>
          <cell r="L1748">
            <v>25846</v>
          </cell>
          <cell r="M1748" t="str">
            <v>34</v>
          </cell>
          <cell r="N1748" t="str">
            <v>3B</v>
          </cell>
          <cell r="O1748" t="str">
            <v>2C</v>
          </cell>
          <cell r="P1748">
            <v>36599</v>
          </cell>
          <cell r="Q1748" t="str">
            <v>5,5</v>
          </cell>
          <cell r="R1748" t="str">
            <v>1,10</v>
          </cell>
          <cell r="S1748">
            <v>36599</v>
          </cell>
          <cell r="U1748">
            <v>38261</v>
          </cell>
          <cell r="V1748">
            <v>38261</v>
          </cell>
          <cell r="W1748">
            <v>1</v>
          </cell>
          <cell r="X1748" t="str">
            <v>J074</v>
          </cell>
          <cell r="Y1748" t="str">
            <v>(CB) Sales II</v>
          </cell>
          <cell r="Z1748" t="str">
            <v>P088</v>
          </cell>
          <cell r="AA1748" t="str">
            <v>C064</v>
          </cell>
          <cell r="AB1748" t="str">
            <v>i. Bachelor's Degree or equiv</v>
          </cell>
          <cell r="AC1748" t="str">
            <v>S7035339C</v>
          </cell>
          <cell r="AD1748" t="str">
            <v>Male</v>
          </cell>
          <cell r="AE1748" t="str">
            <v>PBTP 5th Floor</v>
          </cell>
          <cell r="AF1748" t="str">
            <v>Local</v>
          </cell>
          <cell r="AG1748" t="str">
            <v>Employee</v>
          </cell>
          <cell r="AH1748">
            <v>1</v>
          </cell>
          <cell r="AI1748" t="str">
            <v>Month</v>
          </cell>
          <cell r="AJ1748" t="str">
            <v>0109647629</v>
          </cell>
          <cell r="AK1748" t="str">
            <v>1118099</v>
          </cell>
          <cell r="AL1748" t="str">
            <v>Ang,Pek San</v>
          </cell>
          <cell r="AM1748" t="str">
            <v>Core Contributor</v>
          </cell>
          <cell r="AN1748" t="str">
            <v>Core Contributor</v>
          </cell>
          <cell r="AO1748" t="str">
            <v>Core Contributor</v>
          </cell>
          <cell r="AP1748" t="str">
            <v>Core Contributor</v>
          </cell>
          <cell r="AQ1748">
            <v>40800</v>
          </cell>
        </row>
        <row r="1749">
          <cell r="A1749">
            <v>1142092</v>
          </cell>
          <cell r="B1749" t="str">
            <v>Pereira,Leon Mark</v>
          </cell>
          <cell r="C1749" t="str">
            <v>Consumer Banking</v>
          </cell>
          <cell r="D1749" t="str">
            <v>Risk &amp; Policy-CB</v>
          </cell>
          <cell r="E1749" t="str">
            <v>Authoriser</v>
          </cell>
          <cell r="F1749" t="str">
            <v>CL5</v>
          </cell>
          <cell r="I1749" t="str">
            <v>1812800</v>
          </cell>
          <cell r="J1749" t="str">
            <v>CL</v>
          </cell>
          <cell r="K1749" t="str">
            <v>Singh,Harginder</v>
          </cell>
          <cell r="L1749">
            <v>27250</v>
          </cell>
          <cell r="M1749" t="str">
            <v>31</v>
          </cell>
          <cell r="N1749" t="str">
            <v>3B</v>
          </cell>
          <cell r="O1749" t="str">
            <v>2B</v>
          </cell>
          <cell r="P1749">
            <v>36495</v>
          </cell>
          <cell r="Q1749" t="str">
            <v>5,8</v>
          </cell>
          <cell r="R1749" t="str">
            <v>5,0</v>
          </cell>
          <cell r="S1749">
            <v>36495</v>
          </cell>
          <cell r="V1749">
            <v>38353</v>
          </cell>
          <cell r="W1749">
            <v>1</v>
          </cell>
          <cell r="X1749" t="str">
            <v>J171</v>
          </cell>
          <cell r="Y1749" t="str">
            <v>Risk Tech Specialist IV</v>
          </cell>
          <cell r="Z1749" t="str">
            <v>P298</v>
          </cell>
          <cell r="AA1749" t="str">
            <v>C015</v>
          </cell>
          <cell r="AB1749" t="str">
            <v>d. Secondary</v>
          </cell>
          <cell r="AC1749" t="str">
            <v>S7426809I</v>
          </cell>
          <cell r="AD1749" t="str">
            <v>Male</v>
          </cell>
          <cell r="AE1749" t="str">
            <v>Tampines 5th flr</v>
          </cell>
          <cell r="AF1749" t="str">
            <v>Local</v>
          </cell>
          <cell r="AG1749" t="str">
            <v>Employee</v>
          </cell>
          <cell r="AH1749">
            <v>1</v>
          </cell>
          <cell r="AI1749" t="str">
            <v>Month</v>
          </cell>
          <cell r="AJ1749" t="str">
            <v>0109670779</v>
          </cell>
          <cell r="AK1749" t="str">
            <v>1116409</v>
          </cell>
          <cell r="AL1749" t="str">
            <v>Ang,Pek San</v>
          </cell>
          <cell r="AM1749" t="str">
            <v>Core Contributor</v>
          </cell>
          <cell r="AN1749" t="str">
            <v>Core Contributor</v>
          </cell>
          <cell r="AO1749" t="str">
            <v>Core Contributor</v>
          </cell>
          <cell r="AP1749" t="str">
            <v>Core Contributor</v>
          </cell>
          <cell r="AQ1749">
            <v>24684</v>
          </cell>
        </row>
        <row r="1750">
          <cell r="A1750">
            <v>1154900</v>
          </cell>
          <cell r="B1750" t="str">
            <v>Koh,Yen Ni</v>
          </cell>
          <cell r="C1750" t="str">
            <v>Consumer Banking</v>
          </cell>
          <cell r="D1750" t="str">
            <v>Priority Banking Offshore-Sgp</v>
          </cell>
          <cell r="E1750" t="str">
            <v>Customer Service Manager</v>
          </cell>
          <cell r="F1750" t="str">
            <v>M16</v>
          </cell>
          <cell r="G1750">
            <v>6000</v>
          </cell>
          <cell r="H1750" t="str">
            <v>SGD</v>
          </cell>
          <cell r="I1750" t="str">
            <v>1425800</v>
          </cell>
          <cell r="J1750" t="str">
            <v>NO</v>
          </cell>
          <cell r="K1750" t="str">
            <v>Koh,Swee Choo Doris</v>
          </cell>
          <cell r="L1750">
            <v>27935</v>
          </cell>
          <cell r="M1750" t="str">
            <v>29</v>
          </cell>
          <cell r="N1750" t="str">
            <v>3C</v>
          </cell>
          <cell r="O1750" t="str">
            <v>3B</v>
          </cell>
          <cell r="P1750">
            <v>37263</v>
          </cell>
          <cell r="Q1750" t="str">
            <v>3,7</v>
          </cell>
          <cell r="R1750" t="str">
            <v>5,4</v>
          </cell>
          <cell r="S1750">
            <v>37263</v>
          </cell>
          <cell r="U1750">
            <v>37987</v>
          </cell>
          <cell r="V1750">
            <v>38443</v>
          </cell>
          <cell r="W1750">
            <v>1</v>
          </cell>
          <cell r="X1750" t="str">
            <v>J079</v>
          </cell>
          <cell r="Y1750" t="str">
            <v>(CB) Customer Service II</v>
          </cell>
          <cell r="Z1750" t="str">
            <v>P088</v>
          </cell>
          <cell r="AA1750" t="str">
            <v>C070</v>
          </cell>
          <cell r="AB1750" t="str">
            <v>g. 2nd Level Vocational Qual.</v>
          </cell>
          <cell r="AC1750" t="str">
            <v>S7618897A</v>
          </cell>
          <cell r="AD1750" t="str">
            <v>Female</v>
          </cell>
          <cell r="AE1750" t="str">
            <v>Batt. Rd 2nd flr</v>
          </cell>
          <cell r="AF1750" t="str">
            <v>Local</v>
          </cell>
          <cell r="AG1750" t="str">
            <v>Employee</v>
          </cell>
          <cell r="AH1750">
            <v>1</v>
          </cell>
          <cell r="AI1750" t="str">
            <v>Month</v>
          </cell>
          <cell r="AJ1750" t="str">
            <v>0109109171</v>
          </cell>
          <cell r="AK1750" t="str">
            <v>1116588</v>
          </cell>
          <cell r="AL1750" t="str">
            <v>Ang,Pek San</v>
          </cell>
          <cell r="AM1750" t="str">
            <v>Too Soon to Classify</v>
          </cell>
          <cell r="AN1750" t="str">
            <v>Core Contributor</v>
          </cell>
          <cell r="AO1750" t="str">
            <v>Core Contributor</v>
          </cell>
          <cell r="AP1750" t="str">
            <v>Core Contributor</v>
          </cell>
          <cell r="AQ1750">
            <v>24600</v>
          </cell>
        </row>
        <row r="1751">
          <cell r="A1751">
            <v>1150927</v>
          </cell>
          <cell r="B1751" t="str">
            <v>Lai,Lung Weng</v>
          </cell>
          <cell r="C1751" t="str">
            <v>Consumer Banking</v>
          </cell>
          <cell r="D1751" t="str">
            <v>DB - Telesales</v>
          </cell>
          <cell r="E1751" t="str">
            <v>Sales Team Manager</v>
          </cell>
          <cell r="F1751" t="str">
            <v>M17</v>
          </cell>
          <cell r="G1751">
            <v>10000</v>
          </cell>
          <cell r="H1751" t="str">
            <v>SGD</v>
          </cell>
          <cell r="I1751" t="str">
            <v>1441800</v>
          </cell>
          <cell r="J1751" t="str">
            <v>NO</v>
          </cell>
          <cell r="K1751" t="str">
            <v>Lim,Gek Sim Christine</v>
          </cell>
          <cell r="L1751">
            <v>27081</v>
          </cell>
          <cell r="M1751" t="str">
            <v>31</v>
          </cell>
          <cell r="N1751" t="str">
            <v>3C</v>
          </cell>
          <cell r="O1751" t="str">
            <v>3B</v>
          </cell>
          <cell r="P1751">
            <v>36937</v>
          </cell>
          <cell r="Q1751" t="str">
            <v>4,6</v>
          </cell>
          <cell r="R1751" t="str">
            <v>,</v>
          </cell>
          <cell r="S1751">
            <v>36937</v>
          </cell>
          <cell r="U1751">
            <v>37561</v>
          </cell>
          <cell r="V1751">
            <v>38261</v>
          </cell>
          <cell r="W1751">
            <v>1</v>
          </cell>
          <cell r="X1751" t="str">
            <v>J079</v>
          </cell>
          <cell r="Y1751" t="str">
            <v>(CB) Customer Service II</v>
          </cell>
          <cell r="Z1751" t="str">
            <v>P088</v>
          </cell>
          <cell r="AA1751" t="str">
            <v>C061</v>
          </cell>
          <cell r="AB1751" t="str">
            <v>i. Bachelor's Degree or equiv</v>
          </cell>
          <cell r="AC1751" t="str">
            <v>S7403556F</v>
          </cell>
          <cell r="AD1751" t="str">
            <v>Male</v>
          </cell>
          <cell r="AE1751" t="str">
            <v>Selegie Branch</v>
          </cell>
          <cell r="AF1751" t="str">
            <v>Local</v>
          </cell>
          <cell r="AG1751" t="str">
            <v>Employee</v>
          </cell>
          <cell r="AH1751">
            <v>1</v>
          </cell>
          <cell r="AI1751" t="str">
            <v>Month</v>
          </cell>
          <cell r="AJ1751" t="str">
            <v>0109564618</v>
          </cell>
          <cell r="AK1751" t="str">
            <v>1117008</v>
          </cell>
          <cell r="AL1751" t="str">
            <v>Ang,Pek San</v>
          </cell>
          <cell r="AM1751" t="str">
            <v>Core Contributor</v>
          </cell>
          <cell r="AN1751" t="str">
            <v>Core Contributor</v>
          </cell>
          <cell r="AO1751" t="str">
            <v>Core Contributor</v>
          </cell>
          <cell r="AP1751" t="str">
            <v>Core Contributor</v>
          </cell>
          <cell r="AQ1751">
            <v>29400</v>
          </cell>
        </row>
        <row r="1752">
          <cell r="A1752">
            <v>1116560</v>
          </cell>
          <cell r="B1752" t="str">
            <v>Bte Daud,Dasila</v>
          </cell>
          <cell r="C1752" t="str">
            <v>Consumer Banking</v>
          </cell>
          <cell r="D1752" t="str">
            <v>BRDB-Branch Banking</v>
          </cell>
          <cell r="E1752" t="str">
            <v>Customer Service Manager</v>
          </cell>
          <cell r="F1752" t="str">
            <v>M16</v>
          </cell>
          <cell r="G1752">
            <v>6000</v>
          </cell>
          <cell r="H1752" t="str">
            <v>SGD</v>
          </cell>
          <cell r="I1752" t="str">
            <v>1422800</v>
          </cell>
          <cell r="J1752" t="str">
            <v>NO</v>
          </cell>
          <cell r="K1752" t="str">
            <v>Heng,Hiang Yong Raymond</v>
          </cell>
          <cell r="L1752">
            <v>24045</v>
          </cell>
          <cell r="M1752" t="str">
            <v>39</v>
          </cell>
          <cell r="N1752" t="str">
            <v>2B</v>
          </cell>
          <cell r="O1752" t="str">
            <v>3B</v>
          </cell>
          <cell r="P1752">
            <v>32481</v>
          </cell>
          <cell r="Q1752" t="str">
            <v>16,8</v>
          </cell>
          <cell r="R1752" t="str">
            <v>,</v>
          </cell>
          <cell r="S1752">
            <v>32419</v>
          </cell>
          <cell r="U1752">
            <v>38443</v>
          </cell>
          <cell r="V1752">
            <v>38443</v>
          </cell>
          <cell r="W1752">
            <v>1</v>
          </cell>
          <cell r="X1752" t="str">
            <v>J216</v>
          </cell>
          <cell r="Y1752" t="str">
            <v>(CB) Customer ServiceIII</v>
          </cell>
          <cell r="Z1752" t="str">
            <v>P088</v>
          </cell>
          <cell r="AA1752" t="str">
            <v>C064</v>
          </cell>
          <cell r="AB1752" t="str">
            <v>f. Vocational</v>
          </cell>
          <cell r="AC1752" t="str">
            <v>S1724074I</v>
          </cell>
          <cell r="AD1752" t="str">
            <v>Female</v>
          </cell>
          <cell r="AE1752" t="str">
            <v>PBTP 5th Floor</v>
          </cell>
          <cell r="AF1752" t="str">
            <v>Local</v>
          </cell>
          <cell r="AG1752" t="str">
            <v>Employee</v>
          </cell>
          <cell r="AH1752">
            <v>1</v>
          </cell>
          <cell r="AI1752" t="str">
            <v>Month</v>
          </cell>
          <cell r="AJ1752" t="str">
            <v>0109571851</v>
          </cell>
          <cell r="AK1752" t="str">
            <v>1116400</v>
          </cell>
          <cell r="AL1752" t="str">
            <v>Ang,Pek San</v>
          </cell>
          <cell r="AM1752" t="str">
            <v>Core Contributor</v>
          </cell>
          <cell r="AN1752" t="str">
            <v>Core Contributor</v>
          </cell>
          <cell r="AO1752" t="str">
            <v>Core Contributor</v>
          </cell>
          <cell r="AP1752" t="str">
            <v>Core Contributor</v>
          </cell>
          <cell r="AQ1752">
            <v>33600</v>
          </cell>
        </row>
        <row r="1753">
          <cell r="A1753">
            <v>1118424</v>
          </cell>
          <cell r="B1753" t="str">
            <v>Cheong,Kok Foo</v>
          </cell>
          <cell r="C1753" t="str">
            <v>Consumer Banking</v>
          </cell>
          <cell r="D1753" t="str">
            <v>DB - Teleservices</v>
          </cell>
          <cell r="E1753" t="str">
            <v>Senior Customer Service Manager</v>
          </cell>
          <cell r="F1753" t="str">
            <v>M19</v>
          </cell>
          <cell r="G1753">
            <v>16000</v>
          </cell>
          <cell r="H1753" t="str">
            <v>SGD</v>
          </cell>
          <cell r="I1753" t="str">
            <v>1431800</v>
          </cell>
          <cell r="J1753" t="str">
            <v>NO</v>
          </cell>
          <cell r="K1753" t="str">
            <v>Wong,Suet Mei Aileen</v>
          </cell>
          <cell r="L1753">
            <v>25329</v>
          </cell>
          <cell r="M1753" t="str">
            <v>36</v>
          </cell>
          <cell r="N1753" t="str">
            <v>2A</v>
          </cell>
          <cell r="O1753" t="str">
            <v>1B</v>
          </cell>
          <cell r="P1753">
            <v>35744</v>
          </cell>
          <cell r="Q1753" t="str">
            <v>7,9</v>
          </cell>
          <cell r="R1753" t="str">
            <v>1,3</v>
          </cell>
          <cell r="S1753">
            <v>35744</v>
          </cell>
          <cell r="U1753">
            <v>38443</v>
          </cell>
          <cell r="V1753">
            <v>38443</v>
          </cell>
          <cell r="W1753">
            <v>1</v>
          </cell>
          <cell r="X1753" t="str">
            <v>J078</v>
          </cell>
          <cell r="Y1753" t="str">
            <v>(CB) Customer Service I</v>
          </cell>
          <cell r="Z1753" t="str">
            <v>P088</v>
          </cell>
          <cell r="AA1753" t="str">
            <v>C061</v>
          </cell>
          <cell r="AB1753" t="str">
            <v>i. Bachelor's Degree or equiv</v>
          </cell>
          <cell r="AC1753" t="str">
            <v>S6914374A</v>
          </cell>
          <cell r="AD1753" t="str">
            <v>Male</v>
          </cell>
          <cell r="AE1753" t="str">
            <v>CISCO 5th flr</v>
          </cell>
          <cell r="AF1753" t="str">
            <v>Local</v>
          </cell>
          <cell r="AG1753" t="str">
            <v>Employee</v>
          </cell>
          <cell r="AH1753">
            <v>1</v>
          </cell>
          <cell r="AI1753" t="str">
            <v>Month</v>
          </cell>
          <cell r="AJ1753" t="str">
            <v>0109541944</v>
          </cell>
          <cell r="AK1753" t="str">
            <v>1118099</v>
          </cell>
          <cell r="AL1753" t="str">
            <v>Ang,Pek San</v>
          </cell>
          <cell r="AM1753" t="str">
            <v>Core Contributor</v>
          </cell>
          <cell r="AN1753" t="str">
            <v>Critical Resource</v>
          </cell>
          <cell r="AO1753" t="str">
            <v>Critical Resource</v>
          </cell>
          <cell r="AP1753" t="str">
            <v>Critical Resource</v>
          </cell>
          <cell r="AQ1753">
            <v>52200</v>
          </cell>
        </row>
        <row r="1754">
          <cell r="A1754">
            <v>1116373</v>
          </cell>
          <cell r="B1754" t="str">
            <v>Teo,Chwee Beng Dominic</v>
          </cell>
          <cell r="C1754" t="str">
            <v>Consumer Banking</v>
          </cell>
          <cell r="D1754" t="str">
            <v>CB Inv. Serv. - Unit Trust</v>
          </cell>
          <cell r="E1754" t="str">
            <v>Manager, Internal Control</v>
          </cell>
          <cell r="F1754" t="str">
            <v>M20</v>
          </cell>
          <cell r="G1754">
            <v>19000</v>
          </cell>
          <cell r="H1754" t="str">
            <v>SGD</v>
          </cell>
          <cell r="I1754" t="str">
            <v>1751800</v>
          </cell>
          <cell r="J1754" t="str">
            <v>NO</v>
          </cell>
          <cell r="K1754" t="str">
            <v>Low,Poh Eng Clara</v>
          </cell>
          <cell r="L1754">
            <v>22285</v>
          </cell>
          <cell r="M1754" t="str">
            <v>44</v>
          </cell>
          <cell r="N1754" t="str">
            <v>2B</v>
          </cell>
          <cell r="O1754" t="str">
            <v>2B</v>
          </cell>
          <cell r="P1754">
            <v>30062</v>
          </cell>
          <cell r="Q1754" t="str">
            <v>23,4</v>
          </cell>
          <cell r="R1754" t="str">
            <v>,</v>
          </cell>
          <cell r="S1754">
            <v>30062</v>
          </cell>
          <cell r="U1754">
            <v>38261</v>
          </cell>
          <cell r="V1754">
            <v>38261</v>
          </cell>
          <cell r="W1754">
            <v>1</v>
          </cell>
          <cell r="X1754" t="str">
            <v>J087</v>
          </cell>
          <cell r="Y1754" t="str">
            <v>(OPS) Trans Proc I</v>
          </cell>
          <cell r="Z1754" t="str">
            <v>P088</v>
          </cell>
          <cell r="AA1754" t="str">
            <v>C015</v>
          </cell>
          <cell r="AB1754" t="str">
            <v>d. Secondary</v>
          </cell>
          <cell r="AC1754" t="str">
            <v>S1470277F</v>
          </cell>
          <cell r="AD1754" t="str">
            <v>Male</v>
          </cell>
          <cell r="AE1754" t="str">
            <v>Tampines 4th flr</v>
          </cell>
          <cell r="AF1754" t="str">
            <v>Local</v>
          </cell>
          <cell r="AG1754" t="str">
            <v>Employee</v>
          </cell>
          <cell r="AH1754">
            <v>3</v>
          </cell>
          <cell r="AI1754" t="str">
            <v>Month</v>
          </cell>
          <cell r="AJ1754" t="str">
            <v>0109815505</v>
          </cell>
          <cell r="AK1754" t="str">
            <v>1116548</v>
          </cell>
          <cell r="AL1754" t="str">
            <v>Ang,Pek San</v>
          </cell>
          <cell r="AM1754" t="str">
            <v>Core Contributor</v>
          </cell>
          <cell r="AN1754" t="str">
            <v>Core Contributor</v>
          </cell>
          <cell r="AO1754" t="str">
            <v>Core Contributor</v>
          </cell>
          <cell r="AP1754" t="str">
            <v>Core Contributor</v>
          </cell>
          <cell r="AQ1754">
            <v>64800</v>
          </cell>
        </row>
        <row r="1755">
          <cell r="A1755">
            <v>1116581</v>
          </cell>
          <cell r="B1755" t="str">
            <v>Check,Wan Ying</v>
          </cell>
          <cell r="C1755" t="str">
            <v>Consumer Banking</v>
          </cell>
          <cell r="D1755" t="str">
            <v>SME Banking-Mgmt</v>
          </cell>
          <cell r="E1755" t="str">
            <v>Snr Confidential Secretary</v>
          </cell>
          <cell r="F1755" t="str">
            <v>CS15</v>
          </cell>
          <cell r="G1755">
            <v>11000</v>
          </cell>
          <cell r="H1755" t="str">
            <v>SGD</v>
          </cell>
          <cell r="I1755" t="str">
            <v>1111800</v>
          </cell>
          <cell r="J1755" t="str">
            <v>CS</v>
          </cell>
          <cell r="K1755" t="str">
            <v>Ho,Toon Bah</v>
          </cell>
          <cell r="L1755">
            <v>23568</v>
          </cell>
          <cell r="M1755" t="str">
            <v>41</v>
          </cell>
          <cell r="N1755" t="str">
            <v>2B</v>
          </cell>
          <cell r="O1755" t="str">
            <v>2B</v>
          </cell>
          <cell r="P1755">
            <v>32566</v>
          </cell>
          <cell r="Q1755" t="str">
            <v>16,6</v>
          </cell>
          <cell r="R1755" t="str">
            <v>5,10</v>
          </cell>
          <cell r="S1755">
            <v>32566</v>
          </cell>
          <cell r="V1755">
            <v>37712</v>
          </cell>
          <cell r="W1755">
            <v>1</v>
          </cell>
          <cell r="X1755" t="str">
            <v>J108</v>
          </cell>
          <cell r="Y1755" t="str">
            <v>(SH) Sec/Admin II</v>
          </cell>
          <cell r="Z1755" t="str">
            <v>P110</v>
          </cell>
          <cell r="AA1755" t="str">
            <v>C015</v>
          </cell>
          <cell r="AB1755" t="str">
            <v>f. Vocational</v>
          </cell>
          <cell r="AC1755" t="str">
            <v>S1665215F</v>
          </cell>
          <cell r="AD1755" t="str">
            <v>Female</v>
          </cell>
          <cell r="AE1755" t="str">
            <v>Batt. Rd 10th flr</v>
          </cell>
          <cell r="AF1755" t="str">
            <v>Local</v>
          </cell>
          <cell r="AG1755" t="str">
            <v>Employee</v>
          </cell>
          <cell r="AH1755">
            <v>1</v>
          </cell>
          <cell r="AI1755" t="str">
            <v>Month</v>
          </cell>
          <cell r="AJ1755" t="str">
            <v>0109531914</v>
          </cell>
          <cell r="AK1755" t="str">
            <v>1141912</v>
          </cell>
          <cell r="AL1755" t="str">
            <v>Ang,Pek San</v>
          </cell>
          <cell r="AM1755" t="str">
            <v>Core Contributor</v>
          </cell>
          <cell r="AN1755" t="str">
            <v>Core Contributor</v>
          </cell>
          <cell r="AO1755" t="str">
            <v>Core Contributor</v>
          </cell>
          <cell r="AP1755" t="str">
            <v>Core Contributor</v>
          </cell>
          <cell r="AQ1755">
            <v>53160</v>
          </cell>
        </row>
        <row r="1756">
          <cell r="A1756">
            <v>1168717</v>
          </cell>
          <cell r="B1756" t="str">
            <v>Lin,Ann Chi</v>
          </cell>
          <cell r="C1756" t="str">
            <v>Global Markets</v>
          </cell>
          <cell r="D1756" t="str">
            <v>Mkt Inst. Risk Mgmt (MIRM)-Reg</v>
          </cell>
          <cell r="E1756" t="str">
            <v>Risk Analyst</v>
          </cell>
          <cell r="F1756" t="str">
            <v>M18</v>
          </cell>
          <cell r="G1756">
            <v>10000</v>
          </cell>
          <cell r="H1756" t="str">
            <v>SGD</v>
          </cell>
          <cell r="I1756" t="str">
            <v>4332901</v>
          </cell>
          <cell r="J1756" t="str">
            <v>NO</v>
          </cell>
          <cell r="K1756" t="str">
            <v>Farmer,Simon Christopher</v>
          </cell>
          <cell r="L1756">
            <v>28950</v>
          </cell>
          <cell r="M1756" t="str">
            <v>26</v>
          </cell>
          <cell r="N1756" t="str">
            <v>3B</v>
          </cell>
          <cell r="O1756" t="str">
            <v>2B</v>
          </cell>
          <cell r="P1756">
            <v>37834</v>
          </cell>
          <cell r="Q1756" t="str">
            <v>2,1</v>
          </cell>
          <cell r="R1756" t="str">
            <v>,</v>
          </cell>
          <cell r="S1756">
            <v>37834</v>
          </cell>
          <cell r="U1756">
            <v>38443</v>
          </cell>
          <cell r="V1756">
            <v>38443</v>
          </cell>
          <cell r="W1756">
            <v>1</v>
          </cell>
          <cell r="X1756" t="str">
            <v>J110</v>
          </cell>
          <cell r="Y1756" t="str">
            <v>(SH) Mgt Trainee</v>
          </cell>
          <cell r="Z1756" t="str">
            <v>P250</v>
          </cell>
          <cell r="AA1756" t="str">
            <v>C152</v>
          </cell>
          <cell r="AB1756" t="str">
            <v>i. Bachelor's Degree or equiv</v>
          </cell>
          <cell r="AC1756" t="str">
            <v>S7908567G</v>
          </cell>
          <cell r="AD1756" t="str">
            <v>Female</v>
          </cell>
          <cell r="AE1756" t="str">
            <v>Batt. Road 8th flr</v>
          </cell>
          <cell r="AF1756" t="str">
            <v>Local</v>
          </cell>
          <cell r="AG1756" t="str">
            <v>Employee</v>
          </cell>
          <cell r="AH1756">
            <v>1</v>
          </cell>
          <cell r="AI1756" t="str">
            <v>Month</v>
          </cell>
          <cell r="AJ1756" t="str">
            <v>0109121910</v>
          </cell>
          <cell r="AK1756" t="str">
            <v>1000391</v>
          </cell>
          <cell r="AL1756" t="str">
            <v>Chong,Yin Yin</v>
          </cell>
          <cell r="AO1756" t="str">
            <v>Critical Resource</v>
          </cell>
          <cell r="AP1756" t="str">
            <v>Critical Resource</v>
          </cell>
          <cell r="AQ1756">
            <v>44496</v>
          </cell>
        </row>
        <row r="1757">
          <cell r="A1757">
            <v>1139731</v>
          </cell>
          <cell r="B1757" t="str">
            <v>Wong,Ai Kwei</v>
          </cell>
          <cell r="C1757" t="str">
            <v>Corporate Affairs</v>
          </cell>
          <cell r="D1757" t="str">
            <v>Corporate Affairs - Reg</v>
          </cell>
          <cell r="E1757" t="str">
            <v>Reg Hd of Corporate Affairs,SEA</v>
          </cell>
          <cell r="F1757" t="str">
            <v>B3</v>
          </cell>
          <cell r="G1757">
            <v>169500</v>
          </cell>
          <cell r="H1757" t="str">
            <v>SGD</v>
          </cell>
          <cell r="I1757" t="str">
            <v>8521901</v>
          </cell>
          <cell r="J1757" t="str">
            <v>NO</v>
          </cell>
          <cell r="K1757" t="str">
            <v>Clarke,Tracy Jayne</v>
          </cell>
          <cell r="L1757">
            <v>21087</v>
          </cell>
          <cell r="M1757" t="str">
            <v>47</v>
          </cell>
          <cell r="N1757" t="str">
            <v>2B</v>
          </cell>
          <cell r="O1757" t="str">
            <v>1B</v>
          </cell>
          <cell r="P1757">
            <v>36297</v>
          </cell>
          <cell r="Q1757" t="str">
            <v>6,3</v>
          </cell>
          <cell r="R1757" t="str">
            <v>18,7</v>
          </cell>
          <cell r="S1757">
            <v>36297</v>
          </cell>
          <cell r="U1757">
            <v>36770</v>
          </cell>
          <cell r="V1757">
            <v>38018</v>
          </cell>
          <cell r="W1757">
            <v>1</v>
          </cell>
          <cell r="X1757" t="str">
            <v>J161</v>
          </cell>
          <cell r="Y1757" t="str">
            <v>Corporate Affairs I</v>
          </cell>
          <cell r="Z1757" t="str">
            <v>P358</v>
          </cell>
          <cell r="AA1757" t="str">
            <v>C043</v>
          </cell>
          <cell r="AB1757" t="str">
            <v>i. Bachelor's Degree or equiv</v>
          </cell>
          <cell r="AC1757" t="str">
            <v>S1256968H</v>
          </cell>
          <cell r="AD1757" t="str">
            <v>Female</v>
          </cell>
          <cell r="AE1757" t="str">
            <v>Batt. Rd 5th flr</v>
          </cell>
          <cell r="AF1757" t="str">
            <v>Local</v>
          </cell>
          <cell r="AG1757" t="str">
            <v>Employee</v>
          </cell>
          <cell r="AH1757">
            <v>1</v>
          </cell>
          <cell r="AI1757" t="str">
            <v>Month</v>
          </cell>
          <cell r="AJ1757" t="str">
            <v>0109853458</v>
          </cell>
          <cell r="AK1757" t="str">
            <v>1000232</v>
          </cell>
          <cell r="AL1757" t="str">
            <v>Chong,Yin Yin</v>
          </cell>
          <cell r="AM1757" t="str">
            <v>Core Contributor</v>
          </cell>
          <cell r="AN1757" t="str">
            <v>Critical Resource</v>
          </cell>
          <cell r="AO1757" t="str">
            <v>Critical Resource</v>
          </cell>
          <cell r="AP1757" t="str">
            <v>Critical Resource</v>
          </cell>
          <cell r="AQ1757">
            <v>294540</v>
          </cell>
        </row>
        <row r="1758">
          <cell r="A1758">
            <v>1116086</v>
          </cell>
          <cell r="B1758" t="str">
            <v>Seah,Lilian</v>
          </cell>
          <cell r="C1758" t="str">
            <v>Client Relationships</v>
          </cell>
          <cell r="D1758" t="str">
            <v>Trade Operations Unit-Batt.Rd</v>
          </cell>
          <cell r="E1758" t="str">
            <v>Customer Service Assistant</v>
          </cell>
          <cell r="F1758" t="str">
            <v>CL4</v>
          </cell>
          <cell r="I1758" t="str">
            <v>4172100</v>
          </cell>
          <cell r="J1758" t="str">
            <v>CL</v>
          </cell>
          <cell r="K1758" t="str">
            <v>Ser,Lie Yeow Hayley</v>
          </cell>
          <cell r="L1758">
            <v>18960</v>
          </cell>
          <cell r="M1758" t="str">
            <v>53</v>
          </cell>
          <cell r="P1758">
            <v>38558</v>
          </cell>
          <cell r="Q1758" t="str">
            <v>0,1</v>
          </cell>
          <cell r="R1758" t="str">
            <v>1,11</v>
          </cell>
          <cell r="S1758">
            <v>26696</v>
          </cell>
          <cell r="T1758">
            <v>38558</v>
          </cell>
          <cell r="V1758">
            <v>36557</v>
          </cell>
          <cell r="W1758">
            <v>1</v>
          </cell>
          <cell r="X1758" t="str">
            <v>J244</v>
          </cell>
          <cell r="Y1758" t="str">
            <v>Ops Customer Service II</v>
          </cell>
          <cell r="Z1758" t="str">
            <v>P318</v>
          </cell>
          <cell r="AA1758" t="str">
            <v>C147</v>
          </cell>
          <cell r="AB1758" t="str">
            <v>d. Secondary</v>
          </cell>
          <cell r="AC1758" t="str">
            <v>S0126255F</v>
          </cell>
          <cell r="AD1758" t="str">
            <v>Female</v>
          </cell>
          <cell r="AE1758" t="str">
            <v>Batt. Rd Grd flr</v>
          </cell>
          <cell r="AF1758" t="str">
            <v>Local</v>
          </cell>
          <cell r="AG1758" t="str">
            <v>Employee</v>
          </cell>
          <cell r="AH1758">
            <v>1</v>
          </cell>
          <cell r="AI1758" t="str">
            <v>Month</v>
          </cell>
          <cell r="AK1758" t="str">
            <v>1116066</v>
          </cell>
          <cell r="AL1758" t="str">
            <v>Chia,Boon Lee</v>
          </cell>
          <cell r="AP1758">
            <v>0</v>
          </cell>
          <cell r="AQ1758">
            <v>25800</v>
          </cell>
        </row>
        <row r="1759">
          <cell r="A1759">
            <v>1189020</v>
          </cell>
          <cell r="B1759" t="str">
            <v>Lin,Xinyi</v>
          </cell>
          <cell r="C1759" t="str">
            <v>Human Resources</v>
          </cell>
          <cell r="D1759" t="str">
            <v>Recruitment Center</v>
          </cell>
          <cell r="E1759" t="str">
            <v>Contract Human Resources Officer</v>
          </cell>
          <cell r="F1759" t="str">
            <v>Contractor</v>
          </cell>
          <cell r="I1759" t="str">
            <v>8222800</v>
          </cell>
          <cell r="J1759" t="str">
            <v>NO</v>
          </cell>
          <cell r="K1759" t="str">
            <v>Fei,Pei Pei Elsie</v>
          </cell>
          <cell r="L1759">
            <v>30111</v>
          </cell>
          <cell r="M1759" t="str">
            <v>23</v>
          </cell>
          <cell r="P1759">
            <v>38446</v>
          </cell>
          <cell r="Q1759" t="str">
            <v>0,4</v>
          </cell>
          <cell r="R1759" t="str">
            <v>0,2</v>
          </cell>
          <cell r="S1759">
            <v>38446</v>
          </cell>
          <cell r="V1759">
            <v>38534</v>
          </cell>
          <cell r="W1759">
            <v>1</v>
          </cell>
          <cell r="X1759" t="str">
            <v>J028</v>
          </cell>
          <cell r="Y1759" t="str">
            <v>HR Service Delivery III</v>
          </cell>
          <cell r="Z1759" t="str">
            <v>P066</v>
          </cell>
          <cell r="AA1759" t="str">
            <v>C021</v>
          </cell>
          <cell r="AB1759" t="str">
            <v>i. Bachelor's Degree or equiv</v>
          </cell>
          <cell r="AC1759" t="str">
            <v>S8216939C</v>
          </cell>
          <cell r="AD1759" t="str">
            <v>Female</v>
          </cell>
          <cell r="AE1759" t="str">
            <v>PBTP 10th Floor</v>
          </cell>
          <cell r="AF1759" t="str">
            <v>Local</v>
          </cell>
          <cell r="AG1759" t="str">
            <v>Direct Contractor</v>
          </cell>
          <cell r="AH1759">
            <v>1</v>
          </cell>
          <cell r="AI1759" t="str">
            <v>Week</v>
          </cell>
          <cell r="AJ1759" t="str">
            <v>0109140176</v>
          </cell>
          <cell r="AK1759" t="str">
            <v>1144487</v>
          </cell>
          <cell r="AL1759" t="str">
            <v>Nasir,Jamal</v>
          </cell>
          <cell r="AP1759">
            <v>0</v>
          </cell>
          <cell r="AQ1759">
            <v>24000</v>
          </cell>
        </row>
        <row r="1760">
          <cell r="A1760">
            <v>1160849</v>
          </cell>
          <cell r="B1760" t="str">
            <v>Tan,Ting Ting Fiona</v>
          </cell>
          <cell r="C1760" t="str">
            <v>Consumer Banking</v>
          </cell>
          <cell r="D1760" t="str">
            <v>BRDB-Br. Banking-Bukit Timah</v>
          </cell>
          <cell r="E1760" t="str">
            <v>Relationship Manager</v>
          </cell>
          <cell r="F1760" t="str">
            <v>M18</v>
          </cell>
          <cell r="G1760">
            <v>13000</v>
          </cell>
          <cell r="H1760" t="str">
            <v>SGD</v>
          </cell>
          <cell r="I1760" t="str">
            <v>1422117</v>
          </cell>
          <cell r="J1760" t="str">
            <v>NO</v>
          </cell>
          <cell r="K1760" t="str">
            <v>Tan,Ee Hui</v>
          </cell>
          <cell r="L1760">
            <v>29464</v>
          </cell>
          <cell r="M1760" t="str">
            <v>25</v>
          </cell>
          <cell r="N1760" t="str">
            <v>2B</v>
          </cell>
          <cell r="O1760" t="str">
            <v>1B</v>
          </cell>
          <cell r="P1760">
            <v>37466</v>
          </cell>
          <cell r="Q1760" t="str">
            <v>3,1</v>
          </cell>
          <cell r="R1760" t="str">
            <v>1,11</v>
          </cell>
          <cell r="S1760">
            <v>37466</v>
          </cell>
          <cell r="U1760">
            <v>38534</v>
          </cell>
          <cell r="V1760">
            <v>38534</v>
          </cell>
          <cell r="W1760">
            <v>1</v>
          </cell>
          <cell r="X1760" t="str">
            <v>J075</v>
          </cell>
          <cell r="Y1760" t="str">
            <v>(CB) Sales III</v>
          </cell>
          <cell r="Z1760" t="str">
            <v>P088</v>
          </cell>
          <cell r="AA1760" t="str">
            <v>C070</v>
          </cell>
          <cell r="AB1760" t="str">
            <v>i. Bachelor's Degree or equiv</v>
          </cell>
          <cell r="AC1760" t="str">
            <v>S8025947F</v>
          </cell>
          <cell r="AD1760" t="str">
            <v>Female</v>
          </cell>
          <cell r="AE1760" t="str">
            <v>Bk. Timah Br.</v>
          </cell>
          <cell r="AF1760" t="str">
            <v>Local</v>
          </cell>
          <cell r="AG1760" t="str">
            <v>Employee</v>
          </cell>
          <cell r="AH1760">
            <v>1</v>
          </cell>
          <cell r="AI1760" t="str">
            <v>Month</v>
          </cell>
          <cell r="AJ1760" t="str">
            <v>0109113233</v>
          </cell>
          <cell r="AK1760" t="str">
            <v>1171051</v>
          </cell>
          <cell r="AL1760" t="str">
            <v>Ang,Pek San</v>
          </cell>
          <cell r="AM1760" t="str">
            <v>Too Soon to Classify</v>
          </cell>
          <cell r="AN1760" t="str">
            <v>Core Contributor</v>
          </cell>
          <cell r="AO1760" t="str">
            <v>Core Contributor</v>
          </cell>
          <cell r="AP1760" t="str">
            <v>Core Contributor</v>
          </cell>
          <cell r="AQ1760">
            <v>50400</v>
          </cell>
        </row>
        <row r="1761">
          <cell r="A1761">
            <v>1115949</v>
          </cell>
          <cell r="B1761" t="str">
            <v>Low,Kok Weng Mary</v>
          </cell>
          <cell r="C1761" t="str">
            <v>Consumer Banking</v>
          </cell>
          <cell r="D1761" t="str">
            <v>BRDB-Branch Banking-Batt.Rd</v>
          </cell>
          <cell r="E1761" t="str">
            <v>Customer Service Assistant</v>
          </cell>
          <cell r="F1761" t="str">
            <v>Contractor</v>
          </cell>
          <cell r="I1761" t="str">
            <v>1422100</v>
          </cell>
          <cell r="J1761" t="str">
            <v>CL</v>
          </cell>
          <cell r="K1761" t="str">
            <v>Tang,Chun Kuen Gilbert</v>
          </cell>
          <cell r="L1761">
            <v>15473</v>
          </cell>
          <cell r="M1761" t="str">
            <v>63</v>
          </cell>
          <cell r="N1761" t="str">
            <v>2B</v>
          </cell>
          <cell r="P1761">
            <v>38124</v>
          </cell>
          <cell r="Q1761" t="str">
            <v>1,3</v>
          </cell>
          <cell r="R1761" t="str">
            <v>,</v>
          </cell>
          <cell r="S1761">
            <v>22101</v>
          </cell>
          <cell r="T1761">
            <v>38124</v>
          </cell>
          <cell r="V1761">
            <v>37257</v>
          </cell>
          <cell r="W1761">
            <v>1</v>
          </cell>
          <cell r="X1761" t="str">
            <v>J216</v>
          </cell>
          <cell r="Y1761" t="str">
            <v>(CB) Customer ServiceIII</v>
          </cell>
          <cell r="Z1761" t="str">
            <v>P088</v>
          </cell>
          <cell r="AA1761" t="str">
            <v>C061</v>
          </cell>
          <cell r="AB1761" t="str">
            <v>d. Secondary</v>
          </cell>
          <cell r="AC1761" t="str">
            <v>S0340355F</v>
          </cell>
          <cell r="AD1761" t="str">
            <v>Female</v>
          </cell>
          <cell r="AE1761" t="str">
            <v>Batt. Rd Grd flr</v>
          </cell>
          <cell r="AF1761" t="str">
            <v>Local</v>
          </cell>
          <cell r="AG1761" t="str">
            <v>Direct Contractor</v>
          </cell>
          <cell r="AH1761">
            <v>1</v>
          </cell>
          <cell r="AI1761" t="str">
            <v>Month</v>
          </cell>
          <cell r="AJ1761" t="str">
            <v>0122510356</v>
          </cell>
          <cell r="AK1761" t="str">
            <v>1116761</v>
          </cell>
          <cell r="AL1761" t="str">
            <v>Ang,Pek San</v>
          </cell>
          <cell r="AM1761" t="str">
            <v>Core Contributor</v>
          </cell>
          <cell r="AN1761" t="str">
            <v>Core Contributor</v>
          </cell>
          <cell r="AO1761" t="str">
            <v>Core Contributor</v>
          </cell>
          <cell r="AP1761">
            <v>0</v>
          </cell>
          <cell r="AQ1761">
            <v>29196</v>
          </cell>
        </row>
        <row r="1762">
          <cell r="A1762">
            <v>1192849</v>
          </cell>
          <cell r="B1762" t="str">
            <v>Fong,Mei Leng</v>
          </cell>
          <cell r="C1762" t="str">
            <v>Global Markets</v>
          </cell>
          <cell r="D1762" t="str">
            <v>GM Programme Office</v>
          </cell>
          <cell r="E1762" t="str">
            <v>Programme Management Officer</v>
          </cell>
          <cell r="F1762" t="str">
            <v>M18</v>
          </cell>
          <cell r="I1762" t="str">
            <v>4941901</v>
          </cell>
          <cell r="J1762" t="str">
            <v>NO</v>
          </cell>
          <cell r="K1762" t="str">
            <v>Low,Siew Lay Lily</v>
          </cell>
          <cell r="L1762">
            <v>24095</v>
          </cell>
          <cell r="M1762" t="str">
            <v>39</v>
          </cell>
          <cell r="P1762">
            <v>38565</v>
          </cell>
          <cell r="Q1762" t="str">
            <v>0,1</v>
          </cell>
          <cell r="R1762" t="str">
            <v>10,3</v>
          </cell>
          <cell r="S1762">
            <v>38565</v>
          </cell>
          <cell r="W1762">
            <v>1</v>
          </cell>
          <cell r="X1762" t="str">
            <v>DJ029</v>
          </cell>
          <cell r="Y1762" t="str">
            <v>WB Bus Support - TBA</v>
          </cell>
          <cell r="Z1762" t="str">
            <v>P250</v>
          </cell>
          <cell r="AA1762" t="str">
            <v>C152</v>
          </cell>
          <cell r="AB1762" t="str">
            <v>h. Diploma or equivalent</v>
          </cell>
          <cell r="AC1762" t="str">
            <v>S1691022H</v>
          </cell>
          <cell r="AD1762" t="str">
            <v>Female</v>
          </cell>
          <cell r="AE1762" t="str">
            <v>Batt. Rd 2nd flr</v>
          </cell>
          <cell r="AF1762" t="str">
            <v>Local</v>
          </cell>
          <cell r="AG1762" t="str">
            <v>Employee</v>
          </cell>
          <cell r="AH1762">
            <v>1</v>
          </cell>
          <cell r="AI1762" t="str">
            <v>Month</v>
          </cell>
          <cell r="AJ1762" t="str">
            <v>0109144066</v>
          </cell>
          <cell r="AK1762" t="str">
            <v>1153466</v>
          </cell>
          <cell r="AL1762" t="str">
            <v>Chia,Boon Lee</v>
          </cell>
          <cell r="AP1762">
            <v>0</v>
          </cell>
          <cell r="AQ1762">
            <v>55008</v>
          </cell>
        </row>
        <row r="1763">
          <cell r="A1763">
            <v>1132086</v>
          </cell>
          <cell r="B1763" t="str">
            <v>Kho,Lik Hau</v>
          </cell>
          <cell r="C1763" t="str">
            <v>Human Resources</v>
          </cell>
          <cell r="D1763" t="str">
            <v>Solutions &amp; Info Mgmt</v>
          </cell>
          <cell r="E1763" t="str">
            <v>Technical Manager - Solution Design</v>
          </cell>
          <cell r="F1763" t="str">
            <v>M19</v>
          </cell>
          <cell r="G1763">
            <v>17000</v>
          </cell>
          <cell r="H1763" t="str">
            <v>SGD</v>
          </cell>
          <cell r="I1763" t="str">
            <v>8294815</v>
          </cell>
          <cell r="J1763" t="str">
            <v>NO</v>
          </cell>
          <cell r="K1763" t="str">
            <v>Jagadeesan,Sivakumari</v>
          </cell>
          <cell r="L1763">
            <v>22613</v>
          </cell>
          <cell r="M1763" t="str">
            <v>43</v>
          </cell>
          <cell r="N1763" t="str">
            <v>3B</v>
          </cell>
          <cell r="O1763" t="str">
            <v>NR</v>
          </cell>
          <cell r="P1763">
            <v>36122</v>
          </cell>
          <cell r="Q1763" t="str">
            <v>6,9</v>
          </cell>
          <cell r="R1763" t="str">
            <v>10,5</v>
          </cell>
          <cell r="S1763">
            <v>36122</v>
          </cell>
          <cell r="V1763">
            <v>37773</v>
          </cell>
          <cell r="W1763">
            <v>1</v>
          </cell>
          <cell r="X1763" t="str">
            <v>J027</v>
          </cell>
          <cell r="Y1763" t="str">
            <v>HR Service Delivery II</v>
          </cell>
          <cell r="Z1763" t="str">
            <v>P065</v>
          </cell>
          <cell r="AA1763" t="str">
            <v>C036</v>
          </cell>
          <cell r="AB1763" t="str">
            <v>i. Bachelor's Degree or equiv</v>
          </cell>
          <cell r="AC1763" t="str">
            <v>S2578209G</v>
          </cell>
          <cell r="AD1763" t="str">
            <v>Male</v>
          </cell>
          <cell r="AE1763" t="str">
            <v>PBTP 5th Floor</v>
          </cell>
          <cell r="AF1763" t="str">
            <v>Local</v>
          </cell>
          <cell r="AG1763" t="str">
            <v>Employee</v>
          </cell>
          <cell r="AH1763">
            <v>1</v>
          </cell>
          <cell r="AI1763" t="str">
            <v>Month</v>
          </cell>
          <cell r="AJ1763" t="str">
            <v>0109639987</v>
          </cell>
          <cell r="AK1763" t="str">
            <v>1159012</v>
          </cell>
          <cell r="AL1763" t="str">
            <v>Chong,Yin Yin</v>
          </cell>
          <cell r="AM1763" t="str">
            <v>Core Contributor</v>
          </cell>
          <cell r="AN1763" t="str">
            <v>Core Contributor</v>
          </cell>
          <cell r="AO1763" t="str">
            <v>Core Contributor</v>
          </cell>
          <cell r="AP1763" t="str">
            <v>Core Contributor</v>
          </cell>
          <cell r="AQ1763">
            <v>93828</v>
          </cell>
        </row>
        <row r="1764">
          <cell r="A1764">
            <v>1117512</v>
          </cell>
          <cell r="B1764" t="str">
            <v>Zheng,Ying Shan Susan</v>
          </cell>
          <cell r="C1764" t="str">
            <v>Global Markets</v>
          </cell>
          <cell r="D1764" t="str">
            <v>Fixed Income Sales</v>
          </cell>
          <cell r="E1764" t="str">
            <v>Associate Director, Asian Fixed Income Sales</v>
          </cell>
          <cell r="F1764" t="str">
            <v>M20</v>
          </cell>
          <cell r="I1764" t="str">
            <v>6231800</v>
          </cell>
          <cell r="J1764" t="str">
            <v>NO</v>
          </cell>
          <cell r="K1764" t="str">
            <v>Heng,Lee Hwa Jessie</v>
          </cell>
          <cell r="L1764">
            <v>26741</v>
          </cell>
          <cell r="M1764" t="str">
            <v>32</v>
          </cell>
          <cell r="N1764" t="str">
            <v>2B</v>
          </cell>
          <cell r="O1764" t="str">
            <v>2B</v>
          </cell>
          <cell r="P1764">
            <v>35149</v>
          </cell>
          <cell r="Q1764" t="str">
            <v>9,5</v>
          </cell>
          <cell r="R1764" t="str">
            <v>1,0</v>
          </cell>
          <cell r="S1764">
            <v>35149</v>
          </cell>
          <cell r="U1764">
            <v>37695</v>
          </cell>
          <cell r="V1764">
            <v>38443</v>
          </cell>
          <cell r="W1764">
            <v>1</v>
          </cell>
          <cell r="X1764" t="str">
            <v>DJ013</v>
          </cell>
          <cell r="Y1764" t="str">
            <v>Distribution - TBA</v>
          </cell>
          <cell r="Z1764" t="str">
            <v>P205</v>
          </cell>
          <cell r="AA1764" t="str">
            <v>C174</v>
          </cell>
          <cell r="AB1764" t="str">
            <v>i. Bachelor's Degree or equiv</v>
          </cell>
          <cell r="AC1764" t="str">
            <v>S7373762A</v>
          </cell>
          <cell r="AD1764" t="str">
            <v>Female</v>
          </cell>
          <cell r="AE1764" t="str">
            <v>Batt. Rd 3rd flr</v>
          </cell>
          <cell r="AF1764" t="str">
            <v>Local</v>
          </cell>
          <cell r="AG1764" t="str">
            <v>Employee</v>
          </cell>
          <cell r="AH1764">
            <v>1</v>
          </cell>
          <cell r="AI1764" t="str">
            <v>Month</v>
          </cell>
          <cell r="AJ1764" t="str">
            <v>0109884965</v>
          </cell>
          <cell r="AK1764" t="str">
            <v>1118169</v>
          </cell>
          <cell r="AL1764" t="str">
            <v>Thng,Cheok Khoon Charlotte</v>
          </cell>
          <cell r="AM1764" t="str">
            <v>Core Contributor</v>
          </cell>
          <cell r="AN1764" t="str">
            <v>Core Contributor</v>
          </cell>
          <cell r="AO1764" t="str">
            <v>Core Contributor</v>
          </cell>
          <cell r="AP1764" t="str">
            <v>Core Contributor</v>
          </cell>
          <cell r="AQ1764">
            <v>97200</v>
          </cell>
        </row>
        <row r="1765">
          <cell r="A1765">
            <v>1141912</v>
          </cell>
          <cell r="B1765" t="str">
            <v>Ho,Toon Bah</v>
          </cell>
          <cell r="C1765" t="str">
            <v>Consumer Banking</v>
          </cell>
          <cell r="D1765" t="str">
            <v>SME Banking-Mgmt</v>
          </cell>
          <cell r="E1765" t="str">
            <v>General Manager, SME Banking</v>
          </cell>
          <cell r="F1765" t="str">
            <v>B3</v>
          </cell>
          <cell r="G1765">
            <v>150000</v>
          </cell>
          <cell r="H1765" t="str">
            <v>SGD</v>
          </cell>
          <cell r="I1765" t="str">
            <v>1111800</v>
          </cell>
          <cell r="J1765" t="str">
            <v>NO</v>
          </cell>
          <cell r="K1765" t="str">
            <v>Flavel,Peter Gordon</v>
          </cell>
          <cell r="L1765">
            <v>23252</v>
          </cell>
          <cell r="M1765" t="str">
            <v>42</v>
          </cell>
          <cell r="N1765" t="str">
            <v>2B</v>
          </cell>
          <cell r="O1765" t="str">
            <v>1B</v>
          </cell>
          <cell r="P1765">
            <v>36473</v>
          </cell>
          <cell r="Q1765" t="str">
            <v>5,9</v>
          </cell>
          <cell r="R1765" t="str">
            <v>11,5</v>
          </cell>
          <cell r="S1765">
            <v>36473</v>
          </cell>
          <cell r="U1765">
            <v>38443</v>
          </cell>
          <cell r="V1765">
            <v>38504</v>
          </cell>
          <cell r="W1765">
            <v>1</v>
          </cell>
          <cell r="X1765" t="str">
            <v>J223</v>
          </cell>
          <cell r="Y1765" t="str">
            <v>(CB) Business Mgt II</v>
          </cell>
          <cell r="Z1765" t="str">
            <v>P018</v>
          </cell>
          <cell r="AA1765" t="str">
            <v>C064</v>
          </cell>
          <cell r="AB1765" t="str">
            <v>j. Professional Quali/Cert</v>
          </cell>
          <cell r="AC1765" t="str">
            <v>S1586766C</v>
          </cell>
          <cell r="AD1765" t="str">
            <v>Male</v>
          </cell>
          <cell r="AE1765" t="str">
            <v>PBTP 2nd Floor</v>
          </cell>
          <cell r="AF1765" t="str">
            <v>Local</v>
          </cell>
          <cell r="AG1765" t="str">
            <v>Employee</v>
          </cell>
          <cell r="AH1765">
            <v>3</v>
          </cell>
          <cell r="AI1765" t="str">
            <v>Month</v>
          </cell>
          <cell r="AJ1765" t="str">
            <v>0109626648</v>
          </cell>
          <cell r="AK1765" t="str">
            <v>1164582</v>
          </cell>
          <cell r="AL1765" t="str">
            <v>Ang,Pek San</v>
          </cell>
          <cell r="AM1765" t="str">
            <v>H3 - G</v>
          </cell>
          <cell r="AN1765" t="str">
            <v>H3 - G</v>
          </cell>
          <cell r="AO1765" t="str">
            <v>H3 - G</v>
          </cell>
          <cell r="AP1765" t="str">
            <v>H3 - G</v>
          </cell>
          <cell r="AQ1765">
            <v>272208</v>
          </cell>
        </row>
        <row r="1766">
          <cell r="A1766">
            <v>1171881</v>
          </cell>
          <cell r="B1766" t="str">
            <v>Ong,Siow Foon</v>
          </cell>
          <cell r="C1766" t="str">
            <v>Consumer Banking</v>
          </cell>
          <cell r="D1766" t="str">
            <v>BRDB-Br. Banking-Scotts Mall</v>
          </cell>
          <cell r="E1766" t="str">
            <v>Branch Manager</v>
          </cell>
          <cell r="F1766" t="str">
            <v>M21</v>
          </cell>
          <cell r="G1766">
            <v>23000</v>
          </cell>
          <cell r="H1766" t="str">
            <v>SGD</v>
          </cell>
          <cell r="I1766" t="str">
            <v>1422102</v>
          </cell>
          <cell r="J1766" t="str">
            <v>NO</v>
          </cell>
          <cell r="K1766" t="str">
            <v>Lew,Wee Chin</v>
          </cell>
          <cell r="L1766">
            <v>27438</v>
          </cell>
          <cell r="M1766" t="str">
            <v>30</v>
          </cell>
          <cell r="N1766" t="str">
            <v>NR</v>
          </cell>
          <cell r="O1766" t="str">
            <v>2B</v>
          </cell>
          <cell r="P1766">
            <v>37914</v>
          </cell>
          <cell r="Q1766" t="str">
            <v>1,10</v>
          </cell>
          <cell r="R1766" t="str">
            <v>4,2</v>
          </cell>
          <cell r="S1766">
            <v>37914</v>
          </cell>
          <cell r="U1766">
            <v>38353</v>
          </cell>
          <cell r="V1766">
            <v>38534</v>
          </cell>
          <cell r="W1766">
            <v>1</v>
          </cell>
          <cell r="X1766" t="str">
            <v>J074</v>
          </cell>
          <cell r="Y1766" t="str">
            <v>(CB) Sales II</v>
          </cell>
          <cell r="Z1766" t="str">
            <v>P088</v>
          </cell>
          <cell r="AA1766" t="str">
            <v>C061</v>
          </cell>
          <cell r="AB1766" t="str">
            <v>i. Bachelor's Degree or equiv</v>
          </cell>
          <cell r="AC1766" t="str">
            <v>S7574763B</v>
          </cell>
          <cell r="AD1766" t="str">
            <v>Female</v>
          </cell>
          <cell r="AE1766" t="str">
            <v>Scotts Branch</v>
          </cell>
          <cell r="AF1766" t="str">
            <v>Local</v>
          </cell>
          <cell r="AG1766" t="str">
            <v>Employee</v>
          </cell>
          <cell r="AH1766">
            <v>1</v>
          </cell>
          <cell r="AI1766" t="str">
            <v>Month</v>
          </cell>
          <cell r="AJ1766" t="str">
            <v>0109125010</v>
          </cell>
          <cell r="AK1766" t="str">
            <v>1118327</v>
          </cell>
          <cell r="AL1766" t="str">
            <v>Ang,Pek San</v>
          </cell>
          <cell r="AO1766" t="str">
            <v>Critical Resource</v>
          </cell>
          <cell r="AP1766" t="str">
            <v>Critical Resource</v>
          </cell>
          <cell r="AQ1766">
            <v>91200</v>
          </cell>
        </row>
        <row r="1767">
          <cell r="A1767">
            <v>1191348</v>
          </cell>
          <cell r="B1767" t="str">
            <v>Tan,Li Ching Janet</v>
          </cell>
          <cell r="C1767" t="str">
            <v>Consumer Banking</v>
          </cell>
          <cell r="D1767" t="str">
            <v>DB - Teleservices</v>
          </cell>
          <cell r="E1767" t="str">
            <v>Service Consultant</v>
          </cell>
          <cell r="F1767" t="str">
            <v>Contractor</v>
          </cell>
          <cell r="I1767" t="str">
            <v>1431800</v>
          </cell>
          <cell r="J1767" t="str">
            <v>NO</v>
          </cell>
          <cell r="K1767" t="str">
            <v>Lim,Su-Yin Valerie</v>
          </cell>
          <cell r="L1767">
            <v>29022</v>
          </cell>
          <cell r="M1767" t="str">
            <v>26</v>
          </cell>
          <cell r="P1767">
            <v>38513</v>
          </cell>
          <cell r="Q1767" t="str">
            <v>0,2</v>
          </cell>
          <cell r="R1767" t="str">
            <v>,</v>
          </cell>
          <cell r="S1767">
            <v>38513</v>
          </cell>
          <cell r="W1767">
            <v>0.5</v>
          </cell>
          <cell r="X1767" t="str">
            <v>J216</v>
          </cell>
          <cell r="Y1767" t="str">
            <v>(CB) Customer ServiceIII</v>
          </cell>
          <cell r="Z1767" t="str">
            <v>P088</v>
          </cell>
          <cell r="AA1767" t="str">
            <v>C061</v>
          </cell>
          <cell r="AB1767" t="str">
            <v>a. Unknown</v>
          </cell>
          <cell r="AC1767" t="str">
            <v>S7941214G</v>
          </cell>
          <cell r="AD1767" t="str">
            <v>Female</v>
          </cell>
          <cell r="AE1767" t="str">
            <v>CISCO 5th flr</v>
          </cell>
          <cell r="AF1767" t="str">
            <v>Local</v>
          </cell>
          <cell r="AG1767" t="str">
            <v>Agency Contractor</v>
          </cell>
          <cell r="AH1767">
            <v>0</v>
          </cell>
          <cell r="AI1767" t="str">
            <v>Day</v>
          </cell>
          <cell r="AK1767" t="str">
            <v>1152632</v>
          </cell>
          <cell r="AL1767" t="str">
            <v>Ang,Pek San</v>
          </cell>
          <cell r="AQ1767">
            <v>0</v>
          </cell>
        </row>
        <row r="1768">
          <cell r="A1768">
            <v>1116045</v>
          </cell>
          <cell r="B1768" t="str">
            <v>Yip,Ho Kew Alice</v>
          </cell>
          <cell r="C1768" t="str">
            <v>Client Relationships</v>
          </cell>
          <cell r="D1768" t="str">
            <v>Trade Operations Unit-Batt.Rd</v>
          </cell>
          <cell r="E1768" t="str">
            <v>Mgr, Devliery, Support  and Service Quality</v>
          </cell>
          <cell r="F1768" t="str">
            <v>M19</v>
          </cell>
          <cell r="G1768">
            <v>16000</v>
          </cell>
          <cell r="H1768" t="str">
            <v>SGD</v>
          </cell>
          <cell r="I1768" t="str">
            <v>4172100</v>
          </cell>
          <cell r="J1768" t="str">
            <v>NO</v>
          </cell>
          <cell r="K1768" t="str">
            <v>Lee,Soong Chin</v>
          </cell>
          <cell r="L1768">
            <v>19268</v>
          </cell>
          <cell r="M1768" t="str">
            <v>52</v>
          </cell>
          <cell r="N1768" t="str">
            <v>2B</v>
          </cell>
          <cell r="O1768" t="str">
            <v>3B</v>
          </cell>
          <cell r="P1768">
            <v>25772</v>
          </cell>
          <cell r="Q1768" t="str">
            <v>35,1</v>
          </cell>
          <cell r="R1768" t="str">
            <v>,</v>
          </cell>
          <cell r="S1768">
            <v>25772</v>
          </cell>
          <cell r="U1768">
            <v>36161</v>
          </cell>
          <cell r="V1768">
            <v>37712</v>
          </cell>
          <cell r="W1768">
            <v>1</v>
          </cell>
          <cell r="X1768" t="str">
            <v>J085</v>
          </cell>
          <cell r="Y1768" t="str">
            <v>(OPS) Ctrl &amp; Support II</v>
          </cell>
          <cell r="Z1768" t="str">
            <v>P318</v>
          </cell>
          <cell r="AA1768" t="str">
            <v>C147</v>
          </cell>
          <cell r="AB1768" t="str">
            <v>f. Vocational</v>
          </cell>
          <cell r="AC1768" t="str">
            <v>S0145237A</v>
          </cell>
          <cell r="AD1768" t="str">
            <v>Female</v>
          </cell>
          <cell r="AE1768" t="str">
            <v>Tampines 3rd flr</v>
          </cell>
          <cell r="AF1768" t="str">
            <v>Local</v>
          </cell>
          <cell r="AG1768" t="str">
            <v>Employee</v>
          </cell>
          <cell r="AH1768">
            <v>3</v>
          </cell>
          <cell r="AI1768" t="str">
            <v>Month</v>
          </cell>
          <cell r="AJ1768" t="str">
            <v>0109877306</v>
          </cell>
          <cell r="AK1768" t="str">
            <v>1160310</v>
          </cell>
          <cell r="AL1768" t="str">
            <v>Chia,Boon Lee</v>
          </cell>
          <cell r="AM1768" t="str">
            <v>Core Contributor</v>
          </cell>
          <cell r="AN1768" t="str">
            <v>Core Contributor</v>
          </cell>
          <cell r="AO1768" t="str">
            <v>Core Contributor</v>
          </cell>
          <cell r="AP1768" t="str">
            <v>Core Contributor</v>
          </cell>
          <cell r="AQ1768">
            <v>77496</v>
          </cell>
        </row>
        <row r="1769">
          <cell r="A1769">
            <v>1116814</v>
          </cell>
          <cell r="B1769" t="str">
            <v>Ong,Pek Hoon Clarice</v>
          </cell>
          <cell r="C1769" t="str">
            <v>Consumer Banking</v>
          </cell>
          <cell r="D1769" t="str">
            <v>Priority Banking Offshore-Sgp</v>
          </cell>
          <cell r="E1769" t="str">
            <v>Customer Service Manager</v>
          </cell>
          <cell r="F1769" t="str">
            <v>M16</v>
          </cell>
          <cell r="G1769">
            <v>6000</v>
          </cell>
          <cell r="H1769" t="str">
            <v>SGD</v>
          </cell>
          <cell r="I1769" t="str">
            <v>1425800</v>
          </cell>
          <cell r="J1769" t="str">
            <v>NO</v>
          </cell>
          <cell r="K1769" t="str">
            <v>Koh,Swee Choo Doris</v>
          </cell>
          <cell r="L1769">
            <v>25704</v>
          </cell>
          <cell r="M1769" t="str">
            <v>35</v>
          </cell>
          <cell r="N1769" t="str">
            <v>1A</v>
          </cell>
          <cell r="O1769" t="str">
            <v>3C</v>
          </cell>
          <cell r="P1769">
            <v>33435</v>
          </cell>
          <cell r="Q1769" t="str">
            <v>14,1</v>
          </cell>
          <cell r="R1769" t="str">
            <v>1,7</v>
          </cell>
          <cell r="S1769">
            <v>35065</v>
          </cell>
          <cell r="V1769">
            <v>38078</v>
          </cell>
          <cell r="W1769">
            <v>1</v>
          </cell>
          <cell r="X1769" t="str">
            <v>J079</v>
          </cell>
          <cell r="Y1769" t="str">
            <v>(CB) Customer Service II</v>
          </cell>
          <cell r="Z1769" t="str">
            <v>P088</v>
          </cell>
          <cell r="AA1769" t="str">
            <v>C070</v>
          </cell>
          <cell r="AB1769" t="str">
            <v>j. Professional Quali/Cert</v>
          </cell>
          <cell r="AC1769" t="str">
            <v>S7016345D</v>
          </cell>
          <cell r="AD1769" t="str">
            <v>Female</v>
          </cell>
          <cell r="AE1769" t="str">
            <v>Batt. Rd 3rd flr</v>
          </cell>
          <cell r="AF1769" t="str">
            <v>Local</v>
          </cell>
          <cell r="AG1769" t="str">
            <v>Employee</v>
          </cell>
          <cell r="AH1769">
            <v>1</v>
          </cell>
          <cell r="AI1769" t="str">
            <v>Month</v>
          </cell>
          <cell r="AJ1769" t="str">
            <v>0122544528</v>
          </cell>
          <cell r="AK1769" t="str">
            <v>1116588</v>
          </cell>
          <cell r="AL1769" t="str">
            <v>Ang,Pek San</v>
          </cell>
          <cell r="AM1769" t="str">
            <v>Core Contributor</v>
          </cell>
          <cell r="AN1769" t="str">
            <v>Core Contributor</v>
          </cell>
          <cell r="AO1769" t="str">
            <v>Core Contributor</v>
          </cell>
          <cell r="AP1769" t="str">
            <v>Core Contributor</v>
          </cell>
          <cell r="AQ1769">
            <v>39600</v>
          </cell>
        </row>
        <row r="1770">
          <cell r="A1770">
            <v>1174602</v>
          </cell>
          <cell r="B1770" t="str">
            <v>Tan,Vie Ming</v>
          </cell>
          <cell r="C1770" t="str">
            <v>Consumer Banking</v>
          </cell>
          <cell r="D1770" t="str">
            <v>Wealth Mgmt. - Retail Treasury</v>
          </cell>
          <cell r="E1770" t="str">
            <v>Marketing Dealer</v>
          </cell>
          <cell r="F1770" t="str">
            <v>M19</v>
          </cell>
          <cell r="G1770">
            <v>36000</v>
          </cell>
          <cell r="H1770" t="str">
            <v>SGD</v>
          </cell>
          <cell r="I1770" t="str">
            <v>1542800</v>
          </cell>
          <cell r="J1770" t="str">
            <v>NO</v>
          </cell>
          <cell r="K1770" t="str">
            <v>Ng,Siew Peng Doreen</v>
          </cell>
          <cell r="L1770">
            <v>25177</v>
          </cell>
          <cell r="M1770" t="str">
            <v>36</v>
          </cell>
          <cell r="O1770" t="str">
            <v>2B</v>
          </cell>
          <cell r="P1770">
            <v>38047</v>
          </cell>
          <cell r="Q1770" t="str">
            <v>1,5</v>
          </cell>
          <cell r="R1770" t="str">
            <v>2,8</v>
          </cell>
          <cell r="S1770">
            <v>38047</v>
          </cell>
          <cell r="V1770">
            <v>38443</v>
          </cell>
          <cell r="W1770">
            <v>1</v>
          </cell>
          <cell r="X1770" t="str">
            <v>J235</v>
          </cell>
          <cell r="Y1770" t="str">
            <v>(CB) Trsry Sal&amp;Trdg II</v>
          </cell>
          <cell r="Z1770" t="str">
            <v>P018</v>
          </cell>
          <cell r="AA1770" t="str">
            <v>C064</v>
          </cell>
          <cell r="AB1770" t="str">
            <v>j. Professional Quali/Cert</v>
          </cell>
          <cell r="AC1770" t="str">
            <v>S6845996F</v>
          </cell>
          <cell r="AD1770" t="str">
            <v>Male</v>
          </cell>
          <cell r="AE1770" t="str">
            <v>Batt. Rd 3rd flr</v>
          </cell>
          <cell r="AF1770" t="str">
            <v>Local</v>
          </cell>
          <cell r="AG1770" t="str">
            <v>Employee</v>
          </cell>
          <cell r="AH1770">
            <v>1</v>
          </cell>
          <cell r="AI1770" t="str">
            <v>Month</v>
          </cell>
          <cell r="AJ1770" t="str">
            <v>0109128869</v>
          </cell>
          <cell r="AK1770" t="str">
            <v>1116634</v>
          </cell>
          <cell r="AL1770" t="str">
            <v>Ang,Pek San</v>
          </cell>
          <cell r="AO1770" t="str">
            <v>Core Contributor</v>
          </cell>
          <cell r="AP1770" t="str">
            <v>Core Contributor</v>
          </cell>
          <cell r="AQ1770">
            <v>72000</v>
          </cell>
        </row>
        <row r="1771">
          <cell r="A1771">
            <v>1142386</v>
          </cell>
          <cell r="B1771" t="str">
            <v>Ang,Ah Huay Christine</v>
          </cell>
          <cell r="C1771" t="str">
            <v>Consumer Banking</v>
          </cell>
          <cell r="D1771" t="str">
            <v>CB Cr.Collec-Admin.&amp; Gen.Mgmt</v>
          </cell>
          <cell r="E1771" t="str">
            <v>Senior Customer Service Assistant</v>
          </cell>
          <cell r="F1771" t="str">
            <v>CL4</v>
          </cell>
          <cell r="I1771" t="str">
            <v>1831800</v>
          </cell>
          <cell r="J1771" t="str">
            <v>CL</v>
          </cell>
          <cell r="K1771" t="str">
            <v>Wong,Linz Shaw Robin</v>
          </cell>
          <cell r="L1771">
            <v>28867</v>
          </cell>
          <cell r="M1771" t="str">
            <v>26</v>
          </cell>
          <cell r="N1771" t="str">
            <v>3B</v>
          </cell>
          <cell r="O1771" t="str">
            <v>2B</v>
          </cell>
          <cell r="P1771">
            <v>36587</v>
          </cell>
          <cell r="Q1771" t="str">
            <v>5,5</v>
          </cell>
          <cell r="R1771" t="str">
            <v>,</v>
          </cell>
          <cell r="S1771">
            <v>36587</v>
          </cell>
          <cell r="U1771">
            <v>38443</v>
          </cell>
          <cell r="V1771">
            <v>38443</v>
          </cell>
          <cell r="W1771">
            <v>1</v>
          </cell>
          <cell r="X1771" t="str">
            <v>J106</v>
          </cell>
          <cell r="Y1771" t="str">
            <v>(SH) General Support II</v>
          </cell>
          <cell r="Z1771" t="str">
            <v>P244</v>
          </cell>
          <cell r="AA1771" t="str">
            <v>C015</v>
          </cell>
          <cell r="AB1771" t="str">
            <v>g. 2nd Level Vocational Qual.</v>
          </cell>
          <cell r="AC1771" t="str">
            <v>S7900238J</v>
          </cell>
          <cell r="AD1771" t="str">
            <v>Female</v>
          </cell>
          <cell r="AE1771" t="str">
            <v>Tampines 5th flr</v>
          </cell>
          <cell r="AF1771" t="str">
            <v>Local</v>
          </cell>
          <cell r="AG1771" t="str">
            <v>Employee</v>
          </cell>
          <cell r="AH1771">
            <v>1</v>
          </cell>
          <cell r="AI1771" t="str">
            <v>Month</v>
          </cell>
          <cell r="AJ1771" t="str">
            <v>0109504801</v>
          </cell>
          <cell r="AK1771" t="str">
            <v>1168494</v>
          </cell>
          <cell r="AL1771" t="str">
            <v>Ang,Pek San</v>
          </cell>
          <cell r="AM1771" t="str">
            <v>Core Contributor</v>
          </cell>
          <cell r="AN1771" t="str">
            <v>Core Contributor</v>
          </cell>
          <cell r="AO1771" t="str">
            <v>Core Contributor</v>
          </cell>
          <cell r="AP1771" t="str">
            <v>Core Contributor</v>
          </cell>
          <cell r="AQ1771">
            <v>18144</v>
          </cell>
        </row>
        <row r="1772">
          <cell r="A1772">
            <v>1187332</v>
          </cell>
          <cell r="B1772" t="str">
            <v>Pek,Siao Sze</v>
          </cell>
          <cell r="C1772" t="str">
            <v>Consumer Banking</v>
          </cell>
          <cell r="D1772" t="str">
            <v>Priority Banking Offshore-Sgp</v>
          </cell>
          <cell r="E1772" t="str">
            <v>Customer Service Manager</v>
          </cell>
          <cell r="F1772" t="str">
            <v>M16</v>
          </cell>
          <cell r="I1772" t="str">
            <v>1425800</v>
          </cell>
          <cell r="J1772" t="str">
            <v>NO</v>
          </cell>
          <cell r="K1772" t="str">
            <v>Koh,Swee Choo Doris</v>
          </cell>
          <cell r="L1772">
            <v>30054</v>
          </cell>
          <cell r="M1772" t="str">
            <v>23</v>
          </cell>
          <cell r="P1772">
            <v>38411</v>
          </cell>
          <cell r="Q1772" t="str">
            <v>0,6</v>
          </cell>
          <cell r="R1772" t="str">
            <v>2,0</v>
          </cell>
          <cell r="S1772">
            <v>38411</v>
          </cell>
          <cell r="W1772">
            <v>1</v>
          </cell>
          <cell r="X1772" t="str">
            <v>J079</v>
          </cell>
          <cell r="Y1772" t="str">
            <v>(CB) Customer Service II</v>
          </cell>
          <cell r="Z1772" t="str">
            <v>P088</v>
          </cell>
          <cell r="AA1772" t="str">
            <v>C070</v>
          </cell>
          <cell r="AB1772" t="str">
            <v>i. Bachelor's Degree or equiv</v>
          </cell>
          <cell r="AC1772" t="str">
            <v>S8211430J</v>
          </cell>
          <cell r="AD1772" t="str">
            <v>Female</v>
          </cell>
          <cell r="AE1772" t="str">
            <v>Batt. Rd 2nd flr</v>
          </cell>
          <cell r="AF1772" t="str">
            <v>Local</v>
          </cell>
          <cell r="AG1772" t="str">
            <v>Employee</v>
          </cell>
          <cell r="AH1772">
            <v>1</v>
          </cell>
          <cell r="AI1772" t="str">
            <v>Month</v>
          </cell>
          <cell r="AJ1772" t="str">
            <v>0109138724</v>
          </cell>
          <cell r="AK1772" t="str">
            <v>1116588</v>
          </cell>
          <cell r="AL1772" t="str">
            <v>Ang,Pek San</v>
          </cell>
          <cell r="AP1772" t="str">
            <v>Too Soon to Classify</v>
          </cell>
          <cell r="AQ1772">
            <v>26400</v>
          </cell>
        </row>
        <row r="1773">
          <cell r="A1773">
            <v>1144327</v>
          </cell>
          <cell r="B1773" t="str">
            <v>Oon,Sharon</v>
          </cell>
          <cell r="C1773" t="str">
            <v>Global Markets</v>
          </cell>
          <cell r="D1773" t="str">
            <v>Projects GM Programme Office</v>
          </cell>
          <cell r="E1773" t="str">
            <v>Business Analyst</v>
          </cell>
          <cell r="F1773" t="str">
            <v>M17</v>
          </cell>
          <cell r="G1773">
            <v>14000</v>
          </cell>
          <cell r="H1773" t="str">
            <v>SGD</v>
          </cell>
          <cell r="I1773" t="str">
            <v>4779901</v>
          </cell>
          <cell r="J1773" t="str">
            <v>NO</v>
          </cell>
          <cell r="K1773" t="str">
            <v>Peake,Graeme Thomas</v>
          </cell>
          <cell r="L1773">
            <v>28742</v>
          </cell>
          <cell r="M1773" t="str">
            <v>27</v>
          </cell>
          <cell r="N1773" t="str">
            <v>2B</v>
          </cell>
          <cell r="O1773" t="str">
            <v>2B</v>
          </cell>
          <cell r="P1773">
            <v>37057</v>
          </cell>
          <cell r="Q1773" t="str">
            <v>4,2</v>
          </cell>
          <cell r="R1773" t="str">
            <v>0,0</v>
          </cell>
          <cell r="S1773">
            <v>36731</v>
          </cell>
          <cell r="T1773">
            <v>37057</v>
          </cell>
          <cell r="U1773">
            <v>38443</v>
          </cell>
          <cell r="V1773">
            <v>38443</v>
          </cell>
          <cell r="W1773">
            <v>1</v>
          </cell>
          <cell r="X1773" t="str">
            <v>J053</v>
          </cell>
          <cell r="Y1773" t="str">
            <v>(TECH) Developer III</v>
          </cell>
          <cell r="Z1773" t="str">
            <v>P250</v>
          </cell>
          <cell r="AA1773" t="str">
            <v>C152</v>
          </cell>
          <cell r="AB1773" t="str">
            <v>i. Bachelor's Degree or equiv</v>
          </cell>
          <cell r="AC1773" t="str">
            <v>S7826702Z</v>
          </cell>
          <cell r="AD1773" t="str">
            <v>Female</v>
          </cell>
          <cell r="AE1773" t="str">
            <v>PBTP 11th Floor</v>
          </cell>
          <cell r="AF1773" t="str">
            <v>Local</v>
          </cell>
          <cell r="AG1773" t="str">
            <v>Employee</v>
          </cell>
          <cell r="AH1773">
            <v>1</v>
          </cell>
          <cell r="AI1773" t="str">
            <v>Month</v>
          </cell>
          <cell r="AJ1773" t="str">
            <v>0109834119</v>
          </cell>
          <cell r="AK1773" t="str">
            <v>1181816</v>
          </cell>
          <cell r="AL1773" t="str">
            <v>Chia,Boon Lee</v>
          </cell>
          <cell r="AM1773" t="str">
            <v>Core Contributor</v>
          </cell>
          <cell r="AN1773" t="str">
            <v>Core Contributor</v>
          </cell>
          <cell r="AO1773" t="str">
            <v>Core Contributor</v>
          </cell>
          <cell r="AP1773" t="str">
            <v>Core Contributor</v>
          </cell>
          <cell r="AQ1773">
            <v>51996</v>
          </cell>
        </row>
        <row r="1774">
          <cell r="A1774">
            <v>1192426</v>
          </cell>
          <cell r="B1774" t="str">
            <v>Siew,Jinling Joanna</v>
          </cell>
          <cell r="C1774" t="str">
            <v>Consumer Banking</v>
          </cell>
          <cell r="D1774" t="str">
            <v>DB Client Service Center</v>
          </cell>
          <cell r="E1774" t="str">
            <v>Service Consultant</v>
          </cell>
          <cell r="F1774" t="str">
            <v>Contractor</v>
          </cell>
          <cell r="I1774" t="str">
            <v>1455800</v>
          </cell>
          <cell r="J1774" t="str">
            <v>NO</v>
          </cell>
          <cell r="K1774" t="str">
            <v>Kuan,Ren Qiang Patrick</v>
          </cell>
          <cell r="L1774">
            <v>30391</v>
          </cell>
          <cell r="M1774" t="str">
            <v>22</v>
          </cell>
          <cell r="P1774">
            <v>38538</v>
          </cell>
          <cell r="Q1774" t="str">
            <v>0,1</v>
          </cell>
          <cell r="R1774" t="str">
            <v>3,4</v>
          </cell>
          <cell r="S1774">
            <v>38538</v>
          </cell>
          <cell r="W1774">
            <v>1</v>
          </cell>
          <cell r="X1774" t="str">
            <v>J216</v>
          </cell>
          <cell r="Y1774" t="str">
            <v>(CB) Customer ServiceIII</v>
          </cell>
          <cell r="Z1774" t="str">
            <v>P088</v>
          </cell>
          <cell r="AA1774" t="str">
            <v>C061</v>
          </cell>
          <cell r="AB1774" t="str">
            <v>i. Bachelor's Degree or equiv</v>
          </cell>
          <cell r="AC1774" t="str">
            <v>S8307682H</v>
          </cell>
          <cell r="AD1774" t="str">
            <v>Female</v>
          </cell>
          <cell r="AE1774" t="str">
            <v>CISCO 5th flr</v>
          </cell>
          <cell r="AF1774" t="str">
            <v>Local</v>
          </cell>
          <cell r="AG1774" t="str">
            <v>Direct Contractor</v>
          </cell>
          <cell r="AH1774">
            <v>1</v>
          </cell>
          <cell r="AI1774" t="str">
            <v>Month</v>
          </cell>
          <cell r="AJ1774" t="str">
            <v>0109142985</v>
          </cell>
          <cell r="AK1774" t="str">
            <v>1142772</v>
          </cell>
          <cell r="AL1774" t="str">
            <v>Ang,Pek San</v>
          </cell>
          <cell r="AP1774">
            <v>0</v>
          </cell>
          <cell r="AQ1774">
            <v>21600</v>
          </cell>
        </row>
        <row r="1775">
          <cell r="A1775">
            <v>1144841</v>
          </cell>
          <cell r="B1775" t="str">
            <v>Leong,Seok Ching Linda</v>
          </cell>
          <cell r="C1775" t="str">
            <v>Consumer Banking</v>
          </cell>
          <cell r="D1775" t="str">
            <v>Processing -Mortgage Loans</v>
          </cell>
          <cell r="E1775" t="str">
            <v>Customer Service Assistant</v>
          </cell>
          <cell r="F1775" t="str">
            <v>CL5</v>
          </cell>
          <cell r="I1775" t="str">
            <v>1732800</v>
          </cell>
          <cell r="J1775" t="str">
            <v>CL</v>
          </cell>
          <cell r="K1775" t="str">
            <v>Chay,Yuen Ching Janet</v>
          </cell>
          <cell r="L1775">
            <v>24472</v>
          </cell>
          <cell r="M1775" t="str">
            <v>38</v>
          </cell>
          <cell r="N1775" t="str">
            <v>3C</v>
          </cell>
          <cell r="O1775" t="str">
            <v>2B</v>
          </cell>
          <cell r="P1775">
            <v>36800</v>
          </cell>
          <cell r="Q1775" t="str">
            <v>4,10</v>
          </cell>
          <cell r="R1775" t="str">
            <v>17,0</v>
          </cell>
          <cell r="S1775">
            <v>36800</v>
          </cell>
          <cell r="V1775">
            <v>38353</v>
          </cell>
          <cell r="W1775">
            <v>1</v>
          </cell>
          <cell r="X1775" t="str">
            <v>J089</v>
          </cell>
          <cell r="Y1775" t="str">
            <v>(OPS) Trans Proc III</v>
          </cell>
          <cell r="Z1775" t="str">
            <v>P085</v>
          </cell>
          <cell r="AA1775" t="str">
            <v>C015</v>
          </cell>
          <cell r="AB1775" t="str">
            <v>d. Secondary</v>
          </cell>
          <cell r="AC1775" t="str">
            <v>S1771492I</v>
          </cell>
          <cell r="AD1775" t="str">
            <v>Female</v>
          </cell>
          <cell r="AE1775" t="str">
            <v>Tampines 5th flr</v>
          </cell>
          <cell r="AF1775" t="str">
            <v>Local</v>
          </cell>
          <cell r="AG1775" t="str">
            <v>Employee</v>
          </cell>
          <cell r="AH1775">
            <v>1</v>
          </cell>
          <cell r="AI1775" t="str">
            <v>Month</v>
          </cell>
          <cell r="AJ1775" t="str">
            <v>0109856260</v>
          </cell>
          <cell r="AK1775" t="str">
            <v>1116279</v>
          </cell>
          <cell r="AL1775" t="str">
            <v>Ang,Pek San</v>
          </cell>
          <cell r="AM1775" t="str">
            <v>Core Contributor</v>
          </cell>
          <cell r="AN1775" t="str">
            <v>Core Contributor</v>
          </cell>
          <cell r="AO1775" t="str">
            <v>Core Contributor</v>
          </cell>
          <cell r="AP1775" t="str">
            <v>Core Contributor</v>
          </cell>
          <cell r="AQ1775">
            <v>21624</v>
          </cell>
        </row>
        <row r="1776">
          <cell r="A1776">
            <v>1116330</v>
          </cell>
          <cell r="B1776" t="str">
            <v>Nah,Swee Chew Donald</v>
          </cell>
          <cell r="C1776" t="str">
            <v>Client Relationships</v>
          </cell>
          <cell r="D1776" t="str">
            <v>Shift Operations</v>
          </cell>
          <cell r="E1776" t="str">
            <v>Client Relationships</v>
          </cell>
          <cell r="F1776" t="str">
            <v>AO</v>
          </cell>
          <cell r="I1776" t="str">
            <v>4137800</v>
          </cell>
          <cell r="J1776" t="str">
            <v>AO</v>
          </cell>
          <cell r="K1776" t="str">
            <v>Tay,Chin Kuey</v>
          </cell>
          <cell r="L1776">
            <v>21660</v>
          </cell>
          <cell r="M1776" t="str">
            <v>46</v>
          </cell>
          <cell r="N1776" t="str">
            <v>2B</v>
          </cell>
          <cell r="O1776" t="str">
            <v>1B</v>
          </cell>
          <cell r="P1776">
            <v>29647</v>
          </cell>
          <cell r="Q1776" t="str">
            <v>24,6</v>
          </cell>
          <cell r="R1776" t="str">
            <v>,</v>
          </cell>
          <cell r="S1776">
            <v>29647</v>
          </cell>
          <cell r="U1776">
            <v>36800</v>
          </cell>
          <cell r="V1776">
            <v>38353</v>
          </cell>
          <cell r="W1776">
            <v>1</v>
          </cell>
          <cell r="X1776" t="str">
            <v>J089</v>
          </cell>
          <cell r="Y1776" t="str">
            <v>(OPS) Trans Proc III</v>
          </cell>
          <cell r="Z1776" t="str">
            <v>P335</v>
          </cell>
          <cell r="AA1776" t="str">
            <v>C147</v>
          </cell>
          <cell r="AB1776" t="str">
            <v>d. Secondary</v>
          </cell>
          <cell r="AC1776" t="str">
            <v>S1395941B</v>
          </cell>
          <cell r="AD1776" t="str">
            <v>Male</v>
          </cell>
          <cell r="AE1776" t="str">
            <v>Tampines 4th flr</v>
          </cell>
          <cell r="AF1776" t="str">
            <v>Local</v>
          </cell>
          <cell r="AG1776" t="str">
            <v>Employee</v>
          </cell>
          <cell r="AH1776">
            <v>3</v>
          </cell>
          <cell r="AI1776" t="str">
            <v>Month</v>
          </cell>
          <cell r="AJ1776" t="str">
            <v>0109722019</v>
          </cell>
          <cell r="AK1776" t="str">
            <v>1116937</v>
          </cell>
          <cell r="AL1776" t="str">
            <v>Chia,Boon Lee</v>
          </cell>
          <cell r="AM1776" t="str">
            <v>Core Contributor</v>
          </cell>
          <cell r="AN1776" t="str">
            <v>Core Contributor</v>
          </cell>
          <cell r="AO1776" t="str">
            <v>Core Contributor</v>
          </cell>
          <cell r="AP1776" t="str">
            <v>Core Contributor</v>
          </cell>
          <cell r="AQ1776">
            <v>31848</v>
          </cell>
        </row>
        <row r="1777">
          <cell r="A1777">
            <v>1134616</v>
          </cell>
          <cell r="B1777" t="str">
            <v>Narayan,A N S</v>
          </cell>
          <cell r="C1777" t="str">
            <v>Client Relationships</v>
          </cell>
          <cell r="D1777" t="str">
            <v>Payment Center</v>
          </cell>
          <cell r="E1777" t="str">
            <v>Head Cash Management Operations Singapore &amp; SEA</v>
          </cell>
          <cell r="F1777" t="str">
            <v>B4</v>
          </cell>
          <cell r="G1777">
            <v>105000</v>
          </cell>
          <cell r="H1777" t="str">
            <v>SGD</v>
          </cell>
          <cell r="I1777" t="str">
            <v>4135800</v>
          </cell>
          <cell r="J1777" t="str">
            <v>NO</v>
          </cell>
          <cell r="K1777" t="str">
            <v>Norris,Matthew Adam</v>
          </cell>
          <cell r="L1777">
            <v>25517</v>
          </cell>
          <cell r="M1777" t="str">
            <v>35</v>
          </cell>
          <cell r="N1777" t="str">
            <v>2B</v>
          </cell>
          <cell r="O1777" t="str">
            <v>2B</v>
          </cell>
          <cell r="P1777">
            <v>33392</v>
          </cell>
          <cell r="Q1777" t="str">
            <v>14,3</v>
          </cell>
          <cell r="R1777" t="str">
            <v>,</v>
          </cell>
          <cell r="S1777">
            <v>33392</v>
          </cell>
          <cell r="U1777">
            <v>38504</v>
          </cell>
          <cell r="V1777">
            <v>38504</v>
          </cell>
          <cell r="W1777">
            <v>1</v>
          </cell>
          <cell r="X1777" t="str">
            <v>J241</v>
          </cell>
          <cell r="Y1777" t="str">
            <v>Ops Management II</v>
          </cell>
          <cell r="Z1777" t="str">
            <v>P335</v>
          </cell>
          <cell r="AA1777" t="str">
            <v>C149</v>
          </cell>
          <cell r="AB1777" t="str">
            <v>j. Professional Quali/Cert</v>
          </cell>
          <cell r="AC1777" t="str">
            <v>S6984037Z</v>
          </cell>
          <cell r="AD1777" t="str">
            <v>Male</v>
          </cell>
          <cell r="AE1777" t="str">
            <v>Batt. Rd 9th flr</v>
          </cell>
          <cell r="AF1777" t="str">
            <v>Local</v>
          </cell>
          <cell r="AG1777" t="str">
            <v>Employee</v>
          </cell>
          <cell r="AH1777">
            <v>3</v>
          </cell>
          <cell r="AI1777" t="str">
            <v>Month</v>
          </cell>
          <cell r="AJ1777" t="str">
            <v>0109501160</v>
          </cell>
          <cell r="AK1777" t="str">
            <v>1187635</v>
          </cell>
          <cell r="AL1777" t="str">
            <v>Chia,Boon Lee</v>
          </cell>
          <cell r="AM1777" t="str">
            <v>Under Achiever</v>
          </cell>
          <cell r="AN1777" t="str">
            <v>Core Contributor</v>
          </cell>
          <cell r="AO1777" t="str">
            <v>Critical Resource</v>
          </cell>
          <cell r="AP1777" t="str">
            <v>Critical Resource</v>
          </cell>
          <cell r="AQ1777">
            <v>231000</v>
          </cell>
        </row>
        <row r="1778">
          <cell r="A1778">
            <v>1157999</v>
          </cell>
          <cell r="B1778" t="str">
            <v>Chia,Jee Heng</v>
          </cell>
          <cell r="C1778" t="str">
            <v>Global Markets</v>
          </cell>
          <cell r="D1778" t="str">
            <v>Origination</v>
          </cell>
          <cell r="E1778" t="str">
            <v>Senior Associate-Global Markets</v>
          </cell>
          <cell r="F1778" t="str">
            <v>M18</v>
          </cell>
          <cell r="G1778">
            <v>15000</v>
          </cell>
          <cell r="H1778" t="str">
            <v>SGD</v>
          </cell>
          <cell r="I1778" t="str">
            <v>6233800</v>
          </cell>
          <cell r="J1778" t="str">
            <v>NO</v>
          </cell>
          <cell r="K1778" t="str">
            <v>Yeoh,Kenneth Wei Ming</v>
          </cell>
          <cell r="L1778">
            <v>27917</v>
          </cell>
          <cell r="M1778" t="str">
            <v>29</v>
          </cell>
          <cell r="N1778" t="str">
            <v>3B</v>
          </cell>
          <cell r="O1778" t="str">
            <v>2C</v>
          </cell>
          <cell r="P1778">
            <v>37431</v>
          </cell>
          <cell r="Q1778" t="str">
            <v>3,2</v>
          </cell>
          <cell r="R1778" t="str">
            <v>0,5</v>
          </cell>
          <cell r="S1778">
            <v>37431</v>
          </cell>
          <cell r="U1778">
            <v>38353</v>
          </cell>
          <cell r="V1778">
            <v>38534</v>
          </cell>
          <cell r="W1778">
            <v>1</v>
          </cell>
          <cell r="X1778" t="str">
            <v>DJ012</v>
          </cell>
          <cell r="Y1778" t="str">
            <v>Origin/Structuring-TBA</v>
          </cell>
          <cell r="Z1778" t="str">
            <v>P205</v>
          </cell>
          <cell r="AA1778" t="str">
            <v>C174</v>
          </cell>
          <cell r="AB1778" t="str">
            <v>i. Bachelor's Degree or equiv</v>
          </cell>
          <cell r="AC1778" t="str">
            <v>S7616346D</v>
          </cell>
          <cell r="AD1778" t="str">
            <v>Male</v>
          </cell>
          <cell r="AE1778" t="str">
            <v>Batt. Rd 3rd flr</v>
          </cell>
          <cell r="AF1778" t="str">
            <v>Local</v>
          </cell>
          <cell r="AG1778" t="str">
            <v>Employee</v>
          </cell>
          <cell r="AH1778">
            <v>1</v>
          </cell>
          <cell r="AI1778" t="str">
            <v>Month</v>
          </cell>
          <cell r="AJ1778" t="str">
            <v>0109112725</v>
          </cell>
          <cell r="AK1778" t="str">
            <v>1163035</v>
          </cell>
          <cell r="AL1778" t="str">
            <v>Thng,Cheok Khoon Charlotte</v>
          </cell>
          <cell r="AM1778" t="str">
            <v>Too Soon to Classify</v>
          </cell>
          <cell r="AN1778" t="str">
            <v>Core Contributor</v>
          </cell>
          <cell r="AO1778" t="str">
            <v>Core Contributor</v>
          </cell>
          <cell r="AP1778" t="str">
            <v>Core Contributor</v>
          </cell>
          <cell r="AQ1778">
            <v>52008</v>
          </cell>
        </row>
        <row r="1779">
          <cell r="A1779">
            <v>1116598</v>
          </cell>
          <cell r="B1779" t="str">
            <v>Ong,Guek Mei Anne</v>
          </cell>
          <cell r="C1779" t="str">
            <v>Client Relationships</v>
          </cell>
          <cell r="D1779" t="str">
            <v>Account Services</v>
          </cell>
          <cell r="E1779" t="str">
            <v>Client Relationships</v>
          </cell>
          <cell r="F1779" t="str">
            <v>AO</v>
          </cell>
          <cell r="I1779" t="str">
            <v>4133800</v>
          </cell>
          <cell r="J1779" t="str">
            <v>AO</v>
          </cell>
          <cell r="K1779" t="str">
            <v>S.O G,Jeeva Jothi</v>
          </cell>
          <cell r="L1779">
            <v>22907</v>
          </cell>
          <cell r="M1779" t="str">
            <v>42</v>
          </cell>
          <cell r="N1779" t="str">
            <v>3C</v>
          </cell>
          <cell r="O1779" t="str">
            <v>3B</v>
          </cell>
          <cell r="P1779">
            <v>32657</v>
          </cell>
          <cell r="Q1779" t="str">
            <v>16,3</v>
          </cell>
          <cell r="R1779" t="str">
            <v>0,0</v>
          </cell>
          <cell r="S1779">
            <v>32657</v>
          </cell>
          <cell r="U1779">
            <v>36739</v>
          </cell>
          <cell r="V1779">
            <v>38353</v>
          </cell>
          <cell r="W1779">
            <v>1</v>
          </cell>
          <cell r="X1779" t="str">
            <v>J086</v>
          </cell>
          <cell r="Y1779" t="str">
            <v>(OPS) Ctrl &amp; Support III</v>
          </cell>
          <cell r="Z1779" t="str">
            <v>P335</v>
          </cell>
          <cell r="AA1779" t="str">
            <v>C147</v>
          </cell>
          <cell r="AB1779" t="str">
            <v>e. Higher Secondary</v>
          </cell>
          <cell r="AC1779" t="str">
            <v>S1550178B</v>
          </cell>
          <cell r="AD1779" t="str">
            <v>Female</v>
          </cell>
          <cell r="AE1779" t="str">
            <v>Tampines 4th flr</v>
          </cell>
          <cell r="AF1779" t="str">
            <v>Local</v>
          </cell>
          <cell r="AG1779" t="str">
            <v>Employee</v>
          </cell>
          <cell r="AH1779">
            <v>3</v>
          </cell>
          <cell r="AI1779" t="str">
            <v>Month</v>
          </cell>
          <cell r="AJ1779" t="str">
            <v>0122532848</v>
          </cell>
          <cell r="AK1779" t="str">
            <v>1116995</v>
          </cell>
          <cell r="AL1779" t="str">
            <v>Chia,Boon Lee</v>
          </cell>
          <cell r="AM1779" t="str">
            <v>Core Contributor</v>
          </cell>
          <cell r="AN1779" t="str">
            <v>Core Contributor</v>
          </cell>
          <cell r="AO1779" t="str">
            <v>Core Contributor</v>
          </cell>
          <cell r="AP1779" t="str">
            <v>Core Contributor</v>
          </cell>
          <cell r="AQ1779">
            <v>30012</v>
          </cell>
        </row>
        <row r="1780">
          <cell r="A1780">
            <v>1116904</v>
          </cell>
          <cell r="B1780" t="str">
            <v>Burrell,Susan Jane</v>
          </cell>
          <cell r="C1780" t="str">
            <v>Global Markets</v>
          </cell>
          <cell r="D1780" t="str">
            <v>Outserve Service Excellance</v>
          </cell>
          <cell r="E1780" t="str">
            <v>Senior Manager, Service Excellence</v>
          </cell>
          <cell r="F1780" t="str">
            <v>B4</v>
          </cell>
          <cell r="G1780">
            <v>80000</v>
          </cell>
          <cell r="H1780" t="str">
            <v>SGD</v>
          </cell>
          <cell r="I1780" t="str">
            <v>4005901</v>
          </cell>
          <cell r="J1780" t="str">
            <v>NO</v>
          </cell>
          <cell r="K1780" t="str">
            <v>Pearce,Jeremy Gifford</v>
          </cell>
          <cell r="L1780">
            <v>22829</v>
          </cell>
          <cell r="M1780" t="str">
            <v>43</v>
          </cell>
          <cell r="N1780" t="str">
            <v>2A</v>
          </cell>
          <cell r="O1780" t="str">
            <v>2B</v>
          </cell>
          <cell r="P1780">
            <v>33903</v>
          </cell>
          <cell r="Q1780" t="str">
            <v>12,10</v>
          </cell>
          <cell r="R1780" t="str">
            <v>6,11</v>
          </cell>
          <cell r="S1780">
            <v>34767</v>
          </cell>
          <cell r="U1780">
            <v>38353</v>
          </cell>
          <cell r="V1780">
            <v>38443</v>
          </cell>
          <cell r="W1780">
            <v>1</v>
          </cell>
          <cell r="X1780" t="str">
            <v>DJ030</v>
          </cell>
          <cell r="Y1780" t="str">
            <v>WB Strategy - TBA</v>
          </cell>
          <cell r="Z1780" t="str">
            <v>P250</v>
          </cell>
          <cell r="AA1780" t="str">
            <v>C152</v>
          </cell>
          <cell r="AB1780" t="str">
            <v>l. Further Degree</v>
          </cell>
          <cell r="AC1780" t="str">
            <v>F2307782P</v>
          </cell>
          <cell r="AD1780" t="str">
            <v>Female</v>
          </cell>
          <cell r="AE1780" t="str">
            <v>Batt. Road 8th flr</v>
          </cell>
          <cell r="AF1780" t="str">
            <v>Local</v>
          </cell>
          <cell r="AG1780" t="str">
            <v>Employee</v>
          </cell>
          <cell r="AH1780">
            <v>3</v>
          </cell>
          <cell r="AI1780" t="str">
            <v>Month</v>
          </cell>
          <cell r="AJ1780" t="str">
            <v>0109515846</v>
          </cell>
          <cell r="AK1780" t="str">
            <v>1000985</v>
          </cell>
          <cell r="AL1780" t="str">
            <v>Thng,Cheok Khoon Charlotte</v>
          </cell>
          <cell r="AM1780" t="str">
            <v>Critical Resource</v>
          </cell>
          <cell r="AN1780" t="str">
            <v>Critical Resource</v>
          </cell>
          <cell r="AO1780" t="str">
            <v>Critical Resource</v>
          </cell>
          <cell r="AP1780" t="str">
            <v>Critical Resource</v>
          </cell>
          <cell r="AQ1780">
            <v>273012</v>
          </cell>
        </row>
        <row r="1781">
          <cell r="A1781">
            <v>1163709</v>
          </cell>
          <cell r="B1781" t="str">
            <v>Tan,Tat Eang</v>
          </cell>
          <cell r="C1781" t="str">
            <v>Technology</v>
          </cell>
          <cell r="D1781" t="str">
            <v>Sys Devt (WB) Support</v>
          </cell>
          <cell r="E1781" t="str">
            <v>SD - Capacity Performance</v>
          </cell>
          <cell r="F1781" t="str">
            <v>Contractor</v>
          </cell>
          <cell r="I1781" t="str">
            <v>8351901</v>
          </cell>
          <cell r="J1781" t="str">
            <v>NO</v>
          </cell>
          <cell r="K1781" t="str">
            <v>Liau,Chung</v>
          </cell>
          <cell r="L1781">
            <v>26932</v>
          </cell>
          <cell r="M1781" t="str">
            <v>31</v>
          </cell>
          <cell r="P1781">
            <v>38076</v>
          </cell>
          <cell r="Q1781" t="str">
            <v>1,5</v>
          </cell>
          <cell r="R1781" t="str">
            <v>,</v>
          </cell>
          <cell r="S1781">
            <v>37347</v>
          </cell>
          <cell r="T1781">
            <v>38076</v>
          </cell>
          <cell r="W1781">
            <v>1</v>
          </cell>
          <cell r="X1781" t="str">
            <v>J039</v>
          </cell>
          <cell r="Y1781" t="str">
            <v>(TECH) Tech Spec't III</v>
          </cell>
          <cell r="Z1781" t="str">
            <v>P315</v>
          </cell>
          <cell r="AA1781" t="str">
            <v>C151</v>
          </cell>
          <cell r="AB1781" t="str">
            <v>i. Bachelor's Degree or equiv</v>
          </cell>
          <cell r="AC1781" t="str">
            <v>S7374990E</v>
          </cell>
          <cell r="AD1781" t="str">
            <v>Male</v>
          </cell>
          <cell r="AE1781" t="str">
            <v>PBTP 11th Floor</v>
          </cell>
          <cell r="AF1781" t="str">
            <v>Local</v>
          </cell>
          <cell r="AG1781" t="str">
            <v>Agency Contractor</v>
          </cell>
          <cell r="AH1781">
            <v>1</v>
          </cell>
          <cell r="AI1781" t="str">
            <v>Month</v>
          </cell>
          <cell r="AK1781" t="str">
            <v>1154296</v>
          </cell>
          <cell r="AL1781" t="str">
            <v>Chia,Boon Lee</v>
          </cell>
          <cell r="AQ1781">
            <v>0</v>
          </cell>
        </row>
        <row r="1782">
          <cell r="A1782">
            <v>1174163</v>
          </cell>
          <cell r="B1782" t="str">
            <v>Tang,Sok Siah Veronica</v>
          </cell>
          <cell r="C1782" t="str">
            <v>Consumer Banking</v>
          </cell>
          <cell r="D1782" t="str">
            <v>BRDB-Branch Banking-Bedok</v>
          </cell>
          <cell r="E1782" t="str">
            <v>Personal Financial Consultant</v>
          </cell>
          <cell r="F1782" t="str">
            <v>M16</v>
          </cell>
          <cell r="G1782">
            <v>6000</v>
          </cell>
          <cell r="H1782" t="str">
            <v>SGD</v>
          </cell>
          <cell r="I1782" t="str">
            <v>1422122</v>
          </cell>
          <cell r="J1782" t="str">
            <v>NO</v>
          </cell>
          <cell r="K1782" t="str">
            <v>Ng,Chee Yong Trevor</v>
          </cell>
          <cell r="L1782">
            <v>28197</v>
          </cell>
          <cell r="M1782" t="str">
            <v>28</v>
          </cell>
          <cell r="O1782" t="str">
            <v>2B</v>
          </cell>
          <cell r="P1782">
            <v>38022</v>
          </cell>
          <cell r="Q1782" t="str">
            <v>1,6</v>
          </cell>
          <cell r="R1782" t="str">
            <v>5,7</v>
          </cell>
          <cell r="S1782">
            <v>38022</v>
          </cell>
          <cell r="V1782">
            <v>38534</v>
          </cell>
          <cell r="W1782">
            <v>1</v>
          </cell>
          <cell r="X1782" t="str">
            <v>J075</v>
          </cell>
          <cell r="Y1782" t="str">
            <v>(CB) Sales III</v>
          </cell>
          <cell r="Z1782" t="str">
            <v>P088</v>
          </cell>
          <cell r="AA1782" t="str">
            <v>C064</v>
          </cell>
          <cell r="AB1782" t="str">
            <v>i. Bachelor's Degree or equiv</v>
          </cell>
          <cell r="AC1782" t="str">
            <v>S7711823C</v>
          </cell>
          <cell r="AD1782" t="str">
            <v>Female</v>
          </cell>
          <cell r="AE1782" t="str">
            <v>PBTP 5th Floor</v>
          </cell>
          <cell r="AF1782" t="str">
            <v>Local</v>
          </cell>
          <cell r="AG1782" t="str">
            <v>Employee</v>
          </cell>
          <cell r="AH1782">
            <v>1</v>
          </cell>
          <cell r="AI1782" t="str">
            <v>Month</v>
          </cell>
          <cell r="AJ1782" t="str">
            <v>0109128567</v>
          </cell>
          <cell r="AK1782" t="str">
            <v>1143704</v>
          </cell>
          <cell r="AL1782" t="str">
            <v>Ang,Pek San</v>
          </cell>
          <cell r="AO1782" t="str">
            <v>Too Soon to Classify</v>
          </cell>
          <cell r="AP1782" t="str">
            <v>Core Contributor</v>
          </cell>
          <cell r="AQ1782">
            <v>28800</v>
          </cell>
        </row>
        <row r="1783">
          <cell r="A1783">
            <v>1175540</v>
          </cell>
          <cell r="B1783" t="str">
            <v>Wang,Geng</v>
          </cell>
          <cell r="C1783" t="str">
            <v>Consumer Banking</v>
          </cell>
          <cell r="D1783" t="str">
            <v>Business Intelligence Unit-Reg</v>
          </cell>
          <cell r="E1783" t="str">
            <v>Strategic Information Analyst</v>
          </cell>
          <cell r="F1783" t="str">
            <v>M16</v>
          </cell>
          <cell r="G1783">
            <v>6000</v>
          </cell>
          <cell r="H1783" t="str">
            <v>SGD</v>
          </cell>
          <cell r="I1783" t="str">
            <v>1912901</v>
          </cell>
          <cell r="J1783" t="str">
            <v>NO</v>
          </cell>
          <cell r="K1783" t="str">
            <v>Hsueh,Sheri Yung</v>
          </cell>
          <cell r="L1783">
            <v>27760</v>
          </cell>
          <cell r="M1783" t="str">
            <v>29</v>
          </cell>
          <cell r="O1783" t="str">
            <v>3B</v>
          </cell>
          <cell r="P1783">
            <v>38063</v>
          </cell>
          <cell r="Q1783" t="str">
            <v>1,5</v>
          </cell>
          <cell r="R1783" t="str">
            <v>,</v>
          </cell>
          <cell r="S1783">
            <v>38063</v>
          </cell>
          <cell r="W1783">
            <v>1</v>
          </cell>
          <cell r="X1783" t="str">
            <v>J218</v>
          </cell>
          <cell r="Y1783" t="str">
            <v>(CB) BIU Strt Inf Mgt II</v>
          </cell>
          <cell r="Z1783" t="str">
            <v>P088</v>
          </cell>
          <cell r="AA1783" t="str">
            <v>C064</v>
          </cell>
          <cell r="AB1783" t="str">
            <v>i. Bachelor's Degree or equiv</v>
          </cell>
          <cell r="AC1783" t="str">
            <v>G5739380M</v>
          </cell>
          <cell r="AD1783" t="str">
            <v>Male</v>
          </cell>
          <cell r="AE1783" t="str">
            <v>PBTP 9th Floor</v>
          </cell>
          <cell r="AF1783" t="str">
            <v>Local</v>
          </cell>
          <cell r="AG1783" t="str">
            <v>Employee</v>
          </cell>
          <cell r="AH1783">
            <v>1</v>
          </cell>
          <cell r="AI1783" t="str">
            <v>Month</v>
          </cell>
          <cell r="AJ1783" t="str">
            <v>0109129539</v>
          </cell>
          <cell r="AK1783" t="str">
            <v>1019443</v>
          </cell>
          <cell r="AL1783" t="str">
            <v>Ang,Pek San</v>
          </cell>
          <cell r="AO1783" t="str">
            <v>Too Soon to Classify</v>
          </cell>
          <cell r="AP1783" t="str">
            <v>Core Contributor</v>
          </cell>
          <cell r="AQ1783">
            <v>36012</v>
          </cell>
        </row>
        <row r="1784">
          <cell r="A1784">
            <v>1181034</v>
          </cell>
          <cell r="B1784" t="str">
            <v>Lim,Hustle Cher Hong</v>
          </cell>
          <cell r="C1784" t="str">
            <v>Consumer Banking</v>
          </cell>
          <cell r="D1784" t="str">
            <v>BRDB-Br.Banking-Serangoon</v>
          </cell>
          <cell r="E1784" t="str">
            <v>Relationship Manager</v>
          </cell>
          <cell r="F1784" t="str">
            <v>M17</v>
          </cell>
          <cell r="G1784">
            <v>10000</v>
          </cell>
          <cell r="H1784" t="str">
            <v>SGD</v>
          </cell>
          <cell r="I1784" t="str">
            <v>1422114</v>
          </cell>
          <cell r="J1784" t="str">
            <v>NO</v>
          </cell>
          <cell r="K1784" t="str">
            <v>Tang,Sow May Cynthia</v>
          </cell>
          <cell r="L1784">
            <v>28755</v>
          </cell>
          <cell r="M1784" t="str">
            <v>26</v>
          </cell>
          <cell r="O1784" t="str">
            <v>4B</v>
          </cell>
          <cell r="P1784">
            <v>38215</v>
          </cell>
          <cell r="Q1784" t="str">
            <v>1,0</v>
          </cell>
          <cell r="R1784" t="str">
            <v>2,7</v>
          </cell>
          <cell r="S1784">
            <v>38215</v>
          </cell>
          <cell r="V1784">
            <v>38534</v>
          </cell>
          <cell r="W1784">
            <v>1</v>
          </cell>
          <cell r="X1784" t="str">
            <v>J075</v>
          </cell>
          <cell r="Y1784" t="str">
            <v>(CB) Sales III</v>
          </cell>
          <cell r="Z1784" t="str">
            <v>P088</v>
          </cell>
          <cell r="AA1784" t="str">
            <v>C064</v>
          </cell>
          <cell r="AB1784" t="str">
            <v>i. Bachelor's Degree or equiv</v>
          </cell>
          <cell r="AC1784" t="str">
            <v>S7829552Z</v>
          </cell>
          <cell r="AD1784" t="str">
            <v>Male</v>
          </cell>
          <cell r="AE1784" t="str">
            <v>PBTP 5th Floor</v>
          </cell>
          <cell r="AF1784" t="str">
            <v>Local</v>
          </cell>
          <cell r="AG1784" t="str">
            <v>Employee</v>
          </cell>
          <cell r="AH1784">
            <v>1</v>
          </cell>
          <cell r="AI1784" t="str">
            <v>Month</v>
          </cell>
          <cell r="AJ1784" t="str">
            <v>0109133684</v>
          </cell>
          <cell r="AK1784" t="str">
            <v>1116382</v>
          </cell>
          <cell r="AL1784" t="str">
            <v>Ang,Pek San</v>
          </cell>
          <cell r="AO1784" t="str">
            <v>Too Soon to Classify</v>
          </cell>
          <cell r="AP1784" t="str">
            <v>Core Contributor</v>
          </cell>
          <cell r="AQ1784">
            <v>37200</v>
          </cell>
        </row>
        <row r="1785">
          <cell r="A1785">
            <v>1116490</v>
          </cell>
          <cell r="B1785" t="str">
            <v>Low,Lai Yoke Susan</v>
          </cell>
          <cell r="C1785" t="str">
            <v>Consumer Banking</v>
          </cell>
          <cell r="D1785" t="str">
            <v>C.Cards&amp;P.Loans-Admn.&amp;Mgt.-Reg</v>
          </cell>
          <cell r="E1785" t="str">
            <v>Confidential Staff</v>
          </cell>
          <cell r="F1785" t="str">
            <v>CS15</v>
          </cell>
          <cell r="G1785">
            <v>14000</v>
          </cell>
          <cell r="H1785" t="str">
            <v>SGD</v>
          </cell>
          <cell r="I1785" t="str">
            <v>1311901</v>
          </cell>
          <cell r="J1785" t="str">
            <v>CS</v>
          </cell>
          <cell r="K1785" t="str">
            <v>Subroto,Som</v>
          </cell>
          <cell r="L1785">
            <v>19042</v>
          </cell>
          <cell r="M1785" t="str">
            <v>53</v>
          </cell>
          <cell r="N1785" t="str">
            <v>NA</v>
          </cell>
          <cell r="O1785" t="str">
            <v>2B</v>
          </cell>
          <cell r="P1785">
            <v>37963</v>
          </cell>
          <cell r="Q1785" t="str">
            <v>1,8</v>
          </cell>
          <cell r="R1785" t="str">
            <v>10,1</v>
          </cell>
          <cell r="S1785">
            <v>31306</v>
          </cell>
          <cell r="T1785">
            <v>37963</v>
          </cell>
          <cell r="V1785">
            <v>38443</v>
          </cell>
          <cell r="W1785">
            <v>1</v>
          </cell>
          <cell r="X1785" t="str">
            <v>J107</v>
          </cell>
          <cell r="Y1785" t="str">
            <v>(SH) Sec/Admin I</v>
          </cell>
          <cell r="Z1785" t="str">
            <v>P110</v>
          </cell>
          <cell r="AA1785" t="str">
            <v>C015</v>
          </cell>
          <cell r="AB1785" t="str">
            <v>d. Secondary</v>
          </cell>
          <cell r="AC1785" t="str">
            <v>S0006675C</v>
          </cell>
          <cell r="AD1785" t="str">
            <v>Female</v>
          </cell>
          <cell r="AE1785" t="str">
            <v>PBTP 9th Floor</v>
          </cell>
          <cell r="AF1785" t="str">
            <v>Local</v>
          </cell>
          <cell r="AG1785" t="str">
            <v>Employee</v>
          </cell>
          <cell r="AH1785">
            <v>1</v>
          </cell>
          <cell r="AI1785" t="str">
            <v>Month</v>
          </cell>
          <cell r="AJ1785" t="str">
            <v>0109704274</v>
          </cell>
          <cell r="AK1785" t="str">
            <v>1117089</v>
          </cell>
          <cell r="AL1785" t="str">
            <v>Ang,Pek San</v>
          </cell>
          <cell r="AM1785" t="str">
            <v>Core Contributor</v>
          </cell>
          <cell r="AO1785" t="str">
            <v>Core Contributor</v>
          </cell>
          <cell r="AP1785" t="str">
            <v>Core Contributor</v>
          </cell>
          <cell r="AQ1785">
            <v>55596</v>
          </cell>
        </row>
        <row r="1786">
          <cell r="A1786">
            <v>1190665</v>
          </cell>
          <cell r="B1786" t="str">
            <v>Agalukote,Arun Lakshmipathi</v>
          </cell>
          <cell r="C1786" t="str">
            <v>Technology</v>
          </cell>
          <cell r="D1786" t="str">
            <v>Sys Devt (WB) Support</v>
          </cell>
          <cell r="E1786" t="str">
            <v>Senior Analyst Programmer</v>
          </cell>
          <cell r="F1786" t="str">
            <v>M17</v>
          </cell>
          <cell r="I1786" t="str">
            <v>8351901</v>
          </cell>
          <cell r="J1786" t="str">
            <v>NO</v>
          </cell>
          <cell r="K1786" t="str">
            <v>Raman,Raja</v>
          </cell>
          <cell r="L1786">
            <v>28464</v>
          </cell>
          <cell r="M1786" t="str">
            <v>27</v>
          </cell>
          <cell r="P1786">
            <v>38499</v>
          </cell>
          <cell r="Q1786" t="str">
            <v>0,3</v>
          </cell>
          <cell r="R1786" t="str">
            <v>1,8</v>
          </cell>
          <cell r="S1786">
            <v>38499</v>
          </cell>
          <cell r="W1786">
            <v>1</v>
          </cell>
          <cell r="X1786" t="str">
            <v>J052</v>
          </cell>
          <cell r="Y1786" t="str">
            <v>(TECH) Developer II</v>
          </cell>
          <cell r="Z1786" t="str">
            <v>P315</v>
          </cell>
          <cell r="AA1786" t="str">
            <v>C080</v>
          </cell>
          <cell r="AB1786" t="str">
            <v>i. Bachelor's Degree or equiv</v>
          </cell>
          <cell r="AC1786" t="str">
            <v>G5756072Q</v>
          </cell>
          <cell r="AD1786" t="str">
            <v>Male</v>
          </cell>
          <cell r="AE1786" t="str">
            <v>PBTP 11th Floor</v>
          </cell>
          <cell r="AF1786" t="str">
            <v>Local</v>
          </cell>
          <cell r="AG1786" t="str">
            <v>Employee</v>
          </cell>
          <cell r="AH1786">
            <v>1</v>
          </cell>
          <cell r="AI1786" t="str">
            <v>Month</v>
          </cell>
          <cell r="AJ1786" t="str">
            <v>0109140915</v>
          </cell>
          <cell r="AK1786" t="str">
            <v>1123919</v>
          </cell>
          <cell r="AL1786" t="str">
            <v>Chia,Boon Lee</v>
          </cell>
          <cell r="AP1786">
            <v>0</v>
          </cell>
          <cell r="AQ1786">
            <v>46212</v>
          </cell>
        </row>
        <row r="1787">
          <cell r="A1787">
            <v>1187061</v>
          </cell>
          <cell r="B1787" t="str">
            <v>Gan,Yong Heng</v>
          </cell>
          <cell r="C1787" t="str">
            <v>Consumer Banking</v>
          </cell>
          <cell r="D1787" t="str">
            <v>BRDB-Branch Banking-Selegie</v>
          </cell>
          <cell r="E1787" t="str">
            <v>Relationship Manager</v>
          </cell>
          <cell r="F1787" t="str">
            <v>M17</v>
          </cell>
          <cell r="I1787" t="str">
            <v>1422105</v>
          </cell>
          <cell r="J1787" t="str">
            <v>NO</v>
          </cell>
          <cell r="K1787" t="str">
            <v>Low,Lye Seng</v>
          </cell>
          <cell r="L1787">
            <v>27017</v>
          </cell>
          <cell r="M1787" t="str">
            <v>31</v>
          </cell>
          <cell r="P1787">
            <v>38404</v>
          </cell>
          <cell r="Q1787" t="str">
            <v>0,6</v>
          </cell>
          <cell r="R1787" t="str">
            <v>6,10</v>
          </cell>
          <cell r="S1787">
            <v>38404</v>
          </cell>
          <cell r="W1787">
            <v>1</v>
          </cell>
          <cell r="X1787" t="str">
            <v>J075</v>
          </cell>
          <cell r="Y1787" t="str">
            <v>(CB) Sales III</v>
          </cell>
          <cell r="Z1787" t="str">
            <v>P088</v>
          </cell>
          <cell r="AA1787" t="str">
            <v>C070</v>
          </cell>
          <cell r="AB1787" t="str">
            <v>i. Bachelor's Degree or equiv</v>
          </cell>
          <cell r="AC1787" t="str">
            <v>S7347226A</v>
          </cell>
          <cell r="AD1787" t="str">
            <v>Male</v>
          </cell>
          <cell r="AE1787" t="str">
            <v>Batt. Rd 2nd flr</v>
          </cell>
          <cell r="AF1787" t="str">
            <v>Local</v>
          </cell>
          <cell r="AG1787" t="str">
            <v>Employee</v>
          </cell>
          <cell r="AH1787">
            <v>1</v>
          </cell>
          <cell r="AI1787" t="str">
            <v>Month</v>
          </cell>
          <cell r="AJ1787" t="str">
            <v>0109138937</v>
          </cell>
          <cell r="AK1787" t="str">
            <v>1183817</v>
          </cell>
          <cell r="AL1787" t="str">
            <v>Ang,Pek San</v>
          </cell>
          <cell r="AP1787" t="str">
            <v>Too Soon to Classify</v>
          </cell>
          <cell r="AQ1787">
            <v>33600</v>
          </cell>
        </row>
        <row r="1788">
          <cell r="A1788">
            <v>1190664</v>
          </cell>
          <cell r="B1788" t="str">
            <v>Chen,Susu</v>
          </cell>
          <cell r="C1788" t="str">
            <v>Consumer Banking</v>
          </cell>
          <cell r="D1788" t="str">
            <v>EDMS Project</v>
          </cell>
          <cell r="E1788" t="str">
            <v>Customer Service Assistant</v>
          </cell>
          <cell r="F1788" t="str">
            <v>Contractor</v>
          </cell>
          <cell r="I1788" t="str">
            <v>1794800</v>
          </cell>
          <cell r="J1788" t="str">
            <v>CL</v>
          </cell>
          <cell r="K1788" t="str">
            <v>Low,Poh Eng Clara</v>
          </cell>
          <cell r="L1788">
            <v>31163</v>
          </cell>
          <cell r="M1788" t="str">
            <v>20</v>
          </cell>
          <cell r="P1788">
            <v>38504</v>
          </cell>
          <cell r="Q1788" t="str">
            <v>0,3</v>
          </cell>
          <cell r="R1788" t="str">
            <v>1,1</v>
          </cell>
          <cell r="S1788">
            <v>38504</v>
          </cell>
          <cell r="W1788">
            <v>1</v>
          </cell>
          <cell r="X1788" t="str">
            <v>J089</v>
          </cell>
          <cell r="Y1788" t="str">
            <v>(OPS) Trans Proc III</v>
          </cell>
          <cell r="Z1788" t="str">
            <v>P088</v>
          </cell>
          <cell r="AA1788" t="str">
            <v>C015</v>
          </cell>
          <cell r="AB1788" t="str">
            <v>h. Diploma or equivalent</v>
          </cell>
          <cell r="AC1788" t="str">
            <v>S8512834E</v>
          </cell>
          <cell r="AD1788" t="str">
            <v>Female</v>
          </cell>
          <cell r="AE1788" t="str">
            <v>Tampines 4th flr</v>
          </cell>
          <cell r="AF1788" t="str">
            <v>Local</v>
          </cell>
          <cell r="AG1788" t="str">
            <v>Direct Contractor</v>
          </cell>
          <cell r="AH1788">
            <v>1</v>
          </cell>
          <cell r="AI1788" t="str">
            <v>Week</v>
          </cell>
          <cell r="AJ1788" t="str">
            <v>0122572742</v>
          </cell>
          <cell r="AK1788" t="str">
            <v>1116548</v>
          </cell>
          <cell r="AL1788" t="str">
            <v>Ang,Pek San</v>
          </cell>
          <cell r="AP1788">
            <v>0</v>
          </cell>
          <cell r="AQ1788">
            <v>15600</v>
          </cell>
        </row>
        <row r="1789">
          <cell r="A1789">
            <v>1116811</v>
          </cell>
          <cell r="B1789" t="str">
            <v>Chua,Mei Mei Cindy</v>
          </cell>
          <cell r="C1789" t="str">
            <v>Consumer Banking</v>
          </cell>
          <cell r="D1789" t="str">
            <v>BRDB-Branch Banking-Batt.Rd</v>
          </cell>
          <cell r="E1789" t="str">
            <v>Customer Service Manager</v>
          </cell>
          <cell r="F1789" t="str">
            <v>M16</v>
          </cell>
          <cell r="G1789">
            <v>6000</v>
          </cell>
          <cell r="H1789" t="str">
            <v>SGD</v>
          </cell>
          <cell r="I1789" t="str">
            <v>1422100</v>
          </cell>
          <cell r="J1789" t="str">
            <v>NO</v>
          </cell>
          <cell r="K1789" t="str">
            <v>Chua,Ah Lay Mary</v>
          </cell>
          <cell r="L1789">
            <v>27334</v>
          </cell>
          <cell r="M1789" t="str">
            <v>30</v>
          </cell>
          <cell r="N1789" t="str">
            <v>1B</v>
          </cell>
          <cell r="O1789" t="str">
            <v>1B</v>
          </cell>
          <cell r="P1789">
            <v>33434</v>
          </cell>
          <cell r="Q1789" t="str">
            <v>14,1</v>
          </cell>
          <cell r="R1789" t="str">
            <v>0,5</v>
          </cell>
          <cell r="S1789">
            <v>33434</v>
          </cell>
          <cell r="U1789">
            <v>38443</v>
          </cell>
          <cell r="V1789">
            <v>38443</v>
          </cell>
          <cell r="W1789">
            <v>1</v>
          </cell>
          <cell r="X1789" t="str">
            <v>J244</v>
          </cell>
          <cell r="Y1789" t="str">
            <v>Ops Customer Service II</v>
          </cell>
          <cell r="Z1789" t="str">
            <v>P088</v>
          </cell>
          <cell r="AA1789" t="str">
            <v>C015</v>
          </cell>
          <cell r="AB1789" t="str">
            <v>d. Secondary</v>
          </cell>
          <cell r="AC1789" t="str">
            <v>S7436325C</v>
          </cell>
          <cell r="AD1789" t="str">
            <v>Female</v>
          </cell>
          <cell r="AE1789" t="str">
            <v>Batt. Rd Grd flr</v>
          </cell>
          <cell r="AF1789" t="str">
            <v>Local</v>
          </cell>
          <cell r="AG1789" t="str">
            <v>Employee</v>
          </cell>
          <cell r="AH1789">
            <v>1</v>
          </cell>
          <cell r="AI1789" t="str">
            <v>Month</v>
          </cell>
          <cell r="AJ1789" t="str">
            <v>0122544439</v>
          </cell>
          <cell r="AK1789" t="str">
            <v>1116067</v>
          </cell>
          <cell r="AL1789" t="str">
            <v>Ang,Pek San</v>
          </cell>
          <cell r="AM1789" t="str">
            <v>Core Contributor</v>
          </cell>
          <cell r="AN1789" t="str">
            <v>Core Contributor</v>
          </cell>
          <cell r="AO1789" t="str">
            <v>Core Contributor</v>
          </cell>
          <cell r="AP1789" t="str">
            <v>Core Contributor</v>
          </cell>
          <cell r="AQ1789">
            <v>32760</v>
          </cell>
        </row>
        <row r="1790">
          <cell r="A1790">
            <v>1117007</v>
          </cell>
          <cell r="B1790" t="str">
            <v>Woon,Sim Yee</v>
          </cell>
          <cell r="C1790" t="str">
            <v>Consumer Banking</v>
          </cell>
          <cell r="D1790" t="str">
            <v>CB OPS.-Admin. &amp; Mgmt.</v>
          </cell>
          <cell r="E1790" t="str">
            <v>Head,Operations</v>
          </cell>
          <cell r="F1790" t="str">
            <v>B4</v>
          </cell>
          <cell r="I1790" t="str">
            <v>1711800</v>
          </cell>
          <cell r="J1790" t="str">
            <v>NO</v>
          </cell>
          <cell r="K1790" t="str">
            <v>Flavel,Peter Gordon</v>
          </cell>
          <cell r="L1790">
            <v>22133</v>
          </cell>
          <cell r="M1790" t="str">
            <v>45</v>
          </cell>
          <cell r="N1790" t="str">
            <v>2B</v>
          </cell>
          <cell r="O1790" t="str">
            <v>2B</v>
          </cell>
          <cell r="P1790">
            <v>34204</v>
          </cell>
          <cell r="Q1790" t="str">
            <v>12,0</v>
          </cell>
          <cell r="R1790" t="str">
            <v>14,6</v>
          </cell>
          <cell r="S1790">
            <v>34204</v>
          </cell>
          <cell r="U1790">
            <v>37135</v>
          </cell>
          <cell r="V1790">
            <v>38200</v>
          </cell>
          <cell r="W1790">
            <v>1</v>
          </cell>
          <cell r="X1790" t="str">
            <v>J229</v>
          </cell>
          <cell r="Y1790" t="str">
            <v>(CB) Qual&amp;Proc Mgt I</v>
          </cell>
          <cell r="Z1790" t="str">
            <v>P088</v>
          </cell>
          <cell r="AA1790" t="str">
            <v>C015</v>
          </cell>
          <cell r="AB1790" t="str">
            <v>i. Bachelor's Degree or equiv</v>
          </cell>
          <cell r="AC1790" t="str">
            <v>S1405713G</v>
          </cell>
          <cell r="AD1790" t="str">
            <v>Female</v>
          </cell>
          <cell r="AE1790" t="str">
            <v>Tampines 7th flr</v>
          </cell>
          <cell r="AF1790" t="str">
            <v>Local</v>
          </cell>
          <cell r="AG1790" t="str">
            <v>Employee</v>
          </cell>
          <cell r="AH1790">
            <v>3</v>
          </cell>
          <cell r="AI1790" t="str">
            <v>Month</v>
          </cell>
          <cell r="AJ1790" t="str">
            <v>0109864484</v>
          </cell>
          <cell r="AK1790" t="str">
            <v>1164582</v>
          </cell>
          <cell r="AL1790" t="str">
            <v>Ang,Pek San</v>
          </cell>
          <cell r="AM1790" t="str">
            <v>Critical Resource</v>
          </cell>
          <cell r="AN1790" t="str">
            <v>Critical Resource</v>
          </cell>
          <cell r="AO1790" t="str">
            <v>Critical Resource</v>
          </cell>
          <cell r="AP1790" t="str">
            <v>Critical Resource</v>
          </cell>
          <cell r="AQ1790">
            <v>207600</v>
          </cell>
        </row>
        <row r="1791">
          <cell r="A1791">
            <v>1176509</v>
          </cell>
          <cell r="B1791" t="str">
            <v>Wong,Ying Han</v>
          </cell>
          <cell r="C1791" t="str">
            <v>Consumer Banking</v>
          </cell>
          <cell r="D1791" t="str">
            <v>BRDB-Br. Banking-Marine Parade</v>
          </cell>
          <cell r="E1791" t="str">
            <v>Relationship Manager</v>
          </cell>
          <cell r="F1791" t="str">
            <v>M17</v>
          </cell>
          <cell r="G1791">
            <v>10000</v>
          </cell>
          <cell r="H1791" t="str">
            <v>SGD</v>
          </cell>
          <cell r="I1791" t="str">
            <v>1422106</v>
          </cell>
          <cell r="J1791" t="str">
            <v>NO</v>
          </cell>
          <cell r="K1791" t="str">
            <v>Tanudjojo,Franky Sukianto</v>
          </cell>
          <cell r="L1791">
            <v>29358</v>
          </cell>
          <cell r="M1791" t="str">
            <v>25</v>
          </cell>
          <cell r="O1791" t="str">
            <v>2B</v>
          </cell>
          <cell r="P1791">
            <v>38096</v>
          </cell>
          <cell r="Q1791" t="str">
            <v>1,4</v>
          </cell>
          <cell r="R1791" t="str">
            <v>2,0</v>
          </cell>
          <cell r="S1791">
            <v>38096</v>
          </cell>
          <cell r="U1791">
            <v>38443</v>
          </cell>
          <cell r="V1791">
            <v>38443</v>
          </cell>
          <cell r="W1791">
            <v>1</v>
          </cell>
          <cell r="X1791" t="str">
            <v>J075</v>
          </cell>
          <cell r="Y1791" t="str">
            <v>(CB) Sales III</v>
          </cell>
          <cell r="Z1791" t="str">
            <v>P088</v>
          </cell>
          <cell r="AA1791" t="str">
            <v>C064</v>
          </cell>
          <cell r="AB1791" t="str">
            <v>i. Bachelor's Degree or equiv</v>
          </cell>
          <cell r="AC1791" t="str">
            <v>S8014016I</v>
          </cell>
          <cell r="AD1791" t="str">
            <v>Female</v>
          </cell>
          <cell r="AE1791" t="str">
            <v>Marine Parade</v>
          </cell>
          <cell r="AF1791" t="str">
            <v>Local</v>
          </cell>
          <cell r="AG1791" t="str">
            <v>Employee</v>
          </cell>
          <cell r="AH1791">
            <v>1</v>
          </cell>
          <cell r="AI1791" t="str">
            <v>Month</v>
          </cell>
          <cell r="AJ1791" t="str">
            <v>0109130391</v>
          </cell>
          <cell r="AK1791" t="str">
            <v>1142373</v>
          </cell>
          <cell r="AL1791" t="str">
            <v>Ang,Pek San</v>
          </cell>
          <cell r="AO1791" t="str">
            <v>Too Soon to Classify</v>
          </cell>
          <cell r="AP1791" t="str">
            <v>Core Contributor</v>
          </cell>
          <cell r="AQ1791">
            <v>36000</v>
          </cell>
        </row>
        <row r="1792">
          <cell r="A1792">
            <v>1162212</v>
          </cell>
          <cell r="B1792" t="str">
            <v>Peh,Ai Wee Angelina</v>
          </cell>
          <cell r="C1792" t="str">
            <v>Consumer Banking</v>
          </cell>
          <cell r="D1792" t="str">
            <v>Branch Banking - Admin. &amp; Mgt.</v>
          </cell>
          <cell r="E1792" t="str">
            <v>Manager, Strategic Marketing &amp; Distribution</v>
          </cell>
          <cell r="F1792" t="str">
            <v>M17</v>
          </cell>
          <cell r="G1792">
            <v>10000</v>
          </cell>
          <cell r="H1792" t="str">
            <v>SGD</v>
          </cell>
          <cell r="I1792" t="str">
            <v>1421800</v>
          </cell>
          <cell r="J1792" t="str">
            <v>NO</v>
          </cell>
          <cell r="K1792" t="str">
            <v>Ng,Chee Yuen</v>
          </cell>
          <cell r="L1792">
            <v>28831</v>
          </cell>
          <cell r="M1792" t="str">
            <v>26</v>
          </cell>
          <cell r="N1792" t="str">
            <v>3B</v>
          </cell>
          <cell r="O1792" t="str">
            <v>2B</v>
          </cell>
          <cell r="P1792">
            <v>37530</v>
          </cell>
          <cell r="Q1792" t="str">
            <v>2,10</v>
          </cell>
          <cell r="R1792" t="str">
            <v>1,1</v>
          </cell>
          <cell r="S1792">
            <v>37530</v>
          </cell>
          <cell r="U1792">
            <v>38443</v>
          </cell>
          <cell r="V1792">
            <v>38443</v>
          </cell>
          <cell r="W1792">
            <v>1</v>
          </cell>
          <cell r="X1792" t="str">
            <v>J082</v>
          </cell>
          <cell r="Y1792" t="str">
            <v>(CB) Product Mgt III</v>
          </cell>
          <cell r="Z1792" t="str">
            <v>P088</v>
          </cell>
          <cell r="AA1792" t="str">
            <v>C015</v>
          </cell>
          <cell r="AB1792" t="str">
            <v>i. Bachelor's Degree or equiv</v>
          </cell>
          <cell r="AC1792" t="str">
            <v>S7838365H</v>
          </cell>
          <cell r="AD1792" t="str">
            <v>Female</v>
          </cell>
          <cell r="AE1792" t="str">
            <v>PBTP 5th Floor</v>
          </cell>
          <cell r="AF1792" t="str">
            <v>Local</v>
          </cell>
          <cell r="AG1792" t="str">
            <v>Employee</v>
          </cell>
          <cell r="AH1792">
            <v>1</v>
          </cell>
          <cell r="AI1792" t="str">
            <v>Month</v>
          </cell>
          <cell r="AJ1792" t="str">
            <v>0109114698</v>
          </cell>
          <cell r="AK1792" t="str">
            <v>1176066</v>
          </cell>
          <cell r="AL1792" t="str">
            <v>Ang,Pek San</v>
          </cell>
          <cell r="AM1792" t="str">
            <v>Too Soon to Classify</v>
          </cell>
          <cell r="AN1792" t="str">
            <v>Too Soon to Classify</v>
          </cell>
          <cell r="AO1792" t="str">
            <v>Core Contributor</v>
          </cell>
          <cell r="AP1792" t="str">
            <v>Core Contributor</v>
          </cell>
          <cell r="AQ1792">
            <v>41640</v>
          </cell>
        </row>
        <row r="1793">
          <cell r="A1793">
            <v>1193160</v>
          </cell>
          <cell r="B1793" t="str">
            <v>Lin,Liting</v>
          </cell>
          <cell r="C1793" t="str">
            <v>Consumer Banking</v>
          </cell>
          <cell r="D1793" t="str">
            <v>DB - Teleservices</v>
          </cell>
          <cell r="E1793" t="str">
            <v>Service Consultant</v>
          </cell>
          <cell r="F1793" t="str">
            <v>Contractor</v>
          </cell>
          <cell r="I1793" t="str">
            <v>1431800</v>
          </cell>
          <cell r="J1793" t="str">
            <v>NO</v>
          </cell>
          <cell r="K1793" t="str">
            <v>Cheong,Kok Foo</v>
          </cell>
          <cell r="L1793">
            <v>30417</v>
          </cell>
          <cell r="M1793" t="str">
            <v>22</v>
          </cell>
          <cell r="P1793">
            <v>38553</v>
          </cell>
          <cell r="Q1793" t="str">
            <v>0,1</v>
          </cell>
          <cell r="R1793" t="str">
            <v>,</v>
          </cell>
          <cell r="S1793">
            <v>38553</v>
          </cell>
          <cell r="W1793">
            <v>1</v>
          </cell>
          <cell r="X1793" t="str">
            <v>J216</v>
          </cell>
          <cell r="Y1793" t="str">
            <v>(CB) Customer ServiceIII</v>
          </cell>
          <cell r="Z1793" t="str">
            <v>P088</v>
          </cell>
          <cell r="AA1793" t="str">
            <v>C061</v>
          </cell>
          <cell r="AB1793" t="str">
            <v>a. Unknown</v>
          </cell>
          <cell r="AC1793" t="str">
            <v>S8311381B</v>
          </cell>
          <cell r="AD1793" t="str">
            <v>Female</v>
          </cell>
          <cell r="AE1793" t="str">
            <v>CISCO 5th flr</v>
          </cell>
          <cell r="AF1793" t="str">
            <v>Local</v>
          </cell>
          <cell r="AG1793" t="str">
            <v>Agency Contractor</v>
          </cell>
          <cell r="AH1793">
            <v>0</v>
          </cell>
          <cell r="AI1793" t="str">
            <v>Day</v>
          </cell>
          <cell r="AK1793" t="str">
            <v>1118424</v>
          </cell>
          <cell r="AL1793" t="str">
            <v>Ang,Pek San</v>
          </cell>
          <cell r="AQ1793">
            <v>0</v>
          </cell>
        </row>
        <row r="1794">
          <cell r="A1794">
            <v>1157512</v>
          </cell>
          <cell r="B1794" t="str">
            <v>Kuck,Shaw Pin</v>
          </cell>
          <cell r="C1794" t="str">
            <v>Finance</v>
          </cell>
          <cell r="D1794" t="str">
            <v>Product Control</v>
          </cell>
          <cell r="E1794" t="str">
            <v>Senior Analyst</v>
          </cell>
          <cell r="F1794" t="str">
            <v>M18</v>
          </cell>
          <cell r="G1794">
            <v>13000</v>
          </cell>
          <cell r="H1794" t="str">
            <v>SGD</v>
          </cell>
          <cell r="I1794" t="str">
            <v>8156901</v>
          </cell>
          <cell r="J1794" t="str">
            <v>NO</v>
          </cell>
          <cell r="K1794" t="str">
            <v>Kay,Joseph Martin</v>
          </cell>
          <cell r="L1794">
            <v>28322</v>
          </cell>
          <cell r="M1794" t="str">
            <v>28</v>
          </cell>
          <cell r="N1794" t="str">
            <v>3B</v>
          </cell>
          <cell r="O1794" t="str">
            <v>2B</v>
          </cell>
          <cell r="P1794">
            <v>37393</v>
          </cell>
          <cell r="Q1794" t="str">
            <v>3,3</v>
          </cell>
          <cell r="R1794" t="str">
            <v>0,6</v>
          </cell>
          <cell r="S1794">
            <v>37393</v>
          </cell>
          <cell r="U1794">
            <v>38200</v>
          </cell>
          <cell r="V1794">
            <v>38553</v>
          </cell>
          <cell r="W1794">
            <v>1</v>
          </cell>
          <cell r="X1794" t="str">
            <v>J009</v>
          </cell>
          <cell r="Y1794" t="str">
            <v>(FIN) Serv Delivery V</v>
          </cell>
          <cell r="Z1794" t="str">
            <v>P250</v>
          </cell>
          <cell r="AA1794" t="str">
            <v>C150</v>
          </cell>
          <cell r="AB1794" t="str">
            <v>j. Professional Quali/Cert</v>
          </cell>
          <cell r="AC1794" t="str">
            <v>S7719513J</v>
          </cell>
          <cell r="AD1794" t="str">
            <v>Male</v>
          </cell>
          <cell r="AE1794" t="str">
            <v>Batt. Rd 3rd flr</v>
          </cell>
          <cell r="AF1794" t="str">
            <v>Local</v>
          </cell>
          <cell r="AG1794" t="str">
            <v>Employee</v>
          </cell>
          <cell r="AH1794">
            <v>1</v>
          </cell>
          <cell r="AI1794" t="str">
            <v>Month</v>
          </cell>
          <cell r="AJ1794" t="str">
            <v>0109111710</v>
          </cell>
          <cell r="AK1794" t="str">
            <v>1014074</v>
          </cell>
          <cell r="AL1794" t="str">
            <v>Chong,Yin Yin</v>
          </cell>
          <cell r="AM1794" t="str">
            <v>Too Soon to Classify</v>
          </cell>
          <cell r="AN1794" t="str">
            <v>H4 - G</v>
          </cell>
          <cell r="AO1794" t="str">
            <v>Critical Resource</v>
          </cell>
          <cell r="AP1794" t="str">
            <v>Critical Resource</v>
          </cell>
          <cell r="AQ1794">
            <v>62004</v>
          </cell>
        </row>
        <row r="1795">
          <cell r="A1795">
            <v>1135318</v>
          </cell>
          <cell r="B1795" t="str">
            <v>Ahuja,Arvind</v>
          </cell>
          <cell r="C1795" t="str">
            <v>Client Relationships</v>
          </cell>
          <cell r="D1795" t="str">
            <v>Large Local Corporates</v>
          </cell>
          <cell r="E1795" t="str">
            <v>Senior Relationship Manager</v>
          </cell>
          <cell r="F1795" t="str">
            <v>M22</v>
          </cell>
          <cell r="G1795">
            <v>32000</v>
          </cell>
          <cell r="H1795" t="str">
            <v>SGD</v>
          </cell>
          <cell r="I1795" t="str">
            <v>5201800</v>
          </cell>
          <cell r="J1795" t="str">
            <v>NO</v>
          </cell>
          <cell r="K1795" t="str">
            <v>Koh,Soo Yee Monica</v>
          </cell>
          <cell r="L1795">
            <v>26845</v>
          </cell>
          <cell r="M1795" t="str">
            <v>32</v>
          </cell>
          <cell r="N1795" t="str">
            <v>2B</v>
          </cell>
          <cell r="O1795" t="str">
            <v>2B</v>
          </cell>
          <cell r="P1795">
            <v>35583</v>
          </cell>
          <cell r="Q1795" t="str">
            <v>8,3</v>
          </cell>
          <cell r="R1795" t="str">
            <v>,</v>
          </cell>
          <cell r="S1795">
            <v>35583</v>
          </cell>
          <cell r="U1795">
            <v>38078</v>
          </cell>
          <cell r="V1795">
            <v>38443</v>
          </cell>
          <cell r="W1795">
            <v>1</v>
          </cell>
          <cell r="X1795" t="str">
            <v>DJ002</v>
          </cell>
          <cell r="Y1795" t="str">
            <v>Relationship Mgr - TBA</v>
          </cell>
          <cell r="Z1795" t="str">
            <v>P250</v>
          </cell>
          <cell r="AA1795" t="str">
            <v>C166</v>
          </cell>
          <cell r="AB1795" t="str">
            <v>l. Further Degree</v>
          </cell>
          <cell r="AC1795" t="str">
            <v>S7384932B</v>
          </cell>
          <cell r="AD1795" t="str">
            <v>Male</v>
          </cell>
          <cell r="AE1795" t="str">
            <v>Batt. Rd 7th flr</v>
          </cell>
          <cell r="AF1795" t="str">
            <v>Local</v>
          </cell>
          <cell r="AG1795" t="str">
            <v>Employee</v>
          </cell>
          <cell r="AH1795">
            <v>1</v>
          </cell>
          <cell r="AI1795" t="str">
            <v>Month</v>
          </cell>
          <cell r="AJ1795" t="str">
            <v>0109103351</v>
          </cell>
          <cell r="AK1795" t="str">
            <v>1151807</v>
          </cell>
          <cell r="AL1795" t="str">
            <v>Thng,Cheok Khoon Charlotte</v>
          </cell>
          <cell r="AM1795" t="str">
            <v>Core Contributor</v>
          </cell>
          <cell r="AN1795" t="str">
            <v>Critical Resource</v>
          </cell>
          <cell r="AO1795" t="str">
            <v>Critical Resource</v>
          </cell>
          <cell r="AP1795" t="str">
            <v>Critical Resource</v>
          </cell>
          <cell r="AQ1795">
            <v>103500</v>
          </cell>
        </row>
        <row r="1796">
          <cell r="A1796">
            <v>1138794</v>
          </cell>
          <cell r="B1796" t="str">
            <v>See,Chin Ai Ruth</v>
          </cell>
          <cell r="C1796" t="str">
            <v>General Management</v>
          </cell>
          <cell r="D1796" t="str">
            <v>Asia Govrnce &amp;Strat Initiative</v>
          </cell>
          <cell r="E1796" t="str">
            <v>Business Analyst</v>
          </cell>
          <cell r="F1796" t="str">
            <v>M20</v>
          </cell>
          <cell r="G1796">
            <v>20000</v>
          </cell>
          <cell r="H1796" t="str">
            <v>SGD</v>
          </cell>
          <cell r="I1796" t="str">
            <v>8977901</v>
          </cell>
          <cell r="J1796" t="str">
            <v>NO</v>
          </cell>
          <cell r="K1796" t="str">
            <v>Thomas,Premod Paul</v>
          </cell>
          <cell r="L1796">
            <v>26082</v>
          </cell>
          <cell r="M1796" t="str">
            <v>34</v>
          </cell>
          <cell r="N1796" t="str">
            <v>2B</v>
          </cell>
          <cell r="O1796" t="str">
            <v>2B</v>
          </cell>
          <cell r="P1796">
            <v>36220</v>
          </cell>
          <cell r="Q1796" t="str">
            <v>6,6</v>
          </cell>
          <cell r="R1796" t="str">
            <v>,</v>
          </cell>
          <cell r="S1796">
            <v>36220</v>
          </cell>
          <cell r="U1796">
            <v>38443</v>
          </cell>
          <cell r="V1796">
            <v>38534</v>
          </cell>
          <cell r="W1796">
            <v>1</v>
          </cell>
          <cell r="X1796" t="str">
            <v>J092</v>
          </cell>
          <cell r="Y1796" t="str">
            <v>General Mgt III</v>
          </cell>
          <cell r="Z1796" t="str">
            <v>P161</v>
          </cell>
          <cell r="AA1796" t="str">
            <v>C072</v>
          </cell>
          <cell r="AB1796" t="str">
            <v>l. Further Degree</v>
          </cell>
          <cell r="AC1796" t="str">
            <v>S7180152G</v>
          </cell>
          <cell r="AD1796" t="str">
            <v>Female</v>
          </cell>
          <cell r="AE1796" t="str">
            <v>Batt. Road 8th flr</v>
          </cell>
          <cell r="AF1796" t="str">
            <v>Local</v>
          </cell>
          <cell r="AG1796" t="str">
            <v>Employee</v>
          </cell>
          <cell r="AH1796">
            <v>1</v>
          </cell>
          <cell r="AI1796" t="str">
            <v>Month</v>
          </cell>
          <cell r="AJ1796" t="str">
            <v>0109761588</v>
          </cell>
          <cell r="AK1796" t="str">
            <v>1184284</v>
          </cell>
          <cell r="AL1796" t="str">
            <v>Chan,Chiang Hwee Jennifer</v>
          </cell>
          <cell r="AM1796" t="str">
            <v>H4 - S</v>
          </cell>
          <cell r="AN1796" t="str">
            <v>Too Soon to Classify</v>
          </cell>
          <cell r="AO1796" t="str">
            <v>Critical Resource</v>
          </cell>
          <cell r="AP1796" t="str">
            <v>Critical Resource</v>
          </cell>
          <cell r="AQ1796">
            <v>78000</v>
          </cell>
        </row>
        <row r="1797">
          <cell r="A1797">
            <v>1118041</v>
          </cell>
          <cell r="B1797" t="str">
            <v>Poh,Bee Ling Shirley</v>
          </cell>
          <cell r="C1797" t="str">
            <v>Consumer Banking</v>
          </cell>
          <cell r="D1797" t="str">
            <v>Processing -Mortgage Loans</v>
          </cell>
          <cell r="E1797" t="str">
            <v>Customer Service Assistant</v>
          </cell>
          <cell r="F1797" t="str">
            <v>CL5</v>
          </cell>
          <cell r="I1797" t="str">
            <v>1732800</v>
          </cell>
          <cell r="J1797" t="str">
            <v>CL</v>
          </cell>
          <cell r="K1797" t="str">
            <v>Chay,Yuen Ching Janet</v>
          </cell>
          <cell r="L1797">
            <v>28103</v>
          </cell>
          <cell r="M1797" t="str">
            <v>28</v>
          </cell>
          <cell r="N1797" t="str">
            <v>2B</v>
          </cell>
          <cell r="P1797">
            <v>38411</v>
          </cell>
          <cell r="Q1797" t="str">
            <v>0,6</v>
          </cell>
          <cell r="R1797" t="str">
            <v>2,1</v>
          </cell>
          <cell r="S1797">
            <v>35541</v>
          </cell>
          <cell r="T1797">
            <v>38411</v>
          </cell>
          <cell r="V1797">
            <v>38169</v>
          </cell>
          <cell r="W1797">
            <v>1</v>
          </cell>
          <cell r="X1797" t="str">
            <v>J086</v>
          </cell>
          <cell r="Y1797" t="str">
            <v>(OPS) Ctrl &amp; Support III</v>
          </cell>
          <cell r="Z1797" t="str">
            <v>P085</v>
          </cell>
          <cell r="AA1797" t="str">
            <v>C015</v>
          </cell>
          <cell r="AB1797" t="str">
            <v>e. Higher Secondary</v>
          </cell>
          <cell r="AC1797" t="str">
            <v>S7641272C</v>
          </cell>
          <cell r="AD1797" t="str">
            <v>Female</v>
          </cell>
          <cell r="AE1797" t="str">
            <v>Tampines 5th flr</v>
          </cell>
          <cell r="AF1797" t="str">
            <v>Local</v>
          </cell>
          <cell r="AG1797" t="str">
            <v>Employee</v>
          </cell>
          <cell r="AH1797">
            <v>1</v>
          </cell>
          <cell r="AI1797" t="str">
            <v>Month</v>
          </cell>
          <cell r="AJ1797" t="str">
            <v>0122563603</v>
          </cell>
          <cell r="AK1797" t="str">
            <v>1116279</v>
          </cell>
          <cell r="AL1797" t="str">
            <v>Ang,Pek San</v>
          </cell>
          <cell r="AM1797" t="str">
            <v>Core Contributor</v>
          </cell>
          <cell r="AN1797" t="str">
            <v>Core Contributor</v>
          </cell>
          <cell r="AO1797" t="str">
            <v>Core Contributor</v>
          </cell>
          <cell r="AP1797" t="str">
            <v>Core Contributor</v>
          </cell>
          <cell r="AQ1797">
            <v>19200</v>
          </cell>
        </row>
        <row r="1798">
          <cell r="A1798">
            <v>1171072</v>
          </cell>
          <cell r="B1798" t="str">
            <v>Strydom,Gert Johannes Cornelius</v>
          </cell>
          <cell r="C1798" t="str">
            <v>Finance</v>
          </cell>
          <cell r="D1798" t="str">
            <v>Finance - Wholesale Bank</v>
          </cell>
          <cell r="E1798" t="str">
            <v>Head of Business Finance</v>
          </cell>
          <cell r="F1798" t="str">
            <v>M23</v>
          </cell>
          <cell r="G1798">
            <v>50000</v>
          </cell>
          <cell r="H1798" t="str">
            <v>SGD</v>
          </cell>
          <cell r="I1798" t="str">
            <v>8151800</v>
          </cell>
          <cell r="J1798" t="str">
            <v>NO</v>
          </cell>
          <cell r="K1798" t="str">
            <v>Powell,Gregory John</v>
          </cell>
          <cell r="L1798">
            <v>24821</v>
          </cell>
          <cell r="M1798" t="str">
            <v>37</v>
          </cell>
          <cell r="N1798" t="str">
            <v>2B</v>
          </cell>
          <cell r="O1798" t="str">
            <v>2A</v>
          </cell>
          <cell r="P1798">
            <v>37788</v>
          </cell>
          <cell r="Q1798" t="str">
            <v>2,2</v>
          </cell>
          <cell r="R1798" t="str">
            <v>,</v>
          </cell>
          <cell r="S1798">
            <v>37788</v>
          </cell>
          <cell r="W1798">
            <v>1</v>
          </cell>
          <cell r="X1798" t="str">
            <v>J003</v>
          </cell>
          <cell r="Y1798" t="str">
            <v>(FIN) Cntry Partner III</v>
          </cell>
          <cell r="Z1798" t="str">
            <v>P250</v>
          </cell>
          <cell r="AA1798" t="str">
            <v>C150</v>
          </cell>
          <cell r="AB1798" t="str">
            <v>k. Post Graduate Degree</v>
          </cell>
          <cell r="AC1798" t="str">
            <v>G5792385M</v>
          </cell>
          <cell r="AD1798" t="str">
            <v>Male</v>
          </cell>
          <cell r="AE1798" t="str">
            <v>Batt. Rd 6th flr</v>
          </cell>
          <cell r="AF1798" t="str">
            <v>Local</v>
          </cell>
          <cell r="AG1798" t="str">
            <v>Employee</v>
          </cell>
          <cell r="AH1798">
            <v>1</v>
          </cell>
          <cell r="AI1798" t="str">
            <v>Month</v>
          </cell>
          <cell r="AJ1798" t="str">
            <v>0109138503</v>
          </cell>
          <cell r="AK1798" t="str">
            <v>1002365</v>
          </cell>
          <cell r="AL1798" t="str">
            <v>Chong,Yin Yin</v>
          </cell>
          <cell r="AO1798" t="str">
            <v>Critical Resource</v>
          </cell>
          <cell r="AP1798" t="str">
            <v>Critical Resource</v>
          </cell>
          <cell r="AQ1798">
            <v>228012</v>
          </cell>
        </row>
        <row r="1799">
          <cell r="A1799">
            <v>1116087</v>
          </cell>
          <cell r="B1799" t="str">
            <v>Lim,Bee Keow Maggie</v>
          </cell>
          <cell r="C1799" t="str">
            <v>Consumer Banking</v>
          </cell>
          <cell r="D1799" t="str">
            <v>BRDB-Branch Banking</v>
          </cell>
          <cell r="E1799" t="str">
            <v>Customer Service Manager</v>
          </cell>
          <cell r="F1799" t="str">
            <v>M16</v>
          </cell>
          <cell r="G1799">
            <v>6000</v>
          </cell>
          <cell r="H1799" t="str">
            <v>SGD</v>
          </cell>
          <cell r="I1799" t="str">
            <v>1422800</v>
          </cell>
          <cell r="J1799" t="str">
            <v>NO</v>
          </cell>
          <cell r="K1799" t="str">
            <v>Heng,Aik Siang</v>
          </cell>
          <cell r="L1799">
            <v>19255</v>
          </cell>
          <cell r="M1799" t="str">
            <v>52</v>
          </cell>
          <cell r="N1799" t="str">
            <v>3C</v>
          </cell>
          <cell r="O1799" t="str">
            <v>3C</v>
          </cell>
          <cell r="P1799">
            <v>26707</v>
          </cell>
          <cell r="Q1799" t="str">
            <v>32,6</v>
          </cell>
          <cell r="R1799" t="str">
            <v>,</v>
          </cell>
          <cell r="S1799">
            <v>26707</v>
          </cell>
          <cell r="U1799">
            <v>36708</v>
          </cell>
          <cell r="V1799">
            <v>37712</v>
          </cell>
          <cell r="W1799">
            <v>1</v>
          </cell>
          <cell r="X1799" t="str">
            <v>J079</v>
          </cell>
          <cell r="Y1799" t="str">
            <v>(CB) Customer Service II</v>
          </cell>
          <cell r="Z1799" t="str">
            <v>P088</v>
          </cell>
          <cell r="AA1799" t="str">
            <v>C015</v>
          </cell>
          <cell r="AB1799" t="str">
            <v>d. Secondary</v>
          </cell>
          <cell r="AC1799" t="str">
            <v>S0111561H</v>
          </cell>
          <cell r="AD1799" t="str">
            <v>Female</v>
          </cell>
          <cell r="AE1799" t="str">
            <v>PBTP 5th Floor</v>
          </cell>
          <cell r="AF1799" t="str">
            <v>Local</v>
          </cell>
          <cell r="AG1799" t="str">
            <v>Employee</v>
          </cell>
          <cell r="AH1799">
            <v>1</v>
          </cell>
          <cell r="AI1799" t="str">
            <v>Month</v>
          </cell>
          <cell r="AJ1799" t="str">
            <v>0109677196</v>
          </cell>
          <cell r="AK1799" t="str">
            <v>1181923</v>
          </cell>
          <cell r="AL1799" t="str">
            <v>Ang,Pek San</v>
          </cell>
          <cell r="AM1799" t="str">
            <v>Core Contributor</v>
          </cell>
          <cell r="AN1799" t="str">
            <v>Core Contributor</v>
          </cell>
          <cell r="AO1799" t="str">
            <v>Core Contributor</v>
          </cell>
          <cell r="AP1799" t="str">
            <v>Core Contributor</v>
          </cell>
          <cell r="AQ1799">
            <v>49800</v>
          </cell>
        </row>
        <row r="1800">
          <cell r="A1800">
            <v>1177968</v>
          </cell>
          <cell r="B1800" t="str">
            <v>Chong,Fooi Phing</v>
          </cell>
          <cell r="C1800" t="str">
            <v>Consumer Banking</v>
          </cell>
          <cell r="D1800" t="str">
            <v>Credit Card-Others</v>
          </cell>
          <cell r="E1800" t="str">
            <v>Product Manager</v>
          </cell>
          <cell r="F1800" t="str">
            <v>M19</v>
          </cell>
          <cell r="G1800">
            <v>16000</v>
          </cell>
          <cell r="H1800" t="str">
            <v>SGD</v>
          </cell>
          <cell r="I1800" t="str">
            <v>1339800</v>
          </cell>
          <cell r="J1800" t="str">
            <v>NO</v>
          </cell>
          <cell r="K1800" t="str">
            <v>Chen,Weng Yew Ronald</v>
          </cell>
          <cell r="L1800">
            <v>27809</v>
          </cell>
          <cell r="M1800" t="str">
            <v>29</v>
          </cell>
          <cell r="O1800" t="str">
            <v>2B</v>
          </cell>
          <cell r="P1800">
            <v>38152</v>
          </cell>
          <cell r="Q1800" t="str">
            <v>1,2</v>
          </cell>
          <cell r="R1800" t="str">
            <v>4,9</v>
          </cell>
          <cell r="S1800">
            <v>38152</v>
          </cell>
          <cell r="V1800">
            <v>38443</v>
          </cell>
          <cell r="W1800">
            <v>1</v>
          </cell>
          <cell r="X1800" t="str">
            <v>J226</v>
          </cell>
          <cell r="Y1800" t="str">
            <v>(CB) Marketing II</v>
          </cell>
          <cell r="Z1800" t="str">
            <v>P038</v>
          </cell>
          <cell r="AA1800" t="str">
            <v>C015</v>
          </cell>
          <cell r="AB1800" t="str">
            <v>i. Bachelor's Degree or equiv</v>
          </cell>
          <cell r="AC1800" t="str">
            <v>S7683586A</v>
          </cell>
          <cell r="AD1800" t="str">
            <v>Female</v>
          </cell>
          <cell r="AE1800" t="str">
            <v>PBTP 5th Floor</v>
          </cell>
          <cell r="AF1800" t="str">
            <v>Local</v>
          </cell>
          <cell r="AG1800" t="str">
            <v>Employee</v>
          </cell>
          <cell r="AH1800">
            <v>1</v>
          </cell>
          <cell r="AI1800" t="str">
            <v>Week</v>
          </cell>
          <cell r="AJ1800" t="str">
            <v>0109131126</v>
          </cell>
          <cell r="AK1800" t="str">
            <v>1174262</v>
          </cell>
          <cell r="AL1800" t="str">
            <v>Ang,Pek San</v>
          </cell>
          <cell r="AO1800" t="str">
            <v>Too Soon to Classify</v>
          </cell>
          <cell r="AP1800" t="str">
            <v>Core Contributor</v>
          </cell>
          <cell r="AQ1800">
            <v>61200</v>
          </cell>
        </row>
        <row r="1801">
          <cell r="A1801">
            <v>1002966</v>
          </cell>
          <cell r="B1801" t="str">
            <v>Kaushal,Sunil</v>
          </cell>
          <cell r="C1801" t="str">
            <v>Consumer Banking</v>
          </cell>
          <cell r="D1801" t="str">
            <v>SME Banking-Admin. &amp; Mgmt.-Reg</v>
          </cell>
          <cell r="E1801" t="str">
            <v>Global Product Head of SME Banking</v>
          </cell>
          <cell r="F1801" t="str">
            <v>B2</v>
          </cell>
          <cell r="G1801">
            <v>135000</v>
          </cell>
          <cell r="H1801" t="str">
            <v>USD</v>
          </cell>
          <cell r="I1801" t="str">
            <v>1111901</v>
          </cell>
          <cell r="J1801" t="str">
            <v>IO</v>
          </cell>
          <cell r="K1801" t="str">
            <v>DeNoma,Michael Bernard</v>
          </cell>
          <cell r="L1801">
            <v>23802</v>
          </cell>
          <cell r="M1801" t="str">
            <v>40</v>
          </cell>
          <cell r="P1801">
            <v>35880</v>
          </cell>
          <cell r="Q1801" t="str">
            <v>7,5</v>
          </cell>
          <cell r="R1801" t="str">
            <v>,</v>
          </cell>
          <cell r="S1801">
            <v>37653</v>
          </cell>
          <cell r="U1801">
            <v>38487</v>
          </cell>
          <cell r="V1801">
            <v>38487</v>
          </cell>
          <cell r="W1801">
            <v>1</v>
          </cell>
          <cell r="X1801" t="str">
            <v>J222</v>
          </cell>
          <cell r="Y1801" t="str">
            <v>(CB) Business Mgt I</v>
          </cell>
          <cell r="Z1801" t="str">
            <v>P012</v>
          </cell>
          <cell r="AA1801" t="str">
            <v>C015</v>
          </cell>
          <cell r="AB1801" t="str">
            <v>a. Unknown</v>
          </cell>
          <cell r="AC1801" t="str">
            <v>S2732119D</v>
          </cell>
          <cell r="AD1801" t="str">
            <v>Male</v>
          </cell>
          <cell r="AE1801" t="str">
            <v>PBTP 9th Floor</v>
          </cell>
          <cell r="AF1801" t="str">
            <v>Assignee</v>
          </cell>
          <cell r="AG1801" t="str">
            <v>Employee</v>
          </cell>
          <cell r="AH1801">
            <v>1</v>
          </cell>
          <cell r="AI1801" t="str">
            <v>Month</v>
          </cell>
          <cell r="AK1801" t="str">
            <v>1140369</v>
          </cell>
          <cell r="AL1801" t="str">
            <v>Ang,Pek San</v>
          </cell>
          <cell r="AQ1801">
            <v>720</v>
          </cell>
        </row>
        <row r="1802">
          <cell r="A1802">
            <v>1165107</v>
          </cell>
          <cell r="B1802" t="str">
            <v>Nuraizah,Binte Osman</v>
          </cell>
          <cell r="C1802" t="str">
            <v>Consumer Banking</v>
          </cell>
          <cell r="D1802" t="str">
            <v>CB Credit- Collec. Unsecured</v>
          </cell>
          <cell r="E1802" t="str">
            <v>Credit Management Officer</v>
          </cell>
          <cell r="F1802" t="str">
            <v>Contractor</v>
          </cell>
          <cell r="I1802" t="str">
            <v>1834800</v>
          </cell>
          <cell r="J1802" t="str">
            <v>NO</v>
          </cell>
          <cell r="K1802" t="str">
            <v>Woo,Yam Ming</v>
          </cell>
          <cell r="L1802">
            <v>25495</v>
          </cell>
          <cell r="M1802" t="str">
            <v>35</v>
          </cell>
          <cell r="N1802" t="str">
            <v>NA</v>
          </cell>
          <cell r="P1802">
            <v>38385</v>
          </cell>
          <cell r="Q1802" t="str">
            <v>0,6</v>
          </cell>
          <cell r="R1802" t="str">
            <v>11,4</v>
          </cell>
          <cell r="S1802">
            <v>37653</v>
          </cell>
          <cell r="T1802">
            <v>38385</v>
          </cell>
          <cell r="W1802">
            <v>1</v>
          </cell>
          <cell r="X1802" t="str">
            <v>J171</v>
          </cell>
          <cell r="Y1802" t="str">
            <v>Risk Tech Specialist IV</v>
          </cell>
          <cell r="Z1802" t="str">
            <v>P299</v>
          </cell>
          <cell r="AA1802" t="str">
            <v>C015</v>
          </cell>
          <cell r="AB1802" t="str">
            <v>e. Higher Secondary</v>
          </cell>
          <cell r="AC1802" t="str">
            <v>S6935556J</v>
          </cell>
          <cell r="AD1802" t="str">
            <v>Female</v>
          </cell>
          <cell r="AE1802" t="str">
            <v>Tampines 5th flr</v>
          </cell>
          <cell r="AF1802" t="str">
            <v>Local</v>
          </cell>
          <cell r="AG1802" t="str">
            <v>Direct Contractor</v>
          </cell>
          <cell r="AH1802">
            <v>1</v>
          </cell>
          <cell r="AI1802" t="str">
            <v>Month</v>
          </cell>
          <cell r="AJ1802" t="str">
            <v>0109118014</v>
          </cell>
          <cell r="AK1802" t="str">
            <v>1165463</v>
          </cell>
          <cell r="AL1802" t="str">
            <v>Ang,Pek San</v>
          </cell>
          <cell r="AO1802" t="str">
            <v>Core Contributor</v>
          </cell>
          <cell r="AP1802">
            <v>0</v>
          </cell>
          <cell r="AQ1802">
            <v>18000</v>
          </cell>
        </row>
        <row r="1803">
          <cell r="A1803">
            <v>1151237</v>
          </cell>
          <cell r="B1803" t="str">
            <v>Binte Samad,Fadillah</v>
          </cell>
          <cell r="C1803" t="str">
            <v>Consumer Banking</v>
          </cell>
          <cell r="D1803" t="str">
            <v>DB - Teleservices</v>
          </cell>
          <cell r="E1803" t="str">
            <v>Senior Service Consultant</v>
          </cell>
          <cell r="F1803" t="str">
            <v>M16</v>
          </cell>
          <cell r="G1803">
            <v>6000</v>
          </cell>
          <cell r="H1803" t="str">
            <v>SGD</v>
          </cell>
          <cell r="I1803" t="str">
            <v>1431800</v>
          </cell>
          <cell r="J1803" t="str">
            <v>NO</v>
          </cell>
          <cell r="K1803" t="str">
            <v>Lim,Su-Yin Valerie</v>
          </cell>
          <cell r="L1803">
            <v>28683</v>
          </cell>
          <cell r="M1803" t="str">
            <v>27</v>
          </cell>
          <cell r="N1803" t="str">
            <v>3C</v>
          </cell>
          <cell r="O1803" t="str">
            <v>3C</v>
          </cell>
          <cell r="P1803">
            <v>36962</v>
          </cell>
          <cell r="Q1803" t="str">
            <v>4,5</v>
          </cell>
          <cell r="R1803" t="str">
            <v>,</v>
          </cell>
          <cell r="S1803">
            <v>36962</v>
          </cell>
          <cell r="V1803">
            <v>38443</v>
          </cell>
          <cell r="W1803">
            <v>1</v>
          </cell>
          <cell r="X1803" t="str">
            <v>J079</v>
          </cell>
          <cell r="Y1803" t="str">
            <v>(CB) Customer Service II</v>
          </cell>
          <cell r="Z1803" t="str">
            <v>P088</v>
          </cell>
          <cell r="AA1803" t="str">
            <v>C061</v>
          </cell>
          <cell r="AB1803" t="str">
            <v>i. Bachelor's Degree or equiv</v>
          </cell>
          <cell r="AC1803" t="str">
            <v>S7820050B</v>
          </cell>
          <cell r="AD1803" t="str">
            <v>Female</v>
          </cell>
          <cell r="AE1803" t="str">
            <v>CISCO 5th flr</v>
          </cell>
          <cell r="AF1803" t="str">
            <v>Local</v>
          </cell>
          <cell r="AG1803" t="str">
            <v>Employee</v>
          </cell>
          <cell r="AH1803">
            <v>1</v>
          </cell>
          <cell r="AI1803" t="str">
            <v>Month</v>
          </cell>
          <cell r="AJ1803" t="str">
            <v>0109100107</v>
          </cell>
          <cell r="AK1803" t="str">
            <v>1152632</v>
          </cell>
          <cell r="AL1803" t="str">
            <v>Ang,Pek San</v>
          </cell>
          <cell r="AM1803" t="str">
            <v>Core Contributor</v>
          </cell>
          <cell r="AN1803" t="str">
            <v>Core Contributor</v>
          </cell>
          <cell r="AO1803" t="str">
            <v>Core Contributor</v>
          </cell>
          <cell r="AP1803" t="str">
            <v>Core Contributor</v>
          </cell>
          <cell r="AQ1803">
            <v>30000</v>
          </cell>
        </row>
        <row r="1804">
          <cell r="A1804">
            <v>1150877</v>
          </cell>
          <cell r="B1804" t="str">
            <v>Armstrong,Margaret Elizabeth</v>
          </cell>
          <cell r="C1804" t="str">
            <v>Client Relationships</v>
          </cell>
          <cell r="D1804" t="str">
            <v>PS&amp;M-Marketing-Reg</v>
          </cell>
          <cell r="E1804" t="str">
            <v>Head of Marketing</v>
          </cell>
          <cell r="F1804" t="str">
            <v>B4</v>
          </cell>
          <cell r="G1804">
            <v>185000</v>
          </cell>
          <cell r="H1804" t="str">
            <v>SGD</v>
          </cell>
          <cell r="I1804" t="str">
            <v>4921901</v>
          </cell>
          <cell r="J1804" t="str">
            <v>NO</v>
          </cell>
          <cell r="K1804" t="str">
            <v>Thursby,Alexander Vincent</v>
          </cell>
          <cell r="L1804">
            <v>24790</v>
          </cell>
          <cell r="M1804" t="str">
            <v>37</v>
          </cell>
          <cell r="P1804">
            <v>38544</v>
          </cell>
          <cell r="Q1804" t="str">
            <v>0,1</v>
          </cell>
          <cell r="R1804" t="str">
            <v>11,4</v>
          </cell>
          <cell r="S1804">
            <v>36913</v>
          </cell>
          <cell r="T1804">
            <v>38467</v>
          </cell>
          <cell r="V1804">
            <v>37712</v>
          </cell>
          <cell r="W1804">
            <v>1</v>
          </cell>
          <cell r="X1804" t="str">
            <v>DJ031</v>
          </cell>
          <cell r="Y1804" t="str">
            <v>WB Marketing - TBA</v>
          </cell>
          <cell r="Z1804" t="str">
            <v>P250</v>
          </cell>
          <cell r="AA1804" t="str">
            <v>C152</v>
          </cell>
          <cell r="AB1804" t="str">
            <v>l. Further Degree</v>
          </cell>
          <cell r="AC1804" t="str">
            <v>G5817739W</v>
          </cell>
          <cell r="AD1804" t="str">
            <v>Female</v>
          </cell>
          <cell r="AE1804" t="str">
            <v>PBTP 5th Floor</v>
          </cell>
          <cell r="AF1804" t="str">
            <v>Local</v>
          </cell>
          <cell r="AG1804" t="str">
            <v>Employee</v>
          </cell>
          <cell r="AH1804">
            <v>1</v>
          </cell>
          <cell r="AI1804" t="str">
            <v>Month</v>
          </cell>
          <cell r="AJ1804" t="str">
            <v>0109142705</v>
          </cell>
          <cell r="AK1804" t="str">
            <v>1006594</v>
          </cell>
          <cell r="AL1804" t="str">
            <v>Thng,Cheok Khoon Charlotte</v>
          </cell>
          <cell r="AM1804" t="str">
            <v>Core Contributor</v>
          </cell>
          <cell r="AN1804" t="str">
            <v>Core Contributor</v>
          </cell>
          <cell r="AP1804">
            <v>0</v>
          </cell>
          <cell r="AQ1804">
            <v>339012</v>
          </cell>
        </row>
        <row r="1805">
          <cell r="A1805">
            <v>1151882</v>
          </cell>
          <cell r="B1805" t="str">
            <v>Sim,Soon Heng</v>
          </cell>
          <cell r="C1805" t="str">
            <v>Client Relationships</v>
          </cell>
          <cell r="D1805" t="str">
            <v>Commercial Real Estate Sales</v>
          </cell>
          <cell r="E1805" t="str">
            <v>Relationship Manager</v>
          </cell>
          <cell r="F1805" t="str">
            <v>M21</v>
          </cell>
          <cell r="G1805">
            <v>27000</v>
          </cell>
          <cell r="H1805" t="str">
            <v>SGD</v>
          </cell>
          <cell r="I1805" t="str">
            <v>5641800</v>
          </cell>
          <cell r="J1805" t="str">
            <v>NO</v>
          </cell>
          <cell r="K1805" t="str">
            <v>Sum,Siok Chun Patricia</v>
          </cell>
          <cell r="L1805">
            <v>26996</v>
          </cell>
          <cell r="M1805" t="str">
            <v>31</v>
          </cell>
          <cell r="N1805" t="str">
            <v>2B</v>
          </cell>
          <cell r="O1805" t="str">
            <v>2B</v>
          </cell>
          <cell r="P1805">
            <v>37046</v>
          </cell>
          <cell r="Q1805" t="str">
            <v>4,2</v>
          </cell>
          <cell r="R1805" t="str">
            <v>4,1</v>
          </cell>
          <cell r="S1805">
            <v>37046</v>
          </cell>
          <cell r="U1805">
            <v>38078</v>
          </cell>
          <cell r="V1805">
            <v>38443</v>
          </cell>
          <cell r="W1805">
            <v>1</v>
          </cell>
          <cell r="X1805" t="str">
            <v>DJ002</v>
          </cell>
          <cell r="Y1805" t="str">
            <v>Relationship Mgr - TBA</v>
          </cell>
          <cell r="Z1805" t="str">
            <v>P250</v>
          </cell>
          <cell r="AA1805" t="str">
            <v>C104</v>
          </cell>
          <cell r="AB1805" t="str">
            <v>i. Bachelor's Degree or equiv</v>
          </cell>
          <cell r="AC1805" t="str">
            <v>S7342688Z</v>
          </cell>
          <cell r="AD1805" t="str">
            <v>Male</v>
          </cell>
          <cell r="AE1805" t="str">
            <v>Batt. Rd 7th flr</v>
          </cell>
          <cell r="AF1805" t="str">
            <v>Local</v>
          </cell>
          <cell r="AG1805" t="str">
            <v>Employee</v>
          </cell>
          <cell r="AH1805">
            <v>1</v>
          </cell>
          <cell r="AI1805" t="str">
            <v>Month</v>
          </cell>
          <cell r="AJ1805" t="str">
            <v>0109100999</v>
          </cell>
          <cell r="AK1805" t="str">
            <v>1149219</v>
          </cell>
          <cell r="AL1805" t="str">
            <v>Thng,Cheok Khoon Charlotte</v>
          </cell>
          <cell r="AM1805" t="str">
            <v>Core Contributor</v>
          </cell>
          <cell r="AN1805" t="str">
            <v>Critical Resource</v>
          </cell>
          <cell r="AO1805" t="str">
            <v>Core Contributor</v>
          </cell>
          <cell r="AP1805" t="str">
            <v>Core Contributor</v>
          </cell>
          <cell r="AQ1805">
            <v>93600</v>
          </cell>
        </row>
        <row r="1806">
          <cell r="A1806">
            <v>1118488</v>
          </cell>
          <cell r="B1806" t="str">
            <v>Ong,Boo Chuan</v>
          </cell>
          <cell r="C1806" t="str">
            <v>Client Relationships</v>
          </cell>
          <cell r="D1806" t="str">
            <v>Finance-WB Program Office-Reg</v>
          </cell>
          <cell r="E1806" t="str">
            <v>Senior Manager, Wholesale Banking Tax.</v>
          </cell>
          <cell r="F1806" t="str">
            <v>B4</v>
          </cell>
          <cell r="G1806">
            <v>114000</v>
          </cell>
          <cell r="H1806" t="str">
            <v>SGD</v>
          </cell>
          <cell r="I1806" t="str">
            <v>8158901</v>
          </cell>
          <cell r="J1806" t="str">
            <v>NO</v>
          </cell>
          <cell r="K1806" t="str">
            <v>Hopkins,Brendon</v>
          </cell>
          <cell r="L1806">
            <v>25379</v>
          </cell>
          <cell r="M1806" t="str">
            <v>36</v>
          </cell>
          <cell r="N1806" t="str">
            <v>3B</v>
          </cell>
          <cell r="O1806" t="str">
            <v>2B</v>
          </cell>
          <cell r="P1806">
            <v>35788</v>
          </cell>
          <cell r="Q1806" t="str">
            <v>7,8</v>
          </cell>
          <cell r="R1806" t="str">
            <v>5,7</v>
          </cell>
          <cell r="S1806">
            <v>35788</v>
          </cell>
          <cell r="U1806">
            <v>37347</v>
          </cell>
          <cell r="V1806">
            <v>38443</v>
          </cell>
          <cell r="W1806">
            <v>1</v>
          </cell>
          <cell r="X1806" t="str">
            <v>J012</v>
          </cell>
          <cell r="Y1806" t="str">
            <v>(FIN) Tech Spec't II</v>
          </cell>
          <cell r="Z1806" t="str">
            <v>P323</v>
          </cell>
          <cell r="AA1806" t="str">
            <v>C152</v>
          </cell>
          <cell r="AB1806" t="str">
            <v>i. Bachelor's Degree or equiv</v>
          </cell>
          <cell r="AC1806" t="str">
            <v>S6973521E</v>
          </cell>
          <cell r="AD1806" t="str">
            <v>Male</v>
          </cell>
          <cell r="AE1806" t="str">
            <v>Batt. Rd 6th flr</v>
          </cell>
          <cell r="AF1806" t="str">
            <v>Local</v>
          </cell>
          <cell r="AG1806" t="str">
            <v>Employee</v>
          </cell>
          <cell r="AH1806">
            <v>3</v>
          </cell>
          <cell r="AI1806" t="str">
            <v>Month</v>
          </cell>
          <cell r="AJ1806" t="str">
            <v>0109101715</v>
          </cell>
          <cell r="AK1806" t="str">
            <v>1000596</v>
          </cell>
          <cell r="AL1806" t="str">
            <v>Chong,Yin Yin</v>
          </cell>
          <cell r="AM1806" t="str">
            <v>H3 - S</v>
          </cell>
          <cell r="AN1806" t="str">
            <v>H3 - S</v>
          </cell>
          <cell r="AO1806" t="str">
            <v>H3 - S</v>
          </cell>
          <cell r="AP1806" t="str">
            <v>H3 - S</v>
          </cell>
          <cell r="AQ1806">
            <v>245004</v>
          </cell>
        </row>
        <row r="1807">
          <cell r="A1807">
            <v>1183205</v>
          </cell>
          <cell r="B1807" t="str">
            <v>Foo,Jon Jong Tau</v>
          </cell>
          <cell r="C1807" t="str">
            <v>Consumer Banking</v>
          </cell>
          <cell r="D1807" t="str">
            <v>Wealth Mgmt. - Retail Treasury</v>
          </cell>
          <cell r="E1807" t="str">
            <v>Senior Dealer</v>
          </cell>
          <cell r="F1807" t="str">
            <v>M20</v>
          </cell>
          <cell r="G1807">
            <v>40000</v>
          </cell>
          <cell r="H1807" t="str">
            <v>SGD</v>
          </cell>
          <cell r="I1807" t="str">
            <v>1542800</v>
          </cell>
          <cell r="J1807" t="str">
            <v>NO</v>
          </cell>
          <cell r="K1807" t="str">
            <v>Ng,Siew Peng Doreen</v>
          </cell>
          <cell r="L1807">
            <v>22256</v>
          </cell>
          <cell r="M1807" t="str">
            <v>44</v>
          </cell>
          <cell r="O1807" t="str">
            <v>NR</v>
          </cell>
          <cell r="P1807">
            <v>38271</v>
          </cell>
          <cell r="Q1807" t="str">
            <v>0,10</v>
          </cell>
          <cell r="R1807" t="str">
            <v>9,6</v>
          </cell>
          <cell r="S1807">
            <v>38271</v>
          </cell>
          <cell r="W1807">
            <v>1</v>
          </cell>
          <cell r="X1807" t="str">
            <v>J235</v>
          </cell>
          <cell r="Y1807" t="str">
            <v>(CB) Trsry Sal&amp;Trdg II</v>
          </cell>
          <cell r="Z1807" t="str">
            <v>P018</v>
          </cell>
          <cell r="AA1807" t="str">
            <v>C064</v>
          </cell>
          <cell r="AB1807" t="str">
            <v>i. Bachelor's Degree or equiv</v>
          </cell>
          <cell r="AC1807" t="str">
            <v>S1411558G</v>
          </cell>
          <cell r="AD1807" t="str">
            <v>Male</v>
          </cell>
          <cell r="AE1807" t="str">
            <v>Batt. Rd 3rd flr</v>
          </cell>
          <cell r="AF1807" t="str">
            <v>Local</v>
          </cell>
          <cell r="AG1807" t="str">
            <v>Employee</v>
          </cell>
          <cell r="AH1807">
            <v>1</v>
          </cell>
          <cell r="AI1807" t="str">
            <v>Month</v>
          </cell>
          <cell r="AJ1807" t="str">
            <v>0109136209</v>
          </cell>
          <cell r="AK1807" t="str">
            <v>1116634</v>
          </cell>
          <cell r="AL1807" t="str">
            <v>Ang,Pek San</v>
          </cell>
          <cell r="AO1807" t="str">
            <v>Too Soon to Classify</v>
          </cell>
          <cell r="AP1807">
            <v>0</v>
          </cell>
          <cell r="AQ1807">
            <v>90000</v>
          </cell>
        </row>
        <row r="1808">
          <cell r="A1808">
            <v>1116716</v>
          </cell>
          <cell r="B1808" t="str">
            <v>Bte Amian,Zubaidah</v>
          </cell>
          <cell r="C1808" t="str">
            <v>Consumer Banking</v>
          </cell>
          <cell r="D1808" t="str">
            <v>DB - SME Banking Call Centre</v>
          </cell>
          <cell r="E1808" t="str">
            <v>SME Consultant</v>
          </cell>
          <cell r="F1808" t="str">
            <v>M16</v>
          </cell>
          <cell r="G1808">
            <v>6000</v>
          </cell>
          <cell r="H1808" t="str">
            <v>SGD</v>
          </cell>
          <cell r="I1808" t="str">
            <v>1459800</v>
          </cell>
          <cell r="J1808" t="str">
            <v>NO</v>
          </cell>
          <cell r="K1808" t="str">
            <v>Chelliah,Rene Jerome</v>
          </cell>
          <cell r="L1808">
            <v>26180</v>
          </cell>
          <cell r="M1808" t="str">
            <v>34</v>
          </cell>
          <cell r="N1808" t="str">
            <v>2B</v>
          </cell>
          <cell r="O1808" t="str">
            <v>3B</v>
          </cell>
          <cell r="P1808">
            <v>33087</v>
          </cell>
          <cell r="Q1808" t="str">
            <v>15,1</v>
          </cell>
          <cell r="R1808" t="str">
            <v>,</v>
          </cell>
          <cell r="S1808">
            <v>33087</v>
          </cell>
          <cell r="U1808">
            <v>38353</v>
          </cell>
          <cell r="V1808">
            <v>38353</v>
          </cell>
          <cell r="W1808">
            <v>1</v>
          </cell>
          <cell r="X1808" t="str">
            <v>J216</v>
          </cell>
          <cell r="Y1808" t="str">
            <v>(CB) Customer ServiceIII</v>
          </cell>
          <cell r="Z1808" t="str">
            <v>P012</v>
          </cell>
          <cell r="AA1808" t="str">
            <v>C005</v>
          </cell>
          <cell r="AB1808" t="str">
            <v>d. Secondary</v>
          </cell>
          <cell r="AC1808" t="str">
            <v>S7129491I</v>
          </cell>
          <cell r="AD1808" t="str">
            <v>Female</v>
          </cell>
          <cell r="AE1808" t="str">
            <v>CISCO 5th flr</v>
          </cell>
          <cell r="AF1808" t="str">
            <v>Local</v>
          </cell>
          <cell r="AG1808" t="str">
            <v>Employee</v>
          </cell>
          <cell r="AH1808">
            <v>1</v>
          </cell>
          <cell r="AI1808" t="str">
            <v>Month</v>
          </cell>
          <cell r="AJ1808" t="str">
            <v>0122539974</v>
          </cell>
          <cell r="AK1808" t="str">
            <v>1116474</v>
          </cell>
          <cell r="AL1808" t="str">
            <v>Ang,Pek San</v>
          </cell>
          <cell r="AM1808" t="str">
            <v>Core Contributor</v>
          </cell>
          <cell r="AN1808" t="str">
            <v>Core Contributor</v>
          </cell>
          <cell r="AO1808" t="str">
            <v>Core Contributor</v>
          </cell>
          <cell r="AP1808" t="str">
            <v>Core Contributor</v>
          </cell>
          <cell r="AQ1808">
            <v>30000</v>
          </cell>
        </row>
        <row r="1809">
          <cell r="A1809">
            <v>1117460</v>
          </cell>
          <cell r="B1809" t="str">
            <v>Soh,Wee Hoon</v>
          </cell>
          <cell r="C1809" t="str">
            <v>Consumer Banking</v>
          </cell>
          <cell r="D1809" t="str">
            <v>DB - SME Banking Call Centre</v>
          </cell>
          <cell r="E1809" t="str">
            <v>SME Consultant</v>
          </cell>
          <cell r="F1809" t="str">
            <v>M16</v>
          </cell>
          <cell r="G1809">
            <v>6000</v>
          </cell>
          <cell r="H1809" t="str">
            <v>SGD</v>
          </cell>
          <cell r="I1809" t="str">
            <v>1459800</v>
          </cell>
          <cell r="J1809" t="str">
            <v>NO</v>
          </cell>
          <cell r="K1809" t="str">
            <v>Chelliah,Rene Jerome</v>
          </cell>
          <cell r="L1809">
            <v>27066</v>
          </cell>
          <cell r="M1809" t="str">
            <v>31</v>
          </cell>
          <cell r="N1809" t="str">
            <v>2B</v>
          </cell>
          <cell r="O1809" t="str">
            <v>3B</v>
          </cell>
          <cell r="P1809">
            <v>35079</v>
          </cell>
          <cell r="Q1809" t="str">
            <v>9,7</v>
          </cell>
          <cell r="R1809" t="str">
            <v>1,9</v>
          </cell>
          <cell r="S1809">
            <v>35079</v>
          </cell>
          <cell r="U1809">
            <v>38353</v>
          </cell>
          <cell r="V1809">
            <v>38353</v>
          </cell>
          <cell r="W1809">
            <v>1</v>
          </cell>
          <cell r="X1809" t="str">
            <v>J216</v>
          </cell>
          <cell r="Y1809" t="str">
            <v>(CB) Customer ServiceIII</v>
          </cell>
          <cell r="Z1809" t="str">
            <v>P012</v>
          </cell>
          <cell r="AA1809" t="str">
            <v>C005</v>
          </cell>
          <cell r="AB1809" t="str">
            <v>e. Higher Secondary</v>
          </cell>
          <cell r="AC1809" t="str">
            <v>S7405057C</v>
          </cell>
          <cell r="AD1809" t="str">
            <v>Female</v>
          </cell>
          <cell r="AE1809" t="str">
            <v>CISCO 5th flr</v>
          </cell>
          <cell r="AF1809" t="str">
            <v>Local</v>
          </cell>
          <cell r="AG1809" t="str">
            <v>Employee</v>
          </cell>
          <cell r="AH1809">
            <v>1</v>
          </cell>
          <cell r="AI1809" t="str">
            <v>Month</v>
          </cell>
          <cell r="AJ1809" t="str">
            <v>0122561279</v>
          </cell>
          <cell r="AK1809" t="str">
            <v>1116474</v>
          </cell>
          <cell r="AL1809" t="str">
            <v>Ang,Pek San</v>
          </cell>
          <cell r="AM1809" t="str">
            <v>Core Contributor</v>
          </cell>
          <cell r="AN1809" t="str">
            <v>Core Contributor</v>
          </cell>
          <cell r="AO1809" t="str">
            <v>Core Contributor</v>
          </cell>
          <cell r="AP1809" t="str">
            <v>Core Contributor</v>
          </cell>
          <cell r="AQ1809">
            <v>30000</v>
          </cell>
        </row>
        <row r="1810">
          <cell r="A1810">
            <v>1116656</v>
          </cell>
          <cell r="B1810" t="str">
            <v>Bte Abdullah,Sarah</v>
          </cell>
          <cell r="C1810" t="str">
            <v>Consumer Banking</v>
          </cell>
          <cell r="D1810" t="str">
            <v>DB - Teleservices</v>
          </cell>
          <cell r="E1810" t="str">
            <v>Senior Customer Service Manager</v>
          </cell>
          <cell r="F1810" t="str">
            <v>M19</v>
          </cell>
          <cell r="G1810">
            <v>16000</v>
          </cell>
          <cell r="H1810" t="str">
            <v>SGD</v>
          </cell>
          <cell r="I1810" t="str">
            <v>1431800</v>
          </cell>
          <cell r="J1810" t="str">
            <v>NO</v>
          </cell>
          <cell r="K1810" t="str">
            <v>Wong,Suet Mei Aileen</v>
          </cell>
          <cell r="L1810">
            <v>24740</v>
          </cell>
          <cell r="M1810" t="str">
            <v>37</v>
          </cell>
          <cell r="N1810" t="str">
            <v>2C</v>
          </cell>
          <cell r="O1810" t="str">
            <v>2B</v>
          </cell>
          <cell r="P1810">
            <v>32896</v>
          </cell>
          <cell r="Q1810" t="str">
            <v>15,7</v>
          </cell>
          <cell r="R1810" t="str">
            <v>3,1</v>
          </cell>
          <cell r="S1810">
            <v>32896</v>
          </cell>
          <cell r="U1810">
            <v>38443</v>
          </cell>
          <cell r="V1810">
            <v>38443</v>
          </cell>
          <cell r="W1810">
            <v>1</v>
          </cell>
          <cell r="X1810" t="str">
            <v>J079</v>
          </cell>
          <cell r="Y1810" t="str">
            <v>(CB) Customer Service II</v>
          </cell>
          <cell r="Z1810" t="str">
            <v>P088</v>
          </cell>
          <cell r="AA1810" t="str">
            <v>C061</v>
          </cell>
          <cell r="AB1810" t="str">
            <v>d. Secondary</v>
          </cell>
          <cell r="AC1810" t="str">
            <v>S1796554I</v>
          </cell>
          <cell r="AD1810" t="str">
            <v>Female</v>
          </cell>
          <cell r="AE1810" t="str">
            <v>CISCO 5th flr</v>
          </cell>
          <cell r="AF1810" t="str">
            <v>Local</v>
          </cell>
          <cell r="AG1810" t="str">
            <v>Employee</v>
          </cell>
          <cell r="AH1810">
            <v>3</v>
          </cell>
          <cell r="AI1810" t="str">
            <v>Month</v>
          </cell>
          <cell r="AJ1810" t="str">
            <v>0109757572</v>
          </cell>
          <cell r="AK1810" t="str">
            <v>1118099</v>
          </cell>
          <cell r="AL1810" t="str">
            <v>Ang,Pek San</v>
          </cell>
          <cell r="AM1810" t="str">
            <v>Core Contributor</v>
          </cell>
          <cell r="AN1810" t="str">
            <v>Core Contributor</v>
          </cell>
          <cell r="AO1810" t="str">
            <v>Critical Resource</v>
          </cell>
          <cell r="AP1810" t="str">
            <v>Critical Resource</v>
          </cell>
          <cell r="AQ1810">
            <v>46800</v>
          </cell>
        </row>
        <row r="1811">
          <cell r="A1811">
            <v>1116163</v>
          </cell>
          <cell r="B1811" t="str">
            <v>Lee,Kum Chue Grace</v>
          </cell>
          <cell r="C1811" t="str">
            <v>Consumer Banking</v>
          </cell>
          <cell r="D1811" t="str">
            <v>DB - SME Banking Call Centre</v>
          </cell>
          <cell r="E1811" t="str">
            <v>SME Consultant</v>
          </cell>
          <cell r="F1811" t="str">
            <v>M17</v>
          </cell>
          <cell r="G1811">
            <v>10000</v>
          </cell>
          <cell r="H1811" t="str">
            <v>SGD</v>
          </cell>
          <cell r="I1811" t="str">
            <v>1459800</v>
          </cell>
          <cell r="J1811" t="str">
            <v>NO</v>
          </cell>
          <cell r="K1811" t="str">
            <v>Chelliah,Rene Jerome</v>
          </cell>
          <cell r="L1811">
            <v>19766</v>
          </cell>
          <cell r="M1811" t="str">
            <v>51</v>
          </cell>
          <cell r="N1811" t="str">
            <v>3B</v>
          </cell>
          <cell r="O1811" t="str">
            <v>3B</v>
          </cell>
          <cell r="P1811">
            <v>27116</v>
          </cell>
          <cell r="Q1811" t="str">
            <v>31,5</v>
          </cell>
          <cell r="R1811" t="str">
            <v>,</v>
          </cell>
          <cell r="S1811">
            <v>27116</v>
          </cell>
          <cell r="U1811">
            <v>38353</v>
          </cell>
          <cell r="V1811">
            <v>37712</v>
          </cell>
          <cell r="W1811">
            <v>1</v>
          </cell>
          <cell r="X1811" t="str">
            <v>J078</v>
          </cell>
          <cell r="Y1811" t="str">
            <v>(CB) Customer Service I</v>
          </cell>
          <cell r="Z1811" t="str">
            <v>P012</v>
          </cell>
          <cell r="AA1811" t="str">
            <v>C005</v>
          </cell>
          <cell r="AB1811" t="str">
            <v>d. Secondary</v>
          </cell>
          <cell r="AC1811" t="str">
            <v>S0026084C</v>
          </cell>
          <cell r="AD1811" t="str">
            <v>Female</v>
          </cell>
          <cell r="AE1811" t="str">
            <v>CISCO 5th flr</v>
          </cell>
          <cell r="AF1811" t="str">
            <v>Local</v>
          </cell>
          <cell r="AG1811" t="str">
            <v>Employee</v>
          </cell>
          <cell r="AH1811">
            <v>1</v>
          </cell>
          <cell r="AI1811" t="str">
            <v>Month</v>
          </cell>
          <cell r="AJ1811" t="str">
            <v>0109665791</v>
          </cell>
          <cell r="AK1811" t="str">
            <v>1116474</v>
          </cell>
          <cell r="AL1811" t="str">
            <v>Ang,Pek San</v>
          </cell>
          <cell r="AM1811" t="str">
            <v>Core Contributor</v>
          </cell>
          <cell r="AN1811" t="str">
            <v>Core Contributor</v>
          </cell>
          <cell r="AO1811" t="str">
            <v>Core Contributor</v>
          </cell>
          <cell r="AP1811" t="str">
            <v>Core Contributor</v>
          </cell>
          <cell r="AQ1811">
            <v>44904</v>
          </cell>
        </row>
        <row r="1812">
          <cell r="A1812">
            <v>1117309</v>
          </cell>
          <cell r="B1812" t="str">
            <v>Poh,Chiew Lay Audrey</v>
          </cell>
          <cell r="C1812" t="str">
            <v>Consumer Banking</v>
          </cell>
          <cell r="D1812" t="str">
            <v>DB - SME Banking Call Centre</v>
          </cell>
          <cell r="E1812" t="str">
            <v>SME Consultant</v>
          </cell>
          <cell r="F1812" t="str">
            <v>M16</v>
          </cell>
          <cell r="G1812">
            <v>6000</v>
          </cell>
          <cell r="H1812" t="str">
            <v>SGD</v>
          </cell>
          <cell r="I1812" t="str">
            <v>1459800</v>
          </cell>
          <cell r="J1812" t="str">
            <v>NO</v>
          </cell>
          <cell r="K1812" t="str">
            <v>Chelliah,Rene Jerome</v>
          </cell>
          <cell r="L1812">
            <v>27796</v>
          </cell>
          <cell r="M1812" t="str">
            <v>29</v>
          </cell>
          <cell r="N1812" t="str">
            <v>2B</v>
          </cell>
          <cell r="O1812" t="str">
            <v>3B</v>
          </cell>
          <cell r="P1812">
            <v>34862</v>
          </cell>
          <cell r="Q1812" t="str">
            <v>10,2</v>
          </cell>
          <cell r="R1812" t="str">
            <v>,</v>
          </cell>
          <cell r="S1812">
            <v>34862</v>
          </cell>
          <cell r="U1812">
            <v>38353</v>
          </cell>
          <cell r="V1812">
            <v>38353</v>
          </cell>
          <cell r="W1812">
            <v>1</v>
          </cell>
          <cell r="X1812" t="str">
            <v>J216</v>
          </cell>
          <cell r="Y1812" t="str">
            <v>(CB) Customer ServiceIII</v>
          </cell>
          <cell r="Z1812" t="str">
            <v>P012</v>
          </cell>
          <cell r="AA1812" t="str">
            <v>C005</v>
          </cell>
          <cell r="AB1812" t="str">
            <v>d. Secondary</v>
          </cell>
          <cell r="AC1812" t="str">
            <v>S7603074Z</v>
          </cell>
          <cell r="AD1812" t="str">
            <v>Female</v>
          </cell>
          <cell r="AE1812" t="str">
            <v>CISCO 5th flr</v>
          </cell>
          <cell r="AF1812" t="str">
            <v>Local</v>
          </cell>
          <cell r="AG1812" t="str">
            <v>Employee</v>
          </cell>
          <cell r="AH1812">
            <v>1</v>
          </cell>
          <cell r="AI1812" t="str">
            <v>Month</v>
          </cell>
          <cell r="AJ1812" t="str">
            <v>0122559312</v>
          </cell>
          <cell r="AK1812" t="str">
            <v>1116474</v>
          </cell>
          <cell r="AL1812" t="str">
            <v>Ang,Pek San</v>
          </cell>
          <cell r="AM1812" t="str">
            <v>Core Contributor</v>
          </cell>
          <cell r="AN1812" t="str">
            <v>Core Contributor</v>
          </cell>
          <cell r="AO1812" t="str">
            <v>Core Contributor</v>
          </cell>
          <cell r="AP1812" t="str">
            <v>Core Contributor</v>
          </cell>
          <cell r="AQ1812">
            <v>30000</v>
          </cell>
        </row>
        <row r="1813">
          <cell r="A1813">
            <v>1171284</v>
          </cell>
          <cell r="B1813" t="str">
            <v>Koo,Chew Sze</v>
          </cell>
          <cell r="C1813" t="str">
            <v>Consumer Banking</v>
          </cell>
          <cell r="D1813" t="str">
            <v>BRDB-Br. Banking-Holland V</v>
          </cell>
          <cell r="E1813" t="str">
            <v>Branch Manager</v>
          </cell>
          <cell r="F1813" t="str">
            <v>M19</v>
          </cell>
          <cell r="G1813">
            <v>16000</v>
          </cell>
          <cell r="H1813" t="str">
            <v>SGD</v>
          </cell>
          <cell r="I1813" t="str">
            <v>1422112</v>
          </cell>
          <cell r="J1813" t="str">
            <v>NO</v>
          </cell>
          <cell r="K1813" t="str">
            <v>Lew,Wee Chin</v>
          </cell>
          <cell r="L1813">
            <v>26453</v>
          </cell>
          <cell r="M1813" t="str">
            <v>33</v>
          </cell>
          <cell r="N1813" t="str">
            <v>3B</v>
          </cell>
          <cell r="O1813" t="str">
            <v>2B</v>
          </cell>
          <cell r="P1813">
            <v>37893</v>
          </cell>
          <cell r="Q1813" t="str">
            <v>1,10</v>
          </cell>
          <cell r="R1813" t="str">
            <v>7,11</v>
          </cell>
          <cell r="S1813">
            <v>37893</v>
          </cell>
          <cell r="U1813">
            <v>38504</v>
          </cell>
          <cell r="V1813">
            <v>38504</v>
          </cell>
          <cell r="W1813">
            <v>1</v>
          </cell>
          <cell r="X1813" t="str">
            <v>J075</v>
          </cell>
          <cell r="Y1813" t="str">
            <v>(CB) Sales III</v>
          </cell>
          <cell r="Z1813" t="str">
            <v>P088</v>
          </cell>
          <cell r="AA1813" t="str">
            <v>C061</v>
          </cell>
          <cell r="AB1813" t="str">
            <v>i. Bachelor's Degree or equiv</v>
          </cell>
          <cell r="AC1813" t="str">
            <v>S7218941H</v>
          </cell>
          <cell r="AD1813" t="str">
            <v>Male</v>
          </cell>
          <cell r="AE1813" t="str">
            <v>Marine Parade</v>
          </cell>
          <cell r="AF1813" t="str">
            <v>Local</v>
          </cell>
          <cell r="AG1813" t="str">
            <v>Employee</v>
          </cell>
          <cell r="AH1813">
            <v>1</v>
          </cell>
          <cell r="AI1813" t="str">
            <v>Month</v>
          </cell>
          <cell r="AJ1813" t="str">
            <v>0109124251</v>
          </cell>
          <cell r="AK1813" t="str">
            <v>1118327</v>
          </cell>
          <cell r="AL1813" t="str">
            <v>Ang,Pek San</v>
          </cell>
          <cell r="AO1813" t="str">
            <v>Critical Resource</v>
          </cell>
          <cell r="AP1813" t="str">
            <v>Critical Resource</v>
          </cell>
          <cell r="AQ1813">
            <v>60000</v>
          </cell>
        </row>
        <row r="1814">
          <cell r="A1814">
            <v>1149011</v>
          </cell>
          <cell r="B1814" t="str">
            <v>Tan,Moh Leng</v>
          </cell>
          <cell r="C1814" t="str">
            <v>Consumer Banking</v>
          </cell>
          <cell r="D1814" t="str">
            <v>BRDB-Br. Banking-Scotts Mall</v>
          </cell>
          <cell r="E1814" t="str">
            <v>Business Manager</v>
          </cell>
          <cell r="F1814" t="str">
            <v>M18</v>
          </cell>
          <cell r="G1814">
            <v>13000</v>
          </cell>
          <cell r="H1814" t="str">
            <v>SGD</v>
          </cell>
          <cell r="I1814" t="str">
            <v>1422102</v>
          </cell>
          <cell r="J1814" t="str">
            <v>NO</v>
          </cell>
          <cell r="K1814" t="str">
            <v>Ong,Siow Foon</v>
          </cell>
          <cell r="L1814">
            <v>28452</v>
          </cell>
          <cell r="M1814" t="str">
            <v>27</v>
          </cell>
          <cell r="N1814" t="str">
            <v>3B</v>
          </cell>
          <cell r="O1814" t="str">
            <v>3B</v>
          </cell>
          <cell r="P1814">
            <v>36857</v>
          </cell>
          <cell r="Q1814" t="str">
            <v>4,9</v>
          </cell>
          <cell r="R1814" t="str">
            <v>0,4</v>
          </cell>
          <cell r="S1814">
            <v>36857</v>
          </cell>
          <cell r="U1814">
            <v>38443</v>
          </cell>
          <cell r="V1814">
            <v>38443</v>
          </cell>
          <cell r="W1814">
            <v>1</v>
          </cell>
          <cell r="X1814" t="str">
            <v>J075</v>
          </cell>
          <cell r="Y1814" t="str">
            <v>(CB) Sales III</v>
          </cell>
          <cell r="Z1814" t="str">
            <v>P088</v>
          </cell>
          <cell r="AA1814" t="str">
            <v>C070</v>
          </cell>
          <cell r="AB1814" t="str">
            <v>i. Bachelor's Degree or equiv</v>
          </cell>
          <cell r="AC1814" t="str">
            <v>S7734871I</v>
          </cell>
          <cell r="AD1814" t="str">
            <v>Male</v>
          </cell>
          <cell r="AE1814" t="str">
            <v>Scotts Branch</v>
          </cell>
          <cell r="AF1814" t="str">
            <v>Local</v>
          </cell>
          <cell r="AG1814" t="str">
            <v>Employee</v>
          </cell>
          <cell r="AH1814">
            <v>1</v>
          </cell>
          <cell r="AI1814" t="str">
            <v>Month</v>
          </cell>
          <cell r="AJ1814" t="str">
            <v>0109882563</v>
          </cell>
          <cell r="AK1814" t="str">
            <v>1171881</v>
          </cell>
          <cell r="AL1814" t="str">
            <v>Ang,Pek San</v>
          </cell>
          <cell r="AM1814" t="str">
            <v>Core Contributor</v>
          </cell>
          <cell r="AN1814" t="str">
            <v>Core Contributor</v>
          </cell>
          <cell r="AO1814" t="str">
            <v>Core Contributor</v>
          </cell>
          <cell r="AP1814" t="str">
            <v>Core Contributor</v>
          </cell>
          <cell r="AQ1814">
            <v>48000</v>
          </cell>
        </row>
        <row r="1815">
          <cell r="A1815">
            <v>1191611</v>
          </cell>
          <cell r="B1815" t="str">
            <v>Ong,Choon Kang</v>
          </cell>
          <cell r="C1815" t="str">
            <v>Consumer Banking</v>
          </cell>
          <cell r="D1815" t="str">
            <v>DB - Telesales</v>
          </cell>
          <cell r="E1815" t="str">
            <v>Financial Consultant</v>
          </cell>
          <cell r="F1815" t="str">
            <v>Contractor</v>
          </cell>
          <cell r="I1815" t="str">
            <v>1441800</v>
          </cell>
          <cell r="J1815" t="str">
            <v>NO</v>
          </cell>
          <cell r="K1815" t="str">
            <v>Lim,Gek Sim Christine</v>
          </cell>
          <cell r="L1815">
            <v>29897</v>
          </cell>
          <cell r="M1815" t="str">
            <v>23</v>
          </cell>
          <cell r="P1815">
            <v>38523</v>
          </cell>
          <cell r="Q1815" t="str">
            <v>0,2</v>
          </cell>
          <cell r="R1815" t="str">
            <v>0,11</v>
          </cell>
          <cell r="S1815">
            <v>38523</v>
          </cell>
          <cell r="W1815">
            <v>1</v>
          </cell>
          <cell r="X1815" t="str">
            <v>J073</v>
          </cell>
          <cell r="Y1815" t="str">
            <v>(CB) Sales I</v>
          </cell>
          <cell r="Z1815" t="str">
            <v>P012</v>
          </cell>
          <cell r="AA1815" t="str">
            <v>C005</v>
          </cell>
          <cell r="AB1815" t="str">
            <v>h. Diploma or equivalent</v>
          </cell>
          <cell r="AC1815" t="str">
            <v>S8136864C</v>
          </cell>
          <cell r="AD1815" t="str">
            <v>Male</v>
          </cell>
          <cell r="AE1815" t="str">
            <v>Selegie Branch</v>
          </cell>
          <cell r="AF1815" t="str">
            <v>Local</v>
          </cell>
          <cell r="AG1815" t="str">
            <v>Direct Contractor</v>
          </cell>
          <cell r="AH1815">
            <v>1</v>
          </cell>
          <cell r="AI1815" t="str">
            <v>Month</v>
          </cell>
          <cell r="AJ1815" t="str">
            <v>0109142438</v>
          </cell>
          <cell r="AK1815" t="str">
            <v>1117008</v>
          </cell>
          <cell r="AL1815" t="str">
            <v>Ang,Pek San</v>
          </cell>
          <cell r="AP1815">
            <v>0</v>
          </cell>
          <cell r="AQ1815">
            <v>18000</v>
          </cell>
        </row>
        <row r="1816">
          <cell r="A1816">
            <v>1116168</v>
          </cell>
          <cell r="B1816" t="str">
            <v>Liew,Lan Yin Betty</v>
          </cell>
          <cell r="C1816" t="str">
            <v>Consumer Banking</v>
          </cell>
          <cell r="D1816" t="str">
            <v>BRDB-Branch Banking</v>
          </cell>
          <cell r="E1816" t="str">
            <v>Customer Service Manager</v>
          </cell>
          <cell r="F1816" t="str">
            <v>AO</v>
          </cell>
          <cell r="I1816" t="str">
            <v>1422800</v>
          </cell>
          <cell r="J1816" t="str">
            <v>AO</v>
          </cell>
          <cell r="K1816" t="str">
            <v>Heng,Hiang Yong Raymond</v>
          </cell>
          <cell r="L1816">
            <v>20411</v>
          </cell>
          <cell r="M1816" t="str">
            <v>49</v>
          </cell>
          <cell r="N1816" t="str">
            <v>3B</v>
          </cell>
          <cell r="O1816" t="str">
            <v>3C</v>
          </cell>
          <cell r="P1816">
            <v>27135</v>
          </cell>
          <cell r="Q1816" t="str">
            <v>31,4</v>
          </cell>
          <cell r="R1816" t="str">
            <v>,</v>
          </cell>
          <cell r="S1816">
            <v>27135</v>
          </cell>
          <cell r="V1816">
            <v>37987</v>
          </cell>
          <cell r="W1816">
            <v>1</v>
          </cell>
          <cell r="X1816" t="str">
            <v>J216</v>
          </cell>
          <cell r="Y1816" t="str">
            <v>(CB) Customer ServiceIII</v>
          </cell>
          <cell r="Z1816" t="str">
            <v>P088</v>
          </cell>
          <cell r="AA1816" t="str">
            <v>C015</v>
          </cell>
          <cell r="AB1816" t="str">
            <v>e. Higher Secondary</v>
          </cell>
          <cell r="AC1816" t="str">
            <v>S1147016E</v>
          </cell>
          <cell r="AD1816" t="str">
            <v>Female</v>
          </cell>
          <cell r="AE1816" t="str">
            <v>PBTP 5th Floor</v>
          </cell>
          <cell r="AF1816" t="str">
            <v>Local</v>
          </cell>
          <cell r="AG1816" t="str">
            <v>Employee</v>
          </cell>
          <cell r="AH1816">
            <v>3</v>
          </cell>
          <cell r="AI1816" t="str">
            <v>Month</v>
          </cell>
          <cell r="AJ1816" t="str">
            <v>0109675746</v>
          </cell>
          <cell r="AK1816" t="str">
            <v>1116400</v>
          </cell>
          <cell r="AL1816" t="str">
            <v>Ang,Pek San</v>
          </cell>
          <cell r="AM1816" t="str">
            <v>Core Contributor</v>
          </cell>
          <cell r="AN1816" t="str">
            <v>Core Contributor</v>
          </cell>
          <cell r="AO1816" t="str">
            <v>Core Contributor</v>
          </cell>
          <cell r="AP1816" t="str">
            <v>Core Contributor</v>
          </cell>
          <cell r="AQ1816">
            <v>50352</v>
          </cell>
        </row>
        <row r="1817">
          <cell r="A1817">
            <v>1182932</v>
          </cell>
          <cell r="B1817" t="str">
            <v>Su,Tow Kwang</v>
          </cell>
          <cell r="C1817" t="str">
            <v>Consumer Banking</v>
          </cell>
          <cell r="D1817" t="str">
            <v>Wealth Mgmt. - Retail Treasury</v>
          </cell>
          <cell r="E1817" t="str">
            <v>Marketing Dealer</v>
          </cell>
          <cell r="F1817" t="str">
            <v>M18</v>
          </cell>
          <cell r="G1817">
            <v>26000</v>
          </cell>
          <cell r="H1817" t="str">
            <v>SGD</v>
          </cell>
          <cell r="I1817" t="str">
            <v>1542800</v>
          </cell>
          <cell r="J1817" t="str">
            <v>NO</v>
          </cell>
          <cell r="K1817" t="str">
            <v>Ng,Siew Peng Doreen</v>
          </cell>
          <cell r="L1817">
            <v>25346</v>
          </cell>
          <cell r="M1817" t="str">
            <v>36</v>
          </cell>
          <cell r="O1817" t="str">
            <v>3B</v>
          </cell>
          <cell r="P1817">
            <v>38261</v>
          </cell>
          <cell r="Q1817" t="str">
            <v>0,10</v>
          </cell>
          <cell r="R1817" t="str">
            <v>9,6</v>
          </cell>
          <cell r="S1817">
            <v>38261</v>
          </cell>
          <cell r="W1817">
            <v>1</v>
          </cell>
          <cell r="X1817" t="str">
            <v>J235</v>
          </cell>
          <cell r="Y1817" t="str">
            <v>(CB) Trsry Sal&amp;Trdg II</v>
          </cell>
          <cell r="Z1817" t="str">
            <v>P018</v>
          </cell>
          <cell r="AA1817" t="str">
            <v>C015</v>
          </cell>
          <cell r="AB1817" t="str">
            <v>i. Bachelor's Degree or equiv</v>
          </cell>
          <cell r="AC1817" t="str">
            <v>S6917920G</v>
          </cell>
          <cell r="AD1817" t="str">
            <v>Male</v>
          </cell>
          <cell r="AE1817" t="str">
            <v>Batt. Rd 3rd flr</v>
          </cell>
          <cell r="AF1817" t="str">
            <v>Local</v>
          </cell>
          <cell r="AG1817" t="str">
            <v>Employee</v>
          </cell>
          <cell r="AH1817">
            <v>1</v>
          </cell>
          <cell r="AI1817" t="str">
            <v>Month</v>
          </cell>
          <cell r="AJ1817" t="str">
            <v>0109136047</v>
          </cell>
          <cell r="AK1817" t="str">
            <v>1116634</v>
          </cell>
          <cell r="AL1817" t="str">
            <v>Ang,Pek San</v>
          </cell>
          <cell r="AO1817" t="str">
            <v>Too Soon to Classify</v>
          </cell>
          <cell r="AP1817">
            <v>0</v>
          </cell>
          <cell r="AQ1817">
            <v>66000</v>
          </cell>
        </row>
        <row r="1818">
          <cell r="A1818">
            <v>1135039</v>
          </cell>
          <cell r="B1818" t="str">
            <v>Pai,Umakanth Rama</v>
          </cell>
          <cell r="C1818" t="str">
            <v>Consumer Banking</v>
          </cell>
          <cell r="D1818" t="str">
            <v>MIS Team-CB</v>
          </cell>
          <cell r="E1818" t="str">
            <v>Senior Manager, Unsecured Risk</v>
          </cell>
          <cell r="F1818" t="str">
            <v>M22</v>
          </cell>
          <cell r="G1818">
            <v>30000</v>
          </cell>
          <cell r="H1818" t="str">
            <v>SGD</v>
          </cell>
          <cell r="I1818" t="str">
            <v>1813800</v>
          </cell>
          <cell r="J1818" t="str">
            <v>NO</v>
          </cell>
          <cell r="K1818" t="str">
            <v>Xie,Wen</v>
          </cell>
          <cell r="L1818">
            <v>25691</v>
          </cell>
          <cell r="M1818" t="str">
            <v>35</v>
          </cell>
          <cell r="N1818" t="str">
            <v>2B</v>
          </cell>
          <cell r="O1818" t="str">
            <v>2B</v>
          </cell>
          <cell r="P1818">
            <v>34708</v>
          </cell>
          <cell r="Q1818" t="str">
            <v>10,7</v>
          </cell>
          <cell r="R1818" t="str">
            <v>8,1</v>
          </cell>
          <cell r="S1818">
            <v>34708</v>
          </cell>
          <cell r="U1818">
            <v>37895</v>
          </cell>
          <cell r="V1818">
            <v>38443</v>
          </cell>
          <cell r="W1818">
            <v>1</v>
          </cell>
          <cell r="X1818" t="str">
            <v>J172</v>
          </cell>
          <cell r="Y1818" t="str">
            <v>Risk Svc Delivery I</v>
          </cell>
          <cell r="Z1818" t="str">
            <v>P039</v>
          </cell>
          <cell r="AA1818" t="str">
            <v>C015</v>
          </cell>
          <cell r="AB1818" t="str">
            <v>j. Professional Quali/Cert</v>
          </cell>
          <cell r="AC1818" t="str">
            <v>G5811296N</v>
          </cell>
          <cell r="AD1818" t="str">
            <v>Male</v>
          </cell>
          <cell r="AE1818" t="str">
            <v>Tampines 7th flr</v>
          </cell>
          <cell r="AF1818" t="str">
            <v>Local</v>
          </cell>
          <cell r="AG1818" t="str">
            <v>Employee</v>
          </cell>
          <cell r="AH1818">
            <v>0</v>
          </cell>
          <cell r="AI1818" t="str">
            <v>Day</v>
          </cell>
          <cell r="AJ1818" t="str">
            <v>0109142268</v>
          </cell>
          <cell r="AK1818" t="str">
            <v>1117845</v>
          </cell>
          <cell r="AL1818" t="str">
            <v>Ang,Pek San</v>
          </cell>
          <cell r="AM1818" t="str">
            <v>Critical Resource</v>
          </cell>
          <cell r="AN1818" t="str">
            <v>Critical Resource</v>
          </cell>
          <cell r="AO1818" t="str">
            <v>Critical Resource</v>
          </cell>
          <cell r="AP1818" t="str">
            <v>Critical Resource</v>
          </cell>
          <cell r="AQ1818">
            <v>135384</v>
          </cell>
        </row>
        <row r="1819">
          <cell r="A1819">
            <v>1116217</v>
          </cell>
          <cell r="B1819" t="str">
            <v>Goh,Lee Eng</v>
          </cell>
          <cell r="C1819" t="str">
            <v>Consumer Banking</v>
          </cell>
          <cell r="D1819" t="str">
            <v>DB - Teleservices</v>
          </cell>
          <cell r="E1819" t="str">
            <v>Client Satisfaction Manager</v>
          </cell>
          <cell r="F1819" t="str">
            <v>M19</v>
          </cell>
          <cell r="G1819">
            <v>16000</v>
          </cell>
          <cell r="H1819" t="str">
            <v>SGD</v>
          </cell>
          <cell r="I1819" t="str">
            <v>1431800</v>
          </cell>
          <cell r="J1819" t="str">
            <v>NO</v>
          </cell>
          <cell r="K1819" t="str">
            <v>Wong,Suet Mei Aileen</v>
          </cell>
          <cell r="L1819">
            <v>21525</v>
          </cell>
          <cell r="M1819" t="str">
            <v>46</v>
          </cell>
          <cell r="N1819" t="str">
            <v>2B</v>
          </cell>
          <cell r="O1819" t="str">
            <v>2B</v>
          </cell>
          <cell r="P1819">
            <v>28109</v>
          </cell>
          <cell r="Q1819" t="str">
            <v>28,8</v>
          </cell>
          <cell r="R1819" t="str">
            <v>,</v>
          </cell>
          <cell r="S1819">
            <v>28109</v>
          </cell>
          <cell r="U1819">
            <v>37712</v>
          </cell>
          <cell r="V1819">
            <v>37987</v>
          </cell>
          <cell r="W1819">
            <v>1</v>
          </cell>
          <cell r="X1819" t="str">
            <v>J230</v>
          </cell>
          <cell r="Y1819" t="str">
            <v>(CB) Qual&amp;Proc Mgt II</v>
          </cell>
          <cell r="Z1819" t="str">
            <v>P088</v>
          </cell>
          <cell r="AA1819" t="str">
            <v>C061</v>
          </cell>
          <cell r="AB1819" t="str">
            <v>e. Higher Secondary</v>
          </cell>
          <cell r="AC1819" t="str">
            <v>S1304316G</v>
          </cell>
          <cell r="AD1819" t="str">
            <v>Female</v>
          </cell>
          <cell r="AE1819" t="str">
            <v>CISCO 5th flr</v>
          </cell>
          <cell r="AF1819" t="str">
            <v>Local</v>
          </cell>
          <cell r="AG1819" t="str">
            <v>Employee</v>
          </cell>
          <cell r="AH1819">
            <v>1</v>
          </cell>
          <cell r="AI1819" t="str">
            <v>Month</v>
          </cell>
          <cell r="AJ1819" t="str">
            <v>0109598148</v>
          </cell>
          <cell r="AK1819" t="str">
            <v>1118099</v>
          </cell>
          <cell r="AL1819" t="str">
            <v>Ang,Pek San</v>
          </cell>
          <cell r="AM1819" t="str">
            <v>Critical Resource</v>
          </cell>
          <cell r="AN1819" t="str">
            <v>Critical Resource</v>
          </cell>
          <cell r="AO1819" t="str">
            <v>Core Contributor</v>
          </cell>
          <cell r="AP1819" t="str">
            <v>Core Contributor</v>
          </cell>
          <cell r="AQ1819">
            <v>68604</v>
          </cell>
        </row>
        <row r="1820">
          <cell r="A1820">
            <v>1165117</v>
          </cell>
          <cell r="B1820" t="str">
            <v>Cotte,Jeanne Colette</v>
          </cell>
          <cell r="C1820" t="str">
            <v>Consumer Banking</v>
          </cell>
          <cell r="D1820" t="str">
            <v>CB Credit- Collections Secured</v>
          </cell>
          <cell r="E1820" t="str">
            <v>Credit Management Officer</v>
          </cell>
          <cell r="F1820" t="str">
            <v>M16</v>
          </cell>
          <cell r="G1820">
            <v>6000</v>
          </cell>
          <cell r="H1820" t="str">
            <v>SGD</v>
          </cell>
          <cell r="I1820" t="str">
            <v>1832800</v>
          </cell>
          <cell r="J1820" t="str">
            <v>NO</v>
          </cell>
          <cell r="K1820" t="str">
            <v>Oh,Han Chee Thomas</v>
          </cell>
          <cell r="L1820">
            <v>23038</v>
          </cell>
          <cell r="M1820" t="str">
            <v>42</v>
          </cell>
          <cell r="N1820" t="str">
            <v>NA</v>
          </cell>
          <cell r="O1820" t="str">
            <v>3B</v>
          </cell>
          <cell r="P1820">
            <v>38169</v>
          </cell>
          <cell r="Q1820" t="str">
            <v>1,2</v>
          </cell>
          <cell r="R1820" t="str">
            <v>,</v>
          </cell>
          <cell r="S1820">
            <v>37653</v>
          </cell>
          <cell r="T1820">
            <v>38169</v>
          </cell>
          <cell r="W1820">
            <v>1</v>
          </cell>
          <cell r="X1820" t="str">
            <v>J081</v>
          </cell>
          <cell r="Y1820" t="str">
            <v>(CB) Product Mgt II</v>
          </cell>
          <cell r="Z1820" t="str">
            <v>P088</v>
          </cell>
          <cell r="AA1820" t="str">
            <v>C015</v>
          </cell>
          <cell r="AB1820" t="str">
            <v>e. Higher Secondary</v>
          </cell>
          <cell r="AC1820" t="str">
            <v>S1623983F</v>
          </cell>
          <cell r="AD1820" t="str">
            <v>Female</v>
          </cell>
          <cell r="AE1820" t="str">
            <v>Tampines 5th flr</v>
          </cell>
          <cell r="AF1820" t="str">
            <v>Local</v>
          </cell>
          <cell r="AG1820" t="str">
            <v>Employee</v>
          </cell>
          <cell r="AH1820">
            <v>1</v>
          </cell>
          <cell r="AI1820" t="str">
            <v>Month</v>
          </cell>
          <cell r="AJ1820" t="str">
            <v>0109117948</v>
          </cell>
          <cell r="AK1820" t="str">
            <v>1116455</v>
          </cell>
          <cell r="AL1820" t="str">
            <v>Ang,Pek San</v>
          </cell>
          <cell r="AO1820" t="str">
            <v>Core Contributor</v>
          </cell>
          <cell r="AP1820" t="str">
            <v>Core Contributor</v>
          </cell>
          <cell r="AQ1820">
            <v>30000</v>
          </cell>
        </row>
        <row r="1821">
          <cell r="A1821">
            <v>1116115</v>
          </cell>
          <cell r="B1821" t="str">
            <v>Soh,Siew Huang Jane</v>
          </cell>
          <cell r="C1821" t="str">
            <v>Consumer Banking</v>
          </cell>
          <cell r="D1821" t="str">
            <v>DB - SME Banking Call Centre</v>
          </cell>
          <cell r="E1821" t="str">
            <v>SME Consultant</v>
          </cell>
          <cell r="F1821" t="str">
            <v>M16</v>
          </cell>
          <cell r="G1821">
            <v>6000</v>
          </cell>
          <cell r="H1821" t="str">
            <v>SGD</v>
          </cell>
          <cell r="I1821" t="str">
            <v>1459800</v>
          </cell>
          <cell r="J1821" t="str">
            <v>NO</v>
          </cell>
          <cell r="K1821" t="str">
            <v>Chelliah,Rene Jerome</v>
          </cell>
          <cell r="L1821">
            <v>19622</v>
          </cell>
          <cell r="M1821" t="str">
            <v>51</v>
          </cell>
          <cell r="N1821" t="str">
            <v>3B</v>
          </cell>
          <cell r="O1821" t="str">
            <v>3C</v>
          </cell>
          <cell r="P1821">
            <v>26851</v>
          </cell>
          <cell r="Q1821" t="str">
            <v>32,2</v>
          </cell>
          <cell r="R1821" t="str">
            <v>,</v>
          </cell>
          <cell r="S1821">
            <v>26851</v>
          </cell>
          <cell r="U1821">
            <v>38353</v>
          </cell>
          <cell r="V1821">
            <v>38353</v>
          </cell>
          <cell r="W1821">
            <v>1</v>
          </cell>
          <cell r="X1821" t="str">
            <v>J216</v>
          </cell>
          <cell r="Y1821" t="str">
            <v>(CB) Customer ServiceIII</v>
          </cell>
          <cell r="Z1821" t="str">
            <v>P012</v>
          </cell>
          <cell r="AA1821" t="str">
            <v>C005</v>
          </cell>
          <cell r="AB1821" t="str">
            <v>e. Higher Secondary</v>
          </cell>
          <cell r="AC1821" t="str">
            <v>S0119132B</v>
          </cell>
          <cell r="AD1821" t="str">
            <v>Female</v>
          </cell>
          <cell r="AE1821" t="str">
            <v>CISCO 5th flr</v>
          </cell>
          <cell r="AF1821" t="str">
            <v>Local</v>
          </cell>
          <cell r="AG1821" t="str">
            <v>Employee</v>
          </cell>
          <cell r="AH1821">
            <v>3</v>
          </cell>
          <cell r="AI1821" t="str">
            <v>Month</v>
          </cell>
          <cell r="AJ1821" t="str">
            <v>0109774493</v>
          </cell>
          <cell r="AK1821" t="str">
            <v>1116474</v>
          </cell>
          <cell r="AL1821" t="str">
            <v>Ang,Pek San</v>
          </cell>
          <cell r="AM1821" t="str">
            <v>Core Contributor</v>
          </cell>
          <cell r="AN1821" t="str">
            <v>Core Contributor</v>
          </cell>
          <cell r="AO1821" t="str">
            <v>Core Contributor</v>
          </cell>
          <cell r="AP1821" t="str">
            <v>Core Contributor</v>
          </cell>
          <cell r="AQ1821">
            <v>60960</v>
          </cell>
        </row>
        <row r="1822">
          <cell r="A1822">
            <v>1185084</v>
          </cell>
          <cell r="B1822" t="str">
            <v>Siow,Teck Kiong</v>
          </cell>
          <cell r="C1822" t="str">
            <v>Consumer Banking</v>
          </cell>
          <cell r="D1822" t="str">
            <v>CB Inv. Serv. - Unit Trust</v>
          </cell>
          <cell r="E1822" t="str">
            <v>Officer</v>
          </cell>
          <cell r="F1822" t="str">
            <v>Contractor</v>
          </cell>
          <cell r="I1822" t="str">
            <v>1751800</v>
          </cell>
          <cell r="J1822" t="str">
            <v>NO</v>
          </cell>
          <cell r="K1822" t="str">
            <v>Low,Poh Eng Clara</v>
          </cell>
          <cell r="L1822">
            <v>29273</v>
          </cell>
          <cell r="M1822" t="str">
            <v>25</v>
          </cell>
          <cell r="P1822">
            <v>38322</v>
          </cell>
          <cell r="Q1822" t="str">
            <v>0,8</v>
          </cell>
          <cell r="R1822" t="str">
            <v>1,6</v>
          </cell>
          <cell r="S1822">
            <v>38322</v>
          </cell>
          <cell r="W1822">
            <v>1</v>
          </cell>
          <cell r="X1822" t="str">
            <v>J088</v>
          </cell>
          <cell r="Y1822" t="str">
            <v>(OPS) Trans Proc II</v>
          </cell>
          <cell r="Z1822" t="str">
            <v>P088</v>
          </cell>
          <cell r="AA1822" t="str">
            <v>C015</v>
          </cell>
          <cell r="AB1822" t="str">
            <v>i. Bachelor's Degree or equiv</v>
          </cell>
          <cell r="AC1822" t="str">
            <v>S8074136G</v>
          </cell>
          <cell r="AD1822" t="str">
            <v>Male</v>
          </cell>
          <cell r="AE1822" t="str">
            <v>Tampines 4th flr</v>
          </cell>
          <cell r="AF1822" t="str">
            <v>Local</v>
          </cell>
          <cell r="AG1822" t="str">
            <v>Direct Contractor</v>
          </cell>
          <cell r="AH1822">
            <v>1</v>
          </cell>
          <cell r="AI1822" t="str">
            <v>Month</v>
          </cell>
          <cell r="AJ1822" t="str">
            <v>0109137744</v>
          </cell>
          <cell r="AK1822" t="str">
            <v>1116548</v>
          </cell>
          <cell r="AL1822" t="str">
            <v>Ang,Pek San</v>
          </cell>
          <cell r="AP1822">
            <v>0</v>
          </cell>
          <cell r="AQ1822">
            <v>23400</v>
          </cell>
        </row>
        <row r="1823">
          <cell r="A1823">
            <v>1131450</v>
          </cell>
          <cell r="B1823" t="str">
            <v>Kusnadi,Billy Wendy</v>
          </cell>
          <cell r="C1823" t="str">
            <v>Consumer Banking</v>
          </cell>
          <cell r="D1823" t="str">
            <v>Priority Banking Offshore-Sgp</v>
          </cell>
          <cell r="E1823" t="str">
            <v>Sales Team Manager</v>
          </cell>
          <cell r="F1823" t="str">
            <v>M20</v>
          </cell>
          <cell r="G1823">
            <v>19000</v>
          </cell>
          <cell r="H1823" t="str">
            <v>SGD</v>
          </cell>
          <cell r="I1823" t="str">
            <v>1425800</v>
          </cell>
          <cell r="J1823" t="str">
            <v>NO</v>
          </cell>
          <cell r="K1823" t="str">
            <v>Tan,Lee Nah</v>
          </cell>
          <cell r="L1823">
            <v>26961</v>
          </cell>
          <cell r="M1823" t="str">
            <v>31</v>
          </cell>
          <cell r="N1823" t="str">
            <v>1A</v>
          </cell>
          <cell r="O1823" t="str">
            <v>1A</v>
          </cell>
          <cell r="P1823">
            <v>35989</v>
          </cell>
          <cell r="Q1823" t="str">
            <v>7,1</v>
          </cell>
          <cell r="R1823" t="str">
            <v>4,0</v>
          </cell>
          <cell r="S1823">
            <v>35989</v>
          </cell>
          <cell r="U1823">
            <v>37987</v>
          </cell>
          <cell r="V1823">
            <v>38353</v>
          </cell>
          <cell r="W1823">
            <v>1</v>
          </cell>
          <cell r="X1823" t="str">
            <v>J073</v>
          </cell>
          <cell r="Y1823" t="str">
            <v>(CB) Sales I</v>
          </cell>
          <cell r="Z1823" t="str">
            <v>P088</v>
          </cell>
          <cell r="AA1823" t="str">
            <v>C132</v>
          </cell>
          <cell r="AB1823" t="str">
            <v>i. Bachelor's Degree or equiv</v>
          </cell>
          <cell r="AC1823" t="str">
            <v>S7381290I</v>
          </cell>
          <cell r="AD1823" t="str">
            <v>Male</v>
          </cell>
          <cell r="AE1823" t="str">
            <v>Batt. Rd 3rd flr</v>
          </cell>
          <cell r="AF1823" t="str">
            <v>Local</v>
          </cell>
          <cell r="AG1823" t="str">
            <v>Employee</v>
          </cell>
          <cell r="AH1823">
            <v>1</v>
          </cell>
          <cell r="AI1823" t="str">
            <v>Month</v>
          </cell>
          <cell r="AJ1823" t="str">
            <v>0109111656</v>
          </cell>
          <cell r="AK1823" t="str">
            <v>1142378</v>
          </cell>
          <cell r="AL1823" t="str">
            <v>Ang,Pek San</v>
          </cell>
          <cell r="AM1823" t="str">
            <v>Core Contributor</v>
          </cell>
          <cell r="AN1823" t="str">
            <v>Critical Resource</v>
          </cell>
          <cell r="AO1823" t="str">
            <v>Critical Resource</v>
          </cell>
          <cell r="AP1823" t="str">
            <v>Critical Resource</v>
          </cell>
          <cell r="AQ1823">
            <v>84000</v>
          </cell>
        </row>
        <row r="1824">
          <cell r="A1824">
            <v>1179088</v>
          </cell>
          <cell r="B1824" t="str">
            <v>Kwek,Hsu-Huey Cheryl</v>
          </cell>
          <cell r="C1824" t="str">
            <v>Consumer Banking</v>
          </cell>
          <cell r="D1824" t="str">
            <v>Priority Banking Offshore-Sgp</v>
          </cell>
          <cell r="E1824" t="str">
            <v>Business Development and Marketing Manager</v>
          </cell>
          <cell r="F1824" t="str">
            <v>M18</v>
          </cell>
          <cell r="G1824">
            <v>13000</v>
          </cell>
          <cell r="H1824" t="str">
            <v>SGD</v>
          </cell>
          <cell r="I1824" t="str">
            <v>1425800</v>
          </cell>
          <cell r="J1824" t="str">
            <v>NO</v>
          </cell>
          <cell r="K1824" t="str">
            <v>Tan,Lee Nah</v>
          </cell>
          <cell r="L1824">
            <v>27674</v>
          </cell>
          <cell r="M1824" t="str">
            <v>29</v>
          </cell>
          <cell r="O1824" t="str">
            <v>3B</v>
          </cell>
          <cell r="P1824">
            <v>38159</v>
          </cell>
          <cell r="Q1824" t="str">
            <v>1,2</v>
          </cell>
          <cell r="R1824" t="str">
            <v>,</v>
          </cell>
          <cell r="S1824">
            <v>38159</v>
          </cell>
          <cell r="V1824">
            <v>38443</v>
          </cell>
          <cell r="W1824">
            <v>1</v>
          </cell>
          <cell r="X1824" t="str">
            <v>J075</v>
          </cell>
          <cell r="Y1824" t="str">
            <v>(CB) Sales III</v>
          </cell>
          <cell r="Z1824" t="str">
            <v>P088</v>
          </cell>
          <cell r="AA1824" t="str">
            <v>C132</v>
          </cell>
          <cell r="AB1824" t="str">
            <v>i. Bachelor's Degree or equiv</v>
          </cell>
          <cell r="AC1824" t="str">
            <v>S7531453A</v>
          </cell>
          <cell r="AD1824" t="str">
            <v>Female</v>
          </cell>
          <cell r="AE1824" t="str">
            <v>Batt. Rd 3rd flr</v>
          </cell>
          <cell r="AF1824" t="str">
            <v>Local</v>
          </cell>
          <cell r="AG1824" t="str">
            <v>Employee</v>
          </cell>
          <cell r="AH1824">
            <v>1</v>
          </cell>
          <cell r="AI1824" t="str">
            <v>Month</v>
          </cell>
          <cell r="AJ1824" t="str">
            <v>0109132297</v>
          </cell>
          <cell r="AK1824" t="str">
            <v>1142378</v>
          </cell>
          <cell r="AL1824" t="str">
            <v>Ang,Pek San</v>
          </cell>
          <cell r="AO1824" t="str">
            <v>Too Soon to Classify</v>
          </cell>
          <cell r="AP1824" t="str">
            <v>Under Achiever</v>
          </cell>
          <cell r="AQ1824">
            <v>50160</v>
          </cell>
        </row>
        <row r="1825">
          <cell r="A1825">
            <v>1181923</v>
          </cell>
          <cell r="B1825" t="str">
            <v>Heng,Aik Siang</v>
          </cell>
          <cell r="C1825" t="str">
            <v>Consumer Banking</v>
          </cell>
          <cell r="D1825" t="str">
            <v>BRDB-Br. Banking-Anchorpoint</v>
          </cell>
          <cell r="E1825" t="str">
            <v>Branch Manager</v>
          </cell>
          <cell r="F1825" t="str">
            <v>M19</v>
          </cell>
          <cell r="G1825">
            <v>16000</v>
          </cell>
          <cell r="H1825" t="str">
            <v>SGD</v>
          </cell>
          <cell r="I1825" t="str">
            <v>1422111</v>
          </cell>
          <cell r="J1825" t="str">
            <v>NO</v>
          </cell>
          <cell r="K1825" t="str">
            <v>Lew,Wee Chin</v>
          </cell>
          <cell r="L1825">
            <v>27397</v>
          </cell>
          <cell r="M1825" t="str">
            <v>30</v>
          </cell>
          <cell r="O1825" t="str">
            <v>4B</v>
          </cell>
          <cell r="P1825">
            <v>38250</v>
          </cell>
          <cell r="Q1825" t="str">
            <v>0,11</v>
          </cell>
          <cell r="R1825" t="str">
            <v>3,9</v>
          </cell>
          <cell r="S1825">
            <v>38250</v>
          </cell>
          <cell r="U1825">
            <v>38353</v>
          </cell>
          <cell r="V1825">
            <v>38534</v>
          </cell>
          <cell r="W1825">
            <v>1</v>
          </cell>
          <cell r="X1825" t="str">
            <v>J075</v>
          </cell>
          <cell r="Y1825" t="str">
            <v>(CB) Sales III</v>
          </cell>
          <cell r="Z1825" t="str">
            <v>P088</v>
          </cell>
          <cell r="AA1825" t="str">
            <v>C061</v>
          </cell>
          <cell r="AB1825" t="str">
            <v>i. Bachelor's Degree or equiv</v>
          </cell>
          <cell r="AC1825" t="str">
            <v>S7500017J</v>
          </cell>
          <cell r="AD1825" t="str">
            <v>Male</v>
          </cell>
          <cell r="AE1825" t="str">
            <v>Anchorpoint Branch</v>
          </cell>
          <cell r="AF1825" t="str">
            <v>Local</v>
          </cell>
          <cell r="AG1825" t="str">
            <v>Employee</v>
          </cell>
          <cell r="AH1825">
            <v>1</v>
          </cell>
          <cell r="AI1825" t="str">
            <v>Month</v>
          </cell>
          <cell r="AJ1825" t="str">
            <v>0109134583</v>
          </cell>
          <cell r="AK1825" t="str">
            <v>1118327</v>
          </cell>
          <cell r="AL1825" t="str">
            <v>Ang,Pek San</v>
          </cell>
          <cell r="AO1825" t="str">
            <v>Too Soon to Classify</v>
          </cell>
          <cell r="AP1825" t="str">
            <v>Core Contributor</v>
          </cell>
          <cell r="AQ1825">
            <v>60000</v>
          </cell>
        </row>
        <row r="1826">
          <cell r="A1826">
            <v>1190245</v>
          </cell>
          <cell r="B1826" t="str">
            <v>Huang Xinyi,Jacqueline</v>
          </cell>
          <cell r="C1826" t="str">
            <v>Consumer Banking</v>
          </cell>
          <cell r="D1826" t="str">
            <v>Clearing Unit</v>
          </cell>
          <cell r="E1826" t="str">
            <v>Customer Service Assistant</v>
          </cell>
          <cell r="F1826" t="str">
            <v>Contractor</v>
          </cell>
          <cell r="I1826" t="str">
            <v>1725800</v>
          </cell>
          <cell r="J1826" t="str">
            <v>CL</v>
          </cell>
          <cell r="K1826" t="str">
            <v>Tang,Wei En</v>
          </cell>
          <cell r="L1826">
            <v>31124</v>
          </cell>
          <cell r="M1826" t="str">
            <v>20</v>
          </cell>
          <cell r="P1826">
            <v>38490</v>
          </cell>
          <cell r="Q1826" t="str">
            <v>0,3</v>
          </cell>
          <cell r="R1826" t="str">
            <v>1,2</v>
          </cell>
          <cell r="S1826">
            <v>38490</v>
          </cell>
          <cell r="W1826">
            <v>1</v>
          </cell>
          <cell r="X1826" t="str">
            <v>J084</v>
          </cell>
          <cell r="Y1826" t="str">
            <v>(OPS) Ctrl &amp; Support I</v>
          </cell>
          <cell r="Z1826" t="str">
            <v>P088</v>
          </cell>
          <cell r="AA1826" t="str">
            <v>C015</v>
          </cell>
          <cell r="AB1826" t="str">
            <v>h. Diploma or equivalent</v>
          </cell>
          <cell r="AC1826" t="str">
            <v>S8507326E</v>
          </cell>
          <cell r="AD1826" t="str">
            <v>Female</v>
          </cell>
          <cell r="AE1826" t="str">
            <v>Tampines 4th flr</v>
          </cell>
          <cell r="AF1826" t="str">
            <v>Local</v>
          </cell>
          <cell r="AG1826" t="str">
            <v>Direct Contractor</v>
          </cell>
          <cell r="AH1826">
            <v>1</v>
          </cell>
          <cell r="AI1826" t="str">
            <v>Month</v>
          </cell>
          <cell r="AJ1826" t="str">
            <v>0122572718</v>
          </cell>
          <cell r="AK1826" t="str">
            <v>1116489</v>
          </cell>
          <cell r="AL1826" t="str">
            <v>Ang,Pek San</v>
          </cell>
          <cell r="AP1826">
            <v>0</v>
          </cell>
          <cell r="AQ1826">
            <v>15600</v>
          </cell>
        </row>
        <row r="1827">
          <cell r="A1827">
            <v>1163725</v>
          </cell>
          <cell r="B1827" t="str">
            <v>Ang,Liberty</v>
          </cell>
          <cell r="C1827" t="str">
            <v>Technology</v>
          </cell>
          <cell r="D1827" t="str">
            <v>Sys Devt (CB) Support</v>
          </cell>
          <cell r="E1827" t="str">
            <v>SD-IM,Credit Operations</v>
          </cell>
          <cell r="F1827" t="str">
            <v>Contractor</v>
          </cell>
          <cell r="I1827" t="str">
            <v>8368901</v>
          </cell>
          <cell r="J1827" t="str">
            <v>NO</v>
          </cell>
          <cell r="K1827" t="str">
            <v>Yip,Chun Lai Ernest</v>
          </cell>
          <cell r="L1827">
            <v>27154</v>
          </cell>
          <cell r="M1827" t="str">
            <v>31</v>
          </cell>
          <cell r="P1827">
            <v>38380</v>
          </cell>
          <cell r="Q1827" t="str">
            <v>0,7</v>
          </cell>
          <cell r="R1827" t="str">
            <v>,</v>
          </cell>
          <cell r="S1827">
            <v>37104</v>
          </cell>
          <cell r="T1827">
            <v>38380</v>
          </cell>
          <cell r="W1827">
            <v>1</v>
          </cell>
          <cell r="X1827" t="str">
            <v>J053</v>
          </cell>
          <cell r="Y1827" t="str">
            <v>(TECH) Developer III</v>
          </cell>
          <cell r="Z1827" t="str">
            <v>P222</v>
          </cell>
          <cell r="AA1827" t="str">
            <v>C006</v>
          </cell>
          <cell r="AB1827" t="str">
            <v>a. Unknown</v>
          </cell>
          <cell r="AC1827" t="str">
            <v>ZZ052973</v>
          </cell>
          <cell r="AD1827" t="str">
            <v>Female</v>
          </cell>
          <cell r="AE1827" t="str">
            <v>PBTP 11th Floor</v>
          </cell>
          <cell r="AF1827" t="str">
            <v>Local</v>
          </cell>
          <cell r="AG1827" t="str">
            <v>Agency Contractor</v>
          </cell>
          <cell r="AH1827">
            <v>1</v>
          </cell>
          <cell r="AI1827" t="str">
            <v>Month</v>
          </cell>
          <cell r="AK1827" t="str">
            <v>1118399</v>
          </cell>
          <cell r="AL1827" t="str">
            <v>Chia,Boon Lee</v>
          </cell>
          <cell r="AO1827" t="str">
            <v>Not Applicable</v>
          </cell>
          <cell r="AQ1827">
            <v>0</v>
          </cell>
        </row>
        <row r="1828">
          <cell r="A1828">
            <v>1166548</v>
          </cell>
          <cell r="B1828" t="str">
            <v>Lau,Yip Seng</v>
          </cell>
          <cell r="C1828" t="str">
            <v>Consumer Banking</v>
          </cell>
          <cell r="D1828" t="str">
            <v>CB Credit- Collec. Unsecured</v>
          </cell>
          <cell r="E1828" t="str">
            <v>Credit Management Officer</v>
          </cell>
          <cell r="F1828" t="str">
            <v>M16</v>
          </cell>
          <cell r="I1828" t="str">
            <v>1834800</v>
          </cell>
          <cell r="J1828" t="str">
            <v>NO</v>
          </cell>
          <cell r="K1828" t="str">
            <v>Lim,Beng Huat Joe</v>
          </cell>
          <cell r="L1828">
            <v>28358</v>
          </cell>
          <cell r="M1828" t="str">
            <v>28</v>
          </cell>
          <cell r="N1828" t="str">
            <v>3B</v>
          </cell>
          <cell r="O1828" t="str">
            <v>2C</v>
          </cell>
          <cell r="P1828">
            <v>37732</v>
          </cell>
          <cell r="Q1828" t="str">
            <v>2,4</v>
          </cell>
          <cell r="R1828" t="str">
            <v>2,4</v>
          </cell>
          <cell r="S1828">
            <v>37732</v>
          </cell>
          <cell r="W1828">
            <v>1</v>
          </cell>
          <cell r="X1828" t="str">
            <v>J171</v>
          </cell>
          <cell r="Y1828" t="str">
            <v>Risk Tech Specialist IV</v>
          </cell>
          <cell r="Z1828" t="str">
            <v>P299</v>
          </cell>
          <cell r="AA1828" t="str">
            <v>C021</v>
          </cell>
          <cell r="AB1828" t="str">
            <v>i. Bachelor's Degree or equiv</v>
          </cell>
          <cell r="AC1828" t="str">
            <v>S7722945J</v>
          </cell>
          <cell r="AD1828" t="str">
            <v>Male</v>
          </cell>
          <cell r="AE1828" t="str">
            <v>Tampines 7th flr</v>
          </cell>
          <cell r="AF1828" t="str">
            <v>Local</v>
          </cell>
          <cell r="AG1828" t="str">
            <v>Employee</v>
          </cell>
          <cell r="AH1828">
            <v>1</v>
          </cell>
          <cell r="AI1828" t="str">
            <v>Month</v>
          </cell>
          <cell r="AJ1828" t="str">
            <v>0109119703</v>
          </cell>
          <cell r="AK1828" t="str">
            <v>1116263</v>
          </cell>
          <cell r="AL1828" t="str">
            <v>Ang,Pek San</v>
          </cell>
          <cell r="AN1828" t="str">
            <v>Too Soon to Classify</v>
          </cell>
          <cell r="AO1828" t="str">
            <v>Core Contributor</v>
          </cell>
          <cell r="AP1828" t="str">
            <v>Core Contributor</v>
          </cell>
          <cell r="AQ1828">
            <v>18000</v>
          </cell>
        </row>
        <row r="1829">
          <cell r="A1829">
            <v>1116924</v>
          </cell>
          <cell r="B1829" t="str">
            <v>Lim,Ching Ching Phyllis</v>
          </cell>
          <cell r="C1829" t="str">
            <v>Consumer Banking</v>
          </cell>
          <cell r="D1829" t="str">
            <v>Processing -Mortgage Loans</v>
          </cell>
          <cell r="E1829" t="str">
            <v>Documentation Manager</v>
          </cell>
          <cell r="F1829" t="str">
            <v>M17</v>
          </cell>
          <cell r="G1829">
            <v>10000</v>
          </cell>
          <cell r="H1829" t="str">
            <v>SGD</v>
          </cell>
          <cell r="I1829" t="str">
            <v>1732800</v>
          </cell>
          <cell r="J1829" t="str">
            <v>NO</v>
          </cell>
          <cell r="K1829" t="str">
            <v>Chay,Yuen Ching Janet</v>
          </cell>
          <cell r="L1829">
            <v>27065</v>
          </cell>
          <cell r="M1829" t="str">
            <v>31</v>
          </cell>
          <cell r="N1829" t="str">
            <v>3B</v>
          </cell>
          <cell r="O1829" t="str">
            <v>3B</v>
          </cell>
          <cell r="P1829">
            <v>33973</v>
          </cell>
          <cell r="Q1829" t="str">
            <v>12,7</v>
          </cell>
          <cell r="R1829" t="str">
            <v>5,0</v>
          </cell>
          <cell r="S1829">
            <v>33973</v>
          </cell>
          <cell r="U1829">
            <v>37803</v>
          </cell>
          <cell r="V1829">
            <v>37803</v>
          </cell>
          <cell r="W1829">
            <v>1</v>
          </cell>
          <cell r="X1829" t="str">
            <v>J088</v>
          </cell>
          <cell r="Y1829" t="str">
            <v>(OPS) Trans Proc II</v>
          </cell>
          <cell r="Z1829" t="str">
            <v>P085</v>
          </cell>
          <cell r="AA1829" t="str">
            <v>C015</v>
          </cell>
          <cell r="AB1829" t="str">
            <v>d. Secondary</v>
          </cell>
          <cell r="AC1829" t="str">
            <v>S7405228B</v>
          </cell>
          <cell r="AD1829" t="str">
            <v>Female</v>
          </cell>
          <cell r="AE1829" t="str">
            <v>Tampines 5th flr</v>
          </cell>
          <cell r="AF1829" t="str">
            <v>Local</v>
          </cell>
          <cell r="AG1829" t="str">
            <v>Employee</v>
          </cell>
          <cell r="AH1829">
            <v>1</v>
          </cell>
          <cell r="AI1829" t="str">
            <v>Month</v>
          </cell>
          <cell r="AJ1829" t="str">
            <v>0122550064</v>
          </cell>
          <cell r="AK1829" t="str">
            <v>1116279</v>
          </cell>
          <cell r="AL1829" t="str">
            <v>Ang,Pek San</v>
          </cell>
          <cell r="AM1829" t="str">
            <v>Core Contributor</v>
          </cell>
          <cell r="AN1829" t="str">
            <v>Core Contributor</v>
          </cell>
          <cell r="AO1829" t="str">
            <v>Core Contributor</v>
          </cell>
          <cell r="AP1829" t="str">
            <v>Core Contributor</v>
          </cell>
          <cell r="AQ1829">
            <v>38400</v>
          </cell>
        </row>
        <row r="1830">
          <cell r="A1830">
            <v>1157367</v>
          </cell>
          <cell r="B1830" t="str">
            <v>Chua,May Yin</v>
          </cell>
          <cell r="C1830" t="str">
            <v>Consumer Banking</v>
          </cell>
          <cell r="D1830" t="str">
            <v>Priority Banking Offshore-Sgp</v>
          </cell>
          <cell r="E1830" t="str">
            <v>Administrator</v>
          </cell>
          <cell r="F1830" t="str">
            <v>Contractor</v>
          </cell>
          <cell r="I1830" t="str">
            <v>1425800</v>
          </cell>
          <cell r="J1830" t="str">
            <v>NO</v>
          </cell>
          <cell r="K1830" t="str">
            <v>Tan,Lee Nah</v>
          </cell>
          <cell r="L1830">
            <v>26088</v>
          </cell>
          <cell r="M1830" t="str">
            <v>34</v>
          </cell>
          <cell r="N1830" t="str">
            <v>NA</v>
          </cell>
          <cell r="P1830">
            <v>38232</v>
          </cell>
          <cell r="Q1830" t="str">
            <v>1,0</v>
          </cell>
          <cell r="R1830" t="str">
            <v>10,11</v>
          </cell>
          <cell r="S1830">
            <v>37382</v>
          </cell>
          <cell r="T1830">
            <v>38232</v>
          </cell>
          <cell r="W1830">
            <v>0.5</v>
          </cell>
          <cell r="X1830" t="str">
            <v>J109</v>
          </cell>
          <cell r="Y1830" t="str">
            <v>(SH) Sec/Admin III</v>
          </cell>
          <cell r="Z1830" t="str">
            <v>P110</v>
          </cell>
          <cell r="AA1830" t="str">
            <v>C015</v>
          </cell>
          <cell r="AB1830" t="str">
            <v>e. Higher Secondary</v>
          </cell>
          <cell r="AC1830" t="str">
            <v>S7118264I</v>
          </cell>
          <cell r="AD1830" t="str">
            <v>Female</v>
          </cell>
          <cell r="AE1830" t="str">
            <v>Batt. Rd 3rd flr</v>
          </cell>
          <cell r="AF1830" t="str">
            <v>Local</v>
          </cell>
          <cell r="AG1830" t="str">
            <v>Direct Contractor</v>
          </cell>
          <cell r="AH1830">
            <v>1</v>
          </cell>
          <cell r="AI1830" t="str">
            <v>Month</v>
          </cell>
          <cell r="AJ1830" t="str">
            <v>0109111508</v>
          </cell>
          <cell r="AK1830" t="str">
            <v>1142378</v>
          </cell>
          <cell r="AL1830" t="str">
            <v>Ang,Pek San</v>
          </cell>
          <cell r="AO1830" t="str">
            <v>Core Contributor</v>
          </cell>
          <cell r="AP1830">
            <v>0</v>
          </cell>
          <cell r="AQ1830">
            <v>21600</v>
          </cell>
        </row>
        <row r="1831">
          <cell r="A1831">
            <v>1185964</v>
          </cell>
          <cell r="B1831" t="str">
            <v>O'Sullivan,Kevin</v>
          </cell>
          <cell r="C1831" t="str">
            <v>Operations</v>
          </cell>
          <cell r="D1831" t="str">
            <v>Regional Head, WB Ops, SEA</v>
          </cell>
          <cell r="E1831" t="str">
            <v>Head of Wholesale Banking Operations, SEA</v>
          </cell>
          <cell r="F1831" t="str">
            <v>B4</v>
          </cell>
          <cell r="G1831">
            <v>92500</v>
          </cell>
          <cell r="H1831" t="str">
            <v>SGD</v>
          </cell>
          <cell r="I1831" t="str">
            <v>6352901</v>
          </cell>
          <cell r="J1831" t="str">
            <v>IO</v>
          </cell>
          <cell r="K1831" t="str">
            <v>Ball,William John</v>
          </cell>
          <cell r="L1831">
            <v>22588</v>
          </cell>
          <cell r="M1831" t="str">
            <v>43</v>
          </cell>
          <cell r="P1831">
            <v>38356</v>
          </cell>
          <cell r="Q1831" t="str">
            <v>0,7</v>
          </cell>
          <cell r="R1831" t="str">
            <v>20,8</v>
          </cell>
          <cell r="S1831">
            <v>38356</v>
          </cell>
          <cell r="V1831">
            <v>38443</v>
          </cell>
          <cell r="W1831">
            <v>1</v>
          </cell>
          <cell r="X1831" t="str">
            <v>J241</v>
          </cell>
          <cell r="Y1831" t="str">
            <v>Ops Management II</v>
          </cell>
          <cell r="Z1831" t="str">
            <v>P250</v>
          </cell>
          <cell r="AA1831" t="str">
            <v>C152</v>
          </cell>
          <cell r="AB1831" t="str">
            <v>j. Professional Quali/Cert</v>
          </cell>
          <cell r="AC1831" t="str">
            <v>G5779934Q</v>
          </cell>
          <cell r="AD1831" t="str">
            <v>Male</v>
          </cell>
          <cell r="AE1831" t="str">
            <v>Batt. Rd 9th flr</v>
          </cell>
          <cell r="AF1831" t="str">
            <v>Assignee</v>
          </cell>
          <cell r="AG1831" t="str">
            <v>Employee</v>
          </cell>
          <cell r="AH1831">
            <v>1</v>
          </cell>
          <cell r="AI1831" t="str">
            <v>Month</v>
          </cell>
          <cell r="AJ1831" t="str">
            <v>0109137868</v>
          </cell>
          <cell r="AK1831" t="str">
            <v>1140909</v>
          </cell>
          <cell r="AL1831" t="str">
            <v>Chia,Boon Lee</v>
          </cell>
          <cell r="AP1831" t="str">
            <v>Too Soon to Classify</v>
          </cell>
          <cell r="AQ1831">
            <v>720</v>
          </cell>
        </row>
        <row r="1832">
          <cell r="A1832">
            <v>1172092</v>
          </cell>
          <cell r="B1832" t="str">
            <v>Lew,Chong Hwee</v>
          </cell>
          <cell r="C1832" t="str">
            <v>Consumer Banking</v>
          </cell>
          <cell r="D1832" t="str">
            <v>Credit Operations - SME</v>
          </cell>
          <cell r="E1832" t="str">
            <v>Documentation Manager</v>
          </cell>
          <cell r="F1832" t="str">
            <v>M16</v>
          </cell>
          <cell r="G1832">
            <v>6000</v>
          </cell>
          <cell r="H1832" t="str">
            <v>SGD</v>
          </cell>
          <cell r="I1832" t="str">
            <v>1771800</v>
          </cell>
          <cell r="J1832" t="str">
            <v>NO</v>
          </cell>
          <cell r="K1832" t="str">
            <v>Chay,Yuen Ching Janet</v>
          </cell>
          <cell r="L1832">
            <v>27143</v>
          </cell>
          <cell r="M1832" t="str">
            <v>31</v>
          </cell>
          <cell r="N1832" t="str">
            <v>NA</v>
          </cell>
          <cell r="O1832" t="str">
            <v>3B</v>
          </cell>
          <cell r="P1832">
            <v>38110</v>
          </cell>
          <cell r="Q1832" t="str">
            <v>1,3</v>
          </cell>
          <cell r="R1832" t="str">
            <v>9,9</v>
          </cell>
          <cell r="S1832">
            <v>37928</v>
          </cell>
          <cell r="T1832">
            <v>38110</v>
          </cell>
          <cell r="W1832">
            <v>1</v>
          </cell>
          <cell r="X1832" t="str">
            <v>J085</v>
          </cell>
          <cell r="Y1832" t="str">
            <v>(OPS) Ctrl &amp; Support II</v>
          </cell>
          <cell r="Z1832" t="str">
            <v>P019</v>
          </cell>
          <cell r="AA1832" t="str">
            <v>C015</v>
          </cell>
          <cell r="AB1832" t="str">
            <v>i. Bachelor's Degree or equiv</v>
          </cell>
          <cell r="AC1832" t="str">
            <v>S7412979Z</v>
          </cell>
          <cell r="AD1832" t="str">
            <v>Female</v>
          </cell>
          <cell r="AE1832" t="str">
            <v>Tampines 5th flr</v>
          </cell>
          <cell r="AF1832" t="str">
            <v>Local</v>
          </cell>
          <cell r="AG1832" t="str">
            <v>Employee</v>
          </cell>
          <cell r="AH1832">
            <v>1</v>
          </cell>
          <cell r="AI1832" t="str">
            <v>Month</v>
          </cell>
          <cell r="AJ1832" t="str">
            <v>0109125320</v>
          </cell>
          <cell r="AK1832" t="str">
            <v>1116279</v>
          </cell>
          <cell r="AL1832" t="str">
            <v>Ang,Pek San</v>
          </cell>
          <cell r="AO1832" t="str">
            <v>Core Contributor</v>
          </cell>
          <cell r="AP1832" t="str">
            <v>Core Contributor</v>
          </cell>
          <cell r="AQ1832">
            <v>28800</v>
          </cell>
        </row>
        <row r="1833">
          <cell r="A1833">
            <v>1116107</v>
          </cell>
          <cell r="B1833" t="str">
            <v>Yip,Gordon Weng Cheong</v>
          </cell>
          <cell r="C1833" t="str">
            <v>Global Markets</v>
          </cell>
          <cell r="D1833" t="str">
            <v>Global Process  (GPCE)-Process</v>
          </cell>
          <cell r="E1833" t="str">
            <v>Processing Officer GM Ops</v>
          </cell>
          <cell r="F1833" t="str">
            <v>AO</v>
          </cell>
          <cell r="I1833" t="str">
            <v>4231800</v>
          </cell>
          <cell r="J1833" t="str">
            <v>AO</v>
          </cell>
          <cell r="K1833" t="str">
            <v>Bin Mohamed Taib,Fadzil</v>
          </cell>
          <cell r="L1833">
            <v>19155</v>
          </cell>
          <cell r="M1833" t="str">
            <v>53</v>
          </cell>
          <cell r="N1833" t="str">
            <v>4C</v>
          </cell>
          <cell r="O1833" t="str">
            <v>4B</v>
          </cell>
          <cell r="P1833">
            <v>26817</v>
          </cell>
          <cell r="Q1833" t="str">
            <v>32,3</v>
          </cell>
          <cell r="R1833" t="str">
            <v>,</v>
          </cell>
          <cell r="S1833">
            <v>26817</v>
          </cell>
          <cell r="U1833">
            <v>37104</v>
          </cell>
          <cell r="V1833">
            <v>38534</v>
          </cell>
          <cell r="W1833">
            <v>1</v>
          </cell>
          <cell r="X1833" t="str">
            <v>J086</v>
          </cell>
          <cell r="Y1833" t="str">
            <v>(OPS) Ctrl &amp; Support III</v>
          </cell>
          <cell r="Z1833" t="str">
            <v>P367</v>
          </cell>
          <cell r="AA1833" t="str">
            <v>C146</v>
          </cell>
          <cell r="AB1833" t="str">
            <v>g. 2nd Level Vocational Qual.</v>
          </cell>
          <cell r="AC1833" t="str">
            <v>S0126493A</v>
          </cell>
          <cell r="AD1833" t="str">
            <v>Male</v>
          </cell>
          <cell r="AE1833" t="str">
            <v>Tampines 6th flr</v>
          </cell>
          <cell r="AF1833" t="str">
            <v>Local</v>
          </cell>
          <cell r="AG1833" t="str">
            <v>Employee</v>
          </cell>
          <cell r="AH1833">
            <v>1</v>
          </cell>
          <cell r="AI1833" t="str">
            <v>Month</v>
          </cell>
          <cell r="AJ1833" t="str">
            <v>0109878329</v>
          </cell>
          <cell r="AK1833" t="str">
            <v>1116296</v>
          </cell>
          <cell r="AL1833" t="str">
            <v>Chia,Boon Lee</v>
          </cell>
          <cell r="AM1833" t="str">
            <v>Core Contributor</v>
          </cell>
          <cell r="AN1833" t="str">
            <v>Core Contributor</v>
          </cell>
          <cell r="AO1833" t="str">
            <v>Core Contributor</v>
          </cell>
          <cell r="AP1833" t="str">
            <v>Core Contributor</v>
          </cell>
          <cell r="AQ1833">
            <v>32028</v>
          </cell>
        </row>
        <row r="1834">
          <cell r="A1834">
            <v>1148820</v>
          </cell>
          <cell r="B1834" t="str">
            <v>Tan,Lee Huang Daphne</v>
          </cell>
          <cell r="C1834" t="str">
            <v>Global Markets</v>
          </cell>
          <cell r="D1834" t="str">
            <v>Bus Facilitation &amp; Strategy</v>
          </cell>
          <cell r="E1834" t="str">
            <v>Business Facilitation Manager</v>
          </cell>
          <cell r="F1834" t="str">
            <v>M19</v>
          </cell>
          <cell r="G1834">
            <v>20000</v>
          </cell>
          <cell r="H1834" t="str">
            <v>SGD</v>
          </cell>
          <cell r="I1834" t="str">
            <v>4213800</v>
          </cell>
          <cell r="J1834" t="str">
            <v>NO</v>
          </cell>
          <cell r="K1834" t="str">
            <v>Long,William Charles</v>
          </cell>
          <cell r="L1834">
            <v>27454</v>
          </cell>
          <cell r="M1834" t="str">
            <v>30</v>
          </cell>
          <cell r="N1834" t="str">
            <v>2B</v>
          </cell>
          <cell r="O1834" t="str">
            <v>3B</v>
          </cell>
          <cell r="P1834">
            <v>36831</v>
          </cell>
          <cell r="Q1834" t="str">
            <v>4,9</v>
          </cell>
          <cell r="R1834" t="str">
            <v>3,3</v>
          </cell>
          <cell r="S1834">
            <v>36831</v>
          </cell>
          <cell r="U1834">
            <v>37104</v>
          </cell>
          <cell r="V1834">
            <v>37712</v>
          </cell>
          <cell r="W1834">
            <v>1</v>
          </cell>
          <cell r="X1834" t="str">
            <v>J248</v>
          </cell>
          <cell r="Y1834" t="str">
            <v>Ops Q &amp; PM I</v>
          </cell>
          <cell r="Z1834" t="str">
            <v>P090</v>
          </cell>
          <cell r="AA1834" t="str">
            <v>C146</v>
          </cell>
          <cell r="AB1834" t="str">
            <v>i. Bachelor's Degree or equiv</v>
          </cell>
          <cell r="AC1834" t="str">
            <v>S7510849D</v>
          </cell>
          <cell r="AD1834" t="str">
            <v>Female</v>
          </cell>
          <cell r="AE1834" t="str">
            <v>Tampines 6th flr</v>
          </cell>
          <cell r="AF1834" t="str">
            <v>Local</v>
          </cell>
          <cell r="AG1834" t="str">
            <v>Employee</v>
          </cell>
          <cell r="AH1834">
            <v>1</v>
          </cell>
          <cell r="AI1834" t="str">
            <v>Month</v>
          </cell>
          <cell r="AJ1834" t="str">
            <v>0109872568</v>
          </cell>
          <cell r="AK1834" t="str">
            <v>1002405</v>
          </cell>
          <cell r="AL1834" t="str">
            <v>Chia,Boon Lee</v>
          </cell>
          <cell r="AM1834" t="str">
            <v>Critical Resource</v>
          </cell>
          <cell r="AN1834" t="str">
            <v>Critical Resource</v>
          </cell>
          <cell r="AO1834" t="str">
            <v>Critical Resource</v>
          </cell>
          <cell r="AP1834" t="str">
            <v>Critical Resource</v>
          </cell>
          <cell r="AQ1834">
            <v>78756</v>
          </cell>
        </row>
        <row r="1835">
          <cell r="A1835">
            <v>1117189</v>
          </cell>
          <cell r="B1835" t="str">
            <v>Phang,Yew Kiat</v>
          </cell>
          <cell r="C1835" t="str">
            <v>Consumer Banking</v>
          </cell>
          <cell r="D1835" t="str">
            <v>Project Seagull -CB Workstream</v>
          </cell>
          <cell r="E1835" t="str">
            <v>Project Manager</v>
          </cell>
          <cell r="F1835" t="str">
            <v>B4</v>
          </cell>
          <cell r="G1835">
            <v>105000</v>
          </cell>
          <cell r="H1835" t="str">
            <v>SGD</v>
          </cell>
          <cell r="I1835" t="str">
            <v>9733901</v>
          </cell>
          <cell r="J1835" t="str">
            <v>NO</v>
          </cell>
          <cell r="K1835" t="str">
            <v>Werner,Christian Andreas</v>
          </cell>
          <cell r="L1835">
            <v>25005</v>
          </cell>
          <cell r="M1835" t="str">
            <v>37</v>
          </cell>
          <cell r="P1835">
            <v>38418</v>
          </cell>
          <cell r="Q1835" t="str">
            <v>0,5</v>
          </cell>
          <cell r="R1835" t="str">
            <v>1,6</v>
          </cell>
          <cell r="S1835">
            <v>34806</v>
          </cell>
          <cell r="T1835">
            <v>38418</v>
          </cell>
          <cell r="V1835">
            <v>36800</v>
          </cell>
          <cell r="W1835">
            <v>1</v>
          </cell>
          <cell r="X1835" t="str">
            <v>J224</v>
          </cell>
          <cell r="Y1835" t="str">
            <v>(CB) Business Mgt III</v>
          </cell>
          <cell r="Z1835" t="str">
            <v>P012</v>
          </cell>
          <cell r="AA1835" t="str">
            <v>C015</v>
          </cell>
          <cell r="AB1835" t="str">
            <v>h. Diploma or equivalent</v>
          </cell>
          <cell r="AC1835" t="str">
            <v>S6822224I</v>
          </cell>
          <cell r="AD1835" t="str">
            <v>Male</v>
          </cell>
          <cell r="AE1835" t="str">
            <v>PBTP 9th Floor</v>
          </cell>
          <cell r="AF1835" t="str">
            <v>Local</v>
          </cell>
          <cell r="AG1835" t="str">
            <v>Employee</v>
          </cell>
          <cell r="AH1835">
            <v>1</v>
          </cell>
          <cell r="AI1835" t="str">
            <v>Month</v>
          </cell>
          <cell r="AJ1835" t="str">
            <v>0109738330</v>
          </cell>
          <cell r="AK1835" t="str">
            <v>1117229</v>
          </cell>
          <cell r="AL1835" t="str">
            <v>Ang,Pek San</v>
          </cell>
          <cell r="AP1835" t="str">
            <v>Too Soon to Classify</v>
          </cell>
          <cell r="AQ1835">
            <v>303000</v>
          </cell>
        </row>
        <row r="1836">
          <cell r="A1836">
            <v>1190442</v>
          </cell>
          <cell r="B1836" t="str">
            <v>Wee,Jeffrey</v>
          </cell>
          <cell r="C1836" t="str">
            <v>Consumer Banking</v>
          </cell>
          <cell r="D1836" t="str">
            <v>BRDB-Br. Banking-Marine Parade</v>
          </cell>
          <cell r="E1836" t="str">
            <v>Relationship Manager</v>
          </cell>
          <cell r="F1836" t="str">
            <v>M17</v>
          </cell>
          <cell r="I1836" t="str">
            <v>1422106</v>
          </cell>
          <cell r="J1836" t="str">
            <v>NO</v>
          </cell>
          <cell r="K1836" t="str">
            <v>Tanudjojo,Franky Sukianto</v>
          </cell>
          <cell r="L1836">
            <v>28931</v>
          </cell>
          <cell r="M1836" t="str">
            <v>26</v>
          </cell>
          <cell r="P1836">
            <v>38509</v>
          </cell>
          <cell r="Q1836" t="str">
            <v>0,2</v>
          </cell>
          <cell r="R1836" t="str">
            <v>1,10</v>
          </cell>
          <cell r="S1836">
            <v>38509</v>
          </cell>
          <cell r="W1836">
            <v>1</v>
          </cell>
          <cell r="X1836" t="str">
            <v>J074</v>
          </cell>
          <cell r="Y1836" t="str">
            <v>(CB) Sales II</v>
          </cell>
          <cell r="Z1836" t="str">
            <v>P088</v>
          </cell>
          <cell r="AA1836" t="str">
            <v>C070</v>
          </cell>
          <cell r="AB1836" t="str">
            <v>i. Bachelor's Degree or equiv</v>
          </cell>
          <cell r="AC1836" t="str">
            <v>S7910507D</v>
          </cell>
          <cell r="AD1836" t="str">
            <v>Male</v>
          </cell>
          <cell r="AE1836" t="str">
            <v>Batt. Rd 2nd flr</v>
          </cell>
          <cell r="AF1836" t="str">
            <v>Local</v>
          </cell>
          <cell r="AG1836" t="str">
            <v>Employee</v>
          </cell>
          <cell r="AH1836">
            <v>1</v>
          </cell>
          <cell r="AI1836" t="str">
            <v>Month</v>
          </cell>
          <cell r="AJ1836" t="str">
            <v>0109141504</v>
          </cell>
          <cell r="AK1836" t="str">
            <v>1142373</v>
          </cell>
          <cell r="AL1836" t="str">
            <v>Ang,Pek San</v>
          </cell>
          <cell r="AP1836">
            <v>0</v>
          </cell>
          <cell r="AQ1836">
            <v>32400</v>
          </cell>
        </row>
        <row r="1837">
          <cell r="A1837">
            <v>1166404</v>
          </cell>
          <cell r="B1837" t="str">
            <v>Tan,Wai Leng</v>
          </cell>
          <cell r="C1837" t="str">
            <v>Consumer Banking</v>
          </cell>
          <cell r="D1837" t="str">
            <v>BRDB-Priority Banking</v>
          </cell>
          <cell r="E1837" t="str">
            <v>Relationship Manager</v>
          </cell>
          <cell r="F1837" t="str">
            <v>M18</v>
          </cell>
          <cell r="I1837" t="str">
            <v>1424800</v>
          </cell>
          <cell r="J1837" t="str">
            <v>NO</v>
          </cell>
          <cell r="K1837" t="str">
            <v>Gwee,Yuan Kerr Ryan</v>
          </cell>
          <cell r="L1837">
            <v>27496</v>
          </cell>
          <cell r="M1837" t="str">
            <v>30</v>
          </cell>
          <cell r="N1837" t="str">
            <v>5B</v>
          </cell>
          <cell r="P1837">
            <v>38413</v>
          </cell>
          <cell r="Q1837" t="str">
            <v>0,5</v>
          </cell>
          <cell r="R1837" t="str">
            <v>3,0</v>
          </cell>
          <cell r="S1837">
            <v>37732</v>
          </cell>
          <cell r="T1837">
            <v>38413</v>
          </cell>
          <cell r="U1837">
            <v>37987</v>
          </cell>
          <cell r="V1837">
            <v>37987</v>
          </cell>
          <cell r="W1837">
            <v>1</v>
          </cell>
          <cell r="X1837" t="str">
            <v>J074</v>
          </cell>
          <cell r="Y1837" t="str">
            <v>(CB) Sales II</v>
          </cell>
          <cell r="Z1837" t="str">
            <v>P088</v>
          </cell>
          <cell r="AA1837" t="str">
            <v>C070</v>
          </cell>
          <cell r="AB1837" t="str">
            <v>k. Post Graduate Degree</v>
          </cell>
          <cell r="AC1837" t="str">
            <v>S7571042I</v>
          </cell>
          <cell r="AD1837" t="str">
            <v>Female</v>
          </cell>
          <cell r="AE1837" t="str">
            <v>Batt. Rd 2nd flr</v>
          </cell>
          <cell r="AF1837" t="str">
            <v>Local</v>
          </cell>
          <cell r="AG1837" t="str">
            <v>Employee</v>
          </cell>
          <cell r="AH1837">
            <v>1</v>
          </cell>
          <cell r="AI1837" t="str">
            <v>Month</v>
          </cell>
          <cell r="AJ1837" t="str">
            <v>0109139321</v>
          </cell>
          <cell r="AK1837" t="str">
            <v>1152639</v>
          </cell>
          <cell r="AL1837" t="str">
            <v>Ang,Pek San</v>
          </cell>
          <cell r="AN1837" t="str">
            <v>Too Soon to Classify</v>
          </cell>
          <cell r="AP1837" t="str">
            <v>Too Soon to Classify</v>
          </cell>
          <cell r="AQ1837">
            <v>48000</v>
          </cell>
        </row>
        <row r="1838">
          <cell r="A1838">
            <v>1159758</v>
          </cell>
          <cell r="B1838" t="str">
            <v>Gopichand,Abhishek Jain</v>
          </cell>
          <cell r="C1838" t="str">
            <v>Finance</v>
          </cell>
          <cell r="D1838" t="str">
            <v>CB Finance - Consumer Finance</v>
          </cell>
          <cell r="E1838" t="str">
            <v>Assistant Manager</v>
          </cell>
          <cell r="F1838" t="str">
            <v>M18</v>
          </cell>
          <cell r="I1838" t="str">
            <v>8148901</v>
          </cell>
          <cell r="J1838" t="str">
            <v>NO</v>
          </cell>
          <cell r="K1838" t="str">
            <v>Venkataramani,Manikantan</v>
          </cell>
          <cell r="L1838">
            <v>29269</v>
          </cell>
          <cell r="M1838" t="str">
            <v>25</v>
          </cell>
          <cell r="N1838" t="str">
            <v>2A</v>
          </cell>
          <cell r="O1838" t="str">
            <v>1A</v>
          </cell>
          <cell r="P1838">
            <v>37396</v>
          </cell>
          <cell r="Q1838" t="str">
            <v>3,3</v>
          </cell>
          <cell r="R1838" t="str">
            <v>3,5</v>
          </cell>
          <cell r="S1838">
            <v>37396</v>
          </cell>
          <cell r="U1838">
            <v>38443</v>
          </cell>
          <cell r="V1838">
            <v>38443</v>
          </cell>
          <cell r="W1838">
            <v>1</v>
          </cell>
          <cell r="X1838" t="str">
            <v>J016</v>
          </cell>
          <cell r="Y1838" t="str">
            <v>(FIN) Bus Partner I</v>
          </cell>
          <cell r="Z1838" t="str">
            <v>P088</v>
          </cell>
          <cell r="AA1838" t="str">
            <v>C015</v>
          </cell>
          <cell r="AB1838" t="str">
            <v>j. Professional Quali/Cert</v>
          </cell>
          <cell r="AC1838" t="str">
            <v>G5811300Q</v>
          </cell>
          <cell r="AD1838" t="str">
            <v>Male</v>
          </cell>
          <cell r="AE1838" t="str">
            <v>PBTP 9th Floor</v>
          </cell>
          <cell r="AF1838" t="str">
            <v>Local</v>
          </cell>
          <cell r="AG1838" t="str">
            <v>Employee</v>
          </cell>
          <cell r="AH1838">
            <v>1</v>
          </cell>
          <cell r="AI1838" t="str">
            <v>Month</v>
          </cell>
          <cell r="AJ1838" t="str">
            <v>0109142330</v>
          </cell>
          <cell r="AK1838" t="str">
            <v>1140345</v>
          </cell>
          <cell r="AL1838" t="str">
            <v>Chong,Yin Yin</v>
          </cell>
          <cell r="AN1838" t="str">
            <v>H4 - G</v>
          </cell>
          <cell r="AO1838" t="str">
            <v>H4 - G</v>
          </cell>
          <cell r="AP1838" t="str">
            <v>H4 - S</v>
          </cell>
          <cell r="AQ1838">
            <v>46812</v>
          </cell>
        </row>
        <row r="1839">
          <cell r="A1839">
            <v>1183606</v>
          </cell>
          <cell r="B1839" t="str">
            <v>Chan,Dianne Yiptong</v>
          </cell>
          <cell r="C1839" t="str">
            <v>Global Markets</v>
          </cell>
          <cell r="D1839" t="str">
            <v>GM Sales</v>
          </cell>
          <cell r="E1839" t="str">
            <v>Graduate Associate</v>
          </cell>
          <cell r="F1839" t="str">
            <v>M16</v>
          </cell>
          <cell r="I1839" t="str">
            <v>6129800</v>
          </cell>
          <cell r="J1839" t="str">
            <v>NO</v>
          </cell>
          <cell r="K1839" t="str">
            <v>Lee,Poh Gek Trudy</v>
          </cell>
          <cell r="L1839">
            <v>30127</v>
          </cell>
          <cell r="M1839" t="str">
            <v>23</v>
          </cell>
          <cell r="O1839" t="str">
            <v>TS</v>
          </cell>
          <cell r="P1839">
            <v>38443</v>
          </cell>
          <cell r="Q1839" t="str">
            <v>0,4</v>
          </cell>
          <cell r="R1839" t="str">
            <v>1,7</v>
          </cell>
          <cell r="S1839">
            <v>38261</v>
          </cell>
          <cell r="T1839">
            <v>38443</v>
          </cell>
          <cell r="W1839">
            <v>1</v>
          </cell>
          <cell r="X1839" t="str">
            <v>J110</v>
          </cell>
          <cell r="Y1839" t="str">
            <v>(SH) Mgt Trainee</v>
          </cell>
          <cell r="Z1839" t="str">
            <v>P250</v>
          </cell>
          <cell r="AA1839" t="str">
            <v>C150</v>
          </cell>
          <cell r="AB1839" t="str">
            <v>i. Bachelor's Degree or equiv</v>
          </cell>
          <cell r="AC1839" t="str">
            <v>S8219301D</v>
          </cell>
          <cell r="AD1839" t="str">
            <v>Female</v>
          </cell>
          <cell r="AE1839" t="str">
            <v>Batt. Road 8th flr</v>
          </cell>
          <cell r="AF1839" t="str">
            <v>Local</v>
          </cell>
          <cell r="AG1839" t="str">
            <v>Employee</v>
          </cell>
          <cell r="AH1839">
            <v>1</v>
          </cell>
          <cell r="AI1839" t="str">
            <v>Month</v>
          </cell>
          <cell r="AJ1839" t="str">
            <v>0109136519</v>
          </cell>
          <cell r="AK1839" t="str">
            <v>1141475</v>
          </cell>
          <cell r="AL1839" t="str">
            <v>Thng,Cheok Khoon Charlotte</v>
          </cell>
          <cell r="AP1839" t="str">
            <v>Too Soon to Classify</v>
          </cell>
          <cell r="AQ1839">
            <v>32400</v>
          </cell>
        </row>
        <row r="1840">
          <cell r="A1840">
            <v>1149219</v>
          </cell>
          <cell r="B1840" t="str">
            <v>Sum,Siok Chun Patricia</v>
          </cell>
          <cell r="C1840" t="str">
            <v>Client Relationships</v>
          </cell>
          <cell r="D1840" t="str">
            <v>Commercial Real Estate Sales</v>
          </cell>
          <cell r="E1840" t="str">
            <v>Head, CRE Sales</v>
          </cell>
          <cell r="F1840" t="str">
            <v>B4</v>
          </cell>
          <cell r="G1840">
            <v>90000</v>
          </cell>
          <cell r="H1840" t="str">
            <v>SGD</v>
          </cell>
          <cell r="I1840" t="str">
            <v>5641800</v>
          </cell>
          <cell r="J1840" t="str">
            <v>NO</v>
          </cell>
          <cell r="K1840" t="str">
            <v>Andersen,Jan-Erik</v>
          </cell>
          <cell r="L1840">
            <v>22299</v>
          </cell>
          <cell r="M1840" t="str">
            <v>44</v>
          </cell>
          <cell r="N1840" t="str">
            <v>2B</v>
          </cell>
          <cell r="O1840" t="str">
            <v>2B</v>
          </cell>
          <cell r="P1840">
            <v>36892</v>
          </cell>
          <cell r="Q1840" t="str">
            <v>4,7</v>
          </cell>
          <cell r="R1840" t="str">
            <v>14,11</v>
          </cell>
          <cell r="S1840">
            <v>36892</v>
          </cell>
          <cell r="U1840">
            <v>38261</v>
          </cell>
          <cell r="V1840">
            <v>38322</v>
          </cell>
          <cell r="W1840">
            <v>1</v>
          </cell>
          <cell r="X1840" t="str">
            <v>DJ002</v>
          </cell>
          <cell r="Y1840" t="str">
            <v>Relationship Mgr - TBA</v>
          </cell>
          <cell r="Z1840" t="str">
            <v>P328</v>
          </cell>
          <cell r="AA1840" t="str">
            <v>C166</v>
          </cell>
          <cell r="AB1840" t="str">
            <v>l. Further Degree</v>
          </cell>
          <cell r="AC1840" t="str">
            <v>S1475774J</v>
          </cell>
          <cell r="AD1840" t="str">
            <v>Female</v>
          </cell>
          <cell r="AE1840" t="str">
            <v>Batt. Rd 7th flr</v>
          </cell>
          <cell r="AF1840" t="str">
            <v>Local</v>
          </cell>
          <cell r="AG1840" t="str">
            <v>Employee</v>
          </cell>
          <cell r="AH1840">
            <v>1</v>
          </cell>
          <cell r="AI1840" t="str">
            <v>Month</v>
          </cell>
          <cell r="AJ1840" t="str">
            <v>0109891406</v>
          </cell>
          <cell r="AK1840" t="str">
            <v>1192611</v>
          </cell>
          <cell r="AL1840" t="str">
            <v>Thng,Cheok Khoon Charlotte</v>
          </cell>
          <cell r="AM1840" t="str">
            <v>Critical Resource</v>
          </cell>
          <cell r="AN1840" t="str">
            <v>Critical Resource</v>
          </cell>
          <cell r="AO1840" t="str">
            <v>Critical Resource</v>
          </cell>
          <cell r="AP1840" t="str">
            <v>Critical Resource</v>
          </cell>
          <cell r="AQ1840">
            <v>234168</v>
          </cell>
        </row>
        <row r="1841">
          <cell r="A1841">
            <v>1193606</v>
          </cell>
          <cell r="B1841" t="str">
            <v>Wee,Mabel</v>
          </cell>
          <cell r="C1841" t="str">
            <v>Client Relationships</v>
          </cell>
          <cell r="D1841" t="str">
            <v>Product Sales - Trade</v>
          </cell>
          <cell r="E1841" t="str">
            <v>Contract Sales Support Manager</v>
          </cell>
          <cell r="F1841" t="str">
            <v>Contractor</v>
          </cell>
          <cell r="I1841" t="str">
            <v>5621800</v>
          </cell>
          <cell r="J1841" t="str">
            <v>NO</v>
          </cell>
          <cell r="K1841" t="str">
            <v>Parry,Geoffrey David</v>
          </cell>
          <cell r="L1841">
            <v>28306</v>
          </cell>
          <cell r="M1841" t="str">
            <v>28</v>
          </cell>
          <cell r="P1841">
            <v>38565</v>
          </cell>
          <cell r="Q1841" t="str">
            <v>0,1</v>
          </cell>
          <cell r="R1841" t="str">
            <v>8,1</v>
          </cell>
          <cell r="S1841">
            <v>38565</v>
          </cell>
          <cell r="W1841">
            <v>1</v>
          </cell>
          <cell r="X1841" t="str">
            <v>DJ004</v>
          </cell>
          <cell r="Y1841" t="str">
            <v>Transactional Sales-TBA</v>
          </cell>
          <cell r="Z1841" t="str">
            <v>P318</v>
          </cell>
          <cell r="AA1841" t="str">
            <v>C174</v>
          </cell>
          <cell r="AB1841" t="str">
            <v>h. Diploma or equivalent</v>
          </cell>
          <cell r="AC1841" t="str">
            <v>S7718009E</v>
          </cell>
          <cell r="AD1841" t="str">
            <v>Female</v>
          </cell>
          <cell r="AE1841" t="str">
            <v>Batt. Rd 7th flr</v>
          </cell>
          <cell r="AF1841" t="str">
            <v>Local</v>
          </cell>
          <cell r="AG1841" t="str">
            <v>Direct Contractor</v>
          </cell>
          <cell r="AH1841">
            <v>1</v>
          </cell>
          <cell r="AI1841" t="str">
            <v>Month</v>
          </cell>
          <cell r="AJ1841" t="str">
            <v>0109144023</v>
          </cell>
          <cell r="AK1841" t="str">
            <v>1183747</v>
          </cell>
          <cell r="AL1841" t="str">
            <v>Thng,Cheok Khoon Charlotte</v>
          </cell>
          <cell r="AP1841">
            <v>0</v>
          </cell>
          <cell r="AQ1841">
            <v>25200</v>
          </cell>
        </row>
        <row r="1842">
          <cell r="A1842">
            <v>1143114</v>
          </cell>
          <cell r="B1842" t="str">
            <v>Wu,Maryanne I-Hsuan</v>
          </cell>
          <cell r="C1842" t="str">
            <v>Consumer Banking</v>
          </cell>
          <cell r="D1842" t="str">
            <v>MIS Team-CB</v>
          </cell>
          <cell r="E1842" t="str">
            <v>Credit MIS Analyst</v>
          </cell>
          <cell r="F1842" t="str">
            <v>M17</v>
          </cell>
          <cell r="G1842">
            <v>10000</v>
          </cell>
          <cell r="H1842" t="str">
            <v>SGD</v>
          </cell>
          <cell r="I1842" t="str">
            <v>1813800</v>
          </cell>
          <cell r="J1842" t="str">
            <v>NO</v>
          </cell>
          <cell r="K1842" t="str">
            <v>Xie,Wen</v>
          </cell>
          <cell r="L1842">
            <v>27438</v>
          </cell>
          <cell r="M1842" t="str">
            <v>30</v>
          </cell>
          <cell r="N1842" t="str">
            <v>1C</v>
          </cell>
          <cell r="O1842" t="str">
            <v>1B</v>
          </cell>
          <cell r="P1842">
            <v>37615</v>
          </cell>
          <cell r="Q1842" t="str">
            <v>2,8</v>
          </cell>
          <cell r="R1842" t="str">
            <v>,</v>
          </cell>
          <cell r="S1842">
            <v>36573</v>
          </cell>
          <cell r="U1842">
            <v>38078</v>
          </cell>
          <cell r="V1842">
            <v>38443</v>
          </cell>
          <cell r="W1842">
            <v>1</v>
          </cell>
          <cell r="X1842" t="str">
            <v>J171</v>
          </cell>
          <cell r="Y1842" t="str">
            <v>Risk Tech Specialist IV</v>
          </cell>
          <cell r="Z1842" t="str">
            <v>P039</v>
          </cell>
          <cell r="AA1842" t="str">
            <v>C015</v>
          </cell>
          <cell r="AB1842" t="str">
            <v>k. Post Graduate Degree</v>
          </cell>
          <cell r="AC1842" t="str">
            <v>S7583326A</v>
          </cell>
          <cell r="AD1842" t="str">
            <v>Female</v>
          </cell>
          <cell r="AE1842" t="str">
            <v>Tampines 7th flr</v>
          </cell>
          <cell r="AF1842" t="str">
            <v>Local</v>
          </cell>
          <cell r="AG1842" t="str">
            <v>Employee</v>
          </cell>
          <cell r="AH1842">
            <v>1</v>
          </cell>
          <cell r="AI1842" t="str">
            <v>Month</v>
          </cell>
          <cell r="AJ1842" t="str">
            <v>0109116860</v>
          </cell>
          <cell r="AK1842" t="str">
            <v>1117845</v>
          </cell>
          <cell r="AL1842" t="str">
            <v>Ang,Pek San</v>
          </cell>
          <cell r="AM1842" t="str">
            <v>Critical Resource</v>
          </cell>
          <cell r="AN1842" t="str">
            <v>Critical Resource</v>
          </cell>
          <cell r="AO1842" t="str">
            <v>Critical Resource</v>
          </cell>
          <cell r="AP1842" t="str">
            <v>Critical Resource</v>
          </cell>
          <cell r="AQ1842">
            <v>46200</v>
          </cell>
        </row>
        <row r="1843">
          <cell r="A1843">
            <v>1117450</v>
          </cell>
          <cell r="B1843" t="str">
            <v>Tan,Yong Earn</v>
          </cell>
          <cell r="C1843" t="str">
            <v>Consumer Banking</v>
          </cell>
          <cell r="D1843" t="str">
            <v>CB Credit- Collec. Unsecured</v>
          </cell>
          <cell r="E1843" t="str">
            <v>Credit Management Officer</v>
          </cell>
          <cell r="F1843" t="str">
            <v>M16</v>
          </cell>
          <cell r="I1843" t="str">
            <v>1834800</v>
          </cell>
          <cell r="J1843" t="str">
            <v>NO</v>
          </cell>
          <cell r="K1843" t="str">
            <v>Woo,Yam Ming</v>
          </cell>
          <cell r="L1843">
            <v>24169</v>
          </cell>
          <cell r="M1843" t="str">
            <v>39</v>
          </cell>
          <cell r="N1843" t="str">
            <v>2C</v>
          </cell>
          <cell r="O1843" t="str">
            <v>2C</v>
          </cell>
          <cell r="P1843">
            <v>37151</v>
          </cell>
          <cell r="Q1843" t="str">
            <v>3,11</v>
          </cell>
          <cell r="R1843" t="str">
            <v>7,1</v>
          </cell>
          <cell r="S1843">
            <v>35053</v>
          </cell>
          <cell r="T1843">
            <v>37151</v>
          </cell>
          <cell r="U1843">
            <v>37712</v>
          </cell>
          <cell r="V1843">
            <v>37712</v>
          </cell>
          <cell r="W1843">
            <v>1</v>
          </cell>
          <cell r="X1843" t="str">
            <v>J171</v>
          </cell>
          <cell r="Y1843" t="str">
            <v>Risk Tech Specialist IV</v>
          </cell>
          <cell r="Z1843" t="str">
            <v>P299</v>
          </cell>
          <cell r="AA1843" t="str">
            <v>C021</v>
          </cell>
          <cell r="AB1843" t="str">
            <v>d. Secondary</v>
          </cell>
          <cell r="AC1843" t="str">
            <v>S1738027C</v>
          </cell>
          <cell r="AD1843" t="str">
            <v>Male</v>
          </cell>
          <cell r="AE1843" t="str">
            <v>Tampines 5th flr</v>
          </cell>
          <cell r="AF1843" t="str">
            <v>Local</v>
          </cell>
          <cell r="AG1843" t="str">
            <v>Employee</v>
          </cell>
          <cell r="AH1843">
            <v>1</v>
          </cell>
          <cell r="AI1843" t="str">
            <v>Month</v>
          </cell>
          <cell r="AJ1843" t="str">
            <v>0122561082</v>
          </cell>
          <cell r="AK1843" t="str">
            <v>1165463</v>
          </cell>
          <cell r="AL1843" t="str">
            <v>Ang,Pek San</v>
          </cell>
          <cell r="AM1843" t="str">
            <v>Core Contributor</v>
          </cell>
          <cell r="AN1843" t="str">
            <v>Core Contributor</v>
          </cell>
          <cell r="AO1843" t="str">
            <v>Core Contributor</v>
          </cell>
          <cell r="AP1843" t="str">
            <v>Core Contributor</v>
          </cell>
          <cell r="AQ1843">
            <v>18000</v>
          </cell>
        </row>
        <row r="1844">
          <cell r="A1844">
            <v>1174094</v>
          </cell>
          <cell r="B1844" t="str">
            <v>Neo,Eng Keng</v>
          </cell>
          <cell r="C1844" t="str">
            <v>Consumer Banking</v>
          </cell>
          <cell r="D1844" t="str">
            <v>CB Credit- Collec. Unsecured</v>
          </cell>
          <cell r="E1844" t="str">
            <v>Credit Management Officer</v>
          </cell>
          <cell r="F1844" t="str">
            <v>Contractor</v>
          </cell>
          <cell r="I1844" t="str">
            <v>1834800</v>
          </cell>
          <cell r="J1844" t="str">
            <v>NO</v>
          </cell>
          <cell r="K1844" t="str">
            <v>Woo,Yam Ming</v>
          </cell>
          <cell r="L1844">
            <v>28981</v>
          </cell>
          <cell r="M1844" t="str">
            <v>26</v>
          </cell>
          <cell r="O1844" t="str">
            <v>TS</v>
          </cell>
          <cell r="P1844">
            <v>38385</v>
          </cell>
          <cell r="Q1844" t="str">
            <v>0,6</v>
          </cell>
          <cell r="R1844" t="str">
            <v>1,5</v>
          </cell>
          <cell r="S1844">
            <v>38018</v>
          </cell>
          <cell r="T1844">
            <v>38385</v>
          </cell>
          <cell r="W1844">
            <v>1</v>
          </cell>
          <cell r="X1844" t="str">
            <v>J171</v>
          </cell>
          <cell r="Y1844" t="str">
            <v>Risk Tech Specialist IV</v>
          </cell>
          <cell r="Z1844" t="str">
            <v>P299</v>
          </cell>
          <cell r="AA1844" t="str">
            <v>C015</v>
          </cell>
          <cell r="AB1844" t="str">
            <v>h. Diploma or equivalent</v>
          </cell>
          <cell r="AC1844" t="str">
            <v>S7913892D</v>
          </cell>
          <cell r="AD1844" t="str">
            <v>Male</v>
          </cell>
          <cell r="AE1844" t="str">
            <v>Tampines 5th flr</v>
          </cell>
          <cell r="AF1844" t="str">
            <v>Local</v>
          </cell>
          <cell r="AG1844" t="str">
            <v>Direct Contractor</v>
          </cell>
          <cell r="AH1844">
            <v>1</v>
          </cell>
          <cell r="AI1844" t="str">
            <v>Month</v>
          </cell>
          <cell r="AJ1844" t="str">
            <v>0109128338</v>
          </cell>
          <cell r="AK1844" t="str">
            <v>1165463</v>
          </cell>
          <cell r="AL1844" t="str">
            <v>Ang,Pek San</v>
          </cell>
          <cell r="AO1844" t="str">
            <v>Core Contributor</v>
          </cell>
          <cell r="AP1844">
            <v>0</v>
          </cell>
          <cell r="AQ1844">
            <v>18000</v>
          </cell>
        </row>
        <row r="1845">
          <cell r="A1845">
            <v>1183330</v>
          </cell>
          <cell r="B1845" t="str">
            <v>Saha,Sumana</v>
          </cell>
          <cell r="C1845" t="str">
            <v>Consumer Banking</v>
          </cell>
          <cell r="D1845" t="str">
            <v>MIS Team-CB</v>
          </cell>
          <cell r="E1845" t="str">
            <v>Credit MIS Analyst</v>
          </cell>
          <cell r="F1845" t="str">
            <v>M16</v>
          </cell>
          <cell r="I1845" t="str">
            <v>1813800</v>
          </cell>
          <cell r="J1845" t="str">
            <v>NO</v>
          </cell>
          <cell r="K1845" t="str">
            <v>Chen,Ming-Bing</v>
          </cell>
          <cell r="L1845">
            <v>27079</v>
          </cell>
          <cell r="M1845" t="str">
            <v>31</v>
          </cell>
          <cell r="O1845" t="str">
            <v>TS</v>
          </cell>
          <cell r="P1845">
            <v>38544</v>
          </cell>
          <cell r="Q1845" t="str">
            <v>0,1</v>
          </cell>
          <cell r="R1845" t="str">
            <v>6,0</v>
          </cell>
          <cell r="S1845">
            <v>38271</v>
          </cell>
          <cell r="T1845">
            <v>38544</v>
          </cell>
          <cell r="W1845">
            <v>1</v>
          </cell>
          <cell r="X1845" t="str">
            <v>J171</v>
          </cell>
          <cell r="Y1845" t="str">
            <v>Risk Tech Specialist IV</v>
          </cell>
          <cell r="Z1845" t="str">
            <v>P039</v>
          </cell>
          <cell r="AA1845" t="str">
            <v>C015</v>
          </cell>
          <cell r="AB1845" t="str">
            <v>j. Professional Quali/Cert</v>
          </cell>
          <cell r="AC1845" t="str">
            <v>S7481101I</v>
          </cell>
          <cell r="AD1845" t="str">
            <v>Female</v>
          </cell>
          <cell r="AE1845" t="str">
            <v>Tampines 7th flr</v>
          </cell>
          <cell r="AF1845" t="str">
            <v>Local</v>
          </cell>
          <cell r="AG1845" t="str">
            <v>Employee</v>
          </cell>
          <cell r="AH1845">
            <v>1</v>
          </cell>
          <cell r="AI1845" t="str">
            <v>Month</v>
          </cell>
          <cell r="AJ1845" t="str">
            <v>0109136470</v>
          </cell>
          <cell r="AK1845" t="str">
            <v>1144430</v>
          </cell>
          <cell r="AL1845" t="str">
            <v>Ang,Pek San</v>
          </cell>
          <cell r="AP1845">
            <v>0</v>
          </cell>
          <cell r="AQ1845">
            <v>32400</v>
          </cell>
        </row>
        <row r="1846">
          <cell r="A1846">
            <v>1174970</v>
          </cell>
          <cell r="B1846" t="str">
            <v>Endrico,Richard</v>
          </cell>
          <cell r="C1846" t="str">
            <v>Consumer Banking</v>
          </cell>
          <cell r="D1846" t="str">
            <v>CB Credit- Collec. Unsecured</v>
          </cell>
          <cell r="E1846" t="str">
            <v>Credit Management Officer</v>
          </cell>
          <cell r="F1846" t="str">
            <v>Contractor</v>
          </cell>
          <cell r="I1846" t="str">
            <v>1834800</v>
          </cell>
          <cell r="J1846" t="str">
            <v>NO</v>
          </cell>
          <cell r="K1846" t="str">
            <v>Woo,Yam Ming</v>
          </cell>
          <cell r="L1846">
            <v>29494</v>
          </cell>
          <cell r="M1846" t="str">
            <v>24</v>
          </cell>
          <cell r="O1846" t="str">
            <v>TS</v>
          </cell>
          <cell r="P1846">
            <v>38423</v>
          </cell>
          <cell r="Q1846" t="str">
            <v>0,5</v>
          </cell>
          <cell r="R1846" t="str">
            <v>1,6</v>
          </cell>
          <cell r="S1846">
            <v>38057</v>
          </cell>
          <cell r="T1846">
            <v>38423</v>
          </cell>
          <cell r="W1846">
            <v>1</v>
          </cell>
          <cell r="X1846" t="str">
            <v>J171</v>
          </cell>
          <cell r="Y1846" t="str">
            <v>Risk Tech Specialist IV</v>
          </cell>
          <cell r="Z1846" t="str">
            <v>P299</v>
          </cell>
          <cell r="AA1846" t="str">
            <v>C015</v>
          </cell>
          <cell r="AB1846" t="str">
            <v>i. Bachelor's Degree or equiv</v>
          </cell>
          <cell r="AC1846" t="str">
            <v>S8074050F</v>
          </cell>
          <cell r="AD1846" t="str">
            <v>Male</v>
          </cell>
          <cell r="AE1846" t="str">
            <v>Tampines 5th flr</v>
          </cell>
          <cell r="AF1846" t="str">
            <v>Local</v>
          </cell>
          <cell r="AG1846" t="str">
            <v>Direct Contractor</v>
          </cell>
          <cell r="AH1846">
            <v>1</v>
          </cell>
          <cell r="AI1846" t="str">
            <v>Month</v>
          </cell>
          <cell r="AJ1846" t="str">
            <v>0109128702</v>
          </cell>
          <cell r="AK1846" t="str">
            <v>1165463</v>
          </cell>
          <cell r="AL1846" t="str">
            <v>Ang,Pek San</v>
          </cell>
          <cell r="AO1846" t="str">
            <v>Core Contributor</v>
          </cell>
          <cell r="AP1846">
            <v>0</v>
          </cell>
          <cell r="AQ1846">
            <v>18000</v>
          </cell>
        </row>
        <row r="1847">
          <cell r="A1847">
            <v>1182528</v>
          </cell>
          <cell r="B1847" t="str">
            <v>Low,Wei Liang</v>
          </cell>
          <cell r="C1847" t="str">
            <v>Consumer Banking</v>
          </cell>
          <cell r="D1847" t="str">
            <v>CB Credit- Collec. Unsecured</v>
          </cell>
          <cell r="E1847" t="str">
            <v>Credit Management Officer</v>
          </cell>
          <cell r="F1847" t="str">
            <v>Contractor</v>
          </cell>
          <cell r="I1847" t="str">
            <v>1834800</v>
          </cell>
          <cell r="J1847" t="str">
            <v>NO</v>
          </cell>
          <cell r="K1847" t="str">
            <v>Woo,Yam Ming</v>
          </cell>
          <cell r="L1847">
            <v>29437</v>
          </cell>
          <cell r="M1847" t="str">
            <v>25</v>
          </cell>
          <cell r="O1847" t="str">
            <v>TS</v>
          </cell>
          <cell r="P1847">
            <v>38245</v>
          </cell>
          <cell r="Q1847" t="str">
            <v>0,11</v>
          </cell>
          <cell r="R1847" t="str">
            <v>0,10</v>
          </cell>
          <cell r="S1847">
            <v>38245</v>
          </cell>
          <cell r="W1847">
            <v>1</v>
          </cell>
          <cell r="X1847" t="str">
            <v>J171</v>
          </cell>
          <cell r="Y1847" t="str">
            <v>Risk Tech Specialist IV</v>
          </cell>
          <cell r="Z1847" t="str">
            <v>P299</v>
          </cell>
          <cell r="AA1847" t="str">
            <v>C015</v>
          </cell>
          <cell r="AB1847" t="str">
            <v>i. Bachelor's Degree or equiv</v>
          </cell>
          <cell r="AC1847" t="str">
            <v>S8022214I</v>
          </cell>
          <cell r="AD1847" t="str">
            <v>Male</v>
          </cell>
          <cell r="AE1847" t="str">
            <v>Tampines 5th flr</v>
          </cell>
          <cell r="AF1847" t="str">
            <v>Local</v>
          </cell>
          <cell r="AG1847" t="str">
            <v>Direct Contractor</v>
          </cell>
          <cell r="AH1847">
            <v>1</v>
          </cell>
          <cell r="AI1847" t="str">
            <v>Month</v>
          </cell>
          <cell r="AJ1847" t="str">
            <v>0109135733</v>
          </cell>
          <cell r="AK1847" t="str">
            <v>1165463</v>
          </cell>
          <cell r="AL1847" t="str">
            <v>Ang,Pek San</v>
          </cell>
          <cell r="AP1847">
            <v>0</v>
          </cell>
          <cell r="AQ1847">
            <v>18000</v>
          </cell>
        </row>
        <row r="1848">
          <cell r="A1848">
            <v>1000391</v>
          </cell>
          <cell r="B1848" t="str">
            <v>Farmer,Simon Christopher</v>
          </cell>
          <cell r="C1848" t="str">
            <v>Global Markets</v>
          </cell>
          <cell r="D1848" t="str">
            <v>Mkt Inst. Risk Mgmt (MIRM)-Reg</v>
          </cell>
          <cell r="E1848" t="str">
            <v>Senior Credit Manager</v>
          </cell>
          <cell r="F1848" t="str">
            <v>B4</v>
          </cell>
          <cell r="G1848">
            <v>42500</v>
          </cell>
          <cell r="H1848" t="str">
            <v>GBP</v>
          </cell>
          <cell r="I1848" t="str">
            <v>4332901</v>
          </cell>
          <cell r="J1848" t="str">
            <v>IO</v>
          </cell>
          <cell r="K1848" t="str">
            <v>Flynn,Francis Peter</v>
          </cell>
          <cell r="L1848">
            <v>20979</v>
          </cell>
          <cell r="M1848" t="str">
            <v>48</v>
          </cell>
          <cell r="N1848" t="str">
            <v>2B</v>
          </cell>
          <cell r="O1848" t="str">
            <v>2A</v>
          </cell>
          <cell r="P1848">
            <v>27813</v>
          </cell>
          <cell r="Q1848" t="str">
            <v>29,6</v>
          </cell>
          <cell r="R1848" t="str">
            <v>,</v>
          </cell>
          <cell r="S1848">
            <v>37198</v>
          </cell>
          <cell r="U1848">
            <v>37377</v>
          </cell>
          <cell r="V1848">
            <v>38443</v>
          </cell>
          <cell r="W1848">
            <v>1</v>
          </cell>
          <cell r="X1848" t="str">
            <v>J164</v>
          </cell>
          <cell r="Y1848" t="str">
            <v>Risk Bus Partner I</v>
          </cell>
          <cell r="Z1848" t="str">
            <v>P039</v>
          </cell>
          <cell r="AA1848" t="str">
            <v>C152</v>
          </cell>
          <cell r="AB1848" t="str">
            <v>e. Higher Secondary</v>
          </cell>
          <cell r="AC1848" t="str">
            <v>F2283728K</v>
          </cell>
          <cell r="AD1848" t="str">
            <v>Male</v>
          </cell>
          <cell r="AE1848" t="str">
            <v>Batt. Rd 3rd flr</v>
          </cell>
          <cell r="AF1848" t="str">
            <v>Assignee</v>
          </cell>
          <cell r="AG1848" t="str">
            <v>Employee</v>
          </cell>
          <cell r="AH1848">
            <v>0</v>
          </cell>
          <cell r="AI1848" t="str">
            <v>Day</v>
          </cell>
          <cell r="AJ1848" t="str">
            <v>0109107926</v>
          </cell>
          <cell r="AK1848" t="str">
            <v>1187358</v>
          </cell>
          <cell r="AL1848" t="str">
            <v>Chong,Yin Yin</v>
          </cell>
          <cell r="AM1848" t="str">
            <v>Core Contributor</v>
          </cell>
          <cell r="AN1848" t="str">
            <v>Critical Resource</v>
          </cell>
          <cell r="AO1848" t="str">
            <v>Critical Resource</v>
          </cell>
          <cell r="AP1848" t="str">
            <v>Critical Resource</v>
          </cell>
          <cell r="AQ1848">
            <v>23040</v>
          </cell>
        </row>
        <row r="1849">
          <cell r="A1849">
            <v>1116216</v>
          </cell>
          <cell r="B1849" t="str">
            <v>Looi,Peng Nam</v>
          </cell>
          <cell r="C1849" t="str">
            <v>Global Markets</v>
          </cell>
          <cell r="D1849" t="str">
            <v>Projects GM Programme Office</v>
          </cell>
          <cell r="E1849" t="str">
            <v>Business Analyst</v>
          </cell>
          <cell r="F1849" t="str">
            <v>M21</v>
          </cell>
          <cell r="G1849">
            <v>25000</v>
          </cell>
          <cell r="H1849" t="str">
            <v>SGD</v>
          </cell>
          <cell r="I1849" t="str">
            <v>4779901</v>
          </cell>
          <cell r="J1849" t="str">
            <v>NO</v>
          </cell>
          <cell r="K1849" t="str">
            <v>Gregoriou,Spiros</v>
          </cell>
          <cell r="L1849">
            <v>20373</v>
          </cell>
          <cell r="M1849" t="str">
            <v>49</v>
          </cell>
          <cell r="N1849" t="str">
            <v>3B</v>
          </cell>
          <cell r="O1849" t="str">
            <v>3B</v>
          </cell>
          <cell r="P1849">
            <v>28086</v>
          </cell>
          <cell r="Q1849" t="str">
            <v>28,9</v>
          </cell>
          <cell r="R1849" t="str">
            <v>,</v>
          </cell>
          <cell r="S1849">
            <v>28086</v>
          </cell>
          <cell r="U1849">
            <v>38443</v>
          </cell>
          <cell r="V1849">
            <v>38443</v>
          </cell>
          <cell r="W1849">
            <v>1</v>
          </cell>
          <cell r="X1849" t="str">
            <v>J248</v>
          </cell>
          <cell r="Y1849" t="str">
            <v>Ops Q &amp; PM I</v>
          </cell>
          <cell r="Z1849" t="str">
            <v>P090</v>
          </cell>
          <cell r="AA1849" t="str">
            <v>C146</v>
          </cell>
          <cell r="AB1849" t="str">
            <v>g. 2nd Level Vocational Qual.</v>
          </cell>
          <cell r="AC1849" t="str">
            <v>S1161466C</v>
          </cell>
          <cell r="AD1849" t="str">
            <v>Male</v>
          </cell>
          <cell r="AE1849" t="str">
            <v>Batt. Rd 2nd flr</v>
          </cell>
          <cell r="AF1849" t="str">
            <v>Local</v>
          </cell>
          <cell r="AG1849" t="str">
            <v>Employee</v>
          </cell>
          <cell r="AH1849">
            <v>3</v>
          </cell>
          <cell r="AI1849" t="str">
            <v>Month</v>
          </cell>
          <cell r="AJ1849" t="str">
            <v>0109697596</v>
          </cell>
          <cell r="AK1849" t="str">
            <v>1118147</v>
          </cell>
          <cell r="AL1849" t="str">
            <v>Chia,Boon Lee</v>
          </cell>
          <cell r="AM1849" t="str">
            <v>Core Contributor</v>
          </cell>
          <cell r="AN1849" t="str">
            <v>Core Contributor</v>
          </cell>
          <cell r="AO1849" t="str">
            <v>Core Contributor</v>
          </cell>
          <cell r="AP1849" t="str">
            <v>Core Contributor</v>
          </cell>
          <cell r="AQ1849">
            <v>120000</v>
          </cell>
        </row>
        <row r="1850">
          <cell r="A1850">
            <v>1161486</v>
          </cell>
          <cell r="B1850" t="str">
            <v>Li,Di</v>
          </cell>
          <cell r="C1850" t="str">
            <v>Client Relationships</v>
          </cell>
          <cell r="D1850" t="str">
            <v>Single Cust Id Par 2-Reg</v>
          </cell>
          <cell r="E1850" t="str">
            <v>Business Analyst</v>
          </cell>
          <cell r="F1850" t="str">
            <v>M16</v>
          </cell>
          <cell r="G1850">
            <v>7000</v>
          </cell>
          <cell r="H1850" t="str">
            <v>CNY</v>
          </cell>
          <cell r="I1850" t="str">
            <v>4759901</v>
          </cell>
          <cell r="J1850" t="str">
            <v>IO</v>
          </cell>
          <cell r="K1850" t="str">
            <v>Wong,Kui Lin</v>
          </cell>
          <cell r="L1850">
            <v>28751</v>
          </cell>
          <cell r="M1850" t="str">
            <v>26</v>
          </cell>
          <cell r="N1850" t="str">
            <v>1B</v>
          </cell>
          <cell r="O1850" t="str">
            <v>1B</v>
          </cell>
          <cell r="P1850">
            <v>37428</v>
          </cell>
          <cell r="Q1850" t="str">
            <v>3,2</v>
          </cell>
          <cell r="R1850" t="str">
            <v>,</v>
          </cell>
          <cell r="S1850">
            <v>38359</v>
          </cell>
          <cell r="U1850">
            <v>38504</v>
          </cell>
          <cell r="V1850">
            <v>38504</v>
          </cell>
          <cell r="W1850">
            <v>1</v>
          </cell>
          <cell r="X1850" t="str">
            <v>J249</v>
          </cell>
          <cell r="Y1850" t="str">
            <v>Ops Q &amp; PM II</v>
          </cell>
          <cell r="Z1850" t="str">
            <v>P322</v>
          </cell>
          <cell r="AA1850" t="str">
            <v>C149</v>
          </cell>
          <cell r="AB1850" t="str">
            <v>i. Bachelor's Degree or equiv</v>
          </cell>
          <cell r="AC1850" t="str">
            <v>G5781445X</v>
          </cell>
          <cell r="AD1850" t="str">
            <v>Male</v>
          </cell>
          <cell r="AE1850" t="str">
            <v>Batt. Rd 9th flr</v>
          </cell>
          <cell r="AF1850" t="str">
            <v>Explorer</v>
          </cell>
          <cell r="AG1850" t="str">
            <v>Employee</v>
          </cell>
          <cell r="AH1850">
            <v>0</v>
          </cell>
          <cell r="AI1850" t="str">
            <v>Day</v>
          </cell>
          <cell r="AJ1850" t="str">
            <v>0109138333</v>
          </cell>
          <cell r="AK1850" t="str">
            <v>1126319</v>
          </cell>
          <cell r="AL1850" t="str">
            <v>Chong,Yin Yin</v>
          </cell>
          <cell r="AM1850" t="str">
            <v>Core Contributor</v>
          </cell>
          <cell r="AN1850" t="str">
            <v>Core Contributor</v>
          </cell>
          <cell r="AO1850" t="str">
            <v>Critical Resource</v>
          </cell>
          <cell r="AP1850" t="str">
            <v>Critical Resource</v>
          </cell>
          <cell r="AQ1850">
            <v>0</v>
          </cell>
        </row>
        <row r="1851">
          <cell r="A1851">
            <v>1182853</v>
          </cell>
          <cell r="B1851" t="str">
            <v>Chiam,Wei Min Adeline</v>
          </cell>
          <cell r="C1851" t="str">
            <v>Consumer Banking</v>
          </cell>
          <cell r="D1851" t="str">
            <v>BRDB-Branch Banking-Batt.Rd</v>
          </cell>
          <cell r="E1851" t="str">
            <v>Personal Financial Manager</v>
          </cell>
          <cell r="F1851" t="str">
            <v>M17</v>
          </cell>
          <cell r="G1851">
            <v>10000</v>
          </cell>
          <cell r="H1851" t="str">
            <v>SGD</v>
          </cell>
          <cell r="I1851" t="str">
            <v>1422100</v>
          </cell>
          <cell r="J1851" t="str">
            <v>NO</v>
          </cell>
          <cell r="K1851" t="str">
            <v>Gwee,Yuan Kerr Ryan</v>
          </cell>
          <cell r="L1851">
            <v>29458</v>
          </cell>
          <cell r="M1851" t="str">
            <v>25</v>
          </cell>
          <cell r="O1851" t="str">
            <v>4B</v>
          </cell>
          <cell r="P1851">
            <v>38257</v>
          </cell>
          <cell r="Q1851" t="str">
            <v>0,10</v>
          </cell>
          <cell r="R1851" t="str">
            <v>1,11</v>
          </cell>
          <cell r="S1851">
            <v>38257</v>
          </cell>
          <cell r="U1851">
            <v>38534</v>
          </cell>
          <cell r="V1851">
            <v>38534</v>
          </cell>
          <cell r="W1851">
            <v>1</v>
          </cell>
          <cell r="X1851" t="str">
            <v>J075</v>
          </cell>
          <cell r="Y1851" t="str">
            <v>(CB) Sales III</v>
          </cell>
          <cell r="Z1851" t="str">
            <v>P088</v>
          </cell>
          <cell r="AA1851" t="str">
            <v>C064</v>
          </cell>
          <cell r="AB1851" t="str">
            <v>j. Professional Quali/Cert</v>
          </cell>
          <cell r="AC1851" t="str">
            <v>S8027449A</v>
          </cell>
          <cell r="AD1851" t="str">
            <v>Female</v>
          </cell>
          <cell r="AE1851" t="str">
            <v>PBTP 5th Floor</v>
          </cell>
          <cell r="AF1851" t="str">
            <v>Local</v>
          </cell>
          <cell r="AG1851" t="str">
            <v>Employee</v>
          </cell>
          <cell r="AH1851">
            <v>1</v>
          </cell>
          <cell r="AI1851" t="str">
            <v>Month</v>
          </cell>
          <cell r="AJ1851" t="str">
            <v>0109135466</v>
          </cell>
          <cell r="AK1851" t="str">
            <v>1152639</v>
          </cell>
          <cell r="AL1851" t="str">
            <v>Ang,Pek San</v>
          </cell>
          <cell r="AO1851" t="str">
            <v>Too Soon to Classify</v>
          </cell>
          <cell r="AP1851" t="str">
            <v>Core Contributor</v>
          </cell>
          <cell r="AQ1851">
            <v>32400</v>
          </cell>
        </row>
        <row r="1852">
          <cell r="A1852">
            <v>1176066</v>
          </cell>
          <cell r="B1852" t="str">
            <v>Ng,Chee Yuen</v>
          </cell>
          <cell r="C1852" t="str">
            <v>Consumer Banking</v>
          </cell>
          <cell r="D1852" t="str">
            <v>Wealth Mgmt. - Insurance</v>
          </cell>
          <cell r="E1852" t="str">
            <v>Product Manager</v>
          </cell>
          <cell r="F1852" t="str">
            <v>M20</v>
          </cell>
          <cell r="G1852">
            <v>19000</v>
          </cell>
          <cell r="H1852" t="str">
            <v>SGD</v>
          </cell>
          <cell r="I1852" t="str">
            <v>1541800</v>
          </cell>
          <cell r="J1852" t="str">
            <v>NO</v>
          </cell>
          <cell r="K1852" t="str">
            <v>Ngo,Min Ying</v>
          </cell>
          <cell r="L1852">
            <v>26406</v>
          </cell>
          <cell r="M1852" t="str">
            <v>33</v>
          </cell>
          <cell r="O1852" t="str">
            <v>3B</v>
          </cell>
          <cell r="P1852">
            <v>38089</v>
          </cell>
          <cell r="Q1852" t="str">
            <v>1,4</v>
          </cell>
          <cell r="R1852" t="str">
            <v>7,6</v>
          </cell>
          <cell r="S1852">
            <v>38089</v>
          </cell>
          <cell r="U1852">
            <v>38534</v>
          </cell>
          <cell r="V1852">
            <v>38534</v>
          </cell>
          <cell r="W1852">
            <v>1</v>
          </cell>
          <cell r="X1852" t="str">
            <v>J081</v>
          </cell>
          <cell r="Y1852" t="str">
            <v>(CB) Product Mgt II</v>
          </cell>
          <cell r="Z1852" t="str">
            <v>P018</v>
          </cell>
          <cell r="AA1852" t="str">
            <v>C061</v>
          </cell>
          <cell r="AB1852" t="str">
            <v>j. Professional Quali/Cert</v>
          </cell>
          <cell r="AC1852" t="str">
            <v>S7212721H</v>
          </cell>
          <cell r="AD1852" t="str">
            <v>Male</v>
          </cell>
          <cell r="AE1852" t="str">
            <v>PBTP 5th Floor</v>
          </cell>
          <cell r="AF1852" t="str">
            <v>Local</v>
          </cell>
          <cell r="AG1852" t="str">
            <v>Employee</v>
          </cell>
          <cell r="AH1852">
            <v>1</v>
          </cell>
          <cell r="AI1852" t="str">
            <v>Month</v>
          </cell>
          <cell r="AJ1852" t="str">
            <v>0109130308</v>
          </cell>
          <cell r="AK1852" t="str">
            <v>1154695</v>
          </cell>
          <cell r="AL1852" t="str">
            <v>Ang,Pek San</v>
          </cell>
          <cell r="AO1852" t="str">
            <v>Too Soon to Classify</v>
          </cell>
          <cell r="AP1852" t="str">
            <v>Core Contributor</v>
          </cell>
          <cell r="AQ1852">
            <v>78600</v>
          </cell>
        </row>
        <row r="1853">
          <cell r="A1853">
            <v>1157122</v>
          </cell>
          <cell r="B1853" t="str">
            <v>Ng,Chai Lee Teresa</v>
          </cell>
          <cell r="C1853" t="str">
            <v>Consumer Banking</v>
          </cell>
          <cell r="D1853" t="str">
            <v>BRDB-Br. Banking-Robinson Road</v>
          </cell>
          <cell r="E1853" t="str">
            <v>Relationship Manager</v>
          </cell>
          <cell r="F1853" t="str">
            <v>M18</v>
          </cell>
          <cell r="G1853">
            <v>13000</v>
          </cell>
          <cell r="H1853" t="str">
            <v>SGD</v>
          </cell>
          <cell r="I1853" t="str">
            <v>1422107</v>
          </cell>
          <cell r="J1853" t="str">
            <v>NO</v>
          </cell>
          <cell r="K1853" t="str">
            <v>Gwee,Yuan Kerr Ryan</v>
          </cell>
          <cell r="L1853">
            <v>28889</v>
          </cell>
          <cell r="M1853" t="str">
            <v>26</v>
          </cell>
          <cell r="N1853" t="str">
            <v>2B</v>
          </cell>
          <cell r="O1853" t="str">
            <v>2B</v>
          </cell>
          <cell r="P1853">
            <v>37356</v>
          </cell>
          <cell r="Q1853" t="str">
            <v>3,4</v>
          </cell>
          <cell r="R1853" t="str">
            <v>3,7</v>
          </cell>
          <cell r="S1853">
            <v>37356</v>
          </cell>
          <cell r="U1853">
            <v>38534</v>
          </cell>
          <cell r="V1853">
            <v>38534</v>
          </cell>
          <cell r="W1853">
            <v>1</v>
          </cell>
          <cell r="X1853" t="str">
            <v>J075</v>
          </cell>
          <cell r="Y1853" t="str">
            <v>(CB) Sales III</v>
          </cell>
          <cell r="Z1853" t="str">
            <v>P088</v>
          </cell>
          <cell r="AA1853" t="str">
            <v>C070</v>
          </cell>
          <cell r="AB1853" t="str">
            <v>i. Bachelor's Degree or equiv</v>
          </cell>
          <cell r="AC1853" t="str">
            <v>S7903523H</v>
          </cell>
          <cell r="AD1853" t="str">
            <v>Female</v>
          </cell>
          <cell r="AE1853" t="str">
            <v>Robinson Branch</v>
          </cell>
          <cell r="AF1853" t="str">
            <v>Local</v>
          </cell>
          <cell r="AG1853" t="str">
            <v>Employee</v>
          </cell>
          <cell r="AH1853">
            <v>1</v>
          </cell>
          <cell r="AI1853" t="str">
            <v>Month</v>
          </cell>
          <cell r="AJ1853" t="str">
            <v>0109110757</v>
          </cell>
          <cell r="AK1853" t="str">
            <v>1152639</v>
          </cell>
          <cell r="AL1853" t="str">
            <v>Ang,Pek San</v>
          </cell>
          <cell r="AM1853" t="str">
            <v>Too Soon to Classify</v>
          </cell>
          <cell r="AN1853" t="str">
            <v>Core Contributor</v>
          </cell>
          <cell r="AO1853" t="str">
            <v>Core Contributor</v>
          </cell>
          <cell r="AP1853" t="str">
            <v>Core Contributor</v>
          </cell>
          <cell r="AQ1853">
            <v>49200</v>
          </cell>
        </row>
        <row r="1854">
          <cell r="A1854">
            <v>1116368</v>
          </cell>
          <cell r="B1854" t="str">
            <v>Fernandez,Ignatious</v>
          </cell>
          <cell r="C1854" t="str">
            <v>Consumer Banking</v>
          </cell>
          <cell r="D1854" t="str">
            <v>Bus. Compl. &amp; Operation Risk</v>
          </cell>
          <cell r="E1854" t="str">
            <v>Manager, Compliance &amp; Operational Risk</v>
          </cell>
          <cell r="F1854" t="str">
            <v>M17</v>
          </cell>
          <cell r="G1854">
            <v>10000</v>
          </cell>
          <cell r="H1854" t="str">
            <v>SGD</v>
          </cell>
          <cell r="I1854" t="str">
            <v>1021800</v>
          </cell>
          <cell r="J1854" t="str">
            <v>NO</v>
          </cell>
          <cell r="K1854" t="str">
            <v>Kwa,Hwee Beng</v>
          </cell>
          <cell r="L1854">
            <v>22117</v>
          </cell>
          <cell r="M1854" t="str">
            <v>45</v>
          </cell>
          <cell r="N1854" t="str">
            <v>3B</v>
          </cell>
          <cell r="O1854" t="str">
            <v>3C</v>
          </cell>
          <cell r="P1854">
            <v>30025</v>
          </cell>
          <cell r="Q1854" t="str">
            <v>23,5</v>
          </cell>
          <cell r="R1854" t="str">
            <v>,</v>
          </cell>
          <cell r="S1854">
            <v>30025</v>
          </cell>
          <cell r="U1854">
            <v>38534</v>
          </cell>
          <cell r="V1854">
            <v>38534</v>
          </cell>
          <cell r="W1854">
            <v>1</v>
          </cell>
          <cell r="X1854" t="str">
            <v>J167</v>
          </cell>
          <cell r="Y1854" t="str">
            <v>Risk Bus Partner IV</v>
          </cell>
          <cell r="Z1854" t="str">
            <v>P096</v>
          </cell>
          <cell r="AA1854" t="str">
            <v>C015</v>
          </cell>
          <cell r="AB1854" t="str">
            <v>e. Higher Secondary</v>
          </cell>
          <cell r="AC1854" t="str">
            <v>S1454600F</v>
          </cell>
          <cell r="AD1854" t="str">
            <v>Male</v>
          </cell>
          <cell r="AE1854" t="str">
            <v>PBTP 5th Floor</v>
          </cell>
          <cell r="AF1854" t="str">
            <v>Local</v>
          </cell>
          <cell r="AG1854" t="str">
            <v>Employee</v>
          </cell>
          <cell r="AH1854">
            <v>3</v>
          </cell>
          <cell r="AI1854" t="str">
            <v>Month</v>
          </cell>
          <cell r="AJ1854" t="str">
            <v>0109582918</v>
          </cell>
          <cell r="AK1854" t="str">
            <v>1116507</v>
          </cell>
          <cell r="AL1854" t="str">
            <v>Ang,Pek San</v>
          </cell>
          <cell r="AM1854" t="str">
            <v>Core Contributor</v>
          </cell>
          <cell r="AN1854" t="str">
            <v>Core Contributor</v>
          </cell>
          <cell r="AO1854" t="str">
            <v>Core Contributor</v>
          </cell>
          <cell r="AP1854" t="str">
            <v>Core Contributor</v>
          </cell>
          <cell r="AQ1854">
            <v>36000</v>
          </cell>
        </row>
        <row r="1855">
          <cell r="A1855">
            <v>1192866</v>
          </cell>
          <cell r="B1855" t="str">
            <v>Yoe,Poey Khim</v>
          </cell>
          <cell r="C1855" t="str">
            <v>Consumer Banking</v>
          </cell>
          <cell r="D1855" t="str">
            <v>Branch Banking - Admin. &amp; Mgt.</v>
          </cell>
          <cell r="E1855" t="str">
            <v>Administrator</v>
          </cell>
          <cell r="F1855" t="str">
            <v>M16</v>
          </cell>
          <cell r="I1855" t="str">
            <v>1421800</v>
          </cell>
          <cell r="J1855" t="str">
            <v>NO</v>
          </cell>
          <cell r="K1855" t="str">
            <v>Lew,Wee Chin</v>
          </cell>
          <cell r="L1855">
            <v>29376</v>
          </cell>
          <cell r="M1855" t="str">
            <v>25</v>
          </cell>
          <cell r="P1855">
            <v>38574</v>
          </cell>
          <cell r="Q1855" t="str">
            <v>0,0</v>
          </cell>
          <cell r="R1855" t="str">
            <v>1,3</v>
          </cell>
          <cell r="S1855">
            <v>38574</v>
          </cell>
          <cell r="W1855">
            <v>1</v>
          </cell>
          <cell r="X1855" t="str">
            <v>J107</v>
          </cell>
          <cell r="Y1855" t="str">
            <v>(SH) Sec/Admin I</v>
          </cell>
          <cell r="Z1855" t="str">
            <v>P244</v>
          </cell>
          <cell r="AA1855" t="str">
            <v>C015</v>
          </cell>
          <cell r="AB1855" t="str">
            <v>j. Professional Quali/Cert</v>
          </cell>
          <cell r="AC1855" t="str">
            <v>S8016305C</v>
          </cell>
          <cell r="AD1855" t="str">
            <v>Female</v>
          </cell>
          <cell r="AE1855" t="str">
            <v>PBTP 5th Floor</v>
          </cell>
          <cell r="AF1855" t="str">
            <v>Local</v>
          </cell>
          <cell r="AG1855" t="str">
            <v>Employee</v>
          </cell>
          <cell r="AH1855">
            <v>1</v>
          </cell>
          <cell r="AI1855" t="str">
            <v>Month</v>
          </cell>
          <cell r="AJ1855" t="str">
            <v>0109142373</v>
          </cell>
          <cell r="AK1855" t="str">
            <v>1118327</v>
          </cell>
          <cell r="AL1855" t="str">
            <v>Ang,Pek San</v>
          </cell>
          <cell r="AP1855">
            <v>0</v>
          </cell>
          <cell r="AQ1855">
            <v>30000</v>
          </cell>
        </row>
        <row r="1856">
          <cell r="A1856">
            <v>1117671</v>
          </cell>
          <cell r="B1856" t="str">
            <v>Bte Mohamad,Zalina</v>
          </cell>
          <cell r="C1856" t="str">
            <v>Consumer Banking</v>
          </cell>
          <cell r="D1856" t="str">
            <v>BRDB-Branch Banking-Woodlands</v>
          </cell>
          <cell r="E1856" t="str">
            <v>Customer Assistant</v>
          </cell>
          <cell r="F1856" t="str">
            <v>CL5</v>
          </cell>
          <cell r="I1856" t="str">
            <v>1422110</v>
          </cell>
          <cell r="J1856" t="str">
            <v>CL</v>
          </cell>
          <cell r="K1856" t="str">
            <v>Quak,Chay Miang Mary</v>
          </cell>
          <cell r="L1856">
            <v>25792</v>
          </cell>
          <cell r="M1856" t="str">
            <v>35</v>
          </cell>
          <cell r="N1856" t="str">
            <v>2B</v>
          </cell>
          <cell r="O1856" t="str">
            <v>2B</v>
          </cell>
          <cell r="P1856">
            <v>35278</v>
          </cell>
          <cell r="Q1856" t="str">
            <v>9,1</v>
          </cell>
          <cell r="R1856" t="str">
            <v>8,4</v>
          </cell>
          <cell r="S1856">
            <v>35278</v>
          </cell>
          <cell r="V1856">
            <v>38353</v>
          </cell>
          <cell r="W1856">
            <v>1</v>
          </cell>
          <cell r="X1856" t="str">
            <v>J216</v>
          </cell>
          <cell r="Y1856" t="str">
            <v>(CB) Customer ServiceIII</v>
          </cell>
          <cell r="Z1856" t="str">
            <v>P088</v>
          </cell>
          <cell r="AA1856" t="str">
            <v>C015</v>
          </cell>
          <cell r="AB1856" t="str">
            <v>d. Secondary</v>
          </cell>
          <cell r="AC1856" t="str">
            <v>S7070669E</v>
          </cell>
          <cell r="AD1856" t="str">
            <v>Female</v>
          </cell>
          <cell r="AE1856" t="str">
            <v>Woodland</v>
          </cell>
          <cell r="AF1856" t="str">
            <v>Local</v>
          </cell>
          <cell r="AG1856" t="str">
            <v>Employee</v>
          </cell>
          <cell r="AH1856">
            <v>1</v>
          </cell>
          <cell r="AI1856" t="str">
            <v>Month</v>
          </cell>
          <cell r="AJ1856" t="str">
            <v>0109883462</v>
          </cell>
          <cell r="AK1856" t="str">
            <v>1116401</v>
          </cell>
          <cell r="AL1856" t="str">
            <v>Ang,Pek San</v>
          </cell>
          <cell r="AM1856" t="str">
            <v>Core Contributor</v>
          </cell>
          <cell r="AN1856" t="str">
            <v>Core Contributor</v>
          </cell>
          <cell r="AO1856" t="str">
            <v>Core Contributor</v>
          </cell>
          <cell r="AP1856" t="str">
            <v>Core Contributor</v>
          </cell>
          <cell r="AQ1856">
            <v>23448</v>
          </cell>
        </row>
        <row r="1857">
          <cell r="A1857">
            <v>1162417</v>
          </cell>
          <cell r="B1857" t="str">
            <v>Lim,Wei Jin</v>
          </cell>
          <cell r="C1857" t="str">
            <v>Consumer Banking</v>
          </cell>
          <cell r="D1857" t="str">
            <v>BRDB-Branch Banking-Hougang</v>
          </cell>
          <cell r="E1857" t="str">
            <v>Relationship Manager</v>
          </cell>
          <cell r="F1857" t="str">
            <v>M18</v>
          </cell>
          <cell r="G1857">
            <v>13000</v>
          </cell>
          <cell r="H1857" t="str">
            <v>SGD</v>
          </cell>
          <cell r="I1857" t="str">
            <v>1422116</v>
          </cell>
          <cell r="J1857" t="str">
            <v>NO</v>
          </cell>
          <cell r="K1857" t="str">
            <v>Tan,Choon Ngee Diana</v>
          </cell>
          <cell r="L1857">
            <v>27738</v>
          </cell>
          <cell r="M1857" t="str">
            <v>29</v>
          </cell>
          <cell r="N1857" t="str">
            <v>3B</v>
          </cell>
          <cell r="O1857" t="str">
            <v>2B</v>
          </cell>
          <cell r="P1857">
            <v>37536</v>
          </cell>
          <cell r="Q1857" t="str">
            <v>2,10</v>
          </cell>
          <cell r="R1857" t="str">
            <v>6,6</v>
          </cell>
          <cell r="S1857">
            <v>37536</v>
          </cell>
          <cell r="U1857">
            <v>38534</v>
          </cell>
          <cell r="V1857">
            <v>38534</v>
          </cell>
          <cell r="W1857">
            <v>1</v>
          </cell>
          <cell r="X1857" t="str">
            <v>J075</v>
          </cell>
          <cell r="Y1857" t="str">
            <v>(CB) Sales III</v>
          </cell>
          <cell r="Z1857" t="str">
            <v>P088</v>
          </cell>
          <cell r="AA1857" t="str">
            <v>C070</v>
          </cell>
          <cell r="AB1857" t="str">
            <v>i. Bachelor's Degree or equiv</v>
          </cell>
          <cell r="AC1857" t="str">
            <v>S7538020H</v>
          </cell>
          <cell r="AD1857" t="str">
            <v>Female</v>
          </cell>
          <cell r="AE1857" t="str">
            <v>Hougang 1st flr</v>
          </cell>
          <cell r="AF1857" t="str">
            <v>Local</v>
          </cell>
          <cell r="AG1857" t="str">
            <v>Employee</v>
          </cell>
          <cell r="AH1857">
            <v>1</v>
          </cell>
          <cell r="AI1857" t="str">
            <v>Month</v>
          </cell>
          <cell r="AJ1857" t="str">
            <v>0109115007</v>
          </cell>
          <cell r="AK1857" t="str">
            <v>1141563</v>
          </cell>
          <cell r="AL1857" t="str">
            <v>Ang,Pek San</v>
          </cell>
          <cell r="AM1857" t="str">
            <v>Too Soon to Classify</v>
          </cell>
          <cell r="AN1857" t="str">
            <v>Core Contributor</v>
          </cell>
          <cell r="AO1857" t="str">
            <v>Core Contributor</v>
          </cell>
          <cell r="AP1857" t="str">
            <v>Core Contributor</v>
          </cell>
          <cell r="AQ1857">
            <v>50400</v>
          </cell>
        </row>
        <row r="1858">
          <cell r="A1858">
            <v>1116935</v>
          </cell>
          <cell r="B1858" t="str">
            <v>Phua,Gek Cher Cheryl</v>
          </cell>
          <cell r="C1858" t="str">
            <v>Consumer Banking</v>
          </cell>
          <cell r="D1858" t="str">
            <v>CB Credit- Recovery</v>
          </cell>
          <cell r="E1858" t="str">
            <v>Credit Management Officer</v>
          </cell>
          <cell r="F1858" t="str">
            <v>M17</v>
          </cell>
          <cell r="G1858">
            <v>6000</v>
          </cell>
          <cell r="H1858" t="str">
            <v>SGD</v>
          </cell>
          <cell r="I1858" t="str">
            <v>1833800</v>
          </cell>
          <cell r="J1858" t="str">
            <v>NO</v>
          </cell>
          <cell r="K1858" t="str">
            <v>Ng,Say Meng Joe</v>
          </cell>
          <cell r="L1858">
            <v>25663</v>
          </cell>
          <cell r="M1858" t="str">
            <v>35</v>
          </cell>
          <cell r="N1858" t="str">
            <v>3B</v>
          </cell>
          <cell r="O1858" t="str">
            <v>2B</v>
          </cell>
          <cell r="P1858">
            <v>33995</v>
          </cell>
          <cell r="Q1858" t="str">
            <v>12,7</v>
          </cell>
          <cell r="R1858" t="str">
            <v>2,0</v>
          </cell>
          <cell r="S1858">
            <v>35065</v>
          </cell>
          <cell r="U1858">
            <v>38443</v>
          </cell>
          <cell r="V1858">
            <v>38443</v>
          </cell>
          <cell r="W1858">
            <v>1</v>
          </cell>
          <cell r="X1858" t="str">
            <v>J171</v>
          </cell>
          <cell r="Y1858" t="str">
            <v>Risk Tech Specialist IV</v>
          </cell>
          <cell r="Z1858" t="str">
            <v>P299</v>
          </cell>
          <cell r="AA1858" t="str">
            <v>C021</v>
          </cell>
          <cell r="AB1858" t="str">
            <v>e. Higher Secondary</v>
          </cell>
          <cell r="AC1858" t="str">
            <v>S7010964F</v>
          </cell>
          <cell r="AD1858" t="str">
            <v>Female</v>
          </cell>
          <cell r="AE1858" t="str">
            <v>Tampines 7th flr</v>
          </cell>
          <cell r="AF1858" t="str">
            <v>Local</v>
          </cell>
          <cell r="AG1858" t="str">
            <v>Employee</v>
          </cell>
          <cell r="AH1858">
            <v>1</v>
          </cell>
          <cell r="AI1858" t="str">
            <v>Month</v>
          </cell>
          <cell r="AJ1858" t="str">
            <v>0122550609</v>
          </cell>
          <cell r="AK1858" t="str">
            <v>1166373</v>
          </cell>
          <cell r="AL1858" t="str">
            <v>Ang,Pek San</v>
          </cell>
          <cell r="AM1858" t="str">
            <v>Core Contributor</v>
          </cell>
          <cell r="AN1858" t="str">
            <v>Core Contributor</v>
          </cell>
          <cell r="AO1858" t="str">
            <v>Core Contributor</v>
          </cell>
          <cell r="AP1858" t="str">
            <v>Core Contributor</v>
          </cell>
          <cell r="AQ1858">
            <v>35100</v>
          </cell>
        </row>
        <row r="1859">
          <cell r="A1859">
            <v>1160895</v>
          </cell>
          <cell r="B1859" t="str">
            <v>Cheo,Suqi Cheryl</v>
          </cell>
          <cell r="C1859" t="str">
            <v>Consumer Banking</v>
          </cell>
          <cell r="D1859" t="str">
            <v>Systems &amp; Support</v>
          </cell>
          <cell r="E1859" t="str">
            <v>Business Analyst</v>
          </cell>
          <cell r="F1859" t="str">
            <v>M17</v>
          </cell>
          <cell r="G1859">
            <v>10000</v>
          </cell>
          <cell r="H1859" t="str">
            <v>SGD</v>
          </cell>
          <cell r="I1859" t="str">
            <v>1763800</v>
          </cell>
          <cell r="J1859" t="str">
            <v>NO</v>
          </cell>
          <cell r="K1859" t="str">
            <v>Mok,Rui Yun</v>
          </cell>
          <cell r="L1859">
            <v>29277</v>
          </cell>
          <cell r="M1859" t="str">
            <v>25</v>
          </cell>
          <cell r="O1859" t="str">
            <v>4B</v>
          </cell>
          <cell r="P1859">
            <v>38250</v>
          </cell>
          <cell r="Q1859" t="str">
            <v>0,11</v>
          </cell>
          <cell r="R1859" t="str">
            <v>2,2</v>
          </cell>
          <cell r="S1859">
            <v>37473</v>
          </cell>
          <cell r="T1859">
            <v>38250</v>
          </cell>
          <cell r="U1859">
            <v>38534</v>
          </cell>
          <cell r="V1859">
            <v>38534</v>
          </cell>
          <cell r="W1859">
            <v>1</v>
          </cell>
          <cell r="X1859" t="str">
            <v>J230</v>
          </cell>
          <cell r="Y1859" t="str">
            <v>(CB) Qual&amp;Proc Mgt II</v>
          </cell>
          <cell r="Z1859" t="str">
            <v>P088</v>
          </cell>
          <cell r="AA1859" t="str">
            <v>C015</v>
          </cell>
          <cell r="AB1859" t="str">
            <v>i. Bachelor's Degree or equiv</v>
          </cell>
          <cell r="AC1859" t="str">
            <v>S8005638I</v>
          </cell>
          <cell r="AD1859" t="str">
            <v>Female</v>
          </cell>
          <cell r="AE1859" t="str">
            <v>Tampines 7th flr</v>
          </cell>
          <cell r="AF1859" t="str">
            <v>Local</v>
          </cell>
          <cell r="AG1859" t="str">
            <v>Employee</v>
          </cell>
          <cell r="AH1859">
            <v>1</v>
          </cell>
          <cell r="AI1859" t="str">
            <v>Month</v>
          </cell>
          <cell r="AJ1859" t="str">
            <v>0109113519</v>
          </cell>
          <cell r="AK1859" t="str">
            <v>1141272</v>
          </cell>
          <cell r="AL1859" t="str">
            <v>Ang,Pek San</v>
          </cell>
          <cell r="AO1859" t="str">
            <v>Too Soon to Classify</v>
          </cell>
          <cell r="AP1859" t="str">
            <v>Core Contributor</v>
          </cell>
          <cell r="AQ1859">
            <v>29400</v>
          </cell>
        </row>
        <row r="1860">
          <cell r="A1860">
            <v>1193341</v>
          </cell>
          <cell r="B1860" t="str">
            <v>Seow,Horng Kuan Richard</v>
          </cell>
          <cell r="C1860" t="str">
            <v>Consumer Banking</v>
          </cell>
          <cell r="D1860" t="str">
            <v>SME Banking Pckage Pdt Team 3</v>
          </cell>
          <cell r="E1860" t="str">
            <v>Assistant Sales Manager</v>
          </cell>
          <cell r="F1860" t="str">
            <v>M16</v>
          </cell>
          <cell r="I1860" t="str">
            <v>1125800</v>
          </cell>
          <cell r="J1860" t="str">
            <v>NO</v>
          </cell>
          <cell r="K1860" t="str">
            <v>Lim,Chun Yong</v>
          </cell>
          <cell r="L1860">
            <v>29878</v>
          </cell>
          <cell r="M1860" t="str">
            <v>23</v>
          </cell>
          <cell r="P1860">
            <v>38569</v>
          </cell>
          <cell r="Q1860" t="str">
            <v>0,0</v>
          </cell>
          <cell r="R1860" t="str">
            <v>2,3</v>
          </cell>
          <cell r="S1860">
            <v>38569</v>
          </cell>
          <cell r="W1860">
            <v>1</v>
          </cell>
          <cell r="X1860" t="str">
            <v>J073</v>
          </cell>
          <cell r="Y1860" t="str">
            <v>(CB) Sales I</v>
          </cell>
          <cell r="Z1860" t="str">
            <v>P012</v>
          </cell>
          <cell r="AA1860" t="str">
            <v>C005</v>
          </cell>
          <cell r="AB1860" t="str">
            <v>i. Bachelor's Degree or equiv</v>
          </cell>
          <cell r="AC1860" t="str">
            <v>S8134490F</v>
          </cell>
          <cell r="AD1860" t="str">
            <v>Male</v>
          </cell>
          <cell r="AE1860" t="str">
            <v>Toa Payoh</v>
          </cell>
          <cell r="AF1860" t="str">
            <v>Local</v>
          </cell>
          <cell r="AG1860" t="str">
            <v>Employee</v>
          </cell>
          <cell r="AH1860">
            <v>1</v>
          </cell>
          <cell r="AI1860" t="str">
            <v>Month</v>
          </cell>
          <cell r="AJ1860" t="str">
            <v>0109143752</v>
          </cell>
          <cell r="AK1860" t="str">
            <v>1156949</v>
          </cell>
          <cell r="AL1860" t="str">
            <v>Ang,Pek San</v>
          </cell>
          <cell r="AP1860">
            <v>0</v>
          </cell>
          <cell r="AQ1860">
            <v>12000</v>
          </cell>
        </row>
        <row r="1861">
          <cell r="A1861">
            <v>1157537</v>
          </cell>
          <cell r="B1861" t="str">
            <v>Tang,Meng Chai</v>
          </cell>
          <cell r="C1861" t="str">
            <v>Consumer Banking</v>
          </cell>
          <cell r="D1861" t="str">
            <v>CB Credit- Recovery</v>
          </cell>
          <cell r="E1861" t="str">
            <v>Credit Management Officer</v>
          </cell>
          <cell r="F1861" t="str">
            <v>M17</v>
          </cell>
          <cell r="G1861">
            <v>10000</v>
          </cell>
          <cell r="H1861" t="str">
            <v>SGD</v>
          </cell>
          <cell r="I1861" t="str">
            <v>1833800</v>
          </cell>
          <cell r="J1861" t="str">
            <v>NO</v>
          </cell>
          <cell r="K1861" t="str">
            <v>Ng,Say Meng Joe</v>
          </cell>
          <cell r="L1861">
            <v>27323</v>
          </cell>
          <cell r="M1861" t="str">
            <v>30</v>
          </cell>
          <cell r="N1861" t="str">
            <v>2B</v>
          </cell>
          <cell r="O1861" t="str">
            <v>2B</v>
          </cell>
          <cell r="P1861">
            <v>37404</v>
          </cell>
          <cell r="Q1861" t="str">
            <v>3,3</v>
          </cell>
          <cell r="R1861" t="str">
            <v>4,0</v>
          </cell>
          <cell r="S1861">
            <v>37404</v>
          </cell>
          <cell r="U1861">
            <v>38443</v>
          </cell>
          <cell r="V1861">
            <v>38443</v>
          </cell>
          <cell r="W1861">
            <v>1</v>
          </cell>
          <cell r="X1861" t="str">
            <v>J171</v>
          </cell>
          <cell r="Y1861" t="str">
            <v>Risk Tech Specialist IV</v>
          </cell>
          <cell r="Z1861" t="str">
            <v>P299</v>
          </cell>
          <cell r="AA1861" t="str">
            <v>C021</v>
          </cell>
          <cell r="AB1861" t="str">
            <v>i. Bachelor's Degree or equiv</v>
          </cell>
          <cell r="AC1861" t="str">
            <v>S7435485H</v>
          </cell>
          <cell r="AD1861" t="str">
            <v>Male</v>
          </cell>
          <cell r="AE1861" t="str">
            <v>Tampines 5th flr</v>
          </cell>
          <cell r="AF1861" t="str">
            <v>Local</v>
          </cell>
          <cell r="AG1861" t="str">
            <v>Employee</v>
          </cell>
          <cell r="AH1861">
            <v>1</v>
          </cell>
          <cell r="AI1861" t="str">
            <v>Month</v>
          </cell>
          <cell r="AJ1861" t="str">
            <v>0109111699</v>
          </cell>
          <cell r="AK1861" t="str">
            <v>1166373</v>
          </cell>
          <cell r="AL1861" t="str">
            <v>Ang,Pek San</v>
          </cell>
          <cell r="AM1861" t="str">
            <v>Too Soon to Classify</v>
          </cell>
          <cell r="AN1861" t="str">
            <v>Too Soon to Classify</v>
          </cell>
          <cell r="AO1861" t="str">
            <v>Core Contributor</v>
          </cell>
          <cell r="AP1861" t="str">
            <v>Core Contributor</v>
          </cell>
          <cell r="AQ1861">
            <v>40800</v>
          </cell>
        </row>
        <row r="1862">
          <cell r="A1862">
            <v>1116027</v>
          </cell>
          <cell r="B1862" t="str">
            <v>Low,Yin Leng Veronica</v>
          </cell>
          <cell r="C1862" t="str">
            <v>Consumer Banking</v>
          </cell>
          <cell r="D1862" t="str">
            <v>BRDB-Branch Banking</v>
          </cell>
          <cell r="E1862" t="str">
            <v>Customer Service Manager</v>
          </cell>
          <cell r="F1862" t="str">
            <v>AO</v>
          </cell>
          <cell r="I1862" t="str">
            <v>1422800</v>
          </cell>
          <cell r="J1862" t="str">
            <v>AO</v>
          </cell>
          <cell r="K1862" t="str">
            <v>Heng,Hiang Yong Raymond</v>
          </cell>
          <cell r="L1862">
            <v>18017</v>
          </cell>
          <cell r="M1862" t="str">
            <v>56</v>
          </cell>
          <cell r="N1862" t="str">
            <v>3C</v>
          </cell>
          <cell r="O1862" t="str">
            <v>3C</v>
          </cell>
          <cell r="P1862">
            <v>25477</v>
          </cell>
          <cell r="Q1862" t="str">
            <v>35,11</v>
          </cell>
          <cell r="R1862" t="str">
            <v>,</v>
          </cell>
          <cell r="S1862">
            <v>25477</v>
          </cell>
          <cell r="V1862">
            <v>37987</v>
          </cell>
          <cell r="W1862">
            <v>1</v>
          </cell>
          <cell r="X1862" t="str">
            <v>J216</v>
          </cell>
          <cell r="Y1862" t="str">
            <v>(CB) Customer ServiceIII</v>
          </cell>
          <cell r="Z1862" t="str">
            <v>P088</v>
          </cell>
          <cell r="AA1862" t="str">
            <v>C015</v>
          </cell>
          <cell r="AB1862" t="str">
            <v>e. Higher Secondary</v>
          </cell>
          <cell r="AC1862" t="str">
            <v>S0195090H</v>
          </cell>
          <cell r="AD1862" t="str">
            <v>Female</v>
          </cell>
          <cell r="AE1862" t="str">
            <v>PBTP 5th Floor</v>
          </cell>
          <cell r="AF1862" t="str">
            <v>Local</v>
          </cell>
          <cell r="AG1862" t="str">
            <v>Employee</v>
          </cell>
          <cell r="AH1862">
            <v>3</v>
          </cell>
          <cell r="AI1862" t="str">
            <v>Month</v>
          </cell>
          <cell r="AJ1862" t="str">
            <v>0109704428</v>
          </cell>
          <cell r="AK1862" t="str">
            <v>1116400</v>
          </cell>
          <cell r="AL1862" t="str">
            <v>Ang,Pek San</v>
          </cell>
          <cell r="AM1862" t="str">
            <v>Core Contributor</v>
          </cell>
          <cell r="AN1862" t="str">
            <v>Core Contributor</v>
          </cell>
          <cell r="AO1862" t="str">
            <v>Core Contributor</v>
          </cell>
          <cell r="AP1862" t="str">
            <v>Core Contributor</v>
          </cell>
          <cell r="AQ1862">
            <v>54996</v>
          </cell>
        </row>
        <row r="1863">
          <cell r="A1863">
            <v>1151995</v>
          </cell>
          <cell r="B1863" t="str">
            <v>Ongko,Sujung</v>
          </cell>
          <cell r="C1863" t="str">
            <v>Consumer Banking</v>
          </cell>
          <cell r="D1863" t="str">
            <v>Wealth Mgmt. - Retail Treasury</v>
          </cell>
          <cell r="E1863" t="str">
            <v>Senior Dealer</v>
          </cell>
          <cell r="F1863" t="str">
            <v>M18</v>
          </cell>
          <cell r="G1863">
            <v>26000</v>
          </cell>
          <cell r="H1863" t="str">
            <v>SGD</v>
          </cell>
          <cell r="I1863" t="str">
            <v>1542800</v>
          </cell>
          <cell r="J1863" t="str">
            <v>NO</v>
          </cell>
          <cell r="K1863" t="str">
            <v>Ng,Siew Peng Doreen</v>
          </cell>
          <cell r="L1863">
            <v>26951</v>
          </cell>
          <cell r="M1863" t="str">
            <v>31</v>
          </cell>
          <cell r="N1863" t="str">
            <v>2B</v>
          </cell>
          <cell r="O1863" t="str">
            <v>2B</v>
          </cell>
          <cell r="P1863">
            <v>37034</v>
          </cell>
          <cell r="Q1863" t="str">
            <v>4,3</v>
          </cell>
          <cell r="R1863" t="str">
            <v>2,7</v>
          </cell>
          <cell r="S1863">
            <v>37034</v>
          </cell>
          <cell r="U1863">
            <v>37712</v>
          </cell>
          <cell r="V1863">
            <v>38353</v>
          </cell>
          <cell r="W1863">
            <v>1</v>
          </cell>
          <cell r="X1863" t="str">
            <v>J235</v>
          </cell>
          <cell r="Y1863" t="str">
            <v>(CB) Trsry Sal&amp;Trdg II</v>
          </cell>
          <cell r="Z1863" t="str">
            <v>P018</v>
          </cell>
          <cell r="AA1863" t="str">
            <v>C070</v>
          </cell>
          <cell r="AB1863" t="str">
            <v>l. Further Degree</v>
          </cell>
          <cell r="AC1863" t="str">
            <v>S7377850F</v>
          </cell>
          <cell r="AD1863" t="str">
            <v>Female</v>
          </cell>
          <cell r="AE1863" t="str">
            <v>Batt. Rd 3rd flr</v>
          </cell>
          <cell r="AF1863" t="str">
            <v>Local</v>
          </cell>
          <cell r="AG1863" t="str">
            <v>Employee</v>
          </cell>
          <cell r="AH1863">
            <v>1</v>
          </cell>
          <cell r="AI1863" t="str">
            <v>Month</v>
          </cell>
          <cell r="AJ1863" t="str">
            <v>0109102509</v>
          </cell>
          <cell r="AK1863" t="str">
            <v>1116634</v>
          </cell>
          <cell r="AL1863" t="str">
            <v>Ang,Pek San</v>
          </cell>
          <cell r="AM1863" t="str">
            <v>Core Contributor</v>
          </cell>
          <cell r="AN1863" t="str">
            <v>Core Contributor</v>
          </cell>
          <cell r="AO1863" t="str">
            <v>Core Contributor</v>
          </cell>
          <cell r="AP1863" t="str">
            <v>Core Contributor</v>
          </cell>
          <cell r="AQ1863">
            <v>60000</v>
          </cell>
        </row>
        <row r="1864">
          <cell r="A1864">
            <v>1193342</v>
          </cell>
          <cell r="B1864" t="str">
            <v>Wee,Wenbin Josephine</v>
          </cell>
          <cell r="C1864" t="str">
            <v>Consumer Banking</v>
          </cell>
          <cell r="D1864" t="str">
            <v>DB - Telesales</v>
          </cell>
          <cell r="E1864" t="str">
            <v>Financial Consultant</v>
          </cell>
          <cell r="F1864" t="str">
            <v>Contractor</v>
          </cell>
          <cell r="I1864" t="str">
            <v>1441800</v>
          </cell>
          <cell r="J1864" t="str">
            <v>NO</v>
          </cell>
          <cell r="K1864" t="str">
            <v>Lim,Gek Sim Christine</v>
          </cell>
          <cell r="L1864">
            <v>30008</v>
          </cell>
          <cell r="M1864" t="str">
            <v>23</v>
          </cell>
          <cell r="P1864">
            <v>38551</v>
          </cell>
          <cell r="Q1864" t="str">
            <v>0,1</v>
          </cell>
          <cell r="R1864" t="str">
            <v>2,5</v>
          </cell>
          <cell r="S1864">
            <v>38551</v>
          </cell>
          <cell r="W1864">
            <v>1</v>
          </cell>
          <cell r="X1864" t="str">
            <v>J075</v>
          </cell>
          <cell r="Y1864" t="str">
            <v>(CB) Sales III</v>
          </cell>
          <cell r="Z1864" t="str">
            <v>P011</v>
          </cell>
          <cell r="AA1864" t="str">
            <v>C064</v>
          </cell>
          <cell r="AB1864" t="str">
            <v>i. Bachelor's Degree or equiv</v>
          </cell>
          <cell r="AC1864" t="str">
            <v>S8205907E</v>
          </cell>
          <cell r="AD1864" t="str">
            <v>Female</v>
          </cell>
          <cell r="AE1864" t="str">
            <v>Selegie Branch</v>
          </cell>
          <cell r="AF1864" t="str">
            <v>Local</v>
          </cell>
          <cell r="AG1864" t="str">
            <v>Direct Contractor</v>
          </cell>
          <cell r="AH1864">
            <v>1</v>
          </cell>
          <cell r="AI1864" t="str">
            <v>Month</v>
          </cell>
          <cell r="AJ1864" t="str">
            <v>0109143590</v>
          </cell>
          <cell r="AK1864" t="str">
            <v>1117008</v>
          </cell>
          <cell r="AL1864" t="str">
            <v>Ang,Pek San</v>
          </cell>
          <cell r="AP1864">
            <v>0</v>
          </cell>
          <cell r="AQ1864">
            <v>18000</v>
          </cell>
        </row>
        <row r="1865">
          <cell r="A1865">
            <v>1165105</v>
          </cell>
          <cell r="B1865" t="str">
            <v>Goh,Meng San</v>
          </cell>
          <cell r="C1865" t="str">
            <v>Consumer Banking</v>
          </cell>
          <cell r="D1865" t="str">
            <v>PB Banking Offshore - IB</v>
          </cell>
          <cell r="E1865" t="str">
            <v>Customer Service Manager</v>
          </cell>
          <cell r="F1865" t="str">
            <v>M16</v>
          </cell>
          <cell r="G1865">
            <v>6000</v>
          </cell>
          <cell r="H1865" t="str">
            <v>SGD</v>
          </cell>
          <cell r="I1865" t="str">
            <v>1426800</v>
          </cell>
          <cell r="J1865" t="str">
            <v>NO</v>
          </cell>
          <cell r="K1865" t="str">
            <v>Koh,Swee Choo Doris</v>
          </cell>
          <cell r="L1865">
            <v>28793</v>
          </cell>
          <cell r="M1865" t="str">
            <v>26</v>
          </cell>
          <cell r="N1865" t="str">
            <v>5B</v>
          </cell>
          <cell r="O1865" t="str">
            <v>5B</v>
          </cell>
          <cell r="P1865">
            <v>37773</v>
          </cell>
          <cell r="Q1865" t="str">
            <v>2,3</v>
          </cell>
          <cell r="R1865" t="str">
            <v>0,7</v>
          </cell>
          <cell r="S1865">
            <v>37653</v>
          </cell>
          <cell r="T1865">
            <v>37773</v>
          </cell>
          <cell r="W1865">
            <v>1</v>
          </cell>
          <cell r="X1865" t="str">
            <v>J216</v>
          </cell>
          <cell r="Y1865" t="str">
            <v>(CB) Customer ServiceIII</v>
          </cell>
          <cell r="Z1865" t="str">
            <v>P088</v>
          </cell>
          <cell r="AA1865" t="str">
            <v>C061</v>
          </cell>
          <cell r="AB1865" t="str">
            <v>h. Diploma or equivalent</v>
          </cell>
          <cell r="AC1865" t="str">
            <v>S7833143G</v>
          </cell>
          <cell r="AD1865" t="str">
            <v>Female</v>
          </cell>
          <cell r="AE1865" t="str">
            <v>Batt. Rd Grd flr</v>
          </cell>
          <cell r="AF1865" t="str">
            <v>Local</v>
          </cell>
          <cell r="AG1865" t="str">
            <v>Employee</v>
          </cell>
          <cell r="AH1865">
            <v>1</v>
          </cell>
          <cell r="AI1865" t="str">
            <v>Month</v>
          </cell>
          <cell r="AJ1865" t="str">
            <v>0109117980</v>
          </cell>
          <cell r="AK1865" t="str">
            <v>1116588</v>
          </cell>
          <cell r="AL1865" t="str">
            <v>Ang,Pek San</v>
          </cell>
          <cell r="AO1865" t="str">
            <v>Core Contributor</v>
          </cell>
          <cell r="AP1865" t="str">
            <v>Core Contributor</v>
          </cell>
          <cell r="AQ1865">
            <v>24000</v>
          </cell>
        </row>
        <row r="1866">
          <cell r="A1866">
            <v>1173178</v>
          </cell>
          <cell r="B1866" t="str">
            <v>Fang,Shiuh Rou</v>
          </cell>
          <cell r="C1866" t="str">
            <v>Consumer Banking</v>
          </cell>
          <cell r="D1866" t="str">
            <v>BRDB-Branch Bkng-Jurong East</v>
          </cell>
          <cell r="E1866" t="str">
            <v>Customer Service Manager</v>
          </cell>
          <cell r="F1866" t="str">
            <v>M16</v>
          </cell>
          <cell r="G1866">
            <v>6000</v>
          </cell>
          <cell r="H1866" t="str">
            <v>SGD</v>
          </cell>
          <cell r="I1866" t="str">
            <v>1422120</v>
          </cell>
          <cell r="J1866" t="str">
            <v>NO</v>
          </cell>
          <cell r="K1866" t="str">
            <v>Chang,Mook Foong</v>
          </cell>
          <cell r="L1866">
            <v>29668</v>
          </cell>
          <cell r="M1866" t="str">
            <v>24</v>
          </cell>
          <cell r="N1866" t="str">
            <v>NA</v>
          </cell>
          <cell r="O1866" t="str">
            <v>4B</v>
          </cell>
          <cell r="P1866">
            <v>37963</v>
          </cell>
          <cell r="Q1866" t="str">
            <v>1,8</v>
          </cell>
          <cell r="R1866" t="str">
            <v>2,5</v>
          </cell>
          <cell r="S1866">
            <v>37963</v>
          </cell>
          <cell r="V1866">
            <v>38169</v>
          </cell>
          <cell r="W1866">
            <v>1</v>
          </cell>
          <cell r="X1866" t="str">
            <v>J079</v>
          </cell>
          <cell r="Y1866" t="str">
            <v>(CB) Customer Service II</v>
          </cell>
          <cell r="Z1866" t="str">
            <v>P088</v>
          </cell>
          <cell r="AA1866" t="str">
            <v>C064</v>
          </cell>
          <cell r="AB1866" t="str">
            <v>i. Bachelor's Degree or equiv</v>
          </cell>
          <cell r="AC1866" t="str">
            <v>S8107791F</v>
          </cell>
          <cell r="AD1866" t="str">
            <v>Female</v>
          </cell>
          <cell r="AE1866" t="str">
            <v>Holland Village</v>
          </cell>
          <cell r="AF1866" t="str">
            <v>Local</v>
          </cell>
          <cell r="AG1866" t="str">
            <v>Employee</v>
          </cell>
          <cell r="AH1866">
            <v>1</v>
          </cell>
          <cell r="AI1866" t="str">
            <v>Month</v>
          </cell>
          <cell r="AJ1866" t="str">
            <v>0109126432</v>
          </cell>
          <cell r="AK1866" t="str">
            <v>1169303</v>
          </cell>
          <cell r="AL1866" t="str">
            <v>Ang,Pek San</v>
          </cell>
          <cell r="AO1866" t="str">
            <v>Too Soon to Classify</v>
          </cell>
          <cell r="AP1866" t="str">
            <v>Core Contributor</v>
          </cell>
          <cell r="AQ1866">
            <v>25200</v>
          </cell>
        </row>
        <row r="1867">
          <cell r="A1867">
            <v>1193379</v>
          </cell>
          <cell r="B1867" t="str">
            <v>Chia,Bee Lian Cindy</v>
          </cell>
          <cell r="C1867" t="str">
            <v>Consumer Banking</v>
          </cell>
          <cell r="D1867" t="str">
            <v>CB Inv. Serv. - Unit Trust</v>
          </cell>
          <cell r="E1867" t="str">
            <v>Manager, Internal Control</v>
          </cell>
          <cell r="F1867" t="str">
            <v>M18</v>
          </cell>
          <cell r="I1867" t="str">
            <v>1751800</v>
          </cell>
          <cell r="J1867" t="str">
            <v>NO</v>
          </cell>
          <cell r="K1867" t="str">
            <v>Woon,Sim Yee</v>
          </cell>
          <cell r="L1867">
            <v>21748</v>
          </cell>
          <cell r="M1867" t="str">
            <v>46</v>
          </cell>
          <cell r="P1867">
            <v>38580</v>
          </cell>
          <cell r="Q1867" t="str">
            <v>0,0</v>
          </cell>
          <cell r="R1867" t="str">
            <v>21,3</v>
          </cell>
          <cell r="S1867">
            <v>38580</v>
          </cell>
          <cell r="W1867">
            <v>1</v>
          </cell>
          <cell r="X1867" t="str">
            <v>J087</v>
          </cell>
          <cell r="Y1867" t="str">
            <v>(OPS) Trans Proc I</v>
          </cell>
          <cell r="Z1867" t="str">
            <v>P018</v>
          </cell>
          <cell r="AA1867" t="str">
            <v>C147</v>
          </cell>
          <cell r="AB1867" t="str">
            <v>d. Secondary</v>
          </cell>
          <cell r="AC1867" t="str">
            <v>S1374952C</v>
          </cell>
          <cell r="AD1867" t="str">
            <v>Female</v>
          </cell>
          <cell r="AE1867" t="str">
            <v>Tampines 4th flr</v>
          </cell>
          <cell r="AF1867" t="str">
            <v>Local</v>
          </cell>
          <cell r="AG1867" t="str">
            <v>Employee</v>
          </cell>
          <cell r="AH1867">
            <v>1</v>
          </cell>
          <cell r="AI1867" t="str">
            <v>Month</v>
          </cell>
          <cell r="AJ1867" t="str">
            <v>0109143493</v>
          </cell>
          <cell r="AK1867" t="str">
            <v>1117007</v>
          </cell>
          <cell r="AL1867" t="str">
            <v>Ang,Pek San</v>
          </cell>
          <cell r="AP1867">
            <v>0</v>
          </cell>
          <cell r="AQ1867">
            <v>61200</v>
          </cell>
        </row>
        <row r="1868">
          <cell r="A1868">
            <v>1192613</v>
          </cell>
          <cell r="B1868" t="str">
            <v>Ng,Soo Hong</v>
          </cell>
          <cell r="C1868" t="str">
            <v>Consumer Banking</v>
          </cell>
          <cell r="D1868" t="str">
            <v>BRDB-Priority Banking</v>
          </cell>
          <cell r="E1868" t="str">
            <v>Relationship Manager</v>
          </cell>
          <cell r="F1868" t="str">
            <v>M17</v>
          </cell>
          <cell r="I1868" t="str">
            <v>1424800</v>
          </cell>
          <cell r="J1868" t="str">
            <v>NO</v>
          </cell>
          <cell r="K1868" t="str">
            <v>Yap,Jee Hoe</v>
          </cell>
          <cell r="L1868">
            <v>28111</v>
          </cell>
          <cell r="M1868" t="str">
            <v>28</v>
          </cell>
          <cell r="P1868">
            <v>38541</v>
          </cell>
          <cell r="Q1868" t="str">
            <v>0,1</v>
          </cell>
          <cell r="R1868" t="str">
            <v>6,9</v>
          </cell>
          <cell r="S1868">
            <v>38541</v>
          </cell>
          <cell r="W1868">
            <v>1</v>
          </cell>
          <cell r="X1868" t="str">
            <v>J074</v>
          </cell>
          <cell r="Y1868" t="str">
            <v>(CB) Sales II</v>
          </cell>
          <cell r="Z1868" t="str">
            <v>P088</v>
          </cell>
          <cell r="AA1868" t="str">
            <v>C070</v>
          </cell>
          <cell r="AB1868" t="str">
            <v>i. Bachelor's Degree or equiv</v>
          </cell>
          <cell r="AC1868" t="str">
            <v>S7641848I</v>
          </cell>
          <cell r="AD1868" t="str">
            <v>Female</v>
          </cell>
          <cell r="AE1868" t="str">
            <v>Batt. Rd Grd flr</v>
          </cell>
          <cell r="AF1868" t="str">
            <v>Local</v>
          </cell>
          <cell r="AG1868" t="str">
            <v>Employee</v>
          </cell>
          <cell r="AH1868">
            <v>1</v>
          </cell>
          <cell r="AI1868" t="str">
            <v>Month</v>
          </cell>
          <cell r="AJ1868" t="str">
            <v>0109143566</v>
          </cell>
          <cell r="AK1868" t="str">
            <v>1162441</v>
          </cell>
          <cell r="AL1868" t="str">
            <v>Ang,Pek San</v>
          </cell>
          <cell r="AP1868">
            <v>0</v>
          </cell>
          <cell r="AQ1868">
            <v>38400</v>
          </cell>
        </row>
        <row r="1869">
          <cell r="A1869">
            <v>1153122</v>
          </cell>
          <cell r="B1869" t="str">
            <v>Tham,Sok Cheng Janice</v>
          </cell>
          <cell r="C1869" t="str">
            <v>Consumer Banking</v>
          </cell>
          <cell r="D1869" t="str">
            <v>Priority Banking Offshore-Sgp</v>
          </cell>
          <cell r="E1869" t="str">
            <v>Relationship Manager</v>
          </cell>
          <cell r="F1869" t="str">
            <v>M18</v>
          </cell>
          <cell r="G1869">
            <v>13000</v>
          </cell>
          <cell r="H1869" t="str">
            <v>SGD</v>
          </cell>
          <cell r="I1869" t="str">
            <v>1425800</v>
          </cell>
          <cell r="J1869" t="str">
            <v>NO</v>
          </cell>
          <cell r="K1869" t="str">
            <v>Tan,Lee Nah</v>
          </cell>
          <cell r="L1869">
            <v>28179</v>
          </cell>
          <cell r="M1869" t="str">
            <v>28</v>
          </cell>
          <cell r="N1869" t="str">
            <v>1B</v>
          </cell>
          <cell r="O1869" t="str">
            <v>2B</v>
          </cell>
          <cell r="P1869">
            <v>37102</v>
          </cell>
          <cell r="Q1869" t="str">
            <v>4,1</v>
          </cell>
          <cell r="R1869" t="str">
            <v>2,2</v>
          </cell>
          <cell r="S1869">
            <v>37102</v>
          </cell>
          <cell r="U1869">
            <v>37712</v>
          </cell>
          <cell r="V1869">
            <v>38443</v>
          </cell>
          <cell r="W1869">
            <v>1</v>
          </cell>
          <cell r="X1869" t="str">
            <v>J075</v>
          </cell>
          <cell r="Y1869" t="str">
            <v>(CB) Sales III</v>
          </cell>
          <cell r="Z1869" t="str">
            <v>P088</v>
          </cell>
          <cell r="AA1869" t="str">
            <v>C064</v>
          </cell>
          <cell r="AB1869" t="str">
            <v>i. Bachelor's Degree or equiv</v>
          </cell>
          <cell r="AC1869" t="str">
            <v>S7703481A</v>
          </cell>
          <cell r="AD1869" t="str">
            <v>Female</v>
          </cell>
          <cell r="AE1869" t="str">
            <v>Batt. Rd Grd flr</v>
          </cell>
          <cell r="AF1869" t="str">
            <v>Local</v>
          </cell>
          <cell r="AG1869" t="str">
            <v>Employee</v>
          </cell>
          <cell r="AH1869">
            <v>1</v>
          </cell>
          <cell r="AI1869" t="str">
            <v>Month</v>
          </cell>
          <cell r="AJ1869" t="str">
            <v>0109104838</v>
          </cell>
          <cell r="AK1869" t="str">
            <v>1142378</v>
          </cell>
          <cell r="AL1869" t="str">
            <v>Ang,Pek San</v>
          </cell>
          <cell r="AM1869" t="str">
            <v>Critical Resource</v>
          </cell>
          <cell r="AN1869" t="str">
            <v>Critical Resource</v>
          </cell>
          <cell r="AO1869" t="str">
            <v>Core Contributor</v>
          </cell>
          <cell r="AP1869" t="str">
            <v>Core Contributor</v>
          </cell>
          <cell r="AQ1869">
            <v>52200</v>
          </cell>
        </row>
        <row r="1870">
          <cell r="A1870">
            <v>1192868</v>
          </cell>
          <cell r="B1870" t="str">
            <v>Tan,Tien Wei</v>
          </cell>
          <cell r="C1870" t="str">
            <v>Finance</v>
          </cell>
          <cell r="D1870" t="str">
            <v>Product Control</v>
          </cell>
          <cell r="E1870" t="str">
            <v>Senior Analyst</v>
          </cell>
          <cell r="F1870" t="str">
            <v>M19</v>
          </cell>
          <cell r="I1870" t="str">
            <v>8156901</v>
          </cell>
          <cell r="J1870" t="str">
            <v>NO</v>
          </cell>
          <cell r="K1870" t="str">
            <v>Chua,Bee Geok</v>
          </cell>
          <cell r="L1870">
            <v>27502</v>
          </cell>
          <cell r="M1870" t="str">
            <v>30</v>
          </cell>
          <cell r="P1870">
            <v>38572</v>
          </cell>
          <cell r="Q1870" t="str">
            <v>0,0</v>
          </cell>
          <cell r="R1870" t="str">
            <v>1,7</v>
          </cell>
          <cell r="S1870">
            <v>38572</v>
          </cell>
          <cell r="W1870">
            <v>1</v>
          </cell>
          <cell r="X1870" t="str">
            <v>J014</v>
          </cell>
          <cell r="Y1870" t="str">
            <v>(FIN) Tech Spec't IV</v>
          </cell>
          <cell r="Z1870" t="str">
            <v>P250</v>
          </cell>
          <cell r="AA1870" t="str">
            <v>C152</v>
          </cell>
          <cell r="AB1870" t="str">
            <v>i. Bachelor's Degree or equiv</v>
          </cell>
          <cell r="AC1870" t="str">
            <v>S7511470B</v>
          </cell>
          <cell r="AD1870" t="str">
            <v>Male</v>
          </cell>
          <cell r="AE1870" t="str">
            <v>Batt. Rd 3rd flr</v>
          </cell>
          <cell r="AF1870" t="str">
            <v>Local</v>
          </cell>
          <cell r="AG1870" t="str">
            <v>Employee</v>
          </cell>
          <cell r="AH1870">
            <v>1</v>
          </cell>
          <cell r="AI1870" t="str">
            <v>Month</v>
          </cell>
          <cell r="AJ1870" t="str">
            <v>0109143183</v>
          </cell>
          <cell r="AK1870" t="str">
            <v>1141921</v>
          </cell>
          <cell r="AL1870" t="str">
            <v>Chong,Yin Yin</v>
          </cell>
          <cell r="AP1870">
            <v>0</v>
          </cell>
          <cell r="AQ1870">
            <v>65004</v>
          </cell>
        </row>
        <row r="1871">
          <cell r="A1871">
            <v>1161785</v>
          </cell>
          <cell r="B1871" t="str">
            <v>Tan,Chee Chean</v>
          </cell>
          <cell r="C1871" t="str">
            <v>Finance</v>
          </cell>
          <cell r="D1871" t="str">
            <v>CB Finance - Performance Mgmt.</v>
          </cell>
          <cell r="E1871" t="str">
            <v>Manager, Business Fin CB</v>
          </cell>
          <cell r="F1871" t="str">
            <v>M20</v>
          </cell>
          <cell r="G1871">
            <v>19000</v>
          </cell>
          <cell r="H1871" t="str">
            <v>SGD</v>
          </cell>
          <cell r="I1871" t="str">
            <v>8141800</v>
          </cell>
          <cell r="J1871" t="str">
            <v>NO</v>
          </cell>
          <cell r="K1871" t="str">
            <v>Wong,Li Lan Janet</v>
          </cell>
          <cell r="L1871">
            <v>27285</v>
          </cell>
          <cell r="M1871" t="str">
            <v>30</v>
          </cell>
          <cell r="N1871" t="str">
            <v>2B</v>
          </cell>
          <cell r="O1871" t="str">
            <v>2B</v>
          </cell>
          <cell r="P1871">
            <v>37504</v>
          </cell>
          <cell r="Q1871" t="str">
            <v>2,11</v>
          </cell>
          <cell r="R1871" t="str">
            <v>4,2</v>
          </cell>
          <cell r="S1871">
            <v>37504</v>
          </cell>
          <cell r="U1871">
            <v>38443</v>
          </cell>
          <cell r="V1871">
            <v>38565</v>
          </cell>
          <cell r="W1871">
            <v>1</v>
          </cell>
          <cell r="X1871" t="str">
            <v>J004</v>
          </cell>
          <cell r="Y1871" t="str">
            <v>(FIN) Cntry Partner IV</v>
          </cell>
          <cell r="Z1871" t="str">
            <v>P088</v>
          </cell>
          <cell r="AA1871" t="str">
            <v>C015</v>
          </cell>
          <cell r="AB1871" t="str">
            <v>i. Bachelor's Degree or equiv</v>
          </cell>
          <cell r="AC1871" t="str">
            <v>S7429390E</v>
          </cell>
          <cell r="AD1871" t="str">
            <v>Male</v>
          </cell>
          <cell r="AE1871" t="str">
            <v>PBTP 5th Floor</v>
          </cell>
          <cell r="AF1871" t="str">
            <v>Local</v>
          </cell>
          <cell r="AG1871" t="str">
            <v>Employee</v>
          </cell>
          <cell r="AH1871">
            <v>1</v>
          </cell>
          <cell r="AI1871" t="str">
            <v>Month</v>
          </cell>
          <cell r="AJ1871" t="str">
            <v>0109114264</v>
          </cell>
          <cell r="AK1871" t="str">
            <v>1116808</v>
          </cell>
          <cell r="AL1871" t="str">
            <v>Chong,Yin Yin</v>
          </cell>
          <cell r="AM1871" t="str">
            <v>Too Soon to Classify</v>
          </cell>
          <cell r="AN1871" t="str">
            <v>Too Soon to Classify</v>
          </cell>
          <cell r="AO1871" t="str">
            <v>Critical Resource</v>
          </cell>
          <cell r="AP1871" t="str">
            <v>Critical Resource</v>
          </cell>
          <cell r="AQ1871">
            <v>78000</v>
          </cell>
        </row>
        <row r="1872">
          <cell r="A1872">
            <v>1175956</v>
          </cell>
          <cell r="B1872" t="str">
            <v>Ng,Boon Wee</v>
          </cell>
          <cell r="C1872" t="str">
            <v>Consumer Banking</v>
          </cell>
          <cell r="D1872" t="str">
            <v>Processing -Mortgage Loans</v>
          </cell>
          <cell r="E1872" t="str">
            <v>Customer Service Assistant</v>
          </cell>
          <cell r="F1872" t="str">
            <v>Contractor</v>
          </cell>
          <cell r="I1872" t="str">
            <v>1732800</v>
          </cell>
          <cell r="J1872" t="str">
            <v>CL</v>
          </cell>
          <cell r="K1872" t="str">
            <v>Chay,Yuen Ching Janet</v>
          </cell>
          <cell r="L1872">
            <v>26491</v>
          </cell>
          <cell r="M1872" t="str">
            <v>33</v>
          </cell>
          <cell r="O1872" t="str">
            <v>TS</v>
          </cell>
          <cell r="P1872">
            <v>38278</v>
          </cell>
          <cell r="Q1872" t="str">
            <v>0,10</v>
          </cell>
          <cell r="R1872" t="str">
            <v>8,9</v>
          </cell>
          <cell r="S1872">
            <v>38078</v>
          </cell>
          <cell r="T1872">
            <v>38278</v>
          </cell>
          <cell r="W1872">
            <v>1</v>
          </cell>
          <cell r="X1872" t="str">
            <v>J086</v>
          </cell>
          <cell r="Y1872" t="str">
            <v>(OPS) Ctrl &amp; Support III</v>
          </cell>
          <cell r="Z1872" t="str">
            <v>P085</v>
          </cell>
          <cell r="AA1872" t="str">
            <v>C015</v>
          </cell>
          <cell r="AB1872" t="str">
            <v>h. Diploma or equivalent</v>
          </cell>
          <cell r="AC1872" t="str">
            <v>S7223879F</v>
          </cell>
          <cell r="AD1872" t="str">
            <v>Male</v>
          </cell>
          <cell r="AE1872" t="str">
            <v>Tampines 5th flr</v>
          </cell>
          <cell r="AF1872" t="str">
            <v>Local</v>
          </cell>
          <cell r="AG1872" t="str">
            <v>Direct Contractor</v>
          </cell>
          <cell r="AH1872">
            <v>1</v>
          </cell>
          <cell r="AI1872" t="str">
            <v>Month</v>
          </cell>
          <cell r="AJ1872" t="str">
            <v>0109130014</v>
          </cell>
          <cell r="AK1872" t="str">
            <v>1116279</v>
          </cell>
          <cell r="AL1872" t="str">
            <v>Ang,Pek San</v>
          </cell>
          <cell r="AO1872" t="str">
            <v>Too Soon to Classify</v>
          </cell>
          <cell r="AP1872">
            <v>0</v>
          </cell>
          <cell r="AQ1872">
            <v>18000</v>
          </cell>
        </row>
        <row r="1873">
          <cell r="A1873">
            <v>1153520</v>
          </cell>
          <cell r="B1873" t="str">
            <v>Chua,Wan Cheng Jeslyn</v>
          </cell>
          <cell r="C1873" t="str">
            <v>Client Relationships</v>
          </cell>
          <cell r="D1873" t="str">
            <v>Basel Information Mgmt-Reg</v>
          </cell>
          <cell r="E1873" t="str">
            <v>Business Analyst</v>
          </cell>
          <cell r="F1873" t="str">
            <v>M19</v>
          </cell>
          <cell r="G1873">
            <v>25000</v>
          </cell>
          <cell r="H1873" t="str">
            <v>SGD</v>
          </cell>
          <cell r="I1873" t="str">
            <v>4778901</v>
          </cell>
          <cell r="J1873" t="str">
            <v>NO</v>
          </cell>
          <cell r="K1873" t="str">
            <v>Baskaran,Ramesh</v>
          </cell>
          <cell r="L1873">
            <v>27511</v>
          </cell>
          <cell r="M1873" t="str">
            <v>30</v>
          </cell>
          <cell r="N1873" t="str">
            <v>2B</v>
          </cell>
          <cell r="O1873" t="str">
            <v>3B</v>
          </cell>
          <cell r="P1873">
            <v>37119</v>
          </cell>
          <cell r="Q1873" t="str">
            <v>4,0</v>
          </cell>
          <cell r="R1873" t="str">
            <v>4,2</v>
          </cell>
          <cell r="S1873">
            <v>37119</v>
          </cell>
          <cell r="U1873">
            <v>38078</v>
          </cell>
          <cell r="V1873">
            <v>38443</v>
          </cell>
          <cell r="W1873">
            <v>1</v>
          </cell>
          <cell r="X1873" t="str">
            <v>J172</v>
          </cell>
          <cell r="Y1873" t="str">
            <v>Risk Svc Delivery I</v>
          </cell>
          <cell r="Z1873" t="str">
            <v>P039</v>
          </cell>
          <cell r="AA1873" t="str">
            <v>C152</v>
          </cell>
          <cell r="AB1873" t="str">
            <v>i. Bachelor's Degree or equiv</v>
          </cell>
          <cell r="AC1873" t="str">
            <v>S7513608J</v>
          </cell>
          <cell r="AD1873" t="str">
            <v>Female</v>
          </cell>
          <cell r="AE1873" t="str">
            <v>Batt. Rd 3rd flr</v>
          </cell>
          <cell r="AF1873" t="str">
            <v>Local</v>
          </cell>
          <cell r="AG1873" t="str">
            <v>Employee</v>
          </cell>
          <cell r="AH1873">
            <v>1</v>
          </cell>
          <cell r="AI1873" t="str">
            <v>Month</v>
          </cell>
          <cell r="AJ1873" t="str">
            <v>0109105567</v>
          </cell>
          <cell r="AK1873" t="str">
            <v>1189504</v>
          </cell>
          <cell r="AL1873" t="str">
            <v>Chong,Yin Yin</v>
          </cell>
          <cell r="AM1873" t="str">
            <v>H4 - G</v>
          </cell>
          <cell r="AN1873" t="str">
            <v>H4 - G</v>
          </cell>
          <cell r="AO1873" t="str">
            <v>Core Contributor</v>
          </cell>
          <cell r="AP1873" t="str">
            <v>Core Contributor</v>
          </cell>
          <cell r="AQ1873">
            <v>85800</v>
          </cell>
        </row>
        <row r="1874">
          <cell r="A1874">
            <v>1192642</v>
          </cell>
          <cell r="B1874" t="str">
            <v>Lim,Xue Ni</v>
          </cell>
          <cell r="C1874" t="str">
            <v>Consumer Banking</v>
          </cell>
          <cell r="D1874" t="str">
            <v>CB Credit- Collections Secured</v>
          </cell>
          <cell r="E1874" t="str">
            <v>Secured Loans Officer</v>
          </cell>
          <cell r="F1874" t="str">
            <v>M16</v>
          </cell>
          <cell r="I1874" t="str">
            <v>1832800</v>
          </cell>
          <cell r="J1874" t="str">
            <v>NO</v>
          </cell>
          <cell r="K1874" t="str">
            <v>Oh,Han Chee Thomas</v>
          </cell>
          <cell r="L1874">
            <v>30396</v>
          </cell>
          <cell r="M1874" t="str">
            <v>22</v>
          </cell>
          <cell r="P1874">
            <v>38565</v>
          </cell>
          <cell r="Q1874" t="str">
            <v>0,1</v>
          </cell>
          <cell r="R1874" t="str">
            <v>4,3</v>
          </cell>
          <cell r="S1874">
            <v>38565</v>
          </cell>
          <cell r="W1874">
            <v>1</v>
          </cell>
          <cell r="X1874" t="str">
            <v>J171</v>
          </cell>
          <cell r="Y1874" t="str">
            <v>Risk Tech Specialist IV</v>
          </cell>
          <cell r="Z1874" t="str">
            <v>P299</v>
          </cell>
          <cell r="AA1874" t="str">
            <v>C021</v>
          </cell>
          <cell r="AB1874" t="str">
            <v>h. Diploma or equivalent</v>
          </cell>
          <cell r="AC1874" t="str">
            <v>S8309379Z</v>
          </cell>
          <cell r="AD1874" t="str">
            <v>Female</v>
          </cell>
          <cell r="AE1874" t="str">
            <v>Tampines 5th flr</v>
          </cell>
          <cell r="AF1874" t="str">
            <v>Local</v>
          </cell>
          <cell r="AG1874" t="str">
            <v>Employee</v>
          </cell>
          <cell r="AH1874">
            <v>1</v>
          </cell>
          <cell r="AI1874" t="str">
            <v>Month</v>
          </cell>
          <cell r="AJ1874" t="str">
            <v>0109142845</v>
          </cell>
          <cell r="AK1874" t="str">
            <v>1116455</v>
          </cell>
          <cell r="AL1874" t="str">
            <v>Ang,Pek San</v>
          </cell>
          <cell r="AP1874">
            <v>0</v>
          </cell>
          <cell r="AQ1874">
            <v>21600</v>
          </cell>
        </row>
        <row r="1875">
          <cell r="A1875">
            <v>1181414</v>
          </cell>
          <cell r="B1875" t="str">
            <v>Lim,Lee Kiang</v>
          </cell>
          <cell r="C1875" t="str">
            <v>Finance</v>
          </cell>
          <cell r="D1875" t="str">
            <v>Central Finance Team</v>
          </cell>
          <cell r="E1875" t="str">
            <v>Manager, Management Reporting</v>
          </cell>
          <cell r="F1875" t="str">
            <v>M19</v>
          </cell>
          <cell r="G1875">
            <v>16000</v>
          </cell>
          <cell r="H1875" t="str">
            <v>SGD</v>
          </cell>
          <cell r="I1875" t="str">
            <v>8121800</v>
          </cell>
          <cell r="J1875" t="str">
            <v>NO</v>
          </cell>
          <cell r="K1875" t="str">
            <v>Ching,Mei Gyan</v>
          </cell>
          <cell r="L1875">
            <v>27960</v>
          </cell>
          <cell r="M1875" t="str">
            <v>29</v>
          </cell>
          <cell r="O1875" t="str">
            <v>3C</v>
          </cell>
          <cell r="P1875">
            <v>38238</v>
          </cell>
          <cell r="Q1875" t="str">
            <v>0,11</v>
          </cell>
          <cell r="R1875" t="str">
            <v>6,7</v>
          </cell>
          <cell r="S1875">
            <v>38238</v>
          </cell>
          <cell r="V1875">
            <v>38565</v>
          </cell>
          <cell r="W1875">
            <v>1</v>
          </cell>
          <cell r="X1875" t="str">
            <v>J008</v>
          </cell>
          <cell r="Y1875" t="str">
            <v>(FIN) Serv Delivery IV</v>
          </cell>
          <cell r="Z1875" t="str">
            <v>P059</v>
          </cell>
          <cell r="AA1875" t="str">
            <v>C043</v>
          </cell>
          <cell r="AB1875" t="str">
            <v>j. Professional Quali/Cert</v>
          </cell>
          <cell r="AC1875" t="str">
            <v>S7621483B</v>
          </cell>
          <cell r="AD1875" t="str">
            <v>Female</v>
          </cell>
          <cell r="AE1875" t="str">
            <v>Tampines 6th flr</v>
          </cell>
          <cell r="AF1875" t="str">
            <v>Local</v>
          </cell>
          <cell r="AG1875" t="str">
            <v>Employee</v>
          </cell>
          <cell r="AH1875">
            <v>1</v>
          </cell>
          <cell r="AI1875" t="str">
            <v>Month</v>
          </cell>
          <cell r="AJ1875" t="str">
            <v>0109133935</v>
          </cell>
          <cell r="AK1875" t="str">
            <v>1116799</v>
          </cell>
          <cell r="AL1875" t="str">
            <v>Chong,Yin Yin</v>
          </cell>
          <cell r="AO1875" t="str">
            <v>Too Soon to Classify</v>
          </cell>
          <cell r="AP1875" t="str">
            <v>Core Contributor</v>
          </cell>
          <cell r="AQ1875">
            <v>68400</v>
          </cell>
        </row>
        <row r="1876">
          <cell r="A1876">
            <v>1193435</v>
          </cell>
          <cell r="B1876" t="str">
            <v>Wong,Nyen Shin</v>
          </cell>
          <cell r="C1876" t="str">
            <v>Consumer Banking</v>
          </cell>
          <cell r="D1876" t="str">
            <v>SME Banking Pckage Pdt Team 3</v>
          </cell>
          <cell r="E1876" t="str">
            <v>Assistant Sales Manager</v>
          </cell>
          <cell r="F1876" t="str">
            <v>M16</v>
          </cell>
          <cell r="I1876" t="str">
            <v>1125800</v>
          </cell>
          <cell r="J1876" t="str">
            <v>NO</v>
          </cell>
          <cell r="K1876" t="str">
            <v>Lim,Chun Yong</v>
          </cell>
          <cell r="L1876">
            <v>26959</v>
          </cell>
          <cell r="M1876" t="str">
            <v>31</v>
          </cell>
          <cell r="P1876">
            <v>38555</v>
          </cell>
          <cell r="Q1876" t="str">
            <v>0,1</v>
          </cell>
          <cell r="R1876" t="str">
            <v>2,6</v>
          </cell>
          <cell r="S1876">
            <v>38555</v>
          </cell>
          <cell r="W1876">
            <v>1</v>
          </cell>
          <cell r="X1876" t="str">
            <v>J073</v>
          </cell>
          <cell r="Y1876" t="str">
            <v>(CB) Sales I</v>
          </cell>
          <cell r="Z1876" t="str">
            <v>P012</v>
          </cell>
          <cell r="AA1876" t="str">
            <v>C005</v>
          </cell>
          <cell r="AB1876" t="str">
            <v>i. Bachelor's Degree or equiv</v>
          </cell>
          <cell r="AC1876" t="str">
            <v>S7378403D</v>
          </cell>
          <cell r="AD1876" t="str">
            <v>Male</v>
          </cell>
          <cell r="AE1876" t="str">
            <v>Toa Payoh</v>
          </cell>
          <cell r="AF1876" t="str">
            <v>Local</v>
          </cell>
          <cell r="AG1876" t="str">
            <v>Employee</v>
          </cell>
          <cell r="AH1876">
            <v>1</v>
          </cell>
          <cell r="AI1876" t="str">
            <v>Month</v>
          </cell>
          <cell r="AJ1876" t="str">
            <v>0109143787</v>
          </cell>
          <cell r="AK1876" t="str">
            <v>1156949</v>
          </cell>
          <cell r="AL1876" t="str">
            <v>Ang,Pek San</v>
          </cell>
          <cell r="AP1876">
            <v>0</v>
          </cell>
          <cell r="AQ1876">
            <v>12000</v>
          </cell>
        </row>
        <row r="1877">
          <cell r="A1877">
            <v>1192863</v>
          </cell>
          <cell r="B1877" t="str">
            <v>Luo,Hui Qin Jan</v>
          </cell>
          <cell r="C1877" t="str">
            <v>Consumer Banking</v>
          </cell>
          <cell r="D1877" t="str">
            <v>SME Banking-Package Pdt Team 1</v>
          </cell>
          <cell r="E1877" t="str">
            <v>Assistant Sales Manager</v>
          </cell>
          <cell r="F1877" t="str">
            <v>M16</v>
          </cell>
          <cell r="I1877" t="str">
            <v>1123800</v>
          </cell>
          <cell r="J1877" t="str">
            <v>NO</v>
          </cell>
          <cell r="K1877" t="str">
            <v>Foo,Kwee Leng Joanne</v>
          </cell>
          <cell r="L1877">
            <v>29545</v>
          </cell>
          <cell r="M1877" t="str">
            <v>24</v>
          </cell>
          <cell r="P1877">
            <v>38565</v>
          </cell>
          <cell r="Q1877" t="str">
            <v>0,1</v>
          </cell>
          <cell r="R1877" t="str">
            <v>4,1</v>
          </cell>
          <cell r="S1877">
            <v>38565</v>
          </cell>
          <cell r="W1877">
            <v>1</v>
          </cell>
          <cell r="X1877" t="str">
            <v>J215</v>
          </cell>
          <cell r="Y1877" t="str">
            <v>(CB) Sales IV</v>
          </cell>
          <cell r="Z1877" t="str">
            <v>P012</v>
          </cell>
          <cell r="AA1877" t="str">
            <v>C005</v>
          </cell>
          <cell r="AB1877" t="str">
            <v>h. Diploma or equivalent</v>
          </cell>
          <cell r="AC1877" t="str">
            <v>S8070574C</v>
          </cell>
          <cell r="AD1877" t="str">
            <v>Female</v>
          </cell>
          <cell r="AE1877" t="str">
            <v>Toa Payoh</v>
          </cell>
          <cell r="AF1877" t="str">
            <v>Local</v>
          </cell>
          <cell r="AG1877" t="str">
            <v>Employee</v>
          </cell>
          <cell r="AH1877">
            <v>1</v>
          </cell>
          <cell r="AI1877" t="str">
            <v>Month</v>
          </cell>
          <cell r="AJ1877" t="str">
            <v>0109143345</v>
          </cell>
          <cell r="AK1877" t="str">
            <v>1142972</v>
          </cell>
          <cell r="AL1877" t="str">
            <v>Ang,Pek San</v>
          </cell>
          <cell r="AP1877">
            <v>0</v>
          </cell>
          <cell r="AQ1877">
            <v>24000</v>
          </cell>
        </row>
        <row r="1878">
          <cell r="A1878">
            <v>1182129</v>
          </cell>
          <cell r="B1878" t="str">
            <v>Kaushik,Karn</v>
          </cell>
          <cell r="C1878" t="str">
            <v>Technology</v>
          </cell>
          <cell r="D1878" t="str">
            <v>Sys Devt (WB) Support</v>
          </cell>
          <cell r="E1878" t="str">
            <v>SD - System Analyst - Murex Center of Excellence</v>
          </cell>
          <cell r="F1878" t="str">
            <v>M17</v>
          </cell>
          <cell r="G1878">
            <v>9000</v>
          </cell>
          <cell r="H1878" t="str">
            <v>SGD</v>
          </cell>
          <cell r="I1878" t="str">
            <v>8351901</v>
          </cell>
          <cell r="J1878" t="str">
            <v>NO</v>
          </cell>
          <cell r="K1878" t="str">
            <v>Shen,Yannan</v>
          </cell>
          <cell r="L1878">
            <v>28491</v>
          </cell>
          <cell r="M1878" t="str">
            <v>27</v>
          </cell>
          <cell r="O1878" t="str">
            <v>3B</v>
          </cell>
          <cell r="P1878">
            <v>38243</v>
          </cell>
          <cell r="Q1878" t="str">
            <v>0,11</v>
          </cell>
          <cell r="R1878" t="str">
            <v>3,1</v>
          </cell>
          <cell r="S1878">
            <v>38243</v>
          </cell>
          <cell r="V1878">
            <v>38443</v>
          </cell>
          <cell r="W1878">
            <v>1</v>
          </cell>
          <cell r="X1878" t="str">
            <v>J052</v>
          </cell>
          <cell r="Y1878" t="str">
            <v>(TECH) Developer II</v>
          </cell>
          <cell r="Z1878" t="str">
            <v>P320</v>
          </cell>
          <cell r="AA1878" t="str">
            <v>C144</v>
          </cell>
          <cell r="AB1878" t="str">
            <v>j. Professional Quali/Cert</v>
          </cell>
          <cell r="AC1878" t="str">
            <v>G5677424L</v>
          </cell>
          <cell r="AD1878" t="str">
            <v>Male</v>
          </cell>
          <cell r="AE1878" t="str">
            <v>PBTP 11th Floor</v>
          </cell>
          <cell r="AF1878" t="str">
            <v>Local</v>
          </cell>
          <cell r="AG1878" t="str">
            <v>Employee</v>
          </cell>
          <cell r="AH1878">
            <v>1</v>
          </cell>
          <cell r="AI1878" t="str">
            <v>Month</v>
          </cell>
          <cell r="AJ1878" t="str">
            <v>0109135636</v>
          </cell>
          <cell r="AK1878" t="str">
            <v>1117615</v>
          </cell>
          <cell r="AL1878" t="str">
            <v>Chia,Boon Lee</v>
          </cell>
          <cell r="AO1878" t="str">
            <v>Too Soon to Classify</v>
          </cell>
          <cell r="AP1878" t="str">
            <v>Critical Resource</v>
          </cell>
          <cell r="AQ1878">
            <v>50892</v>
          </cell>
        </row>
        <row r="1879">
          <cell r="A1879">
            <v>1189024</v>
          </cell>
          <cell r="B1879" t="str">
            <v>Lee,Li Ling</v>
          </cell>
          <cell r="C1879" t="str">
            <v>Consumer Banking</v>
          </cell>
          <cell r="D1879" t="str">
            <v>Payments &amp; Reconciliation</v>
          </cell>
          <cell r="E1879" t="str">
            <v>Customer Service Assistant</v>
          </cell>
          <cell r="F1879" t="str">
            <v>Contractor</v>
          </cell>
          <cell r="I1879" t="str">
            <v>1722800</v>
          </cell>
          <cell r="J1879" t="str">
            <v>CL</v>
          </cell>
          <cell r="K1879" t="str">
            <v>Sim,Kok Kwong William</v>
          </cell>
          <cell r="L1879">
            <v>31300</v>
          </cell>
          <cell r="M1879" t="str">
            <v>19</v>
          </cell>
          <cell r="P1879">
            <v>38453</v>
          </cell>
          <cell r="Q1879" t="str">
            <v>0,4</v>
          </cell>
          <cell r="R1879" t="str">
            <v>4,0</v>
          </cell>
          <cell r="S1879">
            <v>38453</v>
          </cell>
          <cell r="W1879">
            <v>1</v>
          </cell>
          <cell r="X1879" t="str">
            <v>J084</v>
          </cell>
          <cell r="Y1879" t="str">
            <v>(OPS) Ctrl &amp; Support I</v>
          </cell>
          <cell r="Z1879" t="str">
            <v>P088</v>
          </cell>
          <cell r="AA1879" t="str">
            <v>C015</v>
          </cell>
          <cell r="AB1879" t="str">
            <v>h. Diploma or equivalent</v>
          </cell>
          <cell r="AC1879" t="str">
            <v>S8529360E</v>
          </cell>
          <cell r="AD1879" t="str">
            <v>Female</v>
          </cell>
          <cell r="AE1879" t="str">
            <v>Tampines 4th flr</v>
          </cell>
          <cell r="AF1879" t="str">
            <v>Local</v>
          </cell>
          <cell r="AG1879" t="str">
            <v>Direct Contractor</v>
          </cell>
          <cell r="AH1879">
            <v>1</v>
          </cell>
          <cell r="AI1879" t="str">
            <v>Month</v>
          </cell>
          <cell r="AJ1879" t="str">
            <v>0122572556</v>
          </cell>
          <cell r="AK1879" t="str">
            <v>1116235</v>
          </cell>
          <cell r="AL1879" t="str">
            <v>Ang,Pek San</v>
          </cell>
          <cell r="AP1879">
            <v>0</v>
          </cell>
          <cell r="AQ1879">
            <v>15600</v>
          </cell>
        </row>
        <row r="1880">
          <cell r="A1880">
            <v>1181473</v>
          </cell>
          <cell r="B1880" t="str">
            <v>Lee,Chong Yang</v>
          </cell>
          <cell r="C1880" t="str">
            <v>Consumer Banking</v>
          </cell>
          <cell r="D1880" t="str">
            <v>BRDB-Br. Banking-City Plaza</v>
          </cell>
          <cell r="E1880" t="str">
            <v>Relationship Manager</v>
          </cell>
          <cell r="F1880" t="str">
            <v>M17</v>
          </cell>
          <cell r="G1880">
            <v>10000</v>
          </cell>
          <cell r="H1880" t="str">
            <v>SGD</v>
          </cell>
          <cell r="I1880" t="str">
            <v>1422109</v>
          </cell>
          <cell r="J1880" t="str">
            <v>NO</v>
          </cell>
          <cell r="K1880" t="str">
            <v>Fong,Sook Yeen Cathy</v>
          </cell>
          <cell r="L1880">
            <v>28987</v>
          </cell>
          <cell r="M1880" t="str">
            <v>26</v>
          </cell>
          <cell r="O1880" t="str">
            <v>4B</v>
          </cell>
          <cell r="P1880">
            <v>38222</v>
          </cell>
          <cell r="Q1880" t="str">
            <v>1,0</v>
          </cell>
          <cell r="R1880" t="str">
            <v>5,10</v>
          </cell>
          <cell r="S1880">
            <v>38222</v>
          </cell>
          <cell r="U1880">
            <v>38443</v>
          </cell>
          <cell r="V1880">
            <v>38534</v>
          </cell>
          <cell r="W1880">
            <v>1</v>
          </cell>
          <cell r="X1880" t="str">
            <v>J075</v>
          </cell>
          <cell r="Y1880" t="str">
            <v>(CB) Sales III</v>
          </cell>
          <cell r="Z1880" t="str">
            <v>P088</v>
          </cell>
          <cell r="AA1880" t="str">
            <v>C064</v>
          </cell>
          <cell r="AB1880" t="str">
            <v>j. Professional Quali/Cert</v>
          </cell>
          <cell r="AC1880" t="str">
            <v>S7913910F</v>
          </cell>
          <cell r="AD1880" t="str">
            <v>Male</v>
          </cell>
          <cell r="AE1880" t="str">
            <v>Woodland</v>
          </cell>
          <cell r="AF1880" t="str">
            <v>Local</v>
          </cell>
          <cell r="AG1880" t="str">
            <v>Employee</v>
          </cell>
          <cell r="AH1880">
            <v>1</v>
          </cell>
          <cell r="AI1880" t="str">
            <v>Month</v>
          </cell>
          <cell r="AJ1880" t="str">
            <v>0109134532</v>
          </cell>
          <cell r="AK1880" t="str">
            <v>1116565</v>
          </cell>
          <cell r="AL1880" t="str">
            <v>Ang,Pek San</v>
          </cell>
          <cell r="AO1880" t="str">
            <v>Too Soon to Classify</v>
          </cell>
          <cell r="AP1880" t="str">
            <v>Core Contributor</v>
          </cell>
          <cell r="AQ1880">
            <v>39600</v>
          </cell>
        </row>
        <row r="1881">
          <cell r="A1881">
            <v>1186721</v>
          </cell>
          <cell r="B1881" t="str">
            <v>Ong,Fu-Min Almeric</v>
          </cell>
          <cell r="C1881" t="str">
            <v>Consumer Banking</v>
          </cell>
          <cell r="D1881" t="str">
            <v>BRDB-Branch Banking-Batt.Rd</v>
          </cell>
          <cell r="E1881" t="str">
            <v>Relationship Manager</v>
          </cell>
          <cell r="F1881" t="str">
            <v>M17</v>
          </cell>
          <cell r="G1881">
            <v>10000</v>
          </cell>
          <cell r="H1881" t="str">
            <v>SGD</v>
          </cell>
          <cell r="I1881" t="str">
            <v>1422100</v>
          </cell>
          <cell r="J1881" t="str">
            <v>NO</v>
          </cell>
          <cell r="K1881" t="str">
            <v>Gwee,Yuan Kerr Ryan</v>
          </cell>
          <cell r="L1881">
            <v>28546</v>
          </cell>
          <cell r="M1881" t="str">
            <v>27</v>
          </cell>
          <cell r="P1881">
            <v>38405</v>
          </cell>
          <cell r="Q1881" t="str">
            <v>0,6</v>
          </cell>
          <cell r="R1881" t="str">
            <v>2,8</v>
          </cell>
          <cell r="S1881">
            <v>38405</v>
          </cell>
          <cell r="V1881">
            <v>38534</v>
          </cell>
          <cell r="W1881">
            <v>1</v>
          </cell>
          <cell r="X1881" t="str">
            <v>J075</v>
          </cell>
          <cell r="Y1881" t="str">
            <v>(CB) Sales III</v>
          </cell>
          <cell r="Z1881" t="str">
            <v>P088</v>
          </cell>
          <cell r="AA1881" t="str">
            <v>C070</v>
          </cell>
          <cell r="AB1881" t="str">
            <v>i. Bachelor's Degree or equiv</v>
          </cell>
          <cell r="AC1881" t="str">
            <v>S7805544H</v>
          </cell>
          <cell r="AD1881" t="str">
            <v>Male</v>
          </cell>
          <cell r="AE1881" t="str">
            <v>Batt. Rd Grd flr</v>
          </cell>
          <cell r="AF1881" t="str">
            <v>Local</v>
          </cell>
          <cell r="AG1881" t="str">
            <v>Employee</v>
          </cell>
          <cell r="AH1881">
            <v>1</v>
          </cell>
          <cell r="AI1881" t="str">
            <v>Month</v>
          </cell>
          <cell r="AJ1881" t="str">
            <v>0109138708</v>
          </cell>
          <cell r="AK1881" t="str">
            <v>1152639</v>
          </cell>
          <cell r="AL1881" t="str">
            <v>Ang,Pek San</v>
          </cell>
          <cell r="AP1881" t="str">
            <v>Too Soon to Classify</v>
          </cell>
          <cell r="AQ1881">
            <v>39600</v>
          </cell>
        </row>
        <row r="1882">
          <cell r="A1882">
            <v>1179931</v>
          </cell>
          <cell r="B1882" t="str">
            <v>Low,Ming Fei Danny</v>
          </cell>
          <cell r="C1882" t="str">
            <v>Consumer Banking</v>
          </cell>
          <cell r="D1882" t="str">
            <v>Mortgage &amp; Auto-Prod. &amp; Mktg.</v>
          </cell>
          <cell r="E1882" t="str">
            <v>Marketing Executive</v>
          </cell>
          <cell r="F1882" t="str">
            <v>M16</v>
          </cell>
          <cell r="G1882">
            <v>6000</v>
          </cell>
          <cell r="H1882" t="str">
            <v>SGD</v>
          </cell>
          <cell r="I1882" t="str">
            <v>1261800</v>
          </cell>
          <cell r="J1882" t="str">
            <v>NO</v>
          </cell>
          <cell r="K1882" t="str">
            <v>Goh,Teck Koon Jeremy</v>
          </cell>
          <cell r="L1882">
            <v>28476</v>
          </cell>
          <cell r="M1882" t="str">
            <v>27</v>
          </cell>
          <cell r="O1882" t="str">
            <v>3B</v>
          </cell>
          <cell r="P1882">
            <v>38187</v>
          </cell>
          <cell r="Q1882" t="str">
            <v>1,1</v>
          </cell>
          <cell r="R1882" t="str">
            <v>,</v>
          </cell>
          <cell r="S1882">
            <v>38187</v>
          </cell>
          <cell r="V1882">
            <v>38534</v>
          </cell>
          <cell r="W1882">
            <v>1</v>
          </cell>
          <cell r="X1882" t="str">
            <v>J083</v>
          </cell>
          <cell r="Y1882" t="str">
            <v>(CB) Product Mgt IV</v>
          </cell>
          <cell r="Z1882" t="str">
            <v>P085</v>
          </cell>
          <cell r="AA1882" t="str">
            <v>C061</v>
          </cell>
          <cell r="AB1882" t="str">
            <v>i. Bachelor's Degree or equiv</v>
          </cell>
          <cell r="AC1882" t="str">
            <v>S7735382H</v>
          </cell>
          <cell r="AD1882" t="str">
            <v>Male</v>
          </cell>
          <cell r="AE1882" t="str">
            <v>PBTP 2nd Floor</v>
          </cell>
          <cell r="AF1882" t="str">
            <v>Local</v>
          </cell>
          <cell r="AG1882" t="str">
            <v>Employee</v>
          </cell>
          <cell r="AH1882">
            <v>1</v>
          </cell>
          <cell r="AI1882" t="str">
            <v>Month</v>
          </cell>
          <cell r="AJ1882" t="str">
            <v>0109132327</v>
          </cell>
          <cell r="AK1882" t="str">
            <v>1175797</v>
          </cell>
          <cell r="AL1882" t="str">
            <v>Ang,Pek San</v>
          </cell>
          <cell r="AO1882" t="str">
            <v>Too Soon to Classify</v>
          </cell>
          <cell r="AP1882" t="str">
            <v>Core Contributor</v>
          </cell>
          <cell r="AQ1882">
            <v>31800</v>
          </cell>
        </row>
        <row r="1883">
          <cell r="A1883">
            <v>1177146</v>
          </cell>
          <cell r="B1883" t="str">
            <v>Carlson,Michael William</v>
          </cell>
          <cell r="C1883" t="str">
            <v>Consumer Banking</v>
          </cell>
          <cell r="D1883" t="str">
            <v>CB Credit-Admin. &amp; Mgmt.-Reg</v>
          </cell>
          <cell r="E1883" t="str">
            <v>Chief Risk Officer, Consumer Banking</v>
          </cell>
          <cell r="F1883" t="str">
            <v>B2</v>
          </cell>
          <cell r="G1883">
            <v>175000</v>
          </cell>
          <cell r="H1883" t="str">
            <v>USD</v>
          </cell>
          <cell r="I1883" t="str">
            <v>1811901</v>
          </cell>
          <cell r="J1883" t="str">
            <v>IO</v>
          </cell>
          <cell r="K1883" t="str">
            <v>Edwards,David</v>
          </cell>
          <cell r="L1883">
            <v>23687</v>
          </cell>
          <cell r="M1883" t="str">
            <v>40</v>
          </cell>
          <cell r="P1883">
            <v>38122</v>
          </cell>
          <cell r="Q1883" t="str">
            <v>1,3</v>
          </cell>
          <cell r="R1883" t="str">
            <v>,</v>
          </cell>
          <cell r="S1883">
            <v>38122</v>
          </cell>
          <cell r="U1883">
            <v>38443</v>
          </cell>
          <cell r="V1883">
            <v>38443</v>
          </cell>
          <cell r="W1883">
            <v>1</v>
          </cell>
          <cell r="X1883" t="str">
            <v>J164</v>
          </cell>
          <cell r="Y1883" t="str">
            <v>Risk Bus Partner I</v>
          </cell>
          <cell r="Z1883" t="str">
            <v>P039</v>
          </cell>
          <cell r="AA1883" t="str">
            <v>C015</v>
          </cell>
          <cell r="AB1883" t="str">
            <v>h. Diploma or equivalent</v>
          </cell>
          <cell r="AC1883" t="str">
            <v>F5614595T</v>
          </cell>
          <cell r="AD1883" t="str">
            <v>Male</v>
          </cell>
          <cell r="AE1883" t="str">
            <v>PBTP 9th Floor</v>
          </cell>
          <cell r="AF1883" t="str">
            <v>Assignee</v>
          </cell>
          <cell r="AG1883" t="str">
            <v>Employee</v>
          </cell>
          <cell r="AH1883">
            <v>0</v>
          </cell>
          <cell r="AI1883" t="str">
            <v>Day</v>
          </cell>
          <cell r="AJ1883" t="str">
            <v>0109130081</v>
          </cell>
          <cell r="AK1883" t="str">
            <v>1012891</v>
          </cell>
          <cell r="AL1883" t="str">
            <v>Ang,Pek San</v>
          </cell>
          <cell r="AQ1883">
            <v>720</v>
          </cell>
        </row>
        <row r="1884">
          <cell r="A1884">
            <v>1179467</v>
          </cell>
          <cell r="B1884" t="str">
            <v>Lim,Lay Hoon</v>
          </cell>
          <cell r="C1884" t="str">
            <v>Client Relationships</v>
          </cell>
          <cell r="D1884" t="str">
            <v>Product Sales - Trade</v>
          </cell>
          <cell r="E1884" t="str">
            <v>Contract Officer</v>
          </cell>
          <cell r="F1884" t="str">
            <v>Contractor</v>
          </cell>
          <cell r="I1884" t="str">
            <v>5621800</v>
          </cell>
          <cell r="J1884" t="str">
            <v>NO</v>
          </cell>
          <cell r="K1884" t="str">
            <v>Parry,Geoffrey David</v>
          </cell>
          <cell r="L1884">
            <v>23917</v>
          </cell>
          <cell r="M1884" t="str">
            <v>40</v>
          </cell>
          <cell r="O1884" t="str">
            <v>TS</v>
          </cell>
          <cell r="P1884">
            <v>38357</v>
          </cell>
          <cell r="Q1884" t="str">
            <v>0,7</v>
          </cell>
          <cell r="R1884" t="str">
            <v>,</v>
          </cell>
          <cell r="S1884">
            <v>38173</v>
          </cell>
          <cell r="T1884">
            <v>38357</v>
          </cell>
          <cell r="W1884">
            <v>1</v>
          </cell>
          <cell r="X1884" t="str">
            <v>DJ004</v>
          </cell>
          <cell r="Y1884" t="str">
            <v>Transactional Sales-TBA</v>
          </cell>
          <cell r="Z1884" t="str">
            <v>P318</v>
          </cell>
          <cell r="AA1884" t="str">
            <v>C174</v>
          </cell>
          <cell r="AB1884" t="str">
            <v>d. Secondary</v>
          </cell>
          <cell r="AC1884" t="str">
            <v>S1686829I</v>
          </cell>
          <cell r="AD1884" t="str">
            <v>Female</v>
          </cell>
          <cell r="AE1884" t="str">
            <v>Batt. Rd 7th flr</v>
          </cell>
          <cell r="AF1884" t="str">
            <v>Local</v>
          </cell>
          <cell r="AG1884" t="str">
            <v>Direct Contractor</v>
          </cell>
          <cell r="AH1884">
            <v>1</v>
          </cell>
          <cell r="AI1884" t="str">
            <v>Month</v>
          </cell>
          <cell r="AJ1884" t="str">
            <v>0109132807</v>
          </cell>
          <cell r="AK1884" t="str">
            <v>1183747</v>
          </cell>
          <cell r="AL1884" t="str">
            <v>Thng,Cheok Khoon Charlotte</v>
          </cell>
          <cell r="AP1884">
            <v>0</v>
          </cell>
          <cell r="AQ1884">
            <v>48000</v>
          </cell>
        </row>
        <row r="1885">
          <cell r="A1885">
            <v>1118684</v>
          </cell>
          <cell r="B1885" t="str">
            <v>Wee,Jia Yee Elyse</v>
          </cell>
          <cell r="C1885" t="str">
            <v>Consumer Banking</v>
          </cell>
          <cell r="D1885" t="str">
            <v>BR. &amp; Dir.Bankg-Admin. &amp; Mgt.</v>
          </cell>
          <cell r="E1885" t="str">
            <v>Manager, Client Services Strategy and Customer One</v>
          </cell>
          <cell r="F1885" t="str">
            <v>M19</v>
          </cell>
          <cell r="G1885">
            <v>16000</v>
          </cell>
          <cell r="H1885" t="str">
            <v>SGD</v>
          </cell>
          <cell r="I1885" t="str">
            <v>1411800</v>
          </cell>
          <cell r="J1885" t="str">
            <v>NO</v>
          </cell>
          <cell r="K1885" t="str">
            <v>Liang,Tew Ngoh Sherina</v>
          </cell>
          <cell r="L1885">
            <v>27748</v>
          </cell>
          <cell r="M1885" t="str">
            <v>29</v>
          </cell>
          <cell r="N1885" t="str">
            <v>2B</v>
          </cell>
          <cell r="O1885" t="str">
            <v>2B</v>
          </cell>
          <cell r="P1885">
            <v>36965</v>
          </cell>
          <cell r="Q1885" t="str">
            <v>4,5</v>
          </cell>
          <cell r="R1885" t="str">
            <v>1,5</v>
          </cell>
          <cell r="S1885">
            <v>35898</v>
          </cell>
          <cell r="T1885">
            <v>36965</v>
          </cell>
          <cell r="U1885">
            <v>38443</v>
          </cell>
          <cell r="V1885">
            <v>38534</v>
          </cell>
          <cell r="W1885">
            <v>1</v>
          </cell>
          <cell r="X1885" t="str">
            <v>J077</v>
          </cell>
          <cell r="Y1885" t="str">
            <v>(CB) Channel Mgt II</v>
          </cell>
          <cell r="Z1885" t="str">
            <v>P088</v>
          </cell>
          <cell r="AA1885" t="str">
            <v>C015</v>
          </cell>
          <cell r="AB1885" t="str">
            <v>i. Bachelor's Degree or equiv</v>
          </cell>
          <cell r="AC1885" t="str">
            <v>S7574869H</v>
          </cell>
          <cell r="AD1885" t="str">
            <v>Female</v>
          </cell>
          <cell r="AE1885" t="str">
            <v>PBTP 5th Floor</v>
          </cell>
          <cell r="AF1885" t="str">
            <v>Local</v>
          </cell>
          <cell r="AG1885" t="str">
            <v>Employee</v>
          </cell>
          <cell r="AH1885">
            <v>1</v>
          </cell>
          <cell r="AI1885" t="str">
            <v>Month</v>
          </cell>
          <cell r="AJ1885" t="str">
            <v>0109100239</v>
          </cell>
          <cell r="AK1885" t="str">
            <v>1116629</v>
          </cell>
          <cell r="AL1885" t="str">
            <v>Ang,Pek San</v>
          </cell>
          <cell r="AM1885" t="str">
            <v>Core Contributor</v>
          </cell>
          <cell r="AN1885" t="str">
            <v>Critical Resource</v>
          </cell>
          <cell r="AO1885" t="str">
            <v>Critical Resource</v>
          </cell>
          <cell r="AP1885" t="str">
            <v>Critical Resource</v>
          </cell>
          <cell r="AQ1885">
            <v>51000</v>
          </cell>
        </row>
        <row r="1886">
          <cell r="A1886">
            <v>1161593</v>
          </cell>
          <cell r="B1886" t="str">
            <v>Au,Seng Yang Steven</v>
          </cell>
          <cell r="C1886" t="str">
            <v>Consumer Banking</v>
          </cell>
          <cell r="D1886" t="str">
            <v>SME Banking-MultiPdt Customers</v>
          </cell>
          <cell r="E1886" t="str">
            <v>Relationship Manager</v>
          </cell>
          <cell r="F1886" t="str">
            <v>M19</v>
          </cell>
          <cell r="G1886">
            <v>16000</v>
          </cell>
          <cell r="H1886" t="str">
            <v>SGD</v>
          </cell>
          <cell r="I1886" t="str">
            <v>1121800</v>
          </cell>
          <cell r="J1886" t="str">
            <v>NO</v>
          </cell>
          <cell r="K1886" t="str">
            <v>Lai,Bee Lian</v>
          </cell>
          <cell r="L1886">
            <v>25197</v>
          </cell>
          <cell r="M1886" t="str">
            <v>36</v>
          </cell>
          <cell r="N1886" t="str">
            <v>3B</v>
          </cell>
          <cell r="O1886" t="str">
            <v>2B</v>
          </cell>
          <cell r="P1886">
            <v>37500</v>
          </cell>
          <cell r="Q1886" t="str">
            <v>3,0</v>
          </cell>
          <cell r="R1886" t="str">
            <v>7,1</v>
          </cell>
          <cell r="S1886">
            <v>37500</v>
          </cell>
          <cell r="U1886">
            <v>38443</v>
          </cell>
          <cell r="V1886">
            <v>38534</v>
          </cell>
          <cell r="W1886">
            <v>1</v>
          </cell>
          <cell r="X1886" t="str">
            <v>J075</v>
          </cell>
          <cell r="Y1886" t="str">
            <v>(CB) Sales III</v>
          </cell>
          <cell r="Z1886" t="str">
            <v>P012</v>
          </cell>
          <cell r="AA1886" t="str">
            <v>C005</v>
          </cell>
          <cell r="AB1886" t="str">
            <v>k. Post Graduate Degree</v>
          </cell>
          <cell r="AC1886" t="str">
            <v>S6898050Z</v>
          </cell>
          <cell r="AD1886" t="str">
            <v>Male</v>
          </cell>
          <cell r="AE1886" t="str">
            <v>Batt. Rd 10th flr</v>
          </cell>
          <cell r="AF1886" t="str">
            <v>Local</v>
          </cell>
          <cell r="AG1886" t="str">
            <v>Employee</v>
          </cell>
          <cell r="AH1886">
            <v>1</v>
          </cell>
          <cell r="AI1886" t="str">
            <v>Month</v>
          </cell>
          <cell r="AJ1886" t="str">
            <v>0109113896</v>
          </cell>
          <cell r="AK1886" t="str">
            <v>1116615</v>
          </cell>
          <cell r="AL1886" t="str">
            <v>Ang,Pek San</v>
          </cell>
          <cell r="AM1886" t="str">
            <v>Too Soon to Classify</v>
          </cell>
          <cell r="AN1886" t="str">
            <v>Core Contributor</v>
          </cell>
          <cell r="AO1886" t="str">
            <v>Core Contributor</v>
          </cell>
          <cell r="AP1886" t="str">
            <v>Core Contributor</v>
          </cell>
          <cell r="AQ1886">
            <v>60000</v>
          </cell>
        </row>
        <row r="1887">
          <cell r="A1887">
            <v>1174583</v>
          </cell>
          <cell r="B1887" t="str">
            <v>Lieu,Wei Yea</v>
          </cell>
          <cell r="C1887" t="str">
            <v>Consumer Banking</v>
          </cell>
          <cell r="D1887" t="str">
            <v>BRDB-Branch Banking-Batt.Rd</v>
          </cell>
          <cell r="E1887" t="str">
            <v>Business Manager</v>
          </cell>
          <cell r="F1887" t="str">
            <v>M18</v>
          </cell>
          <cell r="G1887">
            <v>13000</v>
          </cell>
          <cell r="H1887" t="str">
            <v>SGD</v>
          </cell>
          <cell r="I1887" t="str">
            <v>1422100</v>
          </cell>
          <cell r="J1887" t="str">
            <v>NO</v>
          </cell>
          <cell r="K1887" t="str">
            <v>Gwee,Yuan Kerr Ryan</v>
          </cell>
          <cell r="L1887">
            <v>27781</v>
          </cell>
          <cell r="M1887" t="str">
            <v>29</v>
          </cell>
          <cell r="O1887" t="str">
            <v>1B</v>
          </cell>
          <cell r="P1887">
            <v>38040</v>
          </cell>
          <cell r="Q1887" t="str">
            <v>1,6</v>
          </cell>
          <cell r="R1887" t="str">
            <v>,</v>
          </cell>
          <cell r="S1887">
            <v>38040</v>
          </cell>
          <cell r="U1887">
            <v>38443</v>
          </cell>
          <cell r="V1887">
            <v>38534</v>
          </cell>
          <cell r="W1887">
            <v>1</v>
          </cell>
          <cell r="X1887" t="str">
            <v>J074</v>
          </cell>
          <cell r="Y1887" t="str">
            <v>(CB) Sales II</v>
          </cell>
          <cell r="Z1887" t="str">
            <v>P088</v>
          </cell>
          <cell r="AA1887" t="str">
            <v>C070</v>
          </cell>
          <cell r="AB1887" t="str">
            <v>i. Bachelor's Degree or equiv</v>
          </cell>
          <cell r="AC1887" t="str">
            <v>S7671281F</v>
          </cell>
          <cell r="AD1887" t="str">
            <v>Female</v>
          </cell>
          <cell r="AE1887" t="str">
            <v>Batt. Rd Grd flr</v>
          </cell>
          <cell r="AF1887" t="str">
            <v>Local</v>
          </cell>
          <cell r="AG1887" t="str">
            <v>Employee</v>
          </cell>
          <cell r="AH1887">
            <v>1</v>
          </cell>
          <cell r="AI1887" t="str">
            <v>Month</v>
          </cell>
          <cell r="AJ1887" t="str">
            <v>0109128877</v>
          </cell>
          <cell r="AK1887" t="str">
            <v>1152639</v>
          </cell>
          <cell r="AL1887" t="str">
            <v>Ang,Pek San</v>
          </cell>
          <cell r="AO1887" t="str">
            <v>Core Contributor</v>
          </cell>
          <cell r="AP1887" t="str">
            <v>Core Contributor</v>
          </cell>
          <cell r="AQ1887">
            <v>49200</v>
          </cell>
        </row>
        <row r="1888">
          <cell r="A1888">
            <v>1185009</v>
          </cell>
          <cell r="B1888" t="str">
            <v>Goh,Chuen Rurn Eugene</v>
          </cell>
          <cell r="C1888" t="str">
            <v>Consumer Banking</v>
          </cell>
          <cell r="D1888" t="str">
            <v>BRDB-Br. Banking-Bukit Timah</v>
          </cell>
          <cell r="E1888" t="str">
            <v>Relationship Manager</v>
          </cell>
          <cell r="F1888" t="str">
            <v>M17</v>
          </cell>
          <cell r="G1888">
            <v>10000</v>
          </cell>
          <cell r="H1888" t="str">
            <v>SGD</v>
          </cell>
          <cell r="I1888" t="str">
            <v>1422117</v>
          </cell>
          <cell r="J1888" t="str">
            <v>NO</v>
          </cell>
          <cell r="K1888" t="str">
            <v>Tan,Ee Hui</v>
          </cell>
          <cell r="L1888">
            <v>28180</v>
          </cell>
          <cell r="M1888" t="str">
            <v>28</v>
          </cell>
          <cell r="P1888">
            <v>38327</v>
          </cell>
          <cell r="Q1888" t="str">
            <v>0,8</v>
          </cell>
          <cell r="R1888" t="str">
            <v>3,7</v>
          </cell>
          <cell r="S1888">
            <v>38327</v>
          </cell>
          <cell r="V1888">
            <v>38534</v>
          </cell>
          <cell r="W1888">
            <v>1</v>
          </cell>
          <cell r="X1888" t="str">
            <v>J075</v>
          </cell>
          <cell r="Y1888" t="str">
            <v>(CB) Sales III</v>
          </cell>
          <cell r="Z1888" t="str">
            <v>P088</v>
          </cell>
          <cell r="AA1888" t="str">
            <v>C070</v>
          </cell>
          <cell r="AB1888" t="str">
            <v>i. Bachelor's Degree or equiv</v>
          </cell>
          <cell r="AC1888" t="str">
            <v>S7704764F</v>
          </cell>
          <cell r="AD1888" t="str">
            <v>Male</v>
          </cell>
          <cell r="AE1888" t="str">
            <v>Bk. Timah Br.</v>
          </cell>
          <cell r="AF1888" t="str">
            <v>Local</v>
          </cell>
          <cell r="AG1888" t="str">
            <v>Employee</v>
          </cell>
          <cell r="AH1888">
            <v>1</v>
          </cell>
          <cell r="AI1888" t="str">
            <v>Month</v>
          </cell>
          <cell r="AJ1888" t="str">
            <v>2520000443</v>
          </cell>
          <cell r="AK1888" t="str">
            <v>1171051</v>
          </cell>
          <cell r="AL1888" t="str">
            <v>Ang,Pek San</v>
          </cell>
          <cell r="AP1888" t="str">
            <v>Too Soon to Classify</v>
          </cell>
          <cell r="AQ1888">
            <v>37200</v>
          </cell>
        </row>
        <row r="1889">
          <cell r="A1889">
            <v>1143559</v>
          </cell>
          <cell r="B1889" t="str">
            <v>Chua,Fern Ning</v>
          </cell>
          <cell r="C1889" t="str">
            <v>Consumer Banking</v>
          </cell>
          <cell r="D1889" t="str">
            <v>BRDB-Branch Banking-Batt.Rd</v>
          </cell>
          <cell r="E1889" t="str">
            <v>Senior Relationship Manager</v>
          </cell>
          <cell r="F1889" t="str">
            <v>M19</v>
          </cell>
          <cell r="G1889">
            <v>16000</v>
          </cell>
          <cell r="H1889" t="str">
            <v>SGD</v>
          </cell>
          <cell r="I1889" t="str">
            <v>1422100</v>
          </cell>
          <cell r="J1889" t="str">
            <v>NO</v>
          </cell>
          <cell r="K1889" t="str">
            <v>Gwee,Yuan Kerr Ryan</v>
          </cell>
          <cell r="L1889">
            <v>26988</v>
          </cell>
          <cell r="M1889" t="str">
            <v>31</v>
          </cell>
          <cell r="N1889" t="str">
            <v>4B</v>
          </cell>
          <cell r="O1889" t="str">
            <v>2B</v>
          </cell>
          <cell r="P1889">
            <v>36661</v>
          </cell>
          <cell r="Q1889" t="str">
            <v>5,3</v>
          </cell>
          <cell r="R1889" t="str">
            <v>3,4</v>
          </cell>
          <cell r="S1889">
            <v>36661</v>
          </cell>
          <cell r="U1889">
            <v>38353</v>
          </cell>
          <cell r="V1889">
            <v>38534</v>
          </cell>
          <cell r="W1889">
            <v>1</v>
          </cell>
          <cell r="X1889" t="str">
            <v>J074</v>
          </cell>
          <cell r="Y1889" t="str">
            <v>(CB) Sales II</v>
          </cell>
          <cell r="Z1889" t="str">
            <v>P088</v>
          </cell>
          <cell r="AA1889" t="str">
            <v>C070</v>
          </cell>
          <cell r="AB1889" t="str">
            <v>i. Bachelor's Degree or equiv</v>
          </cell>
          <cell r="AC1889" t="str">
            <v>S7342098I</v>
          </cell>
          <cell r="AD1889" t="str">
            <v>Female</v>
          </cell>
          <cell r="AE1889" t="str">
            <v>Batt. Rd Grd flr</v>
          </cell>
          <cell r="AF1889" t="str">
            <v>Local</v>
          </cell>
          <cell r="AG1889" t="str">
            <v>Employee</v>
          </cell>
          <cell r="AH1889">
            <v>1</v>
          </cell>
          <cell r="AI1889" t="str">
            <v>Month</v>
          </cell>
          <cell r="AJ1889" t="str">
            <v>0109559045</v>
          </cell>
          <cell r="AK1889" t="str">
            <v>1152639</v>
          </cell>
          <cell r="AL1889" t="str">
            <v>Ang,Pek San</v>
          </cell>
          <cell r="AM1889" t="str">
            <v>Core Contributor</v>
          </cell>
          <cell r="AN1889" t="str">
            <v>Core Contributor</v>
          </cell>
          <cell r="AO1889" t="str">
            <v>Critical Resource</v>
          </cell>
          <cell r="AP1889" t="str">
            <v>Critical Resource</v>
          </cell>
          <cell r="AQ1889">
            <v>64800</v>
          </cell>
        </row>
        <row r="1890">
          <cell r="A1890">
            <v>1181645</v>
          </cell>
          <cell r="B1890" t="str">
            <v>Singh,Gurdeep</v>
          </cell>
          <cell r="C1890" t="str">
            <v>Consumer Banking</v>
          </cell>
          <cell r="D1890" t="str">
            <v>MIS Team-CB</v>
          </cell>
          <cell r="E1890" t="str">
            <v>Credit MIS Analyst</v>
          </cell>
          <cell r="F1890" t="str">
            <v>M16</v>
          </cell>
          <cell r="G1890">
            <v>6000</v>
          </cell>
          <cell r="H1890" t="str">
            <v>SGD</v>
          </cell>
          <cell r="I1890" t="str">
            <v>1813800</v>
          </cell>
          <cell r="J1890" t="str">
            <v>NO</v>
          </cell>
          <cell r="K1890" t="str">
            <v>Chen,Ming-Bing</v>
          </cell>
          <cell r="L1890">
            <v>30182</v>
          </cell>
          <cell r="M1890" t="str">
            <v>23</v>
          </cell>
          <cell r="O1890" t="str">
            <v>3C</v>
          </cell>
          <cell r="P1890">
            <v>38257</v>
          </cell>
          <cell r="Q1890" t="str">
            <v>0,10</v>
          </cell>
          <cell r="R1890" t="str">
            <v>0,10</v>
          </cell>
          <cell r="S1890">
            <v>38257</v>
          </cell>
          <cell r="V1890">
            <v>38534</v>
          </cell>
          <cell r="W1890">
            <v>1</v>
          </cell>
          <cell r="X1890" t="str">
            <v>J171</v>
          </cell>
          <cell r="Y1890" t="str">
            <v>Risk Tech Specialist IV</v>
          </cell>
          <cell r="Z1890" t="str">
            <v>P039</v>
          </cell>
          <cell r="AA1890" t="str">
            <v>C015</v>
          </cell>
          <cell r="AB1890" t="str">
            <v>j. Professional Quali/Cert</v>
          </cell>
          <cell r="AC1890" t="str">
            <v>S8273548H</v>
          </cell>
          <cell r="AD1890" t="str">
            <v>Male</v>
          </cell>
          <cell r="AE1890" t="str">
            <v>Tampines 7th flr</v>
          </cell>
          <cell r="AF1890" t="str">
            <v>Local</v>
          </cell>
          <cell r="AG1890" t="str">
            <v>Employee</v>
          </cell>
          <cell r="AH1890">
            <v>1</v>
          </cell>
          <cell r="AI1890" t="str">
            <v>Month</v>
          </cell>
          <cell r="AJ1890" t="str">
            <v>0109134605</v>
          </cell>
          <cell r="AK1890" t="str">
            <v>1144430</v>
          </cell>
          <cell r="AL1890" t="str">
            <v>Ang,Pek San</v>
          </cell>
          <cell r="AO1890" t="str">
            <v>Too Soon to Classify</v>
          </cell>
          <cell r="AP1890" t="str">
            <v>Critical Resource</v>
          </cell>
          <cell r="AQ1890">
            <v>30000</v>
          </cell>
        </row>
        <row r="1891">
          <cell r="A1891">
            <v>1116540</v>
          </cell>
          <cell r="B1891" t="str">
            <v>Goh,Ley Yan Hazel</v>
          </cell>
          <cell r="C1891" t="str">
            <v>Consumer Banking</v>
          </cell>
          <cell r="D1891" t="str">
            <v>Service Quality</v>
          </cell>
          <cell r="E1891" t="str">
            <v>Senior Service Quality Manager</v>
          </cell>
          <cell r="F1891" t="str">
            <v>M19</v>
          </cell>
          <cell r="G1891">
            <v>16000</v>
          </cell>
          <cell r="H1891" t="str">
            <v>SGD</v>
          </cell>
          <cell r="I1891" t="str">
            <v>1914800</v>
          </cell>
          <cell r="J1891" t="str">
            <v>NO</v>
          </cell>
          <cell r="K1891" t="str">
            <v>Ang,Bee Leng</v>
          </cell>
          <cell r="L1891">
            <v>24810</v>
          </cell>
          <cell r="M1891" t="str">
            <v>37</v>
          </cell>
          <cell r="N1891" t="str">
            <v>2B</v>
          </cell>
          <cell r="O1891" t="str">
            <v>2B</v>
          </cell>
          <cell r="P1891">
            <v>32239</v>
          </cell>
          <cell r="Q1891" t="str">
            <v>17,4</v>
          </cell>
          <cell r="R1891" t="str">
            <v>3,0</v>
          </cell>
          <cell r="S1891">
            <v>32239</v>
          </cell>
          <cell r="U1891">
            <v>38534</v>
          </cell>
          <cell r="V1891">
            <v>38534</v>
          </cell>
          <cell r="W1891">
            <v>1</v>
          </cell>
          <cell r="X1891" t="str">
            <v>J230</v>
          </cell>
          <cell r="Y1891" t="str">
            <v>(CB) Qual&amp;Proc Mgt II</v>
          </cell>
          <cell r="Z1891" t="str">
            <v>P088</v>
          </cell>
          <cell r="AA1891" t="str">
            <v>C015</v>
          </cell>
          <cell r="AB1891" t="str">
            <v>d. Secondary</v>
          </cell>
          <cell r="AC1891" t="str">
            <v>S1813779H</v>
          </cell>
          <cell r="AD1891" t="str">
            <v>Female</v>
          </cell>
          <cell r="AE1891" t="str">
            <v>PBTP 10th Floor</v>
          </cell>
          <cell r="AF1891" t="str">
            <v>Local</v>
          </cell>
          <cell r="AG1891" t="str">
            <v>Employee</v>
          </cell>
          <cell r="AH1891">
            <v>1</v>
          </cell>
          <cell r="AI1891" t="str">
            <v>Month</v>
          </cell>
          <cell r="AJ1891" t="str">
            <v>0109598172</v>
          </cell>
          <cell r="AK1891" t="str">
            <v>1117605</v>
          </cell>
          <cell r="AL1891" t="str">
            <v>Ang,Pek San</v>
          </cell>
          <cell r="AM1891" t="str">
            <v>Core Contributor</v>
          </cell>
          <cell r="AN1891" t="str">
            <v>Core Contributor</v>
          </cell>
          <cell r="AO1891" t="str">
            <v>Core Contributor</v>
          </cell>
          <cell r="AP1891" t="str">
            <v>Core Contributor</v>
          </cell>
          <cell r="AQ1891">
            <v>51000</v>
          </cell>
        </row>
        <row r="1892">
          <cell r="A1892">
            <v>1118663</v>
          </cell>
          <cell r="B1892" t="str">
            <v>Lim,Poh Leng</v>
          </cell>
          <cell r="C1892" t="str">
            <v>Consumer Banking</v>
          </cell>
          <cell r="D1892" t="str">
            <v>CB Credit- Collec. Unsecured</v>
          </cell>
          <cell r="E1892" t="str">
            <v>Credit Management Officer</v>
          </cell>
          <cell r="F1892" t="str">
            <v>M16</v>
          </cell>
          <cell r="G1892">
            <v>6000</v>
          </cell>
          <cell r="H1892" t="str">
            <v>SGD</v>
          </cell>
          <cell r="I1892" t="str">
            <v>1834800</v>
          </cell>
          <cell r="J1892" t="str">
            <v>NO</v>
          </cell>
          <cell r="K1892" t="str">
            <v>Ang,Lay Yong</v>
          </cell>
          <cell r="L1892">
            <v>24941</v>
          </cell>
          <cell r="M1892" t="str">
            <v>37</v>
          </cell>
          <cell r="N1892" t="str">
            <v>2B</v>
          </cell>
          <cell r="O1892" t="str">
            <v>2B</v>
          </cell>
          <cell r="P1892">
            <v>37788</v>
          </cell>
          <cell r="Q1892" t="str">
            <v>2,2</v>
          </cell>
          <cell r="R1892" t="str">
            <v>5,9</v>
          </cell>
          <cell r="S1892">
            <v>35891</v>
          </cell>
          <cell r="T1892">
            <v>37788</v>
          </cell>
          <cell r="U1892">
            <v>36557</v>
          </cell>
          <cell r="V1892">
            <v>38078</v>
          </cell>
          <cell r="W1892">
            <v>1</v>
          </cell>
          <cell r="X1892" t="str">
            <v>J171</v>
          </cell>
          <cell r="Y1892" t="str">
            <v>Risk Tech Specialist IV</v>
          </cell>
          <cell r="Z1892" t="str">
            <v>P299</v>
          </cell>
          <cell r="AA1892" t="str">
            <v>C021</v>
          </cell>
          <cell r="AB1892" t="str">
            <v>d. Secondary</v>
          </cell>
          <cell r="AC1892" t="str">
            <v>S6810184J</v>
          </cell>
          <cell r="AD1892" t="str">
            <v>Female</v>
          </cell>
          <cell r="AE1892" t="str">
            <v>Tampines 5th flr</v>
          </cell>
          <cell r="AF1892" t="str">
            <v>Local</v>
          </cell>
          <cell r="AG1892" t="str">
            <v>Employee</v>
          </cell>
          <cell r="AH1892">
            <v>1</v>
          </cell>
          <cell r="AI1892" t="str">
            <v>Month</v>
          </cell>
          <cell r="AJ1892" t="str">
            <v>0109120531</v>
          </cell>
          <cell r="AK1892" t="str">
            <v>1144004</v>
          </cell>
          <cell r="AL1892" t="str">
            <v>Ang,Pek San</v>
          </cell>
          <cell r="AO1892" t="str">
            <v>Core Contributor</v>
          </cell>
          <cell r="AP1892" t="str">
            <v>Core Contributor</v>
          </cell>
          <cell r="AQ1892">
            <v>40800</v>
          </cell>
        </row>
        <row r="1893">
          <cell r="A1893">
            <v>1192974</v>
          </cell>
          <cell r="B1893" t="str">
            <v>Ho,Huu Dung</v>
          </cell>
          <cell r="C1893" t="str">
            <v>Global Markets</v>
          </cell>
          <cell r="D1893" t="str">
            <v>Project Finance</v>
          </cell>
          <cell r="E1893" t="str">
            <v>Director - Project Export Finance, Wholesale Bank</v>
          </cell>
          <cell r="F1893" t="str">
            <v>M23</v>
          </cell>
          <cell r="I1893" t="str">
            <v>6172901</v>
          </cell>
          <cell r="J1893" t="str">
            <v>NO</v>
          </cell>
          <cell r="K1893" t="str">
            <v>Rathvon,William Palmer</v>
          </cell>
          <cell r="L1893">
            <v>22975</v>
          </cell>
          <cell r="M1893" t="str">
            <v>42</v>
          </cell>
          <cell r="P1893">
            <v>38558</v>
          </cell>
          <cell r="Q1893" t="str">
            <v>0,1</v>
          </cell>
          <cell r="R1893" t="str">
            <v>18,1</v>
          </cell>
          <cell r="S1893">
            <v>38558</v>
          </cell>
          <cell r="W1893">
            <v>1</v>
          </cell>
          <cell r="X1893" t="str">
            <v>DJ022</v>
          </cell>
          <cell r="Y1893" t="str">
            <v>Project &amp; Export Fin -TBA</v>
          </cell>
          <cell r="Z1893" t="str">
            <v>P338</v>
          </cell>
          <cell r="AA1893" t="str">
            <v>C174</v>
          </cell>
          <cell r="AB1893" t="str">
            <v>j. Professional Quali/Cert</v>
          </cell>
          <cell r="AC1893" t="str">
            <v>S2731762F</v>
          </cell>
          <cell r="AD1893" t="str">
            <v>Male</v>
          </cell>
          <cell r="AE1893" t="str">
            <v>Batt. Rd 5th flr</v>
          </cell>
          <cell r="AF1893" t="str">
            <v>Local</v>
          </cell>
          <cell r="AG1893" t="str">
            <v>Employee</v>
          </cell>
          <cell r="AH1893">
            <v>1</v>
          </cell>
          <cell r="AI1893" t="str">
            <v>Month</v>
          </cell>
          <cell r="AJ1893" t="str">
            <v>0109143485</v>
          </cell>
          <cell r="AK1893" t="str">
            <v>1165835</v>
          </cell>
          <cell r="AL1893" t="str">
            <v>Thng,Cheok Khoon Charlotte</v>
          </cell>
          <cell r="AP1893">
            <v>0</v>
          </cell>
          <cell r="AQ1893">
            <v>336000</v>
          </cell>
        </row>
        <row r="1894">
          <cell r="A1894">
            <v>1171091</v>
          </cell>
          <cell r="B1894" t="str">
            <v>Hong,Sok Yin</v>
          </cell>
          <cell r="C1894" t="str">
            <v>Human Resources</v>
          </cell>
          <cell r="D1894" t="str">
            <v>Resource Management-Reg</v>
          </cell>
          <cell r="E1894" t="str">
            <v>Learning and Development Manager</v>
          </cell>
          <cell r="F1894" t="str">
            <v>M17</v>
          </cell>
          <cell r="G1894">
            <v>10000</v>
          </cell>
          <cell r="H1894" t="str">
            <v>SGD</v>
          </cell>
          <cell r="I1894" t="str">
            <v>8268901</v>
          </cell>
          <cell r="J1894" t="str">
            <v>NO</v>
          </cell>
          <cell r="K1894" t="str">
            <v>Ho,Kim Bee Jeffrey</v>
          </cell>
          <cell r="L1894">
            <v>27255</v>
          </cell>
          <cell r="M1894" t="str">
            <v>31</v>
          </cell>
          <cell r="N1894" t="str">
            <v>NA</v>
          </cell>
          <cell r="O1894" t="str">
            <v>3B</v>
          </cell>
          <cell r="P1894">
            <v>38169</v>
          </cell>
          <cell r="Q1894" t="str">
            <v>1,2</v>
          </cell>
          <cell r="R1894" t="str">
            <v>10,3</v>
          </cell>
          <cell r="S1894">
            <v>37888</v>
          </cell>
          <cell r="T1894">
            <v>38169</v>
          </cell>
          <cell r="V1894">
            <v>38443</v>
          </cell>
          <cell r="W1894">
            <v>1</v>
          </cell>
          <cell r="X1894" t="str">
            <v>J022</v>
          </cell>
          <cell r="Y1894" t="str">
            <v>HR Org Effectiveness III</v>
          </cell>
          <cell r="Z1894" t="str">
            <v>P327</v>
          </cell>
          <cell r="AA1894" t="str">
            <v>C156</v>
          </cell>
          <cell r="AB1894" t="str">
            <v>h. Diploma or equivalent</v>
          </cell>
          <cell r="AC1894" t="str">
            <v>S7426862E</v>
          </cell>
          <cell r="AD1894" t="str">
            <v>Female</v>
          </cell>
          <cell r="AE1894" t="str">
            <v>PBTP 10th Floor</v>
          </cell>
          <cell r="AF1894" t="str">
            <v>Local</v>
          </cell>
          <cell r="AG1894" t="str">
            <v>Employee</v>
          </cell>
          <cell r="AH1894">
            <v>1</v>
          </cell>
          <cell r="AI1894" t="str">
            <v>Month</v>
          </cell>
          <cell r="AJ1894" t="str">
            <v>0109124162</v>
          </cell>
          <cell r="AK1894" t="str">
            <v>1148794</v>
          </cell>
          <cell r="AL1894" t="str">
            <v>Chong,Yin Yin</v>
          </cell>
          <cell r="AO1894" t="str">
            <v>Too Soon to Classify</v>
          </cell>
          <cell r="AP1894" t="str">
            <v>Core Contributor</v>
          </cell>
          <cell r="AQ1894">
            <v>39504</v>
          </cell>
        </row>
        <row r="1895">
          <cell r="A1895">
            <v>1166045</v>
          </cell>
          <cell r="B1895" t="str">
            <v>Yong,Hwee Lu Karen</v>
          </cell>
          <cell r="C1895" t="str">
            <v>Consumer Banking</v>
          </cell>
          <cell r="D1895" t="str">
            <v>Quality Assurance and Control</v>
          </cell>
          <cell r="E1895" t="str">
            <v>Quality Officer</v>
          </cell>
          <cell r="F1895" t="str">
            <v>M16</v>
          </cell>
          <cell r="G1895">
            <v>6000</v>
          </cell>
          <cell r="H1895" t="str">
            <v>SGD</v>
          </cell>
          <cell r="I1895" t="str">
            <v>1714800</v>
          </cell>
          <cell r="J1895" t="str">
            <v>NO</v>
          </cell>
          <cell r="K1895" t="str">
            <v>Mok,Rui Yun</v>
          </cell>
          <cell r="L1895">
            <v>28018</v>
          </cell>
          <cell r="M1895" t="str">
            <v>28</v>
          </cell>
          <cell r="N1895" t="str">
            <v>3C</v>
          </cell>
          <cell r="O1895" t="str">
            <v>3B</v>
          </cell>
          <cell r="P1895">
            <v>37712</v>
          </cell>
          <cell r="Q1895" t="str">
            <v>2,5</v>
          </cell>
          <cell r="R1895" t="str">
            <v>7,1</v>
          </cell>
          <cell r="S1895">
            <v>37712</v>
          </cell>
          <cell r="W1895">
            <v>1</v>
          </cell>
          <cell r="X1895" t="str">
            <v>J086</v>
          </cell>
          <cell r="Y1895" t="str">
            <v>(OPS) Ctrl &amp; Support III</v>
          </cell>
          <cell r="Z1895" t="str">
            <v>P088</v>
          </cell>
          <cell r="AA1895" t="str">
            <v>C015</v>
          </cell>
          <cell r="AB1895" t="str">
            <v>i. Bachelor's Degree or equiv</v>
          </cell>
          <cell r="AC1895" t="str">
            <v>S7627321I</v>
          </cell>
          <cell r="AD1895" t="str">
            <v>Female</v>
          </cell>
          <cell r="AE1895" t="str">
            <v>Tampines 5th flr</v>
          </cell>
          <cell r="AF1895" t="str">
            <v>Local</v>
          </cell>
          <cell r="AG1895" t="str">
            <v>Employee</v>
          </cell>
          <cell r="AH1895">
            <v>1</v>
          </cell>
          <cell r="AI1895" t="str">
            <v>Month</v>
          </cell>
          <cell r="AJ1895" t="str">
            <v>0109119118</v>
          </cell>
          <cell r="AK1895" t="str">
            <v>1141272</v>
          </cell>
          <cell r="AL1895" t="str">
            <v>Ang,Pek San</v>
          </cell>
          <cell r="AN1895" t="str">
            <v>Too Soon to Classify</v>
          </cell>
          <cell r="AO1895" t="str">
            <v>Core Contributor</v>
          </cell>
          <cell r="AP1895" t="str">
            <v>Core Contributor</v>
          </cell>
          <cell r="AQ1895">
            <v>30000</v>
          </cell>
        </row>
        <row r="1896">
          <cell r="A1896">
            <v>1117756</v>
          </cell>
          <cell r="B1896" t="str">
            <v>Ng,Choon Hua Elvin</v>
          </cell>
          <cell r="C1896" t="str">
            <v>Consumer Banking</v>
          </cell>
          <cell r="D1896" t="str">
            <v>Credit Operations - SME</v>
          </cell>
          <cell r="E1896" t="str">
            <v>Customer Service Assistant</v>
          </cell>
          <cell r="F1896" t="str">
            <v>CL5</v>
          </cell>
          <cell r="I1896" t="str">
            <v>1771800</v>
          </cell>
          <cell r="J1896" t="str">
            <v>CL</v>
          </cell>
          <cell r="K1896" t="str">
            <v>Chay,Yuen Ching Janet</v>
          </cell>
          <cell r="L1896">
            <v>26301</v>
          </cell>
          <cell r="M1896" t="str">
            <v>33</v>
          </cell>
          <cell r="N1896" t="str">
            <v>3C</v>
          </cell>
          <cell r="O1896" t="str">
            <v>3C</v>
          </cell>
          <cell r="P1896">
            <v>35345</v>
          </cell>
          <cell r="Q1896" t="str">
            <v>8,10</v>
          </cell>
          <cell r="R1896" t="str">
            <v>6,8</v>
          </cell>
          <cell r="S1896">
            <v>35345</v>
          </cell>
          <cell r="V1896">
            <v>38353</v>
          </cell>
          <cell r="W1896">
            <v>1</v>
          </cell>
          <cell r="X1896" t="str">
            <v>J089</v>
          </cell>
          <cell r="Y1896" t="str">
            <v>(OPS) Trans Proc III</v>
          </cell>
          <cell r="Z1896" t="str">
            <v>P085</v>
          </cell>
          <cell r="AA1896" t="str">
            <v>C015</v>
          </cell>
          <cell r="AB1896" t="str">
            <v>d. Secondary</v>
          </cell>
          <cell r="AC1896" t="str">
            <v>S7201503G</v>
          </cell>
          <cell r="AD1896" t="str">
            <v>Male</v>
          </cell>
          <cell r="AE1896" t="str">
            <v>Tampines 5th flr</v>
          </cell>
          <cell r="AF1896" t="str">
            <v>Local</v>
          </cell>
          <cell r="AG1896" t="str">
            <v>Employee</v>
          </cell>
          <cell r="AH1896">
            <v>1</v>
          </cell>
          <cell r="AI1896" t="str">
            <v>Month</v>
          </cell>
          <cell r="AJ1896" t="str">
            <v>0109724429</v>
          </cell>
          <cell r="AK1896" t="str">
            <v>1116279</v>
          </cell>
          <cell r="AL1896" t="str">
            <v>Ang,Pek San</v>
          </cell>
          <cell r="AM1896" t="str">
            <v>Core Contributor</v>
          </cell>
          <cell r="AN1896" t="str">
            <v>Core Contributor</v>
          </cell>
          <cell r="AO1896" t="str">
            <v>Core Contributor</v>
          </cell>
          <cell r="AP1896" t="str">
            <v>Core Contributor</v>
          </cell>
          <cell r="AQ1896">
            <v>20976</v>
          </cell>
        </row>
        <row r="1897">
          <cell r="A1897">
            <v>1192116</v>
          </cell>
          <cell r="B1897" t="str">
            <v>Nah,Chai Hua</v>
          </cell>
          <cell r="C1897" t="str">
            <v>Consumer Banking</v>
          </cell>
          <cell r="D1897" t="str">
            <v>DB - Teleservices</v>
          </cell>
          <cell r="E1897" t="str">
            <v>Service Consultant</v>
          </cell>
          <cell r="F1897" t="str">
            <v>Contractor</v>
          </cell>
          <cell r="I1897" t="str">
            <v>1431800</v>
          </cell>
          <cell r="J1897" t="str">
            <v>NO</v>
          </cell>
          <cell r="K1897" t="str">
            <v>Bte Abdullah,Sarah</v>
          </cell>
          <cell r="L1897">
            <v>27177</v>
          </cell>
          <cell r="M1897" t="str">
            <v>31</v>
          </cell>
          <cell r="P1897">
            <v>38525</v>
          </cell>
          <cell r="Q1897" t="str">
            <v>0,2</v>
          </cell>
          <cell r="R1897" t="str">
            <v>9,5</v>
          </cell>
          <cell r="S1897">
            <v>38525</v>
          </cell>
          <cell r="W1897">
            <v>1</v>
          </cell>
          <cell r="X1897" t="str">
            <v>J216</v>
          </cell>
          <cell r="Y1897" t="str">
            <v>(CB) Customer ServiceIII</v>
          </cell>
          <cell r="Z1897" t="str">
            <v>P088</v>
          </cell>
          <cell r="AA1897" t="str">
            <v>C061</v>
          </cell>
          <cell r="AB1897" t="str">
            <v>i. Bachelor's Degree or equiv</v>
          </cell>
          <cell r="AC1897" t="str">
            <v>S7416762D</v>
          </cell>
          <cell r="AD1897" t="str">
            <v>Female</v>
          </cell>
          <cell r="AE1897" t="str">
            <v>CISCO 5th flr</v>
          </cell>
          <cell r="AF1897" t="str">
            <v>Local</v>
          </cell>
          <cell r="AG1897" t="str">
            <v>Direct Contractor</v>
          </cell>
          <cell r="AH1897">
            <v>1</v>
          </cell>
          <cell r="AI1897" t="str">
            <v>Month</v>
          </cell>
          <cell r="AJ1897" t="str">
            <v>0109142519</v>
          </cell>
          <cell r="AK1897" t="str">
            <v>1116656</v>
          </cell>
          <cell r="AL1897" t="str">
            <v>Ang,Pek San</v>
          </cell>
          <cell r="AP1897">
            <v>0</v>
          </cell>
          <cell r="AQ1897">
            <v>21600</v>
          </cell>
        </row>
        <row r="1898">
          <cell r="A1898">
            <v>1141935</v>
          </cell>
          <cell r="B1898" t="str">
            <v>Lai,Pei-Si</v>
          </cell>
          <cell r="C1898" t="str">
            <v>Consumer Banking</v>
          </cell>
          <cell r="D1898" t="str">
            <v>Wealth Mgmt. - Unit Trust</v>
          </cell>
          <cell r="E1898" t="str">
            <v>Senior Mngr,High Networth&amp;Investment Business Devp</v>
          </cell>
          <cell r="F1898" t="str">
            <v>M22</v>
          </cell>
          <cell r="I1898" t="str">
            <v>1531800</v>
          </cell>
          <cell r="J1898" t="str">
            <v>NO</v>
          </cell>
          <cell r="K1898" t="str">
            <v>Khoo,Teng Hoe Dennis</v>
          </cell>
          <cell r="L1898">
            <v>26498</v>
          </cell>
          <cell r="M1898" t="str">
            <v>33</v>
          </cell>
          <cell r="N1898" t="str">
            <v>2B</v>
          </cell>
          <cell r="O1898" t="str">
            <v>2B</v>
          </cell>
          <cell r="P1898">
            <v>36475</v>
          </cell>
          <cell r="Q1898" t="str">
            <v>5,9</v>
          </cell>
          <cell r="R1898" t="str">
            <v>3,3</v>
          </cell>
          <cell r="S1898">
            <v>36475</v>
          </cell>
          <cell r="U1898">
            <v>38169</v>
          </cell>
          <cell r="V1898">
            <v>38443</v>
          </cell>
          <cell r="W1898">
            <v>1</v>
          </cell>
          <cell r="X1898" t="str">
            <v>J081</v>
          </cell>
          <cell r="Y1898" t="str">
            <v>(CB) Product Mgt II</v>
          </cell>
          <cell r="Z1898" t="str">
            <v>P018</v>
          </cell>
          <cell r="AA1898" t="str">
            <v>C064</v>
          </cell>
          <cell r="AB1898" t="str">
            <v>i. Bachelor's Degree or equiv</v>
          </cell>
          <cell r="AC1898" t="str">
            <v>S7275642H</v>
          </cell>
          <cell r="AD1898" t="str">
            <v>Female</v>
          </cell>
          <cell r="AE1898" t="str">
            <v>PBTP 5th Floor</v>
          </cell>
          <cell r="AF1898" t="str">
            <v>Local</v>
          </cell>
          <cell r="AG1898" t="str">
            <v>Employee</v>
          </cell>
          <cell r="AH1898">
            <v>1</v>
          </cell>
          <cell r="AI1898" t="str">
            <v>Month</v>
          </cell>
          <cell r="AJ1898" t="str">
            <v>0109656849</v>
          </cell>
          <cell r="AK1898" t="str">
            <v>1151230</v>
          </cell>
          <cell r="AL1898" t="str">
            <v>Ang,Pek San</v>
          </cell>
          <cell r="AM1898" t="str">
            <v>H4 - G</v>
          </cell>
          <cell r="AN1898" t="str">
            <v>H4 - G</v>
          </cell>
          <cell r="AO1898" t="str">
            <v>H3 - G</v>
          </cell>
          <cell r="AP1898" t="str">
            <v>H3 - G</v>
          </cell>
          <cell r="AQ1898">
            <v>99600</v>
          </cell>
        </row>
        <row r="1899">
          <cell r="A1899">
            <v>1116621</v>
          </cell>
          <cell r="B1899" t="str">
            <v>Milner,Linda Christina</v>
          </cell>
          <cell r="C1899" t="str">
            <v>Consumer Banking</v>
          </cell>
          <cell r="D1899" t="str">
            <v>Visa / Merchant Settlement</v>
          </cell>
          <cell r="E1899" t="str">
            <v>Assistant Manager, Cards and Loans</v>
          </cell>
          <cell r="F1899" t="str">
            <v>M16</v>
          </cell>
          <cell r="G1899">
            <v>6000</v>
          </cell>
          <cell r="H1899" t="str">
            <v>SGD</v>
          </cell>
          <cell r="I1899" t="str">
            <v>1741800</v>
          </cell>
          <cell r="J1899" t="str">
            <v>NO</v>
          </cell>
          <cell r="K1899" t="str">
            <v>Yap,Soon Chuang Angeline</v>
          </cell>
          <cell r="L1899">
            <v>24168</v>
          </cell>
          <cell r="M1899" t="str">
            <v>39</v>
          </cell>
          <cell r="N1899" t="str">
            <v>2B</v>
          </cell>
          <cell r="O1899" t="str">
            <v>2B</v>
          </cell>
          <cell r="P1899">
            <v>32707</v>
          </cell>
          <cell r="Q1899" t="str">
            <v>16,1</v>
          </cell>
          <cell r="R1899" t="str">
            <v>3,4</v>
          </cell>
          <cell r="S1899">
            <v>32707</v>
          </cell>
          <cell r="U1899">
            <v>38534</v>
          </cell>
          <cell r="V1899">
            <v>38534</v>
          </cell>
          <cell r="W1899">
            <v>1</v>
          </cell>
          <cell r="X1899" t="str">
            <v>J089</v>
          </cell>
          <cell r="Y1899" t="str">
            <v>(OPS) Trans Proc III</v>
          </cell>
          <cell r="Z1899" t="str">
            <v>P038</v>
          </cell>
          <cell r="AA1899" t="str">
            <v>C015</v>
          </cell>
          <cell r="AB1899" t="str">
            <v>e. Higher Secondary</v>
          </cell>
          <cell r="AC1899" t="str">
            <v>S1790619D</v>
          </cell>
          <cell r="AD1899" t="str">
            <v>Female</v>
          </cell>
          <cell r="AE1899" t="str">
            <v>Tampines 5th flr</v>
          </cell>
          <cell r="AF1899" t="str">
            <v>Local</v>
          </cell>
          <cell r="AG1899" t="str">
            <v>Employee</v>
          </cell>
          <cell r="AH1899">
            <v>1</v>
          </cell>
          <cell r="AI1899" t="str">
            <v>Month</v>
          </cell>
          <cell r="AJ1899" t="str">
            <v>0122533801</v>
          </cell>
          <cell r="AK1899" t="str">
            <v>1116460</v>
          </cell>
          <cell r="AL1899" t="str">
            <v>Ang,Pek San</v>
          </cell>
          <cell r="AM1899" t="str">
            <v>Core Contributor</v>
          </cell>
          <cell r="AN1899" t="str">
            <v>Core Contributor</v>
          </cell>
          <cell r="AO1899" t="str">
            <v>Core Contributor</v>
          </cell>
          <cell r="AP1899" t="str">
            <v>Core Contributor</v>
          </cell>
          <cell r="AQ1899">
            <v>45000</v>
          </cell>
        </row>
        <row r="1900">
          <cell r="A1900">
            <v>1192962</v>
          </cell>
          <cell r="B1900" t="str">
            <v>Keshavamurthy,Nagaraj Guruprasad</v>
          </cell>
          <cell r="C1900" t="str">
            <v>Technology</v>
          </cell>
          <cell r="D1900" t="str">
            <v>Sys Devt (WB) Support</v>
          </cell>
          <cell r="E1900" t="str">
            <v>Contract Project Manager</v>
          </cell>
          <cell r="F1900" t="str">
            <v>Contractor</v>
          </cell>
          <cell r="I1900" t="str">
            <v>8351901</v>
          </cell>
          <cell r="J1900" t="str">
            <v>NO</v>
          </cell>
          <cell r="K1900" t="str">
            <v>Lim,Poh Hong Serene</v>
          </cell>
          <cell r="L1900">
            <v>25339</v>
          </cell>
          <cell r="M1900" t="str">
            <v>36</v>
          </cell>
          <cell r="P1900">
            <v>38554</v>
          </cell>
          <cell r="Q1900" t="str">
            <v>0,1</v>
          </cell>
          <cell r="R1900" t="str">
            <v>9,10</v>
          </cell>
          <cell r="S1900">
            <v>38554</v>
          </cell>
          <cell r="W1900">
            <v>1</v>
          </cell>
          <cell r="X1900" t="str">
            <v>J036</v>
          </cell>
          <cell r="Y1900" t="str">
            <v>(TECH) Line Manager IV</v>
          </cell>
          <cell r="Z1900" t="str">
            <v>P315</v>
          </cell>
          <cell r="AA1900" t="str">
            <v>C081</v>
          </cell>
          <cell r="AB1900" t="str">
            <v>h. Diploma or equivalent</v>
          </cell>
          <cell r="AC1900" t="str">
            <v>S6980790I</v>
          </cell>
          <cell r="AD1900" t="str">
            <v>Male</v>
          </cell>
          <cell r="AE1900" t="str">
            <v>PBTP 11th Floor</v>
          </cell>
          <cell r="AF1900" t="str">
            <v>Local</v>
          </cell>
          <cell r="AG1900" t="str">
            <v>Direct Contractor</v>
          </cell>
          <cell r="AH1900">
            <v>1</v>
          </cell>
          <cell r="AI1900" t="str">
            <v>Month</v>
          </cell>
          <cell r="AJ1900" t="str">
            <v>0109143558</v>
          </cell>
          <cell r="AK1900" t="str">
            <v>1116822</v>
          </cell>
          <cell r="AL1900" t="str">
            <v>Chia,Boon Lee</v>
          </cell>
          <cell r="AP1900">
            <v>0</v>
          </cell>
          <cell r="AQ1900">
            <v>102000</v>
          </cell>
        </row>
        <row r="1901">
          <cell r="A1901">
            <v>1116717</v>
          </cell>
          <cell r="B1901" t="str">
            <v>Hoe,Yean Wah</v>
          </cell>
          <cell r="C1901" t="str">
            <v>Technology</v>
          </cell>
          <cell r="D1901" t="str">
            <v>Sys Devt (CB) Support</v>
          </cell>
          <cell r="E1901" t="str">
            <v>SD-Client Server Team Singapore</v>
          </cell>
          <cell r="F1901" t="str">
            <v>M21</v>
          </cell>
          <cell r="G1901">
            <v>25000</v>
          </cell>
          <cell r="H1901" t="str">
            <v>SGD</v>
          </cell>
          <cell r="I1901" t="str">
            <v>8368901</v>
          </cell>
          <cell r="J1901" t="str">
            <v>NO</v>
          </cell>
          <cell r="K1901" t="str">
            <v>Rajpurkar,Samir Hamir</v>
          </cell>
          <cell r="L1901">
            <v>21782</v>
          </cell>
          <cell r="M1901" t="str">
            <v>46</v>
          </cell>
          <cell r="N1901" t="str">
            <v>2A</v>
          </cell>
          <cell r="O1901" t="str">
            <v>3B</v>
          </cell>
          <cell r="P1901">
            <v>33087</v>
          </cell>
          <cell r="Q1901" t="str">
            <v>15,1</v>
          </cell>
          <cell r="R1901" t="str">
            <v>6,11</v>
          </cell>
          <cell r="S1901">
            <v>33087</v>
          </cell>
          <cell r="U1901">
            <v>37895</v>
          </cell>
          <cell r="V1901">
            <v>38443</v>
          </cell>
          <cell r="W1901">
            <v>1</v>
          </cell>
          <cell r="X1901" t="str">
            <v>J036</v>
          </cell>
          <cell r="Y1901" t="str">
            <v>(TECH) Line Manager IV</v>
          </cell>
          <cell r="Z1901" t="str">
            <v>P088</v>
          </cell>
          <cell r="AA1901" t="str">
            <v>C160</v>
          </cell>
          <cell r="AB1901" t="str">
            <v>e. Higher Secondary</v>
          </cell>
          <cell r="AC1901" t="str">
            <v>S1395340F</v>
          </cell>
          <cell r="AD1901" t="str">
            <v>Male</v>
          </cell>
          <cell r="AE1901" t="str">
            <v>PBTP 11th Floor</v>
          </cell>
          <cell r="AF1901" t="str">
            <v>Local</v>
          </cell>
          <cell r="AG1901" t="str">
            <v>Employee</v>
          </cell>
          <cell r="AH1901">
            <v>1</v>
          </cell>
          <cell r="AI1901" t="str">
            <v>Month</v>
          </cell>
          <cell r="AJ1901" t="str">
            <v>0109627911</v>
          </cell>
          <cell r="AK1901" t="str">
            <v>1134980</v>
          </cell>
          <cell r="AL1901" t="str">
            <v>Chia,Boon Lee</v>
          </cell>
          <cell r="AM1901" t="str">
            <v>Critical Resource</v>
          </cell>
          <cell r="AN1901" t="str">
            <v>Critical Resource</v>
          </cell>
          <cell r="AO1901" t="str">
            <v>Critical Resource</v>
          </cell>
          <cell r="AP1901" t="str">
            <v>Critical Resource</v>
          </cell>
          <cell r="AQ1901">
            <v>108420</v>
          </cell>
        </row>
        <row r="1902">
          <cell r="A1902">
            <v>1151807</v>
          </cell>
          <cell r="B1902" t="str">
            <v>Koh,Soo Yee Monica</v>
          </cell>
          <cell r="C1902" t="str">
            <v>Client Relationships</v>
          </cell>
          <cell r="D1902" t="str">
            <v>Large Local Corporates</v>
          </cell>
          <cell r="E1902" t="str">
            <v>Head, Large Local Corporates</v>
          </cell>
          <cell r="F1902" t="str">
            <v>B4</v>
          </cell>
          <cell r="G1902">
            <v>90000</v>
          </cell>
          <cell r="H1902" t="str">
            <v>SGD</v>
          </cell>
          <cell r="I1902" t="str">
            <v>5201800</v>
          </cell>
          <cell r="J1902" t="str">
            <v>NO</v>
          </cell>
          <cell r="K1902" t="str">
            <v>Andersen,Jan-Erik</v>
          </cell>
          <cell r="L1902">
            <v>21219</v>
          </cell>
          <cell r="M1902" t="str">
            <v>47</v>
          </cell>
          <cell r="N1902" t="str">
            <v>2B</v>
          </cell>
          <cell r="O1902" t="str">
            <v>2B</v>
          </cell>
          <cell r="P1902">
            <v>37025</v>
          </cell>
          <cell r="Q1902" t="str">
            <v>4,3</v>
          </cell>
          <cell r="R1902" t="str">
            <v>21,0</v>
          </cell>
          <cell r="S1902">
            <v>37025</v>
          </cell>
          <cell r="U1902">
            <v>38231</v>
          </cell>
          <cell r="V1902">
            <v>38231</v>
          </cell>
          <cell r="W1902">
            <v>1</v>
          </cell>
          <cell r="X1902" t="str">
            <v>DJ002</v>
          </cell>
          <cell r="Y1902" t="str">
            <v>Relationship Mgr - TBA</v>
          </cell>
          <cell r="Z1902" t="str">
            <v>P250</v>
          </cell>
          <cell r="AA1902" t="str">
            <v>C166</v>
          </cell>
          <cell r="AB1902" t="str">
            <v>i. Bachelor's Degree or equiv</v>
          </cell>
          <cell r="AC1902" t="str">
            <v>S1294069F</v>
          </cell>
          <cell r="AD1902" t="str">
            <v>Female</v>
          </cell>
          <cell r="AE1902" t="str">
            <v>Batt. Rd 7th flr</v>
          </cell>
          <cell r="AF1902" t="str">
            <v>Local</v>
          </cell>
          <cell r="AG1902" t="str">
            <v>Employee</v>
          </cell>
          <cell r="AH1902">
            <v>1</v>
          </cell>
          <cell r="AI1902" t="str">
            <v>Month</v>
          </cell>
          <cell r="AJ1902" t="str">
            <v>0109101693</v>
          </cell>
          <cell r="AK1902" t="str">
            <v>1192611</v>
          </cell>
          <cell r="AL1902" t="str">
            <v>Thng,Cheok Khoon Charlotte</v>
          </cell>
          <cell r="AM1902" t="str">
            <v>Core Contributor</v>
          </cell>
          <cell r="AN1902" t="str">
            <v>Under Achiever</v>
          </cell>
          <cell r="AO1902" t="str">
            <v>Core Contributor</v>
          </cell>
          <cell r="AP1902" t="str">
            <v>Core Contributor</v>
          </cell>
          <cell r="AQ1902">
            <v>226608</v>
          </cell>
        </row>
        <row r="1903">
          <cell r="A1903">
            <v>1165459</v>
          </cell>
          <cell r="B1903" t="str">
            <v>Welch,Mathew Nevil</v>
          </cell>
          <cell r="C1903" t="str">
            <v>Client Relationships</v>
          </cell>
          <cell r="D1903" t="str">
            <v>Head Of Global Clients-Reg</v>
          </cell>
          <cell r="E1903" t="str">
            <v>Regional Head, Fin. Inst. Asia</v>
          </cell>
          <cell r="F1903" t="str">
            <v>B3</v>
          </cell>
          <cell r="G1903">
            <v>400000</v>
          </cell>
          <cell r="H1903" t="str">
            <v>SGD</v>
          </cell>
          <cell r="I1903" t="str">
            <v>5190901</v>
          </cell>
          <cell r="J1903" t="str">
            <v>NO</v>
          </cell>
          <cell r="K1903" t="str">
            <v>Charlton,Andrew Peter</v>
          </cell>
          <cell r="L1903">
            <v>23371</v>
          </cell>
          <cell r="M1903" t="str">
            <v>41</v>
          </cell>
          <cell r="N1903" t="str">
            <v>2A</v>
          </cell>
          <cell r="O1903" t="str">
            <v>1B</v>
          </cell>
          <cell r="P1903">
            <v>37681</v>
          </cell>
          <cell r="Q1903" t="str">
            <v>2,6</v>
          </cell>
          <cell r="R1903" t="str">
            <v>,</v>
          </cell>
          <cell r="S1903">
            <v>37681</v>
          </cell>
          <cell r="V1903">
            <v>38443</v>
          </cell>
          <cell r="W1903">
            <v>1</v>
          </cell>
          <cell r="X1903" t="str">
            <v>DJ009</v>
          </cell>
          <cell r="Y1903" t="str">
            <v>Regional Head - TBA</v>
          </cell>
          <cell r="Z1903" t="str">
            <v>P250</v>
          </cell>
          <cell r="AA1903" t="str">
            <v>C173</v>
          </cell>
          <cell r="AB1903" t="str">
            <v>l. Further Degree</v>
          </cell>
          <cell r="AC1903" t="str">
            <v>S2714061J</v>
          </cell>
          <cell r="AD1903" t="str">
            <v>Male</v>
          </cell>
          <cell r="AE1903" t="str">
            <v>Batt. Rd 3rd flr</v>
          </cell>
          <cell r="AF1903" t="str">
            <v>Local</v>
          </cell>
          <cell r="AG1903" t="str">
            <v>Employee</v>
          </cell>
          <cell r="AH1903">
            <v>1</v>
          </cell>
          <cell r="AI1903" t="str">
            <v>Month</v>
          </cell>
          <cell r="AJ1903" t="str">
            <v>0109118952</v>
          </cell>
          <cell r="AK1903" t="str">
            <v>1000210</v>
          </cell>
          <cell r="AL1903" t="str">
            <v>Thng,Cheok Khoon Charlotte</v>
          </cell>
          <cell r="AN1903" t="str">
            <v>Too Soon to Classify</v>
          </cell>
          <cell r="AO1903" t="str">
            <v>H2 - G</v>
          </cell>
          <cell r="AP1903">
            <v>0</v>
          </cell>
          <cell r="AQ1903">
            <v>443196</v>
          </cell>
        </row>
        <row r="1904">
          <cell r="A1904">
            <v>1117134</v>
          </cell>
          <cell r="B1904" t="str">
            <v>Tan,Guan Kok Daniel</v>
          </cell>
          <cell r="C1904" t="str">
            <v>Client Relationships</v>
          </cell>
          <cell r="D1904" t="str">
            <v>Outserve &amp; Operational Risk</v>
          </cell>
          <cell r="E1904" t="str">
            <v>Head, Service Delivery</v>
          </cell>
          <cell r="F1904" t="str">
            <v>B4</v>
          </cell>
          <cell r="I1904" t="str">
            <v>5691800</v>
          </cell>
          <cell r="J1904" t="str">
            <v>NO</v>
          </cell>
          <cell r="K1904" t="str">
            <v>Andersen,Jan-Erik</v>
          </cell>
          <cell r="L1904">
            <v>21752</v>
          </cell>
          <cell r="M1904" t="str">
            <v>46</v>
          </cell>
          <cell r="N1904" t="str">
            <v>3B</v>
          </cell>
          <cell r="O1904" t="str">
            <v>3C</v>
          </cell>
          <cell r="P1904">
            <v>34491</v>
          </cell>
          <cell r="Q1904" t="str">
            <v>11,2</v>
          </cell>
          <cell r="R1904" t="str">
            <v>6,11</v>
          </cell>
          <cell r="S1904">
            <v>34491</v>
          </cell>
          <cell r="U1904">
            <v>36800</v>
          </cell>
          <cell r="V1904">
            <v>37987</v>
          </cell>
          <cell r="W1904">
            <v>1</v>
          </cell>
          <cell r="X1904" t="str">
            <v>J241</v>
          </cell>
          <cell r="Y1904" t="str">
            <v>Ops Management II</v>
          </cell>
          <cell r="Z1904" t="str">
            <v>P322</v>
          </cell>
          <cell r="AA1904" t="str">
            <v>C147</v>
          </cell>
          <cell r="AB1904" t="str">
            <v>i. Bachelor's Degree or equiv</v>
          </cell>
          <cell r="AC1904" t="str">
            <v>S1351747I</v>
          </cell>
          <cell r="AD1904" t="str">
            <v>Male</v>
          </cell>
          <cell r="AE1904" t="str">
            <v>Tampines 3rd flr</v>
          </cell>
          <cell r="AF1904" t="str">
            <v>Local</v>
          </cell>
          <cell r="AG1904" t="str">
            <v>Employee</v>
          </cell>
          <cell r="AH1904">
            <v>3</v>
          </cell>
          <cell r="AI1904" t="str">
            <v>Month</v>
          </cell>
          <cell r="AJ1904" t="str">
            <v>0109790294</v>
          </cell>
          <cell r="AK1904" t="str">
            <v>1192611</v>
          </cell>
          <cell r="AL1904" t="str">
            <v>Thng,Cheok Khoon Charlotte</v>
          </cell>
          <cell r="AM1904" t="str">
            <v>Critical Resource</v>
          </cell>
          <cell r="AN1904" t="str">
            <v>Critical Resource</v>
          </cell>
          <cell r="AO1904" t="str">
            <v>Core Contributor</v>
          </cell>
          <cell r="AP1904" t="str">
            <v>Core Contributor</v>
          </cell>
          <cell r="AQ1904">
            <v>224760</v>
          </cell>
        </row>
        <row r="1905">
          <cell r="A1905">
            <v>1171945</v>
          </cell>
          <cell r="B1905" t="str">
            <v>Abdullah,Suhaimi</v>
          </cell>
          <cell r="C1905" t="str">
            <v>Consumer Banking</v>
          </cell>
          <cell r="D1905" t="str">
            <v>CB Credit- Collec. Unsecured</v>
          </cell>
          <cell r="E1905" t="str">
            <v>Credit Management Officer</v>
          </cell>
          <cell r="F1905" t="str">
            <v>Contractor</v>
          </cell>
          <cell r="I1905" t="str">
            <v>1834800</v>
          </cell>
          <cell r="J1905" t="str">
            <v>NO</v>
          </cell>
          <cell r="K1905" t="str">
            <v>Woo,Yam Ming</v>
          </cell>
          <cell r="L1905">
            <v>26460</v>
          </cell>
          <cell r="M1905" t="str">
            <v>33</v>
          </cell>
          <cell r="N1905" t="str">
            <v>NA</v>
          </cell>
          <cell r="P1905">
            <v>38475</v>
          </cell>
          <cell r="Q1905" t="str">
            <v>0,3</v>
          </cell>
          <cell r="R1905" t="str">
            <v>2,11</v>
          </cell>
          <cell r="S1905">
            <v>37926</v>
          </cell>
          <cell r="T1905">
            <v>38475</v>
          </cell>
          <cell r="W1905">
            <v>1</v>
          </cell>
          <cell r="X1905" t="str">
            <v>J079</v>
          </cell>
          <cell r="Y1905" t="str">
            <v>(CB) Customer Service II</v>
          </cell>
          <cell r="Z1905" t="str">
            <v>P011</v>
          </cell>
          <cell r="AA1905" t="str">
            <v>C015</v>
          </cell>
          <cell r="AB1905" t="str">
            <v>d. Secondary</v>
          </cell>
          <cell r="AC1905" t="str">
            <v>S7219381D</v>
          </cell>
          <cell r="AD1905" t="str">
            <v>Male</v>
          </cell>
          <cell r="AE1905" t="str">
            <v>Tampines 5th flr</v>
          </cell>
          <cell r="AF1905" t="str">
            <v>Local</v>
          </cell>
          <cell r="AG1905" t="str">
            <v>Direct Contractor</v>
          </cell>
          <cell r="AH1905">
            <v>1</v>
          </cell>
          <cell r="AI1905" t="str">
            <v>Month</v>
          </cell>
          <cell r="AJ1905" t="str">
            <v>0109125061</v>
          </cell>
          <cell r="AK1905" t="str">
            <v>1165463</v>
          </cell>
          <cell r="AL1905" t="str">
            <v>Ang,Pek San</v>
          </cell>
          <cell r="AO1905" t="str">
            <v>Core Contributor</v>
          </cell>
          <cell r="AP1905">
            <v>0</v>
          </cell>
          <cell r="AQ1905">
            <v>18000</v>
          </cell>
        </row>
        <row r="1906">
          <cell r="A1906">
            <v>1192670</v>
          </cell>
          <cell r="B1906" t="str">
            <v>Ng,Yuling</v>
          </cell>
          <cell r="C1906" t="str">
            <v>Consumer Banking</v>
          </cell>
          <cell r="D1906" t="str">
            <v>DB - Teleservices</v>
          </cell>
          <cell r="E1906" t="str">
            <v>Service Consultant</v>
          </cell>
          <cell r="F1906" t="str">
            <v>Contractor</v>
          </cell>
          <cell r="I1906" t="str">
            <v>1431800</v>
          </cell>
          <cell r="J1906" t="str">
            <v>NO</v>
          </cell>
          <cell r="K1906" t="str">
            <v>Bte Abdullah,Sarah</v>
          </cell>
          <cell r="L1906">
            <v>29807</v>
          </cell>
          <cell r="M1906" t="str">
            <v>24</v>
          </cell>
          <cell r="P1906">
            <v>38538</v>
          </cell>
          <cell r="Q1906" t="str">
            <v>0,1</v>
          </cell>
          <cell r="R1906" t="str">
            <v>4,11</v>
          </cell>
          <cell r="S1906">
            <v>38538</v>
          </cell>
          <cell r="W1906">
            <v>1</v>
          </cell>
          <cell r="X1906" t="str">
            <v>J216</v>
          </cell>
          <cell r="Y1906" t="str">
            <v>(CB) Customer ServiceIII</v>
          </cell>
          <cell r="Z1906" t="str">
            <v>P088</v>
          </cell>
          <cell r="AA1906" t="str">
            <v>C061</v>
          </cell>
          <cell r="AB1906" t="str">
            <v>i. Bachelor's Degree or equiv</v>
          </cell>
          <cell r="AC1906" t="str">
            <v>S8124080I</v>
          </cell>
          <cell r="AD1906" t="str">
            <v>Female</v>
          </cell>
          <cell r="AE1906" t="str">
            <v>CISCO 5th flr</v>
          </cell>
          <cell r="AF1906" t="str">
            <v>Local</v>
          </cell>
          <cell r="AG1906" t="str">
            <v>Direct Contractor</v>
          </cell>
          <cell r="AH1906">
            <v>1</v>
          </cell>
          <cell r="AI1906" t="str">
            <v>Month</v>
          </cell>
          <cell r="AJ1906" t="str">
            <v>0109143019</v>
          </cell>
          <cell r="AK1906" t="str">
            <v>1116656</v>
          </cell>
          <cell r="AL1906" t="str">
            <v>Ang,Pek San</v>
          </cell>
          <cell r="AP1906">
            <v>0</v>
          </cell>
          <cell r="AQ1906">
            <v>23760</v>
          </cell>
        </row>
        <row r="1907">
          <cell r="A1907">
            <v>1116310</v>
          </cell>
          <cell r="B1907" t="str">
            <v>Tan,Tiong Soon Francis</v>
          </cell>
          <cell r="C1907" t="str">
            <v>Client Relationships</v>
          </cell>
          <cell r="D1907" t="str">
            <v>Shift Operations</v>
          </cell>
          <cell r="E1907" t="str">
            <v>Client Relationships</v>
          </cell>
          <cell r="F1907" t="str">
            <v>AO</v>
          </cell>
          <cell r="I1907" t="str">
            <v>4137800</v>
          </cell>
          <cell r="J1907" t="str">
            <v>AO</v>
          </cell>
          <cell r="K1907" t="str">
            <v>Bin Sanusi,Rashidi</v>
          </cell>
          <cell r="L1907">
            <v>20763</v>
          </cell>
          <cell r="M1907" t="str">
            <v>48</v>
          </cell>
          <cell r="N1907" t="str">
            <v>2B</v>
          </cell>
          <cell r="O1907" t="str">
            <v>1B</v>
          </cell>
          <cell r="P1907">
            <v>29312</v>
          </cell>
          <cell r="Q1907" t="str">
            <v>25,5</v>
          </cell>
          <cell r="R1907" t="str">
            <v>2,2</v>
          </cell>
          <cell r="S1907">
            <v>29312</v>
          </cell>
          <cell r="V1907">
            <v>38353</v>
          </cell>
          <cell r="W1907">
            <v>1</v>
          </cell>
          <cell r="X1907" t="str">
            <v>J089</v>
          </cell>
          <cell r="Y1907" t="str">
            <v>(OPS) Trans Proc III</v>
          </cell>
          <cell r="Z1907" t="str">
            <v>P335</v>
          </cell>
          <cell r="AA1907" t="str">
            <v>C147</v>
          </cell>
          <cell r="AB1907" t="str">
            <v>d. Secondary</v>
          </cell>
          <cell r="AC1907" t="str">
            <v>S1203432F</v>
          </cell>
          <cell r="AD1907" t="str">
            <v>Male</v>
          </cell>
          <cell r="AE1907" t="str">
            <v>Tampines 4th flr</v>
          </cell>
          <cell r="AF1907" t="str">
            <v>Local</v>
          </cell>
          <cell r="AG1907" t="str">
            <v>Employee</v>
          </cell>
          <cell r="AH1907">
            <v>3</v>
          </cell>
          <cell r="AI1907" t="str">
            <v>Month</v>
          </cell>
          <cell r="AJ1907" t="str">
            <v>0109804732</v>
          </cell>
          <cell r="AK1907" t="str">
            <v>1116898</v>
          </cell>
          <cell r="AL1907" t="str">
            <v>Chia,Boon Lee</v>
          </cell>
          <cell r="AM1907" t="str">
            <v>Core Contributor</v>
          </cell>
          <cell r="AN1907" t="str">
            <v>Core Contributor</v>
          </cell>
          <cell r="AO1907" t="str">
            <v>Core Contributor</v>
          </cell>
          <cell r="AP1907" t="str">
            <v>Core Contributor</v>
          </cell>
          <cell r="AQ1907">
            <v>36036</v>
          </cell>
        </row>
        <row r="1908">
          <cell r="A1908">
            <v>1176567</v>
          </cell>
          <cell r="B1908" t="str">
            <v>Ng,Chi Wee Kelvin</v>
          </cell>
          <cell r="C1908" t="str">
            <v>Consumer Banking</v>
          </cell>
          <cell r="D1908" t="str">
            <v>Quality Assurance and Control</v>
          </cell>
          <cell r="E1908" t="str">
            <v>Business Analyst</v>
          </cell>
          <cell r="F1908" t="str">
            <v>M17</v>
          </cell>
          <cell r="G1908">
            <v>10000</v>
          </cell>
          <cell r="H1908" t="str">
            <v>SGD</v>
          </cell>
          <cell r="I1908" t="str">
            <v>1714800</v>
          </cell>
          <cell r="J1908" t="str">
            <v>NO</v>
          </cell>
          <cell r="K1908" t="str">
            <v>Mok,Rui Yun</v>
          </cell>
          <cell r="L1908">
            <v>28608</v>
          </cell>
          <cell r="M1908" t="str">
            <v>27</v>
          </cell>
          <cell r="O1908" t="str">
            <v>3B</v>
          </cell>
          <cell r="P1908">
            <v>38200</v>
          </cell>
          <cell r="Q1908" t="str">
            <v>1,1</v>
          </cell>
          <cell r="R1908" t="str">
            <v>0,7</v>
          </cell>
          <cell r="S1908">
            <v>38103</v>
          </cell>
          <cell r="T1908">
            <v>38200</v>
          </cell>
          <cell r="U1908">
            <v>38534</v>
          </cell>
          <cell r="V1908">
            <v>38534</v>
          </cell>
          <cell r="W1908">
            <v>1</v>
          </cell>
          <cell r="X1908" t="str">
            <v>J249</v>
          </cell>
          <cell r="Y1908" t="str">
            <v>Ops Q &amp; PM II</v>
          </cell>
          <cell r="Z1908" t="str">
            <v>P088</v>
          </cell>
          <cell r="AA1908" t="str">
            <v>C015</v>
          </cell>
          <cell r="AB1908" t="str">
            <v>i. Bachelor's Degree or equiv</v>
          </cell>
          <cell r="AC1908" t="str">
            <v>S7811653F</v>
          </cell>
          <cell r="AD1908" t="str">
            <v>Male</v>
          </cell>
          <cell r="AE1908" t="str">
            <v>Tampines 7th flr</v>
          </cell>
          <cell r="AF1908" t="str">
            <v>Local</v>
          </cell>
          <cell r="AG1908" t="str">
            <v>Employee</v>
          </cell>
          <cell r="AH1908">
            <v>1</v>
          </cell>
          <cell r="AI1908" t="str">
            <v>Month</v>
          </cell>
          <cell r="AJ1908" t="str">
            <v>0109130162</v>
          </cell>
          <cell r="AK1908" t="str">
            <v>1141272</v>
          </cell>
          <cell r="AL1908" t="str">
            <v>Ang,Pek San</v>
          </cell>
          <cell r="AO1908" t="str">
            <v>Too Soon to Classify</v>
          </cell>
          <cell r="AP1908" t="str">
            <v>Critical Resource</v>
          </cell>
          <cell r="AQ1908">
            <v>28800</v>
          </cell>
        </row>
        <row r="1909">
          <cell r="A1909">
            <v>1173193</v>
          </cell>
          <cell r="B1909" t="str">
            <v>Chen,I Chi</v>
          </cell>
          <cell r="C1909" t="str">
            <v>Consumer Banking</v>
          </cell>
          <cell r="D1909" t="str">
            <v>Priority Banking Offshore-Sgp</v>
          </cell>
          <cell r="E1909" t="str">
            <v>Sales Team Manager</v>
          </cell>
          <cell r="F1909" t="str">
            <v>M20</v>
          </cell>
          <cell r="G1909">
            <v>19000</v>
          </cell>
          <cell r="H1909" t="str">
            <v>SGD</v>
          </cell>
          <cell r="I1909" t="str">
            <v>1425800</v>
          </cell>
          <cell r="J1909" t="str">
            <v>NO</v>
          </cell>
          <cell r="K1909" t="str">
            <v>Tan,Lee Nah</v>
          </cell>
          <cell r="L1909">
            <v>25879</v>
          </cell>
          <cell r="M1909" t="str">
            <v>34</v>
          </cell>
          <cell r="N1909" t="str">
            <v>NA</v>
          </cell>
          <cell r="O1909" t="str">
            <v>2A</v>
          </cell>
          <cell r="P1909">
            <v>37971</v>
          </cell>
          <cell r="Q1909" t="str">
            <v>1,8</v>
          </cell>
          <cell r="R1909" t="str">
            <v>10,5</v>
          </cell>
          <cell r="S1909">
            <v>37971</v>
          </cell>
          <cell r="U1909">
            <v>38534</v>
          </cell>
          <cell r="V1909">
            <v>38534</v>
          </cell>
          <cell r="W1909">
            <v>1</v>
          </cell>
          <cell r="X1909" t="str">
            <v>J074</v>
          </cell>
          <cell r="Y1909" t="str">
            <v>(CB) Sales II</v>
          </cell>
          <cell r="Z1909" t="str">
            <v>P088</v>
          </cell>
          <cell r="AA1909" t="str">
            <v>C132</v>
          </cell>
          <cell r="AB1909" t="str">
            <v>i. Bachelor's Degree or equiv</v>
          </cell>
          <cell r="AC1909" t="str">
            <v>S7074659Z</v>
          </cell>
          <cell r="AD1909" t="str">
            <v>Female</v>
          </cell>
          <cell r="AE1909" t="str">
            <v>Batt. Rd 2nd flr</v>
          </cell>
          <cell r="AF1909" t="str">
            <v>Local</v>
          </cell>
          <cell r="AG1909" t="str">
            <v>Employee</v>
          </cell>
          <cell r="AH1909">
            <v>1</v>
          </cell>
          <cell r="AI1909" t="str">
            <v>Month</v>
          </cell>
          <cell r="AJ1909" t="str">
            <v>0109126467</v>
          </cell>
          <cell r="AK1909" t="str">
            <v>1142378</v>
          </cell>
          <cell r="AL1909" t="str">
            <v>Ang,Pek San</v>
          </cell>
          <cell r="AO1909" t="str">
            <v>Core Contributor</v>
          </cell>
          <cell r="AP1909" t="str">
            <v>Core Contributor</v>
          </cell>
          <cell r="AQ1909">
            <v>81600</v>
          </cell>
        </row>
        <row r="1910">
          <cell r="A1910">
            <v>1171051</v>
          </cell>
          <cell r="B1910" t="str">
            <v>Tan,Ee Hui</v>
          </cell>
          <cell r="C1910" t="str">
            <v>Consumer Banking</v>
          </cell>
          <cell r="D1910" t="str">
            <v>BRDB-Br. Banking-Bukit Timah</v>
          </cell>
          <cell r="E1910" t="str">
            <v>Branch Manager</v>
          </cell>
          <cell r="F1910" t="str">
            <v>M20</v>
          </cell>
          <cell r="G1910">
            <v>19000</v>
          </cell>
          <cell r="H1910" t="str">
            <v>SGD</v>
          </cell>
          <cell r="I1910" t="str">
            <v>1422117</v>
          </cell>
          <cell r="J1910" t="str">
            <v>NO</v>
          </cell>
          <cell r="K1910" t="str">
            <v>Lew,Wee Chin</v>
          </cell>
          <cell r="L1910">
            <v>28104</v>
          </cell>
          <cell r="M1910" t="str">
            <v>28</v>
          </cell>
          <cell r="N1910" t="str">
            <v>NR</v>
          </cell>
          <cell r="O1910" t="str">
            <v>3B</v>
          </cell>
          <cell r="P1910">
            <v>37897</v>
          </cell>
          <cell r="Q1910" t="str">
            <v>1,10</v>
          </cell>
          <cell r="R1910" t="str">
            <v>2,7</v>
          </cell>
          <cell r="S1910">
            <v>37897</v>
          </cell>
          <cell r="U1910">
            <v>38534</v>
          </cell>
          <cell r="V1910">
            <v>38534</v>
          </cell>
          <cell r="W1910">
            <v>1</v>
          </cell>
          <cell r="X1910" t="str">
            <v>J074</v>
          </cell>
          <cell r="Y1910" t="str">
            <v>(CB) Sales II</v>
          </cell>
          <cell r="Z1910" t="str">
            <v>P088</v>
          </cell>
          <cell r="AA1910" t="str">
            <v>C064</v>
          </cell>
          <cell r="AB1910" t="str">
            <v>i. Bachelor's Degree or equiv</v>
          </cell>
          <cell r="AC1910" t="str">
            <v>S7640711H</v>
          </cell>
          <cell r="AD1910" t="str">
            <v>Male</v>
          </cell>
          <cell r="AE1910" t="str">
            <v>Bk. Timah Br.</v>
          </cell>
          <cell r="AF1910" t="str">
            <v>Local</v>
          </cell>
          <cell r="AG1910" t="str">
            <v>Employee</v>
          </cell>
          <cell r="AH1910">
            <v>1</v>
          </cell>
          <cell r="AI1910" t="str">
            <v>Week</v>
          </cell>
          <cell r="AJ1910" t="str">
            <v>0109124057</v>
          </cell>
          <cell r="AK1910" t="str">
            <v>1118327</v>
          </cell>
          <cell r="AL1910" t="str">
            <v>Ang,Pek San</v>
          </cell>
          <cell r="AO1910" t="str">
            <v>Core Contributor</v>
          </cell>
          <cell r="AP1910" t="str">
            <v>Core Contributor</v>
          </cell>
          <cell r="AQ1910">
            <v>72000</v>
          </cell>
        </row>
        <row r="1911">
          <cell r="A1911">
            <v>1116565</v>
          </cell>
          <cell r="B1911" t="str">
            <v>Fong,Sook Yeen Cathy</v>
          </cell>
          <cell r="C1911" t="str">
            <v>Consumer Banking</v>
          </cell>
          <cell r="D1911" t="str">
            <v>BRDB-Br. Banking-City Plaza</v>
          </cell>
          <cell r="E1911" t="str">
            <v>Branch Manager</v>
          </cell>
          <cell r="F1911" t="str">
            <v>M21</v>
          </cell>
          <cell r="G1911">
            <v>23000</v>
          </cell>
          <cell r="H1911" t="str">
            <v>SGD</v>
          </cell>
          <cell r="I1911" t="str">
            <v>1422109</v>
          </cell>
          <cell r="J1911" t="str">
            <v>NO</v>
          </cell>
          <cell r="K1911" t="str">
            <v>Lew,Wee Chin</v>
          </cell>
          <cell r="L1911">
            <v>25131</v>
          </cell>
          <cell r="M1911" t="str">
            <v>36</v>
          </cell>
          <cell r="N1911" t="str">
            <v>3B</v>
          </cell>
          <cell r="O1911" t="str">
            <v>3B</v>
          </cell>
          <cell r="P1911">
            <v>32449</v>
          </cell>
          <cell r="Q1911" t="str">
            <v>16,9</v>
          </cell>
          <cell r="R1911" t="str">
            <v>,</v>
          </cell>
          <cell r="S1911">
            <v>32449</v>
          </cell>
          <cell r="U1911">
            <v>38534</v>
          </cell>
          <cell r="V1911">
            <v>38534</v>
          </cell>
          <cell r="W1911">
            <v>1</v>
          </cell>
          <cell r="X1911" t="str">
            <v>J074</v>
          </cell>
          <cell r="Y1911" t="str">
            <v>(CB) Sales II</v>
          </cell>
          <cell r="Z1911" t="str">
            <v>P088</v>
          </cell>
          <cell r="AA1911" t="str">
            <v>C064</v>
          </cell>
          <cell r="AB1911" t="str">
            <v>e. Higher Secondary</v>
          </cell>
          <cell r="AC1911" t="str">
            <v>S6840070H</v>
          </cell>
          <cell r="AD1911" t="str">
            <v>Female</v>
          </cell>
          <cell r="AE1911" t="str">
            <v>Woodland</v>
          </cell>
          <cell r="AF1911" t="str">
            <v>Local</v>
          </cell>
          <cell r="AG1911" t="str">
            <v>Employee</v>
          </cell>
          <cell r="AH1911">
            <v>3</v>
          </cell>
          <cell r="AI1911" t="str">
            <v>Month</v>
          </cell>
          <cell r="AJ1911" t="str">
            <v>0122530292</v>
          </cell>
          <cell r="AK1911" t="str">
            <v>1118327</v>
          </cell>
          <cell r="AL1911" t="str">
            <v>Ang,Pek San</v>
          </cell>
          <cell r="AM1911" t="str">
            <v>Core Contributor</v>
          </cell>
          <cell r="AN1911" t="str">
            <v>Core Contributor</v>
          </cell>
          <cell r="AO1911" t="str">
            <v>Core Contributor</v>
          </cell>
          <cell r="AP1911" t="str">
            <v>Core Contributor</v>
          </cell>
          <cell r="AQ1911">
            <v>93600</v>
          </cell>
        </row>
        <row r="1912">
          <cell r="A1912">
            <v>1166346</v>
          </cell>
          <cell r="B1912" t="str">
            <v>Tan,Tzu Hua Lenz</v>
          </cell>
          <cell r="C1912" t="str">
            <v>Consumer Banking</v>
          </cell>
          <cell r="D1912" t="str">
            <v>CB Cr.Collec-Admin.&amp; Gen.Mgmt</v>
          </cell>
          <cell r="E1912" t="str">
            <v>Head, Collections</v>
          </cell>
          <cell r="F1912" t="str">
            <v>M21</v>
          </cell>
          <cell r="G1912">
            <v>23000</v>
          </cell>
          <cell r="H1912" t="str">
            <v>SGD</v>
          </cell>
          <cell r="I1912" t="str">
            <v>1831800</v>
          </cell>
          <cell r="J1912" t="str">
            <v>NO</v>
          </cell>
          <cell r="K1912" t="str">
            <v>Xie,Wen</v>
          </cell>
          <cell r="L1912">
            <v>26583</v>
          </cell>
          <cell r="M1912" t="str">
            <v>32</v>
          </cell>
          <cell r="N1912" t="str">
            <v>2C</v>
          </cell>
          <cell r="O1912" t="str">
            <v>3B</v>
          </cell>
          <cell r="P1912">
            <v>37725</v>
          </cell>
          <cell r="Q1912" t="str">
            <v>2,4</v>
          </cell>
          <cell r="R1912" t="str">
            <v>4,7</v>
          </cell>
          <cell r="S1912">
            <v>37725</v>
          </cell>
          <cell r="U1912">
            <v>38534</v>
          </cell>
          <cell r="V1912">
            <v>38534</v>
          </cell>
          <cell r="W1912">
            <v>1</v>
          </cell>
          <cell r="X1912" t="str">
            <v>J173</v>
          </cell>
          <cell r="Y1912" t="str">
            <v>Risk Svc Delivery II</v>
          </cell>
          <cell r="Z1912" t="str">
            <v>P299</v>
          </cell>
          <cell r="AA1912" t="str">
            <v>C015</v>
          </cell>
          <cell r="AB1912" t="str">
            <v>i. Bachelor's Degree or equiv</v>
          </cell>
          <cell r="AC1912" t="str">
            <v>S7237894F</v>
          </cell>
          <cell r="AD1912" t="str">
            <v>Male</v>
          </cell>
          <cell r="AE1912" t="str">
            <v>Tampines 7th flr</v>
          </cell>
          <cell r="AF1912" t="str">
            <v>Local</v>
          </cell>
          <cell r="AG1912" t="str">
            <v>Employee</v>
          </cell>
          <cell r="AH1912">
            <v>1</v>
          </cell>
          <cell r="AI1912" t="str">
            <v>Month</v>
          </cell>
          <cell r="AJ1912" t="str">
            <v>0109119320</v>
          </cell>
          <cell r="AK1912" t="str">
            <v>1117845</v>
          </cell>
          <cell r="AL1912" t="str">
            <v>Ang,Pek San</v>
          </cell>
          <cell r="AN1912" t="str">
            <v>Too Soon to Classify</v>
          </cell>
          <cell r="AO1912" t="str">
            <v>H4 - G</v>
          </cell>
          <cell r="AP1912" t="str">
            <v>H4 - G</v>
          </cell>
          <cell r="AQ1912">
            <v>96000</v>
          </cell>
        </row>
        <row r="1913">
          <cell r="A1913">
            <v>1116423</v>
          </cell>
          <cell r="B1913" t="str">
            <v>Yeo,Swee Ngor Patricia</v>
          </cell>
          <cell r="C1913" t="str">
            <v>Client Relationships</v>
          </cell>
          <cell r="D1913" t="str">
            <v>Trade Operations Unit-Batt.Rd</v>
          </cell>
          <cell r="E1913" t="str">
            <v>Checker</v>
          </cell>
          <cell r="F1913" t="str">
            <v>CL4</v>
          </cell>
          <cell r="I1913" t="str">
            <v>4172100</v>
          </cell>
          <cell r="J1913" t="str">
            <v>CL</v>
          </cell>
          <cell r="K1913" t="str">
            <v>Lee,Kam Wah Samuel</v>
          </cell>
          <cell r="L1913">
            <v>23491</v>
          </cell>
          <cell r="M1913" t="str">
            <v>41</v>
          </cell>
          <cell r="N1913" t="str">
            <v>3B</v>
          </cell>
          <cell r="O1913" t="str">
            <v>3C</v>
          </cell>
          <cell r="P1913">
            <v>30684</v>
          </cell>
          <cell r="Q1913" t="str">
            <v>21,8</v>
          </cell>
          <cell r="R1913" t="str">
            <v>,</v>
          </cell>
          <cell r="S1913">
            <v>30684</v>
          </cell>
          <cell r="V1913">
            <v>38353</v>
          </cell>
          <cell r="W1913">
            <v>1</v>
          </cell>
          <cell r="X1913" t="str">
            <v>J089</v>
          </cell>
          <cell r="Y1913" t="str">
            <v>(OPS) Trans Proc III</v>
          </cell>
          <cell r="Z1913" t="str">
            <v>P318</v>
          </cell>
          <cell r="AA1913" t="str">
            <v>C147</v>
          </cell>
          <cell r="AB1913" t="str">
            <v>d. Secondary</v>
          </cell>
          <cell r="AC1913" t="str">
            <v>S1667751E</v>
          </cell>
          <cell r="AD1913" t="str">
            <v>Female</v>
          </cell>
          <cell r="AE1913" t="str">
            <v>Tampines 3rd flr</v>
          </cell>
          <cell r="AF1913" t="str">
            <v>Local</v>
          </cell>
          <cell r="AG1913" t="str">
            <v>Employee</v>
          </cell>
          <cell r="AH1913">
            <v>1</v>
          </cell>
          <cell r="AI1913" t="str">
            <v>Month</v>
          </cell>
          <cell r="AJ1913" t="str">
            <v>0109872916</v>
          </cell>
          <cell r="AK1913" t="str">
            <v>1116777</v>
          </cell>
          <cell r="AL1913" t="str">
            <v>Chia,Boon Lee</v>
          </cell>
          <cell r="AM1913" t="str">
            <v>Core Contributor</v>
          </cell>
          <cell r="AN1913" t="str">
            <v>Core Contributor</v>
          </cell>
          <cell r="AO1913" t="str">
            <v>Core Contributor</v>
          </cell>
          <cell r="AP1913" t="str">
            <v>Core Contributor</v>
          </cell>
          <cell r="AQ1913">
            <v>30396</v>
          </cell>
        </row>
        <row r="1914">
          <cell r="A1914">
            <v>1117699</v>
          </cell>
          <cell r="B1914" t="str">
            <v>Thong,Bee Geok Michelle</v>
          </cell>
          <cell r="C1914" t="str">
            <v>Consumer Banking</v>
          </cell>
          <cell r="D1914" t="str">
            <v>BR. &amp; Dir.Bankg-Admin. &amp; Mgt.</v>
          </cell>
          <cell r="E1914" t="str">
            <v>Confidential Secretary</v>
          </cell>
          <cell r="F1914" t="str">
            <v>CS13</v>
          </cell>
          <cell r="G1914">
            <v>7000</v>
          </cell>
          <cell r="H1914" t="str">
            <v>SGD</v>
          </cell>
          <cell r="I1914" t="str">
            <v>1411800</v>
          </cell>
          <cell r="J1914" t="str">
            <v>CS</v>
          </cell>
          <cell r="K1914" t="str">
            <v>Liang,Tew Ngoh Sherina</v>
          </cell>
          <cell r="L1914">
            <v>26759</v>
          </cell>
          <cell r="M1914" t="str">
            <v>32</v>
          </cell>
          <cell r="N1914" t="str">
            <v>2B</v>
          </cell>
          <cell r="O1914" t="str">
            <v>2B</v>
          </cell>
          <cell r="P1914">
            <v>35306</v>
          </cell>
          <cell r="Q1914" t="str">
            <v>9,0</v>
          </cell>
          <cell r="R1914" t="str">
            <v>2,7</v>
          </cell>
          <cell r="S1914">
            <v>35306</v>
          </cell>
          <cell r="U1914">
            <v>37712</v>
          </cell>
          <cell r="V1914">
            <v>38443</v>
          </cell>
          <cell r="W1914">
            <v>1</v>
          </cell>
          <cell r="X1914" t="str">
            <v>J108</v>
          </cell>
          <cell r="Y1914" t="str">
            <v>(SH) Sec/Admin II</v>
          </cell>
          <cell r="Z1914" t="str">
            <v>P110</v>
          </cell>
          <cell r="AA1914" t="str">
            <v>C015</v>
          </cell>
          <cell r="AB1914" t="str">
            <v>g. 2nd Level Vocational Qual.</v>
          </cell>
          <cell r="AC1914" t="str">
            <v>S7310939F</v>
          </cell>
          <cell r="AD1914" t="str">
            <v>Female</v>
          </cell>
          <cell r="AE1914" t="str">
            <v>CISCO 5th flr</v>
          </cell>
          <cell r="AF1914" t="str">
            <v>Local</v>
          </cell>
          <cell r="AG1914" t="str">
            <v>Employee</v>
          </cell>
          <cell r="AH1914">
            <v>1</v>
          </cell>
          <cell r="AI1914" t="str">
            <v>Month</v>
          </cell>
          <cell r="AJ1914" t="str">
            <v>0109829190</v>
          </cell>
          <cell r="AK1914" t="str">
            <v>1116629</v>
          </cell>
          <cell r="AL1914" t="str">
            <v>Ang,Pek San</v>
          </cell>
          <cell r="AM1914" t="str">
            <v>Core Contributor</v>
          </cell>
          <cell r="AN1914" t="str">
            <v>Core Contributor</v>
          </cell>
          <cell r="AO1914" t="str">
            <v>Core Contributor</v>
          </cell>
          <cell r="AP1914" t="str">
            <v>Core Contributor</v>
          </cell>
          <cell r="AQ1914">
            <v>33960</v>
          </cell>
        </row>
        <row r="1915">
          <cell r="A1915">
            <v>1171309</v>
          </cell>
          <cell r="B1915" t="str">
            <v>Wah,Tee Poh</v>
          </cell>
          <cell r="C1915" t="str">
            <v>Consumer Banking</v>
          </cell>
          <cell r="D1915" t="str">
            <v>Clearing Unit</v>
          </cell>
          <cell r="E1915" t="str">
            <v>Officer</v>
          </cell>
          <cell r="F1915" t="str">
            <v>Contractor</v>
          </cell>
          <cell r="I1915" t="str">
            <v>1725800</v>
          </cell>
          <cell r="J1915" t="str">
            <v>NO</v>
          </cell>
          <cell r="K1915" t="str">
            <v>Tang,Wei En</v>
          </cell>
          <cell r="L1915">
            <v>24174</v>
          </cell>
          <cell r="M1915" t="str">
            <v>39</v>
          </cell>
          <cell r="N1915" t="str">
            <v>NA</v>
          </cell>
          <cell r="P1915">
            <v>38201</v>
          </cell>
          <cell r="Q1915" t="str">
            <v>1,1</v>
          </cell>
          <cell r="R1915" t="str">
            <v>8,10</v>
          </cell>
          <cell r="S1915">
            <v>37901</v>
          </cell>
          <cell r="T1915">
            <v>38201</v>
          </cell>
          <cell r="W1915">
            <v>0.5</v>
          </cell>
          <cell r="X1915" t="str">
            <v>J089</v>
          </cell>
          <cell r="Y1915" t="str">
            <v>(OPS) Trans Proc III</v>
          </cell>
          <cell r="Z1915" t="str">
            <v>P088</v>
          </cell>
          <cell r="AA1915" t="str">
            <v>C015</v>
          </cell>
          <cell r="AB1915" t="str">
            <v>h. Diploma or equivalent</v>
          </cell>
          <cell r="AC1915" t="str">
            <v>S1733658D</v>
          </cell>
          <cell r="AD1915" t="str">
            <v>Male</v>
          </cell>
          <cell r="AE1915" t="str">
            <v>Tampines 4th flr</v>
          </cell>
          <cell r="AF1915" t="str">
            <v>Local</v>
          </cell>
          <cell r="AG1915" t="str">
            <v>Direct Contractor</v>
          </cell>
          <cell r="AH1915">
            <v>1</v>
          </cell>
          <cell r="AI1915" t="str">
            <v>Month</v>
          </cell>
          <cell r="AJ1915" t="str">
            <v>0109124782</v>
          </cell>
          <cell r="AK1915" t="str">
            <v>1116489</v>
          </cell>
          <cell r="AL1915" t="str">
            <v>Ang,Pek San</v>
          </cell>
          <cell r="AO1915" t="str">
            <v>Core Contributor</v>
          </cell>
          <cell r="AP1915">
            <v>0</v>
          </cell>
          <cell r="AQ1915">
            <v>0</v>
          </cell>
        </row>
        <row r="1916">
          <cell r="A1916">
            <v>1192862</v>
          </cell>
          <cell r="B1916" t="str">
            <v>Leong,May-Lian Elizabeth</v>
          </cell>
          <cell r="C1916" t="str">
            <v>Consumer Banking</v>
          </cell>
          <cell r="D1916" t="str">
            <v>BRDB-Priority Banking</v>
          </cell>
          <cell r="E1916" t="str">
            <v>Business Development Manager</v>
          </cell>
          <cell r="F1916" t="str">
            <v>M17</v>
          </cell>
          <cell r="I1916" t="str">
            <v>1424800</v>
          </cell>
          <cell r="J1916" t="str">
            <v>NO</v>
          </cell>
          <cell r="K1916" t="str">
            <v>Ee,Kuo-Ren</v>
          </cell>
          <cell r="L1916">
            <v>28642</v>
          </cell>
          <cell r="M1916" t="str">
            <v>27</v>
          </cell>
          <cell r="P1916">
            <v>38579</v>
          </cell>
          <cell r="Q1916" t="str">
            <v>0,0</v>
          </cell>
          <cell r="R1916" t="str">
            <v>2,5</v>
          </cell>
          <cell r="S1916">
            <v>38579</v>
          </cell>
          <cell r="W1916">
            <v>1</v>
          </cell>
          <cell r="X1916" t="str">
            <v>J075</v>
          </cell>
          <cell r="Y1916" t="str">
            <v>(CB) Sales III</v>
          </cell>
          <cell r="Z1916" t="str">
            <v>P088</v>
          </cell>
          <cell r="AA1916" t="str">
            <v>C070</v>
          </cell>
          <cell r="AB1916" t="str">
            <v>k. Post Graduate Degree</v>
          </cell>
          <cell r="AC1916" t="str">
            <v>S7814461J</v>
          </cell>
          <cell r="AD1916" t="str">
            <v>Female</v>
          </cell>
          <cell r="AE1916" t="str">
            <v>Batt. Rd Grd flr</v>
          </cell>
          <cell r="AF1916" t="str">
            <v>Local</v>
          </cell>
          <cell r="AG1916" t="str">
            <v>Employee</v>
          </cell>
          <cell r="AH1916">
            <v>1</v>
          </cell>
          <cell r="AI1916" t="str">
            <v>Month</v>
          </cell>
          <cell r="AJ1916" t="str">
            <v>0109143353</v>
          </cell>
          <cell r="AK1916" t="str">
            <v>1177136</v>
          </cell>
          <cell r="AL1916" t="str">
            <v>Ang,Pek San</v>
          </cell>
          <cell r="AP1916">
            <v>0</v>
          </cell>
          <cell r="AQ1916">
            <v>30000</v>
          </cell>
        </row>
        <row r="1917">
          <cell r="A1917">
            <v>1153696</v>
          </cell>
          <cell r="B1917" t="str">
            <v>Tan,Gim Hoe Eddie</v>
          </cell>
          <cell r="C1917" t="str">
            <v>Technology</v>
          </cell>
          <cell r="D1917" t="str">
            <v>Core Banking Systems</v>
          </cell>
          <cell r="E1917" t="str">
            <v>PM Country Implementations, Core Banking</v>
          </cell>
          <cell r="F1917" t="str">
            <v>M21</v>
          </cell>
          <cell r="G1917">
            <v>25000</v>
          </cell>
          <cell r="H1917" t="str">
            <v>SGD</v>
          </cell>
          <cell r="I1917" t="str">
            <v>8352901</v>
          </cell>
          <cell r="J1917" t="str">
            <v>NO</v>
          </cell>
          <cell r="K1917" t="str">
            <v>Ng,Ying Kit</v>
          </cell>
          <cell r="L1917">
            <v>24029</v>
          </cell>
          <cell r="M1917" t="str">
            <v>39</v>
          </cell>
          <cell r="N1917" t="str">
            <v>3B</v>
          </cell>
          <cell r="O1917" t="str">
            <v>2A</v>
          </cell>
          <cell r="P1917">
            <v>37137</v>
          </cell>
          <cell r="Q1917" t="str">
            <v>4,0</v>
          </cell>
          <cell r="R1917" t="str">
            <v>12,4</v>
          </cell>
          <cell r="S1917">
            <v>37137</v>
          </cell>
          <cell r="V1917">
            <v>38443</v>
          </cell>
          <cell r="W1917">
            <v>1</v>
          </cell>
          <cell r="X1917" t="str">
            <v>J036</v>
          </cell>
          <cell r="Y1917" t="str">
            <v>(TECH) Line Manager IV</v>
          </cell>
          <cell r="Z1917" t="str">
            <v>P103</v>
          </cell>
          <cell r="AA1917" t="str">
            <v>C164</v>
          </cell>
          <cell r="AB1917" t="str">
            <v>i. Bachelor's Degree or equiv</v>
          </cell>
          <cell r="AC1917" t="str">
            <v>S1711653C</v>
          </cell>
          <cell r="AD1917" t="str">
            <v>Male</v>
          </cell>
          <cell r="AE1917" t="str">
            <v>PBTP 11th Floor</v>
          </cell>
          <cell r="AF1917" t="str">
            <v>Local</v>
          </cell>
          <cell r="AG1917" t="str">
            <v>Employee</v>
          </cell>
          <cell r="AH1917">
            <v>1</v>
          </cell>
          <cell r="AI1917" t="str">
            <v>Month</v>
          </cell>
          <cell r="AJ1917" t="str">
            <v>0109106121</v>
          </cell>
          <cell r="AK1917" t="str">
            <v>1125779</v>
          </cell>
          <cell r="AL1917" t="str">
            <v>Chia,Boon Lee</v>
          </cell>
          <cell r="AM1917" t="str">
            <v>Core Contributor</v>
          </cell>
          <cell r="AN1917" t="str">
            <v>Core Contributor</v>
          </cell>
          <cell r="AO1917" t="str">
            <v>Core Contributor</v>
          </cell>
          <cell r="AP1917" t="str">
            <v>Core Contributor</v>
          </cell>
          <cell r="AQ1917">
            <v>142800</v>
          </cell>
        </row>
        <row r="1918">
          <cell r="A1918">
            <v>1183720</v>
          </cell>
          <cell r="B1918" t="str">
            <v>Chan,Mei Lan Kristine</v>
          </cell>
          <cell r="C1918" t="str">
            <v>Client Relationships</v>
          </cell>
          <cell r="D1918" t="str">
            <v>Finance-WB Program Office-Reg</v>
          </cell>
          <cell r="E1918" t="str">
            <v>Manager, Wholesale Bank Tax</v>
          </cell>
          <cell r="F1918" t="str">
            <v>M20</v>
          </cell>
          <cell r="I1918" t="str">
            <v>8158901</v>
          </cell>
          <cell r="J1918" t="str">
            <v>NO</v>
          </cell>
          <cell r="K1918" t="str">
            <v>Ong,Boo Chuan</v>
          </cell>
          <cell r="L1918">
            <v>26199</v>
          </cell>
          <cell r="M1918" t="str">
            <v>33</v>
          </cell>
          <cell r="O1918" t="str">
            <v>TS</v>
          </cell>
          <cell r="P1918">
            <v>38292</v>
          </cell>
          <cell r="Q1918" t="str">
            <v>0,9</v>
          </cell>
          <cell r="R1918" t="str">
            <v>7,9</v>
          </cell>
          <cell r="S1918">
            <v>38292</v>
          </cell>
          <cell r="W1918">
            <v>1</v>
          </cell>
          <cell r="X1918" t="str">
            <v>J014</v>
          </cell>
          <cell r="Y1918" t="str">
            <v>(FIN) Tech Spec't IV</v>
          </cell>
          <cell r="Z1918" t="str">
            <v>P323</v>
          </cell>
          <cell r="AA1918" t="str">
            <v>C151</v>
          </cell>
          <cell r="AB1918" t="str">
            <v>j. Professional Quali/Cert</v>
          </cell>
          <cell r="AC1918" t="str">
            <v>S7133466Z</v>
          </cell>
          <cell r="AD1918" t="str">
            <v>Female</v>
          </cell>
          <cell r="AE1918" t="str">
            <v>Batt. Rd 6th flr</v>
          </cell>
          <cell r="AF1918" t="str">
            <v>Local</v>
          </cell>
          <cell r="AG1918" t="str">
            <v>Employee</v>
          </cell>
          <cell r="AH1918">
            <v>1</v>
          </cell>
          <cell r="AI1918" t="str">
            <v>Month</v>
          </cell>
          <cell r="AJ1918" t="str">
            <v>0109136691</v>
          </cell>
          <cell r="AK1918" t="str">
            <v>1118488</v>
          </cell>
          <cell r="AL1918" t="str">
            <v>Chong,Yin Yin</v>
          </cell>
          <cell r="AO1918" t="str">
            <v>Too Soon to Classify</v>
          </cell>
          <cell r="AP1918" t="str">
            <v>Core Contributor</v>
          </cell>
          <cell r="AQ1918">
            <v>96000</v>
          </cell>
        </row>
        <row r="1919">
          <cell r="A1919">
            <v>1186268</v>
          </cell>
          <cell r="B1919" t="str">
            <v>Chew,Grace</v>
          </cell>
          <cell r="C1919" t="str">
            <v>Consumer Banking</v>
          </cell>
          <cell r="D1919" t="str">
            <v>BRDB-Branch Banking-Batt.Rd</v>
          </cell>
          <cell r="E1919" t="str">
            <v>Relationship Manager</v>
          </cell>
          <cell r="F1919" t="str">
            <v>M17</v>
          </cell>
          <cell r="I1919" t="str">
            <v>1422100</v>
          </cell>
          <cell r="J1919" t="str">
            <v>NO</v>
          </cell>
          <cell r="K1919" t="str">
            <v>Gwee,Yuan Kerr Ryan</v>
          </cell>
          <cell r="L1919">
            <v>28756</v>
          </cell>
          <cell r="M1919" t="str">
            <v>26</v>
          </cell>
          <cell r="P1919">
            <v>38369</v>
          </cell>
          <cell r="Q1919" t="str">
            <v>0,7</v>
          </cell>
          <cell r="R1919" t="str">
            <v>2,7</v>
          </cell>
          <cell r="S1919">
            <v>38369</v>
          </cell>
          <cell r="W1919">
            <v>1</v>
          </cell>
          <cell r="X1919" t="str">
            <v>J075</v>
          </cell>
          <cell r="Y1919" t="str">
            <v>(CB) Sales III</v>
          </cell>
          <cell r="Z1919" t="str">
            <v>P088</v>
          </cell>
          <cell r="AA1919" t="str">
            <v>C070</v>
          </cell>
          <cell r="AB1919" t="str">
            <v>i. Bachelor's Degree or equiv</v>
          </cell>
          <cell r="AC1919" t="str">
            <v>S7878388E</v>
          </cell>
          <cell r="AD1919" t="str">
            <v>Female</v>
          </cell>
          <cell r="AE1919" t="str">
            <v>Batt. Rd Grd flr</v>
          </cell>
          <cell r="AF1919" t="str">
            <v>Local</v>
          </cell>
          <cell r="AG1919" t="str">
            <v>Employee</v>
          </cell>
          <cell r="AH1919">
            <v>1</v>
          </cell>
          <cell r="AI1919" t="str">
            <v>Month</v>
          </cell>
          <cell r="AJ1919" t="str">
            <v>0109138279</v>
          </cell>
          <cell r="AK1919" t="str">
            <v>1152639</v>
          </cell>
          <cell r="AL1919" t="str">
            <v>Ang,Pek San</v>
          </cell>
          <cell r="AP1919" t="str">
            <v>Too Soon to Classify</v>
          </cell>
          <cell r="AQ1919">
            <v>34800</v>
          </cell>
        </row>
        <row r="1920">
          <cell r="A1920">
            <v>1183774</v>
          </cell>
          <cell r="B1920" t="str">
            <v>Tan,Lam Hock</v>
          </cell>
          <cell r="C1920" t="str">
            <v>Consumer Banking</v>
          </cell>
          <cell r="D1920" t="str">
            <v>BRDB-Br. Banking-Anchorpoint</v>
          </cell>
          <cell r="E1920" t="str">
            <v>Relationship Manager</v>
          </cell>
          <cell r="F1920" t="str">
            <v>M17</v>
          </cell>
          <cell r="I1920" t="str">
            <v>1422111</v>
          </cell>
          <cell r="J1920" t="str">
            <v>NO</v>
          </cell>
          <cell r="K1920" t="str">
            <v>Heng,Aik Siang</v>
          </cell>
          <cell r="L1920">
            <v>25886</v>
          </cell>
          <cell r="M1920" t="str">
            <v>34</v>
          </cell>
          <cell r="O1920" t="str">
            <v>TS</v>
          </cell>
          <cell r="P1920">
            <v>38292</v>
          </cell>
          <cell r="Q1920" t="str">
            <v>0,9</v>
          </cell>
          <cell r="R1920" t="str">
            <v>3,2</v>
          </cell>
          <cell r="S1920">
            <v>38292</v>
          </cell>
          <cell r="W1920">
            <v>1</v>
          </cell>
          <cell r="X1920" t="str">
            <v>J075</v>
          </cell>
          <cell r="Y1920" t="str">
            <v>(CB) Sales III</v>
          </cell>
          <cell r="Z1920" t="str">
            <v>P088</v>
          </cell>
          <cell r="AA1920" t="str">
            <v>C070</v>
          </cell>
          <cell r="AB1920" t="str">
            <v>i. Bachelor's Degree or equiv</v>
          </cell>
          <cell r="AC1920" t="str">
            <v>S7040705A</v>
          </cell>
          <cell r="AD1920" t="str">
            <v>Male</v>
          </cell>
          <cell r="AE1920" t="str">
            <v>Anchorpoint Branch</v>
          </cell>
          <cell r="AF1920" t="str">
            <v>Local</v>
          </cell>
          <cell r="AG1920" t="str">
            <v>Employee</v>
          </cell>
          <cell r="AH1920">
            <v>1</v>
          </cell>
          <cell r="AI1920" t="str">
            <v>Month</v>
          </cell>
          <cell r="AJ1920" t="str">
            <v>0109136330</v>
          </cell>
          <cell r="AK1920" t="str">
            <v>1181923</v>
          </cell>
          <cell r="AL1920" t="str">
            <v>Ang,Pek San</v>
          </cell>
          <cell r="AO1920" t="str">
            <v>Too Soon to Classify</v>
          </cell>
          <cell r="AP1920">
            <v>0</v>
          </cell>
          <cell r="AQ1920">
            <v>39600</v>
          </cell>
        </row>
        <row r="1921">
          <cell r="A1921">
            <v>1141563</v>
          </cell>
          <cell r="B1921" t="str">
            <v>Tan,Choon Ngee Diana</v>
          </cell>
          <cell r="C1921" t="str">
            <v>Consumer Banking</v>
          </cell>
          <cell r="D1921" t="str">
            <v>BRDB-Branch Banking-Hougang</v>
          </cell>
          <cell r="E1921" t="str">
            <v>Branch Manager</v>
          </cell>
          <cell r="F1921" t="str">
            <v>M20</v>
          </cell>
          <cell r="G1921">
            <v>19000</v>
          </cell>
          <cell r="H1921" t="str">
            <v>SGD</v>
          </cell>
          <cell r="I1921" t="str">
            <v>1422116</v>
          </cell>
          <cell r="J1921" t="str">
            <v>NO</v>
          </cell>
          <cell r="K1921" t="str">
            <v>Lew,Wee Chin</v>
          </cell>
          <cell r="L1921">
            <v>24810</v>
          </cell>
          <cell r="M1921" t="str">
            <v>37</v>
          </cell>
          <cell r="N1921" t="str">
            <v>3B</v>
          </cell>
          <cell r="O1921" t="str">
            <v>3B</v>
          </cell>
          <cell r="P1921">
            <v>36434</v>
          </cell>
          <cell r="Q1921" t="str">
            <v>5,10</v>
          </cell>
          <cell r="R1921" t="str">
            <v>8,7</v>
          </cell>
          <cell r="S1921">
            <v>36434</v>
          </cell>
          <cell r="U1921">
            <v>38169</v>
          </cell>
          <cell r="V1921">
            <v>38534</v>
          </cell>
          <cell r="W1921">
            <v>1</v>
          </cell>
          <cell r="X1921" t="str">
            <v>J074</v>
          </cell>
          <cell r="Y1921" t="str">
            <v>(CB) Sales II</v>
          </cell>
          <cell r="Z1921" t="str">
            <v>P088</v>
          </cell>
          <cell r="AA1921" t="str">
            <v>C061</v>
          </cell>
          <cell r="AB1921" t="str">
            <v>i. Bachelor's Degree or equiv</v>
          </cell>
          <cell r="AC1921" t="str">
            <v>S2642825D</v>
          </cell>
          <cell r="AD1921" t="str">
            <v>Female</v>
          </cell>
          <cell r="AE1921" t="str">
            <v>Hougang 1st flr</v>
          </cell>
          <cell r="AF1921" t="str">
            <v>Local</v>
          </cell>
          <cell r="AG1921" t="str">
            <v>Employee</v>
          </cell>
          <cell r="AH1921">
            <v>3</v>
          </cell>
          <cell r="AI1921" t="str">
            <v>Month</v>
          </cell>
          <cell r="AJ1921" t="str">
            <v>0109803337</v>
          </cell>
          <cell r="AK1921" t="str">
            <v>1118327</v>
          </cell>
          <cell r="AL1921" t="str">
            <v>Ang,Pek San</v>
          </cell>
          <cell r="AM1921" t="str">
            <v>Core Contributor</v>
          </cell>
          <cell r="AN1921" t="str">
            <v>Core Contributor</v>
          </cell>
          <cell r="AO1921" t="str">
            <v>Core Contributor</v>
          </cell>
          <cell r="AP1921" t="str">
            <v>Core Contributor</v>
          </cell>
          <cell r="AQ1921">
            <v>78000</v>
          </cell>
        </row>
        <row r="1922">
          <cell r="A1922">
            <v>1152639</v>
          </cell>
          <cell r="B1922" t="str">
            <v>Gwee,Yuan Kerr Ryan</v>
          </cell>
          <cell r="C1922" t="str">
            <v>Consumer Banking</v>
          </cell>
          <cell r="D1922" t="str">
            <v>BRDB-Branch Banking-Batt.Rd</v>
          </cell>
          <cell r="E1922" t="str">
            <v>Branch Manager</v>
          </cell>
          <cell r="F1922" t="str">
            <v>M21</v>
          </cell>
          <cell r="G1922">
            <v>23000</v>
          </cell>
          <cell r="H1922" t="str">
            <v>SGD</v>
          </cell>
          <cell r="I1922" t="str">
            <v>1422100</v>
          </cell>
          <cell r="J1922" t="str">
            <v>NO</v>
          </cell>
          <cell r="K1922" t="str">
            <v>Lew,Wee Chin</v>
          </cell>
          <cell r="L1922">
            <v>28389</v>
          </cell>
          <cell r="M1922" t="str">
            <v>27</v>
          </cell>
          <cell r="N1922" t="str">
            <v>1B</v>
          </cell>
          <cell r="O1922" t="str">
            <v>1B</v>
          </cell>
          <cell r="P1922">
            <v>37073</v>
          </cell>
          <cell r="Q1922" t="str">
            <v>4,2</v>
          </cell>
          <cell r="R1922" t="str">
            <v>1,2</v>
          </cell>
          <cell r="S1922">
            <v>37073</v>
          </cell>
          <cell r="U1922">
            <v>38353</v>
          </cell>
          <cell r="V1922">
            <v>38534</v>
          </cell>
          <cell r="W1922">
            <v>1</v>
          </cell>
          <cell r="X1922" t="str">
            <v>J074</v>
          </cell>
          <cell r="Y1922" t="str">
            <v>(CB) Sales II</v>
          </cell>
          <cell r="Z1922" t="str">
            <v>P088</v>
          </cell>
          <cell r="AA1922" t="str">
            <v>C061</v>
          </cell>
          <cell r="AB1922" t="str">
            <v>i. Bachelor's Degree or equiv</v>
          </cell>
          <cell r="AC1922" t="str">
            <v>S7726401I</v>
          </cell>
          <cell r="AD1922" t="str">
            <v>Male</v>
          </cell>
          <cell r="AE1922" t="str">
            <v>Batt. Rd Grd flr</v>
          </cell>
          <cell r="AF1922" t="str">
            <v>Local</v>
          </cell>
          <cell r="AG1922" t="str">
            <v>Employee</v>
          </cell>
          <cell r="AH1922">
            <v>1</v>
          </cell>
          <cell r="AI1922" t="str">
            <v>Month</v>
          </cell>
          <cell r="AJ1922" t="str">
            <v>0109103726</v>
          </cell>
          <cell r="AK1922" t="str">
            <v>1118327</v>
          </cell>
          <cell r="AL1922" t="str">
            <v>Ang,Pek San</v>
          </cell>
          <cell r="AM1922" t="str">
            <v>Core Contributor</v>
          </cell>
          <cell r="AN1922" t="str">
            <v>H4 - G</v>
          </cell>
          <cell r="AO1922" t="str">
            <v>H3 - G</v>
          </cell>
          <cell r="AP1922" t="str">
            <v>H3 - G</v>
          </cell>
          <cell r="AQ1922">
            <v>93600</v>
          </cell>
        </row>
        <row r="1923">
          <cell r="A1923">
            <v>1189718</v>
          </cell>
          <cell r="B1923" t="str">
            <v>Chan,Byron Jeremy Peter</v>
          </cell>
          <cell r="C1923" t="str">
            <v>Global Markets</v>
          </cell>
          <cell r="D1923" t="str">
            <v>Corporate Advisory-SEA</v>
          </cell>
          <cell r="E1923" t="str">
            <v>Analyst</v>
          </cell>
          <cell r="F1923" t="str">
            <v>M16</v>
          </cell>
          <cell r="I1923" t="str">
            <v>6338901</v>
          </cell>
          <cell r="J1923" t="str">
            <v>NO</v>
          </cell>
          <cell r="K1923" t="str">
            <v>Kumar,Anand</v>
          </cell>
          <cell r="L1923">
            <v>28377</v>
          </cell>
          <cell r="M1923" t="str">
            <v>28</v>
          </cell>
          <cell r="P1923">
            <v>38488</v>
          </cell>
          <cell r="Q1923" t="str">
            <v>0,3</v>
          </cell>
          <cell r="R1923" t="str">
            <v>3,1</v>
          </cell>
          <cell r="S1923">
            <v>38488</v>
          </cell>
          <cell r="W1923">
            <v>1</v>
          </cell>
          <cell r="X1923" t="str">
            <v>J110</v>
          </cell>
          <cell r="Y1923" t="str">
            <v>(SH) Mgt Trainee</v>
          </cell>
          <cell r="Z1923" t="str">
            <v>P250</v>
          </cell>
          <cell r="AA1923" t="str">
            <v>C150</v>
          </cell>
          <cell r="AB1923" t="str">
            <v>i. Bachelor's Degree or equiv</v>
          </cell>
          <cell r="AC1923" t="str">
            <v>S7725721G</v>
          </cell>
          <cell r="AD1923" t="str">
            <v>Male</v>
          </cell>
          <cell r="AE1923" t="str">
            <v>Batt. Road 8th flr</v>
          </cell>
          <cell r="AF1923" t="str">
            <v>Local</v>
          </cell>
          <cell r="AG1923" t="str">
            <v>Employee</v>
          </cell>
          <cell r="AH1923">
            <v>1</v>
          </cell>
          <cell r="AI1923" t="str">
            <v>Month</v>
          </cell>
          <cell r="AJ1923" t="str">
            <v>0109140834</v>
          </cell>
          <cell r="AK1923" t="str">
            <v>1183437</v>
          </cell>
          <cell r="AL1923" t="str">
            <v>Thng,Cheok Khoon Charlotte</v>
          </cell>
          <cell r="AP1923" t="str">
            <v>Too Soon to Classify</v>
          </cell>
          <cell r="AQ1923">
            <v>32400</v>
          </cell>
        </row>
        <row r="1924">
          <cell r="A1924">
            <v>1171412</v>
          </cell>
          <cell r="B1924" t="str">
            <v>Ho,Wing Yee Nancy</v>
          </cell>
          <cell r="C1924" t="str">
            <v>Finance</v>
          </cell>
          <cell r="D1924" t="str">
            <v>CB Finance - Performance Mgmt.</v>
          </cell>
          <cell r="E1924" t="str">
            <v>Manager, Shared Distribution</v>
          </cell>
          <cell r="F1924" t="str">
            <v>M19</v>
          </cell>
          <cell r="G1924">
            <v>19000</v>
          </cell>
          <cell r="H1924" t="str">
            <v>SGD</v>
          </cell>
          <cell r="I1924" t="str">
            <v>8141800</v>
          </cell>
          <cell r="J1924" t="str">
            <v>NO</v>
          </cell>
          <cell r="K1924" t="str">
            <v>Wong,Li Lan Janet</v>
          </cell>
          <cell r="L1924">
            <v>25051</v>
          </cell>
          <cell r="M1924" t="str">
            <v>37</v>
          </cell>
          <cell r="N1924" t="str">
            <v>NR</v>
          </cell>
          <cell r="O1924" t="str">
            <v>3B</v>
          </cell>
          <cell r="P1924">
            <v>37907</v>
          </cell>
          <cell r="Q1924" t="str">
            <v>1,10</v>
          </cell>
          <cell r="R1924" t="str">
            <v>8,4</v>
          </cell>
          <cell r="S1924">
            <v>37907</v>
          </cell>
          <cell r="V1924">
            <v>38200</v>
          </cell>
          <cell r="W1924">
            <v>1</v>
          </cell>
          <cell r="X1924" t="str">
            <v>J018</v>
          </cell>
          <cell r="Y1924" t="str">
            <v>(FIN) Bus Partner III</v>
          </cell>
          <cell r="Z1924" t="str">
            <v>P088</v>
          </cell>
          <cell r="AA1924" t="str">
            <v>C015</v>
          </cell>
          <cell r="AB1924" t="str">
            <v>j. Professional Quali/Cert</v>
          </cell>
          <cell r="AC1924" t="str">
            <v>S6878208B</v>
          </cell>
          <cell r="AD1924" t="str">
            <v>Female</v>
          </cell>
          <cell r="AE1924" t="str">
            <v>PBTP 5th Floor</v>
          </cell>
          <cell r="AF1924" t="str">
            <v>Local</v>
          </cell>
          <cell r="AG1924" t="str">
            <v>Employee</v>
          </cell>
          <cell r="AH1924">
            <v>1</v>
          </cell>
          <cell r="AI1924" t="str">
            <v>Month</v>
          </cell>
          <cell r="AJ1924" t="str">
            <v>0109124855</v>
          </cell>
          <cell r="AK1924" t="str">
            <v>1116808</v>
          </cell>
          <cell r="AL1924" t="str">
            <v>Chong,Yin Yin</v>
          </cell>
          <cell r="AO1924" t="str">
            <v>Too Soon to Classify</v>
          </cell>
          <cell r="AP1924" t="str">
            <v>Core Contributor</v>
          </cell>
          <cell r="AQ1924">
            <v>72000</v>
          </cell>
        </row>
        <row r="1925">
          <cell r="A1925">
            <v>1182393</v>
          </cell>
          <cell r="B1925" t="str">
            <v>Ong,Sze Ling</v>
          </cell>
          <cell r="C1925" t="str">
            <v>Global Markets</v>
          </cell>
          <cell r="D1925" t="str">
            <v>Gbl Markets Middle Office Sing</v>
          </cell>
          <cell r="E1925" t="str">
            <v>Officer, Middle Office</v>
          </cell>
          <cell r="F1925" t="str">
            <v>M16</v>
          </cell>
          <cell r="G1925">
            <v>7000</v>
          </cell>
          <cell r="H1925" t="str">
            <v>SGD</v>
          </cell>
          <cell r="I1925" t="str">
            <v>6354901</v>
          </cell>
          <cell r="J1925" t="str">
            <v>NO</v>
          </cell>
          <cell r="K1925" t="str">
            <v>Lamb,James Forest Christieson</v>
          </cell>
          <cell r="L1925">
            <v>29333</v>
          </cell>
          <cell r="M1925" t="str">
            <v>25</v>
          </cell>
          <cell r="O1925" t="str">
            <v>3C</v>
          </cell>
          <cell r="P1925">
            <v>38245</v>
          </cell>
          <cell r="Q1925" t="str">
            <v>0,11</v>
          </cell>
          <cell r="R1925" t="str">
            <v>0,8</v>
          </cell>
          <cell r="S1925">
            <v>38245</v>
          </cell>
          <cell r="W1925">
            <v>1</v>
          </cell>
          <cell r="X1925" t="str">
            <v>J088</v>
          </cell>
          <cell r="Y1925" t="str">
            <v>(OPS) Trans Proc II</v>
          </cell>
          <cell r="Z1925" t="str">
            <v>P367</v>
          </cell>
          <cell r="AA1925" t="str">
            <v>C146</v>
          </cell>
          <cell r="AB1925" t="str">
            <v>i. Bachelor's Degree or equiv</v>
          </cell>
          <cell r="AC1925" t="str">
            <v>S8011908I</v>
          </cell>
          <cell r="AD1925" t="str">
            <v>Female</v>
          </cell>
          <cell r="AE1925" t="str">
            <v>Tampines 6th flr</v>
          </cell>
          <cell r="AF1925" t="str">
            <v>Local</v>
          </cell>
          <cell r="AG1925" t="str">
            <v>Employee</v>
          </cell>
          <cell r="AH1925">
            <v>1</v>
          </cell>
          <cell r="AI1925" t="str">
            <v>Month</v>
          </cell>
          <cell r="AJ1925" t="str">
            <v>0109135652</v>
          </cell>
          <cell r="AK1925" t="str">
            <v>1018361</v>
          </cell>
          <cell r="AL1925" t="str">
            <v>Chong,Yin Yin</v>
          </cell>
          <cell r="AO1925" t="str">
            <v>Too Soon to Classify</v>
          </cell>
          <cell r="AP1925" t="str">
            <v>Core Contributor</v>
          </cell>
          <cell r="AQ1925">
            <v>33000</v>
          </cell>
        </row>
        <row r="1926">
          <cell r="A1926">
            <v>1135308</v>
          </cell>
          <cell r="B1926" t="str">
            <v>Avula,Anurag</v>
          </cell>
          <cell r="C1926" t="str">
            <v>Consumer Banking</v>
          </cell>
          <cell r="D1926" t="str">
            <v>Credit Card-Others</v>
          </cell>
          <cell r="E1926" t="str">
            <v>Head, Distribution</v>
          </cell>
          <cell r="F1926" t="str">
            <v>M23</v>
          </cell>
          <cell r="G1926">
            <v>40000</v>
          </cell>
          <cell r="H1926" t="str">
            <v>SGD</v>
          </cell>
          <cell r="I1926" t="str">
            <v>1339800</v>
          </cell>
          <cell r="J1926" t="str">
            <v>NO</v>
          </cell>
          <cell r="K1926" t="str">
            <v>Flavel,Peter Gordon</v>
          </cell>
          <cell r="L1926">
            <v>26101</v>
          </cell>
          <cell r="M1926" t="str">
            <v>34</v>
          </cell>
          <cell r="P1926">
            <v>38463</v>
          </cell>
          <cell r="Q1926" t="str">
            <v>0,4</v>
          </cell>
          <cell r="R1926" t="str">
            <v>10,11</v>
          </cell>
          <cell r="S1926">
            <v>35583</v>
          </cell>
          <cell r="T1926">
            <v>38463</v>
          </cell>
          <cell r="U1926">
            <v>37347</v>
          </cell>
          <cell r="V1926">
            <v>37712</v>
          </cell>
          <cell r="W1926">
            <v>1</v>
          </cell>
          <cell r="X1926" t="str">
            <v>J074</v>
          </cell>
          <cell r="Y1926" t="str">
            <v>(CB) Sales II</v>
          </cell>
          <cell r="Z1926" t="str">
            <v>P038</v>
          </cell>
          <cell r="AA1926" t="str">
            <v>C015</v>
          </cell>
          <cell r="AB1926" t="str">
            <v>j. Professional Quali/Cert</v>
          </cell>
          <cell r="AC1926" t="str">
            <v>G5801476T</v>
          </cell>
          <cell r="AD1926" t="str">
            <v>Male</v>
          </cell>
          <cell r="AE1926" t="str">
            <v>PBTP 5th Floor</v>
          </cell>
          <cell r="AF1926" t="str">
            <v>Local</v>
          </cell>
          <cell r="AG1926" t="str">
            <v>Employee</v>
          </cell>
          <cell r="AH1926">
            <v>1</v>
          </cell>
          <cell r="AI1926" t="str">
            <v>Month</v>
          </cell>
          <cell r="AJ1926" t="str">
            <v>0109140559</v>
          </cell>
          <cell r="AK1926" t="str">
            <v>1164582</v>
          </cell>
          <cell r="AL1926" t="str">
            <v>Ang,Pek San</v>
          </cell>
          <cell r="AM1926" t="str">
            <v>Critical Resource</v>
          </cell>
          <cell r="AN1926" t="str">
            <v>Critical Resource</v>
          </cell>
          <cell r="AP1926" t="str">
            <v>Too Soon to Classify</v>
          </cell>
          <cell r="AQ1926">
            <v>138012</v>
          </cell>
        </row>
        <row r="1927">
          <cell r="A1927">
            <v>1151713</v>
          </cell>
          <cell r="B1927" t="str">
            <v>Ling,Zi Hui Lydia Hedy</v>
          </cell>
          <cell r="C1927" t="str">
            <v>Consumer Banking</v>
          </cell>
          <cell r="D1927" t="str">
            <v>Direct Banking - Admin. &amp; Mgt.</v>
          </cell>
          <cell r="E1927" t="str">
            <v>Manager, Quality Assurance Management</v>
          </cell>
          <cell r="F1927" t="str">
            <v>M17</v>
          </cell>
          <cell r="G1927">
            <v>10000</v>
          </cell>
          <cell r="H1927" t="str">
            <v>SGD</v>
          </cell>
          <cell r="I1927" t="str">
            <v>1451800</v>
          </cell>
          <cell r="J1927" t="str">
            <v>NO</v>
          </cell>
          <cell r="K1927" t="str">
            <v>Wong,Suet Mei Aileen</v>
          </cell>
          <cell r="L1927">
            <v>27116</v>
          </cell>
          <cell r="M1927" t="str">
            <v>31</v>
          </cell>
          <cell r="N1927" t="str">
            <v>2B</v>
          </cell>
          <cell r="O1927" t="str">
            <v>3B</v>
          </cell>
          <cell r="P1927">
            <v>37004</v>
          </cell>
          <cell r="Q1927" t="str">
            <v>4,4</v>
          </cell>
          <cell r="R1927" t="str">
            <v>4,11</v>
          </cell>
          <cell r="S1927">
            <v>37004</v>
          </cell>
          <cell r="U1927">
            <v>38169</v>
          </cell>
          <cell r="V1927">
            <v>38443</v>
          </cell>
          <cell r="W1927">
            <v>1</v>
          </cell>
          <cell r="X1927" t="str">
            <v>J079</v>
          </cell>
          <cell r="Y1927" t="str">
            <v>(CB) Customer Service II</v>
          </cell>
          <cell r="Z1927" t="str">
            <v>P038</v>
          </cell>
          <cell r="AA1927" t="str">
            <v>C061</v>
          </cell>
          <cell r="AB1927" t="str">
            <v>i. Bachelor's Degree or equiv</v>
          </cell>
          <cell r="AC1927" t="str">
            <v>S7409529A</v>
          </cell>
          <cell r="AD1927" t="str">
            <v>Female</v>
          </cell>
          <cell r="AE1927" t="str">
            <v>CISCO 5th flr</v>
          </cell>
          <cell r="AF1927" t="str">
            <v>Local</v>
          </cell>
          <cell r="AG1927" t="str">
            <v>Employee</v>
          </cell>
          <cell r="AH1927">
            <v>1</v>
          </cell>
          <cell r="AI1927" t="str">
            <v>Month</v>
          </cell>
          <cell r="AJ1927" t="str">
            <v>0109101324</v>
          </cell>
          <cell r="AK1927" t="str">
            <v>1118099</v>
          </cell>
          <cell r="AL1927" t="str">
            <v>Ang,Pek San</v>
          </cell>
          <cell r="AM1927" t="str">
            <v>Core Contributor</v>
          </cell>
          <cell r="AN1927" t="str">
            <v>Core Contributor</v>
          </cell>
          <cell r="AO1927" t="str">
            <v>Core Contributor</v>
          </cell>
          <cell r="AP1927" t="str">
            <v>Core Contributor</v>
          </cell>
          <cell r="AQ1927">
            <v>34200</v>
          </cell>
        </row>
        <row r="1928">
          <cell r="A1928">
            <v>1181972</v>
          </cell>
          <cell r="B1928" t="str">
            <v>Chen,Junling</v>
          </cell>
          <cell r="C1928" t="str">
            <v>Consumer Banking</v>
          </cell>
          <cell r="D1928" t="str">
            <v>Credit Card-Others</v>
          </cell>
          <cell r="E1928" t="str">
            <v>Marketing Executive</v>
          </cell>
          <cell r="F1928" t="str">
            <v>CL5</v>
          </cell>
          <cell r="I1928" t="str">
            <v>1339800</v>
          </cell>
          <cell r="J1928" t="str">
            <v>CL</v>
          </cell>
          <cell r="K1928" t="str">
            <v>Chan,Sow Han</v>
          </cell>
          <cell r="L1928">
            <v>30389</v>
          </cell>
          <cell r="M1928" t="str">
            <v>22</v>
          </cell>
          <cell r="O1928" t="str">
            <v>2B</v>
          </cell>
          <cell r="P1928">
            <v>38236</v>
          </cell>
          <cell r="Q1928" t="str">
            <v>0,11</v>
          </cell>
          <cell r="R1928" t="str">
            <v>0,5</v>
          </cell>
          <cell r="S1928">
            <v>38236</v>
          </cell>
          <cell r="W1928">
            <v>1</v>
          </cell>
          <cell r="X1928" t="str">
            <v>J225</v>
          </cell>
          <cell r="Y1928" t="str">
            <v>(CB) Marketing I</v>
          </cell>
          <cell r="Z1928" t="str">
            <v>P038</v>
          </cell>
          <cell r="AA1928" t="str">
            <v>C015</v>
          </cell>
          <cell r="AB1928" t="str">
            <v>i. Bachelor's Degree or equiv</v>
          </cell>
          <cell r="AC1928" t="str">
            <v>S8308517G</v>
          </cell>
          <cell r="AD1928" t="str">
            <v>Female</v>
          </cell>
          <cell r="AE1928" t="str">
            <v>PBTP 5th Floor</v>
          </cell>
          <cell r="AF1928" t="str">
            <v>Local</v>
          </cell>
          <cell r="AG1928" t="str">
            <v>Employee</v>
          </cell>
          <cell r="AH1928">
            <v>1</v>
          </cell>
          <cell r="AI1928" t="str">
            <v>Month</v>
          </cell>
          <cell r="AJ1928" t="str">
            <v>0109135369</v>
          </cell>
          <cell r="AK1928" t="str">
            <v>1148921</v>
          </cell>
          <cell r="AL1928" t="str">
            <v>Ang,Pek San</v>
          </cell>
          <cell r="AO1928" t="str">
            <v>Too Soon to Classify</v>
          </cell>
          <cell r="AP1928" t="str">
            <v>Core Contributor</v>
          </cell>
          <cell r="AQ1928">
            <v>15600</v>
          </cell>
        </row>
        <row r="1929">
          <cell r="A1929">
            <v>1187460</v>
          </cell>
          <cell r="B1929" t="str">
            <v>Pua,Chan Hor Vinnie</v>
          </cell>
          <cell r="C1929" t="str">
            <v>Finance</v>
          </cell>
          <cell r="D1929" t="str">
            <v>Finance Systems-Mgnt and Admin</v>
          </cell>
          <cell r="E1929" t="str">
            <v>Financial Analyst</v>
          </cell>
          <cell r="F1929" t="str">
            <v>M19</v>
          </cell>
          <cell r="I1929" t="str">
            <v>8193901</v>
          </cell>
          <cell r="J1929" t="str">
            <v>NO</v>
          </cell>
          <cell r="K1929" t="str">
            <v>Subramanian,Suryanarayan</v>
          </cell>
          <cell r="L1929">
            <v>27085</v>
          </cell>
          <cell r="M1929" t="str">
            <v>31</v>
          </cell>
          <cell r="P1929">
            <v>38446</v>
          </cell>
          <cell r="Q1929" t="str">
            <v>0,4</v>
          </cell>
          <cell r="R1929" t="str">
            <v>5,6</v>
          </cell>
          <cell r="S1929">
            <v>38446</v>
          </cell>
          <cell r="W1929">
            <v>1</v>
          </cell>
          <cell r="X1929" t="str">
            <v>J011</v>
          </cell>
          <cell r="Y1929" t="str">
            <v>(FIN) Tech Spec't I</v>
          </cell>
          <cell r="Z1929" t="str">
            <v>P266</v>
          </cell>
          <cell r="AA1929" t="str">
            <v>C036</v>
          </cell>
          <cell r="AB1929" t="str">
            <v>j. Professional Quali/Cert</v>
          </cell>
          <cell r="AC1929" t="str">
            <v>S7405867A</v>
          </cell>
          <cell r="AD1929" t="str">
            <v>Female</v>
          </cell>
          <cell r="AE1929" t="str">
            <v>Tampines 6th flr</v>
          </cell>
          <cell r="AF1929" t="str">
            <v>Local</v>
          </cell>
          <cell r="AG1929" t="str">
            <v>Employee</v>
          </cell>
          <cell r="AH1929">
            <v>1</v>
          </cell>
          <cell r="AI1929" t="str">
            <v>Month</v>
          </cell>
          <cell r="AJ1929" t="str">
            <v>0109138988</v>
          </cell>
          <cell r="AK1929" t="str">
            <v>1115198</v>
          </cell>
          <cell r="AL1929" t="str">
            <v>Chong,Yin Yin</v>
          </cell>
          <cell r="AP1929" t="str">
            <v>Too Soon to Classify</v>
          </cell>
          <cell r="AQ1929">
            <v>80400</v>
          </cell>
        </row>
        <row r="1930">
          <cell r="A1930">
            <v>1193455</v>
          </cell>
          <cell r="B1930" t="str">
            <v>Lim,Sze Hwei Serene</v>
          </cell>
          <cell r="C1930" t="str">
            <v>Consumer Banking</v>
          </cell>
          <cell r="D1930" t="str">
            <v>DB - Teleservices</v>
          </cell>
          <cell r="E1930" t="str">
            <v>Service Consultant</v>
          </cell>
          <cell r="F1930" t="str">
            <v>Contractor</v>
          </cell>
          <cell r="I1930" t="str">
            <v>1431800</v>
          </cell>
          <cell r="J1930" t="str">
            <v>NO</v>
          </cell>
          <cell r="K1930" t="str">
            <v>Cheong,Kok Foo</v>
          </cell>
          <cell r="L1930">
            <v>29007</v>
          </cell>
          <cell r="M1930" t="str">
            <v>26</v>
          </cell>
          <cell r="P1930">
            <v>38553</v>
          </cell>
          <cell r="Q1930" t="str">
            <v>0,1</v>
          </cell>
          <cell r="R1930" t="str">
            <v>,</v>
          </cell>
          <cell r="S1930">
            <v>38553</v>
          </cell>
          <cell r="W1930">
            <v>1</v>
          </cell>
          <cell r="X1930" t="str">
            <v>J216</v>
          </cell>
          <cell r="Y1930" t="str">
            <v>(CB) Customer ServiceIII</v>
          </cell>
          <cell r="Z1930" t="str">
            <v>P088</v>
          </cell>
          <cell r="AA1930" t="str">
            <v>C061</v>
          </cell>
          <cell r="AB1930" t="str">
            <v>a. Unknown</v>
          </cell>
          <cell r="AC1930" t="str">
            <v>S7976575I</v>
          </cell>
          <cell r="AD1930" t="str">
            <v>Female</v>
          </cell>
          <cell r="AE1930" t="str">
            <v>CISCO 5th flr</v>
          </cell>
          <cell r="AF1930" t="str">
            <v>Local</v>
          </cell>
          <cell r="AG1930" t="str">
            <v>Agency Contractor</v>
          </cell>
          <cell r="AH1930">
            <v>0</v>
          </cell>
          <cell r="AI1930" t="str">
            <v>Day</v>
          </cell>
          <cell r="AK1930" t="str">
            <v>1118424</v>
          </cell>
          <cell r="AL1930" t="str">
            <v>Ang,Pek San</v>
          </cell>
          <cell r="AQ1930">
            <v>0</v>
          </cell>
        </row>
        <row r="1931">
          <cell r="A1931">
            <v>1118525</v>
          </cell>
          <cell r="B1931" t="str">
            <v>Poh,Ai Ling</v>
          </cell>
          <cell r="C1931" t="str">
            <v>Finance</v>
          </cell>
          <cell r="D1931" t="str">
            <v>Chief Financial Officer-WB-Reg</v>
          </cell>
          <cell r="E1931" t="str">
            <v>Manager, Data Quality Management</v>
          </cell>
          <cell r="F1931" t="str">
            <v>M19</v>
          </cell>
          <cell r="I1931" t="str">
            <v>8159901</v>
          </cell>
          <cell r="J1931" t="str">
            <v>NO</v>
          </cell>
          <cell r="K1931" t="str">
            <v>Yeo,Lee Ping Karen</v>
          </cell>
          <cell r="L1931">
            <v>26971</v>
          </cell>
          <cell r="M1931" t="str">
            <v>31</v>
          </cell>
          <cell r="P1931">
            <v>38572</v>
          </cell>
          <cell r="Q1931" t="str">
            <v>0,0</v>
          </cell>
          <cell r="R1931" t="str">
            <v>4,1</v>
          </cell>
          <cell r="S1931">
            <v>35842</v>
          </cell>
          <cell r="T1931">
            <v>38572</v>
          </cell>
          <cell r="U1931">
            <v>37073</v>
          </cell>
          <cell r="V1931">
            <v>37073</v>
          </cell>
          <cell r="W1931">
            <v>1</v>
          </cell>
          <cell r="X1931" t="str">
            <v>J249</v>
          </cell>
          <cell r="Y1931" t="str">
            <v>Ops Q &amp; PM II</v>
          </cell>
          <cell r="Z1931" t="str">
            <v>P250</v>
          </cell>
          <cell r="AA1931" t="str">
            <v>C151</v>
          </cell>
          <cell r="AB1931" t="str">
            <v>k. Post Graduate Degree</v>
          </cell>
          <cell r="AC1931" t="str">
            <v>S7348256I</v>
          </cell>
          <cell r="AD1931" t="str">
            <v>Female</v>
          </cell>
          <cell r="AE1931" t="str">
            <v>Batt. Road 8th flr</v>
          </cell>
          <cell r="AF1931" t="str">
            <v>Local</v>
          </cell>
          <cell r="AG1931" t="str">
            <v>Employee</v>
          </cell>
          <cell r="AH1931">
            <v>1</v>
          </cell>
          <cell r="AI1931" t="str">
            <v>Month</v>
          </cell>
          <cell r="AJ1931" t="str">
            <v>0109143213</v>
          </cell>
          <cell r="AK1931" t="str">
            <v>1116523</v>
          </cell>
          <cell r="AL1931" t="str">
            <v>Chong,Yin Yin</v>
          </cell>
          <cell r="AP1931">
            <v>0</v>
          </cell>
          <cell r="AQ1931">
            <v>64080</v>
          </cell>
        </row>
        <row r="1932">
          <cell r="A1932">
            <v>1168214</v>
          </cell>
          <cell r="B1932" t="str">
            <v>Ang,Fenni Stephanie</v>
          </cell>
          <cell r="C1932" t="str">
            <v>Consumer Banking</v>
          </cell>
          <cell r="D1932" t="str">
            <v>BRDB-Br. Banking-City Plaza</v>
          </cell>
          <cell r="E1932" t="str">
            <v>Personal Financial Consultant</v>
          </cell>
          <cell r="F1932" t="str">
            <v>M16</v>
          </cell>
          <cell r="G1932">
            <v>6000</v>
          </cell>
          <cell r="H1932" t="str">
            <v>SGD</v>
          </cell>
          <cell r="I1932" t="str">
            <v>1422109</v>
          </cell>
          <cell r="J1932" t="str">
            <v>NO</v>
          </cell>
          <cell r="K1932" t="str">
            <v>Fong,Sook Yeen Cathy</v>
          </cell>
          <cell r="L1932">
            <v>29800</v>
          </cell>
          <cell r="M1932" t="str">
            <v>24</v>
          </cell>
          <cell r="N1932" t="str">
            <v>NA</v>
          </cell>
          <cell r="O1932" t="str">
            <v>4B</v>
          </cell>
          <cell r="P1932">
            <v>38222</v>
          </cell>
          <cell r="Q1932" t="str">
            <v>1,0</v>
          </cell>
          <cell r="R1932" t="str">
            <v>0,6</v>
          </cell>
          <cell r="S1932">
            <v>37809</v>
          </cell>
          <cell r="T1932">
            <v>38222</v>
          </cell>
          <cell r="V1932">
            <v>38534</v>
          </cell>
          <cell r="W1932">
            <v>1</v>
          </cell>
          <cell r="X1932" t="str">
            <v>J075</v>
          </cell>
          <cell r="Y1932" t="str">
            <v>(CB) Sales III</v>
          </cell>
          <cell r="Z1932" t="str">
            <v>P088</v>
          </cell>
          <cell r="AA1932" t="str">
            <v>C064</v>
          </cell>
          <cell r="AB1932" t="str">
            <v>i. Bachelor's Degree or equiv</v>
          </cell>
          <cell r="AC1932" t="str">
            <v>S8124357C</v>
          </cell>
          <cell r="AD1932" t="str">
            <v>Female</v>
          </cell>
          <cell r="AE1932" t="str">
            <v>City Plaza Br.</v>
          </cell>
          <cell r="AF1932" t="str">
            <v>Local</v>
          </cell>
          <cell r="AG1932" t="str">
            <v>Employee</v>
          </cell>
          <cell r="AH1932">
            <v>1</v>
          </cell>
          <cell r="AI1932" t="str">
            <v>Month</v>
          </cell>
          <cell r="AJ1932" t="str">
            <v>0109121651</v>
          </cell>
          <cell r="AK1932" t="str">
            <v>1116565</v>
          </cell>
          <cell r="AL1932" t="str">
            <v>Ang,Pek San</v>
          </cell>
          <cell r="AO1932" t="str">
            <v>Core Contributor</v>
          </cell>
          <cell r="AP1932" t="str">
            <v>Core Contributor</v>
          </cell>
          <cell r="AQ1932">
            <v>27600</v>
          </cell>
        </row>
        <row r="1933">
          <cell r="A1933">
            <v>1167074</v>
          </cell>
          <cell r="B1933" t="str">
            <v>Law,Shoh Yin Jane</v>
          </cell>
          <cell r="C1933" t="str">
            <v>Consumer Banking</v>
          </cell>
          <cell r="D1933" t="str">
            <v>BRDB-Branch Banking-Batt.Rd</v>
          </cell>
          <cell r="E1933" t="str">
            <v>Relationship Manager</v>
          </cell>
          <cell r="F1933" t="str">
            <v>M17</v>
          </cell>
          <cell r="G1933">
            <v>10000</v>
          </cell>
          <cell r="H1933" t="str">
            <v>SGD</v>
          </cell>
          <cell r="I1933" t="str">
            <v>1422100</v>
          </cell>
          <cell r="J1933" t="str">
            <v>NO</v>
          </cell>
          <cell r="K1933" t="str">
            <v>Gwee,Yuan Kerr Ryan</v>
          </cell>
          <cell r="L1933">
            <v>29517</v>
          </cell>
          <cell r="M1933" t="str">
            <v>24</v>
          </cell>
          <cell r="N1933" t="str">
            <v>1B</v>
          </cell>
          <cell r="O1933" t="str">
            <v>3A</v>
          </cell>
          <cell r="P1933">
            <v>37773</v>
          </cell>
          <cell r="Q1933" t="str">
            <v>2,3</v>
          </cell>
          <cell r="R1933" t="str">
            <v>2,9</v>
          </cell>
          <cell r="S1933">
            <v>37773</v>
          </cell>
          <cell r="U1933">
            <v>37987</v>
          </cell>
          <cell r="V1933">
            <v>38534</v>
          </cell>
          <cell r="W1933">
            <v>1</v>
          </cell>
          <cell r="X1933" t="str">
            <v>J075</v>
          </cell>
          <cell r="Y1933" t="str">
            <v>(CB) Sales III</v>
          </cell>
          <cell r="Z1933" t="str">
            <v>P088</v>
          </cell>
          <cell r="AA1933" t="str">
            <v>C061</v>
          </cell>
          <cell r="AB1933" t="str">
            <v>i. Bachelor's Degree or equiv</v>
          </cell>
          <cell r="AC1933" t="str">
            <v>S8033103G</v>
          </cell>
          <cell r="AD1933" t="str">
            <v>Female</v>
          </cell>
          <cell r="AE1933" t="str">
            <v>Batt. Rd Grd flr</v>
          </cell>
          <cell r="AF1933" t="str">
            <v>Local</v>
          </cell>
          <cell r="AG1933" t="str">
            <v>Employee</v>
          </cell>
          <cell r="AH1933">
            <v>1</v>
          </cell>
          <cell r="AI1933" t="str">
            <v>Month</v>
          </cell>
          <cell r="AJ1933" t="str">
            <v>0109120329</v>
          </cell>
          <cell r="AK1933" t="str">
            <v>1152639</v>
          </cell>
          <cell r="AL1933" t="str">
            <v>Ang,Pek San</v>
          </cell>
          <cell r="AO1933" t="str">
            <v>Core Contributor</v>
          </cell>
          <cell r="AP1933" t="str">
            <v>Core Contributor</v>
          </cell>
          <cell r="AQ1933">
            <v>43200</v>
          </cell>
        </row>
        <row r="1934">
          <cell r="A1934">
            <v>1177136</v>
          </cell>
          <cell r="B1934" t="str">
            <v>Ee,Kuo-Ren</v>
          </cell>
          <cell r="C1934" t="str">
            <v>Consumer Banking</v>
          </cell>
          <cell r="D1934" t="str">
            <v>BRDB-Priority Banking</v>
          </cell>
          <cell r="E1934" t="str">
            <v>Senior Business Development Manager</v>
          </cell>
          <cell r="F1934" t="str">
            <v>M19</v>
          </cell>
          <cell r="G1934">
            <v>16000</v>
          </cell>
          <cell r="H1934" t="str">
            <v>SGD</v>
          </cell>
          <cell r="I1934" t="str">
            <v>1424800</v>
          </cell>
          <cell r="J1934" t="str">
            <v>NO</v>
          </cell>
          <cell r="K1934" t="str">
            <v>Kok,Pei Kee</v>
          </cell>
          <cell r="L1934">
            <v>26285</v>
          </cell>
          <cell r="M1934" t="str">
            <v>33</v>
          </cell>
          <cell r="O1934" t="str">
            <v>2B</v>
          </cell>
          <cell r="P1934">
            <v>38117</v>
          </cell>
          <cell r="Q1934" t="str">
            <v>1,3</v>
          </cell>
          <cell r="R1934" t="str">
            <v>6,1</v>
          </cell>
          <cell r="S1934">
            <v>38117</v>
          </cell>
          <cell r="U1934">
            <v>38443</v>
          </cell>
          <cell r="V1934">
            <v>38534</v>
          </cell>
          <cell r="W1934">
            <v>1</v>
          </cell>
          <cell r="X1934" t="str">
            <v>J225</v>
          </cell>
          <cell r="Y1934" t="str">
            <v>(CB) Marketing I</v>
          </cell>
          <cell r="Z1934" t="str">
            <v>P088</v>
          </cell>
          <cell r="AA1934" t="str">
            <v>C140</v>
          </cell>
          <cell r="AB1934" t="str">
            <v>i. Bachelor's Degree or equiv</v>
          </cell>
          <cell r="AC1934" t="str">
            <v>S7146584E</v>
          </cell>
          <cell r="AD1934" t="str">
            <v>Male</v>
          </cell>
          <cell r="AE1934" t="str">
            <v>Batt. Rd Grd flr</v>
          </cell>
          <cell r="AF1934" t="str">
            <v>Local</v>
          </cell>
          <cell r="AG1934" t="str">
            <v>Employee</v>
          </cell>
          <cell r="AH1934">
            <v>1</v>
          </cell>
          <cell r="AI1934" t="str">
            <v>Month</v>
          </cell>
          <cell r="AJ1934" t="str">
            <v>0109131177</v>
          </cell>
          <cell r="AK1934" t="str">
            <v>1117120</v>
          </cell>
          <cell r="AL1934" t="str">
            <v>Ang,Pek San</v>
          </cell>
          <cell r="AO1934" t="str">
            <v>Too Soon to Classify</v>
          </cell>
          <cell r="AP1934" t="str">
            <v>Core Contributor</v>
          </cell>
          <cell r="AQ1934">
            <v>58800</v>
          </cell>
        </row>
        <row r="1935">
          <cell r="A1935">
            <v>1157326</v>
          </cell>
          <cell r="B1935" t="str">
            <v>Lau,Lai Yin Liana</v>
          </cell>
          <cell r="C1935" t="str">
            <v>Consumer Banking</v>
          </cell>
          <cell r="D1935" t="str">
            <v>DB - Telesales</v>
          </cell>
          <cell r="E1935" t="str">
            <v>Sales Team Manager</v>
          </cell>
          <cell r="F1935" t="str">
            <v>M17</v>
          </cell>
          <cell r="G1935">
            <v>10000</v>
          </cell>
          <cell r="H1935" t="str">
            <v>SGD</v>
          </cell>
          <cell r="I1935" t="str">
            <v>1441800</v>
          </cell>
          <cell r="J1935" t="str">
            <v>NO</v>
          </cell>
          <cell r="K1935" t="str">
            <v>Lim,Gek Sim Christine</v>
          </cell>
          <cell r="L1935">
            <v>28561</v>
          </cell>
          <cell r="M1935" t="str">
            <v>27</v>
          </cell>
          <cell r="N1935" t="str">
            <v>4B</v>
          </cell>
          <cell r="O1935" t="str">
            <v>3B</v>
          </cell>
          <cell r="P1935">
            <v>37591</v>
          </cell>
          <cell r="Q1935" t="str">
            <v>2,8</v>
          </cell>
          <cell r="R1935" t="str">
            <v>3,2</v>
          </cell>
          <cell r="S1935">
            <v>37377</v>
          </cell>
          <cell r="T1935">
            <v>37591</v>
          </cell>
          <cell r="U1935">
            <v>38261</v>
          </cell>
          <cell r="V1935">
            <v>38534</v>
          </cell>
          <cell r="W1935">
            <v>1</v>
          </cell>
          <cell r="X1935" t="str">
            <v>J075</v>
          </cell>
          <cell r="Y1935" t="str">
            <v>(CB) Sales III</v>
          </cell>
          <cell r="Z1935" t="str">
            <v>P088</v>
          </cell>
          <cell r="AA1935" t="str">
            <v>C061</v>
          </cell>
          <cell r="AB1935" t="str">
            <v>i. Bachelor's Degree or equiv</v>
          </cell>
          <cell r="AC1935" t="str">
            <v>S7804172B</v>
          </cell>
          <cell r="AD1935" t="str">
            <v>Female</v>
          </cell>
          <cell r="AE1935" t="str">
            <v>Selegie Branch</v>
          </cell>
          <cell r="AF1935" t="str">
            <v>Local</v>
          </cell>
          <cell r="AG1935" t="str">
            <v>Employee</v>
          </cell>
          <cell r="AH1935">
            <v>1</v>
          </cell>
          <cell r="AI1935" t="str">
            <v>Month</v>
          </cell>
          <cell r="AJ1935" t="str">
            <v>0109111478</v>
          </cell>
          <cell r="AK1935" t="str">
            <v>1117008</v>
          </cell>
          <cell r="AL1935" t="str">
            <v>Ang,Pek San</v>
          </cell>
          <cell r="AN1935" t="str">
            <v>Core Contributor</v>
          </cell>
          <cell r="AO1935" t="str">
            <v>Core Contributor</v>
          </cell>
          <cell r="AP1935" t="str">
            <v>Core Contributor</v>
          </cell>
          <cell r="AQ1935">
            <v>26400</v>
          </cell>
        </row>
        <row r="1936">
          <cell r="A1936">
            <v>1172720</v>
          </cell>
          <cell r="B1936" t="str">
            <v>Kesuma,Jessy</v>
          </cell>
          <cell r="C1936" t="str">
            <v>Consumer Banking</v>
          </cell>
          <cell r="D1936" t="str">
            <v>BRDB-Br Bkng-Tampines Central</v>
          </cell>
          <cell r="E1936" t="str">
            <v>Business Manager</v>
          </cell>
          <cell r="F1936" t="str">
            <v>M17</v>
          </cell>
          <cell r="G1936">
            <v>10000</v>
          </cell>
          <cell r="H1936" t="str">
            <v>SGD</v>
          </cell>
          <cell r="I1936" t="str">
            <v>1422121</v>
          </cell>
          <cell r="J1936" t="str">
            <v>NO</v>
          </cell>
          <cell r="K1936" t="str">
            <v>Yap,Jee Hoe</v>
          </cell>
          <cell r="L1936">
            <v>29266</v>
          </cell>
          <cell r="M1936" t="str">
            <v>25</v>
          </cell>
          <cell r="N1936" t="str">
            <v>NA</v>
          </cell>
          <cell r="O1936" t="str">
            <v>3B</v>
          </cell>
          <cell r="P1936">
            <v>37952</v>
          </cell>
          <cell r="Q1936" t="str">
            <v>1,9</v>
          </cell>
          <cell r="R1936" t="str">
            <v>0,11</v>
          </cell>
          <cell r="S1936">
            <v>37952</v>
          </cell>
          <cell r="U1936">
            <v>38353</v>
          </cell>
          <cell r="V1936">
            <v>38534</v>
          </cell>
          <cell r="W1936">
            <v>1</v>
          </cell>
          <cell r="X1936" t="str">
            <v>J075</v>
          </cell>
          <cell r="Y1936" t="str">
            <v>(CB) Sales III</v>
          </cell>
          <cell r="Z1936" t="str">
            <v>P088</v>
          </cell>
          <cell r="AA1936" t="str">
            <v>C061</v>
          </cell>
          <cell r="AB1936" t="str">
            <v>i. Bachelor's Degree or equiv</v>
          </cell>
          <cell r="AC1936" t="str">
            <v>S8075526J</v>
          </cell>
          <cell r="AD1936" t="str">
            <v>Female</v>
          </cell>
          <cell r="AE1936" t="str">
            <v>Tampines Central Branch</v>
          </cell>
          <cell r="AF1936" t="str">
            <v>Local</v>
          </cell>
          <cell r="AG1936" t="str">
            <v>Employee</v>
          </cell>
          <cell r="AH1936">
            <v>1</v>
          </cell>
          <cell r="AI1936" t="str">
            <v>Month</v>
          </cell>
          <cell r="AJ1936" t="str">
            <v>0109126106</v>
          </cell>
          <cell r="AK1936" t="str">
            <v>1162441</v>
          </cell>
          <cell r="AL1936" t="str">
            <v>Ang,Pek San</v>
          </cell>
          <cell r="AO1936" t="str">
            <v>Core Contributor</v>
          </cell>
          <cell r="AP1936" t="str">
            <v>Core Contributor</v>
          </cell>
          <cell r="AQ1936">
            <v>39600</v>
          </cell>
        </row>
        <row r="1937">
          <cell r="A1937">
            <v>1000900</v>
          </cell>
          <cell r="B1937" t="str">
            <v>Morgans,Robert</v>
          </cell>
          <cell r="C1937" t="str">
            <v>Technology</v>
          </cell>
          <cell r="D1937" t="str">
            <v>TPS Network Services</v>
          </cell>
          <cell r="E1937" t="str">
            <v>TPS - Head, Network Services</v>
          </cell>
          <cell r="F1937" t="str">
            <v>B4</v>
          </cell>
          <cell r="I1937" t="str">
            <v>8313901</v>
          </cell>
          <cell r="J1937" t="str">
            <v>IO</v>
          </cell>
          <cell r="K1937" t="str">
            <v>Robertson,Peter John</v>
          </cell>
          <cell r="L1937">
            <v>23569</v>
          </cell>
          <cell r="M1937" t="str">
            <v>41</v>
          </cell>
          <cell r="N1937" t="str">
            <v>3B</v>
          </cell>
          <cell r="O1937" t="str">
            <v>3B</v>
          </cell>
          <cell r="P1937">
            <v>31286</v>
          </cell>
          <cell r="Q1937" t="str">
            <v>20,0</v>
          </cell>
          <cell r="R1937" t="str">
            <v>,</v>
          </cell>
          <cell r="S1937">
            <v>36982</v>
          </cell>
          <cell r="U1937">
            <v>36708</v>
          </cell>
          <cell r="V1937">
            <v>38443</v>
          </cell>
          <cell r="W1937">
            <v>1</v>
          </cell>
          <cell r="X1937" t="str">
            <v>J034</v>
          </cell>
          <cell r="Y1937" t="str">
            <v>(TECH) Line Manager II</v>
          </cell>
          <cell r="Z1937" t="str">
            <v>P316</v>
          </cell>
          <cell r="AA1937" t="str">
            <v>C165</v>
          </cell>
          <cell r="AB1937" t="str">
            <v>e. Higher Secondary</v>
          </cell>
          <cell r="AC1937" t="str">
            <v>G5596279R</v>
          </cell>
          <cell r="AD1937" t="str">
            <v>Male</v>
          </cell>
          <cell r="AE1937" t="str">
            <v>PBTP 5th Floor</v>
          </cell>
          <cell r="AF1937" t="str">
            <v>Assignee</v>
          </cell>
          <cell r="AG1937" t="str">
            <v>Employee</v>
          </cell>
          <cell r="AH1937">
            <v>0</v>
          </cell>
          <cell r="AI1937" t="str">
            <v>Day</v>
          </cell>
          <cell r="AJ1937" t="str">
            <v>0109100131</v>
          </cell>
          <cell r="AK1937" t="str">
            <v>1102967</v>
          </cell>
          <cell r="AL1937" t="str">
            <v>Chia,Boon Lee</v>
          </cell>
          <cell r="AM1937" t="str">
            <v>Critical Resource</v>
          </cell>
          <cell r="AN1937" t="str">
            <v>Critical Resource</v>
          </cell>
          <cell r="AO1937" t="str">
            <v>Critical Resource</v>
          </cell>
          <cell r="AP1937" t="str">
            <v>Critical Resource</v>
          </cell>
          <cell r="AQ1937">
            <v>113760</v>
          </cell>
        </row>
        <row r="1938">
          <cell r="A1938">
            <v>1102310</v>
          </cell>
          <cell r="B1938" t="str">
            <v>Riley,Stephen Ian</v>
          </cell>
          <cell r="C1938" t="str">
            <v>Property Management</v>
          </cell>
          <cell r="D1938" t="str">
            <v>GRP PPTY MGT</v>
          </cell>
          <cell r="E1938" t="str">
            <v>Global Head of Property</v>
          </cell>
          <cell r="F1938" t="str">
            <v>B3</v>
          </cell>
          <cell r="G1938">
            <v>55000</v>
          </cell>
          <cell r="H1938" t="str">
            <v>GBP</v>
          </cell>
          <cell r="I1938" t="str">
            <v>9102901</v>
          </cell>
          <cell r="J1938" t="str">
            <v>IO</v>
          </cell>
          <cell r="K1938" t="str">
            <v>Rojas,Luis</v>
          </cell>
          <cell r="L1938">
            <v>19865</v>
          </cell>
          <cell r="M1938" t="str">
            <v>51</v>
          </cell>
          <cell r="N1938" t="str">
            <v>3B</v>
          </cell>
          <cell r="O1938" t="str">
            <v>2B</v>
          </cell>
          <cell r="P1938">
            <v>28443</v>
          </cell>
          <cell r="Q1938" t="str">
            <v>27,9</v>
          </cell>
          <cell r="R1938" t="str">
            <v>13,7</v>
          </cell>
          <cell r="S1938">
            <v>36526</v>
          </cell>
          <cell r="U1938">
            <v>36526</v>
          </cell>
          <cell r="V1938">
            <v>38443</v>
          </cell>
          <cell r="W1938">
            <v>1</v>
          </cell>
          <cell r="X1938" t="str">
            <v>J211</v>
          </cell>
          <cell r="Y1938" t="str">
            <v>Property Mgt I</v>
          </cell>
          <cell r="Z1938" t="str">
            <v>P264</v>
          </cell>
          <cell r="AA1938" t="str">
            <v>C036</v>
          </cell>
          <cell r="AB1938" t="str">
            <v>e. Higher Secondary</v>
          </cell>
          <cell r="AC1938" t="str">
            <v>F5672156T</v>
          </cell>
          <cell r="AD1938" t="str">
            <v>Male</v>
          </cell>
          <cell r="AE1938" t="str">
            <v>Kim Tian Plaza</v>
          </cell>
          <cell r="AF1938" t="str">
            <v>Assignee</v>
          </cell>
          <cell r="AG1938" t="str">
            <v>Employee</v>
          </cell>
          <cell r="AH1938">
            <v>0</v>
          </cell>
          <cell r="AI1938" t="str">
            <v>Day</v>
          </cell>
          <cell r="AJ1938" t="str">
            <v>0109766350</v>
          </cell>
          <cell r="AK1938" t="str">
            <v>1006541</v>
          </cell>
          <cell r="AL1938" t="str">
            <v>Chong,Yin Yin</v>
          </cell>
          <cell r="AN1938" t="str">
            <v>Core Contributor</v>
          </cell>
          <cell r="AO1938" t="str">
            <v>Core Contributor</v>
          </cell>
          <cell r="AP1938" t="str">
            <v>Core Contributor</v>
          </cell>
          <cell r="AQ1938">
            <v>22497.71484375</v>
          </cell>
        </row>
        <row r="1939">
          <cell r="A1939">
            <v>1154874</v>
          </cell>
          <cell r="B1939" t="str">
            <v>Lim,Hann Yang Benjamin</v>
          </cell>
          <cell r="C1939" t="str">
            <v>Consumer Banking</v>
          </cell>
          <cell r="D1939" t="str">
            <v>Priority Banking Offshore-Sgp</v>
          </cell>
          <cell r="E1939" t="str">
            <v>Sales Team Manager</v>
          </cell>
          <cell r="F1939" t="str">
            <v>M19</v>
          </cell>
          <cell r="G1939">
            <v>16000</v>
          </cell>
          <cell r="H1939" t="str">
            <v>SGD</v>
          </cell>
          <cell r="I1939" t="str">
            <v>1425800</v>
          </cell>
          <cell r="J1939" t="str">
            <v>NO</v>
          </cell>
          <cell r="K1939" t="str">
            <v>Tan,Lee Nah</v>
          </cell>
          <cell r="L1939">
            <v>28183</v>
          </cell>
          <cell r="M1939" t="str">
            <v>28</v>
          </cell>
          <cell r="N1939" t="str">
            <v>2B</v>
          </cell>
          <cell r="O1939" t="str">
            <v>4B</v>
          </cell>
          <cell r="P1939">
            <v>37803</v>
          </cell>
          <cell r="Q1939" t="str">
            <v>2,2</v>
          </cell>
          <cell r="R1939" t="str">
            <v>2,0</v>
          </cell>
          <cell r="S1939">
            <v>37263</v>
          </cell>
          <cell r="T1939">
            <v>37803</v>
          </cell>
          <cell r="U1939">
            <v>38169</v>
          </cell>
          <cell r="V1939">
            <v>38534</v>
          </cell>
          <cell r="W1939">
            <v>1</v>
          </cell>
          <cell r="X1939" t="str">
            <v>J074</v>
          </cell>
          <cell r="Y1939" t="str">
            <v>(CB) Sales II</v>
          </cell>
          <cell r="Z1939" t="str">
            <v>P088</v>
          </cell>
          <cell r="AA1939" t="str">
            <v>C132</v>
          </cell>
          <cell r="AB1939" t="str">
            <v>i. Bachelor's Degree or equiv</v>
          </cell>
          <cell r="AC1939" t="str">
            <v>S7705903B</v>
          </cell>
          <cell r="AD1939" t="str">
            <v>Male</v>
          </cell>
          <cell r="AE1939" t="str">
            <v>Batt. Rd 3rd flr</v>
          </cell>
          <cell r="AF1939" t="str">
            <v>Local</v>
          </cell>
          <cell r="AG1939" t="str">
            <v>Employee</v>
          </cell>
          <cell r="AH1939">
            <v>1</v>
          </cell>
          <cell r="AI1939" t="str">
            <v>Month</v>
          </cell>
          <cell r="AJ1939" t="str">
            <v>0109109031</v>
          </cell>
          <cell r="AK1939" t="str">
            <v>1142378</v>
          </cell>
          <cell r="AL1939" t="str">
            <v>Ang,Pek San</v>
          </cell>
          <cell r="AM1939" t="str">
            <v>Too Soon to Classify</v>
          </cell>
          <cell r="AN1939" t="str">
            <v>Core Contributor</v>
          </cell>
          <cell r="AO1939" t="str">
            <v>Core Contributor</v>
          </cell>
          <cell r="AP1939" t="str">
            <v>Core Contributor</v>
          </cell>
          <cell r="AQ1939">
            <v>60000</v>
          </cell>
        </row>
        <row r="1940">
          <cell r="A1940">
            <v>1193930</v>
          </cell>
          <cell r="B1940" t="str">
            <v>Rienstra,Charles Byron</v>
          </cell>
          <cell r="C1940" t="str">
            <v>Client Relationships</v>
          </cell>
          <cell r="D1940" t="str">
            <v>PS&amp;M-Marketing-Reg</v>
          </cell>
          <cell r="E1940" t="str">
            <v>Contract Senior Manager, Marketing</v>
          </cell>
          <cell r="F1940" t="str">
            <v>Contractor</v>
          </cell>
          <cell r="I1940" t="str">
            <v>4921901</v>
          </cell>
          <cell r="J1940" t="str">
            <v>NO</v>
          </cell>
          <cell r="K1940" t="str">
            <v>Armstrong,Margaret Elizabeth</v>
          </cell>
          <cell r="L1940">
            <v>26702</v>
          </cell>
          <cell r="M1940" t="str">
            <v>32</v>
          </cell>
          <cell r="P1940">
            <v>38565</v>
          </cell>
          <cell r="Q1940" t="str">
            <v>0,1</v>
          </cell>
          <cell r="R1940" t="str">
            <v>8,7</v>
          </cell>
          <cell r="S1940">
            <v>38565</v>
          </cell>
          <cell r="W1940">
            <v>1</v>
          </cell>
          <cell r="X1940" t="str">
            <v>DJ031</v>
          </cell>
          <cell r="Y1940" t="str">
            <v>WB Marketing - TBA</v>
          </cell>
          <cell r="Z1940" t="str">
            <v>P250</v>
          </cell>
          <cell r="AA1940" t="str">
            <v>C152</v>
          </cell>
          <cell r="AB1940" t="str">
            <v>k. Post Graduate Degree</v>
          </cell>
          <cell r="AC1940" t="str">
            <v>G5824704P</v>
          </cell>
          <cell r="AD1940" t="str">
            <v>Male</v>
          </cell>
          <cell r="AE1940" t="str">
            <v>PBTP 5th Floor</v>
          </cell>
          <cell r="AF1940" t="str">
            <v>Local</v>
          </cell>
          <cell r="AG1940" t="str">
            <v>Direct Contractor</v>
          </cell>
          <cell r="AH1940">
            <v>1</v>
          </cell>
          <cell r="AI1940" t="str">
            <v>Month</v>
          </cell>
          <cell r="AJ1940" t="str">
            <v>0109144317</v>
          </cell>
          <cell r="AK1940" t="str">
            <v>1150877</v>
          </cell>
          <cell r="AL1940" t="str">
            <v>Thng,Cheok Khoon Charlotte</v>
          </cell>
          <cell r="AP1940">
            <v>0</v>
          </cell>
          <cell r="AQ1940">
            <v>216000</v>
          </cell>
        </row>
        <row r="1941">
          <cell r="A1941">
            <v>1180260</v>
          </cell>
          <cell r="B1941" t="str">
            <v>Wong,Poh Yin</v>
          </cell>
          <cell r="C1941" t="str">
            <v>Consumer Banking</v>
          </cell>
          <cell r="D1941" t="str">
            <v>Wealth Mgmt-Acct Mgmt. Service</v>
          </cell>
          <cell r="E1941" t="str">
            <v>Product Manager</v>
          </cell>
          <cell r="F1941" t="str">
            <v>M18</v>
          </cell>
          <cell r="G1941">
            <v>13000</v>
          </cell>
          <cell r="H1941" t="str">
            <v>SGD</v>
          </cell>
          <cell r="I1941" t="str">
            <v>1521800</v>
          </cell>
          <cell r="J1941" t="str">
            <v>NO</v>
          </cell>
          <cell r="K1941" t="str">
            <v>Chua,Sun Sun Robin</v>
          </cell>
          <cell r="L1941">
            <v>27750</v>
          </cell>
          <cell r="M1941" t="str">
            <v>29</v>
          </cell>
          <cell r="O1941" t="str">
            <v>4B</v>
          </cell>
          <cell r="P1941">
            <v>38204</v>
          </cell>
          <cell r="Q1941" t="str">
            <v>1,0</v>
          </cell>
          <cell r="R1941" t="str">
            <v>6,11</v>
          </cell>
          <cell r="S1941">
            <v>38204</v>
          </cell>
          <cell r="W1941">
            <v>1</v>
          </cell>
          <cell r="X1941" t="str">
            <v>J082</v>
          </cell>
          <cell r="Y1941" t="str">
            <v>(CB) Product Mgt III</v>
          </cell>
          <cell r="Z1941" t="str">
            <v>P018</v>
          </cell>
          <cell r="AA1941" t="str">
            <v>C064</v>
          </cell>
          <cell r="AB1941" t="str">
            <v>i. Bachelor's Degree or equiv</v>
          </cell>
          <cell r="AC1941" t="str">
            <v>S7539188I</v>
          </cell>
          <cell r="AD1941" t="str">
            <v>Female</v>
          </cell>
          <cell r="AE1941" t="str">
            <v>PBTP 5th Floor</v>
          </cell>
          <cell r="AF1941" t="str">
            <v>Local</v>
          </cell>
          <cell r="AG1941" t="str">
            <v>Employee</v>
          </cell>
          <cell r="AH1941">
            <v>1</v>
          </cell>
          <cell r="AI1941" t="str">
            <v>Month</v>
          </cell>
          <cell r="AJ1941" t="str">
            <v>0109132874</v>
          </cell>
          <cell r="AK1941" t="str">
            <v>1144734</v>
          </cell>
          <cell r="AL1941" t="str">
            <v>Ang,Pek San</v>
          </cell>
          <cell r="AO1941" t="str">
            <v>Too Soon to Classify</v>
          </cell>
          <cell r="AP1941" t="str">
            <v>Core Contributor</v>
          </cell>
          <cell r="AQ1941">
            <v>50400</v>
          </cell>
        </row>
        <row r="1942">
          <cell r="A1942">
            <v>1193174</v>
          </cell>
          <cell r="B1942" t="str">
            <v>Charmaine,Pan Shu Jun</v>
          </cell>
          <cell r="C1942" t="str">
            <v>Consumer Banking</v>
          </cell>
          <cell r="D1942" t="str">
            <v>DB - Teleservices</v>
          </cell>
          <cell r="E1942" t="str">
            <v>Service Consultant</v>
          </cell>
          <cell r="F1942" t="str">
            <v>Contractor</v>
          </cell>
          <cell r="I1942" t="str">
            <v>1431800</v>
          </cell>
          <cell r="J1942" t="str">
            <v>NO</v>
          </cell>
          <cell r="K1942" t="str">
            <v>Cheong,Kok Foo</v>
          </cell>
          <cell r="L1942">
            <v>30684</v>
          </cell>
          <cell r="M1942" t="str">
            <v>21</v>
          </cell>
          <cell r="P1942">
            <v>38553</v>
          </cell>
          <cell r="Q1942" t="str">
            <v>0,1</v>
          </cell>
          <cell r="R1942" t="str">
            <v>,</v>
          </cell>
          <cell r="S1942">
            <v>38553</v>
          </cell>
          <cell r="W1942">
            <v>1</v>
          </cell>
          <cell r="X1942" t="str">
            <v>J216</v>
          </cell>
          <cell r="Y1942" t="str">
            <v>(CB) Customer ServiceIII</v>
          </cell>
          <cell r="Z1942" t="str">
            <v>P088</v>
          </cell>
          <cell r="AA1942" t="str">
            <v>C061</v>
          </cell>
          <cell r="AB1942" t="str">
            <v>a. Unknown</v>
          </cell>
          <cell r="AC1942" t="str">
            <v>S8400221F</v>
          </cell>
          <cell r="AD1942" t="str">
            <v>Female</v>
          </cell>
          <cell r="AE1942" t="str">
            <v>CISCO 5th flr</v>
          </cell>
          <cell r="AF1942" t="str">
            <v>Local</v>
          </cell>
          <cell r="AG1942" t="str">
            <v>Agency Contractor</v>
          </cell>
          <cell r="AH1942">
            <v>0</v>
          </cell>
          <cell r="AI1942" t="str">
            <v>Day</v>
          </cell>
          <cell r="AK1942" t="str">
            <v>1118424</v>
          </cell>
          <cell r="AL1942" t="str">
            <v>Ang,Pek San</v>
          </cell>
          <cell r="AQ1942">
            <v>0</v>
          </cell>
        </row>
        <row r="1943">
          <cell r="A1943">
            <v>1116545</v>
          </cell>
          <cell r="B1943" t="str">
            <v>Chew,Kim Ling</v>
          </cell>
          <cell r="C1943" t="str">
            <v>Client Relationships</v>
          </cell>
          <cell r="D1943" t="str">
            <v>Financial Institutions</v>
          </cell>
          <cell r="E1943" t="str">
            <v>Head,Financial Institutions</v>
          </cell>
          <cell r="F1943" t="str">
            <v>B4</v>
          </cell>
          <cell r="G1943">
            <v>110000</v>
          </cell>
          <cell r="H1943" t="str">
            <v>SGD</v>
          </cell>
          <cell r="I1943" t="str">
            <v>5481100</v>
          </cell>
          <cell r="J1943" t="str">
            <v>NO</v>
          </cell>
          <cell r="K1943" t="str">
            <v>Andersen,Jan-Erik</v>
          </cell>
          <cell r="L1943">
            <v>23910</v>
          </cell>
          <cell r="M1943" t="str">
            <v>40</v>
          </cell>
          <cell r="O1943" t="str">
            <v>2B</v>
          </cell>
          <cell r="P1943">
            <v>38200</v>
          </cell>
          <cell r="Q1943" t="str">
            <v>1,1</v>
          </cell>
          <cell r="R1943" t="str">
            <v>0,3</v>
          </cell>
          <cell r="S1943">
            <v>32266</v>
          </cell>
          <cell r="T1943">
            <v>38200</v>
          </cell>
          <cell r="U1943">
            <v>36617</v>
          </cell>
          <cell r="V1943">
            <v>36617</v>
          </cell>
          <cell r="W1943">
            <v>1</v>
          </cell>
          <cell r="X1943" t="str">
            <v>DJ002</v>
          </cell>
          <cell r="Y1943" t="str">
            <v>Relationship Mgr - TBA</v>
          </cell>
          <cell r="Z1943" t="str">
            <v>P250</v>
          </cell>
          <cell r="AA1943" t="str">
            <v>C174</v>
          </cell>
          <cell r="AB1943" t="str">
            <v>k. Post Graduate Degree</v>
          </cell>
          <cell r="AC1943" t="str">
            <v>S1696210D</v>
          </cell>
          <cell r="AD1943" t="str">
            <v>Female</v>
          </cell>
          <cell r="AE1943" t="str">
            <v>Batt. Rd 7th flr</v>
          </cell>
          <cell r="AF1943" t="str">
            <v>Local</v>
          </cell>
          <cell r="AG1943" t="str">
            <v>Employee</v>
          </cell>
          <cell r="AH1943">
            <v>1</v>
          </cell>
          <cell r="AI1943" t="str">
            <v>Month</v>
          </cell>
          <cell r="AJ1943" t="str">
            <v>0109544129</v>
          </cell>
          <cell r="AK1943" t="str">
            <v>1192611</v>
          </cell>
          <cell r="AL1943" t="str">
            <v>Thng,Cheok Khoon Charlotte</v>
          </cell>
          <cell r="AO1943" t="str">
            <v>Too Soon to Classify</v>
          </cell>
          <cell r="AP1943" t="str">
            <v>H3 - G</v>
          </cell>
          <cell r="AQ1943">
            <v>280020</v>
          </cell>
        </row>
        <row r="1944">
          <cell r="A1944">
            <v>1167382</v>
          </cell>
          <cell r="B1944" t="str">
            <v>Soh,Pei Sian</v>
          </cell>
          <cell r="C1944" t="str">
            <v>Consumer Banking</v>
          </cell>
          <cell r="D1944" t="str">
            <v>Branch Banking - Admin. &amp; Mgt.</v>
          </cell>
          <cell r="E1944" t="str">
            <v>Manager, Sales &amp; Service</v>
          </cell>
          <cell r="F1944" t="str">
            <v>M21</v>
          </cell>
          <cell r="G1944">
            <v>28000</v>
          </cell>
          <cell r="H1944" t="str">
            <v>SGD</v>
          </cell>
          <cell r="I1944" t="str">
            <v>1421800</v>
          </cell>
          <cell r="J1944" t="str">
            <v>NO</v>
          </cell>
          <cell r="K1944" t="str">
            <v>Lew,Wee Chin</v>
          </cell>
          <cell r="L1944">
            <v>26209</v>
          </cell>
          <cell r="M1944" t="str">
            <v>33</v>
          </cell>
          <cell r="N1944" t="str">
            <v>3B</v>
          </cell>
          <cell r="O1944" t="str">
            <v>2B</v>
          </cell>
          <cell r="P1944">
            <v>37773</v>
          </cell>
          <cell r="Q1944" t="str">
            <v>2,3</v>
          </cell>
          <cell r="R1944" t="str">
            <v>9,9</v>
          </cell>
          <cell r="S1944">
            <v>37773</v>
          </cell>
          <cell r="U1944">
            <v>38443</v>
          </cell>
          <cell r="V1944">
            <v>38443</v>
          </cell>
          <cell r="W1944">
            <v>1</v>
          </cell>
          <cell r="X1944" t="str">
            <v>J077</v>
          </cell>
          <cell r="Y1944" t="str">
            <v>(CB) Channel Mgt II</v>
          </cell>
          <cell r="Z1944" t="str">
            <v>P088</v>
          </cell>
          <cell r="AA1944" t="str">
            <v>C015</v>
          </cell>
          <cell r="AB1944" t="str">
            <v>i. Bachelor's Degree or equiv</v>
          </cell>
          <cell r="AC1944" t="str">
            <v>S7134614E</v>
          </cell>
          <cell r="AD1944" t="str">
            <v>Female</v>
          </cell>
          <cell r="AE1944" t="str">
            <v>PBTP 5th Floor</v>
          </cell>
          <cell r="AF1944" t="str">
            <v>Local</v>
          </cell>
          <cell r="AG1944" t="str">
            <v>Employee</v>
          </cell>
          <cell r="AH1944">
            <v>1</v>
          </cell>
          <cell r="AI1944" t="str">
            <v>Month</v>
          </cell>
          <cell r="AJ1944" t="str">
            <v>0109120515</v>
          </cell>
          <cell r="AK1944" t="str">
            <v>1118327</v>
          </cell>
          <cell r="AL1944" t="str">
            <v>Ang,Pek San</v>
          </cell>
          <cell r="AO1944" t="str">
            <v>Core Contributor</v>
          </cell>
          <cell r="AP1944" t="str">
            <v>Core Contributor</v>
          </cell>
          <cell r="AQ1944">
            <v>75600</v>
          </cell>
        </row>
        <row r="1945">
          <cell r="A1945">
            <v>1177618</v>
          </cell>
          <cell r="B1945" t="str">
            <v>Tay,Teck Yong</v>
          </cell>
          <cell r="C1945" t="str">
            <v>Consumer Banking</v>
          </cell>
          <cell r="D1945" t="str">
            <v>DB - Telesales</v>
          </cell>
          <cell r="E1945" t="str">
            <v>Financial Consultant</v>
          </cell>
          <cell r="F1945" t="str">
            <v>Contractor</v>
          </cell>
          <cell r="I1945" t="str">
            <v>1441800</v>
          </cell>
          <cell r="J1945" t="str">
            <v>NO</v>
          </cell>
          <cell r="K1945" t="str">
            <v>Lim,Gek Sim Christine</v>
          </cell>
          <cell r="L1945">
            <v>29851</v>
          </cell>
          <cell r="M1945" t="str">
            <v>23</v>
          </cell>
          <cell r="P1945">
            <v>38523</v>
          </cell>
          <cell r="Q1945" t="str">
            <v>0,2</v>
          </cell>
          <cell r="R1945" t="str">
            <v>1,4</v>
          </cell>
          <cell r="S1945">
            <v>38128</v>
          </cell>
          <cell r="T1945">
            <v>38523</v>
          </cell>
          <cell r="W1945">
            <v>1</v>
          </cell>
          <cell r="X1945" t="str">
            <v>J073</v>
          </cell>
          <cell r="Y1945" t="str">
            <v>(CB) Sales I</v>
          </cell>
          <cell r="Z1945" t="str">
            <v>P012</v>
          </cell>
          <cell r="AA1945" t="str">
            <v>C005</v>
          </cell>
          <cell r="AB1945" t="str">
            <v>h. Diploma or equivalent</v>
          </cell>
          <cell r="AC1945" t="str">
            <v>S8130421A</v>
          </cell>
          <cell r="AD1945" t="str">
            <v>Male</v>
          </cell>
          <cell r="AE1945" t="str">
            <v>Selegie Branch</v>
          </cell>
          <cell r="AF1945" t="str">
            <v>Local</v>
          </cell>
          <cell r="AG1945" t="str">
            <v>Direct Contractor</v>
          </cell>
          <cell r="AH1945">
            <v>1</v>
          </cell>
          <cell r="AI1945" t="str">
            <v>Month</v>
          </cell>
          <cell r="AJ1945" t="str">
            <v>0109131584</v>
          </cell>
          <cell r="AK1945" t="str">
            <v>1117008</v>
          </cell>
          <cell r="AL1945" t="str">
            <v>Ang,Pek San</v>
          </cell>
          <cell r="AP1945">
            <v>0</v>
          </cell>
          <cell r="AQ1945">
            <v>18000</v>
          </cell>
        </row>
        <row r="1946">
          <cell r="A1946">
            <v>1130832</v>
          </cell>
          <cell r="B1946" t="str">
            <v>Mak,Joon Nien</v>
          </cell>
          <cell r="C1946" t="str">
            <v>Global Markets</v>
          </cell>
          <cell r="D1946" t="str">
            <v>Corporate Advisory-SEA</v>
          </cell>
          <cell r="E1946" t="str">
            <v>Manager,Corporate Advisory</v>
          </cell>
          <cell r="F1946" t="str">
            <v>M21</v>
          </cell>
          <cell r="I1946" t="str">
            <v>6338901</v>
          </cell>
          <cell r="J1946" t="str">
            <v>NO</v>
          </cell>
          <cell r="K1946" t="str">
            <v>Kumar,Anand</v>
          </cell>
          <cell r="L1946">
            <v>26590</v>
          </cell>
          <cell r="M1946" t="str">
            <v>32</v>
          </cell>
          <cell r="N1946" t="str">
            <v>3B</v>
          </cell>
          <cell r="O1946" t="str">
            <v>3B</v>
          </cell>
          <cell r="P1946">
            <v>35796</v>
          </cell>
          <cell r="Q1946" t="str">
            <v>7,7</v>
          </cell>
          <cell r="R1946" t="str">
            <v>0,4</v>
          </cell>
          <cell r="S1946">
            <v>35796</v>
          </cell>
          <cell r="U1946">
            <v>37347</v>
          </cell>
          <cell r="V1946">
            <v>38261</v>
          </cell>
          <cell r="W1946">
            <v>1</v>
          </cell>
          <cell r="X1946" t="str">
            <v>DJ020</v>
          </cell>
          <cell r="Y1946" t="str">
            <v>M&amp;A &amp; Leveraged Fin-TBA</v>
          </cell>
          <cell r="Z1946" t="str">
            <v>P340</v>
          </cell>
          <cell r="AA1946" t="str">
            <v>C065</v>
          </cell>
          <cell r="AB1946" t="str">
            <v>j. Professional Quali/Cert</v>
          </cell>
          <cell r="AC1946" t="str">
            <v>G5665195R</v>
          </cell>
          <cell r="AD1946" t="str">
            <v>Male</v>
          </cell>
          <cell r="AE1946" t="str">
            <v>Batt. Rd 5th flr</v>
          </cell>
          <cell r="AF1946" t="str">
            <v>Local</v>
          </cell>
          <cell r="AG1946" t="str">
            <v>Employee</v>
          </cell>
          <cell r="AH1946">
            <v>1</v>
          </cell>
          <cell r="AI1946" t="str">
            <v>Month</v>
          </cell>
          <cell r="AJ1946" t="str">
            <v>0109113373</v>
          </cell>
          <cell r="AK1946" t="str">
            <v>1183437</v>
          </cell>
          <cell r="AL1946" t="str">
            <v>Thng,Cheok Khoon Charlotte</v>
          </cell>
          <cell r="AM1946" t="str">
            <v>H4 - G</v>
          </cell>
          <cell r="AN1946" t="str">
            <v>Core Contributor</v>
          </cell>
          <cell r="AO1946" t="str">
            <v>Core Contributor</v>
          </cell>
          <cell r="AP1946" t="str">
            <v>Core Contributor</v>
          </cell>
          <cell r="AQ1946">
            <v>120012</v>
          </cell>
        </row>
        <row r="1947">
          <cell r="A1947">
            <v>1177541</v>
          </cell>
          <cell r="B1947" t="str">
            <v>Ng,Year Eng</v>
          </cell>
          <cell r="C1947" t="str">
            <v>Consumer Banking</v>
          </cell>
          <cell r="D1947" t="str">
            <v>Compliance &amp; Risk-Reg</v>
          </cell>
          <cell r="E1947" t="str">
            <v>Administrator</v>
          </cell>
          <cell r="F1947" t="str">
            <v>CS12</v>
          </cell>
          <cell r="G1947">
            <v>6000</v>
          </cell>
          <cell r="H1947" t="str">
            <v>SGD</v>
          </cell>
          <cell r="I1947" t="str">
            <v>1762901</v>
          </cell>
          <cell r="J1947" t="str">
            <v>CS</v>
          </cell>
          <cell r="K1947" t="str">
            <v>Wynter,Julian Francis</v>
          </cell>
          <cell r="L1947">
            <v>25827</v>
          </cell>
          <cell r="M1947" t="str">
            <v>34</v>
          </cell>
          <cell r="O1947" t="str">
            <v>2B</v>
          </cell>
          <cell r="P1947">
            <v>38127</v>
          </cell>
          <cell r="Q1947" t="str">
            <v>1,3</v>
          </cell>
          <cell r="R1947" t="str">
            <v>12,10</v>
          </cell>
          <cell r="S1947">
            <v>38127</v>
          </cell>
          <cell r="U1947">
            <v>38261</v>
          </cell>
          <cell r="V1947">
            <v>38443</v>
          </cell>
          <cell r="W1947">
            <v>1</v>
          </cell>
          <cell r="X1947" t="str">
            <v>J175</v>
          </cell>
          <cell r="Y1947" t="str">
            <v>Risk Svc Delivery IV</v>
          </cell>
          <cell r="Z1947" t="str">
            <v>P096</v>
          </cell>
          <cell r="AA1947" t="str">
            <v>C015</v>
          </cell>
          <cell r="AB1947" t="str">
            <v>h. Diploma or equivalent</v>
          </cell>
          <cell r="AC1947" t="str">
            <v>S7071859F</v>
          </cell>
          <cell r="AD1947" t="str">
            <v>Female</v>
          </cell>
          <cell r="AE1947" t="str">
            <v>PBTP 9th Floor</v>
          </cell>
          <cell r="AF1947" t="str">
            <v>Local</v>
          </cell>
          <cell r="AG1947" t="str">
            <v>Employee</v>
          </cell>
          <cell r="AH1947">
            <v>1</v>
          </cell>
          <cell r="AI1947" t="str">
            <v>Month</v>
          </cell>
          <cell r="AJ1947" t="str">
            <v>0109131487</v>
          </cell>
          <cell r="AK1947" t="str">
            <v>1001440</v>
          </cell>
          <cell r="AL1947" t="str">
            <v>Ang,Pek San</v>
          </cell>
          <cell r="AO1947" t="str">
            <v>Too Soon to Classify</v>
          </cell>
          <cell r="AP1947" t="str">
            <v>Core Contributor</v>
          </cell>
          <cell r="AQ1947">
            <v>27984</v>
          </cell>
        </row>
        <row r="1948">
          <cell r="A1948">
            <v>1168184</v>
          </cell>
          <cell r="B1948" t="str">
            <v>Chong,Lai Kheng Nicole</v>
          </cell>
          <cell r="C1948" t="str">
            <v>Consumer Banking</v>
          </cell>
          <cell r="D1948" t="str">
            <v>Processing -Mortgage Loans</v>
          </cell>
          <cell r="E1948" t="str">
            <v>Receptionist</v>
          </cell>
          <cell r="F1948" t="str">
            <v>Contractor</v>
          </cell>
          <cell r="I1948" t="str">
            <v>1732800</v>
          </cell>
          <cell r="J1948" t="str">
            <v>CL</v>
          </cell>
          <cell r="K1948" t="str">
            <v>Chay,Yuen Ching Janet</v>
          </cell>
          <cell r="L1948">
            <v>23705</v>
          </cell>
          <cell r="M1948" t="str">
            <v>40</v>
          </cell>
          <cell r="N1948" t="str">
            <v>NA</v>
          </cell>
          <cell r="P1948">
            <v>38356</v>
          </cell>
          <cell r="Q1948" t="str">
            <v>0,7</v>
          </cell>
          <cell r="R1948" t="str">
            <v>19,0</v>
          </cell>
          <cell r="S1948">
            <v>37805</v>
          </cell>
          <cell r="T1948">
            <v>38356</v>
          </cell>
          <cell r="V1948">
            <v>38261</v>
          </cell>
          <cell r="W1948">
            <v>0.5</v>
          </cell>
          <cell r="X1948" t="str">
            <v>J086</v>
          </cell>
          <cell r="Y1948" t="str">
            <v>(OPS) Ctrl &amp; Support III</v>
          </cell>
          <cell r="Z1948" t="str">
            <v>P085</v>
          </cell>
          <cell r="AA1948" t="str">
            <v>C015</v>
          </cell>
          <cell r="AB1948" t="str">
            <v>d. Secondary</v>
          </cell>
          <cell r="AC1948" t="str">
            <v>S1640055F</v>
          </cell>
          <cell r="AD1948" t="str">
            <v>Female</v>
          </cell>
          <cell r="AE1948" t="str">
            <v>Tampines 5th flr</v>
          </cell>
          <cell r="AF1948" t="str">
            <v>Local</v>
          </cell>
          <cell r="AG1948" t="str">
            <v>Direct Contractor</v>
          </cell>
          <cell r="AH1948">
            <v>1</v>
          </cell>
          <cell r="AI1948" t="str">
            <v>Month</v>
          </cell>
          <cell r="AJ1948" t="str">
            <v>0109121465</v>
          </cell>
          <cell r="AK1948" t="str">
            <v>1116279</v>
          </cell>
          <cell r="AL1948" t="str">
            <v>Ang,Pek San</v>
          </cell>
          <cell r="AO1948" t="str">
            <v>Core Contributor</v>
          </cell>
          <cell r="AP1948">
            <v>0</v>
          </cell>
          <cell r="AQ1948">
            <v>0</v>
          </cell>
        </row>
        <row r="1949">
          <cell r="A1949">
            <v>1193212</v>
          </cell>
          <cell r="B1949" t="str">
            <v>Chiang,Cindy Chao-Yun</v>
          </cell>
          <cell r="C1949" t="str">
            <v>Finance</v>
          </cell>
          <cell r="D1949" t="str">
            <v>Finance - Wholesale Bank-Reg</v>
          </cell>
          <cell r="E1949" t="str">
            <v>Product Controller, Structured Finance</v>
          </cell>
          <cell r="F1949" t="str">
            <v>M19</v>
          </cell>
          <cell r="I1949" t="str">
            <v>8151901</v>
          </cell>
          <cell r="J1949" t="str">
            <v>NO</v>
          </cell>
          <cell r="K1949" t="str">
            <v>Lee,Kok Ann Leonard</v>
          </cell>
          <cell r="L1949">
            <v>28486</v>
          </cell>
          <cell r="M1949" t="str">
            <v>27</v>
          </cell>
          <cell r="P1949">
            <v>38551</v>
          </cell>
          <cell r="Q1949" t="str">
            <v>0,1</v>
          </cell>
          <cell r="R1949" t="str">
            <v>4,7</v>
          </cell>
          <cell r="S1949">
            <v>38551</v>
          </cell>
          <cell r="W1949">
            <v>1</v>
          </cell>
          <cell r="X1949" t="str">
            <v>J018</v>
          </cell>
          <cell r="Y1949" t="str">
            <v>(FIN) Bus Partner III</v>
          </cell>
          <cell r="Z1949" t="str">
            <v>P326</v>
          </cell>
          <cell r="AA1949" t="str">
            <v>C146</v>
          </cell>
          <cell r="AB1949" t="str">
            <v>j. Professional Quali/Cert</v>
          </cell>
          <cell r="AC1949" t="str">
            <v>G5821214N</v>
          </cell>
          <cell r="AD1949" t="str">
            <v>Female</v>
          </cell>
          <cell r="AE1949" t="str">
            <v>Batt. Rd 9th flr</v>
          </cell>
          <cell r="AF1949" t="str">
            <v>Local</v>
          </cell>
          <cell r="AG1949" t="str">
            <v>Employee</v>
          </cell>
          <cell r="AH1949">
            <v>1</v>
          </cell>
          <cell r="AI1949" t="str">
            <v>Month</v>
          </cell>
          <cell r="AJ1949" t="str">
            <v>0109143094</v>
          </cell>
          <cell r="AK1949" t="str">
            <v>1179127</v>
          </cell>
          <cell r="AL1949" t="str">
            <v>Chong,Yin Yin</v>
          </cell>
          <cell r="AP1949">
            <v>0</v>
          </cell>
          <cell r="AQ1949">
            <v>85020</v>
          </cell>
        </row>
        <row r="1950">
          <cell r="A1950">
            <v>1193213</v>
          </cell>
          <cell r="B1950" t="str">
            <v>Lim,Lai Ping Karen</v>
          </cell>
          <cell r="C1950" t="str">
            <v>Consumer Banking</v>
          </cell>
          <cell r="D1950" t="str">
            <v>Mortgage &amp; Auto-Prod. &amp; Mktg.</v>
          </cell>
          <cell r="E1950" t="str">
            <v>Business Development Manager</v>
          </cell>
          <cell r="F1950" t="str">
            <v>M19</v>
          </cell>
          <cell r="I1950" t="str">
            <v>1261800</v>
          </cell>
          <cell r="J1950" t="str">
            <v>NO</v>
          </cell>
          <cell r="K1950" t="str">
            <v>Heng,Yinxuan</v>
          </cell>
          <cell r="L1950">
            <v>27707</v>
          </cell>
          <cell r="M1950" t="str">
            <v>29</v>
          </cell>
          <cell r="P1950">
            <v>38572</v>
          </cell>
          <cell r="Q1950" t="str">
            <v>0,0</v>
          </cell>
          <cell r="R1950" t="str">
            <v>5,4</v>
          </cell>
          <cell r="S1950">
            <v>38572</v>
          </cell>
          <cell r="W1950">
            <v>1</v>
          </cell>
          <cell r="X1950" t="str">
            <v>J216</v>
          </cell>
          <cell r="Y1950" t="str">
            <v>(CB) Customer ServiceIII</v>
          </cell>
          <cell r="Z1950" t="str">
            <v>P085</v>
          </cell>
          <cell r="AA1950" t="str">
            <v>C061</v>
          </cell>
          <cell r="AB1950" t="str">
            <v>i. Bachelor's Degree or equiv</v>
          </cell>
          <cell r="AC1950" t="str">
            <v>S7532939C</v>
          </cell>
          <cell r="AD1950" t="str">
            <v>Female</v>
          </cell>
          <cell r="AE1950" t="str">
            <v>PBTP 2nd Floor</v>
          </cell>
          <cell r="AF1950" t="str">
            <v>Local</v>
          </cell>
          <cell r="AG1950" t="str">
            <v>Employee</v>
          </cell>
          <cell r="AH1950">
            <v>1</v>
          </cell>
          <cell r="AI1950" t="str">
            <v>Month</v>
          </cell>
          <cell r="AJ1950" t="str">
            <v>0109143086</v>
          </cell>
          <cell r="AK1950" t="str">
            <v>1142968</v>
          </cell>
          <cell r="AL1950" t="str">
            <v>Ang,Pek San</v>
          </cell>
          <cell r="AP1950">
            <v>0</v>
          </cell>
          <cell r="AQ1950">
            <v>64200</v>
          </cell>
        </row>
        <row r="1951">
          <cell r="A1951">
            <v>1165115</v>
          </cell>
          <cell r="B1951" t="str">
            <v>Nor,Alysia Binte Adnan</v>
          </cell>
          <cell r="C1951" t="str">
            <v>Consumer Banking</v>
          </cell>
          <cell r="D1951" t="str">
            <v>CB Credit- Collec. Unsecured</v>
          </cell>
          <cell r="E1951" t="str">
            <v>Credit Management Officer</v>
          </cell>
          <cell r="F1951" t="str">
            <v>Contractor</v>
          </cell>
          <cell r="I1951" t="str">
            <v>1834800</v>
          </cell>
          <cell r="J1951" t="str">
            <v>NO</v>
          </cell>
          <cell r="K1951" t="str">
            <v>Woo,Yam Ming</v>
          </cell>
          <cell r="L1951">
            <v>29764</v>
          </cell>
          <cell r="M1951" t="str">
            <v>24</v>
          </cell>
          <cell r="N1951" t="str">
            <v>NA</v>
          </cell>
          <cell r="P1951">
            <v>38385</v>
          </cell>
          <cell r="Q1951" t="str">
            <v>0,6</v>
          </cell>
          <cell r="R1951" t="str">
            <v>0,2</v>
          </cell>
          <cell r="S1951">
            <v>37653</v>
          </cell>
          <cell r="T1951">
            <v>38385</v>
          </cell>
          <cell r="W1951">
            <v>1</v>
          </cell>
          <cell r="X1951" t="str">
            <v>J079</v>
          </cell>
          <cell r="Y1951" t="str">
            <v>(CB) Customer Service II</v>
          </cell>
          <cell r="Z1951" t="str">
            <v>P011</v>
          </cell>
          <cell r="AA1951" t="str">
            <v>C015</v>
          </cell>
          <cell r="AB1951" t="str">
            <v>i. Bachelor's Degree or equiv</v>
          </cell>
          <cell r="AC1951" t="str">
            <v>S8119113A</v>
          </cell>
          <cell r="AD1951" t="str">
            <v>Female</v>
          </cell>
          <cell r="AE1951" t="str">
            <v>Tampines 5th flr</v>
          </cell>
          <cell r="AF1951" t="str">
            <v>Local</v>
          </cell>
          <cell r="AG1951" t="str">
            <v>Direct Contractor</v>
          </cell>
          <cell r="AH1951">
            <v>1</v>
          </cell>
          <cell r="AI1951" t="str">
            <v>Month</v>
          </cell>
          <cell r="AJ1951" t="str">
            <v>0109117964</v>
          </cell>
          <cell r="AK1951" t="str">
            <v>1165463</v>
          </cell>
          <cell r="AL1951" t="str">
            <v>Ang,Pek San</v>
          </cell>
          <cell r="AO1951" t="str">
            <v>Core Contributor</v>
          </cell>
          <cell r="AP1951">
            <v>0</v>
          </cell>
          <cell r="AQ1951">
            <v>18000</v>
          </cell>
        </row>
        <row r="1952">
          <cell r="A1952">
            <v>1173280</v>
          </cell>
          <cell r="B1952" t="str">
            <v>Chan,Wee Sin Andrew</v>
          </cell>
          <cell r="C1952" t="str">
            <v>Finance</v>
          </cell>
          <cell r="D1952" t="str">
            <v>Central Finance Team</v>
          </cell>
          <cell r="E1952" t="str">
            <v>Manager, Mgt Reporting</v>
          </cell>
          <cell r="F1952" t="str">
            <v>M19</v>
          </cell>
          <cell r="G1952">
            <v>16000</v>
          </cell>
          <cell r="H1952" t="str">
            <v>SGD</v>
          </cell>
          <cell r="I1952" t="str">
            <v>8121800</v>
          </cell>
          <cell r="J1952" t="str">
            <v>NO</v>
          </cell>
          <cell r="K1952" t="str">
            <v>Mok,Fee Long Michael</v>
          </cell>
          <cell r="L1952">
            <v>27474</v>
          </cell>
          <cell r="M1952" t="str">
            <v>30</v>
          </cell>
          <cell r="O1952" t="str">
            <v>2B</v>
          </cell>
          <cell r="P1952">
            <v>37991</v>
          </cell>
          <cell r="Q1952" t="str">
            <v>1,7</v>
          </cell>
          <cell r="R1952" t="str">
            <v>4,3</v>
          </cell>
          <cell r="S1952">
            <v>37991</v>
          </cell>
          <cell r="U1952">
            <v>38443</v>
          </cell>
          <cell r="V1952">
            <v>38473</v>
          </cell>
          <cell r="W1952">
            <v>1</v>
          </cell>
          <cell r="X1952" t="str">
            <v>J009</v>
          </cell>
          <cell r="Y1952" t="str">
            <v>(FIN) Serv Delivery V</v>
          </cell>
          <cell r="Z1952" t="str">
            <v>P059</v>
          </cell>
          <cell r="AA1952" t="str">
            <v>C021</v>
          </cell>
          <cell r="AB1952" t="str">
            <v>i. Bachelor's Degree or equiv</v>
          </cell>
          <cell r="AC1952" t="str">
            <v>S7508484F</v>
          </cell>
          <cell r="AD1952" t="str">
            <v>Male</v>
          </cell>
          <cell r="AE1952" t="str">
            <v>Tampines 6th flr</v>
          </cell>
          <cell r="AF1952" t="str">
            <v>Local</v>
          </cell>
          <cell r="AG1952" t="str">
            <v>Employee</v>
          </cell>
          <cell r="AH1952">
            <v>1</v>
          </cell>
          <cell r="AI1952" t="str">
            <v>Month</v>
          </cell>
          <cell r="AJ1952" t="str">
            <v>0109126092</v>
          </cell>
          <cell r="AK1952" t="str">
            <v>1140317</v>
          </cell>
          <cell r="AL1952" t="str">
            <v>Chong,Yin Yin</v>
          </cell>
          <cell r="AO1952" t="str">
            <v>Too Soon to Classify</v>
          </cell>
          <cell r="AP1952" t="str">
            <v>Critical Resource</v>
          </cell>
          <cell r="AQ1952">
            <v>61200</v>
          </cell>
        </row>
        <row r="1953">
          <cell r="A1953">
            <v>1165126</v>
          </cell>
          <cell r="B1953" t="str">
            <v>Eridanus,Faizal</v>
          </cell>
          <cell r="C1953" t="str">
            <v>Consumer Banking</v>
          </cell>
          <cell r="D1953" t="str">
            <v>CB Credit- Collec. Unsecured</v>
          </cell>
          <cell r="E1953" t="str">
            <v>Credit Management Officer</v>
          </cell>
          <cell r="F1953" t="str">
            <v>Contractor</v>
          </cell>
          <cell r="I1953" t="str">
            <v>1834800</v>
          </cell>
          <cell r="J1953" t="str">
            <v>NO</v>
          </cell>
          <cell r="K1953" t="str">
            <v>Woo,Yam Ming</v>
          </cell>
          <cell r="L1953">
            <v>25968</v>
          </cell>
          <cell r="M1953" t="str">
            <v>34</v>
          </cell>
          <cell r="N1953" t="str">
            <v>NA</v>
          </cell>
          <cell r="P1953">
            <v>38385</v>
          </cell>
          <cell r="Q1953" t="str">
            <v>0,6</v>
          </cell>
          <cell r="R1953" t="str">
            <v>4,8</v>
          </cell>
          <cell r="S1953">
            <v>37653</v>
          </cell>
          <cell r="T1953">
            <v>38385</v>
          </cell>
          <cell r="W1953">
            <v>1</v>
          </cell>
          <cell r="X1953" t="str">
            <v>J079</v>
          </cell>
          <cell r="Y1953" t="str">
            <v>(CB) Customer Service II</v>
          </cell>
          <cell r="Z1953" t="str">
            <v>P011</v>
          </cell>
          <cell r="AA1953" t="str">
            <v>C015</v>
          </cell>
          <cell r="AB1953" t="str">
            <v>h. Diploma or equivalent</v>
          </cell>
          <cell r="AC1953" t="str">
            <v>S7183730J</v>
          </cell>
          <cell r="AD1953" t="str">
            <v>Male</v>
          </cell>
          <cell r="AE1953" t="str">
            <v>Tampines 5th flr</v>
          </cell>
          <cell r="AF1953" t="str">
            <v>Local</v>
          </cell>
          <cell r="AG1953" t="str">
            <v>Direct Contractor</v>
          </cell>
          <cell r="AH1953">
            <v>1</v>
          </cell>
          <cell r="AI1953" t="str">
            <v>Month</v>
          </cell>
          <cell r="AJ1953" t="str">
            <v>0109117816</v>
          </cell>
          <cell r="AK1953" t="str">
            <v>1165463</v>
          </cell>
          <cell r="AL1953" t="str">
            <v>Ang,Pek San</v>
          </cell>
          <cell r="AO1953" t="str">
            <v>Core Contributor</v>
          </cell>
          <cell r="AP1953">
            <v>0</v>
          </cell>
          <cell r="AQ1953">
            <v>18000</v>
          </cell>
        </row>
        <row r="1954">
          <cell r="A1954">
            <v>1142490</v>
          </cell>
          <cell r="B1954" t="str">
            <v>Teo,Siew Hui</v>
          </cell>
          <cell r="C1954" t="str">
            <v>Consumer Banking</v>
          </cell>
          <cell r="D1954" t="str">
            <v>CB Cdt - CR_APP_Unsecured</v>
          </cell>
          <cell r="E1954" t="str">
            <v>Credit Management Officer</v>
          </cell>
          <cell r="F1954" t="str">
            <v>M17</v>
          </cell>
          <cell r="G1954">
            <v>10000</v>
          </cell>
          <cell r="H1954" t="str">
            <v>SGD</v>
          </cell>
          <cell r="I1954" t="str">
            <v>1826100</v>
          </cell>
          <cell r="J1954" t="str">
            <v>NO</v>
          </cell>
          <cell r="K1954" t="str">
            <v>Chong,Siew Chin</v>
          </cell>
          <cell r="L1954">
            <v>29060</v>
          </cell>
          <cell r="M1954" t="str">
            <v>26</v>
          </cell>
          <cell r="N1954" t="str">
            <v>2B</v>
          </cell>
          <cell r="O1954" t="str">
            <v>2B</v>
          </cell>
          <cell r="P1954">
            <v>37530</v>
          </cell>
          <cell r="Q1954" t="str">
            <v>2,10</v>
          </cell>
          <cell r="R1954" t="str">
            <v>1,2</v>
          </cell>
          <cell r="S1954">
            <v>36476</v>
          </cell>
          <cell r="T1954">
            <v>37530</v>
          </cell>
          <cell r="U1954">
            <v>38353</v>
          </cell>
          <cell r="V1954">
            <v>38353</v>
          </cell>
          <cell r="W1954">
            <v>1</v>
          </cell>
          <cell r="X1954" t="str">
            <v>J171</v>
          </cell>
          <cell r="Y1954" t="str">
            <v>Risk Tech Specialist IV</v>
          </cell>
          <cell r="Z1954" t="str">
            <v>P299</v>
          </cell>
          <cell r="AA1954" t="str">
            <v>C015</v>
          </cell>
          <cell r="AB1954" t="str">
            <v>i. Bachelor's Degree or equiv</v>
          </cell>
          <cell r="AC1954" t="str">
            <v>S7920749G</v>
          </cell>
          <cell r="AD1954" t="str">
            <v>Female</v>
          </cell>
          <cell r="AE1954" t="str">
            <v>Tampines 5th flr</v>
          </cell>
          <cell r="AF1954" t="str">
            <v>Local</v>
          </cell>
          <cell r="AG1954" t="str">
            <v>Employee</v>
          </cell>
          <cell r="AH1954">
            <v>1</v>
          </cell>
          <cell r="AI1954" t="str">
            <v>Month</v>
          </cell>
          <cell r="AJ1954" t="str">
            <v>0109111516</v>
          </cell>
          <cell r="AK1954" t="str">
            <v>1172439</v>
          </cell>
          <cell r="AL1954" t="str">
            <v>Ang,Pek San</v>
          </cell>
          <cell r="AN1954" t="str">
            <v>Too Soon to Classify</v>
          </cell>
          <cell r="AO1954" t="str">
            <v>Core Contributor</v>
          </cell>
          <cell r="AP1954" t="str">
            <v>Core Contributor</v>
          </cell>
          <cell r="AQ1954">
            <v>42000</v>
          </cell>
        </row>
        <row r="1955">
          <cell r="A1955">
            <v>1192975</v>
          </cell>
          <cell r="B1955" t="str">
            <v>Patel,Kamlesh Rakhi</v>
          </cell>
          <cell r="C1955" t="str">
            <v>Finance</v>
          </cell>
          <cell r="D1955" t="str">
            <v>Finance - Wholesale Bank</v>
          </cell>
          <cell r="E1955" t="str">
            <v>Manager</v>
          </cell>
          <cell r="F1955" t="str">
            <v>M20</v>
          </cell>
          <cell r="G1955">
            <v>19000</v>
          </cell>
          <cell r="H1955" t="str">
            <v>SGD</v>
          </cell>
          <cell r="I1955" t="str">
            <v>8151800</v>
          </cell>
          <cell r="J1955" t="str">
            <v>NO</v>
          </cell>
          <cell r="K1955" t="str">
            <v>Andayani,Indah</v>
          </cell>
          <cell r="L1955">
            <v>27099</v>
          </cell>
          <cell r="M1955" t="str">
            <v>31</v>
          </cell>
          <cell r="P1955">
            <v>38562</v>
          </cell>
          <cell r="Q1955" t="str">
            <v>0,1</v>
          </cell>
          <cell r="R1955" t="str">
            <v>1,11</v>
          </cell>
          <cell r="S1955">
            <v>38562</v>
          </cell>
          <cell r="W1955">
            <v>1</v>
          </cell>
          <cell r="X1955" t="str">
            <v>J019</v>
          </cell>
          <cell r="Y1955" t="str">
            <v>(FIN) Bus Partner IV</v>
          </cell>
          <cell r="Z1955" t="str">
            <v>P090</v>
          </cell>
          <cell r="AA1955" t="str">
            <v>C144</v>
          </cell>
          <cell r="AB1955" t="str">
            <v>i. Bachelor's Degree or equiv</v>
          </cell>
          <cell r="AC1955" t="str">
            <v>S7479813F</v>
          </cell>
          <cell r="AD1955" t="str">
            <v>Female</v>
          </cell>
          <cell r="AE1955" t="str">
            <v>Batt. Rd 6th flr</v>
          </cell>
          <cell r="AF1955" t="str">
            <v>Local</v>
          </cell>
          <cell r="AG1955" t="str">
            <v>Employee</v>
          </cell>
          <cell r="AH1955">
            <v>1</v>
          </cell>
          <cell r="AI1955" t="str">
            <v>Month</v>
          </cell>
          <cell r="AJ1955" t="str">
            <v>0109143396</v>
          </cell>
          <cell r="AK1955" t="str">
            <v>1153022</v>
          </cell>
          <cell r="AL1955" t="str">
            <v>Chong,Yin Yin</v>
          </cell>
          <cell r="AP1955">
            <v>0</v>
          </cell>
          <cell r="AQ1955">
            <v>88008</v>
          </cell>
        </row>
        <row r="1956">
          <cell r="A1956">
            <v>1000318</v>
          </cell>
          <cell r="B1956" t="str">
            <v>Dean,Robert James</v>
          </cell>
          <cell r="C1956" t="str">
            <v>Client Relationships</v>
          </cell>
          <cell r="D1956" t="str">
            <v>Commodity Finance - Reg</v>
          </cell>
          <cell r="E1956" t="str">
            <v>Managing Dir, Commodity Fin</v>
          </cell>
          <cell r="F1956" t="str">
            <v>B3</v>
          </cell>
          <cell r="G1956">
            <v>60000</v>
          </cell>
          <cell r="H1956" t="str">
            <v>GBP</v>
          </cell>
          <cell r="I1956" t="str">
            <v>5551901</v>
          </cell>
          <cell r="J1956" t="str">
            <v>IO</v>
          </cell>
          <cell r="K1956" t="str">
            <v>Andersen,Jan-Erik</v>
          </cell>
          <cell r="L1956">
            <v>22600</v>
          </cell>
          <cell r="M1956" t="str">
            <v>43</v>
          </cell>
          <cell r="N1956" t="str">
            <v>2B</v>
          </cell>
          <cell r="O1956" t="str">
            <v>2B</v>
          </cell>
          <cell r="P1956">
            <v>35339</v>
          </cell>
          <cell r="Q1956" t="str">
            <v>8,10</v>
          </cell>
          <cell r="R1956" t="str">
            <v>12,0</v>
          </cell>
          <cell r="S1956">
            <v>36752</v>
          </cell>
          <cell r="U1956">
            <v>38078</v>
          </cell>
          <cell r="V1956">
            <v>38443</v>
          </cell>
          <cell r="W1956">
            <v>1</v>
          </cell>
          <cell r="X1956" t="str">
            <v>DJ008</v>
          </cell>
          <cell r="Y1956" t="str">
            <v>Global Head - TBA</v>
          </cell>
          <cell r="Z1956" t="str">
            <v>P187</v>
          </cell>
          <cell r="AA1956" t="str">
            <v>C065</v>
          </cell>
          <cell r="AB1956" t="str">
            <v>j. Professional Quali/Cert</v>
          </cell>
          <cell r="AC1956" t="str">
            <v>G5529267T</v>
          </cell>
          <cell r="AD1956" t="str">
            <v>Male</v>
          </cell>
          <cell r="AE1956" t="str">
            <v>Batt. Rd 7th flr</v>
          </cell>
          <cell r="AF1956" t="str">
            <v>Assignee</v>
          </cell>
          <cell r="AG1956" t="str">
            <v>Employee</v>
          </cell>
          <cell r="AH1956">
            <v>0</v>
          </cell>
          <cell r="AI1956" t="str">
            <v>Day</v>
          </cell>
          <cell r="AJ1956" t="str">
            <v>0109579798</v>
          </cell>
          <cell r="AK1956" t="str">
            <v>1192611</v>
          </cell>
          <cell r="AL1956" t="str">
            <v>Thng,Cheok Khoon Charlotte</v>
          </cell>
          <cell r="AM1956" t="str">
            <v>Critical Resource</v>
          </cell>
          <cell r="AN1956" t="str">
            <v>H3 - G</v>
          </cell>
          <cell r="AO1956" t="str">
            <v>H2 - S</v>
          </cell>
          <cell r="AP1956">
            <v>0</v>
          </cell>
          <cell r="AQ1956">
            <v>36228</v>
          </cell>
        </row>
        <row r="1957">
          <cell r="A1957">
            <v>1157113</v>
          </cell>
          <cell r="B1957" t="str">
            <v>Wong,Mei Fong Constance</v>
          </cell>
          <cell r="C1957" t="str">
            <v>Consumer Banking</v>
          </cell>
          <cell r="D1957" t="str">
            <v>CB - Marketing Services</v>
          </cell>
          <cell r="E1957" t="str">
            <v>Marketing Manager</v>
          </cell>
          <cell r="F1957" t="str">
            <v>M20</v>
          </cell>
          <cell r="G1957">
            <v>19000</v>
          </cell>
          <cell r="H1957" t="str">
            <v>SGD</v>
          </cell>
          <cell r="I1957" t="str">
            <v>1911800</v>
          </cell>
          <cell r="J1957" t="str">
            <v>NO</v>
          </cell>
          <cell r="K1957" t="str">
            <v>Anne,Patricia Sharma</v>
          </cell>
          <cell r="L1957">
            <v>25717</v>
          </cell>
          <cell r="M1957" t="str">
            <v>35</v>
          </cell>
          <cell r="N1957" t="str">
            <v>2B</v>
          </cell>
          <cell r="O1957" t="str">
            <v>3B</v>
          </cell>
          <cell r="P1957">
            <v>37361</v>
          </cell>
          <cell r="Q1957" t="str">
            <v>3,4</v>
          </cell>
          <cell r="R1957" t="str">
            <v>8,5</v>
          </cell>
          <cell r="S1957">
            <v>37361</v>
          </cell>
          <cell r="U1957">
            <v>38169</v>
          </cell>
          <cell r="V1957">
            <v>38443</v>
          </cell>
          <cell r="W1957">
            <v>1</v>
          </cell>
          <cell r="X1957" t="str">
            <v>J227</v>
          </cell>
          <cell r="Y1957" t="str">
            <v>(CB) Marketing III</v>
          </cell>
          <cell r="Z1957" t="str">
            <v>P088</v>
          </cell>
          <cell r="AA1957" t="str">
            <v>C140</v>
          </cell>
          <cell r="AB1957" t="str">
            <v>i. Bachelor's Degree or equiv</v>
          </cell>
          <cell r="AC1957" t="str">
            <v>S7017162G</v>
          </cell>
          <cell r="AD1957" t="str">
            <v>Female</v>
          </cell>
          <cell r="AE1957" t="str">
            <v>PBTP 5th Floor</v>
          </cell>
          <cell r="AF1957" t="str">
            <v>Local</v>
          </cell>
          <cell r="AG1957" t="str">
            <v>Employee</v>
          </cell>
          <cell r="AH1957">
            <v>1</v>
          </cell>
          <cell r="AI1957" t="str">
            <v>Month</v>
          </cell>
          <cell r="AJ1957" t="str">
            <v>0109110870</v>
          </cell>
          <cell r="AK1957" t="str">
            <v>1192612</v>
          </cell>
          <cell r="AL1957" t="str">
            <v>Ang,Pek San</v>
          </cell>
          <cell r="AM1957" t="str">
            <v>Too Soon to Classify</v>
          </cell>
          <cell r="AN1957" t="str">
            <v>Core Contributor</v>
          </cell>
          <cell r="AO1957" t="str">
            <v>Core Contributor</v>
          </cell>
          <cell r="AP1957" t="str">
            <v>Core Contributor</v>
          </cell>
          <cell r="AQ1957">
            <v>62004</v>
          </cell>
        </row>
        <row r="1958">
          <cell r="A1958">
            <v>1117594</v>
          </cell>
          <cell r="B1958" t="str">
            <v>Lokanaygi,Sagayanathan</v>
          </cell>
          <cell r="C1958" t="str">
            <v>Client Relationships</v>
          </cell>
          <cell r="D1958" t="str">
            <v>Account Services</v>
          </cell>
          <cell r="E1958" t="str">
            <v>Client Relationships</v>
          </cell>
          <cell r="F1958" t="str">
            <v>CL5</v>
          </cell>
          <cell r="I1958" t="str">
            <v>4133800</v>
          </cell>
          <cell r="J1958" t="str">
            <v>CL</v>
          </cell>
          <cell r="K1958" t="str">
            <v>Teo,Pek Cheng Alice</v>
          </cell>
          <cell r="L1958">
            <v>25939</v>
          </cell>
          <cell r="M1958" t="str">
            <v>34</v>
          </cell>
          <cell r="N1958" t="str">
            <v>3C</v>
          </cell>
          <cell r="O1958" t="str">
            <v>2B</v>
          </cell>
          <cell r="P1958">
            <v>35226</v>
          </cell>
          <cell r="Q1958" t="str">
            <v>9,2</v>
          </cell>
          <cell r="R1958" t="str">
            <v>5,4</v>
          </cell>
          <cell r="S1958">
            <v>35226</v>
          </cell>
          <cell r="V1958">
            <v>38353</v>
          </cell>
          <cell r="W1958">
            <v>1</v>
          </cell>
          <cell r="X1958" t="str">
            <v>J086</v>
          </cell>
          <cell r="Y1958" t="str">
            <v>(OPS) Ctrl &amp; Support III</v>
          </cell>
          <cell r="Z1958" t="str">
            <v>P335</v>
          </cell>
          <cell r="AA1958" t="str">
            <v>C147</v>
          </cell>
          <cell r="AB1958" t="str">
            <v>d. Secondary</v>
          </cell>
          <cell r="AC1958" t="str">
            <v>S7100900I</v>
          </cell>
          <cell r="AD1958" t="str">
            <v>Female</v>
          </cell>
          <cell r="AE1958" t="str">
            <v>Tampines 4th flr</v>
          </cell>
          <cell r="AF1958" t="str">
            <v>Local</v>
          </cell>
          <cell r="AG1958" t="str">
            <v>Employee</v>
          </cell>
          <cell r="AH1958">
            <v>1</v>
          </cell>
          <cell r="AI1958" t="str">
            <v>Month</v>
          </cell>
          <cell r="AJ1958" t="str">
            <v>0109757157</v>
          </cell>
          <cell r="AK1958" t="str">
            <v>1116075</v>
          </cell>
          <cell r="AL1958" t="str">
            <v>Chia,Boon Lee</v>
          </cell>
          <cell r="AM1958" t="str">
            <v>Core Contributor</v>
          </cell>
          <cell r="AN1958" t="str">
            <v>Core Contributor</v>
          </cell>
          <cell r="AO1958" t="str">
            <v>Core Contributor</v>
          </cell>
          <cell r="AP1958" t="str">
            <v>Core Contributor</v>
          </cell>
          <cell r="AQ1958">
            <v>20844</v>
          </cell>
        </row>
        <row r="1959">
          <cell r="A1959">
            <v>1157066</v>
          </cell>
          <cell r="B1959" t="str">
            <v>Kong,Pohli Felicia</v>
          </cell>
          <cell r="C1959" t="str">
            <v>Consumer Banking</v>
          </cell>
          <cell r="D1959" t="str">
            <v>BRDB-Br. Banking-City Plaza</v>
          </cell>
          <cell r="E1959" t="str">
            <v>Relationship Manager</v>
          </cell>
          <cell r="F1959" t="str">
            <v>M17</v>
          </cell>
          <cell r="G1959">
            <v>10000</v>
          </cell>
          <cell r="H1959" t="str">
            <v>SGD</v>
          </cell>
          <cell r="I1959" t="str">
            <v>1422109</v>
          </cell>
          <cell r="J1959" t="str">
            <v>NO</v>
          </cell>
          <cell r="K1959" t="str">
            <v>Leow,Joon Chuen David</v>
          </cell>
          <cell r="L1959">
            <v>28335</v>
          </cell>
          <cell r="M1959" t="str">
            <v>28</v>
          </cell>
          <cell r="N1959" t="str">
            <v>NA</v>
          </cell>
          <cell r="O1959" t="str">
            <v>3B</v>
          </cell>
          <cell r="P1959">
            <v>38105</v>
          </cell>
          <cell r="Q1959" t="str">
            <v>1,4</v>
          </cell>
          <cell r="R1959" t="str">
            <v>2,1</v>
          </cell>
          <cell r="S1959">
            <v>37340</v>
          </cell>
          <cell r="T1959">
            <v>38105</v>
          </cell>
          <cell r="V1959">
            <v>37712</v>
          </cell>
          <cell r="W1959">
            <v>1</v>
          </cell>
          <cell r="X1959" t="str">
            <v>J074</v>
          </cell>
          <cell r="Y1959" t="str">
            <v>(CB) Sales II</v>
          </cell>
          <cell r="Z1959" t="str">
            <v>P088</v>
          </cell>
          <cell r="AA1959" t="str">
            <v>C064</v>
          </cell>
          <cell r="AB1959" t="str">
            <v>i. Bachelor's Degree or equiv</v>
          </cell>
          <cell r="AC1959" t="str">
            <v>S7720936J</v>
          </cell>
          <cell r="AD1959" t="str">
            <v>Female</v>
          </cell>
          <cell r="AE1959" t="str">
            <v>City Plaza Br.</v>
          </cell>
          <cell r="AF1959" t="str">
            <v>Local</v>
          </cell>
          <cell r="AG1959" t="str">
            <v>Employee</v>
          </cell>
          <cell r="AH1959">
            <v>1</v>
          </cell>
          <cell r="AI1959" t="str">
            <v>Month</v>
          </cell>
          <cell r="AJ1959" t="str">
            <v>0109110331</v>
          </cell>
          <cell r="AK1959" t="str">
            <v>1116965</v>
          </cell>
          <cell r="AL1959" t="str">
            <v>Ang,Pek San</v>
          </cell>
          <cell r="AM1959" t="str">
            <v>Too Soon to Classify</v>
          </cell>
          <cell r="AN1959" t="str">
            <v>Core Contributor</v>
          </cell>
          <cell r="AO1959" t="str">
            <v>Core Contributor</v>
          </cell>
          <cell r="AP1959" t="str">
            <v>Core Contributor</v>
          </cell>
          <cell r="AQ1959">
            <v>30000</v>
          </cell>
        </row>
        <row r="1960">
          <cell r="A1960">
            <v>1116575</v>
          </cell>
          <cell r="B1960" t="str">
            <v>Tan,Boon Yang Dennis</v>
          </cell>
          <cell r="C1960" t="str">
            <v>Consumer Banking</v>
          </cell>
          <cell r="D1960" t="str">
            <v>Bus. Compl. &amp; Operation Risk</v>
          </cell>
          <cell r="E1960" t="str">
            <v>Customer Service Manager</v>
          </cell>
          <cell r="F1960" t="str">
            <v>M17</v>
          </cell>
          <cell r="G1960">
            <v>10000</v>
          </cell>
          <cell r="H1960" t="str">
            <v>SGD</v>
          </cell>
          <cell r="I1960" t="str">
            <v>1021800</v>
          </cell>
          <cell r="J1960" t="str">
            <v>NO</v>
          </cell>
          <cell r="K1960" t="str">
            <v>Kwa,Hwee Beng</v>
          </cell>
          <cell r="L1960">
            <v>24060</v>
          </cell>
          <cell r="M1960" t="str">
            <v>39</v>
          </cell>
          <cell r="N1960" t="str">
            <v>2B</v>
          </cell>
          <cell r="O1960" t="str">
            <v>2B</v>
          </cell>
          <cell r="P1960">
            <v>32511</v>
          </cell>
          <cell r="Q1960" t="str">
            <v>16,7</v>
          </cell>
          <cell r="R1960" t="str">
            <v>,</v>
          </cell>
          <cell r="S1960">
            <v>32511</v>
          </cell>
          <cell r="U1960">
            <v>37895</v>
          </cell>
          <cell r="V1960">
            <v>37895</v>
          </cell>
          <cell r="W1960">
            <v>1</v>
          </cell>
          <cell r="X1960" t="str">
            <v>J088</v>
          </cell>
          <cell r="Y1960" t="str">
            <v>(OPS) Trans Proc II</v>
          </cell>
          <cell r="Z1960" t="str">
            <v>P088</v>
          </cell>
          <cell r="AA1960" t="str">
            <v>C015</v>
          </cell>
          <cell r="AB1960" t="str">
            <v>d. Secondary</v>
          </cell>
          <cell r="AC1960" t="str">
            <v>S1703668H</v>
          </cell>
          <cell r="AD1960" t="str">
            <v>Male</v>
          </cell>
          <cell r="AE1960" t="str">
            <v>Tampines 4th flr</v>
          </cell>
          <cell r="AF1960" t="str">
            <v>Local</v>
          </cell>
          <cell r="AG1960" t="str">
            <v>Employee</v>
          </cell>
          <cell r="AH1960">
            <v>3</v>
          </cell>
          <cell r="AI1960" t="str">
            <v>Month</v>
          </cell>
          <cell r="AJ1960" t="str">
            <v>0109782992</v>
          </cell>
          <cell r="AK1960" t="str">
            <v>1116507</v>
          </cell>
          <cell r="AL1960" t="str">
            <v>Ang,Pek San</v>
          </cell>
          <cell r="AM1960" t="str">
            <v>Core Contributor</v>
          </cell>
          <cell r="AN1960" t="str">
            <v>Critical Resource</v>
          </cell>
          <cell r="AO1960" t="str">
            <v>Critical Resource</v>
          </cell>
          <cell r="AP1960" t="str">
            <v>Critical Resource</v>
          </cell>
          <cell r="AQ1960">
            <v>45600</v>
          </cell>
        </row>
        <row r="1961">
          <cell r="A1961">
            <v>1174129</v>
          </cell>
          <cell r="B1961" t="str">
            <v>Tan,Ai Ling Daphne</v>
          </cell>
          <cell r="C1961" t="str">
            <v>Consumer Banking</v>
          </cell>
          <cell r="D1961" t="str">
            <v>DB - Telesales</v>
          </cell>
          <cell r="E1961" t="str">
            <v>Personal Financial Consultant</v>
          </cell>
          <cell r="F1961" t="str">
            <v>M16</v>
          </cell>
          <cell r="I1961" t="str">
            <v>1441800</v>
          </cell>
          <cell r="J1961" t="str">
            <v>NO</v>
          </cell>
          <cell r="K1961" t="str">
            <v>Koh,Hwee Li</v>
          </cell>
          <cell r="L1961">
            <v>29033</v>
          </cell>
          <cell r="M1961" t="str">
            <v>26</v>
          </cell>
          <cell r="O1961" t="str">
            <v>TS</v>
          </cell>
          <cell r="P1961">
            <v>38390</v>
          </cell>
          <cell r="Q1961" t="str">
            <v>0,6</v>
          </cell>
          <cell r="R1961" t="str">
            <v>1,1</v>
          </cell>
          <cell r="S1961">
            <v>38022</v>
          </cell>
          <cell r="T1961">
            <v>38390</v>
          </cell>
          <cell r="W1961">
            <v>1</v>
          </cell>
          <cell r="X1961" t="str">
            <v>J073</v>
          </cell>
          <cell r="Y1961" t="str">
            <v>(CB) Sales I</v>
          </cell>
          <cell r="Z1961" t="str">
            <v>P088</v>
          </cell>
          <cell r="AA1961" t="str">
            <v>C061</v>
          </cell>
          <cell r="AB1961" t="str">
            <v>i. Bachelor's Degree or equiv</v>
          </cell>
          <cell r="AC1961" t="str">
            <v>S7918418G</v>
          </cell>
          <cell r="AD1961" t="str">
            <v>Female</v>
          </cell>
          <cell r="AE1961" t="str">
            <v>CISCO 5th flr</v>
          </cell>
          <cell r="AF1961" t="str">
            <v>Local</v>
          </cell>
          <cell r="AG1961" t="str">
            <v>Employee</v>
          </cell>
          <cell r="AH1961">
            <v>1</v>
          </cell>
          <cell r="AI1961" t="str">
            <v>Month</v>
          </cell>
          <cell r="AJ1961" t="str">
            <v>0109128540</v>
          </cell>
          <cell r="AK1961" t="str">
            <v>1182346</v>
          </cell>
          <cell r="AL1961" t="str">
            <v>Ang,Pek San</v>
          </cell>
          <cell r="AO1961" t="str">
            <v>Too Soon to Classify</v>
          </cell>
          <cell r="AP1961">
            <v>0</v>
          </cell>
          <cell r="AQ1961">
            <v>21600</v>
          </cell>
        </row>
        <row r="1962">
          <cell r="A1962">
            <v>1193332</v>
          </cell>
          <cell r="B1962" t="str">
            <v>Chan,Heng Mun</v>
          </cell>
          <cell r="C1962" t="str">
            <v>Consumer Banking</v>
          </cell>
          <cell r="D1962" t="str">
            <v>WM-Sales Processes &amp; Risk Mgmt</v>
          </cell>
          <cell r="E1962" t="str">
            <v>Customer Service Assistant</v>
          </cell>
          <cell r="F1962" t="str">
            <v>Contractor</v>
          </cell>
          <cell r="I1962" t="str">
            <v>1561901</v>
          </cell>
          <cell r="J1962" t="str">
            <v>CL</v>
          </cell>
          <cell r="K1962" t="str">
            <v>Low,Poh Eng Clara</v>
          </cell>
          <cell r="L1962">
            <v>30168</v>
          </cell>
          <cell r="M1962" t="str">
            <v>23</v>
          </cell>
          <cell r="P1962">
            <v>38554</v>
          </cell>
          <cell r="Q1962" t="str">
            <v>0,1</v>
          </cell>
          <cell r="R1962" t="str">
            <v>0,10</v>
          </cell>
          <cell r="S1962">
            <v>38554</v>
          </cell>
          <cell r="W1962">
            <v>1</v>
          </cell>
          <cell r="X1962" t="str">
            <v>J229</v>
          </cell>
          <cell r="Y1962" t="str">
            <v>(CB) Qual&amp;Proc Mgt I</v>
          </cell>
          <cell r="Z1962" t="str">
            <v>P018</v>
          </cell>
          <cell r="AA1962" t="str">
            <v>C015</v>
          </cell>
          <cell r="AB1962" t="str">
            <v>h. Diploma or equivalent</v>
          </cell>
          <cell r="AC1962" t="str">
            <v>S8224687H</v>
          </cell>
          <cell r="AD1962" t="str">
            <v>Male</v>
          </cell>
          <cell r="AE1962" t="str">
            <v>Tampines 4th flr</v>
          </cell>
          <cell r="AF1962" t="str">
            <v>Local</v>
          </cell>
          <cell r="AG1962" t="str">
            <v>Direct Contractor</v>
          </cell>
          <cell r="AH1962">
            <v>1</v>
          </cell>
          <cell r="AI1962" t="str">
            <v>Month</v>
          </cell>
          <cell r="AJ1962" t="str">
            <v>0109143744</v>
          </cell>
          <cell r="AK1962" t="str">
            <v>1116548</v>
          </cell>
          <cell r="AL1962" t="str">
            <v>Ang,Pek San</v>
          </cell>
          <cell r="AP1962">
            <v>0</v>
          </cell>
          <cell r="AQ1962">
            <v>16800</v>
          </cell>
        </row>
        <row r="1963">
          <cell r="A1963">
            <v>1154308</v>
          </cell>
          <cell r="B1963" t="str">
            <v>Eng,Li-Ping</v>
          </cell>
          <cell r="C1963" t="str">
            <v>Consumer Banking</v>
          </cell>
          <cell r="D1963" t="str">
            <v>Credit Card-Others</v>
          </cell>
          <cell r="E1963" t="str">
            <v>Mgr, Portfolio Mgmt &amp; Alliance</v>
          </cell>
          <cell r="F1963" t="str">
            <v>M19</v>
          </cell>
          <cell r="G1963">
            <v>16000</v>
          </cell>
          <cell r="H1963" t="str">
            <v>SGD</v>
          </cell>
          <cell r="I1963" t="str">
            <v>1339800</v>
          </cell>
          <cell r="J1963" t="str">
            <v>NO</v>
          </cell>
          <cell r="K1963" t="str">
            <v>Lee,Chay Ngin Yvonne</v>
          </cell>
          <cell r="L1963">
            <v>25918</v>
          </cell>
          <cell r="M1963" t="str">
            <v>34</v>
          </cell>
          <cell r="N1963" t="str">
            <v>2B</v>
          </cell>
          <cell r="O1963" t="str">
            <v>3B</v>
          </cell>
          <cell r="P1963">
            <v>37187</v>
          </cell>
          <cell r="Q1963" t="str">
            <v>3,10</v>
          </cell>
          <cell r="R1963" t="str">
            <v>6,7</v>
          </cell>
          <cell r="S1963">
            <v>37187</v>
          </cell>
          <cell r="U1963">
            <v>37622</v>
          </cell>
          <cell r="V1963">
            <v>38443</v>
          </cell>
          <cell r="W1963">
            <v>1</v>
          </cell>
          <cell r="X1963" t="str">
            <v>J082</v>
          </cell>
          <cell r="Y1963" t="str">
            <v>(CB) Product Mgt III</v>
          </cell>
          <cell r="Z1963" t="str">
            <v>P038</v>
          </cell>
          <cell r="AA1963" t="str">
            <v>C140</v>
          </cell>
          <cell r="AB1963" t="str">
            <v>i. Bachelor's Degree or equiv</v>
          </cell>
          <cell r="AC1963" t="str">
            <v>S7045473D</v>
          </cell>
          <cell r="AD1963" t="str">
            <v>Female</v>
          </cell>
          <cell r="AE1963" t="str">
            <v>PBTP 5th Floor</v>
          </cell>
          <cell r="AF1963" t="str">
            <v>Local</v>
          </cell>
          <cell r="AG1963" t="str">
            <v>Employee</v>
          </cell>
          <cell r="AH1963">
            <v>1</v>
          </cell>
          <cell r="AI1963" t="str">
            <v>Month</v>
          </cell>
          <cell r="AJ1963" t="str">
            <v>0109108019</v>
          </cell>
          <cell r="AK1963" t="str">
            <v>1116252</v>
          </cell>
          <cell r="AL1963" t="str">
            <v>Ang,Pek San</v>
          </cell>
          <cell r="AM1963" t="str">
            <v>Core Contributor</v>
          </cell>
          <cell r="AN1963" t="str">
            <v>Core Contributor</v>
          </cell>
          <cell r="AO1963" t="str">
            <v>Core Contributor</v>
          </cell>
          <cell r="AP1963" t="str">
            <v>Core Contributor</v>
          </cell>
          <cell r="AQ1963">
            <v>69600</v>
          </cell>
        </row>
        <row r="1964">
          <cell r="A1964">
            <v>1193307</v>
          </cell>
          <cell r="B1964" t="str">
            <v>Yap,Ee Hao</v>
          </cell>
          <cell r="C1964" t="str">
            <v>Consumer Banking</v>
          </cell>
          <cell r="D1964" t="str">
            <v>SME Bnkg-Prod (BIL &amp; ML) Team4</v>
          </cell>
          <cell r="E1964" t="str">
            <v>Assistant Sales Manager</v>
          </cell>
          <cell r="F1964" t="str">
            <v>M16</v>
          </cell>
          <cell r="I1964" t="str">
            <v>1126800</v>
          </cell>
          <cell r="J1964" t="str">
            <v>NO</v>
          </cell>
          <cell r="K1964" t="str">
            <v>Gwee,Yuan Kerr Ryan</v>
          </cell>
          <cell r="L1964">
            <v>29527</v>
          </cell>
          <cell r="M1964" t="str">
            <v>24</v>
          </cell>
          <cell r="P1964">
            <v>38558</v>
          </cell>
          <cell r="Q1964" t="str">
            <v>0,1</v>
          </cell>
          <cell r="R1964" t="str">
            <v>1,0</v>
          </cell>
          <cell r="S1964">
            <v>38558</v>
          </cell>
          <cell r="W1964">
            <v>1</v>
          </cell>
          <cell r="X1964" t="str">
            <v>J215</v>
          </cell>
          <cell r="Y1964" t="str">
            <v>(CB) Sales IV</v>
          </cell>
          <cell r="Z1964" t="str">
            <v>P088</v>
          </cell>
          <cell r="AA1964" t="str">
            <v>C005</v>
          </cell>
          <cell r="AB1964" t="str">
            <v>i. Bachelor's Degree or equiv</v>
          </cell>
          <cell r="AC1964" t="str">
            <v>S8034776F</v>
          </cell>
          <cell r="AD1964" t="str">
            <v>Male</v>
          </cell>
          <cell r="AE1964" t="str">
            <v>Toa Payoh</v>
          </cell>
          <cell r="AF1964" t="str">
            <v>Local</v>
          </cell>
          <cell r="AG1964" t="str">
            <v>Employee</v>
          </cell>
          <cell r="AH1964">
            <v>1</v>
          </cell>
          <cell r="AI1964" t="str">
            <v>Month</v>
          </cell>
          <cell r="AJ1964" t="str">
            <v>0109143639</v>
          </cell>
          <cell r="AK1964" t="str">
            <v>1152639</v>
          </cell>
          <cell r="AL1964" t="str">
            <v>Ang,Pek San</v>
          </cell>
          <cell r="AP1964">
            <v>0</v>
          </cell>
          <cell r="AQ1964">
            <v>18000</v>
          </cell>
        </row>
        <row r="1965">
          <cell r="A1965">
            <v>1175589</v>
          </cell>
          <cell r="B1965" t="str">
            <v>Ng,Wei Chang Aaron</v>
          </cell>
          <cell r="C1965" t="str">
            <v>Consumer Banking</v>
          </cell>
          <cell r="D1965" t="str">
            <v>BRDB-Branch Bkng-Jurong East</v>
          </cell>
          <cell r="E1965" t="str">
            <v>Personal Financial Manager</v>
          </cell>
          <cell r="F1965" t="str">
            <v>M17</v>
          </cell>
          <cell r="G1965">
            <v>10000</v>
          </cell>
          <cell r="H1965" t="str">
            <v>SGD</v>
          </cell>
          <cell r="I1965" t="str">
            <v>1422120</v>
          </cell>
          <cell r="J1965" t="str">
            <v>NO</v>
          </cell>
          <cell r="K1965" t="str">
            <v>Chang,Mook Foong</v>
          </cell>
          <cell r="L1965">
            <v>28313</v>
          </cell>
          <cell r="M1965" t="str">
            <v>28</v>
          </cell>
          <cell r="O1965" t="str">
            <v>5B</v>
          </cell>
          <cell r="P1965">
            <v>38068</v>
          </cell>
          <cell r="Q1965" t="str">
            <v>1,5</v>
          </cell>
          <cell r="R1965" t="str">
            <v>1,10</v>
          </cell>
          <cell r="S1965">
            <v>38068</v>
          </cell>
          <cell r="U1965">
            <v>38534</v>
          </cell>
          <cell r="V1965">
            <v>38534</v>
          </cell>
          <cell r="W1965">
            <v>1</v>
          </cell>
          <cell r="X1965" t="str">
            <v>J075</v>
          </cell>
          <cell r="Y1965" t="str">
            <v>(CB) Sales III</v>
          </cell>
          <cell r="Z1965" t="str">
            <v>P088</v>
          </cell>
          <cell r="AA1965" t="str">
            <v>C064</v>
          </cell>
          <cell r="AB1965" t="str">
            <v>j. Professional Quali/Cert</v>
          </cell>
          <cell r="AC1965" t="str">
            <v>S7718554B</v>
          </cell>
          <cell r="AD1965" t="str">
            <v>Male</v>
          </cell>
          <cell r="AE1965" t="str">
            <v>Jurong East</v>
          </cell>
          <cell r="AF1965" t="str">
            <v>Local</v>
          </cell>
          <cell r="AG1965" t="str">
            <v>Employee</v>
          </cell>
          <cell r="AH1965">
            <v>1</v>
          </cell>
          <cell r="AI1965" t="str">
            <v>Month</v>
          </cell>
          <cell r="AJ1965" t="str">
            <v>0109129555</v>
          </cell>
          <cell r="AK1965" t="str">
            <v>1169303</v>
          </cell>
          <cell r="AL1965" t="str">
            <v>Ang,Pek San</v>
          </cell>
          <cell r="AO1965" t="str">
            <v>Too Soon to Classify</v>
          </cell>
          <cell r="AP1965" t="str">
            <v>Core Contributor</v>
          </cell>
          <cell r="AQ1965">
            <v>31200</v>
          </cell>
        </row>
        <row r="1966">
          <cell r="A1966">
            <v>1186460</v>
          </cell>
          <cell r="B1966" t="str">
            <v>Teo,Yi Ming Alvin</v>
          </cell>
          <cell r="C1966" t="str">
            <v>Consumer Banking</v>
          </cell>
          <cell r="D1966" t="str">
            <v>SME Banking-Operations</v>
          </cell>
          <cell r="E1966" t="str">
            <v>Customer Service Officer</v>
          </cell>
          <cell r="F1966" t="str">
            <v>M16</v>
          </cell>
          <cell r="I1966" t="str">
            <v>1113800</v>
          </cell>
          <cell r="J1966" t="str">
            <v>NO</v>
          </cell>
          <cell r="K1966" t="str">
            <v>Tan,Siak Kiang Johnny</v>
          </cell>
          <cell r="L1966">
            <v>29433</v>
          </cell>
          <cell r="M1966" t="str">
            <v>25</v>
          </cell>
          <cell r="P1966">
            <v>38544</v>
          </cell>
          <cell r="Q1966" t="str">
            <v>0,1</v>
          </cell>
          <cell r="R1966" t="str">
            <v>0,2</v>
          </cell>
          <cell r="S1966">
            <v>38363</v>
          </cell>
          <cell r="T1966">
            <v>38544</v>
          </cell>
          <cell r="W1966">
            <v>1</v>
          </cell>
          <cell r="X1966" t="str">
            <v>J079</v>
          </cell>
          <cell r="Y1966" t="str">
            <v>(CB) Customer Service II</v>
          </cell>
          <cell r="Z1966" t="str">
            <v>P012</v>
          </cell>
          <cell r="AA1966" t="str">
            <v>C005</v>
          </cell>
          <cell r="AB1966" t="str">
            <v>i. Bachelor's Degree or equiv</v>
          </cell>
          <cell r="AC1966" t="str">
            <v>S8022206H</v>
          </cell>
          <cell r="AD1966" t="str">
            <v>Male</v>
          </cell>
          <cell r="AE1966" t="str">
            <v>Batt. Rd 10th flr</v>
          </cell>
          <cell r="AF1966" t="str">
            <v>Local</v>
          </cell>
          <cell r="AG1966" t="str">
            <v>Employee</v>
          </cell>
          <cell r="AH1966">
            <v>1</v>
          </cell>
          <cell r="AI1966" t="str">
            <v>Month</v>
          </cell>
          <cell r="AJ1966" t="str">
            <v>0109138384</v>
          </cell>
          <cell r="AK1966" t="str">
            <v>1116007</v>
          </cell>
          <cell r="AL1966" t="str">
            <v>Ang,Pek San</v>
          </cell>
          <cell r="AP1966">
            <v>0</v>
          </cell>
          <cell r="AQ1966">
            <v>24000</v>
          </cell>
        </row>
        <row r="1967">
          <cell r="A1967">
            <v>1157311</v>
          </cell>
          <cell r="B1967" t="str">
            <v>Ng,Seok Lian</v>
          </cell>
          <cell r="C1967" t="str">
            <v>Consumer Banking</v>
          </cell>
          <cell r="D1967" t="str">
            <v>BRDB-Branch Bkng-Jurong East</v>
          </cell>
          <cell r="E1967" t="str">
            <v>Relationship Manager</v>
          </cell>
          <cell r="F1967" t="str">
            <v>M17</v>
          </cell>
          <cell r="G1967">
            <v>10000</v>
          </cell>
          <cell r="H1967" t="str">
            <v>SGD</v>
          </cell>
          <cell r="I1967" t="str">
            <v>1422120</v>
          </cell>
          <cell r="J1967" t="str">
            <v>NO</v>
          </cell>
          <cell r="K1967" t="str">
            <v>Chang,Mook Foong</v>
          </cell>
          <cell r="L1967">
            <v>27778</v>
          </cell>
          <cell r="M1967" t="str">
            <v>29</v>
          </cell>
          <cell r="N1967" t="str">
            <v>5C</v>
          </cell>
          <cell r="O1967" t="str">
            <v>3B</v>
          </cell>
          <cell r="P1967">
            <v>37382</v>
          </cell>
          <cell r="Q1967" t="str">
            <v>3,3</v>
          </cell>
          <cell r="R1967" t="str">
            <v>2,4</v>
          </cell>
          <cell r="S1967">
            <v>37382</v>
          </cell>
          <cell r="U1967">
            <v>38078</v>
          </cell>
          <cell r="V1967">
            <v>38534</v>
          </cell>
          <cell r="W1967">
            <v>1</v>
          </cell>
          <cell r="X1967" t="str">
            <v>J075</v>
          </cell>
          <cell r="Y1967" t="str">
            <v>(CB) Sales III</v>
          </cell>
          <cell r="Z1967" t="str">
            <v>P088</v>
          </cell>
          <cell r="AA1967" t="str">
            <v>C070</v>
          </cell>
          <cell r="AB1967" t="str">
            <v>i. Bachelor's Degree or equiv</v>
          </cell>
          <cell r="AC1967" t="str">
            <v>S7602926A</v>
          </cell>
          <cell r="AD1967" t="str">
            <v>Female</v>
          </cell>
          <cell r="AE1967" t="str">
            <v>Jurong East</v>
          </cell>
          <cell r="AF1967" t="str">
            <v>Local</v>
          </cell>
          <cell r="AG1967" t="str">
            <v>Employee</v>
          </cell>
          <cell r="AH1967">
            <v>1</v>
          </cell>
          <cell r="AI1967" t="str">
            <v>Month</v>
          </cell>
          <cell r="AJ1967" t="str">
            <v>0109111087</v>
          </cell>
          <cell r="AK1967" t="str">
            <v>1169303</v>
          </cell>
          <cell r="AL1967" t="str">
            <v>Ang,Pek San</v>
          </cell>
          <cell r="AM1967" t="str">
            <v>Too Soon to Classify</v>
          </cell>
          <cell r="AN1967" t="str">
            <v>Core Contributor</v>
          </cell>
          <cell r="AO1967" t="str">
            <v>Critical Resource</v>
          </cell>
          <cell r="AP1967" t="str">
            <v>Core Contributor</v>
          </cell>
          <cell r="AQ1967">
            <v>34800</v>
          </cell>
        </row>
        <row r="1968">
          <cell r="A1968">
            <v>1173269</v>
          </cell>
          <cell r="B1968" t="str">
            <v>Tay,Yan Hwee Angela</v>
          </cell>
          <cell r="C1968" t="str">
            <v>Consumer Banking</v>
          </cell>
          <cell r="D1968" t="str">
            <v>Credit Card-Others</v>
          </cell>
          <cell r="E1968" t="str">
            <v>Product Manager, Credit Cards</v>
          </cell>
          <cell r="F1968" t="str">
            <v>M19</v>
          </cell>
          <cell r="G1968">
            <v>16000</v>
          </cell>
          <cell r="H1968" t="str">
            <v>SGD</v>
          </cell>
          <cell r="I1968" t="str">
            <v>1339800</v>
          </cell>
          <cell r="J1968" t="str">
            <v>NO</v>
          </cell>
          <cell r="K1968" t="str">
            <v>Fok,Yuen Shan Alice</v>
          </cell>
          <cell r="L1968">
            <v>25717</v>
          </cell>
          <cell r="M1968" t="str">
            <v>35</v>
          </cell>
          <cell r="N1968" t="str">
            <v>NA</v>
          </cell>
          <cell r="O1968" t="str">
            <v>3B</v>
          </cell>
          <cell r="P1968">
            <v>37971</v>
          </cell>
          <cell r="Q1968" t="str">
            <v>1,8</v>
          </cell>
          <cell r="R1968" t="str">
            <v>12,2</v>
          </cell>
          <cell r="S1968">
            <v>37971</v>
          </cell>
          <cell r="V1968">
            <v>38443</v>
          </cell>
          <cell r="W1968">
            <v>1</v>
          </cell>
          <cell r="X1968" t="str">
            <v>J082</v>
          </cell>
          <cell r="Y1968" t="str">
            <v>(CB) Product Mgt III</v>
          </cell>
          <cell r="Z1968" t="str">
            <v>P038</v>
          </cell>
          <cell r="AA1968" t="str">
            <v>C015</v>
          </cell>
          <cell r="AB1968" t="str">
            <v>i. Bachelor's Degree or equiv</v>
          </cell>
          <cell r="AC1968" t="str">
            <v>S7018239D</v>
          </cell>
          <cell r="AD1968" t="str">
            <v>Female</v>
          </cell>
          <cell r="AE1968" t="str">
            <v>PBTP 5th Floor</v>
          </cell>
          <cell r="AF1968" t="str">
            <v>Local</v>
          </cell>
          <cell r="AG1968" t="str">
            <v>Employee</v>
          </cell>
          <cell r="AH1968">
            <v>1</v>
          </cell>
          <cell r="AI1968" t="str">
            <v>Month</v>
          </cell>
          <cell r="AJ1968" t="str">
            <v>0109126556</v>
          </cell>
          <cell r="AK1968" t="str">
            <v>1143475</v>
          </cell>
          <cell r="AL1968" t="str">
            <v>Ang,Pek San</v>
          </cell>
          <cell r="AO1968" t="str">
            <v>Core Contributor</v>
          </cell>
          <cell r="AP1968" t="str">
            <v>Core Contributor</v>
          </cell>
          <cell r="AQ1968">
            <v>74400</v>
          </cell>
        </row>
        <row r="1969">
          <cell r="A1969">
            <v>1181451</v>
          </cell>
          <cell r="B1969" t="str">
            <v>Chan,Woon Leng</v>
          </cell>
          <cell r="C1969" t="str">
            <v>Consumer Banking</v>
          </cell>
          <cell r="D1969" t="str">
            <v>BRDB-Br.Banking-Serangoon</v>
          </cell>
          <cell r="E1969" t="str">
            <v>Relationship Manager</v>
          </cell>
          <cell r="F1969" t="str">
            <v>M18</v>
          </cell>
          <cell r="G1969">
            <v>13000</v>
          </cell>
          <cell r="H1969" t="str">
            <v>SGD</v>
          </cell>
          <cell r="I1969" t="str">
            <v>1422114</v>
          </cell>
          <cell r="J1969" t="str">
            <v>NO</v>
          </cell>
          <cell r="K1969" t="str">
            <v>Tang,Sow May Cynthia</v>
          </cell>
          <cell r="L1969">
            <v>28478</v>
          </cell>
          <cell r="M1969" t="str">
            <v>27</v>
          </cell>
          <cell r="O1969" t="str">
            <v>4B</v>
          </cell>
          <cell r="P1969">
            <v>38225</v>
          </cell>
          <cell r="Q1969" t="str">
            <v>1,0</v>
          </cell>
          <cell r="R1969" t="str">
            <v>3,5</v>
          </cell>
          <cell r="S1969">
            <v>38225</v>
          </cell>
          <cell r="U1969">
            <v>38534</v>
          </cell>
          <cell r="V1969">
            <v>38534</v>
          </cell>
          <cell r="W1969">
            <v>1</v>
          </cell>
          <cell r="X1969" t="str">
            <v>J074</v>
          </cell>
          <cell r="Y1969" t="str">
            <v>(CB) Sales II</v>
          </cell>
          <cell r="Z1969" t="str">
            <v>P088</v>
          </cell>
          <cell r="AA1969" t="str">
            <v>C070</v>
          </cell>
          <cell r="AB1969" t="str">
            <v>i. Bachelor's Degree or equiv</v>
          </cell>
          <cell r="AC1969" t="str">
            <v>S7737492B</v>
          </cell>
          <cell r="AD1969" t="str">
            <v>Female</v>
          </cell>
          <cell r="AE1969" t="str">
            <v>Serangoon Branch</v>
          </cell>
          <cell r="AF1969" t="str">
            <v>Local</v>
          </cell>
          <cell r="AG1969" t="str">
            <v>Employee</v>
          </cell>
          <cell r="AH1969">
            <v>1</v>
          </cell>
          <cell r="AI1969" t="str">
            <v>Month</v>
          </cell>
          <cell r="AJ1969" t="str">
            <v>0109135237</v>
          </cell>
          <cell r="AK1969" t="str">
            <v>1116382</v>
          </cell>
          <cell r="AL1969" t="str">
            <v>Ang,Pek San</v>
          </cell>
          <cell r="AO1969" t="str">
            <v>Too Soon to Classify</v>
          </cell>
          <cell r="AP1969" t="str">
            <v>Core Contributor</v>
          </cell>
          <cell r="AQ1969">
            <v>48000</v>
          </cell>
        </row>
        <row r="1970">
          <cell r="A1970">
            <v>1161888</v>
          </cell>
          <cell r="B1970" t="str">
            <v>Lim,Sim Tee</v>
          </cell>
          <cell r="C1970" t="str">
            <v>Consumer Banking</v>
          </cell>
          <cell r="D1970" t="str">
            <v>BRDB-Br. Banking-Scotts Mall</v>
          </cell>
          <cell r="E1970" t="str">
            <v>Relationship Manager</v>
          </cell>
          <cell r="F1970" t="str">
            <v>M18</v>
          </cell>
          <cell r="G1970">
            <v>13000</v>
          </cell>
          <cell r="H1970" t="str">
            <v>SGD</v>
          </cell>
          <cell r="I1970" t="str">
            <v>1422102</v>
          </cell>
          <cell r="J1970" t="str">
            <v>NO</v>
          </cell>
          <cell r="K1970" t="str">
            <v>Ong,Siow Foon</v>
          </cell>
          <cell r="L1970">
            <v>28684</v>
          </cell>
          <cell r="M1970" t="str">
            <v>27</v>
          </cell>
          <cell r="N1970" t="str">
            <v>3B</v>
          </cell>
          <cell r="O1970" t="str">
            <v>2B</v>
          </cell>
          <cell r="P1970">
            <v>37515</v>
          </cell>
          <cell r="Q1970" t="str">
            <v>2,11</v>
          </cell>
          <cell r="R1970" t="str">
            <v>4,3</v>
          </cell>
          <cell r="S1970">
            <v>37515</v>
          </cell>
          <cell r="U1970">
            <v>38534</v>
          </cell>
          <cell r="V1970">
            <v>38534</v>
          </cell>
          <cell r="W1970">
            <v>1</v>
          </cell>
          <cell r="X1970" t="str">
            <v>J075</v>
          </cell>
          <cell r="Y1970" t="str">
            <v>(CB) Sales III</v>
          </cell>
          <cell r="Z1970" t="str">
            <v>P088</v>
          </cell>
          <cell r="AA1970" t="str">
            <v>C070</v>
          </cell>
          <cell r="AB1970" t="str">
            <v>i. Bachelor's Degree or equiv</v>
          </cell>
          <cell r="AC1970" t="str">
            <v>S7819943A</v>
          </cell>
          <cell r="AD1970" t="str">
            <v>Female</v>
          </cell>
          <cell r="AE1970" t="str">
            <v>Scotts Branch</v>
          </cell>
          <cell r="AF1970" t="str">
            <v>Local</v>
          </cell>
          <cell r="AG1970" t="str">
            <v>Employee</v>
          </cell>
          <cell r="AH1970">
            <v>1</v>
          </cell>
          <cell r="AI1970" t="str">
            <v>Month</v>
          </cell>
          <cell r="AJ1970" t="str">
            <v>0109114353</v>
          </cell>
          <cell r="AK1970" t="str">
            <v>1171881</v>
          </cell>
          <cell r="AL1970" t="str">
            <v>Ang,Pek San</v>
          </cell>
          <cell r="AM1970" t="str">
            <v>Too Soon to Classify</v>
          </cell>
          <cell r="AN1970" t="str">
            <v>Core Contributor</v>
          </cell>
          <cell r="AO1970" t="str">
            <v>Core Contributor</v>
          </cell>
          <cell r="AP1970" t="str">
            <v>Core Contributor</v>
          </cell>
          <cell r="AQ1970">
            <v>51600</v>
          </cell>
        </row>
        <row r="1971">
          <cell r="A1971">
            <v>1116637</v>
          </cell>
          <cell r="B1971" t="str">
            <v>Loh,Guek Yong Doris</v>
          </cell>
          <cell r="C1971" t="str">
            <v>Consumer Banking</v>
          </cell>
          <cell r="D1971" t="str">
            <v>BRDB-Branch Banking-Batt.Rd</v>
          </cell>
          <cell r="E1971" t="str">
            <v>Senior Relationship Manager</v>
          </cell>
          <cell r="F1971" t="str">
            <v>M19</v>
          </cell>
          <cell r="G1971">
            <v>16000</v>
          </cell>
          <cell r="H1971" t="str">
            <v>SGD</v>
          </cell>
          <cell r="I1971" t="str">
            <v>1422100</v>
          </cell>
          <cell r="J1971" t="str">
            <v>NO</v>
          </cell>
          <cell r="K1971" t="str">
            <v>Gwee,Yuan Kerr Ryan</v>
          </cell>
          <cell r="L1971">
            <v>24192</v>
          </cell>
          <cell r="M1971" t="str">
            <v>39</v>
          </cell>
          <cell r="N1971" t="str">
            <v>3B</v>
          </cell>
          <cell r="O1971" t="str">
            <v>3B</v>
          </cell>
          <cell r="P1971">
            <v>37543</v>
          </cell>
          <cell r="Q1971" t="str">
            <v>2,10</v>
          </cell>
          <cell r="R1971" t="str">
            <v>12,0</v>
          </cell>
          <cell r="S1971">
            <v>32773</v>
          </cell>
          <cell r="T1971">
            <v>37543</v>
          </cell>
          <cell r="U1971">
            <v>38534</v>
          </cell>
          <cell r="V1971">
            <v>38534</v>
          </cell>
          <cell r="W1971">
            <v>1</v>
          </cell>
          <cell r="X1971" t="str">
            <v>J075</v>
          </cell>
          <cell r="Y1971" t="str">
            <v>(CB) Sales III</v>
          </cell>
          <cell r="Z1971" t="str">
            <v>P088</v>
          </cell>
          <cell r="AA1971" t="str">
            <v>C070</v>
          </cell>
          <cell r="AB1971" t="str">
            <v>h. Diploma or equivalent</v>
          </cell>
          <cell r="AC1971" t="str">
            <v>S1753251J</v>
          </cell>
          <cell r="AD1971" t="str">
            <v>Female</v>
          </cell>
          <cell r="AE1971" t="str">
            <v>Batt. Rd Grd flr</v>
          </cell>
          <cell r="AF1971" t="str">
            <v>Local</v>
          </cell>
          <cell r="AG1971" t="str">
            <v>Employee</v>
          </cell>
          <cell r="AH1971">
            <v>1</v>
          </cell>
          <cell r="AI1971" t="str">
            <v>Month</v>
          </cell>
          <cell r="AJ1971" t="str">
            <v>0109115112</v>
          </cell>
          <cell r="AK1971" t="str">
            <v>1152639</v>
          </cell>
          <cell r="AL1971" t="str">
            <v>Ang,Pek San</v>
          </cell>
          <cell r="AM1971" t="str">
            <v>Core Contributor</v>
          </cell>
          <cell r="AN1971" t="str">
            <v>Core Contributor</v>
          </cell>
          <cell r="AO1971" t="str">
            <v>Critical Resource</v>
          </cell>
          <cell r="AP1971" t="str">
            <v>Critical Resource</v>
          </cell>
          <cell r="AQ1971">
            <v>60000</v>
          </cell>
        </row>
        <row r="1972">
          <cell r="A1972">
            <v>1181527</v>
          </cell>
          <cell r="B1972" t="str">
            <v>Chua,Bee Cheng</v>
          </cell>
          <cell r="C1972" t="str">
            <v>Consumer Banking</v>
          </cell>
          <cell r="D1972" t="str">
            <v>SME Banking-MultiPdt Customers</v>
          </cell>
          <cell r="E1972" t="str">
            <v>Relationship Manager</v>
          </cell>
          <cell r="F1972" t="str">
            <v>M19</v>
          </cell>
          <cell r="G1972">
            <v>16000</v>
          </cell>
          <cell r="H1972" t="str">
            <v>SGD</v>
          </cell>
          <cell r="I1972" t="str">
            <v>1121800</v>
          </cell>
          <cell r="J1972" t="str">
            <v>NO</v>
          </cell>
          <cell r="K1972" t="str">
            <v>Wong,Ming Hui</v>
          </cell>
          <cell r="L1972">
            <v>27936</v>
          </cell>
          <cell r="M1972" t="str">
            <v>29</v>
          </cell>
          <cell r="O1972" t="str">
            <v>4B</v>
          </cell>
          <cell r="P1972">
            <v>38236</v>
          </cell>
          <cell r="Q1972" t="str">
            <v>0,11</v>
          </cell>
          <cell r="R1972" t="str">
            <v>7,0</v>
          </cell>
          <cell r="S1972">
            <v>38236</v>
          </cell>
          <cell r="U1972">
            <v>38534</v>
          </cell>
          <cell r="V1972">
            <v>38534</v>
          </cell>
          <cell r="W1972">
            <v>1</v>
          </cell>
          <cell r="X1972" t="str">
            <v>J075</v>
          </cell>
          <cell r="Y1972" t="str">
            <v>(CB) Sales III</v>
          </cell>
          <cell r="Z1972" t="str">
            <v>P088</v>
          </cell>
          <cell r="AA1972" t="str">
            <v>C005</v>
          </cell>
          <cell r="AB1972" t="str">
            <v>i. Bachelor's Degree or equiv</v>
          </cell>
          <cell r="AC1972" t="str">
            <v>S7619312F</v>
          </cell>
          <cell r="AD1972" t="str">
            <v>Female</v>
          </cell>
          <cell r="AE1972" t="str">
            <v>Batt. Rd 10th flr</v>
          </cell>
          <cell r="AF1972" t="str">
            <v>Local</v>
          </cell>
          <cell r="AG1972" t="str">
            <v>Employee</v>
          </cell>
          <cell r="AH1972">
            <v>1</v>
          </cell>
          <cell r="AI1972" t="str">
            <v>Month</v>
          </cell>
          <cell r="AJ1972" t="str">
            <v>0109134079</v>
          </cell>
          <cell r="AK1972" t="str">
            <v>1179846</v>
          </cell>
          <cell r="AL1972" t="str">
            <v>Ang,Pek San</v>
          </cell>
          <cell r="AO1972" t="str">
            <v>Too Soon to Classify</v>
          </cell>
          <cell r="AP1972" t="str">
            <v>Core Contributor</v>
          </cell>
          <cell r="AQ1972">
            <v>57000</v>
          </cell>
        </row>
        <row r="1973">
          <cell r="A1973">
            <v>1181057</v>
          </cell>
          <cell r="B1973" t="str">
            <v>Sapar,Nadira Binte</v>
          </cell>
          <cell r="C1973" t="str">
            <v>Consumer Banking</v>
          </cell>
          <cell r="D1973" t="str">
            <v>BRDB-Br. Banking-Robinson Road</v>
          </cell>
          <cell r="E1973" t="str">
            <v>Customer Assistant</v>
          </cell>
          <cell r="F1973" t="str">
            <v>CL5</v>
          </cell>
          <cell r="I1973" t="str">
            <v>1422107</v>
          </cell>
          <cell r="J1973" t="str">
            <v>CL</v>
          </cell>
          <cell r="K1973" t="str">
            <v>Liew,Chui Peng Rachael</v>
          </cell>
          <cell r="L1973">
            <v>30210</v>
          </cell>
          <cell r="M1973" t="str">
            <v>22</v>
          </cell>
          <cell r="O1973" t="str">
            <v>3B</v>
          </cell>
          <cell r="P1973">
            <v>38215</v>
          </cell>
          <cell r="Q1973" t="str">
            <v>1,0</v>
          </cell>
          <cell r="R1973" t="str">
            <v>1,1</v>
          </cell>
          <cell r="S1973">
            <v>38215</v>
          </cell>
          <cell r="V1973">
            <v>38580</v>
          </cell>
          <cell r="W1973">
            <v>1</v>
          </cell>
          <cell r="X1973" t="str">
            <v>J079</v>
          </cell>
          <cell r="Y1973" t="str">
            <v>(CB) Customer Service II</v>
          </cell>
          <cell r="Z1973" t="str">
            <v>P088</v>
          </cell>
          <cell r="AA1973" t="str">
            <v>C064</v>
          </cell>
          <cell r="AB1973" t="str">
            <v>d. Secondary</v>
          </cell>
          <cell r="AC1973" t="str">
            <v>S8227602E</v>
          </cell>
          <cell r="AD1973" t="str">
            <v>Female</v>
          </cell>
          <cell r="AE1973" t="str">
            <v>PBTP 5th Floor</v>
          </cell>
          <cell r="AF1973" t="str">
            <v>Local</v>
          </cell>
          <cell r="AG1973" t="str">
            <v>Employee</v>
          </cell>
          <cell r="AH1973">
            <v>1</v>
          </cell>
          <cell r="AI1973" t="str">
            <v>Month</v>
          </cell>
          <cell r="AJ1973" t="str">
            <v>0109133722</v>
          </cell>
          <cell r="AK1973" t="str">
            <v>1118482</v>
          </cell>
          <cell r="AL1973" t="str">
            <v>Ang,Pek San</v>
          </cell>
          <cell r="AO1973" t="str">
            <v>Too Soon to Classify</v>
          </cell>
          <cell r="AP1973" t="str">
            <v>Core Contributor</v>
          </cell>
          <cell r="AQ1973">
            <v>14664</v>
          </cell>
        </row>
        <row r="1974">
          <cell r="A1974">
            <v>1169303</v>
          </cell>
          <cell r="B1974" t="str">
            <v>Chang,Mook Foong</v>
          </cell>
          <cell r="C1974" t="str">
            <v>Consumer Banking</v>
          </cell>
          <cell r="D1974" t="str">
            <v>BRDB-Branch Banking-Jurong</v>
          </cell>
          <cell r="E1974" t="str">
            <v>Branch Manager</v>
          </cell>
          <cell r="F1974" t="str">
            <v>M21</v>
          </cell>
          <cell r="G1974">
            <v>23000</v>
          </cell>
          <cell r="H1974" t="str">
            <v>SGD</v>
          </cell>
          <cell r="I1974" t="str">
            <v>1422108</v>
          </cell>
          <cell r="J1974" t="str">
            <v>NO</v>
          </cell>
          <cell r="K1974" t="str">
            <v>Lew,Wee Chin</v>
          </cell>
          <cell r="L1974">
            <v>24922</v>
          </cell>
          <cell r="M1974" t="str">
            <v>37</v>
          </cell>
          <cell r="N1974" t="str">
            <v>3B</v>
          </cell>
          <cell r="O1974" t="str">
            <v>3B</v>
          </cell>
          <cell r="P1974">
            <v>37865</v>
          </cell>
          <cell r="Q1974" t="str">
            <v>2,0</v>
          </cell>
          <cell r="R1974" t="str">
            <v>6,1</v>
          </cell>
          <cell r="S1974">
            <v>37865</v>
          </cell>
          <cell r="U1974">
            <v>38534</v>
          </cell>
          <cell r="V1974">
            <v>38534</v>
          </cell>
          <cell r="W1974">
            <v>1</v>
          </cell>
          <cell r="X1974" t="str">
            <v>J074</v>
          </cell>
          <cell r="Y1974" t="str">
            <v>(CB) Sales II</v>
          </cell>
          <cell r="Z1974" t="str">
            <v>P088</v>
          </cell>
          <cell r="AA1974" t="str">
            <v>C061</v>
          </cell>
          <cell r="AB1974" t="str">
            <v>i. Bachelor's Degree or equiv</v>
          </cell>
          <cell r="AC1974" t="str">
            <v>S6811281H</v>
          </cell>
          <cell r="AD1974" t="str">
            <v>Male</v>
          </cell>
          <cell r="AE1974" t="str">
            <v>Jurong Branch</v>
          </cell>
          <cell r="AF1974" t="str">
            <v>Local</v>
          </cell>
          <cell r="AG1974" t="str">
            <v>Employee</v>
          </cell>
          <cell r="AH1974">
            <v>1</v>
          </cell>
          <cell r="AI1974" t="str">
            <v>Month</v>
          </cell>
          <cell r="AJ1974" t="str">
            <v>0109123328</v>
          </cell>
          <cell r="AK1974" t="str">
            <v>1118327</v>
          </cell>
          <cell r="AL1974" t="str">
            <v>Ang,Pek San</v>
          </cell>
          <cell r="AO1974" t="str">
            <v>Core Contributor</v>
          </cell>
          <cell r="AP1974" t="str">
            <v>Core Contributor</v>
          </cell>
          <cell r="AQ1974">
            <v>93600</v>
          </cell>
        </row>
        <row r="1975">
          <cell r="A1975">
            <v>1192335</v>
          </cell>
          <cell r="B1975" t="str">
            <v>Choo,Chai Lee Sharen</v>
          </cell>
          <cell r="C1975" t="str">
            <v>Consumer Banking</v>
          </cell>
          <cell r="D1975" t="str">
            <v>Clearing Unit</v>
          </cell>
          <cell r="E1975" t="str">
            <v>Contract Officer</v>
          </cell>
          <cell r="F1975" t="str">
            <v>Contractor</v>
          </cell>
          <cell r="I1975" t="str">
            <v>1725800</v>
          </cell>
          <cell r="J1975" t="str">
            <v>NO</v>
          </cell>
          <cell r="K1975" t="str">
            <v>Tang,Wei En</v>
          </cell>
          <cell r="L1975">
            <v>30561</v>
          </cell>
          <cell r="M1975" t="str">
            <v>22</v>
          </cell>
          <cell r="P1975">
            <v>38540</v>
          </cell>
          <cell r="Q1975" t="str">
            <v>0,1</v>
          </cell>
          <cell r="R1975" t="str">
            <v>0,10</v>
          </cell>
          <cell r="S1975">
            <v>38540</v>
          </cell>
          <cell r="W1975">
            <v>1</v>
          </cell>
          <cell r="X1975" t="str">
            <v>J084</v>
          </cell>
          <cell r="Y1975" t="str">
            <v>(OPS) Ctrl &amp; Support I</v>
          </cell>
          <cell r="Z1975" t="str">
            <v>P088</v>
          </cell>
          <cell r="AA1975" t="str">
            <v>C015</v>
          </cell>
          <cell r="AB1975" t="str">
            <v>i. Bachelor's Degree or equiv</v>
          </cell>
          <cell r="AC1975" t="str">
            <v>S8326902B</v>
          </cell>
          <cell r="AD1975" t="str">
            <v>Female</v>
          </cell>
          <cell r="AE1975" t="str">
            <v>Tampines 4th flr</v>
          </cell>
          <cell r="AF1975" t="str">
            <v>Local</v>
          </cell>
          <cell r="AG1975" t="str">
            <v>Direct Contractor</v>
          </cell>
          <cell r="AH1975">
            <v>1</v>
          </cell>
          <cell r="AI1975" t="str">
            <v>Month</v>
          </cell>
          <cell r="AJ1975" t="str">
            <v>0109143116</v>
          </cell>
          <cell r="AK1975" t="str">
            <v>1116489</v>
          </cell>
          <cell r="AL1975" t="str">
            <v>Ang,Pek San</v>
          </cell>
          <cell r="AP1975">
            <v>0</v>
          </cell>
          <cell r="AQ1975">
            <v>21600</v>
          </cell>
        </row>
        <row r="1976">
          <cell r="A1976">
            <v>1116236</v>
          </cell>
          <cell r="B1976" t="str">
            <v>Sim,Hwee Lan Karen</v>
          </cell>
          <cell r="C1976" t="str">
            <v>Consumer Banking</v>
          </cell>
          <cell r="D1976" t="str">
            <v>BRDB-Br.Banking-Serangoon</v>
          </cell>
          <cell r="E1976" t="str">
            <v>Customer Service Manager</v>
          </cell>
          <cell r="F1976" t="str">
            <v>M19</v>
          </cell>
          <cell r="G1976">
            <v>16000</v>
          </cell>
          <cell r="H1976" t="str">
            <v>SGD</v>
          </cell>
          <cell r="I1976" t="str">
            <v>1422114</v>
          </cell>
          <cell r="J1976" t="str">
            <v>NO</v>
          </cell>
          <cell r="K1976" t="str">
            <v>Tang,Sow May Cynthia</v>
          </cell>
          <cell r="L1976">
            <v>21788</v>
          </cell>
          <cell r="M1976" t="str">
            <v>46</v>
          </cell>
          <cell r="N1976" t="str">
            <v>2A</v>
          </cell>
          <cell r="O1976" t="str">
            <v>2B</v>
          </cell>
          <cell r="P1976">
            <v>28345</v>
          </cell>
          <cell r="Q1976" t="str">
            <v>28,1</v>
          </cell>
          <cell r="R1976" t="str">
            <v>,</v>
          </cell>
          <cell r="S1976">
            <v>28345</v>
          </cell>
          <cell r="V1976">
            <v>38078</v>
          </cell>
          <cell r="W1976">
            <v>1</v>
          </cell>
          <cell r="X1976" t="str">
            <v>J079</v>
          </cell>
          <cell r="Y1976" t="str">
            <v>(CB) Customer Service II</v>
          </cell>
          <cell r="Z1976" t="str">
            <v>P088</v>
          </cell>
          <cell r="AA1976" t="str">
            <v>C061</v>
          </cell>
          <cell r="AB1976" t="str">
            <v>i. Bachelor's Degree or equiv</v>
          </cell>
          <cell r="AC1976" t="str">
            <v>S1361856I</v>
          </cell>
          <cell r="AD1976" t="str">
            <v>Female</v>
          </cell>
          <cell r="AE1976" t="str">
            <v>Serangoon Branch</v>
          </cell>
          <cell r="AF1976" t="str">
            <v>Local</v>
          </cell>
          <cell r="AG1976" t="str">
            <v>Employee</v>
          </cell>
          <cell r="AH1976">
            <v>1</v>
          </cell>
          <cell r="AI1976" t="str">
            <v>Month</v>
          </cell>
          <cell r="AJ1976" t="str">
            <v>0109769457</v>
          </cell>
          <cell r="AK1976" t="str">
            <v>1116382</v>
          </cell>
          <cell r="AL1976" t="str">
            <v>Ang,Pek San</v>
          </cell>
          <cell r="AM1976" t="str">
            <v>Core Contributor</v>
          </cell>
          <cell r="AN1976" t="str">
            <v>Core Contributor</v>
          </cell>
          <cell r="AO1976" t="str">
            <v>Core Contributor</v>
          </cell>
          <cell r="AP1976" t="str">
            <v>Core Contributor</v>
          </cell>
          <cell r="AQ1976">
            <v>63600</v>
          </cell>
        </row>
        <row r="1977">
          <cell r="A1977">
            <v>1117303</v>
          </cell>
          <cell r="B1977" t="str">
            <v>Tan,Hong Lian Doris</v>
          </cell>
          <cell r="C1977" t="str">
            <v>Consumer Banking</v>
          </cell>
          <cell r="D1977" t="str">
            <v>BRDB-Branch Banking-Bedok</v>
          </cell>
          <cell r="E1977" t="str">
            <v>Customer Service Manager</v>
          </cell>
          <cell r="F1977" t="str">
            <v>M16</v>
          </cell>
          <cell r="G1977">
            <v>6000</v>
          </cell>
          <cell r="H1977" t="str">
            <v>SGD</v>
          </cell>
          <cell r="I1977" t="str">
            <v>1422122</v>
          </cell>
          <cell r="J1977" t="str">
            <v>NO</v>
          </cell>
          <cell r="K1977" t="str">
            <v>Ng,Chee Yong Trevor</v>
          </cell>
          <cell r="L1977">
            <v>26368</v>
          </cell>
          <cell r="M1977" t="str">
            <v>33</v>
          </cell>
          <cell r="N1977" t="str">
            <v>2B</v>
          </cell>
          <cell r="O1977" t="str">
            <v>2B</v>
          </cell>
          <cell r="P1977">
            <v>34851</v>
          </cell>
          <cell r="Q1977" t="str">
            <v>10,3</v>
          </cell>
          <cell r="R1977" t="str">
            <v>3,3</v>
          </cell>
          <cell r="S1977">
            <v>34851</v>
          </cell>
          <cell r="U1977">
            <v>38443</v>
          </cell>
          <cell r="V1977">
            <v>38443</v>
          </cell>
          <cell r="W1977">
            <v>1</v>
          </cell>
          <cell r="X1977" t="str">
            <v>J216</v>
          </cell>
          <cell r="Y1977" t="str">
            <v>(CB) Customer ServiceIII</v>
          </cell>
          <cell r="Z1977" t="str">
            <v>P088</v>
          </cell>
          <cell r="AA1977" t="str">
            <v>C015</v>
          </cell>
          <cell r="AB1977" t="str">
            <v>f. Vocational</v>
          </cell>
          <cell r="AC1977" t="str">
            <v>S7208547G</v>
          </cell>
          <cell r="AD1977" t="str">
            <v>Female</v>
          </cell>
          <cell r="AE1977" t="str">
            <v>Serangoon Branch</v>
          </cell>
          <cell r="AF1977" t="str">
            <v>Local</v>
          </cell>
          <cell r="AG1977" t="str">
            <v>Employee</v>
          </cell>
          <cell r="AH1977">
            <v>1</v>
          </cell>
          <cell r="AI1977" t="str">
            <v>Month</v>
          </cell>
          <cell r="AJ1977" t="str">
            <v>0122559169</v>
          </cell>
          <cell r="AK1977" t="str">
            <v>1143704</v>
          </cell>
          <cell r="AL1977" t="str">
            <v>Ang,Pek San</v>
          </cell>
          <cell r="AM1977" t="str">
            <v>Core Contributor</v>
          </cell>
          <cell r="AN1977" t="str">
            <v>Core Contributor</v>
          </cell>
          <cell r="AO1977" t="str">
            <v>Core Contributor</v>
          </cell>
          <cell r="AP1977" t="str">
            <v>Core Contributor</v>
          </cell>
          <cell r="AQ1977">
            <v>28320</v>
          </cell>
        </row>
        <row r="1978">
          <cell r="A1978">
            <v>1182769</v>
          </cell>
          <cell r="B1978" t="str">
            <v>Hong,Kai Chun Malcolm</v>
          </cell>
          <cell r="C1978" t="str">
            <v>Consumer Banking</v>
          </cell>
          <cell r="D1978" t="str">
            <v>BRDB-Br Bkng-Tampines Central</v>
          </cell>
          <cell r="E1978" t="str">
            <v>Personal Financial Manager</v>
          </cell>
          <cell r="F1978" t="str">
            <v>M17</v>
          </cell>
          <cell r="G1978">
            <v>10000</v>
          </cell>
          <cell r="H1978" t="str">
            <v>SGD</v>
          </cell>
          <cell r="I1978" t="str">
            <v>1422121</v>
          </cell>
          <cell r="J1978" t="str">
            <v>NO</v>
          </cell>
          <cell r="K1978" t="str">
            <v>Yap,Jee Hoe</v>
          </cell>
          <cell r="L1978">
            <v>29385</v>
          </cell>
          <cell r="M1978" t="str">
            <v>25</v>
          </cell>
          <cell r="O1978" t="str">
            <v>4B</v>
          </cell>
          <cell r="P1978">
            <v>38257</v>
          </cell>
          <cell r="Q1978" t="str">
            <v>0,10</v>
          </cell>
          <cell r="R1978" t="str">
            <v>1,3</v>
          </cell>
          <cell r="S1978">
            <v>38257</v>
          </cell>
          <cell r="U1978">
            <v>38534</v>
          </cell>
          <cell r="V1978">
            <v>38534</v>
          </cell>
          <cell r="W1978">
            <v>1</v>
          </cell>
          <cell r="X1978" t="str">
            <v>J075</v>
          </cell>
          <cell r="Y1978" t="str">
            <v>(CB) Sales III</v>
          </cell>
          <cell r="Z1978" t="str">
            <v>P088</v>
          </cell>
          <cell r="AA1978" t="str">
            <v>C061</v>
          </cell>
          <cell r="AB1978" t="str">
            <v>i. Bachelor's Degree or equiv</v>
          </cell>
          <cell r="AC1978" t="str">
            <v>S8017212E</v>
          </cell>
          <cell r="AD1978" t="str">
            <v>Male</v>
          </cell>
          <cell r="AE1978" t="str">
            <v>Tampines Central Branch</v>
          </cell>
          <cell r="AF1978" t="str">
            <v>Local</v>
          </cell>
          <cell r="AG1978" t="str">
            <v>Employee</v>
          </cell>
          <cell r="AH1978">
            <v>1</v>
          </cell>
          <cell r="AI1978" t="str">
            <v>Month</v>
          </cell>
          <cell r="AJ1978" t="str">
            <v>0109136004</v>
          </cell>
          <cell r="AK1978" t="str">
            <v>1162441</v>
          </cell>
          <cell r="AL1978" t="str">
            <v>Ang,Pek San</v>
          </cell>
          <cell r="AO1978" t="str">
            <v>Too Soon to Classify</v>
          </cell>
          <cell r="AP1978" t="str">
            <v>Core Contributor</v>
          </cell>
          <cell r="AQ1978">
            <v>31200</v>
          </cell>
        </row>
        <row r="1979">
          <cell r="A1979">
            <v>1157332</v>
          </cell>
          <cell r="B1979" t="str">
            <v>Han,Pei Sze</v>
          </cell>
          <cell r="C1979" t="str">
            <v>Global Markets</v>
          </cell>
          <cell r="D1979" t="str">
            <v>Fixed Income Sales</v>
          </cell>
          <cell r="E1979" t="str">
            <v>Associate Director  Asian Fixed Income Sales</v>
          </cell>
          <cell r="F1979" t="str">
            <v>M22</v>
          </cell>
          <cell r="I1979" t="str">
            <v>6231800</v>
          </cell>
          <cell r="J1979" t="str">
            <v>NO</v>
          </cell>
          <cell r="K1979" t="str">
            <v>Heng,Lee Hwa Jessie</v>
          </cell>
          <cell r="L1979">
            <v>25958</v>
          </cell>
          <cell r="M1979" t="str">
            <v>34</v>
          </cell>
          <cell r="N1979" t="str">
            <v>1B</v>
          </cell>
          <cell r="O1979" t="str">
            <v>1B</v>
          </cell>
          <cell r="P1979">
            <v>37378</v>
          </cell>
          <cell r="Q1979" t="str">
            <v>3,4</v>
          </cell>
          <cell r="R1979" t="str">
            <v>9,8</v>
          </cell>
          <cell r="S1979">
            <v>37378</v>
          </cell>
          <cell r="U1979">
            <v>38078</v>
          </cell>
          <cell r="V1979">
            <v>38443</v>
          </cell>
          <cell r="W1979">
            <v>1</v>
          </cell>
          <cell r="X1979" t="str">
            <v>DJ013</v>
          </cell>
          <cell r="Y1979" t="str">
            <v>Distribution - TBA</v>
          </cell>
          <cell r="Z1979" t="str">
            <v>P205</v>
          </cell>
          <cell r="AA1979" t="str">
            <v>C174</v>
          </cell>
          <cell r="AB1979" t="str">
            <v>i. Bachelor's Degree or equiv</v>
          </cell>
          <cell r="AC1979" t="str">
            <v>S7199105I</v>
          </cell>
          <cell r="AD1979" t="str">
            <v>Female</v>
          </cell>
          <cell r="AE1979" t="str">
            <v>Batt. Rd 3rd flr</v>
          </cell>
          <cell r="AF1979" t="str">
            <v>Local</v>
          </cell>
          <cell r="AG1979" t="str">
            <v>Employee</v>
          </cell>
          <cell r="AH1979">
            <v>1</v>
          </cell>
          <cell r="AI1979" t="str">
            <v>Month</v>
          </cell>
          <cell r="AJ1979" t="str">
            <v>0109111206</v>
          </cell>
          <cell r="AK1979" t="str">
            <v>1118169</v>
          </cell>
          <cell r="AL1979" t="str">
            <v>Thng,Cheok Khoon Charlotte</v>
          </cell>
          <cell r="AM1979" t="str">
            <v>Too Soon to Classify</v>
          </cell>
          <cell r="AN1979" t="str">
            <v>Critical Resource</v>
          </cell>
          <cell r="AO1979" t="str">
            <v>Critical Resource</v>
          </cell>
          <cell r="AP1979" t="str">
            <v>Critical Resource</v>
          </cell>
          <cell r="AQ1979">
            <v>169200</v>
          </cell>
        </row>
        <row r="1980">
          <cell r="A1980">
            <v>1191355</v>
          </cell>
          <cell r="B1980" t="str">
            <v>Stratton,Bevan</v>
          </cell>
          <cell r="C1980" t="str">
            <v>Global Markets</v>
          </cell>
          <cell r="D1980" t="str">
            <v>Projects GM Programme Office</v>
          </cell>
          <cell r="E1980" t="str">
            <v>Programme Manager</v>
          </cell>
          <cell r="F1980" t="str">
            <v>M23</v>
          </cell>
          <cell r="G1980">
            <v>40000</v>
          </cell>
          <cell r="H1980" t="str">
            <v>SGD</v>
          </cell>
          <cell r="I1980" t="str">
            <v>4779901</v>
          </cell>
          <cell r="J1980" t="str">
            <v>NO</v>
          </cell>
          <cell r="K1980" t="str">
            <v>Greenaway,Graeme Ross</v>
          </cell>
          <cell r="L1980">
            <v>24917</v>
          </cell>
          <cell r="M1980" t="str">
            <v>37</v>
          </cell>
          <cell r="P1980">
            <v>38516</v>
          </cell>
          <cell r="Q1980" t="str">
            <v>0,2</v>
          </cell>
          <cell r="R1980" t="str">
            <v>7,3</v>
          </cell>
          <cell r="S1980">
            <v>38516</v>
          </cell>
          <cell r="W1980">
            <v>1</v>
          </cell>
          <cell r="X1980" t="str">
            <v>J104</v>
          </cell>
          <cell r="Y1980" t="str">
            <v>(SH) Project Manager</v>
          </cell>
          <cell r="Z1980" t="str">
            <v>P250</v>
          </cell>
          <cell r="AA1980" t="str">
            <v>C152</v>
          </cell>
          <cell r="AB1980" t="str">
            <v>k. Post Graduate Degree</v>
          </cell>
          <cell r="AC1980" t="str">
            <v>G5755238M</v>
          </cell>
          <cell r="AD1980" t="str">
            <v>Male</v>
          </cell>
          <cell r="AE1980" t="str">
            <v>PBTP 4th Floor</v>
          </cell>
          <cell r="AF1980" t="str">
            <v>Local</v>
          </cell>
          <cell r="AG1980" t="str">
            <v>Employee</v>
          </cell>
          <cell r="AH1980">
            <v>1</v>
          </cell>
          <cell r="AI1980" t="str">
            <v>Month</v>
          </cell>
          <cell r="AJ1980" t="str">
            <v>0109142276</v>
          </cell>
          <cell r="AK1980" t="str">
            <v>1152146</v>
          </cell>
          <cell r="AL1980" t="str">
            <v>Chia,Boon Lee</v>
          </cell>
          <cell r="AP1980">
            <v>0</v>
          </cell>
          <cell r="AQ1980">
            <v>250020</v>
          </cell>
        </row>
        <row r="1981">
          <cell r="A1981">
            <v>1165770</v>
          </cell>
          <cell r="B1981" t="str">
            <v>Lay,Chee Seng William</v>
          </cell>
          <cell r="C1981" t="str">
            <v>Client Relationships</v>
          </cell>
          <cell r="D1981" t="str">
            <v>Finance-WB Program Office-Reg</v>
          </cell>
          <cell r="E1981" t="str">
            <v>Manager, Wholesale Banking Tax</v>
          </cell>
          <cell r="F1981" t="str">
            <v>M20</v>
          </cell>
          <cell r="G1981">
            <v>22000</v>
          </cell>
          <cell r="H1981" t="str">
            <v>SGD</v>
          </cell>
          <cell r="I1981" t="str">
            <v>8158901</v>
          </cell>
          <cell r="J1981" t="str">
            <v>NO</v>
          </cell>
          <cell r="K1981" t="str">
            <v>Ong,Boo Chuan</v>
          </cell>
          <cell r="L1981">
            <v>27018</v>
          </cell>
          <cell r="M1981" t="str">
            <v>31</v>
          </cell>
          <cell r="N1981" t="str">
            <v>3B</v>
          </cell>
          <cell r="O1981" t="str">
            <v>2B</v>
          </cell>
          <cell r="P1981">
            <v>37704</v>
          </cell>
          <cell r="Q1981" t="str">
            <v>2,5</v>
          </cell>
          <cell r="R1981" t="str">
            <v>5,5</v>
          </cell>
          <cell r="S1981">
            <v>37704</v>
          </cell>
          <cell r="U1981">
            <v>38353</v>
          </cell>
          <cell r="V1981">
            <v>38565</v>
          </cell>
          <cell r="W1981">
            <v>1</v>
          </cell>
          <cell r="X1981" t="str">
            <v>J014</v>
          </cell>
          <cell r="Y1981" t="str">
            <v>(FIN) Tech Spec't IV</v>
          </cell>
          <cell r="Z1981" t="str">
            <v>P323</v>
          </cell>
          <cell r="AA1981" t="str">
            <v>C151</v>
          </cell>
          <cell r="AB1981" t="str">
            <v>i. Bachelor's Degree or equiv</v>
          </cell>
          <cell r="AC1981" t="str">
            <v>S7345468I</v>
          </cell>
          <cell r="AD1981" t="str">
            <v>Male</v>
          </cell>
          <cell r="AE1981" t="str">
            <v>Batt. Rd 6th flr</v>
          </cell>
          <cell r="AF1981" t="str">
            <v>Local</v>
          </cell>
          <cell r="AG1981" t="str">
            <v>Employee</v>
          </cell>
          <cell r="AH1981">
            <v>1</v>
          </cell>
          <cell r="AI1981" t="str">
            <v>Month</v>
          </cell>
          <cell r="AJ1981" t="str">
            <v>0109118642</v>
          </cell>
          <cell r="AK1981" t="str">
            <v>1118488</v>
          </cell>
          <cell r="AL1981" t="str">
            <v>Chong,Yin Yin</v>
          </cell>
          <cell r="AN1981" t="str">
            <v>Too Soon to Classify</v>
          </cell>
          <cell r="AO1981" t="str">
            <v>Critical Resource</v>
          </cell>
          <cell r="AP1981" t="str">
            <v>Critical Resource</v>
          </cell>
          <cell r="AQ1981">
            <v>96000</v>
          </cell>
        </row>
        <row r="1982">
          <cell r="A1982">
            <v>1116387</v>
          </cell>
          <cell r="B1982" t="str">
            <v>Heng,Lena</v>
          </cell>
          <cell r="C1982" t="str">
            <v>Consumer Banking</v>
          </cell>
          <cell r="D1982" t="str">
            <v>CB-Tele-Web Bnkg-Internet Serv</v>
          </cell>
          <cell r="E1982" t="str">
            <v>Service Manager</v>
          </cell>
          <cell r="F1982" t="str">
            <v>M17</v>
          </cell>
          <cell r="G1982">
            <v>10000</v>
          </cell>
          <cell r="H1982" t="str">
            <v>SGD</v>
          </cell>
          <cell r="I1982" t="str">
            <v>1442800</v>
          </cell>
          <cell r="J1982" t="str">
            <v>NO</v>
          </cell>
          <cell r="K1982" t="str">
            <v>Cheong,Kok Foo</v>
          </cell>
          <cell r="L1982">
            <v>23879</v>
          </cell>
          <cell r="M1982" t="str">
            <v>40</v>
          </cell>
          <cell r="N1982" t="str">
            <v>3B</v>
          </cell>
          <cell r="O1982" t="str">
            <v>2C</v>
          </cell>
          <cell r="P1982">
            <v>30200</v>
          </cell>
          <cell r="Q1982" t="str">
            <v>23,0</v>
          </cell>
          <cell r="R1982" t="str">
            <v>,</v>
          </cell>
          <cell r="S1982">
            <v>30200</v>
          </cell>
          <cell r="U1982">
            <v>38534</v>
          </cell>
          <cell r="V1982">
            <v>37773</v>
          </cell>
          <cell r="W1982">
            <v>1</v>
          </cell>
          <cell r="X1982" t="str">
            <v>J079</v>
          </cell>
          <cell r="Y1982" t="str">
            <v>(CB) Customer Service II</v>
          </cell>
          <cell r="Z1982" t="str">
            <v>P088</v>
          </cell>
          <cell r="AA1982" t="str">
            <v>C061</v>
          </cell>
          <cell r="AB1982" t="str">
            <v>f. Vocational</v>
          </cell>
          <cell r="AC1982" t="str">
            <v>S1727379E</v>
          </cell>
          <cell r="AD1982" t="str">
            <v>Female</v>
          </cell>
          <cell r="AE1982" t="str">
            <v>CISCO 5th flr</v>
          </cell>
          <cell r="AF1982" t="str">
            <v>Local</v>
          </cell>
          <cell r="AG1982" t="str">
            <v>Employee</v>
          </cell>
          <cell r="AH1982">
            <v>1</v>
          </cell>
          <cell r="AI1982" t="str">
            <v>Month</v>
          </cell>
          <cell r="AJ1982" t="str">
            <v>0109613155</v>
          </cell>
          <cell r="AK1982" t="str">
            <v>1118424</v>
          </cell>
          <cell r="AL1982" t="str">
            <v>Ang,Pek San</v>
          </cell>
          <cell r="AM1982" t="str">
            <v>Core Contributor</v>
          </cell>
          <cell r="AN1982" t="str">
            <v>Core Contributor</v>
          </cell>
          <cell r="AO1982" t="str">
            <v>Core Contributor</v>
          </cell>
          <cell r="AP1982" t="str">
            <v>Core Contributor</v>
          </cell>
          <cell r="AQ1982">
            <v>49200</v>
          </cell>
        </row>
        <row r="1983">
          <cell r="A1983">
            <v>1193079</v>
          </cell>
          <cell r="B1983" t="str">
            <v>Tan,Siew Guat</v>
          </cell>
          <cell r="C1983" t="str">
            <v>Consumer Banking</v>
          </cell>
          <cell r="D1983" t="str">
            <v>Processing -Mortgage Loans</v>
          </cell>
          <cell r="E1983" t="str">
            <v>Customer Service Assistant</v>
          </cell>
          <cell r="F1983" t="str">
            <v>Contractor</v>
          </cell>
          <cell r="I1983" t="str">
            <v>1732800</v>
          </cell>
          <cell r="J1983" t="str">
            <v>CL</v>
          </cell>
          <cell r="K1983" t="str">
            <v>Chay,Yuen Ching Janet</v>
          </cell>
          <cell r="L1983">
            <v>22132</v>
          </cell>
          <cell r="M1983" t="str">
            <v>45</v>
          </cell>
          <cell r="P1983">
            <v>38560</v>
          </cell>
          <cell r="Q1983" t="str">
            <v>0,1</v>
          </cell>
          <cell r="R1983" t="str">
            <v>1,5</v>
          </cell>
          <cell r="S1983">
            <v>38560</v>
          </cell>
          <cell r="W1983">
            <v>1</v>
          </cell>
          <cell r="X1983" t="str">
            <v>J086</v>
          </cell>
          <cell r="Y1983" t="str">
            <v>(OPS) Ctrl &amp; Support III</v>
          </cell>
          <cell r="Z1983" t="str">
            <v>P085</v>
          </cell>
          <cell r="AA1983" t="str">
            <v>C015</v>
          </cell>
          <cell r="AB1983" t="str">
            <v>d. Secondary</v>
          </cell>
          <cell r="AC1983" t="str">
            <v>S1429816I</v>
          </cell>
          <cell r="AD1983" t="str">
            <v>Female</v>
          </cell>
          <cell r="AE1983" t="str">
            <v>Tampines 5th flr</v>
          </cell>
          <cell r="AF1983" t="str">
            <v>Local</v>
          </cell>
          <cell r="AG1983" t="str">
            <v>Direct Contractor</v>
          </cell>
          <cell r="AH1983">
            <v>1</v>
          </cell>
          <cell r="AI1983" t="str">
            <v>Month</v>
          </cell>
          <cell r="AJ1983" t="str">
            <v>0109143523</v>
          </cell>
          <cell r="AK1983" t="str">
            <v>1116279</v>
          </cell>
          <cell r="AL1983" t="str">
            <v>Ang,Pek San</v>
          </cell>
          <cell r="AP1983">
            <v>0</v>
          </cell>
          <cell r="AQ1983">
            <v>19200</v>
          </cell>
        </row>
        <row r="1984">
          <cell r="A1984">
            <v>1135570</v>
          </cell>
          <cell r="B1984" t="str">
            <v>Roy,Siddhartha</v>
          </cell>
          <cell r="C1984" t="str">
            <v>Global Markets</v>
          </cell>
          <cell r="D1984" t="str">
            <v>Outserve Service Excellance</v>
          </cell>
          <cell r="E1984" t="str">
            <v>Outserve Programme Manager</v>
          </cell>
          <cell r="F1984" t="str">
            <v>M21</v>
          </cell>
          <cell r="G1984">
            <v>20000</v>
          </cell>
          <cell r="H1984" t="str">
            <v>SGD</v>
          </cell>
          <cell r="I1984" t="str">
            <v>4005901</v>
          </cell>
          <cell r="J1984" t="str">
            <v>NO</v>
          </cell>
          <cell r="K1984" t="str">
            <v>Pearce,Jeremy Gifford</v>
          </cell>
          <cell r="L1984">
            <v>27340</v>
          </cell>
          <cell r="M1984" t="str">
            <v>30</v>
          </cell>
          <cell r="N1984" t="str">
            <v>2B</v>
          </cell>
          <cell r="O1984" t="str">
            <v>2B</v>
          </cell>
          <cell r="P1984">
            <v>35947</v>
          </cell>
          <cell r="Q1984" t="str">
            <v>7,3</v>
          </cell>
          <cell r="R1984" t="str">
            <v>,</v>
          </cell>
          <cell r="S1984">
            <v>35947</v>
          </cell>
          <cell r="U1984">
            <v>37926</v>
          </cell>
          <cell r="V1984">
            <v>38443</v>
          </cell>
          <cell r="W1984">
            <v>1</v>
          </cell>
          <cell r="X1984" t="str">
            <v>DJ006</v>
          </cell>
          <cell r="Y1984" t="str">
            <v>Chnls/Soln Delivery-TBA</v>
          </cell>
          <cell r="Z1984" t="str">
            <v>P322</v>
          </cell>
          <cell r="AA1984" t="str">
            <v>C174</v>
          </cell>
          <cell r="AB1984" t="str">
            <v>l. Further Degree</v>
          </cell>
          <cell r="AC1984" t="str">
            <v>S7483006D</v>
          </cell>
          <cell r="AD1984" t="str">
            <v>Male</v>
          </cell>
          <cell r="AE1984" t="str">
            <v>Batt. Road 8th flr</v>
          </cell>
          <cell r="AF1984" t="str">
            <v>Local</v>
          </cell>
          <cell r="AG1984" t="str">
            <v>Employee</v>
          </cell>
          <cell r="AH1984">
            <v>1</v>
          </cell>
          <cell r="AI1984" t="str">
            <v>Month</v>
          </cell>
          <cell r="AJ1984" t="str">
            <v>0109107667</v>
          </cell>
          <cell r="AK1984" t="str">
            <v>1000985</v>
          </cell>
          <cell r="AL1984" t="str">
            <v>Thng,Cheok Khoon Charlotte</v>
          </cell>
          <cell r="AM1984" t="str">
            <v>Critical Resource</v>
          </cell>
          <cell r="AN1984" t="str">
            <v>Critical Resource</v>
          </cell>
          <cell r="AO1984" t="str">
            <v>Critical Resource</v>
          </cell>
          <cell r="AP1984" t="str">
            <v>Critical Resource</v>
          </cell>
          <cell r="AQ1984">
            <v>95004</v>
          </cell>
        </row>
        <row r="1985">
          <cell r="A1985">
            <v>1192865</v>
          </cell>
          <cell r="B1985" t="str">
            <v>Lee,Chen Nee</v>
          </cell>
          <cell r="C1985" t="str">
            <v>Consumer Banking</v>
          </cell>
          <cell r="D1985" t="str">
            <v>BRDB-Priority Banking</v>
          </cell>
          <cell r="E1985" t="str">
            <v>Relationship Manager</v>
          </cell>
          <cell r="F1985" t="str">
            <v>M17</v>
          </cell>
          <cell r="I1985" t="str">
            <v>1424800</v>
          </cell>
          <cell r="J1985" t="str">
            <v>NO</v>
          </cell>
          <cell r="K1985" t="str">
            <v>Tanudjojo,Franky Sukianto</v>
          </cell>
          <cell r="L1985">
            <v>29475</v>
          </cell>
          <cell r="M1985" t="str">
            <v>24</v>
          </cell>
          <cell r="P1985">
            <v>38551</v>
          </cell>
          <cell r="Q1985" t="str">
            <v>0,1</v>
          </cell>
          <cell r="R1985" t="str">
            <v>2,10</v>
          </cell>
          <cell r="S1985">
            <v>38551</v>
          </cell>
          <cell r="W1985">
            <v>1</v>
          </cell>
          <cell r="X1985" t="str">
            <v>J074</v>
          </cell>
          <cell r="Y1985" t="str">
            <v>(CB) Sales II</v>
          </cell>
          <cell r="Z1985" t="str">
            <v>P088</v>
          </cell>
          <cell r="AA1985" t="str">
            <v>C070</v>
          </cell>
          <cell r="AB1985" t="str">
            <v>i. Bachelor's Degree or equiv</v>
          </cell>
          <cell r="AC1985" t="str">
            <v>S8027134D</v>
          </cell>
          <cell r="AD1985" t="str">
            <v>Female</v>
          </cell>
          <cell r="AE1985" t="str">
            <v>Batt. Rd 2nd flr</v>
          </cell>
          <cell r="AF1985" t="str">
            <v>Local</v>
          </cell>
          <cell r="AG1985" t="str">
            <v>Employee</v>
          </cell>
          <cell r="AH1985">
            <v>1</v>
          </cell>
          <cell r="AI1985" t="str">
            <v>Month</v>
          </cell>
          <cell r="AJ1985" t="str">
            <v>2329998753</v>
          </cell>
          <cell r="AK1985" t="str">
            <v>1142373</v>
          </cell>
          <cell r="AL1985" t="str">
            <v>Ang,Pek San</v>
          </cell>
          <cell r="AP1985">
            <v>0</v>
          </cell>
          <cell r="AQ1985">
            <v>39600</v>
          </cell>
        </row>
        <row r="1986">
          <cell r="A1986">
            <v>1177909</v>
          </cell>
          <cell r="B1986" t="str">
            <v>Chan,Jin Ning</v>
          </cell>
          <cell r="C1986" t="str">
            <v>Consumer Banking</v>
          </cell>
          <cell r="D1986" t="str">
            <v>Credit Card-Others</v>
          </cell>
          <cell r="E1986" t="str">
            <v>Portfolio Marketing Manager</v>
          </cell>
          <cell r="F1986" t="str">
            <v>M17</v>
          </cell>
          <cell r="G1986">
            <v>10000</v>
          </cell>
          <cell r="H1986" t="str">
            <v>SGD</v>
          </cell>
          <cell r="I1986" t="str">
            <v>1339800</v>
          </cell>
          <cell r="J1986" t="str">
            <v>NO</v>
          </cell>
          <cell r="K1986" t="str">
            <v>Chan,Sow Han</v>
          </cell>
          <cell r="L1986">
            <v>28852</v>
          </cell>
          <cell r="M1986" t="str">
            <v>26</v>
          </cell>
          <cell r="O1986" t="str">
            <v>2B</v>
          </cell>
          <cell r="P1986">
            <v>38145</v>
          </cell>
          <cell r="Q1986" t="str">
            <v>1,2</v>
          </cell>
          <cell r="R1986" t="str">
            <v>2,1</v>
          </cell>
          <cell r="S1986">
            <v>38145</v>
          </cell>
          <cell r="W1986">
            <v>1</v>
          </cell>
          <cell r="X1986" t="str">
            <v>J080</v>
          </cell>
          <cell r="Y1986" t="str">
            <v>(CB) Product Mgt I</v>
          </cell>
          <cell r="Z1986" t="str">
            <v>P038</v>
          </cell>
          <cell r="AA1986" t="str">
            <v>C015</v>
          </cell>
          <cell r="AB1986" t="str">
            <v>i. Bachelor's Degree or equiv</v>
          </cell>
          <cell r="AC1986" t="str">
            <v>S7837920J</v>
          </cell>
          <cell r="AD1986" t="str">
            <v>Female</v>
          </cell>
          <cell r="AE1986" t="str">
            <v>PBTP 5th Floor</v>
          </cell>
          <cell r="AF1986" t="str">
            <v>Local</v>
          </cell>
          <cell r="AG1986" t="str">
            <v>Employee</v>
          </cell>
          <cell r="AH1986">
            <v>1</v>
          </cell>
          <cell r="AI1986" t="str">
            <v>Month</v>
          </cell>
          <cell r="AJ1986" t="str">
            <v>0109131800</v>
          </cell>
          <cell r="AK1986" t="str">
            <v>1148921</v>
          </cell>
          <cell r="AL1986" t="str">
            <v>Ang,Pek San</v>
          </cell>
          <cell r="AO1986" t="str">
            <v>Too Soon to Classify</v>
          </cell>
          <cell r="AP1986" t="str">
            <v>Core Contributor</v>
          </cell>
          <cell r="AQ1986">
            <v>48000</v>
          </cell>
        </row>
        <row r="1987">
          <cell r="A1987">
            <v>1187336</v>
          </cell>
          <cell r="B1987" t="str">
            <v>Tan,Ju Lee</v>
          </cell>
          <cell r="C1987" t="str">
            <v>Consumer Banking</v>
          </cell>
          <cell r="D1987" t="str">
            <v>Credit Card-Others</v>
          </cell>
          <cell r="E1987" t="str">
            <v>Product &amp; Portfolio Manager</v>
          </cell>
          <cell r="F1987" t="str">
            <v>M19</v>
          </cell>
          <cell r="I1987" t="str">
            <v>1339800</v>
          </cell>
          <cell r="J1987" t="str">
            <v>NO</v>
          </cell>
          <cell r="K1987" t="str">
            <v>Fok,Yuen Shan Alice</v>
          </cell>
          <cell r="L1987">
            <v>26364</v>
          </cell>
          <cell r="M1987" t="str">
            <v>33</v>
          </cell>
          <cell r="P1987">
            <v>38412</v>
          </cell>
          <cell r="Q1987" t="str">
            <v>0,5</v>
          </cell>
          <cell r="R1987" t="str">
            <v>7,7</v>
          </cell>
          <cell r="S1987">
            <v>38412</v>
          </cell>
          <cell r="W1987">
            <v>1</v>
          </cell>
          <cell r="X1987" t="str">
            <v>J081</v>
          </cell>
          <cell r="Y1987" t="str">
            <v>(CB) Product Mgt II</v>
          </cell>
          <cell r="Z1987" t="str">
            <v>P038</v>
          </cell>
          <cell r="AA1987" t="str">
            <v>C015</v>
          </cell>
          <cell r="AB1987" t="str">
            <v>j. Professional Quali/Cert</v>
          </cell>
          <cell r="AC1987" t="str">
            <v>F0883598P</v>
          </cell>
          <cell r="AD1987" t="str">
            <v>Female</v>
          </cell>
          <cell r="AE1987" t="str">
            <v>PBTP 5th Floor</v>
          </cell>
          <cell r="AF1987" t="str">
            <v>Local</v>
          </cell>
          <cell r="AG1987" t="str">
            <v>Employee</v>
          </cell>
          <cell r="AH1987">
            <v>1</v>
          </cell>
          <cell r="AI1987" t="str">
            <v>Month</v>
          </cell>
          <cell r="AJ1987" t="str">
            <v>0109139038</v>
          </cell>
          <cell r="AK1987" t="str">
            <v>1143475</v>
          </cell>
          <cell r="AL1987" t="str">
            <v>Ang,Pek San</v>
          </cell>
          <cell r="AP1987" t="str">
            <v>Too Soon to Classify</v>
          </cell>
          <cell r="AQ1987">
            <v>72012</v>
          </cell>
        </row>
        <row r="1988">
          <cell r="A1988">
            <v>1154205</v>
          </cell>
          <cell r="B1988" t="str">
            <v>Kumar,Samar</v>
          </cell>
          <cell r="C1988" t="str">
            <v>Consumer Banking</v>
          </cell>
          <cell r="D1988" t="str">
            <v>Business Intelligence Unit-Reg</v>
          </cell>
          <cell r="E1988" t="str">
            <v>Hd, Strategic Info Management</v>
          </cell>
          <cell r="F1988" t="str">
            <v>B4</v>
          </cell>
          <cell r="G1988">
            <v>105000</v>
          </cell>
          <cell r="H1988" t="str">
            <v>SGD</v>
          </cell>
          <cell r="I1988" t="str">
            <v>1912901</v>
          </cell>
          <cell r="J1988" t="str">
            <v>NO</v>
          </cell>
          <cell r="K1988" t="str">
            <v>Helm,Jonathan K</v>
          </cell>
          <cell r="L1988">
            <v>26218</v>
          </cell>
          <cell r="M1988" t="str">
            <v>33</v>
          </cell>
          <cell r="N1988" t="str">
            <v>3B</v>
          </cell>
          <cell r="O1988" t="str">
            <v>2B</v>
          </cell>
          <cell r="P1988">
            <v>37167</v>
          </cell>
          <cell r="Q1988" t="str">
            <v>3,10</v>
          </cell>
          <cell r="R1988" t="str">
            <v>6,0</v>
          </cell>
          <cell r="S1988">
            <v>37167</v>
          </cell>
          <cell r="V1988">
            <v>37897</v>
          </cell>
          <cell r="W1988">
            <v>1</v>
          </cell>
          <cell r="X1988" t="str">
            <v>J217</v>
          </cell>
          <cell r="Y1988" t="str">
            <v>(CB) BIU Strt Inf Mgt I</v>
          </cell>
          <cell r="Z1988" t="str">
            <v>P088</v>
          </cell>
          <cell r="AA1988" t="str">
            <v>C015</v>
          </cell>
          <cell r="AB1988" t="str">
            <v>l. Further Degree</v>
          </cell>
          <cell r="AC1988" t="str">
            <v>G5625413M</v>
          </cell>
          <cell r="AD1988" t="str">
            <v>Male</v>
          </cell>
          <cell r="AE1988" t="str">
            <v>PBTP 9th Floor</v>
          </cell>
          <cell r="AF1988" t="str">
            <v>Local</v>
          </cell>
          <cell r="AG1988" t="str">
            <v>Employee</v>
          </cell>
          <cell r="AH1988">
            <v>1</v>
          </cell>
          <cell r="AI1988" t="str">
            <v>Month</v>
          </cell>
          <cell r="AJ1988" t="str">
            <v>0109107233</v>
          </cell>
          <cell r="AK1988" t="str">
            <v>1018699</v>
          </cell>
          <cell r="AL1988" t="str">
            <v>Ang,Pek San</v>
          </cell>
          <cell r="AM1988" t="str">
            <v>Critical Resource</v>
          </cell>
          <cell r="AN1988" t="str">
            <v>Critical Resource</v>
          </cell>
          <cell r="AO1988" t="str">
            <v>Critical Resource</v>
          </cell>
          <cell r="AP1988" t="str">
            <v>Critical Resource</v>
          </cell>
          <cell r="AQ1988">
            <v>273012</v>
          </cell>
        </row>
        <row r="1989">
          <cell r="A1989">
            <v>1180262</v>
          </cell>
          <cell r="B1989" t="str">
            <v>Kurniawan,Mellen</v>
          </cell>
          <cell r="C1989" t="str">
            <v>Consumer Banking</v>
          </cell>
          <cell r="D1989" t="str">
            <v>Service Quality</v>
          </cell>
          <cell r="E1989" t="str">
            <v>Consultant, Service Quality</v>
          </cell>
          <cell r="F1989" t="str">
            <v>Contractor</v>
          </cell>
          <cell r="I1989" t="str">
            <v>1914800</v>
          </cell>
          <cell r="J1989" t="str">
            <v>NO</v>
          </cell>
          <cell r="K1989" t="str">
            <v>Goh,Ley Yan Hazel</v>
          </cell>
          <cell r="L1989">
            <v>27905</v>
          </cell>
          <cell r="M1989" t="str">
            <v>29</v>
          </cell>
          <cell r="O1989" t="str">
            <v>TS</v>
          </cell>
          <cell r="P1989">
            <v>38379</v>
          </cell>
          <cell r="Q1989" t="str">
            <v>0,7</v>
          </cell>
          <cell r="R1989" t="str">
            <v>4,0</v>
          </cell>
          <cell r="S1989">
            <v>38194</v>
          </cell>
          <cell r="T1989">
            <v>38379</v>
          </cell>
          <cell r="W1989">
            <v>1</v>
          </cell>
          <cell r="X1989" t="str">
            <v>J231</v>
          </cell>
          <cell r="Y1989" t="str">
            <v>(CB) Qual&amp;Proc Mgt III</v>
          </cell>
          <cell r="Z1989" t="str">
            <v>P088</v>
          </cell>
          <cell r="AA1989" t="str">
            <v>C015</v>
          </cell>
          <cell r="AB1989" t="str">
            <v>i. Bachelor's Degree or equiv</v>
          </cell>
          <cell r="AC1989" t="str">
            <v>S7676647I</v>
          </cell>
          <cell r="AD1989" t="str">
            <v>Female</v>
          </cell>
          <cell r="AE1989" t="str">
            <v>PBTP 10th Floor</v>
          </cell>
          <cell r="AF1989" t="str">
            <v>Local</v>
          </cell>
          <cell r="AG1989" t="str">
            <v>Direct Contractor</v>
          </cell>
          <cell r="AH1989">
            <v>1</v>
          </cell>
          <cell r="AI1989" t="str">
            <v>Month</v>
          </cell>
          <cell r="AJ1989" t="str">
            <v>0109133412</v>
          </cell>
          <cell r="AK1989" t="str">
            <v>1116540</v>
          </cell>
          <cell r="AL1989" t="str">
            <v>Ang,Pek San</v>
          </cell>
          <cell r="AP1989">
            <v>0</v>
          </cell>
          <cell r="AQ1989">
            <v>34800</v>
          </cell>
        </row>
        <row r="1990">
          <cell r="A1990">
            <v>1116166</v>
          </cell>
          <cell r="B1990" t="str">
            <v>Yap,Bee Leng Anna</v>
          </cell>
          <cell r="C1990" t="str">
            <v>Client Relationships</v>
          </cell>
          <cell r="D1990" t="str">
            <v>Trade Operations Unit-Batt.Rd</v>
          </cell>
          <cell r="E1990" t="str">
            <v>Manager, Exports</v>
          </cell>
          <cell r="F1990" t="str">
            <v>M18</v>
          </cell>
          <cell r="G1990">
            <v>11000</v>
          </cell>
          <cell r="H1990" t="str">
            <v>SGD</v>
          </cell>
          <cell r="I1990" t="str">
            <v>4172100</v>
          </cell>
          <cell r="J1990" t="str">
            <v>NO</v>
          </cell>
          <cell r="K1990" t="str">
            <v>Lee,Soong Chin</v>
          </cell>
          <cell r="L1990">
            <v>19778</v>
          </cell>
          <cell r="M1990" t="str">
            <v>51</v>
          </cell>
          <cell r="N1990" t="str">
            <v>2B</v>
          </cell>
          <cell r="O1990" t="str">
            <v>2C</v>
          </cell>
          <cell r="P1990">
            <v>27128</v>
          </cell>
          <cell r="Q1990" t="str">
            <v>31,4</v>
          </cell>
          <cell r="R1990" t="str">
            <v>,</v>
          </cell>
          <cell r="S1990">
            <v>27128</v>
          </cell>
          <cell r="U1990">
            <v>38231</v>
          </cell>
          <cell r="V1990">
            <v>38231</v>
          </cell>
          <cell r="W1990">
            <v>1</v>
          </cell>
          <cell r="X1990" t="str">
            <v>J088</v>
          </cell>
          <cell r="Y1990" t="str">
            <v>(OPS) Trans Proc II</v>
          </cell>
          <cell r="Z1990" t="str">
            <v>P318</v>
          </cell>
          <cell r="AA1990" t="str">
            <v>C147</v>
          </cell>
          <cell r="AB1990" t="str">
            <v>e. Higher Secondary</v>
          </cell>
          <cell r="AC1990" t="str">
            <v>S0203430A</v>
          </cell>
          <cell r="AD1990" t="str">
            <v>Female</v>
          </cell>
          <cell r="AE1990" t="str">
            <v>Tampines 3rd flr</v>
          </cell>
          <cell r="AF1990" t="str">
            <v>Local</v>
          </cell>
          <cell r="AG1990" t="str">
            <v>Employee</v>
          </cell>
          <cell r="AH1990">
            <v>3</v>
          </cell>
          <cell r="AI1990" t="str">
            <v>Month</v>
          </cell>
          <cell r="AJ1990" t="str">
            <v>0109866436</v>
          </cell>
          <cell r="AK1990" t="str">
            <v>1160310</v>
          </cell>
          <cell r="AL1990" t="str">
            <v>Chia,Boon Lee</v>
          </cell>
          <cell r="AM1990" t="str">
            <v>Core Contributor</v>
          </cell>
          <cell r="AN1990" t="str">
            <v>Core Contributor</v>
          </cell>
          <cell r="AO1990" t="str">
            <v>Critical Resource</v>
          </cell>
          <cell r="AP1990" t="str">
            <v>Critical Resource</v>
          </cell>
          <cell r="AQ1990">
            <v>58440</v>
          </cell>
        </row>
        <row r="1991">
          <cell r="A1991">
            <v>1193612</v>
          </cell>
          <cell r="B1991" t="str">
            <v>Chan,Chi Kit Reagan</v>
          </cell>
          <cell r="C1991" t="str">
            <v>Consumer Banking</v>
          </cell>
          <cell r="D1991" t="str">
            <v>DB - Teleservices</v>
          </cell>
          <cell r="E1991" t="str">
            <v>Service Consultant</v>
          </cell>
          <cell r="F1991" t="str">
            <v>Contractor</v>
          </cell>
          <cell r="I1991" t="str">
            <v>1431800</v>
          </cell>
          <cell r="J1991" t="str">
            <v>NO</v>
          </cell>
          <cell r="K1991" t="str">
            <v>Wong,Suet Mei Aileen</v>
          </cell>
          <cell r="L1991">
            <v>29632</v>
          </cell>
          <cell r="M1991" t="str">
            <v>24</v>
          </cell>
          <cell r="P1991">
            <v>38558</v>
          </cell>
          <cell r="Q1991" t="str">
            <v>0,1</v>
          </cell>
          <cell r="R1991" t="str">
            <v>,</v>
          </cell>
          <cell r="S1991">
            <v>38558</v>
          </cell>
          <cell r="W1991">
            <v>1</v>
          </cell>
          <cell r="X1991" t="str">
            <v>J216</v>
          </cell>
          <cell r="Y1991" t="str">
            <v>(CB) Customer ServiceIII</v>
          </cell>
          <cell r="Z1991" t="str">
            <v>P088</v>
          </cell>
          <cell r="AA1991" t="str">
            <v>C061</v>
          </cell>
          <cell r="AB1991" t="str">
            <v>i. Bachelor's Degree or equiv</v>
          </cell>
          <cell r="AC1991" t="str">
            <v>S8105470C</v>
          </cell>
          <cell r="AD1991" t="str">
            <v>Male</v>
          </cell>
          <cell r="AE1991" t="str">
            <v>CISCO 5th flr</v>
          </cell>
          <cell r="AF1991" t="str">
            <v>Local</v>
          </cell>
          <cell r="AG1991" t="str">
            <v>Direct Contractor</v>
          </cell>
          <cell r="AH1991">
            <v>1</v>
          </cell>
          <cell r="AI1991" t="str">
            <v>Month</v>
          </cell>
          <cell r="AJ1991" t="str">
            <v>0109143957</v>
          </cell>
          <cell r="AK1991" t="str">
            <v>1118099</v>
          </cell>
          <cell r="AL1991" t="str">
            <v>Ang,Pek San</v>
          </cell>
          <cell r="AP1991">
            <v>0</v>
          </cell>
          <cell r="AQ1991">
            <v>23760</v>
          </cell>
        </row>
        <row r="1992">
          <cell r="A1992">
            <v>1194633</v>
          </cell>
          <cell r="B1992" t="str">
            <v>Chan,Suan Yen Janice</v>
          </cell>
          <cell r="C1992" t="str">
            <v>Consumer Banking</v>
          </cell>
          <cell r="D1992" t="str">
            <v>BRDB-Branch Banking</v>
          </cell>
          <cell r="E1992" t="str">
            <v>Personal Financial Consultant</v>
          </cell>
          <cell r="F1992" t="str">
            <v>M16</v>
          </cell>
          <cell r="I1992" t="str">
            <v>1422800</v>
          </cell>
          <cell r="J1992" t="str">
            <v>NO</v>
          </cell>
          <cell r="K1992" t="str">
            <v>Lee,Siok Ching Marilyn</v>
          </cell>
          <cell r="L1992">
            <v>30117</v>
          </cell>
          <cell r="M1992" t="str">
            <v>23</v>
          </cell>
          <cell r="P1992">
            <v>38579</v>
          </cell>
          <cell r="Q1992" t="str">
            <v>0,0</v>
          </cell>
          <cell r="R1992" t="str">
            <v>,</v>
          </cell>
          <cell r="S1992">
            <v>38579</v>
          </cell>
          <cell r="W1992">
            <v>1</v>
          </cell>
          <cell r="X1992" t="str">
            <v>J074</v>
          </cell>
          <cell r="Y1992" t="str">
            <v>(CB) Sales II</v>
          </cell>
          <cell r="Z1992" t="str">
            <v>P088</v>
          </cell>
          <cell r="AA1992" t="str">
            <v>C064</v>
          </cell>
          <cell r="AB1992" t="str">
            <v>i. Bachelor's Degree or equiv</v>
          </cell>
          <cell r="AC1992" t="str">
            <v>S8215893F</v>
          </cell>
          <cell r="AD1992" t="str">
            <v>Female</v>
          </cell>
          <cell r="AE1992" t="str">
            <v>PBTP 5th Floor</v>
          </cell>
          <cell r="AF1992" t="str">
            <v>Local</v>
          </cell>
          <cell r="AG1992" t="str">
            <v>Employee</v>
          </cell>
          <cell r="AH1992">
            <v>1</v>
          </cell>
          <cell r="AI1992" t="str">
            <v>Week</v>
          </cell>
          <cell r="AJ1992" t="str">
            <v>0109145216</v>
          </cell>
          <cell r="AK1992" t="str">
            <v>1190938</v>
          </cell>
          <cell r="AL1992" t="str">
            <v>Ang,Pek San</v>
          </cell>
          <cell r="AP1992">
            <v>0</v>
          </cell>
          <cell r="AQ1992">
            <v>27600</v>
          </cell>
        </row>
        <row r="1993">
          <cell r="A1993">
            <v>1182589</v>
          </cell>
          <cell r="B1993" t="str">
            <v>Toh,Yen Leng</v>
          </cell>
          <cell r="C1993" t="str">
            <v>Consumer Banking</v>
          </cell>
          <cell r="D1993" t="str">
            <v>Branch Banking - Admin. &amp; Mgt.</v>
          </cell>
          <cell r="E1993" t="str">
            <v>Analyst, Sales Performance Management</v>
          </cell>
          <cell r="F1993" t="str">
            <v>M16</v>
          </cell>
          <cell r="G1993">
            <v>6000</v>
          </cell>
          <cell r="H1993" t="str">
            <v>SGD</v>
          </cell>
          <cell r="I1993" t="str">
            <v>1421800</v>
          </cell>
          <cell r="J1993" t="str">
            <v>NO</v>
          </cell>
          <cell r="K1993" t="str">
            <v>Ngo,Min Ying</v>
          </cell>
          <cell r="L1993">
            <v>30260</v>
          </cell>
          <cell r="M1993" t="str">
            <v>22</v>
          </cell>
          <cell r="O1993" t="str">
            <v>4B</v>
          </cell>
          <cell r="P1993">
            <v>38250</v>
          </cell>
          <cell r="Q1993" t="str">
            <v>0,11</v>
          </cell>
          <cell r="R1993" t="str">
            <v>0,8</v>
          </cell>
          <cell r="S1993">
            <v>38250</v>
          </cell>
          <cell r="V1993">
            <v>38534</v>
          </cell>
          <cell r="W1993">
            <v>1</v>
          </cell>
          <cell r="X1993" t="str">
            <v>J216</v>
          </cell>
          <cell r="Y1993" t="str">
            <v>(CB) Customer ServiceIII</v>
          </cell>
          <cell r="Z1993" t="str">
            <v>P088</v>
          </cell>
          <cell r="AA1993" t="str">
            <v>C015</v>
          </cell>
          <cell r="AB1993" t="str">
            <v>i. Bachelor's Degree or equiv</v>
          </cell>
          <cell r="AC1993" t="str">
            <v>S8237848J</v>
          </cell>
          <cell r="AD1993" t="str">
            <v>Female</v>
          </cell>
          <cell r="AE1993" t="str">
            <v>PBTP 5th Floor</v>
          </cell>
          <cell r="AF1993" t="str">
            <v>Local</v>
          </cell>
          <cell r="AG1993" t="str">
            <v>Employee</v>
          </cell>
          <cell r="AH1993">
            <v>1</v>
          </cell>
          <cell r="AI1993" t="str">
            <v>Month</v>
          </cell>
          <cell r="AJ1993" t="str">
            <v>0109135687</v>
          </cell>
          <cell r="AK1993" t="str">
            <v>1154695</v>
          </cell>
          <cell r="AL1993" t="str">
            <v>Ang,Pek San</v>
          </cell>
          <cell r="AO1993" t="str">
            <v>Too Soon to Classify</v>
          </cell>
          <cell r="AP1993" t="str">
            <v>Core Contributor</v>
          </cell>
          <cell r="AQ1993">
            <v>25200</v>
          </cell>
        </row>
        <row r="1994">
          <cell r="A1994">
            <v>1172110</v>
          </cell>
          <cell r="B1994" t="str">
            <v>Binte Akhtar,Munirah</v>
          </cell>
          <cell r="C1994" t="str">
            <v>Consumer Banking</v>
          </cell>
          <cell r="D1994" t="str">
            <v>BRDB-Br. Banking-Scotts Mall</v>
          </cell>
          <cell r="E1994" t="str">
            <v>Relationship Manager</v>
          </cell>
          <cell r="F1994" t="str">
            <v>M17</v>
          </cell>
          <cell r="G1994">
            <v>10000</v>
          </cell>
          <cell r="H1994" t="str">
            <v>SGD</v>
          </cell>
          <cell r="I1994" t="str">
            <v>1422102</v>
          </cell>
          <cell r="J1994" t="str">
            <v>NO</v>
          </cell>
          <cell r="K1994" t="str">
            <v>Ong,Siow Foon</v>
          </cell>
          <cell r="L1994">
            <v>28494</v>
          </cell>
          <cell r="M1994" t="str">
            <v>27</v>
          </cell>
          <cell r="N1994" t="str">
            <v>NR</v>
          </cell>
          <cell r="O1994" t="str">
            <v>3C</v>
          </cell>
          <cell r="P1994">
            <v>37942</v>
          </cell>
          <cell r="Q1994" t="str">
            <v>1,9</v>
          </cell>
          <cell r="R1994" t="str">
            <v>0,11</v>
          </cell>
          <cell r="S1994">
            <v>37942</v>
          </cell>
          <cell r="U1994">
            <v>38443</v>
          </cell>
          <cell r="V1994">
            <v>38534</v>
          </cell>
          <cell r="W1994">
            <v>1</v>
          </cell>
          <cell r="X1994" t="str">
            <v>J075</v>
          </cell>
          <cell r="Y1994" t="str">
            <v>(CB) Sales III</v>
          </cell>
          <cell r="Z1994" t="str">
            <v>P088</v>
          </cell>
          <cell r="AA1994" t="str">
            <v>C015</v>
          </cell>
          <cell r="AB1994" t="str">
            <v>i. Bachelor's Degree or equiv</v>
          </cell>
          <cell r="AC1994" t="str">
            <v>S7801549G</v>
          </cell>
          <cell r="AD1994" t="str">
            <v>Female</v>
          </cell>
          <cell r="AE1994" t="str">
            <v>Scotts Branch</v>
          </cell>
          <cell r="AF1994" t="str">
            <v>Local</v>
          </cell>
          <cell r="AG1994" t="str">
            <v>Employee</v>
          </cell>
          <cell r="AH1994">
            <v>1</v>
          </cell>
          <cell r="AI1994" t="str">
            <v>Month</v>
          </cell>
          <cell r="AJ1994" t="str">
            <v>0109125428</v>
          </cell>
          <cell r="AK1994" t="str">
            <v>1171881</v>
          </cell>
          <cell r="AL1994" t="str">
            <v>Ang,Pek San</v>
          </cell>
          <cell r="AO1994" t="str">
            <v>Core Contributor</v>
          </cell>
          <cell r="AP1994" t="str">
            <v>Core Contributor</v>
          </cell>
          <cell r="AQ1994">
            <v>39600</v>
          </cell>
        </row>
        <row r="1995">
          <cell r="A1995">
            <v>1157121</v>
          </cell>
          <cell r="B1995" t="str">
            <v>Joseph,Jason Charles</v>
          </cell>
          <cell r="C1995" t="str">
            <v>Consumer Banking</v>
          </cell>
          <cell r="D1995" t="str">
            <v>BRDB-Br. Banking-South Bridge</v>
          </cell>
          <cell r="E1995" t="str">
            <v>Branch Manager</v>
          </cell>
          <cell r="F1995" t="str">
            <v>M19</v>
          </cell>
          <cell r="G1995">
            <v>16000</v>
          </cell>
          <cell r="H1995" t="str">
            <v>SGD</v>
          </cell>
          <cell r="I1995" t="str">
            <v>1422104</v>
          </cell>
          <cell r="J1995" t="str">
            <v>NO</v>
          </cell>
          <cell r="K1995" t="str">
            <v>Lew,Wee Chin</v>
          </cell>
          <cell r="L1995">
            <v>27153</v>
          </cell>
          <cell r="M1995" t="str">
            <v>31</v>
          </cell>
          <cell r="N1995" t="str">
            <v>2A</v>
          </cell>
          <cell r="O1995" t="str">
            <v>4B</v>
          </cell>
          <cell r="P1995">
            <v>37356</v>
          </cell>
          <cell r="Q1995" t="str">
            <v>3,4</v>
          </cell>
          <cell r="R1995" t="str">
            <v>3,9</v>
          </cell>
          <cell r="S1995">
            <v>37356</v>
          </cell>
          <cell r="U1995">
            <v>38169</v>
          </cell>
          <cell r="V1995">
            <v>38534</v>
          </cell>
          <cell r="W1995">
            <v>1</v>
          </cell>
          <cell r="X1995" t="str">
            <v>J074</v>
          </cell>
          <cell r="Y1995" t="str">
            <v>(CB) Sales II</v>
          </cell>
          <cell r="Z1995" t="str">
            <v>P088</v>
          </cell>
          <cell r="AA1995" t="str">
            <v>C061</v>
          </cell>
          <cell r="AB1995" t="str">
            <v>i. Bachelor's Degree or equiv</v>
          </cell>
          <cell r="AC1995" t="str">
            <v>S7477775I</v>
          </cell>
          <cell r="AD1995" t="str">
            <v>Male</v>
          </cell>
          <cell r="AE1995" t="str">
            <v>South Bridge Br.</v>
          </cell>
          <cell r="AF1995" t="str">
            <v>Local</v>
          </cell>
          <cell r="AG1995" t="str">
            <v>Employee</v>
          </cell>
          <cell r="AH1995">
            <v>1</v>
          </cell>
          <cell r="AI1995" t="str">
            <v>Month</v>
          </cell>
          <cell r="AJ1995" t="str">
            <v>0109110676</v>
          </cell>
          <cell r="AK1995" t="str">
            <v>1118327</v>
          </cell>
          <cell r="AL1995" t="str">
            <v>Ang,Pek San</v>
          </cell>
          <cell r="AM1995" t="str">
            <v>Too Soon to Classify</v>
          </cell>
          <cell r="AN1995" t="str">
            <v>Core Contributor</v>
          </cell>
          <cell r="AO1995" t="str">
            <v>Core Contributor</v>
          </cell>
          <cell r="AP1995" t="str">
            <v>Core Contributor</v>
          </cell>
          <cell r="AQ1995">
            <v>60000</v>
          </cell>
        </row>
        <row r="1996">
          <cell r="A1996">
            <v>1183691</v>
          </cell>
          <cell r="B1996" t="str">
            <v>Lee,Chen Chuen</v>
          </cell>
          <cell r="C1996" t="str">
            <v>Consumer Banking</v>
          </cell>
          <cell r="D1996" t="str">
            <v>BRDB-Br. Banking-Marine Parade</v>
          </cell>
          <cell r="E1996" t="str">
            <v>Personal Financial Consultant</v>
          </cell>
          <cell r="F1996" t="str">
            <v>M16</v>
          </cell>
          <cell r="G1996">
            <v>6000</v>
          </cell>
          <cell r="H1996" t="str">
            <v>SGD</v>
          </cell>
          <cell r="I1996" t="str">
            <v>1422106</v>
          </cell>
          <cell r="J1996" t="str">
            <v>NO</v>
          </cell>
          <cell r="K1996" t="str">
            <v>Tanudjojo,Franky Sukianto</v>
          </cell>
          <cell r="L1996">
            <v>29320</v>
          </cell>
          <cell r="M1996" t="str">
            <v>25</v>
          </cell>
          <cell r="O1996" t="str">
            <v>NR</v>
          </cell>
          <cell r="P1996">
            <v>38280</v>
          </cell>
          <cell r="Q1996" t="str">
            <v>0,10</v>
          </cell>
          <cell r="R1996" t="str">
            <v>3,0</v>
          </cell>
          <cell r="S1996">
            <v>38280</v>
          </cell>
          <cell r="V1996">
            <v>38534</v>
          </cell>
          <cell r="W1996">
            <v>1</v>
          </cell>
          <cell r="X1996" t="str">
            <v>J075</v>
          </cell>
          <cell r="Y1996" t="str">
            <v>(CB) Sales III</v>
          </cell>
          <cell r="Z1996" t="str">
            <v>P088</v>
          </cell>
          <cell r="AA1996" t="str">
            <v>C061</v>
          </cell>
          <cell r="AB1996" t="str">
            <v>i. Bachelor's Degree or equiv</v>
          </cell>
          <cell r="AC1996" t="str">
            <v>S8009830H</v>
          </cell>
          <cell r="AD1996" t="str">
            <v>Male</v>
          </cell>
          <cell r="AE1996" t="str">
            <v>Marine Parade</v>
          </cell>
          <cell r="AF1996" t="str">
            <v>Local</v>
          </cell>
          <cell r="AG1996" t="str">
            <v>Employee</v>
          </cell>
          <cell r="AH1996">
            <v>1</v>
          </cell>
          <cell r="AI1996" t="str">
            <v>Month</v>
          </cell>
          <cell r="AJ1996" t="str">
            <v>0109136764</v>
          </cell>
          <cell r="AK1996" t="str">
            <v>1142373</v>
          </cell>
          <cell r="AL1996" t="str">
            <v>Ang,Pek San</v>
          </cell>
          <cell r="AO1996" t="str">
            <v>Too Soon to Classify</v>
          </cell>
          <cell r="AP1996">
            <v>0</v>
          </cell>
          <cell r="AQ1996">
            <v>26400</v>
          </cell>
        </row>
        <row r="1997">
          <cell r="A1997">
            <v>1117005</v>
          </cell>
          <cell r="B1997" t="str">
            <v>Lee,Sow Kueng Samantha</v>
          </cell>
          <cell r="C1997" t="str">
            <v>Consumer Banking</v>
          </cell>
          <cell r="D1997" t="str">
            <v>BRDB-Branch Banking-Woodlands</v>
          </cell>
          <cell r="E1997" t="str">
            <v>Personal Financial Manager</v>
          </cell>
          <cell r="F1997" t="str">
            <v>M17</v>
          </cell>
          <cell r="G1997">
            <v>10000</v>
          </cell>
          <cell r="H1997" t="str">
            <v>SGD</v>
          </cell>
          <cell r="I1997" t="str">
            <v>1422110</v>
          </cell>
          <cell r="J1997" t="str">
            <v>NO</v>
          </cell>
          <cell r="K1997" t="str">
            <v>Ng,June Kien</v>
          </cell>
          <cell r="L1997">
            <v>24387</v>
          </cell>
          <cell r="M1997" t="str">
            <v>38</v>
          </cell>
          <cell r="N1997" t="str">
            <v>4B</v>
          </cell>
          <cell r="O1997" t="str">
            <v>4B</v>
          </cell>
          <cell r="P1997">
            <v>34197</v>
          </cell>
          <cell r="Q1997" t="str">
            <v>12,0</v>
          </cell>
          <cell r="R1997" t="str">
            <v>7,11</v>
          </cell>
          <cell r="S1997">
            <v>34197</v>
          </cell>
          <cell r="U1997">
            <v>37987</v>
          </cell>
          <cell r="V1997">
            <v>38534</v>
          </cell>
          <cell r="W1997">
            <v>1</v>
          </cell>
          <cell r="X1997" t="str">
            <v>J075</v>
          </cell>
          <cell r="Y1997" t="str">
            <v>(CB) Sales III</v>
          </cell>
          <cell r="Z1997" t="str">
            <v>P088</v>
          </cell>
          <cell r="AA1997" t="str">
            <v>C061</v>
          </cell>
          <cell r="AB1997" t="str">
            <v>d. Secondary</v>
          </cell>
          <cell r="AC1997" t="str">
            <v>S2609588C</v>
          </cell>
          <cell r="AD1997" t="str">
            <v>Female</v>
          </cell>
          <cell r="AE1997" t="str">
            <v>Woodland</v>
          </cell>
          <cell r="AF1997" t="str">
            <v>Local</v>
          </cell>
          <cell r="AG1997" t="str">
            <v>Employee</v>
          </cell>
          <cell r="AH1997">
            <v>1</v>
          </cell>
          <cell r="AI1997" t="str">
            <v>Month</v>
          </cell>
          <cell r="AJ1997" t="str">
            <v>0122553454</v>
          </cell>
          <cell r="AK1997" t="str">
            <v>1165353</v>
          </cell>
          <cell r="AL1997" t="str">
            <v>Ang,Pek San</v>
          </cell>
          <cell r="AM1997" t="str">
            <v>Core Contributor</v>
          </cell>
          <cell r="AN1997" t="str">
            <v>Core Contributor</v>
          </cell>
          <cell r="AO1997" t="str">
            <v>Core Contributor</v>
          </cell>
          <cell r="AP1997" t="str">
            <v>Core Contributor</v>
          </cell>
          <cell r="AQ1997">
            <v>36000</v>
          </cell>
        </row>
        <row r="1998">
          <cell r="A1998">
            <v>1142494</v>
          </cell>
          <cell r="B1998" t="str">
            <v>Ngoh,Yaw Wai Kelvin</v>
          </cell>
          <cell r="C1998" t="str">
            <v>Consumer Banking</v>
          </cell>
          <cell r="D1998" t="str">
            <v>BRDB-Branch Banking-Woodlands</v>
          </cell>
          <cell r="E1998" t="str">
            <v>Customer Service Manager</v>
          </cell>
          <cell r="F1998" t="str">
            <v>M17</v>
          </cell>
          <cell r="G1998">
            <v>10000</v>
          </cell>
          <cell r="H1998" t="str">
            <v>SGD</v>
          </cell>
          <cell r="I1998" t="str">
            <v>1422110</v>
          </cell>
          <cell r="J1998" t="str">
            <v>NO</v>
          </cell>
          <cell r="K1998" t="str">
            <v>Ng,June Kien</v>
          </cell>
          <cell r="L1998">
            <v>27412</v>
          </cell>
          <cell r="M1998" t="str">
            <v>30</v>
          </cell>
          <cell r="O1998" t="str">
            <v>4B</v>
          </cell>
          <cell r="P1998">
            <v>38169</v>
          </cell>
          <cell r="Q1998" t="str">
            <v>1,2</v>
          </cell>
          <cell r="R1998" t="str">
            <v>,</v>
          </cell>
          <cell r="S1998">
            <v>36481</v>
          </cell>
          <cell r="T1998">
            <v>38169</v>
          </cell>
          <cell r="W1998">
            <v>1</v>
          </cell>
          <cell r="X1998" t="str">
            <v>J216</v>
          </cell>
          <cell r="Y1998" t="str">
            <v>(CB) Customer ServiceIII</v>
          </cell>
          <cell r="Z1998" t="str">
            <v>P088</v>
          </cell>
          <cell r="AA1998" t="str">
            <v>C064</v>
          </cell>
          <cell r="AB1998" t="str">
            <v>e. Higher Secondary</v>
          </cell>
          <cell r="AC1998" t="str">
            <v>S7501265I</v>
          </cell>
          <cell r="AD1998" t="str">
            <v>Male</v>
          </cell>
          <cell r="AE1998" t="str">
            <v>Woodland</v>
          </cell>
          <cell r="AF1998" t="str">
            <v>Local</v>
          </cell>
          <cell r="AG1998" t="str">
            <v>Employee</v>
          </cell>
          <cell r="AH1998">
            <v>1</v>
          </cell>
          <cell r="AI1998" t="str">
            <v>Month</v>
          </cell>
          <cell r="AJ1998" t="str">
            <v>0109132203</v>
          </cell>
          <cell r="AK1998" t="str">
            <v>1165353</v>
          </cell>
          <cell r="AL1998" t="str">
            <v>Ang,Pek San</v>
          </cell>
          <cell r="AO1998" t="str">
            <v>Too Soon to Classify</v>
          </cell>
          <cell r="AP1998" t="str">
            <v>Core Contributor</v>
          </cell>
          <cell r="AQ1998">
            <v>39600</v>
          </cell>
        </row>
        <row r="1999">
          <cell r="A1999">
            <v>1152632</v>
          </cell>
          <cell r="B1999" t="str">
            <v>Lim,Su-Yin Valerie</v>
          </cell>
          <cell r="C1999" t="str">
            <v>Consumer Banking</v>
          </cell>
          <cell r="D1999" t="str">
            <v>DB - Teleservices</v>
          </cell>
          <cell r="E1999" t="str">
            <v>Customer Service Manager</v>
          </cell>
          <cell r="F1999" t="str">
            <v>M17</v>
          </cell>
          <cell r="G1999">
            <v>10000</v>
          </cell>
          <cell r="H1999" t="str">
            <v>SGD</v>
          </cell>
          <cell r="I1999" t="str">
            <v>1431800</v>
          </cell>
          <cell r="J1999" t="str">
            <v>NO</v>
          </cell>
          <cell r="K1999" t="str">
            <v>Wong,Suet Mei Aileen</v>
          </cell>
          <cell r="L1999">
            <v>26774</v>
          </cell>
          <cell r="M1999" t="str">
            <v>32</v>
          </cell>
          <cell r="N1999" t="str">
            <v>3C</v>
          </cell>
          <cell r="O1999" t="str">
            <v>1B</v>
          </cell>
          <cell r="P1999">
            <v>37732</v>
          </cell>
          <cell r="Q1999" t="str">
            <v>2,4</v>
          </cell>
          <cell r="R1999" t="str">
            <v>5,4</v>
          </cell>
          <cell r="S1999">
            <v>37073</v>
          </cell>
          <cell r="T1999">
            <v>37732</v>
          </cell>
          <cell r="U1999">
            <v>38443</v>
          </cell>
          <cell r="V1999">
            <v>38534</v>
          </cell>
          <cell r="W1999">
            <v>1</v>
          </cell>
          <cell r="X1999" t="str">
            <v>J079</v>
          </cell>
          <cell r="Y1999" t="str">
            <v>(CB) Customer Service II</v>
          </cell>
          <cell r="Z1999" t="str">
            <v>P088</v>
          </cell>
          <cell r="AA1999" t="str">
            <v>C061</v>
          </cell>
          <cell r="AB1999" t="str">
            <v>i. Bachelor's Degree or equiv</v>
          </cell>
          <cell r="AC1999" t="str">
            <v>S7313807H</v>
          </cell>
          <cell r="AD1999" t="str">
            <v>Female</v>
          </cell>
          <cell r="AE1999" t="str">
            <v>CISCO 5th flr</v>
          </cell>
          <cell r="AF1999" t="str">
            <v>Local</v>
          </cell>
          <cell r="AG1999" t="str">
            <v>Employee</v>
          </cell>
          <cell r="AH1999">
            <v>1</v>
          </cell>
          <cell r="AI1999" t="str">
            <v>Month</v>
          </cell>
          <cell r="AJ1999" t="str">
            <v>0109120280</v>
          </cell>
          <cell r="AK1999" t="str">
            <v>1118099</v>
          </cell>
          <cell r="AL1999" t="str">
            <v>Ang,Pek San</v>
          </cell>
          <cell r="AM1999" t="str">
            <v>Core Contributor</v>
          </cell>
          <cell r="AN1999" t="str">
            <v>Too Soon to Classify</v>
          </cell>
          <cell r="AO1999" t="str">
            <v>Too Soon to Classify</v>
          </cell>
          <cell r="AP1999" t="str">
            <v>Core Contributor</v>
          </cell>
          <cell r="AQ1999">
            <v>33600</v>
          </cell>
        </row>
        <row r="2000">
          <cell r="A2000">
            <v>1017812</v>
          </cell>
          <cell r="B2000" t="str">
            <v>Ahuja,Vivek</v>
          </cell>
          <cell r="C2000" t="str">
            <v>Finance</v>
          </cell>
          <cell r="D2000" t="str">
            <v>Finance - Wholesale Bank-Reg</v>
          </cell>
          <cell r="E2000" t="str">
            <v>CFO Wholesale Bank</v>
          </cell>
          <cell r="F2000" t="str">
            <v>B2</v>
          </cell>
          <cell r="G2000">
            <v>335000</v>
          </cell>
          <cell r="H2000" t="str">
            <v>USD</v>
          </cell>
          <cell r="I2000" t="str">
            <v>8151901</v>
          </cell>
          <cell r="J2000" t="str">
            <v>IO</v>
          </cell>
          <cell r="K2000" t="str">
            <v>Goulding,Richard Frank</v>
          </cell>
          <cell r="L2000">
            <v>24361</v>
          </cell>
          <cell r="M2000" t="str">
            <v>39</v>
          </cell>
          <cell r="P2000">
            <v>37834</v>
          </cell>
          <cell r="Q2000" t="str">
            <v>2,1</v>
          </cell>
          <cell r="R2000" t="str">
            <v>9,9</v>
          </cell>
          <cell r="S2000">
            <v>37834</v>
          </cell>
          <cell r="V2000">
            <v>38443</v>
          </cell>
          <cell r="W2000">
            <v>1</v>
          </cell>
          <cell r="X2000" t="str">
            <v>J016</v>
          </cell>
          <cell r="Y2000" t="str">
            <v>(FIN) Bus Partner I</v>
          </cell>
          <cell r="Z2000" t="str">
            <v>P250</v>
          </cell>
          <cell r="AA2000" t="str">
            <v>C152</v>
          </cell>
          <cell r="AB2000" t="str">
            <v>j. Professional Quali/Cert</v>
          </cell>
          <cell r="AC2000" t="str">
            <v>S2730132J</v>
          </cell>
          <cell r="AD2000" t="str">
            <v>Male</v>
          </cell>
          <cell r="AE2000" t="str">
            <v>Batt. Road 8th flr</v>
          </cell>
          <cell r="AF2000" t="str">
            <v>Assignee</v>
          </cell>
          <cell r="AG2000" t="str">
            <v>Employee</v>
          </cell>
          <cell r="AH2000">
            <v>1</v>
          </cell>
          <cell r="AI2000" t="str">
            <v>Month</v>
          </cell>
          <cell r="AJ2000" t="str">
            <v>0109121309</v>
          </cell>
          <cell r="AK2000" t="str">
            <v>1163706</v>
          </cell>
          <cell r="AL2000" t="str">
            <v>Chong,Yin Yin</v>
          </cell>
          <cell r="AQ2000">
            <v>135486</v>
          </cell>
        </row>
        <row r="2001">
          <cell r="A2001">
            <v>1168738</v>
          </cell>
          <cell r="B2001" t="str">
            <v>Tan,Lee Thong</v>
          </cell>
          <cell r="C2001" t="str">
            <v>Consumer Banking</v>
          </cell>
          <cell r="D2001" t="str">
            <v>BRDB-Branch Banking-Batt.Rd</v>
          </cell>
          <cell r="E2001" t="str">
            <v>Sales Team Manager</v>
          </cell>
          <cell r="F2001" t="str">
            <v>M19</v>
          </cell>
          <cell r="G2001">
            <v>16000</v>
          </cell>
          <cell r="H2001" t="str">
            <v>SGD</v>
          </cell>
          <cell r="I2001" t="str">
            <v>1422100</v>
          </cell>
          <cell r="J2001" t="str">
            <v>NO</v>
          </cell>
          <cell r="K2001" t="str">
            <v>Gwee,Yuan Kerr Ryan</v>
          </cell>
          <cell r="L2001">
            <v>28113</v>
          </cell>
          <cell r="M2001" t="str">
            <v>28</v>
          </cell>
          <cell r="N2001" t="str">
            <v>1B</v>
          </cell>
          <cell r="O2001" t="str">
            <v>2B</v>
          </cell>
          <cell r="P2001">
            <v>37839</v>
          </cell>
          <cell r="Q2001" t="str">
            <v>2,0</v>
          </cell>
          <cell r="R2001" t="str">
            <v>1,4</v>
          </cell>
          <cell r="S2001">
            <v>37839</v>
          </cell>
          <cell r="U2001">
            <v>38261</v>
          </cell>
          <cell r="V2001">
            <v>38534</v>
          </cell>
          <cell r="W2001">
            <v>1</v>
          </cell>
          <cell r="X2001" t="str">
            <v>J074</v>
          </cell>
          <cell r="Y2001" t="str">
            <v>(CB) Sales II</v>
          </cell>
          <cell r="Z2001" t="str">
            <v>P088</v>
          </cell>
          <cell r="AA2001" t="str">
            <v>C061</v>
          </cell>
          <cell r="AB2001" t="str">
            <v>i. Bachelor's Degree or equiv</v>
          </cell>
          <cell r="AC2001" t="str">
            <v>S7641873Z</v>
          </cell>
          <cell r="AD2001" t="str">
            <v>Male</v>
          </cell>
          <cell r="AE2001" t="str">
            <v>Batt. Rd Grd flr</v>
          </cell>
          <cell r="AF2001" t="str">
            <v>Local</v>
          </cell>
          <cell r="AG2001" t="str">
            <v>Employee</v>
          </cell>
          <cell r="AH2001">
            <v>1</v>
          </cell>
          <cell r="AI2001" t="str">
            <v>Month</v>
          </cell>
          <cell r="AJ2001" t="str">
            <v>0109123050</v>
          </cell>
          <cell r="AK2001" t="str">
            <v>1152639</v>
          </cell>
          <cell r="AL2001" t="str">
            <v>Ang,Pek San</v>
          </cell>
          <cell r="AO2001" t="str">
            <v>Core Contributor</v>
          </cell>
          <cell r="AP2001" t="str">
            <v>Core Contributor</v>
          </cell>
          <cell r="AQ2001">
            <v>60000</v>
          </cell>
        </row>
        <row r="2002">
          <cell r="A2002">
            <v>1179555</v>
          </cell>
          <cell r="B2002" t="str">
            <v>Chun,Yuin Chyi Sean</v>
          </cell>
          <cell r="C2002" t="str">
            <v>Consumer Banking</v>
          </cell>
          <cell r="D2002" t="str">
            <v>DB - Teleservices</v>
          </cell>
          <cell r="E2002" t="str">
            <v>Assistant Service Manager</v>
          </cell>
          <cell r="F2002" t="str">
            <v>M16</v>
          </cell>
          <cell r="G2002">
            <v>6000</v>
          </cell>
          <cell r="H2002" t="str">
            <v>SGD</v>
          </cell>
          <cell r="I2002" t="str">
            <v>1431800</v>
          </cell>
          <cell r="J2002" t="str">
            <v>NO</v>
          </cell>
          <cell r="K2002" t="str">
            <v>Goh,Lee Eng</v>
          </cell>
          <cell r="L2002">
            <v>28130</v>
          </cell>
          <cell r="M2002" t="str">
            <v>28</v>
          </cell>
          <cell r="O2002" t="str">
            <v>4B</v>
          </cell>
          <cell r="P2002">
            <v>38173</v>
          </cell>
          <cell r="Q2002" t="str">
            <v>1,1</v>
          </cell>
          <cell r="R2002" t="str">
            <v>1,10</v>
          </cell>
          <cell r="S2002">
            <v>38173</v>
          </cell>
          <cell r="V2002">
            <v>38534</v>
          </cell>
          <cell r="W2002">
            <v>1</v>
          </cell>
          <cell r="X2002" t="str">
            <v>J216</v>
          </cell>
          <cell r="Y2002" t="str">
            <v>(CB) Customer ServiceIII</v>
          </cell>
          <cell r="Z2002" t="str">
            <v>P088</v>
          </cell>
          <cell r="AA2002" t="str">
            <v>C064</v>
          </cell>
          <cell r="AB2002" t="str">
            <v>h. Diploma or equivalent</v>
          </cell>
          <cell r="AC2002" t="str">
            <v>S7700232D</v>
          </cell>
          <cell r="AD2002" t="str">
            <v>Female</v>
          </cell>
          <cell r="AE2002" t="str">
            <v>CISCO 5th flr</v>
          </cell>
          <cell r="AF2002" t="str">
            <v>Local</v>
          </cell>
          <cell r="AG2002" t="str">
            <v>Employee</v>
          </cell>
          <cell r="AH2002">
            <v>1</v>
          </cell>
          <cell r="AI2002" t="str">
            <v>Month</v>
          </cell>
          <cell r="AJ2002" t="str">
            <v>0109132912</v>
          </cell>
          <cell r="AK2002" t="str">
            <v>1116217</v>
          </cell>
          <cell r="AL2002" t="str">
            <v>Ang,Pek San</v>
          </cell>
          <cell r="AO2002" t="str">
            <v>Too Soon to Classify</v>
          </cell>
          <cell r="AP2002" t="str">
            <v>Core Contributor</v>
          </cell>
          <cell r="AQ2002">
            <v>30000</v>
          </cell>
        </row>
        <row r="2003">
          <cell r="A2003">
            <v>1118234</v>
          </cell>
          <cell r="B2003" t="str">
            <v>Chow,Lai Wah Catherine</v>
          </cell>
          <cell r="C2003" t="str">
            <v>Consumer Banking</v>
          </cell>
          <cell r="D2003" t="str">
            <v>Mortgage &amp; Auto- Admin. &amp; Mgt.</v>
          </cell>
          <cell r="E2003" t="str">
            <v>Confidential Secretary</v>
          </cell>
          <cell r="F2003" t="str">
            <v>CS13</v>
          </cell>
          <cell r="G2003">
            <v>7000</v>
          </cell>
          <cell r="H2003" t="str">
            <v>SGD</v>
          </cell>
          <cell r="I2003" t="str">
            <v>1211800</v>
          </cell>
          <cell r="J2003" t="str">
            <v>CS</v>
          </cell>
          <cell r="K2003" t="str">
            <v>Heng,Yinxuan</v>
          </cell>
          <cell r="L2003">
            <v>26690</v>
          </cell>
          <cell r="M2003" t="str">
            <v>32</v>
          </cell>
          <cell r="N2003" t="str">
            <v>3C</v>
          </cell>
          <cell r="O2003" t="str">
            <v>3C</v>
          </cell>
          <cell r="P2003">
            <v>35640</v>
          </cell>
          <cell r="Q2003" t="str">
            <v>8,1</v>
          </cell>
          <cell r="R2003" t="str">
            <v>2,4</v>
          </cell>
          <cell r="S2003">
            <v>35640</v>
          </cell>
          <cell r="U2003">
            <v>37712</v>
          </cell>
          <cell r="V2003">
            <v>38534</v>
          </cell>
          <cell r="W2003">
            <v>1</v>
          </cell>
          <cell r="X2003" t="str">
            <v>J108</v>
          </cell>
          <cell r="Y2003" t="str">
            <v>(SH) Sec/Admin II</v>
          </cell>
          <cell r="Z2003" t="str">
            <v>P110</v>
          </cell>
          <cell r="AA2003" t="str">
            <v>C015</v>
          </cell>
          <cell r="AB2003" t="str">
            <v>i. Bachelor's Degree or equiv</v>
          </cell>
          <cell r="AC2003" t="str">
            <v>S7376413J</v>
          </cell>
          <cell r="AD2003" t="str">
            <v>Female</v>
          </cell>
          <cell r="AE2003" t="str">
            <v>PBTP 2nd Floor</v>
          </cell>
          <cell r="AF2003" t="str">
            <v>Local</v>
          </cell>
          <cell r="AG2003" t="str">
            <v>Employee</v>
          </cell>
          <cell r="AH2003">
            <v>1</v>
          </cell>
          <cell r="AI2003" t="str">
            <v>Month</v>
          </cell>
          <cell r="AJ2003" t="str">
            <v>0109556550</v>
          </cell>
          <cell r="AK2003" t="str">
            <v>1142968</v>
          </cell>
          <cell r="AL2003" t="str">
            <v>Ang,Pek San</v>
          </cell>
          <cell r="AM2003" t="str">
            <v>Core Contributor</v>
          </cell>
          <cell r="AN2003" t="str">
            <v>Core Contributor</v>
          </cell>
          <cell r="AO2003" t="str">
            <v>Core Contributor</v>
          </cell>
          <cell r="AP2003" t="str">
            <v>Core Contributor</v>
          </cell>
          <cell r="AQ2003">
            <v>31200</v>
          </cell>
        </row>
        <row r="2004">
          <cell r="A2004">
            <v>1151234</v>
          </cell>
          <cell r="B2004" t="str">
            <v>Bte Osman,Noraini</v>
          </cell>
          <cell r="C2004" t="str">
            <v>Consumer Banking</v>
          </cell>
          <cell r="D2004" t="str">
            <v>Credit Card-Others</v>
          </cell>
          <cell r="E2004" t="str">
            <v>Alliance &amp; Usage Manager</v>
          </cell>
          <cell r="F2004" t="str">
            <v>M16</v>
          </cell>
          <cell r="G2004">
            <v>6000</v>
          </cell>
          <cell r="H2004" t="str">
            <v>SGD</v>
          </cell>
          <cell r="I2004" t="str">
            <v>1339800</v>
          </cell>
          <cell r="J2004" t="str">
            <v>NO</v>
          </cell>
          <cell r="K2004" t="str">
            <v>Avula,Anurag</v>
          </cell>
          <cell r="L2004">
            <v>27887</v>
          </cell>
          <cell r="M2004" t="str">
            <v>29</v>
          </cell>
          <cell r="N2004" t="str">
            <v>2A</v>
          </cell>
          <cell r="O2004" t="str">
            <v>3B</v>
          </cell>
          <cell r="P2004">
            <v>36962</v>
          </cell>
          <cell r="Q2004" t="str">
            <v>4,5</v>
          </cell>
          <cell r="R2004" t="str">
            <v>7,1</v>
          </cell>
          <cell r="S2004">
            <v>36962</v>
          </cell>
          <cell r="U2004">
            <v>38261</v>
          </cell>
          <cell r="V2004">
            <v>38261</v>
          </cell>
          <cell r="W2004">
            <v>1</v>
          </cell>
          <cell r="X2004" t="str">
            <v>J083</v>
          </cell>
          <cell r="Y2004" t="str">
            <v>(CB) Product Mgt IV</v>
          </cell>
          <cell r="Z2004" t="str">
            <v>P038</v>
          </cell>
          <cell r="AA2004" t="str">
            <v>C064</v>
          </cell>
          <cell r="AB2004" t="str">
            <v>g. 2nd Level Vocational Qual.</v>
          </cell>
          <cell r="AC2004" t="str">
            <v>S7612588J</v>
          </cell>
          <cell r="AD2004" t="str">
            <v>Female</v>
          </cell>
          <cell r="AE2004" t="str">
            <v>PBTP 5th Floor</v>
          </cell>
          <cell r="AF2004" t="str">
            <v>Local</v>
          </cell>
          <cell r="AG2004" t="str">
            <v>Employee</v>
          </cell>
          <cell r="AH2004">
            <v>1</v>
          </cell>
          <cell r="AI2004" t="str">
            <v>Month</v>
          </cell>
          <cell r="AJ2004" t="str">
            <v>0109100077</v>
          </cell>
          <cell r="AK2004" t="str">
            <v>1135308</v>
          </cell>
          <cell r="AL2004" t="str">
            <v>Ang,Pek San</v>
          </cell>
          <cell r="AM2004" t="str">
            <v>Core Contributor</v>
          </cell>
          <cell r="AN2004" t="str">
            <v>Core Contributor</v>
          </cell>
          <cell r="AO2004" t="str">
            <v>Core Contributor</v>
          </cell>
          <cell r="AP2004" t="str">
            <v>Core Contributor</v>
          </cell>
          <cell r="AQ2004">
            <v>28800</v>
          </cell>
        </row>
        <row r="2005">
          <cell r="A2005">
            <v>1193149</v>
          </cell>
          <cell r="B2005" t="str">
            <v>Sheetal,Ashok Vaswani</v>
          </cell>
          <cell r="C2005" t="str">
            <v>Consumer Banking</v>
          </cell>
          <cell r="D2005" t="str">
            <v>DB - Teleservices</v>
          </cell>
          <cell r="E2005" t="str">
            <v>Service Consultant</v>
          </cell>
          <cell r="F2005" t="str">
            <v>Contractor</v>
          </cell>
          <cell r="I2005" t="str">
            <v>1431800</v>
          </cell>
          <cell r="J2005" t="str">
            <v>NO</v>
          </cell>
          <cell r="K2005" t="str">
            <v>Cheong,Kok Foo</v>
          </cell>
          <cell r="L2005">
            <v>29405</v>
          </cell>
          <cell r="M2005" t="str">
            <v>25</v>
          </cell>
          <cell r="P2005">
            <v>38553</v>
          </cell>
          <cell r="Q2005" t="str">
            <v>0,1</v>
          </cell>
          <cell r="R2005" t="str">
            <v>,</v>
          </cell>
          <cell r="S2005">
            <v>38553</v>
          </cell>
          <cell r="W2005">
            <v>1</v>
          </cell>
          <cell r="X2005" t="str">
            <v>J216</v>
          </cell>
          <cell r="Y2005" t="str">
            <v>(CB) Customer ServiceIII</v>
          </cell>
          <cell r="Z2005" t="str">
            <v>P088</v>
          </cell>
          <cell r="AA2005" t="str">
            <v>C061</v>
          </cell>
          <cell r="AB2005" t="str">
            <v>a. Unknown</v>
          </cell>
          <cell r="AC2005" t="str">
            <v>S8019875B</v>
          </cell>
          <cell r="AD2005" t="str">
            <v>Female</v>
          </cell>
          <cell r="AE2005" t="str">
            <v>CISCO 5th flr</v>
          </cell>
          <cell r="AF2005" t="str">
            <v>Local</v>
          </cell>
          <cell r="AG2005" t="str">
            <v>Agency Contractor</v>
          </cell>
          <cell r="AH2005">
            <v>0</v>
          </cell>
          <cell r="AI2005" t="str">
            <v>Day</v>
          </cell>
          <cell r="AK2005" t="str">
            <v>1118424</v>
          </cell>
          <cell r="AL2005" t="str">
            <v>Ang,Pek San</v>
          </cell>
          <cell r="AQ2005">
            <v>0</v>
          </cell>
        </row>
        <row r="2006">
          <cell r="A2006">
            <v>1150928</v>
          </cell>
          <cell r="B2006" t="str">
            <v>Ng,Hua Leng Eugene</v>
          </cell>
          <cell r="C2006" t="str">
            <v>Consumer Banking</v>
          </cell>
          <cell r="D2006" t="str">
            <v>DB - Teleservices</v>
          </cell>
          <cell r="E2006" t="str">
            <v>Customer Service Manager</v>
          </cell>
          <cell r="F2006" t="str">
            <v>M17</v>
          </cell>
          <cell r="G2006">
            <v>10000</v>
          </cell>
          <cell r="H2006" t="str">
            <v>SGD</v>
          </cell>
          <cell r="I2006" t="str">
            <v>1431800</v>
          </cell>
          <cell r="J2006" t="str">
            <v>NO</v>
          </cell>
          <cell r="K2006" t="str">
            <v>Wong,Suet Mei Aileen</v>
          </cell>
          <cell r="L2006">
            <v>28410</v>
          </cell>
          <cell r="M2006" t="str">
            <v>27</v>
          </cell>
          <cell r="N2006" t="str">
            <v>1B</v>
          </cell>
          <cell r="O2006" t="str">
            <v>2B</v>
          </cell>
          <cell r="P2006">
            <v>36937</v>
          </cell>
          <cell r="Q2006" t="str">
            <v>4,6</v>
          </cell>
          <cell r="R2006" t="str">
            <v>,</v>
          </cell>
          <cell r="S2006">
            <v>36937</v>
          </cell>
          <cell r="U2006">
            <v>37895</v>
          </cell>
          <cell r="V2006">
            <v>38443</v>
          </cell>
          <cell r="W2006">
            <v>1</v>
          </cell>
          <cell r="X2006" t="str">
            <v>J075</v>
          </cell>
          <cell r="Y2006" t="str">
            <v>(CB) Sales III</v>
          </cell>
          <cell r="Z2006" t="str">
            <v>P088</v>
          </cell>
          <cell r="AA2006" t="str">
            <v>C061</v>
          </cell>
          <cell r="AB2006" t="str">
            <v>i. Bachelor's Degree or equiv</v>
          </cell>
          <cell r="AC2006" t="str">
            <v>S7730294H</v>
          </cell>
          <cell r="AD2006" t="str">
            <v>Male</v>
          </cell>
          <cell r="AE2006" t="str">
            <v>CISCO 5th flr</v>
          </cell>
          <cell r="AF2006" t="str">
            <v>Local</v>
          </cell>
          <cell r="AG2006" t="str">
            <v>Employee</v>
          </cell>
          <cell r="AH2006">
            <v>1</v>
          </cell>
          <cell r="AI2006" t="str">
            <v>Month</v>
          </cell>
          <cell r="AJ2006" t="str">
            <v>0109559398</v>
          </cell>
          <cell r="AK2006" t="str">
            <v>1118099</v>
          </cell>
          <cell r="AL2006" t="str">
            <v>Ang,Pek San</v>
          </cell>
          <cell r="AM2006" t="str">
            <v>Core Contributor</v>
          </cell>
          <cell r="AN2006" t="str">
            <v>Core Contributor</v>
          </cell>
          <cell r="AO2006" t="str">
            <v>Core Contributor</v>
          </cell>
          <cell r="AP2006" t="str">
            <v>Core Contributor</v>
          </cell>
          <cell r="AQ2006">
            <v>33600</v>
          </cell>
        </row>
        <row r="2007">
          <cell r="A2007">
            <v>1174160</v>
          </cell>
          <cell r="B2007" t="str">
            <v>Mun,Hon</v>
          </cell>
          <cell r="C2007" t="str">
            <v>Consumer Banking</v>
          </cell>
          <cell r="D2007" t="str">
            <v>DB - Teleservices</v>
          </cell>
          <cell r="E2007" t="str">
            <v>Service Consultant</v>
          </cell>
          <cell r="F2007" t="str">
            <v>M16</v>
          </cell>
          <cell r="G2007">
            <v>6000</v>
          </cell>
          <cell r="H2007" t="str">
            <v>SGD</v>
          </cell>
          <cell r="I2007" t="str">
            <v>1431800</v>
          </cell>
          <cell r="J2007" t="str">
            <v>NO</v>
          </cell>
          <cell r="K2007" t="str">
            <v>Lim,Su-Yin Valerie</v>
          </cell>
          <cell r="L2007">
            <v>28565</v>
          </cell>
          <cell r="M2007" t="str">
            <v>27</v>
          </cell>
          <cell r="O2007" t="str">
            <v>4B</v>
          </cell>
          <cell r="P2007">
            <v>38020</v>
          </cell>
          <cell r="Q2007" t="str">
            <v>1,6</v>
          </cell>
          <cell r="R2007" t="str">
            <v>4,6</v>
          </cell>
          <cell r="S2007">
            <v>38020</v>
          </cell>
          <cell r="V2007">
            <v>38443</v>
          </cell>
          <cell r="W2007">
            <v>1</v>
          </cell>
          <cell r="X2007" t="str">
            <v>J079</v>
          </cell>
          <cell r="Y2007" t="str">
            <v>(CB) Customer Service II</v>
          </cell>
          <cell r="Z2007" t="str">
            <v>P088</v>
          </cell>
          <cell r="AA2007" t="str">
            <v>C064</v>
          </cell>
          <cell r="AB2007" t="str">
            <v>j. Professional Quali/Cert</v>
          </cell>
          <cell r="AC2007" t="str">
            <v>S7807089G</v>
          </cell>
          <cell r="AD2007" t="str">
            <v>Male</v>
          </cell>
          <cell r="AE2007" t="str">
            <v>CISCO 5th flr</v>
          </cell>
          <cell r="AF2007" t="str">
            <v>Local</v>
          </cell>
          <cell r="AG2007" t="str">
            <v>Employee</v>
          </cell>
          <cell r="AH2007">
            <v>1</v>
          </cell>
          <cell r="AI2007" t="str">
            <v>Month</v>
          </cell>
          <cell r="AJ2007" t="str">
            <v>0109128532</v>
          </cell>
          <cell r="AK2007" t="str">
            <v>1152632</v>
          </cell>
          <cell r="AL2007" t="str">
            <v>Ang,Pek San</v>
          </cell>
          <cell r="AO2007" t="str">
            <v>Too Soon to Classify</v>
          </cell>
          <cell r="AP2007" t="str">
            <v>Core Contributor</v>
          </cell>
          <cell r="AQ2007">
            <v>27960</v>
          </cell>
        </row>
        <row r="2008">
          <cell r="A2008">
            <v>1177975</v>
          </cell>
          <cell r="B2008" t="str">
            <v>Sim,Lee Wah Cerina</v>
          </cell>
          <cell r="C2008" t="str">
            <v>Consumer Banking</v>
          </cell>
          <cell r="D2008" t="str">
            <v>Wealth Mgmt. - Retail Treasury</v>
          </cell>
          <cell r="E2008" t="str">
            <v>Marketing Dealer</v>
          </cell>
          <cell r="F2008" t="str">
            <v>M18</v>
          </cell>
          <cell r="G2008">
            <v>26000</v>
          </cell>
          <cell r="H2008" t="str">
            <v>SGD</v>
          </cell>
          <cell r="I2008" t="str">
            <v>1542800</v>
          </cell>
          <cell r="J2008" t="str">
            <v>NO</v>
          </cell>
          <cell r="K2008" t="str">
            <v>Ng,Siew Peng Doreen</v>
          </cell>
          <cell r="L2008">
            <v>22518</v>
          </cell>
          <cell r="M2008" t="str">
            <v>44</v>
          </cell>
          <cell r="O2008" t="str">
            <v>3B</v>
          </cell>
          <cell r="P2008">
            <v>38145</v>
          </cell>
          <cell r="Q2008" t="str">
            <v>1,2</v>
          </cell>
          <cell r="R2008" t="str">
            <v>19,0</v>
          </cell>
          <cell r="S2008">
            <v>38145</v>
          </cell>
          <cell r="W2008">
            <v>1</v>
          </cell>
          <cell r="X2008" t="str">
            <v>J235</v>
          </cell>
          <cell r="Y2008" t="str">
            <v>(CB) Trsry Sal&amp;Trdg II</v>
          </cell>
          <cell r="Z2008" t="str">
            <v>P018</v>
          </cell>
          <cell r="AA2008" t="str">
            <v>C064</v>
          </cell>
          <cell r="AB2008" t="str">
            <v>i. Bachelor's Degree or equiv</v>
          </cell>
          <cell r="AC2008" t="str">
            <v>S1504181A</v>
          </cell>
          <cell r="AD2008" t="str">
            <v>Female</v>
          </cell>
          <cell r="AE2008" t="str">
            <v>Batt. Rd 3rd flr</v>
          </cell>
          <cell r="AF2008" t="str">
            <v>Local</v>
          </cell>
          <cell r="AG2008" t="str">
            <v>Employee</v>
          </cell>
          <cell r="AH2008">
            <v>1</v>
          </cell>
          <cell r="AI2008" t="str">
            <v>Week</v>
          </cell>
          <cell r="AJ2008" t="str">
            <v>0109131908</v>
          </cell>
          <cell r="AK2008" t="str">
            <v>1116634</v>
          </cell>
          <cell r="AL2008" t="str">
            <v>Ang,Pek San</v>
          </cell>
          <cell r="AO2008" t="str">
            <v>Too Soon to Classify</v>
          </cell>
          <cell r="AP2008" t="str">
            <v>Core Contributor</v>
          </cell>
          <cell r="AQ2008">
            <v>60000</v>
          </cell>
        </row>
        <row r="2009">
          <cell r="A2009">
            <v>1160840</v>
          </cell>
          <cell r="B2009" t="str">
            <v>Lee,Chee Mei</v>
          </cell>
          <cell r="C2009" t="str">
            <v>Consumer Banking</v>
          </cell>
          <cell r="D2009" t="str">
            <v>Wealth Mgmt. - Unit Trust</v>
          </cell>
          <cell r="E2009" t="str">
            <v>Product Executive</v>
          </cell>
          <cell r="F2009" t="str">
            <v>M16</v>
          </cell>
          <cell r="G2009">
            <v>6000</v>
          </cell>
          <cell r="H2009" t="str">
            <v>SGD</v>
          </cell>
          <cell r="I2009" t="str">
            <v>1531800</v>
          </cell>
          <cell r="J2009" t="str">
            <v>NO</v>
          </cell>
          <cell r="K2009" t="str">
            <v>Kwok,Wei Woon</v>
          </cell>
          <cell r="L2009">
            <v>29035</v>
          </cell>
          <cell r="M2009" t="str">
            <v>26</v>
          </cell>
          <cell r="N2009" t="str">
            <v>4B</v>
          </cell>
          <cell r="O2009" t="str">
            <v>3B</v>
          </cell>
          <cell r="P2009">
            <v>37466</v>
          </cell>
          <cell r="Q2009" t="str">
            <v>3,1</v>
          </cell>
          <cell r="R2009" t="str">
            <v>0,2</v>
          </cell>
          <cell r="S2009">
            <v>37466</v>
          </cell>
          <cell r="V2009">
            <v>38443</v>
          </cell>
          <cell r="W2009">
            <v>1</v>
          </cell>
          <cell r="X2009" t="str">
            <v>J082</v>
          </cell>
          <cell r="Y2009" t="str">
            <v>(CB) Product Mgt III</v>
          </cell>
          <cell r="Z2009" t="str">
            <v>P018</v>
          </cell>
          <cell r="AA2009" t="str">
            <v>C064</v>
          </cell>
          <cell r="AB2009" t="str">
            <v>i. Bachelor's Degree or equiv</v>
          </cell>
          <cell r="AC2009" t="str">
            <v>S7970301Z</v>
          </cell>
          <cell r="AD2009" t="str">
            <v>Female</v>
          </cell>
          <cell r="AE2009" t="str">
            <v>PBTP 5th Floor</v>
          </cell>
          <cell r="AF2009" t="str">
            <v>Local</v>
          </cell>
          <cell r="AG2009" t="str">
            <v>Employee</v>
          </cell>
          <cell r="AH2009">
            <v>1</v>
          </cell>
          <cell r="AI2009" t="str">
            <v>Month</v>
          </cell>
          <cell r="AJ2009" t="str">
            <v>0109113209</v>
          </cell>
          <cell r="AK2009" t="str">
            <v>1172160</v>
          </cell>
          <cell r="AL2009" t="str">
            <v>Ang,Pek San</v>
          </cell>
          <cell r="AM2009" t="str">
            <v>Too Soon to Classify</v>
          </cell>
          <cell r="AN2009" t="str">
            <v>Core Contributor</v>
          </cell>
          <cell r="AO2009" t="str">
            <v>Core Contributor</v>
          </cell>
          <cell r="AP2009" t="str">
            <v>Core Contributor</v>
          </cell>
          <cell r="AQ2009">
            <v>28800</v>
          </cell>
        </row>
        <row r="2010">
          <cell r="A2010">
            <v>1151031</v>
          </cell>
          <cell r="B2010" t="str">
            <v>Nonis,Vince Lionel</v>
          </cell>
          <cell r="C2010" t="str">
            <v>Consumer Banking</v>
          </cell>
          <cell r="D2010" t="str">
            <v>Risk &amp; Policy-CB</v>
          </cell>
          <cell r="E2010" t="str">
            <v>Authoriser</v>
          </cell>
          <cell r="F2010" t="str">
            <v>CL5</v>
          </cell>
          <cell r="I2010" t="str">
            <v>1812800</v>
          </cell>
          <cell r="J2010" t="str">
            <v>CL</v>
          </cell>
          <cell r="K2010" t="str">
            <v>Singh,Harginder</v>
          </cell>
          <cell r="L2010">
            <v>26311</v>
          </cell>
          <cell r="M2010" t="str">
            <v>33</v>
          </cell>
          <cell r="N2010" t="str">
            <v>3B</v>
          </cell>
          <cell r="O2010" t="str">
            <v>3B</v>
          </cell>
          <cell r="P2010">
            <v>36951</v>
          </cell>
          <cell r="Q2010" t="str">
            <v>4,6</v>
          </cell>
          <cell r="R2010" t="str">
            <v>5,2</v>
          </cell>
          <cell r="S2010">
            <v>36951</v>
          </cell>
          <cell r="V2010">
            <v>38353</v>
          </cell>
          <cell r="W2010">
            <v>1</v>
          </cell>
          <cell r="X2010" t="str">
            <v>J171</v>
          </cell>
          <cell r="Y2010" t="str">
            <v>Risk Tech Specialist IV</v>
          </cell>
          <cell r="Z2010" t="str">
            <v>P298</v>
          </cell>
          <cell r="AA2010" t="str">
            <v>C015</v>
          </cell>
          <cell r="AB2010" t="str">
            <v>f. Vocational</v>
          </cell>
          <cell r="AC2010" t="str">
            <v>S7200941Z</v>
          </cell>
          <cell r="AD2010" t="str">
            <v>Male</v>
          </cell>
          <cell r="AE2010" t="str">
            <v>Tampines 5th flr</v>
          </cell>
          <cell r="AF2010" t="str">
            <v>Local</v>
          </cell>
          <cell r="AG2010" t="str">
            <v>Employee</v>
          </cell>
          <cell r="AH2010">
            <v>1</v>
          </cell>
          <cell r="AI2010" t="str">
            <v>Month</v>
          </cell>
          <cell r="AJ2010" t="str">
            <v>0109618181</v>
          </cell>
          <cell r="AK2010" t="str">
            <v>1116409</v>
          </cell>
          <cell r="AL2010" t="str">
            <v>Ang,Pek San</v>
          </cell>
          <cell r="AM2010" t="str">
            <v>Core Contributor</v>
          </cell>
          <cell r="AN2010" t="str">
            <v>Core Contributor</v>
          </cell>
          <cell r="AO2010" t="str">
            <v>Core Contributor</v>
          </cell>
          <cell r="AP2010" t="str">
            <v>Core Contributor</v>
          </cell>
          <cell r="AQ2010">
            <v>23436</v>
          </cell>
        </row>
        <row r="2011">
          <cell r="A2011">
            <v>1157334</v>
          </cell>
          <cell r="B2011" t="str">
            <v>Ser,Hwee Kiang</v>
          </cell>
          <cell r="C2011" t="str">
            <v>Consumer Banking</v>
          </cell>
          <cell r="D2011" t="str">
            <v>BRDB-Br. Banking-Holland V</v>
          </cell>
          <cell r="E2011" t="str">
            <v>Customer Assistant</v>
          </cell>
          <cell r="F2011" t="str">
            <v>CL5</v>
          </cell>
          <cell r="I2011" t="str">
            <v>1422112</v>
          </cell>
          <cell r="J2011" t="str">
            <v>CL</v>
          </cell>
          <cell r="K2011" t="str">
            <v>Bte Sawi,Nuraishah</v>
          </cell>
          <cell r="L2011">
            <v>29360</v>
          </cell>
          <cell r="M2011" t="str">
            <v>25</v>
          </cell>
          <cell r="N2011" t="str">
            <v>2B</v>
          </cell>
          <cell r="O2011" t="str">
            <v>2B</v>
          </cell>
          <cell r="P2011">
            <v>37382</v>
          </cell>
          <cell r="Q2011" t="str">
            <v>3,3</v>
          </cell>
          <cell r="R2011" t="str">
            <v>6,3</v>
          </cell>
          <cell r="S2011">
            <v>37382</v>
          </cell>
          <cell r="V2011">
            <v>38353</v>
          </cell>
          <cell r="W2011">
            <v>1</v>
          </cell>
          <cell r="X2011" t="str">
            <v>J216</v>
          </cell>
          <cell r="Y2011" t="str">
            <v>(CB) Customer ServiceIII</v>
          </cell>
          <cell r="Z2011" t="str">
            <v>P088</v>
          </cell>
          <cell r="AA2011" t="str">
            <v>C015</v>
          </cell>
          <cell r="AB2011" t="str">
            <v>h. Diploma or equivalent</v>
          </cell>
          <cell r="AC2011" t="str">
            <v>S8014587Z</v>
          </cell>
          <cell r="AD2011" t="str">
            <v>Female</v>
          </cell>
          <cell r="AE2011" t="str">
            <v>Holland Village</v>
          </cell>
          <cell r="AF2011" t="str">
            <v>Local</v>
          </cell>
          <cell r="AG2011" t="str">
            <v>Employee</v>
          </cell>
          <cell r="AH2011">
            <v>1</v>
          </cell>
          <cell r="AI2011" t="str">
            <v>Month</v>
          </cell>
          <cell r="AJ2011" t="str">
            <v>0109111273</v>
          </cell>
          <cell r="AK2011" t="str">
            <v>1116253</v>
          </cell>
          <cell r="AL2011" t="str">
            <v>Ang,Pek San</v>
          </cell>
          <cell r="AN2011" t="str">
            <v>Core Contributor</v>
          </cell>
          <cell r="AO2011" t="str">
            <v>Core Contributor</v>
          </cell>
          <cell r="AP2011" t="str">
            <v>Core Contributor</v>
          </cell>
          <cell r="AQ2011">
            <v>18072</v>
          </cell>
        </row>
        <row r="2012">
          <cell r="A2012">
            <v>1000585</v>
          </cell>
          <cell r="B2012" t="str">
            <v>Hogan,Michael Denis</v>
          </cell>
          <cell r="C2012" t="str">
            <v>Client Relationships</v>
          </cell>
          <cell r="D2012" t="str">
            <v>Head Of Global Clients-Reg</v>
          </cell>
          <cell r="E2012" t="str">
            <v>FI Regional Head - SE Asia &amp; Singapore</v>
          </cell>
          <cell r="F2012" t="str">
            <v>B4</v>
          </cell>
          <cell r="G2012">
            <v>42000</v>
          </cell>
          <cell r="H2012" t="str">
            <v>GBP</v>
          </cell>
          <cell r="I2012" t="str">
            <v>5190901</v>
          </cell>
          <cell r="J2012" t="str">
            <v>IO</v>
          </cell>
          <cell r="K2012" t="str">
            <v>Welch,Mathew Nevil</v>
          </cell>
          <cell r="L2012">
            <v>24443</v>
          </cell>
          <cell r="M2012" t="str">
            <v>38</v>
          </cell>
          <cell r="N2012" t="str">
            <v>2B</v>
          </cell>
          <cell r="O2012" t="str">
            <v>2B</v>
          </cell>
          <cell r="P2012">
            <v>33511</v>
          </cell>
          <cell r="Q2012" t="str">
            <v>13,11</v>
          </cell>
          <cell r="R2012" t="str">
            <v>0,7</v>
          </cell>
          <cell r="S2012">
            <v>35919</v>
          </cell>
          <cell r="U2012">
            <v>36617</v>
          </cell>
          <cell r="V2012">
            <v>38443</v>
          </cell>
          <cell r="W2012">
            <v>1</v>
          </cell>
          <cell r="X2012" t="str">
            <v>DJ004</v>
          </cell>
          <cell r="Y2012" t="str">
            <v>Transactional Sales-TBA</v>
          </cell>
          <cell r="Z2012" t="str">
            <v>P322</v>
          </cell>
          <cell r="AA2012" t="str">
            <v>C174</v>
          </cell>
          <cell r="AB2012" t="str">
            <v>i. Bachelor's Degree or equiv</v>
          </cell>
          <cell r="AC2012" t="str">
            <v>F5588394R</v>
          </cell>
          <cell r="AD2012" t="str">
            <v>Male</v>
          </cell>
          <cell r="AE2012" t="str">
            <v>PBTP 5th Floor</v>
          </cell>
          <cell r="AF2012" t="str">
            <v>Assignee</v>
          </cell>
          <cell r="AG2012" t="str">
            <v>Employee</v>
          </cell>
          <cell r="AH2012">
            <v>0</v>
          </cell>
          <cell r="AI2012" t="str">
            <v>Day</v>
          </cell>
          <cell r="AJ2012" t="str">
            <v>0109627865</v>
          </cell>
          <cell r="AK2012" t="str">
            <v>1165459</v>
          </cell>
          <cell r="AL2012" t="str">
            <v>Thng,Cheok Khoon Charlotte</v>
          </cell>
          <cell r="AM2012" t="str">
            <v>Under Achiever</v>
          </cell>
          <cell r="AN2012" t="str">
            <v>Core Contributor</v>
          </cell>
          <cell r="AO2012" t="str">
            <v>H3 - G</v>
          </cell>
          <cell r="AP2012" t="str">
            <v>H3 - G</v>
          </cell>
          <cell r="AQ2012">
            <v>22860</v>
          </cell>
        </row>
        <row r="2013">
          <cell r="A2013">
            <v>1116869</v>
          </cell>
          <cell r="B2013" t="str">
            <v>Bte Nasiari,Nas Suriati</v>
          </cell>
          <cell r="C2013" t="str">
            <v>Client Relationships</v>
          </cell>
          <cell r="D2013" t="str">
            <v>Customer Service &amp; Call Center</v>
          </cell>
          <cell r="E2013" t="str">
            <v>Customer Service Officer</v>
          </cell>
          <cell r="F2013" t="str">
            <v>AO</v>
          </cell>
          <cell r="I2013" t="str">
            <v>4112800</v>
          </cell>
          <cell r="J2013" t="str">
            <v>AO</v>
          </cell>
          <cell r="K2013" t="str">
            <v>Bin Abdul Aziz,Mohamed Salahud</v>
          </cell>
          <cell r="L2013">
            <v>27660</v>
          </cell>
          <cell r="M2013" t="str">
            <v>29</v>
          </cell>
          <cell r="N2013" t="str">
            <v>3B</v>
          </cell>
          <cell r="O2013" t="str">
            <v>2B</v>
          </cell>
          <cell r="P2013">
            <v>33777</v>
          </cell>
          <cell r="Q2013" t="str">
            <v>13,2</v>
          </cell>
          <cell r="R2013" t="str">
            <v>,</v>
          </cell>
          <cell r="S2013">
            <v>33777</v>
          </cell>
          <cell r="V2013">
            <v>38353</v>
          </cell>
          <cell r="W2013">
            <v>1</v>
          </cell>
          <cell r="X2013" t="str">
            <v>J245</v>
          </cell>
          <cell r="Y2013" t="str">
            <v>Ops Customer Service III</v>
          </cell>
          <cell r="Z2013" t="str">
            <v>P322</v>
          </cell>
          <cell r="AA2013" t="str">
            <v>C147</v>
          </cell>
          <cell r="AB2013" t="str">
            <v>h. Diploma or equivalent</v>
          </cell>
          <cell r="AC2013" t="str">
            <v>S7528055F</v>
          </cell>
          <cell r="AD2013" t="str">
            <v>Female</v>
          </cell>
          <cell r="AE2013" t="str">
            <v>Bedok South</v>
          </cell>
          <cell r="AF2013" t="str">
            <v>Local</v>
          </cell>
          <cell r="AG2013" t="str">
            <v>Employee</v>
          </cell>
          <cell r="AH2013">
            <v>1</v>
          </cell>
          <cell r="AI2013" t="str">
            <v>Month</v>
          </cell>
          <cell r="AJ2013" t="str">
            <v>0122562259</v>
          </cell>
          <cell r="AK2013" t="str">
            <v>1116949</v>
          </cell>
          <cell r="AL2013" t="str">
            <v>Chia,Boon Lee</v>
          </cell>
          <cell r="AM2013" t="str">
            <v>Core Contributor</v>
          </cell>
          <cell r="AN2013" t="str">
            <v>Core Contributor</v>
          </cell>
          <cell r="AO2013" t="str">
            <v>Core Contributor</v>
          </cell>
          <cell r="AP2013" t="str">
            <v>Core Contributor</v>
          </cell>
          <cell r="AQ2013">
            <v>31812</v>
          </cell>
        </row>
        <row r="2014">
          <cell r="A2014">
            <v>1169630</v>
          </cell>
          <cell r="B2014" t="str">
            <v>Ong,Lay Hoon</v>
          </cell>
          <cell r="C2014" t="str">
            <v>Client Relationships</v>
          </cell>
          <cell r="D2014" t="str">
            <v>Head Of Global Clients-Reg</v>
          </cell>
          <cell r="E2014" t="str">
            <v>Confidential Secretary</v>
          </cell>
          <cell r="F2014" t="str">
            <v>CS14</v>
          </cell>
          <cell r="I2014" t="str">
            <v>5190901</v>
          </cell>
          <cell r="J2014" t="str">
            <v>CS</v>
          </cell>
          <cell r="K2014" t="str">
            <v>Welch,Mathew Nevil</v>
          </cell>
          <cell r="L2014">
            <v>25840</v>
          </cell>
          <cell r="M2014" t="str">
            <v>34</v>
          </cell>
          <cell r="N2014" t="str">
            <v>2B</v>
          </cell>
          <cell r="O2014" t="str">
            <v>1B</v>
          </cell>
          <cell r="P2014">
            <v>37860</v>
          </cell>
          <cell r="Q2014" t="str">
            <v>2,0</v>
          </cell>
          <cell r="R2014" t="str">
            <v>12,2</v>
          </cell>
          <cell r="S2014">
            <v>37860</v>
          </cell>
          <cell r="V2014">
            <v>38443</v>
          </cell>
          <cell r="W2014">
            <v>1</v>
          </cell>
          <cell r="X2014" t="str">
            <v>J109</v>
          </cell>
          <cell r="Y2014" t="str">
            <v>(SH) Sec/Admin III</v>
          </cell>
          <cell r="Z2014" t="str">
            <v>P110</v>
          </cell>
          <cell r="AA2014" t="str">
            <v>C072</v>
          </cell>
          <cell r="AB2014" t="str">
            <v>h. Diploma or equivalent</v>
          </cell>
          <cell r="AC2014" t="str">
            <v>S7033872F</v>
          </cell>
          <cell r="AD2014" t="str">
            <v>Female</v>
          </cell>
          <cell r="AE2014" t="str">
            <v>Batt. Rd 3rd flr</v>
          </cell>
          <cell r="AF2014" t="str">
            <v>Local</v>
          </cell>
          <cell r="AG2014" t="str">
            <v>Employee</v>
          </cell>
          <cell r="AH2014">
            <v>1</v>
          </cell>
          <cell r="AI2014" t="str">
            <v>Month</v>
          </cell>
          <cell r="AJ2014" t="str">
            <v>0109123441</v>
          </cell>
          <cell r="AK2014" t="str">
            <v>1165459</v>
          </cell>
          <cell r="AL2014" t="str">
            <v>Thng,Cheok Khoon Charlotte</v>
          </cell>
          <cell r="AO2014" t="str">
            <v>Core Contributor</v>
          </cell>
          <cell r="AP2014" t="str">
            <v>Core Contributor</v>
          </cell>
          <cell r="AQ2014">
            <v>37800</v>
          </cell>
        </row>
        <row r="2015">
          <cell r="A2015">
            <v>1116132</v>
          </cell>
          <cell r="B2015" t="str">
            <v>Lim,Poh Ann Paul</v>
          </cell>
          <cell r="C2015" t="str">
            <v>Client Relationships</v>
          </cell>
          <cell r="D2015" t="str">
            <v>Trade Operations Unit-Batt.Rd</v>
          </cell>
          <cell r="E2015" t="str">
            <v>Manager, Exports</v>
          </cell>
          <cell r="F2015" t="str">
            <v>M19</v>
          </cell>
          <cell r="G2015">
            <v>17000</v>
          </cell>
          <cell r="H2015" t="str">
            <v>SGD</v>
          </cell>
          <cell r="I2015" t="str">
            <v>4172100</v>
          </cell>
          <cell r="J2015" t="str">
            <v>NO</v>
          </cell>
          <cell r="K2015" t="str">
            <v>Lee,Soong Chin</v>
          </cell>
          <cell r="L2015">
            <v>19142</v>
          </cell>
          <cell r="M2015" t="str">
            <v>53</v>
          </cell>
          <cell r="N2015" t="str">
            <v>2B</v>
          </cell>
          <cell r="O2015" t="str">
            <v>3B</v>
          </cell>
          <cell r="P2015">
            <v>26908</v>
          </cell>
          <cell r="Q2015" t="str">
            <v>32,0</v>
          </cell>
          <cell r="R2015" t="str">
            <v>,</v>
          </cell>
          <cell r="S2015">
            <v>26908</v>
          </cell>
          <cell r="U2015">
            <v>37712</v>
          </cell>
          <cell r="V2015">
            <v>37712</v>
          </cell>
          <cell r="W2015">
            <v>1</v>
          </cell>
          <cell r="X2015" t="str">
            <v>J088</v>
          </cell>
          <cell r="Y2015" t="str">
            <v>(OPS) Trans Proc II</v>
          </cell>
          <cell r="Z2015" t="str">
            <v>P318</v>
          </cell>
          <cell r="AA2015" t="str">
            <v>C147</v>
          </cell>
          <cell r="AB2015" t="str">
            <v>d. Secondary</v>
          </cell>
          <cell r="AC2015" t="str">
            <v>S0078505I</v>
          </cell>
          <cell r="AD2015" t="str">
            <v>Male</v>
          </cell>
          <cell r="AE2015" t="str">
            <v>Tampines 3rd flr</v>
          </cell>
          <cell r="AF2015" t="str">
            <v>Local</v>
          </cell>
          <cell r="AG2015" t="str">
            <v>Employee</v>
          </cell>
          <cell r="AH2015">
            <v>3</v>
          </cell>
          <cell r="AI2015" t="str">
            <v>Month</v>
          </cell>
          <cell r="AJ2015" t="str">
            <v>0109687892</v>
          </cell>
          <cell r="AK2015" t="str">
            <v>1160310</v>
          </cell>
          <cell r="AL2015" t="str">
            <v>Chia,Boon Lee</v>
          </cell>
          <cell r="AM2015" t="str">
            <v>Core Contributor</v>
          </cell>
          <cell r="AN2015" t="str">
            <v>Critical Resource</v>
          </cell>
          <cell r="AO2015" t="str">
            <v>Critical Resource</v>
          </cell>
          <cell r="AP2015" t="str">
            <v>Critical Resource</v>
          </cell>
          <cell r="AQ2015">
            <v>63600</v>
          </cell>
        </row>
        <row r="2016">
          <cell r="A2016">
            <v>1176461</v>
          </cell>
          <cell r="B2016" t="str">
            <v>Poh,Hwee Chong</v>
          </cell>
          <cell r="C2016" t="str">
            <v>GSAM</v>
          </cell>
          <cell r="D2016" t="str">
            <v>GSAM-SG Office Mgmt.-Reg</v>
          </cell>
          <cell r="E2016" t="str">
            <v>Clerk</v>
          </cell>
          <cell r="F2016" t="str">
            <v>Contractor</v>
          </cell>
          <cell r="I2016" t="str">
            <v>4458901</v>
          </cell>
          <cell r="J2016" t="str">
            <v>CL</v>
          </cell>
          <cell r="K2016" t="str">
            <v>Mojni,Roslinda</v>
          </cell>
          <cell r="L2016">
            <v>29320</v>
          </cell>
          <cell r="M2016" t="str">
            <v>25</v>
          </cell>
          <cell r="O2016" t="str">
            <v>TS</v>
          </cell>
          <cell r="P2016">
            <v>38546</v>
          </cell>
          <cell r="Q2016" t="str">
            <v>0,1</v>
          </cell>
          <cell r="R2016" t="str">
            <v>3,3</v>
          </cell>
          <cell r="S2016">
            <v>38089</v>
          </cell>
          <cell r="T2016">
            <v>38546</v>
          </cell>
          <cell r="W2016">
            <v>1</v>
          </cell>
          <cell r="X2016" t="str">
            <v>J105</v>
          </cell>
          <cell r="Y2016" t="str">
            <v>(SH) General Support I</v>
          </cell>
          <cell r="Z2016" t="str">
            <v>P244</v>
          </cell>
          <cell r="AA2016" t="str">
            <v>C047</v>
          </cell>
          <cell r="AB2016" t="str">
            <v>h. Diploma or equivalent</v>
          </cell>
          <cell r="AC2016" t="str">
            <v>S8010249F</v>
          </cell>
          <cell r="AD2016" t="str">
            <v>Male</v>
          </cell>
          <cell r="AE2016" t="str">
            <v>PBTP 10th Floor</v>
          </cell>
          <cell r="AF2016" t="str">
            <v>Local</v>
          </cell>
          <cell r="AG2016" t="str">
            <v>Direct Contractor</v>
          </cell>
          <cell r="AH2016">
            <v>1</v>
          </cell>
          <cell r="AI2016" t="str">
            <v>Month</v>
          </cell>
          <cell r="AJ2016" t="str">
            <v>0109130235</v>
          </cell>
          <cell r="AK2016" t="str">
            <v>1116846</v>
          </cell>
          <cell r="AL2016" t="str">
            <v>Chong,Yin Yin</v>
          </cell>
          <cell r="AO2016" t="str">
            <v>Too Soon to Classify</v>
          </cell>
          <cell r="AP2016">
            <v>0</v>
          </cell>
          <cell r="AQ2016">
            <v>18000</v>
          </cell>
        </row>
        <row r="2017">
          <cell r="A2017">
            <v>1184088</v>
          </cell>
          <cell r="B2017" t="str">
            <v>Egglestone,Wayne David</v>
          </cell>
          <cell r="C2017" t="str">
            <v>Finance</v>
          </cell>
          <cell r="D2017" t="str">
            <v>Finance - Technology-Reg</v>
          </cell>
          <cell r="E2017" t="str">
            <v>Senior Manager, Process Change</v>
          </cell>
          <cell r="F2017" t="str">
            <v>Contractor</v>
          </cell>
          <cell r="I2017" t="str">
            <v>8161901</v>
          </cell>
          <cell r="J2017" t="str">
            <v>NO</v>
          </cell>
          <cell r="K2017" t="str">
            <v>Varadachari,Giridhar Srinivasaraghava</v>
          </cell>
          <cell r="L2017">
            <v>21783</v>
          </cell>
          <cell r="M2017" t="str">
            <v>46</v>
          </cell>
          <cell r="P2017">
            <v>38287</v>
          </cell>
          <cell r="Q2017" t="str">
            <v>0,10</v>
          </cell>
          <cell r="R2017" t="str">
            <v>22,2</v>
          </cell>
          <cell r="S2017">
            <v>38287</v>
          </cell>
          <cell r="W2017">
            <v>1</v>
          </cell>
          <cell r="X2017" t="str">
            <v>J019</v>
          </cell>
          <cell r="Y2017" t="str">
            <v>(FIN) Bus Partner IV</v>
          </cell>
          <cell r="Z2017" t="str">
            <v>P079</v>
          </cell>
          <cell r="AA2017" t="str">
            <v>C156</v>
          </cell>
          <cell r="AB2017" t="str">
            <v>k. Post Graduate Degree</v>
          </cell>
          <cell r="AC2017" t="str">
            <v>F5532452L</v>
          </cell>
          <cell r="AD2017" t="str">
            <v>Male</v>
          </cell>
          <cell r="AE2017" t="str">
            <v>PBTP 10th Floor</v>
          </cell>
          <cell r="AF2017" t="str">
            <v>Local</v>
          </cell>
          <cell r="AG2017" t="str">
            <v>Direct Contractor</v>
          </cell>
          <cell r="AH2017">
            <v>1</v>
          </cell>
          <cell r="AI2017" t="str">
            <v>Month</v>
          </cell>
          <cell r="AJ2017" t="str">
            <v>0109137027</v>
          </cell>
          <cell r="AK2017" t="str">
            <v>1013608</v>
          </cell>
          <cell r="AL2017" t="str">
            <v>Chong,Yin Yin</v>
          </cell>
          <cell r="AP2017">
            <v>0</v>
          </cell>
          <cell r="AQ2017">
            <v>204000</v>
          </cell>
        </row>
        <row r="2018">
          <cell r="A2018">
            <v>1192970</v>
          </cell>
          <cell r="B2018" t="str">
            <v>Leo,Pou Choo Cherine</v>
          </cell>
          <cell r="C2018" t="str">
            <v>Client Relationships</v>
          </cell>
          <cell r="D2018" t="str">
            <v>Financial Institutions</v>
          </cell>
          <cell r="E2018" t="str">
            <v>Senior Relationship Manager</v>
          </cell>
          <cell r="F2018" t="str">
            <v>M22</v>
          </cell>
          <cell r="G2018">
            <v>32000</v>
          </cell>
          <cell r="H2018" t="str">
            <v>SGD</v>
          </cell>
          <cell r="I2018" t="str">
            <v>5481100</v>
          </cell>
          <cell r="J2018" t="str">
            <v>NO</v>
          </cell>
          <cell r="K2018" t="str">
            <v>Chew,Kim Ling</v>
          </cell>
          <cell r="L2018">
            <v>26597</v>
          </cell>
          <cell r="M2018" t="str">
            <v>32</v>
          </cell>
          <cell r="P2018">
            <v>38579</v>
          </cell>
          <cell r="Q2018" t="str">
            <v>0,0</v>
          </cell>
          <cell r="R2018" t="str">
            <v>1,2</v>
          </cell>
          <cell r="S2018">
            <v>38579</v>
          </cell>
          <cell r="W2018">
            <v>1</v>
          </cell>
          <cell r="X2018" t="str">
            <v>DJ002</v>
          </cell>
          <cell r="Y2018" t="str">
            <v>Relationship Mgr - TBA</v>
          </cell>
          <cell r="Z2018" t="str">
            <v>P322</v>
          </cell>
          <cell r="AA2018" t="str">
            <v>C167</v>
          </cell>
          <cell r="AB2018" t="str">
            <v>i. Bachelor's Degree or equiv</v>
          </cell>
          <cell r="AC2018" t="str">
            <v>S7242788B</v>
          </cell>
          <cell r="AD2018" t="str">
            <v>Female</v>
          </cell>
          <cell r="AE2018" t="str">
            <v>Batt. Rd 7th flr</v>
          </cell>
          <cell r="AF2018" t="str">
            <v>Local</v>
          </cell>
          <cell r="AG2018" t="str">
            <v>Employee</v>
          </cell>
          <cell r="AH2018">
            <v>1</v>
          </cell>
          <cell r="AI2018" t="str">
            <v>Month</v>
          </cell>
          <cell r="AJ2018" t="str">
            <v>0109143574</v>
          </cell>
          <cell r="AK2018" t="str">
            <v>1116545</v>
          </cell>
          <cell r="AL2018" t="str">
            <v>Thng,Cheok Khoon Charlotte</v>
          </cell>
          <cell r="AP2018">
            <v>0</v>
          </cell>
          <cell r="AQ2018">
            <v>140004</v>
          </cell>
        </row>
        <row r="2019">
          <cell r="A2019">
            <v>1164543</v>
          </cell>
          <cell r="B2019" t="str">
            <v>Tan,Chee Yong Derrick</v>
          </cell>
          <cell r="C2019" t="str">
            <v>Consumer Banking</v>
          </cell>
          <cell r="D2019" t="str">
            <v>SME Banking-Br Netwk Customers</v>
          </cell>
          <cell r="E2019" t="str">
            <v>Business Financial Manager</v>
          </cell>
          <cell r="F2019" t="str">
            <v>M17</v>
          </cell>
          <cell r="G2019">
            <v>10000</v>
          </cell>
          <cell r="H2019" t="str">
            <v>SGD</v>
          </cell>
          <cell r="I2019" t="str">
            <v>1122800</v>
          </cell>
          <cell r="J2019" t="str">
            <v>NO</v>
          </cell>
          <cell r="K2019" t="str">
            <v>Ho,Christine Li - Wen</v>
          </cell>
          <cell r="L2019">
            <v>28153</v>
          </cell>
          <cell r="M2019" t="str">
            <v>28</v>
          </cell>
          <cell r="N2019" t="str">
            <v>3B</v>
          </cell>
          <cell r="O2019" t="str">
            <v>2B</v>
          </cell>
          <cell r="P2019">
            <v>37636</v>
          </cell>
          <cell r="Q2019" t="str">
            <v>2,7</v>
          </cell>
          <cell r="R2019" t="str">
            <v>,</v>
          </cell>
          <cell r="S2019">
            <v>37636</v>
          </cell>
          <cell r="U2019">
            <v>38261</v>
          </cell>
          <cell r="V2019">
            <v>38261</v>
          </cell>
          <cell r="W2019">
            <v>1</v>
          </cell>
          <cell r="X2019" t="str">
            <v>J075</v>
          </cell>
          <cell r="Y2019" t="str">
            <v>(CB) Sales III</v>
          </cell>
          <cell r="Z2019" t="str">
            <v>P088</v>
          </cell>
          <cell r="AA2019" t="str">
            <v>C061</v>
          </cell>
          <cell r="AB2019" t="str">
            <v>i. Bachelor's Degree or equiv</v>
          </cell>
          <cell r="AC2019" t="str">
            <v>S7702427A</v>
          </cell>
          <cell r="AD2019" t="str">
            <v>Male</v>
          </cell>
          <cell r="AE2019" t="str">
            <v>Selegie Branch</v>
          </cell>
          <cell r="AF2019" t="str">
            <v>Local</v>
          </cell>
          <cell r="AG2019" t="str">
            <v>Employee</v>
          </cell>
          <cell r="AH2019">
            <v>1</v>
          </cell>
          <cell r="AI2019" t="str">
            <v>Month</v>
          </cell>
          <cell r="AJ2019" t="str">
            <v>0109116984</v>
          </cell>
          <cell r="AK2019" t="str">
            <v>1172621</v>
          </cell>
          <cell r="AL2019" t="str">
            <v>Ang,Pek San</v>
          </cell>
          <cell r="AN2019" t="str">
            <v>Core Contributor</v>
          </cell>
          <cell r="AO2019" t="str">
            <v>Core Contributor</v>
          </cell>
          <cell r="AP2019" t="str">
            <v>Core Contributor</v>
          </cell>
          <cell r="AQ2019">
            <v>25200</v>
          </cell>
        </row>
        <row r="2020">
          <cell r="A2020">
            <v>1186459</v>
          </cell>
          <cell r="B2020" t="str">
            <v>Toh,Yew Yen</v>
          </cell>
          <cell r="C2020" t="str">
            <v>Consumer Banking</v>
          </cell>
          <cell r="D2020" t="str">
            <v>SME Banking-Br Netwk Customers</v>
          </cell>
          <cell r="E2020" t="str">
            <v>Relationship Manager</v>
          </cell>
          <cell r="F2020" t="str">
            <v>M17</v>
          </cell>
          <cell r="I2020" t="str">
            <v>1122800</v>
          </cell>
          <cell r="J2020" t="str">
            <v>NO</v>
          </cell>
          <cell r="K2020" t="str">
            <v>Ho,Christine Li - Wen</v>
          </cell>
          <cell r="L2020">
            <v>28563</v>
          </cell>
          <cell r="M2020" t="str">
            <v>27</v>
          </cell>
          <cell r="P2020">
            <v>38376</v>
          </cell>
          <cell r="Q2020" t="str">
            <v>0,7</v>
          </cell>
          <cell r="R2020" t="str">
            <v>4,8</v>
          </cell>
          <cell r="S2020">
            <v>38376</v>
          </cell>
          <cell r="W2020">
            <v>1</v>
          </cell>
          <cell r="X2020" t="str">
            <v>DJ002</v>
          </cell>
          <cell r="Y2020" t="str">
            <v>Relationship Mgr - TBA</v>
          </cell>
          <cell r="Z2020" t="str">
            <v>P322</v>
          </cell>
          <cell r="AA2020" t="str">
            <v>C104</v>
          </cell>
          <cell r="AB2020" t="str">
            <v>i. Bachelor's Degree or equiv</v>
          </cell>
          <cell r="AC2020" t="str">
            <v>S7806670I</v>
          </cell>
          <cell r="AD2020" t="str">
            <v>Female</v>
          </cell>
          <cell r="AE2020" t="str">
            <v>South Bridge Br.</v>
          </cell>
          <cell r="AF2020" t="str">
            <v>Local</v>
          </cell>
          <cell r="AG2020" t="str">
            <v>Employee</v>
          </cell>
          <cell r="AH2020">
            <v>1</v>
          </cell>
          <cell r="AI2020" t="str">
            <v>Month</v>
          </cell>
          <cell r="AJ2020" t="str">
            <v>0109138015</v>
          </cell>
          <cell r="AK2020" t="str">
            <v>1172621</v>
          </cell>
          <cell r="AL2020" t="str">
            <v>Ang,Pek San</v>
          </cell>
          <cell r="AP2020" t="str">
            <v>Too Soon to Classify</v>
          </cell>
          <cell r="AQ2020">
            <v>37200</v>
          </cell>
        </row>
        <row r="2021">
          <cell r="A2021">
            <v>1192704</v>
          </cell>
          <cell r="B2021" t="str">
            <v>Fam,Chiew Mun</v>
          </cell>
          <cell r="C2021" t="str">
            <v>Consumer Banking</v>
          </cell>
          <cell r="D2021" t="str">
            <v>BRDB-Branch Banking-Batt.Rd</v>
          </cell>
          <cell r="E2021" t="str">
            <v>Customer Assistant</v>
          </cell>
          <cell r="F2021" t="str">
            <v>CL5</v>
          </cell>
          <cell r="I2021" t="str">
            <v>1422100</v>
          </cell>
          <cell r="J2021" t="str">
            <v>CL</v>
          </cell>
          <cell r="K2021" t="str">
            <v>Chua,Ah Lay Mary</v>
          </cell>
          <cell r="L2021">
            <v>31355</v>
          </cell>
          <cell r="M2021" t="str">
            <v>19</v>
          </cell>
          <cell r="P2021">
            <v>38544</v>
          </cell>
          <cell r="Q2021" t="str">
            <v>0,1</v>
          </cell>
          <cell r="R2021" t="str">
            <v>2,6</v>
          </cell>
          <cell r="S2021">
            <v>38544</v>
          </cell>
          <cell r="V2021">
            <v>38559</v>
          </cell>
          <cell r="W2021">
            <v>1</v>
          </cell>
          <cell r="X2021" t="str">
            <v>J079</v>
          </cell>
          <cell r="Y2021" t="str">
            <v>(CB) Customer Service II</v>
          </cell>
          <cell r="Z2021" t="str">
            <v>P088</v>
          </cell>
          <cell r="AA2021" t="str">
            <v>C015</v>
          </cell>
          <cell r="AB2021" t="str">
            <v>j. Professional Quali/Cert</v>
          </cell>
          <cell r="AC2021" t="str">
            <v>S8570684E</v>
          </cell>
          <cell r="AD2021" t="str">
            <v>Female</v>
          </cell>
          <cell r="AE2021" t="str">
            <v>Selegie Branch</v>
          </cell>
          <cell r="AF2021" t="str">
            <v>Local</v>
          </cell>
          <cell r="AG2021" t="str">
            <v>Employee</v>
          </cell>
          <cell r="AH2021">
            <v>1</v>
          </cell>
          <cell r="AI2021" t="str">
            <v>Month</v>
          </cell>
          <cell r="AJ2021" t="str">
            <v>0122572815</v>
          </cell>
          <cell r="AK2021" t="str">
            <v>1116067</v>
          </cell>
          <cell r="AL2021" t="str">
            <v>Ang,Pek San</v>
          </cell>
          <cell r="AP2021">
            <v>0</v>
          </cell>
          <cell r="AQ2021">
            <v>15480</v>
          </cell>
        </row>
        <row r="2022">
          <cell r="A2022">
            <v>1179349</v>
          </cell>
          <cell r="B2022" t="str">
            <v>Lim,Jin Wui Jereme</v>
          </cell>
          <cell r="C2022" t="str">
            <v>Consumer Banking</v>
          </cell>
          <cell r="D2022" t="str">
            <v>CB Credit- Collec. Unsecured</v>
          </cell>
          <cell r="E2022" t="str">
            <v>Credit Management Officer</v>
          </cell>
          <cell r="F2022" t="str">
            <v>Contractor</v>
          </cell>
          <cell r="I2022" t="str">
            <v>1834800</v>
          </cell>
          <cell r="J2022" t="str">
            <v>NO</v>
          </cell>
          <cell r="K2022" t="str">
            <v>Woo,Yam Ming</v>
          </cell>
          <cell r="L2022">
            <v>29479</v>
          </cell>
          <cell r="M2022" t="str">
            <v>24</v>
          </cell>
          <cell r="O2022" t="str">
            <v>TS</v>
          </cell>
          <cell r="P2022">
            <v>38173</v>
          </cell>
          <cell r="Q2022" t="str">
            <v>1,1</v>
          </cell>
          <cell r="R2022" t="str">
            <v>3,9</v>
          </cell>
          <cell r="S2022">
            <v>38173</v>
          </cell>
          <cell r="W2022">
            <v>1</v>
          </cell>
          <cell r="X2022" t="str">
            <v>J079</v>
          </cell>
          <cell r="Y2022" t="str">
            <v>(CB) Customer Service II</v>
          </cell>
          <cell r="Z2022" t="str">
            <v>P011</v>
          </cell>
          <cell r="AA2022" t="str">
            <v>C015</v>
          </cell>
          <cell r="AB2022" t="str">
            <v>h. Diploma or equivalent</v>
          </cell>
          <cell r="AC2022" t="str">
            <v>S8028604Z</v>
          </cell>
          <cell r="AD2022" t="str">
            <v>Male</v>
          </cell>
          <cell r="AE2022" t="str">
            <v>Tampines 5th flr</v>
          </cell>
          <cell r="AF2022" t="str">
            <v>Local</v>
          </cell>
          <cell r="AG2022" t="str">
            <v>Direct Contractor</v>
          </cell>
          <cell r="AH2022">
            <v>1</v>
          </cell>
          <cell r="AI2022" t="str">
            <v>Month</v>
          </cell>
          <cell r="AJ2022" t="str">
            <v>0109132513</v>
          </cell>
          <cell r="AK2022" t="str">
            <v>1165463</v>
          </cell>
          <cell r="AL2022" t="str">
            <v>Ang,Pek San</v>
          </cell>
          <cell r="AP2022">
            <v>0</v>
          </cell>
          <cell r="AQ2022">
            <v>18000</v>
          </cell>
        </row>
        <row r="2023">
          <cell r="A2023">
            <v>1117146</v>
          </cell>
          <cell r="B2023" t="str">
            <v>Lim,Bee Choo</v>
          </cell>
          <cell r="C2023" t="str">
            <v>Human Resources</v>
          </cell>
          <cell r="D2023" t="str">
            <v>HR RM - Wholesale Bank-Reg</v>
          </cell>
          <cell r="E2023" t="str">
            <v>Area Head of HR, Australasia</v>
          </cell>
          <cell r="F2023" t="str">
            <v>B4</v>
          </cell>
          <cell r="G2023">
            <v>45000</v>
          </cell>
          <cell r="H2023" t="str">
            <v>GBP</v>
          </cell>
          <cell r="I2023" t="str">
            <v>8242901</v>
          </cell>
          <cell r="J2023" t="str">
            <v>NO</v>
          </cell>
          <cell r="K2023" t="str">
            <v>Medappa,P K</v>
          </cell>
          <cell r="L2023">
            <v>21841</v>
          </cell>
          <cell r="M2023" t="str">
            <v>45</v>
          </cell>
          <cell r="N2023" t="str">
            <v>3B</v>
          </cell>
          <cell r="O2023" t="str">
            <v>3B</v>
          </cell>
          <cell r="P2023">
            <v>34516</v>
          </cell>
          <cell r="Q2023" t="str">
            <v>11,2</v>
          </cell>
          <cell r="R2023" t="str">
            <v>12,8</v>
          </cell>
          <cell r="S2023">
            <v>34516</v>
          </cell>
          <cell r="V2023">
            <v>37987</v>
          </cell>
          <cell r="W2023">
            <v>1</v>
          </cell>
          <cell r="X2023" t="str">
            <v>J021</v>
          </cell>
          <cell r="Y2023" t="str">
            <v>HR Org Effectiveness II</v>
          </cell>
          <cell r="Z2023" t="str">
            <v>P091</v>
          </cell>
          <cell r="AA2023" t="str">
            <v>C152</v>
          </cell>
          <cell r="AB2023" t="str">
            <v>i. Bachelor's Degree or equiv</v>
          </cell>
          <cell r="AC2023" t="str">
            <v>S1358039A</v>
          </cell>
          <cell r="AD2023" t="str">
            <v>Female</v>
          </cell>
          <cell r="AE2023" t="str">
            <v>Batt. Rd 2nd flr</v>
          </cell>
          <cell r="AF2023" t="str">
            <v>Local</v>
          </cell>
          <cell r="AG2023" t="str">
            <v>Employee</v>
          </cell>
          <cell r="AH2023">
            <v>3</v>
          </cell>
          <cell r="AI2023" t="str">
            <v>Month</v>
          </cell>
          <cell r="AK2023" t="str">
            <v>1000860</v>
          </cell>
          <cell r="AL2023" t="str">
            <v>Chong,Yin Yin</v>
          </cell>
          <cell r="AM2023" t="str">
            <v>Core Contributor</v>
          </cell>
          <cell r="AN2023" t="str">
            <v>Critical Resource</v>
          </cell>
          <cell r="AO2023" t="str">
            <v>Critical Resource</v>
          </cell>
          <cell r="AP2023" t="str">
            <v>Critical Resource</v>
          </cell>
          <cell r="AQ2023">
            <v>388999.875</v>
          </cell>
        </row>
        <row r="2024">
          <cell r="A2024">
            <v>1122514</v>
          </cell>
          <cell r="B2024" t="str">
            <v>Chan,Wan Teng</v>
          </cell>
          <cell r="C2024" t="str">
            <v>Consumer Banking</v>
          </cell>
          <cell r="D2024" t="str">
            <v>Credit Card-Others</v>
          </cell>
          <cell r="E2024" t="str">
            <v>Contract Officer</v>
          </cell>
          <cell r="F2024" t="str">
            <v>Contractor</v>
          </cell>
          <cell r="G2024">
            <v>16000</v>
          </cell>
          <cell r="H2024" t="str">
            <v>SGD</v>
          </cell>
          <cell r="I2024" t="str">
            <v>1339800</v>
          </cell>
          <cell r="J2024" t="str">
            <v>NO</v>
          </cell>
          <cell r="K2024" t="str">
            <v>Flavel,Peter Gordon</v>
          </cell>
          <cell r="L2024">
            <v>23919</v>
          </cell>
          <cell r="M2024" t="str">
            <v>40</v>
          </cell>
          <cell r="N2024" t="str">
            <v>3B</v>
          </cell>
          <cell r="O2024" t="str">
            <v>2B</v>
          </cell>
          <cell r="P2024">
            <v>38488</v>
          </cell>
          <cell r="Q2024" t="str">
            <v>0,3</v>
          </cell>
          <cell r="R2024" t="str">
            <v>8,11</v>
          </cell>
          <cell r="S2024">
            <v>35961</v>
          </cell>
          <cell r="T2024">
            <v>38488</v>
          </cell>
          <cell r="V2024">
            <v>38078</v>
          </cell>
          <cell r="W2024">
            <v>1</v>
          </cell>
          <cell r="X2024" t="str">
            <v>J227</v>
          </cell>
          <cell r="Y2024" t="str">
            <v>(CB) Marketing III</v>
          </cell>
          <cell r="Z2024" t="str">
            <v>P038</v>
          </cell>
          <cell r="AA2024" t="str">
            <v>C015</v>
          </cell>
          <cell r="AB2024" t="str">
            <v>i. Bachelor's Degree or equiv</v>
          </cell>
          <cell r="AC2024" t="str">
            <v>S2598190A</v>
          </cell>
          <cell r="AD2024" t="str">
            <v>Female</v>
          </cell>
          <cell r="AE2024" t="str">
            <v>PBTP 5th Floor</v>
          </cell>
          <cell r="AF2024" t="str">
            <v>Local</v>
          </cell>
          <cell r="AG2024" t="str">
            <v>Direct Contractor</v>
          </cell>
          <cell r="AH2024">
            <v>1</v>
          </cell>
          <cell r="AI2024" t="str">
            <v>Month</v>
          </cell>
          <cell r="AJ2024" t="str">
            <v>0109525787</v>
          </cell>
          <cell r="AK2024" t="str">
            <v>1164582</v>
          </cell>
          <cell r="AL2024" t="str">
            <v>Ang,Pek San</v>
          </cell>
          <cell r="AM2024" t="str">
            <v>Core Contributor</v>
          </cell>
          <cell r="AN2024" t="str">
            <v>Core Contributor</v>
          </cell>
          <cell r="AO2024" t="str">
            <v>Core Contributor</v>
          </cell>
          <cell r="AP2024">
            <v>0</v>
          </cell>
          <cell r="AQ2024">
            <v>66000</v>
          </cell>
        </row>
        <row r="2025">
          <cell r="A2025">
            <v>1193292</v>
          </cell>
          <cell r="B2025" t="str">
            <v>Gwee,Yee Chiong</v>
          </cell>
          <cell r="C2025" t="str">
            <v>Consumer Banking</v>
          </cell>
          <cell r="D2025" t="str">
            <v>SME Bnkg-Prod (BIL &amp; ML) Team4</v>
          </cell>
          <cell r="E2025" t="str">
            <v>Assistant Sales Manager</v>
          </cell>
          <cell r="F2025" t="str">
            <v>M16</v>
          </cell>
          <cell r="I2025" t="str">
            <v>1126800</v>
          </cell>
          <cell r="J2025" t="str">
            <v>NO</v>
          </cell>
          <cell r="K2025" t="str">
            <v>Gwee,Yuan Kerr Ryan</v>
          </cell>
          <cell r="L2025">
            <v>29068</v>
          </cell>
          <cell r="M2025" t="str">
            <v>26</v>
          </cell>
          <cell r="P2025">
            <v>38565</v>
          </cell>
          <cell r="Q2025" t="str">
            <v>0,1</v>
          </cell>
          <cell r="R2025" t="str">
            <v>2,7</v>
          </cell>
          <cell r="S2025">
            <v>38565</v>
          </cell>
          <cell r="W2025">
            <v>1</v>
          </cell>
          <cell r="X2025" t="str">
            <v>J215</v>
          </cell>
          <cell r="Y2025" t="str">
            <v>(CB) Sales IV</v>
          </cell>
          <cell r="Z2025" t="str">
            <v>P088</v>
          </cell>
          <cell r="AA2025" t="str">
            <v>C005</v>
          </cell>
          <cell r="AB2025" t="str">
            <v>i. Bachelor's Degree or equiv</v>
          </cell>
          <cell r="AC2025" t="str">
            <v>S7922783H</v>
          </cell>
          <cell r="AD2025" t="str">
            <v>Male</v>
          </cell>
          <cell r="AE2025" t="str">
            <v>Toa Payoh</v>
          </cell>
          <cell r="AF2025" t="str">
            <v>Local</v>
          </cell>
          <cell r="AG2025" t="str">
            <v>Employee</v>
          </cell>
          <cell r="AH2025">
            <v>1</v>
          </cell>
          <cell r="AI2025" t="str">
            <v>Month</v>
          </cell>
          <cell r="AJ2025" t="str">
            <v>0109143809</v>
          </cell>
          <cell r="AK2025" t="str">
            <v>1152639</v>
          </cell>
          <cell r="AL2025" t="str">
            <v>Ang,Pek San</v>
          </cell>
          <cell r="AP2025">
            <v>0</v>
          </cell>
          <cell r="AQ2025">
            <v>18000</v>
          </cell>
        </row>
        <row r="2026">
          <cell r="A2026">
            <v>1116763</v>
          </cell>
          <cell r="B2026" t="str">
            <v>S.O Rajoo,Rajendaran</v>
          </cell>
          <cell r="C2026" t="str">
            <v>Consumer Banking</v>
          </cell>
          <cell r="D2026" t="str">
            <v>Risk &amp; Policy-CB</v>
          </cell>
          <cell r="E2026" t="str">
            <v>Authoriser</v>
          </cell>
          <cell r="F2026" t="str">
            <v>CL5</v>
          </cell>
          <cell r="I2026" t="str">
            <v>1812800</v>
          </cell>
          <cell r="J2026" t="str">
            <v>CL</v>
          </cell>
          <cell r="K2026" t="str">
            <v>Singh,Harginder</v>
          </cell>
          <cell r="L2026">
            <v>24915</v>
          </cell>
          <cell r="M2026" t="str">
            <v>37</v>
          </cell>
          <cell r="N2026" t="str">
            <v>3B</v>
          </cell>
          <cell r="O2026" t="str">
            <v>3B</v>
          </cell>
          <cell r="P2026">
            <v>33270</v>
          </cell>
          <cell r="Q2026" t="str">
            <v>14,7</v>
          </cell>
          <cell r="R2026" t="str">
            <v>,</v>
          </cell>
          <cell r="S2026">
            <v>33270</v>
          </cell>
          <cell r="U2026">
            <v>36770</v>
          </cell>
          <cell r="V2026">
            <v>38353</v>
          </cell>
          <cell r="W2026">
            <v>1</v>
          </cell>
          <cell r="X2026" t="str">
            <v>J171</v>
          </cell>
          <cell r="Y2026" t="str">
            <v>Risk Tech Specialist IV</v>
          </cell>
          <cell r="Z2026" t="str">
            <v>P298</v>
          </cell>
          <cell r="AA2026" t="str">
            <v>C015</v>
          </cell>
          <cell r="AB2026" t="str">
            <v>e. Higher Secondary</v>
          </cell>
          <cell r="AC2026" t="str">
            <v>S6806724C</v>
          </cell>
          <cell r="AD2026" t="str">
            <v>Male</v>
          </cell>
          <cell r="AE2026" t="str">
            <v>Tampines 5th flr</v>
          </cell>
          <cell r="AF2026" t="str">
            <v>Local</v>
          </cell>
          <cell r="AG2026" t="str">
            <v>Employee</v>
          </cell>
          <cell r="AH2026">
            <v>1</v>
          </cell>
          <cell r="AI2026" t="str">
            <v>Month</v>
          </cell>
          <cell r="AJ2026" t="str">
            <v>0109747909</v>
          </cell>
          <cell r="AK2026" t="str">
            <v>1116409</v>
          </cell>
          <cell r="AL2026" t="str">
            <v>Ang,Pek San</v>
          </cell>
          <cell r="AM2026" t="str">
            <v>Core Contributor</v>
          </cell>
          <cell r="AN2026" t="str">
            <v>Core Contributor</v>
          </cell>
          <cell r="AO2026" t="str">
            <v>Core Contributor</v>
          </cell>
          <cell r="AP2026" t="str">
            <v>Core Contributor</v>
          </cell>
          <cell r="AQ2026">
            <v>20412</v>
          </cell>
        </row>
        <row r="2027">
          <cell r="A2027">
            <v>1116799</v>
          </cell>
          <cell r="B2027" t="str">
            <v>Ching,Mei Gyan</v>
          </cell>
          <cell r="C2027" t="str">
            <v>Finance</v>
          </cell>
          <cell r="D2027" t="str">
            <v>Central Finance Team</v>
          </cell>
          <cell r="E2027" t="str">
            <v>Manager, Fin &amp; Mgmt Rptg</v>
          </cell>
          <cell r="F2027" t="str">
            <v>M20</v>
          </cell>
          <cell r="G2027">
            <v>19000</v>
          </cell>
          <cell r="H2027" t="str">
            <v>SGD</v>
          </cell>
          <cell r="I2027" t="str">
            <v>8121800</v>
          </cell>
          <cell r="J2027" t="str">
            <v>NO</v>
          </cell>
          <cell r="K2027" t="str">
            <v>Chang,Lai Keung Philip</v>
          </cell>
          <cell r="L2027">
            <v>25192</v>
          </cell>
          <cell r="M2027" t="str">
            <v>36</v>
          </cell>
          <cell r="N2027" t="str">
            <v>3B</v>
          </cell>
          <cell r="O2027" t="str">
            <v>2C</v>
          </cell>
          <cell r="P2027">
            <v>34557</v>
          </cell>
          <cell r="Q2027" t="str">
            <v>11,0</v>
          </cell>
          <cell r="R2027" t="str">
            <v>,</v>
          </cell>
          <cell r="S2027">
            <v>34557</v>
          </cell>
          <cell r="U2027">
            <v>38108</v>
          </cell>
          <cell r="V2027">
            <v>38565</v>
          </cell>
          <cell r="W2027">
            <v>1</v>
          </cell>
          <cell r="X2027" t="str">
            <v>J004</v>
          </cell>
          <cell r="Y2027" t="str">
            <v>(FIN) Cntry Partner IV</v>
          </cell>
          <cell r="Z2027" t="str">
            <v>P059</v>
          </cell>
          <cell r="AA2027" t="str">
            <v>C021</v>
          </cell>
          <cell r="AB2027" t="str">
            <v>i. Bachelor's Degree or equiv</v>
          </cell>
          <cell r="AC2027" t="str">
            <v>S6847898G</v>
          </cell>
          <cell r="AD2027" t="str">
            <v>Female</v>
          </cell>
          <cell r="AE2027" t="str">
            <v>Tampines 6th flr</v>
          </cell>
          <cell r="AF2027" t="str">
            <v>Local</v>
          </cell>
          <cell r="AG2027" t="str">
            <v>Employee</v>
          </cell>
          <cell r="AH2027">
            <v>1</v>
          </cell>
          <cell r="AI2027" t="str">
            <v>Month</v>
          </cell>
          <cell r="AJ2027" t="str">
            <v>0109552180</v>
          </cell>
          <cell r="AK2027" t="str">
            <v>1117056</v>
          </cell>
          <cell r="AL2027" t="str">
            <v>Chong,Yin Yin</v>
          </cell>
          <cell r="AM2027" t="str">
            <v>Critical Resource</v>
          </cell>
          <cell r="AN2027" t="str">
            <v>Critical Resource</v>
          </cell>
          <cell r="AO2027" t="str">
            <v>Core Contributor</v>
          </cell>
          <cell r="AP2027" t="str">
            <v>Core Contributor</v>
          </cell>
          <cell r="AQ2027">
            <v>81000</v>
          </cell>
        </row>
        <row r="2028">
          <cell r="A2028">
            <v>1176070</v>
          </cell>
          <cell r="B2028" t="str">
            <v>Ang,Kui Beng</v>
          </cell>
          <cell r="C2028" t="str">
            <v>Consumer Banking</v>
          </cell>
          <cell r="D2028" t="str">
            <v>Segment Marketing</v>
          </cell>
          <cell r="E2028" t="str">
            <v>Senior Mgr, Alliances &amp; Worksite Marketing</v>
          </cell>
          <cell r="F2028" t="str">
            <v>M22</v>
          </cell>
          <cell r="G2028">
            <v>30000</v>
          </cell>
          <cell r="H2028" t="str">
            <v>SGD</v>
          </cell>
          <cell r="I2028" t="str">
            <v>1916800</v>
          </cell>
          <cell r="J2028" t="str">
            <v>NO</v>
          </cell>
          <cell r="K2028" t="str">
            <v>Anne,Patricia Sharma</v>
          </cell>
          <cell r="L2028">
            <v>26520</v>
          </cell>
          <cell r="M2028" t="str">
            <v>33</v>
          </cell>
          <cell r="O2028" t="str">
            <v>3B</v>
          </cell>
          <cell r="P2028">
            <v>38090</v>
          </cell>
          <cell r="Q2028" t="str">
            <v>1,4</v>
          </cell>
          <cell r="R2028" t="str">
            <v>4,8</v>
          </cell>
          <cell r="S2028">
            <v>38090</v>
          </cell>
          <cell r="W2028">
            <v>1</v>
          </cell>
          <cell r="X2028" t="str">
            <v>J081</v>
          </cell>
          <cell r="Y2028" t="str">
            <v>(CB) Product Mgt II</v>
          </cell>
          <cell r="Z2028" t="str">
            <v>P088</v>
          </cell>
          <cell r="AA2028" t="str">
            <v>C015</v>
          </cell>
          <cell r="AB2028" t="str">
            <v>i. Bachelor's Degree or equiv</v>
          </cell>
          <cell r="AC2028" t="str">
            <v>S7230003C</v>
          </cell>
          <cell r="AD2028" t="str">
            <v>Male</v>
          </cell>
          <cell r="AE2028" t="str">
            <v>PBTP 5th Floor</v>
          </cell>
          <cell r="AF2028" t="str">
            <v>Local</v>
          </cell>
          <cell r="AG2028" t="str">
            <v>Employee</v>
          </cell>
          <cell r="AH2028">
            <v>1</v>
          </cell>
          <cell r="AI2028" t="str">
            <v>Month</v>
          </cell>
          <cell r="AJ2028" t="str">
            <v>0109130189</v>
          </cell>
          <cell r="AK2028" t="str">
            <v>1192612</v>
          </cell>
          <cell r="AL2028" t="str">
            <v>Ang,Pek San</v>
          </cell>
          <cell r="AO2028" t="str">
            <v>Too Soon to Classify</v>
          </cell>
          <cell r="AP2028" t="str">
            <v>Core Contributor</v>
          </cell>
          <cell r="AQ2028">
            <v>102000</v>
          </cell>
        </row>
        <row r="2029">
          <cell r="A2029">
            <v>1192754</v>
          </cell>
          <cell r="B2029" t="str">
            <v>Hong,Shi Hao</v>
          </cell>
          <cell r="C2029" t="str">
            <v>Consumer Banking</v>
          </cell>
          <cell r="D2029" t="str">
            <v>Account Services</v>
          </cell>
          <cell r="E2029" t="str">
            <v>Customer Service Assistant</v>
          </cell>
          <cell r="F2029" t="str">
            <v>Contractor</v>
          </cell>
          <cell r="I2029" t="str">
            <v>1721800</v>
          </cell>
          <cell r="J2029" t="str">
            <v>CL</v>
          </cell>
          <cell r="K2029" t="str">
            <v>Low,Poh Eng Clara</v>
          </cell>
          <cell r="L2029">
            <v>29650</v>
          </cell>
          <cell r="M2029" t="str">
            <v>24</v>
          </cell>
          <cell r="P2029">
            <v>38545</v>
          </cell>
          <cell r="Q2029" t="str">
            <v>0,1</v>
          </cell>
          <cell r="R2029" t="str">
            <v>1,0</v>
          </cell>
          <cell r="S2029">
            <v>38545</v>
          </cell>
          <cell r="W2029">
            <v>1</v>
          </cell>
          <cell r="X2029" t="str">
            <v>J089</v>
          </cell>
          <cell r="Y2029" t="str">
            <v>(OPS) Trans Proc III</v>
          </cell>
          <cell r="Z2029" t="str">
            <v>P018</v>
          </cell>
          <cell r="AA2029" t="str">
            <v>C015</v>
          </cell>
          <cell r="AB2029" t="str">
            <v>h. Diploma or equivalent</v>
          </cell>
          <cell r="AC2029" t="str">
            <v>S8107164J</v>
          </cell>
          <cell r="AD2029" t="str">
            <v>Male</v>
          </cell>
          <cell r="AE2029" t="str">
            <v>Tampines 4th flr</v>
          </cell>
          <cell r="AF2029" t="str">
            <v>Local</v>
          </cell>
          <cell r="AG2029" t="str">
            <v>Direct Contractor</v>
          </cell>
          <cell r="AH2029">
            <v>1</v>
          </cell>
          <cell r="AI2029" t="str">
            <v>Month</v>
          </cell>
          <cell r="AJ2029" t="str">
            <v>0109143280</v>
          </cell>
          <cell r="AK2029" t="str">
            <v>1116548</v>
          </cell>
          <cell r="AL2029" t="str">
            <v>Ang,Pek San</v>
          </cell>
          <cell r="AP2029">
            <v>0</v>
          </cell>
          <cell r="AQ2029">
            <v>15600</v>
          </cell>
        </row>
        <row r="2030">
          <cell r="A2030">
            <v>1166618</v>
          </cell>
          <cell r="B2030" t="str">
            <v>Pnwee,Pei Ying</v>
          </cell>
          <cell r="C2030" t="str">
            <v>Consumer Banking</v>
          </cell>
          <cell r="D2030" t="str">
            <v>CB OPS.-Admin. &amp; Mgmt.</v>
          </cell>
          <cell r="E2030" t="str">
            <v>Quality Officer</v>
          </cell>
          <cell r="F2030" t="str">
            <v>M17</v>
          </cell>
          <cell r="G2030">
            <v>10000</v>
          </cell>
          <cell r="H2030" t="str">
            <v>SGD</v>
          </cell>
          <cell r="I2030" t="str">
            <v>1711800</v>
          </cell>
          <cell r="J2030" t="str">
            <v>NO</v>
          </cell>
          <cell r="K2030" t="str">
            <v>Woon,Sim Yee</v>
          </cell>
          <cell r="L2030">
            <v>29128</v>
          </cell>
          <cell r="M2030" t="str">
            <v>25</v>
          </cell>
          <cell r="N2030" t="str">
            <v>NR</v>
          </cell>
          <cell r="O2030" t="str">
            <v>2B</v>
          </cell>
          <cell r="P2030">
            <v>37956</v>
          </cell>
          <cell r="Q2030" t="str">
            <v>1,8</v>
          </cell>
          <cell r="R2030" t="str">
            <v>2,8</v>
          </cell>
          <cell r="S2030">
            <v>37742</v>
          </cell>
          <cell r="T2030">
            <v>37956</v>
          </cell>
          <cell r="U2030">
            <v>38534</v>
          </cell>
          <cell r="V2030">
            <v>38534</v>
          </cell>
          <cell r="W2030">
            <v>1</v>
          </cell>
          <cell r="X2030" t="str">
            <v>J248</v>
          </cell>
          <cell r="Y2030" t="str">
            <v>Ops Q &amp; PM I</v>
          </cell>
          <cell r="Z2030" t="str">
            <v>P322</v>
          </cell>
          <cell r="AA2030" t="str">
            <v>C015</v>
          </cell>
          <cell r="AB2030" t="str">
            <v>i. Bachelor's Degree or equiv</v>
          </cell>
          <cell r="AC2030" t="str">
            <v>S7930612F</v>
          </cell>
          <cell r="AD2030" t="str">
            <v>Female</v>
          </cell>
          <cell r="AE2030" t="str">
            <v>Tampines 5th flr</v>
          </cell>
          <cell r="AF2030" t="str">
            <v>Local</v>
          </cell>
          <cell r="AG2030" t="str">
            <v>Employee</v>
          </cell>
          <cell r="AH2030">
            <v>1</v>
          </cell>
          <cell r="AI2030" t="str">
            <v>Month</v>
          </cell>
          <cell r="AJ2030" t="str">
            <v>0109119886</v>
          </cell>
          <cell r="AK2030" t="str">
            <v>1117007</v>
          </cell>
          <cell r="AL2030" t="str">
            <v>Ang,Pek San</v>
          </cell>
          <cell r="AO2030" t="str">
            <v>Core Contributor</v>
          </cell>
          <cell r="AP2030" t="str">
            <v>Core Contributor</v>
          </cell>
          <cell r="AQ2030">
            <v>29400</v>
          </cell>
        </row>
        <row r="2031">
          <cell r="A2031">
            <v>1192768</v>
          </cell>
          <cell r="B2031" t="str">
            <v>Tian,Yuhui</v>
          </cell>
          <cell r="C2031" t="str">
            <v>Global Markets</v>
          </cell>
          <cell r="D2031" t="str">
            <v>Global Mkts Mkts Risk</v>
          </cell>
          <cell r="E2031" t="str">
            <v>Risk Analyst</v>
          </cell>
          <cell r="F2031" t="str">
            <v>M16</v>
          </cell>
          <cell r="I2031" t="str">
            <v>6355901</v>
          </cell>
          <cell r="J2031" t="str">
            <v>NO</v>
          </cell>
          <cell r="K2031" t="str">
            <v>Tang,Meng Biao Norman</v>
          </cell>
          <cell r="L2031">
            <v>29309</v>
          </cell>
          <cell r="M2031" t="str">
            <v>25</v>
          </cell>
          <cell r="P2031">
            <v>38551</v>
          </cell>
          <cell r="Q2031" t="str">
            <v>0,1</v>
          </cell>
          <cell r="R2031" t="str">
            <v>,</v>
          </cell>
          <cell r="S2031">
            <v>38551</v>
          </cell>
          <cell r="W2031">
            <v>1</v>
          </cell>
          <cell r="X2031" t="str">
            <v>J170</v>
          </cell>
          <cell r="Y2031" t="str">
            <v>Risk Tech Specialist III</v>
          </cell>
          <cell r="Z2031" t="str">
            <v>P349</v>
          </cell>
          <cell r="AA2031" t="str">
            <v>C146</v>
          </cell>
          <cell r="AB2031" t="str">
            <v>k. Post Graduate Degree</v>
          </cell>
          <cell r="AC2031" t="str">
            <v>F2867346U</v>
          </cell>
          <cell r="AD2031" t="str">
            <v>Female</v>
          </cell>
          <cell r="AE2031" t="str">
            <v>Batt. Rd 3rd flr</v>
          </cell>
          <cell r="AF2031" t="str">
            <v>Local</v>
          </cell>
          <cell r="AG2031" t="str">
            <v>Employee</v>
          </cell>
          <cell r="AH2031">
            <v>1</v>
          </cell>
          <cell r="AI2031" t="str">
            <v>Month</v>
          </cell>
          <cell r="AJ2031" t="str">
            <v>0109143132</v>
          </cell>
          <cell r="AK2031" t="str">
            <v>1132410</v>
          </cell>
          <cell r="AL2031" t="str">
            <v>Chong,Yin Yin</v>
          </cell>
          <cell r="AP2031">
            <v>0</v>
          </cell>
          <cell r="AQ2031">
            <v>36012</v>
          </cell>
        </row>
        <row r="2032">
          <cell r="A2032">
            <v>1177929</v>
          </cell>
          <cell r="B2032" t="str">
            <v>Yanuzzi,Michael</v>
          </cell>
          <cell r="C2032" t="str">
            <v>Consumer Banking</v>
          </cell>
          <cell r="D2032" t="str">
            <v>Business Intelligence Unit-Reg</v>
          </cell>
          <cell r="E2032" t="str">
            <v>Head BIU - Credit Cards &amp; Personal Loans</v>
          </cell>
          <cell r="F2032" t="str">
            <v>B4</v>
          </cell>
          <cell r="G2032">
            <v>56100</v>
          </cell>
          <cell r="H2032" t="str">
            <v>USD</v>
          </cell>
          <cell r="I2032" t="str">
            <v>1912901</v>
          </cell>
          <cell r="J2032" t="str">
            <v>IO</v>
          </cell>
          <cell r="K2032" t="str">
            <v>Helm,Jonathan K</v>
          </cell>
          <cell r="L2032">
            <v>25827</v>
          </cell>
          <cell r="M2032" t="str">
            <v>34</v>
          </cell>
          <cell r="O2032" t="str">
            <v>NR</v>
          </cell>
          <cell r="P2032">
            <v>38138</v>
          </cell>
          <cell r="Q2032" t="str">
            <v>1,3</v>
          </cell>
          <cell r="R2032" t="str">
            <v>,</v>
          </cell>
          <cell r="S2032">
            <v>38138</v>
          </cell>
          <cell r="V2032">
            <v>38178</v>
          </cell>
          <cell r="W2032">
            <v>1</v>
          </cell>
          <cell r="X2032" t="str">
            <v>J220</v>
          </cell>
          <cell r="Y2032" t="str">
            <v>(CB) BIU Dec Anltics II</v>
          </cell>
          <cell r="Z2032" t="str">
            <v>P038</v>
          </cell>
          <cell r="AA2032" t="str">
            <v>C015</v>
          </cell>
          <cell r="AB2032" t="str">
            <v>a. Unknown</v>
          </cell>
          <cell r="AC2032" t="str">
            <v>G5747218P</v>
          </cell>
          <cell r="AD2032" t="str">
            <v>Male</v>
          </cell>
          <cell r="AE2032" t="str">
            <v>PBTP 9th Floor</v>
          </cell>
          <cell r="AF2032" t="str">
            <v>Assignee</v>
          </cell>
          <cell r="AG2032" t="str">
            <v>Employee</v>
          </cell>
          <cell r="AH2032">
            <v>0</v>
          </cell>
          <cell r="AI2032" t="str">
            <v>Day</v>
          </cell>
          <cell r="AJ2032" t="str">
            <v>0109131622</v>
          </cell>
          <cell r="AK2032" t="str">
            <v>1018699</v>
          </cell>
          <cell r="AL2032" t="str">
            <v>Ang,Pek San</v>
          </cell>
          <cell r="AO2032" t="str">
            <v>Too Soon to Classify</v>
          </cell>
          <cell r="AP2032" t="str">
            <v>Critical Resource</v>
          </cell>
          <cell r="AQ2032">
            <v>36000</v>
          </cell>
        </row>
        <row r="2033">
          <cell r="A2033">
            <v>1180266</v>
          </cell>
          <cell r="B2033" t="str">
            <v>Khare,Ajit S</v>
          </cell>
          <cell r="C2033" t="str">
            <v>Client Relationships</v>
          </cell>
          <cell r="D2033" t="str">
            <v>PS&amp;M Product Mgmt. Cash-Reg</v>
          </cell>
          <cell r="E2033" t="str">
            <v>Product Manager, Securities Services</v>
          </cell>
          <cell r="F2033" t="str">
            <v>M22</v>
          </cell>
          <cell r="G2033">
            <v>25000</v>
          </cell>
          <cell r="H2033" t="str">
            <v>SGD</v>
          </cell>
          <cell r="I2033" t="str">
            <v>4932901</v>
          </cell>
          <cell r="J2033" t="str">
            <v>NO</v>
          </cell>
          <cell r="K2033" t="str">
            <v>Hedges,Paul Derek</v>
          </cell>
          <cell r="L2033">
            <v>26571</v>
          </cell>
          <cell r="M2033" t="str">
            <v>32</v>
          </cell>
          <cell r="O2033" t="str">
            <v>2B</v>
          </cell>
          <cell r="P2033">
            <v>38194</v>
          </cell>
          <cell r="Q2033" t="str">
            <v>1,1</v>
          </cell>
          <cell r="R2033" t="str">
            <v>9,1</v>
          </cell>
          <cell r="S2033">
            <v>38194</v>
          </cell>
          <cell r="V2033">
            <v>38443</v>
          </cell>
          <cell r="W2033">
            <v>1</v>
          </cell>
          <cell r="X2033" t="str">
            <v>DJ007</v>
          </cell>
          <cell r="Y2033" t="str">
            <v>Central Product Mgr-TBA</v>
          </cell>
          <cell r="Z2033" t="str">
            <v>P352</v>
          </cell>
          <cell r="AA2033" t="str">
            <v>C172</v>
          </cell>
          <cell r="AB2033" t="str">
            <v>k. Post Graduate Degree</v>
          </cell>
          <cell r="AC2033" t="str">
            <v>G5757994W</v>
          </cell>
          <cell r="AD2033" t="str">
            <v>Male</v>
          </cell>
          <cell r="AE2033" t="str">
            <v>PBTP 5th Floor</v>
          </cell>
          <cell r="AF2033" t="str">
            <v>Local</v>
          </cell>
          <cell r="AG2033" t="str">
            <v>Employee</v>
          </cell>
          <cell r="AH2033">
            <v>1</v>
          </cell>
          <cell r="AI2033" t="str">
            <v>Month</v>
          </cell>
          <cell r="AJ2033" t="str">
            <v>0109131851</v>
          </cell>
          <cell r="AK2033" t="str">
            <v>1018319</v>
          </cell>
          <cell r="AL2033" t="str">
            <v>Thng,Cheok Khoon Charlotte</v>
          </cell>
          <cell r="AO2033" t="str">
            <v>Too Soon to Classify</v>
          </cell>
          <cell r="AP2033" t="str">
            <v>Critical Resource</v>
          </cell>
          <cell r="AQ2033">
            <v>111012</v>
          </cell>
        </row>
        <row r="2034">
          <cell r="A2034">
            <v>1140044</v>
          </cell>
          <cell r="B2034" t="str">
            <v>Chua,Oi Leng</v>
          </cell>
          <cell r="C2034" t="str">
            <v>Finance</v>
          </cell>
          <cell r="D2034" t="str">
            <v>Central Finance Team</v>
          </cell>
          <cell r="E2034" t="str">
            <v>Senior Business Analyst, Financial Controls</v>
          </cell>
          <cell r="F2034" t="str">
            <v>M17</v>
          </cell>
          <cell r="G2034">
            <v>9000</v>
          </cell>
          <cell r="H2034" t="str">
            <v>SGD</v>
          </cell>
          <cell r="I2034" t="str">
            <v>8121800</v>
          </cell>
          <cell r="J2034" t="str">
            <v>NO</v>
          </cell>
          <cell r="K2034" t="str">
            <v>Lim,Mui Hong</v>
          </cell>
          <cell r="L2034">
            <v>29000</v>
          </cell>
          <cell r="M2034" t="str">
            <v>26</v>
          </cell>
          <cell r="N2034" t="str">
            <v>2B</v>
          </cell>
          <cell r="O2034" t="str">
            <v>2B</v>
          </cell>
          <cell r="P2034">
            <v>36300</v>
          </cell>
          <cell r="Q2034" t="str">
            <v>6,3</v>
          </cell>
          <cell r="R2034" t="str">
            <v>0,3</v>
          </cell>
          <cell r="S2034">
            <v>36300</v>
          </cell>
          <cell r="U2034">
            <v>38565</v>
          </cell>
          <cell r="V2034">
            <v>38565</v>
          </cell>
          <cell r="W2034">
            <v>1</v>
          </cell>
          <cell r="X2034" t="str">
            <v>J009</v>
          </cell>
          <cell r="Y2034" t="str">
            <v>(FIN) Serv Delivery V</v>
          </cell>
          <cell r="Z2034" t="str">
            <v>P059</v>
          </cell>
          <cell r="AA2034" t="str">
            <v>C021</v>
          </cell>
          <cell r="AB2034" t="str">
            <v>j. Professional Quali/Cert</v>
          </cell>
          <cell r="AC2034" t="str">
            <v>S7915476H</v>
          </cell>
          <cell r="AD2034" t="str">
            <v>Female</v>
          </cell>
          <cell r="AE2034" t="str">
            <v>Tampines 6th flr</v>
          </cell>
          <cell r="AF2034" t="str">
            <v>Local</v>
          </cell>
          <cell r="AG2034" t="str">
            <v>Employee</v>
          </cell>
          <cell r="AH2034">
            <v>1</v>
          </cell>
          <cell r="AI2034" t="str">
            <v>Month</v>
          </cell>
          <cell r="AJ2034" t="str">
            <v>0122565568</v>
          </cell>
          <cell r="AK2034" t="str">
            <v>1191410</v>
          </cell>
          <cell r="AL2034" t="str">
            <v>Chong,Yin Yin</v>
          </cell>
          <cell r="AM2034" t="str">
            <v>Critical Resource</v>
          </cell>
          <cell r="AN2034" t="str">
            <v>Critical Resource</v>
          </cell>
          <cell r="AO2034" t="str">
            <v>Core Contributor</v>
          </cell>
          <cell r="AP2034" t="str">
            <v>Core Contributor</v>
          </cell>
          <cell r="AQ2034">
            <v>37200</v>
          </cell>
        </row>
        <row r="2035">
          <cell r="A2035">
            <v>1118296</v>
          </cell>
          <cell r="B2035" t="str">
            <v>Lo,Pei Ling Anna</v>
          </cell>
          <cell r="C2035" t="str">
            <v>Finance</v>
          </cell>
          <cell r="D2035" t="str">
            <v>CB Finance - Performance Mgmt.</v>
          </cell>
          <cell r="E2035" t="str">
            <v>Contract Business Analyst</v>
          </cell>
          <cell r="F2035" t="str">
            <v>Contractor</v>
          </cell>
          <cell r="I2035" t="str">
            <v>8141800</v>
          </cell>
          <cell r="J2035" t="str">
            <v>NO</v>
          </cell>
          <cell r="K2035" t="str">
            <v>Lacson-Yu,Ana Maria</v>
          </cell>
          <cell r="L2035">
            <v>25110</v>
          </cell>
          <cell r="M2035" t="str">
            <v>36</v>
          </cell>
          <cell r="P2035">
            <v>38551</v>
          </cell>
          <cell r="Q2035" t="str">
            <v>0,1</v>
          </cell>
          <cell r="R2035" t="str">
            <v>4,5</v>
          </cell>
          <cell r="S2035">
            <v>35660</v>
          </cell>
          <cell r="T2035">
            <v>38551</v>
          </cell>
          <cell r="U2035">
            <v>36617</v>
          </cell>
          <cell r="V2035">
            <v>37712</v>
          </cell>
          <cell r="W2035">
            <v>1</v>
          </cell>
          <cell r="X2035" t="str">
            <v>J018</v>
          </cell>
          <cell r="Y2035" t="str">
            <v>(FIN) Bus Partner III</v>
          </cell>
          <cell r="Z2035" t="str">
            <v>P079</v>
          </cell>
          <cell r="AA2035" t="str">
            <v>C015</v>
          </cell>
          <cell r="AB2035" t="str">
            <v>j. Professional Quali/Cert</v>
          </cell>
          <cell r="AC2035" t="str">
            <v>S6882703E</v>
          </cell>
          <cell r="AD2035" t="str">
            <v>Female</v>
          </cell>
          <cell r="AE2035" t="str">
            <v>PBTP 5th Floor</v>
          </cell>
          <cell r="AF2035" t="str">
            <v>Local</v>
          </cell>
          <cell r="AG2035" t="str">
            <v>Direct Contractor</v>
          </cell>
          <cell r="AH2035">
            <v>1</v>
          </cell>
          <cell r="AI2035" t="str">
            <v>Week</v>
          </cell>
          <cell r="AJ2035" t="str">
            <v>0109696395</v>
          </cell>
          <cell r="AK2035" t="str">
            <v>1142307</v>
          </cell>
          <cell r="AL2035" t="str">
            <v>Chong,Yin Yin</v>
          </cell>
          <cell r="AP2035">
            <v>0</v>
          </cell>
          <cell r="AQ2035">
            <v>56400</v>
          </cell>
        </row>
        <row r="2036">
          <cell r="A2036">
            <v>1188583</v>
          </cell>
          <cell r="B2036" t="str">
            <v>Yoo,Wanzhi</v>
          </cell>
          <cell r="C2036" t="str">
            <v>Consumer Banking</v>
          </cell>
          <cell r="D2036" t="str">
            <v>BRDB-Branch Banking-Batt.Rd</v>
          </cell>
          <cell r="E2036" t="str">
            <v>Personal Financial Consultant</v>
          </cell>
          <cell r="F2036" t="str">
            <v>M16</v>
          </cell>
          <cell r="G2036">
            <v>6000</v>
          </cell>
          <cell r="H2036" t="str">
            <v>SGD</v>
          </cell>
          <cell r="I2036" t="str">
            <v>1422100</v>
          </cell>
          <cell r="J2036" t="str">
            <v>NO</v>
          </cell>
          <cell r="K2036" t="str">
            <v>Gwee,Yuan Kerr Ryan</v>
          </cell>
          <cell r="L2036">
            <v>30128</v>
          </cell>
          <cell r="M2036" t="str">
            <v>23</v>
          </cell>
          <cell r="P2036">
            <v>38446</v>
          </cell>
          <cell r="Q2036" t="str">
            <v>0,4</v>
          </cell>
          <cell r="R2036" t="str">
            <v>2,2</v>
          </cell>
          <cell r="S2036">
            <v>38446</v>
          </cell>
          <cell r="V2036">
            <v>38534</v>
          </cell>
          <cell r="W2036">
            <v>1</v>
          </cell>
          <cell r="X2036" t="str">
            <v>J079</v>
          </cell>
          <cell r="Y2036" t="str">
            <v>(CB) Customer Service II</v>
          </cell>
          <cell r="Z2036" t="str">
            <v>P088</v>
          </cell>
          <cell r="AA2036" t="str">
            <v>C064</v>
          </cell>
          <cell r="AB2036" t="str">
            <v>h. Diploma or equivalent</v>
          </cell>
          <cell r="AC2036" t="str">
            <v>S8219893H</v>
          </cell>
          <cell r="AD2036" t="str">
            <v>Female</v>
          </cell>
          <cell r="AE2036" t="str">
            <v>Batt. Rd Grd flr</v>
          </cell>
          <cell r="AF2036" t="str">
            <v>Local</v>
          </cell>
          <cell r="AG2036" t="str">
            <v>Employee</v>
          </cell>
          <cell r="AH2036">
            <v>1</v>
          </cell>
          <cell r="AI2036" t="str">
            <v>Month</v>
          </cell>
          <cell r="AJ2036" t="str">
            <v>0109139828</v>
          </cell>
          <cell r="AK2036" t="str">
            <v>1152639</v>
          </cell>
          <cell r="AL2036" t="str">
            <v>Ang,Pek San</v>
          </cell>
          <cell r="AP2036" t="str">
            <v>Too Soon to Classify</v>
          </cell>
          <cell r="AQ2036">
            <v>24000</v>
          </cell>
        </row>
        <row r="2037">
          <cell r="A2037">
            <v>1117408</v>
          </cell>
          <cell r="B2037" t="str">
            <v>Ngiam,Lian Khim Doris</v>
          </cell>
          <cell r="C2037" t="str">
            <v>Consumer Banking</v>
          </cell>
          <cell r="D2037" t="str">
            <v>Credit Card-Others</v>
          </cell>
          <cell r="E2037" t="str">
            <v>Senior Confidential Secretary</v>
          </cell>
          <cell r="F2037" t="str">
            <v>CS14</v>
          </cell>
          <cell r="G2037">
            <v>8500</v>
          </cell>
          <cell r="H2037" t="str">
            <v>SGD</v>
          </cell>
          <cell r="I2037" t="str">
            <v>1339800</v>
          </cell>
          <cell r="J2037" t="str">
            <v>CS</v>
          </cell>
          <cell r="K2037" t="str">
            <v>Flavel,Peter Gordon</v>
          </cell>
          <cell r="L2037">
            <v>23858</v>
          </cell>
          <cell r="M2037" t="str">
            <v>40</v>
          </cell>
          <cell r="N2037" t="str">
            <v>4C</v>
          </cell>
          <cell r="O2037" t="str">
            <v>4B</v>
          </cell>
          <cell r="P2037">
            <v>34969</v>
          </cell>
          <cell r="Q2037" t="str">
            <v>9,11</v>
          </cell>
          <cell r="R2037" t="str">
            <v>13,8</v>
          </cell>
          <cell r="S2037">
            <v>34969</v>
          </cell>
          <cell r="V2037">
            <v>37712</v>
          </cell>
          <cell r="W2037">
            <v>1</v>
          </cell>
          <cell r="X2037" t="str">
            <v>J108</v>
          </cell>
          <cell r="Y2037" t="str">
            <v>(SH) Sec/Admin II</v>
          </cell>
          <cell r="Z2037" t="str">
            <v>P110</v>
          </cell>
          <cell r="AA2037" t="str">
            <v>C015</v>
          </cell>
          <cell r="AB2037" t="str">
            <v>d. Secondary</v>
          </cell>
          <cell r="AC2037" t="str">
            <v>S1685531F</v>
          </cell>
          <cell r="AD2037" t="str">
            <v>Female</v>
          </cell>
          <cell r="AE2037" t="str">
            <v>PBTP 5th Floor</v>
          </cell>
          <cell r="AF2037" t="str">
            <v>Local</v>
          </cell>
          <cell r="AG2037" t="str">
            <v>Employee</v>
          </cell>
          <cell r="AH2037">
            <v>1</v>
          </cell>
          <cell r="AI2037" t="str">
            <v>Month</v>
          </cell>
          <cell r="AJ2037" t="str">
            <v>0122560671</v>
          </cell>
          <cell r="AK2037" t="str">
            <v>1164582</v>
          </cell>
          <cell r="AL2037" t="str">
            <v>Ang,Pek San</v>
          </cell>
          <cell r="AM2037" t="str">
            <v>Core Contributor</v>
          </cell>
          <cell r="AN2037" t="str">
            <v>Core Contributor</v>
          </cell>
          <cell r="AO2037" t="str">
            <v>Core Contributor</v>
          </cell>
          <cell r="AP2037" t="str">
            <v>Core Contributor</v>
          </cell>
          <cell r="AQ2037">
            <v>37920</v>
          </cell>
        </row>
        <row r="2038">
          <cell r="A2038">
            <v>1143475</v>
          </cell>
          <cell r="B2038" t="str">
            <v>Fok,Yuen Shan Alice</v>
          </cell>
          <cell r="C2038" t="str">
            <v>Consumer Banking</v>
          </cell>
          <cell r="D2038" t="str">
            <v>Credit Card-Others</v>
          </cell>
          <cell r="E2038" t="str">
            <v>Business Manager, Personal Loans</v>
          </cell>
          <cell r="F2038" t="str">
            <v>M22</v>
          </cell>
          <cell r="G2038">
            <v>30000</v>
          </cell>
          <cell r="H2038" t="str">
            <v>SGD</v>
          </cell>
          <cell r="I2038" t="str">
            <v>1339800</v>
          </cell>
          <cell r="J2038" t="str">
            <v>NO</v>
          </cell>
          <cell r="K2038" t="str">
            <v>Flavel,Peter Gordon</v>
          </cell>
          <cell r="L2038">
            <v>27578</v>
          </cell>
          <cell r="M2038" t="str">
            <v>30</v>
          </cell>
          <cell r="N2038" t="str">
            <v>1A</v>
          </cell>
          <cell r="O2038" t="str">
            <v>2B</v>
          </cell>
          <cell r="P2038">
            <v>36662</v>
          </cell>
          <cell r="Q2038" t="str">
            <v>5,3</v>
          </cell>
          <cell r="R2038" t="str">
            <v>2,5</v>
          </cell>
          <cell r="S2038">
            <v>36662</v>
          </cell>
          <cell r="U2038">
            <v>38504</v>
          </cell>
          <cell r="V2038">
            <v>38504</v>
          </cell>
          <cell r="W2038">
            <v>1</v>
          </cell>
          <cell r="X2038" t="str">
            <v>J081</v>
          </cell>
          <cell r="Y2038" t="str">
            <v>(CB) Product Mgt II</v>
          </cell>
          <cell r="Z2038" t="str">
            <v>P038</v>
          </cell>
          <cell r="AA2038" t="str">
            <v>C061</v>
          </cell>
          <cell r="AB2038" t="str">
            <v>i. Bachelor's Degree or equiv</v>
          </cell>
          <cell r="AC2038" t="str">
            <v>S7576758G</v>
          </cell>
          <cell r="AD2038" t="str">
            <v>Female</v>
          </cell>
          <cell r="AE2038" t="str">
            <v>PBTP 5th Floor</v>
          </cell>
          <cell r="AF2038" t="str">
            <v>Local</v>
          </cell>
          <cell r="AG2038" t="str">
            <v>Employee</v>
          </cell>
          <cell r="AH2038">
            <v>1</v>
          </cell>
          <cell r="AI2038" t="str">
            <v>Month</v>
          </cell>
          <cell r="AJ2038" t="str">
            <v>0109583167</v>
          </cell>
          <cell r="AK2038" t="str">
            <v>1164582</v>
          </cell>
          <cell r="AL2038" t="str">
            <v>Ang,Pek San</v>
          </cell>
          <cell r="AM2038" t="str">
            <v>H4 - G</v>
          </cell>
          <cell r="AN2038" t="str">
            <v>H4 - G</v>
          </cell>
          <cell r="AO2038" t="str">
            <v>H4 - G</v>
          </cell>
          <cell r="AP2038" t="str">
            <v>H4 - G</v>
          </cell>
          <cell r="AQ2038">
            <v>96000</v>
          </cell>
        </row>
        <row r="2039">
          <cell r="A2039">
            <v>1175501</v>
          </cell>
          <cell r="B2039" t="str">
            <v>Ang,Vhoon Hyion Edwin</v>
          </cell>
          <cell r="C2039" t="str">
            <v>Global Markets</v>
          </cell>
          <cell r="D2039" t="str">
            <v>GP-Derivatives Operations</v>
          </cell>
          <cell r="E2039" t="str">
            <v>Officer, Derivative Processing</v>
          </cell>
          <cell r="F2039" t="str">
            <v>M17</v>
          </cell>
          <cell r="G2039">
            <v>9000</v>
          </cell>
          <cell r="H2039" t="str">
            <v>SGD</v>
          </cell>
          <cell r="I2039" t="str">
            <v>4254818</v>
          </cell>
          <cell r="J2039" t="str">
            <v>NO</v>
          </cell>
          <cell r="K2039" t="str">
            <v>Long,William Charles</v>
          </cell>
          <cell r="L2039">
            <v>27509</v>
          </cell>
          <cell r="M2039" t="str">
            <v>30</v>
          </cell>
          <cell r="O2039" t="str">
            <v>3B</v>
          </cell>
          <cell r="P2039">
            <v>38068</v>
          </cell>
          <cell r="Q2039" t="str">
            <v>1,5</v>
          </cell>
          <cell r="R2039" t="str">
            <v>3,11</v>
          </cell>
          <cell r="S2039">
            <v>38068</v>
          </cell>
          <cell r="U2039">
            <v>38443</v>
          </cell>
          <cell r="V2039">
            <v>38443</v>
          </cell>
          <cell r="W2039">
            <v>1</v>
          </cell>
          <cell r="X2039" t="str">
            <v>J248</v>
          </cell>
          <cell r="Y2039" t="str">
            <v>Ops Q &amp; PM I</v>
          </cell>
          <cell r="Z2039" t="str">
            <v>P090</v>
          </cell>
          <cell r="AA2039" t="str">
            <v>C146</v>
          </cell>
          <cell r="AB2039" t="str">
            <v>h. Diploma or equivalent</v>
          </cell>
          <cell r="AC2039" t="str">
            <v>S7512574G</v>
          </cell>
          <cell r="AD2039" t="str">
            <v>Male</v>
          </cell>
          <cell r="AE2039" t="str">
            <v>Tampines 6th flr</v>
          </cell>
          <cell r="AF2039" t="str">
            <v>Local</v>
          </cell>
          <cell r="AG2039" t="str">
            <v>Employee</v>
          </cell>
          <cell r="AH2039">
            <v>1</v>
          </cell>
          <cell r="AI2039" t="str">
            <v>Month</v>
          </cell>
          <cell r="AJ2039" t="str">
            <v>0109128850</v>
          </cell>
          <cell r="AK2039" t="str">
            <v>1002405</v>
          </cell>
          <cell r="AL2039" t="str">
            <v>Chia,Boon Lee</v>
          </cell>
          <cell r="AO2039" t="str">
            <v>Too Soon to Classify</v>
          </cell>
          <cell r="AP2039" t="str">
            <v>Core Contributor</v>
          </cell>
          <cell r="AQ2039">
            <v>34704</v>
          </cell>
        </row>
        <row r="2040">
          <cell r="A2040">
            <v>1118362</v>
          </cell>
          <cell r="B2040" t="str">
            <v>Chia,Mun Wei</v>
          </cell>
          <cell r="C2040" t="str">
            <v>Human Resources</v>
          </cell>
          <cell r="D2040" t="str">
            <v>Peoplewise project</v>
          </cell>
          <cell r="E2040" t="str">
            <v>Project Manager -- Peoplewise and Contingency WF</v>
          </cell>
          <cell r="F2040" t="str">
            <v>M19</v>
          </cell>
          <cell r="G2040">
            <v>13000</v>
          </cell>
          <cell r="H2040" t="str">
            <v>SGD</v>
          </cell>
          <cell r="I2040" t="str">
            <v>8281815</v>
          </cell>
          <cell r="J2040" t="str">
            <v>NO</v>
          </cell>
          <cell r="K2040" t="str">
            <v>Jagadeesan,Sivakumari</v>
          </cell>
          <cell r="L2040">
            <v>26594</v>
          </cell>
          <cell r="M2040" t="str">
            <v>32</v>
          </cell>
          <cell r="N2040" t="str">
            <v>2B</v>
          </cell>
          <cell r="O2040" t="str">
            <v>3A</v>
          </cell>
          <cell r="P2040">
            <v>35707</v>
          </cell>
          <cell r="Q2040" t="str">
            <v>7,10</v>
          </cell>
          <cell r="R2040" t="str">
            <v>3,0</v>
          </cell>
          <cell r="S2040">
            <v>35707</v>
          </cell>
          <cell r="U2040">
            <v>38200</v>
          </cell>
          <cell r="V2040">
            <v>38443</v>
          </cell>
          <cell r="W2040">
            <v>1</v>
          </cell>
          <cell r="X2040" t="str">
            <v>J027</v>
          </cell>
          <cell r="Y2040" t="str">
            <v>HR Service Delivery II</v>
          </cell>
          <cell r="Z2040" t="str">
            <v>P065</v>
          </cell>
          <cell r="AA2040" t="str">
            <v>C043</v>
          </cell>
          <cell r="AB2040" t="str">
            <v>i. Bachelor's Degree or equiv</v>
          </cell>
          <cell r="AC2040" t="str">
            <v>S7238889E</v>
          </cell>
          <cell r="AD2040" t="str">
            <v>Female</v>
          </cell>
          <cell r="AE2040" t="str">
            <v>PBTP 5th Floor</v>
          </cell>
          <cell r="AF2040" t="str">
            <v>Local</v>
          </cell>
          <cell r="AG2040" t="str">
            <v>Employee</v>
          </cell>
          <cell r="AH2040">
            <v>1</v>
          </cell>
          <cell r="AI2040" t="str">
            <v>Month</v>
          </cell>
          <cell r="AJ2040" t="str">
            <v>0109549309</v>
          </cell>
          <cell r="AK2040" t="str">
            <v>1159012</v>
          </cell>
          <cell r="AL2040" t="str">
            <v>Chong,Yin Yin</v>
          </cell>
          <cell r="AM2040" t="str">
            <v>Core Contributor</v>
          </cell>
          <cell r="AN2040" t="str">
            <v>Critical Resource</v>
          </cell>
          <cell r="AO2040" t="str">
            <v>H4 - S</v>
          </cell>
          <cell r="AP2040" t="str">
            <v>H4 - S</v>
          </cell>
          <cell r="AQ2040">
            <v>69996</v>
          </cell>
        </row>
        <row r="2041">
          <cell r="A2041">
            <v>1187635</v>
          </cell>
          <cell r="B2041" t="str">
            <v>Norris,Matthew Adam</v>
          </cell>
          <cell r="C2041" t="str">
            <v>Client Relationships</v>
          </cell>
          <cell r="D2041" t="str">
            <v>Head Service Delivery</v>
          </cell>
          <cell r="E2041" t="str">
            <v>Head of Trade Services Singapore</v>
          </cell>
          <cell r="F2041" t="str">
            <v>B4</v>
          </cell>
          <cell r="G2041">
            <v>92500</v>
          </cell>
          <cell r="H2041" t="str">
            <v>SGD</v>
          </cell>
          <cell r="I2041" t="str">
            <v>4111800</v>
          </cell>
          <cell r="J2041" t="str">
            <v>NO</v>
          </cell>
          <cell r="K2041" t="str">
            <v>O'Sullivan,Kevin</v>
          </cell>
          <cell r="L2041">
            <v>25216</v>
          </cell>
          <cell r="M2041" t="str">
            <v>36</v>
          </cell>
          <cell r="P2041">
            <v>38425</v>
          </cell>
          <cell r="Q2041" t="str">
            <v>0,5</v>
          </cell>
          <cell r="R2041" t="str">
            <v>17,0</v>
          </cell>
          <cell r="S2041">
            <v>38425</v>
          </cell>
          <cell r="W2041">
            <v>1</v>
          </cell>
          <cell r="X2041" t="str">
            <v>J241</v>
          </cell>
          <cell r="Y2041" t="str">
            <v>Ops Management II</v>
          </cell>
          <cell r="Z2041" t="str">
            <v>P322</v>
          </cell>
          <cell r="AA2041" t="str">
            <v>C147</v>
          </cell>
          <cell r="AB2041" t="str">
            <v>k. Post Graduate Degree</v>
          </cell>
          <cell r="AC2041" t="str">
            <v>G5795170U</v>
          </cell>
          <cell r="AD2041" t="str">
            <v>Male</v>
          </cell>
          <cell r="AE2041" t="str">
            <v>Tampines 3rd flr</v>
          </cell>
          <cell r="AF2041" t="str">
            <v>Local</v>
          </cell>
          <cell r="AG2041" t="str">
            <v>Employee</v>
          </cell>
          <cell r="AH2041">
            <v>1</v>
          </cell>
          <cell r="AI2041" t="str">
            <v>Month</v>
          </cell>
          <cell r="AJ2041" t="str">
            <v>0109139348</v>
          </cell>
          <cell r="AK2041" t="str">
            <v>1185964</v>
          </cell>
          <cell r="AL2041" t="str">
            <v>Chia,Boon Lee</v>
          </cell>
          <cell r="AP2041" t="str">
            <v>Too Soon to Classify</v>
          </cell>
          <cell r="AQ2041">
            <v>261012</v>
          </cell>
        </row>
        <row r="2042">
          <cell r="A2042">
            <v>1116834</v>
          </cell>
          <cell r="B2042" t="str">
            <v>Chandran,Vanetha Devi</v>
          </cell>
          <cell r="C2042" t="str">
            <v>Client Relationships</v>
          </cell>
          <cell r="D2042" t="str">
            <v>PS&amp;M-Marketing-Reg</v>
          </cell>
          <cell r="E2042" t="str">
            <v>Secretary</v>
          </cell>
          <cell r="F2042" t="str">
            <v>CS15</v>
          </cell>
          <cell r="G2042">
            <v>9000</v>
          </cell>
          <cell r="H2042" t="str">
            <v>SGD</v>
          </cell>
          <cell r="I2042" t="str">
            <v>4921901</v>
          </cell>
          <cell r="J2042" t="str">
            <v>CS</v>
          </cell>
          <cell r="K2042" t="str">
            <v>Ramchandani,Anita Mangharam</v>
          </cell>
          <cell r="L2042">
            <v>22347</v>
          </cell>
          <cell r="M2042" t="str">
            <v>44</v>
          </cell>
          <cell r="N2042" t="str">
            <v>3A</v>
          </cell>
          <cell r="O2042" t="str">
            <v>3B</v>
          </cell>
          <cell r="P2042">
            <v>33512</v>
          </cell>
          <cell r="Q2042" t="str">
            <v>13,10</v>
          </cell>
          <cell r="R2042" t="str">
            <v>11,8</v>
          </cell>
          <cell r="S2042">
            <v>33512</v>
          </cell>
          <cell r="U2042">
            <v>37438</v>
          </cell>
          <cell r="V2042">
            <v>37712</v>
          </cell>
          <cell r="W2042">
            <v>1</v>
          </cell>
          <cell r="X2042" t="str">
            <v>J108</v>
          </cell>
          <cell r="Y2042" t="str">
            <v>(SH) Sec/Admin II</v>
          </cell>
          <cell r="Z2042" t="str">
            <v>P110</v>
          </cell>
          <cell r="AA2042" t="str">
            <v>C149</v>
          </cell>
          <cell r="AB2042" t="str">
            <v>d. Secondary</v>
          </cell>
          <cell r="AC2042" t="str">
            <v>S1469329G</v>
          </cell>
          <cell r="AD2042" t="str">
            <v>Female</v>
          </cell>
          <cell r="AE2042" t="str">
            <v>PBTP 5th Floor</v>
          </cell>
          <cell r="AF2042" t="str">
            <v>Local</v>
          </cell>
          <cell r="AG2042" t="str">
            <v>Employee</v>
          </cell>
          <cell r="AH2042">
            <v>1</v>
          </cell>
          <cell r="AI2042" t="str">
            <v>Month</v>
          </cell>
          <cell r="AJ2042" t="str">
            <v>0109838807</v>
          </cell>
          <cell r="AK2042" t="str">
            <v>1144680</v>
          </cell>
          <cell r="AL2042" t="str">
            <v>Thng,Cheok Khoon Charlotte</v>
          </cell>
          <cell r="AM2042" t="str">
            <v>Core Contributor</v>
          </cell>
          <cell r="AN2042" t="str">
            <v>Core Contributor</v>
          </cell>
          <cell r="AO2042" t="str">
            <v>Core Contributor</v>
          </cell>
          <cell r="AP2042" t="str">
            <v>Core Contributor</v>
          </cell>
          <cell r="AQ2042">
            <v>41208</v>
          </cell>
        </row>
        <row r="2043">
          <cell r="A2043">
            <v>1158192</v>
          </cell>
          <cell r="B2043" t="str">
            <v>Sofroniou,John</v>
          </cell>
          <cell r="C2043" t="str">
            <v>Global Markets</v>
          </cell>
          <cell r="D2043" t="str">
            <v>GM Programme Office</v>
          </cell>
          <cell r="E2043" t="str">
            <v>Senior Project Manager,Global Markets</v>
          </cell>
          <cell r="F2043" t="str">
            <v>M22</v>
          </cell>
          <cell r="G2043">
            <v>32000</v>
          </cell>
          <cell r="H2043" t="str">
            <v>SGD</v>
          </cell>
          <cell r="I2043" t="str">
            <v>4941901</v>
          </cell>
          <cell r="J2043" t="str">
            <v>NO</v>
          </cell>
          <cell r="K2043" t="str">
            <v>Power,David Joseph</v>
          </cell>
          <cell r="L2043">
            <v>26367</v>
          </cell>
          <cell r="M2043" t="str">
            <v>33</v>
          </cell>
          <cell r="N2043" t="str">
            <v>2C</v>
          </cell>
          <cell r="O2043" t="str">
            <v>NR</v>
          </cell>
          <cell r="P2043">
            <v>37459</v>
          </cell>
          <cell r="Q2043" t="str">
            <v>3,1</v>
          </cell>
          <cell r="R2043" t="str">
            <v>,</v>
          </cell>
          <cell r="S2043">
            <v>37459</v>
          </cell>
          <cell r="V2043">
            <v>37712</v>
          </cell>
          <cell r="W2043">
            <v>1</v>
          </cell>
          <cell r="X2043" t="str">
            <v>J036</v>
          </cell>
          <cell r="Y2043" t="str">
            <v>(TECH) Line Manager IV</v>
          </cell>
          <cell r="Z2043" t="str">
            <v>P090</v>
          </cell>
          <cell r="AA2043" t="str">
            <v>C146</v>
          </cell>
          <cell r="AB2043" t="str">
            <v>i. Bachelor's Degree or equiv</v>
          </cell>
          <cell r="AC2043" t="str">
            <v>G5782343M</v>
          </cell>
          <cell r="AD2043" t="str">
            <v>Male</v>
          </cell>
          <cell r="AE2043" t="str">
            <v>PBTP 4th Floor</v>
          </cell>
          <cell r="AF2043" t="str">
            <v>Local</v>
          </cell>
          <cell r="AG2043" t="str">
            <v>Employee</v>
          </cell>
          <cell r="AH2043">
            <v>1</v>
          </cell>
          <cell r="AI2043" t="str">
            <v>Month</v>
          </cell>
          <cell r="AJ2043" t="str">
            <v>0109137892</v>
          </cell>
          <cell r="AK2043" t="str">
            <v>1179621</v>
          </cell>
          <cell r="AL2043" t="str">
            <v>Chia,Boon Lee</v>
          </cell>
          <cell r="AN2043" t="str">
            <v>Too Soon to Classify</v>
          </cell>
          <cell r="AO2043" t="str">
            <v>Too Soon to Classify</v>
          </cell>
          <cell r="AP2043" t="str">
            <v>Core Contributor</v>
          </cell>
          <cell r="AQ2043">
            <v>162012</v>
          </cell>
        </row>
        <row r="2044">
          <cell r="A2044">
            <v>1116896</v>
          </cell>
          <cell r="B2044" t="str">
            <v>Phan,Sook Fun Sophie</v>
          </cell>
          <cell r="C2044" t="str">
            <v>Consumer Banking</v>
          </cell>
          <cell r="D2044" t="str">
            <v>MIS Team-CB-Reg</v>
          </cell>
          <cell r="E2044" t="str">
            <v>MIS Manager</v>
          </cell>
          <cell r="F2044" t="str">
            <v>M23</v>
          </cell>
          <cell r="G2044">
            <v>40000</v>
          </cell>
          <cell r="H2044" t="str">
            <v>SGD</v>
          </cell>
          <cell r="I2044" t="str">
            <v>1813901</v>
          </cell>
          <cell r="J2044" t="str">
            <v>NO</v>
          </cell>
          <cell r="K2044" t="str">
            <v>Jahner,Roderic Rene</v>
          </cell>
          <cell r="L2044">
            <v>20562</v>
          </cell>
          <cell r="M2044" t="str">
            <v>49</v>
          </cell>
          <cell r="N2044" t="str">
            <v>1B</v>
          </cell>
          <cell r="O2044" t="str">
            <v>1B</v>
          </cell>
          <cell r="P2044">
            <v>33878</v>
          </cell>
          <cell r="Q2044" t="str">
            <v>12,10</v>
          </cell>
          <cell r="R2044" t="str">
            <v>15,8</v>
          </cell>
          <cell r="S2044">
            <v>33878</v>
          </cell>
          <cell r="U2044">
            <v>38565</v>
          </cell>
          <cell r="V2044">
            <v>38565</v>
          </cell>
          <cell r="W2044">
            <v>1</v>
          </cell>
          <cell r="X2044" t="str">
            <v>J170</v>
          </cell>
          <cell r="Y2044" t="str">
            <v>Risk Tech Specialist III</v>
          </cell>
          <cell r="Z2044" t="str">
            <v>P039</v>
          </cell>
          <cell r="AA2044" t="str">
            <v>C015</v>
          </cell>
          <cell r="AB2044" t="str">
            <v>j. Professional Quali/Cert</v>
          </cell>
          <cell r="AC2044" t="str">
            <v>S2569570D</v>
          </cell>
          <cell r="AD2044" t="str">
            <v>Female</v>
          </cell>
          <cell r="AE2044" t="str">
            <v>PBTP 9th Floor</v>
          </cell>
          <cell r="AF2044" t="str">
            <v>Local</v>
          </cell>
          <cell r="AG2044" t="str">
            <v>Employee</v>
          </cell>
          <cell r="AH2044">
            <v>3</v>
          </cell>
          <cell r="AI2044" t="str">
            <v>Month</v>
          </cell>
          <cell r="AJ2044" t="str">
            <v>0109737180</v>
          </cell>
          <cell r="AK2044" t="str">
            <v>1168101</v>
          </cell>
          <cell r="AL2044" t="str">
            <v>Ang,Pek San</v>
          </cell>
          <cell r="AM2044" t="str">
            <v>Core Contributor</v>
          </cell>
          <cell r="AN2044" t="str">
            <v>Core Contributor</v>
          </cell>
          <cell r="AO2044" t="str">
            <v>Critical Resource</v>
          </cell>
          <cell r="AP2044" t="str">
            <v>Critical Resource</v>
          </cell>
          <cell r="AQ2044">
            <v>177600</v>
          </cell>
        </row>
        <row r="2045">
          <cell r="A2045">
            <v>1182764</v>
          </cell>
          <cell r="B2045" t="str">
            <v>Lee,Guan Siew</v>
          </cell>
          <cell r="C2045" t="str">
            <v>Global Markets</v>
          </cell>
          <cell r="D2045" t="str">
            <v>Deriv Trdg Offshr Mgt-Gbl Prod</v>
          </cell>
          <cell r="E2045" t="str">
            <v>Graduate Associate</v>
          </cell>
          <cell r="F2045" t="str">
            <v>M16</v>
          </cell>
          <cell r="I2045" t="str">
            <v>6132818</v>
          </cell>
          <cell r="J2045" t="str">
            <v>NO</v>
          </cell>
          <cell r="K2045" t="str">
            <v>Loy,Wee Teng</v>
          </cell>
          <cell r="L2045">
            <v>28277</v>
          </cell>
          <cell r="M2045" t="str">
            <v>28</v>
          </cell>
          <cell r="O2045" t="str">
            <v>NR</v>
          </cell>
          <cell r="P2045">
            <v>38261</v>
          </cell>
          <cell r="Q2045" t="str">
            <v>0,10</v>
          </cell>
          <cell r="R2045" t="str">
            <v>2,10</v>
          </cell>
          <cell r="S2045">
            <v>38261</v>
          </cell>
          <cell r="V2045">
            <v>38534</v>
          </cell>
          <cell r="W2045">
            <v>1</v>
          </cell>
          <cell r="X2045" t="str">
            <v>J110</v>
          </cell>
          <cell r="Y2045" t="str">
            <v>(SH) Mgt Trainee</v>
          </cell>
          <cell r="Z2045" t="str">
            <v>P214</v>
          </cell>
          <cell r="AA2045" t="str">
            <v>C146</v>
          </cell>
          <cell r="AB2045" t="str">
            <v>i. Bachelor's Degree or equiv</v>
          </cell>
          <cell r="AC2045" t="str">
            <v>S7715306C</v>
          </cell>
          <cell r="AD2045" t="str">
            <v>Male</v>
          </cell>
          <cell r="AE2045" t="str">
            <v>Batt. Rd 3rd flr</v>
          </cell>
          <cell r="AF2045" t="str">
            <v>Local</v>
          </cell>
          <cell r="AG2045" t="str">
            <v>Employee</v>
          </cell>
          <cell r="AH2045">
            <v>1</v>
          </cell>
          <cell r="AI2045" t="str">
            <v>Month</v>
          </cell>
          <cell r="AJ2045" t="str">
            <v>0109134834</v>
          </cell>
          <cell r="AK2045" t="str">
            <v>1154909</v>
          </cell>
          <cell r="AL2045" t="str">
            <v>Thng,Cheok Khoon Charlotte</v>
          </cell>
          <cell r="AO2045" t="str">
            <v>Too Soon to Classify</v>
          </cell>
          <cell r="AP2045">
            <v>0</v>
          </cell>
          <cell r="AQ2045">
            <v>38400</v>
          </cell>
        </row>
        <row r="2046">
          <cell r="A2046">
            <v>1115278</v>
          </cell>
          <cell r="B2046" t="str">
            <v>Koh,Yee Mui Ivy</v>
          </cell>
          <cell r="C2046" t="str">
            <v>Consumer Banking</v>
          </cell>
          <cell r="D2046" t="str">
            <v>DB-CCPL TMC</v>
          </cell>
          <cell r="E2046" t="str">
            <v>Sales Team Manager</v>
          </cell>
          <cell r="F2046" t="str">
            <v>M17</v>
          </cell>
          <cell r="G2046">
            <v>10000</v>
          </cell>
          <cell r="H2046" t="str">
            <v>SGD</v>
          </cell>
          <cell r="I2046" t="str">
            <v>1458800</v>
          </cell>
          <cell r="J2046" t="str">
            <v>NO</v>
          </cell>
          <cell r="K2046" t="str">
            <v>Lim,Gek Sim Christine</v>
          </cell>
          <cell r="L2046">
            <v>26216</v>
          </cell>
          <cell r="M2046" t="str">
            <v>33</v>
          </cell>
          <cell r="N2046" t="str">
            <v>NA</v>
          </cell>
          <cell r="O2046" t="str">
            <v>3C</v>
          </cell>
          <cell r="P2046">
            <v>38078</v>
          </cell>
          <cell r="Q2046" t="str">
            <v>1,4</v>
          </cell>
          <cell r="R2046" t="str">
            <v>1,7</v>
          </cell>
          <cell r="S2046">
            <v>34078</v>
          </cell>
          <cell r="T2046">
            <v>38078</v>
          </cell>
          <cell r="U2046">
            <v>38443</v>
          </cell>
          <cell r="V2046">
            <v>38534</v>
          </cell>
          <cell r="W2046">
            <v>1</v>
          </cell>
          <cell r="X2046" t="str">
            <v>J075</v>
          </cell>
          <cell r="Y2046" t="str">
            <v>(CB) Sales III</v>
          </cell>
          <cell r="Z2046" t="str">
            <v>P038</v>
          </cell>
          <cell r="AA2046" t="str">
            <v>C061</v>
          </cell>
          <cell r="AB2046" t="str">
            <v>d. Secondary</v>
          </cell>
          <cell r="AC2046" t="str">
            <v>S7134870I</v>
          </cell>
          <cell r="AD2046" t="str">
            <v>Female</v>
          </cell>
          <cell r="AE2046" t="str">
            <v>Selegie Branch</v>
          </cell>
          <cell r="AF2046" t="str">
            <v>Local</v>
          </cell>
          <cell r="AG2046" t="str">
            <v>Employee</v>
          </cell>
          <cell r="AH2046">
            <v>1</v>
          </cell>
          <cell r="AI2046" t="str">
            <v>Month</v>
          </cell>
          <cell r="AJ2046" t="str">
            <v>0109125967</v>
          </cell>
          <cell r="AK2046" t="str">
            <v>1117008</v>
          </cell>
          <cell r="AL2046" t="str">
            <v>Ang,Pek San</v>
          </cell>
          <cell r="AO2046" t="str">
            <v>Core Contributor</v>
          </cell>
          <cell r="AP2046" t="str">
            <v>Core Contributor</v>
          </cell>
          <cell r="AQ2046">
            <v>26400</v>
          </cell>
        </row>
        <row r="2047">
          <cell r="A2047">
            <v>1172400</v>
          </cell>
          <cell r="B2047" t="str">
            <v>Ong,Joo Liang Julian</v>
          </cell>
          <cell r="C2047" t="str">
            <v>Consumer Banking</v>
          </cell>
          <cell r="D2047" t="str">
            <v>DB - Teleservices</v>
          </cell>
          <cell r="E2047" t="str">
            <v>Service Consultant</v>
          </cell>
          <cell r="F2047" t="str">
            <v>M16</v>
          </cell>
          <cell r="G2047">
            <v>6000</v>
          </cell>
          <cell r="H2047" t="str">
            <v>SGD</v>
          </cell>
          <cell r="I2047" t="str">
            <v>1431800</v>
          </cell>
          <cell r="J2047" t="str">
            <v>NO</v>
          </cell>
          <cell r="K2047" t="str">
            <v>Cheong,Kok Foo</v>
          </cell>
          <cell r="L2047">
            <v>29041</v>
          </cell>
          <cell r="M2047" t="str">
            <v>26</v>
          </cell>
          <cell r="N2047" t="str">
            <v>NR</v>
          </cell>
          <cell r="O2047" t="str">
            <v>3B</v>
          </cell>
          <cell r="P2047">
            <v>37935</v>
          </cell>
          <cell r="Q2047" t="str">
            <v>1,9</v>
          </cell>
          <cell r="R2047" t="str">
            <v>0,6</v>
          </cell>
          <cell r="S2047">
            <v>37935</v>
          </cell>
          <cell r="V2047">
            <v>38443</v>
          </cell>
          <cell r="W2047">
            <v>1</v>
          </cell>
          <cell r="X2047" t="str">
            <v>J216</v>
          </cell>
          <cell r="Y2047" t="str">
            <v>(CB) Customer ServiceIII</v>
          </cell>
          <cell r="Z2047" t="str">
            <v>P088</v>
          </cell>
          <cell r="AA2047" t="str">
            <v>C064</v>
          </cell>
          <cell r="AB2047" t="str">
            <v>i. Bachelor's Degree or equiv</v>
          </cell>
          <cell r="AC2047" t="str">
            <v>S7919217A</v>
          </cell>
          <cell r="AD2047" t="str">
            <v>Male</v>
          </cell>
          <cell r="AE2047" t="str">
            <v>CISCO 5th flr</v>
          </cell>
          <cell r="AF2047" t="str">
            <v>Local</v>
          </cell>
          <cell r="AG2047" t="str">
            <v>Employee</v>
          </cell>
          <cell r="AH2047">
            <v>1</v>
          </cell>
          <cell r="AI2047" t="str">
            <v>Month</v>
          </cell>
          <cell r="AJ2047" t="str">
            <v>0109125614</v>
          </cell>
          <cell r="AK2047" t="str">
            <v>1118424</v>
          </cell>
          <cell r="AL2047" t="str">
            <v>Ang,Pek San</v>
          </cell>
          <cell r="AO2047" t="str">
            <v>Too Soon to Classify</v>
          </cell>
          <cell r="AP2047" t="str">
            <v>Core Contributor</v>
          </cell>
          <cell r="AQ2047">
            <v>30000</v>
          </cell>
        </row>
        <row r="2048">
          <cell r="A2048">
            <v>1184864</v>
          </cell>
          <cell r="B2048" t="str">
            <v>Chia,Iris</v>
          </cell>
          <cell r="C2048" t="str">
            <v>Client Relationships</v>
          </cell>
          <cell r="D2048" t="str">
            <v>RM-Multi. Corp - Onshore</v>
          </cell>
          <cell r="E2048" t="str">
            <v>Senior Relationship Manager</v>
          </cell>
          <cell r="F2048" t="str">
            <v>M22</v>
          </cell>
          <cell r="I2048" t="str">
            <v>5141800</v>
          </cell>
          <cell r="J2048" t="str">
            <v>NO</v>
          </cell>
          <cell r="K2048" t="str">
            <v>Batra,Jairaj</v>
          </cell>
          <cell r="L2048">
            <v>26213</v>
          </cell>
          <cell r="M2048" t="str">
            <v>33</v>
          </cell>
          <cell r="P2048">
            <v>38320</v>
          </cell>
          <cell r="Q2048" t="str">
            <v>0,8</v>
          </cell>
          <cell r="R2048" t="str">
            <v>11,0</v>
          </cell>
          <cell r="S2048">
            <v>38320</v>
          </cell>
          <cell r="W2048">
            <v>1</v>
          </cell>
          <cell r="X2048" t="str">
            <v>DJ002</v>
          </cell>
          <cell r="Y2048" t="str">
            <v>Relationship Mgr - TBA</v>
          </cell>
          <cell r="Z2048" t="str">
            <v>P250</v>
          </cell>
          <cell r="AA2048" t="str">
            <v>C121</v>
          </cell>
          <cell r="AB2048" t="str">
            <v>j. Professional Quali/Cert</v>
          </cell>
          <cell r="AC2048" t="str">
            <v>S7139377A</v>
          </cell>
          <cell r="AD2048" t="str">
            <v>Female</v>
          </cell>
          <cell r="AE2048" t="str">
            <v>Batt. Rd 7th flr</v>
          </cell>
          <cell r="AF2048" t="str">
            <v>Local</v>
          </cell>
          <cell r="AG2048" t="str">
            <v>Employee</v>
          </cell>
          <cell r="AH2048">
            <v>1</v>
          </cell>
          <cell r="AI2048" t="str">
            <v>Month</v>
          </cell>
          <cell r="AJ2048" t="str">
            <v>0109136934</v>
          </cell>
          <cell r="AK2048" t="str">
            <v>1002794</v>
          </cell>
          <cell r="AL2048" t="str">
            <v>Thng,Cheok Khoon Charlotte</v>
          </cell>
          <cell r="AO2048" t="str">
            <v>Too Soon to Classify</v>
          </cell>
          <cell r="AP2048">
            <v>0</v>
          </cell>
          <cell r="AQ2048">
            <v>135000</v>
          </cell>
        </row>
        <row r="2049">
          <cell r="A2049">
            <v>1118744</v>
          </cell>
          <cell r="B2049" t="str">
            <v>Sun,Hon Leung Peter</v>
          </cell>
          <cell r="C2049" t="str">
            <v>Client Relationships</v>
          </cell>
          <cell r="D2049" t="str">
            <v>PS&amp;M Product Sales Head</v>
          </cell>
          <cell r="E2049" t="str">
            <v>Head, Transaction Sales</v>
          </cell>
          <cell r="F2049" t="str">
            <v>B4</v>
          </cell>
          <cell r="G2049">
            <v>90000</v>
          </cell>
          <cell r="H2049" t="str">
            <v>SGD</v>
          </cell>
          <cell r="I2049" t="str">
            <v>4911800</v>
          </cell>
          <cell r="J2049" t="str">
            <v>NO</v>
          </cell>
          <cell r="K2049" t="str">
            <v>Andersen,Jan-Erik</v>
          </cell>
          <cell r="L2049">
            <v>23549</v>
          </cell>
          <cell r="M2049" t="str">
            <v>41</v>
          </cell>
          <cell r="N2049" t="str">
            <v>3B</v>
          </cell>
          <cell r="O2049" t="str">
            <v>2B</v>
          </cell>
          <cell r="P2049">
            <v>35892</v>
          </cell>
          <cell r="Q2049" t="str">
            <v>7,4</v>
          </cell>
          <cell r="R2049" t="str">
            <v>6,10</v>
          </cell>
          <cell r="S2049">
            <v>35892</v>
          </cell>
          <cell r="U2049">
            <v>38322</v>
          </cell>
          <cell r="V2049">
            <v>38322</v>
          </cell>
          <cell r="W2049">
            <v>1</v>
          </cell>
          <cell r="X2049" t="str">
            <v>DJ004</v>
          </cell>
          <cell r="Y2049" t="str">
            <v>Transactional Sales-TBA</v>
          </cell>
          <cell r="Z2049" t="str">
            <v>P305</v>
          </cell>
          <cell r="AA2049" t="str">
            <v>C174</v>
          </cell>
          <cell r="AB2049" t="str">
            <v>i. Bachelor's Degree or equiv</v>
          </cell>
          <cell r="AC2049" t="str">
            <v>G5672412K</v>
          </cell>
          <cell r="AD2049" t="str">
            <v>Male</v>
          </cell>
          <cell r="AE2049" t="str">
            <v>PBTP 5th Floor</v>
          </cell>
          <cell r="AF2049" t="str">
            <v>Local</v>
          </cell>
          <cell r="AG2049" t="str">
            <v>Employee</v>
          </cell>
          <cell r="AH2049">
            <v>1</v>
          </cell>
          <cell r="AI2049" t="str">
            <v>Month</v>
          </cell>
          <cell r="AJ2049" t="str">
            <v>0109113691</v>
          </cell>
          <cell r="AK2049" t="str">
            <v>1192611</v>
          </cell>
          <cell r="AL2049" t="str">
            <v>Thng,Cheok Khoon Charlotte</v>
          </cell>
          <cell r="AM2049" t="str">
            <v>Core Contributor</v>
          </cell>
          <cell r="AN2049" t="str">
            <v>Core Contributor</v>
          </cell>
          <cell r="AO2049" t="str">
            <v>Core Contributor</v>
          </cell>
          <cell r="AP2049" t="str">
            <v>Core Contributor</v>
          </cell>
          <cell r="AQ2049">
            <v>235620</v>
          </cell>
        </row>
        <row r="2050">
          <cell r="A2050">
            <v>1002794</v>
          </cell>
          <cell r="B2050" t="str">
            <v>Batra,Jairaj</v>
          </cell>
          <cell r="C2050" t="str">
            <v>Client Relationships</v>
          </cell>
          <cell r="D2050" t="str">
            <v>RM-Multi. Corp - Onshore</v>
          </cell>
          <cell r="E2050" t="str">
            <v>Head, Multinational Corporates</v>
          </cell>
          <cell r="F2050" t="str">
            <v>B4</v>
          </cell>
          <cell r="G2050">
            <v>90000</v>
          </cell>
          <cell r="H2050" t="str">
            <v>SGD</v>
          </cell>
          <cell r="I2050" t="str">
            <v>5141800</v>
          </cell>
          <cell r="J2050" t="str">
            <v>NO</v>
          </cell>
          <cell r="K2050" t="str">
            <v>Andersen,Jan-Erik</v>
          </cell>
          <cell r="L2050">
            <v>23708</v>
          </cell>
          <cell r="M2050" t="str">
            <v>40</v>
          </cell>
          <cell r="N2050" t="str">
            <v>2B</v>
          </cell>
          <cell r="O2050" t="str">
            <v>1B</v>
          </cell>
          <cell r="P2050">
            <v>35246</v>
          </cell>
          <cell r="Q2050" t="str">
            <v>9,2</v>
          </cell>
          <cell r="R2050" t="str">
            <v>,</v>
          </cell>
          <cell r="S2050">
            <v>35246</v>
          </cell>
          <cell r="T2050">
            <v>37840</v>
          </cell>
          <cell r="U2050">
            <v>38261</v>
          </cell>
          <cell r="V2050">
            <v>38261</v>
          </cell>
          <cell r="W2050">
            <v>1</v>
          </cell>
          <cell r="X2050" t="str">
            <v>DJ002</v>
          </cell>
          <cell r="Y2050" t="str">
            <v>Relationship Mgr - TBA</v>
          </cell>
          <cell r="Z2050" t="str">
            <v>P250</v>
          </cell>
          <cell r="AA2050" t="str">
            <v>C121</v>
          </cell>
          <cell r="AB2050" t="str">
            <v>l. Further Degree</v>
          </cell>
          <cell r="AC2050" t="str">
            <v>S2723403H</v>
          </cell>
          <cell r="AD2050" t="str">
            <v>Male</v>
          </cell>
          <cell r="AE2050" t="str">
            <v>Batt. Rd 7th flr</v>
          </cell>
          <cell r="AF2050" t="str">
            <v>Local</v>
          </cell>
          <cell r="AG2050" t="str">
            <v>Employee</v>
          </cell>
          <cell r="AH2050">
            <v>1</v>
          </cell>
          <cell r="AI2050" t="str">
            <v>Month</v>
          </cell>
          <cell r="AJ2050" t="str">
            <v>0109121627</v>
          </cell>
          <cell r="AK2050" t="str">
            <v>1192611</v>
          </cell>
          <cell r="AL2050" t="str">
            <v>Thng,Cheok Khoon Charlotte</v>
          </cell>
          <cell r="AM2050" t="str">
            <v>H3 - G</v>
          </cell>
          <cell r="AN2050" t="str">
            <v>Critical Resource</v>
          </cell>
          <cell r="AO2050" t="str">
            <v>Critical Resource</v>
          </cell>
          <cell r="AP2050" t="str">
            <v>H3 - G</v>
          </cell>
          <cell r="AQ2050">
            <v>234324</v>
          </cell>
        </row>
        <row r="2051">
          <cell r="A2051">
            <v>1175549</v>
          </cell>
          <cell r="B2051" t="str">
            <v>Koh,Lilin Esther</v>
          </cell>
          <cell r="C2051" t="str">
            <v>Consumer Banking</v>
          </cell>
          <cell r="D2051" t="str">
            <v>Know Your Customer (KYC)</v>
          </cell>
          <cell r="E2051" t="str">
            <v>Officer</v>
          </cell>
          <cell r="F2051" t="str">
            <v>Contractor</v>
          </cell>
          <cell r="I2051" t="str">
            <v>1793800</v>
          </cell>
          <cell r="J2051" t="str">
            <v>NO</v>
          </cell>
          <cell r="K2051" t="str">
            <v>Low,Poh Eng Clara</v>
          </cell>
          <cell r="L2051">
            <v>29906</v>
          </cell>
          <cell r="M2051" t="str">
            <v>23</v>
          </cell>
          <cell r="O2051" t="str">
            <v>TS</v>
          </cell>
          <cell r="P2051">
            <v>38427</v>
          </cell>
          <cell r="Q2051" t="str">
            <v>0,5</v>
          </cell>
          <cell r="R2051" t="str">
            <v>1,2</v>
          </cell>
          <cell r="S2051">
            <v>38061</v>
          </cell>
          <cell r="T2051">
            <v>38427</v>
          </cell>
          <cell r="W2051">
            <v>1</v>
          </cell>
          <cell r="X2051" t="str">
            <v>J088</v>
          </cell>
          <cell r="Y2051" t="str">
            <v>(OPS) Trans Proc II</v>
          </cell>
          <cell r="Z2051" t="str">
            <v>P088</v>
          </cell>
          <cell r="AA2051" t="str">
            <v>C015</v>
          </cell>
          <cell r="AB2051" t="str">
            <v>i. Bachelor's Degree or equiv</v>
          </cell>
          <cell r="AC2051" t="str">
            <v>S8138035Z</v>
          </cell>
          <cell r="AD2051" t="str">
            <v>Female</v>
          </cell>
          <cell r="AE2051" t="str">
            <v>Tampines 4th flr</v>
          </cell>
          <cell r="AF2051" t="str">
            <v>Local</v>
          </cell>
          <cell r="AG2051" t="str">
            <v>Direct Contractor</v>
          </cell>
          <cell r="AH2051">
            <v>1</v>
          </cell>
          <cell r="AI2051" t="str">
            <v>Month</v>
          </cell>
          <cell r="AJ2051" t="str">
            <v>0109129474</v>
          </cell>
          <cell r="AK2051" t="str">
            <v>1116548</v>
          </cell>
          <cell r="AL2051" t="str">
            <v>Ang,Pek San</v>
          </cell>
          <cell r="AO2051" t="str">
            <v>Core Contributor</v>
          </cell>
          <cell r="AP2051">
            <v>0</v>
          </cell>
          <cell r="AQ2051">
            <v>22800</v>
          </cell>
        </row>
        <row r="2052">
          <cell r="A2052">
            <v>1163665</v>
          </cell>
          <cell r="B2052" t="str">
            <v>Togher,Kevin John</v>
          </cell>
          <cell r="C2052" t="str">
            <v>Global Markets</v>
          </cell>
          <cell r="D2052" t="str">
            <v>GM Programme Office</v>
          </cell>
          <cell r="E2052" t="str">
            <v>FEDS Project Manager</v>
          </cell>
          <cell r="F2052" t="str">
            <v>B4</v>
          </cell>
          <cell r="G2052">
            <v>90000</v>
          </cell>
          <cell r="H2052" t="str">
            <v>SGD</v>
          </cell>
          <cell r="I2052" t="str">
            <v>4941901</v>
          </cell>
          <cell r="J2052" t="str">
            <v>NO</v>
          </cell>
          <cell r="K2052" t="str">
            <v>Greenaway,Graeme Ross</v>
          </cell>
          <cell r="L2052">
            <v>24062</v>
          </cell>
          <cell r="M2052" t="str">
            <v>39</v>
          </cell>
          <cell r="N2052" t="str">
            <v>2B</v>
          </cell>
          <cell r="O2052" t="str">
            <v>1B</v>
          </cell>
          <cell r="P2052">
            <v>37578</v>
          </cell>
          <cell r="Q2052" t="str">
            <v>2,9</v>
          </cell>
          <cell r="R2052" t="str">
            <v>,</v>
          </cell>
          <cell r="S2052">
            <v>37578</v>
          </cell>
          <cell r="U2052">
            <v>38443</v>
          </cell>
          <cell r="V2052">
            <v>38443</v>
          </cell>
          <cell r="W2052">
            <v>1</v>
          </cell>
          <cell r="X2052" t="str">
            <v>J103</v>
          </cell>
          <cell r="Y2052" t="str">
            <v>(SH) Snr Project Manager</v>
          </cell>
          <cell r="Z2052" t="str">
            <v>P103</v>
          </cell>
          <cell r="AA2052" t="str">
            <v>C146</v>
          </cell>
          <cell r="AB2052" t="str">
            <v>a. Unknown</v>
          </cell>
          <cell r="AC2052" t="str">
            <v>S2703251F</v>
          </cell>
          <cell r="AD2052" t="str">
            <v>Male</v>
          </cell>
          <cell r="AE2052" t="str">
            <v>Batt. Rd 3rd flr</v>
          </cell>
          <cell r="AF2052" t="str">
            <v>Local</v>
          </cell>
          <cell r="AG2052" t="str">
            <v>Employee</v>
          </cell>
          <cell r="AH2052">
            <v>1</v>
          </cell>
          <cell r="AI2052" t="str">
            <v>Month</v>
          </cell>
          <cell r="AJ2052" t="str">
            <v>0109116100</v>
          </cell>
          <cell r="AK2052" t="str">
            <v>1152146</v>
          </cell>
          <cell r="AL2052" t="str">
            <v>Chia,Boon Lee</v>
          </cell>
          <cell r="AN2052" t="str">
            <v>Too Soon to Classify</v>
          </cell>
          <cell r="AO2052" t="str">
            <v>Too Soon to Classify</v>
          </cell>
          <cell r="AP2052" t="str">
            <v>Critical Resource</v>
          </cell>
          <cell r="AQ2052">
            <v>291000</v>
          </cell>
        </row>
        <row r="2053">
          <cell r="A2053">
            <v>1137897</v>
          </cell>
          <cell r="B2053" t="str">
            <v>Charnyapornpong,Yaowaluck</v>
          </cell>
          <cell r="C2053" t="str">
            <v>Consumer Banking</v>
          </cell>
          <cell r="D2053" t="str">
            <v>Business Intelligence Unit-Reg</v>
          </cell>
          <cell r="E2053" t="str">
            <v>Head, BIU (Customer)</v>
          </cell>
          <cell r="F2053" t="str">
            <v>M23</v>
          </cell>
          <cell r="G2053">
            <v>36000</v>
          </cell>
          <cell r="H2053" t="str">
            <v>SGD</v>
          </cell>
          <cell r="I2053" t="str">
            <v>1912901</v>
          </cell>
          <cell r="J2053" t="str">
            <v>NO</v>
          </cell>
          <cell r="K2053" t="str">
            <v>Helm,Jonathan K</v>
          </cell>
          <cell r="L2053">
            <v>25680</v>
          </cell>
          <cell r="M2053" t="str">
            <v>35</v>
          </cell>
          <cell r="N2053" t="str">
            <v>NA</v>
          </cell>
          <cell r="O2053" t="str">
            <v>2B</v>
          </cell>
          <cell r="P2053">
            <v>38022</v>
          </cell>
          <cell r="Q2053" t="str">
            <v>1,6</v>
          </cell>
          <cell r="R2053" t="str">
            <v>,</v>
          </cell>
          <cell r="S2053">
            <v>35612</v>
          </cell>
          <cell r="T2053">
            <v>38022</v>
          </cell>
          <cell r="U2053">
            <v>37073</v>
          </cell>
          <cell r="V2053">
            <v>36982</v>
          </cell>
          <cell r="W2053">
            <v>1</v>
          </cell>
          <cell r="X2053" t="str">
            <v>J179</v>
          </cell>
          <cell r="Y2053" t="str">
            <v>(CB) BIU Dec Scient I</v>
          </cell>
          <cell r="Z2053" t="str">
            <v>P088</v>
          </cell>
          <cell r="AA2053" t="str">
            <v>C015</v>
          </cell>
          <cell r="AB2053" t="str">
            <v>l. Further Degree</v>
          </cell>
          <cell r="AC2053" t="str">
            <v>G5734555T</v>
          </cell>
          <cell r="AD2053" t="str">
            <v>Female</v>
          </cell>
          <cell r="AE2053" t="str">
            <v>PBTP 9th Floor</v>
          </cell>
          <cell r="AF2053" t="str">
            <v>Local (non-standard)</v>
          </cell>
          <cell r="AG2053" t="str">
            <v>Employee</v>
          </cell>
          <cell r="AH2053">
            <v>1</v>
          </cell>
          <cell r="AI2053" t="str">
            <v>Month</v>
          </cell>
          <cell r="AJ2053" t="str">
            <v>0109128443</v>
          </cell>
          <cell r="AK2053" t="str">
            <v>1018699</v>
          </cell>
          <cell r="AL2053" t="str">
            <v>Ang,Pek San</v>
          </cell>
          <cell r="AO2053" t="str">
            <v>Too Soon to Classify</v>
          </cell>
          <cell r="AP2053" t="str">
            <v>Critical Resource</v>
          </cell>
          <cell r="AQ2053">
            <v>227712</v>
          </cell>
        </row>
        <row r="2054">
          <cell r="A2054">
            <v>1166891</v>
          </cell>
          <cell r="B2054" t="str">
            <v>Ong,Kwang Chen</v>
          </cell>
          <cell r="C2054" t="str">
            <v>Consumer Banking</v>
          </cell>
          <cell r="D2054" t="str">
            <v>CB Credit- Recovery</v>
          </cell>
          <cell r="E2054" t="str">
            <v>Credit Management Officer</v>
          </cell>
          <cell r="F2054" t="str">
            <v>M16</v>
          </cell>
          <cell r="I2054" t="str">
            <v>1833800</v>
          </cell>
          <cell r="J2054" t="str">
            <v>NO</v>
          </cell>
          <cell r="K2054" t="str">
            <v>Ng,Say Meng Joe</v>
          </cell>
          <cell r="L2054">
            <v>26783</v>
          </cell>
          <cell r="M2054" t="str">
            <v>32</v>
          </cell>
          <cell r="P2054">
            <v>38313</v>
          </cell>
          <cell r="Q2054" t="str">
            <v>0,9</v>
          </cell>
          <cell r="R2054" t="str">
            <v>6,10</v>
          </cell>
          <cell r="S2054">
            <v>37742</v>
          </cell>
          <cell r="T2054">
            <v>38313</v>
          </cell>
          <cell r="W2054">
            <v>1</v>
          </cell>
          <cell r="X2054" t="str">
            <v>J171</v>
          </cell>
          <cell r="Y2054" t="str">
            <v>Risk Tech Specialist IV</v>
          </cell>
          <cell r="Z2054" t="str">
            <v>P299</v>
          </cell>
          <cell r="AA2054" t="str">
            <v>C021</v>
          </cell>
          <cell r="AB2054" t="str">
            <v>d. Secondary</v>
          </cell>
          <cell r="AC2054" t="str">
            <v>S7315132E</v>
          </cell>
          <cell r="AD2054" t="str">
            <v>Male</v>
          </cell>
          <cell r="AE2054" t="str">
            <v>Tampines 5th flr</v>
          </cell>
          <cell r="AF2054" t="str">
            <v>Local</v>
          </cell>
          <cell r="AG2054" t="str">
            <v>Employee</v>
          </cell>
          <cell r="AH2054">
            <v>1</v>
          </cell>
          <cell r="AI2054" t="str">
            <v>Month</v>
          </cell>
          <cell r="AJ2054" t="str">
            <v>0109136772</v>
          </cell>
          <cell r="AK2054" t="str">
            <v>1166373</v>
          </cell>
          <cell r="AL2054" t="str">
            <v>Ang,Pek San</v>
          </cell>
          <cell r="AN2054" t="str">
            <v>Too Soon to Classify</v>
          </cell>
          <cell r="AO2054" t="str">
            <v>Too Soon to Classify</v>
          </cell>
          <cell r="AP2054">
            <v>0</v>
          </cell>
          <cell r="AQ2054">
            <v>30000</v>
          </cell>
        </row>
        <row r="2055">
          <cell r="A2055">
            <v>1116193</v>
          </cell>
          <cell r="B2055" t="str">
            <v>Gan,Gek Choo Lily</v>
          </cell>
          <cell r="C2055" t="str">
            <v>Client Relationships</v>
          </cell>
          <cell r="D2055" t="str">
            <v>Trade Operations Unit-Batt.Rd</v>
          </cell>
          <cell r="E2055" t="str">
            <v>Assistant Officer</v>
          </cell>
          <cell r="F2055" t="str">
            <v>AO</v>
          </cell>
          <cell r="I2055" t="str">
            <v>4172100</v>
          </cell>
          <cell r="J2055" t="str">
            <v>AO</v>
          </cell>
          <cell r="K2055" t="str">
            <v>Lee,Soong Chin</v>
          </cell>
          <cell r="L2055">
            <v>20467</v>
          </cell>
          <cell r="M2055" t="str">
            <v>49</v>
          </cell>
          <cell r="N2055" t="str">
            <v>2B</v>
          </cell>
          <cell r="O2055" t="str">
            <v>2B</v>
          </cell>
          <cell r="P2055">
            <v>27652</v>
          </cell>
          <cell r="Q2055" t="str">
            <v>29,11</v>
          </cell>
          <cell r="R2055" t="str">
            <v>,</v>
          </cell>
          <cell r="S2055">
            <v>27652</v>
          </cell>
          <cell r="U2055">
            <v>37742</v>
          </cell>
          <cell r="V2055">
            <v>38353</v>
          </cell>
          <cell r="W2055">
            <v>1</v>
          </cell>
          <cell r="X2055" t="str">
            <v>J089</v>
          </cell>
          <cell r="Y2055" t="str">
            <v>(OPS) Trans Proc III</v>
          </cell>
          <cell r="Z2055" t="str">
            <v>P318</v>
          </cell>
          <cell r="AA2055" t="str">
            <v>C147</v>
          </cell>
          <cell r="AB2055" t="str">
            <v>e. Higher Secondary</v>
          </cell>
          <cell r="AC2055" t="str">
            <v>S1158186B</v>
          </cell>
          <cell r="AD2055" t="str">
            <v>Female</v>
          </cell>
          <cell r="AE2055" t="str">
            <v>Tampines 3rd flr</v>
          </cell>
          <cell r="AF2055" t="str">
            <v>Local</v>
          </cell>
          <cell r="AG2055" t="str">
            <v>Employee</v>
          </cell>
          <cell r="AH2055">
            <v>1</v>
          </cell>
          <cell r="AI2055" t="str">
            <v>Month</v>
          </cell>
          <cell r="AJ2055" t="str">
            <v>0109594118</v>
          </cell>
          <cell r="AK2055" t="str">
            <v>1160310</v>
          </cell>
          <cell r="AL2055" t="str">
            <v>Chia,Boon Lee</v>
          </cell>
          <cell r="AM2055" t="str">
            <v>Core Contributor</v>
          </cell>
          <cell r="AN2055" t="str">
            <v>Core Contributor</v>
          </cell>
          <cell r="AO2055" t="str">
            <v>Core Contributor</v>
          </cell>
          <cell r="AP2055" t="str">
            <v>Core Contributor</v>
          </cell>
          <cell r="AQ2055">
            <v>40164</v>
          </cell>
        </row>
        <row r="2056">
          <cell r="A2056">
            <v>1116547</v>
          </cell>
          <cell r="B2056" t="str">
            <v>Lau,Kit Wai</v>
          </cell>
          <cell r="C2056" t="str">
            <v>Consumer Banking</v>
          </cell>
          <cell r="D2056" t="str">
            <v>Compliance &amp; Risk-Reg</v>
          </cell>
          <cell r="E2056" t="str">
            <v>Sr Mgr, Operations Risk</v>
          </cell>
          <cell r="F2056" t="str">
            <v>M23</v>
          </cell>
          <cell r="G2056">
            <v>36000</v>
          </cell>
          <cell r="H2056" t="str">
            <v>SGD</v>
          </cell>
          <cell r="I2056" t="str">
            <v>1762901</v>
          </cell>
          <cell r="J2056" t="str">
            <v>NO</v>
          </cell>
          <cell r="K2056" t="str">
            <v>Wynter,Julian Francis</v>
          </cell>
          <cell r="L2056">
            <v>21306</v>
          </cell>
          <cell r="M2056" t="str">
            <v>47</v>
          </cell>
          <cell r="N2056" t="str">
            <v>3B</v>
          </cell>
          <cell r="O2056" t="str">
            <v>3B</v>
          </cell>
          <cell r="P2056">
            <v>32295</v>
          </cell>
          <cell r="Q2056" t="str">
            <v>17,3</v>
          </cell>
          <cell r="R2056" t="str">
            <v>,</v>
          </cell>
          <cell r="S2056">
            <v>32295</v>
          </cell>
          <cell r="U2056">
            <v>37347</v>
          </cell>
          <cell r="V2056">
            <v>38443</v>
          </cell>
          <cell r="W2056">
            <v>1</v>
          </cell>
          <cell r="X2056" t="str">
            <v>J165</v>
          </cell>
          <cell r="Y2056" t="str">
            <v>Risk Bus Partner II</v>
          </cell>
          <cell r="Z2056" t="str">
            <v>P096</v>
          </cell>
          <cell r="AA2056" t="str">
            <v>C015</v>
          </cell>
          <cell r="AB2056" t="str">
            <v>j. Professional Quali/Cert</v>
          </cell>
          <cell r="AC2056" t="str">
            <v>S2506400C</v>
          </cell>
          <cell r="AD2056" t="str">
            <v>Female</v>
          </cell>
          <cell r="AE2056" t="str">
            <v>PBTP 9th Floor</v>
          </cell>
          <cell r="AF2056" t="str">
            <v>Local</v>
          </cell>
          <cell r="AG2056" t="str">
            <v>Employee</v>
          </cell>
          <cell r="AH2056">
            <v>3</v>
          </cell>
          <cell r="AI2056" t="str">
            <v>Month</v>
          </cell>
          <cell r="AJ2056" t="str">
            <v>0109656857</v>
          </cell>
          <cell r="AK2056" t="str">
            <v>1001440</v>
          </cell>
          <cell r="AL2056" t="str">
            <v>Ang,Pek San</v>
          </cell>
          <cell r="AM2056" t="str">
            <v>Core Contributor</v>
          </cell>
          <cell r="AN2056" t="str">
            <v>Core Contributor</v>
          </cell>
          <cell r="AO2056" t="str">
            <v>Core Contributor</v>
          </cell>
          <cell r="AP2056" t="str">
            <v>Core Contributor</v>
          </cell>
          <cell r="AQ2056">
            <v>184308</v>
          </cell>
        </row>
        <row r="2057">
          <cell r="A2057">
            <v>1152246</v>
          </cell>
          <cell r="B2057" t="str">
            <v>Han,Shu Wan Shirley</v>
          </cell>
          <cell r="C2057" t="str">
            <v>Finance</v>
          </cell>
          <cell r="D2057" t="str">
            <v>Product Control</v>
          </cell>
          <cell r="E2057" t="str">
            <v>Manager - Product Control</v>
          </cell>
          <cell r="F2057" t="str">
            <v>M20</v>
          </cell>
          <cell r="G2057">
            <v>25000</v>
          </cell>
          <cell r="H2057" t="str">
            <v>SGD</v>
          </cell>
          <cell r="I2057" t="str">
            <v>8156901</v>
          </cell>
          <cell r="J2057" t="str">
            <v>NO</v>
          </cell>
          <cell r="K2057" t="str">
            <v>Griffith,David Clifford</v>
          </cell>
          <cell r="L2057">
            <v>26511</v>
          </cell>
          <cell r="M2057" t="str">
            <v>33</v>
          </cell>
          <cell r="N2057" t="str">
            <v>3B</v>
          </cell>
          <cell r="O2057" t="str">
            <v>2B</v>
          </cell>
          <cell r="P2057">
            <v>37053</v>
          </cell>
          <cell r="Q2057" t="str">
            <v>4,2</v>
          </cell>
          <cell r="R2057" t="str">
            <v>6,3</v>
          </cell>
          <cell r="S2057">
            <v>37053</v>
          </cell>
          <cell r="U2057">
            <v>37712</v>
          </cell>
          <cell r="V2057">
            <v>38443</v>
          </cell>
          <cell r="W2057">
            <v>1</v>
          </cell>
          <cell r="X2057" t="str">
            <v>J014</v>
          </cell>
          <cell r="Y2057" t="str">
            <v>(FIN) Tech Spec't IV</v>
          </cell>
          <cell r="Z2057" t="str">
            <v>P090</v>
          </cell>
          <cell r="AA2057" t="str">
            <v>C146</v>
          </cell>
          <cell r="AB2057" t="str">
            <v>i. Bachelor's Degree or equiv</v>
          </cell>
          <cell r="AC2057" t="str">
            <v>F0074180U</v>
          </cell>
          <cell r="AD2057" t="str">
            <v>Female</v>
          </cell>
          <cell r="AE2057" t="str">
            <v>Batt. Rd 3rd flr</v>
          </cell>
          <cell r="AF2057" t="str">
            <v>Local</v>
          </cell>
          <cell r="AG2057" t="str">
            <v>Employee</v>
          </cell>
          <cell r="AH2057">
            <v>1</v>
          </cell>
          <cell r="AI2057" t="str">
            <v>Month</v>
          </cell>
          <cell r="AJ2057" t="str">
            <v>0109102851</v>
          </cell>
          <cell r="AK2057" t="str">
            <v>1171414</v>
          </cell>
          <cell r="AL2057" t="str">
            <v>Chong,Yin Yin</v>
          </cell>
          <cell r="AM2057" t="str">
            <v>Core Contributor</v>
          </cell>
          <cell r="AN2057" t="str">
            <v>Core Contributor</v>
          </cell>
          <cell r="AO2057" t="str">
            <v>H4 - S</v>
          </cell>
          <cell r="AP2057" t="str">
            <v>Critical Resource</v>
          </cell>
          <cell r="AQ2057">
            <v>100008</v>
          </cell>
        </row>
        <row r="2058">
          <cell r="A2058">
            <v>1116219</v>
          </cell>
          <cell r="B2058" t="str">
            <v>Tay,Kim Choon Jessie</v>
          </cell>
          <cell r="C2058" t="str">
            <v>Consumer Banking</v>
          </cell>
          <cell r="D2058" t="str">
            <v>Priority Banking Offshore-Sgp</v>
          </cell>
          <cell r="E2058" t="str">
            <v>Relationship Service Manager</v>
          </cell>
          <cell r="F2058" t="str">
            <v>M16</v>
          </cell>
          <cell r="G2058">
            <v>6000</v>
          </cell>
          <cell r="H2058" t="str">
            <v>SGD</v>
          </cell>
          <cell r="I2058" t="str">
            <v>1425800</v>
          </cell>
          <cell r="J2058" t="str">
            <v>NO</v>
          </cell>
          <cell r="K2058" t="str">
            <v>Tan,Lee Nah</v>
          </cell>
          <cell r="L2058">
            <v>20321</v>
          </cell>
          <cell r="M2058" t="str">
            <v>50</v>
          </cell>
          <cell r="N2058" t="str">
            <v>2A</v>
          </cell>
          <cell r="O2058" t="str">
            <v>2A</v>
          </cell>
          <cell r="P2058">
            <v>28135</v>
          </cell>
          <cell r="Q2058" t="str">
            <v>28,7</v>
          </cell>
          <cell r="R2058" t="str">
            <v>4,0</v>
          </cell>
          <cell r="S2058">
            <v>28135</v>
          </cell>
          <cell r="U2058">
            <v>37712</v>
          </cell>
          <cell r="V2058">
            <v>38078</v>
          </cell>
          <cell r="W2058">
            <v>1</v>
          </cell>
          <cell r="X2058" t="str">
            <v>J079</v>
          </cell>
          <cell r="Y2058" t="str">
            <v>(CB) Customer Service II</v>
          </cell>
          <cell r="Z2058" t="str">
            <v>P088</v>
          </cell>
          <cell r="AA2058" t="str">
            <v>C070</v>
          </cell>
          <cell r="AB2058" t="str">
            <v>d. Secondary</v>
          </cell>
          <cell r="AC2058" t="str">
            <v>S1191641D</v>
          </cell>
          <cell r="AD2058" t="str">
            <v>Female</v>
          </cell>
          <cell r="AE2058" t="str">
            <v>Batt. Rd 2nd flr</v>
          </cell>
          <cell r="AF2058" t="str">
            <v>Local</v>
          </cell>
          <cell r="AG2058" t="str">
            <v>Employee</v>
          </cell>
          <cell r="AH2058">
            <v>3</v>
          </cell>
          <cell r="AI2058" t="str">
            <v>Month</v>
          </cell>
          <cell r="AJ2058" t="str">
            <v>0109808959</v>
          </cell>
          <cell r="AK2058" t="str">
            <v>1142378</v>
          </cell>
          <cell r="AL2058" t="str">
            <v>Ang,Pek San</v>
          </cell>
          <cell r="AM2058" t="str">
            <v>Core Contributor</v>
          </cell>
          <cell r="AN2058" t="str">
            <v>Core Contributor</v>
          </cell>
          <cell r="AO2058" t="str">
            <v>Core Contributor</v>
          </cell>
          <cell r="AP2058" t="str">
            <v>Core Contributor</v>
          </cell>
          <cell r="AQ2058">
            <v>39240</v>
          </cell>
        </row>
        <row r="2059">
          <cell r="A2059">
            <v>1177589</v>
          </cell>
          <cell r="B2059" t="str">
            <v>Goradia,Parag Hemant</v>
          </cell>
          <cell r="C2059" t="str">
            <v>Shared</v>
          </cell>
          <cell r="D2059" t="str">
            <v>Business Strategy-Reg</v>
          </cell>
          <cell r="E2059" t="str">
            <v>Senior Associate</v>
          </cell>
          <cell r="F2059" t="str">
            <v>M22</v>
          </cell>
          <cell r="G2059">
            <v>36000</v>
          </cell>
          <cell r="H2059" t="str">
            <v>SGD</v>
          </cell>
          <cell r="I2059" t="str">
            <v>9522901</v>
          </cell>
          <cell r="J2059" t="str">
            <v>NO</v>
          </cell>
          <cell r="K2059" t="str">
            <v>Bullock,Gareth Richard</v>
          </cell>
          <cell r="L2059">
            <v>26797</v>
          </cell>
          <cell r="M2059" t="str">
            <v>32</v>
          </cell>
          <cell r="O2059" t="str">
            <v>2B</v>
          </cell>
          <cell r="P2059">
            <v>38139</v>
          </cell>
          <cell r="Q2059" t="str">
            <v>1,3</v>
          </cell>
          <cell r="R2059" t="str">
            <v>4,0</v>
          </cell>
          <cell r="S2059">
            <v>38139</v>
          </cell>
          <cell r="V2059">
            <v>38443</v>
          </cell>
          <cell r="W2059">
            <v>1</v>
          </cell>
          <cell r="X2059" t="str">
            <v>J092</v>
          </cell>
          <cell r="Y2059" t="str">
            <v>General Mgt III</v>
          </cell>
          <cell r="Z2059" t="str">
            <v>P354</v>
          </cell>
          <cell r="AA2059" t="str">
            <v>C043</v>
          </cell>
          <cell r="AB2059" t="str">
            <v>j. Professional Quali/Cert</v>
          </cell>
          <cell r="AC2059" t="str">
            <v>F2869071K</v>
          </cell>
          <cell r="AD2059" t="str">
            <v>Male</v>
          </cell>
          <cell r="AE2059" t="str">
            <v>PBTP 10th Floor</v>
          </cell>
          <cell r="AF2059" t="str">
            <v>Local</v>
          </cell>
          <cell r="AG2059" t="str">
            <v>Employee</v>
          </cell>
          <cell r="AH2059">
            <v>1</v>
          </cell>
          <cell r="AI2059" t="str">
            <v>Month</v>
          </cell>
          <cell r="AJ2059" t="str">
            <v>0109131223</v>
          </cell>
          <cell r="AK2059" t="str">
            <v>1104348</v>
          </cell>
          <cell r="AL2059" t="str">
            <v>Chong,Yin Yin</v>
          </cell>
          <cell r="AO2059" t="str">
            <v>Too Soon to Classify</v>
          </cell>
          <cell r="AP2059" t="str">
            <v>H4 - G</v>
          </cell>
          <cell r="AQ2059">
            <v>190008</v>
          </cell>
        </row>
        <row r="2060">
          <cell r="A2060">
            <v>1187019</v>
          </cell>
          <cell r="B2060" t="str">
            <v>Ng,Mong Hau</v>
          </cell>
          <cell r="C2060" t="str">
            <v>Consumer Banking</v>
          </cell>
          <cell r="D2060" t="str">
            <v>SME Banking-Br Netwk Customers</v>
          </cell>
          <cell r="E2060" t="str">
            <v>Sales Manager - New Business</v>
          </cell>
          <cell r="F2060" t="str">
            <v>M17</v>
          </cell>
          <cell r="I2060" t="str">
            <v>1122800</v>
          </cell>
          <cell r="J2060" t="str">
            <v>NO</v>
          </cell>
          <cell r="K2060" t="str">
            <v>Teo,Soon Kat Marcus</v>
          </cell>
          <cell r="L2060">
            <v>27632</v>
          </cell>
          <cell r="M2060" t="str">
            <v>30</v>
          </cell>
          <cell r="P2060">
            <v>38397</v>
          </cell>
          <cell r="Q2060" t="str">
            <v>0,6</v>
          </cell>
          <cell r="R2060" t="str">
            <v>9,3</v>
          </cell>
          <cell r="S2060">
            <v>38397</v>
          </cell>
          <cell r="W2060">
            <v>1</v>
          </cell>
          <cell r="X2060" t="str">
            <v>J075</v>
          </cell>
          <cell r="Y2060" t="str">
            <v>(CB) Sales III</v>
          </cell>
          <cell r="Z2060" t="str">
            <v>P088</v>
          </cell>
          <cell r="AA2060" t="str">
            <v>C005</v>
          </cell>
          <cell r="AB2060" t="str">
            <v>i. Bachelor's Degree or equiv</v>
          </cell>
          <cell r="AC2060" t="str">
            <v>S7575177Z</v>
          </cell>
          <cell r="AD2060" t="str">
            <v>Male</v>
          </cell>
          <cell r="AE2060" t="str">
            <v>South Bridge Br.</v>
          </cell>
          <cell r="AF2060" t="str">
            <v>Local</v>
          </cell>
          <cell r="AG2060" t="str">
            <v>Employee</v>
          </cell>
          <cell r="AH2060">
            <v>1</v>
          </cell>
          <cell r="AI2060" t="str">
            <v>Month</v>
          </cell>
          <cell r="AJ2060" t="str">
            <v>0109138562</v>
          </cell>
          <cell r="AK2060" t="str">
            <v>1118382</v>
          </cell>
          <cell r="AL2060" t="str">
            <v>Ang,Pek San</v>
          </cell>
          <cell r="AP2060" t="str">
            <v>Too Soon to Classify</v>
          </cell>
          <cell r="AQ2060">
            <v>37200</v>
          </cell>
        </row>
        <row r="2061">
          <cell r="A2061">
            <v>1116953</v>
          </cell>
          <cell r="B2061" t="str">
            <v>Yap,Le Ching Peggy</v>
          </cell>
          <cell r="C2061" t="str">
            <v>Consumer Banking</v>
          </cell>
          <cell r="D2061" t="str">
            <v>SME Banking-Operations</v>
          </cell>
          <cell r="E2061" t="str">
            <v>Customer Service Officer</v>
          </cell>
          <cell r="F2061" t="str">
            <v>AO</v>
          </cell>
          <cell r="I2061" t="str">
            <v>1113800</v>
          </cell>
          <cell r="J2061" t="str">
            <v>AO</v>
          </cell>
          <cell r="K2061" t="str">
            <v>Tan,Siak Kiang Johnny</v>
          </cell>
          <cell r="L2061">
            <v>25568</v>
          </cell>
          <cell r="M2061" t="str">
            <v>35</v>
          </cell>
          <cell r="N2061" t="str">
            <v>2B</v>
          </cell>
          <cell r="O2061" t="str">
            <v>2B</v>
          </cell>
          <cell r="P2061">
            <v>34044</v>
          </cell>
          <cell r="Q2061" t="str">
            <v>12,5</v>
          </cell>
          <cell r="R2061" t="str">
            <v>,</v>
          </cell>
          <cell r="S2061">
            <v>34044</v>
          </cell>
          <cell r="U2061">
            <v>37803</v>
          </cell>
          <cell r="V2061">
            <v>38353</v>
          </cell>
          <cell r="W2061">
            <v>1</v>
          </cell>
          <cell r="X2061" t="str">
            <v>J106</v>
          </cell>
          <cell r="Y2061" t="str">
            <v>(SH) General Support II</v>
          </cell>
          <cell r="Z2061" t="str">
            <v>P244</v>
          </cell>
          <cell r="AA2061" t="str">
            <v>C015</v>
          </cell>
          <cell r="AB2061" t="str">
            <v>g. 2nd Level Vocational Qual.</v>
          </cell>
          <cell r="AC2061" t="str">
            <v>S6979049F</v>
          </cell>
          <cell r="AD2061" t="str">
            <v>Female</v>
          </cell>
          <cell r="AE2061" t="str">
            <v>Batt. Rd 10th flr</v>
          </cell>
          <cell r="AF2061" t="str">
            <v>Local</v>
          </cell>
          <cell r="AG2061" t="str">
            <v>Employee</v>
          </cell>
          <cell r="AH2061">
            <v>1</v>
          </cell>
          <cell r="AI2061" t="str">
            <v>Month</v>
          </cell>
          <cell r="AJ2061" t="str">
            <v>0122551516</v>
          </cell>
          <cell r="AK2061" t="str">
            <v>1116007</v>
          </cell>
          <cell r="AL2061" t="str">
            <v>Ang,Pek San</v>
          </cell>
          <cell r="AM2061" t="str">
            <v>Core Contributor</v>
          </cell>
          <cell r="AN2061" t="str">
            <v>Core Contributor</v>
          </cell>
          <cell r="AO2061" t="str">
            <v>Core Contributor</v>
          </cell>
          <cell r="AP2061" t="str">
            <v>Core Contributor</v>
          </cell>
          <cell r="AQ2061">
            <v>25044</v>
          </cell>
        </row>
        <row r="2062">
          <cell r="A2062">
            <v>1148921</v>
          </cell>
          <cell r="B2062" t="str">
            <v>Chan,Sow Han</v>
          </cell>
          <cell r="C2062" t="str">
            <v>Consumer Banking</v>
          </cell>
          <cell r="D2062" t="str">
            <v>Credit Card-Others</v>
          </cell>
          <cell r="E2062" t="str">
            <v>Business Manager, Credit Cards</v>
          </cell>
          <cell r="F2062" t="str">
            <v>M22</v>
          </cell>
          <cell r="G2062">
            <v>30000</v>
          </cell>
          <cell r="H2062" t="str">
            <v>SGD</v>
          </cell>
          <cell r="I2062" t="str">
            <v>1339800</v>
          </cell>
          <cell r="J2062" t="str">
            <v>NO</v>
          </cell>
          <cell r="K2062" t="str">
            <v>Flavel,Peter Gordon</v>
          </cell>
          <cell r="L2062">
            <v>26353</v>
          </cell>
          <cell r="M2062" t="str">
            <v>33</v>
          </cell>
          <cell r="N2062" t="str">
            <v>1A</v>
          </cell>
          <cell r="O2062" t="str">
            <v>2B</v>
          </cell>
          <cell r="P2062">
            <v>36843</v>
          </cell>
          <cell r="Q2062" t="str">
            <v>4,9</v>
          </cell>
          <cell r="R2062" t="str">
            <v>6,1</v>
          </cell>
          <cell r="S2062">
            <v>36843</v>
          </cell>
          <cell r="U2062">
            <v>37803</v>
          </cell>
          <cell r="V2062">
            <v>38078</v>
          </cell>
          <cell r="W2062">
            <v>1</v>
          </cell>
          <cell r="X2062" t="str">
            <v>J076</v>
          </cell>
          <cell r="Y2062" t="str">
            <v>(CB) Channel Mgt I</v>
          </cell>
          <cell r="Z2062" t="str">
            <v>P038</v>
          </cell>
          <cell r="AA2062" t="str">
            <v>C140</v>
          </cell>
          <cell r="AB2062" t="str">
            <v>i. Bachelor's Degree or equiv</v>
          </cell>
          <cell r="AC2062" t="str">
            <v>S7206830J</v>
          </cell>
          <cell r="AD2062" t="str">
            <v>Female</v>
          </cell>
          <cell r="AE2062" t="str">
            <v>PBTP 5th Floor</v>
          </cell>
          <cell r="AF2062" t="str">
            <v>Local</v>
          </cell>
          <cell r="AG2062" t="str">
            <v>Employee</v>
          </cell>
          <cell r="AH2062">
            <v>1</v>
          </cell>
          <cell r="AI2062" t="str">
            <v>Month</v>
          </cell>
          <cell r="AJ2062" t="str">
            <v>0109534603</v>
          </cell>
          <cell r="AK2062" t="str">
            <v>1164582</v>
          </cell>
          <cell r="AL2062" t="str">
            <v>Ang,Pek San</v>
          </cell>
          <cell r="AM2062" t="str">
            <v>H4 - G</v>
          </cell>
          <cell r="AN2062" t="str">
            <v>H4 - G</v>
          </cell>
          <cell r="AO2062" t="str">
            <v>Critical Resource</v>
          </cell>
          <cell r="AP2062" t="str">
            <v>Critical Resource</v>
          </cell>
          <cell r="AQ2062">
            <v>117672</v>
          </cell>
        </row>
        <row r="2063">
          <cell r="A2063">
            <v>1193439</v>
          </cell>
          <cell r="B2063" t="str">
            <v>Chang,Chien Peng</v>
          </cell>
          <cell r="C2063" t="str">
            <v>Global Markets</v>
          </cell>
          <cell r="D2063" t="str">
            <v>Dealing Room Support</v>
          </cell>
          <cell r="E2063" t="str">
            <v>Confidential Secretary</v>
          </cell>
          <cell r="F2063" t="str">
            <v>CS14</v>
          </cell>
          <cell r="I2063" t="str">
            <v>6111800</v>
          </cell>
          <cell r="J2063" t="str">
            <v>CS</v>
          </cell>
          <cell r="K2063" t="str">
            <v>Lee,Boon Huat</v>
          </cell>
          <cell r="L2063">
            <v>24995</v>
          </cell>
          <cell r="M2063" t="str">
            <v>37</v>
          </cell>
          <cell r="P2063">
            <v>38558</v>
          </cell>
          <cell r="Q2063" t="str">
            <v>0,1</v>
          </cell>
          <cell r="R2063" t="str">
            <v>7,11</v>
          </cell>
          <cell r="S2063">
            <v>38558</v>
          </cell>
          <cell r="W2063">
            <v>1</v>
          </cell>
          <cell r="X2063" t="str">
            <v>J108</v>
          </cell>
          <cell r="Y2063" t="str">
            <v>(SH) Sec/Admin II</v>
          </cell>
          <cell r="Z2063" t="str">
            <v>P244</v>
          </cell>
          <cell r="AA2063" t="str">
            <v>C151</v>
          </cell>
          <cell r="AB2063" t="str">
            <v>e. Higher Secondary</v>
          </cell>
          <cell r="AC2063" t="str">
            <v>S6822752F</v>
          </cell>
          <cell r="AD2063" t="str">
            <v>Female</v>
          </cell>
          <cell r="AE2063" t="str">
            <v>Batt. Rd 3rd flr</v>
          </cell>
          <cell r="AF2063" t="str">
            <v>Local</v>
          </cell>
          <cell r="AG2063" t="str">
            <v>Employee</v>
          </cell>
          <cell r="AH2063">
            <v>1</v>
          </cell>
          <cell r="AI2063" t="str">
            <v>Month</v>
          </cell>
          <cell r="AJ2063" t="str">
            <v>0109143884</v>
          </cell>
          <cell r="AK2063" t="str">
            <v>1118671</v>
          </cell>
          <cell r="AL2063" t="str">
            <v>Thng,Cheok Khoon Charlotte</v>
          </cell>
          <cell r="AP2063">
            <v>0</v>
          </cell>
          <cell r="AQ2063">
            <v>50400</v>
          </cell>
        </row>
        <row r="2064">
          <cell r="A2064">
            <v>1193296</v>
          </cell>
          <cell r="B2064" t="str">
            <v>Sua,Fong Cha</v>
          </cell>
          <cell r="C2064" t="str">
            <v>Finance</v>
          </cell>
          <cell r="D2064" t="str">
            <v>Finance - Wholesale Bank</v>
          </cell>
          <cell r="E2064" t="str">
            <v>Manager</v>
          </cell>
          <cell r="F2064" t="str">
            <v>M21</v>
          </cell>
          <cell r="G2064">
            <v>25000</v>
          </cell>
          <cell r="H2064" t="str">
            <v>SGD</v>
          </cell>
          <cell r="I2064" t="str">
            <v>8151800</v>
          </cell>
          <cell r="J2064" t="str">
            <v>NO</v>
          </cell>
          <cell r="K2064" t="str">
            <v>Andayani,Indah</v>
          </cell>
          <cell r="L2064">
            <v>26775</v>
          </cell>
          <cell r="M2064" t="str">
            <v>32</v>
          </cell>
          <cell r="P2064">
            <v>38565</v>
          </cell>
          <cell r="Q2064" t="str">
            <v>0,1</v>
          </cell>
          <cell r="R2064" t="str">
            <v>8,5</v>
          </cell>
          <cell r="S2064">
            <v>38565</v>
          </cell>
          <cell r="W2064">
            <v>1</v>
          </cell>
          <cell r="X2064" t="str">
            <v>J019</v>
          </cell>
          <cell r="Y2064" t="str">
            <v>(FIN) Bus Partner IV</v>
          </cell>
          <cell r="Z2064" t="str">
            <v>P090</v>
          </cell>
          <cell r="AA2064" t="str">
            <v>C144</v>
          </cell>
          <cell r="AB2064" t="str">
            <v>j. Professional Quali/Cert</v>
          </cell>
          <cell r="AC2064" t="str">
            <v>S7314015C</v>
          </cell>
          <cell r="AD2064" t="str">
            <v>Male</v>
          </cell>
          <cell r="AE2064" t="str">
            <v>Batt. Rd 6th flr</v>
          </cell>
          <cell r="AF2064" t="str">
            <v>Local</v>
          </cell>
          <cell r="AG2064" t="str">
            <v>Employee</v>
          </cell>
          <cell r="AH2064">
            <v>1</v>
          </cell>
          <cell r="AI2064" t="str">
            <v>Month</v>
          </cell>
          <cell r="AJ2064" t="str">
            <v>0109143698</v>
          </cell>
          <cell r="AK2064" t="str">
            <v>1153022</v>
          </cell>
          <cell r="AL2064" t="str">
            <v>Chong,Yin Yin</v>
          </cell>
          <cell r="AP2064">
            <v>0</v>
          </cell>
          <cell r="AQ2064">
            <v>100008</v>
          </cell>
        </row>
        <row r="2065">
          <cell r="A2065">
            <v>1115067</v>
          </cell>
          <cell r="B2065" t="str">
            <v>Lu,Soon Chee Terence</v>
          </cell>
          <cell r="C2065" t="str">
            <v>Client Relationships</v>
          </cell>
          <cell r="D2065" t="str">
            <v>PS&amp;M CMSD Sol. Delivery-Reg</v>
          </cell>
          <cell r="E2065" t="str">
            <v>Regional Implementation Manager</v>
          </cell>
          <cell r="F2065" t="str">
            <v>M22</v>
          </cell>
          <cell r="G2065">
            <v>25000</v>
          </cell>
          <cell r="H2065" t="str">
            <v>SGD</v>
          </cell>
          <cell r="I2065" t="str">
            <v>4953901</v>
          </cell>
          <cell r="J2065" t="str">
            <v>NO</v>
          </cell>
          <cell r="K2065" t="str">
            <v>Ben,Christopher Edward</v>
          </cell>
          <cell r="L2065">
            <v>22467</v>
          </cell>
          <cell r="M2065" t="str">
            <v>44</v>
          </cell>
          <cell r="O2065" t="str">
            <v>3B</v>
          </cell>
          <cell r="P2065">
            <v>38200</v>
          </cell>
          <cell r="Q2065" t="str">
            <v>1,1</v>
          </cell>
          <cell r="R2065" t="str">
            <v>21,6</v>
          </cell>
          <cell r="S2065">
            <v>30879</v>
          </cell>
          <cell r="T2065">
            <v>38200</v>
          </cell>
          <cell r="W2065">
            <v>1</v>
          </cell>
          <cell r="X2065" t="str">
            <v>DJ006</v>
          </cell>
          <cell r="Y2065" t="str">
            <v>Chnls/Soln Delivery-TBA</v>
          </cell>
          <cell r="Z2065" t="str">
            <v>P322</v>
          </cell>
          <cell r="AA2065" t="str">
            <v>C174</v>
          </cell>
          <cell r="AB2065" t="str">
            <v>j. Professional Quali/Cert</v>
          </cell>
          <cell r="AC2065" t="str">
            <v>S1504267B</v>
          </cell>
          <cell r="AD2065" t="str">
            <v>Male</v>
          </cell>
          <cell r="AE2065" t="str">
            <v>PBTP 5th Floor</v>
          </cell>
          <cell r="AF2065" t="str">
            <v>Local</v>
          </cell>
          <cell r="AG2065" t="str">
            <v>Employee</v>
          </cell>
          <cell r="AH2065">
            <v>1</v>
          </cell>
          <cell r="AI2065" t="str">
            <v>Month</v>
          </cell>
          <cell r="AJ2065" t="str">
            <v>0109132548</v>
          </cell>
          <cell r="AK2065" t="str">
            <v>1153092</v>
          </cell>
          <cell r="AL2065" t="str">
            <v>Thng,Cheok Khoon Charlotte</v>
          </cell>
          <cell r="AO2065" t="str">
            <v>Too Soon to Classify</v>
          </cell>
          <cell r="AP2065" t="str">
            <v>Core Contributor</v>
          </cell>
          <cell r="AQ2065">
            <v>132000</v>
          </cell>
        </row>
        <row r="2066">
          <cell r="A2066">
            <v>1151941</v>
          </cell>
          <cell r="B2066" t="str">
            <v>Png,Chye Hoon Irene</v>
          </cell>
          <cell r="C2066" t="str">
            <v>Consumer Banking</v>
          </cell>
          <cell r="D2066" t="str">
            <v>CB- Mktg Service Mgmt.</v>
          </cell>
          <cell r="E2066" t="str">
            <v>Confidential Secretary</v>
          </cell>
          <cell r="F2066" t="str">
            <v>CS13</v>
          </cell>
          <cell r="G2066">
            <v>7000</v>
          </cell>
          <cell r="H2066" t="str">
            <v>SGD</v>
          </cell>
          <cell r="I2066" t="str">
            <v>1915800</v>
          </cell>
          <cell r="J2066" t="str">
            <v>CS</v>
          </cell>
          <cell r="K2066" t="str">
            <v>Anne,Patricia Sharma</v>
          </cell>
          <cell r="L2066">
            <v>24404</v>
          </cell>
          <cell r="M2066" t="str">
            <v>38</v>
          </cell>
          <cell r="N2066" t="str">
            <v>2B</v>
          </cell>
          <cell r="O2066" t="str">
            <v>3B</v>
          </cell>
          <cell r="P2066">
            <v>37028</v>
          </cell>
          <cell r="Q2066" t="str">
            <v>4,3</v>
          </cell>
          <cell r="R2066" t="str">
            <v>11,8</v>
          </cell>
          <cell r="S2066">
            <v>37028</v>
          </cell>
          <cell r="V2066">
            <v>38078</v>
          </cell>
          <cell r="W2066">
            <v>1</v>
          </cell>
          <cell r="X2066" t="str">
            <v>J108</v>
          </cell>
          <cell r="Y2066" t="str">
            <v>(SH) Sec/Admin II</v>
          </cell>
          <cell r="Z2066" t="str">
            <v>P110</v>
          </cell>
          <cell r="AA2066" t="str">
            <v>C015</v>
          </cell>
          <cell r="AB2066" t="str">
            <v>g. 2nd Level Vocational Qual.</v>
          </cell>
          <cell r="AC2066" t="str">
            <v>S1777094B</v>
          </cell>
          <cell r="AD2066" t="str">
            <v>Female</v>
          </cell>
          <cell r="AE2066" t="str">
            <v>PBTP 5th Floor</v>
          </cell>
          <cell r="AF2066" t="str">
            <v>Local</v>
          </cell>
          <cell r="AG2066" t="str">
            <v>Employee</v>
          </cell>
          <cell r="AH2066">
            <v>1</v>
          </cell>
          <cell r="AI2066" t="str">
            <v>Month</v>
          </cell>
          <cell r="AJ2066" t="str">
            <v>0109102304</v>
          </cell>
          <cell r="AK2066" t="str">
            <v>1192612</v>
          </cell>
          <cell r="AL2066" t="str">
            <v>Ang,Pek San</v>
          </cell>
          <cell r="AM2066" t="str">
            <v>Core Contributor</v>
          </cell>
          <cell r="AN2066" t="str">
            <v>Core Contributor</v>
          </cell>
          <cell r="AO2066" t="str">
            <v>Core Contributor</v>
          </cell>
          <cell r="AP2066" t="str">
            <v>Core Contributor</v>
          </cell>
          <cell r="AQ2066">
            <v>37200</v>
          </cell>
        </row>
        <row r="2067">
          <cell r="A2067">
            <v>1117686</v>
          </cell>
          <cell r="B2067" t="str">
            <v>Qian,Xiao Dong</v>
          </cell>
          <cell r="C2067" t="str">
            <v>Consumer Banking</v>
          </cell>
          <cell r="D2067" t="str">
            <v>Business Intelligence Unit</v>
          </cell>
          <cell r="E2067" t="str">
            <v>Senior Manager,Analytics &amp; Processes,BIS</v>
          </cell>
          <cell r="F2067" t="str">
            <v>M22</v>
          </cell>
          <cell r="G2067">
            <v>30000</v>
          </cell>
          <cell r="H2067" t="str">
            <v>SGD</v>
          </cell>
          <cell r="I2067" t="str">
            <v>1912800</v>
          </cell>
          <cell r="J2067" t="str">
            <v>NO</v>
          </cell>
          <cell r="K2067" t="str">
            <v>Anne,Patricia Sharma</v>
          </cell>
          <cell r="L2067">
            <v>25511</v>
          </cell>
          <cell r="M2067" t="str">
            <v>35</v>
          </cell>
          <cell r="N2067" t="str">
            <v>2A</v>
          </cell>
          <cell r="O2067" t="str">
            <v>2B</v>
          </cell>
          <cell r="P2067">
            <v>37690</v>
          </cell>
          <cell r="Q2067" t="str">
            <v>2,5</v>
          </cell>
          <cell r="R2067" t="str">
            <v>2,5</v>
          </cell>
          <cell r="S2067">
            <v>35296</v>
          </cell>
          <cell r="T2067">
            <v>37690</v>
          </cell>
          <cell r="U2067">
            <v>38169</v>
          </cell>
          <cell r="V2067">
            <v>38169</v>
          </cell>
          <cell r="W2067">
            <v>1</v>
          </cell>
          <cell r="X2067" t="str">
            <v>J220</v>
          </cell>
          <cell r="Y2067" t="str">
            <v>(CB) BIU Dec Anltics II</v>
          </cell>
          <cell r="Z2067" t="str">
            <v>P088</v>
          </cell>
          <cell r="AA2067" t="str">
            <v>C015</v>
          </cell>
          <cell r="AB2067" t="str">
            <v>l. Further Degree</v>
          </cell>
          <cell r="AC2067" t="str">
            <v>S6976868G</v>
          </cell>
          <cell r="AD2067" t="str">
            <v>Male</v>
          </cell>
          <cell r="AE2067" t="str">
            <v>PBTP 5th Floor</v>
          </cell>
          <cell r="AF2067" t="str">
            <v>Local</v>
          </cell>
          <cell r="AG2067" t="str">
            <v>Employee</v>
          </cell>
          <cell r="AH2067">
            <v>1</v>
          </cell>
          <cell r="AI2067" t="str">
            <v>Month</v>
          </cell>
          <cell r="AJ2067" t="str">
            <v>0109743938</v>
          </cell>
          <cell r="AK2067" t="str">
            <v>1192612</v>
          </cell>
          <cell r="AL2067" t="str">
            <v>Ang,Pek San</v>
          </cell>
          <cell r="AN2067" t="str">
            <v>H4 - S</v>
          </cell>
          <cell r="AO2067" t="str">
            <v>H3 - S</v>
          </cell>
          <cell r="AP2067" t="str">
            <v>H3 - S</v>
          </cell>
          <cell r="AQ2067">
            <v>108000</v>
          </cell>
        </row>
        <row r="2068">
          <cell r="A2068">
            <v>1016666</v>
          </cell>
          <cell r="B2068" t="str">
            <v>Chawla,Manoj</v>
          </cell>
          <cell r="C2068" t="str">
            <v>Consumer Banking</v>
          </cell>
          <cell r="D2068" t="str">
            <v>CB Credit-Admin. &amp; Mgmt.-Reg</v>
          </cell>
          <cell r="E2068" t="str">
            <v>Head, SME Risk Consumer Banking Group</v>
          </cell>
          <cell r="F2068" t="str">
            <v>B3</v>
          </cell>
          <cell r="G2068">
            <v>75000</v>
          </cell>
          <cell r="H2068" t="str">
            <v>GBP</v>
          </cell>
          <cell r="I2068" t="str">
            <v>1811901</v>
          </cell>
          <cell r="J2068" t="str">
            <v>IO</v>
          </cell>
          <cell r="K2068" t="str">
            <v>Carlson,Michael William</v>
          </cell>
          <cell r="L2068">
            <v>21135</v>
          </cell>
          <cell r="M2068" t="str">
            <v>47</v>
          </cell>
          <cell r="N2068" t="str">
            <v>2B</v>
          </cell>
          <cell r="O2068" t="str">
            <v>1B</v>
          </cell>
          <cell r="P2068">
            <v>35345</v>
          </cell>
          <cell r="Q2068" t="str">
            <v>8,10</v>
          </cell>
          <cell r="R2068" t="str">
            <v>,</v>
          </cell>
          <cell r="S2068">
            <v>38534</v>
          </cell>
          <cell r="U2068">
            <v>37803</v>
          </cell>
          <cell r="V2068">
            <v>38565</v>
          </cell>
          <cell r="W2068">
            <v>1</v>
          </cell>
          <cell r="X2068" t="str">
            <v>J164</v>
          </cell>
          <cell r="Y2068" t="str">
            <v>Risk Bus Partner I</v>
          </cell>
          <cell r="Z2068" t="str">
            <v>P039</v>
          </cell>
          <cell r="AA2068" t="str">
            <v>C015</v>
          </cell>
          <cell r="AB2068" t="str">
            <v>j. Professional Quali/Cert</v>
          </cell>
          <cell r="AC2068" t="str">
            <v>S2658655J</v>
          </cell>
          <cell r="AD2068" t="str">
            <v>Male</v>
          </cell>
          <cell r="AE2068" t="str">
            <v>PBTP 9th Floor</v>
          </cell>
          <cell r="AF2068" t="str">
            <v>Assignee</v>
          </cell>
          <cell r="AG2068" t="str">
            <v>Employee</v>
          </cell>
          <cell r="AH2068">
            <v>0</v>
          </cell>
          <cell r="AI2068" t="str">
            <v>Day</v>
          </cell>
          <cell r="AK2068" t="str">
            <v>1177146</v>
          </cell>
          <cell r="AL2068" t="str">
            <v>Ang,Pek San</v>
          </cell>
          <cell r="AM2068" t="str">
            <v>H3 - G</v>
          </cell>
          <cell r="AN2068" t="str">
            <v>Critical Resource</v>
          </cell>
          <cell r="AO2068" t="str">
            <v>Critical Resource</v>
          </cell>
          <cell r="AP2068" t="str">
            <v>Critical Resource</v>
          </cell>
          <cell r="AQ2068">
            <v>720</v>
          </cell>
        </row>
        <row r="2069">
          <cell r="A2069">
            <v>1116977</v>
          </cell>
          <cell r="B2069" t="str">
            <v>Bte Mohd I,Zahira Begum</v>
          </cell>
          <cell r="C2069" t="str">
            <v>Consumer Banking</v>
          </cell>
          <cell r="D2069" t="str">
            <v>Account Services</v>
          </cell>
          <cell r="E2069" t="str">
            <v>Assistant Manager, Account Services Processing</v>
          </cell>
          <cell r="F2069" t="str">
            <v>M16</v>
          </cell>
          <cell r="G2069">
            <v>6000</v>
          </cell>
          <cell r="H2069" t="str">
            <v>SGD</v>
          </cell>
          <cell r="I2069" t="str">
            <v>1721800</v>
          </cell>
          <cell r="J2069" t="str">
            <v>NO</v>
          </cell>
          <cell r="K2069" t="str">
            <v>Low,Poh Eng Clara</v>
          </cell>
          <cell r="L2069">
            <v>26597</v>
          </cell>
          <cell r="M2069" t="str">
            <v>32</v>
          </cell>
          <cell r="N2069" t="str">
            <v>2B</v>
          </cell>
          <cell r="O2069" t="str">
            <v>2B</v>
          </cell>
          <cell r="P2069">
            <v>34122</v>
          </cell>
          <cell r="Q2069" t="str">
            <v>12,3</v>
          </cell>
          <cell r="R2069" t="str">
            <v>,</v>
          </cell>
          <cell r="S2069">
            <v>34122</v>
          </cell>
          <cell r="U2069">
            <v>38534</v>
          </cell>
          <cell r="V2069">
            <v>38534</v>
          </cell>
          <cell r="W2069">
            <v>1</v>
          </cell>
          <cell r="X2069" t="str">
            <v>J089</v>
          </cell>
          <cell r="Y2069" t="str">
            <v>(OPS) Trans Proc III</v>
          </cell>
          <cell r="Z2069" t="str">
            <v>P088</v>
          </cell>
          <cell r="AA2069" t="str">
            <v>C015</v>
          </cell>
          <cell r="AB2069" t="str">
            <v>g. 2nd Level Vocational Qual.</v>
          </cell>
          <cell r="AC2069" t="str">
            <v>S7242114J</v>
          </cell>
          <cell r="AD2069" t="str">
            <v>Female</v>
          </cell>
          <cell r="AE2069" t="str">
            <v>Tampines 4th flr</v>
          </cell>
          <cell r="AF2069" t="str">
            <v>Local</v>
          </cell>
          <cell r="AG2069" t="str">
            <v>Employee</v>
          </cell>
          <cell r="AH2069">
            <v>3</v>
          </cell>
          <cell r="AI2069" t="str">
            <v>Month</v>
          </cell>
          <cell r="AJ2069" t="str">
            <v>0122552156</v>
          </cell>
          <cell r="AK2069" t="str">
            <v>1116548</v>
          </cell>
          <cell r="AL2069" t="str">
            <v>Ang,Pek San</v>
          </cell>
          <cell r="AM2069" t="str">
            <v>Core Contributor</v>
          </cell>
          <cell r="AN2069" t="str">
            <v>Core Contributor</v>
          </cell>
          <cell r="AO2069" t="str">
            <v>Critical Resource</v>
          </cell>
          <cell r="AP2069" t="str">
            <v>Critical Resource</v>
          </cell>
          <cell r="AQ2069">
            <v>32400</v>
          </cell>
        </row>
        <row r="2070">
          <cell r="A2070">
            <v>1182058</v>
          </cell>
          <cell r="B2070" t="str">
            <v>Chee,Cynthia Chuen Mei</v>
          </cell>
          <cell r="C2070" t="str">
            <v>Legal &amp; Compliance</v>
          </cell>
          <cell r="D2070" t="str">
            <v>Legal &amp; Compliance</v>
          </cell>
          <cell r="E2070" t="str">
            <v>Legal and Compliance Advisor</v>
          </cell>
          <cell r="F2070" t="str">
            <v>M22</v>
          </cell>
          <cell r="G2070">
            <v>34000</v>
          </cell>
          <cell r="H2070" t="str">
            <v>SGD</v>
          </cell>
          <cell r="I2070" t="str">
            <v>8621800</v>
          </cell>
          <cell r="J2070" t="str">
            <v>NO</v>
          </cell>
          <cell r="K2070" t="str">
            <v>Koh,Peck Lay Grace</v>
          </cell>
          <cell r="L2070">
            <v>24695</v>
          </cell>
          <cell r="M2070" t="str">
            <v>38</v>
          </cell>
          <cell r="O2070" t="str">
            <v>2B</v>
          </cell>
          <cell r="P2070">
            <v>38243</v>
          </cell>
          <cell r="Q2070" t="str">
            <v>0,11</v>
          </cell>
          <cell r="R2070" t="str">
            <v>12,11</v>
          </cell>
          <cell r="S2070">
            <v>38243</v>
          </cell>
          <cell r="W2070">
            <v>1</v>
          </cell>
          <cell r="X2070" t="str">
            <v>J147</v>
          </cell>
          <cell r="Y2070" t="str">
            <v>(LGL) Leg/Compliance III</v>
          </cell>
          <cell r="Z2070" t="str">
            <v>P277</v>
          </cell>
          <cell r="AA2070" t="str">
            <v>C066</v>
          </cell>
          <cell r="AB2070" t="str">
            <v>i. Bachelor's Degree or equiv</v>
          </cell>
          <cell r="AC2070" t="str">
            <v>S1816736J</v>
          </cell>
          <cell r="AD2070" t="str">
            <v>Female</v>
          </cell>
          <cell r="AE2070" t="str">
            <v>Batt. Rd 9th flr</v>
          </cell>
          <cell r="AF2070" t="str">
            <v>Local</v>
          </cell>
          <cell r="AG2070" t="str">
            <v>Employee</v>
          </cell>
          <cell r="AH2070">
            <v>1</v>
          </cell>
          <cell r="AI2070" t="str">
            <v>Month</v>
          </cell>
          <cell r="AJ2070" t="str">
            <v>0109135334</v>
          </cell>
          <cell r="AK2070" t="str">
            <v>1164127</v>
          </cell>
          <cell r="AL2070" t="str">
            <v>Chong,Yin Yin</v>
          </cell>
          <cell r="AO2070" t="str">
            <v>Too Soon to Classify</v>
          </cell>
          <cell r="AP2070" t="str">
            <v>Critical Resource</v>
          </cell>
          <cell r="AQ2070">
            <v>132000</v>
          </cell>
        </row>
        <row r="2071">
          <cell r="A2071">
            <v>1137515</v>
          </cell>
          <cell r="B2071" t="str">
            <v>Sarmiento,Mark Marcial Lizardo</v>
          </cell>
          <cell r="C2071" t="str">
            <v>Global Markets</v>
          </cell>
          <cell r="D2071" t="str">
            <v>Projects GM Programme Office</v>
          </cell>
          <cell r="E2071" t="str">
            <v>Business Analyst</v>
          </cell>
          <cell r="F2071" t="str">
            <v>M18</v>
          </cell>
          <cell r="G2071">
            <v>8000</v>
          </cell>
          <cell r="H2071" t="str">
            <v>SGD</v>
          </cell>
          <cell r="I2071" t="str">
            <v>4779901</v>
          </cell>
          <cell r="J2071" t="str">
            <v>NO</v>
          </cell>
          <cell r="K2071" t="str">
            <v>Power,David Joseph</v>
          </cell>
          <cell r="L2071">
            <v>24578</v>
          </cell>
          <cell r="M2071" t="str">
            <v>38</v>
          </cell>
          <cell r="N2071" t="str">
            <v>4B</v>
          </cell>
          <cell r="O2071" t="str">
            <v>3B</v>
          </cell>
          <cell r="P2071">
            <v>36227</v>
          </cell>
          <cell r="Q2071" t="str">
            <v>6,5</v>
          </cell>
          <cell r="R2071" t="str">
            <v>9,9</v>
          </cell>
          <cell r="S2071">
            <v>36227</v>
          </cell>
          <cell r="U2071">
            <v>37987</v>
          </cell>
          <cell r="V2071">
            <v>37987</v>
          </cell>
          <cell r="W2071">
            <v>1</v>
          </cell>
          <cell r="X2071" t="str">
            <v>J032</v>
          </cell>
          <cell r="Y2071" t="str">
            <v>(TECH) Bus Analyst IV</v>
          </cell>
          <cell r="Z2071" t="str">
            <v>P250</v>
          </cell>
          <cell r="AA2071" t="str">
            <v>C150</v>
          </cell>
          <cell r="AB2071" t="str">
            <v>i. Bachelor's Degree or equiv</v>
          </cell>
          <cell r="AC2071" t="str">
            <v>S2704935D</v>
          </cell>
          <cell r="AD2071" t="str">
            <v>Male</v>
          </cell>
          <cell r="AE2071" t="str">
            <v>PBTP 4th Floor</v>
          </cell>
          <cell r="AF2071" t="str">
            <v>Local</v>
          </cell>
          <cell r="AG2071" t="str">
            <v>Employee</v>
          </cell>
          <cell r="AH2071">
            <v>1</v>
          </cell>
          <cell r="AI2071" t="str">
            <v>Month</v>
          </cell>
          <cell r="AJ2071" t="str">
            <v>0109758323</v>
          </cell>
          <cell r="AK2071" t="str">
            <v>1179621</v>
          </cell>
          <cell r="AL2071" t="str">
            <v>Chia,Boon Lee</v>
          </cell>
          <cell r="AM2071" t="str">
            <v>Core Contributor</v>
          </cell>
          <cell r="AN2071" t="str">
            <v>Core Contributor</v>
          </cell>
          <cell r="AO2071" t="str">
            <v>Too Soon to Classify</v>
          </cell>
          <cell r="AP2071">
            <v>0</v>
          </cell>
          <cell r="AQ2071">
            <v>63900</v>
          </cell>
        </row>
        <row r="2072">
          <cell r="A2072">
            <v>1129454</v>
          </cell>
          <cell r="B2072" t="str">
            <v>Choong,Sok Pheng Lisa</v>
          </cell>
          <cell r="C2072" t="str">
            <v>Consumer Banking</v>
          </cell>
          <cell r="D2072" t="str">
            <v>Credit Card-Others</v>
          </cell>
          <cell r="E2072" t="str">
            <v>Portfolio Marketing Manager</v>
          </cell>
          <cell r="F2072" t="str">
            <v>M19</v>
          </cell>
          <cell r="I2072" t="str">
            <v>1339800</v>
          </cell>
          <cell r="J2072" t="str">
            <v>NO</v>
          </cell>
          <cell r="K2072" t="str">
            <v>Chen,Weng Yew Ronald</v>
          </cell>
          <cell r="L2072">
            <v>26895</v>
          </cell>
          <cell r="M2072" t="str">
            <v>32</v>
          </cell>
          <cell r="N2072" t="str">
            <v>3B</v>
          </cell>
          <cell r="O2072" t="str">
            <v>2B</v>
          </cell>
          <cell r="P2072">
            <v>36831</v>
          </cell>
          <cell r="Q2072" t="str">
            <v>4,9</v>
          </cell>
          <cell r="R2072" t="str">
            <v>3,4</v>
          </cell>
          <cell r="S2072">
            <v>35224</v>
          </cell>
          <cell r="T2072">
            <v>38292</v>
          </cell>
          <cell r="U2072">
            <v>37500</v>
          </cell>
          <cell r="V2072">
            <v>37987</v>
          </cell>
          <cell r="W2072">
            <v>1</v>
          </cell>
          <cell r="X2072" t="str">
            <v>J082</v>
          </cell>
          <cell r="Y2072" t="str">
            <v>(CB) Product Mgt III</v>
          </cell>
          <cell r="Z2072" t="str">
            <v>P038</v>
          </cell>
          <cell r="AA2072" t="str">
            <v>C061</v>
          </cell>
          <cell r="AB2072" t="str">
            <v>i. Bachelor's Degree or equiv</v>
          </cell>
          <cell r="AC2072" t="str">
            <v>G577556IQ</v>
          </cell>
          <cell r="AD2072" t="str">
            <v>Female</v>
          </cell>
          <cell r="AE2072" t="str">
            <v>PBTP 5th Floor</v>
          </cell>
          <cell r="AF2072" t="str">
            <v>Local</v>
          </cell>
          <cell r="AG2072" t="str">
            <v>Employee</v>
          </cell>
          <cell r="AH2072">
            <v>1</v>
          </cell>
          <cell r="AI2072" t="str">
            <v>Month</v>
          </cell>
          <cell r="AJ2072" t="str">
            <v>0109136802</v>
          </cell>
          <cell r="AK2072" t="str">
            <v>1174262</v>
          </cell>
          <cell r="AL2072" t="str">
            <v>Ang,Pek San</v>
          </cell>
          <cell r="AM2072" t="str">
            <v>Core Contributor</v>
          </cell>
          <cell r="AN2072" t="str">
            <v>Critical Resource</v>
          </cell>
          <cell r="AO2072" t="str">
            <v>Critical Resource</v>
          </cell>
          <cell r="AP2072" t="str">
            <v>Critical Resource</v>
          </cell>
          <cell r="AQ2072">
            <v>60012</v>
          </cell>
        </row>
        <row r="2073">
          <cell r="A2073">
            <v>1153939</v>
          </cell>
          <cell r="B2073" t="str">
            <v>Acuna,Allan Sarmiento</v>
          </cell>
          <cell r="C2073" t="str">
            <v>Technology</v>
          </cell>
          <cell r="D2073" t="str">
            <v>Sys Devt (CB) Support</v>
          </cell>
          <cell r="E2073" t="str">
            <v>SD - Hogan</v>
          </cell>
          <cell r="F2073" t="str">
            <v>Contractor</v>
          </cell>
          <cell r="I2073" t="str">
            <v>8368901</v>
          </cell>
          <cell r="J2073" t="str">
            <v>NO</v>
          </cell>
          <cell r="K2073" t="str">
            <v>Leow,Mui Choo</v>
          </cell>
          <cell r="L2073">
            <v>26381</v>
          </cell>
          <cell r="M2073" t="str">
            <v>33</v>
          </cell>
          <cell r="N2073" t="str">
            <v>NA</v>
          </cell>
          <cell r="P2073">
            <v>38254</v>
          </cell>
          <cell r="Q2073" t="str">
            <v>0,11</v>
          </cell>
          <cell r="R2073" t="str">
            <v>5,6</v>
          </cell>
          <cell r="S2073">
            <v>37153</v>
          </cell>
          <cell r="T2073">
            <v>38254</v>
          </cell>
          <cell r="W2073">
            <v>1</v>
          </cell>
          <cell r="X2073" t="str">
            <v>J053</v>
          </cell>
          <cell r="Y2073" t="str">
            <v>(TECH) Developer III</v>
          </cell>
          <cell r="Z2073" t="str">
            <v>P088</v>
          </cell>
          <cell r="AA2073" t="str">
            <v>C159</v>
          </cell>
          <cell r="AB2073" t="str">
            <v>i. Bachelor's Degree or equiv</v>
          </cell>
          <cell r="AC2073" t="str">
            <v>G5572978L</v>
          </cell>
          <cell r="AD2073" t="str">
            <v>Male</v>
          </cell>
          <cell r="AE2073" t="str">
            <v>PBTP 11th Floor</v>
          </cell>
          <cell r="AF2073" t="str">
            <v>Local</v>
          </cell>
          <cell r="AG2073" t="str">
            <v>Direct Contractor</v>
          </cell>
          <cell r="AH2073">
            <v>1</v>
          </cell>
          <cell r="AI2073" t="str">
            <v>Month</v>
          </cell>
          <cell r="AJ2073" t="str">
            <v>0109106253</v>
          </cell>
          <cell r="AK2073" t="str">
            <v>1116687</v>
          </cell>
          <cell r="AL2073" t="str">
            <v>Chia,Boon Lee</v>
          </cell>
          <cell r="AO2073" t="str">
            <v>Core Contributor</v>
          </cell>
          <cell r="AP2073">
            <v>0</v>
          </cell>
          <cell r="AQ2073">
            <v>46968</v>
          </cell>
        </row>
        <row r="2074">
          <cell r="A2074">
            <v>1174262</v>
          </cell>
          <cell r="B2074" t="str">
            <v>Chen,Weng Yew Ronald</v>
          </cell>
          <cell r="C2074" t="str">
            <v>Consumer Banking</v>
          </cell>
          <cell r="D2074" t="str">
            <v>Credit Card-Others</v>
          </cell>
          <cell r="E2074" t="str">
            <v>Manager, Portfolio Management</v>
          </cell>
          <cell r="F2074" t="str">
            <v>M19</v>
          </cell>
          <cell r="G2074">
            <v>19000</v>
          </cell>
          <cell r="H2074" t="str">
            <v>SGD</v>
          </cell>
          <cell r="I2074" t="str">
            <v>1339800</v>
          </cell>
          <cell r="J2074" t="str">
            <v>NO</v>
          </cell>
          <cell r="K2074" t="str">
            <v>Fok,Yuen Shan Alice</v>
          </cell>
          <cell r="L2074">
            <v>27687</v>
          </cell>
          <cell r="M2074" t="str">
            <v>29</v>
          </cell>
          <cell r="O2074" t="str">
            <v>2B</v>
          </cell>
          <cell r="P2074">
            <v>38040</v>
          </cell>
          <cell r="Q2074" t="str">
            <v>1,6</v>
          </cell>
          <cell r="R2074" t="str">
            <v>2,10</v>
          </cell>
          <cell r="S2074">
            <v>38040</v>
          </cell>
          <cell r="V2074">
            <v>38534</v>
          </cell>
          <cell r="W2074">
            <v>1</v>
          </cell>
          <cell r="X2074" t="str">
            <v>J227</v>
          </cell>
          <cell r="Y2074" t="str">
            <v>(CB) Marketing III</v>
          </cell>
          <cell r="Z2074" t="str">
            <v>P038</v>
          </cell>
          <cell r="AA2074" t="str">
            <v>C015</v>
          </cell>
          <cell r="AB2074" t="str">
            <v>i. Bachelor's Degree or equiv</v>
          </cell>
          <cell r="AC2074" t="str">
            <v>S7531614C</v>
          </cell>
          <cell r="AD2074" t="str">
            <v>Male</v>
          </cell>
          <cell r="AE2074" t="str">
            <v>PBTP 5th Floor</v>
          </cell>
          <cell r="AF2074" t="str">
            <v>Local</v>
          </cell>
          <cell r="AG2074" t="str">
            <v>Employee</v>
          </cell>
          <cell r="AH2074">
            <v>1</v>
          </cell>
          <cell r="AI2074" t="str">
            <v>Month</v>
          </cell>
          <cell r="AJ2074" t="str">
            <v>0109128176</v>
          </cell>
          <cell r="AK2074" t="str">
            <v>1143475</v>
          </cell>
          <cell r="AL2074" t="str">
            <v>Ang,Pek San</v>
          </cell>
          <cell r="AO2074" t="str">
            <v>Core Contributor</v>
          </cell>
          <cell r="AP2074" t="str">
            <v>Core Contributor</v>
          </cell>
          <cell r="AQ2074">
            <v>84000</v>
          </cell>
        </row>
        <row r="2075">
          <cell r="A2075">
            <v>1193418</v>
          </cell>
          <cell r="B2075" t="str">
            <v>Lee,Shin Huei</v>
          </cell>
          <cell r="C2075" t="str">
            <v>Consumer Banking</v>
          </cell>
          <cell r="D2075" t="str">
            <v>SME Banking Pckage Pdt Team 3</v>
          </cell>
          <cell r="E2075" t="str">
            <v>Assistant Sales Manager</v>
          </cell>
          <cell r="F2075" t="str">
            <v>M16</v>
          </cell>
          <cell r="I2075" t="str">
            <v>1125800</v>
          </cell>
          <cell r="J2075" t="str">
            <v>NO</v>
          </cell>
          <cell r="K2075" t="str">
            <v>Lim,Chun Yong</v>
          </cell>
          <cell r="L2075">
            <v>29574</v>
          </cell>
          <cell r="M2075" t="str">
            <v>24</v>
          </cell>
          <cell r="P2075">
            <v>38566</v>
          </cell>
          <cell r="Q2075" t="str">
            <v>0,1</v>
          </cell>
          <cell r="R2075" t="str">
            <v>2,2</v>
          </cell>
          <cell r="S2075">
            <v>38566</v>
          </cell>
          <cell r="W2075">
            <v>1</v>
          </cell>
          <cell r="X2075" t="str">
            <v>J073</v>
          </cell>
          <cell r="Y2075" t="str">
            <v>(CB) Sales I</v>
          </cell>
          <cell r="Z2075" t="str">
            <v>P012</v>
          </cell>
          <cell r="AA2075" t="str">
            <v>C005</v>
          </cell>
          <cell r="AB2075" t="str">
            <v>j. Professional Quali/Cert</v>
          </cell>
          <cell r="AC2075" t="str">
            <v>S8039403I</v>
          </cell>
          <cell r="AD2075" t="str">
            <v>Female</v>
          </cell>
          <cell r="AE2075" t="str">
            <v>Toa Payoh</v>
          </cell>
          <cell r="AF2075" t="str">
            <v>Local</v>
          </cell>
          <cell r="AG2075" t="str">
            <v>Employee</v>
          </cell>
          <cell r="AH2075">
            <v>1</v>
          </cell>
          <cell r="AI2075" t="str">
            <v>Month</v>
          </cell>
          <cell r="AJ2075" t="str">
            <v>0109143906</v>
          </cell>
          <cell r="AK2075" t="str">
            <v>1156949</v>
          </cell>
          <cell r="AL2075" t="str">
            <v>Ang,Pek San</v>
          </cell>
          <cell r="AP2075">
            <v>0</v>
          </cell>
          <cell r="AQ2075">
            <v>12000</v>
          </cell>
        </row>
        <row r="2076">
          <cell r="A2076">
            <v>1162441</v>
          </cell>
          <cell r="B2076" t="str">
            <v>Yap,Jee Hoe</v>
          </cell>
          <cell r="C2076" t="str">
            <v>Consumer Banking</v>
          </cell>
          <cell r="D2076" t="str">
            <v>BRDB-Br Bkng-Tampines Central</v>
          </cell>
          <cell r="E2076" t="str">
            <v>Branch Manager</v>
          </cell>
          <cell r="F2076" t="str">
            <v>M21</v>
          </cell>
          <cell r="G2076">
            <v>23000</v>
          </cell>
          <cell r="H2076" t="str">
            <v>SGD</v>
          </cell>
          <cell r="I2076" t="str">
            <v>1422121</v>
          </cell>
          <cell r="J2076" t="str">
            <v>NO</v>
          </cell>
          <cell r="K2076" t="str">
            <v>Lew,Wee Chin</v>
          </cell>
          <cell r="L2076">
            <v>26641</v>
          </cell>
          <cell r="M2076" t="str">
            <v>32</v>
          </cell>
          <cell r="N2076" t="str">
            <v>2B</v>
          </cell>
          <cell r="O2076" t="str">
            <v>3B</v>
          </cell>
          <cell r="P2076">
            <v>37529</v>
          </cell>
          <cell r="Q2076" t="str">
            <v>2,10</v>
          </cell>
          <cell r="R2076" t="str">
            <v>7,0</v>
          </cell>
          <cell r="S2076">
            <v>37529</v>
          </cell>
          <cell r="U2076">
            <v>38322</v>
          </cell>
          <cell r="V2076">
            <v>38534</v>
          </cell>
          <cell r="W2076">
            <v>1</v>
          </cell>
          <cell r="X2076" t="str">
            <v>J074</v>
          </cell>
          <cell r="Y2076" t="str">
            <v>(CB) Sales II</v>
          </cell>
          <cell r="Z2076" t="str">
            <v>P088</v>
          </cell>
          <cell r="AA2076" t="str">
            <v>C061</v>
          </cell>
          <cell r="AB2076" t="str">
            <v>i. Bachelor's Degree or equiv</v>
          </cell>
          <cell r="AC2076" t="str">
            <v>S7274173J</v>
          </cell>
          <cell r="AD2076" t="str">
            <v>Male</v>
          </cell>
          <cell r="AE2076" t="str">
            <v>Tampines Central Branch</v>
          </cell>
          <cell r="AF2076" t="str">
            <v>Local</v>
          </cell>
          <cell r="AG2076" t="str">
            <v>Employee</v>
          </cell>
          <cell r="AH2076">
            <v>1</v>
          </cell>
          <cell r="AI2076" t="str">
            <v>Month</v>
          </cell>
          <cell r="AJ2076" t="str">
            <v>0109114868</v>
          </cell>
          <cell r="AK2076" t="str">
            <v>1118327</v>
          </cell>
          <cell r="AL2076" t="str">
            <v>Ang,Pek San</v>
          </cell>
          <cell r="AM2076" t="str">
            <v>Too Soon to Classify</v>
          </cell>
          <cell r="AN2076" t="str">
            <v>Critical Resource</v>
          </cell>
          <cell r="AO2076" t="str">
            <v>Core Contributor</v>
          </cell>
          <cell r="AP2076" t="str">
            <v>Core Contributor</v>
          </cell>
          <cell r="AQ2076">
            <v>88800</v>
          </cell>
        </row>
        <row r="2077">
          <cell r="A2077">
            <v>1184072</v>
          </cell>
          <cell r="B2077" t="str">
            <v>Lim,Wei Ling Elaine</v>
          </cell>
          <cell r="C2077" t="str">
            <v>Consumer Banking</v>
          </cell>
          <cell r="D2077" t="str">
            <v>BRDB-Br. Banking-South Bridge</v>
          </cell>
          <cell r="E2077" t="str">
            <v>Personal Financial Consultant</v>
          </cell>
          <cell r="F2077" t="str">
            <v>M16</v>
          </cell>
          <cell r="G2077">
            <v>6000</v>
          </cell>
          <cell r="H2077" t="str">
            <v>SGD</v>
          </cell>
          <cell r="I2077" t="str">
            <v>1422104</v>
          </cell>
          <cell r="J2077" t="str">
            <v>NO</v>
          </cell>
          <cell r="K2077" t="str">
            <v>Joseph,Jason Charles</v>
          </cell>
          <cell r="L2077">
            <v>29362</v>
          </cell>
          <cell r="M2077" t="str">
            <v>25</v>
          </cell>
          <cell r="P2077">
            <v>38292</v>
          </cell>
          <cell r="Q2077" t="str">
            <v>0,9</v>
          </cell>
          <cell r="R2077" t="str">
            <v>1,7</v>
          </cell>
          <cell r="S2077">
            <v>38292</v>
          </cell>
          <cell r="V2077">
            <v>38534</v>
          </cell>
          <cell r="W2077">
            <v>1</v>
          </cell>
          <cell r="X2077" t="str">
            <v>J075</v>
          </cell>
          <cell r="Y2077" t="str">
            <v>(CB) Sales III</v>
          </cell>
          <cell r="Z2077" t="str">
            <v>P088</v>
          </cell>
          <cell r="AA2077" t="str">
            <v>C064</v>
          </cell>
          <cell r="AB2077" t="str">
            <v>i. Bachelor's Degree or equiv</v>
          </cell>
          <cell r="AC2077" t="str">
            <v>S8017731C</v>
          </cell>
          <cell r="AD2077" t="str">
            <v>Female</v>
          </cell>
          <cell r="AE2077" t="str">
            <v>PBTP 5th Floor</v>
          </cell>
          <cell r="AF2077" t="str">
            <v>Local</v>
          </cell>
          <cell r="AG2077" t="str">
            <v>Employee</v>
          </cell>
          <cell r="AH2077">
            <v>1</v>
          </cell>
          <cell r="AI2077" t="str">
            <v>Month</v>
          </cell>
          <cell r="AJ2077" t="str">
            <v>0109137159</v>
          </cell>
          <cell r="AK2077" t="str">
            <v>1157121</v>
          </cell>
          <cell r="AL2077" t="str">
            <v>Ang,Pek San</v>
          </cell>
          <cell r="AO2077" t="str">
            <v>Too Soon to Classify</v>
          </cell>
          <cell r="AP2077">
            <v>0</v>
          </cell>
          <cell r="AQ2077">
            <v>26400</v>
          </cell>
        </row>
        <row r="2078">
          <cell r="A2078">
            <v>1184632</v>
          </cell>
          <cell r="B2078" t="str">
            <v>Chen,Jian Hong James</v>
          </cell>
          <cell r="C2078" t="str">
            <v>Consumer Banking</v>
          </cell>
          <cell r="D2078" t="str">
            <v>BRDB-Br. Banking-Bukit Timah</v>
          </cell>
          <cell r="E2078" t="str">
            <v>Personal Financial Manager</v>
          </cell>
          <cell r="F2078" t="str">
            <v>M17</v>
          </cell>
          <cell r="G2078">
            <v>10000</v>
          </cell>
          <cell r="H2078" t="str">
            <v>SGD</v>
          </cell>
          <cell r="I2078" t="str">
            <v>1422117</v>
          </cell>
          <cell r="J2078" t="str">
            <v>NO</v>
          </cell>
          <cell r="K2078" t="str">
            <v>Tan,Ee Hui</v>
          </cell>
          <cell r="L2078">
            <v>28769</v>
          </cell>
          <cell r="M2078" t="str">
            <v>26</v>
          </cell>
          <cell r="P2078">
            <v>38314</v>
          </cell>
          <cell r="Q2078" t="str">
            <v>0,9</v>
          </cell>
          <cell r="R2078" t="str">
            <v>1,6</v>
          </cell>
          <cell r="S2078">
            <v>38314</v>
          </cell>
          <cell r="V2078">
            <v>38534</v>
          </cell>
          <cell r="W2078">
            <v>1</v>
          </cell>
          <cell r="X2078" t="str">
            <v>J075</v>
          </cell>
          <cell r="Y2078" t="str">
            <v>(CB) Sales III</v>
          </cell>
          <cell r="Z2078" t="str">
            <v>P088</v>
          </cell>
          <cell r="AA2078" t="str">
            <v>C064</v>
          </cell>
          <cell r="AB2078" t="str">
            <v>i. Bachelor's Degree or equiv</v>
          </cell>
          <cell r="AC2078" t="str">
            <v>S7829723I</v>
          </cell>
          <cell r="AD2078" t="str">
            <v>Male</v>
          </cell>
          <cell r="AE2078" t="str">
            <v>Bk. Timah Br.</v>
          </cell>
          <cell r="AF2078" t="str">
            <v>Local</v>
          </cell>
          <cell r="AG2078" t="str">
            <v>Employee</v>
          </cell>
          <cell r="AH2078">
            <v>1</v>
          </cell>
          <cell r="AI2078" t="str">
            <v>Month</v>
          </cell>
          <cell r="AJ2078" t="str">
            <v>0109136594</v>
          </cell>
          <cell r="AK2078" t="str">
            <v>1171051</v>
          </cell>
          <cell r="AL2078" t="str">
            <v>Ang,Pek San</v>
          </cell>
          <cell r="AO2078" t="str">
            <v>Too Soon to Classify</v>
          </cell>
          <cell r="AP2078">
            <v>0</v>
          </cell>
          <cell r="AQ2078">
            <v>34800</v>
          </cell>
        </row>
        <row r="2079">
          <cell r="A2079">
            <v>1193657</v>
          </cell>
          <cell r="B2079" t="str">
            <v>Wee,Yen Ching Penelope</v>
          </cell>
          <cell r="C2079" t="str">
            <v>Client Relationships</v>
          </cell>
          <cell r="D2079" t="str">
            <v>Single Cust Id Par 2-Reg</v>
          </cell>
          <cell r="E2079" t="str">
            <v>Business Analyst, Collateral Management System</v>
          </cell>
          <cell r="F2079" t="str">
            <v>M19</v>
          </cell>
          <cell r="I2079" t="str">
            <v>4759901</v>
          </cell>
          <cell r="J2079" t="str">
            <v>NO</v>
          </cell>
          <cell r="K2079" t="str">
            <v>Wong,Kui Lin</v>
          </cell>
          <cell r="L2079">
            <v>26995</v>
          </cell>
          <cell r="M2079" t="str">
            <v>31</v>
          </cell>
          <cell r="P2079">
            <v>38593</v>
          </cell>
          <cell r="Q2079" t="str">
            <v>0,0</v>
          </cell>
          <cell r="R2079" t="str">
            <v>5,7</v>
          </cell>
          <cell r="S2079">
            <v>38593</v>
          </cell>
          <cell r="W2079">
            <v>1</v>
          </cell>
          <cell r="X2079" t="str">
            <v>J249</v>
          </cell>
          <cell r="Y2079" t="str">
            <v>Ops Q &amp; PM II</v>
          </cell>
          <cell r="Z2079" t="str">
            <v>P322</v>
          </cell>
          <cell r="AA2079" t="str">
            <v>C149</v>
          </cell>
          <cell r="AB2079" t="str">
            <v>i. Bachelor's Degree or equiv</v>
          </cell>
          <cell r="AC2079" t="str">
            <v>S7372317E</v>
          </cell>
          <cell r="AD2079" t="str">
            <v>Female</v>
          </cell>
          <cell r="AE2079" t="str">
            <v>PBTP 4th Floor</v>
          </cell>
          <cell r="AF2079" t="str">
            <v>Local</v>
          </cell>
          <cell r="AG2079" t="str">
            <v>Employee</v>
          </cell>
          <cell r="AH2079">
            <v>1</v>
          </cell>
          <cell r="AI2079" t="str">
            <v>Month</v>
          </cell>
          <cell r="AK2079" t="str">
            <v>1126319</v>
          </cell>
          <cell r="AL2079" t="str">
            <v>Chong,Yin Yin</v>
          </cell>
          <cell r="AP2079">
            <v>0</v>
          </cell>
          <cell r="AQ2079">
            <v>60000</v>
          </cell>
        </row>
        <row r="2080">
          <cell r="A2080">
            <v>1150880</v>
          </cell>
          <cell r="B2080" t="str">
            <v>Ong,Hwee Nah Amanda</v>
          </cell>
          <cell r="C2080" t="str">
            <v>Consumer Banking</v>
          </cell>
          <cell r="D2080" t="str">
            <v>BRDB-Branch Banking-Jurong</v>
          </cell>
          <cell r="E2080" t="str">
            <v>Relationship Manager</v>
          </cell>
          <cell r="F2080" t="str">
            <v>M18</v>
          </cell>
          <cell r="G2080">
            <v>13000</v>
          </cell>
          <cell r="H2080" t="str">
            <v>SGD</v>
          </cell>
          <cell r="I2080" t="str">
            <v>1422108</v>
          </cell>
          <cell r="J2080" t="str">
            <v>NO</v>
          </cell>
          <cell r="K2080" t="str">
            <v>Chang,Mook Foong</v>
          </cell>
          <cell r="L2080">
            <v>28909</v>
          </cell>
          <cell r="M2080" t="str">
            <v>26</v>
          </cell>
          <cell r="N2080" t="str">
            <v>4B</v>
          </cell>
          <cell r="O2080" t="str">
            <v>1B</v>
          </cell>
          <cell r="P2080">
            <v>37887</v>
          </cell>
          <cell r="Q2080" t="str">
            <v>1,11</v>
          </cell>
          <cell r="R2080" t="str">
            <v>,</v>
          </cell>
          <cell r="S2080">
            <v>36913</v>
          </cell>
          <cell r="T2080">
            <v>37887</v>
          </cell>
          <cell r="U2080">
            <v>38353</v>
          </cell>
          <cell r="V2080">
            <v>38534</v>
          </cell>
          <cell r="W2080">
            <v>1</v>
          </cell>
          <cell r="X2080" t="str">
            <v>J075</v>
          </cell>
          <cell r="Y2080" t="str">
            <v>(CB) Sales III</v>
          </cell>
          <cell r="Z2080" t="str">
            <v>P088</v>
          </cell>
          <cell r="AA2080" t="str">
            <v>C070</v>
          </cell>
          <cell r="AB2080" t="str">
            <v>e. Higher Secondary</v>
          </cell>
          <cell r="AC2080" t="str">
            <v>S7905631F</v>
          </cell>
          <cell r="AD2080" t="str">
            <v>Female</v>
          </cell>
          <cell r="AE2080" t="str">
            <v>Jurong Branch</v>
          </cell>
          <cell r="AF2080" t="str">
            <v>Local</v>
          </cell>
          <cell r="AG2080" t="str">
            <v>Employee</v>
          </cell>
          <cell r="AH2080">
            <v>1</v>
          </cell>
          <cell r="AI2080" t="str">
            <v>Month</v>
          </cell>
          <cell r="AJ2080" t="str">
            <v>0109124138</v>
          </cell>
          <cell r="AK2080" t="str">
            <v>1169303</v>
          </cell>
          <cell r="AL2080" t="str">
            <v>Ang,Pek San</v>
          </cell>
          <cell r="AM2080" t="str">
            <v>Core Contributor</v>
          </cell>
          <cell r="AO2080" t="str">
            <v>Critical Resource</v>
          </cell>
          <cell r="AP2080" t="str">
            <v>Critical Resource</v>
          </cell>
          <cell r="AQ2080">
            <v>54000</v>
          </cell>
        </row>
        <row r="2081">
          <cell r="A2081">
            <v>1141926</v>
          </cell>
          <cell r="B2081" t="str">
            <v>Binte Ithnain,Siti Rabbie'ah</v>
          </cell>
          <cell r="C2081" t="str">
            <v>Consumer Banking</v>
          </cell>
          <cell r="D2081" t="str">
            <v>DB - Teleservices</v>
          </cell>
          <cell r="E2081" t="str">
            <v>Service Consultant</v>
          </cell>
          <cell r="F2081" t="str">
            <v>M16</v>
          </cell>
          <cell r="G2081">
            <v>6000</v>
          </cell>
          <cell r="H2081" t="str">
            <v>SGD</v>
          </cell>
          <cell r="I2081" t="str">
            <v>1431800</v>
          </cell>
          <cell r="J2081" t="str">
            <v>NO</v>
          </cell>
          <cell r="K2081" t="str">
            <v>Goh,Lee Eng</v>
          </cell>
          <cell r="L2081">
            <v>26069</v>
          </cell>
          <cell r="M2081" t="str">
            <v>34</v>
          </cell>
          <cell r="N2081" t="str">
            <v>3B</v>
          </cell>
          <cell r="O2081" t="str">
            <v>3C</v>
          </cell>
          <cell r="P2081">
            <v>36460</v>
          </cell>
          <cell r="Q2081" t="str">
            <v>5,10</v>
          </cell>
          <cell r="R2081" t="str">
            <v>8,5</v>
          </cell>
          <cell r="S2081">
            <v>36460</v>
          </cell>
          <cell r="U2081">
            <v>37043</v>
          </cell>
          <cell r="V2081">
            <v>38534</v>
          </cell>
          <cell r="W2081">
            <v>1</v>
          </cell>
          <cell r="X2081" t="str">
            <v>J079</v>
          </cell>
          <cell r="Y2081" t="str">
            <v>(CB) Customer Service II</v>
          </cell>
          <cell r="Z2081" t="str">
            <v>P088</v>
          </cell>
          <cell r="AA2081" t="str">
            <v>C061</v>
          </cell>
          <cell r="AB2081" t="str">
            <v>e. Higher Secondary</v>
          </cell>
          <cell r="AC2081" t="str">
            <v>S7116364D</v>
          </cell>
          <cell r="AD2081" t="str">
            <v>Female</v>
          </cell>
          <cell r="AE2081" t="str">
            <v>CISCO 5th flr</v>
          </cell>
          <cell r="AF2081" t="str">
            <v>Local</v>
          </cell>
          <cell r="AG2081" t="str">
            <v>Employee</v>
          </cell>
          <cell r="AH2081">
            <v>1</v>
          </cell>
          <cell r="AI2081" t="str">
            <v>Month</v>
          </cell>
          <cell r="AJ2081" t="str">
            <v>0109765028</v>
          </cell>
          <cell r="AK2081" t="str">
            <v>1116217</v>
          </cell>
          <cell r="AL2081" t="str">
            <v>Ang,Pek San</v>
          </cell>
          <cell r="AM2081" t="str">
            <v>Core Contributor</v>
          </cell>
          <cell r="AN2081" t="str">
            <v>Core Contributor</v>
          </cell>
          <cell r="AO2081" t="str">
            <v>Core Contributor</v>
          </cell>
          <cell r="AP2081" t="str">
            <v>Core Contributor</v>
          </cell>
          <cell r="AQ2081">
            <v>29400</v>
          </cell>
        </row>
        <row r="2082">
          <cell r="A2082">
            <v>1117348</v>
          </cell>
          <cell r="B2082" t="str">
            <v>Yeh,Wee Cher</v>
          </cell>
          <cell r="C2082" t="str">
            <v>Consumer Banking</v>
          </cell>
          <cell r="D2082" t="str">
            <v>Processing -Mortgage Loans</v>
          </cell>
          <cell r="E2082" t="str">
            <v>Manager, Credit Operations</v>
          </cell>
          <cell r="F2082" t="str">
            <v>M20</v>
          </cell>
          <cell r="G2082">
            <v>19000</v>
          </cell>
          <cell r="H2082" t="str">
            <v>SGD</v>
          </cell>
          <cell r="I2082" t="str">
            <v>1732800</v>
          </cell>
          <cell r="J2082" t="str">
            <v>NO</v>
          </cell>
          <cell r="K2082" t="str">
            <v>Woon,Sim Yee</v>
          </cell>
          <cell r="L2082">
            <v>25794</v>
          </cell>
          <cell r="M2082" t="str">
            <v>35</v>
          </cell>
          <cell r="N2082" t="str">
            <v>1B</v>
          </cell>
          <cell r="O2082" t="str">
            <v>2B</v>
          </cell>
          <cell r="P2082">
            <v>34899</v>
          </cell>
          <cell r="Q2082" t="str">
            <v>10,1</v>
          </cell>
          <cell r="R2082" t="str">
            <v>4,2</v>
          </cell>
          <cell r="S2082">
            <v>34899</v>
          </cell>
          <cell r="U2082">
            <v>38443</v>
          </cell>
          <cell r="V2082">
            <v>38534</v>
          </cell>
          <cell r="W2082">
            <v>1</v>
          </cell>
          <cell r="X2082" t="str">
            <v>J230</v>
          </cell>
          <cell r="Y2082" t="str">
            <v>(CB) Qual&amp;Proc Mgt II</v>
          </cell>
          <cell r="Z2082" t="str">
            <v>P088</v>
          </cell>
          <cell r="AA2082" t="str">
            <v>C015</v>
          </cell>
          <cell r="AB2082" t="str">
            <v>i. Bachelor's Degree or equiv</v>
          </cell>
          <cell r="AC2082" t="str">
            <v>S7028901F</v>
          </cell>
          <cell r="AD2082" t="str">
            <v>Female</v>
          </cell>
          <cell r="AE2082" t="str">
            <v>PBTP 5th Floor</v>
          </cell>
          <cell r="AF2082" t="str">
            <v>Local</v>
          </cell>
          <cell r="AG2082" t="str">
            <v>Employee</v>
          </cell>
          <cell r="AH2082">
            <v>1</v>
          </cell>
          <cell r="AI2082" t="str">
            <v>Month</v>
          </cell>
          <cell r="AJ2082" t="str">
            <v>0109869273</v>
          </cell>
          <cell r="AK2082" t="str">
            <v>1117007</v>
          </cell>
          <cell r="AL2082" t="str">
            <v>Ang,Pek San</v>
          </cell>
          <cell r="AM2082" t="str">
            <v>Critical Resource</v>
          </cell>
          <cell r="AN2082" t="str">
            <v>Critical Resource</v>
          </cell>
          <cell r="AO2082" t="str">
            <v>Critical Resource</v>
          </cell>
          <cell r="AP2082" t="str">
            <v>Critical Resource</v>
          </cell>
          <cell r="AQ2082">
            <v>75000</v>
          </cell>
        </row>
        <row r="2083">
          <cell r="A2083">
            <v>1154695</v>
          </cell>
          <cell r="B2083" t="str">
            <v>Ngo,Min Ying</v>
          </cell>
          <cell r="C2083" t="str">
            <v>Consumer Banking</v>
          </cell>
          <cell r="D2083" t="str">
            <v>Branch Banking - Admin. &amp; Mgt.</v>
          </cell>
          <cell r="E2083" t="str">
            <v>General Manager, Sales</v>
          </cell>
          <cell r="F2083" t="str">
            <v>B4</v>
          </cell>
          <cell r="G2083">
            <v>105000</v>
          </cell>
          <cell r="H2083" t="str">
            <v>SGD</v>
          </cell>
          <cell r="I2083" t="str">
            <v>1421800</v>
          </cell>
          <cell r="J2083" t="str">
            <v>NO</v>
          </cell>
          <cell r="K2083" t="str">
            <v>Flavel,Peter Gordon</v>
          </cell>
          <cell r="L2083">
            <v>23147</v>
          </cell>
          <cell r="M2083" t="str">
            <v>42</v>
          </cell>
          <cell r="N2083" t="str">
            <v>2B</v>
          </cell>
          <cell r="O2083" t="str">
            <v>2B</v>
          </cell>
          <cell r="P2083">
            <v>37243</v>
          </cell>
          <cell r="Q2083" t="str">
            <v>3,8</v>
          </cell>
          <cell r="R2083" t="str">
            <v>15,5</v>
          </cell>
          <cell r="S2083">
            <v>37243</v>
          </cell>
          <cell r="U2083">
            <v>37742</v>
          </cell>
          <cell r="V2083">
            <v>38443</v>
          </cell>
          <cell r="W2083">
            <v>1</v>
          </cell>
          <cell r="X2083" t="str">
            <v>J223</v>
          </cell>
          <cell r="Y2083" t="str">
            <v>(CB) Business Mgt II</v>
          </cell>
          <cell r="Z2083" t="str">
            <v>P018</v>
          </cell>
          <cell r="AA2083" t="str">
            <v>C064</v>
          </cell>
          <cell r="AB2083" t="str">
            <v>i. Bachelor's Degree or equiv</v>
          </cell>
          <cell r="AC2083" t="str">
            <v>S1599201H</v>
          </cell>
          <cell r="AD2083" t="str">
            <v>Female</v>
          </cell>
          <cell r="AE2083" t="str">
            <v>PBTP 5th Floor</v>
          </cell>
          <cell r="AF2083" t="str">
            <v>Local</v>
          </cell>
          <cell r="AG2083" t="str">
            <v>Employee</v>
          </cell>
          <cell r="AH2083">
            <v>1</v>
          </cell>
          <cell r="AI2083" t="str">
            <v>Month</v>
          </cell>
          <cell r="AJ2083" t="str">
            <v>0109108817</v>
          </cell>
          <cell r="AK2083" t="str">
            <v>1164582</v>
          </cell>
          <cell r="AL2083" t="str">
            <v>Ang,Pek San</v>
          </cell>
          <cell r="AM2083" t="str">
            <v>H3 - G</v>
          </cell>
          <cell r="AN2083" t="str">
            <v>H3 - G</v>
          </cell>
          <cell r="AO2083" t="str">
            <v>H3 - G</v>
          </cell>
          <cell r="AP2083" t="str">
            <v>H3 - G</v>
          </cell>
          <cell r="AQ2083">
            <v>225000</v>
          </cell>
        </row>
        <row r="2084">
          <cell r="A2084">
            <v>1179342</v>
          </cell>
          <cell r="B2084" t="str">
            <v>Chan,Khai Ling Eleora</v>
          </cell>
          <cell r="C2084" t="str">
            <v>Consumer Banking</v>
          </cell>
          <cell r="D2084" t="str">
            <v>BRDB-Br. Banking-Bukit Timah</v>
          </cell>
          <cell r="E2084" t="str">
            <v>Relationship Manager</v>
          </cell>
          <cell r="F2084" t="str">
            <v>M17</v>
          </cell>
          <cell r="G2084">
            <v>10000</v>
          </cell>
          <cell r="H2084" t="str">
            <v>SGD</v>
          </cell>
          <cell r="I2084" t="str">
            <v>1422117</v>
          </cell>
          <cell r="J2084" t="str">
            <v>NO</v>
          </cell>
          <cell r="K2084" t="str">
            <v>Tan,Ee Hui</v>
          </cell>
          <cell r="L2084">
            <v>27943</v>
          </cell>
          <cell r="M2084" t="str">
            <v>29</v>
          </cell>
          <cell r="O2084" t="str">
            <v>4B</v>
          </cell>
          <cell r="P2084">
            <v>38173</v>
          </cell>
          <cell r="Q2084" t="str">
            <v>1,1</v>
          </cell>
          <cell r="R2084" t="str">
            <v>4,9</v>
          </cell>
          <cell r="S2084">
            <v>38173</v>
          </cell>
          <cell r="V2084">
            <v>38443</v>
          </cell>
          <cell r="W2084">
            <v>1</v>
          </cell>
          <cell r="X2084" t="str">
            <v>J075</v>
          </cell>
          <cell r="Y2084" t="str">
            <v>(CB) Sales III</v>
          </cell>
          <cell r="Z2084" t="str">
            <v>P088</v>
          </cell>
          <cell r="AA2084" t="str">
            <v>C064</v>
          </cell>
          <cell r="AB2084" t="str">
            <v>i. Bachelor's Degree or equiv</v>
          </cell>
          <cell r="AC2084" t="str">
            <v>S7622188Z</v>
          </cell>
          <cell r="AD2084" t="str">
            <v>Female</v>
          </cell>
          <cell r="AE2084" t="str">
            <v>Bk. Timah Br.</v>
          </cell>
          <cell r="AF2084" t="str">
            <v>Local</v>
          </cell>
          <cell r="AG2084" t="str">
            <v>Employee</v>
          </cell>
          <cell r="AH2084">
            <v>1</v>
          </cell>
          <cell r="AI2084" t="str">
            <v>Month</v>
          </cell>
          <cell r="AJ2084" t="str">
            <v>0109132599</v>
          </cell>
          <cell r="AK2084" t="str">
            <v>1171051</v>
          </cell>
          <cell r="AL2084" t="str">
            <v>Ang,Pek San</v>
          </cell>
          <cell r="AO2084" t="str">
            <v>Too Soon to Classify</v>
          </cell>
          <cell r="AP2084" t="str">
            <v>Core Contributor</v>
          </cell>
          <cell r="AQ2084">
            <v>37200</v>
          </cell>
        </row>
        <row r="2085">
          <cell r="A2085">
            <v>1141360</v>
          </cell>
          <cell r="B2085" t="str">
            <v>Wong,Kwei Ming</v>
          </cell>
          <cell r="C2085" t="str">
            <v>Client Relationships</v>
          </cell>
          <cell r="D2085" t="str">
            <v>WB Securities Services</v>
          </cell>
          <cell r="E2085" t="str">
            <v>Bus Communications Mgr</v>
          </cell>
          <cell r="F2085" t="str">
            <v>M21</v>
          </cell>
          <cell r="G2085">
            <v>25000</v>
          </cell>
          <cell r="H2085" t="str">
            <v>SGD</v>
          </cell>
          <cell r="I2085" t="str">
            <v>4937901</v>
          </cell>
          <cell r="J2085" t="str">
            <v>NO</v>
          </cell>
          <cell r="K2085" t="str">
            <v>Hedges,Paul Derek</v>
          </cell>
          <cell r="L2085">
            <v>24415</v>
          </cell>
          <cell r="M2085" t="str">
            <v>38</v>
          </cell>
          <cell r="N2085" t="str">
            <v>3B</v>
          </cell>
          <cell r="O2085" t="str">
            <v>4B</v>
          </cell>
          <cell r="P2085">
            <v>36416</v>
          </cell>
          <cell r="Q2085" t="str">
            <v>5,11</v>
          </cell>
          <cell r="R2085" t="str">
            <v>6,8</v>
          </cell>
          <cell r="S2085">
            <v>36416</v>
          </cell>
          <cell r="U2085">
            <v>36982</v>
          </cell>
          <cell r="V2085">
            <v>37987</v>
          </cell>
          <cell r="W2085">
            <v>1</v>
          </cell>
          <cell r="X2085" t="str">
            <v>DJ031</v>
          </cell>
          <cell r="Y2085" t="str">
            <v>WB Marketing - TBA</v>
          </cell>
          <cell r="Z2085" t="str">
            <v>P250</v>
          </cell>
          <cell r="AA2085" t="str">
            <v>C149</v>
          </cell>
          <cell r="AB2085" t="str">
            <v>i. Bachelor's Degree or equiv</v>
          </cell>
          <cell r="AC2085" t="str">
            <v>S1752078D</v>
          </cell>
          <cell r="AD2085" t="str">
            <v>Female</v>
          </cell>
          <cell r="AE2085" t="str">
            <v>PBTP 5th Floor</v>
          </cell>
          <cell r="AF2085" t="str">
            <v>Local</v>
          </cell>
          <cell r="AG2085" t="str">
            <v>Employee</v>
          </cell>
          <cell r="AH2085">
            <v>1</v>
          </cell>
          <cell r="AI2085" t="str">
            <v>Month</v>
          </cell>
          <cell r="AJ2085" t="str">
            <v>0109859510</v>
          </cell>
          <cell r="AK2085" t="str">
            <v>1018319</v>
          </cell>
          <cell r="AL2085" t="str">
            <v>Thng,Cheok Khoon Charlotte</v>
          </cell>
          <cell r="AM2085" t="str">
            <v>Core Contributor</v>
          </cell>
          <cell r="AN2085" t="str">
            <v>Core Contributor</v>
          </cell>
          <cell r="AO2085" t="str">
            <v>Core Contributor</v>
          </cell>
          <cell r="AP2085" t="str">
            <v>Core Contributor</v>
          </cell>
          <cell r="AQ2085">
            <v>92364</v>
          </cell>
        </row>
        <row r="2086">
          <cell r="A2086">
            <v>1192612</v>
          </cell>
          <cell r="B2086" t="str">
            <v>Anne,Patricia Sharma</v>
          </cell>
          <cell r="C2086" t="str">
            <v>Consumer Banking</v>
          </cell>
          <cell r="D2086" t="str">
            <v>CB- Mktg Service Mgmt.</v>
          </cell>
          <cell r="E2086" t="str">
            <v>Head, Marketing &amp; Business Intelligence</v>
          </cell>
          <cell r="F2086" t="str">
            <v>B4</v>
          </cell>
          <cell r="G2086">
            <v>105000</v>
          </cell>
          <cell r="H2086" t="str">
            <v>SGD</v>
          </cell>
          <cell r="I2086" t="str">
            <v>1915800</v>
          </cell>
          <cell r="J2086" t="str">
            <v>NO</v>
          </cell>
          <cell r="K2086" t="str">
            <v>Flavel,Peter Gordon</v>
          </cell>
          <cell r="L2086">
            <v>26077</v>
          </cell>
          <cell r="M2086" t="str">
            <v>34</v>
          </cell>
          <cell r="P2086">
            <v>38548</v>
          </cell>
          <cell r="Q2086" t="str">
            <v>0,1</v>
          </cell>
          <cell r="R2086" t="str">
            <v>6,11</v>
          </cell>
          <cell r="S2086">
            <v>38548</v>
          </cell>
          <cell r="W2086">
            <v>1</v>
          </cell>
          <cell r="X2086" t="str">
            <v>J225</v>
          </cell>
          <cell r="Y2086" t="str">
            <v>(CB) Marketing I</v>
          </cell>
          <cell r="Z2086" t="str">
            <v>P088</v>
          </cell>
          <cell r="AA2086" t="str">
            <v>C140</v>
          </cell>
          <cell r="AB2086" t="str">
            <v>j. Professional Quali/Cert</v>
          </cell>
          <cell r="AC2086" t="str">
            <v>S7117069A</v>
          </cell>
          <cell r="AD2086" t="str">
            <v>Female</v>
          </cell>
          <cell r="AE2086" t="str">
            <v>PBTP 5th Floor</v>
          </cell>
          <cell r="AF2086" t="str">
            <v>Local</v>
          </cell>
          <cell r="AG2086" t="str">
            <v>Employee</v>
          </cell>
          <cell r="AH2086">
            <v>1</v>
          </cell>
          <cell r="AI2086" t="str">
            <v>Month</v>
          </cell>
          <cell r="AJ2086" t="str">
            <v>4020024528</v>
          </cell>
          <cell r="AK2086" t="str">
            <v>1164582</v>
          </cell>
          <cell r="AL2086" t="str">
            <v>Ang,Pek San</v>
          </cell>
          <cell r="AP2086">
            <v>0</v>
          </cell>
          <cell r="AQ2086">
            <v>231000</v>
          </cell>
        </row>
        <row r="2087">
          <cell r="A2087">
            <v>1116070</v>
          </cell>
          <cell r="B2087" t="str">
            <v>Cheong,Poh Wah Alan</v>
          </cell>
          <cell r="C2087" t="str">
            <v>Consumer Banking</v>
          </cell>
          <cell r="D2087" t="str">
            <v>Compliance &amp; Risk-Reg</v>
          </cell>
          <cell r="E2087" t="str">
            <v>Manager, Business &amp; Ops Risk</v>
          </cell>
          <cell r="F2087" t="str">
            <v>M21</v>
          </cell>
          <cell r="G2087">
            <v>22000</v>
          </cell>
          <cell r="H2087" t="str">
            <v>SGD</v>
          </cell>
          <cell r="I2087" t="str">
            <v>1762901</v>
          </cell>
          <cell r="J2087" t="str">
            <v>NO</v>
          </cell>
          <cell r="K2087" t="str">
            <v>Wynter,Julian Francis</v>
          </cell>
          <cell r="L2087">
            <v>18109</v>
          </cell>
          <cell r="M2087" t="str">
            <v>56</v>
          </cell>
          <cell r="N2087" t="str">
            <v>2B</v>
          </cell>
          <cell r="O2087" t="str">
            <v>1B</v>
          </cell>
          <cell r="P2087">
            <v>26256</v>
          </cell>
          <cell r="Q2087" t="str">
            <v>33,9</v>
          </cell>
          <cell r="R2087" t="str">
            <v>2,1</v>
          </cell>
          <cell r="S2087">
            <v>26256</v>
          </cell>
          <cell r="U2087">
            <v>38169</v>
          </cell>
          <cell r="V2087">
            <v>38443</v>
          </cell>
          <cell r="W2087">
            <v>1</v>
          </cell>
          <cell r="X2087" t="str">
            <v>J166</v>
          </cell>
          <cell r="Y2087" t="str">
            <v>Risk Bus Partner III</v>
          </cell>
          <cell r="Z2087" t="str">
            <v>P096</v>
          </cell>
          <cell r="AA2087" t="str">
            <v>C015</v>
          </cell>
          <cell r="AB2087" t="str">
            <v>d. Secondary</v>
          </cell>
          <cell r="AC2087" t="str">
            <v>S0007282F</v>
          </cell>
          <cell r="AD2087" t="str">
            <v>Male</v>
          </cell>
          <cell r="AE2087" t="str">
            <v>PBTP 9th Floor</v>
          </cell>
          <cell r="AF2087" t="str">
            <v>Local</v>
          </cell>
          <cell r="AG2087" t="str">
            <v>Employee</v>
          </cell>
          <cell r="AH2087">
            <v>3</v>
          </cell>
          <cell r="AI2087" t="str">
            <v>Month</v>
          </cell>
          <cell r="AJ2087" t="str">
            <v>0109542355</v>
          </cell>
          <cell r="AK2087" t="str">
            <v>1001440</v>
          </cell>
          <cell r="AL2087" t="str">
            <v>Ang,Pek San</v>
          </cell>
          <cell r="AM2087" t="str">
            <v>Core Contributor</v>
          </cell>
          <cell r="AN2087" t="str">
            <v>Core Contributor</v>
          </cell>
          <cell r="AO2087" t="str">
            <v>Critical Resource</v>
          </cell>
          <cell r="AP2087" t="str">
            <v>Critical Resource</v>
          </cell>
          <cell r="AQ2087">
            <v>94488</v>
          </cell>
        </row>
        <row r="2088">
          <cell r="A2088">
            <v>1018319</v>
          </cell>
          <cell r="B2088" t="str">
            <v>Hedges,Paul Derek</v>
          </cell>
          <cell r="C2088" t="str">
            <v>Client Relationships</v>
          </cell>
          <cell r="D2088" t="str">
            <v>WB Securities Services</v>
          </cell>
          <cell r="E2088" t="str">
            <v>Glbl Hd, Securities Services - WB Transaction Bnkg</v>
          </cell>
          <cell r="F2088" t="str">
            <v>B3</v>
          </cell>
          <cell r="G2088">
            <v>70000</v>
          </cell>
          <cell r="H2088" t="str">
            <v>GBP</v>
          </cell>
          <cell r="I2088" t="str">
            <v>4937901</v>
          </cell>
          <cell r="J2088" t="str">
            <v>IO</v>
          </cell>
          <cell r="K2088" t="str">
            <v>Fawcett,Karen</v>
          </cell>
          <cell r="L2088">
            <v>22003</v>
          </cell>
          <cell r="M2088" t="str">
            <v>45</v>
          </cell>
          <cell r="N2088" t="str">
            <v>3C</v>
          </cell>
          <cell r="O2088" t="str">
            <v>2B</v>
          </cell>
          <cell r="P2088">
            <v>36951</v>
          </cell>
          <cell r="Q2088" t="str">
            <v>4,6</v>
          </cell>
          <cell r="R2088" t="str">
            <v>8,7</v>
          </cell>
          <cell r="S2088">
            <v>38500</v>
          </cell>
          <cell r="U2088">
            <v>38443</v>
          </cell>
          <cell r="V2088">
            <v>38504</v>
          </cell>
          <cell r="W2088">
            <v>1</v>
          </cell>
          <cell r="X2088" t="str">
            <v>DJ008</v>
          </cell>
          <cell r="Y2088" t="str">
            <v>Global Head - TBA</v>
          </cell>
          <cell r="Z2088" t="str">
            <v>P322</v>
          </cell>
          <cell r="AA2088" t="str">
            <v>C065</v>
          </cell>
          <cell r="AB2088" t="str">
            <v>j. Professional Quali/Cert</v>
          </cell>
          <cell r="AC2088" t="str">
            <v>G5804633M</v>
          </cell>
          <cell r="AD2088" t="str">
            <v>Male</v>
          </cell>
          <cell r="AE2088" t="str">
            <v>Batt. Rd 5th flr</v>
          </cell>
          <cell r="AF2088" t="str">
            <v>Assignee</v>
          </cell>
          <cell r="AG2088" t="str">
            <v>Employee</v>
          </cell>
          <cell r="AH2088">
            <v>3</v>
          </cell>
          <cell r="AI2088" t="str">
            <v>Month</v>
          </cell>
          <cell r="AK2088" t="str">
            <v>1151682</v>
          </cell>
          <cell r="AL2088" t="str">
            <v>Thng,Cheok Khoon Charlotte</v>
          </cell>
          <cell r="AM2088" t="str">
            <v>H3 - S</v>
          </cell>
          <cell r="AN2088" t="str">
            <v>Critical Resource</v>
          </cell>
          <cell r="AO2088" t="str">
            <v>Critical Resource</v>
          </cell>
          <cell r="AP2088" t="str">
            <v>Critical Resource</v>
          </cell>
          <cell r="AQ2088">
            <v>720</v>
          </cell>
        </row>
        <row r="2089">
          <cell r="A2089">
            <v>1183777</v>
          </cell>
          <cell r="B2089" t="str">
            <v>Chia,Shui Yun Jamie</v>
          </cell>
          <cell r="C2089" t="str">
            <v>Consumer Banking</v>
          </cell>
          <cell r="D2089" t="str">
            <v>HR RM - Consumer Bank-Reg</v>
          </cell>
          <cell r="E2089" t="str">
            <v>Manager, Organisation Effectiveness</v>
          </cell>
          <cell r="F2089" t="str">
            <v>M19</v>
          </cell>
          <cell r="I2089" t="str">
            <v>8241901</v>
          </cell>
          <cell r="J2089" t="str">
            <v>NO</v>
          </cell>
          <cell r="K2089" t="str">
            <v>Tan,Boon Tyng Cynthia</v>
          </cell>
          <cell r="L2089">
            <v>28066</v>
          </cell>
          <cell r="M2089" t="str">
            <v>28</v>
          </cell>
          <cell r="O2089" t="str">
            <v>TS</v>
          </cell>
          <cell r="P2089">
            <v>38292</v>
          </cell>
          <cell r="Q2089" t="str">
            <v>0,9</v>
          </cell>
          <cell r="R2089" t="str">
            <v>1,6</v>
          </cell>
          <cell r="S2089">
            <v>38292</v>
          </cell>
          <cell r="W2089">
            <v>1</v>
          </cell>
          <cell r="X2089" t="str">
            <v>J022</v>
          </cell>
          <cell r="Y2089" t="str">
            <v>HR Org Effectiveness III</v>
          </cell>
          <cell r="Z2089" t="str">
            <v>P091</v>
          </cell>
          <cell r="AA2089" t="str">
            <v>C066</v>
          </cell>
          <cell r="AB2089" t="str">
            <v>i. Bachelor's Degree or equiv</v>
          </cell>
          <cell r="AC2089" t="str">
            <v>S7635422G</v>
          </cell>
          <cell r="AD2089" t="str">
            <v>Female</v>
          </cell>
          <cell r="AE2089" t="str">
            <v>PBTP 9th Floor</v>
          </cell>
          <cell r="AF2089" t="str">
            <v>Local</v>
          </cell>
          <cell r="AG2089" t="str">
            <v>Employee</v>
          </cell>
          <cell r="AH2089">
            <v>1</v>
          </cell>
          <cell r="AI2089" t="str">
            <v>Month</v>
          </cell>
          <cell r="AJ2089" t="str">
            <v>0109136497</v>
          </cell>
          <cell r="AK2089" t="str">
            <v>1118521</v>
          </cell>
          <cell r="AL2089" t="str">
            <v>Ang,Pek San</v>
          </cell>
          <cell r="AO2089" t="str">
            <v>Too Soon to Classify</v>
          </cell>
          <cell r="AP2089">
            <v>0</v>
          </cell>
          <cell r="AQ2089">
            <v>58800</v>
          </cell>
        </row>
        <row r="2090">
          <cell r="A2090">
            <v>1192664</v>
          </cell>
          <cell r="B2090" t="str">
            <v>Chin,Yoong Hooi</v>
          </cell>
          <cell r="C2090" t="str">
            <v>Audit</v>
          </cell>
          <cell r="D2090" t="str">
            <v>Audit International</v>
          </cell>
          <cell r="E2090" t="str">
            <v>Manager</v>
          </cell>
          <cell r="F2090" t="str">
            <v>M20</v>
          </cell>
          <cell r="G2090">
            <v>19000</v>
          </cell>
          <cell r="H2090" t="str">
            <v>SGD</v>
          </cell>
          <cell r="I2090" t="str">
            <v>8721901</v>
          </cell>
          <cell r="J2090" t="str">
            <v>NO</v>
          </cell>
          <cell r="K2090" t="str">
            <v>Wan,Mei Kit</v>
          </cell>
          <cell r="L2090">
            <v>26365</v>
          </cell>
          <cell r="M2090" t="str">
            <v>33</v>
          </cell>
          <cell r="P2090">
            <v>38551</v>
          </cell>
          <cell r="Q2090" t="str">
            <v>0,1</v>
          </cell>
          <cell r="R2090" t="str">
            <v>9,7</v>
          </cell>
          <cell r="S2090">
            <v>38551</v>
          </cell>
          <cell r="W2090">
            <v>1</v>
          </cell>
          <cell r="X2090" t="str">
            <v>J155</v>
          </cell>
          <cell r="Y2090" t="str">
            <v>Audit III</v>
          </cell>
          <cell r="Z2090" t="str">
            <v>P075</v>
          </cell>
          <cell r="AA2090" t="str">
            <v>C054</v>
          </cell>
          <cell r="AB2090" t="str">
            <v>j. Professional Quali/Cert</v>
          </cell>
          <cell r="AC2090" t="str">
            <v>S7275984B</v>
          </cell>
          <cell r="AD2090" t="str">
            <v>Male</v>
          </cell>
          <cell r="AE2090" t="str">
            <v>PBTP 10th Floor</v>
          </cell>
          <cell r="AF2090" t="str">
            <v>Local</v>
          </cell>
          <cell r="AG2090" t="str">
            <v>Employee</v>
          </cell>
          <cell r="AH2090">
            <v>1</v>
          </cell>
          <cell r="AI2090" t="str">
            <v>Month</v>
          </cell>
          <cell r="AJ2090" t="str">
            <v>0109143124</v>
          </cell>
          <cell r="AK2090" t="str">
            <v>1116612</v>
          </cell>
          <cell r="AL2090" t="str">
            <v>Chong,Yin Yin</v>
          </cell>
          <cell r="AP2090">
            <v>0</v>
          </cell>
          <cell r="AQ2090">
            <v>100008</v>
          </cell>
        </row>
        <row r="2091">
          <cell r="A2091">
            <v>1165835</v>
          </cell>
          <cell r="B2091" t="str">
            <v>Rathvon,William Palmer</v>
          </cell>
          <cell r="C2091" t="str">
            <v>Global Markets</v>
          </cell>
          <cell r="D2091" t="str">
            <v>Project Finance</v>
          </cell>
          <cell r="E2091" t="str">
            <v>Global Head, Project  and Export Finance</v>
          </cell>
          <cell r="F2091" t="str">
            <v>B3</v>
          </cell>
          <cell r="I2091" t="str">
            <v>6172901</v>
          </cell>
          <cell r="J2091" t="str">
            <v>IO</v>
          </cell>
          <cell r="K2091" t="str">
            <v>Viswanathan,Shankar</v>
          </cell>
          <cell r="L2091">
            <v>19567</v>
          </cell>
          <cell r="M2091" t="str">
            <v>52</v>
          </cell>
          <cell r="N2091" t="str">
            <v>NR</v>
          </cell>
          <cell r="O2091" t="str">
            <v>1B</v>
          </cell>
          <cell r="P2091">
            <v>37702</v>
          </cell>
          <cell r="Q2091" t="str">
            <v>2,5</v>
          </cell>
          <cell r="R2091" t="str">
            <v>,</v>
          </cell>
          <cell r="S2091">
            <v>37702</v>
          </cell>
          <cell r="V2091">
            <v>38443</v>
          </cell>
          <cell r="W2091">
            <v>1</v>
          </cell>
          <cell r="X2091" t="str">
            <v>DJ022</v>
          </cell>
          <cell r="Y2091" t="str">
            <v>Project &amp; Export Fin -TBA</v>
          </cell>
          <cell r="Z2091" t="str">
            <v>P338</v>
          </cell>
          <cell r="AA2091" t="str">
            <v>C065</v>
          </cell>
          <cell r="AB2091" t="str">
            <v>a. Unknown</v>
          </cell>
          <cell r="AC2091" t="str">
            <v>G5699837W</v>
          </cell>
          <cell r="AD2091" t="str">
            <v>Male</v>
          </cell>
          <cell r="AE2091" t="str">
            <v>Batt. Rd 5th flr</v>
          </cell>
          <cell r="AF2091" t="str">
            <v>Assignee</v>
          </cell>
          <cell r="AG2091" t="str">
            <v>Employee</v>
          </cell>
          <cell r="AH2091">
            <v>3</v>
          </cell>
          <cell r="AI2091" t="str">
            <v>Month</v>
          </cell>
          <cell r="AJ2091" t="str">
            <v>0109117298</v>
          </cell>
          <cell r="AK2091" t="str">
            <v>1019145</v>
          </cell>
          <cell r="AL2091" t="str">
            <v>Thng,Cheok Khoon Charlotte</v>
          </cell>
          <cell r="AN2091" t="str">
            <v>Too Soon to Classify</v>
          </cell>
          <cell r="AO2091" t="str">
            <v>Critical Resource</v>
          </cell>
          <cell r="AP2091" t="str">
            <v>Critical Resource</v>
          </cell>
          <cell r="AQ2091">
            <v>0</v>
          </cell>
        </row>
        <row r="2092">
          <cell r="A2092">
            <v>1152160</v>
          </cell>
          <cell r="B2092" t="str">
            <v>Athreya,Raja Sridhar</v>
          </cell>
          <cell r="C2092" t="str">
            <v>Consumer Banking</v>
          </cell>
          <cell r="D2092" t="str">
            <v>SME Banking-Admin. &amp; Mgmt.-Reg</v>
          </cell>
          <cell r="E2092" t="str">
            <v>Manager, Risk &amp; Process BFS</v>
          </cell>
          <cell r="F2092" t="str">
            <v>M22</v>
          </cell>
          <cell r="G2092">
            <v>27000</v>
          </cell>
          <cell r="H2092" t="str">
            <v>SGD</v>
          </cell>
          <cell r="I2092" t="str">
            <v>1111901</v>
          </cell>
          <cell r="J2092" t="str">
            <v>NO</v>
          </cell>
          <cell r="K2092" t="str">
            <v>Bose,Sandeep</v>
          </cell>
          <cell r="L2092">
            <v>27593</v>
          </cell>
          <cell r="M2092" t="str">
            <v>30</v>
          </cell>
          <cell r="N2092" t="str">
            <v>2B</v>
          </cell>
          <cell r="O2092" t="str">
            <v>3B</v>
          </cell>
          <cell r="P2092">
            <v>37047</v>
          </cell>
          <cell r="Q2092" t="str">
            <v>4,2</v>
          </cell>
          <cell r="R2092" t="str">
            <v>4,5</v>
          </cell>
          <cell r="S2092">
            <v>37047</v>
          </cell>
          <cell r="U2092">
            <v>38033</v>
          </cell>
          <cell r="V2092">
            <v>38443</v>
          </cell>
          <cell r="W2092">
            <v>1</v>
          </cell>
          <cell r="X2092" t="str">
            <v>J224</v>
          </cell>
          <cell r="Y2092" t="str">
            <v>(CB) Business Mgt III</v>
          </cell>
          <cell r="Z2092" t="str">
            <v>P012</v>
          </cell>
          <cell r="AA2092" t="str">
            <v>C015</v>
          </cell>
          <cell r="AB2092" t="str">
            <v>l. Further Degree</v>
          </cell>
          <cell r="AC2092" t="str">
            <v>S7579754J</v>
          </cell>
          <cell r="AD2092" t="str">
            <v>Male</v>
          </cell>
          <cell r="AE2092" t="str">
            <v>PBTP 9th Floor</v>
          </cell>
          <cell r="AF2092" t="str">
            <v>Local</v>
          </cell>
          <cell r="AG2092" t="str">
            <v>Employee</v>
          </cell>
          <cell r="AH2092">
            <v>1</v>
          </cell>
          <cell r="AI2092" t="str">
            <v>Month</v>
          </cell>
          <cell r="AJ2092" t="str">
            <v>0109102878</v>
          </cell>
          <cell r="AK2092" t="str">
            <v>1003008</v>
          </cell>
          <cell r="AL2092" t="str">
            <v>Ang,Pek San</v>
          </cell>
          <cell r="AM2092" t="str">
            <v>Core Contributor</v>
          </cell>
          <cell r="AN2092" t="str">
            <v>Core Contributor</v>
          </cell>
          <cell r="AO2092" t="str">
            <v>Critical Resource</v>
          </cell>
          <cell r="AP2092" t="str">
            <v>Critical Resource</v>
          </cell>
          <cell r="AQ2092">
            <v>112428</v>
          </cell>
        </row>
        <row r="2093">
          <cell r="A2093">
            <v>1102678</v>
          </cell>
          <cell r="B2093" t="str">
            <v>Dorohoy,Bradley Edward Charles</v>
          </cell>
          <cell r="C2093" t="str">
            <v>Human Resources</v>
          </cell>
          <cell r="D2093" t="str">
            <v>Learning Delivery CB</v>
          </cell>
          <cell r="E2093" t="str">
            <v>Head of Learning &amp; Performance, Consumer Banking</v>
          </cell>
          <cell r="F2093" t="str">
            <v>B4</v>
          </cell>
          <cell r="G2093">
            <v>420240</v>
          </cell>
          <cell r="H2093" t="str">
            <v>HKD</v>
          </cell>
          <cell r="I2093" t="str">
            <v>8263901</v>
          </cell>
          <cell r="J2093" t="str">
            <v>IO</v>
          </cell>
          <cell r="K2093" t="str">
            <v>Rojas,Luis</v>
          </cell>
          <cell r="L2093">
            <v>24196</v>
          </cell>
          <cell r="M2093" t="str">
            <v>39</v>
          </cell>
          <cell r="N2093" t="str">
            <v>1A</v>
          </cell>
          <cell r="O2093" t="str">
            <v>2A</v>
          </cell>
          <cell r="P2093">
            <v>33919</v>
          </cell>
          <cell r="Q2093" t="str">
            <v>12,9</v>
          </cell>
          <cell r="R2093" t="str">
            <v>4,3</v>
          </cell>
          <cell r="S2093">
            <v>38295</v>
          </cell>
          <cell r="U2093">
            <v>37773</v>
          </cell>
          <cell r="V2093">
            <v>38443</v>
          </cell>
          <cell r="W2093">
            <v>1</v>
          </cell>
          <cell r="X2093" t="str">
            <v>J024</v>
          </cell>
          <cell r="Y2093" t="str">
            <v>HR Ctr of Expertise II</v>
          </cell>
          <cell r="Z2093" t="str">
            <v>P327</v>
          </cell>
          <cell r="AA2093" t="str">
            <v>C015</v>
          </cell>
          <cell r="AB2093" t="str">
            <v>l. Further Degree</v>
          </cell>
          <cell r="AC2093" t="str">
            <v>G5779112N</v>
          </cell>
          <cell r="AD2093" t="str">
            <v>Male</v>
          </cell>
          <cell r="AE2093" t="str">
            <v>PBTP 9th Floor</v>
          </cell>
          <cell r="AF2093" t="str">
            <v>Assignee</v>
          </cell>
          <cell r="AG2093" t="str">
            <v>Employee</v>
          </cell>
          <cell r="AH2093">
            <v>3</v>
          </cell>
          <cell r="AI2093" t="str">
            <v>Month</v>
          </cell>
          <cell r="AJ2093" t="str">
            <v>0109137191</v>
          </cell>
          <cell r="AK2093" t="str">
            <v>1006541</v>
          </cell>
          <cell r="AL2093" t="str">
            <v>Chong,Yin Yin</v>
          </cell>
          <cell r="AM2093" t="str">
            <v>Critical Resource</v>
          </cell>
          <cell r="AN2093" t="str">
            <v>Critical Resource</v>
          </cell>
          <cell r="AO2093" t="str">
            <v>H3 - S</v>
          </cell>
          <cell r="AP2093" t="str">
            <v>H3 - S</v>
          </cell>
          <cell r="AQ2093">
            <v>0</v>
          </cell>
        </row>
        <row r="2094">
          <cell r="A2094">
            <v>1186005</v>
          </cell>
          <cell r="B2094" t="str">
            <v>Chishty,Sameer Arshad</v>
          </cell>
          <cell r="C2094" t="str">
            <v>Consumer Banking</v>
          </cell>
          <cell r="D2094" t="str">
            <v>WM-Deposits</v>
          </cell>
          <cell r="E2094" t="str">
            <v>Head, Strategies and Business Development</v>
          </cell>
          <cell r="F2094" t="str">
            <v>B3</v>
          </cell>
          <cell r="I2094" t="str">
            <v>1521901</v>
          </cell>
          <cell r="J2094" t="str">
            <v>IO</v>
          </cell>
          <cell r="K2094" t="str">
            <v>Henning,Bryan Peter</v>
          </cell>
          <cell r="L2094">
            <v>25889</v>
          </cell>
          <cell r="M2094" t="str">
            <v>34</v>
          </cell>
          <cell r="P2094">
            <v>38322</v>
          </cell>
          <cell r="Q2094" t="str">
            <v>0,8</v>
          </cell>
          <cell r="R2094" t="str">
            <v>11,3</v>
          </cell>
          <cell r="S2094">
            <v>38355</v>
          </cell>
          <cell r="W2094">
            <v>1</v>
          </cell>
          <cell r="X2094" t="str">
            <v>J080</v>
          </cell>
          <cell r="Y2094" t="str">
            <v>(CB) Product Mgt I</v>
          </cell>
          <cell r="Z2094" t="str">
            <v>P018</v>
          </cell>
          <cell r="AA2094" t="str">
            <v>C015</v>
          </cell>
          <cell r="AB2094" t="str">
            <v>i. Bachelor's Degree or equiv</v>
          </cell>
          <cell r="AC2094" t="str">
            <v>G5782254L</v>
          </cell>
          <cell r="AD2094" t="str">
            <v>Male</v>
          </cell>
          <cell r="AE2094" t="str">
            <v>PBTP 9th Floor</v>
          </cell>
          <cell r="AF2094" t="str">
            <v>Assignee</v>
          </cell>
          <cell r="AG2094" t="str">
            <v>Employee</v>
          </cell>
          <cell r="AH2094">
            <v>0</v>
          </cell>
          <cell r="AI2094" t="str">
            <v>Day</v>
          </cell>
          <cell r="AJ2094" t="str">
            <v>0109138228</v>
          </cell>
          <cell r="AK2094" t="str">
            <v>1117427</v>
          </cell>
          <cell r="AL2094" t="str">
            <v>Ang,Pek San</v>
          </cell>
          <cell r="AP2094" t="str">
            <v>Too Soon to Classify</v>
          </cell>
          <cell r="AQ2094">
            <v>0</v>
          </cell>
        </row>
        <row r="2095">
          <cell r="A2095">
            <v>1117323</v>
          </cell>
          <cell r="B2095" t="str">
            <v>Leung,Yeng Vanessa</v>
          </cell>
          <cell r="C2095" t="str">
            <v>Client Relationships</v>
          </cell>
          <cell r="D2095" t="str">
            <v>RM-Local Corporates</v>
          </cell>
          <cell r="E2095" t="str">
            <v>Head, Local Corporates</v>
          </cell>
          <cell r="F2095" t="str">
            <v>B4</v>
          </cell>
          <cell r="G2095">
            <v>120000</v>
          </cell>
          <cell r="H2095" t="str">
            <v>SGD</v>
          </cell>
          <cell r="I2095" t="str">
            <v>5261800</v>
          </cell>
          <cell r="J2095" t="str">
            <v>NO</v>
          </cell>
          <cell r="K2095" t="str">
            <v>Andersen,Jan-Erik</v>
          </cell>
          <cell r="L2095">
            <v>24430</v>
          </cell>
          <cell r="M2095" t="str">
            <v>38</v>
          </cell>
          <cell r="N2095" t="str">
            <v>2B</v>
          </cell>
          <cell r="O2095" t="str">
            <v>1B</v>
          </cell>
          <cell r="P2095">
            <v>34881</v>
          </cell>
          <cell r="Q2095" t="str">
            <v>10,2</v>
          </cell>
          <cell r="R2095" t="str">
            <v>6,5</v>
          </cell>
          <cell r="S2095">
            <v>34881</v>
          </cell>
          <cell r="U2095">
            <v>37408</v>
          </cell>
          <cell r="V2095">
            <v>37987</v>
          </cell>
          <cell r="W2095">
            <v>1</v>
          </cell>
          <cell r="X2095" t="str">
            <v>DJ002</v>
          </cell>
          <cell r="Y2095" t="str">
            <v>Relationship Mgr - TBA</v>
          </cell>
          <cell r="Z2095" t="str">
            <v>P250</v>
          </cell>
          <cell r="AA2095" t="str">
            <v>C104</v>
          </cell>
          <cell r="AB2095" t="str">
            <v>i. Bachelor's Degree or equiv</v>
          </cell>
          <cell r="AC2095" t="str">
            <v>S1778995C</v>
          </cell>
          <cell r="AD2095" t="str">
            <v>Female</v>
          </cell>
          <cell r="AE2095" t="str">
            <v>Batt. Rd 7th flr</v>
          </cell>
          <cell r="AF2095" t="str">
            <v>Local</v>
          </cell>
          <cell r="AG2095" t="str">
            <v>Employee</v>
          </cell>
          <cell r="AH2095">
            <v>1</v>
          </cell>
          <cell r="AI2095" t="str">
            <v>Month</v>
          </cell>
          <cell r="AJ2095" t="str">
            <v>0109672410</v>
          </cell>
          <cell r="AK2095" t="str">
            <v>1192611</v>
          </cell>
          <cell r="AL2095" t="str">
            <v>Thng,Cheok Khoon Charlotte</v>
          </cell>
          <cell r="AM2095" t="str">
            <v>H3 - G</v>
          </cell>
          <cell r="AN2095" t="str">
            <v>H3 - G</v>
          </cell>
          <cell r="AO2095" t="str">
            <v>H3 - G</v>
          </cell>
          <cell r="AP2095" t="str">
            <v>H3 - G</v>
          </cell>
          <cell r="AQ2095">
            <v>197712</v>
          </cell>
        </row>
        <row r="2096">
          <cell r="A2096">
            <v>1188541</v>
          </cell>
          <cell r="B2096" t="str">
            <v>Alvin,Chua Khoon Hsin</v>
          </cell>
          <cell r="C2096" t="str">
            <v>Consumer Banking</v>
          </cell>
          <cell r="D2096" t="str">
            <v>Wealth Mgmt. - Retail Treasury</v>
          </cell>
          <cell r="E2096" t="str">
            <v>Treasury Sales Officer</v>
          </cell>
          <cell r="F2096" t="str">
            <v>M18</v>
          </cell>
          <cell r="I2096" t="str">
            <v>1542800</v>
          </cell>
          <cell r="J2096" t="str">
            <v>NO</v>
          </cell>
          <cell r="K2096" t="str">
            <v>Ng,Siew Peng Doreen</v>
          </cell>
          <cell r="L2096">
            <v>28355</v>
          </cell>
          <cell r="M2096" t="str">
            <v>28</v>
          </cell>
          <cell r="P2096">
            <v>38467</v>
          </cell>
          <cell r="Q2096" t="str">
            <v>0,4</v>
          </cell>
          <cell r="R2096" t="str">
            <v>3,9</v>
          </cell>
          <cell r="S2096">
            <v>38467</v>
          </cell>
          <cell r="W2096">
            <v>1</v>
          </cell>
          <cell r="X2096" t="str">
            <v>J236</v>
          </cell>
          <cell r="Y2096" t="str">
            <v>(CB) Trsry Sal&amp;Trdg III</v>
          </cell>
          <cell r="Z2096" t="str">
            <v>P018</v>
          </cell>
          <cell r="AA2096" t="str">
            <v>C061</v>
          </cell>
          <cell r="AB2096" t="str">
            <v>i. Bachelor's Degree or equiv</v>
          </cell>
          <cell r="AC2096" t="str">
            <v>S7723467E</v>
          </cell>
          <cell r="AD2096" t="str">
            <v>Male</v>
          </cell>
          <cell r="AE2096" t="str">
            <v>Batt. Rd 3rd flr</v>
          </cell>
          <cell r="AF2096" t="str">
            <v>Local</v>
          </cell>
          <cell r="AG2096" t="str">
            <v>Employee</v>
          </cell>
          <cell r="AH2096">
            <v>1</v>
          </cell>
          <cell r="AI2096" t="str">
            <v>Month</v>
          </cell>
          <cell r="AJ2096" t="str">
            <v>0109139860</v>
          </cell>
          <cell r="AK2096" t="str">
            <v>1116634</v>
          </cell>
          <cell r="AL2096" t="str">
            <v>Ang,Pek San</v>
          </cell>
          <cell r="AP2096" t="str">
            <v>Too Soon to Classify</v>
          </cell>
          <cell r="AQ2096">
            <v>60000</v>
          </cell>
        </row>
        <row r="2097">
          <cell r="A2097">
            <v>1187713</v>
          </cell>
          <cell r="B2097" t="str">
            <v>Koh,Hui Lin Serena</v>
          </cell>
          <cell r="C2097" t="str">
            <v>Consumer Banking</v>
          </cell>
          <cell r="D2097" t="str">
            <v>Wealth Mgmt. - Insurance</v>
          </cell>
          <cell r="E2097" t="str">
            <v>Financial Consultant</v>
          </cell>
          <cell r="F2097" t="str">
            <v>Contractor</v>
          </cell>
          <cell r="I2097" t="str">
            <v>1541800</v>
          </cell>
          <cell r="J2097" t="str">
            <v>NO</v>
          </cell>
          <cell r="K2097" t="str">
            <v>Lim,Gek Sim Christine</v>
          </cell>
          <cell r="L2097">
            <v>30145</v>
          </cell>
          <cell r="M2097" t="str">
            <v>23</v>
          </cell>
          <cell r="P2097">
            <v>38419</v>
          </cell>
          <cell r="Q2097" t="str">
            <v>0,5</v>
          </cell>
          <cell r="R2097" t="str">
            <v>,</v>
          </cell>
          <cell r="S2097">
            <v>38419</v>
          </cell>
          <cell r="W2097">
            <v>1</v>
          </cell>
          <cell r="X2097" t="str">
            <v>J073</v>
          </cell>
          <cell r="Y2097" t="str">
            <v>(CB) Sales I</v>
          </cell>
          <cell r="Z2097" t="str">
            <v>P018</v>
          </cell>
          <cell r="AA2097" t="str">
            <v>C061</v>
          </cell>
          <cell r="AB2097" t="str">
            <v>i. Bachelor's Degree or equiv</v>
          </cell>
          <cell r="AC2097" t="str">
            <v>S8220960C</v>
          </cell>
          <cell r="AD2097" t="str">
            <v>Female</v>
          </cell>
          <cell r="AE2097" t="str">
            <v>CISCO 5th flr</v>
          </cell>
          <cell r="AF2097" t="str">
            <v>Local</v>
          </cell>
          <cell r="AG2097" t="str">
            <v>Direct Contractor</v>
          </cell>
          <cell r="AH2097">
            <v>1</v>
          </cell>
          <cell r="AI2097" t="str">
            <v>Month</v>
          </cell>
          <cell r="AJ2097" t="str">
            <v>0109139305</v>
          </cell>
          <cell r="AK2097" t="str">
            <v>1117008</v>
          </cell>
          <cell r="AL2097" t="str">
            <v>Ang,Pek San</v>
          </cell>
          <cell r="AP2097">
            <v>0</v>
          </cell>
          <cell r="AQ2097">
            <v>24000</v>
          </cell>
        </row>
        <row r="2098">
          <cell r="A2098">
            <v>1116993</v>
          </cell>
          <cell r="B2098" t="str">
            <v>Ke,Chui Khim</v>
          </cell>
          <cell r="C2098" t="str">
            <v>Client Relationships</v>
          </cell>
          <cell r="D2098" t="str">
            <v>Financial Institutions</v>
          </cell>
          <cell r="E2098" t="str">
            <v>Assistant Relationship Manager</v>
          </cell>
          <cell r="F2098" t="str">
            <v>M16</v>
          </cell>
          <cell r="G2098">
            <v>6000</v>
          </cell>
          <cell r="H2098" t="str">
            <v>SGD</v>
          </cell>
          <cell r="I2098" t="str">
            <v>5481100</v>
          </cell>
          <cell r="J2098" t="str">
            <v>NO</v>
          </cell>
          <cell r="K2098" t="str">
            <v>Chew,Kim Ling</v>
          </cell>
          <cell r="L2098">
            <v>25244</v>
          </cell>
          <cell r="M2098" t="str">
            <v>36</v>
          </cell>
          <cell r="N2098" t="str">
            <v>3B</v>
          </cell>
          <cell r="O2098" t="str">
            <v>3B</v>
          </cell>
          <cell r="P2098">
            <v>34172</v>
          </cell>
          <cell r="Q2098" t="str">
            <v>12,1</v>
          </cell>
          <cell r="R2098" t="str">
            <v>3,10</v>
          </cell>
          <cell r="S2098">
            <v>34172</v>
          </cell>
          <cell r="U2098">
            <v>36800</v>
          </cell>
          <cell r="V2098">
            <v>38078</v>
          </cell>
          <cell r="W2098">
            <v>1</v>
          </cell>
          <cell r="X2098" t="str">
            <v>DJ002</v>
          </cell>
          <cell r="Y2098" t="str">
            <v>Relationship Mgr - TBA</v>
          </cell>
          <cell r="Z2098" t="str">
            <v>P250</v>
          </cell>
          <cell r="AA2098" t="str">
            <v>C171</v>
          </cell>
          <cell r="AB2098" t="str">
            <v>e. Higher Secondary</v>
          </cell>
          <cell r="AC2098" t="str">
            <v>S6904211B</v>
          </cell>
          <cell r="AD2098" t="str">
            <v>Female</v>
          </cell>
          <cell r="AE2098" t="str">
            <v>Batt. Rd 7th flr</v>
          </cell>
          <cell r="AF2098" t="str">
            <v>Local</v>
          </cell>
          <cell r="AG2098" t="str">
            <v>Employee</v>
          </cell>
          <cell r="AH2098">
            <v>1</v>
          </cell>
          <cell r="AI2098" t="str">
            <v>Month</v>
          </cell>
          <cell r="AJ2098" t="str">
            <v>0122553217</v>
          </cell>
          <cell r="AK2098" t="str">
            <v>1116545</v>
          </cell>
          <cell r="AL2098" t="str">
            <v>Thng,Cheok Khoon Charlotte</v>
          </cell>
          <cell r="AM2098" t="str">
            <v>Core Contributor</v>
          </cell>
          <cell r="AN2098" t="str">
            <v>Core Contributor</v>
          </cell>
          <cell r="AO2098" t="str">
            <v>Core Contributor</v>
          </cell>
          <cell r="AP2098" t="str">
            <v>Core Contributor</v>
          </cell>
          <cell r="AQ2098">
            <v>36300</v>
          </cell>
        </row>
        <row r="2099">
          <cell r="A2099">
            <v>1163487</v>
          </cell>
          <cell r="B2099" t="str">
            <v>Koh,Lay Hoon</v>
          </cell>
          <cell r="C2099" t="str">
            <v>Consumer Banking</v>
          </cell>
          <cell r="D2099" t="str">
            <v>DB-CCPL Manhattan Hub</v>
          </cell>
          <cell r="E2099" t="str">
            <v>Senior Service Consultant</v>
          </cell>
          <cell r="F2099" t="str">
            <v>M16</v>
          </cell>
          <cell r="G2099">
            <v>6000</v>
          </cell>
          <cell r="H2099" t="str">
            <v>SGD</v>
          </cell>
          <cell r="I2099" t="str">
            <v>1456800</v>
          </cell>
          <cell r="J2099" t="str">
            <v>NO</v>
          </cell>
          <cell r="K2099" t="str">
            <v>Bte Abdullah,Sarah</v>
          </cell>
          <cell r="L2099">
            <v>28340</v>
          </cell>
          <cell r="M2099" t="str">
            <v>28</v>
          </cell>
          <cell r="N2099" t="str">
            <v>4C</v>
          </cell>
          <cell r="O2099" t="str">
            <v>3C</v>
          </cell>
          <cell r="P2099">
            <v>37816</v>
          </cell>
          <cell r="Q2099" t="str">
            <v>2,1</v>
          </cell>
          <cell r="R2099" t="str">
            <v>1,3</v>
          </cell>
          <cell r="S2099">
            <v>37565</v>
          </cell>
          <cell r="T2099">
            <v>37816</v>
          </cell>
          <cell r="V2099">
            <v>38443</v>
          </cell>
          <cell r="W2099">
            <v>1</v>
          </cell>
          <cell r="X2099" t="str">
            <v>J079</v>
          </cell>
          <cell r="Y2099" t="str">
            <v>(CB) Customer Service II</v>
          </cell>
          <cell r="Z2099" t="str">
            <v>P088</v>
          </cell>
          <cell r="AA2099" t="str">
            <v>C061</v>
          </cell>
          <cell r="AB2099" t="str">
            <v>i. Bachelor's Degree or equiv</v>
          </cell>
          <cell r="AC2099" t="str">
            <v>S7721460G</v>
          </cell>
          <cell r="AD2099" t="str">
            <v>Female</v>
          </cell>
          <cell r="AE2099" t="str">
            <v>CISCO 5th flr</v>
          </cell>
          <cell r="AF2099" t="str">
            <v>Local</v>
          </cell>
          <cell r="AG2099" t="str">
            <v>Employee</v>
          </cell>
          <cell r="AH2099">
            <v>1</v>
          </cell>
          <cell r="AI2099" t="str">
            <v>Month</v>
          </cell>
          <cell r="AJ2099" t="str">
            <v>0109116267</v>
          </cell>
          <cell r="AK2099" t="str">
            <v>1116656</v>
          </cell>
          <cell r="AL2099" t="str">
            <v>Ang,Pek San</v>
          </cell>
          <cell r="AO2099" t="str">
            <v>Core Contributor</v>
          </cell>
          <cell r="AP2099" t="str">
            <v>Core Contributor</v>
          </cell>
          <cell r="AQ2099">
            <v>30000</v>
          </cell>
        </row>
        <row r="2100">
          <cell r="A2100">
            <v>1185725</v>
          </cell>
          <cell r="B2100" t="str">
            <v>Yao,Hui San Josephine</v>
          </cell>
          <cell r="C2100" t="str">
            <v>Consumer Banking</v>
          </cell>
          <cell r="D2100" t="str">
            <v>CB Inv. Serv. - Unit Trust</v>
          </cell>
          <cell r="E2100" t="str">
            <v>Wealth Services Support Officer</v>
          </cell>
          <cell r="F2100" t="str">
            <v>M16</v>
          </cell>
          <cell r="I2100" t="str">
            <v>1751800</v>
          </cell>
          <cell r="J2100" t="str">
            <v>NO</v>
          </cell>
          <cell r="K2100" t="str">
            <v>Low,Poh Eng Clara</v>
          </cell>
          <cell r="L2100">
            <v>29236</v>
          </cell>
          <cell r="M2100" t="str">
            <v>25</v>
          </cell>
          <cell r="P2100">
            <v>38355</v>
          </cell>
          <cell r="Q2100" t="str">
            <v>0,7</v>
          </cell>
          <cell r="R2100" t="str">
            <v>0,5</v>
          </cell>
          <cell r="S2100">
            <v>38355</v>
          </cell>
          <cell r="W2100">
            <v>1</v>
          </cell>
          <cell r="X2100" t="str">
            <v>J088</v>
          </cell>
          <cell r="Y2100" t="str">
            <v>(OPS) Trans Proc II</v>
          </cell>
          <cell r="Z2100" t="str">
            <v>P018</v>
          </cell>
          <cell r="AA2100" t="str">
            <v>C015</v>
          </cell>
          <cell r="AB2100" t="str">
            <v>i. Bachelor's Degree or equiv</v>
          </cell>
          <cell r="AC2100" t="str">
            <v>S8002937C</v>
          </cell>
          <cell r="AD2100" t="str">
            <v>Female</v>
          </cell>
          <cell r="AE2100" t="str">
            <v>Tampines 4th flr</v>
          </cell>
          <cell r="AF2100" t="str">
            <v>Local</v>
          </cell>
          <cell r="AG2100" t="str">
            <v>Employee</v>
          </cell>
          <cell r="AH2100">
            <v>1</v>
          </cell>
          <cell r="AI2100" t="str">
            <v>Month</v>
          </cell>
          <cell r="AJ2100" t="str">
            <v>0109137841</v>
          </cell>
          <cell r="AK2100" t="str">
            <v>1116548</v>
          </cell>
          <cell r="AL2100" t="str">
            <v>Ang,Pek San</v>
          </cell>
          <cell r="AP2100" t="str">
            <v>Too Soon to Classify</v>
          </cell>
          <cell r="AQ2100">
            <v>30000</v>
          </cell>
        </row>
        <row r="2101">
          <cell r="A2101">
            <v>1179097</v>
          </cell>
          <cell r="B2101" t="str">
            <v>Aw,Yew Ping Peter</v>
          </cell>
          <cell r="C2101" t="str">
            <v>Consumer Banking</v>
          </cell>
          <cell r="D2101" t="str">
            <v>CB Credit- Collec. Unsecured</v>
          </cell>
          <cell r="E2101" t="str">
            <v>Contract Credit Management Officer</v>
          </cell>
          <cell r="F2101" t="str">
            <v>Contractor</v>
          </cell>
          <cell r="I2101" t="str">
            <v>1834800</v>
          </cell>
          <cell r="J2101" t="str">
            <v>NO</v>
          </cell>
          <cell r="K2101" t="str">
            <v>Lim,Beng Huat Joe</v>
          </cell>
          <cell r="L2101">
            <v>24785</v>
          </cell>
          <cell r="M2101" t="str">
            <v>37</v>
          </cell>
          <cell r="O2101" t="str">
            <v>TS</v>
          </cell>
          <cell r="P2101">
            <v>38532</v>
          </cell>
          <cell r="Q2101" t="str">
            <v>0,2</v>
          </cell>
          <cell r="R2101" t="str">
            <v>16,5</v>
          </cell>
          <cell r="S2101">
            <v>38166</v>
          </cell>
          <cell r="T2101">
            <v>38532</v>
          </cell>
          <cell r="W2101">
            <v>1</v>
          </cell>
          <cell r="X2101" t="str">
            <v>J011</v>
          </cell>
          <cell r="Y2101" t="str">
            <v>(FIN) Tech Spec't I</v>
          </cell>
          <cell r="Z2101" t="str">
            <v>P038</v>
          </cell>
          <cell r="AA2101" t="str">
            <v>C015</v>
          </cell>
          <cell r="AB2101" t="str">
            <v>h. Diploma or equivalent</v>
          </cell>
          <cell r="AC2101" t="str">
            <v>S1798584A</v>
          </cell>
          <cell r="AD2101" t="str">
            <v>Male</v>
          </cell>
          <cell r="AE2101" t="str">
            <v>Tampines 5th flr</v>
          </cell>
          <cell r="AF2101" t="str">
            <v>Local</v>
          </cell>
          <cell r="AG2101" t="str">
            <v>Direct Contractor</v>
          </cell>
          <cell r="AH2101">
            <v>1</v>
          </cell>
          <cell r="AI2101" t="str">
            <v>Month</v>
          </cell>
          <cell r="AJ2101" t="str">
            <v>0109132041</v>
          </cell>
          <cell r="AK2101" t="str">
            <v>1116263</v>
          </cell>
          <cell r="AL2101" t="str">
            <v>Ang,Pek San</v>
          </cell>
          <cell r="AP2101">
            <v>0</v>
          </cell>
          <cell r="AQ2101">
            <v>18000</v>
          </cell>
        </row>
        <row r="2102">
          <cell r="A2102">
            <v>1157500</v>
          </cell>
          <cell r="B2102" t="str">
            <v>Chua,Bee Leng</v>
          </cell>
          <cell r="C2102" t="str">
            <v>Consumer Banking</v>
          </cell>
          <cell r="D2102" t="str">
            <v>CB Cr.Collec-Admin.&amp; Gen.Mgmt</v>
          </cell>
          <cell r="E2102" t="str">
            <v>Senior Customer Service Assistant</v>
          </cell>
          <cell r="F2102" t="str">
            <v>CL4</v>
          </cell>
          <cell r="I2102" t="str">
            <v>1831800</v>
          </cell>
          <cell r="J2102" t="str">
            <v>CL</v>
          </cell>
          <cell r="K2102" t="str">
            <v>Wong,Linz Shaw Robin</v>
          </cell>
          <cell r="L2102">
            <v>27260</v>
          </cell>
          <cell r="M2102" t="str">
            <v>31</v>
          </cell>
          <cell r="N2102" t="str">
            <v>2A</v>
          </cell>
          <cell r="O2102" t="str">
            <v>2B</v>
          </cell>
          <cell r="P2102">
            <v>37396</v>
          </cell>
          <cell r="Q2102" t="str">
            <v>3,3</v>
          </cell>
          <cell r="R2102" t="str">
            <v>9,3</v>
          </cell>
          <cell r="S2102">
            <v>37396</v>
          </cell>
          <cell r="U2102">
            <v>38443</v>
          </cell>
          <cell r="V2102">
            <v>38443</v>
          </cell>
          <cell r="W2102">
            <v>1</v>
          </cell>
          <cell r="X2102" t="str">
            <v>J106</v>
          </cell>
          <cell r="Y2102" t="str">
            <v>(SH) General Support II</v>
          </cell>
          <cell r="Z2102" t="str">
            <v>P244</v>
          </cell>
          <cell r="AA2102" t="str">
            <v>C015</v>
          </cell>
          <cell r="AB2102" t="str">
            <v>e. Higher Secondary</v>
          </cell>
          <cell r="AC2102" t="str">
            <v>S7427125A</v>
          </cell>
          <cell r="AD2102" t="str">
            <v>Female</v>
          </cell>
          <cell r="AE2102" t="str">
            <v>Tampines 5th flr</v>
          </cell>
          <cell r="AF2102" t="str">
            <v>Local</v>
          </cell>
          <cell r="AG2102" t="str">
            <v>Employee</v>
          </cell>
          <cell r="AH2102">
            <v>1</v>
          </cell>
          <cell r="AI2102" t="str">
            <v>Month</v>
          </cell>
          <cell r="AJ2102" t="str">
            <v>0109111680</v>
          </cell>
          <cell r="AK2102" t="str">
            <v>1168494</v>
          </cell>
          <cell r="AL2102" t="str">
            <v>Ang,Pek San</v>
          </cell>
          <cell r="AN2102" t="str">
            <v>Too Soon to Classify</v>
          </cell>
          <cell r="AO2102" t="str">
            <v>Core Contributor</v>
          </cell>
          <cell r="AP2102" t="str">
            <v>Core Contributor</v>
          </cell>
          <cell r="AQ2102">
            <v>23820</v>
          </cell>
        </row>
        <row r="2103">
          <cell r="A2103">
            <v>1119034</v>
          </cell>
          <cell r="B2103" t="str">
            <v>Cheng,Siew Hon Peter</v>
          </cell>
          <cell r="C2103" t="str">
            <v>Finance</v>
          </cell>
          <cell r="D2103" t="str">
            <v>Finance - Wholesale Bank</v>
          </cell>
          <cell r="E2103" t="str">
            <v>Hd,Client Relationship Business Finance, Singapore</v>
          </cell>
          <cell r="F2103" t="str">
            <v>M22</v>
          </cell>
          <cell r="G2103">
            <v>25000</v>
          </cell>
          <cell r="H2103" t="str">
            <v>SGD</v>
          </cell>
          <cell r="I2103" t="str">
            <v>8151800</v>
          </cell>
          <cell r="J2103" t="str">
            <v>NO</v>
          </cell>
          <cell r="K2103" t="str">
            <v>Strydom,Gert Johannes Cornelius</v>
          </cell>
          <cell r="L2103">
            <v>24514</v>
          </cell>
          <cell r="M2103" t="str">
            <v>38</v>
          </cell>
          <cell r="N2103" t="str">
            <v>3B</v>
          </cell>
          <cell r="O2103" t="str">
            <v>3B</v>
          </cell>
          <cell r="P2103">
            <v>35947</v>
          </cell>
          <cell r="Q2103" t="str">
            <v>7,3</v>
          </cell>
          <cell r="R2103" t="str">
            <v>7,5</v>
          </cell>
          <cell r="S2103">
            <v>35947</v>
          </cell>
          <cell r="U2103">
            <v>38504</v>
          </cell>
          <cell r="V2103">
            <v>38504</v>
          </cell>
          <cell r="W2103">
            <v>1</v>
          </cell>
          <cell r="X2103" t="str">
            <v>J018</v>
          </cell>
          <cell r="Y2103" t="str">
            <v>(FIN) Bus Partner III</v>
          </cell>
          <cell r="Z2103" t="str">
            <v>P322</v>
          </cell>
          <cell r="AA2103" t="str">
            <v>C147</v>
          </cell>
          <cell r="AB2103" t="str">
            <v>j. Professional Quali/Cert</v>
          </cell>
          <cell r="AC2103" t="str">
            <v>S1811042C</v>
          </cell>
          <cell r="AD2103" t="str">
            <v>Male</v>
          </cell>
          <cell r="AE2103" t="str">
            <v>Tampines 6th flr</v>
          </cell>
          <cell r="AF2103" t="str">
            <v>Local</v>
          </cell>
          <cell r="AG2103" t="str">
            <v>Employee</v>
          </cell>
          <cell r="AH2103">
            <v>1</v>
          </cell>
          <cell r="AI2103" t="str">
            <v>Month</v>
          </cell>
          <cell r="AJ2103" t="str">
            <v>0109538013</v>
          </cell>
          <cell r="AK2103" t="str">
            <v>1171072</v>
          </cell>
          <cell r="AL2103" t="str">
            <v>Chong,Yin Yin</v>
          </cell>
          <cell r="AM2103" t="str">
            <v>Core Contributor</v>
          </cell>
          <cell r="AN2103" t="str">
            <v>Core Contributor</v>
          </cell>
          <cell r="AO2103" t="str">
            <v>Critical Resource</v>
          </cell>
          <cell r="AP2103" t="str">
            <v>Critical Resource</v>
          </cell>
          <cell r="AQ2103">
            <v>116424</v>
          </cell>
        </row>
        <row r="2104">
          <cell r="A2104">
            <v>1187608</v>
          </cell>
          <cell r="B2104" t="str">
            <v>Lim,Keith Siang Kee</v>
          </cell>
          <cell r="C2104" t="str">
            <v>Operations</v>
          </cell>
          <cell r="D2104" t="str">
            <v>Service Excellence</v>
          </cell>
          <cell r="E2104" t="str">
            <v>Manager , Service Excellence Methodology</v>
          </cell>
          <cell r="F2104" t="str">
            <v>M22</v>
          </cell>
          <cell r="G2104">
            <v>28000</v>
          </cell>
          <cell r="H2104" t="str">
            <v>SGD</v>
          </cell>
          <cell r="I2104" t="str">
            <v>9303815</v>
          </cell>
          <cell r="J2104" t="str">
            <v>NO</v>
          </cell>
          <cell r="K2104" t="str">
            <v>Dosaj,Arjun</v>
          </cell>
          <cell r="L2104">
            <v>26535</v>
          </cell>
          <cell r="M2104" t="str">
            <v>33</v>
          </cell>
          <cell r="P2104">
            <v>38446</v>
          </cell>
          <cell r="Q2104" t="str">
            <v>0,4</v>
          </cell>
          <cell r="R2104" t="str">
            <v>7,7</v>
          </cell>
          <cell r="S2104">
            <v>38446</v>
          </cell>
          <cell r="W2104">
            <v>1</v>
          </cell>
          <cell r="X2104" t="str">
            <v>J103</v>
          </cell>
          <cell r="Y2104" t="str">
            <v>(SH) Snr Project Manager</v>
          </cell>
          <cell r="Z2104" t="str">
            <v>P103</v>
          </cell>
          <cell r="AA2104" t="str">
            <v>C128</v>
          </cell>
          <cell r="AB2104" t="str">
            <v>i. Bachelor's Degree or equiv</v>
          </cell>
          <cell r="AC2104" t="str">
            <v>S7275646J</v>
          </cell>
          <cell r="AD2104" t="str">
            <v>Male</v>
          </cell>
          <cell r="AE2104" t="str">
            <v>PBTP 10th Floor</v>
          </cell>
          <cell r="AF2104" t="str">
            <v>Local</v>
          </cell>
          <cell r="AG2104" t="str">
            <v>Employee</v>
          </cell>
          <cell r="AH2104">
            <v>1</v>
          </cell>
          <cell r="AI2104" t="str">
            <v>Month</v>
          </cell>
          <cell r="AJ2104" t="str">
            <v>0109139224</v>
          </cell>
          <cell r="AK2104" t="str">
            <v>1159129</v>
          </cell>
          <cell r="AL2104" t="str">
            <v>Chia,Boon Lee</v>
          </cell>
          <cell r="AP2104" t="str">
            <v>Critical Resource</v>
          </cell>
          <cell r="AQ2104">
            <v>114000</v>
          </cell>
        </row>
        <row r="2105">
          <cell r="A2105">
            <v>1116629</v>
          </cell>
          <cell r="B2105" t="str">
            <v>Liang,Tew Ngoh Sherina</v>
          </cell>
          <cell r="C2105" t="str">
            <v>Consumer Banking</v>
          </cell>
          <cell r="D2105" t="str">
            <v>BR. &amp; Dir.Bankg-Admin. &amp; Mgt.</v>
          </cell>
          <cell r="E2105" t="str">
            <v>General Manager, Shared Distribution</v>
          </cell>
          <cell r="F2105" t="str">
            <v>B4</v>
          </cell>
          <cell r="G2105">
            <v>105000</v>
          </cell>
          <cell r="H2105" t="str">
            <v>SGD</v>
          </cell>
          <cell r="I2105" t="str">
            <v>1411800</v>
          </cell>
          <cell r="J2105" t="str">
            <v>NO</v>
          </cell>
          <cell r="K2105" t="str">
            <v>Flavel,Peter Gordon</v>
          </cell>
          <cell r="L2105">
            <v>23247</v>
          </cell>
          <cell r="M2105" t="str">
            <v>42</v>
          </cell>
          <cell r="N2105" t="str">
            <v>3B</v>
          </cell>
          <cell r="O2105" t="str">
            <v>2B</v>
          </cell>
          <cell r="P2105">
            <v>32736</v>
          </cell>
          <cell r="Q2105" t="str">
            <v>16,0</v>
          </cell>
          <cell r="R2105" t="str">
            <v>3,6</v>
          </cell>
          <cell r="S2105">
            <v>32736</v>
          </cell>
          <cell r="U2105">
            <v>37712</v>
          </cell>
          <cell r="V2105">
            <v>38443</v>
          </cell>
          <cell r="W2105">
            <v>1</v>
          </cell>
          <cell r="X2105" t="str">
            <v>J223</v>
          </cell>
          <cell r="Y2105" t="str">
            <v>(CB) Business Mgt II</v>
          </cell>
          <cell r="Z2105" t="str">
            <v>P088</v>
          </cell>
          <cell r="AA2105" t="str">
            <v>C064</v>
          </cell>
          <cell r="AB2105" t="str">
            <v>i. Bachelor's Degree or equiv</v>
          </cell>
          <cell r="AC2105" t="str">
            <v>S1610466C</v>
          </cell>
          <cell r="AD2105" t="str">
            <v>Female</v>
          </cell>
          <cell r="AE2105" t="str">
            <v>PBTP 5th Floor</v>
          </cell>
          <cell r="AF2105" t="str">
            <v>Local</v>
          </cell>
          <cell r="AG2105" t="str">
            <v>Employee</v>
          </cell>
          <cell r="AH2105">
            <v>3</v>
          </cell>
          <cell r="AI2105" t="str">
            <v>Month</v>
          </cell>
          <cell r="AJ2105" t="str">
            <v>0109675207</v>
          </cell>
          <cell r="AK2105" t="str">
            <v>1164582</v>
          </cell>
          <cell r="AL2105" t="str">
            <v>Ang,Pek San</v>
          </cell>
          <cell r="AM2105" t="str">
            <v>H3 - G</v>
          </cell>
          <cell r="AN2105" t="str">
            <v>H3 - G</v>
          </cell>
          <cell r="AO2105" t="str">
            <v>H3 - G</v>
          </cell>
          <cell r="AP2105" t="str">
            <v>H3 - G</v>
          </cell>
          <cell r="AQ2105">
            <v>207600</v>
          </cell>
        </row>
        <row r="2106">
          <cell r="A2106">
            <v>1117499</v>
          </cell>
          <cell r="B2106" t="str">
            <v>Loi,Kai Cheow</v>
          </cell>
          <cell r="C2106" t="str">
            <v>Client Relationships</v>
          </cell>
          <cell r="D2106" t="str">
            <v>RM-Local Corporates</v>
          </cell>
          <cell r="E2106" t="str">
            <v>Team Head, Local Corporates</v>
          </cell>
          <cell r="F2106" t="str">
            <v>B4</v>
          </cell>
          <cell r="G2106">
            <v>90000</v>
          </cell>
          <cell r="H2106" t="str">
            <v>SGD</v>
          </cell>
          <cell r="I2106" t="str">
            <v>5261800</v>
          </cell>
          <cell r="J2106" t="str">
            <v>NO</v>
          </cell>
          <cell r="K2106" t="str">
            <v>Leung,Yeng Vanessa</v>
          </cell>
          <cell r="L2106">
            <v>23066</v>
          </cell>
          <cell r="M2106" t="str">
            <v>42</v>
          </cell>
          <cell r="P2106">
            <v>38565</v>
          </cell>
          <cell r="Q2106" t="str">
            <v>0,1</v>
          </cell>
          <cell r="R2106" t="str">
            <v>17,0</v>
          </cell>
          <cell r="S2106">
            <v>35130</v>
          </cell>
          <cell r="T2106">
            <v>38565</v>
          </cell>
          <cell r="U2106">
            <v>36708</v>
          </cell>
          <cell r="V2106">
            <v>36982</v>
          </cell>
          <cell r="W2106">
            <v>1</v>
          </cell>
          <cell r="X2106" t="str">
            <v>DJ002</v>
          </cell>
          <cell r="Y2106" t="str">
            <v>Relationship Mgr - TBA</v>
          </cell>
          <cell r="Z2106" t="str">
            <v>P250</v>
          </cell>
          <cell r="AA2106" t="str">
            <v>C104</v>
          </cell>
          <cell r="AB2106" t="str">
            <v>l. Further Degree</v>
          </cell>
          <cell r="AC2106" t="str">
            <v>S1571832C</v>
          </cell>
          <cell r="AD2106" t="str">
            <v>Male</v>
          </cell>
          <cell r="AE2106" t="str">
            <v>Batt. Rd 7th flr</v>
          </cell>
          <cell r="AF2106" t="str">
            <v>Local</v>
          </cell>
          <cell r="AG2106" t="str">
            <v>Employee</v>
          </cell>
          <cell r="AH2106">
            <v>1</v>
          </cell>
          <cell r="AI2106" t="str">
            <v>Month</v>
          </cell>
          <cell r="AJ2106" t="str">
            <v>0109696859</v>
          </cell>
          <cell r="AK2106" t="str">
            <v>1117323</v>
          </cell>
          <cell r="AL2106" t="str">
            <v>Thng,Cheok Khoon Charlotte</v>
          </cell>
          <cell r="AM2106" t="str">
            <v>Critical Resource</v>
          </cell>
          <cell r="AP2106">
            <v>0</v>
          </cell>
          <cell r="AQ2106">
            <v>267000</v>
          </cell>
        </row>
        <row r="2107">
          <cell r="A2107">
            <v>1192707</v>
          </cell>
          <cell r="B2107" t="str">
            <v>Khoo,Ghim Hoe</v>
          </cell>
          <cell r="C2107" t="str">
            <v>Consumer Banking</v>
          </cell>
          <cell r="D2107" t="str">
            <v>BRDB-Priority Banking</v>
          </cell>
          <cell r="E2107" t="str">
            <v>Relationship Manager</v>
          </cell>
          <cell r="F2107" t="str">
            <v>M17</v>
          </cell>
          <cell r="I2107" t="str">
            <v>1424800</v>
          </cell>
          <cell r="J2107" t="str">
            <v>NO</v>
          </cell>
          <cell r="K2107" t="str">
            <v>Teoh,Chun Peng</v>
          </cell>
          <cell r="L2107">
            <v>29011</v>
          </cell>
          <cell r="M2107" t="str">
            <v>26</v>
          </cell>
          <cell r="P2107">
            <v>38561</v>
          </cell>
          <cell r="Q2107" t="str">
            <v>0,1</v>
          </cell>
          <cell r="R2107" t="str">
            <v>1,6</v>
          </cell>
          <cell r="S2107">
            <v>38561</v>
          </cell>
          <cell r="W2107">
            <v>1</v>
          </cell>
          <cell r="X2107" t="str">
            <v>J074</v>
          </cell>
          <cell r="Y2107" t="str">
            <v>(CB) Sales II</v>
          </cell>
          <cell r="Z2107" t="str">
            <v>P088</v>
          </cell>
          <cell r="AA2107" t="str">
            <v>C070</v>
          </cell>
          <cell r="AB2107" t="str">
            <v>i. Bachelor's Degree or equiv</v>
          </cell>
          <cell r="AC2107" t="str">
            <v>S7915933F</v>
          </cell>
          <cell r="AD2107" t="str">
            <v>Male</v>
          </cell>
          <cell r="AE2107" t="str">
            <v>Batt. Rd Grd flr</v>
          </cell>
          <cell r="AF2107" t="str">
            <v>Local</v>
          </cell>
          <cell r="AG2107" t="str">
            <v>Employee</v>
          </cell>
          <cell r="AH2107">
            <v>1</v>
          </cell>
          <cell r="AI2107" t="str">
            <v>Month</v>
          </cell>
          <cell r="AJ2107" t="str">
            <v>0109143264</v>
          </cell>
          <cell r="AK2107" t="str">
            <v>1179841</v>
          </cell>
          <cell r="AL2107" t="str">
            <v>Ang,Pek San</v>
          </cell>
          <cell r="AP2107">
            <v>0</v>
          </cell>
          <cell r="AQ2107">
            <v>36000</v>
          </cell>
        </row>
        <row r="2108">
          <cell r="A2108">
            <v>1183692</v>
          </cell>
          <cell r="B2108" t="str">
            <v>Mohanrao,Kulkarni Madan</v>
          </cell>
          <cell r="C2108" t="str">
            <v>Technology</v>
          </cell>
          <cell r="D2108" t="str">
            <v>Regl Resources Management-Reg</v>
          </cell>
          <cell r="E2108" t="str">
            <v>Agency Contractor</v>
          </cell>
          <cell r="F2108" t="str">
            <v>Contractor</v>
          </cell>
          <cell r="I2108" t="str">
            <v>8351901</v>
          </cell>
          <cell r="J2108" t="str">
            <v>NO</v>
          </cell>
          <cell r="K2108" t="str">
            <v>Rawat,Ravinder Singh</v>
          </cell>
          <cell r="L2108">
            <v>27795</v>
          </cell>
          <cell r="M2108" t="str">
            <v>29</v>
          </cell>
          <cell r="O2108" t="str">
            <v>TS</v>
          </cell>
          <cell r="P2108">
            <v>38264</v>
          </cell>
          <cell r="Q2108" t="str">
            <v>0,10</v>
          </cell>
          <cell r="R2108" t="str">
            <v>,</v>
          </cell>
          <cell r="S2108">
            <v>38264</v>
          </cell>
          <cell r="W2108">
            <v>1</v>
          </cell>
          <cell r="X2108" t="str">
            <v>J036</v>
          </cell>
          <cell r="Y2108" t="str">
            <v>(TECH) Line Manager IV</v>
          </cell>
          <cell r="Z2108" t="str">
            <v>P250</v>
          </cell>
          <cell r="AA2108" t="str">
            <v>C152</v>
          </cell>
          <cell r="AB2108" t="str">
            <v>a. Unknown</v>
          </cell>
          <cell r="AC2108" t="str">
            <v>G5545640U</v>
          </cell>
          <cell r="AD2108" t="str">
            <v>Male</v>
          </cell>
          <cell r="AE2108" t="str">
            <v>PBTP 11th Floor</v>
          </cell>
          <cell r="AF2108" t="str">
            <v>Local</v>
          </cell>
          <cell r="AG2108" t="str">
            <v>Agency Contractor</v>
          </cell>
          <cell r="AH2108">
            <v>0</v>
          </cell>
          <cell r="AI2108" t="str">
            <v>Day</v>
          </cell>
          <cell r="AK2108" t="str">
            <v>1161508</v>
          </cell>
          <cell r="AL2108" t="str">
            <v>Chia,Boon Lee</v>
          </cell>
          <cell r="AQ2108">
            <v>0</v>
          </cell>
        </row>
        <row r="2109">
          <cell r="A2109">
            <v>1117845</v>
          </cell>
          <cell r="B2109" t="str">
            <v>Xie,Wen</v>
          </cell>
          <cell r="C2109" t="str">
            <v>Consumer Banking</v>
          </cell>
          <cell r="D2109" t="str">
            <v>CB Credit-Admin. &amp; Mgmt.</v>
          </cell>
          <cell r="E2109" t="str">
            <v>Head, Credit</v>
          </cell>
          <cell r="F2109" t="str">
            <v>B4</v>
          </cell>
          <cell r="G2109">
            <v>105000</v>
          </cell>
          <cell r="H2109" t="str">
            <v>SGD</v>
          </cell>
          <cell r="I2109" t="str">
            <v>1811800</v>
          </cell>
          <cell r="J2109" t="str">
            <v>NO</v>
          </cell>
          <cell r="K2109" t="str">
            <v>Flavel,Peter Gordon</v>
          </cell>
          <cell r="L2109">
            <v>24891</v>
          </cell>
          <cell r="M2109" t="str">
            <v>37</v>
          </cell>
          <cell r="N2109" t="str">
            <v>2A</v>
          </cell>
          <cell r="O2109" t="str">
            <v>1B</v>
          </cell>
          <cell r="P2109">
            <v>37606</v>
          </cell>
          <cell r="Q2109" t="str">
            <v>2,8</v>
          </cell>
          <cell r="R2109" t="str">
            <v>2,1</v>
          </cell>
          <cell r="S2109">
            <v>35436</v>
          </cell>
          <cell r="U2109">
            <v>38443</v>
          </cell>
          <cell r="V2109">
            <v>38443</v>
          </cell>
          <cell r="W2109">
            <v>1</v>
          </cell>
          <cell r="X2109" t="str">
            <v>J172</v>
          </cell>
          <cell r="Y2109" t="str">
            <v>Risk Svc Delivery I</v>
          </cell>
          <cell r="Z2109" t="str">
            <v>P038</v>
          </cell>
          <cell r="AA2109" t="str">
            <v>C015</v>
          </cell>
          <cell r="AB2109" t="str">
            <v>j. Professional Quali/Cert</v>
          </cell>
          <cell r="AC2109" t="str">
            <v>S6876910H</v>
          </cell>
          <cell r="AD2109" t="str">
            <v>Female</v>
          </cell>
          <cell r="AE2109" t="str">
            <v>Tampines 5th flr</v>
          </cell>
          <cell r="AF2109" t="str">
            <v>Local</v>
          </cell>
          <cell r="AG2109" t="str">
            <v>Employee</v>
          </cell>
          <cell r="AH2109">
            <v>1</v>
          </cell>
          <cell r="AI2109" t="str">
            <v>Month</v>
          </cell>
          <cell r="AJ2109" t="str">
            <v>0109865138</v>
          </cell>
          <cell r="AK2109" t="str">
            <v>1164582</v>
          </cell>
          <cell r="AL2109" t="str">
            <v>Ang,Pek San</v>
          </cell>
          <cell r="AM2109" t="str">
            <v>H4 - S</v>
          </cell>
          <cell r="AN2109" t="str">
            <v>H3 - S</v>
          </cell>
          <cell r="AO2109" t="str">
            <v>H3 - S</v>
          </cell>
          <cell r="AP2109" t="str">
            <v>H3 - S</v>
          </cell>
          <cell r="AQ2109">
            <v>183000</v>
          </cell>
        </row>
        <row r="2110">
          <cell r="A2110">
            <v>1117561</v>
          </cell>
          <cell r="B2110" t="str">
            <v>Subramania Raman,Krishnan</v>
          </cell>
          <cell r="C2110" t="str">
            <v>Consumer Banking</v>
          </cell>
          <cell r="D2110" t="str">
            <v>CB Credit-Admin. &amp; Mgmt.-Reg</v>
          </cell>
          <cell r="E2110" t="str">
            <v>Head, Credit</v>
          </cell>
          <cell r="F2110" t="str">
            <v>B4</v>
          </cell>
          <cell r="G2110">
            <v>105000</v>
          </cell>
          <cell r="H2110" t="str">
            <v>SGD</v>
          </cell>
          <cell r="I2110" t="str">
            <v>1811901</v>
          </cell>
          <cell r="J2110" t="str">
            <v>NO</v>
          </cell>
          <cell r="K2110" t="str">
            <v>Carlson,Michael William</v>
          </cell>
          <cell r="L2110">
            <v>23134</v>
          </cell>
          <cell r="M2110" t="str">
            <v>42</v>
          </cell>
          <cell r="N2110" t="str">
            <v>3B</v>
          </cell>
          <cell r="O2110" t="str">
            <v>2B</v>
          </cell>
          <cell r="P2110">
            <v>31950</v>
          </cell>
          <cell r="Q2110" t="str">
            <v>18,2</v>
          </cell>
          <cell r="R2110" t="str">
            <v>8,11</v>
          </cell>
          <cell r="S2110">
            <v>35205</v>
          </cell>
          <cell r="U2110">
            <v>36861</v>
          </cell>
          <cell r="V2110">
            <v>37712</v>
          </cell>
          <cell r="W2110">
            <v>1</v>
          </cell>
          <cell r="X2110" t="str">
            <v>J164</v>
          </cell>
          <cell r="Y2110" t="str">
            <v>Risk Bus Partner I</v>
          </cell>
          <cell r="Z2110" t="str">
            <v>P304</v>
          </cell>
          <cell r="AA2110" t="str">
            <v>C015</v>
          </cell>
          <cell r="AB2110" t="str">
            <v>j. Professional Quali/Cert</v>
          </cell>
          <cell r="AC2110" t="str">
            <v>S2668709H</v>
          </cell>
          <cell r="AD2110" t="str">
            <v>Male</v>
          </cell>
          <cell r="AE2110" t="str">
            <v>Tampines 5th flr</v>
          </cell>
          <cell r="AF2110" t="str">
            <v>Local</v>
          </cell>
          <cell r="AG2110" t="str">
            <v>Employee</v>
          </cell>
          <cell r="AH2110">
            <v>3</v>
          </cell>
          <cell r="AI2110" t="str">
            <v>Month</v>
          </cell>
          <cell r="AJ2110" t="str">
            <v>0109746589</v>
          </cell>
          <cell r="AK2110" t="str">
            <v>1177146</v>
          </cell>
          <cell r="AL2110" t="str">
            <v>Ang,Pek San</v>
          </cell>
          <cell r="AM2110" t="str">
            <v>Critical Resource</v>
          </cell>
          <cell r="AN2110" t="str">
            <v>Core Contributor</v>
          </cell>
          <cell r="AO2110" t="str">
            <v>Core Contributor</v>
          </cell>
          <cell r="AP2110" t="str">
            <v>Core Contributor</v>
          </cell>
          <cell r="AQ2110">
            <v>213600</v>
          </cell>
        </row>
        <row r="2111">
          <cell r="A2111">
            <v>1116507</v>
          </cell>
          <cell r="B2111" t="str">
            <v>Kwa,Hwee Beng</v>
          </cell>
          <cell r="C2111" t="str">
            <v>Consumer Banking</v>
          </cell>
          <cell r="D2111" t="str">
            <v>Bus. Compl. &amp; Operation Risk</v>
          </cell>
          <cell r="E2111" t="str">
            <v>Senior Manager, Branch Spt &amp; Risk Management</v>
          </cell>
          <cell r="F2111" t="str">
            <v>M23</v>
          </cell>
          <cell r="G2111">
            <v>40000</v>
          </cell>
          <cell r="H2111" t="str">
            <v>SGD</v>
          </cell>
          <cell r="I2111" t="str">
            <v>1021800</v>
          </cell>
          <cell r="J2111" t="str">
            <v>NO</v>
          </cell>
          <cell r="K2111" t="str">
            <v>Flavel,Peter Gordon</v>
          </cell>
          <cell r="L2111">
            <v>20112</v>
          </cell>
          <cell r="M2111" t="str">
            <v>50</v>
          </cell>
          <cell r="N2111" t="str">
            <v>1B</v>
          </cell>
          <cell r="O2111" t="str">
            <v>2B</v>
          </cell>
          <cell r="P2111">
            <v>31670</v>
          </cell>
          <cell r="Q2111" t="str">
            <v>18,11</v>
          </cell>
          <cell r="R2111" t="str">
            <v>8,7</v>
          </cell>
          <cell r="S2111">
            <v>31670</v>
          </cell>
          <cell r="U2111">
            <v>37438</v>
          </cell>
          <cell r="V2111">
            <v>38443</v>
          </cell>
          <cell r="W2111">
            <v>1</v>
          </cell>
          <cell r="X2111" t="str">
            <v>J173</v>
          </cell>
          <cell r="Y2111" t="str">
            <v>Risk Svc Delivery II</v>
          </cell>
          <cell r="Z2111" t="str">
            <v>P096</v>
          </cell>
          <cell r="AA2111" t="str">
            <v>C015</v>
          </cell>
          <cell r="AB2111" t="str">
            <v>i. Bachelor's Degree or equiv</v>
          </cell>
          <cell r="AC2111" t="str">
            <v>S1124894B</v>
          </cell>
          <cell r="AD2111" t="str">
            <v>Female</v>
          </cell>
          <cell r="AE2111" t="str">
            <v>PBTP 5th Floor</v>
          </cell>
          <cell r="AF2111" t="str">
            <v>Local</v>
          </cell>
          <cell r="AG2111" t="str">
            <v>Employee</v>
          </cell>
          <cell r="AH2111">
            <v>3</v>
          </cell>
          <cell r="AI2111" t="str">
            <v>Month</v>
          </cell>
          <cell r="AJ2111" t="str">
            <v>0109652142</v>
          </cell>
          <cell r="AK2111" t="str">
            <v>1164582</v>
          </cell>
          <cell r="AL2111" t="str">
            <v>Ang,Pek San</v>
          </cell>
          <cell r="AM2111" t="str">
            <v>Critical Resource</v>
          </cell>
          <cell r="AN2111" t="str">
            <v>Critical Resource</v>
          </cell>
          <cell r="AO2111" t="str">
            <v>Critical Resource</v>
          </cell>
          <cell r="AP2111" t="str">
            <v>Critical Resource</v>
          </cell>
          <cell r="AQ2111">
            <v>185700</v>
          </cell>
        </row>
        <row r="2112">
          <cell r="A2112">
            <v>1117693</v>
          </cell>
          <cell r="B2112" t="str">
            <v>Lee,Kuan Woon Brandon</v>
          </cell>
          <cell r="C2112" t="str">
            <v>Shared</v>
          </cell>
          <cell r="D2112" t="str">
            <v>Seagull Project cost centre</v>
          </cell>
          <cell r="E2112" t="str">
            <v>Product &amp; Research Dev Manager</v>
          </cell>
          <cell r="F2112" t="str">
            <v>M21</v>
          </cell>
          <cell r="G2112">
            <v>17000</v>
          </cell>
          <cell r="H2112" t="str">
            <v>SGD</v>
          </cell>
          <cell r="I2112" t="str">
            <v>9529901</v>
          </cell>
          <cell r="J2112" t="str">
            <v>NO</v>
          </cell>
          <cell r="K2112" t="str">
            <v>Phang,Yew Kiat</v>
          </cell>
          <cell r="L2112">
            <v>25992</v>
          </cell>
          <cell r="M2112" t="str">
            <v>34</v>
          </cell>
          <cell r="N2112" t="str">
            <v>3B</v>
          </cell>
          <cell r="O2112" t="str">
            <v>NA</v>
          </cell>
          <cell r="P2112">
            <v>35303</v>
          </cell>
          <cell r="Q2112" t="str">
            <v>9,0</v>
          </cell>
          <cell r="R2112" t="str">
            <v>,</v>
          </cell>
          <cell r="S2112">
            <v>35303</v>
          </cell>
          <cell r="U2112">
            <v>37012</v>
          </cell>
          <cell r="V2112">
            <v>38443</v>
          </cell>
          <cell r="W2112">
            <v>1</v>
          </cell>
          <cell r="X2112" t="str">
            <v>J081</v>
          </cell>
          <cell r="Y2112" t="str">
            <v>(CB) Product Mgt II</v>
          </cell>
          <cell r="Z2112" t="str">
            <v>P018</v>
          </cell>
          <cell r="AA2112" t="str">
            <v>C043</v>
          </cell>
          <cell r="AB2112" t="str">
            <v>l. Further Degree</v>
          </cell>
          <cell r="AC2112" t="str">
            <v>F0146577P</v>
          </cell>
          <cell r="AD2112" t="str">
            <v>Male</v>
          </cell>
          <cell r="AE2112" t="str">
            <v>PBTP 9th Floor</v>
          </cell>
          <cell r="AF2112" t="str">
            <v>Local</v>
          </cell>
          <cell r="AG2112" t="str">
            <v>Employee</v>
          </cell>
          <cell r="AH2112">
            <v>1</v>
          </cell>
          <cell r="AI2112" t="str">
            <v>Month</v>
          </cell>
          <cell r="AJ2112" t="str">
            <v>0109668472</v>
          </cell>
          <cell r="AK2112" t="str">
            <v>1117189</v>
          </cell>
          <cell r="AL2112" t="str">
            <v>Chong,Yin Yin</v>
          </cell>
          <cell r="AM2112" t="str">
            <v>H4 - S</v>
          </cell>
          <cell r="AN2112" t="str">
            <v>H4 - G</v>
          </cell>
          <cell r="AO2112" t="str">
            <v>Critical Resource</v>
          </cell>
          <cell r="AP2112" t="str">
            <v>Critical Resource</v>
          </cell>
          <cell r="AQ2112">
            <v>99204</v>
          </cell>
        </row>
        <row r="2113">
          <cell r="A2113">
            <v>1123909</v>
          </cell>
          <cell r="B2113" t="str">
            <v>Lankinen,Miia Kristiina</v>
          </cell>
          <cell r="C2113" t="str">
            <v>Global Markets</v>
          </cell>
          <cell r="D2113" t="str">
            <v>Outserve Service Excellance</v>
          </cell>
          <cell r="E2113" t="str">
            <v>Manager, Service Excellence</v>
          </cell>
          <cell r="F2113" t="str">
            <v>M22</v>
          </cell>
          <cell r="I2113" t="str">
            <v>4005901</v>
          </cell>
          <cell r="J2113" t="str">
            <v>NO</v>
          </cell>
          <cell r="K2113" t="str">
            <v>Burrell,Susan Jane</v>
          </cell>
          <cell r="L2113">
            <v>25027</v>
          </cell>
          <cell r="M2113" t="str">
            <v>37</v>
          </cell>
          <cell r="N2113" t="str">
            <v>3B</v>
          </cell>
          <cell r="O2113" t="str">
            <v>2B</v>
          </cell>
          <cell r="P2113">
            <v>35304</v>
          </cell>
          <cell r="Q2113" t="str">
            <v>9,0</v>
          </cell>
          <cell r="R2113" t="str">
            <v>2,11</v>
          </cell>
          <cell r="S2113">
            <v>36039</v>
          </cell>
          <cell r="U2113">
            <v>38534</v>
          </cell>
          <cell r="V2113">
            <v>38534</v>
          </cell>
          <cell r="W2113">
            <v>1</v>
          </cell>
          <cell r="X2113" t="str">
            <v>DJ030</v>
          </cell>
          <cell r="Y2113" t="str">
            <v>WB Strategy - TBA</v>
          </cell>
          <cell r="Z2113" t="str">
            <v>P250</v>
          </cell>
          <cell r="AA2113" t="str">
            <v>C152</v>
          </cell>
          <cell r="AB2113" t="str">
            <v>l. Further Degree</v>
          </cell>
          <cell r="AC2113" t="str">
            <v>S6862524F</v>
          </cell>
          <cell r="AD2113" t="str">
            <v>Female</v>
          </cell>
          <cell r="AE2113" t="str">
            <v>Batt. Road 8th flr</v>
          </cell>
          <cell r="AF2113" t="str">
            <v>Local</v>
          </cell>
          <cell r="AG2113" t="str">
            <v>Employee</v>
          </cell>
          <cell r="AH2113">
            <v>1</v>
          </cell>
          <cell r="AI2113" t="str">
            <v>Month</v>
          </cell>
          <cell r="AJ2113" t="str">
            <v>0109716558</v>
          </cell>
          <cell r="AK2113" t="str">
            <v>1116904</v>
          </cell>
          <cell r="AL2113" t="str">
            <v>Thng,Cheok Khoon Charlotte</v>
          </cell>
          <cell r="AM2113" t="str">
            <v>Core Contributor</v>
          </cell>
          <cell r="AN2113" t="str">
            <v>Core Contributor</v>
          </cell>
          <cell r="AO2113" t="str">
            <v>Core Contributor</v>
          </cell>
          <cell r="AP2113" t="str">
            <v>Core Contributor</v>
          </cell>
          <cell r="AQ2113">
            <v>122400</v>
          </cell>
        </row>
        <row r="2114">
          <cell r="A2114">
            <v>1143557</v>
          </cell>
          <cell r="B2114" t="str">
            <v>Kattula,Venkata Durga Prasad</v>
          </cell>
          <cell r="C2114" t="str">
            <v>Technology</v>
          </cell>
          <cell r="D2114" t="str">
            <v>Sys Devt (WB) Support</v>
          </cell>
          <cell r="E2114" t="str">
            <v>SD - Technical Analyst</v>
          </cell>
          <cell r="F2114" t="str">
            <v>M19</v>
          </cell>
          <cell r="G2114">
            <v>17000</v>
          </cell>
          <cell r="H2114" t="str">
            <v>SGD</v>
          </cell>
          <cell r="I2114" t="str">
            <v>8351901</v>
          </cell>
          <cell r="J2114" t="str">
            <v>NO</v>
          </cell>
          <cell r="K2114" t="str">
            <v>Ip,Fuk Kan</v>
          </cell>
          <cell r="L2114">
            <v>25343</v>
          </cell>
          <cell r="M2114" t="str">
            <v>36</v>
          </cell>
          <cell r="N2114" t="str">
            <v>3B</v>
          </cell>
          <cell r="O2114" t="str">
            <v>3B</v>
          </cell>
          <cell r="P2114">
            <v>36661</v>
          </cell>
          <cell r="Q2114" t="str">
            <v>5,3</v>
          </cell>
          <cell r="R2114" t="str">
            <v>4,4</v>
          </cell>
          <cell r="S2114">
            <v>36661</v>
          </cell>
          <cell r="U2114">
            <v>37377</v>
          </cell>
          <cell r="V2114">
            <v>38443</v>
          </cell>
          <cell r="W2114">
            <v>1</v>
          </cell>
          <cell r="X2114" t="str">
            <v>J052</v>
          </cell>
          <cell r="Y2114" t="str">
            <v>(TECH) Developer II</v>
          </cell>
          <cell r="Z2114" t="str">
            <v>P250</v>
          </cell>
          <cell r="AA2114" t="str">
            <v>C152</v>
          </cell>
          <cell r="AB2114" t="str">
            <v>l. Further Degree</v>
          </cell>
          <cell r="AC2114" t="str">
            <v>S6982513C</v>
          </cell>
          <cell r="AD2114" t="str">
            <v>Male</v>
          </cell>
          <cell r="AE2114" t="str">
            <v>PBTP 11th Floor</v>
          </cell>
          <cell r="AF2114" t="str">
            <v>Local</v>
          </cell>
          <cell r="AG2114" t="str">
            <v>Employee</v>
          </cell>
          <cell r="AH2114">
            <v>1</v>
          </cell>
          <cell r="AI2114" t="str">
            <v>Month</v>
          </cell>
          <cell r="AJ2114" t="str">
            <v>0109644034</v>
          </cell>
          <cell r="AK2114" t="str">
            <v>1144151</v>
          </cell>
          <cell r="AL2114" t="str">
            <v>Chia,Boon Lee</v>
          </cell>
          <cell r="AM2114" t="str">
            <v>Critical Resource</v>
          </cell>
          <cell r="AN2114" t="str">
            <v>Critical Resource</v>
          </cell>
          <cell r="AO2114" t="str">
            <v>Critical Resource</v>
          </cell>
          <cell r="AP2114" t="str">
            <v>Critical Resource</v>
          </cell>
          <cell r="AQ2114">
            <v>68220</v>
          </cell>
        </row>
        <row r="2115">
          <cell r="A2115">
            <v>1192630</v>
          </cell>
          <cell r="B2115" t="str">
            <v>Popovich,Liliya</v>
          </cell>
          <cell r="C2115" t="str">
            <v>Global Markets</v>
          </cell>
          <cell r="D2115" t="str">
            <v>Distribution Loan Trading</v>
          </cell>
          <cell r="E2115" t="str">
            <v>Associate Director, Distribution, Syndication</v>
          </cell>
          <cell r="F2115" t="str">
            <v>M21</v>
          </cell>
          <cell r="I2115" t="str">
            <v>6276800</v>
          </cell>
          <cell r="J2115" t="str">
            <v>NO</v>
          </cell>
          <cell r="K2115" t="str">
            <v>Singh,Jujhar</v>
          </cell>
          <cell r="L2115">
            <v>26821</v>
          </cell>
          <cell r="M2115" t="str">
            <v>32</v>
          </cell>
          <cell r="P2115">
            <v>38572</v>
          </cell>
          <cell r="Q2115" t="str">
            <v>0,0</v>
          </cell>
          <cell r="R2115" t="str">
            <v>3,1</v>
          </cell>
          <cell r="S2115">
            <v>38572</v>
          </cell>
          <cell r="W2115">
            <v>1</v>
          </cell>
          <cell r="X2115" t="str">
            <v>DJ015</v>
          </cell>
          <cell r="Y2115" t="str">
            <v>Distribution &amp; Trdng -TBA</v>
          </cell>
          <cell r="Z2115" t="str">
            <v>P332</v>
          </cell>
          <cell r="AA2115" t="str">
            <v>C174</v>
          </cell>
          <cell r="AB2115" t="str">
            <v>j. Professional Quali/Cert</v>
          </cell>
          <cell r="AC2115" t="str">
            <v>S7383088E</v>
          </cell>
          <cell r="AD2115" t="str">
            <v>Female</v>
          </cell>
          <cell r="AE2115" t="str">
            <v>Batt. Rd 3rd flr</v>
          </cell>
          <cell r="AF2115" t="str">
            <v>Local</v>
          </cell>
          <cell r="AG2115" t="str">
            <v>Employee</v>
          </cell>
          <cell r="AH2115">
            <v>1</v>
          </cell>
          <cell r="AI2115" t="str">
            <v>Month</v>
          </cell>
          <cell r="AJ2115" t="str">
            <v>0109142357</v>
          </cell>
          <cell r="AK2115" t="str">
            <v>1018993</v>
          </cell>
          <cell r="AL2115" t="str">
            <v>Thng,Cheok Khoon Charlotte</v>
          </cell>
          <cell r="AP2115">
            <v>0</v>
          </cell>
          <cell r="AQ2115">
            <v>125004</v>
          </cell>
        </row>
        <row r="2116">
          <cell r="A2116">
            <v>1140363</v>
          </cell>
          <cell r="B2116" t="str">
            <v>Sasi,Kutti Punathil</v>
          </cell>
          <cell r="C2116" t="str">
            <v>Technology</v>
          </cell>
          <cell r="D2116" t="str">
            <v>Sys Devt (WB) Support</v>
          </cell>
          <cell r="E2116" t="str">
            <v>SD - Infrastructure Services Delivery</v>
          </cell>
          <cell r="F2116" t="str">
            <v>M19</v>
          </cell>
          <cell r="G2116">
            <v>17000</v>
          </cell>
          <cell r="H2116" t="str">
            <v>SGD</v>
          </cell>
          <cell r="I2116" t="str">
            <v>8351901</v>
          </cell>
          <cell r="J2116" t="str">
            <v>NO</v>
          </cell>
          <cell r="K2116" t="str">
            <v>Tan,Yam Khoon</v>
          </cell>
          <cell r="L2116">
            <v>23419</v>
          </cell>
          <cell r="M2116" t="str">
            <v>41</v>
          </cell>
          <cell r="N2116" t="str">
            <v>4B</v>
          </cell>
          <cell r="O2116" t="str">
            <v>2B</v>
          </cell>
          <cell r="P2116">
            <v>36733</v>
          </cell>
          <cell r="Q2116" t="str">
            <v>5,1</v>
          </cell>
          <cell r="R2116" t="str">
            <v>7,0</v>
          </cell>
          <cell r="S2116">
            <v>36367</v>
          </cell>
          <cell r="T2116">
            <v>36733</v>
          </cell>
          <cell r="U2116">
            <v>38504</v>
          </cell>
          <cell r="V2116">
            <v>38504</v>
          </cell>
          <cell r="W2116">
            <v>1</v>
          </cell>
          <cell r="X2116" t="str">
            <v>J052</v>
          </cell>
          <cell r="Y2116" t="str">
            <v>(TECH) Developer II</v>
          </cell>
          <cell r="Z2116" t="str">
            <v>P250</v>
          </cell>
          <cell r="AA2116" t="str">
            <v>C152</v>
          </cell>
          <cell r="AB2116" t="str">
            <v>k. Post Graduate Degree</v>
          </cell>
          <cell r="AC2116" t="str">
            <v>S2677739I</v>
          </cell>
          <cell r="AD2116" t="str">
            <v>Male</v>
          </cell>
          <cell r="AE2116" t="str">
            <v>PBTP 11th Floor</v>
          </cell>
          <cell r="AF2116" t="str">
            <v>Local</v>
          </cell>
          <cell r="AG2116" t="str">
            <v>Employee</v>
          </cell>
          <cell r="AH2116">
            <v>1</v>
          </cell>
          <cell r="AI2116" t="str">
            <v>Month</v>
          </cell>
          <cell r="AJ2116" t="str">
            <v>0109756681</v>
          </cell>
          <cell r="AK2116" t="str">
            <v>1140802</v>
          </cell>
          <cell r="AL2116" t="str">
            <v>Chia,Boon Lee</v>
          </cell>
          <cell r="AM2116" t="str">
            <v>Core Contributor</v>
          </cell>
          <cell r="AN2116" t="str">
            <v>Core Contributor</v>
          </cell>
          <cell r="AO2116" t="str">
            <v>Core Contributor</v>
          </cell>
          <cell r="AP2116" t="str">
            <v>Core Contributor</v>
          </cell>
          <cell r="AQ2116">
            <v>73200</v>
          </cell>
        </row>
        <row r="2117">
          <cell r="A2117">
            <v>1142380</v>
          </cell>
          <cell r="B2117" t="str">
            <v>Chow,Li Lian</v>
          </cell>
          <cell r="C2117" t="str">
            <v>Consumer Banking</v>
          </cell>
          <cell r="D2117" t="str">
            <v>Credit Card-Others</v>
          </cell>
          <cell r="E2117" t="str">
            <v>Mgr,ProductManagement&amp;Alliance</v>
          </cell>
          <cell r="F2117" t="str">
            <v>M20</v>
          </cell>
          <cell r="G2117">
            <v>19000</v>
          </cell>
          <cell r="H2117" t="str">
            <v>SGD</v>
          </cell>
          <cell r="I2117" t="str">
            <v>1339800</v>
          </cell>
          <cell r="J2117" t="str">
            <v>NO</v>
          </cell>
          <cell r="K2117" t="str">
            <v>Chan,Sow Han</v>
          </cell>
          <cell r="L2117">
            <v>27023</v>
          </cell>
          <cell r="M2117" t="str">
            <v>31</v>
          </cell>
          <cell r="N2117" t="str">
            <v>2A</v>
          </cell>
          <cell r="O2117" t="str">
            <v>3B</v>
          </cell>
          <cell r="P2117">
            <v>36586</v>
          </cell>
          <cell r="Q2117" t="str">
            <v>5,6</v>
          </cell>
          <cell r="R2117" t="str">
            <v>4,6</v>
          </cell>
          <cell r="S2117">
            <v>36586</v>
          </cell>
          <cell r="U2117">
            <v>37895</v>
          </cell>
          <cell r="V2117">
            <v>38443</v>
          </cell>
          <cell r="W2117">
            <v>1</v>
          </cell>
          <cell r="X2117" t="str">
            <v>J082</v>
          </cell>
          <cell r="Y2117" t="str">
            <v>(CB) Product Mgt III</v>
          </cell>
          <cell r="Z2117" t="str">
            <v>P038</v>
          </cell>
          <cell r="AA2117" t="str">
            <v>C064</v>
          </cell>
          <cell r="AB2117" t="str">
            <v>i. Bachelor's Degree or equiv</v>
          </cell>
          <cell r="AC2117" t="str">
            <v>S7347300D</v>
          </cell>
          <cell r="AD2117" t="str">
            <v>Female</v>
          </cell>
          <cell r="AE2117" t="str">
            <v>PBTP 5th Floor</v>
          </cell>
          <cell r="AF2117" t="str">
            <v>Local</v>
          </cell>
          <cell r="AG2117" t="str">
            <v>Employee</v>
          </cell>
          <cell r="AH2117">
            <v>1</v>
          </cell>
          <cell r="AI2117" t="str">
            <v>Month</v>
          </cell>
          <cell r="AJ2117" t="str">
            <v>0109557581</v>
          </cell>
          <cell r="AK2117" t="str">
            <v>1148921</v>
          </cell>
          <cell r="AL2117" t="str">
            <v>Ang,Pek San</v>
          </cell>
          <cell r="AM2117" t="str">
            <v>H4 - G</v>
          </cell>
          <cell r="AN2117" t="str">
            <v>H4 - G</v>
          </cell>
          <cell r="AO2117" t="str">
            <v>Core Contributor</v>
          </cell>
          <cell r="AP2117" t="str">
            <v>Core Contributor</v>
          </cell>
          <cell r="AQ2117">
            <v>74400</v>
          </cell>
        </row>
        <row r="2118">
          <cell r="A2118">
            <v>1192812</v>
          </cell>
          <cell r="B2118" t="str">
            <v>Leong,Pick Low</v>
          </cell>
          <cell r="C2118" t="str">
            <v>Human Resources</v>
          </cell>
          <cell r="D2118" t="str">
            <v>Central HR Team</v>
          </cell>
          <cell r="E2118" t="str">
            <v>Contract Human Resources Officer</v>
          </cell>
          <cell r="F2118" t="str">
            <v>Contractor</v>
          </cell>
          <cell r="I2118" t="str">
            <v>8221800</v>
          </cell>
          <cell r="J2118" t="str">
            <v>NO</v>
          </cell>
          <cell r="K2118" t="str">
            <v>Lim,Ai Hwa</v>
          </cell>
          <cell r="L2118">
            <v>30019</v>
          </cell>
          <cell r="M2118" t="str">
            <v>23</v>
          </cell>
          <cell r="P2118">
            <v>38546</v>
          </cell>
          <cell r="Q2118" t="str">
            <v>0,1</v>
          </cell>
          <cell r="R2118" t="str">
            <v>1,1</v>
          </cell>
          <cell r="S2118">
            <v>38546</v>
          </cell>
          <cell r="W2118">
            <v>1</v>
          </cell>
          <cell r="X2118" t="str">
            <v>J028</v>
          </cell>
          <cell r="Y2118" t="str">
            <v>HR Service Delivery III</v>
          </cell>
          <cell r="Z2118" t="str">
            <v>P066</v>
          </cell>
          <cell r="AA2118" t="str">
            <v>C021</v>
          </cell>
          <cell r="AB2118" t="str">
            <v>i. Bachelor's Degree or equiv</v>
          </cell>
          <cell r="AC2118" t="str">
            <v>S8208077E</v>
          </cell>
          <cell r="AD2118" t="str">
            <v>Female</v>
          </cell>
          <cell r="AE2118" t="str">
            <v>PBTP 10th Floor</v>
          </cell>
          <cell r="AF2118" t="str">
            <v>Local</v>
          </cell>
          <cell r="AG2118" t="str">
            <v>Direct Contractor</v>
          </cell>
          <cell r="AH2118">
            <v>1</v>
          </cell>
          <cell r="AI2118" t="str">
            <v>Month</v>
          </cell>
          <cell r="AJ2118" t="str">
            <v>0109143442</v>
          </cell>
          <cell r="AK2118" t="str">
            <v>1141889</v>
          </cell>
          <cell r="AL2118" t="str">
            <v>Nasir,Jamal</v>
          </cell>
          <cell r="AP2118">
            <v>0</v>
          </cell>
          <cell r="AQ2118">
            <v>21600</v>
          </cell>
        </row>
        <row r="2119">
          <cell r="A2119">
            <v>1151844</v>
          </cell>
          <cell r="B2119" t="str">
            <v>Goh,Toh Wee Thomas</v>
          </cell>
          <cell r="C2119" t="str">
            <v>Consumer Banking</v>
          </cell>
          <cell r="D2119" t="str">
            <v>Wealth Mgmt. - Unit Trust</v>
          </cell>
          <cell r="E2119" t="str">
            <v>Product Manager</v>
          </cell>
          <cell r="F2119" t="str">
            <v>M20</v>
          </cell>
          <cell r="I2119" t="str">
            <v>1531800</v>
          </cell>
          <cell r="J2119" t="str">
            <v>NO</v>
          </cell>
          <cell r="K2119" t="str">
            <v>Kwok,Wei Woon</v>
          </cell>
          <cell r="L2119">
            <v>27083</v>
          </cell>
          <cell r="M2119" t="str">
            <v>31</v>
          </cell>
          <cell r="P2119">
            <v>38544</v>
          </cell>
          <cell r="Q2119" t="str">
            <v>0,1</v>
          </cell>
          <cell r="R2119" t="str">
            <v>3,1</v>
          </cell>
          <cell r="S2119">
            <v>37019</v>
          </cell>
          <cell r="T2119">
            <v>38544</v>
          </cell>
          <cell r="W2119">
            <v>1</v>
          </cell>
          <cell r="X2119" t="str">
            <v>J081</v>
          </cell>
          <cell r="Y2119" t="str">
            <v>(CB) Product Mgt II</v>
          </cell>
          <cell r="Z2119" t="str">
            <v>P018</v>
          </cell>
          <cell r="AA2119" t="str">
            <v>C061</v>
          </cell>
          <cell r="AB2119" t="str">
            <v>i. Bachelor's Degree or equiv</v>
          </cell>
          <cell r="AC2119" t="str">
            <v>S7406824C</v>
          </cell>
          <cell r="AD2119" t="str">
            <v>Male</v>
          </cell>
          <cell r="AE2119" t="str">
            <v>PBTP 5th Floor</v>
          </cell>
          <cell r="AF2119" t="str">
            <v>Local</v>
          </cell>
          <cell r="AG2119" t="str">
            <v>Employee</v>
          </cell>
          <cell r="AH2119">
            <v>1</v>
          </cell>
          <cell r="AI2119" t="str">
            <v>Month</v>
          </cell>
          <cell r="AJ2119" t="str">
            <v>0109142128</v>
          </cell>
          <cell r="AK2119" t="str">
            <v>1172160</v>
          </cell>
          <cell r="AL2119" t="str">
            <v>Ang,Pek San</v>
          </cell>
          <cell r="AP2119">
            <v>0</v>
          </cell>
          <cell r="AQ2119">
            <v>84000</v>
          </cell>
        </row>
        <row r="2120">
          <cell r="A2120">
            <v>1160880</v>
          </cell>
          <cell r="B2120" t="str">
            <v>Peng,John Xiao Jun</v>
          </cell>
          <cell r="C2120" t="str">
            <v>Consumer Banking</v>
          </cell>
          <cell r="D2120" t="str">
            <v>Business Intelligence Unit-Reg</v>
          </cell>
          <cell r="E2120" t="str">
            <v>Head, BIU (Wealth Management), Group CB</v>
          </cell>
          <cell r="F2120" t="str">
            <v>B4</v>
          </cell>
          <cell r="G2120">
            <v>56100</v>
          </cell>
          <cell r="H2120" t="str">
            <v>USD</v>
          </cell>
          <cell r="I2120" t="str">
            <v>1912901</v>
          </cell>
          <cell r="J2120" t="str">
            <v>IO</v>
          </cell>
          <cell r="K2120" t="str">
            <v>Helm,Jonathan K</v>
          </cell>
          <cell r="L2120">
            <v>25052</v>
          </cell>
          <cell r="M2120" t="str">
            <v>37</v>
          </cell>
          <cell r="N2120" t="str">
            <v>NA</v>
          </cell>
          <cell r="O2120" t="str">
            <v>2B</v>
          </cell>
          <cell r="P2120">
            <v>37956</v>
          </cell>
          <cell r="Q2120" t="str">
            <v>1,8</v>
          </cell>
          <cell r="R2120" t="str">
            <v>7,1</v>
          </cell>
          <cell r="S2120">
            <v>37956</v>
          </cell>
          <cell r="V2120">
            <v>38001</v>
          </cell>
          <cell r="W2120">
            <v>1</v>
          </cell>
          <cell r="X2120" t="str">
            <v>J179</v>
          </cell>
          <cell r="Y2120" t="str">
            <v>(CB) BIU Dec Scient I</v>
          </cell>
          <cell r="Z2120" t="str">
            <v>P088</v>
          </cell>
          <cell r="AA2120" t="str">
            <v>C015</v>
          </cell>
          <cell r="AB2120" t="str">
            <v>k. Post Graduate Degree</v>
          </cell>
          <cell r="AC2120" t="str">
            <v>G5727887R</v>
          </cell>
          <cell r="AD2120" t="str">
            <v>Male</v>
          </cell>
          <cell r="AE2120" t="str">
            <v>PBTP 9th Floor</v>
          </cell>
          <cell r="AF2120" t="str">
            <v>Assignee</v>
          </cell>
          <cell r="AG2120" t="str">
            <v>Employee</v>
          </cell>
          <cell r="AH2120">
            <v>1</v>
          </cell>
          <cell r="AI2120" t="str">
            <v>Month</v>
          </cell>
          <cell r="AK2120" t="str">
            <v>1018699</v>
          </cell>
          <cell r="AL2120" t="str">
            <v>Ang,Pek San</v>
          </cell>
          <cell r="AM2120" t="str">
            <v>Core Contributor</v>
          </cell>
          <cell r="AN2120" t="str">
            <v>Critical Resource</v>
          </cell>
          <cell r="AO2120" t="str">
            <v>H3 - S</v>
          </cell>
          <cell r="AP2120" t="str">
            <v>H3 - S</v>
          </cell>
          <cell r="AQ2120">
            <v>0</v>
          </cell>
        </row>
        <row r="2121">
          <cell r="A2121">
            <v>1192852</v>
          </cell>
          <cell r="B2121" t="str">
            <v>Zeng,Liqing</v>
          </cell>
          <cell r="C2121" t="str">
            <v>Consumer Banking</v>
          </cell>
          <cell r="D2121" t="str">
            <v>Visa / Merchant Settlement</v>
          </cell>
          <cell r="E2121" t="str">
            <v>Customer Service Assistant</v>
          </cell>
          <cell r="F2121" t="str">
            <v>Contractor</v>
          </cell>
          <cell r="I2121" t="str">
            <v>1741800</v>
          </cell>
          <cell r="J2121" t="str">
            <v>CL</v>
          </cell>
          <cell r="K2121" t="str">
            <v>Yap,Soon Chuang Angeline</v>
          </cell>
          <cell r="L2121">
            <v>30802</v>
          </cell>
          <cell r="M2121" t="str">
            <v>21</v>
          </cell>
          <cell r="P2121">
            <v>38547</v>
          </cell>
          <cell r="Q2121" t="str">
            <v>0,1</v>
          </cell>
          <cell r="R2121" t="str">
            <v>2,11</v>
          </cell>
          <cell r="S2121">
            <v>38547</v>
          </cell>
          <cell r="W2121">
            <v>1</v>
          </cell>
          <cell r="X2121" t="str">
            <v>J245</v>
          </cell>
          <cell r="Y2121" t="str">
            <v>Ops Customer Service III</v>
          </cell>
          <cell r="Z2121" t="str">
            <v>P038</v>
          </cell>
          <cell r="AA2121" t="str">
            <v>C015</v>
          </cell>
          <cell r="AB2121" t="str">
            <v>h. Diploma or equivalent</v>
          </cell>
          <cell r="AC2121" t="str">
            <v>S8412014F</v>
          </cell>
          <cell r="AD2121" t="str">
            <v>Female</v>
          </cell>
          <cell r="AE2121" t="str">
            <v>Tampines 5th flr</v>
          </cell>
          <cell r="AF2121" t="str">
            <v>Local</v>
          </cell>
          <cell r="AG2121" t="str">
            <v>Direct Contractor</v>
          </cell>
          <cell r="AH2121">
            <v>1</v>
          </cell>
          <cell r="AI2121" t="str">
            <v>Month</v>
          </cell>
          <cell r="AK2121" t="str">
            <v>1116460</v>
          </cell>
          <cell r="AL2121" t="str">
            <v>Ang,Pek San</v>
          </cell>
          <cell r="AP2121">
            <v>0</v>
          </cell>
          <cell r="AQ2121">
            <v>16800</v>
          </cell>
        </row>
        <row r="2122">
          <cell r="A2122">
            <v>1189514</v>
          </cell>
          <cell r="B2122" t="str">
            <v>Lim,Chiu Ee</v>
          </cell>
          <cell r="C2122" t="str">
            <v>Consumer Banking</v>
          </cell>
          <cell r="D2122" t="str">
            <v>Service Quality</v>
          </cell>
          <cell r="E2122" t="str">
            <v>Manager, Service Quality</v>
          </cell>
          <cell r="F2122" t="str">
            <v>Contractor</v>
          </cell>
          <cell r="I2122" t="str">
            <v>1914800</v>
          </cell>
          <cell r="J2122" t="str">
            <v>NO</v>
          </cell>
          <cell r="K2122" t="str">
            <v>Goh,Ley Yan Hazel</v>
          </cell>
          <cell r="L2122">
            <v>28018</v>
          </cell>
          <cell r="M2122" t="str">
            <v>28</v>
          </cell>
          <cell r="P2122">
            <v>38481</v>
          </cell>
          <cell r="Q2122" t="str">
            <v>0,3</v>
          </cell>
          <cell r="R2122" t="str">
            <v>0,9</v>
          </cell>
          <cell r="S2122">
            <v>38481</v>
          </cell>
          <cell r="W2122">
            <v>1</v>
          </cell>
          <cell r="X2122" t="str">
            <v>J079</v>
          </cell>
          <cell r="Y2122" t="str">
            <v>(CB) Customer Service II</v>
          </cell>
          <cell r="Z2122" t="str">
            <v>P088</v>
          </cell>
          <cell r="AA2122" t="str">
            <v>C064</v>
          </cell>
          <cell r="AB2122" t="str">
            <v>i. Bachelor's Degree or equiv</v>
          </cell>
          <cell r="AC2122" t="str">
            <v>S7629472J</v>
          </cell>
          <cell r="AD2122" t="str">
            <v>Female</v>
          </cell>
          <cell r="AE2122" t="str">
            <v>PBTP 10th Floor</v>
          </cell>
          <cell r="AF2122" t="str">
            <v>Local</v>
          </cell>
          <cell r="AG2122" t="str">
            <v>Direct Contractor</v>
          </cell>
          <cell r="AH2122">
            <v>1</v>
          </cell>
          <cell r="AI2122" t="str">
            <v>Month</v>
          </cell>
          <cell r="AJ2122" t="str">
            <v>0109140664</v>
          </cell>
          <cell r="AK2122" t="str">
            <v>1116540</v>
          </cell>
          <cell r="AL2122" t="str">
            <v>Ang,Pek San</v>
          </cell>
          <cell r="AP2122">
            <v>0</v>
          </cell>
          <cell r="AQ2122">
            <v>39360</v>
          </cell>
        </row>
        <row r="2123">
          <cell r="A2123">
            <v>1141647</v>
          </cell>
          <cell r="B2123" t="str">
            <v>Tay,Kim Choo</v>
          </cell>
          <cell r="C2123" t="str">
            <v>Human Resources</v>
          </cell>
          <cell r="D2123" t="str">
            <v>HR RM - Consumer Bank</v>
          </cell>
          <cell r="E2123" t="str">
            <v>Human Resources Officer</v>
          </cell>
          <cell r="F2123" t="str">
            <v>M18</v>
          </cell>
          <cell r="G2123">
            <v>13000</v>
          </cell>
          <cell r="H2123" t="str">
            <v>SGD</v>
          </cell>
          <cell r="I2123" t="str">
            <v>8241800</v>
          </cell>
          <cell r="J2123" t="str">
            <v>NO</v>
          </cell>
          <cell r="K2123" t="str">
            <v>Ang,Pek San</v>
          </cell>
          <cell r="L2123">
            <v>27474</v>
          </cell>
          <cell r="M2123" t="str">
            <v>30</v>
          </cell>
          <cell r="N2123" t="str">
            <v>3B</v>
          </cell>
          <cell r="O2123" t="str">
            <v>3B</v>
          </cell>
          <cell r="P2123">
            <v>36444</v>
          </cell>
          <cell r="Q2123" t="str">
            <v>5,10</v>
          </cell>
          <cell r="R2123" t="str">
            <v>3,0</v>
          </cell>
          <cell r="S2123">
            <v>36444</v>
          </cell>
          <cell r="U2123">
            <v>38443</v>
          </cell>
          <cell r="V2123">
            <v>38565</v>
          </cell>
          <cell r="W2123">
            <v>1</v>
          </cell>
          <cell r="X2123" t="str">
            <v>J025</v>
          </cell>
          <cell r="Y2123" t="str">
            <v>HR Ctr of Expertise III</v>
          </cell>
          <cell r="Z2123" t="str">
            <v>P091</v>
          </cell>
          <cell r="AA2123" t="str">
            <v>C021</v>
          </cell>
          <cell r="AB2123" t="str">
            <v>i. Bachelor's Degree or equiv</v>
          </cell>
          <cell r="AC2123" t="str">
            <v>S7508526E</v>
          </cell>
          <cell r="AD2123" t="str">
            <v>Female</v>
          </cell>
          <cell r="AE2123" t="str">
            <v>PBTP 5th Floor</v>
          </cell>
          <cell r="AF2123" t="str">
            <v>Local</v>
          </cell>
          <cell r="AG2123" t="str">
            <v>Employee</v>
          </cell>
          <cell r="AH2123">
            <v>1</v>
          </cell>
          <cell r="AI2123" t="str">
            <v>Month</v>
          </cell>
          <cell r="AJ2123" t="str">
            <v>0109811291</v>
          </cell>
          <cell r="AK2123" t="str">
            <v>1171890</v>
          </cell>
          <cell r="AL2123" t="str">
            <v>Nasir,Jamal</v>
          </cell>
          <cell r="AM2123" t="str">
            <v>Critical Resource</v>
          </cell>
          <cell r="AN2123" t="str">
            <v>Core Contributor</v>
          </cell>
          <cell r="AO2123" t="str">
            <v>Core Contributor</v>
          </cell>
          <cell r="AP2123" t="str">
            <v>Core Contributor</v>
          </cell>
          <cell r="AQ2123">
            <v>51000</v>
          </cell>
        </row>
        <row r="2124">
          <cell r="A2124">
            <v>1185525</v>
          </cell>
          <cell r="B2124" t="str">
            <v>Teo,Gek Kiow Doris</v>
          </cell>
          <cell r="C2124" t="str">
            <v>Consumer Banking</v>
          </cell>
          <cell r="D2124" t="str">
            <v>DB - SME Banking Call Centre</v>
          </cell>
          <cell r="E2124" t="str">
            <v>SME Consultant</v>
          </cell>
          <cell r="F2124" t="str">
            <v>M16</v>
          </cell>
          <cell r="I2124" t="str">
            <v>1459800</v>
          </cell>
          <cell r="J2124" t="str">
            <v>NO</v>
          </cell>
          <cell r="K2124" t="str">
            <v>Chelliah,Rene Jerome</v>
          </cell>
          <cell r="L2124">
            <v>22344</v>
          </cell>
          <cell r="M2124" t="str">
            <v>44</v>
          </cell>
          <cell r="P2124">
            <v>38339</v>
          </cell>
          <cell r="Q2124" t="str">
            <v>0,8</v>
          </cell>
          <cell r="R2124" t="str">
            <v>26,7</v>
          </cell>
          <cell r="S2124">
            <v>38339</v>
          </cell>
          <cell r="W2124">
            <v>1</v>
          </cell>
          <cell r="X2124" t="str">
            <v>J078</v>
          </cell>
          <cell r="Y2124" t="str">
            <v>(CB) Customer Service I</v>
          </cell>
          <cell r="Z2124" t="str">
            <v>P012</v>
          </cell>
          <cell r="AA2124" t="str">
            <v>C005</v>
          </cell>
          <cell r="AB2124" t="str">
            <v>h. Diploma or equivalent</v>
          </cell>
          <cell r="AC2124" t="str">
            <v>S1485274C</v>
          </cell>
          <cell r="AD2124" t="str">
            <v>Female</v>
          </cell>
          <cell r="AE2124" t="str">
            <v>CISCO 5th flr</v>
          </cell>
          <cell r="AF2124" t="str">
            <v>Local</v>
          </cell>
          <cell r="AG2124" t="str">
            <v>Employee</v>
          </cell>
          <cell r="AH2124">
            <v>1</v>
          </cell>
          <cell r="AI2124" t="str">
            <v>Month</v>
          </cell>
          <cell r="AJ2124" t="str">
            <v>0109137884</v>
          </cell>
          <cell r="AK2124" t="str">
            <v>1116474</v>
          </cell>
          <cell r="AL2124" t="str">
            <v>Ang,Pek San</v>
          </cell>
          <cell r="AP2124" t="str">
            <v>Too Soon to Classify</v>
          </cell>
          <cell r="AQ2124">
            <v>30000</v>
          </cell>
        </row>
        <row r="2125">
          <cell r="A2125">
            <v>1182601</v>
          </cell>
          <cell r="B2125" t="str">
            <v>Tan,Chun Yien</v>
          </cell>
          <cell r="C2125" t="str">
            <v>Consumer Banking</v>
          </cell>
          <cell r="D2125" t="str">
            <v>Wealth Mgmt. - Retail Treasury</v>
          </cell>
          <cell r="E2125" t="str">
            <v>Dealing Assistant</v>
          </cell>
          <cell r="F2125" t="str">
            <v>CL5</v>
          </cell>
          <cell r="I2125" t="str">
            <v>1542800</v>
          </cell>
          <cell r="J2125" t="str">
            <v>CL</v>
          </cell>
          <cell r="K2125" t="str">
            <v>Ng,Siew Peng Doreen</v>
          </cell>
          <cell r="L2125">
            <v>30244</v>
          </cell>
          <cell r="M2125" t="str">
            <v>22</v>
          </cell>
          <cell r="O2125" t="str">
            <v>3B</v>
          </cell>
          <cell r="P2125">
            <v>38250</v>
          </cell>
          <cell r="Q2125" t="str">
            <v>0,11</v>
          </cell>
          <cell r="R2125" t="str">
            <v>0,9</v>
          </cell>
          <cell r="S2125">
            <v>38250</v>
          </cell>
          <cell r="W2125">
            <v>1</v>
          </cell>
          <cell r="X2125" t="str">
            <v>J235</v>
          </cell>
          <cell r="Y2125" t="str">
            <v>(CB) Trsry Sal&amp;Trdg II</v>
          </cell>
          <cell r="Z2125" t="str">
            <v>P018</v>
          </cell>
          <cell r="AA2125" t="str">
            <v>C015</v>
          </cell>
          <cell r="AB2125" t="str">
            <v>h. Diploma or equivalent</v>
          </cell>
          <cell r="AC2125" t="str">
            <v>S8272801E</v>
          </cell>
          <cell r="AD2125" t="str">
            <v>Male</v>
          </cell>
          <cell r="AE2125" t="str">
            <v>Batt. Rd 3rd flr</v>
          </cell>
          <cell r="AF2125" t="str">
            <v>Local</v>
          </cell>
          <cell r="AG2125" t="str">
            <v>Employee</v>
          </cell>
          <cell r="AH2125">
            <v>1</v>
          </cell>
          <cell r="AI2125" t="str">
            <v>Month</v>
          </cell>
          <cell r="AJ2125" t="str">
            <v>0109135946</v>
          </cell>
          <cell r="AK2125" t="str">
            <v>1116634</v>
          </cell>
          <cell r="AL2125" t="str">
            <v>Ang,Pek San</v>
          </cell>
          <cell r="AO2125" t="str">
            <v>Too Soon to Classify</v>
          </cell>
          <cell r="AP2125" t="str">
            <v>Core Contributor</v>
          </cell>
          <cell r="AQ2125">
            <v>16800</v>
          </cell>
        </row>
        <row r="2126">
          <cell r="A2126">
            <v>1193305</v>
          </cell>
          <cell r="B2126" t="str">
            <v>Chee,Sheng Jie</v>
          </cell>
          <cell r="C2126" t="str">
            <v>Consumer Banking</v>
          </cell>
          <cell r="D2126" t="str">
            <v>SME Banking-Package Pdt Team 1</v>
          </cell>
          <cell r="E2126" t="str">
            <v>Assistant Sales Manager</v>
          </cell>
          <cell r="F2126" t="str">
            <v>M16</v>
          </cell>
          <cell r="I2126" t="str">
            <v>1123800</v>
          </cell>
          <cell r="J2126" t="str">
            <v>NO</v>
          </cell>
          <cell r="K2126" t="str">
            <v>Foo,Kwee Leng Joanne</v>
          </cell>
          <cell r="L2126">
            <v>29340</v>
          </cell>
          <cell r="M2126" t="str">
            <v>25</v>
          </cell>
          <cell r="P2126">
            <v>38565</v>
          </cell>
          <cell r="Q2126" t="str">
            <v>0,1</v>
          </cell>
          <cell r="R2126" t="str">
            <v>5,4</v>
          </cell>
          <cell r="S2126">
            <v>38565</v>
          </cell>
          <cell r="W2126">
            <v>1</v>
          </cell>
          <cell r="X2126" t="str">
            <v>J215</v>
          </cell>
          <cell r="Y2126" t="str">
            <v>(CB) Sales IV</v>
          </cell>
          <cell r="Z2126" t="str">
            <v>P012</v>
          </cell>
          <cell r="AA2126" t="str">
            <v>C005</v>
          </cell>
          <cell r="AB2126" t="str">
            <v>i. Bachelor's Degree or equiv</v>
          </cell>
          <cell r="AC2126" t="str">
            <v>S8014265Z</v>
          </cell>
          <cell r="AD2126" t="str">
            <v>Male</v>
          </cell>
          <cell r="AE2126" t="str">
            <v>Toa Payoh</v>
          </cell>
          <cell r="AF2126" t="str">
            <v>Local</v>
          </cell>
          <cell r="AG2126" t="str">
            <v>Employee</v>
          </cell>
          <cell r="AH2126">
            <v>1</v>
          </cell>
          <cell r="AI2126" t="str">
            <v>Month</v>
          </cell>
          <cell r="AJ2126" t="str">
            <v>0109143701</v>
          </cell>
          <cell r="AK2126" t="str">
            <v>1142972</v>
          </cell>
          <cell r="AL2126" t="str">
            <v>Ang,Pek San</v>
          </cell>
          <cell r="AP2126">
            <v>0</v>
          </cell>
          <cell r="AQ2126">
            <v>24000</v>
          </cell>
        </row>
        <row r="2127">
          <cell r="A2127">
            <v>1165353</v>
          </cell>
          <cell r="B2127" t="str">
            <v>Ng,June Kien</v>
          </cell>
          <cell r="C2127" t="str">
            <v>Consumer Banking</v>
          </cell>
          <cell r="D2127" t="str">
            <v>BRDB-Branch Banking-Woodlands</v>
          </cell>
          <cell r="E2127" t="str">
            <v>Branch Manager</v>
          </cell>
          <cell r="F2127" t="str">
            <v>M19</v>
          </cell>
          <cell r="G2127">
            <v>16000</v>
          </cell>
          <cell r="H2127" t="str">
            <v>SGD</v>
          </cell>
          <cell r="I2127" t="str">
            <v>1422110</v>
          </cell>
          <cell r="J2127" t="str">
            <v>NO</v>
          </cell>
          <cell r="K2127" t="str">
            <v>Lew,Wee Chin</v>
          </cell>
          <cell r="L2127">
            <v>26666</v>
          </cell>
          <cell r="M2127" t="str">
            <v>32</v>
          </cell>
          <cell r="N2127" t="str">
            <v>5B</v>
          </cell>
          <cell r="O2127" t="str">
            <v>3B</v>
          </cell>
          <cell r="P2127">
            <v>37683</v>
          </cell>
          <cell r="Q2127" t="str">
            <v>2,5</v>
          </cell>
          <cell r="R2127" t="str">
            <v>3,5</v>
          </cell>
          <cell r="S2127">
            <v>37683</v>
          </cell>
          <cell r="U2127">
            <v>38504</v>
          </cell>
          <cell r="V2127">
            <v>38504</v>
          </cell>
          <cell r="W2127">
            <v>1</v>
          </cell>
          <cell r="X2127" t="str">
            <v>J075</v>
          </cell>
          <cell r="Y2127" t="str">
            <v>(CB) Sales III</v>
          </cell>
          <cell r="Z2127" t="str">
            <v>P088</v>
          </cell>
          <cell r="AA2127" t="str">
            <v>C061</v>
          </cell>
          <cell r="AB2127" t="str">
            <v>i. Bachelor's Degree or equiv</v>
          </cell>
          <cell r="AC2127" t="str">
            <v>S7300113G</v>
          </cell>
          <cell r="AD2127" t="str">
            <v>Male</v>
          </cell>
          <cell r="AE2127" t="str">
            <v>Woodland</v>
          </cell>
          <cell r="AF2127" t="str">
            <v>Local</v>
          </cell>
          <cell r="AG2127" t="str">
            <v>Employee</v>
          </cell>
          <cell r="AH2127">
            <v>1</v>
          </cell>
          <cell r="AI2127" t="str">
            <v>Month</v>
          </cell>
          <cell r="AJ2127" t="str">
            <v>0109118170</v>
          </cell>
          <cell r="AK2127" t="str">
            <v>1118327</v>
          </cell>
          <cell r="AL2127" t="str">
            <v>Ang,Pek San</v>
          </cell>
          <cell r="AN2127" t="str">
            <v>Core Contributor</v>
          </cell>
          <cell r="AO2127" t="str">
            <v>Core Contributor</v>
          </cell>
          <cell r="AP2127" t="str">
            <v>Core Contributor</v>
          </cell>
          <cell r="AQ2127">
            <v>60000</v>
          </cell>
        </row>
        <row r="2128">
          <cell r="A2128">
            <v>1187348</v>
          </cell>
          <cell r="B2128" t="str">
            <v>Seetoh,Lai Ling Sharon</v>
          </cell>
          <cell r="C2128" t="str">
            <v>Consumer Banking</v>
          </cell>
          <cell r="D2128" t="str">
            <v>BRDB-Branch Banking-Jurong</v>
          </cell>
          <cell r="E2128" t="str">
            <v>Relationship Manager</v>
          </cell>
          <cell r="F2128" t="str">
            <v>M17</v>
          </cell>
          <cell r="I2128" t="str">
            <v>1422108</v>
          </cell>
          <cell r="J2128" t="str">
            <v>NO</v>
          </cell>
          <cell r="K2128" t="str">
            <v>Chang,Mook Foong</v>
          </cell>
          <cell r="L2128">
            <v>29002</v>
          </cell>
          <cell r="M2128" t="str">
            <v>26</v>
          </cell>
          <cell r="P2128">
            <v>38407</v>
          </cell>
          <cell r="Q2128" t="str">
            <v>0,6</v>
          </cell>
          <cell r="R2128" t="str">
            <v>3,5</v>
          </cell>
          <cell r="S2128">
            <v>38407</v>
          </cell>
          <cell r="W2128">
            <v>1</v>
          </cell>
          <cell r="X2128" t="str">
            <v>J074</v>
          </cell>
          <cell r="Y2128" t="str">
            <v>(CB) Sales II</v>
          </cell>
          <cell r="Z2128" t="str">
            <v>P088</v>
          </cell>
          <cell r="AA2128" t="str">
            <v>C070</v>
          </cell>
          <cell r="AB2128" t="str">
            <v>i. Bachelor's Degree or equiv</v>
          </cell>
          <cell r="AC2128" t="str">
            <v>S7915336B</v>
          </cell>
          <cell r="AD2128" t="str">
            <v>Female</v>
          </cell>
          <cell r="AE2128" t="str">
            <v>Jurong Branch</v>
          </cell>
          <cell r="AF2128" t="str">
            <v>Local</v>
          </cell>
          <cell r="AG2128" t="str">
            <v>Employee</v>
          </cell>
          <cell r="AH2128">
            <v>1</v>
          </cell>
          <cell r="AI2128" t="str">
            <v>Month</v>
          </cell>
          <cell r="AJ2128" t="str">
            <v>0109139097</v>
          </cell>
          <cell r="AK2128" t="str">
            <v>1169303</v>
          </cell>
          <cell r="AL2128" t="str">
            <v>Ang,Pek San</v>
          </cell>
          <cell r="AP2128" t="str">
            <v>Too Soon to Classify</v>
          </cell>
          <cell r="AQ2128">
            <v>32400</v>
          </cell>
        </row>
        <row r="2129">
          <cell r="A2129">
            <v>1116745</v>
          </cell>
          <cell r="B2129" t="str">
            <v>Bhagchandani,Nirmla</v>
          </cell>
          <cell r="C2129" t="str">
            <v>Consumer Banking</v>
          </cell>
          <cell r="D2129" t="str">
            <v>DB - SME Banking Call Centre</v>
          </cell>
          <cell r="E2129" t="str">
            <v>SME Consultant</v>
          </cell>
          <cell r="F2129" t="str">
            <v>M16</v>
          </cell>
          <cell r="G2129">
            <v>6000</v>
          </cell>
          <cell r="H2129" t="str">
            <v>SGD</v>
          </cell>
          <cell r="I2129" t="str">
            <v>1459800</v>
          </cell>
          <cell r="J2129" t="str">
            <v>NO</v>
          </cell>
          <cell r="K2129" t="str">
            <v>Chelliah,Rene Jerome</v>
          </cell>
          <cell r="L2129">
            <v>26119</v>
          </cell>
          <cell r="M2129" t="str">
            <v>34</v>
          </cell>
          <cell r="N2129" t="str">
            <v>3B</v>
          </cell>
          <cell r="O2129" t="str">
            <v>3B</v>
          </cell>
          <cell r="P2129">
            <v>33182</v>
          </cell>
          <cell r="Q2129" t="str">
            <v>14,9</v>
          </cell>
          <cell r="R2129" t="str">
            <v>3,0</v>
          </cell>
          <cell r="S2129">
            <v>33182</v>
          </cell>
          <cell r="U2129">
            <v>38353</v>
          </cell>
          <cell r="V2129">
            <v>38353</v>
          </cell>
          <cell r="W2129">
            <v>1</v>
          </cell>
          <cell r="X2129" t="str">
            <v>J216</v>
          </cell>
          <cell r="Y2129" t="str">
            <v>(CB) Customer ServiceIII</v>
          </cell>
          <cell r="Z2129" t="str">
            <v>P012</v>
          </cell>
          <cell r="AA2129" t="str">
            <v>C005</v>
          </cell>
          <cell r="AB2129" t="str">
            <v>d. Secondary</v>
          </cell>
          <cell r="AC2129" t="str">
            <v>S7122700F</v>
          </cell>
          <cell r="AD2129" t="str">
            <v>Female</v>
          </cell>
          <cell r="AE2129" t="str">
            <v>CISCO 5th flr</v>
          </cell>
          <cell r="AF2129" t="str">
            <v>Local</v>
          </cell>
          <cell r="AG2129" t="str">
            <v>Employee</v>
          </cell>
          <cell r="AH2129">
            <v>1</v>
          </cell>
          <cell r="AI2129" t="str">
            <v>Month</v>
          </cell>
          <cell r="AJ2129" t="str">
            <v>0122561414</v>
          </cell>
          <cell r="AK2129" t="str">
            <v>1116474</v>
          </cell>
          <cell r="AL2129" t="str">
            <v>Ang,Pek San</v>
          </cell>
          <cell r="AM2129" t="str">
            <v>Core Contributor</v>
          </cell>
          <cell r="AN2129" t="str">
            <v>Core Contributor</v>
          </cell>
          <cell r="AO2129" t="str">
            <v>Core Contributor</v>
          </cell>
          <cell r="AP2129" t="str">
            <v>Core Contributor</v>
          </cell>
          <cell r="AQ2129">
            <v>30000</v>
          </cell>
        </row>
        <row r="2130">
          <cell r="A2130">
            <v>1154526</v>
          </cell>
          <cell r="B2130" t="str">
            <v>Balasubramaniam,Venkatesh</v>
          </cell>
          <cell r="C2130" t="str">
            <v>Client Relationships</v>
          </cell>
          <cell r="D2130" t="str">
            <v>Financial Institutions</v>
          </cell>
          <cell r="E2130" t="str">
            <v>Head, Bank</v>
          </cell>
          <cell r="F2130" t="str">
            <v>B4</v>
          </cell>
          <cell r="G2130">
            <v>100000</v>
          </cell>
          <cell r="H2130" t="str">
            <v>SGD</v>
          </cell>
          <cell r="I2130" t="str">
            <v>5481100</v>
          </cell>
          <cell r="J2130" t="str">
            <v>NO</v>
          </cell>
          <cell r="K2130" t="str">
            <v>Chew,Kim Ling</v>
          </cell>
          <cell r="L2130">
            <v>21449</v>
          </cell>
          <cell r="M2130" t="str">
            <v>46</v>
          </cell>
          <cell r="N2130" t="str">
            <v>2B</v>
          </cell>
          <cell r="O2130" t="str">
            <v>2B</v>
          </cell>
          <cell r="P2130">
            <v>37179</v>
          </cell>
          <cell r="Q2130" t="str">
            <v>3,10</v>
          </cell>
          <cell r="R2130" t="str">
            <v>,</v>
          </cell>
          <cell r="S2130">
            <v>37179</v>
          </cell>
          <cell r="U2130">
            <v>37895</v>
          </cell>
          <cell r="V2130">
            <v>38518</v>
          </cell>
          <cell r="W2130">
            <v>1</v>
          </cell>
          <cell r="X2130" t="str">
            <v>DJ002</v>
          </cell>
          <cell r="Y2130" t="str">
            <v>Relationship Mgr - TBA</v>
          </cell>
          <cell r="Z2130" t="str">
            <v>P250</v>
          </cell>
          <cell r="AA2130" t="str">
            <v>C167</v>
          </cell>
          <cell r="AB2130" t="str">
            <v>k. Post Graduate Degree</v>
          </cell>
          <cell r="AC2130" t="str">
            <v>S2733119Z</v>
          </cell>
          <cell r="AD2130" t="str">
            <v>Male</v>
          </cell>
          <cell r="AE2130" t="str">
            <v>Batt. Rd 7th flr</v>
          </cell>
          <cell r="AF2130" t="str">
            <v>Local</v>
          </cell>
          <cell r="AG2130" t="str">
            <v>Employee</v>
          </cell>
          <cell r="AH2130">
            <v>1</v>
          </cell>
          <cell r="AI2130" t="str">
            <v>Month</v>
          </cell>
          <cell r="AK2130" t="str">
            <v>1116545</v>
          </cell>
          <cell r="AL2130" t="str">
            <v>Thng,Cheok Khoon Charlotte</v>
          </cell>
          <cell r="AM2130" t="str">
            <v>H3 - S</v>
          </cell>
          <cell r="AN2130" t="str">
            <v>H3 - S</v>
          </cell>
          <cell r="AO2130" t="str">
            <v>H3 - S</v>
          </cell>
          <cell r="AP2130" t="str">
            <v>Critical Resource</v>
          </cell>
          <cell r="AQ2130">
            <v>237000</v>
          </cell>
        </row>
        <row r="2131">
          <cell r="A2131">
            <v>1183700</v>
          </cell>
          <cell r="B2131" t="str">
            <v>Rewaskar,Shyam Jagannath</v>
          </cell>
          <cell r="C2131" t="str">
            <v>Technology</v>
          </cell>
          <cell r="D2131" t="str">
            <v>Regl Resources Management-Reg</v>
          </cell>
          <cell r="E2131" t="str">
            <v>Agency Contractor</v>
          </cell>
          <cell r="F2131" t="str">
            <v>Contractor</v>
          </cell>
          <cell r="I2131" t="str">
            <v>8351901</v>
          </cell>
          <cell r="J2131" t="str">
            <v>NO</v>
          </cell>
          <cell r="K2131" t="str">
            <v>Kaur,Anupam</v>
          </cell>
          <cell r="L2131">
            <v>27562</v>
          </cell>
          <cell r="M2131" t="str">
            <v>30</v>
          </cell>
          <cell r="O2131" t="str">
            <v>TS</v>
          </cell>
          <cell r="P2131">
            <v>38264</v>
          </cell>
          <cell r="Q2131" t="str">
            <v>0,10</v>
          </cell>
          <cell r="R2131" t="str">
            <v>,</v>
          </cell>
          <cell r="S2131">
            <v>38264</v>
          </cell>
          <cell r="W2131">
            <v>1</v>
          </cell>
          <cell r="X2131" t="str">
            <v>J036</v>
          </cell>
          <cell r="Y2131" t="str">
            <v>(TECH) Line Manager IV</v>
          </cell>
          <cell r="Z2131" t="str">
            <v>P250</v>
          </cell>
          <cell r="AA2131" t="str">
            <v>C152</v>
          </cell>
          <cell r="AB2131" t="str">
            <v>a. Unknown</v>
          </cell>
          <cell r="AC2131" t="str">
            <v>G5772906L</v>
          </cell>
          <cell r="AD2131" t="str">
            <v>Male</v>
          </cell>
          <cell r="AE2131" t="str">
            <v>PBTP 11th Floor</v>
          </cell>
          <cell r="AF2131" t="str">
            <v>Local</v>
          </cell>
          <cell r="AG2131" t="str">
            <v>Agency Contractor</v>
          </cell>
          <cell r="AH2131">
            <v>0</v>
          </cell>
          <cell r="AI2131" t="str">
            <v>Day</v>
          </cell>
          <cell r="AK2131" t="str">
            <v>1117902</v>
          </cell>
          <cell r="AL2131" t="str">
            <v>Chia,Boon Lee</v>
          </cell>
          <cell r="AQ2131">
            <v>0</v>
          </cell>
        </row>
        <row r="2132">
          <cell r="A2132">
            <v>1187523</v>
          </cell>
          <cell r="B2132" t="str">
            <v>Ng,Hwee Min</v>
          </cell>
          <cell r="C2132" t="str">
            <v>Client Relationships</v>
          </cell>
          <cell r="D2132" t="str">
            <v>Commodity Finance</v>
          </cell>
          <cell r="E2132" t="str">
            <v>Assistant Relationship Manager</v>
          </cell>
          <cell r="F2132" t="str">
            <v>M17</v>
          </cell>
          <cell r="I2132" t="str">
            <v>5551800</v>
          </cell>
          <cell r="J2132" t="str">
            <v>NO</v>
          </cell>
          <cell r="K2132" t="str">
            <v>Chathapuram,Seshan Ganesan</v>
          </cell>
          <cell r="L2132">
            <v>27663</v>
          </cell>
          <cell r="M2132" t="str">
            <v>29</v>
          </cell>
          <cell r="P2132">
            <v>38407</v>
          </cell>
          <cell r="Q2132" t="str">
            <v>0,6</v>
          </cell>
          <cell r="R2132" t="str">
            <v>8,4</v>
          </cell>
          <cell r="S2132">
            <v>38407</v>
          </cell>
          <cell r="W2132">
            <v>1</v>
          </cell>
          <cell r="X2132" t="str">
            <v>DJ003</v>
          </cell>
          <cell r="Y2132" t="str">
            <v>Sales Service - TBA</v>
          </cell>
          <cell r="Z2132" t="str">
            <v>P250</v>
          </cell>
          <cell r="AA2132" t="str">
            <v>C065</v>
          </cell>
          <cell r="AB2132" t="str">
            <v>i. Bachelor's Degree or equiv</v>
          </cell>
          <cell r="AC2132" t="str">
            <v>S7528353I</v>
          </cell>
          <cell r="AD2132" t="str">
            <v>Female</v>
          </cell>
          <cell r="AE2132" t="str">
            <v>Batt. Rd 7th flr</v>
          </cell>
          <cell r="AF2132" t="str">
            <v>Local</v>
          </cell>
          <cell r="AG2132" t="str">
            <v>Employee</v>
          </cell>
          <cell r="AH2132">
            <v>1</v>
          </cell>
          <cell r="AI2132" t="str">
            <v>Month</v>
          </cell>
          <cell r="AJ2132" t="str">
            <v>0109139267</v>
          </cell>
          <cell r="AK2132" t="str">
            <v>1141805</v>
          </cell>
          <cell r="AL2132" t="str">
            <v>Thng,Cheok Khoon Charlotte</v>
          </cell>
          <cell r="AP2132" t="str">
            <v>Too Soon to Classify</v>
          </cell>
          <cell r="AQ2132">
            <v>36000</v>
          </cell>
        </row>
        <row r="2133">
          <cell r="A2133">
            <v>1116065</v>
          </cell>
          <cell r="B2133" t="str">
            <v>Tan,Boey Keow Lucy</v>
          </cell>
          <cell r="C2133" t="str">
            <v>Consumer Banking</v>
          </cell>
          <cell r="D2133" t="str">
            <v>Credit Operations - SME</v>
          </cell>
          <cell r="E2133" t="str">
            <v>Assistant Officer</v>
          </cell>
          <cell r="F2133" t="str">
            <v>AO</v>
          </cell>
          <cell r="I2133" t="str">
            <v>1771800</v>
          </cell>
          <cell r="J2133" t="str">
            <v>AO</v>
          </cell>
          <cell r="K2133" t="str">
            <v>Chay,Yuen Ching Janet</v>
          </cell>
          <cell r="L2133">
            <v>18708</v>
          </cell>
          <cell r="M2133" t="str">
            <v>54</v>
          </cell>
          <cell r="N2133" t="str">
            <v>2B</v>
          </cell>
          <cell r="O2133" t="str">
            <v>1B</v>
          </cell>
          <cell r="P2133">
            <v>26059</v>
          </cell>
          <cell r="Q2133" t="str">
            <v>34,4</v>
          </cell>
          <cell r="R2133" t="str">
            <v>,</v>
          </cell>
          <cell r="S2133">
            <v>26059</v>
          </cell>
          <cell r="V2133">
            <v>38169</v>
          </cell>
          <cell r="W2133">
            <v>1</v>
          </cell>
          <cell r="X2133" t="str">
            <v>J089</v>
          </cell>
          <cell r="Y2133" t="str">
            <v>(OPS) Trans Proc III</v>
          </cell>
          <cell r="Z2133" t="str">
            <v>P085</v>
          </cell>
          <cell r="AA2133" t="str">
            <v>C015</v>
          </cell>
          <cell r="AB2133" t="str">
            <v>f. Vocational</v>
          </cell>
          <cell r="AC2133" t="str">
            <v>S0109433E</v>
          </cell>
          <cell r="AD2133" t="str">
            <v>Female</v>
          </cell>
          <cell r="AE2133" t="str">
            <v>Tampines 5th flr</v>
          </cell>
          <cell r="AF2133" t="str">
            <v>Local</v>
          </cell>
          <cell r="AG2133" t="str">
            <v>Employee</v>
          </cell>
          <cell r="AH2133">
            <v>3</v>
          </cell>
          <cell r="AI2133" t="str">
            <v>Month</v>
          </cell>
          <cell r="AJ2133" t="str">
            <v>0109542282</v>
          </cell>
          <cell r="AK2133" t="str">
            <v>1116279</v>
          </cell>
          <cell r="AL2133" t="str">
            <v>Ang,Pek San</v>
          </cell>
          <cell r="AM2133" t="str">
            <v>Core Contributor</v>
          </cell>
          <cell r="AN2133" t="str">
            <v>Core Contributor</v>
          </cell>
          <cell r="AO2133" t="str">
            <v>Core Contributor</v>
          </cell>
          <cell r="AP2133" t="str">
            <v>Core Contributor</v>
          </cell>
          <cell r="AQ2133">
            <v>56100</v>
          </cell>
        </row>
        <row r="2134">
          <cell r="A2134">
            <v>1174592</v>
          </cell>
          <cell r="B2134" t="str">
            <v>Ong,Leng Hock</v>
          </cell>
          <cell r="C2134" t="str">
            <v>Consumer Banking</v>
          </cell>
          <cell r="D2134" t="str">
            <v>CB Credit- Collec. Unsecured</v>
          </cell>
          <cell r="E2134" t="str">
            <v>Credit Management Officer</v>
          </cell>
          <cell r="F2134" t="str">
            <v>M16</v>
          </cell>
          <cell r="G2134">
            <v>6000</v>
          </cell>
          <cell r="H2134" t="str">
            <v>SGD</v>
          </cell>
          <cell r="I2134" t="str">
            <v>1834800</v>
          </cell>
          <cell r="J2134" t="str">
            <v>NO</v>
          </cell>
          <cell r="K2134" t="str">
            <v>Kuah,Cheow Keong Eric</v>
          </cell>
          <cell r="L2134">
            <v>28077</v>
          </cell>
          <cell r="M2134" t="str">
            <v>28</v>
          </cell>
          <cell r="O2134" t="str">
            <v>3C</v>
          </cell>
          <cell r="P2134">
            <v>38043</v>
          </cell>
          <cell r="Q2134" t="str">
            <v>1,6</v>
          </cell>
          <cell r="R2134" t="str">
            <v>4,4</v>
          </cell>
          <cell r="S2134">
            <v>38043</v>
          </cell>
          <cell r="V2134">
            <v>38443</v>
          </cell>
          <cell r="W2134">
            <v>1</v>
          </cell>
          <cell r="X2134" t="str">
            <v>J216</v>
          </cell>
          <cell r="Y2134" t="str">
            <v>(CB) Customer ServiceIII</v>
          </cell>
          <cell r="Z2134" t="str">
            <v>P088</v>
          </cell>
          <cell r="AA2134" t="str">
            <v>C064</v>
          </cell>
          <cell r="AB2134" t="str">
            <v>j. Professional Quali/Cert</v>
          </cell>
          <cell r="AC2134" t="str">
            <v>S7636868F</v>
          </cell>
          <cell r="AD2134" t="str">
            <v>Male</v>
          </cell>
          <cell r="AE2134" t="str">
            <v>Tampines 5th flr</v>
          </cell>
          <cell r="AF2134" t="str">
            <v>Local</v>
          </cell>
          <cell r="AG2134" t="str">
            <v>Employee</v>
          </cell>
          <cell r="AH2134">
            <v>1</v>
          </cell>
          <cell r="AI2134" t="str">
            <v>Month</v>
          </cell>
          <cell r="AJ2134" t="str">
            <v>0109128281</v>
          </cell>
          <cell r="AK2134" t="str">
            <v>1116345</v>
          </cell>
          <cell r="AL2134" t="str">
            <v>Ang,Pek San</v>
          </cell>
          <cell r="AO2134" t="str">
            <v>Core Contributor</v>
          </cell>
          <cell r="AP2134" t="str">
            <v>Core Contributor</v>
          </cell>
          <cell r="AQ2134">
            <v>26400</v>
          </cell>
        </row>
        <row r="2135">
          <cell r="A2135">
            <v>1157892</v>
          </cell>
          <cell r="B2135" t="str">
            <v>Eh,Htee Ku</v>
          </cell>
          <cell r="C2135" t="str">
            <v>Consumer Banking</v>
          </cell>
          <cell r="D2135" t="str">
            <v>DB-CCPL TMC</v>
          </cell>
          <cell r="E2135" t="str">
            <v>Financial Consultant</v>
          </cell>
          <cell r="F2135" t="str">
            <v>M16</v>
          </cell>
          <cell r="I2135" t="str">
            <v>1458800</v>
          </cell>
          <cell r="J2135" t="str">
            <v>NO</v>
          </cell>
          <cell r="K2135" t="str">
            <v>Lim,Gek Sim Christine</v>
          </cell>
          <cell r="L2135">
            <v>28594</v>
          </cell>
          <cell r="M2135" t="str">
            <v>27</v>
          </cell>
          <cell r="N2135" t="str">
            <v>NA</v>
          </cell>
          <cell r="P2135">
            <v>38384</v>
          </cell>
          <cell r="Q2135" t="str">
            <v>0,6</v>
          </cell>
          <cell r="R2135" t="str">
            <v>2,10</v>
          </cell>
          <cell r="S2135">
            <v>37438</v>
          </cell>
          <cell r="T2135">
            <v>38384</v>
          </cell>
          <cell r="W2135">
            <v>1</v>
          </cell>
          <cell r="X2135" t="str">
            <v>J073</v>
          </cell>
          <cell r="Y2135" t="str">
            <v>(CB) Sales I</v>
          </cell>
          <cell r="Z2135" t="str">
            <v>P038</v>
          </cell>
          <cell r="AA2135" t="str">
            <v>C061</v>
          </cell>
          <cell r="AB2135" t="str">
            <v>h. Diploma or equivalent</v>
          </cell>
          <cell r="AC2135" t="str">
            <v>S7874309C</v>
          </cell>
          <cell r="AD2135" t="str">
            <v>Female</v>
          </cell>
          <cell r="AE2135" t="str">
            <v>CISCO 5th flr</v>
          </cell>
          <cell r="AF2135" t="str">
            <v>Local</v>
          </cell>
          <cell r="AG2135" t="str">
            <v>Employee</v>
          </cell>
          <cell r="AH2135">
            <v>1</v>
          </cell>
          <cell r="AI2135" t="str">
            <v>Month</v>
          </cell>
          <cell r="AJ2135" t="str">
            <v>0109112482</v>
          </cell>
          <cell r="AK2135" t="str">
            <v>1117008</v>
          </cell>
          <cell r="AL2135" t="str">
            <v>Ang,Pek San</v>
          </cell>
          <cell r="AO2135" t="str">
            <v>Core Contributor</v>
          </cell>
          <cell r="AP2135" t="str">
            <v>Core Contributor</v>
          </cell>
          <cell r="AQ2135">
            <v>21600</v>
          </cell>
        </row>
        <row r="2136">
          <cell r="A2136">
            <v>1157297</v>
          </cell>
          <cell r="B2136" t="str">
            <v>Odindo,Antonina Akinyi</v>
          </cell>
          <cell r="C2136" t="str">
            <v>Consumer Banking</v>
          </cell>
          <cell r="D2136" t="str">
            <v>GED - McKinsey</v>
          </cell>
          <cell r="E2136" t="str">
            <v>Manager, New Ventures</v>
          </cell>
          <cell r="F2136" t="str">
            <v>M20</v>
          </cell>
          <cell r="G2136">
            <v>8417</v>
          </cell>
          <cell r="H2136" t="str">
            <v>SGD</v>
          </cell>
          <cell r="I2136" t="str">
            <v>1944901</v>
          </cell>
          <cell r="J2136" t="str">
            <v>IO</v>
          </cell>
          <cell r="K2136" t="str">
            <v>Werner,Christian Andreas</v>
          </cell>
          <cell r="L2136">
            <v>26820</v>
          </cell>
          <cell r="M2136" t="str">
            <v>32</v>
          </cell>
          <cell r="N2136" t="str">
            <v>2B</v>
          </cell>
          <cell r="O2136" t="str">
            <v>2A</v>
          </cell>
          <cell r="P2136">
            <v>37354</v>
          </cell>
          <cell r="Q2136" t="str">
            <v>3,4</v>
          </cell>
          <cell r="R2136" t="str">
            <v>5,1</v>
          </cell>
          <cell r="S2136">
            <v>38495</v>
          </cell>
          <cell r="U2136">
            <v>38078</v>
          </cell>
          <cell r="V2136">
            <v>38565</v>
          </cell>
          <cell r="W2136">
            <v>1</v>
          </cell>
          <cell r="X2136" t="str">
            <v>J017</v>
          </cell>
          <cell r="Y2136" t="str">
            <v>(FIN) Bus Partner II</v>
          </cell>
          <cell r="Z2136" t="str">
            <v>P088</v>
          </cell>
          <cell r="AA2136" t="str">
            <v>C036</v>
          </cell>
          <cell r="AB2136" t="str">
            <v>k. Post Graduate Degree</v>
          </cell>
          <cell r="AC2136" t="str">
            <v>G5806694Q</v>
          </cell>
          <cell r="AD2136" t="str">
            <v>Female</v>
          </cell>
          <cell r="AE2136" t="str">
            <v>PBTP 9th Floor</v>
          </cell>
          <cell r="AF2136" t="str">
            <v>Explorer</v>
          </cell>
          <cell r="AG2136" t="str">
            <v>Employee</v>
          </cell>
          <cell r="AH2136">
            <v>0</v>
          </cell>
          <cell r="AI2136" t="str">
            <v>Day</v>
          </cell>
          <cell r="AJ2136" t="str">
            <v>0109141369</v>
          </cell>
          <cell r="AK2136" t="str">
            <v>1117229</v>
          </cell>
          <cell r="AL2136" t="str">
            <v>Ang,Pek San</v>
          </cell>
          <cell r="AM2136" t="str">
            <v>Too Soon to Classify</v>
          </cell>
          <cell r="AN2136" t="str">
            <v>H4 - G</v>
          </cell>
          <cell r="AO2136" t="str">
            <v>H3 - G</v>
          </cell>
          <cell r="AP2136" t="str">
            <v>H3 - G</v>
          </cell>
          <cell r="AQ2136">
            <v>0</v>
          </cell>
        </row>
        <row r="2137">
          <cell r="A2137">
            <v>1144009</v>
          </cell>
          <cell r="B2137" t="str">
            <v>Koh,Kim Lian Pauline</v>
          </cell>
          <cell r="C2137" t="str">
            <v>Consumer Banking</v>
          </cell>
          <cell r="D2137" t="str">
            <v>SME Banking-Operations</v>
          </cell>
          <cell r="E2137" t="str">
            <v>Customer Service Assistant</v>
          </cell>
          <cell r="F2137" t="str">
            <v>CS11</v>
          </cell>
          <cell r="G2137">
            <v>4000</v>
          </cell>
          <cell r="H2137" t="str">
            <v>SGD</v>
          </cell>
          <cell r="I2137" t="str">
            <v>1113800</v>
          </cell>
          <cell r="J2137" t="str">
            <v>CS</v>
          </cell>
          <cell r="K2137" t="str">
            <v>Tan,Siak Kiang Johnny</v>
          </cell>
          <cell r="L2137">
            <v>27111</v>
          </cell>
          <cell r="M2137" t="str">
            <v>31</v>
          </cell>
          <cell r="N2137" t="str">
            <v>3C</v>
          </cell>
          <cell r="O2137" t="str">
            <v>3B</v>
          </cell>
          <cell r="P2137">
            <v>36714</v>
          </cell>
          <cell r="Q2137" t="str">
            <v>5,1</v>
          </cell>
          <cell r="R2137" t="str">
            <v>12,5</v>
          </cell>
          <cell r="S2137">
            <v>36714</v>
          </cell>
          <cell r="U2137">
            <v>37244</v>
          </cell>
          <cell r="V2137">
            <v>38443</v>
          </cell>
          <cell r="W2137">
            <v>1</v>
          </cell>
          <cell r="X2137" t="str">
            <v>J109</v>
          </cell>
          <cell r="Y2137" t="str">
            <v>(SH) Sec/Admin III</v>
          </cell>
          <cell r="Z2137" t="str">
            <v>P244</v>
          </cell>
          <cell r="AA2137" t="str">
            <v>C015</v>
          </cell>
          <cell r="AB2137" t="str">
            <v>g. 2nd Level Vocational Qual.</v>
          </cell>
          <cell r="AC2137" t="str">
            <v>S7409476G</v>
          </cell>
          <cell r="AD2137" t="str">
            <v>Female</v>
          </cell>
          <cell r="AE2137" t="str">
            <v>Batt. Rd 10th flr</v>
          </cell>
          <cell r="AF2137" t="str">
            <v>Local</v>
          </cell>
          <cell r="AG2137" t="str">
            <v>Employee</v>
          </cell>
          <cell r="AH2137">
            <v>1</v>
          </cell>
          <cell r="AI2137" t="str">
            <v>Month</v>
          </cell>
          <cell r="AJ2137" t="str">
            <v>0109644255</v>
          </cell>
          <cell r="AK2137" t="str">
            <v>1116007</v>
          </cell>
          <cell r="AL2137" t="str">
            <v>Ang,Pek San</v>
          </cell>
          <cell r="AM2137" t="str">
            <v>Core Contributor</v>
          </cell>
          <cell r="AN2137" t="str">
            <v>Core Contributor</v>
          </cell>
          <cell r="AO2137" t="str">
            <v>Core Contributor</v>
          </cell>
          <cell r="AP2137" t="str">
            <v>Core Contributor</v>
          </cell>
          <cell r="AQ2137">
            <v>22800</v>
          </cell>
        </row>
        <row r="2138">
          <cell r="A2138">
            <v>1162851</v>
          </cell>
          <cell r="B2138" t="str">
            <v>Wang,Yue Qing</v>
          </cell>
          <cell r="C2138" t="str">
            <v>Client Relationships</v>
          </cell>
          <cell r="D2138" t="str">
            <v>Grp Hd-Client Relationship-WB</v>
          </cell>
          <cell r="E2138" t="str">
            <v>Assistant Manager, Planning and Strategy</v>
          </cell>
          <cell r="F2138" t="str">
            <v>M17</v>
          </cell>
          <cell r="G2138">
            <v>5853</v>
          </cell>
          <cell r="H2138" t="str">
            <v>SGD</v>
          </cell>
          <cell r="I2138" t="str">
            <v>5101901</v>
          </cell>
          <cell r="J2138" t="str">
            <v>IO</v>
          </cell>
          <cell r="K2138" t="str">
            <v>Abraham,Joseph</v>
          </cell>
          <cell r="L2138">
            <v>29181</v>
          </cell>
          <cell r="M2138" t="str">
            <v>25</v>
          </cell>
          <cell r="N2138" t="str">
            <v>3B</v>
          </cell>
          <cell r="O2138" t="str">
            <v>2B</v>
          </cell>
          <cell r="P2138">
            <v>37501</v>
          </cell>
          <cell r="Q2138" t="str">
            <v>3,0</v>
          </cell>
          <cell r="R2138" t="str">
            <v>,</v>
          </cell>
          <cell r="S2138">
            <v>38509</v>
          </cell>
          <cell r="U2138">
            <v>38443</v>
          </cell>
          <cell r="V2138">
            <v>38534</v>
          </cell>
          <cell r="W2138">
            <v>1</v>
          </cell>
          <cell r="X2138" t="str">
            <v>J110</v>
          </cell>
          <cell r="Y2138" t="str">
            <v>(SH) Mgt Trainee</v>
          </cell>
          <cell r="Z2138" t="str">
            <v>P322</v>
          </cell>
          <cell r="AA2138" t="str">
            <v>C149</v>
          </cell>
          <cell r="AB2138" t="str">
            <v>i. Bachelor's Degree or equiv</v>
          </cell>
          <cell r="AC2138" t="str">
            <v>G5807950U</v>
          </cell>
          <cell r="AD2138" t="str">
            <v>Female</v>
          </cell>
          <cell r="AE2138" t="str">
            <v>Batt. Rd 6th flr</v>
          </cell>
          <cell r="AF2138" t="str">
            <v>Explorer</v>
          </cell>
          <cell r="AG2138" t="str">
            <v>Employee</v>
          </cell>
          <cell r="AH2138">
            <v>0</v>
          </cell>
          <cell r="AI2138" t="str">
            <v>Day</v>
          </cell>
          <cell r="AK2138" t="str">
            <v>1007958</v>
          </cell>
          <cell r="AL2138" t="str">
            <v>Thng,Cheok Khoon Charlotte</v>
          </cell>
          <cell r="AM2138" t="str">
            <v>Too Soon to Classify</v>
          </cell>
          <cell r="AN2138" t="str">
            <v>Core Contributor</v>
          </cell>
          <cell r="AO2138" t="str">
            <v>Core Contributor</v>
          </cell>
          <cell r="AP2138" t="str">
            <v>Core Contributor</v>
          </cell>
          <cell r="AQ2138">
            <v>0</v>
          </cell>
        </row>
        <row r="2139">
          <cell r="A2139">
            <v>1189017</v>
          </cell>
          <cell r="B2139" t="str">
            <v>Chen Wei Shan,Gerald</v>
          </cell>
          <cell r="C2139" t="str">
            <v>Consumer Banking</v>
          </cell>
          <cell r="D2139" t="str">
            <v>BRDB-Br. Banking-South Bridge</v>
          </cell>
          <cell r="E2139" t="str">
            <v>Personal Financial Consultant</v>
          </cell>
          <cell r="F2139" t="str">
            <v>M16</v>
          </cell>
          <cell r="I2139" t="str">
            <v>1422104</v>
          </cell>
          <cell r="J2139" t="str">
            <v>NO</v>
          </cell>
          <cell r="K2139" t="str">
            <v>Joseph,Jason Charles</v>
          </cell>
          <cell r="L2139">
            <v>29537</v>
          </cell>
          <cell r="M2139" t="str">
            <v>24</v>
          </cell>
          <cell r="P2139">
            <v>38455</v>
          </cell>
          <cell r="Q2139" t="str">
            <v>0,4</v>
          </cell>
          <cell r="R2139" t="str">
            <v>1,4</v>
          </cell>
          <cell r="S2139">
            <v>38455</v>
          </cell>
          <cell r="W2139">
            <v>1</v>
          </cell>
          <cell r="X2139" t="str">
            <v>J075</v>
          </cell>
          <cell r="Y2139" t="str">
            <v>(CB) Sales III</v>
          </cell>
          <cell r="Z2139" t="str">
            <v>P088</v>
          </cell>
          <cell r="AA2139" t="str">
            <v>C064</v>
          </cell>
          <cell r="AB2139" t="str">
            <v>h. Diploma or equivalent</v>
          </cell>
          <cell r="AC2139" t="str">
            <v>S8035162C</v>
          </cell>
          <cell r="AD2139" t="str">
            <v>Male</v>
          </cell>
          <cell r="AE2139" t="str">
            <v>PBTP 5th Floor</v>
          </cell>
          <cell r="AF2139" t="str">
            <v>Local</v>
          </cell>
          <cell r="AG2139" t="str">
            <v>Employee</v>
          </cell>
          <cell r="AH2139">
            <v>1</v>
          </cell>
          <cell r="AI2139" t="str">
            <v>Month</v>
          </cell>
          <cell r="AJ2139" t="str">
            <v>0109140125</v>
          </cell>
          <cell r="AK2139" t="str">
            <v>1157121</v>
          </cell>
          <cell r="AL2139" t="str">
            <v>Ang,Pek San</v>
          </cell>
          <cell r="AP2139" t="str">
            <v>Too Soon to Classify</v>
          </cell>
          <cell r="AQ2139">
            <v>24000</v>
          </cell>
        </row>
        <row r="2140">
          <cell r="A2140">
            <v>1187461</v>
          </cell>
          <cell r="B2140" t="str">
            <v>Liew,Chwee Chwee Sally</v>
          </cell>
          <cell r="C2140" t="str">
            <v>Audit</v>
          </cell>
          <cell r="D2140" t="str">
            <v>Audit International</v>
          </cell>
          <cell r="E2140" t="str">
            <v>Assistant Audit Manager</v>
          </cell>
          <cell r="F2140" t="str">
            <v>M20</v>
          </cell>
          <cell r="G2140">
            <v>19000</v>
          </cell>
          <cell r="H2140" t="str">
            <v>SGD</v>
          </cell>
          <cell r="I2140" t="str">
            <v>8721901</v>
          </cell>
          <cell r="J2140" t="str">
            <v>NO</v>
          </cell>
          <cell r="K2140" t="str">
            <v>Wan,Mei Kit</v>
          </cell>
          <cell r="L2140">
            <v>26812</v>
          </cell>
          <cell r="M2140" t="str">
            <v>32</v>
          </cell>
          <cell r="P2140">
            <v>38496</v>
          </cell>
          <cell r="Q2140" t="str">
            <v>0,3</v>
          </cell>
          <cell r="R2140" t="str">
            <v>4,1</v>
          </cell>
          <cell r="S2140">
            <v>38496</v>
          </cell>
          <cell r="W2140">
            <v>1</v>
          </cell>
          <cell r="X2140" t="str">
            <v>J155</v>
          </cell>
          <cell r="Y2140" t="str">
            <v>Audit III</v>
          </cell>
          <cell r="Z2140" t="str">
            <v>P064</v>
          </cell>
          <cell r="AA2140" t="str">
            <v>C093</v>
          </cell>
          <cell r="AB2140" t="str">
            <v>j. Professional Quali/Cert</v>
          </cell>
          <cell r="AC2140" t="str">
            <v>S7318632C</v>
          </cell>
          <cell r="AD2140" t="str">
            <v>Female</v>
          </cell>
          <cell r="AE2140" t="str">
            <v>PBTP 10th Floor</v>
          </cell>
          <cell r="AF2140" t="str">
            <v>Local</v>
          </cell>
          <cell r="AG2140" t="str">
            <v>Employee</v>
          </cell>
          <cell r="AH2140">
            <v>1</v>
          </cell>
          <cell r="AI2140" t="str">
            <v>Month</v>
          </cell>
          <cell r="AJ2140" t="str">
            <v>0109139100</v>
          </cell>
          <cell r="AK2140" t="str">
            <v>1116612</v>
          </cell>
          <cell r="AL2140" t="str">
            <v>Chong,Yin Yin</v>
          </cell>
          <cell r="AP2140" t="str">
            <v>Too Soon to Classify</v>
          </cell>
          <cell r="AQ2140">
            <v>72000</v>
          </cell>
        </row>
        <row r="2141">
          <cell r="A2141">
            <v>1187795</v>
          </cell>
          <cell r="B2141" t="str">
            <v>Neo,Hwee Nee</v>
          </cell>
          <cell r="C2141" t="str">
            <v>Consumer Banking</v>
          </cell>
          <cell r="D2141" t="str">
            <v>BRDB-Branch Banking-Batt.Rd</v>
          </cell>
          <cell r="E2141" t="str">
            <v>Senior Relationship Manager</v>
          </cell>
          <cell r="F2141" t="str">
            <v>M19</v>
          </cell>
          <cell r="G2141">
            <v>16000</v>
          </cell>
          <cell r="H2141" t="str">
            <v>SGD</v>
          </cell>
          <cell r="I2141" t="str">
            <v>1422100</v>
          </cell>
          <cell r="J2141" t="str">
            <v>NO</v>
          </cell>
          <cell r="K2141" t="str">
            <v>Gwee,Yuan Kerr Ryan</v>
          </cell>
          <cell r="L2141">
            <v>26732</v>
          </cell>
          <cell r="M2141" t="str">
            <v>32</v>
          </cell>
          <cell r="P2141">
            <v>38432</v>
          </cell>
          <cell r="Q2141" t="str">
            <v>0,5</v>
          </cell>
          <cell r="R2141" t="str">
            <v>11,5</v>
          </cell>
          <cell r="S2141">
            <v>38432</v>
          </cell>
          <cell r="V2141">
            <v>38534</v>
          </cell>
          <cell r="W2141">
            <v>1</v>
          </cell>
          <cell r="X2141" t="str">
            <v>J074</v>
          </cell>
          <cell r="Y2141" t="str">
            <v>(CB) Sales II</v>
          </cell>
          <cell r="Z2141" t="str">
            <v>P088</v>
          </cell>
          <cell r="AA2141" t="str">
            <v>C070</v>
          </cell>
          <cell r="AB2141" t="str">
            <v>k. Post Graduate Degree</v>
          </cell>
          <cell r="AC2141" t="str">
            <v>S7309293J</v>
          </cell>
          <cell r="AD2141" t="str">
            <v>Female</v>
          </cell>
          <cell r="AE2141" t="str">
            <v>Batt. Rd 2nd flr</v>
          </cell>
          <cell r="AF2141" t="str">
            <v>Local</v>
          </cell>
          <cell r="AG2141" t="str">
            <v>Employee</v>
          </cell>
          <cell r="AH2141">
            <v>1</v>
          </cell>
          <cell r="AI2141" t="str">
            <v>Month</v>
          </cell>
          <cell r="AJ2141" t="str">
            <v>0109139313</v>
          </cell>
          <cell r="AK2141" t="str">
            <v>1152639</v>
          </cell>
          <cell r="AL2141" t="str">
            <v>Ang,Pek San</v>
          </cell>
          <cell r="AP2141" t="str">
            <v>Too Soon to Classify</v>
          </cell>
          <cell r="AQ2141">
            <v>72000</v>
          </cell>
        </row>
        <row r="2142">
          <cell r="A2142">
            <v>1185107</v>
          </cell>
          <cell r="B2142" t="str">
            <v>Chew,Kim Ngoh Lisa</v>
          </cell>
          <cell r="C2142" t="str">
            <v>Technology</v>
          </cell>
          <cell r="D2142" t="str">
            <v>CIO - Grp Head of Tech &amp; Ops</v>
          </cell>
          <cell r="E2142" t="str">
            <v>Confidential Secretary</v>
          </cell>
          <cell r="F2142" t="str">
            <v>CS14</v>
          </cell>
          <cell r="I2142" t="str">
            <v>8165901</v>
          </cell>
          <cell r="J2142" t="str">
            <v>CS</v>
          </cell>
          <cell r="K2142" t="str">
            <v>Fielding,Joanna Claire</v>
          </cell>
          <cell r="L2142">
            <v>25745</v>
          </cell>
          <cell r="M2142" t="str">
            <v>35</v>
          </cell>
          <cell r="P2142">
            <v>38327</v>
          </cell>
          <cell r="Q2142" t="str">
            <v>0,8</v>
          </cell>
          <cell r="R2142" t="str">
            <v>13,3</v>
          </cell>
          <cell r="S2142">
            <v>38327</v>
          </cell>
          <cell r="W2142">
            <v>1</v>
          </cell>
          <cell r="X2142" t="str">
            <v>J109</v>
          </cell>
          <cell r="Y2142" t="str">
            <v>(SH) Sec/Admin III</v>
          </cell>
          <cell r="Z2142" t="str">
            <v>P110</v>
          </cell>
          <cell r="AA2142" t="str">
            <v>C081</v>
          </cell>
          <cell r="AB2142" t="str">
            <v>h. Diploma or equivalent</v>
          </cell>
          <cell r="AC2142" t="str">
            <v>S7072051E</v>
          </cell>
          <cell r="AD2142" t="str">
            <v>Female</v>
          </cell>
          <cell r="AE2142" t="str">
            <v>PBTP 10th Floor</v>
          </cell>
          <cell r="AF2142" t="str">
            <v>Local</v>
          </cell>
          <cell r="AG2142" t="str">
            <v>Employee</v>
          </cell>
          <cell r="AH2142">
            <v>1</v>
          </cell>
          <cell r="AI2142" t="str">
            <v>Month</v>
          </cell>
          <cell r="AJ2142" t="str">
            <v>0109137752</v>
          </cell>
          <cell r="AK2142" t="str">
            <v>1002157</v>
          </cell>
          <cell r="AL2142" t="str">
            <v>Chia,Boon Lee</v>
          </cell>
          <cell r="AP2142" t="str">
            <v>Too Soon to Classify</v>
          </cell>
          <cell r="AQ2142">
            <v>48000</v>
          </cell>
        </row>
        <row r="2143">
          <cell r="A2143">
            <v>1018699</v>
          </cell>
          <cell r="B2143" t="str">
            <v>Helm,Jonathan K</v>
          </cell>
          <cell r="C2143" t="str">
            <v>Consumer Banking</v>
          </cell>
          <cell r="D2143" t="str">
            <v>Business Intelligence Unit-Reg</v>
          </cell>
          <cell r="E2143" t="str">
            <v>Chief Marketing Officer</v>
          </cell>
          <cell r="F2143" t="str">
            <v>B3</v>
          </cell>
          <cell r="I2143" t="str">
            <v>1912901</v>
          </cell>
          <cell r="J2143" t="str">
            <v>IO</v>
          </cell>
          <cell r="K2143" t="str">
            <v>Ramachandran,Vishu</v>
          </cell>
          <cell r="L2143">
            <v>21593</v>
          </cell>
          <cell r="M2143" t="str">
            <v>46</v>
          </cell>
          <cell r="N2143" t="str">
            <v>3B</v>
          </cell>
          <cell r="O2143" t="str">
            <v>3B</v>
          </cell>
          <cell r="P2143">
            <v>37054</v>
          </cell>
          <cell r="Q2143" t="str">
            <v>4,2</v>
          </cell>
          <cell r="R2143" t="str">
            <v>,</v>
          </cell>
          <cell r="S2143">
            <v>37054</v>
          </cell>
          <cell r="V2143">
            <v>37712</v>
          </cell>
          <cell r="W2143">
            <v>1</v>
          </cell>
          <cell r="X2143" t="str">
            <v>J223</v>
          </cell>
          <cell r="Y2143" t="str">
            <v>(CB) Business Mgt II</v>
          </cell>
          <cell r="Z2143" t="str">
            <v>P088</v>
          </cell>
          <cell r="AA2143" t="str">
            <v>C064</v>
          </cell>
          <cell r="AB2143" t="str">
            <v>a. Unknown</v>
          </cell>
          <cell r="AC2143" t="str">
            <v>G5604519N</v>
          </cell>
          <cell r="AD2143" t="str">
            <v>Male</v>
          </cell>
          <cell r="AE2143" t="str">
            <v>PBTP 9th Floor</v>
          </cell>
          <cell r="AF2143" t="str">
            <v>Assignee</v>
          </cell>
          <cell r="AG2143" t="str">
            <v>Employee</v>
          </cell>
          <cell r="AH2143">
            <v>0</v>
          </cell>
          <cell r="AI2143" t="str">
            <v>Day</v>
          </cell>
          <cell r="AJ2143" t="str">
            <v>0109102460</v>
          </cell>
          <cell r="AK2143" t="str">
            <v>1134143</v>
          </cell>
          <cell r="AL2143" t="str">
            <v>Ang,Pek San</v>
          </cell>
          <cell r="AM2143" t="str">
            <v>Critical Resource</v>
          </cell>
          <cell r="AN2143" t="str">
            <v>Critical Resource</v>
          </cell>
          <cell r="AO2143" t="str">
            <v>Core Contributor</v>
          </cell>
          <cell r="AP2143" t="str">
            <v>Core Contributor</v>
          </cell>
          <cell r="AQ2143">
            <v>720</v>
          </cell>
        </row>
        <row r="2144">
          <cell r="A2144">
            <v>1184266</v>
          </cell>
          <cell r="B2144" t="str">
            <v>Thyagarajan,Malarvili</v>
          </cell>
          <cell r="C2144" t="str">
            <v>Finance</v>
          </cell>
          <cell r="D2144" t="str">
            <v>Central Finance Team</v>
          </cell>
          <cell r="E2144" t="str">
            <v>Assistant Manager, Financial Reporting</v>
          </cell>
          <cell r="F2144" t="str">
            <v>M18</v>
          </cell>
          <cell r="I2144" t="str">
            <v>8121800</v>
          </cell>
          <cell r="J2144" t="str">
            <v>NO</v>
          </cell>
          <cell r="K2144" t="str">
            <v>Ching,Mei Gyan</v>
          </cell>
          <cell r="L2144">
            <v>28489</v>
          </cell>
          <cell r="M2144" t="str">
            <v>27</v>
          </cell>
          <cell r="P2144">
            <v>38292</v>
          </cell>
          <cell r="Q2144" t="str">
            <v>0,9</v>
          </cell>
          <cell r="R2144" t="str">
            <v>5,7</v>
          </cell>
          <cell r="S2144">
            <v>38292</v>
          </cell>
          <cell r="W2144">
            <v>1</v>
          </cell>
          <cell r="X2144" t="str">
            <v>J003</v>
          </cell>
          <cell r="Y2144" t="str">
            <v>(FIN) Cntry Partner III</v>
          </cell>
          <cell r="Z2144" t="str">
            <v>P079</v>
          </cell>
          <cell r="AA2144" t="str">
            <v>C036</v>
          </cell>
          <cell r="AB2144" t="str">
            <v>j. Professional Quali/Cert</v>
          </cell>
          <cell r="AC2144" t="str">
            <v>S7738282H</v>
          </cell>
          <cell r="AD2144" t="str">
            <v>Female</v>
          </cell>
          <cell r="AE2144" t="str">
            <v>Tampines 6th flr</v>
          </cell>
          <cell r="AF2144" t="str">
            <v>Local</v>
          </cell>
          <cell r="AG2144" t="str">
            <v>Employee</v>
          </cell>
          <cell r="AH2144">
            <v>1</v>
          </cell>
          <cell r="AI2144" t="str">
            <v>Month</v>
          </cell>
          <cell r="AJ2144" t="str">
            <v>0109136829</v>
          </cell>
          <cell r="AK2144" t="str">
            <v>1116799</v>
          </cell>
          <cell r="AL2144" t="str">
            <v>Chong,Yin Yin</v>
          </cell>
          <cell r="AO2144" t="str">
            <v>Too Soon to Classify</v>
          </cell>
          <cell r="AP2144">
            <v>0</v>
          </cell>
          <cell r="AQ2144">
            <v>50400</v>
          </cell>
        </row>
        <row r="2145">
          <cell r="A2145">
            <v>1185805</v>
          </cell>
          <cell r="B2145" t="str">
            <v>Tan,Lee Na</v>
          </cell>
          <cell r="C2145" t="str">
            <v>Consumer Banking</v>
          </cell>
          <cell r="D2145" t="str">
            <v>CB Inv. Serv. - Unit Trust</v>
          </cell>
          <cell r="E2145" t="str">
            <v>Customer Service Assistant</v>
          </cell>
          <cell r="F2145" t="str">
            <v>Contractor</v>
          </cell>
          <cell r="I2145" t="str">
            <v>1751800</v>
          </cell>
          <cell r="J2145" t="str">
            <v>CL</v>
          </cell>
          <cell r="K2145" t="str">
            <v>Low,Poh Eng Clara</v>
          </cell>
          <cell r="L2145">
            <v>25762</v>
          </cell>
          <cell r="M2145" t="str">
            <v>35</v>
          </cell>
          <cell r="P2145">
            <v>38343</v>
          </cell>
          <cell r="Q2145" t="str">
            <v>0,8</v>
          </cell>
          <cell r="R2145" t="str">
            <v>13,4</v>
          </cell>
          <cell r="S2145">
            <v>38343</v>
          </cell>
          <cell r="W2145">
            <v>1</v>
          </cell>
          <cell r="X2145" t="str">
            <v>J088</v>
          </cell>
          <cell r="Y2145" t="str">
            <v>(OPS) Trans Proc II</v>
          </cell>
          <cell r="Z2145" t="str">
            <v>P018</v>
          </cell>
          <cell r="AA2145" t="str">
            <v>C015</v>
          </cell>
          <cell r="AB2145" t="str">
            <v>d. Secondary</v>
          </cell>
          <cell r="AC2145" t="str">
            <v>S7023328B</v>
          </cell>
          <cell r="AD2145" t="str">
            <v>Female</v>
          </cell>
          <cell r="AE2145" t="str">
            <v>Tampines 4th flr</v>
          </cell>
          <cell r="AF2145" t="str">
            <v>Local</v>
          </cell>
          <cell r="AG2145" t="str">
            <v>Direct Contractor</v>
          </cell>
          <cell r="AH2145">
            <v>1</v>
          </cell>
          <cell r="AI2145" t="str">
            <v>Month</v>
          </cell>
          <cell r="AJ2145" t="str">
            <v>0109138082</v>
          </cell>
          <cell r="AK2145" t="str">
            <v>1116548</v>
          </cell>
          <cell r="AL2145" t="str">
            <v>Ang,Pek San</v>
          </cell>
          <cell r="AP2145">
            <v>0</v>
          </cell>
          <cell r="AQ2145">
            <v>20400</v>
          </cell>
        </row>
        <row r="2146">
          <cell r="A2146">
            <v>1116129</v>
          </cell>
          <cell r="B2146" t="str">
            <v>S.O Omar,Mahamed Kahsim</v>
          </cell>
          <cell r="C2146" t="str">
            <v>Property Management</v>
          </cell>
          <cell r="D2146" t="str">
            <v>Correspondances</v>
          </cell>
          <cell r="E2146" t="str">
            <v>Peon</v>
          </cell>
          <cell r="F2146" t="str">
            <v>NC2</v>
          </cell>
          <cell r="I2146" t="str">
            <v>9021800</v>
          </cell>
          <cell r="J2146" t="str">
            <v>NC</v>
          </cell>
          <cell r="K2146" t="str">
            <v>Goh,Boon Kwang William</v>
          </cell>
          <cell r="L2146">
            <v>16491</v>
          </cell>
          <cell r="M2146" t="str">
            <v>60</v>
          </cell>
          <cell r="N2146" t="str">
            <v>3C</v>
          </cell>
          <cell r="O2146" t="str">
            <v>3C</v>
          </cell>
          <cell r="P2146">
            <v>26898</v>
          </cell>
          <cell r="Q2146" t="str">
            <v>32,0</v>
          </cell>
          <cell r="R2146" t="str">
            <v>10,0</v>
          </cell>
          <cell r="S2146">
            <v>26898</v>
          </cell>
          <cell r="V2146">
            <v>37987</v>
          </cell>
          <cell r="W2146">
            <v>1</v>
          </cell>
          <cell r="X2146" t="str">
            <v>J106</v>
          </cell>
          <cell r="Y2146" t="str">
            <v>(SH) General Support II</v>
          </cell>
          <cell r="Z2146" t="str">
            <v>P095</v>
          </cell>
          <cell r="AA2146" t="str">
            <v>C021</v>
          </cell>
          <cell r="AB2146" t="str">
            <v>d. Secondary</v>
          </cell>
          <cell r="AC2146" t="str">
            <v>S0792713D</v>
          </cell>
          <cell r="AD2146" t="str">
            <v>Male</v>
          </cell>
          <cell r="AE2146" t="str">
            <v>PBTP 11th Floor</v>
          </cell>
          <cell r="AF2146" t="str">
            <v>Local</v>
          </cell>
          <cell r="AG2146" t="str">
            <v>Employee</v>
          </cell>
          <cell r="AH2146">
            <v>1</v>
          </cell>
          <cell r="AI2146" t="str">
            <v>Month</v>
          </cell>
          <cell r="AJ2146" t="str">
            <v>0109716183</v>
          </cell>
          <cell r="AK2146" t="str">
            <v>1116071</v>
          </cell>
          <cell r="AL2146" t="str">
            <v>Chong,Yin Yin</v>
          </cell>
          <cell r="AM2146" t="str">
            <v>Core Contributor</v>
          </cell>
          <cell r="AN2146" t="str">
            <v>Core Contributor</v>
          </cell>
          <cell r="AO2146" t="str">
            <v>Core Contributor</v>
          </cell>
          <cell r="AP2146" t="str">
            <v>Core Contributor</v>
          </cell>
          <cell r="AQ2146">
            <v>17280</v>
          </cell>
        </row>
        <row r="2147">
          <cell r="A2147">
            <v>1186682</v>
          </cell>
          <cell r="B2147" t="str">
            <v>Ng,Su Yee</v>
          </cell>
          <cell r="C2147" t="str">
            <v>Client Relationships</v>
          </cell>
          <cell r="D2147" t="str">
            <v>Credit Department</v>
          </cell>
          <cell r="E2147" t="str">
            <v>Contract Officer</v>
          </cell>
          <cell r="F2147" t="str">
            <v>Contractor</v>
          </cell>
          <cell r="I2147" t="str">
            <v>5105800</v>
          </cell>
          <cell r="J2147" t="str">
            <v>NO</v>
          </cell>
          <cell r="K2147" t="str">
            <v>Johari,Habibah</v>
          </cell>
          <cell r="L2147">
            <v>29524</v>
          </cell>
          <cell r="M2147" t="str">
            <v>24</v>
          </cell>
          <cell r="P2147">
            <v>38383</v>
          </cell>
          <cell r="Q2147" t="str">
            <v>0,6</v>
          </cell>
          <cell r="R2147" t="str">
            <v>1,6</v>
          </cell>
          <cell r="S2147">
            <v>38383</v>
          </cell>
          <cell r="W2147">
            <v>1</v>
          </cell>
          <cell r="X2147" t="str">
            <v>J085</v>
          </cell>
          <cell r="Y2147" t="str">
            <v>(OPS) Ctrl &amp; Support II</v>
          </cell>
          <cell r="Z2147" t="str">
            <v>P334</v>
          </cell>
          <cell r="AA2147" t="str">
            <v>C147</v>
          </cell>
          <cell r="AB2147" t="str">
            <v>i. Bachelor's Degree or equiv</v>
          </cell>
          <cell r="AC2147" t="str">
            <v>S8033663B</v>
          </cell>
          <cell r="AD2147" t="str">
            <v>Female</v>
          </cell>
          <cell r="AE2147" t="str">
            <v>Tampines 3rd flr</v>
          </cell>
          <cell r="AF2147" t="str">
            <v>Local</v>
          </cell>
          <cell r="AG2147" t="str">
            <v>Direct Contractor</v>
          </cell>
          <cell r="AH2147">
            <v>1</v>
          </cell>
          <cell r="AI2147" t="str">
            <v>Month</v>
          </cell>
          <cell r="AJ2147" t="str">
            <v>0109138678</v>
          </cell>
          <cell r="AK2147" t="str">
            <v>1116736</v>
          </cell>
          <cell r="AL2147" t="str">
            <v>Chong,Yin Yin</v>
          </cell>
          <cell r="AP2147">
            <v>0</v>
          </cell>
          <cell r="AQ2147">
            <v>24000</v>
          </cell>
        </row>
        <row r="2148">
          <cell r="A2148">
            <v>1173192</v>
          </cell>
          <cell r="B2148" t="str">
            <v>Koh,Wai Chee Gerald</v>
          </cell>
          <cell r="C2148" t="str">
            <v>Consumer Banking</v>
          </cell>
          <cell r="D2148" t="str">
            <v>BRDB-Br.Banking-Serangoon</v>
          </cell>
          <cell r="E2148" t="str">
            <v>Relationship Manager</v>
          </cell>
          <cell r="F2148" t="str">
            <v>M18</v>
          </cell>
          <cell r="G2148">
            <v>13000</v>
          </cell>
          <cell r="H2148" t="str">
            <v>SGD</v>
          </cell>
          <cell r="I2148" t="str">
            <v>1422114</v>
          </cell>
          <cell r="J2148" t="str">
            <v>NO</v>
          </cell>
          <cell r="K2148" t="str">
            <v>Tang,Sow May Cynthia</v>
          </cell>
          <cell r="L2148">
            <v>26759</v>
          </cell>
          <cell r="M2148" t="str">
            <v>32</v>
          </cell>
          <cell r="N2148" t="str">
            <v>NA</v>
          </cell>
          <cell r="O2148" t="str">
            <v>3B</v>
          </cell>
          <cell r="P2148">
            <v>37970</v>
          </cell>
          <cell r="Q2148" t="str">
            <v>1,8</v>
          </cell>
          <cell r="R2148" t="str">
            <v>1,6</v>
          </cell>
          <cell r="S2148">
            <v>37970</v>
          </cell>
          <cell r="U2148">
            <v>38534</v>
          </cell>
          <cell r="V2148">
            <v>38534</v>
          </cell>
          <cell r="W2148">
            <v>1</v>
          </cell>
          <cell r="X2148" t="str">
            <v>J074</v>
          </cell>
          <cell r="Y2148" t="str">
            <v>(CB) Sales II</v>
          </cell>
          <cell r="Z2148" t="str">
            <v>P088</v>
          </cell>
          <cell r="AA2148" t="str">
            <v>C070</v>
          </cell>
          <cell r="AB2148" t="str">
            <v>i. Bachelor's Degree or equiv</v>
          </cell>
          <cell r="AC2148" t="str">
            <v>S7312114J</v>
          </cell>
          <cell r="AD2148" t="str">
            <v>Male</v>
          </cell>
          <cell r="AE2148" t="str">
            <v>Serangoon Branch</v>
          </cell>
          <cell r="AF2148" t="str">
            <v>Local</v>
          </cell>
          <cell r="AG2148" t="str">
            <v>Employee</v>
          </cell>
          <cell r="AH2148">
            <v>1</v>
          </cell>
          <cell r="AI2148" t="str">
            <v>Month</v>
          </cell>
          <cell r="AJ2148" t="str">
            <v>0109126440</v>
          </cell>
          <cell r="AK2148" t="str">
            <v>1116382</v>
          </cell>
          <cell r="AL2148" t="str">
            <v>Ang,Pek San</v>
          </cell>
          <cell r="AO2148" t="str">
            <v>Core Contributor</v>
          </cell>
          <cell r="AP2148" t="str">
            <v>Core Contributor</v>
          </cell>
          <cell r="AQ2148">
            <v>48000</v>
          </cell>
        </row>
        <row r="2149">
          <cell r="A2149">
            <v>1175757</v>
          </cell>
          <cell r="B2149" t="str">
            <v>Suhardjo,Benny</v>
          </cell>
          <cell r="C2149" t="str">
            <v>Consumer Banking</v>
          </cell>
          <cell r="D2149" t="str">
            <v>Business Intelligence Unit</v>
          </cell>
          <cell r="E2149" t="str">
            <v>Senior Strategic Information Analyst</v>
          </cell>
          <cell r="F2149" t="str">
            <v>M19</v>
          </cell>
          <cell r="G2149">
            <v>16000</v>
          </cell>
          <cell r="H2149" t="str">
            <v>SGD</v>
          </cell>
          <cell r="I2149" t="str">
            <v>1912800</v>
          </cell>
          <cell r="J2149" t="str">
            <v>NO</v>
          </cell>
          <cell r="K2149" t="str">
            <v>Anne,Patricia Sharma</v>
          </cell>
          <cell r="L2149">
            <v>28093</v>
          </cell>
          <cell r="M2149" t="str">
            <v>28</v>
          </cell>
          <cell r="O2149" t="str">
            <v>3B</v>
          </cell>
          <cell r="P2149">
            <v>38092</v>
          </cell>
          <cell r="Q2149" t="str">
            <v>1,4</v>
          </cell>
          <cell r="R2149" t="str">
            <v>3,11</v>
          </cell>
          <cell r="S2149">
            <v>38092</v>
          </cell>
          <cell r="U2149">
            <v>38534</v>
          </cell>
          <cell r="V2149">
            <v>38534</v>
          </cell>
          <cell r="W2149">
            <v>1</v>
          </cell>
          <cell r="X2149" t="str">
            <v>J221</v>
          </cell>
          <cell r="Y2149" t="str">
            <v>(CB) BIU Dec Anltics III</v>
          </cell>
          <cell r="Z2149" t="str">
            <v>P088</v>
          </cell>
          <cell r="AA2149" t="str">
            <v>C064</v>
          </cell>
          <cell r="AB2149" t="str">
            <v>j. Professional Quali/Cert</v>
          </cell>
          <cell r="AC2149" t="str">
            <v>S7680357I</v>
          </cell>
          <cell r="AD2149" t="str">
            <v>Male</v>
          </cell>
          <cell r="AE2149" t="str">
            <v>PBTP 5th Floor</v>
          </cell>
          <cell r="AF2149" t="str">
            <v>Local</v>
          </cell>
          <cell r="AG2149" t="str">
            <v>Employee</v>
          </cell>
          <cell r="AH2149">
            <v>1</v>
          </cell>
          <cell r="AI2149" t="str">
            <v>Month</v>
          </cell>
          <cell r="AJ2149" t="str">
            <v>0109129466</v>
          </cell>
          <cell r="AK2149" t="str">
            <v>1192612</v>
          </cell>
          <cell r="AL2149" t="str">
            <v>Ang,Pek San</v>
          </cell>
          <cell r="AO2149" t="str">
            <v>Core Contributor</v>
          </cell>
          <cell r="AP2149" t="str">
            <v>Core Contributor</v>
          </cell>
          <cell r="AQ2149">
            <v>67200</v>
          </cell>
        </row>
        <row r="2150">
          <cell r="A2150">
            <v>1194046</v>
          </cell>
          <cell r="B2150" t="str">
            <v>Sim,Sin Yee Cecilia</v>
          </cell>
          <cell r="C2150" t="str">
            <v>Consumer Banking</v>
          </cell>
          <cell r="D2150" t="str">
            <v>BRDB-Br. Banking-Marine Parade</v>
          </cell>
          <cell r="E2150" t="str">
            <v>Customer Assistant</v>
          </cell>
          <cell r="F2150" t="str">
            <v>CL5</v>
          </cell>
          <cell r="I2150" t="str">
            <v>1422106</v>
          </cell>
          <cell r="J2150" t="str">
            <v>CL</v>
          </cell>
          <cell r="K2150" t="str">
            <v>Lim,Peck Har Mavis</v>
          </cell>
          <cell r="L2150">
            <v>29948</v>
          </cell>
          <cell r="M2150" t="str">
            <v>23</v>
          </cell>
          <cell r="P2150">
            <v>38572</v>
          </cell>
          <cell r="Q2150" t="str">
            <v>0,0</v>
          </cell>
          <cell r="R2150" t="str">
            <v>6,9</v>
          </cell>
          <cell r="S2150">
            <v>38572</v>
          </cell>
          <cell r="W2150">
            <v>1</v>
          </cell>
          <cell r="X2150" t="str">
            <v>J079</v>
          </cell>
          <cell r="Y2150" t="str">
            <v>(CB) Customer Service II</v>
          </cell>
          <cell r="Z2150" t="str">
            <v>P088</v>
          </cell>
          <cell r="AA2150" t="str">
            <v>C015</v>
          </cell>
          <cell r="AB2150" t="str">
            <v>d. Secondary</v>
          </cell>
          <cell r="AC2150" t="str">
            <v>S8142357A</v>
          </cell>
          <cell r="AD2150" t="str">
            <v>Female</v>
          </cell>
          <cell r="AE2150" t="str">
            <v>Selegie Branch</v>
          </cell>
          <cell r="AF2150" t="str">
            <v>Local</v>
          </cell>
          <cell r="AG2150" t="str">
            <v>Employee</v>
          </cell>
          <cell r="AH2150">
            <v>1</v>
          </cell>
          <cell r="AI2150" t="str">
            <v>Month</v>
          </cell>
          <cell r="AJ2150" t="str">
            <v>0109144589</v>
          </cell>
          <cell r="AK2150" t="str">
            <v>1143958</v>
          </cell>
          <cell r="AL2150" t="str">
            <v>Ang,Pek San</v>
          </cell>
          <cell r="AP2150">
            <v>0</v>
          </cell>
          <cell r="AQ2150">
            <v>16800</v>
          </cell>
        </row>
        <row r="2151">
          <cell r="A2151">
            <v>1163347</v>
          </cell>
          <cell r="B2151" t="str">
            <v>Magsuci,James</v>
          </cell>
          <cell r="C2151" t="str">
            <v>Global Markets</v>
          </cell>
          <cell r="D2151" t="str">
            <v>Fixed Income Regional</v>
          </cell>
          <cell r="E2151" t="str">
            <v>Fixed Income Trader</v>
          </cell>
          <cell r="F2151" t="str">
            <v>M18</v>
          </cell>
          <cell r="I2151" t="str">
            <v>6238800</v>
          </cell>
          <cell r="J2151" t="str">
            <v>NO</v>
          </cell>
          <cell r="K2151" t="str">
            <v>Pham,Phu Khoi</v>
          </cell>
          <cell r="L2151">
            <v>28127</v>
          </cell>
          <cell r="M2151" t="str">
            <v>28</v>
          </cell>
          <cell r="N2151" t="str">
            <v>2B</v>
          </cell>
          <cell r="O2151" t="str">
            <v>3B</v>
          </cell>
          <cell r="P2151">
            <v>37557</v>
          </cell>
          <cell r="Q2151" t="str">
            <v>2,10</v>
          </cell>
          <cell r="R2151" t="str">
            <v>5,3</v>
          </cell>
          <cell r="S2151">
            <v>37557</v>
          </cell>
          <cell r="V2151">
            <v>38443</v>
          </cell>
          <cell r="W2151">
            <v>1</v>
          </cell>
          <cell r="X2151" t="str">
            <v>DJ014</v>
          </cell>
          <cell r="Y2151" t="str">
            <v>Trading - TBA</v>
          </cell>
          <cell r="Z2151" t="str">
            <v>P250</v>
          </cell>
          <cell r="AA2151" t="str">
            <v>C175</v>
          </cell>
          <cell r="AB2151" t="str">
            <v>i. Bachelor's Degree or equiv</v>
          </cell>
          <cell r="AC2151" t="str">
            <v>G5810138M</v>
          </cell>
          <cell r="AD2151" t="str">
            <v>Male</v>
          </cell>
          <cell r="AE2151" t="str">
            <v>Batt. Rd 3rd flr</v>
          </cell>
          <cell r="AF2151" t="str">
            <v>Local</v>
          </cell>
          <cell r="AG2151" t="str">
            <v>Employee</v>
          </cell>
          <cell r="AH2151">
            <v>1</v>
          </cell>
          <cell r="AI2151" t="str">
            <v>Month</v>
          </cell>
          <cell r="AJ2151" t="str">
            <v>0109141113</v>
          </cell>
          <cell r="AK2151" t="str">
            <v>1161108</v>
          </cell>
          <cell r="AL2151" t="str">
            <v>Thng,Cheok Khoon Charlotte</v>
          </cell>
          <cell r="AN2151" t="str">
            <v>Too Soon to Classify</v>
          </cell>
          <cell r="AO2151" t="str">
            <v>Critical Resource</v>
          </cell>
          <cell r="AP2151" t="str">
            <v>Critical Resource</v>
          </cell>
          <cell r="AQ2151">
            <v>61212</v>
          </cell>
        </row>
        <row r="2152">
          <cell r="A2152">
            <v>1181353</v>
          </cell>
          <cell r="B2152" t="str">
            <v>Tan,Soo Kuan</v>
          </cell>
          <cell r="C2152" t="str">
            <v>Consumer Banking</v>
          </cell>
          <cell r="D2152" t="str">
            <v>BRDB-Priority Banking</v>
          </cell>
          <cell r="E2152" t="str">
            <v>Customer Service Assistant</v>
          </cell>
          <cell r="F2152" t="str">
            <v>CL5</v>
          </cell>
          <cell r="I2152" t="str">
            <v>1424800</v>
          </cell>
          <cell r="J2152" t="str">
            <v>CL</v>
          </cell>
          <cell r="K2152" t="str">
            <v>Chua,Ah Lay Mary</v>
          </cell>
          <cell r="L2152">
            <v>29387</v>
          </cell>
          <cell r="M2152" t="str">
            <v>25</v>
          </cell>
          <cell r="O2152" t="str">
            <v>4A</v>
          </cell>
          <cell r="P2152">
            <v>38215</v>
          </cell>
          <cell r="Q2152" t="str">
            <v>1,0</v>
          </cell>
          <cell r="R2152" t="str">
            <v>1,10</v>
          </cell>
          <cell r="S2152">
            <v>38215</v>
          </cell>
          <cell r="V2152">
            <v>38580</v>
          </cell>
          <cell r="W2152">
            <v>1</v>
          </cell>
          <cell r="X2152" t="str">
            <v>J079</v>
          </cell>
          <cell r="Y2152" t="str">
            <v>(CB) Customer Service II</v>
          </cell>
          <cell r="Z2152" t="str">
            <v>P088</v>
          </cell>
          <cell r="AA2152" t="str">
            <v>C064</v>
          </cell>
          <cell r="AB2152" t="str">
            <v>h. Diploma or equivalent</v>
          </cell>
          <cell r="AC2152" t="str">
            <v>S8017279F</v>
          </cell>
          <cell r="AD2152" t="str">
            <v>Female</v>
          </cell>
          <cell r="AE2152" t="str">
            <v>Batt. Rd Grd flr</v>
          </cell>
          <cell r="AF2152" t="str">
            <v>Local</v>
          </cell>
          <cell r="AG2152" t="str">
            <v>Employee</v>
          </cell>
          <cell r="AH2152">
            <v>1</v>
          </cell>
          <cell r="AI2152" t="str">
            <v>Month</v>
          </cell>
          <cell r="AJ2152" t="str">
            <v>0109134400</v>
          </cell>
          <cell r="AK2152" t="str">
            <v>1116067</v>
          </cell>
          <cell r="AL2152" t="str">
            <v>Ang,Pek San</v>
          </cell>
          <cell r="AO2152" t="str">
            <v>Too Soon to Classify</v>
          </cell>
          <cell r="AP2152" t="str">
            <v>Core Contributor</v>
          </cell>
          <cell r="AQ2152">
            <v>17904</v>
          </cell>
        </row>
        <row r="2153">
          <cell r="A2153">
            <v>1183437</v>
          </cell>
          <cell r="B2153" t="str">
            <v>Kumar,Anand</v>
          </cell>
          <cell r="C2153" t="str">
            <v>Global Markets</v>
          </cell>
          <cell r="D2153" t="str">
            <v>Corporate Advisory-SEA</v>
          </cell>
          <cell r="E2153" t="str">
            <v>Managing Director, Corporate Advisory</v>
          </cell>
          <cell r="F2153" t="str">
            <v>B4</v>
          </cell>
          <cell r="I2153" t="str">
            <v>6338901</v>
          </cell>
          <cell r="J2153" t="str">
            <v>NO</v>
          </cell>
          <cell r="K2153" t="str">
            <v>Vallis,Andrew Colin</v>
          </cell>
          <cell r="L2153">
            <v>24759</v>
          </cell>
          <cell r="M2153" t="str">
            <v>37</v>
          </cell>
          <cell r="O2153" t="str">
            <v>NA</v>
          </cell>
          <cell r="P2153">
            <v>38278</v>
          </cell>
          <cell r="Q2153" t="str">
            <v>0,10</v>
          </cell>
          <cell r="R2153" t="str">
            <v>12,3</v>
          </cell>
          <cell r="S2153">
            <v>38278</v>
          </cell>
          <cell r="W2153">
            <v>1</v>
          </cell>
          <cell r="X2153" t="str">
            <v>DJ020</v>
          </cell>
          <cell r="Y2153" t="str">
            <v>M&amp;A &amp; Leveraged Fin-TBA</v>
          </cell>
          <cell r="Z2153" t="str">
            <v>P340</v>
          </cell>
          <cell r="AA2153" t="str">
            <v>C065</v>
          </cell>
          <cell r="AB2153" t="str">
            <v>j. Professional Quali/Cert</v>
          </cell>
          <cell r="AC2153" t="str">
            <v>S2695426F</v>
          </cell>
          <cell r="AD2153" t="str">
            <v>Male</v>
          </cell>
          <cell r="AE2153" t="str">
            <v>Batt. Rd 5th flr</v>
          </cell>
          <cell r="AF2153" t="str">
            <v>Local</v>
          </cell>
          <cell r="AG2153" t="str">
            <v>Employee</v>
          </cell>
          <cell r="AH2153">
            <v>1</v>
          </cell>
          <cell r="AI2153" t="str">
            <v>Month</v>
          </cell>
          <cell r="AJ2153" t="str">
            <v>0109133544</v>
          </cell>
          <cell r="AK2153" t="str">
            <v>1161099</v>
          </cell>
          <cell r="AL2153" t="str">
            <v>Thng,Cheok Khoon Charlotte</v>
          </cell>
          <cell r="AO2153" t="str">
            <v>Too Soon to Classify</v>
          </cell>
          <cell r="AP2153">
            <v>0</v>
          </cell>
          <cell r="AQ2153">
            <v>425004</v>
          </cell>
        </row>
        <row r="2154">
          <cell r="A2154">
            <v>1183322</v>
          </cell>
          <cell r="B2154" t="str">
            <v>Tang,Swee Hong</v>
          </cell>
          <cell r="C2154" t="str">
            <v>Client Relationships</v>
          </cell>
          <cell r="D2154" t="str">
            <v>Custody Services</v>
          </cell>
          <cell r="E2154" t="str">
            <v>Assistant Manager, Operations</v>
          </cell>
          <cell r="F2154" t="str">
            <v>M17</v>
          </cell>
          <cell r="G2154">
            <v>9000</v>
          </cell>
          <cell r="H2154" t="str">
            <v>SGD</v>
          </cell>
          <cell r="I2154" t="str">
            <v>4152800</v>
          </cell>
          <cell r="J2154" t="str">
            <v>NO</v>
          </cell>
          <cell r="K2154" t="str">
            <v>Phua,Cheng Eng Mary</v>
          </cell>
          <cell r="L2154">
            <v>24691</v>
          </cell>
          <cell r="M2154" t="str">
            <v>38</v>
          </cell>
          <cell r="O2154" t="str">
            <v>NR</v>
          </cell>
          <cell r="P2154">
            <v>38278</v>
          </cell>
          <cell r="Q2154" t="str">
            <v>0,10</v>
          </cell>
          <cell r="R2154" t="str">
            <v>5,4</v>
          </cell>
          <cell r="S2154">
            <v>38278</v>
          </cell>
          <cell r="W2154">
            <v>1</v>
          </cell>
          <cell r="X2154" t="str">
            <v>J088</v>
          </cell>
          <cell r="Y2154" t="str">
            <v>(OPS) Trans Proc II</v>
          </cell>
          <cell r="Z2154" t="str">
            <v>P352</v>
          </cell>
          <cell r="AA2154" t="str">
            <v>C151</v>
          </cell>
          <cell r="AB2154" t="str">
            <v>i. Bachelor's Degree or equiv</v>
          </cell>
          <cell r="AC2154" t="str">
            <v>S1799409C</v>
          </cell>
          <cell r="AD2154" t="str">
            <v>Male</v>
          </cell>
          <cell r="AE2154" t="str">
            <v>Batt. Rd 4th flr</v>
          </cell>
          <cell r="AF2154" t="str">
            <v>Local</v>
          </cell>
          <cell r="AG2154" t="str">
            <v>Employee</v>
          </cell>
          <cell r="AH2154">
            <v>1</v>
          </cell>
          <cell r="AI2154" t="str">
            <v>Month</v>
          </cell>
          <cell r="AJ2154" t="str">
            <v>0109136179</v>
          </cell>
          <cell r="AK2154" t="str">
            <v>1116697</v>
          </cell>
          <cell r="AL2154" t="str">
            <v>Chia,Boon Lee</v>
          </cell>
          <cell r="AO2154" t="str">
            <v>Too Soon to Classify</v>
          </cell>
          <cell r="AP2154">
            <v>0</v>
          </cell>
          <cell r="AQ2154">
            <v>42000</v>
          </cell>
        </row>
        <row r="2155">
          <cell r="A2155">
            <v>1141265</v>
          </cell>
          <cell r="B2155" t="str">
            <v>Lee,Koan Ming Lucius</v>
          </cell>
          <cell r="C2155" t="str">
            <v>Global Markets</v>
          </cell>
          <cell r="D2155" t="str">
            <v>GM Sales</v>
          </cell>
          <cell r="E2155" t="str">
            <v>Asst Vice President</v>
          </cell>
          <cell r="F2155" t="str">
            <v>M19</v>
          </cell>
          <cell r="I2155" t="str">
            <v>6129800</v>
          </cell>
          <cell r="J2155" t="str">
            <v>NO</v>
          </cell>
          <cell r="K2155" t="str">
            <v>Lee,Poh Gek Trudy</v>
          </cell>
          <cell r="L2155">
            <v>27522</v>
          </cell>
          <cell r="M2155" t="str">
            <v>30</v>
          </cell>
          <cell r="N2155" t="str">
            <v>1B</v>
          </cell>
          <cell r="O2155" t="str">
            <v>2A</v>
          </cell>
          <cell r="P2155">
            <v>36404</v>
          </cell>
          <cell r="Q2155" t="str">
            <v>6,0</v>
          </cell>
          <cell r="R2155" t="str">
            <v>,</v>
          </cell>
          <cell r="S2155">
            <v>36404</v>
          </cell>
          <cell r="U2155">
            <v>38078</v>
          </cell>
          <cell r="V2155">
            <v>38534</v>
          </cell>
          <cell r="W2155">
            <v>1</v>
          </cell>
          <cell r="X2155" t="str">
            <v>DJ016</v>
          </cell>
          <cell r="Y2155" t="str">
            <v>Sales - TBA</v>
          </cell>
          <cell r="Z2155" t="str">
            <v>P367</v>
          </cell>
          <cell r="AA2155" t="str">
            <v>C174</v>
          </cell>
          <cell r="AB2155" t="str">
            <v>i. Bachelor's Degree or equiv</v>
          </cell>
          <cell r="AC2155" t="str">
            <v>S7513032E</v>
          </cell>
          <cell r="AD2155" t="str">
            <v>Male</v>
          </cell>
          <cell r="AE2155" t="str">
            <v>Batt. Rd 3rd flr</v>
          </cell>
          <cell r="AF2155" t="str">
            <v>Local</v>
          </cell>
          <cell r="AG2155" t="str">
            <v>Employee</v>
          </cell>
          <cell r="AH2155">
            <v>3</v>
          </cell>
          <cell r="AI2155" t="str">
            <v>Month</v>
          </cell>
          <cell r="AJ2155" t="str">
            <v>0109663578</v>
          </cell>
          <cell r="AK2155" t="str">
            <v>1141475</v>
          </cell>
          <cell r="AL2155" t="str">
            <v>Thng,Cheok Khoon Charlotte</v>
          </cell>
          <cell r="AM2155" t="str">
            <v>Core Contributor</v>
          </cell>
          <cell r="AN2155" t="str">
            <v>Core Contributor</v>
          </cell>
          <cell r="AO2155" t="str">
            <v>H4 - S</v>
          </cell>
          <cell r="AP2155" t="str">
            <v>H4 - S</v>
          </cell>
          <cell r="AQ2155">
            <v>108000</v>
          </cell>
        </row>
        <row r="2156">
          <cell r="A2156">
            <v>1161033</v>
          </cell>
          <cell r="B2156" t="str">
            <v>Wong,Yah Lin Jennifer</v>
          </cell>
          <cell r="C2156" t="str">
            <v>Finance</v>
          </cell>
          <cell r="D2156" t="str">
            <v>CB Finance - Performance Mgmt.</v>
          </cell>
          <cell r="E2156" t="str">
            <v>Senior Business Analyst</v>
          </cell>
          <cell r="F2156" t="str">
            <v>M17</v>
          </cell>
          <cell r="G2156">
            <v>9000</v>
          </cell>
          <cell r="H2156" t="str">
            <v>SGD</v>
          </cell>
          <cell r="I2156" t="str">
            <v>8141800</v>
          </cell>
          <cell r="J2156" t="str">
            <v>NO</v>
          </cell>
          <cell r="K2156" t="str">
            <v>Wong,Li Lan Janet</v>
          </cell>
          <cell r="L2156">
            <v>29544</v>
          </cell>
          <cell r="M2156" t="str">
            <v>24</v>
          </cell>
          <cell r="N2156" t="str">
            <v>2B</v>
          </cell>
          <cell r="O2156" t="str">
            <v>3B</v>
          </cell>
          <cell r="P2156">
            <v>37480</v>
          </cell>
          <cell r="Q2156" t="str">
            <v>3,0</v>
          </cell>
          <cell r="R2156" t="str">
            <v>0,8</v>
          </cell>
          <cell r="S2156">
            <v>37480</v>
          </cell>
          <cell r="U2156">
            <v>38443</v>
          </cell>
          <cell r="V2156">
            <v>38443</v>
          </cell>
          <cell r="W2156">
            <v>1</v>
          </cell>
          <cell r="X2156" t="str">
            <v>J009</v>
          </cell>
          <cell r="Y2156" t="str">
            <v>(FIN) Serv Delivery V</v>
          </cell>
          <cell r="Z2156" t="str">
            <v>P088</v>
          </cell>
          <cell r="AA2156" t="str">
            <v>C015</v>
          </cell>
          <cell r="AB2156" t="str">
            <v>i. Bachelor's Degree or equiv</v>
          </cell>
          <cell r="AC2156" t="str">
            <v>S8036284F</v>
          </cell>
          <cell r="AD2156" t="str">
            <v>Female</v>
          </cell>
          <cell r="AE2156" t="str">
            <v>PBTP 5th Floor</v>
          </cell>
          <cell r="AF2156" t="str">
            <v>Local</v>
          </cell>
          <cell r="AG2156" t="str">
            <v>Employee</v>
          </cell>
          <cell r="AH2156">
            <v>1</v>
          </cell>
          <cell r="AI2156" t="str">
            <v>Month</v>
          </cell>
          <cell r="AJ2156" t="str">
            <v>0109113594</v>
          </cell>
          <cell r="AK2156" t="str">
            <v>1116808</v>
          </cell>
          <cell r="AL2156" t="str">
            <v>Chong,Yin Yin</v>
          </cell>
          <cell r="AM2156" t="str">
            <v>Too Soon to Classify</v>
          </cell>
          <cell r="AN2156" t="str">
            <v>Core Contributor</v>
          </cell>
          <cell r="AO2156" t="str">
            <v>Core Contributor</v>
          </cell>
          <cell r="AP2156" t="str">
            <v>Core Contributor</v>
          </cell>
          <cell r="AQ2156">
            <v>34200</v>
          </cell>
        </row>
        <row r="2157">
          <cell r="A2157">
            <v>1117978</v>
          </cell>
          <cell r="B2157" t="str">
            <v>Chaye,Foong Yee Sarah</v>
          </cell>
          <cell r="C2157" t="str">
            <v>Client Relationships</v>
          </cell>
          <cell r="D2157" t="str">
            <v>Finance-WB Program Office-Reg</v>
          </cell>
          <cell r="E2157" t="str">
            <v>Contract Team Administrator</v>
          </cell>
          <cell r="F2157" t="str">
            <v>Contractor</v>
          </cell>
          <cell r="I2157" t="str">
            <v>8158901</v>
          </cell>
          <cell r="J2157" t="str">
            <v>CS</v>
          </cell>
          <cell r="K2157" t="str">
            <v>Ong,Boo Chuan</v>
          </cell>
          <cell r="L2157">
            <v>27128</v>
          </cell>
          <cell r="M2157" t="str">
            <v>31</v>
          </cell>
          <cell r="P2157">
            <v>38565</v>
          </cell>
          <cell r="Q2157" t="str">
            <v>0,1</v>
          </cell>
          <cell r="R2157" t="str">
            <v>4,2</v>
          </cell>
          <cell r="S2157">
            <v>35513</v>
          </cell>
          <cell r="T2157">
            <v>38565</v>
          </cell>
          <cell r="U2157">
            <v>36373</v>
          </cell>
          <cell r="V2157">
            <v>36617</v>
          </cell>
          <cell r="W2157">
            <v>1</v>
          </cell>
          <cell r="X2157" t="str">
            <v>J109</v>
          </cell>
          <cell r="Y2157" t="str">
            <v>(SH) Sec/Admin III</v>
          </cell>
          <cell r="Z2157" t="str">
            <v>P244</v>
          </cell>
          <cell r="AA2157" t="str">
            <v>C030</v>
          </cell>
          <cell r="AB2157" t="str">
            <v>f. Vocational</v>
          </cell>
          <cell r="AC2157" t="str">
            <v>S7410907A</v>
          </cell>
          <cell r="AD2157" t="str">
            <v>Female</v>
          </cell>
          <cell r="AE2157" t="str">
            <v>Batt. Rd 10th flr</v>
          </cell>
          <cell r="AF2157" t="str">
            <v>Local</v>
          </cell>
          <cell r="AG2157" t="str">
            <v>Direct Contractor</v>
          </cell>
          <cell r="AH2157">
            <v>1</v>
          </cell>
          <cell r="AI2157" t="str">
            <v>Month</v>
          </cell>
          <cell r="AJ2157" t="str">
            <v>0109531639</v>
          </cell>
          <cell r="AK2157" t="str">
            <v>1118488</v>
          </cell>
          <cell r="AL2157" t="str">
            <v>Chong,Yin Yin</v>
          </cell>
          <cell r="AO2157" t="str">
            <v>Too Soon to Classify</v>
          </cell>
          <cell r="AP2157">
            <v>0</v>
          </cell>
          <cell r="AQ2157">
            <v>30000</v>
          </cell>
        </row>
        <row r="2158">
          <cell r="A2158">
            <v>1194109</v>
          </cell>
          <cell r="B2158" t="str">
            <v>Poh,Gek Kiang</v>
          </cell>
          <cell r="C2158" t="str">
            <v>Consumer Banking</v>
          </cell>
          <cell r="D2158" t="str">
            <v>CB - Marketing Services-Reg</v>
          </cell>
          <cell r="E2158" t="str">
            <v>Brand Manager</v>
          </cell>
          <cell r="F2158" t="str">
            <v>M19</v>
          </cell>
          <cell r="I2158" t="str">
            <v>1911901</v>
          </cell>
          <cell r="J2158" t="str">
            <v>NO</v>
          </cell>
          <cell r="K2158" t="str">
            <v>Tanskul,Phanjit</v>
          </cell>
          <cell r="L2158">
            <v>27021</v>
          </cell>
          <cell r="M2158" t="str">
            <v>31</v>
          </cell>
          <cell r="P2158">
            <v>38582</v>
          </cell>
          <cell r="Q2158" t="str">
            <v>0,0</v>
          </cell>
          <cell r="R2158" t="str">
            <v>7,7</v>
          </cell>
          <cell r="S2158">
            <v>38582</v>
          </cell>
          <cell r="W2158">
            <v>1</v>
          </cell>
          <cell r="X2158" t="str">
            <v>J227</v>
          </cell>
          <cell r="Y2158" t="str">
            <v>(CB) Marketing III</v>
          </cell>
          <cell r="Z2158" t="str">
            <v>P088</v>
          </cell>
          <cell r="AA2158" t="str">
            <v>C015</v>
          </cell>
          <cell r="AB2158" t="str">
            <v>h. Diploma or equivalent</v>
          </cell>
          <cell r="AC2158" t="str">
            <v>S7346220G</v>
          </cell>
          <cell r="AD2158" t="str">
            <v>Female</v>
          </cell>
          <cell r="AE2158" t="str">
            <v>PBTP 9th Floor</v>
          </cell>
          <cell r="AF2158" t="str">
            <v>Local</v>
          </cell>
          <cell r="AG2158" t="str">
            <v>Employee</v>
          </cell>
          <cell r="AH2158">
            <v>1</v>
          </cell>
          <cell r="AI2158" t="str">
            <v>Month</v>
          </cell>
          <cell r="AJ2158" t="str">
            <v>0109144546</v>
          </cell>
          <cell r="AK2158" t="str">
            <v>1177267</v>
          </cell>
          <cell r="AL2158" t="str">
            <v>Ang,Pek San</v>
          </cell>
          <cell r="AP2158">
            <v>0</v>
          </cell>
          <cell r="AQ2158">
            <v>60000</v>
          </cell>
        </row>
        <row r="2159">
          <cell r="A2159">
            <v>1151143</v>
          </cell>
          <cell r="B2159" t="str">
            <v>Tan,Li Peng</v>
          </cell>
          <cell r="C2159" t="str">
            <v>Client Relationships</v>
          </cell>
          <cell r="D2159" t="str">
            <v>RM-Local Corporates</v>
          </cell>
          <cell r="E2159" t="str">
            <v>Senior Relationship Manager</v>
          </cell>
          <cell r="F2159" t="str">
            <v>M21</v>
          </cell>
          <cell r="I2159" t="str">
            <v>5261800</v>
          </cell>
          <cell r="J2159" t="str">
            <v>NO</v>
          </cell>
          <cell r="K2159" t="str">
            <v>Leung,Yeng Vanessa</v>
          </cell>
          <cell r="L2159">
            <v>26663</v>
          </cell>
          <cell r="M2159" t="str">
            <v>32</v>
          </cell>
          <cell r="N2159" t="str">
            <v>NA</v>
          </cell>
          <cell r="P2159">
            <v>38579</v>
          </cell>
          <cell r="Q2159" t="str">
            <v>0,0</v>
          </cell>
          <cell r="R2159" t="str">
            <v>4,11</v>
          </cell>
          <cell r="S2159">
            <v>36948</v>
          </cell>
          <cell r="T2159">
            <v>38579</v>
          </cell>
          <cell r="U2159">
            <v>37712</v>
          </cell>
          <cell r="V2159">
            <v>37712</v>
          </cell>
          <cell r="W2159">
            <v>1</v>
          </cell>
          <cell r="X2159" t="str">
            <v>DJ002</v>
          </cell>
          <cell r="Y2159" t="str">
            <v>Relationship Mgr - TBA</v>
          </cell>
          <cell r="Z2159" t="str">
            <v>P250</v>
          </cell>
          <cell r="AA2159" t="str">
            <v>C104</v>
          </cell>
          <cell r="AB2159" t="str">
            <v>i. Bachelor's Degree or equiv</v>
          </cell>
          <cell r="AC2159" t="str">
            <v>S7249558F</v>
          </cell>
          <cell r="AD2159" t="str">
            <v>Female</v>
          </cell>
          <cell r="AE2159" t="str">
            <v>Batt. Rd 7th flr</v>
          </cell>
          <cell r="AF2159" t="str">
            <v>Local</v>
          </cell>
          <cell r="AG2159" t="str">
            <v>Employee</v>
          </cell>
          <cell r="AH2159">
            <v>1</v>
          </cell>
          <cell r="AI2159" t="str">
            <v>Month</v>
          </cell>
          <cell r="AJ2159" t="str">
            <v>0109609050</v>
          </cell>
          <cell r="AK2159" t="str">
            <v>1117323</v>
          </cell>
          <cell r="AL2159" t="str">
            <v>Thng,Cheok Khoon Charlotte</v>
          </cell>
          <cell r="AM2159" t="str">
            <v>Core Contributor</v>
          </cell>
          <cell r="AN2159" t="str">
            <v>Core Contributor</v>
          </cell>
          <cell r="AP2159">
            <v>0</v>
          </cell>
          <cell r="AQ2159">
            <v>98400</v>
          </cell>
        </row>
        <row r="2160">
          <cell r="A2160">
            <v>1189177</v>
          </cell>
          <cell r="B2160" t="str">
            <v>Sanjay,Asa</v>
          </cell>
          <cell r="C2160" t="str">
            <v>Consumer Banking</v>
          </cell>
          <cell r="D2160" t="str">
            <v>BRDB-Branch Banking-Selegie</v>
          </cell>
          <cell r="E2160" t="str">
            <v>Personal Financial Consultant</v>
          </cell>
          <cell r="F2160" t="str">
            <v>M16</v>
          </cell>
          <cell r="I2160" t="str">
            <v>1422105</v>
          </cell>
          <cell r="J2160" t="str">
            <v>NO</v>
          </cell>
          <cell r="K2160" t="str">
            <v>Low,Lye Seng</v>
          </cell>
          <cell r="L2160">
            <v>25673</v>
          </cell>
          <cell r="M2160" t="str">
            <v>35</v>
          </cell>
          <cell r="P2160">
            <v>38488</v>
          </cell>
          <cell r="Q2160" t="str">
            <v>0,3</v>
          </cell>
          <cell r="R2160" t="str">
            <v>7,0</v>
          </cell>
          <cell r="S2160">
            <v>38488</v>
          </cell>
          <cell r="W2160">
            <v>1</v>
          </cell>
          <cell r="X2160" t="str">
            <v>J074</v>
          </cell>
          <cell r="Y2160" t="str">
            <v>(CB) Sales II</v>
          </cell>
          <cell r="Z2160" t="str">
            <v>P088</v>
          </cell>
          <cell r="AA2160" t="str">
            <v>C064</v>
          </cell>
          <cell r="AB2160" t="str">
            <v>k. Post Graduate Degree</v>
          </cell>
          <cell r="AC2160" t="str">
            <v>S7084080D</v>
          </cell>
          <cell r="AD2160" t="str">
            <v>Female</v>
          </cell>
          <cell r="AE2160" t="str">
            <v>PBTP 5th Floor</v>
          </cell>
          <cell r="AF2160" t="str">
            <v>Local</v>
          </cell>
          <cell r="AG2160" t="str">
            <v>Employee</v>
          </cell>
          <cell r="AH2160">
            <v>1</v>
          </cell>
          <cell r="AI2160" t="str">
            <v>Month</v>
          </cell>
          <cell r="AJ2160" t="str">
            <v>0109140303</v>
          </cell>
          <cell r="AK2160" t="str">
            <v>1183817</v>
          </cell>
          <cell r="AL2160" t="str">
            <v>Ang,Pek San</v>
          </cell>
          <cell r="AP2160" t="str">
            <v>Too Soon to Classify</v>
          </cell>
          <cell r="AQ2160">
            <v>26400</v>
          </cell>
        </row>
        <row r="2161">
          <cell r="A2161">
            <v>1116434</v>
          </cell>
          <cell r="B2161" t="str">
            <v>Teo,Tian Kok Steven</v>
          </cell>
          <cell r="C2161" t="str">
            <v>Technology</v>
          </cell>
          <cell r="D2161" t="str">
            <v>Country Technology Manager</v>
          </cell>
          <cell r="E2161" t="str">
            <v>CTM - Sr Computer Security Officer</v>
          </cell>
          <cell r="F2161" t="str">
            <v>M18</v>
          </cell>
          <cell r="G2161">
            <v>10000</v>
          </cell>
          <cell r="H2161" t="str">
            <v>SGD</v>
          </cell>
          <cell r="I2161" t="str">
            <v>8311901</v>
          </cell>
          <cell r="J2161" t="str">
            <v>NO</v>
          </cell>
          <cell r="K2161" t="str">
            <v>M,Govind</v>
          </cell>
          <cell r="L2161">
            <v>23366</v>
          </cell>
          <cell r="M2161" t="str">
            <v>41</v>
          </cell>
          <cell r="N2161" t="str">
            <v>3C</v>
          </cell>
          <cell r="O2161" t="str">
            <v>3C</v>
          </cell>
          <cell r="P2161">
            <v>30774</v>
          </cell>
          <cell r="Q2161" t="str">
            <v>21,5</v>
          </cell>
          <cell r="R2161" t="str">
            <v>,</v>
          </cell>
          <cell r="S2161">
            <v>30774</v>
          </cell>
          <cell r="V2161">
            <v>37712</v>
          </cell>
          <cell r="W2161">
            <v>1</v>
          </cell>
          <cell r="X2161" t="str">
            <v>J049</v>
          </cell>
          <cell r="Y2161" t="str">
            <v>(TECH) Tech Support II</v>
          </cell>
          <cell r="Z2161" t="str">
            <v>P233</v>
          </cell>
          <cell r="AA2161" t="str">
            <v>C163</v>
          </cell>
          <cell r="AB2161" t="str">
            <v>i. Bachelor's Degree or equiv</v>
          </cell>
          <cell r="AC2161" t="str">
            <v>S1599714A</v>
          </cell>
          <cell r="AD2161" t="str">
            <v>Male</v>
          </cell>
          <cell r="AE2161" t="str">
            <v>NTP 4th flr</v>
          </cell>
          <cell r="AF2161" t="str">
            <v>Local</v>
          </cell>
          <cell r="AG2161" t="str">
            <v>Employee</v>
          </cell>
          <cell r="AH2161">
            <v>1</v>
          </cell>
          <cell r="AI2161" t="str">
            <v>Month</v>
          </cell>
          <cell r="AJ2161" t="str">
            <v>0109825004</v>
          </cell>
          <cell r="AK2161" t="str">
            <v>1134795</v>
          </cell>
          <cell r="AL2161" t="str">
            <v>Chia,Boon Lee</v>
          </cell>
          <cell r="AM2161" t="str">
            <v>Core Contributor</v>
          </cell>
          <cell r="AN2161" t="str">
            <v>Core Contributor</v>
          </cell>
          <cell r="AO2161" t="str">
            <v>Core Contributor</v>
          </cell>
          <cell r="AP2161" t="str">
            <v>Core Contributor</v>
          </cell>
          <cell r="AQ2161">
            <v>77556</v>
          </cell>
        </row>
        <row r="2162">
          <cell r="A2162">
            <v>1142307</v>
          </cell>
          <cell r="B2162" t="str">
            <v>Lacson-Yu,Ana Maria</v>
          </cell>
          <cell r="C2162" t="str">
            <v>Finance</v>
          </cell>
          <cell r="D2162" t="str">
            <v>CB Finance - Performance Mgmt.</v>
          </cell>
          <cell r="E2162" t="str">
            <v>Senior Manager, Performance Mgmt &amp; SD</v>
          </cell>
          <cell r="F2162" t="str">
            <v>M22</v>
          </cell>
          <cell r="G2162">
            <v>25000</v>
          </cell>
          <cell r="H2162" t="str">
            <v>SGD</v>
          </cell>
          <cell r="I2162" t="str">
            <v>8141800</v>
          </cell>
          <cell r="J2162" t="str">
            <v>NO</v>
          </cell>
          <cell r="K2162" t="str">
            <v>Wong,Li Lan Janet</v>
          </cell>
          <cell r="L2162">
            <v>24757</v>
          </cell>
          <cell r="M2162" t="str">
            <v>37</v>
          </cell>
          <cell r="N2162" t="str">
            <v>3B</v>
          </cell>
          <cell r="O2162" t="str">
            <v>3B</v>
          </cell>
          <cell r="P2162">
            <v>35798</v>
          </cell>
          <cell r="Q2162" t="str">
            <v>7,7</v>
          </cell>
          <cell r="R2162" t="str">
            <v>10,4</v>
          </cell>
          <cell r="S2162">
            <v>36526</v>
          </cell>
          <cell r="U2162">
            <v>38565</v>
          </cell>
          <cell r="V2162">
            <v>38565</v>
          </cell>
          <cell r="W2162">
            <v>1</v>
          </cell>
          <cell r="X2162" t="str">
            <v>J018</v>
          </cell>
          <cell r="Y2162" t="str">
            <v>(FIN) Bus Partner III</v>
          </cell>
          <cell r="Z2162" t="str">
            <v>P079</v>
          </cell>
          <cell r="AA2162" t="str">
            <v>C021</v>
          </cell>
          <cell r="AB2162" t="str">
            <v>l. Further Degree</v>
          </cell>
          <cell r="AC2162" t="str">
            <v>S2717407H</v>
          </cell>
          <cell r="AD2162" t="str">
            <v>Female</v>
          </cell>
          <cell r="AE2162" t="str">
            <v>PBTP 5th Floor</v>
          </cell>
          <cell r="AF2162" t="str">
            <v>Local</v>
          </cell>
          <cell r="AG2162" t="str">
            <v>Employee</v>
          </cell>
          <cell r="AH2162">
            <v>1</v>
          </cell>
          <cell r="AI2162" t="str">
            <v>Month</v>
          </cell>
          <cell r="AJ2162" t="str">
            <v>0109502868</v>
          </cell>
          <cell r="AK2162" t="str">
            <v>1116808</v>
          </cell>
          <cell r="AL2162" t="str">
            <v>Chong,Yin Yin</v>
          </cell>
          <cell r="AM2162" t="str">
            <v>H4 - S</v>
          </cell>
          <cell r="AN2162" t="str">
            <v>H4 - G</v>
          </cell>
          <cell r="AO2162" t="str">
            <v>H4 - G</v>
          </cell>
          <cell r="AP2162" t="str">
            <v>H4 - G</v>
          </cell>
          <cell r="AQ2162">
            <v>108000</v>
          </cell>
        </row>
        <row r="2163">
          <cell r="A2163">
            <v>1116276</v>
          </cell>
          <cell r="B2163" t="str">
            <v>Tan,Wei Yun Linda</v>
          </cell>
          <cell r="C2163" t="str">
            <v>Consumer Banking</v>
          </cell>
          <cell r="D2163" t="str">
            <v>Mortgage &amp; Auto-Cust Retention</v>
          </cell>
          <cell r="E2163" t="str">
            <v>Manager Mortgage  Relationship Unit</v>
          </cell>
          <cell r="F2163" t="str">
            <v>M22</v>
          </cell>
          <cell r="G2163">
            <v>30000</v>
          </cell>
          <cell r="H2163" t="str">
            <v>SGD</v>
          </cell>
          <cell r="I2163" t="str">
            <v>1263800</v>
          </cell>
          <cell r="J2163" t="str">
            <v>NO</v>
          </cell>
          <cell r="K2163" t="str">
            <v>Heng,Yinxuan</v>
          </cell>
          <cell r="L2163">
            <v>21772</v>
          </cell>
          <cell r="M2163" t="str">
            <v>46</v>
          </cell>
          <cell r="N2163" t="str">
            <v>2B</v>
          </cell>
          <cell r="O2163" t="str">
            <v>2B</v>
          </cell>
          <cell r="P2163">
            <v>28977</v>
          </cell>
          <cell r="Q2163" t="str">
            <v>26,4</v>
          </cell>
          <cell r="R2163" t="str">
            <v>,</v>
          </cell>
          <cell r="S2163">
            <v>28977</v>
          </cell>
          <cell r="U2163">
            <v>38261</v>
          </cell>
          <cell r="V2163">
            <v>38443</v>
          </cell>
          <cell r="W2163">
            <v>1</v>
          </cell>
          <cell r="X2163" t="str">
            <v>J087</v>
          </cell>
          <cell r="Y2163" t="str">
            <v>(OPS) Trans Proc I</v>
          </cell>
          <cell r="Z2163" t="str">
            <v>P088</v>
          </cell>
          <cell r="AA2163" t="str">
            <v>C015</v>
          </cell>
          <cell r="AB2163" t="str">
            <v>d. Secondary</v>
          </cell>
          <cell r="AC2163" t="str">
            <v>S1363585D</v>
          </cell>
          <cell r="AD2163" t="str">
            <v>Female</v>
          </cell>
          <cell r="AE2163" t="str">
            <v>Tampines 5th flr</v>
          </cell>
          <cell r="AF2163" t="str">
            <v>Local</v>
          </cell>
          <cell r="AG2163" t="str">
            <v>Employee</v>
          </cell>
          <cell r="AH2163">
            <v>3</v>
          </cell>
          <cell r="AI2163" t="str">
            <v>Month</v>
          </cell>
          <cell r="AJ2163" t="str">
            <v>0109805585</v>
          </cell>
          <cell r="AK2163" t="str">
            <v>1142968</v>
          </cell>
          <cell r="AL2163" t="str">
            <v>Ang,Pek San</v>
          </cell>
          <cell r="AM2163" t="str">
            <v>Critical Resource</v>
          </cell>
          <cell r="AN2163" t="str">
            <v>Critical Resource</v>
          </cell>
          <cell r="AO2163" t="str">
            <v>Critical Resource</v>
          </cell>
          <cell r="AP2163" t="str">
            <v>Critical Resource</v>
          </cell>
          <cell r="AQ2163">
            <v>92724</v>
          </cell>
        </row>
        <row r="2164">
          <cell r="A2164">
            <v>1163185</v>
          </cell>
          <cell r="B2164" t="str">
            <v>Wong,Siew Keng</v>
          </cell>
          <cell r="C2164" t="str">
            <v>Consumer Banking</v>
          </cell>
          <cell r="D2164" t="str">
            <v>BRDB-Br. Banking-Scotts Mall</v>
          </cell>
          <cell r="E2164" t="str">
            <v>Relationship Manager</v>
          </cell>
          <cell r="F2164" t="str">
            <v>M17</v>
          </cell>
          <cell r="G2164">
            <v>10000</v>
          </cell>
          <cell r="H2164" t="str">
            <v>SGD</v>
          </cell>
          <cell r="I2164" t="str">
            <v>1422102</v>
          </cell>
          <cell r="J2164" t="str">
            <v>NO</v>
          </cell>
          <cell r="K2164" t="str">
            <v>Ong,Siow Foon</v>
          </cell>
          <cell r="L2164">
            <v>28860</v>
          </cell>
          <cell r="M2164" t="str">
            <v>26</v>
          </cell>
          <cell r="N2164" t="str">
            <v>2B</v>
          </cell>
          <cell r="O2164" t="str">
            <v>3B</v>
          </cell>
          <cell r="P2164">
            <v>37565</v>
          </cell>
          <cell r="Q2164" t="str">
            <v>2,9</v>
          </cell>
          <cell r="R2164" t="str">
            <v>2,5</v>
          </cell>
          <cell r="S2164">
            <v>37565</v>
          </cell>
          <cell r="U2164">
            <v>37895</v>
          </cell>
          <cell r="V2164">
            <v>38534</v>
          </cell>
          <cell r="W2164">
            <v>1</v>
          </cell>
          <cell r="X2164" t="str">
            <v>J075</v>
          </cell>
          <cell r="Y2164" t="str">
            <v>(CB) Sales III</v>
          </cell>
          <cell r="Z2164" t="str">
            <v>P088</v>
          </cell>
          <cell r="AA2164" t="str">
            <v>C061</v>
          </cell>
          <cell r="AB2164" t="str">
            <v>i. Bachelor's Degree or equiv</v>
          </cell>
          <cell r="AC2164" t="str">
            <v>S7900776E</v>
          </cell>
          <cell r="AD2164" t="str">
            <v>Female</v>
          </cell>
          <cell r="AE2164" t="str">
            <v>Scotts Branch</v>
          </cell>
          <cell r="AF2164" t="str">
            <v>Local</v>
          </cell>
          <cell r="AG2164" t="str">
            <v>Employee</v>
          </cell>
          <cell r="AH2164">
            <v>1</v>
          </cell>
          <cell r="AI2164" t="str">
            <v>Month</v>
          </cell>
          <cell r="AJ2164" t="str">
            <v>0109115546</v>
          </cell>
          <cell r="AK2164" t="str">
            <v>1171881</v>
          </cell>
          <cell r="AL2164" t="str">
            <v>Ang,Pek San</v>
          </cell>
          <cell r="AN2164" t="str">
            <v>Core Contributor</v>
          </cell>
          <cell r="AO2164" t="str">
            <v>Core Contributor</v>
          </cell>
          <cell r="AP2164" t="str">
            <v>Core Contributor</v>
          </cell>
          <cell r="AQ2164">
            <v>45600</v>
          </cell>
        </row>
        <row r="2165">
          <cell r="A2165">
            <v>1171095</v>
          </cell>
          <cell r="B2165" t="str">
            <v>Ong,Chin Hee David</v>
          </cell>
          <cell r="C2165" t="str">
            <v>Consumer Banking</v>
          </cell>
          <cell r="D2165" t="str">
            <v>BRDB-Br Bkng-Tampines Central</v>
          </cell>
          <cell r="E2165" t="str">
            <v>Relationship Manager</v>
          </cell>
          <cell r="F2165" t="str">
            <v>M17</v>
          </cell>
          <cell r="G2165">
            <v>10000</v>
          </cell>
          <cell r="H2165" t="str">
            <v>SGD</v>
          </cell>
          <cell r="I2165" t="str">
            <v>1422121</v>
          </cell>
          <cell r="J2165" t="str">
            <v>NO</v>
          </cell>
          <cell r="K2165" t="str">
            <v>Yap,Jee Hoe</v>
          </cell>
          <cell r="L2165">
            <v>27039</v>
          </cell>
          <cell r="M2165" t="str">
            <v>31</v>
          </cell>
          <cell r="N2165" t="str">
            <v>5B</v>
          </cell>
          <cell r="O2165" t="str">
            <v>3A</v>
          </cell>
          <cell r="P2165">
            <v>37893</v>
          </cell>
          <cell r="Q2165" t="str">
            <v>1,10</v>
          </cell>
          <cell r="R2165" t="str">
            <v>2,3</v>
          </cell>
          <cell r="S2165">
            <v>37893</v>
          </cell>
          <cell r="V2165">
            <v>38534</v>
          </cell>
          <cell r="W2165">
            <v>1</v>
          </cell>
          <cell r="X2165" t="str">
            <v>J074</v>
          </cell>
          <cell r="Y2165" t="str">
            <v>(CB) Sales II</v>
          </cell>
          <cell r="Z2165" t="str">
            <v>P088</v>
          </cell>
          <cell r="AA2165" t="str">
            <v>C015</v>
          </cell>
          <cell r="AB2165" t="str">
            <v>j. Professional Quali/Cert</v>
          </cell>
          <cell r="AC2165" t="str">
            <v>S7400153Z</v>
          </cell>
          <cell r="AD2165" t="str">
            <v>Male</v>
          </cell>
          <cell r="AE2165" t="str">
            <v>Tampines Central Branch</v>
          </cell>
          <cell r="AF2165" t="str">
            <v>Local</v>
          </cell>
          <cell r="AG2165" t="str">
            <v>Employee</v>
          </cell>
          <cell r="AH2165">
            <v>1</v>
          </cell>
          <cell r="AI2165" t="str">
            <v>Week</v>
          </cell>
          <cell r="AJ2165" t="str">
            <v>0109124375</v>
          </cell>
          <cell r="AK2165" t="str">
            <v>1162441</v>
          </cell>
          <cell r="AL2165" t="str">
            <v>Ang,Pek San</v>
          </cell>
          <cell r="AO2165" t="str">
            <v>Core Contributor</v>
          </cell>
          <cell r="AP2165" t="str">
            <v>Core Contributor</v>
          </cell>
          <cell r="AQ2165">
            <v>44400</v>
          </cell>
        </row>
        <row r="2166">
          <cell r="A2166">
            <v>1169250</v>
          </cell>
          <cell r="B2166" t="str">
            <v>Goh,Ken Yi</v>
          </cell>
          <cell r="C2166" t="str">
            <v>Client Relationships</v>
          </cell>
          <cell r="D2166" t="str">
            <v>Commercial Real Estate Sales</v>
          </cell>
          <cell r="E2166" t="str">
            <v>Relationship Manager</v>
          </cell>
          <cell r="F2166" t="str">
            <v>M21</v>
          </cell>
          <cell r="G2166">
            <v>17000</v>
          </cell>
          <cell r="H2166" t="str">
            <v>SGD</v>
          </cell>
          <cell r="I2166" t="str">
            <v>5641800</v>
          </cell>
          <cell r="J2166" t="str">
            <v>NO</v>
          </cell>
          <cell r="K2166" t="str">
            <v>Sum,Siok Chun Patricia</v>
          </cell>
          <cell r="L2166">
            <v>26541</v>
          </cell>
          <cell r="M2166" t="str">
            <v>33</v>
          </cell>
          <cell r="N2166" t="str">
            <v>3B</v>
          </cell>
          <cell r="O2166" t="str">
            <v>2B</v>
          </cell>
          <cell r="P2166">
            <v>37872</v>
          </cell>
          <cell r="Q2166" t="str">
            <v>1,11</v>
          </cell>
          <cell r="R2166" t="str">
            <v>6,2</v>
          </cell>
          <cell r="S2166">
            <v>37872</v>
          </cell>
          <cell r="U2166">
            <v>38565</v>
          </cell>
          <cell r="V2166">
            <v>38565</v>
          </cell>
          <cell r="W2166">
            <v>1</v>
          </cell>
          <cell r="X2166" t="str">
            <v>DJ002</v>
          </cell>
          <cell r="Y2166" t="str">
            <v>Relationship Mgr - TBA</v>
          </cell>
          <cell r="Z2166" t="str">
            <v>P328</v>
          </cell>
          <cell r="AA2166" t="str">
            <v>C166</v>
          </cell>
          <cell r="AB2166" t="str">
            <v>j. Professional Quali/Cert</v>
          </cell>
          <cell r="AC2166" t="str">
            <v>S7231658D</v>
          </cell>
          <cell r="AD2166" t="str">
            <v>Male</v>
          </cell>
          <cell r="AE2166" t="str">
            <v>Batt. Rd 7th flr</v>
          </cell>
          <cell r="AF2166" t="str">
            <v>Local</v>
          </cell>
          <cell r="AG2166" t="str">
            <v>Employee</v>
          </cell>
          <cell r="AH2166">
            <v>1</v>
          </cell>
          <cell r="AI2166" t="str">
            <v>Month</v>
          </cell>
          <cell r="AJ2166" t="str">
            <v>0109123298</v>
          </cell>
          <cell r="AK2166" t="str">
            <v>1149219</v>
          </cell>
          <cell r="AL2166" t="str">
            <v>Thng,Cheok Khoon Charlotte</v>
          </cell>
          <cell r="AO2166" t="str">
            <v>Core Contributor</v>
          </cell>
          <cell r="AP2166" t="str">
            <v>H4 - S</v>
          </cell>
          <cell r="AQ2166">
            <v>93576</v>
          </cell>
        </row>
        <row r="2167">
          <cell r="A2167">
            <v>1193159</v>
          </cell>
          <cell r="B2167" t="str">
            <v>Davier,Ong Gee Beng</v>
          </cell>
          <cell r="C2167" t="str">
            <v>Consumer Banking</v>
          </cell>
          <cell r="D2167" t="str">
            <v>DB - Teleservices</v>
          </cell>
          <cell r="E2167" t="str">
            <v>Service Consultant</v>
          </cell>
          <cell r="F2167" t="str">
            <v>Contractor</v>
          </cell>
          <cell r="I2167" t="str">
            <v>1431800</v>
          </cell>
          <cell r="J2167" t="str">
            <v>NO</v>
          </cell>
          <cell r="K2167" t="str">
            <v>Cheong,Kok Foo</v>
          </cell>
          <cell r="L2167">
            <v>29423</v>
          </cell>
          <cell r="M2167" t="str">
            <v>25</v>
          </cell>
          <cell r="P2167">
            <v>38553</v>
          </cell>
          <cell r="Q2167" t="str">
            <v>0,1</v>
          </cell>
          <cell r="R2167" t="str">
            <v>,</v>
          </cell>
          <cell r="S2167">
            <v>38553</v>
          </cell>
          <cell r="W2167">
            <v>1</v>
          </cell>
          <cell r="X2167" t="str">
            <v>J216</v>
          </cell>
          <cell r="Y2167" t="str">
            <v>(CB) Customer ServiceIII</v>
          </cell>
          <cell r="Z2167" t="str">
            <v>P088</v>
          </cell>
          <cell r="AA2167" t="str">
            <v>C061</v>
          </cell>
          <cell r="AB2167" t="str">
            <v>a. Unknown</v>
          </cell>
          <cell r="AC2167" t="str">
            <v>S8022670E</v>
          </cell>
          <cell r="AD2167" t="str">
            <v>Male</v>
          </cell>
          <cell r="AE2167" t="str">
            <v>CISCO 5th flr</v>
          </cell>
          <cell r="AF2167" t="str">
            <v>Local</v>
          </cell>
          <cell r="AG2167" t="str">
            <v>Agency Contractor</v>
          </cell>
          <cell r="AH2167">
            <v>0</v>
          </cell>
          <cell r="AI2167" t="str">
            <v>Day</v>
          </cell>
          <cell r="AK2167" t="str">
            <v>1118424</v>
          </cell>
          <cell r="AL2167" t="str">
            <v>Ang,Pek San</v>
          </cell>
          <cell r="AQ2167">
            <v>0</v>
          </cell>
        </row>
        <row r="2168">
          <cell r="A2168">
            <v>1192940</v>
          </cell>
          <cell r="B2168" t="str">
            <v>Foo,Li-Seah Karen</v>
          </cell>
          <cell r="C2168" t="str">
            <v>Human Resources</v>
          </cell>
          <cell r="D2168" t="str">
            <v>Recruitment Center</v>
          </cell>
          <cell r="E2168" t="str">
            <v>Manager, Resourcing</v>
          </cell>
          <cell r="F2168" t="str">
            <v>M20</v>
          </cell>
          <cell r="G2168">
            <v>20000</v>
          </cell>
          <cell r="H2168" t="str">
            <v>SGD</v>
          </cell>
          <cell r="I2168" t="str">
            <v>8222800</v>
          </cell>
          <cell r="J2168" t="str">
            <v>NO</v>
          </cell>
          <cell r="K2168" t="str">
            <v>Naharas,Himanshu</v>
          </cell>
          <cell r="L2168">
            <v>25843</v>
          </cell>
          <cell r="M2168" t="str">
            <v>34</v>
          </cell>
          <cell r="P2168">
            <v>38551</v>
          </cell>
          <cell r="Q2168" t="str">
            <v>0,1</v>
          </cell>
          <cell r="R2168" t="str">
            <v>4,1</v>
          </cell>
          <cell r="S2168">
            <v>38551</v>
          </cell>
          <cell r="W2168">
            <v>1</v>
          </cell>
          <cell r="X2168" t="str">
            <v>J025</v>
          </cell>
          <cell r="Y2168" t="str">
            <v>HR Ctr of Expertise III</v>
          </cell>
          <cell r="Z2168" t="str">
            <v>P107</v>
          </cell>
          <cell r="AA2168" t="str">
            <v>C015</v>
          </cell>
          <cell r="AB2168" t="str">
            <v>i. Bachelor's Degree or equiv</v>
          </cell>
          <cell r="AC2168" t="str">
            <v>S7035789E</v>
          </cell>
          <cell r="AD2168" t="str">
            <v>Female</v>
          </cell>
          <cell r="AE2168" t="str">
            <v>PBTP 10th Floor</v>
          </cell>
          <cell r="AF2168" t="str">
            <v>Local</v>
          </cell>
          <cell r="AG2168" t="str">
            <v>Employee</v>
          </cell>
          <cell r="AH2168">
            <v>1</v>
          </cell>
          <cell r="AI2168" t="str">
            <v>Month</v>
          </cell>
          <cell r="AJ2168" t="str">
            <v>0109143426</v>
          </cell>
          <cell r="AK2168" t="str">
            <v>1134619</v>
          </cell>
          <cell r="AL2168" t="str">
            <v>Nasir,Jamal</v>
          </cell>
          <cell r="AP2168">
            <v>0</v>
          </cell>
          <cell r="AQ2168">
            <v>78000</v>
          </cell>
        </row>
        <row r="2169">
          <cell r="A2169">
            <v>1189191</v>
          </cell>
          <cell r="B2169" t="str">
            <v>Yeo,Wei Chiang</v>
          </cell>
          <cell r="C2169" t="str">
            <v>Consumer Banking</v>
          </cell>
          <cell r="D2169" t="str">
            <v>CB Credit- Collec. Unsecured</v>
          </cell>
          <cell r="E2169" t="str">
            <v>Credit Management Officer</v>
          </cell>
          <cell r="F2169" t="str">
            <v>Contractor</v>
          </cell>
          <cell r="I2169" t="str">
            <v>1834800</v>
          </cell>
          <cell r="J2169" t="str">
            <v>NO</v>
          </cell>
          <cell r="K2169" t="str">
            <v>Woo,Yam Ming</v>
          </cell>
          <cell r="L2169">
            <v>29153</v>
          </cell>
          <cell r="M2169" t="str">
            <v>25</v>
          </cell>
          <cell r="P2169">
            <v>38455</v>
          </cell>
          <cell r="Q2169" t="str">
            <v>0,4</v>
          </cell>
          <cell r="R2169" t="str">
            <v>5,8</v>
          </cell>
          <cell r="S2169">
            <v>38455</v>
          </cell>
          <cell r="W2169">
            <v>1</v>
          </cell>
          <cell r="X2169" t="str">
            <v>J079</v>
          </cell>
          <cell r="Y2169" t="str">
            <v>(CB) Customer Service II</v>
          </cell>
          <cell r="Z2169" t="str">
            <v>P011</v>
          </cell>
          <cell r="AA2169" t="str">
            <v>C015</v>
          </cell>
          <cell r="AB2169" t="str">
            <v>h. Diploma or equivalent</v>
          </cell>
          <cell r="AC2169" t="str">
            <v>S7934203C</v>
          </cell>
          <cell r="AD2169" t="str">
            <v>Male</v>
          </cell>
          <cell r="AE2169" t="str">
            <v>Tampines 5th flr</v>
          </cell>
          <cell r="AF2169" t="str">
            <v>Local</v>
          </cell>
          <cell r="AG2169" t="str">
            <v>Direct Contractor</v>
          </cell>
          <cell r="AH2169">
            <v>1</v>
          </cell>
          <cell r="AI2169" t="str">
            <v>Month</v>
          </cell>
          <cell r="AJ2169" t="str">
            <v>0109140370</v>
          </cell>
          <cell r="AK2169" t="str">
            <v>1165463</v>
          </cell>
          <cell r="AL2169" t="str">
            <v>Ang,Pek San</v>
          </cell>
          <cell r="AP2169">
            <v>0</v>
          </cell>
          <cell r="AQ2169">
            <v>18000</v>
          </cell>
        </row>
        <row r="2170">
          <cell r="A2170">
            <v>1192336</v>
          </cell>
          <cell r="B2170" t="str">
            <v>Hardy,Amanda Faith</v>
          </cell>
          <cell r="C2170" t="str">
            <v>Human Resources</v>
          </cell>
          <cell r="D2170" t="str">
            <v>Curriculum Development - P&amp;ME</v>
          </cell>
          <cell r="E2170" t="str">
            <v>Head of Management Curriculum Development</v>
          </cell>
          <cell r="F2170" t="str">
            <v>B4</v>
          </cell>
          <cell r="G2170">
            <v>92500</v>
          </cell>
          <cell r="H2170" t="str">
            <v>SGD</v>
          </cell>
          <cell r="I2170" t="str">
            <v>8277901</v>
          </cell>
          <cell r="J2170" t="str">
            <v>NO</v>
          </cell>
          <cell r="K2170" t="str">
            <v>Rojas,Luis</v>
          </cell>
          <cell r="L2170">
            <v>22957</v>
          </cell>
          <cell r="M2170" t="str">
            <v>42</v>
          </cell>
          <cell r="P2170">
            <v>38537</v>
          </cell>
          <cell r="Q2170" t="str">
            <v>0,1</v>
          </cell>
          <cell r="R2170" t="str">
            <v>,</v>
          </cell>
          <cell r="S2170">
            <v>38537</v>
          </cell>
          <cell r="W2170">
            <v>1</v>
          </cell>
          <cell r="X2170" t="str">
            <v>J024</v>
          </cell>
          <cell r="Y2170" t="str">
            <v>HR Ctr of Expertise II</v>
          </cell>
          <cell r="Z2170" t="str">
            <v>P327</v>
          </cell>
          <cell r="AA2170" t="str">
            <v>C155</v>
          </cell>
          <cell r="AB2170" t="str">
            <v>i. Bachelor's Degree or equiv</v>
          </cell>
          <cell r="AC2170" t="str">
            <v>G5816972U</v>
          </cell>
          <cell r="AD2170" t="str">
            <v>Female</v>
          </cell>
          <cell r="AE2170" t="str">
            <v>PBTP 10th Floor</v>
          </cell>
          <cell r="AF2170" t="str">
            <v>Local</v>
          </cell>
          <cell r="AG2170" t="str">
            <v>Employee</v>
          </cell>
          <cell r="AH2170">
            <v>1</v>
          </cell>
          <cell r="AI2170" t="str">
            <v>Month</v>
          </cell>
          <cell r="AJ2170" t="str">
            <v>0109142721</v>
          </cell>
          <cell r="AK2170" t="str">
            <v>1006541</v>
          </cell>
          <cell r="AL2170" t="str">
            <v>Chong,Yin Yin</v>
          </cell>
          <cell r="AP2170">
            <v>0</v>
          </cell>
          <cell r="AQ2170">
            <v>325020</v>
          </cell>
        </row>
        <row r="2171">
          <cell r="A2171">
            <v>1171306</v>
          </cell>
          <cell r="B2171" t="str">
            <v>Ang,Ser Ann</v>
          </cell>
          <cell r="C2171" t="str">
            <v>Consumer Banking</v>
          </cell>
          <cell r="D2171" t="str">
            <v>CB Credit- Collec. Unsecured</v>
          </cell>
          <cell r="E2171" t="str">
            <v>Credit Management Officer</v>
          </cell>
          <cell r="F2171" t="str">
            <v>M16</v>
          </cell>
          <cell r="I2171" t="str">
            <v>1834800</v>
          </cell>
          <cell r="J2171" t="str">
            <v>NO</v>
          </cell>
          <cell r="K2171" t="str">
            <v>Lim,Beng Huat Joe</v>
          </cell>
          <cell r="L2171">
            <v>28631</v>
          </cell>
          <cell r="M2171" t="str">
            <v>27</v>
          </cell>
          <cell r="N2171" t="str">
            <v>NA</v>
          </cell>
          <cell r="P2171">
            <v>38426</v>
          </cell>
          <cell r="Q2171" t="str">
            <v>0,5</v>
          </cell>
          <cell r="R2171" t="str">
            <v>0,5</v>
          </cell>
          <cell r="S2171">
            <v>37900</v>
          </cell>
          <cell r="T2171">
            <v>38426</v>
          </cell>
          <cell r="W2171">
            <v>1</v>
          </cell>
          <cell r="X2171" t="str">
            <v>J079</v>
          </cell>
          <cell r="Y2171" t="str">
            <v>(CB) Customer Service II</v>
          </cell>
          <cell r="Z2171" t="str">
            <v>P011</v>
          </cell>
          <cell r="AA2171" t="str">
            <v>C015</v>
          </cell>
          <cell r="AB2171" t="str">
            <v>i. Bachelor's Degree or equiv</v>
          </cell>
          <cell r="AC2171" t="str">
            <v>S7814357F</v>
          </cell>
          <cell r="AD2171" t="str">
            <v>Male</v>
          </cell>
          <cell r="AE2171" t="str">
            <v>Tampines 5th flr</v>
          </cell>
          <cell r="AF2171" t="str">
            <v>Local</v>
          </cell>
          <cell r="AG2171" t="str">
            <v>Employee</v>
          </cell>
          <cell r="AH2171">
            <v>1</v>
          </cell>
          <cell r="AI2171" t="str">
            <v>Month</v>
          </cell>
          <cell r="AJ2171" t="str">
            <v>0109124774</v>
          </cell>
          <cell r="AK2171" t="str">
            <v>1116263</v>
          </cell>
          <cell r="AL2171" t="str">
            <v>Ang,Pek San</v>
          </cell>
          <cell r="AO2171" t="str">
            <v>Core Contributor</v>
          </cell>
          <cell r="AP2171" t="str">
            <v>Core Contributor</v>
          </cell>
          <cell r="AQ2171">
            <v>27600</v>
          </cell>
        </row>
        <row r="2172">
          <cell r="A2172">
            <v>1173930</v>
          </cell>
          <cell r="B2172" t="str">
            <v>Tam,Tuck Heng</v>
          </cell>
          <cell r="C2172" t="str">
            <v>Consumer Banking</v>
          </cell>
          <cell r="D2172" t="str">
            <v>SME Banking-MultiPdt Customers</v>
          </cell>
          <cell r="E2172" t="str">
            <v>Relationship Manager</v>
          </cell>
          <cell r="F2172" t="str">
            <v>M17</v>
          </cell>
          <cell r="G2172">
            <v>10000</v>
          </cell>
          <cell r="H2172" t="str">
            <v>SGD</v>
          </cell>
          <cell r="I2172" t="str">
            <v>1121800</v>
          </cell>
          <cell r="J2172" t="str">
            <v>NO</v>
          </cell>
          <cell r="K2172" t="str">
            <v>Lai,Bee Lian</v>
          </cell>
          <cell r="L2172">
            <v>26148</v>
          </cell>
          <cell r="M2172" t="str">
            <v>34</v>
          </cell>
          <cell r="O2172" t="str">
            <v>3B</v>
          </cell>
          <cell r="P2172">
            <v>38012</v>
          </cell>
          <cell r="Q2172" t="str">
            <v>1,7</v>
          </cell>
          <cell r="R2172" t="str">
            <v>3,11</v>
          </cell>
          <cell r="S2172">
            <v>38012</v>
          </cell>
          <cell r="V2172">
            <v>38443</v>
          </cell>
          <cell r="W2172">
            <v>1</v>
          </cell>
          <cell r="X2172" t="str">
            <v>J175</v>
          </cell>
          <cell r="Y2172" t="str">
            <v>Risk Svc Delivery IV</v>
          </cell>
          <cell r="Z2172" t="str">
            <v>P298</v>
          </cell>
          <cell r="AA2172" t="str">
            <v>C015</v>
          </cell>
          <cell r="AB2172" t="str">
            <v>i. Bachelor's Degree or equiv</v>
          </cell>
          <cell r="AC2172" t="str">
            <v>S7126578A</v>
          </cell>
          <cell r="AD2172" t="str">
            <v>Male</v>
          </cell>
          <cell r="AE2172" t="str">
            <v>Batt. Rd 10th flr</v>
          </cell>
          <cell r="AF2172" t="str">
            <v>Local</v>
          </cell>
          <cell r="AG2172" t="str">
            <v>Employee</v>
          </cell>
          <cell r="AH2172">
            <v>1</v>
          </cell>
          <cell r="AI2172" t="str">
            <v>Month</v>
          </cell>
          <cell r="AJ2172" t="str">
            <v>0109127846</v>
          </cell>
          <cell r="AK2172" t="str">
            <v>1116615</v>
          </cell>
          <cell r="AL2172" t="str">
            <v>Ang,Pek San</v>
          </cell>
          <cell r="AO2172" t="str">
            <v>Core Contributor</v>
          </cell>
          <cell r="AP2172" t="str">
            <v>Core Contributor</v>
          </cell>
          <cell r="AQ2172">
            <v>36000</v>
          </cell>
        </row>
        <row r="2173">
          <cell r="A2173">
            <v>1181098</v>
          </cell>
          <cell r="B2173" t="str">
            <v>Tay,Yong Hwee</v>
          </cell>
          <cell r="C2173" t="str">
            <v>Consumer Banking</v>
          </cell>
          <cell r="D2173" t="str">
            <v>BRDB-Br.Banking-Serangoon</v>
          </cell>
          <cell r="E2173" t="str">
            <v>Personal Financial Manager</v>
          </cell>
          <cell r="F2173" t="str">
            <v>M17</v>
          </cell>
          <cell r="G2173">
            <v>10000</v>
          </cell>
          <cell r="H2173" t="str">
            <v>SGD</v>
          </cell>
          <cell r="I2173" t="str">
            <v>1422114</v>
          </cell>
          <cell r="J2173" t="str">
            <v>NO</v>
          </cell>
          <cell r="K2173" t="str">
            <v>Tang,Sow May Cynthia</v>
          </cell>
          <cell r="L2173">
            <v>28448</v>
          </cell>
          <cell r="M2173" t="str">
            <v>27</v>
          </cell>
          <cell r="O2173" t="str">
            <v>4B</v>
          </cell>
          <cell r="P2173">
            <v>38215</v>
          </cell>
          <cell r="Q2173" t="str">
            <v>1,0</v>
          </cell>
          <cell r="R2173" t="str">
            <v>5,8</v>
          </cell>
          <cell r="S2173">
            <v>38215</v>
          </cell>
          <cell r="U2173">
            <v>38534</v>
          </cell>
          <cell r="V2173">
            <v>38534</v>
          </cell>
          <cell r="W2173">
            <v>1</v>
          </cell>
          <cell r="X2173" t="str">
            <v>J075</v>
          </cell>
          <cell r="Y2173" t="str">
            <v>(CB) Sales III</v>
          </cell>
          <cell r="Z2173" t="str">
            <v>P088</v>
          </cell>
          <cell r="AA2173" t="str">
            <v>C064</v>
          </cell>
          <cell r="AB2173" t="str">
            <v>i. Bachelor's Degree or equiv</v>
          </cell>
          <cell r="AC2173" t="str">
            <v>S7734110B</v>
          </cell>
          <cell r="AD2173" t="str">
            <v>Male</v>
          </cell>
          <cell r="AE2173" t="str">
            <v>PBTP 5th Floor</v>
          </cell>
          <cell r="AF2173" t="str">
            <v>Local</v>
          </cell>
          <cell r="AG2173" t="str">
            <v>Employee</v>
          </cell>
          <cell r="AH2173">
            <v>1</v>
          </cell>
          <cell r="AI2173" t="str">
            <v>Month</v>
          </cell>
          <cell r="AJ2173" t="str">
            <v>0109132890</v>
          </cell>
          <cell r="AK2173" t="str">
            <v>1116382</v>
          </cell>
          <cell r="AL2173" t="str">
            <v>Ang,Pek San</v>
          </cell>
          <cell r="AO2173" t="str">
            <v>Too Soon to Classify</v>
          </cell>
          <cell r="AP2173" t="str">
            <v>Core Contributor</v>
          </cell>
          <cell r="AQ2173">
            <v>31200</v>
          </cell>
        </row>
        <row r="2174">
          <cell r="A2174">
            <v>1172419</v>
          </cell>
          <cell r="B2174" t="str">
            <v>Leow,Shu Yun</v>
          </cell>
          <cell r="C2174" t="str">
            <v>Consumer Banking</v>
          </cell>
          <cell r="D2174" t="str">
            <v>BRDB-Branch Banking-Jurong</v>
          </cell>
          <cell r="E2174" t="str">
            <v>Relationship Manager</v>
          </cell>
          <cell r="F2174" t="str">
            <v>M17</v>
          </cell>
          <cell r="G2174">
            <v>10000</v>
          </cell>
          <cell r="H2174" t="str">
            <v>SGD</v>
          </cell>
          <cell r="I2174" t="str">
            <v>1422108</v>
          </cell>
          <cell r="J2174" t="str">
            <v>NO</v>
          </cell>
          <cell r="K2174" t="str">
            <v>Chang,Mook Foong</v>
          </cell>
          <cell r="L2174">
            <v>29716</v>
          </cell>
          <cell r="M2174" t="str">
            <v>24</v>
          </cell>
          <cell r="N2174" t="str">
            <v>NR</v>
          </cell>
          <cell r="O2174" t="str">
            <v>2B</v>
          </cell>
          <cell r="P2174">
            <v>37935</v>
          </cell>
          <cell r="Q2174" t="str">
            <v>1,9</v>
          </cell>
          <cell r="R2174" t="str">
            <v>1,5</v>
          </cell>
          <cell r="S2174">
            <v>37935</v>
          </cell>
          <cell r="U2174">
            <v>38534</v>
          </cell>
          <cell r="V2174">
            <v>38534</v>
          </cell>
          <cell r="W2174">
            <v>1</v>
          </cell>
          <cell r="X2174" t="str">
            <v>J075</v>
          </cell>
          <cell r="Y2174" t="str">
            <v>(CB) Sales III</v>
          </cell>
          <cell r="Z2174" t="str">
            <v>P088</v>
          </cell>
          <cell r="AA2174" t="str">
            <v>C015</v>
          </cell>
          <cell r="AB2174" t="str">
            <v>i. Bachelor's Degree or equiv</v>
          </cell>
          <cell r="AC2174" t="str">
            <v>S8113443Z</v>
          </cell>
          <cell r="AD2174" t="str">
            <v>Female</v>
          </cell>
          <cell r="AE2174" t="str">
            <v>Jurong Branch</v>
          </cell>
          <cell r="AF2174" t="str">
            <v>Local</v>
          </cell>
          <cell r="AG2174" t="str">
            <v>Employee</v>
          </cell>
          <cell r="AH2174">
            <v>1</v>
          </cell>
          <cell r="AI2174" t="str">
            <v>Month</v>
          </cell>
          <cell r="AJ2174" t="str">
            <v>0109125665</v>
          </cell>
          <cell r="AK2174" t="str">
            <v>1169303</v>
          </cell>
          <cell r="AL2174" t="str">
            <v>Ang,Pek San</v>
          </cell>
          <cell r="AO2174" t="str">
            <v>Core Contributor</v>
          </cell>
          <cell r="AP2174" t="str">
            <v>Core Contributor</v>
          </cell>
          <cell r="AQ2174">
            <v>34800</v>
          </cell>
        </row>
        <row r="2175">
          <cell r="A2175">
            <v>1172929</v>
          </cell>
          <cell r="B2175" t="str">
            <v>Chenxu,Yusi Terry</v>
          </cell>
          <cell r="C2175" t="str">
            <v>Consumer Banking</v>
          </cell>
          <cell r="D2175" t="str">
            <v>BRDB-Br.Banking-Serangoon</v>
          </cell>
          <cell r="E2175" t="str">
            <v>Relationship Manager</v>
          </cell>
          <cell r="F2175" t="str">
            <v>M18</v>
          </cell>
          <cell r="G2175">
            <v>13000</v>
          </cell>
          <cell r="H2175" t="str">
            <v>SGD</v>
          </cell>
          <cell r="I2175" t="str">
            <v>1422114</v>
          </cell>
          <cell r="J2175" t="str">
            <v>NO</v>
          </cell>
          <cell r="K2175" t="str">
            <v>Tang,Sow May Cynthia</v>
          </cell>
          <cell r="L2175">
            <v>28651</v>
          </cell>
          <cell r="M2175" t="str">
            <v>27</v>
          </cell>
          <cell r="N2175" t="str">
            <v>NA</v>
          </cell>
          <cell r="O2175" t="str">
            <v>3B</v>
          </cell>
          <cell r="P2175">
            <v>37970</v>
          </cell>
          <cell r="Q2175" t="str">
            <v>1,8</v>
          </cell>
          <cell r="R2175" t="str">
            <v>4,8</v>
          </cell>
          <cell r="S2175">
            <v>37971</v>
          </cell>
          <cell r="U2175">
            <v>38534</v>
          </cell>
          <cell r="V2175">
            <v>38534</v>
          </cell>
          <cell r="W2175">
            <v>1</v>
          </cell>
          <cell r="X2175" t="str">
            <v>J075</v>
          </cell>
          <cell r="Y2175" t="str">
            <v>(CB) Sales III</v>
          </cell>
          <cell r="Z2175" t="str">
            <v>P088</v>
          </cell>
          <cell r="AA2175" t="str">
            <v>C070</v>
          </cell>
          <cell r="AB2175" t="str">
            <v>h. Diploma or equivalent</v>
          </cell>
          <cell r="AC2175" t="str">
            <v>S7817311D</v>
          </cell>
          <cell r="AD2175" t="str">
            <v>Male</v>
          </cell>
          <cell r="AE2175" t="str">
            <v>Serangoon Branch</v>
          </cell>
          <cell r="AF2175" t="str">
            <v>Local</v>
          </cell>
          <cell r="AG2175" t="str">
            <v>Employee</v>
          </cell>
          <cell r="AH2175">
            <v>1</v>
          </cell>
          <cell r="AI2175" t="str">
            <v>Month</v>
          </cell>
          <cell r="AJ2175" t="str">
            <v>0109126548</v>
          </cell>
          <cell r="AK2175" t="str">
            <v>1116382</v>
          </cell>
          <cell r="AL2175" t="str">
            <v>Ang,Pek San</v>
          </cell>
          <cell r="AO2175" t="str">
            <v>Core Contributor</v>
          </cell>
          <cell r="AP2175" t="str">
            <v>Core Contributor</v>
          </cell>
          <cell r="AQ2175">
            <v>48000</v>
          </cell>
        </row>
        <row r="2176">
          <cell r="A2176">
            <v>1154211</v>
          </cell>
          <cell r="B2176" t="str">
            <v>Lim,Sue Lynn</v>
          </cell>
          <cell r="C2176" t="str">
            <v>Consumer Banking</v>
          </cell>
          <cell r="D2176" t="str">
            <v>BRDB-Priority Banking</v>
          </cell>
          <cell r="E2176" t="str">
            <v>Sales Team Manager</v>
          </cell>
          <cell r="F2176" t="str">
            <v>M19</v>
          </cell>
          <cell r="G2176">
            <v>16000</v>
          </cell>
          <cell r="H2176" t="str">
            <v>SGD</v>
          </cell>
          <cell r="I2176" t="str">
            <v>1424800</v>
          </cell>
          <cell r="J2176" t="str">
            <v>NO</v>
          </cell>
          <cell r="K2176" t="str">
            <v>Kok,Pei Kee</v>
          </cell>
          <cell r="L2176">
            <v>29049</v>
          </cell>
          <cell r="M2176" t="str">
            <v>26</v>
          </cell>
          <cell r="N2176" t="str">
            <v>2B</v>
          </cell>
          <cell r="O2176" t="str">
            <v>2B</v>
          </cell>
          <cell r="P2176">
            <v>37263</v>
          </cell>
          <cell r="Q2176" t="str">
            <v>3,7</v>
          </cell>
          <cell r="R2176" t="str">
            <v>0,4</v>
          </cell>
          <cell r="S2176">
            <v>37179</v>
          </cell>
          <cell r="T2176">
            <v>37263</v>
          </cell>
          <cell r="U2176">
            <v>38534</v>
          </cell>
          <cell r="V2176">
            <v>38534</v>
          </cell>
          <cell r="W2176">
            <v>1</v>
          </cell>
          <cell r="X2176" t="str">
            <v>J222</v>
          </cell>
          <cell r="Y2176" t="str">
            <v>(CB) Business Mgt I</v>
          </cell>
          <cell r="Z2176" t="str">
            <v>P088</v>
          </cell>
          <cell r="AA2176" t="str">
            <v>C070</v>
          </cell>
          <cell r="AB2176" t="str">
            <v>i. Bachelor's Degree or equiv</v>
          </cell>
          <cell r="AC2176" t="str">
            <v>S7922599A</v>
          </cell>
          <cell r="AD2176" t="str">
            <v>Female</v>
          </cell>
          <cell r="AE2176" t="str">
            <v>Batt. Rd Grd flr</v>
          </cell>
          <cell r="AF2176" t="str">
            <v>Local</v>
          </cell>
          <cell r="AG2176" t="str">
            <v>Employee</v>
          </cell>
          <cell r="AH2176">
            <v>1</v>
          </cell>
          <cell r="AI2176" t="str">
            <v>Month</v>
          </cell>
          <cell r="AJ2176" t="str">
            <v>0109107608</v>
          </cell>
          <cell r="AK2176" t="str">
            <v>1117120</v>
          </cell>
          <cell r="AL2176" t="str">
            <v>Ang,Pek San</v>
          </cell>
          <cell r="AM2176" t="str">
            <v>Core Contributor</v>
          </cell>
          <cell r="AN2176" t="str">
            <v>Core Contributor</v>
          </cell>
          <cell r="AO2176" t="str">
            <v>Critical Resource</v>
          </cell>
          <cell r="AP2176" t="str">
            <v>Critical Resource</v>
          </cell>
          <cell r="AQ2176">
            <v>60000</v>
          </cell>
        </row>
        <row r="2177">
          <cell r="A2177">
            <v>1187045</v>
          </cell>
          <cell r="B2177" t="str">
            <v>Ooi,Cheng Chooi</v>
          </cell>
          <cell r="C2177" t="str">
            <v>Finance</v>
          </cell>
          <cell r="D2177" t="str">
            <v>Finance - Technology-Reg</v>
          </cell>
          <cell r="E2177" t="str">
            <v>Finance Manager</v>
          </cell>
          <cell r="F2177" t="str">
            <v>M21</v>
          </cell>
          <cell r="G2177">
            <v>19000</v>
          </cell>
          <cell r="H2177" t="str">
            <v>SGD</v>
          </cell>
          <cell r="I2177" t="str">
            <v>8161901</v>
          </cell>
          <cell r="J2177" t="str">
            <v>NO</v>
          </cell>
          <cell r="K2177" t="str">
            <v>Venkateswaran,Venkatraman Iyer</v>
          </cell>
          <cell r="L2177">
            <v>25151</v>
          </cell>
          <cell r="M2177" t="str">
            <v>36</v>
          </cell>
          <cell r="P2177">
            <v>38404</v>
          </cell>
          <cell r="Q2177" t="str">
            <v>0,6</v>
          </cell>
          <cell r="R2177" t="str">
            <v>15,10</v>
          </cell>
          <cell r="S2177">
            <v>38404</v>
          </cell>
          <cell r="W2177">
            <v>1</v>
          </cell>
          <cell r="X2177" t="str">
            <v>J019</v>
          </cell>
          <cell r="Y2177" t="str">
            <v>(FIN) Bus Partner IV</v>
          </cell>
          <cell r="Z2177" t="str">
            <v>P079</v>
          </cell>
          <cell r="AA2177" t="str">
            <v>C156</v>
          </cell>
          <cell r="AB2177" t="str">
            <v>j. Professional Quali/Cert</v>
          </cell>
          <cell r="AC2177" t="str">
            <v>S6870996B</v>
          </cell>
          <cell r="AD2177" t="str">
            <v>Male</v>
          </cell>
          <cell r="AE2177" t="str">
            <v>PBTP 10th Floor</v>
          </cell>
          <cell r="AF2177" t="str">
            <v>Local</v>
          </cell>
          <cell r="AG2177" t="str">
            <v>Employee</v>
          </cell>
          <cell r="AH2177">
            <v>1</v>
          </cell>
          <cell r="AI2177" t="str">
            <v>Month</v>
          </cell>
          <cell r="AJ2177" t="str">
            <v>0109138910</v>
          </cell>
          <cell r="AK2177" t="str">
            <v>1163229</v>
          </cell>
          <cell r="AL2177" t="str">
            <v>Chong,Yin Yin</v>
          </cell>
          <cell r="AP2177" t="str">
            <v>Too Soon to Classify</v>
          </cell>
          <cell r="AQ2177">
            <v>105600</v>
          </cell>
        </row>
        <row r="2178">
          <cell r="A2178">
            <v>1181415</v>
          </cell>
          <cell r="B2178" t="str">
            <v>Ng,Foo Eng</v>
          </cell>
          <cell r="C2178" t="str">
            <v>Consumer Banking</v>
          </cell>
          <cell r="D2178" t="str">
            <v>Strategy and Change Mgt</v>
          </cell>
          <cell r="E2178" t="str">
            <v>Voice of Customer Officer</v>
          </cell>
          <cell r="F2178" t="str">
            <v>M18</v>
          </cell>
          <cell r="G2178">
            <v>13000</v>
          </cell>
          <cell r="H2178" t="str">
            <v>SGD</v>
          </cell>
          <cell r="I2178" t="str">
            <v>1918800</v>
          </cell>
          <cell r="J2178" t="str">
            <v>NO</v>
          </cell>
          <cell r="K2178" t="str">
            <v>Ang,Bee Leng</v>
          </cell>
          <cell r="L2178">
            <v>27585</v>
          </cell>
          <cell r="M2178" t="str">
            <v>30</v>
          </cell>
          <cell r="O2178" t="str">
            <v>3B</v>
          </cell>
          <cell r="P2178">
            <v>38231</v>
          </cell>
          <cell r="Q2178" t="str">
            <v>1,0</v>
          </cell>
          <cell r="R2178" t="str">
            <v>3,10</v>
          </cell>
          <cell r="S2178">
            <v>38231</v>
          </cell>
          <cell r="U2178">
            <v>38534</v>
          </cell>
          <cell r="V2178">
            <v>38534</v>
          </cell>
          <cell r="W2178">
            <v>1</v>
          </cell>
          <cell r="X2178" t="str">
            <v>J230</v>
          </cell>
          <cell r="Y2178" t="str">
            <v>(CB) Qual&amp;Proc Mgt II</v>
          </cell>
          <cell r="Z2178" t="str">
            <v>P088</v>
          </cell>
          <cell r="AA2178" t="str">
            <v>C015</v>
          </cell>
          <cell r="AB2178" t="str">
            <v>i. Bachelor's Degree or equiv</v>
          </cell>
          <cell r="AC2178" t="str">
            <v>S7521013B</v>
          </cell>
          <cell r="AD2178" t="str">
            <v>Male</v>
          </cell>
          <cell r="AE2178" t="str">
            <v>PBTP 10th Floor</v>
          </cell>
          <cell r="AF2178" t="str">
            <v>Local</v>
          </cell>
          <cell r="AG2178" t="str">
            <v>Employee</v>
          </cell>
          <cell r="AH2178">
            <v>1</v>
          </cell>
          <cell r="AI2178" t="str">
            <v>Month</v>
          </cell>
          <cell r="AJ2178" t="str">
            <v>0109133307</v>
          </cell>
          <cell r="AK2178" t="str">
            <v>1117605</v>
          </cell>
          <cell r="AL2178" t="str">
            <v>Ang,Pek San</v>
          </cell>
          <cell r="AO2178" t="str">
            <v>Too Soon to Classify</v>
          </cell>
          <cell r="AP2178" t="str">
            <v>H4 - S</v>
          </cell>
          <cell r="AQ2178">
            <v>56400</v>
          </cell>
        </row>
        <row r="2179">
          <cell r="A2179">
            <v>1143704</v>
          </cell>
          <cell r="B2179" t="str">
            <v>Ng,Chee Yong Trevor</v>
          </cell>
          <cell r="C2179" t="str">
            <v>Consumer Banking</v>
          </cell>
          <cell r="D2179" t="str">
            <v>BRDB-Branch Banking-Bedok</v>
          </cell>
          <cell r="E2179" t="str">
            <v>Branch Manager</v>
          </cell>
          <cell r="F2179" t="str">
            <v>M20</v>
          </cell>
          <cell r="G2179">
            <v>19000</v>
          </cell>
          <cell r="H2179" t="str">
            <v>SGD</v>
          </cell>
          <cell r="I2179" t="str">
            <v>1422122</v>
          </cell>
          <cell r="J2179" t="str">
            <v>NO</v>
          </cell>
          <cell r="K2179" t="str">
            <v>Lew,Wee Chin</v>
          </cell>
          <cell r="L2179">
            <v>26502</v>
          </cell>
          <cell r="M2179" t="str">
            <v>33</v>
          </cell>
          <cell r="N2179" t="str">
            <v>1B</v>
          </cell>
          <cell r="O2179" t="str">
            <v>3B</v>
          </cell>
          <cell r="P2179">
            <v>36678</v>
          </cell>
          <cell r="Q2179" t="str">
            <v>5,3</v>
          </cell>
          <cell r="R2179" t="str">
            <v>3,7</v>
          </cell>
          <cell r="S2179">
            <v>36678</v>
          </cell>
          <cell r="U2179">
            <v>38534</v>
          </cell>
          <cell r="V2179">
            <v>38534</v>
          </cell>
          <cell r="W2179">
            <v>1</v>
          </cell>
          <cell r="X2179" t="str">
            <v>J075</v>
          </cell>
          <cell r="Y2179" t="str">
            <v>(CB) Sales III</v>
          </cell>
          <cell r="Z2179" t="str">
            <v>P088</v>
          </cell>
          <cell r="AA2179" t="str">
            <v>C064</v>
          </cell>
          <cell r="AB2179" t="str">
            <v>i. Bachelor's Degree or equiv</v>
          </cell>
          <cell r="AC2179" t="str">
            <v>S7226555F</v>
          </cell>
          <cell r="AD2179" t="str">
            <v>Male</v>
          </cell>
          <cell r="AE2179" t="str">
            <v>Bedok Branch</v>
          </cell>
          <cell r="AF2179" t="str">
            <v>Local</v>
          </cell>
          <cell r="AG2179" t="str">
            <v>Employee</v>
          </cell>
          <cell r="AH2179">
            <v>1</v>
          </cell>
          <cell r="AI2179" t="str">
            <v>Month</v>
          </cell>
          <cell r="AJ2179" t="str">
            <v>0109824741</v>
          </cell>
          <cell r="AK2179" t="str">
            <v>1118327</v>
          </cell>
          <cell r="AL2179" t="str">
            <v>Ang,Pek San</v>
          </cell>
          <cell r="AM2179" t="str">
            <v>Core Contributor</v>
          </cell>
          <cell r="AN2179" t="str">
            <v>Core Contributor</v>
          </cell>
          <cell r="AO2179" t="str">
            <v>Core Contributor</v>
          </cell>
          <cell r="AP2179" t="str">
            <v>Core Contributor</v>
          </cell>
          <cell r="AQ2179">
            <v>66000</v>
          </cell>
        </row>
        <row r="2180">
          <cell r="A2180">
            <v>1182346</v>
          </cell>
          <cell r="B2180" t="str">
            <v>Koh,Hwee Li</v>
          </cell>
          <cell r="C2180" t="str">
            <v>Consumer Banking</v>
          </cell>
          <cell r="D2180" t="str">
            <v>DB - Telesales</v>
          </cell>
          <cell r="E2180" t="str">
            <v>Branch Manager</v>
          </cell>
          <cell r="F2180" t="str">
            <v>M20</v>
          </cell>
          <cell r="G2180">
            <v>19000</v>
          </cell>
          <cell r="H2180" t="str">
            <v>SGD</v>
          </cell>
          <cell r="I2180" t="str">
            <v>1441800</v>
          </cell>
          <cell r="J2180" t="str">
            <v>NO</v>
          </cell>
          <cell r="K2180" t="str">
            <v>Liang,Tew Ngoh Sherina</v>
          </cell>
          <cell r="L2180">
            <v>25668</v>
          </cell>
          <cell r="M2180" t="str">
            <v>35</v>
          </cell>
          <cell r="O2180" t="str">
            <v>3B</v>
          </cell>
          <cell r="P2180">
            <v>38250</v>
          </cell>
          <cell r="Q2180" t="str">
            <v>0,11</v>
          </cell>
          <cell r="R2180" t="str">
            <v>13,0</v>
          </cell>
          <cell r="S2180">
            <v>38250</v>
          </cell>
          <cell r="U2180">
            <v>38534</v>
          </cell>
          <cell r="V2180">
            <v>38534</v>
          </cell>
          <cell r="W2180">
            <v>1</v>
          </cell>
          <cell r="X2180" t="str">
            <v>J074</v>
          </cell>
          <cell r="Y2180" t="str">
            <v>(CB) Sales II</v>
          </cell>
          <cell r="Z2180" t="str">
            <v>P088</v>
          </cell>
          <cell r="AA2180" t="str">
            <v>C015</v>
          </cell>
          <cell r="AB2180" t="str">
            <v>i. Bachelor's Degree or equiv</v>
          </cell>
          <cell r="AC2180" t="str">
            <v>S7011420H</v>
          </cell>
          <cell r="AD2180" t="str">
            <v>Female</v>
          </cell>
          <cell r="AE2180" t="str">
            <v>Selegie Branch</v>
          </cell>
          <cell r="AF2180" t="str">
            <v>Local</v>
          </cell>
          <cell r="AG2180" t="str">
            <v>Employee</v>
          </cell>
          <cell r="AH2180">
            <v>1</v>
          </cell>
          <cell r="AI2180" t="str">
            <v>Month</v>
          </cell>
          <cell r="AJ2180" t="str">
            <v>0109134729</v>
          </cell>
          <cell r="AK2180" t="str">
            <v>1116629</v>
          </cell>
          <cell r="AL2180" t="str">
            <v>Ang,Pek San</v>
          </cell>
          <cell r="AO2180" t="str">
            <v>Too Soon to Classify</v>
          </cell>
          <cell r="AP2180" t="str">
            <v>Core Contributor</v>
          </cell>
          <cell r="AQ2180">
            <v>75600</v>
          </cell>
        </row>
        <row r="2181">
          <cell r="A2181">
            <v>1193323</v>
          </cell>
          <cell r="B2181" t="str">
            <v>Lee,Kum Hong</v>
          </cell>
          <cell r="C2181" t="str">
            <v>Client Relationships</v>
          </cell>
          <cell r="D2181" t="str">
            <v>RM-Local Corporates</v>
          </cell>
          <cell r="E2181" t="str">
            <v>Senior Relationship Manager</v>
          </cell>
          <cell r="F2181" t="str">
            <v>M23</v>
          </cell>
          <cell r="G2181">
            <v>38000</v>
          </cell>
          <cell r="H2181" t="str">
            <v>SGD</v>
          </cell>
          <cell r="I2181" t="str">
            <v>5261800</v>
          </cell>
          <cell r="J2181" t="str">
            <v>NO</v>
          </cell>
          <cell r="K2181" t="str">
            <v>Leung,Yeng Vanessa</v>
          </cell>
          <cell r="L2181">
            <v>24526</v>
          </cell>
          <cell r="M2181" t="str">
            <v>38</v>
          </cell>
          <cell r="P2181">
            <v>38572</v>
          </cell>
          <cell r="Q2181" t="str">
            <v>0,0</v>
          </cell>
          <cell r="R2181" t="str">
            <v>12,4</v>
          </cell>
          <cell r="S2181">
            <v>38572</v>
          </cell>
          <cell r="W2181">
            <v>1</v>
          </cell>
          <cell r="X2181" t="str">
            <v>DJ002</v>
          </cell>
          <cell r="Y2181" t="str">
            <v>Relationship Mgr - TBA</v>
          </cell>
          <cell r="Z2181" t="str">
            <v>P250</v>
          </cell>
          <cell r="AA2181" t="str">
            <v>C104</v>
          </cell>
          <cell r="AB2181" t="str">
            <v>i. Bachelor's Degree or equiv</v>
          </cell>
          <cell r="AC2181" t="str">
            <v>S1825735A</v>
          </cell>
          <cell r="AD2181" t="str">
            <v>Male</v>
          </cell>
          <cell r="AE2181" t="str">
            <v>Batt. Rd 7th flr</v>
          </cell>
          <cell r="AF2181" t="str">
            <v>Local</v>
          </cell>
          <cell r="AG2181" t="str">
            <v>Employee</v>
          </cell>
          <cell r="AH2181">
            <v>1</v>
          </cell>
          <cell r="AI2181" t="str">
            <v>Month</v>
          </cell>
          <cell r="AJ2181" t="str">
            <v>0109143329</v>
          </cell>
          <cell r="AK2181" t="str">
            <v>1117323</v>
          </cell>
          <cell r="AL2181" t="str">
            <v>Thng,Cheok Khoon Charlotte</v>
          </cell>
          <cell r="AP2181">
            <v>0</v>
          </cell>
          <cell r="AQ2181">
            <v>139200</v>
          </cell>
        </row>
        <row r="2182">
          <cell r="A2182">
            <v>1117779</v>
          </cell>
          <cell r="B2182" t="str">
            <v>Chi,Chen Ling Janni</v>
          </cell>
          <cell r="C2182" t="str">
            <v>Consumer Banking</v>
          </cell>
          <cell r="D2182" t="str">
            <v>Priority Banking Offshore-Sgp</v>
          </cell>
          <cell r="E2182" t="str">
            <v>Customer Service Manager</v>
          </cell>
          <cell r="F2182" t="str">
            <v>M16</v>
          </cell>
          <cell r="G2182">
            <v>6000</v>
          </cell>
          <cell r="H2182" t="str">
            <v>SGD</v>
          </cell>
          <cell r="I2182" t="str">
            <v>1425800</v>
          </cell>
          <cell r="J2182" t="str">
            <v>NO</v>
          </cell>
          <cell r="K2182" t="str">
            <v>Koh,Swee Choo Doris</v>
          </cell>
          <cell r="L2182">
            <v>27848</v>
          </cell>
          <cell r="M2182" t="str">
            <v>29</v>
          </cell>
          <cell r="N2182" t="str">
            <v>2B</v>
          </cell>
          <cell r="O2182" t="str">
            <v>3B</v>
          </cell>
          <cell r="P2182">
            <v>35374</v>
          </cell>
          <cell r="Q2182" t="str">
            <v>8,9</v>
          </cell>
          <cell r="R2182" t="str">
            <v>,</v>
          </cell>
          <cell r="S2182">
            <v>35374</v>
          </cell>
          <cell r="U2182">
            <v>37165</v>
          </cell>
          <cell r="V2182">
            <v>38078</v>
          </cell>
          <cell r="W2182">
            <v>1</v>
          </cell>
          <cell r="X2182" t="str">
            <v>J079</v>
          </cell>
          <cell r="Y2182" t="str">
            <v>(CB) Customer Service II</v>
          </cell>
          <cell r="Z2182" t="str">
            <v>P088</v>
          </cell>
          <cell r="AA2182" t="str">
            <v>C070</v>
          </cell>
          <cell r="AB2182" t="str">
            <v>f. Vocational</v>
          </cell>
          <cell r="AC2182" t="str">
            <v>S7608802J</v>
          </cell>
          <cell r="AD2182" t="str">
            <v>Female</v>
          </cell>
          <cell r="AE2182" t="str">
            <v>Batt. Rd Grd flr</v>
          </cell>
          <cell r="AF2182" t="str">
            <v>Local</v>
          </cell>
          <cell r="AG2182" t="str">
            <v>Employee</v>
          </cell>
          <cell r="AH2182">
            <v>1</v>
          </cell>
          <cell r="AI2182" t="str">
            <v>Month</v>
          </cell>
          <cell r="AJ2182" t="str">
            <v>0109547047</v>
          </cell>
          <cell r="AK2182" t="str">
            <v>1116588</v>
          </cell>
          <cell r="AL2182" t="str">
            <v>Ang,Pek San</v>
          </cell>
          <cell r="AM2182" t="str">
            <v>Core Contributor</v>
          </cell>
          <cell r="AN2182" t="str">
            <v>Core Contributor</v>
          </cell>
          <cell r="AO2182" t="str">
            <v>Core Contributor</v>
          </cell>
          <cell r="AP2182" t="str">
            <v>Core Contributor</v>
          </cell>
          <cell r="AQ2182">
            <v>28200</v>
          </cell>
        </row>
        <row r="2183">
          <cell r="A2183">
            <v>1116866</v>
          </cell>
          <cell r="B2183" t="str">
            <v>Bte Mohd Ghaus,Sahliza</v>
          </cell>
          <cell r="C2183" t="str">
            <v>Consumer Banking</v>
          </cell>
          <cell r="D2183" t="str">
            <v>BRDB-Br. Banking-Bukit Timah</v>
          </cell>
          <cell r="E2183" t="str">
            <v>Customer Service Manager</v>
          </cell>
          <cell r="F2183" t="str">
            <v>M17</v>
          </cell>
          <cell r="G2183">
            <v>10000</v>
          </cell>
          <cell r="H2183" t="str">
            <v>SGD</v>
          </cell>
          <cell r="I2183" t="str">
            <v>1422117</v>
          </cell>
          <cell r="J2183" t="str">
            <v>NO</v>
          </cell>
          <cell r="K2183" t="str">
            <v>Tan,Ee Hui</v>
          </cell>
          <cell r="L2183">
            <v>26899</v>
          </cell>
          <cell r="M2183" t="str">
            <v>32</v>
          </cell>
          <cell r="N2183" t="str">
            <v>4B</v>
          </cell>
          <cell r="O2183" t="str">
            <v>4B</v>
          </cell>
          <cell r="P2183">
            <v>33763</v>
          </cell>
          <cell r="Q2183" t="str">
            <v>13,2</v>
          </cell>
          <cell r="R2183" t="str">
            <v>0,1</v>
          </cell>
          <cell r="S2183">
            <v>33763</v>
          </cell>
          <cell r="U2183">
            <v>36982</v>
          </cell>
          <cell r="V2183">
            <v>37712</v>
          </cell>
          <cell r="W2183">
            <v>1</v>
          </cell>
          <cell r="X2183" t="str">
            <v>J074</v>
          </cell>
          <cell r="Y2183" t="str">
            <v>(CB) Sales II</v>
          </cell>
          <cell r="Z2183" t="str">
            <v>P088</v>
          </cell>
          <cell r="AA2183" t="str">
            <v>C061</v>
          </cell>
          <cell r="AB2183" t="str">
            <v>f. Vocational</v>
          </cell>
          <cell r="AC2183" t="str">
            <v>S7330277C</v>
          </cell>
          <cell r="AD2183" t="str">
            <v>Female</v>
          </cell>
          <cell r="AE2183" t="str">
            <v>Bk. Timah Br.</v>
          </cell>
          <cell r="AF2183" t="str">
            <v>Local</v>
          </cell>
          <cell r="AG2183" t="str">
            <v>Employee</v>
          </cell>
          <cell r="AH2183">
            <v>1</v>
          </cell>
          <cell r="AI2183" t="str">
            <v>Month</v>
          </cell>
          <cell r="AJ2183" t="str">
            <v>0122547497</v>
          </cell>
          <cell r="AK2183" t="str">
            <v>1171051</v>
          </cell>
          <cell r="AL2183" t="str">
            <v>Ang,Pek San</v>
          </cell>
          <cell r="AM2183" t="str">
            <v>Core Contributor</v>
          </cell>
          <cell r="AN2183" t="str">
            <v>Core Contributor</v>
          </cell>
          <cell r="AO2183" t="str">
            <v>Core Contributor</v>
          </cell>
          <cell r="AP2183" t="str">
            <v>Core Contributor</v>
          </cell>
          <cell r="AQ2183">
            <v>40800</v>
          </cell>
        </row>
        <row r="2184">
          <cell r="A2184">
            <v>1183837</v>
          </cell>
          <cell r="B2184" t="str">
            <v>Lee,Chih Wei</v>
          </cell>
          <cell r="C2184" t="str">
            <v>Global Markets</v>
          </cell>
          <cell r="D2184" t="str">
            <v>GM Sales</v>
          </cell>
          <cell r="E2184" t="str">
            <v>Assistant Vice President, Singapore Sales</v>
          </cell>
          <cell r="F2184" t="str">
            <v>M19</v>
          </cell>
          <cell r="I2184" t="str">
            <v>6129800</v>
          </cell>
          <cell r="J2184" t="str">
            <v>NO</v>
          </cell>
          <cell r="K2184" t="str">
            <v>Lee,Poh Gek Trudy</v>
          </cell>
          <cell r="L2184">
            <v>27680</v>
          </cell>
          <cell r="M2184" t="str">
            <v>29</v>
          </cell>
          <cell r="O2184" t="str">
            <v>TS</v>
          </cell>
          <cell r="P2184">
            <v>38292</v>
          </cell>
          <cell r="Q2184" t="str">
            <v>0,9</v>
          </cell>
          <cell r="R2184" t="str">
            <v>5,2</v>
          </cell>
          <cell r="S2184">
            <v>38292</v>
          </cell>
          <cell r="W2184">
            <v>1</v>
          </cell>
          <cell r="X2184" t="str">
            <v>DJ016</v>
          </cell>
          <cell r="Y2184" t="str">
            <v>Sales - TBA</v>
          </cell>
          <cell r="Z2184" t="str">
            <v>P367</v>
          </cell>
          <cell r="AA2184" t="str">
            <v>C065</v>
          </cell>
          <cell r="AB2184" t="str">
            <v>i. Bachelor's Degree or equiv</v>
          </cell>
          <cell r="AC2184" t="str">
            <v>S7570518B</v>
          </cell>
          <cell r="AD2184" t="str">
            <v>Male</v>
          </cell>
          <cell r="AE2184" t="str">
            <v>Batt. Rd 3rd flr</v>
          </cell>
          <cell r="AF2184" t="str">
            <v>Local</v>
          </cell>
          <cell r="AG2184" t="str">
            <v>Employee</v>
          </cell>
          <cell r="AH2184">
            <v>1</v>
          </cell>
          <cell r="AI2184" t="str">
            <v>Month</v>
          </cell>
          <cell r="AJ2184" t="str">
            <v>0109136578</v>
          </cell>
          <cell r="AK2184" t="str">
            <v>1141475</v>
          </cell>
          <cell r="AL2184" t="str">
            <v>Thng,Cheok Khoon Charlotte</v>
          </cell>
          <cell r="AO2184" t="str">
            <v>Too Soon to Classify</v>
          </cell>
          <cell r="AP2184">
            <v>0</v>
          </cell>
          <cell r="AQ2184">
            <v>100008</v>
          </cell>
        </row>
        <row r="2185">
          <cell r="A2185">
            <v>1187075</v>
          </cell>
          <cell r="B2185" t="str">
            <v>Hoo,Bee Chin</v>
          </cell>
          <cell r="C2185" t="str">
            <v>Consumer Banking</v>
          </cell>
          <cell r="D2185" t="str">
            <v>Factoring Operations</v>
          </cell>
          <cell r="E2185" t="str">
            <v>Assistant Officer</v>
          </cell>
          <cell r="F2185" t="str">
            <v>AO</v>
          </cell>
          <cell r="I2185" t="str">
            <v>1772800</v>
          </cell>
          <cell r="J2185" t="str">
            <v>AO</v>
          </cell>
          <cell r="K2185" t="str">
            <v>Tan,Piak Yong</v>
          </cell>
          <cell r="L2185">
            <v>28111</v>
          </cell>
          <cell r="M2185" t="str">
            <v>28</v>
          </cell>
          <cell r="P2185">
            <v>38404</v>
          </cell>
          <cell r="Q2185" t="str">
            <v>0,6</v>
          </cell>
          <cell r="R2185" t="str">
            <v>8,7</v>
          </cell>
          <cell r="S2185">
            <v>38404</v>
          </cell>
          <cell r="W2185">
            <v>1</v>
          </cell>
          <cell r="X2185" t="str">
            <v>J088</v>
          </cell>
          <cell r="Y2185" t="str">
            <v>(OPS) Trans Proc II</v>
          </cell>
          <cell r="Z2185" t="str">
            <v>P012</v>
          </cell>
          <cell r="AA2185" t="str">
            <v>C147</v>
          </cell>
          <cell r="AB2185" t="str">
            <v>h. Diploma or equivalent</v>
          </cell>
          <cell r="AC2185" t="str">
            <v>S7641798I</v>
          </cell>
          <cell r="AD2185" t="str">
            <v>Female</v>
          </cell>
          <cell r="AE2185" t="str">
            <v>Tampines 5th flr</v>
          </cell>
          <cell r="AF2185" t="str">
            <v>Local</v>
          </cell>
          <cell r="AG2185" t="str">
            <v>Employee</v>
          </cell>
          <cell r="AH2185">
            <v>1</v>
          </cell>
          <cell r="AI2185" t="str">
            <v>Month</v>
          </cell>
          <cell r="AJ2185" t="str">
            <v>0109138422</v>
          </cell>
          <cell r="AK2185" t="str">
            <v>1183235</v>
          </cell>
          <cell r="AL2185" t="str">
            <v>Ang,Pek San</v>
          </cell>
          <cell r="AP2185" t="str">
            <v>Too Soon to Classify</v>
          </cell>
          <cell r="AQ2185">
            <v>24000</v>
          </cell>
        </row>
        <row r="2186">
          <cell r="A2186">
            <v>1151946</v>
          </cell>
          <cell r="B2186" t="str">
            <v>Lim,Suh Jiaun Jaslin</v>
          </cell>
          <cell r="C2186" t="str">
            <v>Consumer Banking</v>
          </cell>
          <cell r="D2186" t="str">
            <v>Mortgage &amp; Auto-Cust Retention</v>
          </cell>
          <cell r="E2186" t="str">
            <v>Mortgage Service Assistant</v>
          </cell>
          <cell r="F2186" t="str">
            <v>CL5</v>
          </cell>
          <cell r="I2186" t="str">
            <v>1263800</v>
          </cell>
          <cell r="J2186" t="str">
            <v>CL</v>
          </cell>
          <cell r="K2186" t="str">
            <v>Tan,Wei Yun Linda</v>
          </cell>
          <cell r="L2186">
            <v>27209</v>
          </cell>
          <cell r="M2186" t="str">
            <v>31</v>
          </cell>
          <cell r="N2186" t="str">
            <v>3C</v>
          </cell>
          <cell r="O2186" t="str">
            <v>3C</v>
          </cell>
          <cell r="P2186">
            <v>37027</v>
          </cell>
          <cell r="Q2186" t="str">
            <v>4,3</v>
          </cell>
          <cell r="R2186" t="str">
            <v>8,10</v>
          </cell>
          <cell r="S2186">
            <v>37027</v>
          </cell>
          <cell r="V2186">
            <v>38353</v>
          </cell>
          <cell r="W2186">
            <v>1</v>
          </cell>
          <cell r="X2186" t="str">
            <v>J109</v>
          </cell>
          <cell r="Y2186" t="str">
            <v>(SH) Sec/Admin III</v>
          </cell>
          <cell r="Z2186" t="str">
            <v>P244</v>
          </cell>
          <cell r="AA2186" t="str">
            <v>C015</v>
          </cell>
          <cell r="AB2186" t="str">
            <v>f. Vocational</v>
          </cell>
          <cell r="AC2186" t="str">
            <v>S7421014G</v>
          </cell>
          <cell r="AD2186" t="str">
            <v>Female</v>
          </cell>
          <cell r="AE2186" t="str">
            <v>PBTP 2nd Floor</v>
          </cell>
          <cell r="AF2186" t="str">
            <v>Local</v>
          </cell>
          <cell r="AG2186" t="str">
            <v>Employee</v>
          </cell>
          <cell r="AH2186">
            <v>1</v>
          </cell>
          <cell r="AI2186" t="str">
            <v>Month</v>
          </cell>
          <cell r="AJ2186" t="str">
            <v>0109102320</v>
          </cell>
          <cell r="AK2186" t="str">
            <v>1116276</v>
          </cell>
          <cell r="AL2186" t="str">
            <v>Ang,Pek San</v>
          </cell>
          <cell r="AM2186" t="str">
            <v>Core Contributor</v>
          </cell>
          <cell r="AN2186" t="str">
            <v>Core Contributor</v>
          </cell>
          <cell r="AO2186" t="str">
            <v>Core Contributor</v>
          </cell>
          <cell r="AP2186" t="str">
            <v>Core Contributor</v>
          </cell>
          <cell r="AQ2186">
            <v>17640</v>
          </cell>
        </row>
        <row r="2187">
          <cell r="A2187">
            <v>1165140</v>
          </cell>
          <cell r="B2187" t="str">
            <v>Daily,Mark Louis</v>
          </cell>
          <cell r="C2187" t="str">
            <v>Global Markets</v>
          </cell>
          <cell r="D2187" t="str">
            <v>Projects GM Programme Office</v>
          </cell>
          <cell r="E2187" t="str">
            <v>Business Analyst</v>
          </cell>
          <cell r="F2187" t="str">
            <v>M20</v>
          </cell>
          <cell r="G2187">
            <v>23300</v>
          </cell>
          <cell r="H2187" t="str">
            <v>SGD</v>
          </cell>
          <cell r="I2187" t="str">
            <v>4779901</v>
          </cell>
          <cell r="J2187" t="str">
            <v>NO</v>
          </cell>
          <cell r="K2187" t="str">
            <v>Peake,Graeme Thomas</v>
          </cell>
          <cell r="L2187">
            <v>26938</v>
          </cell>
          <cell r="M2187" t="str">
            <v>31</v>
          </cell>
          <cell r="N2187" t="str">
            <v>3B</v>
          </cell>
          <cell r="O2187" t="str">
            <v>3B</v>
          </cell>
          <cell r="P2187">
            <v>37865</v>
          </cell>
          <cell r="Q2187" t="str">
            <v>2,0</v>
          </cell>
          <cell r="R2187" t="str">
            <v>4,8</v>
          </cell>
          <cell r="S2187">
            <v>37676</v>
          </cell>
          <cell r="T2187">
            <v>37865</v>
          </cell>
          <cell r="V2187">
            <v>38200</v>
          </cell>
          <cell r="W2187">
            <v>1</v>
          </cell>
          <cell r="X2187" t="str">
            <v>J032</v>
          </cell>
          <cell r="Y2187" t="str">
            <v>(TECH) Bus Analyst IV</v>
          </cell>
          <cell r="Z2187" t="str">
            <v>P090</v>
          </cell>
          <cell r="AA2187" t="str">
            <v>C146</v>
          </cell>
          <cell r="AB2187" t="str">
            <v>j. Professional Quali/Cert</v>
          </cell>
          <cell r="AC2187" t="str">
            <v>S7384332D</v>
          </cell>
          <cell r="AD2187" t="str">
            <v>Male</v>
          </cell>
          <cell r="AE2187" t="str">
            <v>PBTP 4th Floor</v>
          </cell>
          <cell r="AF2187" t="str">
            <v>Local</v>
          </cell>
          <cell r="AG2187" t="str">
            <v>Employee</v>
          </cell>
          <cell r="AH2187">
            <v>1</v>
          </cell>
          <cell r="AI2187" t="str">
            <v>Month</v>
          </cell>
          <cell r="AJ2187" t="str">
            <v>0109117484</v>
          </cell>
          <cell r="AK2187" t="str">
            <v>1181816</v>
          </cell>
          <cell r="AL2187" t="str">
            <v>Chia,Boon Lee</v>
          </cell>
          <cell r="AO2187" t="str">
            <v>Core Contributor</v>
          </cell>
          <cell r="AP2187" t="str">
            <v>Core Contributor</v>
          </cell>
          <cell r="AQ2187">
            <v>102300</v>
          </cell>
        </row>
        <row r="2188">
          <cell r="A2188">
            <v>1190037</v>
          </cell>
          <cell r="B2188" t="str">
            <v>Tan,Kay Joo</v>
          </cell>
          <cell r="C2188" t="str">
            <v>Global Markets</v>
          </cell>
          <cell r="D2188" t="str">
            <v>Rates &amp; FX</v>
          </cell>
          <cell r="E2188" t="str">
            <v>Contract Secretary</v>
          </cell>
          <cell r="F2188" t="str">
            <v>Contractor</v>
          </cell>
          <cell r="I2188" t="str">
            <v>6120901</v>
          </cell>
          <cell r="J2188" t="str">
            <v>CS</v>
          </cell>
          <cell r="K2188" t="str">
            <v>Loy,Wee Teng</v>
          </cell>
          <cell r="L2188">
            <v>25364</v>
          </cell>
          <cell r="M2188" t="str">
            <v>36</v>
          </cell>
          <cell r="P2188">
            <v>38492</v>
          </cell>
          <cell r="Q2188" t="str">
            <v>0,3</v>
          </cell>
          <cell r="R2188" t="str">
            <v>9,3</v>
          </cell>
          <cell r="S2188">
            <v>38492</v>
          </cell>
          <cell r="W2188">
            <v>1</v>
          </cell>
          <cell r="X2188" t="str">
            <v>J107</v>
          </cell>
          <cell r="Y2188" t="str">
            <v>(SH) Sec/Admin I</v>
          </cell>
          <cell r="Z2188" t="str">
            <v>P090</v>
          </cell>
          <cell r="AA2188" t="str">
            <v>C146</v>
          </cell>
          <cell r="AB2188" t="str">
            <v>j. Professional Quali/Cert</v>
          </cell>
          <cell r="AC2188" t="str">
            <v>S6919307B</v>
          </cell>
          <cell r="AD2188" t="str">
            <v>Female</v>
          </cell>
          <cell r="AE2188" t="str">
            <v>Batt. Rd 3rd flr</v>
          </cell>
          <cell r="AF2188" t="str">
            <v>Local</v>
          </cell>
          <cell r="AG2188" t="str">
            <v>Direct Contractor</v>
          </cell>
          <cell r="AH2188">
            <v>1</v>
          </cell>
          <cell r="AI2188" t="str">
            <v>Week</v>
          </cell>
          <cell r="AJ2188" t="str">
            <v>0109141059</v>
          </cell>
          <cell r="AK2188" t="str">
            <v>1154909</v>
          </cell>
          <cell r="AL2188" t="str">
            <v>Thng,Cheok Khoon Charlotte</v>
          </cell>
          <cell r="AP2188">
            <v>0</v>
          </cell>
          <cell r="AQ2188">
            <v>33600</v>
          </cell>
        </row>
        <row r="2189">
          <cell r="A2189">
            <v>1181348</v>
          </cell>
          <cell r="B2189" t="str">
            <v>Goh,Lee Mei</v>
          </cell>
          <cell r="C2189" t="str">
            <v>Consumer Banking</v>
          </cell>
          <cell r="D2189" t="str">
            <v>BRDB-Br. Banking-Marine Parade</v>
          </cell>
          <cell r="E2189" t="str">
            <v>Customer Service Assistant</v>
          </cell>
          <cell r="F2189" t="str">
            <v>CL5</v>
          </cell>
          <cell r="I2189" t="str">
            <v>1422106</v>
          </cell>
          <cell r="J2189" t="str">
            <v>CL</v>
          </cell>
          <cell r="K2189" t="str">
            <v>Lim,Peck Har Mavis</v>
          </cell>
          <cell r="L2189">
            <v>24803</v>
          </cell>
          <cell r="M2189" t="str">
            <v>37</v>
          </cell>
          <cell r="O2189" t="str">
            <v>3B</v>
          </cell>
          <cell r="P2189">
            <v>38215</v>
          </cell>
          <cell r="Q2189" t="str">
            <v>1,0</v>
          </cell>
          <cell r="R2189" t="str">
            <v>,</v>
          </cell>
          <cell r="S2189">
            <v>38215</v>
          </cell>
          <cell r="V2189">
            <v>38580</v>
          </cell>
          <cell r="W2189">
            <v>1</v>
          </cell>
          <cell r="X2189" t="str">
            <v>J079</v>
          </cell>
          <cell r="Y2189" t="str">
            <v>(CB) Customer Service II</v>
          </cell>
          <cell r="Z2189" t="str">
            <v>P088</v>
          </cell>
          <cell r="AA2189" t="str">
            <v>C064</v>
          </cell>
          <cell r="AB2189" t="str">
            <v>e. Higher Secondary</v>
          </cell>
          <cell r="AC2189" t="str">
            <v>S1799760B</v>
          </cell>
          <cell r="AD2189" t="str">
            <v>Female</v>
          </cell>
          <cell r="AE2189" t="str">
            <v>Marine Parade</v>
          </cell>
          <cell r="AF2189" t="str">
            <v>Local</v>
          </cell>
          <cell r="AG2189" t="str">
            <v>Employee</v>
          </cell>
          <cell r="AH2189">
            <v>1</v>
          </cell>
          <cell r="AI2189" t="str">
            <v>Month</v>
          </cell>
          <cell r="AJ2189" t="str">
            <v>0109133668</v>
          </cell>
          <cell r="AK2189" t="str">
            <v>1143958</v>
          </cell>
          <cell r="AL2189" t="str">
            <v>Ang,Pek San</v>
          </cell>
          <cell r="AO2189" t="str">
            <v>Too Soon to Classify</v>
          </cell>
          <cell r="AP2189" t="str">
            <v>Core Contributor</v>
          </cell>
          <cell r="AQ2189">
            <v>18504</v>
          </cell>
        </row>
        <row r="2190">
          <cell r="A2190">
            <v>1118511</v>
          </cell>
          <cell r="B2190" t="str">
            <v>Luan,Hao</v>
          </cell>
          <cell r="C2190" t="str">
            <v>Technology</v>
          </cell>
          <cell r="D2190" t="str">
            <v>Sys Devt (WB) Support</v>
          </cell>
          <cell r="E2190" t="str">
            <v>SD - Technical Analyst</v>
          </cell>
          <cell r="F2190" t="str">
            <v>M19</v>
          </cell>
          <cell r="G2190">
            <v>17000</v>
          </cell>
          <cell r="H2190" t="str">
            <v>SGD</v>
          </cell>
          <cell r="I2190" t="str">
            <v>8351901</v>
          </cell>
          <cell r="J2190" t="str">
            <v>NO</v>
          </cell>
          <cell r="K2190" t="str">
            <v>Mui,Simon</v>
          </cell>
          <cell r="L2190">
            <v>23416</v>
          </cell>
          <cell r="M2190" t="str">
            <v>41</v>
          </cell>
          <cell r="N2190" t="str">
            <v>4B</v>
          </cell>
          <cell r="O2190" t="str">
            <v>3C</v>
          </cell>
          <cell r="P2190">
            <v>35818</v>
          </cell>
          <cell r="Q2190" t="str">
            <v>7,7</v>
          </cell>
          <cell r="R2190" t="str">
            <v>11,5</v>
          </cell>
          <cell r="S2190">
            <v>35818</v>
          </cell>
          <cell r="U2190">
            <v>36982</v>
          </cell>
          <cell r="V2190">
            <v>37712</v>
          </cell>
          <cell r="W2190">
            <v>1</v>
          </cell>
          <cell r="X2190" t="str">
            <v>J052</v>
          </cell>
          <cell r="Y2190" t="str">
            <v>(TECH) Developer II</v>
          </cell>
          <cell r="Z2190" t="str">
            <v>P250</v>
          </cell>
          <cell r="AA2190" t="str">
            <v>C152</v>
          </cell>
          <cell r="AB2190" t="str">
            <v>l. Further Degree</v>
          </cell>
          <cell r="AC2190" t="str">
            <v>S2653992G</v>
          </cell>
          <cell r="AD2190" t="str">
            <v>Female</v>
          </cell>
          <cell r="AE2190" t="str">
            <v>PBTP 11th Floor</v>
          </cell>
          <cell r="AF2190" t="str">
            <v>Local</v>
          </cell>
          <cell r="AG2190" t="str">
            <v>Employee</v>
          </cell>
          <cell r="AH2190">
            <v>1</v>
          </cell>
          <cell r="AI2190" t="str">
            <v>Month</v>
          </cell>
          <cell r="AJ2190" t="str">
            <v>0109706099</v>
          </cell>
          <cell r="AK2190" t="str">
            <v>1148025</v>
          </cell>
          <cell r="AL2190" t="str">
            <v>Chia,Boon Lee</v>
          </cell>
          <cell r="AM2190" t="str">
            <v>Core Contributor</v>
          </cell>
          <cell r="AN2190" t="str">
            <v>Core Contributor</v>
          </cell>
          <cell r="AO2190" t="str">
            <v>Core Contributor</v>
          </cell>
          <cell r="AP2190" t="str">
            <v>Core Contributor</v>
          </cell>
          <cell r="AQ2190">
            <v>67560</v>
          </cell>
        </row>
        <row r="2191">
          <cell r="A2191">
            <v>1117427</v>
          </cell>
          <cell r="B2191" t="str">
            <v>Henning,Bryan Peter</v>
          </cell>
          <cell r="C2191" t="str">
            <v>Consumer Banking</v>
          </cell>
          <cell r="D2191" t="str">
            <v>WM-Mgmt-Investment &amp; Deposits</v>
          </cell>
          <cell r="E2191" t="str">
            <v>Gbl Product Hd, Deposits,Invst &amp; Treasury Products</v>
          </cell>
          <cell r="F2191" t="str">
            <v>B2</v>
          </cell>
          <cell r="G2191">
            <v>135000</v>
          </cell>
          <cell r="H2191" t="str">
            <v>USD</v>
          </cell>
          <cell r="I2191" t="str">
            <v>1512901</v>
          </cell>
          <cell r="J2191" t="str">
            <v>NO</v>
          </cell>
          <cell r="K2191" t="str">
            <v>DeNoma,Michael Bernard</v>
          </cell>
          <cell r="L2191">
            <v>23347</v>
          </cell>
          <cell r="M2191" t="str">
            <v>41</v>
          </cell>
          <cell r="P2191">
            <v>35002</v>
          </cell>
          <cell r="Q2191" t="str">
            <v>9,10</v>
          </cell>
          <cell r="R2191" t="str">
            <v>10,5</v>
          </cell>
          <cell r="S2191">
            <v>35002</v>
          </cell>
          <cell r="U2191">
            <v>38443</v>
          </cell>
          <cell r="V2191">
            <v>38443</v>
          </cell>
          <cell r="W2191">
            <v>1</v>
          </cell>
          <cell r="X2191" t="str">
            <v>J080</v>
          </cell>
          <cell r="Y2191" t="str">
            <v>(CB) Product Mgt I</v>
          </cell>
          <cell r="Z2191" t="str">
            <v>P018</v>
          </cell>
          <cell r="AA2191" t="str">
            <v>C015</v>
          </cell>
          <cell r="AB2191" t="str">
            <v>i. Bachelor's Degree or equiv</v>
          </cell>
          <cell r="AC2191" t="str">
            <v>F2423786U</v>
          </cell>
          <cell r="AD2191" t="str">
            <v>Male</v>
          </cell>
          <cell r="AE2191" t="str">
            <v>PBTP 9th Floor</v>
          </cell>
          <cell r="AF2191" t="str">
            <v>Local (non-standard)</v>
          </cell>
          <cell r="AG2191" t="str">
            <v>Employee</v>
          </cell>
          <cell r="AH2191">
            <v>3</v>
          </cell>
          <cell r="AI2191" t="str">
            <v>Month</v>
          </cell>
          <cell r="AJ2191" t="str">
            <v>0109613074</v>
          </cell>
          <cell r="AK2191" t="str">
            <v>1140369</v>
          </cell>
          <cell r="AL2191" t="str">
            <v>Ang,Pek San</v>
          </cell>
          <cell r="AQ2191">
            <v>406092</v>
          </cell>
        </row>
        <row r="2192">
          <cell r="A2192">
            <v>1119009</v>
          </cell>
          <cell r="B2192" t="str">
            <v>Wee,Toon Teng Mark</v>
          </cell>
          <cell r="C2192" t="str">
            <v>Consumer Banking</v>
          </cell>
          <cell r="D2192" t="str">
            <v>BRDB-Branch Banking-Jurong</v>
          </cell>
          <cell r="E2192" t="str">
            <v>Customer Service Manager</v>
          </cell>
          <cell r="F2192" t="str">
            <v>M18</v>
          </cell>
          <cell r="G2192">
            <v>13000</v>
          </cell>
          <cell r="H2192" t="str">
            <v>SGD</v>
          </cell>
          <cell r="I2192" t="str">
            <v>1422108</v>
          </cell>
          <cell r="J2192" t="str">
            <v>NO</v>
          </cell>
          <cell r="K2192" t="str">
            <v>Chang,Mook Foong</v>
          </cell>
          <cell r="L2192">
            <v>22508</v>
          </cell>
          <cell r="M2192" t="str">
            <v>44</v>
          </cell>
          <cell r="N2192" t="str">
            <v>NA</v>
          </cell>
          <cell r="O2192" t="str">
            <v>3C</v>
          </cell>
          <cell r="P2192">
            <v>37972</v>
          </cell>
          <cell r="Q2192" t="str">
            <v>1,8</v>
          </cell>
          <cell r="R2192" t="str">
            <v>4,1</v>
          </cell>
          <cell r="S2192">
            <v>35947</v>
          </cell>
          <cell r="T2192">
            <v>37972</v>
          </cell>
          <cell r="V2192">
            <v>36982</v>
          </cell>
          <cell r="W2192">
            <v>1</v>
          </cell>
          <cell r="X2192" t="str">
            <v>J078</v>
          </cell>
          <cell r="Y2192" t="str">
            <v>(CB) Customer Service I</v>
          </cell>
          <cell r="Z2192" t="str">
            <v>P088</v>
          </cell>
          <cell r="AA2192" t="str">
            <v>C064</v>
          </cell>
          <cell r="AB2192" t="str">
            <v>i. Bachelor's Degree or equiv</v>
          </cell>
          <cell r="AC2192" t="str">
            <v>S1459516C</v>
          </cell>
          <cell r="AD2192" t="str">
            <v>Male</v>
          </cell>
          <cell r="AE2192" t="str">
            <v>Jurong Branch</v>
          </cell>
          <cell r="AF2192" t="str">
            <v>Local</v>
          </cell>
          <cell r="AG2192" t="str">
            <v>Employee</v>
          </cell>
          <cell r="AH2192">
            <v>1</v>
          </cell>
          <cell r="AI2192" t="str">
            <v>Month</v>
          </cell>
          <cell r="AJ2192" t="str">
            <v>0109121899</v>
          </cell>
          <cell r="AK2192" t="str">
            <v>1169303</v>
          </cell>
          <cell r="AL2192" t="str">
            <v>Ang,Pek San</v>
          </cell>
          <cell r="AM2192" t="str">
            <v>Under Performer</v>
          </cell>
          <cell r="AO2192" t="str">
            <v>Core Contributor</v>
          </cell>
          <cell r="AP2192" t="str">
            <v>Core Contributor</v>
          </cell>
          <cell r="AQ2192">
            <v>51600</v>
          </cell>
        </row>
        <row r="2193">
          <cell r="A2193">
            <v>1194426</v>
          </cell>
          <cell r="B2193" t="str">
            <v>Woodbury,Michael John</v>
          </cell>
          <cell r="C2193" t="str">
            <v>Audit</v>
          </cell>
          <cell r="D2193" t="str">
            <v>Audit - Tech &amp; Ops</v>
          </cell>
          <cell r="E2193" t="str">
            <v>Audit Manager</v>
          </cell>
          <cell r="F2193" t="str">
            <v>M22</v>
          </cell>
          <cell r="G2193">
            <v>30000</v>
          </cell>
          <cell r="H2193" t="str">
            <v>SGD</v>
          </cell>
          <cell r="I2193" t="str">
            <v>8725901</v>
          </cell>
          <cell r="J2193" t="str">
            <v>NO</v>
          </cell>
          <cell r="K2193" t="str">
            <v>Tiong,Madoc Kwong Un</v>
          </cell>
          <cell r="L2193">
            <v>26246</v>
          </cell>
          <cell r="M2193" t="str">
            <v>33</v>
          </cell>
          <cell r="P2193">
            <v>38579</v>
          </cell>
          <cell r="Q2193" t="str">
            <v>0,0</v>
          </cell>
          <cell r="R2193" t="str">
            <v>5,10</v>
          </cell>
          <cell r="S2193">
            <v>38579</v>
          </cell>
          <cell r="W2193">
            <v>1</v>
          </cell>
          <cell r="X2193" t="str">
            <v>J155</v>
          </cell>
          <cell r="Y2193" t="str">
            <v>Audit III</v>
          </cell>
          <cell r="Z2193" t="str">
            <v>P075</v>
          </cell>
          <cell r="AA2193" t="str">
            <v>C059</v>
          </cell>
          <cell r="AB2193" t="str">
            <v>j. Professional Quali/Cert</v>
          </cell>
          <cell r="AC2193" t="str">
            <v>F5639675Q</v>
          </cell>
          <cell r="AD2193" t="str">
            <v>Male</v>
          </cell>
          <cell r="AE2193" t="str">
            <v>PBTP 10th Floor</v>
          </cell>
          <cell r="AF2193" t="str">
            <v>Local</v>
          </cell>
          <cell r="AG2193" t="str">
            <v>Employee</v>
          </cell>
          <cell r="AH2193">
            <v>1</v>
          </cell>
          <cell r="AI2193" t="str">
            <v>Month</v>
          </cell>
          <cell r="AJ2193" t="str">
            <v>0109144465</v>
          </cell>
          <cell r="AK2193" t="str">
            <v>1175177</v>
          </cell>
          <cell r="AL2193" t="str">
            <v>Chong,Yin Yin</v>
          </cell>
          <cell r="AP2193">
            <v>0</v>
          </cell>
          <cell r="AQ2193">
            <v>150012</v>
          </cell>
        </row>
        <row r="2194">
          <cell r="A2194">
            <v>1169225</v>
          </cell>
          <cell r="B2194" t="str">
            <v>Ngeo,Ai Ling</v>
          </cell>
          <cell r="C2194" t="str">
            <v>Consumer Banking</v>
          </cell>
          <cell r="D2194" t="str">
            <v>Payments &amp; Reconciliation</v>
          </cell>
          <cell r="E2194" t="str">
            <v>Customer Service Assistant</v>
          </cell>
          <cell r="F2194" t="str">
            <v>CL5</v>
          </cell>
          <cell r="I2194" t="str">
            <v>1722800</v>
          </cell>
          <cell r="J2194" t="str">
            <v>CL</v>
          </cell>
          <cell r="K2194" t="str">
            <v>Sim,Kok Kwong William</v>
          </cell>
          <cell r="L2194">
            <v>28969</v>
          </cell>
          <cell r="M2194" t="str">
            <v>26</v>
          </cell>
          <cell r="N2194" t="str">
            <v>NA</v>
          </cell>
          <cell r="O2194" t="str">
            <v>3B</v>
          </cell>
          <cell r="P2194">
            <v>38121</v>
          </cell>
          <cell r="Q2194" t="str">
            <v>1,3</v>
          </cell>
          <cell r="R2194" t="str">
            <v>2,3</v>
          </cell>
          <cell r="S2194">
            <v>37847</v>
          </cell>
          <cell r="T2194">
            <v>38121</v>
          </cell>
          <cell r="V2194">
            <v>38486</v>
          </cell>
          <cell r="W2194">
            <v>1</v>
          </cell>
          <cell r="X2194" t="str">
            <v>J088</v>
          </cell>
          <cell r="Y2194" t="str">
            <v>(OPS) Trans Proc II</v>
          </cell>
          <cell r="Z2194" t="str">
            <v>P088</v>
          </cell>
          <cell r="AA2194" t="str">
            <v>C015</v>
          </cell>
          <cell r="AB2194" t="str">
            <v>d. Secondary</v>
          </cell>
          <cell r="AC2194" t="str">
            <v>S7973506Z</v>
          </cell>
          <cell r="AD2194" t="str">
            <v>Female</v>
          </cell>
          <cell r="AE2194" t="str">
            <v>Tampines 4th flr</v>
          </cell>
          <cell r="AF2194" t="str">
            <v>Local</v>
          </cell>
          <cell r="AG2194" t="str">
            <v>Employee</v>
          </cell>
          <cell r="AH2194">
            <v>1</v>
          </cell>
          <cell r="AI2194" t="str">
            <v>Month</v>
          </cell>
          <cell r="AJ2194" t="str">
            <v>0109123301</v>
          </cell>
          <cell r="AK2194" t="str">
            <v>1116235</v>
          </cell>
          <cell r="AL2194" t="str">
            <v>Ang,Pek San</v>
          </cell>
          <cell r="AO2194" t="str">
            <v>Core Contributor</v>
          </cell>
          <cell r="AP2194" t="str">
            <v>Core Contributor</v>
          </cell>
          <cell r="AQ2194">
            <v>16080</v>
          </cell>
        </row>
        <row r="2195">
          <cell r="A2195">
            <v>1154538</v>
          </cell>
          <cell r="B2195" t="str">
            <v>Lai,Yuk Fai Simon</v>
          </cell>
          <cell r="C2195" t="str">
            <v>Consumer Banking</v>
          </cell>
          <cell r="D2195" t="str">
            <v>CB Credit-Admin. &amp; Mgmt.-Reg</v>
          </cell>
          <cell r="E2195" t="str">
            <v>Senior Manager, Collections</v>
          </cell>
          <cell r="F2195" t="str">
            <v>M21</v>
          </cell>
          <cell r="G2195">
            <v>19000</v>
          </cell>
          <cell r="H2195" t="str">
            <v>SGD</v>
          </cell>
          <cell r="I2195" t="str">
            <v>1811901</v>
          </cell>
          <cell r="J2195" t="str">
            <v>NO</v>
          </cell>
          <cell r="K2195" t="str">
            <v>Ho,Jan Chuien Leng</v>
          </cell>
          <cell r="L2195">
            <v>26900</v>
          </cell>
          <cell r="M2195" t="str">
            <v>32</v>
          </cell>
          <cell r="N2195" t="str">
            <v>2B</v>
          </cell>
          <cell r="O2195" t="str">
            <v>3B</v>
          </cell>
          <cell r="P2195">
            <v>37221</v>
          </cell>
          <cell r="Q2195" t="str">
            <v>3,9</v>
          </cell>
          <cell r="R2195" t="str">
            <v>6,2</v>
          </cell>
          <cell r="S2195">
            <v>37221</v>
          </cell>
          <cell r="U2195">
            <v>38565</v>
          </cell>
          <cell r="V2195">
            <v>38565</v>
          </cell>
          <cell r="W2195">
            <v>1</v>
          </cell>
          <cell r="X2195" t="str">
            <v>J170</v>
          </cell>
          <cell r="Y2195" t="str">
            <v>Risk Tech Specialist III</v>
          </cell>
          <cell r="Z2195" t="str">
            <v>P039</v>
          </cell>
          <cell r="AA2195" t="str">
            <v>C015</v>
          </cell>
          <cell r="AB2195" t="str">
            <v>l. Further Degree</v>
          </cell>
          <cell r="AC2195" t="str">
            <v>G5767358W</v>
          </cell>
          <cell r="AD2195" t="str">
            <v>Male</v>
          </cell>
          <cell r="AE2195" t="str">
            <v>PBTP 9th Floor</v>
          </cell>
          <cell r="AF2195" t="str">
            <v>Local (non-standard)</v>
          </cell>
          <cell r="AG2195" t="str">
            <v>Employee</v>
          </cell>
          <cell r="AH2195">
            <v>1</v>
          </cell>
          <cell r="AI2195" t="str">
            <v>Month</v>
          </cell>
          <cell r="AJ2195" t="str">
            <v>0109135679</v>
          </cell>
          <cell r="AK2195" t="str">
            <v>1103128</v>
          </cell>
          <cell r="AL2195" t="str">
            <v>Ang,Pek San</v>
          </cell>
          <cell r="AM2195" t="str">
            <v>Core Contributor</v>
          </cell>
          <cell r="AN2195" t="str">
            <v>Critical Resource</v>
          </cell>
          <cell r="AO2195" t="str">
            <v>H4 - S</v>
          </cell>
          <cell r="AP2195" t="str">
            <v>H4 - S</v>
          </cell>
          <cell r="AQ2195">
            <v>110412</v>
          </cell>
        </row>
        <row r="2196">
          <cell r="A2196">
            <v>1183013</v>
          </cell>
          <cell r="B2196" t="str">
            <v>Tan,Kim Sung Eugene</v>
          </cell>
          <cell r="C2196" t="str">
            <v>Consumer Banking</v>
          </cell>
          <cell r="D2196" t="str">
            <v>BRDB-Branch Banking-Jurong</v>
          </cell>
          <cell r="E2196" t="str">
            <v>Personal Financial Manager</v>
          </cell>
          <cell r="F2196" t="str">
            <v>M17</v>
          </cell>
          <cell r="I2196" t="str">
            <v>1422108</v>
          </cell>
          <cell r="J2196" t="str">
            <v>NO</v>
          </cell>
          <cell r="K2196" t="str">
            <v>Chang,Mook Foong</v>
          </cell>
          <cell r="L2196">
            <v>28829</v>
          </cell>
          <cell r="M2196" t="str">
            <v>26</v>
          </cell>
          <cell r="O2196" t="str">
            <v>NR</v>
          </cell>
          <cell r="P2196">
            <v>38264</v>
          </cell>
          <cell r="Q2196" t="str">
            <v>0,10</v>
          </cell>
          <cell r="R2196" t="str">
            <v>3,10</v>
          </cell>
          <cell r="S2196">
            <v>38264</v>
          </cell>
          <cell r="W2196">
            <v>1</v>
          </cell>
          <cell r="X2196" t="str">
            <v>J075</v>
          </cell>
          <cell r="Y2196" t="str">
            <v>(CB) Sales III</v>
          </cell>
          <cell r="Z2196" t="str">
            <v>P088</v>
          </cell>
          <cell r="AA2196" t="str">
            <v>C064</v>
          </cell>
          <cell r="AB2196" t="str">
            <v>i. Bachelor's Degree or equiv</v>
          </cell>
          <cell r="AC2196" t="str">
            <v>S7834232C</v>
          </cell>
          <cell r="AD2196" t="str">
            <v>Male</v>
          </cell>
          <cell r="AE2196" t="str">
            <v>Jurong Branch</v>
          </cell>
          <cell r="AF2196" t="str">
            <v>Local</v>
          </cell>
          <cell r="AG2196" t="str">
            <v>Employee</v>
          </cell>
          <cell r="AH2196">
            <v>1</v>
          </cell>
          <cell r="AI2196" t="str">
            <v>Month</v>
          </cell>
          <cell r="AJ2196" t="str">
            <v>0109135083</v>
          </cell>
          <cell r="AK2196" t="str">
            <v>1169303</v>
          </cell>
          <cell r="AL2196" t="str">
            <v>Ang,Pek San</v>
          </cell>
          <cell r="AO2196" t="str">
            <v>Too Soon to Classify</v>
          </cell>
          <cell r="AP2196">
            <v>0</v>
          </cell>
          <cell r="AQ2196">
            <v>33600</v>
          </cell>
        </row>
        <row r="2197">
          <cell r="A2197">
            <v>1187649</v>
          </cell>
          <cell r="B2197" t="str">
            <v>Yee,Shin Chong</v>
          </cell>
          <cell r="C2197" t="str">
            <v>Risk</v>
          </cell>
          <cell r="D2197" t="str">
            <v>Operational Risk, WB</v>
          </cell>
          <cell r="E2197" t="str">
            <v>Senior Manager, Operational Risk</v>
          </cell>
          <cell r="F2197" t="str">
            <v>M22</v>
          </cell>
          <cell r="G2197">
            <v>38000</v>
          </cell>
          <cell r="H2197" t="str">
            <v>SGD</v>
          </cell>
          <cell r="I2197" t="str">
            <v>4004901</v>
          </cell>
          <cell r="J2197" t="str">
            <v>NO</v>
          </cell>
          <cell r="K2197" t="str">
            <v>Tan,Siew Gan</v>
          </cell>
          <cell r="L2197">
            <v>25899</v>
          </cell>
          <cell r="M2197" t="str">
            <v>34</v>
          </cell>
          <cell r="P2197">
            <v>38473</v>
          </cell>
          <cell r="Q2197" t="str">
            <v>0,4</v>
          </cell>
          <cell r="R2197" t="str">
            <v>9,1</v>
          </cell>
          <cell r="S2197">
            <v>38473</v>
          </cell>
          <cell r="W2197">
            <v>1</v>
          </cell>
          <cell r="X2197" t="str">
            <v>J166</v>
          </cell>
          <cell r="Y2197" t="str">
            <v>Risk Bus Partner III</v>
          </cell>
          <cell r="Z2197" t="str">
            <v>P096</v>
          </cell>
          <cell r="AA2197" t="str">
            <v>C152</v>
          </cell>
          <cell r="AB2197" t="str">
            <v>i. Bachelor's Degree or equiv</v>
          </cell>
          <cell r="AC2197" t="str">
            <v>S7080682G</v>
          </cell>
          <cell r="AD2197" t="str">
            <v>Male</v>
          </cell>
          <cell r="AE2197" t="str">
            <v>Batt. Rd 9th flr</v>
          </cell>
          <cell r="AF2197" t="str">
            <v>Local</v>
          </cell>
          <cell r="AG2197" t="str">
            <v>Employee</v>
          </cell>
          <cell r="AH2197">
            <v>1</v>
          </cell>
          <cell r="AI2197" t="str">
            <v>Month</v>
          </cell>
          <cell r="AJ2197" t="str">
            <v>0109887565</v>
          </cell>
          <cell r="AK2197" t="str">
            <v>1123962</v>
          </cell>
          <cell r="AL2197" t="str">
            <v>Chong,Yin Yin</v>
          </cell>
          <cell r="AP2197" t="str">
            <v>Too Soon to Classify</v>
          </cell>
          <cell r="AQ2197">
            <v>120000</v>
          </cell>
        </row>
        <row r="2198">
          <cell r="A2198">
            <v>1188520</v>
          </cell>
          <cell r="B2198" t="str">
            <v>Tan,Hui-Lyn Winnie</v>
          </cell>
          <cell r="C2198" t="str">
            <v>Corporate Affairs</v>
          </cell>
          <cell r="D2198" t="str">
            <v>Corporate Affairs</v>
          </cell>
          <cell r="E2198" t="str">
            <v>Corporate Affairs Officer</v>
          </cell>
          <cell r="F2198" t="str">
            <v>Contractor</v>
          </cell>
          <cell r="I2198" t="str">
            <v>8521800</v>
          </cell>
          <cell r="J2198" t="str">
            <v>NO</v>
          </cell>
          <cell r="K2198" t="str">
            <v>Seow,Poh Neo Regina</v>
          </cell>
          <cell r="L2198">
            <v>28719</v>
          </cell>
          <cell r="M2198" t="str">
            <v>27</v>
          </cell>
          <cell r="P2198">
            <v>38435</v>
          </cell>
          <cell r="Q2198" t="str">
            <v>0,5</v>
          </cell>
          <cell r="R2198" t="str">
            <v>3,9</v>
          </cell>
          <cell r="S2198">
            <v>38435</v>
          </cell>
          <cell r="W2198">
            <v>1</v>
          </cell>
          <cell r="X2198" t="str">
            <v>J163</v>
          </cell>
          <cell r="Y2198" t="str">
            <v>Corporate Affairs III</v>
          </cell>
          <cell r="Z2198" t="str">
            <v>P359</v>
          </cell>
          <cell r="AA2198" t="str">
            <v>C021</v>
          </cell>
          <cell r="AB2198" t="str">
            <v>i. Bachelor's Degree or equiv</v>
          </cell>
          <cell r="AC2198" t="str">
            <v>S7824416Z</v>
          </cell>
          <cell r="AD2198" t="str">
            <v>Female</v>
          </cell>
          <cell r="AE2198" t="str">
            <v>Batt. Rd 5th flr</v>
          </cell>
          <cell r="AF2198" t="str">
            <v>Local</v>
          </cell>
          <cell r="AG2198" t="str">
            <v>Direct Contractor</v>
          </cell>
          <cell r="AH2198">
            <v>1</v>
          </cell>
          <cell r="AI2198" t="str">
            <v>Week</v>
          </cell>
          <cell r="AJ2198" t="str">
            <v>0109139704</v>
          </cell>
          <cell r="AK2198" t="str">
            <v>1144419</v>
          </cell>
          <cell r="AL2198" t="str">
            <v>Chong,Yin Yin</v>
          </cell>
          <cell r="AP2198">
            <v>0</v>
          </cell>
          <cell r="AQ2198">
            <v>33600</v>
          </cell>
        </row>
        <row r="2199">
          <cell r="A2199">
            <v>1190062</v>
          </cell>
          <cell r="B2199" t="str">
            <v>Yong,Chin Fay</v>
          </cell>
          <cell r="C2199" t="str">
            <v>Consumer Banking</v>
          </cell>
          <cell r="D2199" t="str">
            <v>MB - MST</v>
          </cell>
          <cell r="E2199" t="str">
            <v>Assistant Sales Manager</v>
          </cell>
          <cell r="F2199" t="str">
            <v>M16</v>
          </cell>
          <cell r="I2199" t="str">
            <v>1446800</v>
          </cell>
          <cell r="J2199" t="str">
            <v>NO</v>
          </cell>
          <cell r="K2199" t="str">
            <v>Chow,Mee Yoong Adeline</v>
          </cell>
          <cell r="L2199">
            <v>29582</v>
          </cell>
          <cell r="M2199" t="str">
            <v>24</v>
          </cell>
          <cell r="P2199">
            <v>38488</v>
          </cell>
          <cell r="Q2199" t="str">
            <v>0,3</v>
          </cell>
          <cell r="R2199" t="str">
            <v>0,8</v>
          </cell>
          <cell r="S2199">
            <v>38488</v>
          </cell>
          <cell r="W2199">
            <v>1</v>
          </cell>
          <cell r="X2199" t="str">
            <v>J075</v>
          </cell>
          <cell r="Y2199" t="str">
            <v>(CB) Sales III</v>
          </cell>
          <cell r="Z2199" t="str">
            <v>P012</v>
          </cell>
          <cell r="AA2199" t="str">
            <v>C061</v>
          </cell>
          <cell r="AB2199" t="str">
            <v>i. Bachelor's Degree or equiv</v>
          </cell>
          <cell r="AC2199" t="str">
            <v>S8074923F</v>
          </cell>
          <cell r="AD2199" t="str">
            <v>Female</v>
          </cell>
          <cell r="AE2199" t="str">
            <v>Toa Payoh</v>
          </cell>
          <cell r="AF2199" t="str">
            <v>Local</v>
          </cell>
          <cell r="AG2199" t="str">
            <v>Employee</v>
          </cell>
          <cell r="AH2199">
            <v>1</v>
          </cell>
          <cell r="AI2199" t="str">
            <v>Month</v>
          </cell>
          <cell r="AJ2199" t="str">
            <v>0109141083</v>
          </cell>
          <cell r="AK2199" t="str">
            <v>1116308</v>
          </cell>
          <cell r="AL2199" t="str">
            <v>Ang,Pek San</v>
          </cell>
          <cell r="AP2199">
            <v>0</v>
          </cell>
          <cell r="AQ2199">
            <v>18000</v>
          </cell>
        </row>
        <row r="2200">
          <cell r="A2200">
            <v>1141326</v>
          </cell>
          <cell r="B2200" t="str">
            <v>Tan,Huey Ping Annie</v>
          </cell>
          <cell r="C2200" t="str">
            <v>Consumer Banking</v>
          </cell>
          <cell r="D2200" t="str">
            <v>Mortgage&amp;Auto-Admin.&amp; Mgt.-Reg</v>
          </cell>
          <cell r="E2200" t="str">
            <v>Head, Business Development</v>
          </cell>
          <cell r="F2200" t="str">
            <v>B4</v>
          </cell>
          <cell r="G2200">
            <v>105000</v>
          </cell>
          <cell r="H2200" t="str">
            <v>SGD</v>
          </cell>
          <cell r="I2200" t="str">
            <v>1211901</v>
          </cell>
          <cell r="J2200" t="str">
            <v>NO</v>
          </cell>
          <cell r="K2200" t="str">
            <v>Hon,Andy Hak Keung</v>
          </cell>
          <cell r="L2200">
            <v>25426</v>
          </cell>
          <cell r="M2200" t="str">
            <v>36</v>
          </cell>
          <cell r="N2200" t="str">
            <v>2B</v>
          </cell>
          <cell r="O2200" t="str">
            <v>2B</v>
          </cell>
          <cell r="P2200">
            <v>36404</v>
          </cell>
          <cell r="Q2200" t="str">
            <v>6,0</v>
          </cell>
          <cell r="R2200" t="str">
            <v>8,4</v>
          </cell>
          <cell r="S2200">
            <v>36404</v>
          </cell>
          <cell r="U2200">
            <v>36831</v>
          </cell>
          <cell r="V2200">
            <v>38231</v>
          </cell>
          <cell r="W2200">
            <v>1</v>
          </cell>
          <cell r="X2200" t="str">
            <v>J223</v>
          </cell>
          <cell r="Y2200" t="str">
            <v>(CB) Business Mgt II</v>
          </cell>
          <cell r="Z2200" t="str">
            <v>P085</v>
          </cell>
          <cell r="AA2200" t="str">
            <v>C064</v>
          </cell>
          <cell r="AB2200" t="str">
            <v>i. Bachelor's Degree or equiv</v>
          </cell>
          <cell r="AC2200" t="str">
            <v>S6927320C</v>
          </cell>
          <cell r="AD2200" t="str">
            <v>Female</v>
          </cell>
          <cell r="AE2200" t="str">
            <v>PBTP 9th Floor</v>
          </cell>
          <cell r="AF2200" t="str">
            <v>Local</v>
          </cell>
          <cell r="AG2200" t="str">
            <v>Employee</v>
          </cell>
          <cell r="AH2200">
            <v>1</v>
          </cell>
          <cell r="AI2200" t="str">
            <v>Month</v>
          </cell>
          <cell r="AJ2200" t="str">
            <v>0109804538</v>
          </cell>
          <cell r="AK2200" t="str">
            <v>1101386</v>
          </cell>
          <cell r="AL2200" t="str">
            <v>Ang,Pek San</v>
          </cell>
          <cell r="AM2200" t="str">
            <v>Critical Resource</v>
          </cell>
          <cell r="AN2200" t="str">
            <v>H3 - G</v>
          </cell>
          <cell r="AO2200" t="str">
            <v>H3 - G</v>
          </cell>
          <cell r="AP2200" t="str">
            <v>H3 - G</v>
          </cell>
          <cell r="AQ2200">
            <v>231540</v>
          </cell>
        </row>
        <row r="2201">
          <cell r="A2201">
            <v>1190396</v>
          </cell>
          <cell r="B2201" t="str">
            <v>Tan,Biying Pauline</v>
          </cell>
          <cell r="C2201" t="str">
            <v>Consumer Banking</v>
          </cell>
          <cell r="D2201" t="str">
            <v>DB - Teleservices</v>
          </cell>
          <cell r="E2201" t="str">
            <v>Service Consultant</v>
          </cell>
          <cell r="F2201" t="str">
            <v>M16</v>
          </cell>
          <cell r="I2201" t="str">
            <v>1431800</v>
          </cell>
          <cell r="J2201" t="str">
            <v>NO</v>
          </cell>
          <cell r="K2201" t="str">
            <v>Bte Abdullah,Sarah</v>
          </cell>
          <cell r="L2201">
            <v>30621</v>
          </cell>
          <cell r="M2201" t="str">
            <v>21</v>
          </cell>
          <cell r="P2201">
            <v>38491</v>
          </cell>
          <cell r="Q2201" t="str">
            <v>0,3</v>
          </cell>
          <cell r="R2201" t="str">
            <v>2,0</v>
          </cell>
          <cell r="S2201">
            <v>38491</v>
          </cell>
          <cell r="V2201">
            <v>38565</v>
          </cell>
          <cell r="W2201">
            <v>1</v>
          </cell>
          <cell r="X2201" t="str">
            <v>J216</v>
          </cell>
          <cell r="Y2201" t="str">
            <v>(CB) Customer ServiceIII</v>
          </cell>
          <cell r="Z2201" t="str">
            <v>P088</v>
          </cell>
          <cell r="AA2201" t="str">
            <v>C061</v>
          </cell>
          <cell r="AB2201" t="str">
            <v>i. Bachelor's Degree or equiv</v>
          </cell>
          <cell r="AC2201" t="str">
            <v>S8333348J</v>
          </cell>
          <cell r="AD2201" t="str">
            <v>Female</v>
          </cell>
          <cell r="AE2201" t="str">
            <v>CISCO 5th flr</v>
          </cell>
          <cell r="AF2201" t="str">
            <v>Local</v>
          </cell>
          <cell r="AG2201" t="str">
            <v>Employee</v>
          </cell>
          <cell r="AH2201">
            <v>1</v>
          </cell>
          <cell r="AI2201" t="str">
            <v>Month</v>
          </cell>
          <cell r="AJ2201" t="str">
            <v>0109141415</v>
          </cell>
          <cell r="AK2201" t="str">
            <v>1116656</v>
          </cell>
          <cell r="AL2201" t="str">
            <v>Ang,Pek San</v>
          </cell>
          <cell r="AP2201">
            <v>0</v>
          </cell>
          <cell r="AQ2201">
            <v>27360</v>
          </cell>
        </row>
        <row r="2202">
          <cell r="A2202">
            <v>1167052</v>
          </cell>
          <cell r="B2202" t="str">
            <v>Chong,Lai Chan Francisca</v>
          </cell>
          <cell r="C2202" t="str">
            <v>Consumer Banking</v>
          </cell>
          <cell r="D2202" t="str">
            <v>Clearing Unit</v>
          </cell>
          <cell r="E2202" t="str">
            <v>Customer Service Assistant</v>
          </cell>
          <cell r="F2202" t="str">
            <v>Contractor</v>
          </cell>
          <cell r="I2202" t="str">
            <v>1725800</v>
          </cell>
          <cell r="J2202" t="str">
            <v>CL</v>
          </cell>
          <cell r="K2202" t="str">
            <v>Tang,Wei En</v>
          </cell>
          <cell r="L2202">
            <v>24942</v>
          </cell>
          <cell r="M2202" t="str">
            <v>37</v>
          </cell>
          <cell r="N2202" t="str">
            <v>NA</v>
          </cell>
          <cell r="P2202">
            <v>38413</v>
          </cell>
          <cell r="Q2202" t="str">
            <v>0,5</v>
          </cell>
          <cell r="R2202" t="str">
            <v>14,3</v>
          </cell>
          <cell r="S2202">
            <v>37755</v>
          </cell>
          <cell r="T2202">
            <v>38413</v>
          </cell>
          <cell r="V2202">
            <v>38261</v>
          </cell>
          <cell r="W2202">
            <v>0.5</v>
          </cell>
          <cell r="X2202" t="str">
            <v>J078</v>
          </cell>
          <cell r="Y2202" t="str">
            <v>(CB) Customer Service I</v>
          </cell>
          <cell r="Z2202" t="str">
            <v>P088</v>
          </cell>
          <cell r="AA2202" t="str">
            <v>C015</v>
          </cell>
          <cell r="AB2202" t="str">
            <v>h. Diploma or equivalent</v>
          </cell>
          <cell r="AC2202" t="str">
            <v>S6813857D</v>
          </cell>
          <cell r="AD2202" t="str">
            <v>Female</v>
          </cell>
          <cell r="AE2202" t="str">
            <v>Tampines 4th flr</v>
          </cell>
          <cell r="AF2202" t="str">
            <v>Local</v>
          </cell>
          <cell r="AG2202" t="str">
            <v>Direct Contractor</v>
          </cell>
          <cell r="AH2202">
            <v>1</v>
          </cell>
          <cell r="AI2202" t="str">
            <v>Month</v>
          </cell>
          <cell r="AJ2202" t="str">
            <v>0109120353</v>
          </cell>
          <cell r="AK2202" t="str">
            <v>1116489</v>
          </cell>
          <cell r="AL2202" t="str">
            <v>Ang,Pek San</v>
          </cell>
          <cell r="AO2202" t="str">
            <v>Core Contributor</v>
          </cell>
          <cell r="AP2202">
            <v>0</v>
          </cell>
          <cell r="AQ2202">
            <v>0</v>
          </cell>
        </row>
        <row r="2203">
          <cell r="A2203">
            <v>1143999</v>
          </cell>
          <cell r="B2203" t="str">
            <v>Thng,Cheok Khoon Charlotte</v>
          </cell>
          <cell r="C2203" t="str">
            <v>Human Resources</v>
          </cell>
          <cell r="D2203" t="str">
            <v>HR RM - Wholesale Bank</v>
          </cell>
          <cell r="E2203" t="str">
            <v>Sr Human Resources Manager, Client Relationships</v>
          </cell>
          <cell r="F2203" t="str">
            <v>M23</v>
          </cell>
          <cell r="G2203">
            <v>36000</v>
          </cell>
          <cell r="H2203" t="str">
            <v>SGD</v>
          </cell>
          <cell r="I2203" t="str">
            <v>8242800</v>
          </cell>
          <cell r="J2203" t="str">
            <v>NO</v>
          </cell>
          <cell r="K2203" t="str">
            <v>Nasir,Jamal</v>
          </cell>
          <cell r="L2203">
            <v>24459</v>
          </cell>
          <cell r="M2203" t="str">
            <v>38</v>
          </cell>
          <cell r="N2203" t="str">
            <v>2B</v>
          </cell>
          <cell r="O2203" t="str">
            <v>2B</v>
          </cell>
          <cell r="P2203">
            <v>36717</v>
          </cell>
          <cell r="Q2203" t="str">
            <v>5,1</v>
          </cell>
          <cell r="R2203" t="str">
            <v>11,2</v>
          </cell>
          <cell r="S2203">
            <v>36717</v>
          </cell>
          <cell r="V2203">
            <v>38565</v>
          </cell>
          <cell r="W2203">
            <v>1</v>
          </cell>
          <cell r="X2203" t="str">
            <v>J024</v>
          </cell>
          <cell r="Y2203" t="str">
            <v>HR Ctr of Expertise II</v>
          </cell>
          <cell r="Z2203" t="str">
            <v>P091</v>
          </cell>
          <cell r="AA2203" t="str">
            <v>C147</v>
          </cell>
          <cell r="AB2203" t="str">
            <v>l. Further Degree</v>
          </cell>
          <cell r="AC2203" t="str">
            <v>S1746637B</v>
          </cell>
          <cell r="AD2203" t="str">
            <v>Female</v>
          </cell>
          <cell r="AE2203" t="str">
            <v>Batt. Rd 6th flr</v>
          </cell>
          <cell r="AF2203" t="str">
            <v>Local</v>
          </cell>
          <cell r="AG2203" t="str">
            <v>Employee</v>
          </cell>
          <cell r="AH2203">
            <v>1</v>
          </cell>
          <cell r="AI2203" t="str">
            <v>Month</v>
          </cell>
          <cell r="AJ2203" t="str">
            <v>0109826507</v>
          </cell>
          <cell r="AK2203" t="str">
            <v>1151632</v>
          </cell>
          <cell r="AL2203" t="str">
            <v>Nasir,Jamal</v>
          </cell>
          <cell r="AM2203" t="str">
            <v>Critical Resource</v>
          </cell>
          <cell r="AN2203" t="str">
            <v>Critical Resource</v>
          </cell>
          <cell r="AO2203" t="str">
            <v>Critical Resource</v>
          </cell>
          <cell r="AP2203" t="str">
            <v>Critical Resource</v>
          </cell>
          <cell r="AQ2203">
            <v>192096</v>
          </cell>
        </row>
        <row r="2204">
          <cell r="A2204">
            <v>1117368</v>
          </cell>
          <cell r="B2204" t="str">
            <v>Tan,Ling Ying</v>
          </cell>
          <cell r="C2204" t="str">
            <v>Client Relationships</v>
          </cell>
          <cell r="D2204" t="str">
            <v>Custody Services</v>
          </cell>
          <cell r="E2204" t="str">
            <v>Assistant Officer</v>
          </cell>
          <cell r="F2204" t="str">
            <v>AO</v>
          </cell>
          <cell r="I2204" t="str">
            <v>4152800</v>
          </cell>
          <cell r="J2204" t="str">
            <v>AO</v>
          </cell>
          <cell r="K2204" t="str">
            <v>Phua,Cheng Eng Mary</v>
          </cell>
          <cell r="L2204">
            <v>27118</v>
          </cell>
          <cell r="M2204" t="str">
            <v>31</v>
          </cell>
          <cell r="O2204" t="str">
            <v>3C</v>
          </cell>
          <cell r="P2204">
            <v>38159</v>
          </cell>
          <cell r="Q2204" t="str">
            <v>1,2</v>
          </cell>
          <cell r="R2204" t="str">
            <v>5,11</v>
          </cell>
          <cell r="S2204">
            <v>34925</v>
          </cell>
          <cell r="T2204">
            <v>38159</v>
          </cell>
          <cell r="V2204">
            <v>38524</v>
          </cell>
          <cell r="W2204">
            <v>1</v>
          </cell>
          <cell r="X2204" t="str">
            <v>J088</v>
          </cell>
          <cell r="Y2204" t="str">
            <v>(OPS) Trans Proc II</v>
          </cell>
          <cell r="Z2204" t="str">
            <v>P352</v>
          </cell>
          <cell r="AA2204" t="str">
            <v>C149</v>
          </cell>
          <cell r="AB2204" t="str">
            <v>e. Higher Secondary</v>
          </cell>
          <cell r="AC2204" t="str">
            <v>S7410468A</v>
          </cell>
          <cell r="AD2204" t="str">
            <v>Female</v>
          </cell>
          <cell r="AE2204" t="str">
            <v>Batt. Rd 4th flr</v>
          </cell>
          <cell r="AF2204" t="str">
            <v>Local</v>
          </cell>
          <cell r="AG2204" t="str">
            <v>Employee</v>
          </cell>
          <cell r="AH2204">
            <v>1</v>
          </cell>
          <cell r="AI2204" t="str">
            <v>Month</v>
          </cell>
          <cell r="AJ2204" t="str">
            <v>0109131436</v>
          </cell>
          <cell r="AK2204" t="str">
            <v>1116697</v>
          </cell>
          <cell r="AL2204" t="str">
            <v>Chia,Boon Lee</v>
          </cell>
          <cell r="AO2204" t="str">
            <v>Too Soon to Classify</v>
          </cell>
          <cell r="AP2204" t="str">
            <v>Core Contributor</v>
          </cell>
          <cell r="AQ2204">
            <v>28896</v>
          </cell>
        </row>
        <row r="2205">
          <cell r="A2205">
            <v>1194511</v>
          </cell>
          <cell r="B2205" t="str">
            <v>Chin,Ming Fang</v>
          </cell>
          <cell r="C2205" t="str">
            <v>Consumer Banking</v>
          </cell>
          <cell r="D2205" t="str">
            <v>DB - Teleservices</v>
          </cell>
          <cell r="E2205" t="str">
            <v>Service Consultant</v>
          </cell>
          <cell r="F2205" t="str">
            <v>Contractor</v>
          </cell>
          <cell r="I2205" t="str">
            <v>1431800</v>
          </cell>
          <cell r="J2205" t="str">
            <v>NO</v>
          </cell>
          <cell r="K2205" t="str">
            <v>Wong,Suet Mei Aileen</v>
          </cell>
          <cell r="L2205">
            <v>30603</v>
          </cell>
          <cell r="M2205" t="str">
            <v>21</v>
          </cell>
          <cell r="P2205">
            <v>38575</v>
          </cell>
          <cell r="Q2205" t="str">
            <v>0,0</v>
          </cell>
          <cell r="R2205" t="str">
            <v>0,1</v>
          </cell>
          <cell r="S2205">
            <v>38575</v>
          </cell>
          <cell r="W2205">
            <v>1</v>
          </cell>
          <cell r="X2205" t="str">
            <v>J216</v>
          </cell>
          <cell r="Y2205" t="str">
            <v>(CB) Customer ServiceIII</v>
          </cell>
          <cell r="Z2205" t="str">
            <v>P088</v>
          </cell>
          <cell r="AA2205" t="str">
            <v>C061</v>
          </cell>
          <cell r="AB2205" t="str">
            <v>i. Bachelor's Degree or equiv</v>
          </cell>
          <cell r="AC2205" t="str">
            <v>S8331787F</v>
          </cell>
          <cell r="AD2205" t="str">
            <v>Female</v>
          </cell>
          <cell r="AE2205" t="str">
            <v>CISCO 5th flr</v>
          </cell>
          <cell r="AF2205" t="str">
            <v>Local</v>
          </cell>
          <cell r="AG2205" t="str">
            <v>Direct Contractor</v>
          </cell>
          <cell r="AH2205">
            <v>1</v>
          </cell>
          <cell r="AI2205" t="str">
            <v>Month</v>
          </cell>
          <cell r="AJ2205" t="str">
            <v>0109144856</v>
          </cell>
          <cell r="AK2205" t="str">
            <v>1118099</v>
          </cell>
          <cell r="AL2205" t="str">
            <v>Ang,Pek San</v>
          </cell>
          <cell r="AP2205">
            <v>0</v>
          </cell>
          <cell r="AQ2205">
            <v>21600</v>
          </cell>
        </row>
        <row r="2206">
          <cell r="A2206">
            <v>1183030</v>
          </cell>
          <cell r="B2206" t="str">
            <v>Ang,Pei Shin Tricia</v>
          </cell>
          <cell r="C2206" t="str">
            <v>Corporate Affairs</v>
          </cell>
          <cell r="D2206" t="str">
            <v>Corporate Affairs</v>
          </cell>
          <cell r="E2206" t="str">
            <v>Senior Officer</v>
          </cell>
          <cell r="F2206" t="str">
            <v>M17</v>
          </cell>
          <cell r="I2206" t="str">
            <v>8521800</v>
          </cell>
          <cell r="J2206" t="str">
            <v>NO</v>
          </cell>
          <cell r="K2206" t="str">
            <v>Seow,Poh Neo Regina</v>
          </cell>
          <cell r="L2206">
            <v>28384</v>
          </cell>
          <cell r="M2206" t="str">
            <v>27</v>
          </cell>
          <cell r="O2206" t="str">
            <v>TS</v>
          </cell>
          <cell r="P2206">
            <v>38353</v>
          </cell>
          <cell r="Q2206" t="str">
            <v>0,7</v>
          </cell>
          <cell r="R2206" t="str">
            <v>3,11</v>
          </cell>
          <cell r="S2206">
            <v>38264</v>
          </cell>
          <cell r="T2206">
            <v>38353</v>
          </cell>
          <cell r="W2206">
            <v>1</v>
          </cell>
          <cell r="X2206" t="str">
            <v>J163</v>
          </cell>
          <cell r="Y2206" t="str">
            <v>Corporate Affairs III</v>
          </cell>
          <cell r="Z2206" t="str">
            <v>P359</v>
          </cell>
          <cell r="AA2206" t="str">
            <v>C021</v>
          </cell>
          <cell r="AB2206" t="str">
            <v>i. Bachelor's Degree or equiv</v>
          </cell>
          <cell r="AC2206" t="str">
            <v>S7726009I</v>
          </cell>
          <cell r="AD2206" t="str">
            <v>Female</v>
          </cell>
          <cell r="AE2206" t="str">
            <v>Batt. Rd 5th flr</v>
          </cell>
          <cell r="AF2206" t="str">
            <v>Local</v>
          </cell>
          <cell r="AG2206" t="str">
            <v>Employee</v>
          </cell>
          <cell r="AH2206">
            <v>1</v>
          </cell>
          <cell r="AI2206" t="str">
            <v>Month</v>
          </cell>
          <cell r="AJ2206" t="str">
            <v>0109135873</v>
          </cell>
          <cell r="AK2206" t="str">
            <v>1144419</v>
          </cell>
          <cell r="AL2206" t="str">
            <v>Chong,Yin Yin</v>
          </cell>
          <cell r="AP2206" t="str">
            <v>Too Soon to Classify</v>
          </cell>
          <cell r="AQ2206">
            <v>42000</v>
          </cell>
        </row>
        <row r="2207">
          <cell r="A2207">
            <v>1194611</v>
          </cell>
          <cell r="B2207" t="str">
            <v>Ong,Kim Choo</v>
          </cell>
          <cell r="C2207" t="str">
            <v>Consumer Banking</v>
          </cell>
          <cell r="D2207" t="str">
            <v>BRDB-Branch Banking</v>
          </cell>
          <cell r="E2207" t="str">
            <v>Relationship Service Manager</v>
          </cell>
          <cell r="F2207" t="str">
            <v>M16</v>
          </cell>
          <cell r="I2207" t="str">
            <v>1422800</v>
          </cell>
          <cell r="J2207" t="str">
            <v>NO</v>
          </cell>
          <cell r="K2207" t="str">
            <v>Ho,Pauline</v>
          </cell>
          <cell r="L2207">
            <v>26584</v>
          </cell>
          <cell r="M2207" t="str">
            <v>32</v>
          </cell>
          <cell r="P2207">
            <v>38586</v>
          </cell>
          <cell r="Q2207" t="str">
            <v>0,0</v>
          </cell>
          <cell r="R2207" t="str">
            <v>,</v>
          </cell>
          <cell r="S2207">
            <v>38586</v>
          </cell>
          <cell r="W2207">
            <v>1</v>
          </cell>
          <cell r="X2207" t="str">
            <v>J079</v>
          </cell>
          <cell r="Y2207" t="str">
            <v>(CB) Customer Service II</v>
          </cell>
          <cell r="Z2207" t="str">
            <v>P088</v>
          </cell>
          <cell r="AA2207" t="str">
            <v>C070</v>
          </cell>
          <cell r="AB2207" t="str">
            <v>d. Secondary</v>
          </cell>
          <cell r="AC2207" t="str">
            <v>S7240963I</v>
          </cell>
          <cell r="AD2207" t="str">
            <v>Female</v>
          </cell>
          <cell r="AE2207" t="str">
            <v>Selegie Branch</v>
          </cell>
          <cell r="AF2207" t="str">
            <v>Local</v>
          </cell>
          <cell r="AG2207" t="str">
            <v>Employee</v>
          </cell>
          <cell r="AH2207">
            <v>1</v>
          </cell>
          <cell r="AI2207" t="str">
            <v>Month</v>
          </cell>
          <cell r="AJ2207" t="str">
            <v>0109145054</v>
          </cell>
          <cell r="AK2207" t="str">
            <v>1153186</v>
          </cell>
          <cell r="AL2207" t="str">
            <v>Ang,Pek San</v>
          </cell>
          <cell r="AP2207">
            <v>0</v>
          </cell>
          <cell r="AQ2207">
            <v>24000</v>
          </cell>
        </row>
        <row r="2208">
          <cell r="A2208">
            <v>1194616</v>
          </cell>
          <cell r="B2208" t="str">
            <v>Hui,Hui Lee</v>
          </cell>
          <cell r="C2208" t="str">
            <v>Consumer Banking</v>
          </cell>
          <cell r="D2208" t="str">
            <v>DB - Teleservices</v>
          </cell>
          <cell r="E2208" t="str">
            <v>Service Consultant</v>
          </cell>
          <cell r="F2208" t="str">
            <v>Contractor</v>
          </cell>
          <cell r="I2208" t="str">
            <v>1431800</v>
          </cell>
          <cell r="J2208" t="str">
            <v>NO</v>
          </cell>
          <cell r="K2208" t="str">
            <v>Wong,Suet Mei Aileen</v>
          </cell>
          <cell r="L2208">
            <v>30596</v>
          </cell>
          <cell r="M2208" t="str">
            <v>21</v>
          </cell>
          <cell r="P2208">
            <v>38586</v>
          </cell>
          <cell r="Q2208" t="str">
            <v>0,0</v>
          </cell>
          <cell r="R2208" t="str">
            <v>3,0</v>
          </cell>
          <cell r="S2208">
            <v>38586</v>
          </cell>
          <cell r="W2208">
            <v>1</v>
          </cell>
          <cell r="X2208" t="str">
            <v>J216</v>
          </cell>
          <cell r="Y2208" t="str">
            <v>(CB) Customer ServiceIII</v>
          </cell>
          <cell r="Z2208" t="str">
            <v>P088</v>
          </cell>
          <cell r="AA2208" t="str">
            <v>C061</v>
          </cell>
          <cell r="AB2208" t="str">
            <v>i. Bachelor's Degree or equiv</v>
          </cell>
          <cell r="AC2208" t="str">
            <v>S8332054J</v>
          </cell>
          <cell r="AD2208" t="str">
            <v>Female</v>
          </cell>
          <cell r="AE2208" t="str">
            <v>CISCO 5th flr</v>
          </cell>
          <cell r="AF2208" t="str">
            <v>Local</v>
          </cell>
          <cell r="AG2208" t="str">
            <v>Direct Contractor</v>
          </cell>
          <cell r="AH2208">
            <v>1</v>
          </cell>
          <cell r="AI2208" t="str">
            <v>Month</v>
          </cell>
          <cell r="AK2208" t="str">
            <v>1118099</v>
          </cell>
          <cell r="AL2208" t="str">
            <v>Ang,Pek San</v>
          </cell>
          <cell r="AP2208">
            <v>0</v>
          </cell>
          <cell r="AQ2208">
            <v>23760</v>
          </cell>
        </row>
        <row r="2209">
          <cell r="A2209">
            <v>1194641</v>
          </cell>
          <cell r="B2209" t="str">
            <v>See,Kui Shin Vinson</v>
          </cell>
          <cell r="C2209" t="str">
            <v>Consumer Banking</v>
          </cell>
          <cell r="D2209" t="str">
            <v>BRDB-Branch Banking</v>
          </cell>
          <cell r="E2209" t="str">
            <v>Personal Financial Consultant</v>
          </cell>
          <cell r="F2209" t="str">
            <v>M16</v>
          </cell>
          <cell r="I2209" t="str">
            <v>1422800</v>
          </cell>
          <cell r="J2209" t="str">
            <v>NO</v>
          </cell>
          <cell r="K2209" t="str">
            <v>Lee,Siok Ching Marilyn</v>
          </cell>
          <cell r="L2209">
            <v>28690</v>
          </cell>
          <cell r="M2209" t="str">
            <v>27</v>
          </cell>
          <cell r="P2209">
            <v>38579</v>
          </cell>
          <cell r="Q2209" t="str">
            <v>0,0</v>
          </cell>
          <cell r="R2209" t="str">
            <v>0,5</v>
          </cell>
          <cell r="S2209">
            <v>38579</v>
          </cell>
          <cell r="W2209">
            <v>1</v>
          </cell>
          <cell r="X2209" t="str">
            <v>J074</v>
          </cell>
          <cell r="Y2209" t="str">
            <v>(CB) Sales II</v>
          </cell>
          <cell r="Z2209" t="str">
            <v>P088</v>
          </cell>
          <cell r="AA2209" t="str">
            <v>C064</v>
          </cell>
          <cell r="AB2209" t="str">
            <v>i. Bachelor's Degree or equiv</v>
          </cell>
          <cell r="AC2209" t="str">
            <v>S7915454G</v>
          </cell>
          <cell r="AD2209" t="str">
            <v>Male</v>
          </cell>
          <cell r="AE2209" t="str">
            <v>PBTP 5th Floor</v>
          </cell>
          <cell r="AF2209" t="str">
            <v>Local</v>
          </cell>
          <cell r="AG2209" t="str">
            <v>Employee</v>
          </cell>
          <cell r="AH2209">
            <v>1</v>
          </cell>
          <cell r="AI2209" t="str">
            <v>Month</v>
          </cell>
          <cell r="AK2209" t="str">
            <v>1190938</v>
          </cell>
          <cell r="AL2209" t="str">
            <v>Ang,Pek San</v>
          </cell>
          <cell r="AP2209">
            <v>0</v>
          </cell>
          <cell r="AQ2209">
            <v>30000</v>
          </cell>
        </row>
        <row r="2210">
          <cell r="A2210">
            <v>1153273</v>
          </cell>
          <cell r="B2210" t="str">
            <v>Chua,Li San Carol</v>
          </cell>
          <cell r="C2210" t="str">
            <v>Consumer Banking</v>
          </cell>
          <cell r="D2210" t="str">
            <v>Priority Banking Offshore-Sgp</v>
          </cell>
          <cell r="E2210" t="str">
            <v>Relationship Service Manager</v>
          </cell>
          <cell r="F2210" t="str">
            <v>M16</v>
          </cell>
          <cell r="G2210">
            <v>6000</v>
          </cell>
          <cell r="H2210" t="str">
            <v>SGD</v>
          </cell>
          <cell r="I2210" t="str">
            <v>1425800</v>
          </cell>
          <cell r="J2210" t="str">
            <v>NO</v>
          </cell>
          <cell r="K2210" t="str">
            <v>Tay,Kim Choon Jessie</v>
          </cell>
          <cell r="L2210">
            <v>28683</v>
          </cell>
          <cell r="M2210" t="str">
            <v>27</v>
          </cell>
          <cell r="N2210" t="str">
            <v>2C</v>
          </cell>
          <cell r="O2210" t="str">
            <v>2C</v>
          </cell>
          <cell r="P2210">
            <v>37109</v>
          </cell>
          <cell r="Q2210" t="str">
            <v>4,0</v>
          </cell>
          <cell r="R2210" t="str">
            <v>2,7</v>
          </cell>
          <cell r="S2210">
            <v>37109</v>
          </cell>
          <cell r="U2210">
            <v>37895</v>
          </cell>
          <cell r="V2210">
            <v>37895</v>
          </cell>
          <cell r="W2210">
            <v>1</v>
          </cell>
          <cell r="X2210" t="str">
            <v>J216</v>
          </cell>
          <cell r="Y2210" t="str">
            <v>(CB) Customer ServiceIII</v>
          </cell>
          <cell r="Z2210" t="str">
            <v>P088</v>
          </cell>
          <cell r="AA2210" t="str">
            <v>C015</v>
          </cell>
          <cell r="AB2210" t="str">
            <v>g. 2nd Level Vocational Qual.</v>
          </cell>
          <cell r="AC2210" t="str">
            <v>S7819477D</v>
          </cell>
          <cell r="AD2210" t="str">
            <v>Female</v>
          </cell>
          <cell r="AE2210" t="str">
            <v>Batt. Rd 2nd flr</v>
          </cell>
          <cell r="AF2210" t="str">
            <v>Local</v>
          </cell>
          <cell r="AG2210" t="str">
            <v>Employee</v>
          </cell>
          <cell r="AH2210">
            <v>1</v>
          </cell>
          <cell r="AI2210" t="str">
            <v>Month</v>
          </cell>
          <cell r="AJ2210" t="str">
            <v>0109105060</v>
          </cell>
          <cell r="AK2210" t="str">
            <v>1116219</v>
          </cell>
          <cell r="AL2210" t="str">
            <v>Ang,Pek San</v>
          </cell>
          <cell r="AM2210" t="str">
            <v>Core Contributor</v>
          </cell>
          <cell r="AN2210" t="str">
            <v>Core Contributor</v>
          </cell>
          <cell r="AO2210" t="str">
            <v>Core Contributor</v>
          </cell>
          <cell r="AP2210" t="str">
            <v>Core Contributor</v>
          </cell>
          <cell r="AQ2210">
            <v>19200</v>
          </cell>
        </row>
        <row r="2211">
          <cell r="A2211">
            <v>1175690</v>
          </cell>
          <cell r="B2211" t="str">
            <v>Goh,Teck Wee</v>
          </cell>
          <cell r="C2211" t="str">
            <v>Consumer Banking</v>
          </cell>
          <cell r="D2211" t="str">
            <v>Priority Banking Offshore-Sgp</v>
          </cell>
          <cell r="E2211" t="str">
            <v>Relationship Manager</v>
          </cell>
          <cell r="F2211" t="str">
            <v>M18</v>
          </cell>
          <cell r="G2211">
            <v>13000</v>
          </cell>
          <cell r="H2211" t="str">
            <v>SGD</v>
          </cell>
          <cell r="I2211" t="str">
            <v>1425800</v>
          </cell>
          <cell r="J2211" t="str">
            <v>NO</v>
          </cell>
          <cell r="K2211" t="str">
            <v>Tan,Lee Nah</v>
          </cell>
          <cell r="L2211">
            <v>28313</v>
          </cell>
          <cell r="M2211" t="str">
            <v>28</v>
          </cell>
          <cell r="O2211" t="str">
            <v>2B</v>
          </cell>
          <cell r="P2211">
            <v>38079</v>
          </cell>
          <cell r="Q2211" t="str">
            <v>1,4</v>
          </cell>
          <cell r="R2211" t="str">
            <v>2,2</v>
          </cell>
          <cell r="S2211">
            <v>38079</v>
          </cell>
          <cell r="U2211">
            <v>38353</v>
          </cell>
          <cell r="V2211">
            <v>38353</v>
          </cell>
          <cell r="W2211">
            <v>1</v>
          </cell>
          <cell r="X2211" t="str">
            <v>J075</v>
          </cell>
          <cell r="Y2211" t="str">
            <v>(CB) Sales III</v>
          </cell>
          <cell r="Z2211" t="str">
            <v>P088</v>
          </cell>
          <cell r="AA2211" t="str">
            <v>C132</v>
          </cell>
          <cell r="AB2211" t="str">
            <v>i. Bachelor's Degree or equiv</v>
          </cell>
          <cell r="AC2211" t="str">
            <v>S7718448A</v>
          </cell>
          <cell r="AD2211" t="str">
            <v>Male</v>
          </cell>
          <cell r="AE2211" t="str">
            <v>Batt. Rd 2nd flr</v>
          </cell>
          <cell r="AF2211" t="str">
            <v>Local</v>
          </cell>
          <cell r="AG2211" t="str">
            <v>Employee</v>
          </cell>
          <cell r="AH2211">
            <v>1</v>
          </cell>
          <cell r="AI2211" t="str">
            <v>Month</v>
          </cell>
          <cell r="AJ2211" t="str">
            <v>0109129490</v>
          </cell>
          <cell r="AK2211" t="str">
            <v>1142378</v>
          </cell>
          <cell r="AL2211" t="str">
            <v>Ang,Pek San</v>
          </cell>
          <cell r="AO2211" t="str">
            <v>Core Contributor</v>
          </cell>
          <cell r="AP2211" t="str">
            <v>Core Contributor</v>
          </cell>
          <cell r="AQ2211">
            <v>52800</v>
          </cell>
        </row>
        <row r="2212">
          <cell r="A2212">
            <v>1188137</v>
          </cell>
          <cell r="B2212" t="str">
            <v>Liew,Nguk Lee</v>
          </cell>
          <cell r="C2212" t="str">
            <v>Consumer Banking</v>
          </cell>
          <cell r="D2212" t="str">
            <v>CB Credit- Collec. Unsecured</v>
          </cell>
          <cell r="E2212" t="str">
            <v>Collections Manager</v>
          </cell>
          <cell r="F2212" t="str">
            <v>M19</v>
          </cell>
          <cell r="I2212" t="str">
            <v>1834800</v>
          </cell>
          <cell r="J2212" t="str">
            <v>NO</v>
          </cell>
          <cell r="K2212" t="str">
            <v>Tan,Tzu Hua Lenz</v>
          </cell>
          <cell r="L2212">
            <v>26532</v>
          </cell>
          <cell r="M2212" t="str">
            <v>33</v>
          </cell>
          <cell r="P2212">
            <v>38467</v>
          </cell>
          <cell r="Q2212" t="str">
            <v>0,4</v>
          </cell>
          <cell r="R2212" t="str">
            <v>12,10</v>
          </cell>
          <cell r="S2212">
            <v>38467</v>
          </cell>
          <cell r="W2212">
            <v>1</v>
          </cell>
          <cell r="X2212" t="str">
            <v>J170</v>
          </cell>
          <cell r="Y2212" t="str">
            <v>Risk Tech Specialist III</v>
          </cell>
          <cell r="Z2212" t="str">
            <v>P299</v>
          </cell>
          <cell r="AA2212" t="str">
            <v>C015</v>
          </cell>
          <cell r="AB2212" t="str">
            <v>i. Bachelor's Degree or equiv</v>
          </cell>
          <cell r="AC2212" t="str">
            <v>S7270918G</v>
          </cell>
          <cell r="AD2212" t="str">
            <v>Female</v>
          </cell>
          <cell r="AE2212" t="str">
            <v>Tampines 5th flr</v>
          </cell>
          <cell r="AF2212" t="str">
            <v>Local</v>
          </cell>
          <cell r="AG2212" t="str">
            <v>Employee</v>
          </cell>
          <cell r="AH2212">
            <v>1</v>
          </cell>
          <cell r="AI2212" t="str">
            <v>Month</v>
          </cell>
          <cell r="AJ2212" t="str">
            <v>0109139593</v>
          </cell>
          <cell r="AK2212" t="str">
            <v>1166346</v>
          </cell>
          <cell r="AL2212" t="str">
            <v>Ang,Pek San</v>
          </cell>
          <cell r="AP2212" t="str">
            <v>Too Soon to Classify</v>
          </cell>
          <cell r="AQ2212">
            <v>62400</v>
          </cell>
        </row>
        <row r="2213">
          <cell r="A2213">
            <v>1117618</v>
          </cell>
          <cell r="B2213" t="str">
            <v>Woo,Mei Yee Brenda</v>
          </cell>
          <cell r="C2213" t="str">
            <v>Finance</v>
          </cell>
          <cell r="D2213" t="str">
            <v>B&amp;CPR Project</v>
          </cell>
          <cell r="E2213" t="str">
            <v>SD - Assistant</v>
          </cell>
          <cell r="F2213" t="str">
            <v>M21</v>
          </cell>
          <cell r="G2213">
            <v>23000</v>
          </cell>
          <cell r="H2213" t="str">
            <v>SGD</v>
          </cell>
          <cell r="I2213" t="str">
            <v>4776901</v>
          </cell>
          <cell r="J2213" t="str">
            <v>NO</v>
          </cell>
          <cell r="K2213" t="str">
            <v>Frantz,Christopher Karl</v>
          </cell>
          <cell r="L2213">
            <v>24569</v>
          </cell>
          <cell r="M2213" t="str">
            <v>38</v>
          </cell>
          <cell r="N2213" t="str">
            <v>4B</v>
          </cell>
          <cell r="O2213" t="str">
            <v>3B</v>
          </cell>
          <cell r="P2213">
            <v>35245</v>
          </cell>
          <cell r="Q2213" t="str">
            <v>9,2</v>
          </cell>
          <cell r="R2213" t="str">
            <v>6,5</v>
          </cell>
          <cell r="S2213">
            <v>35245</v>
          </cell>
          <cell r="U2213">
            <v>37226</v>
          </cell>
          <cell r="V2213">
            <v>38443</v>
          </cell>
          <cell r="W2213">
            <v>1</v>
          </cell>
          <cell r="X2213" t="str">
            <v>J057</v>
          </cell>
          <cell r="Y2213" t="str">
            <v>(TECH) Bus Tech Mgr III</v>
          </cell>
          <cell r="Z2213" t="str">
            <v>P103</v>
          </cell>
          <cell r="AA2213" t="str">
            <v>C152</v>
          </cell>
          <cell r="AB2213" t="str">
            <v>i. Bachelor's Degree or equiv</v>
          </cell>
          <cell r="AC2213" t="str">
            <v>S1792372B</v>
          </cell>
          <cell r="AD2213" t="str">
            <v>Female</v>
          </cell>
          <cell r="AE2213" t="str">
            <v>PBTP 5th Floor</v>
          </cell>
          <cell r="AF2213" t="str">
            <v>Local</v>
          </cell>
          <cell r="AG2213" t="str">
            <v>Employee</v>
          </cell>
          <cell r="AH2213">
            <v>1</v>
          </cell>
          <cell r="AI2213" t="str">
            <v>Month</v>
          </cell>
          <cell r="AJ2213" t="str">
            <v>0109864530</v>
          </cell>
          <cell r="AK2213" t="str">
            <v>1117172</v>
          </cell>
          <cell r="AL2213" t="str">
            <v>Chong,Yin Yin</v>
          </cell>
          <cell r="AM2213" t="str">
            <v>Critical Resource</v>
          </cell>
          <cell r="AN2213" t="str">
            <v>Core Contributor</v>
          </cell>
          <cell r="AO2213" t="str">
            <v>Under Achiever</v>
          </cell>
          <cell r="AP2213" t="str">
            <v>Under Achiever</v>
          </cell>
          <cell r="AQ2213">
            <v>111996</v>
          </cell>
        </row>
        <row r="2214">
          <cell r="A2214">
            <v>1118161</v>
          </cell>
          <cell r="B2214" t="str">
            <v>Cheung,Sin Cheng</v>
          </cell>
          <cell r="C2214" t="str">
            <v>Consumer Banking</v>
          </cell>
          <cell r="D2214" t="str">
            <v>Systems &amp; Support</v>
          </cell>
          <cell r="E2214" t="str">
            <v>Project Admin Asst</v>
          </cell>
          <cell r="F2214" t="str">
            <v>CL4</v>
          </cell>
          <cell r="I2214" t="str">
            <v>1763800</v>
          </cell>
          <cell r="J2214" t="str">
            <v>CL</v>
          </cell>
          <cell r="K2214" t="str">
            <v>Lim,Soh Mui Susan</v>
          </cell>
          <cell r="L2214">
            <v>27210</v>
          </cell>
          <cell r="M2214" t="str">
            <v>31</v>
          </cell>
          <cell r="N2214" t="str">
            <v>1B</v>
          </cell>
          <cell r="O2214" t="str">
            <v>2B</v>
          </cell>
          <cell r="P2214">
            <v>35612</v>
          </cell>
          <cell r="Q2214" t="str">
            <v>8,2</v>
          </cell>
          <cell r="R2214" t="str">
            <v>3,0</v>
          </cell>
          <cell r="S2214">
            <v>35612</v>
          </cell>
          <cell r="U2214">
            <v>36526</v>
          </cell>
          <cell r="V2214">
            <v>38353</v>
          </cell>
          <cell r="W2214">
            <v>1</v>
          </cell>
          <cell r="X2214" t="str">
            <v>J231</v>
          </cell>
          <cell r="Y2214" t="str">
            <v>(CB) Qual&amp;Proc Mgt III</v>
          </cell>
          <cell r="Z2214" t="str">
            <v>P088</v>
          </cell>
          <cell r="AA2214" t="str">
            <v>C015</v>
          </cell>
          <cell r="AB2214" t="str">
            <v>d. Secondary</v>
          </cell>
          <cell r="AC2214" t="str">
            <v>S7422163G</v>
          </cell>
          <cell r="AD2214" t="str">
            <v>Female</v>
          </cell>
          <cell r="AE2214" t="str">
            <v>Tampines 7th flr</v>
          </cell>
          <cell r="AF2214" t="str">
            <v>Local</v>
          </cell>
          <cell r="AG2214" t="str">
            <v>Employee</v>
          </cell>
          <cell r="AH2214">
            <v>1</v>
          </cell>
          <cell r="AI2214" t="str">
            <v>Month</v>
          </cell>
          <cell r="AJ2214" t="str">
            <v>0109543122</v>
          </cell>
          <cell r="AK2214" t="str">
            <v>1116376</v>
          </cell>
          <cell r="AL2214" t="str">
            <v>Ang,Pek San</v>
          </cell>
          <cell r="AM2214" t="str">
            <v>Core Contributor</v>
          </cell>
          <cell r="AN2214" t="str">
            <v>Core Contributor</v>
          </cell>
          <cell r="AO2214" t="str">
            <v>Core Contributor</v>
          </cell>
          <cell r="AP2214" t="str">
            <v>Core Contributor</v>
          </cell>
          <cell r="AQ2214">
            <v>23652</v>
          </cell>
        </row>
        <row r="2215">
          <cell r="A2215">
            <v>1115538</v>
          </cell>
          <cell r="B2215" t="str">
            <v>Fong,Weng Yen Alvin</v>
          </cell>
          <cell r="C2215" t="str">
            <v>Client Relationships</v>
          </cell>
          <cell r="D2215" t="str">
            <v>Commercial Real Estate Sales</v>
          </cell>
          <cell r="E2215" t="str">
            <v>Assistant Relationship Manager</v>
          </cell>
          <cell r="F2215" t="str">
            <v>M17</v>
          </cell>
          <cell r="I2215" t="str">
            <v>5641800</v>
          </cell>
          <cell r="J2215" t="str">
            <v>NO</v>
          </cell>
          <cell r="K2215" t="str">
            <v>Sum,Siok Chun Patricia</v>
          </cell>
          <cell r="L2215">
            <v>26007</v>
          </cell>
          <cell r="M2215" t="str">
            <v>34</v>
          </cell>
          <cell r="P2215">
            <v>38580</v>
          </cell>
          <cell r="Q2215" t="str">
            <v>0,0</v>
          </cell>
          <cell r="R2215" t="str">
            <v>0,2</v>
          </cell>
          <cell r="S2215">
            <v>34715</v>
          </cell>
          <cell r="T2215">
            <v>38580</v>
          </cell>
          <cell r="W2215">
            <v>1</v>
          </cell>
          <cell r="X2215" t="str">
            <v>DJ003</v>
          </cell>
          <cell r="Y2215" t="str">
            <v>Sales Service - TBA</v>
          </cell>
          <cell r="Z2215" t="str">
            <v>P328</v>
          </cell>
          <cell r="AA2215" t="str">
            <v>C166</v>
          </cell>
          <cell r="AB2215" t="str">
            <v>i. Bachelor's Degree or equiv</v>
          </cell>
          <cell r="AC2215" t="str">
            <v>S7108947I</v>
          </cell>
          <cell r="AD2215" t="str">
            <v>Male</v>
          </cell>
          <cell r="AE2215" t="str">
            <v>Batt. Rd 7th flr</v>
          </cell>
          <cell r="AF2215" t="str">
            <v>Local</v>
          </cell>
          <cell r="AG2215" t="str">
            <v>Employee</v>
          </cell>
          <cell r="AH2215">
            <v>1</v>
          </cell>
          <cell r="AI2215" t="str">
            <v>Month</v>
          </cell>
          <cell r="AJ2215" t="str">
            <v>0109144783</v>
          </cell>
          <cell r="AK2215" t="str">
            <v>1149219</v>
          </cell>
          <cell r="AL2215" t="str">
            <v>Thng,Cheok Khoon Charlotte</v>
          </cell>
          <cell r="AP2215">
            <v>0</v>
          </cell>
          <cell r="AQ2215">
            <v>42000</v>
          </cell>
        </row>
        <row r="2216">
          <cell r="A2216">
            <v>1186771</v>
          </cell>
          <cell r="B2216" t="str">
            <v>Lauw,Yoanita Loetama</v>
          </cell>
          <cell r="C2216" t="str">
            <v>Finance</v>
          </cell>
          <cell r="D2216" t="str">
            <v>Product Control</v>
          </cell>
          <cell r="E2216" t="str">
            <v>Analyst, Product Control</v>
          </cell>
          <cell r="F2216" t="str">
            <v>M16</v>
          </cell>
          <cell r="I2216" t="str">
            <v>8156901</v>
          </cell>
          <cell r="J2216" t="str">
            <v>NO</v>
          </cell>
          <cell r="K2216" t="str">
            <v>Kay,Joseph Martin</v>
          </cell>
          <cell r="L2216">
            <v>29522</v>
          </cell>
          <cell r="M2216" t="str">
            <v>24</v>
          </cell>
          <cell r="P2216">
            <v>38475</v>
          </cell>
          <cell r="Q2216" t="str">
            <v>0,3</v>
          </cell>
          <cell r="R2216" t="str">
            <v>2,6</v>
          </cell>
          <cell r="S2216">
            <v>38384</v>
          </cell>
          <cell r="T2216">
            <v>38475</v>
          </cell>
          <cell r="W2216">
            <v>1</v>
          </cell>
          <cell r="X2216" t="str">
            <v>J016</v>
          </cell>
          <cell r="Y2216" t="str">
            <v>(FIN) Bus Partner I</v>
          </cell>
          <cell r="Z2216" t="str">
            <v>P367</v>
          </cell>
          <cell r="AA2216" t="str">
            <v>C146</v>
          </cell>
          <cell r="AB2216" t="str">
            <v>j. Professional Quali/Cert</v>
          </cell>
          <cell r="AC2216" t="str">
            <v>S8074594Z</v>
          </cell>
          <cell r="AD2216" t="str">
            <v>Female</v>
          </cell>
          <cell r="AE2216" t="str">
            <v>Batt. Rd 3rd flr</v>
          </cell>
          <cell r="AF2216" t="str">
            <v>Local</v>
          </cell>
          <cell r="AG2216" t="str">
            <v>Employee</v>
          </cell>
          <cell r="AH2216">
            <v>1</v>
          </cell>
          <cell r="AI2216" t="str">
            <v>Month</v>
          </cell>
          <cell r="AJ2216" t="str">
            <v>0109138791</v>
          </cell>
          <cell r="AK2216" t="str">
            <v>1014074</v>
          </cell>
          <cell r="AL2216" t="str">
            <v>Chong,Yin Yin</v>
          </cell>
          <cell r="AP2216" t="str">
            <v>Too Soon to Classify</v>
          </cell>
          <cell r="AQ2216">
            <v>41508</v>
          </cell>
        </row>
        <row r="2217">
          <cell r="A2217">
            <v>1123960</v>
          </cell>
          <cell r="B2217" t="str">
            <v>Rodjito,Anny</v>
          </cell>
          <cell r="C2217" t="str">
            <v>Client Relationships</v>
          </cell>
          <cell r="D2217" t="str">
            <v>PS&amp;M Prod Mgt Tde&amp;Lending-Reg</v>
          </cell>
          <cell r="E2217" t="str">
            <v>Senior Product Manager</v>
          </cell>
          <cell r="F2217" t="str">
            <v>M23</v>
          </cell>
          <cell r="G2217">
            <v>40000</v>
          </cell>
          <cell r="H2217" t="str">
            <v>SGD</v>
          </cell>
          <cell r="I2217" t="str">
            <v>4934901</v>
          </cell>
          <cell r="J2217" t="str">
            <v>NO</v>
          </cell>
          <cell r="K2217" t="str">
            <v>Tan,Kah Chye</v>
          </cell>
          <cell r="L2217">
            <v>23402</v>
          </cell>
          <cell r="M2217" t="str">
            <v>41</v>
          </cell>
          <cell r="N2217" t="str">
            <v>2A</v>
          </cell>
          <cell r="O2217" t="str">
            <v>3B</v>
          </cell>
          <cell r="P2217">
            <v>35060</v>
          </cell>
          <cell r="Q2217" t="str">
            <v>9,8</v>
          </cell>
          <cell r="R2217" t="str">
            <v>,</v>
          </cell>
          <cell r="S2217">
            <v>36024</v>
          </cell>
          <cell r="U2217">
            <v>38078</v>
          </cell>
          <cell r="V2217">
            <v>38078</v>
          </cell>
          <cell r="W2217">
            <v>1</v>
          </cell>
          <cell r="X2217" t="str">
            <v>DJ007</v>
          </cell>
          <cell r="Y2217" t="str">
            <v>Central Product Mgr-TBA</v>
          </cell>
          <cell r="Z2217" t="str">
            <v>P250</v>
          </cell>
          <cell r="AA2217" t="str">
            <v>C174</v>
          </cell>
          <cell r="AB2217" t="str">
            <v>i. Bachelor's Degree or equiv</v>
          </cell>
          <cell r="AC2217" t="str">
            <v>S2690634B</v>
          </cell>
          <cell r="AD2217" t="str">
            <v>Female</v>
          </cell>
          <cell r="AE2217" t="str">
            <v>PBTP 5th Floor</v>
          </cell>
          <cell r="AF2217" t="str">
            <v>Local</v>
          </cell>
          <cell r="AG2217" t="str">
            <v>Employee</v>
          </cell>
          <cell r="AH2217">
            <v>1</v>
          </cell>
          <cell r="AI2217" t="str">
            <v>Month</v>
          </cell>
          <cell r="AJ2217" t="str">
            <v>0109506456</v>
          </cell>
          <cell r="AK2217" t="str">
            <v>1193510</v>
          </cell>
          <cell r="AL2217" t="str">
            <v>Thng,Cheok Khoon Charlotte</v>
          </cell>
          <cell r="AM2217" t="str">
            <v>Core Contributor</v>
          </cell>
          <cell r="AN2217" t="str">
            <v>Critical Resource</v>
          </cell>
          <cell r="AO2217" t="str">
            <v>Critical Resource</v>
          </cell>
          <cell r="AP2217" t="str">
            <v>Critical Resource</v>
          </cell>
          <cell r="AQ2217">
            <v>208068</v>
          </cell>
        </row>
        <row r="2218">
          <cell r="A2218">
            <v>1192269</v>
          </cell>
          <cell r="B2218" t="str">
            <v>Dolenga,Thomas</v>
          </cell>
          <cell r="C2218" t="str">
            <v>Global Markets</v>
          </cell>
          <cell r="D2218" t="str">
            <v>Projects GM Programme Office</v>
          </cell>
          <cell r="E2218" t="str">
            <v>Senior Project Manager</v>
          </cell>
          <cell r="F2218" t="str">
            <v>M23</v>
          </cell>
          <cell r="G2218">
            <v>40000</v>
          </cell>
          <cell r="H2218" t="str">
            <v>SGD</v>
          </cell>
          <cell r="I2218" t="str">
            <v>4779901</v>
          </cell>
          <cell r="J2218" t="str">
            <v>NO</v>
          </cell>
          <cell r="K2218" t="str">
            <v>Power,David Joseph</v>
          </cell>
          <cell r="L2218">
            <v>23940</v>
          </cell>
          <cell r="M2218" t="str">
            <v>40</v>
          </cell>
          <cell r="P2218">
            <v>38526</v>
          </cell>
          <cell r="Q2218" t="str">
            <v>0,2</v>
          </cell>
          <cell r="R2218" t="str">
            <v>16,7</v>
          </cell>
          <cell r="S2218">
            <v>38526</v>
          </cell>
          <cell r="W2218">
            <v>1</v>
          </cell>
          <cell r="X2218" t="str">
            <v>J104</v>
          </cell>
          <cell r="Y2218" t="str">
            <v>(SH) Project Manager</v>
          </cell>
          <cell r="Z2218" t="str">
            <v>P250</v>
          </cell>
          <cell r="AA2218" t="str">
            <v>C152</v>
          </cell>
          <cell r="AB2218" t="str">
            <v>i. Bachelor's Degree or equiv</v>
          </cell>
          <cell r="AC2218" t="str">
            <v>F5530825W</v>
          </cell>
          <cell r="AD2218" t="str">
            <v>Male</v>
          </cell>
          <cell r="AE2218" t="str">
            <v>PBTP 4th Floor</v>
          </cell>
          <cell r="AF2218" t="str">
            <v>Local</v>
          </cell>
          <cell r="AG2218" t="str">
            <v>Employee</v>
          </cell>
          <cell r="AH2218">
            <v>1</v>
          </cell>
          <cell r="AI2218" t="str">
            <v>Month</v>
          </cell>
          <cell r="AJ2218" t="str">
            <v>0109142535</v>
          </cell>
          <cell r="AK2218" t="str">
            <v>1179621</v>
          </cell>
          <cell r="AL2218" t="str">
            <v>Chia,Boon Lee</v>
          </cell>
          <cell r="AP2218">
            <v>0</v>
          </cell>
          <cell r="AQ2218">
            <v>240012</v>
          </cell>
        </row>
        <row r="2219">
          <cell r="A2219">
            <v>1187428</v>
          </cell>
          <cell r="B2219" t="str">
            <v>Khee,Lay Ching</v>
          </cell>
          <cell r="C2219" t="str">
            <v>Consumer Banking</v>
          </cell>
          <cell r="D2219" t="str">
            <v>Clearing Unit</v>
          </cell>
          <cell r="E2219" t="str">
            <v>Customer Service Assistant</v>
          </cell>
          <cell r="F2219" t="str">
            <v>Contractor</v>
          </cell>
          <cell r="I2219" t="str">
            <v>1725800</v>
          </cell>
          <cell r="J2219" t="str">
            <v>CL</v>
          </cell>
          <cell r="K2219" t="str">
            <v>Tang,Wei En</v>
          </cell>
          <cell r="L2219">
            <v>29609</v>
          </cell>
          <cell r="M2219" t="str">
            <v>24</v>
          </cell>
          <cell r="P2219">
            <v>38575</v>
          </cell>
          <cell r="Q2219" t="str">
            <v>0,0</v>
          </cell>
          <cell r="R2219" t="str">
            <v>0,8</v>
          </cell>
          <cell r="S2219">
            <v>38412</v>
          </cell>
          <cell r="T2219">
            <v>38575</v>
          </cell>
          <cell r="W2219">
            <v>1</v>
          </cell>
          <cell r="X2219" t="str">
            <v>J084</v>
          </cell>
          <cell r="Y2219" t="str">
            <v>(OPS) Ctrl &amp; Support I</v>
          </cell>
          <cell r="Z2219" t="str">
            <v>P088</v>
          </cell>
          <cell r="AA2219" t="str">
            <v>C015</v>
          </cell>
          <cell r="AB2219" t="str">
            <v>h. Diploma or equivalent</v>
          </cell>
          <cell r="AC2219" t="str">
            <v>S8102320D</v>
          </cell>
          <cell r="AD2219" t="str">
            <v>Female</v>
          </cell>
          <cell r="AE2219" t="str">
            <v>Tampines 4th flr</v>
          </cell>
          <cell r="AF2219" t="str">
            <v>Local</v>
          </cell>
          <cell r="AG2219" t="str">
            <v>Direct Contractor</v>
          </cell>
          <cell r="AH2219">
            <v>1</v>
          </cell>
          <cell r="AI2219" t="str">
            <v>Month</v>
          </cell>
          <cell r="AJ2219" t="str">
            <v>0109139194</v>
          </cell>
          <cell r="AK2219" t="str">
            <v>1116489</v>
          </cell>
          <cell r="AL2219" t="str">
            <v>Ang,Pek San</v>
          </cell>
          <cell r="AP2219">
            <v>0</v>
          </cell>
          <cell r="AQ2219">
            <v>16800</v>
          </cell>
        </row>
        <row r="2220">
          <cell r="A2220">
            <v>1117892</v>
          </cell>
          <cell r="B2220" t="str">
            <v>Nestor,Morales Magkawas Jr</v>
          </cell>
          <cell r="C2220" t="str">
            <v>Technology</v>
          </cell>
          <cell r="D2220" t="str">
            <v>Sys Devt (CB) Support</v>
          </cell>
          <cell r="E2220" t="str">
            <v>Contract Business Analyst</v>
          </cell>
          <cell r="F2220" t="str">
            <v>Contractor</v>
          </cell>
          <cell r="I2220" t="str">
            <v>8368901</v>
          </cell>
          <cell r="J2220" t="str">
            <v>NO</v>
          </cell>
          <cell r="K2220" t="str">
            <v>Ong,Seu Jan</v>
          </cell>
          <cell r="L2220">
            <v>25124</v>
          </cell>
          <cell r="M2220" t="str">
            <v>36</v>
          </cell>
          <cell r="N2220" t="str">
            <v>NA</v>
          </cell>
          <cell r="P2220">
            <v>38575</v>
          </cell>
          <cell r="Q2220" t="str">
            <v>0,0</v>
          </cell>
          <cell r="R2220" t="str">
            <v>4,10</v>
          </cell>
          <cell r="S2220">
            <v>35452</v>
          </cell>
          <cell r="T2220">
            <v>38575</v>
          </cell>
          <cell r="W2220">
            <v>1</v>
          </cell>
          <cell r="X2220" t="str">
            <v>J030</v>
          </cell>
          <cell r="Y2220" t="str">
            <v>(TECH) Bus Analyst II</v>
          </cell>
          <cell r="Z2220" t="str">
            <v>P315</v>
          </cell>
          <cell r="AA2220" t="str">
            <v>C161</v>
          </cell>
          <cell r="AB2220" t="str">
            <v>k. Post Graduate Degree</v>
          </cell>
          <cell r="AC2220" t="str">
            <v>S6861153I</v>
          </cell>
          <cell r="AD2220" t="str">
            <v>Male</v>
          </cell>
          <cell r="AE2220" t="str">
            <v>PBTP 11th Floor</v>
          </cell>
          <cell r="AF2220" t="str">
            <v>Local</v>
          </cell>
          <cell r="AG2220" t="str">
            <v>Direct Contractor</v>
          </cell>
          <cell r="AH2220">
            <v>1</v>
          </cell>
          <cell r="AI2220" t="str">
            <v>Month</v>
          </cell>
          <cell r="AJ2220" t="str">
            <v>0109120779</v>
          </cell>
          <cell r="AK2220" t="str">
            <v>1116475</v>
          </cell>
          <cell r="AL2220" t="str">
            <v>Chia,Boon Lee</v>
          </cell>
          <cell r="AP2220">
            <v>0</v>
          </cell>
          <cell r="AQ2220">
            <v>103200</v>
          </cell>
        </row>
        <row r="2221">
          <cell r="A2221">
            <v>1117586</v>
          </cell>
          <cell r="B2221" t="str">
            <v>Yeo,Saw Liu Jesica</v>
          </cell>
          <cell r="C2221" t="str">
            <v>Consumer Banking</v>
          </cell>
          <cell r="D2221" t="str">
            <v>BRDB-Branch Banking-Batt.Rd</v>
          </cell>
          <cell r="E2221" t="str">
            <v>Customer Service Assistant</v>
          </cell>
          <cell r="F2221" t="str">
            <v>CL4</v>
          </cell>
          <cell r="I2221" t="str">
            <v>1422100</v>
          </cell>
          <cell r="J2221" t="str">
            <v>CL</v>
          </cell>
          <cell r="K2221" t="str">
            <v>Chua,Ah Lay Mary</v>
          </cell>
          <cell r="L2221">
            <v>28823</v>
          </cell>
          <cell r="M2221" t="str">
            <v>26</v>
          </cell>
          <cell r="N2221" t="str">
            <v>1B</v>
          </cell>
          <cell r="O2221" t="str">
            <v>2A</v>
          </cell>
          <cell r="P2221">
            <v>35220</v>
          </cell>
          <cell r="Q2221" t="str">
            <v>9,2</v>
          </cell>
          <cell r="R2221" t="str">
            <v>,</v>
          </cell>
          <cell r="S2221">
            <v>35220</v>
          </cell>
          <cell r="U2221">
            <v>38534</v>
          </cell>
          <cell r="V2221">
            <v>38534</v>
          </cell>
          <cell r="W2221">
            <v>1</v>
          </cell>
          <cell r="X2221" t="str">
            <v>J216</v>
          </cell>
          <cell r="Y2221" t="str">
            <v>(CB) Customer ServiceIII</v>
          </cell>
          <cell r="Z2221" t="str">
            <v>P088</v>
          </cell>
          <cell r="AA2221" t="str">
            <v>C015</v>
          </cell>
          <cell r="AB2221" t="str">
            <v>d. Secondary</v>
          </cell>
          <cell r="AC2221" t="str">
            <v>S7875085E</v>
          </cell>
          <cell r="AD2221" t="str">
            <v>Female</v>
          </cell>
          <cell r="AE2221" t="str">
            <v>Batt. Rd Grd flr</v>
          </cell>
          <cell r="AF2221" t="str">
            <v>Local</v>
          </cell>
          <cell r="AG2221" t="str">
            <v>Employee</v>
          </cell>
          <cell r="AH2221">
            <v>1</v>
          </cell>
          <cell r="AI2221" t="str">
            <v>Month</v>
          </cell>
          <cell r="AJ2221" t="str">
            <v>0122562348</v>
          </cell>
          <cell r="AK2221" t="str">
            <v>1116067</v>
          </cell>
          <cell r="AL2221" t="str">
            <v>Ang,Pek San</v>
          </cell>
          <cell r="AM2221" t="str">
            <v>Core Contributor</v>
          </cell>
          <cell r="AN2221" t="str">
            <v>Core Contributor</v>
          </cell>
          <cell r="AO2221" t="str">
            <v>Core Contributor</v>
          </cell>
          <cell r="AP2221" t="str">
            <v>Core Contributor</v>
          </cell>
          <cell r="AQ2221">
            <v>19980</v>
          </cell>
        </row>
        <row r="2222">
          <cell r="A2222">
            <v>1134076</v>
          </cell>
          <cell r="B2222" t="str">
            <v>BalaKumar,Kuppuswamy</v>
          </cell>
          <cell r="C2222" t="str">
            <v>Finance</v>
          </cell>
          <cell r="D2222" t="str">
            <v>Peoplesoft Gl Project-Reg</v>
          </cell>
          <cell r="E2222" t="str">
            <v>Business Analyst</v>
          </cell>
          <cell r="F2222" t="str">
            <v>M23</v>
          </cell>
          <cell r="G2222">
            <v>38000</v>
          </cell>
          <cell r="H2222" t="str">
            <v>SGD</v>
          </cell>
          <cell r="I2222" t="str">
            <v>8191901</v>
          </cell>
          <cell r="J2222" t="str">
            <v>NO</v>
          </cell>
          <cell r="K2222" t="str">
            <v>Jain,Ashish</v>
          </cell>
          <cell r="L2222">
            <v>22092</v>
          </cell>
          <cell r="M2222" t="str">
            <v>45</v>
          </cell>
          <cell r="N2222" t="str">
            <v>1B</v>
          </cell>
          <cell r="O2222" t="str">
            <v>1B</v>
          </cell>
          <cell r="P2222">
            <v>31534</v>
          </cell>
          <cell r="Q2222" t="str">
            <v>19,4</v>
          </cell>
          <cell r="R2222" t="str">
            <v>,</v>
          </cell>
          <cell r="S2222">
            <v>31534</v>
          </cell>
          <cell r="U2222">
            <v>38443</v>
          </cell>
          <cell r="V2222">
            <v>38473</v>
          </cell>
          <cell r="W2222">
            <v>1</v>
          </cell>
          <cell r="X2222" t="str">
            <v>J013</v>
          </cell>
          <cell r="Y2222" t="str">
            <v>(FIN) Tech Spec't III</v>
          </cell>
          <cell r="Z2222" t="str">
            <v>P266</v>
          </cell>
          <cell r="AA2222" t="str">
            <v>C036</v>
          </cell>
          <cell r="AB2222" t="str">
            <v>j. Professional Quali/Cert</v>
          </cell>
          <cell r="AC2222" t="str">
            <v>S2700674D</v>
          </cell>
          <cell r="AD2222" t="str">
            <v>Male</v>
          </cell>
          <cell r="AE2222" t="str">
            <v>Tampines 6th flr</v>
          </cell>
          <cell r="AF2222" t="str">
            <v>Local</v>
          </cell>
          <cell r="AG2222" t="str">
            <v>Employee</v>
          </cell>
          <cell r="AH2222">
            <v>3</v>
          </cell>
          <cell r="AI2222" t="str">
            <v>Month</v>
          </cell>
          <cell r="AJ2222" t="str">
            <v>0109647459</v>
          </cell>
          <cell r="AK2222" t="str">
            <v>1134961</v>
          </cell>
          <cell r="AL2222" t="str">
            <v>Chong,Yin Yin</v>
          </cell>
          <cell r="AM2222" t="str">
            <v>Critical Resource</v>
          </cell>
          <cell r="AN2222" t="str">
            <v>Critical Resource</v>
          </cell>
          <cell r="AO2222" t="str">
            <v>Critical Resource</v>
          </cell>
          <cell r="AP2222" t="str">
            <v>Critical Resource</v>
          </cell>
          <cell r="AQ2222">
            <v>162756</v>
          </cell>
        </row>
        <row r="2223">
          <cell r="A2223">
            <v>1131321</v>
          </cell>
          <cell r="B2223" t="str">
            <v>Goh,Yea Cheng Agnes</v>
          </cell>
          <cell r="C2223" t="str">
            <v>Consumer Banking</v>
          </cell>
          <cell r="D2223" t="str">
            <v>Priority Banking Offshore-Sgp</v>
          </cell>
          <cell r="E2223" t="str">
            <v>Senior Relationship Manager</v>
          </cell>
          <cell r="F2223" t="str">
            <v>M20</v>
          </cell>
          <cell r="G2223">
            <v>19000</v>
          </cell>
          <cell r="H2223" t="str">
            <v>SGD</v>
          </cell>
          <cell r="I2223" t="str">
            <v>1425800</v>
          </cell>
          <cell r="J2223" t="str">
            <v>NO</v>
          </cell>
          <cell r="K2223" t="str">
            <v>Tan,Lee Nah</v>
          </cell>
          <cell r="L2223">
            <v>24733</v>
          </cell>
          <cell r="M2223" t="str">
            <v>37</v>
          </cell>
          <cell r="N2223" t="str">
            <v>1B</v>
          </cell>
          <cell r="O2223" t="str">
            <v>2B</v>
          </cell>
          <cell r="P2223">
            <v>36073</v>
          </cell>
          <cell r="Q2223" t="str">
            <v>6,10</v>
          </cell>
          <cell r="R2223" t="str">
            <v>7,6</v>
          </cell>
          <cell r="S2223">
            <v>36073</v>
          </cell>
          <cell r="U2223">
            <v>37347</v>
          </cell>
          <cell r="V2223">
            <v>38353</v>
          </cell>
          <cell r="W2223">
            <v>1</v>
          </cell>
          <cell r="X2223" t="str">
            <v>J073</v>
          </cell>
          <cell r="Y2223" t="str">
            <v>(CB) Sales I</v>
          </cell>
          <cell r="Z2223" t="str">
            <v>P088</v>
          </cell>
          <cell r="AA2223" t="str">
            <v>C132</v>
          </cell>
          <cell r="AB2223" t="str">
            <v>i. Bachelor's Degree or equiv</v>
          </cell>
          <cell r="AC2223" t="str">
            <v>S1805219I</v>
          </cell>
          <cell r="AD2223" t="str">
            <v>Female</v>
          </cell>
          <cell r="AE2223" t="str">
            <v>Batt. Rd 3rd flr</v>
          </cell>
          <cell r="AF2223" t="str">
            <v>Local</v>
          </cell>
          <cell r="AG2223" t="str">
            <v>Employee</v>
          </cell>
          <cell r="AH2223">
            <v>1</v>
          </cell>
          <cell r="AI2223" t="str">
            <v>Month</v>
          </cell>
          <cell r="AJ2223" t="str">
            <v>0109588819</v>
          </cell>
          <cell r="AK2223" t="str">
            <v>1142378</v>
          </cell>
          <cell r="AL2223" t="str">
            <v>Ang,Pek San</v>
          </cell>
          <cell r="AM2223" t="str">
            <v>Critical Resource</v>
          </cell>
          <cell r="AN2223" t="str">
            <v>Critical Resource</v>
          </cell>
          <cell r="AO2223" t="str">
            <v>Critical Resource</v>
          </cell>
          <cell r="AP2223" t="str">
            <v>Critical Resource</v>
          </cell>
          <cell r="AQ2223">
            <v>84000</v>
          </cell>
        </row>
        <row r="2224">
          <cell r="A2224">
            <v>1188705</v>
          </cell>
          <cell r="B2224" t="str">
            <v>Tan,Buan Hung</v>
          </cell>
          <cell r="C2224" t="str">
            <v>Consumer Banking</v>
          </cell>
          <cell r="D2224" t="str">
            <v>BRDB-Branch Bkng-Jurong East</v>
          </cell>
          <cell r="E2224" t="str">
            <v>Personal Financial Consultant</v>
          </cell>
          <cell r="F2224" t="str">
            <v>M16</v>
          </cell>
          <cell r="I2224" t="str">
            <v>1422120</v>
          </cell>
          <cell r="J2224" t="str">
            <v>NO</v>
          </cell>
          <cell r="K2224" t="str">
            <v>Chang,Mook Foong</v>
          </cell>
          <cell r="L2224">
            <v>28614</v>
          </cell>
          <cell r="M2224" t="str">
            <v>27</v>
          </cell>
          <cell r="P2224">
            <v>38446</v>
          </cell>
          <cell r="Q2224" t="str">
            <v>0,4</v>
          </cell>
          <cell r="R2224" t="str">
            <v>0,10</v>
          </cell>
          <cell r="S2224">
            <v>38446</v>
          </cell>
          <cell r="W2224">
            <v>1</v>
          </cell>
          <cell r="X2224" t="str">
            <v>J074</v>
          </cell>
          <cell r="Y2224" t="str">
            <v>(CB) Sales II</v>
          </cell>
          <cell r="Z2224" t="str">
            <v>P088</v>
          </cell>
          <cell r="AA2224" t="str">
            <v>C064</v>
          </cell>
          <cell r="AB2224" t="str">
            <v>i. Bachelor's Degree or equiv</v>
          </cell>
          <cell r="AC2224" t="str">
            <v>S7812844E</v>
          </cell>
          <cell r="AD2224" t="str">
            <v>Male</v>
          </cell>
          <cell r="AE2224" t="str">
            <v>PBTP 5th Floor</v>
          </cell>
          <cell r="AF2224" t="str">
            <v>Local</v>
          </cell>
          <cell r="AG2224" t="str">
            <v>Employee</v>
          </cell>
          <cell r="AH2224">
            <v>1</v>
          </cell>
          <cell r="AI2224" t="str">
            <v>Month</v>
          </cell>
          <cell r="AJ2224" t="str">
            <v>0109140079</v>
          </cell>
          <cell r="AK2224" t="str">
            <v>1169303</v>
          </cell>
          <cell r="AL2224" t="str">
            <v>Ang,Pek San</v>
          </cell>
          <cell r="AP2224" t="str">
            <v>Too Soon to Classify</v>
          </cell>
          <cell r="AQ2224">
            <v>25200</v>
          </cell>
        </row>
        <row r="2225">
          <cell r="A2225">
            <v>1116104</v>
          </cell>
          <cell r="B2225" t="str">
            <v>Choy,Woon Ho Emily</v>
          </cell>
          <cell r="C2225" t="str">
            <v>Consumer Banking</v>
          </cell>
          <cell r="D2225" t="str">
            <v>Mortgage &amp; Auto-Cust Retention</v>
          </cell>
          <cell r="E2225" t="str">
            <v>Mortgage Relationship Officer</v>
          </cell>
          <cell r="F2225" t="str">
            <v>AO</v>
          </cell>
          <cell r="I2225" t="str">
            <v>1263800</v>
          </cell>
          <cell r="J2225" t="str">
            <v>AO</v>
          </cell>
          <cell r="K2225" t="str">
            <v>Tan,Wei Yun Linda</v>
          </cell>
          <cell r="L2225">
            <v>19897</v>
          </cell>
          <cell r="M2225" t="str">
            <v>51</v>
          </cell>
          <cell r="N2225" t="str">
            <v>3B</v>
          </cell>
          <cell r="O2225" t="str">
            <v>3C</v>
          </cell>
          <cell r="P2225">
            <v>26786</v>
          </cell>
          <cell r="Q2225" t="str">
            <v>32,4</v>
          </cell>
          <cell r="R2225" t="str">
            <v>,</v>
          </cell>
          <cell r="S2225">
            <v>26786</v>
          </cell>
          <cell r="U2225">
            <v>37622</v>
          </cell>
          <cell r="V2225">
            <v>38353</v>
          </cell>
          <cell r="W2225">
            <v>1</v>
          </cell>
          <cell r="X2225" t="str">
            <v>J109</v>
          </cell>
          <cell r="Y2225" t="str">
            <v>(SH) Sec/Admin III</v>
          </cell>
          <cell r="Z2225" t="str">
            <v>P244</v>
          </cell>
          <cell r="AA2225" t="str">
            <v>C015</v>
          </cell>
          <cell r="AB2225" t="str">
            <v>d. Secondary</v>
          </cell>
          <cell r="AC2225" t="str">
            <v>S0093179I</v>
          </cell>
          <cell r="AD2225" t="str">
            <v>Female</v>
          </cell>
          <cell r="AE2225" t="str">
            <v>PBTP 2nd Floor</v>
          </cell>
          <cell r="AF2225" t="str">
            <v>Local</v>
          </cell>
          <cell r="AG2225" t="str">
            <v>Employee</v>
          </cell>
          <cell r="AH2225">
            <v>1</v>
          </cell>
          <cell r="AI2225" t="str">
            <v>Month</v>
          </cell>
          <cell r="AJ2225" t="str">
            <v>0122505182</v>
          </cell>
          <cell r="AK2225" t="str">
            <v>1116276</v>
          </cell>
          <cell r="AL2225" t="str">
            <v>Ang,Pek San</v>
          </cell>
          <cell r="AM2225" t="str">
            <v>Core Contributor</v>
          </cell>
          <cell r="AN2225" t="str">
            <v>Core Contributor</v>
          </cell>
          <cell r="AO2225" t="str">
            <v>Core Contributor</v>
          </cell>
          <cell r="AP2225" t="str">
            <v>Core Contributor</v>
          </cell>
          <cell r="AQ2225">
            <v>33612</v>
          </cell>
        </row>
        <row r="2226">
          <cell r="A2226">
            <v>1152752</v>
          </cell>
          <cell r="B2226" t="str">
            <v>Ho,Seet Keen Surene</v>
          </cell>
          <cell r="C2226" t="str">
            <v>Global Markets</v>
          </cell>
          <cell r="D2226" t="str">
            <v>Gbl Markets Middle Office Sing</v>
          </cell>
          <cell r="E2226" t="str">
            <v>Officer, Middle Office</v>
          </cell>
          <cell r="F2226" t="str">
            <v>M16</v>
          </cell>
          <cell r="G2226">
            <v>7000</v>
          </cell>
          <cell r="H2226" t="str">
            <v>SGD</v>
          </cell>
          <cell r="I2226" t="str">
            <v>6354901</v>
          </cell>
          <cell r="J2226" t="str">
            <v>NO</v>
          </cell>
          <cell r="K2226" t="str">
            <v>Lamb,James Forest Christieson</v>
          </cell>
          <cell r="L2226">
            <v>25831</v>
          </cell>
          <cell r="M2226" t="str">
            <v>34</v>
          </cell>
          <cell r="N2226" t="str">
            <v>3B</v>
          </cell>
          <cell r="O2226" t="str">
            <v>3B</v>
          </cell>
          <cell r="P2226">
            <v>37073</v>
          </cell>
          <cell r="Q2226" t="str">
            <v>4,2</v>
          </cell>
          <cell r="R2226" t="str">
            <v>5,11</v>
          </cell>
          <cell r="S2226">
            <v>37073</v>
          </cell>
          <cell r="U2226">
            <v>38108</v>
          </cell>
          <cell r="V2226">
            <v>38200</v>
          </cell>
          <cell r="W2226">
            <v>1</v>
          </cell>
          <cell r="X2226" t="str">
            <v>J088</v>
          </cell>
          <cell r="Y2226" t="str">
            <v>(OPS) Trans Proc II</v>
          </cell>
          <cell r="Z2226" t="str">
            <v>P367</v>
          </cell>
          <cell r="AA2226" t="str">
            <v>C146</v>
          </cell>
          <cell r="AB2226" t="str">
            <v>f. Vocational</v>
          </cell>
          <cell r="AC2226" t="str">
            <v>S7032778C</v>
          </cell>
          <cell r="AD2226" t="str">
            <v>Female</v>
          </cell>
          <cell r="AE2226" t="str">
            <v>Tampines 6th flr</v>
          </cell>
          <cell r="AF2226" t="str">
            <v>Local</v>
          </cell>
          <cell r="AG2226" t="str">
            <v>Employee</v>
          </cell>
          <cell r="AH2226">
            <v>1</v>
          </cell>
          <cell r="AI2226" t="str">
            <v>Month</v>
          </cell>
          <cell r="AJ2226" t="str">
            <v>0109104110</v>
          </cell>
          <cell r="AK2226" t="str">
            <v>1018361</v>
          </cell>
          <cell r="AL2226" t="str">
            <v>Chong,Yin Yin</v>
          </cell>
          <cell r="AM2226" t="str">
            <v>Core Contributor</v>
          </cell>
          <cell r="AN2226" t="str">
            <v>Core Contributor</v>
          </cell>
          <cell r="AO2226" t="str">
            <v>Core Contributor</v>
          </cell>
          <cell r="AP2226" t="str">
            <v>Core Contributor</v>
          </cell>
          <cell r="AQ2226">
            <v>40128</v>
          </cell>
        </row>
        <row r="2227">
          <cell r="A2227">
            <v>1154934</v>
          </cell>
          <cell r="B2227" t="str">
            <v>Maristela,Hans Ramter Uy</v>
          </cell>
          <cell r="C2227" t="str">
            <v>Consumer Banking</v>
          </cell>
          <cell r="D2227" t="str">
            <v>Credit Card-Others</v>
          </cell>
          <cell r="E2227" t="str">
            <v>Officer</v>
          </cell>
          <cell r="F2227" t="str">
            <v>Contractor</v>
          </cell>
          <cell r="I2227" t="str">
            <v>1339800</v>
          </cell>
          <cell r="J2227" t="str">
            <v>NO</v>
          </cell>
          <cell r="K2227" t="str">
            <v>Chan,Sow Han</v>
          </cell>
          <cell r="L2227">
            <v>25584</v>
          </cell>
          <cell r="M2227" t="str">
            <v>35</v>
          </cell>
          <cell r="N2227" t="str">
            <v>3B</v>
          </cell>
          <cell r="P2227">
            <v>38498</v>
          </cell>
          <cell r="Q2227" t="str">
            <v>0,3</v>
          </cell>
          <cell r="R2227" t="str">
            <v>10,1</v>
          </cell>
          <cell r="S2227">
            <v>37270</v>
          </cell>
          <cell r="T2227">
            <v>38498</v>
          </cell>
          <cell r="V2227">
            <v>37987</v>
          </cell>
          <cell r="W2227">
            <v>0.5</v>
          </cell>
          <cell r="X2227" t="str">
            <v>J226</v>
          </cell>
          <cell r="Y2227" t="str">
            <v>(CB) Marketing II</v>
          </cell>
          <cell r="Z2227" t="str">
            <v>P038</v>
          </cell>
          <cell r="AA2227" t="str">
            <v>C015</v>
          </cell>
          <cell r="AB2227" t="str">
            <v>i. Bachelor's Degree or equiv</v>
          </cell>
          <cell r="AC2227" t="str">
            <v>S7084229G</v>
          </cell>
          <cell r="AD2227" t="str">
            <v>Male</v>
          </cell>
          <cell r="AE2227" t="str">
            <v>PBTP 5th Floor</v>
          </cell>
          <cell r="AF2227" t="str">
            <v>Local</v>
          </cell>
          <cell r="AG2227" t="str">
            <v>Direct Contractor</v>
          </cell>
          <cell r="AH2227">
            <v>1</v>
          </cell>
          <cell r="AI2227" t="str">
            <v>Week</v>
          </cell>
          <cell r="AJ2227" t="str">
            <v>0109109066</v>
          </cell>
          <cell r="AK2227" t="str">
            <v>1148921</v>
          </cell>
          <cell r="AL2227" t="str">
            <v>Ang,Pek San</v>
          </cell>
          <cell r="AM2227" t="str">
            <v>Too Soon to Classify</v>
          </cell>
          <cell r="AN2227" t="str">
            <v>Core Contributor</v>
          </cell>
          <cell r="AP2227">
            <v>0</v>
          </cell>
          <cell r="AQ2227">
            <v>54000</v>
          </cell>
        </row>
        <row r="2228">
          <cell r="A2228">
            <v>1157082</v>
          </cell>
          <cell r="B2228" t="str">
            <v>Khor,Siew Kuan</v>
          </cell>
          <cell r="C2228" t="str">
            <v>Consumer Banking</v>
          </cell>
          <cell r="D2228" t="str">
            <v>Credit Card-Others</v>
          </cell>
          <cell r="E2228" t="str">
            <v>Portfolio Marketing Manager</v>
          </cell>
          <cell r="F2228" t="str">
            <v>M19</v>
          </cell>
          <cell r="G2228">
            <v>16000</v>
          </cell>
          <cell r="H2228" t="str">
            <v>SGD</v>
          </cell>
          <cell r="I2228" t="str">
            <v>1339800</v>
          </cell>
          <cell r="J2228" t="str">
            <v>NO</v>
          </cell>
          <cell r="K2228" t="str">
            <v>Fok,Yuen Shan Alice</v>
          </cell>
          <cell r="L2228">
            <v>25248</v>
          </cell>
          <cell r="M2228" t="str">
            <v>36</v>
          </cell>
          <cell r="N2228" t="str">
            <v>3B</v>
          </cell>
          <cell r="O2228" t="str">
            <v>2B</v>
          </cell>
          <cell r="P2228">
            <v>37788</v>
          </cell>
          <cell r="Q2228" t="str">
            <v>2,2</v>
          </cell>
          <cell r="R2228" t="str">
            <v>8,6</v>
          </cell>
          <cell r="S2228">
            <v>37347</v>
          </cell>
          <cell r="T2228">
            <v>37788</v>
          </cell>
          <cell r="V2228">
            <v>38443</v>
          </cell>
          <cell r="W2228">
            <v>1</v>
          </cell>
          <cell r="X2228" t="str">
            <v>J227</v>
          </cell>
          <cell r="Y2228" t="str">
            <v>(CB) Marketing III</v>
          </cell>
          <cell r="Z2228" t="str">
            <v>P038</v>
          </cell>
          <cell r="AA2228" t="str">
            <v>C140</v>
          </cell>
          <cell r="AB2228" t="str">
            <v>l. Further Degree</v>
          </cell>
          <cell r="AC2228" t="str">
            <v>S6904770Z</v>
          </cell>
          <cell r="AD2228" t="str">
            <v>Female</v>
          </cell>
          <cell r="AE2228" t="str">
            <v>PBTP 5th Floor</v>
          </cell>
          <cell r="AF2228" t="str">
            <v>Local</v>
          </cell>
          <cell r="AG2228" t="str">
            <v>Employee</v>
          </cell>
          <cell r="AH2228">
            <v>1</v>
          </cell>
          <cell r="AI2228" t="str">
            <v>Month</v>
          </cell>
          <cell r="AJ2228" t="str">
            <v>0109110668</v>
          </cell>
          <cell r="AK2228" t="str">
            <v>1143475</v>
          </cell>
          <cell r="AL2228" t="str">
            <v>Ang,Pek San</v>
          </cell>
          <cell r="AO2228" t="str">
            <v>Core Contributor</v>
          </cell>
          <cell r="AP2228" t="str">
            <v>Core Contributor</v>
          </cell>
          <cell r="AQ2228">
            <v>74400</v>
          </cell>
        </row>
        <row r="2229">
          <cell r="A2229">
            <v>1182855</v>
          </cell>
          <cell r="B2229" t="str">
            <v>Yap,Ker Yu</v>
          </cell>
          <cell r="C2229" t="str">
            <v>Finance</v>
          </cell>
          <cell r="D2229" t="str">
            <v>CB Finance - Performance Mgmt.</v>
          </cell>
          <cell r="E2229" t="str">
            <v>Business Analyst</v>
          </cell>
          <cell r="F2229" t="str">
            <v>Contractor</v>
          </cell>
          <cell r="I2229" t="str">
            <v>8141800</v>
          </cell>
          <cell r="J2229" t="str">
            <v>NO</v>
          </cell>
          <cell r="K2229" t="str">
            <v>Lacson-Yu,Ana Maria</v>
          </cell>
          <cell r="L2229">
            <v>29537</v>
          </cell>
          <cell r="M2229" t="str">
            <v>24</v>
          </cell>
          <cell r="O2229" t="str">
            <v>TS</v>
          </cell>
          <cell r="P2229">
            <v>38261</v>
          </cell>
          <cell r="Q2229" t="str">
            <v>0,10</v>
          </cell>
          <cell r="R2229" t="str">
            <v>,</v>
          </cell>
          <cell r="S2229">
            <v>38261</v>
          </cell>
          <cell r="W2229">
            <v>1</v>
          </cell>
          <cell r="X2229" t="str">
            <v>J019</v>
          </cell>
          <cell r="Y2229" t="str">
            <v>(FIN) Bus Partner IV</v>
          </cell>
          <cell r="Z2229" t="str">
            <v>P088</v>
          </cell>
          <cell r="AA2229" t="str">
            <v>C015</v>
          </cell>
          <cell r="AB2229" t="str">
            <v>i. Bachelor's Degree or equiv</v>
          </cell>
          <cell r="AC2229" t="str">
            <v>S8035887C</v>
          </cell>
          <cell r="AD2229" t="str">
            <v>Male</v>
          </cell>
          <cell r="AE2229" t="str">
            <v>PBTP 5th Floor</v>
          </cell>
          <cell r="AF2229" t="str">
            <v>Local</v>
          </cell>
          <cell r="AG2229" t="str">
            <v>Direct Contractor</v>
          </cell>
          <cell r="AH2229">
            <v>1</v>
          </cell>
          <cell r="AI2229" t="str">
            <v>Month</v>
          </cell>
          <cell r="AJ2229" t="str">
            <v>0109136101</v>
          </cell>
          <cell r="AK2229" t="str">
            <v>1142307</v>
          </cell>
          <cell r="AL2229" t="str">
            <v>Chong,Yin Yin</v>
          </cell>
          <cell r="AP2229">
            <v>0</v>
          </cell>
          <cell r="AQ2229">
            <v>21600</v>
          </cell>
        </row>
        <row r="2230">
          <cell r="A2230">
            <v>1153927</v>
          </cell>
          <cell r="B2230" t="str">
            <v>Chua,Boon Haw Eric</v>
          </cell>
          <cell r="C2230" t="str">
            <v>Technology</v>
          </cell>
          <cell r="D2230" t="str">
            <v>Sys Devt (WB) Support</v>
          </cell>
          <cell r="E2230" t="str">
            <v>SD - Senior Project Manager</v>
          </cell>
          <cell r="F2230" t="str">
            <v>M23</v>
          </cell>
          <cell r="G2230">
            <v>39000</v>
          </cell>
          <cell r="H2230" t="str">
            <v>SGD</v>
          </cell>
          <cell r="I2230" t="str">
            <v>8351901</v>
          </cell>
          <cell r="J2230" t="str">
            <v>NO</v>
          </cell>
          <cell r="K2230" t="str">
            <v>Standring,Ruth Alison</v>
          </cell>
          <cell r="L2230">
            <v>23474</v>
          </cell>
          <cell r="M2230" t="str">
            <v>41</v>
          </cell>
          <cell r="N2230" t="str">
            <v>3B</v>
          </cell>
          <cell r="O2230" t="str">
            <v>2B</v>
          </cell>
          <cell r="P2230">
            <v>37154</v>
          </cell>
          <cell r="Q2230" t="str">
            <v>3,11</v>
          </cell>
          <cell r="R2230" t="str">
            <v>13,2</v>
          </cell>
          <cell r="S2230">
            <v>37154</v>
          </cell>
          <cell r="V2230">
            <v>38443</v>
          </cell>
          <cell r="W2230">
            <v>1</v>
          </cell>
          <cell r="X2230" t="str">
            <v>J035</v>
          </cell>
          <cell r="Y2230" t="str">
            <v>(TECH) Line Manager III</v>
          </cell>
          <cell r="Z2230" t="str">
            <v>P250</v>
          </cell>
          <cell r="AA2230" t="str">
            <v>C152</v>
          </cell>
          <cell r="AB2230" t="str">
            <v>i. Bachelor's Degree or equiv</v>
          </cell>
          <cell r="AC2230" t="str">
            <v>S1639471H</v>
          </cell>
          <cell r="AD2230" t="str">
            <v>Male</v>
          </cell>
          <cell r="AE2230" t="str">
            <v>PBTP 5th Floor</v>
          </cell>
          <cell r="AF2230" t="str">
            <v>Local</v>
          </cell>
          <cell r="AG2230" t="str">
            <v>Employee</v>
          </cell>
          <cell r="AH2230">
            <v>1</v>
          </cell>
          <cell r="AI2230" t="str">
            <v>Month</v>
          </cell>
          <cell r="AJ2230" t="str">
            <v>0109106717</v>
          </cell>
          <cell r="AK2230" t="str">
            <v>1002227</v>
          </cell>
          <cell r="AL2230" t="str">
            <v>Chia,Boon Lee</v>
          </cell>
          <cell r="AM2230" t="str">
            <v>Critical Resource</v>
          </cell>
          <cell r="AN2230" t="str">
            <v>Critical Resource</v>
          </cell>
          <cell r="AO2230" t="str">
            <v>Critical Resource</v>
          </cell>
          <cell r="AP2230" t="str">
            <v>Critical Resource</v>
          </cell>
          <cell r="AQ2230">
            <v>228996</v>
          </cell>
        </row>
        <row r="2231">
          <cell r="A2231">
            <v>1168083</v>
          </cell>
          <cell r="B2231" t="str">
            <v>Lee,Ee Ling Sandra</v>
          </cell>
          <cell r="C2231" t="str">
            <v>Consumer Banking</v>
          </cell>
          <cell r="D2231" t="str">
            <v>BRDB-Br Bkng-Tampines Central</v>
          </cell>
          <cell r="E2231" t="str">
            <v>Personal Financial Consultant</v>
          </cell>
          <cell r="F2231" t="str">
            <v>M16</v>
          </cell>
          <cell r="G2231">
            <v>6000</v>
          </cell>
          <cell r="H2231" t="str">
            <v>SGD</v>
          </cell>
          <cell r="I2231" t="str">
            <v>1422121</v>
          </cell>
          <cell r="J2231" t="str">
            <v>NO</v>
          </cell>
          <cell r="K2231" t="str">
            <v>Yap,Jee Hoe</v>
          </cell>
          <cell r="L2231">
            <v>29670</v>
          </cell>
          <cell r="M2231" t="str">
            <v>24</v>
          </cell>
          <cell r="N2231" t="str">
            <v>4C</v>
          </cell>
          <cell r="O2231" t="str">
            <v>3C</v>
          </cell>
          <cell r="P2231">
            <v>37865</v>
          </cell>
          <cell r="Q2231" t="str">
            <v>2,0</v>
          </cell>
          <cell r="R2231" t="str">
            <v>0,5</v>
          </cell>
          <cell r="S2231">
            <v>37803</v>
          </cell>
          <cell r="T2231">
            <v>37865</v>
          </cell>
          <cell r="V2231">
            <v>38534</v>
          </cell>
          <cell r="W2231">
            <v>1</v>
          </cell>
          <cell r="X2231" t="str">
            <v>J074</v>
          </cell>
          <cell r="Y2231" t="str">
            <v>(CB) Sales II</v>
          </cell>
          <cell r="Z2231" t="str">
            <v>P088</v>
          </cell>
          <cell r="AA2231" t="str">
            <v>C064</v>
          </cell>
          <cell r="AB2231" t="str">
            <v>i. Bachelor's Degree or equiv</v>
          </cell>
          <cell r="AC2231" t="str">
            <v>S8109655D</v>
          </cell>
          <cell r="AD2231" t="str">
            <v>Female</v>
          </cell>
          <cell r="AE2231" t="str">
            <v>PBTP 5th Floor</v>
          </cell>
          <cell r="AF2231" t="str">
            <v>Local</v>
          </cell>
          <cell r="AG2231" t="str">
            <v>Employee</v>
          </cell>
          <cell r="AH2231">
            <v>1</v>
          </cell>
          <cell r="AI2231" t="str">
            <v>Month</v>
          </cell>
          <cell r="AJ2231" t="str">
            <v>0109121376</v>
          </cell>
          <cell r="AK2231" t="str">
            <v>1162441</v>
          </cell>
          <cell r="AL2231" t="str">
            <v>Ang,Pek San</v>
          </cell>
          <cell r="AO2231" t="str">
            <v>Core Contributor</v>
          </cell>
          <cell r="AP2231" t="str">
            <v>Core Contributor</v>
          </cell>
          <cell r="AQ2231">
            <v>26400</v>
          </cell>
        </row>
        <row r="2232">
          <cell r="A2232">
            <v>1174303</v>
          </cell>
          <cell r="B2232" t="str">
            <v>Boon,Hui Yu</v>
          </cell>
          <cell r="C2232" t="str">
            <v>Consumer Banking</v>
          </cell>
          <cell r="D2232" t="str">
            <v>BRDB-Br. Banking-Scotts Mall</v>
          </cell>
          <cell r="E2232" t="str">
            <v>Personal Financial Consultant</v>
          </cell>
          <cell r="F2232" t="str">
            <v>M16</v>
          </cell>
          <cell r="G2232">
            <v>6000</v>
          </cell>
          <cell r="H2232" t="str">
            <v>SGD</v>
          </cell>
          <cell r="I2232" t="str">
            <v>1422102</v>
          </cell>
          <cell r="J2232" t="str">
            <v>NO</v>
          </cell>
          <cell r="K2232" t="str">
            <v>Ong,Siow Foon</v>
          </cell>
          <cell r="L2232">
            <v>29931</v>
          </cell>
          <cell r="M2232" t="str">
            <v>23</v>
          </cell>
          <cell r="O2232" t="str">
            <v>3B</v>
          </cell>
          <cell r="P2232">
            <v>38108</v>
          </cell>
          <cell r="Q2232" t="str">
            <v>1,4</v>
          </cell>
          <cell r="R2232" t="str">
            <v>6,9</v>
          </cell>
          <cell r="S2232">
            <v>38033</v>
          </cell>
          <cell r="T2232">
            <v>38108</v>
          </cell>
          <cell r="V2232">
            <v>38534</v>
          </cell>
          <cell r="W2232">
            <v>1</v>
          </cell>
          <cell r="X2232" t="str">
            <v>J075</v>
          </cell>
          <cell r="Y2232" t="str">
            <v>(CB) Sales III</v>
          </cell>
          <cell r="Z2232" t="str">
            <v>P088</v>
          </cell>
          <cell r="AA2232" t="str">
            <v>C064</v>
          </cell>
          <cell r="AB2232" t="str">
            <v>i. Bachelor's Degree or equiv</v>
          </cell>
          <cell r="AC2232" t="str">
            <v>S8140425I</v>
          </cell>
          <cell r="AD2232" t="str">
            <v>Female</v>
          </cell>
          <cell r="AE2232" t="str">
            <v>PBTP 5th Floor</v>
          </cell>
          <cell r="AF2232" t="str">
            <v>Local</v>
          </cell>
          <cell r="AG2232" t="str">
            <v>Employee</v>
          </cell>
          <cell r="AH2232">
            <v>1</v>
          </cell>
          <cell r="AI2232" t="str">
            <v>Month</v>
          </cell>
          <cell r="AJ2232" t="str">
            <v>0109128559</v>
          </cell>
          <cell r="AK2232" t="str">
            <v>1171881</v>
          </cell>
          <cell r="AL2232" t="str">
            <v>Ang,Pek San</v>
          </cell>
          <cell r="AO2232" t="str">
            <v>Too Soon to Classify</v>
          </cell>
          <cell r="AP2232" t="str">
            <v>Core Contributor</v>
          </cell>
          <cell r="AQ2232">
            <v>26400</v>
          </cell>
        </row>
        <row r="2233">
          <cell r="A2233">
            <v>1177419</v>
          </cell>
          <cell r="B2233" t="str">
            <v>Chin,Choon Fong</v>
          </cell>
          <cell r="C2233" t="str">
            <v>Consumer Banking</v>
          </cell>
          <cell r="D2233" t="str">
            <v>Systems &amp; Support</v>
          </cell>
          <cell r="E2233" t="str">
            <v>Customer Service Assistant</v>
          </cell>
          <cell r="F2233" t="str">
            <v>CL5</v>
          </cell>
          <cell r="I2233" t="str">
            <v>1763800</v>
          </cell>
          <cell r="J2233" t="str">
            <v>CL</v>
          </cell>
          <cell r="K2233" t="str">
            <v>Lim,Soh Mui Susan</v>
          </cell>
          <cell r="L2233">
            <v>25932</v>
          </cell>
          <cell r="M2233" t="str">
            <v>34</v>
          </cell>
          <cell r="O2233" t="str">
            <v>2B</v>
          </cell>
          <cell r="P2233">
            <v>38216</v>
          </cell>
          <cell r="Q2233" t="str">
            <v>1,0</v>
          </cell>
          <cell r="R2233" t="str">
            <v>17,11</v>
          </cell>
          <cell r="S2233">
            <v>38124</v>
          </cell>
          <cell r="T2233">
            <v>38216</v>
          </cell>
          <cell r="V2233">
            <v>38581</v>
          </cell>
          <cell r="W2233">
            <v>1</v>
          </cell>
          <cell r="X2233" t="str">
            <v>J078</v>
          </cell>
          <cell r="Y2233" t="str">
            <v>(CB) Customer Service I</v>
          </cell>
          <cell r="Z2233" t="str">
            <v>P018</v>
          </cell>
          <cell r="AA2233" t="str">
            <v>C015</v>
          </cell>
          <cell r="AB2233" t="str">
            <v>h. Diploma or equivalent</v>
          </cell>
          <cell r="AC2233" t="str">
            <v>S7046938C</v>
          </cell>
          <cell r="AD2233" t="str">
            <v>Female</v>
          </cell>
          <cell r="AE2233" t="str">
            <v>Tampines 4th flr</v>
          </cell>
          <cell r="AF2233" t="str">
            <v>Local</v>
          </cell>
          <cell r="AG2233" t="str">
            <v>Employee</v>
          </cell>
          <cell r="AH2233">
            <v>1</v>
          </cell>
          <cell r="AI2233" t="str">
            <v>Month</v>
          </cell>
          <cell r="AJ2233" t="str">
            <v>0109131401</v>
          </cell>
          <cell r="AK2233" t="str">
            <v>1116376</v>
          </cell>
          <cell r="AL2233" t="str">
            <v>Ang,Pek San</v>
          </cell>
          <cell r="AO2233" t="str">
            <v>Too Soon to Classify</v>
          </cell>
          <cell r="AP2233" t="str">
            <v>Core Contributor</v>
          </cell>
          <cell r="AQ2233">
            <v>16248</v>
          </cell>
        </row>
        <row r="2234">
          <cell r="A2234">
            <v>1176586</v>
          </cell>
          <cell r="B2234" t="str">
            <v>Lo,Kok Leong</v>
          </cell>
          <cell r="C2234" t="str">
            <v>Consumer Banking</v>
          </cell>
          <cell r="D2234" t="str">
            <v>SME Banking-MultiPdt Customers</v>
          </cell>
          <cell r="E2234" t="str">
            <v>Manager, Sales &amp; Relationships</v>
          </cell>
          <cell r="F2234" t="str">
            <v>M21</v>
          </cell>
          <cell r="G2234">
            <v>23000</v>
          </cell>
          <cell r="H2234" t="str">
            <v>SGD</v>
          </cell>
          <cell r="I2234" t="str">
            <v>1121800</v>
          </cell>
          <cell r="J2234" t="str">
            <v>NO</v>
          </cell>
          <cell r="K2234" t="str">
            <v>Heah,Susan Goh Niah</v>
          </cell>
          <cell r="L2234">
            <v>26510</v>
          </cell>
          <cell r="M2234" t="str">
            <v>33</v>
          </cell>
          <cell r="O2234" t="str">
            <v>2C</v>
          </cell>
          <cell r="P2234">
            <v>38117</v>
          </cell>
          <cell r="Q2234" t="str">
            <v>1,3</v>
          </cell>
          <cell r="R2234" t="str">
            <v>2,9</v>
          </cell>
          <cell r="S2234">
            <v>38117</v>
          </cell>
          <cell r="U2234">
            <v>38534</v>
          </cell>
          <cell r="V2234">
            <v>38534</v>
          </cell>
          <cell r="W2234">
            <v>1</v>
          </cell>
          <cell r="X2234" t="str">
            <v>J074</v>
          </cell>
          <cell r="Y2234" t="str">
            <v>(CB) Sales II</v>
          </cell>
          <cell r="Z2234" t="str">
            <v>P012</v>
          </cell>
          <cell r="AA2234" t="str">
            <v>C005</v>
          </cell>
          <cell r="AB2234" t="str">
            <v>i. Bachelor's Degree or equiv</v>
          </cell>
          <cell r="AC2234" t="str">
            <v>S7227570E</v>
          </cell>
          <cell r="AD2234" t="str">
            <v>Male</v>
          </cell>
          <cell r="AE2234" t="str">
            <v>Batt. Rd 10th flr</v>
          </cell>
          <cell r="AF2234" t="str">
            <v>Local</v>
          </cell>
          <cell r="AG2234" t="str">
            <v>Employee</v>
          </cell>
          <cell r="AH2234">
            <v>1</v>
          </cell>
          <cell r="AI2234" t="str">
            <v>Month</v>
          </cell>
          <cell r="AJ2234" t="str">
            <v>0109130375</v>
          </cell>
          <cell r="AK2234" t="str">
            <v>1167531</v>
          </cell>
          <cell r="AL2234" t="str">
            <v>Ang,Pek San</v>
          </cell>
          <cell r="AO2234" t="str">
            <v>Too Soon to Classify</v>
          </cell>
          <cell r="AP2234" t="str">
            <v>Critical Resource</v>
          </cell>
          <cell r="AQ2234">
            <v>90000</v>
          </cell>
        </row>
        <row r="2235">
          <cell r="A2235">
            <v>1116627</v>
          </cell>
          <cell r="B2235" t="str">
            <v>Chong,Foong Thye Jaime</v>
          </cell>
          <cell r="C2235" t="str">
            <v>Consumer Banking</v>
          </cell>
          <cell r="D2235" t="str">
            <v>Credit Operations - SME</v>
          </cell>
          <cell r="E2235" t="str">
            <v>Clerk</v>
          </cell>
          <cell r="F2235" t="str">
            <v>CL4</v>
          </cell>
          <cell r="I2235" t="str">
            <v>1771800</v>
          </cell>
          <cell r="J2235" t="str">
            <v>CL</v>
          </cell>
          <cell r="K2235" t="str">
            <v>Chay,Yuen Ching Janet</v>
          </cell>
          <cell r="L2235">
            <v>23025</v>
          </cell>
          <cell r="M2235" t="str">
            <v>42</v>
          </cell>
          <cell r="N2235" t="str">
            <v>3B</v>
          </cell>
          <cell r="O2235" t="str">
            <v>3C</v>
          </cell>
          <cell r="P2235">
            <v>38201</v>
          </cell>
          <cell r="Q2235" t="str">
            <v>1,1</v>
          </cell>
          <cell r="R2235" t="str">
            <v>4,1</v>
          </cell>
          <cell r="S2235">
            <v>32734</v>
          </cell>
          <cell r="T2235">
            <v>38201</v>
          </cell>
          <cell r="V2235">
            <v>38566</v>
          </cell>
          <cell r="W2235">
            <v>1</v>
          </cell>
          <cell r="X2235" t="str">
            <v>J086</v>
          </cell>
          <cell r="Y2235" t="str">
            <v>(OPS) Ctrl &amp; Support III</v>
          </cell>
          <cell r="Z2235" t="str">
            <v>P334</v>
          </cell>
          <cell r="AA2235" t="str">
            <v>C147</v>
          </cell>
          <cell r="AB2235" t="str">
            <v>d. Secondary</v>
          </cell>
          <cell r="AC2235" t="str">
            <v>S2579792B</v>
          </cell>
          <cell r="AD2235" t="str">
            <v>Female</v>
          </cell>
          <cell r="AE2235" t="str">
            <v>Tampines 5th flr</v>
          </cell>
          <cell r="AF2235" t="str">
            <v>Local</v>
          </cell>
          <cell r="AG2235" t="str">
            <v>Employee</v>
          </cell>
          <cell r="AH2235">
            <v>1</v>
          </cell>
          <cell r="AI2235" t="str">
            <v>Month</v>
          </cell>
          <cell r="AJ2235" t="str">
            <v>0122534115</v>
          </cell>
          <cell r="AK2235" t="str">
            <v>1116279</v>
          </cell>
          <cell r="AL2235" t="str">
            <v>Ang,Pek San</v>
          </cell>
          <cell r="AM2235" t="str">
            <v>Core Contributor</v>
          </cell>
          <cell r="AN2235" t="str">
            <v>Core Contributor</v>
          </cell>
          <cell r="AO2235" t="str">
            <v>Too Soon to Classify</v>
          </cell>
          <cell r="AP2235" t="str">
            <v>Core Contributor</v>
          </cell>
          <cell r="AQ2235">
            <v>16932</v>
          </cell>
        </row>
        <row r="2236">
          <cell r="A2236">
            <v>1194434</v>
          </cell>
          <cell r="B2236" t="str">
            <v>Tuesley,Sean Cameron</v>
          </cell>
          <cell r="C2236" t="str">
            <v>Consumer Banking</v>
          </cell>
          <cell r="D2236" t="str">
            <v>Branch Banking - Admin. &amp; Mgt.</v>
          </cell>
          <cell r="E2236" t="str">
            <v>Investment Counsellor</v>
          </cell>
          <cell r="F2236" t="str">
            <v>M19</v>
          </cell>
          <cell r="I2236" t="str">
            <v>1421800</v>
          </cell>
          <cell r="J2236" t="str">
            <v>NO</v>
          </cell>
          <cell r="K2236" t="str">
            <v>Kwok,Wei Woon</v>
          </cell>
          <cell r="L2236">
            <v>29125</v>
          </cell>
          <cell r="M2236" t="str">
            <v>25</v>
          </cell>
          <cell r="P2236">
            <v>38579</v>
          </cell>
          <cell r="Q2236" t="str">
            <v>0,0</v>
          </cell>
          <cell r="R2236" t="str">
            <v>4,0</v>
          </cell>
          <cell r="S2236">
            <v>38579</v>
          </cell>
          <cell r="W2236">
            <v>1</v>
          </cell>
          <cell r="X2236" t="str">
            <v>J082</v>
          </cell>
          <cell r="Y2236" t="str">
            <v>(CB) Product Mgt III</v>
          </cell>
          <cell r="Z2236" t="str">
            <v>P018</v>
          </cell>
          <cell r="AA2236" t="str">
            <v>C061</v>
          </cell>
          <cell r="AB2236" t="str">
            <v>i. Bachelor's Degree or equiv</v>
          </cell>
          <cell r="AC2236" t="str">
            <v>G5809240T</v>
          </cell>
          <cell r="AD2236" t="str">
            <v>Male</v>
          </cell>
          <cell r="AE2236" t="str">
            <v>Batt. Rd 3rd flr</v>
          </cell>
          <cell r="AF2236" t="str">
            <v>Local</v>
          </cell>
          <cell r="AG2236" t="str">
            <v>Employee</v>
          </cell>
          <cell r="AH2236">
            <v>1</v>
          </cell>
          <cell r="AI2236" t="str">
            <v>Month</v>
          </cell>
          <cell r="AK2236" t="str">
            <v>1172160</v>
          </cell>
          <cell r="AL2236" t="str">
            <v>Ang,Pek San</v>
          </cell>
          <cell r="AP2236">
            <v>0</v>
          </cell>
          <cell r="AQ2236">
            <v>66012</v>
          </cell>
        </row>
        <row r="2237">
          <cell r="A2237">
            <v>1190391</v>
          </cell>
          <cell r="B2237" t="str">
            <v>Huang,Huiqi</v>
          </cell>
          <cell r="C2237" t="str">
            <v>Consumer Banking</v>
          </cell>
          <cell r="D2237" t="str">
            <v>DB - Teleservices</v>
          </cell>
          <cell r="E2237" t="str">
            <v>Service Consultant</v>
          </cell>
          <cell r="F2237" t="str">
            <v>M16</v>
          </cell>
          <cell r="I2237" t="str">
            <v>1431800</v>
          </cell>
          <cell r="J2237" t="str">
            <v>NO</v>
          </cell>
          <cell r="K2237" t="str">
            <v>Lim,Su-Yin Valerie</v>
          </cell>
          <cell r="L2237">
            <v>30605</v>
          </cell>
          <cell r="M2237" t="str">
            <v>21</v>
          </cell>
          <cell r="P2237">
            <v>38492</v>
          </cell>
          <cell r="Q2237" t="str">
            <v>0,3</v>
          </cell>
          <cell r="R2237" t="str">
            <v>0,11</v>
          </cell>
          <cell r="S2237">
            <v>38492</v>
          </cell>
          <cell r="V2237">
            <v>38565</v>
          </cell>
          <cell r="W2237">
            <v>1</v>
          </cell>
          <cell r="X2237" t="str">
            <v>J216</v>
          </cell>
          <cell r="Y2237" t="str">
            <v>(CB) Customer ServiceIII</v>
          </cell>
          <cell r="Z2237" t="str">
            <v>P088</v>
          </cell>
          <cell r="AA2237" t="str">
            <v>C061</v>
          </cell>
          <cell r="AB2237" t="str">
            <v>h. Diploma or equivalent</v>
          </cell>
          <cell r="AC2237" t="str">
            <v>S8332870C</v>
          </cell>
          <cell r="AD2237" t="str">
            <v>Female</v>
          </cell>
          <cell r="AE2237" t="str">
            <v>CISCO 5th flr</v>
          </cell>
          <cell r="AF2237" t="str">
            <v>Local</v>
          </cell>
          <cell r="AG2237" t="str">
            <v>Employee</v>
          </cell>
          <cell r="AH2237">
            <v>1</v>
          </cell>
          <cell r="AI2237" t="str">
            <v>Month</v>
          </cell>
          <cell r="AJ2237" t="str">
            <v>0109141423</v>
          </cell>
          <cell r="AK2237" t="str">
            <v>1152632</v>
          </cell>
          <cell r="AL2237" t="str">
            <v>Ang,Pek San</v>
          </cell>
          <cell r="AP2237">
            <v>0</v>
          </cell>
          <cell r="AQ2237">
            <v>27360</v>
          </cell>
        </row>
        <row r="2238">
          <cell r="A2238">
            <v>1183817</v>
          </cell>
          <cell r="B2238" t="str">
            <v>Low,Lye Seng</v>
          </cell>
          <cell r="C2238" t="str">
            <v>Consumer Banking</v>
          </cell>
          <cell r="D2238" t="str">
            <v>BRDB-Branch Banking-Selegie</v>
          </cell>
          <cell r="E2238" t="str">
            <v>Branch Manager</v>
          </cell>
          <cell r="F2238" t="str">
            <v>M20</v>
          </cell>
          <cell r="G2238">
            <v>19000</v>
          </cell>
          <cell r="H2238" t="str">
            <v>SGD</v>
          </cell>
          <cell r="I2238" t="str">
            <v>1422105</v>
          </cell>
          <cell r="J2238" t="str">
            <v>NO</v>
          </cell>
          <cell r="K2238" t="str">
            <v>Lew,Wee Chin</v>
          </cell>
          <cell r="L2238">
            <v>25779</v>
          </cell>
          <cell r="M2238" t="str">
            <v>35</v>
          </cell>
          <cell r="O2238" t="str">
            <v>NR</v>
          </cell>
          <cell r="P2238">
            <v>38280</v>
          </cell>
          <cell r="Q2238" t="str">
            <v>0,10</v>
          </cell>
          <cell r="R2238" t="str">
            <v>17,4</v>
          </cell>
          <cell r="S2238">
            <v>38280</v>
          </cell>
          <cell r="V2238">
            <v>38534</v>
          </cell>
          <cell r="W2238">
            <v>1</v>
          </cell>
          <cell r="X2238" t="str">
            <v>J074</v>
          </cell>
          <cell r="Y2238" t="str">
            <v>(CB) Sales II</v>
          </cell>
          <cell r="Z2238" t="str">
            <v>P088</v>
          </cell>
          <cell r="AA2238" t="str">
            <v>C061</v>
          </cell>
          <cell r="AB2238" t="str">
            <v>h. Diploma or equivalent</v>
          </cell>
          <cell r="AC2238" t="str">
            <v>S7025961C</v>
          </cell>
          <cell r="AD2238" t="str">
            <v>Male</v>
          </cell>
          <cell r="AE2238" t="str">
            <v>Selegie Branch</v>
          </cell>
          <cell r="AF2238" t="str">
            <v>Local</v>
          </cell>
          <cell r="AG2238" t="str">
            <v>Employee</v>
          </cell>
          <cell r="AH2238">
            <v>1</v>
          </cell>
          <cell r="AI2238" t="str">
            <v>Month</v>
          </cell>
          <cell r="AJ2238" t="str">
            <v>0109136780</v>
          </cell>
          <cell r="AK2238" t="str">
            <v>1118327</v>
          </cell>
          <cell r="AL2238" t="str">
            <v>Ang,Pek San</v>
          </cell>
          <cell r="AO2238" t="str">
            <v>Too Soon to Classify</v>
          </cell>
          <cell r="AP2238">
            <v>0</v>
          </cell>
          <cell r="AQ2238">
            <v>81600</v>
          </cell>
        </row>
        <row r="2239">
          <cell r="A2239">
            <v>1170013</v>
          </cell>
          <cell r="B2239" t="str">
            <v>Tan,Lie Hwang Simon</v>
          </cell>
          <cell r="C2239" t="str">
            <v>Consumer Banking</v>
          </cell>
          <cell r="D2239" t="str">
            <v>BRDB-Branch Banking-Hougang</v>
          </cell>
          <cell r="E2239" t="str">
            <v>Relationship Manager</v>
          </cell>
          <cell r="F2239" t="str">
            <v>M17</v>
          </cell>
          <cell r="G2239">
            <v>10000</v>
          </cell>
          <cell r="H2239" t="str">
            <v>SGD</v>
          </cell>
          <cell r="I2239" t="str">
            <v>1422116</v>
          </cell>
          <cell r="J2239" t="str">
            <v>NO</v>
          </cell>
          <cell r="K2239" t="str">
            <v>Tan,Choon Ngee Diana</v>
          </cell>
          <cell r="L2239">
            <v>28042</v>
          </cell>
          <cell r="M2239" t="str">
            <v>28</v>
          </cell>
          <cell r="N2239" t="str">
            <v>5C</v>
          </cell>
          <cell r="O2239" t="str">
            <v>2B</v>
          </cell>
          <cell r="P2239">
            <v>37873</v>
          </cell>
          <cell r="Q2239" t="str">
            <v>1,11</v>
          </cell>
          <cell r="R2239" t="str">
            <v>1,11</v>
          </cell>
          <cell r="S2239">
            <v>37873</v>
          </cell>
          <cell r="U2239">
            <v>38353</v>
          </cell>
          <cell r="V2239">
            <v>38534</v>
          </cell>
          <cell r="W2239">
            <v>1</v>
          </cell>
          <cell r="X2239" t="str">
            <v>J075</v>
          </cell>
          <cell r="Y2239" t="str">
            <v>(CB) Sales III</v>
          </cell>
          <cell r="Z2239" t="str">
            <v>P088</v>
          </cell>
          <cell r="AA2239" t="str">
            <v>C070</v>
          </cell>
          <cell r="AB2239" t="str">
            <v>j. Professional Quali/Cert</v>
          </cell>
          <cell r="AC2239" t="str">
            <v>S7632423I</v>
          </cell>
          <cell r="AD2239" t="str">
            <v>Male</v>
          </cell>
          <cell r="AE2239" t="str">
            <v>Hougang 1st flr</v>
          </cell>
          <cell r="AF2239" t="str">
            <v>Local</v>
          </cell>
          <cell r="AG2239" t="str">
            <v>Employee</v>
          </cell>
          <cell r="AH2239">
            <v>1</v>
          </cell>
          <cell r="AI2239" t="str">
            <v>Month</v>
          </cell>
          <cell r="AJ2239" t="str">
            <v>0109123956</v>
          </cell>
          <cell r="AK2239" t="str">
            <v>1141563</v>
          </cell>
          <cell r="AL2239" t="str">
            <v>Ang,Pek San</v>
          </cell>
          <cell r="AO2239" t="str">
            <v>Core Contributor</v>
          </cell>
          <cell r="AP2239" t="str">
            <v>Core Contributor</v>
          </cell>
          <cell r="AQ2239">
            <v>43200</v>
          </cell>
        </row>
        <row r="2240">
          <cell r="A2240">
            <v>1172486</v>
          </cell>
          <cell r="B2240" t="str">
            <v>Tan,Sin</v>
          </cell>
          <cell r="C2240" t="str">
            <v>Consumer Banking</v>
          </cell>
          <cell r="D2240" t="str">
            <v>BRDB-Br.Banking-Serangoon</v>
          </cell>
          <cell r="E2240" t="str">
            <v>Personal Financial Consultant</v>
          </cell>
          <cell r="F2240" t="str">
            <v>M16</v>
          </cell>
          <cell r="G2240">
            <v>6000</v>
          </cell>
          <cell r="H2240" t="str">
            <v>SGD</v>
          </cell>
          <cell r="I2240" t="str">
            <v>1422114</v>
          </cell>
          <cell r="J2240" t="str">
            <v>NO</v>
          </cell>
          <cell r="K2240" t="str">
            <v>Tang,Sow May Cynthia</v>
          </cell>
          <cell r="L2240">
            <v>29349</v>
          </cell>
          <cell r="M2240" t="str">
            <v>25</v>
          </cell>
          <cell r="N2240" t="str">
            <v>NA</v>
          </cell>
          <cell r="O2240" t="str">
            <v>2B</v>
          </cell>
          <cell r="P2240">
            <v>37949</v>
          </cell>
          <cell r="Q2240" t="str">
            <v>1,9</v>
          </cell>
          <cell r="R2240" t="str">
            <v>1,0</v>
          </cell>
          <cell r="S2240">
            <v>37949</v>
          </cell>
          <cell r="U2240">
            <v>38169</v>
          </cell>
          <cell r="V2240">
            <v>38534</v>
          </cell>
          <cell r="W2240">
            <v>1</v>
          </cell>
          <cell r="X2240" t="str">
            <v>J075</v>
          </cell>
          <cell r="Y2240" t="str">
            <v>(CB) Sales III</v>
          </cell>
          <cell r="Z2240" t="str">
            <v>P088</v>
          </cell>
          <cell r="AA2240" t="str">
            <v>C064</v>
          </cell>
          <cell r="AB2240" t="str">
            <v>i. Bachelor's Degree or equiv</v>
          </cell>
          <cell r="AC2240" t="str">
            <v>S8011739F</v>
          </cell>
          <cell r="AD2240" t="str">
            <v>Female</v>
          </cell>
          <cell r="AE2240" t="str">
            <v>PBTP 5th Floor</v>
          </cell>
          <cell r="AF2240" t="str">
            <v>Local</v>
          </cell>
          <cell r="AG2240" t="str">
            <v>Employee</v>
          </cell>
          <cell r="AH2240">
            <v>1</v>
          </cell>
          <cell r="AI2240" t="str">
            <v>Month</v>
          </cell>
          <cell r="AJ2240" t="str">
            <v>0109125894</v>
          </cell>
          <cell r="AK2240" t="str">
            <v>1116382</v>
          </cell>
          <cell r="AL2240" t="str">
            <v>Ang,Pek San</v>
          </cell>
          <cell r="AO2240" t="str">
            <v>Core Contributor</v>
          </cell>
          <cell r="AP2240" t="str">
            <v>Core Contributor</v>
          </cell>
          <cell r="AQ2240">
            <v>26400</v>
          </cell>
        </row>
        <row r="2241">
          <cell r="A2241">
            <v>1160865</v>
          </cell>
          <cell r="B2241" t="str">
            <v>Suntianto,I Ing</v>
          </cell>
          <cell r="C2241" t="str">
            <v>Consumer Banking</v>
          </cell>
          <cell r="D2241" t="str">
            <v>BRDB-Branch Banking-Batt.Rd</v>
          </cell>
          <cell r="E2241" t="str">
            <v>Relationship Manager</v>
          </cell>
          <cell r="F2241" t="str">
            <v>M17</v>
          </cell>
          <cell r="G2241">
            <v>10000</v>
          </cell>
          <cell r="H2241" t="str">
            <v>SGD</v>
          </cell>
          <cell r="I2241" t="str">
            <v>1422100</v>
          </cell>
          <cell r="J2241" t="str">
            <v>NO</v>
          </cell>
          <cell r="K2241" t="str">
            <v>Gwee,Yuan Kerr Ryan</v>
          </cell>
          <cell r="L2241">
            <v>28992</v>
          </cell>
          <cell r="M2241" t="str">
            <v>26</v>
          </cell>
          <cell r="N2241" t="str">
            <v>3A</v>
          </cell>
          <cell r="O2241" t="str">
            <v>3B</v>
          </cell>
          <cell r="P2241">
            <v>37466</v>
          </cell>
          <cell r="Q2241" t="str">
            <v>3,1</v>
          </cell>
          <cell r="R2241" t="str">
            <v>0,8</v>
          </cell>
          <cell r="S2241">
            <v>37466</v>
          </cell>
          <cell r="U2241">
            <v>38078</v>
          </cell>
          <cell r="V2241">
            <v>38534</v>
          </cell>
          <cell r="W2241">
            <v>1</v>
          </cell>
          <cell r="X2241" t="str">
            <v>J075</v>
          </cell>
          <cell r="Y2241" t="str">
            <v>(CB) Sales III</v>
          </cell>
          <cell r="Z2241" t="str">
            <v>P088</v>
          </cell>
          <cell r="AA2241" t="str">
            <v>C061</v>
          </cell>
          <cell r="AB2241" t="str">
            <v>i. Bachelor's Degree or equiv</v>
          </cell>
          <cell r="AC2241" t="str">
            <v>S7970805D</v>
          </cell>
          <cell r="AD2241" t="str">
            <v>Female</v>
          </cell>
          <cell r="AE2241" t="str">
            <v>Batt. Rd Grd flr</v>
          </cell>
          <cell r="AF2241" t="str">
            <v>Local</v>
          </cell>
          <cell r="AG2241" t="str">
            <v>Employee</v>
          </cell>
          <cell r="AH2241">
            <v>1</v>
          </cell>
          <cell r="AI2241" t="str">
            <v>Month</v>
          </cell>
          <cell r="AJ2241" t="str">
            <v>0109113365</v>
          </cell>
          <cell r="AK2241" t="str">
            <v>1152639</v>
          </cell>
          <cell r="AL2241" t="str">
            <v>Ang,Pek San</v>
          </cell>
          <cell r="AM2241" t="str">
            <v>Too Soon to Classify</v>
          </cell>
          <cell r="AN2241" t="str">
            <v>Core Contributor</v>
          </cell>
          <cell r="AO2241" t="str">
            <v>Critical Resource</v>
          </cell>
          <cell r="AP2241" t="str">
            <v>Critical Resource</v>
          </cell>
          <cell r="AQ2241">
            <v>37200</v>
          </cell>
        </row>
        <row r="2242">
          <cell r="A2242">
            <v>1116925</v>
          </cell>
          <cell r="B2242" t="str">
            <v>Tee,Renee</v>
          </cell>
          <cell r="C2242" t="str">
            <v>Consumer Banking</v>
          </cell>
          <cell r="D2242" t="str">
            <v>Service Quality</v>
          </cell>
          <cell r="E2242" t="str">
            <v>Manager, Service Quality</v>
          </cell>
          <cell r="F2242" t="str">
            <v>M17</v>
          </cell>
          <cell r="G2242">
            <v>10000</v>
          </cell>
          <cell r="H2242" t="str">
            <v>SGD</v>
          </cell>
          <cell r="I2242" t="str">
            <v>1914800</v>
          </cell>
          <cell r="J2242" t="str">
            <v>NO</v>
          </cell>
          <cell r="K2242" t="str">
            <v>Goh,Ley Yan Hazel</v>
          </cell>
          <cell r="L2242">
            <v>26486</v>
          </cell>
          <cell r="M2242" t="str">
            <v>33</v>
          </cell>
          <cell r="N2242" t="str">
            <v>3C</v>
          </cell>
          <cell r="O2242" t="str">
            <v>2B</v>
          </cell>
          <cell r="P2242">
            <v>35954</v>
          </cell>
          <cell r="Q2242" t="str">
            <v>7,2</v>
          </cell>
          <cell r="R2242" t="str">
            <v>6,3</v>
          </cell>
          <cell r="S2242">
            <v>33973</v>
          </cell>
          <cell r="T2242">
            <v>35954</v>
          </cell>
          <cell r="U2242">
            <v>38443</v>
          </cell>
          <cell r="V2242">
            <v>38443</v>
          </cell>
          <cell r="W2242">
            <v>1</v>
          </cell>
          <cell r="X2242" t="str">
            <v>J230</v>
          </cell>
          <cell r="Y2242" t="str">
            <v>(CB) Qual&amp;Proc Mgt II</v>
          </cell>
          <cell r="Z2242" t="str">
            <v>P088</v>
          </cell>
          <cell r="AA2242" t="str">
            <v>C015</v>
          </cell>
          <cell r="AB2242" t="str">
            <v>g. 2nd Level Vocational Qual.</v>
          </cell>
          <cell r="AC2242" t="str">
            <v>S7223994F</v>
          </cell>
          <cell r="AD2242" t="str">
            <v>Female</v>
          </cell>
          <cell r="AE2242" t="str">
            <v>PBTP 10th Floor</v>
          </cell>
          <cell r="AF2242" t="str">
            <v>Local</v>
          </cell>
          <cell r="AG2242" t="str">
            <v>Employee</v>
          </cell>
          <cell r="AH2242">
            <v>1</v>
          </cell>
          <cell r="AI2242" t="str">
            <v>Month</v>
          </cell>
          <cell r="AJ2242" t="str">
            <v>0109745280</v>
          </cell>
          <cell r="AK2242" t="str">
            <v>1116540</v>
          </cell>
          <cell r="AL2242" t="str">
            <v>Ang,Pek San</v>
          </cell>
          <cell r="AM2242" t="str">
            <v>Core Contributor</v>
          </cell>
          <cell r="AN2242" t="str">
            <v>Core Contributor</v>
          </cell>
          <cell r="AO2242" t="str">
            <v>Core Contributor</v>
          </cell>
          <cell r="AP2242" t="str">
            <v>Core Contributor</v>
          </cell>
          <cell r="AQ2242">
            <v>37428</v>
          </cell>
        </row>
        <row r="2243">
          <cell r="A2243">
            <v>1182996</v>
          </cell>
          <cell r="B2243" t="str">
            <v>Sun,Tingting</v>
          </cell>
          <cell r="C2243" t="str">
            <v>Consumer Banking</v>
          </cell>
          <cell r="D2243" t="str">
            <v>MIS Team-CB</v>
          </cell>
          <cell r="E2243" t="str">
            <v>Credit MIS Analyst</v>
          </cell>
          <cell r="F2243" t="str">
            <v>M16</v>
          </cell>
          <cell r="G2243">
            <v>6000</v>
          </cell>
          <cell r="H2243" t="str">
            <v>SGD</v>
          </cell>
          <cell r="I2243" t="str">
            <v>1813800</v>
          </cell>
          <cell r="J2243" t="str">
            <v>NO</v>
          </cell>
          <cell r="K2243" t="str">
            <v>Chen,Ming-Bing</v>
          </cell>
          <cell r="L2243">
            <v>29243</v>
          </cell>
          <cell r="M2243" t="str">
            <v>25</v>
          </cell>
          <cell r="O2243" t="str">
            <v>NR</v>
          </cell>
          <cell r="P2243">
            <v>38264</v>
          </cell>
          <cell r="Q2243" t="str">
            <v>0,10</v>
          </cell>
          <cell r="R2243" t="str">
            <v>,</v>
          </cell>
          <cell r="S2243">
            <v>38264</v>
          </cell>
          <cell r="V2243">
            <v>38534</v>
          </cell>
          <cell r="W2243">
            <v>1</v>
          </cell>
          <cell r="X2243" t="str">
            <v>J169</v>
          </cell>
          <cell r="Y2243" t="str">
            <v>Risk Tech Specialist II</v>
          </cell>
          <cell r="Z2243" t="str">
            <v>P038</v>
          </cell>
          <cell r="AA2243" t="str">
            <v>C015</v>
          </cell>
          <cell r="AB2243" t="str">
            <v>j. Professional Quali/Cert</v>
          </cell>
          <cell r="AC2243" t="str">
            <v>G0186489R</v>
          </cell>
          <cell r="AD2243" t="str">
            <v>Female</v>
          </cell>
          <cell r="AE2243" t="str">
            <v>Tampines 7th flr</v>
          </cell>
          <cell r="AF2243" t="str">
            <v>Local</v>
          </cell>
          <cell r="AG2243" t="str">
            <v>Employee</v>
          </cell>
          <cell r="AH2243">
            <v>1</v>
          </cell>
          <cell r="AI2243" t="str">
            <v>Month</v>
          </cell>
          <cell r="AJ2243" t="str">
            <v>0109136403</v>
          </cell>
          <cell r="AK2243" t="str">
            <v>1144430</v>
          </cell>
          <cell r="AL2243" t="str">
            <v>Ang,Pek San</v>
          </cell>
          <cell r="AO2243" t="str">
            <v>Too Soon to Classify</v>
          </cell>
          <cell r="AP2243">
            <v>0</v>
          </cell>
          <cell r="AQ2243">
            <v>30012</v>
          </cell>
        </row>
        <row r="2244">
          <cell r="A2244">
            <v>1182945</v>
          </cell>
          <cell r="B2244" t="str">
            <v>Chen,Chumin Jasmine</v>
          </cell>
          <cell r="C2244" t="str">
            <v>Consumer Banking</v>
          </cell>
          <cell r="D2244" t="str">
            <v>BRDB-Branch Banking-Bedok</v>
          </cell>
          <cell r="E2244" t="str">
            <v>Personal Financial Consultant</v>
          </cell>
          <cell r="F2244" t="str">
            <v>M16</v>
          </cell>
          <cell r="G2244">
            <v>6000</v>
          </cell>
          <cell r="H2244" t="str">
            <v>SGD</v>
          </cell>
          <cell r="I2244" t="str">
            <v>1422122</v>
          </cell>
          <cell r="J2244" t="str">
            <v>NO</v>
          </cell>
          <cell r="K2244" t="str">
            <v>Ng,Chee Yong Trevor</v>
          </cell>
          <cell r="L2244">
            <v>29836</v>
          </cell>
          <cell r="M2244" t="str">
            <v>24</v>
          </cell>
          <cell r="O2244" t="str">
            <v>4B</v>
          </cell>
          <cell r="P2244">
            <v>38259</v>
          </cell>
          <cell r="Q2244" t="str">
            <v>0,10</v>
          </cell>
          <cell r="R2244" t="str">
            <v>3,0</v>
          </cell>
          <cell r="S2244">
            <v>38259</v>
          </cell>
          <cell r="W2244">
            <v>1</v>
          </cell>
          <cell r="X2244" t="str">
            <v>J075</v>
          </cell>
          <cell r="Y2244" t="str">
            <v>(CB) Sales III</v>
          </cell>
          <cell r="Z2244" t="str">
            <v>P088</v>
          </cell>
          <cell r="AA2244" t="str">
            <v>C061</v>
          </cell>
          <cell r="AB2244" t="str">
            <v>i. Bachelor's Degree or equiv</v>
          </cell>
          <cell r="AC2244" t="str">
            <v>S8128725B</v>
          </cell>
          <cell r="AD2244" t="str">
            <v>Female</v>
          </cell>
          <cell r="AE2244" t="str">
            <v>Bedok Branch</v>
          </cell>
          <cell r="AF2244" t="str">
            <v>Local</v>
          </cell>
          <cell r="AG2244" t="str">
            <v>Employee</v>
          </cell>
          <cell r="AH2244">
            <v>1</v>
          </cell>
          <cell r="AI2244" t="str">
            <v>Month</v>
          </cell>
          <cell r="AJ2244" t="str">
            <v>0109136195</v>
          </cell>
          <cell r="AK2244" t="str">
            <v>1143704</v>
          </cell>
          <cell r="AL2244" t="str">
            <v>Ang,Pek San</v>
          </cell>
          <cell r="AO2244" t="str">
            <v>Too Soon to Classify</v>
          </cell>
          <cell r="AP2244" t="str">
            <v>Core Contributor</v>
          </cell>
          <cell r="AQ2244">
            <v>24000</v>
          </cell>
        </row>
        <row r="2245">
          <cell r="A2245">
            <v>1190444</v>
          </cell>
          <cell r="B2245" t="str">
            <v>Fan,Ming Chew</v>
          </cell>
          <cell r="C2245" t="str">
            <v>Human Resources</v>
          </cell>
          <cell r="D2245" t="str">
            <v>COE Reward</v>
          </cell>
          <cell r="E2245" t="str">
            <v>Rewards Analyst</v>
          </cell>
          <cell r="F2245" t="str">
            <v>M19</v>
          </cell>
          <cell r="G2245">
            <v>20000</v>
          </cell>
          <cell r="H2245" t="str">
            <v>SGD</v>
          </cell>
          <cell r="I2245" t="str">
            <v>8223800</v>
          </cell>
          <cell r="J2245" t="str">
            <v>NO</v>
          </cell>
          <cell r="K2245" t="str">
            <v>Gill,Sharnjit Kaur</v>
          </cell>
          <cell r="L2245">
            <v>27887</v>
          </cell>
          <cell r="M2245" t="str">
            <v>29</v>
          </cell>
          <cell r="P2245">
            <v>38504</v>
          </cell>
          <cell r="Q2245" t="str">
            <v>0,3</v>
          </cell>
          <cell r="R2245" t="str">
            <v>2,0</v>
          </cell>
          <cell r="S2245">
            <v>38504</v>
          </cell>
          <cell r="W2245">
            <v>1</v>
          </cell>
          <cell r="X2245" t="str">
            <v>J025</v>
          </cell>
          <cell r="Y2245" t="str">
            <v>HR Ctr of Expertise III</v>
          </cell>
          <cell r="Z2245" t="str">
            <v>P108</v>
          </cell>
          <cell r="AA2245" t="str">
            <v>C072</v>
          </cell>
          <cell r="AB2245" t="str">
            <v>i. Bachelor's Degree or equiv</v>
          </cell>
          <cell r="AC2245" t="str">
            <v>S7613616E</v>
          </cell>
          <cell r="AD2245" t="str">
            <v>Female</v>
          </cell>
          <cell r="AE2245" t="str">
            <v>PBTP 10th Floor</v>
          </cell>
          <cell r="AF2245" t="str">
            <v>Local</v>
          </cell>
          <cell r="AG2245" t="str">
            <v>Employee</v>
          </cell>
          <cell r="AH2245">
            <v>1</v>
          </cell>
          <cell r="AI2245" t="str">
            <v>Month</v>
          </cell>
          <cell r="AJ2245" t="str">
            <v>0109141296</v>
          </cell>
          <cell r="AK2245" t="str">
            <v>1181546</v>
          </cell>
          <cell r="AL2245" t="str">
            <v>Nasir,Jamal</v>
          </cell>
          <cell r="AP2245">
            <v>0</v>
          </cell>
          <cell r="AQ2245">
            <v>63600</v>
          </cell>
        </row>
        <row r="2246">
          <cell r="A2246">
            <v>1174446</v>
          </cell>
          <cell r="B2246" t="str">
            <v>Liao,Jia Yu</v>
          </cell>
          <cell r="C2246" t="str">
            <v>Client Relationships</v>
          </cell>
          <cell r="D2246" t="str">
            <v>Product Sales - Trade</v>
          </cell>
          <cell r="E2246" t="str">
            <v>Manager, LC Confirmations</v>
          </cell>
          <cell r="F2246" t="str">
            <v>M17</v>
          </cell>
          <cell r="G2246">
            <v>9000</v>
          </cell>
          <cell r="H2246" t="str">
            <v>SGD</v>
          </cell>
          <cell r="I2246" t="str">
            <v>5621800</v>
          </cell>
          <cell r="J2246" t="str">
            <v>NO</v>
          </cell>
          <cell r="K2246" t="str">
            <v>Parry,Geoffrey David</v>
          </cell>
          <cell r="L2246">
            <v>29122</v>
          </cell>
          <cell r="M2246" t="str">
            <v>25</v>
          </cell>
          <cell r="O2246" t="str">
            <v>TS</v>
          </cell>
          <cell r="P2246">
            <v>38404</v>
          </cell>
          <cell r="Q2246" t="str">
            <v>0,6</v>
          </cell>
          <cell r="R2246" t="str">
            <v>2,10</v>
          </cell>
          <cell r="S2246">
            <v>38035</v>
          </cell>
          <cell r="T2246">
            <v>38404</v>
          </cell>
          <cell r="W2246">
            <v>1</v>
          </cell>
          <cell r="X2246" t="str">
            <v>DJ004</v>
          </cell>
          <cell r="Y2246" t="str">
            <v>Transactional Sales-TBA</v>
          </cell>
          <cell r="Z2246" t="str">
            <v>P318</v>
          </cell>
          <cell r="AA2246" t="str">
            <v>C174</v>
          </cell>
          <cell r="AB2246" t="str">
            <v>i. Bachelor's Degree or equiv</v>
          </cell>
          <cell r="AC2246" t="str">
            <v>S7931444G</v>
          </cell>
          <cell r="AD2246" t="str">
            <v>Female</v>
          </cell>
          <cell r="AE2246" t="str">
            <v>Batt. Rd 7th flr</v>
          </cell>
          <cell r="AF2246" t="str">
            <v>Local</v>
          </cell>
          <cell r="AG2246" t="str">
            <v>Employee</v>
          </cell>
          <cell r="AH2246">
            <v>1</v>
          </cell>
          <cell r="AI2246" t="str">
            <v>Month</v>
          </cell>
          <cell r="AJ2246" t="str">
            <v>0109128745</v>
          </cell>
          <cell r="AK2246" t="str">
            <v>1183747</v>
          </cell>
          <cell r="AL2246" t="str">
            <v>Thng,Cheok Khoon Charlotte</v>
          </cell>
          <cell r="AO2246" t="str">
            <v>Not Applicable</v>
          </cell>
          <cell r="AP2246" t="str">
            <v>Not Applicable</v>
          </cell>
          <cell r="AQ2246">
            <v>45600</v>
          </cell>
        </row>
        <row r="2247">
          <cell r="A2247">
            <v>1192706</v>
          </cell>
          <cell r="B2247" t="str">
            <v>Teh,Fuwei</v>
          </cell>
          <cell r="C2247" t="str">
            <v>Consumer Banking</v>
          </cell>
          <cell r="D2247" t="str">
            <v>DB - Teleservices</v>
          </cell>
          <cell r="E2247" t="str">
            <v>Service Consultant</v>
          </cell>
          <cell r="F2247" t="str">
            <v>Contractor</v>
          </cell>
          <cell r="I2247" t="str">
            <v>1431800</v>
          </cell>
          <cell r="J2247" t="str">
            <v>NO</v>
          </cell>
          <cell r="K2247" t="str">
            <v>Goh,Lee Eng</v>
          </cell>
          <cell r="L2247">
            <v>29850</v>
          </cell>
          <cell r="M2247" t="str">
            <v>23</v>
          </cell>
          <cell r="P2247">
            <v>38545</v>
          </cell>
          <cell r="Q2247" t="str">
            <v>0,1</v>
          </cell>
          <cell r="R2247" t="str">
            <v>4,3</v>
          </cell>
          <cell r="S2247">
            <v>38545</v>
          </cell>
          <cell r="V2247">
            <v>38572</v>
          </cell>
          <cell r="W2247">
            <v>1</v>
          </cell>
          <cell r="X2247" t="str">
            <v>J216</v>
          </cell>
          <cell r="Y2247" t="str">
            <v>(CB) Customer ServiceIII</v>
          </cell>
          <cell r="Z2247" t="str">
            <v>P088</v>
          </cell>
          <cell r="AA2247" t="str">
            <v>C061</v>
          </cell>
          <cell r="AB2247" t="str">
            <v>i. Bachelor's Degree or equiv</v>
          </cell>
          <cell r="AC2247" t="str">
            <v>S8130921C</v>
          </cell>
          <cell r="AD2247" t="str">
            <v>Male</v>
          </cell>
          <cell r="AE2247" t="str">
            <v>CISCO 5th flr</v>
          </cell>
          <cell r="AF2247" t="str">
            <v>Local</v>
          </cell>
          <cell r="AG2247" t="str">
            <v>Direct Contractor</v>
          </cell>
          <cell r="AH2247">
            <v>1</v>
          </cell>
          <cell r="AI2247" t="str">
            <v>Month</v>
          </cell>
          <cell r="AJ2247" t="str">
            <v>0109143272</v>
          </cell>
          <cell r="AK2247" t="str">
            <v>1116217</v>
          </cell>
          <cell r="AL2247" t="str">
            <v>Ang,Pek San</v>
          </cell>
          <cell r="AP2247">
            <v>0</v>
          </cell>
          <cell r="AQ2247">
            <v>27360</v>
          </cell>
        </row>
        <row r="2248">
          <cell r="A2248">
            <v>1192817</v>
          </cell>
          <cell r="B2248" t="str">
            <v>Chin,Chow Yee</v>
          </cell>
          <cell r="C2248" t="str">
            <v>Consumer Banking</v>
          </cell>
          <cell r="D2248" t="str">
            <v>DB - Teleservices</v>
          </cell>
          <cell r="E2248" t="str">
            <v>Service Consultant</v>
          </cell>
          <cell r="F2248" t="str">
            <v>Contractor</v>
          </cell>
          <cell r="I2248" t="str">
            <v>1431800</v>
          </cell>
          <cell r="J2248" t="str">
            <v>NO</v>
          </cell>
          <cell r="K2248" t="str">
            <v>Goh,Lee Eng</v>
          </cell>
          <cell r="L2248">
            <v>29233</v>
          </cell>
          <cell r="M2248" t="str">
            <v>25</v>
          </cell>
          <cell r="P2248">
            <v>38548</v>
          </cell>
          <cell r="Q2248" t="str">
            <v>0,1</v>
          </cell>
          <cell r="R2248" t="str">
            <v>1,3</v>
          </cell>
          <cell r="S2248">
            <v>38548</v>
          </cell>
          <cell r="V2248">
            <v>38572</v>
          </cell>
          <cell r="W2248">
            <v>1</v>
          </cell>
          <cell r="X2248" t="str">
            <v>J216</v>
          </cell>
          <cell r="Y2248" t="str">
            <v>(CB) Customer ServiceIII</v>
          </cell>
          <cell r="Z2248" t="str">
            <v>P088</v>
          </cell>
          <cell r="AA2248" t="str">
            <v>C061</v>
          </cell>
          <cell r="AB2248" t="str">
            <v>i. Bachelor's Degree or equiv</v>
          </cell>
          <cell r="AC2248" t="str">
            <v>S8001526G</v>
          </cell>
          <cell r="AD2248" t="str">
            <v>Male</v>
          </cell>
          <cell r="AE2248" t="str">
            <v>CISCO 5th flr</v>
          </cell>
          <cell r="AF2248" t="str">
            <v>Local</v>
          </cell>
          <cell r="AG2248" t="str">
            <v>Direct Contractor</v>
          </cell>
          <cell r="AH2248">
            <v>1</v>
          </cell>
          <cell r="AI2248" t="str">
            <v>Month</v>
          </cell>
          <cell r="AJ2248" t="str">
            <v>0109143388</v>
          </cell>
          <cell r="AK2248" t="str">
            <v>1116217</v>
          </cell>
          <cell r="AL2248" t="str">
            <v>Ang,Pek San</v>
          </cell>
          <cell r="AP2248">
            <v>0</v>
          </cell>
          <cell r="AQ2248">
            <v>27360</v>
          </cell>
        </row>
        <row r="2249">
          <cell r="A2249">
            <v>1192422</v>
          </cell>
          <cell r="B2249" t="str">
            <v>Tan,Chip Zhong Alexius</v>
          </cell>
          <cell r="C2249" t="str">
            <v>Consumer Banking</v>
          </cell>
          <cell r="D2249" t="str">
            <v>DB - Teleservices</v>
          </cell>
          <cell r="E2249" t="str">
            <v>Service Consultant</v>
          </cell>
          <cell r="F2249" t="str">
            <v>Contractor</v>
          </cell>
          <cell r="I2249" t="str">
            <v>1431800</v>
          </cell>
          <cell r="J2249" t="str">
            <v>NO</v>
          </cell>
          <cell r="K2249" t="str">
            <v>Bte Abdullah,Sarah</v>
          </cell>
          <cell r="L2249">
            <v>29489</v>
          </cell>
          <cell r="M2249" t="str">
            <v>24</v>
          </cell>
          <cell r="P2249">
            <v>38541</v>
          </cell>
          <cell r="Q2249" t="str">
            <v>0,1</v>
          </cell>
          <cell r="R2249" t="str">
            <v>2,5</v>
          </cell>
          <cell r="S2249">
            <v>38541</v>
          </cell>
          <cell r="V2249">
            <v>38565</v>
          </cell>
          <cell r="W2249">
            <v>1</v>
          </cell>
          <cell r="X2249" t="str">
            <v>J216</v>
          </cell>
          <cell r="Y2249" t="str">
            <v>(CB) Customer ServiceIII</v>
          </cell>
          <cell r="Z2249" t="str">
            <v>P088</v>
          </cell>
          <cell r="AA2249" t="str">
            <v>C061</v>
          </cell>
          <cell r="AB2249" t="str">
            <v>i. Bachelor's Degree or equiv</v>
          </cell>
          <cell r="AC2249" t="str">
            <v>S8028907C</v>
          </cell>
          <cell r="AD2249" t="str">
            <v>Male</v>
          </cell>
          <cell r="AE2249" t="str">
            <v>CISCO 5th flr</v>
          </cell>
          <cell r="AF2249" t="str">
            <v>Local</v>
          </cell>
          <cell r="AG2249" t="str">
            <v>Direct Contractor</v>
          </cell>
          <cell r="AH2249">
            <v>1</v>
          </cell>
          <cell r="AI2249" t="str">
            <v>Month</v>
          </cell>
          <cell r="AJ2249" t="str">
            <v>0109143051</v>
          </cell>
          <cell r="AK2249" t="str">
            <v>1116656</v>
          </cell>
          <cell r="AL2249" t="str">
            <v>Ang,Pek San</v>
          </cell>
          <cell r="AP2249">
            <v>0</v>
          </cell>
          <cell r="AQ2249">
            <v>27360</v>
          </cell>
        </row>
        <row r="2250">
          <cell r="A2250">
            <v>1117830</v>
          </cell>
          <cell r="B2250" t="str">
            <v>Kok,Yoke Sein Jocelyn</v>
          </cell>
          <cell r="C2250" t="str">
            <v>Consumer Banking</v>
          </cell>
          <cell r="D2250" t="str">
            <v>CB Credit- Collec. Unsecured</v>
          </cell>
          <cell r="E2250" t="str">
            <v>Credit Management Officer</v>
          </cell>
          <cell r="F2250" t="str">
            <v>M16</v>
          </cell>
          <cell r="I2250" t="str">
            <v>1834800</v>
          </cell>
          <cell r="J2250" t="str">
            <v>NO</v>
          </cell>
          <cell r="K2250" t="str">
            <v>Ang,Lay Yong</v>
          </cell>
          <cell r="L2250">
            <v>25839</v>
          </cell>
          <cell r="M2250" t="str">
            <v>34</v>
          </cell>
          <cell r="N2250" t="str">
            <v>2C</v>
          </cell>
          <cell r="O2250" t="str">
            <v>2C</v>
          </cell>
          <cell r="P2250">
            <v>35423</v>
          </cell>
          <cell r="Q2250" t="str">
            <v>8,8</v>
          </cell>
          <cell r="R2250" t="str">
            <v>5,4</v>
          </cell>
          <cell r="S2250">
            <v>35423</v>
          </cell>
          <cell r="U2250">
            <v>37803</v>
          </cell>
          <cell r="V2250">
            <v>37803</v>
          </cell>
          <cell r="W2250">
            <v>1</v>
          </cell>
          <cell r="X2250" t="str">
            <v>J171</v>
          </cell>
          <cell r="Y2250" t="str">
            <v>Risk Tech Specialist IV</v>
          </cell>
          <cell r="Z2250" t="str">
            <v>P299</v>
          </cell>
          <cell r="AA2250" t="str">
            <v>C021</v>
          </cell>
          <cell r="AB2250" t="str">
            <v>e. Higher Secondary</v>
          </cell>
          <cell r="AC2250" t="str">
            <v>S7033978A</v>
          </cell>
          <cell r="AD2250" t="str">
            <v>Female</v>
          </cell>
          <cell r="AE2250" t="str">
            <v>Tampines 5th flr</v>
          </cell>
          <cell r="AF2250" t="str">
            <v>Local</v>
          </cell>
          <cell r="AG2250" t="str">
            <v>Employee</v>
          </cell>
          <cell r="AH2250">
            <v>1</v>
          </cell>
          <cell r="AI2250" t="str">
            <v>Month</v>
          </cell>
          <cell r="AJ2250" t="str">
            <v>0109651553</v>
          </cell>
          <cell r="AK2250" t="str">
            <v>1144004</v>
          </cell>
          <cell r="AL2250" t="str">
            <v>Ang,Pek San</v>
          </cell>
          <cell r="AM2250" t="str">
            <v>Core Contributor</v>
          </cell>
          <cell r="AN2250" t="str">
            <v>Core Contributor</v>
          </cell>
          <cell r="AO2250" t="str">
            <v>Core Contributor</v>
          </cell>
          <cell r="AP2250" t="str">
            <v>Core Contributor</v>
          </cell>
          <cell r="AQ2250">
            <v>18000</v>
          </cell>
        </row>
        <row r="2251">
          <cell r="A2251">
            <v>1178885</v>
          </cell>
          <cell r="B2251" t="str">
            <v>Goh,Kar Lian</v>
          </cell>
          <cell r="C2251" t="str">
            <v>Consumer Banking</v>
          </cell>
          <cell r="D2251" t="str">
            <v>Know Your Customer (KYC)</v>
          </cell>
          <cell r="E2251" t="str">
            <v>Customer Service Assistant</v>
          </cell>
          <cell r="F2251" t="str">
            <v>CL5</v>
          </cell>
          <cell r="I2251" t="str">
            <v>1793800</v>
          </cell>
          <cell r="J2251" t="str">
            <v>CL</v>
          </cell>
          <cell r="K2251" t="str">
            <v>Low,Poh Eng Clara</v>
          </cell>
          <cell r="L2251">
            <v>28771</v>
          </cell>
          <cell r="M2251" t="str">
            <v>26</v>
          </cell>
          <cell r="O2251" t="str">
            <v>3C</v>
          </cell>
          <cell r="P2251">
            <v>38159</v>
          </cell>
          <cell r="Q2251" t="str">
            <v>1,2</v>
          </cell>
          <cell r="R2251" t="str">
            <v>2,11</v>
          </cell>
          <cell r="S2251">
            <v>38159</v>
          </cell>
          <cell r="V2251">
            <v>38524</v>
          </cell>
          <cell r="W2251">
            <v>1</v>
          </cell>
          <cell r="X2251" t="str">
            <v>J089</v>
          </cell>
          <cell r="Y2251" t="str">
            <v>(OPS) Trans Proc III</v>
          </cell>
          <cell r="Z2251" t="str">
            <v>P088</v>
          </cell>
          <cell r="AA2251" t="str">
            <v>C015</v>
          </cell>
          <cell r="AB2251" t="str">
            <v>d. Secondary</v>
          </cell>
          <cell r="AC2251" t="str">
            <v>S7829656I</v>
          </cell>
          <cell r="AD2251" t="str">
            <v>Female</v>
          </cell>
          <cell r="AE2251" t="str">
            <v>Kim Tian Plaza</v>
          </cell>
          <cell r="AF2251" t="str">
            <v>Local</v>
          </cell>
          <cell r="AG2251" t="str">
            <v>Employee</v>
          </cell>
          <cell r="AH2251">
            <v>1</v>
          </cell>
          <cell r="AI2251" t="str">
            <v>Month</v>
          </cell>
          <cell r="AJ2251" t="str">
            <v>0109131460</v>
          </cell>
          <cell r="AK2251" t="str">
            <v>1116548</v>
          </cell>
          <cell r="AL2251" t="str">
            <v>Ang,Pek San</v>
          </cell>
          <cell r="AO2251" t="str">
            <v>Too Soon to Classify</v>
          </cell>
          <cell r="AP2251" t="str">
            <v>Core Contributor</v>
          </cell>
          <cell r="AQ2251">
            <v>17424</v>
          </cell>
        </row>
        <row r="2252">
          <cell r="A2252">
            <v>1175238</v>
          </cell>
          <cell r="B2252" t="str">
            <v>Sum,Sheng Zhong</v>
          </cell>
          <cell r="C2252" t="str">
            <v>Consumer Banking</v>
          </cell>
          <cell r="D2252" t="str">
            <v>Risk &amp; Policy-CB</v>
          </cell>
          <cell r="E2252" t="str">
            <v>Customer Service Assistant</v>
          </cell>
          <cell r="F2252" t="str">
            <v>Contractor</v>
          </cell>
          <cell r="I2252" t="str">
            <v>1812800</v>
          </cell>
          <cell r="J2252" t="str">
            <v>CL</v>
          </cell>
          <cell r="K2252" t="str">
            <v>Singh,Harginder</v>
          </cell>
          <cell r="L2252">
            <v>29715</v>
          </cell>
          <cell r="M2252" t="str">
            <v>24</v>
          </cell>
          <cell r="O2252" t="str">
            <v>TS</v>
          </cell>
          <cell r="P2252">
            <v>38420</v>
          </cell>
          <cell r="Q2252" t="str">
            <v>0,5</v>
          </cell>
          <cell r="R2252" t="str">
            <v>3,9</v>
          </cell>
          <cell r="S2252">
            <v>38054</v>
          </cell>
          <cell r="T2252">
            <v>38420</v>
          </cell>
          <cell r="V2252">
            <v>38261</v>
          </cell>
          <cell r="W2252">
            <v>1</v>
          </cell>
          <cell r="X2252" t="str">
            <v>J171</v>
          </cell>
          <cell r="Y2252" t="str">
            <v>Risk Tech Specialist IV</v>
          </cell>
          <cell r="Z2252" t="str">
            <v>P298</v>
          </cell>
          <cell r="AA2252" t="str">
            <v>C015</v>
          </cell>
          <cell r="AB2252" t="str">
            <v>h. Diploma or equivalent</v>
          </cell>
          <cell r="AC2252" t="str">
            <v>S8103179G</v>
          </cell>
          <cell r="AD2252" t="str">
            <v>Male</v>
          </cell>
          <cell r="AE2252" t="str">
            <v>Tampines 5th flr</v>
          </cell>
          <cell r="AF2252" t="str">
            <v>Local</v>
          </cell>
          <cell r="AG2252" t="str">
            <v>Direct Contractor</v>
          </cell>
          <cell r="AH2252">
            <v>1</v>
          </cell>
          <cell r="AI2252" t="str">
            <v>Month</v>
          </cell>
          <cell r="AJ2252" t="str">
            <v>0109129180</v>
          </cell>
          <cell r="AK2252" t="str">
            <v>1116409</v>
          </cell>
          <cell r="AL2252" t="str">
            <v>Ang,Pek San</v>
          </cell>
          <cell r="AO2252" t="str">
            <v>Too Soon to Classify</v>
          </cell>
          <cell r="AP2252">
            <v>0</v>
          </cell>
          <cell r="AQ2252">
            <v>14988</v>
          </cell>
        </row>
        <row r="2253">
          <cell r="A2253">
            <v>1163857</v>
          </cell>
          <cell r="B2253" t="str">
            <v>Hee,Dillon</v>
          </cell>
          <cell r="C2253" t="str">
            <v>Consumer Banking</v>
          </cell>
          <cell r="D2253" t="str">
            <v>BRDB-Br. Banking-Holland V</v>
          </cell>
          <cell r="E2253" t="str">
            <v>Relationship Manager</v>
          </cell>
          <cell r="F2253" t="str">
            <v>M17</v>
          </cell>
          <cell r="G2253">
            <v>10000</v>
          </cell>
          <cell r="H2253" t="str">
            <v>SGD</v>
          </cell>
          <cell r="I2253" t="str">
            <v>1422112</v>
          </cell>
          <cell r="J2253" t="str">
            <v>NO</v>
          </cell>
          <cell r="K2253" t="str">
            <v>Koo,Chew Sze</v>
          </cell>
          <cell r="L2253">
            <v>26502</v>
          </cell>
          <cell r="M2253" t="str">
            <v>33</v>
          </cell>
          <cell r="N2253" t="str">
            <v>4C</v>
          </cell>
          <cell r="O2253" t="str">
            <v>3C</v>
          </cell>
          <cell r="P2253">
            <v>37653</v>
          </cell>
          <cell r="Q2253" t="str">
            <v>2,6</v>
          </cell>
          <cell r="R2253" t="str">
            <v>1,5</v>
          </cell>
          <cell r="S2253">
            <v>37580</v>
          </cell>
          <cell r="T2253">
            <v>37653</v>
          </cell>
          <cell r="U2253">
            <v>38534</v>
          </cell>
          <cell r="V2253">
            <v>38534</v>
          </cell>
          <cell r="W2253">
            <v>1</v>
          </cell>
          <cell r="X2253" t="str">
            <v>J079</v>
          </cell>
          <cell r="Y2253" t="str">
            <v>(CB) Customer Service II</v>
          </cell>
          <cell r="Z2253" t="str">
            <v>P088</v>
          </cell>
          <cell r="AA2253" t="str">
            <v>C070</v>
          </cell>
          <cell r="AB2253" t="str">
            <v>i. Bachelor's Degree or equiv</v>
          </cell>
          <cell r="AC2253" t="str">
            <v>S7226708G</v>
          </cell>
          <cell r="AD2253" t="str">
            <v>Male</v>
          </cell>
          <cell r="AE2253" t="str">
            <v>Batt. Rd Grd flr</v>
          </cell>
          <cell r="AF2253" t="str">
            <v>Local</v>
          </cell>
          <cell r="AG2253" t="str">
            <v>Employee</v>
          </cell>
          <cell r="AH2253">
            <v>1</v>
          </cell>
          <cell r="AI2253" t="str">
            <v>Month</v>
          </cell>
          <cell r="AJ2253" t="str">
            <v>0109116372</v>
          </cell>
          <cell r="AK2253" t="str">
            <v>1171284</v>
          </cell>
          <cell r="AL2253" t="str">
            <v>Ang,Pek San</v>
          </cell>
          <cell r="AN2253" t="str">
            <v>Core Contributor</v>
          </cell>
          <cell r="AO2253" t="str">
            <v>Core Contributor</v>
          </cell>
          <cell r="AP2253" t="str">
            <v>Core Contributor</v>
          </cell>
          <cell r="AQ2253">
            <v>31200</v>
          </cell>
        </row>
        <row r="2254">
          <cell r="A2254">
            <v>1176396</v>
          </cell>
          <cell r="B2254" t="str">
            <v>Ang,Pang Jin</v>
          </cell>
          <cell r="C2254" t="str">
            <v>Consumer Banking</v>
          </cell>
          <cell r="D2254" t="str">
            <v>DB - Telesales</v>
          </cell>
          <cell r="E2254" t="str">
            <v>Financial Consultant</v>
          </cell>
          <cell r="F2254" t="str">
            <v>M16</v>
          </cell>
          <cell r="G2254">
            <v>6000</v>
          </cell>
          <cell r="H2254" t="str">
            <v>SGD</v>
          </cell>
          <cell r="I2254" t="str">
            <v>1441800</v>
          </cell>
          <cell r="J2254" t="str">
            <v>NO</v>
          </cell>
          <cell r="K2254" t="str">
            <v>Lim,Gek Sim Christine</v>
          </cell>
          <cell r="L2254">
            <v>30608</v>
          </cell>
          <cell r="M2254" t="str">
            <v>21</v>
          </cell>
          <cell r="O2254" t="str">
            <v>3B</v>
          </cell>
          <cell r="P2254">
            <v>38096</v>
          </cell>
          <cell r="Q2254" t="str">
            <v>1,4</v>
          </cell>
          <cell r="R2254" t="str">
            <v>0,8</v>
          </cell>
          <cell r="S2254">
            <v>38096</v>
          </cell>
          <cell r="W2254">
            <v>1</v>
          </cell>
          <cell r="X2254" t="str">
            <v>J075</v>
          </cell>
          <cell r="Y2254" t="str">
            <v>(CB) Sales III</v>
          </cell>
          <cell r="Z2254" t="str">
            <v>P019</v>
          </cell>
          <cell r="AA2254" t="str">
            <v>C061</v>
          </cell>
          <cell r="AB2254" t="str">
            <v>h. Diploma or equivalent</v>
          </cell>
          <cell r="AC2254" t="str">
            <v>S8335140C</v>
          </cell>
          <cell r="AD2254" t="str">
            <v>Female</v>
          </cell>
          <cell r="AE2254" t="str">
            <v>Selegie Branch</v>
          </cell>
          <cell r="AF2254" t="str">
            <v>Local</v>
          </cell>
          <cell r="AG2254" t="str">
            <v>Employee</v>
          </cell>
          <cell r="AH2254">
            <v>2</v>
          </cell>
          <cell r="AI2254" t="str">
            <v>Week</v>
          </cell>
          <cell r="AJ2254" t="str">
            <v>0122571177</v>
          </cell>
          <cell r="AK2254" t="str">
            <v>1117008</v>
          </cell>
          <cell r="AL2254" t="str">
            <v>Ang,Pek San</v>
          </cell>
          <cell r="AO2254" t="str">
            <v>Core Contributor</v>
          </cell>
          <cell r="AP2254" t="str">
            <v>Core Contributor</v>
          </cell>
          <cell r="AQ2254">
            <v>18000</v>
          </cell>
        </row>
        <row r="2255">
          <cell r="A2255">
            <v>1116325</v>
          </cell>
          <cell r="B2255" t="str">
            <v>Quek,Poh Choo Julie</v>
          </cell>
          <cell r="C2255" t="str">
            <v>Consumer Banking</v>
          </cell>
          <cell r="D2255" t="str">
            <v>BRDB-Branch Banking</v>
          </cell>
          <cell r="E2255" t="str">
            <v>Customer Service Manager</v>
          </cell>
          <cell r="F2255" t="str">
            <v>M18</v>
          </cell>
          <cell r="G2255">
            <v>13000</v>
          </cell>
          <cell r="H2255" t="str">
            <v>SGD</v>
          </cell>
          <cell r="I2255" t="str">
            <v>1422800</v>
          </cell>
          <cell r="J2255" t="str">
            <v>NO</v>
          </cell>
          <cell r="K2255" t="str">
            <v>Heng,Hiang Yong Raymond</v>
          </cell>
          <cell r="L2255">
            <v>22082</v>
          </cell>
          <cell r="M2255" t="str">
            <v>45</v>
          </cell>
          <cell r="N2255" t="str">
            <v>2A</v>
          </cell>
          <cell r="O2255" t="str">
            <v>3C</v>
          </cell>
          <cell r="P2255">
            <v>37266</v>
          </cell>
          <cell r="Q2255" t="str">
            <v>3,7</v>
          </cell>
          <cell r="R2255" t="str">
            <v>,</v>
          </cell>
          <cell r="S2255">
            <v>29528</v>
          </cell>
          <cell r="T2255">
            <v>37266</v>
          </cell>
          <cell r="U2255">
            <v>37987</v>
          </cell>
          <cell r="V2255">
            <v>37987</v>
          </cell>
          <cell r="W2255">
            <v>1</v>
          </cell>
          <cell r="X2255" t="str">
            <v>J079</v>
          </cell>
          <cell r="Y2255" t="str">
            <v>(CB) Customer Service II</v>
          </cell>
          <cell r="Z2255" t="str">
            <v>P088</v>
          </cell>
          <cell r="AA2255" t="str">
            <v>C015</v>
          </cell>
          <cell r="AB2255" t="str">
            <v>e. Higher Secondary</v>
          </cell>
          <cell r="AC2255" t="str">
            <v>S1428344G</v>
          </cell>
          <cell r="AD2255" t="str">
            <v>Female</v>
          </cell>
          <cell r="AE2255" t="str">
            <v>PBTP 5th Floor</v>
          </cell>
          <cell r="AF2255" t="str">
            <v>Local</v>
          </cell>
          <cell r="AG2255" t="str">
            <v>Employee</v>
          </cell>
          <cell r="AH2255">
            <v>1</v>
          </cell>
          <cell r="AI2255" t="str">
            <v>Month</v>
          </cell>
          <cell r="AJ2255" t="str">
            <v>0109744942</v>
          </cell>
          <cell r="AK2255" t="str">
            <v>1116400</v>
          </cell>
          <cell r="AL2255" t="str">
            <v>Ang,Pek San</v>
          </cell>
          <cell r="AM2255" t="str">
            <v>Core Contributor</v>
          </cell>
          <cell r="AN2255" t="str">
            <v>Core Contributor</v>
          </cell>
          <cell r="AO2255" t="str">
            <v>Core Contributor</v>
          </cell>
          <cell r="AP2255" t="str">
            <v>Core Contributor</v>
          </cell>
          <cell r="AQ2255">
            <v>54000</v>
          </cell>
        </row>
        <row r="2256">
          <cell r="A2256">
            <v>1116432</v>
          </cell>
          <cell r="B2256" t="str">
            <v>S.O Arumugam,Thiyaga Raju</v>
          </cell>
          <cell r="C2256" t="str">
            <v>Consumer Banking</v>
          </cell>
          <cell r="D2256" t="str">
            <v>Risk &amp; Policy-CB</v>
          </cell>
          <cell r="E2256" t="str">
            <v>Senior Authoriser</v>
          </cell>
          <cell r="F2256" t="str">
            <v>CL4</v>
          </cell>
          <cell r="I2256" t="str">
            <v>1812800</v>
          </cell>
          <cell r="J2256" t="str">
            <v>CL</v>
          </cell>
          <cell r="K2256" t="str">
            <v>Singh,Harginder</v>
          </cell>
          <cell r="L2256">
            <v>22466</v>
          </cell>
          <cell r="M2256" t="str">
            <v>44</v>
          </cell>
          <cell r="N2256" t="str">
            <v>2B</v>
          </cell>
          <cell r="O2256" t="str">
            <v>2B</v>
          </cell>
          <cell r="P2256">
            <v>30742</v>
          </cell>
          <cell r="Q2256" t="str">
            <v>21,6</v>
          </cell>
          <cell r="R2256" t="str">
            <v>,</v>
          </cell>
          <cell r="S2256">
            <v>30742</v>
          </cell>
          <cell r="U2256">
            <v>36708</v>
          </cell>
          <cell r="V2256">
            <v>38169</v>
          </cell>
          <cell r="W2256">
            <v>1</v>
          </cell>
          <cell r="X2256" t="str">
            <v>J171</v>
          </cell>
          <cell r="Y2256" t="str">
            <v>Risk Tech Specialist IV</v>
          </cell>
          <cell r="Z2256" t="str">
            <v>P039</v>
          </cell>
          <cell r="AA2256" t="str">
            <v>C015</v>
          </cell>
          <cell r="AB2256" t="str">
            <v>d. Secondary</v>
          </cell>
          <cell r="AC2256" t="str">
            <v>S1478393H</v>
          </cell>
          <cell r="AD2256" t="str">
            <v>Male</v>
          </cell>
          <cell r="AE2256" t="str">
            <v>Tampines 5th flr</v>
          </cell>
          <cell r="AF2256" t="str">
            <v>Local</v>
          </cell>
          <cell r="AG2256" t="str">
            <v>Employee</v>
          </cell>
          <cell r="AH2256">
            <v>1</v>
          </cell>
          <cell r="AI2256" t="str">
            <v>Month</v>
          </cell>
          <cell r="AJ2256" t="str">
            <v>0109829158</v>
          </cell>
          <cell r="AK2256" t="str">
            <v>1116409</v>
          </cell>
          <cell r="AL2256" t="str">
            <v>Ang,Pek San</v>
          </cell>
          <cell r="AM2256" t="str">
            <v>Core Contributor</v>
          </cell>
          <cell r="AN2256" t="str">
            <v>Core Contributor</v>
          </cell>
          <cell r="AO2256" t="str">
            <v>Core Contributor</v>
          </cell>
          <cell r="AP2256" t="str">
            <v>Core Contributor</v>
          </cell>
          <cell r="AQ2256">
            <v>29256</v>
          </cell>
        </row>
        <row r="2257">
          <cell r="A2257">
            <v>1164064</v>
          </cell>
          <cell r="B2257" t="str">
            <v>Chee,Shien Siang</v>
          </cell>
          <cell r="C2257" t="str">
            <v>Consumer Banking</v>
          </cell>
          <cell r="D2257" t="str">
            <v>CB Credit- Collec. Unsecured</v>
          </cell>
          <cell r="E2257" t="str">
            <v>Credit Management Officer</v>
          </cell>
          <cell r="F2257" t="str">
            <v>M16</v>
          </cell>
          <cell r="G2257">
            <v>6000</v>
          </cell>
          <cell r="H2257" t="str">
            <v>SGD</v>
          </cell>
          <cell r="I2257" t="str">
            <v>1834800</v>
          </cell>
          <cell r="J2257" t="str">
            <v>NO</v>
          </cell>
          <cell r="K2257" t="str">
            <v>Oh,Han Chee Thomas</v>
          </cell>
          <cell r="L2257">
            <v>27978</v>
          </cell>
          <cell r="M2257" t="str">
            <v>29</v>
          </cell>
          <cell r="N2257" t="str">
            <v>2B</v>
          </cell>
          <cell r="O2257" t="str">
            <v>2B</v>
          </cell>
          <cell r="P2257">
            <v>37712</v>
          </cell>
          <cell r="Q2257" t="str">
            <v>2,5</v>
          </cell>
          <cell r="R2257" t="str">
            <v>,</v>
          </cell>
          <cell r="S2257">
            <v>37606</v>
          </cell>
          <cell r="T2257">
            <v>37712</v>
          </cell>
          <cell r="V2257">
            <v>38443</v>
          </cell>
          <cell r="W2257">
            <v>1</v>
          </cell>
          <cell r="X2257" t="str">
            <v>J171</v>
          </cell>
          <cell r="Y2257" t="str">
            <v>Risk Tech Specialist IV</v>
          </cell>
          <cell r="Z2257" t="str">
            <v>P299</v>
          </cell>
          <cell r="AA2257" t="str">
            <v>C021</v>
          </cell>
          <cell r="AB2257" t="str">
            <v>i. Bachelor's Degree or equiv</v>
          </cell>
          <cell r="AC2257" t="str">
            <v>S7623604F</v>
          </cell>
          <cell r="AD2257" t="str">
            <v>Male</v>
          </cell>
          <cell r="AE2257" t="str">
            <v>Tampines 5th flr</v>
          </cell>
          <cell r="AF2257" t="str">
            <v>Local</v>
          </cell>
          <cell r="AG2257" t="str">
            <v>Employee</v>
          </cell>
          <cell r="AH2257">
            <v>1</v>
          </cell>
          <cell r="AI2257" t="str">
            <v>Month</v>
          </cell>
          <cell r="AJ2257" t="str">
            <v>0109116569</v>
          </cell>
          <cell r="AK2257" t="str">
            <v>1116455</v>
          </cell>
          <cell r="AL2257" t="str">
            <v>Ang,Pek San</v>
          </cell>
          <cell r="AN2257" t="str">
            <v>Too Soon to Classify</v>
          </cell>
          <cell r="AO2257" t="str">
            <v>Core Contributor</v>
          </cell>
          <cell r="AP2257" t="str">
            <v>Core Contributor</v>
          </cell>
          <cell r="AQ2257">
            <v>26640</v>
          </cell>
        </row>
        <row r="2258">
          <cell r="A2258">
            <v>1168884</v>
          </cell>
          <cell r="B2258" t="str">
            <v>Lee,Shih Yun</v>
          </cell>
          <cell r="C2258" t="str">
            <v>Consumer Banking</v>
          </cell>
          <cell r="D2258" t="str">
            <v>BRDB-Branch Banking-Batt.Rd</v>
          </cell>
          <cell r="E2258" t="str">
            <v>Customer Service Assistant</v>
          </cell>
          <cell r="F2258" t="str">
            <v>CL5</v>
          </cell>
          <cell r="I2258" t="str">
            <v>1422100</v>
          </cell>
          <cell r="J2258" t="str">
            <v>CL</v>
          </cell>
          <cell r="K2258" t="str">
            <v>Chua,Ah Lay Mary</v>
          </cell>
          <cell r="L2258">
            <v>29875</v>
          </cell>
          <cell r="M2258" t="str">
            <v>23</v>
          </cell>
          <cell r="N2258" t="str">
            <v>4C</v>
          </cell>
          <cell r="O2258" t="str">
            <v>3B</v>
          </cell>
          <cell r="P2258">
            <v>37830</v>
          </cell>
          <cell r="Q2258" t="str">
            <v>2,1</v>
          </cell>
          <cell r="R2258" t="str">
            <v>2,1</v>
          </cell>
          <cell r="S2258">
            <v>37830</v>
          </cell>
          <cell r="V2258">
            <v>38590</v>
          </cell>
          <cell r="W2258">
            <v>1</v>
          </cell>
          <cell r="X2258" t="str">
            <v>J216</v>
          </cell>
          <cell r="Y2258" t="str">
            <v>(CB) Customer ServiceIII</v>
          </cell>
          <cell r="Z2258" t="str">
            <v>P088</v>
          </cell>
          <cell r="AA2258" t="str">
            <v>C064</v>
          </cell>
          <cell r="AB2258" t="str">
            <v>h. Diploma or equivalent</v>
          </cell>
          <cell r="AC2258" t="str">
            <v>S8133843D</v>
          </cell>
          <cell r="AD2258" t="str">
            <v>Female</v>
          </cell>
          <cell r="AE2258" t="str">
            <v>Batt. Rd Grd flr</v>
          </cell>
          <cell r="AF2258" t="str">
            <v>Local</v>
          </cell>
          <cell r="AG2258" t="str">
            <v>Employee</v>
          </cell>
          <cell r="AH2258">
            <v>1</v>
          </cell>
          <cell r="AI2258" t="str">
            <v>Month</v>
          </cell>
          <cell r="AJ2258" t="str">
            <v>0109123042</v>
          </cell>
          <cell r="AK2258" t="str">
            <v>1116067</v>
          </cell>
          <cell r="AL2258" t="str">
            <v>Ang,Pek San</v>
          </cell>
          <cell r="AO2258" t="str">
            <v>Core Contributor</v>
          </cell>
          <cell r="AP2258" t="str">
            <v>Core Contributor</v>
          </cell>
          <cell r="AQ2258">
            <v>14400</v>
          </cell>
        </row>
        <row r="2259">
          <cell r="A2259">
            <v>1169744</v>
          </cell>
          <cell r="B2259" t="str">
            <v>Narasimhan,Priya Meenakshi</v>
          </cell>
          <cell r="C2259" t="str">
            <v>Global Markets</v>
          </cell>
          <cell r="D2259" t="str">
            <v>Project Finance</v>
          </cell>
          <cell r="E2259" t="str">
            <v>Analyst, Global Markets, Singapore</v>
          </cell>
          <cell r="F2259" t="str">
            <v>M18</v>
          </cell>
          <cell r="G2259">
            <v>10000</v>
          </cell>
          <cell r="H2259" t="str">
            <v>SGD</v>
          </cell>
          <cell r="I2259" t="str">
            <v>6172901</v>
          </cell>
          <cell r="J2259" t="str">
            <v>NO</v>
          </cell>
          <cell r="K2259" t="str">
            <v>McCoole,Conor Patrick</v>
          </cell>
          <cell r="L2259">
            <v>30097</v>
          </cell>
          <cell r="M2259" t="str">
            <v>23</v>
          </cell>
          <cell r="N2259" t="str">
            <v>NR</v>
          </cell>
          <cell r="O2259" t="str">
            <v>1B</v>
          </cell>
          <cell r="P2259">
            <v>37879</v>
          </cell>
          <cell r="Q2259" t="str">
            <v>1,11</v>
          </cell>
          <cell r="R2259" t="str">
            <v>0,5</v>
          </cell>
          <cell r="S2259">
            <v>37879</v>
          </cell>
          <cell r="U2259">
            <v>38534</v>
          </cell>
          <cell r="V2259">
            <v>38534</v>
          </cell>
          <cell r="W2259">
            <v>1</v>
          </cell>
          <cell r="X2259" t="str">
            <v>J110</v>
          </cell>
          <cell r="Y2259" t="str">
            <v>(SH) Mgt Trainee</v>
          </cell>
          <cell r="Z2259" t="str">
            <v>P214</v>
          </cell>
          <cell r="AA2259" t="str">
            <v>C147</v>
          </cell>
          <cell r="AB2259" t="str">
            <v>j. Professional Quali/Cert</v>
          </cell>
          <cell r="AC2259" t="str">
            <v>F2844783M</v>
          </cell>
          <cell r="AD2259" t="str">
            <v>Female</v>
          </cell>
          <cell r="AE2259" t="str">
            <v>Batt. Rd 7th flr</v>
          </cell>
          <cell r="AF2259" t="str">
            <v>Local</v>
          </cell>
          <cell r="AG2259" t="str">
            <v>Employee</v>
          </cell>
          <cell r="AH2259">
            <v>1</v>
          </cell>
          <cell r="AI2259" t="str">
            <v>Month</v>
          </cell>
          <cell r="AJ2259" t="str">
            <v>0109120760</v>
          </cell>
          <cell r="AK2259" t="str">
            <v>1167269</v>
          </cell>
          <cell r="AL2259" t="str">
            <v>Thng,Cheok Khoon Charlotte</v>
          </cell>
          <cell r="AO2259" t="str">
            <v>Too Soon to Classify</v>
          </cell>
          <cell r="AP2259" t="str">
            <v>H4 - G</v>
          </cell>
          <cell r="AQ2259">
            <v>42012</v>
          </cell>
        </row>
        <row r="2260">
          <cell r="A2260">
            <v>1118552</v>
          </cell>
          <cell r="B2260" t="str">
            <v>Tan,Hwee Huang Jessie</v>
          </cell>
          <cell r="C2260" t="str">
            <v>Consumer Banking</v>
          </cell>
          <cell r="D2260" t="str">
            <v>Mortgage &amp; Auto-Cust Retention</v>
          </cell>
          <cell r="E2260" t="str">
            <v>Mortgage Relationship Manager</v>
          </cell>
          <cell r="F2260" t="str">
            <v>M16</v>
          </cell>
          <cell r="G2260">
            <v>6000</v>
          </cell>
          <cell r="H2260" t="str">
            <v>SGD</v>
          </cell>
          <cell r="I2260" t="str">
            <v>1263800</v>
          </cell>
          <cell r="J2260" t="str">
            <v>NO</v>
          </cell>
          <cell r="K2260" t="str">
            <v>Tan,Wei Yun Linda</v>
          </cell>
          <cell r="L2260">
            <v>25646</v>
          </cell>
          <cell r="M2260" t="str">
            <v>35</v>
          </cell>
          <cell r="N2260" t="str">
            <v>3B</v>
          </cell>
          <cell r="O2260" t="str">
            <v>3B</v>
          </cell>
          <cell r="P2260">
            <v>35827</v>
          </cell>
          <cell r="Q2260" t="str">
            <v>7,6</v>
          </cell>
          <cell r="R2260" t="str">
            <v>5,1</v>
          </cell>
          <cell r="S2260">
            <v>35827</v>
          </cell>
          <cell r="U2260">
            <v>38443</v>
          </cell>
          <cell r="V2260">
            <v>38443</v>
          </cell>
          <cell r="W2260">
            <v>1</v>
          </cell>
          <cell r="X2260" t="str">
            <v>J216</v>
          </cell>
          <cell r="Y2260" t="str">
            <v>(CB) Customer ServiceIII</v>
          </cell>
          <cell r="Z2260" t="str">
            <v>P085</v>
          </cell>
          <cell r="AA2260" t="str">
            <v>C061</v>
          </cell>
          <cell r="AB2260" t="str">
            <v>e. Higher Secondary</v>
          </cell>
          <cell r="AC2260" t="str">
            <v>S7071696H</v>
          </cell>
          <cell r="AD2260" t="str">
            <v>Female</v>
          </cell>
          <cell r="AE2260" t="str">
            <v>PBTP 2nd Floor</v>
          </cell>
          <cell r="AF2260" t="str">
            <v>Local</v>
          </cell>
          <cell r="AG2260" t="str">
            <v>Employee</v>
          </cell>
          <cell r="AH2260">
            <v>1</v>
          </cell>
          <cell r="AI2260" t="str">
            <v>Month</v>
          </cell>
          <cell r="AJ2260" t="str">
            <v>0122562224</v>
          </cell>
          <cell r="AK2260" t="str">
            <v>1116276</v>
          </cell>
          <cell r="AL2260" t="str">
            <v>Ang,Pek San</v>
          </cell>
          <cell r="AM2260" t="str">
            <v>Core Contributor</v>
          </cell>
          <cell r="AN2260" t="str">
            <v>Core Contributor</v>
          </cell>
          <cell r="AO2260" t="str">
            <v>Core Contributor</v>
          </cell>
          <cell r="AP2260" t="str">
            <v>Core Contributor</v>
          </cell>
          <cell r="AQ2260">
            <v>30000</v>
          </cell>
        </row>
        <row r="2261">
          <cell r="A2261">
            <v>1132344</v>
          </cell>
          <cell r="B2261" t="str">
            <v>Law,Kah Thuan Augustine</v>
          </cell>
          <cell r="C2261" t="str">
            <v>Finance</v>
          </cell>
          <cell r="D2261" t="str">
            <v>B&amp;CPR Project</v>
          </cell>
          <cell r="E2261" t="str">
            <v>Senior Business Analyst</v>
          </cell>
          <cell r="F2261" t="str">
            <v>M22</v>
          </cell>
          <cell r="G2261">
            <v>25000</v>
          </cell>
          <cell r="H2261" t="str">
            <v>SGD</v>
          </cell>
          <cell r="I2261" t="str">
            <v>4776901</v>
          </cell>
          <cell r="J2261" t="str">
            <v>NO</v>
          </cell>
          <cell r="K2261" t="str">
            <v>Frantz,Christopher Karl</v>
          </cell>
          <cell r="L2261">
            <v>25561</v>
          </cell>
          <cell r="M2261" t="str">
            <v>35</v>
          </cell>
          <cell r="N2261" t="str">
            <v>3B</v>
          </cell>
          <cell r="O2261" t="str">
            <v>2B</v>
          </cell>
          <cell r="P2261">
            <v>36150</v>
          </cell>
          <cell r="Q2261" t="str">
            <v>6,8</v>
          </cell>
          <cell r="R2261" t="str">
            <v>4,11</v>
          </cell>
          <cell r="S2261">
            <v>36150</v>
          </cell>
          <cell r="U2261">
            <v>38169</v>
          </cell>
          <cell r="V2261">
            <v>38443</v>
          </cell>
          <cell r="W2261">
            <v>1</v>
          </cell>
          <cell r="X2261" t="str">
            <v>J019</v>
          </cell>
          <cell r="Y2261" t="str">
            <v>(FIN) Bus Partner IV</v>
          </cell>
          <cell r="Z2261" t="str">
            <v>P250</v>
          </cell>
          <cell r="AA2261" t="str">
            <v>C152</v>
          </cell>
          <cell r="AB2261" t="str">
            <v>l. Further Degree</v>
          </cell>
          <cell r="AC2261" t="str">
            <v>S6944908E</v>
          </cell>
          <cell r="AD2261" t="str">
            <v>Male</v>
          </cell>
          <cell r="AE2261" t="str">
            <v>Batt. Road 8th flr</v>
          </cell>
          <cell r="AF2261" t="str">
            <v>Local</v>
          </cell>
          <cell r="AG2261" t="str">
            <v>Employee</v>
          </cell>
          <cell r="AH2261">
            <v>1</v>
          </cell>
          <cell r="AI2261" t="str">
            <v>Month</v>
          </cell>
          <cell r="AJ2261" t="str">
            <v>0109657284</v>
          </cell>
          <cell r="AK2261" t="str">
            <v>1117172</v>
          </cell>
          <cell r="AL2261" t="str">
            <v>Chong,Yin Yin</v>
          </cell>
          <cell r="AM2261" t="str">
            <v>Core Contributor</v>
          </cell>
          <cell r="AN2261" t="str">
            <v>Core Contributor</v>
          </cell>
          <cell r="AO2261" t="str">
            <v>Core Contributor</v>
          </cell>
          <cell r="AP2261" t="str">
            <v>Core Contributor</v>
          </cell>
          <cell r="AQ2261">
            <v>120000</v>
          </cell>
        </row>
        <row r="2262">
          <cell r="A2262">
            <v>1179621</v>
          </cell>
          <cell r="B2262" t="str">
            <v>Power,David Joseph</v>
          </cell>
          <cell r="C2262" t="str">
            <v>Global Markets</v>
          </cell>
          <cell r="D2262" t="str">
            <v>Projects GM Programme Office</v>
          </cell>
          <cell r="E2262" t="str">
            <v>Programme Manager</v>
          </cell>
          <cell r="F2262" t="str">
            <v>M23</v>
          </cell>
          <cell r="G2262">
            <v>37000</v>
          </cell>
          <cell r="H2262" t="str">
            <v>SGD</v>
          </cell>
          <cell r="I2262" t="str">
            <v>4779901</v>
          </cell>
          <cell r="J2262" t="str">
            <v>NO</v>
          </cell>
          <cell r="K2262" t="str">
            <v>Greenaway,Graeme Ross</v>
          </cell>
          <cell r="L2262">
            <v>27912</v>
          </cell>
          <cell r="M2262" t="str">
            <v>29</v>
          </cell>
          <cell r="O2262" t="str">
            <v>3B</v>
          </cell>
          <cell r="P2262">
            <v>38177</v>
          </cell>
          <cell r="Q2262" t="str">
            <v>1,1</v>
          </cell>
          <cell r="R2262" t="str">
            <v>6,3</v>
          </cell>
          <cell r="S2262">
            <v>38177</v>
          </cell>
          <cell r="U2262">
            <v>38565</v>
          </cell>
          <cell r="V2262">
            <v>38565</v>
          </cell>
          <cell r="W2262">
            <v>1</v>
          </cell>
          <cell r="X2262" t="str">
            <v>J036</v>
          </cell>
          <cell r="Y2262" t="str">
            <v>(TECH) Line Manager IV</v>
          </cell>
          <cell r="Z2262" t="str">
            <v>P092</v>
          </cell>
          <cell r="AA2262" t="str">
            <v>C146</v>
          </cell>
          <cell r="AB2262" t="str">
            <v>i. Bachelor's Degree or equiv</v>
          </cell>
          <cell r="AC2262" t="str">
            <v>G5710708T</v>
          </cell>
          <cell r="AD2262" t="str">
            <v>Male</v>
          </cell>
          <cell r="AE2262" t="str">
            <v>Batt. Rd 3rd flr</v>
          </cell>
          <cell r="AF2262" t="str">
            <v>Local</v>
          </cell>
          <cell r="AG2262" t="str">
            <v>Employee</v>
          </cell>
          <cell r="AH2262">
            <v>1</v>
          </cell>
          <cell r="AI2262" t="str">
            <v>Month</v>
          </cell>
          <cell r="AJ2262" t="str">
            <v>0109133021</v>
          </cell>
          <cell r="AK2262" t="str">
            <v>1152146</v>
          </cell>
          <cell r="AL2262" t="str">
            <v>Chia,Boon Lee</v>
          </cell>
          <cell r="AO2262" t="str">
            <v>Too Soon to Classify</v>
          </cell>
          <cell r="AP2262" t="str">
            <v>Critical Resource</v>
          </cell>
          <cell r="AQ2262">
            <v>192012</v>
          </cell>
        </row>
        <row r="2263">
          <cell r="A2263">
            <v>1184067</v>
          </cell>
          <cell r="B2263" t="str">
            <v>Galligan,Matthew Denis</v>
          </cell>
          <cell r="C2263" t="str">
            <v>Client Relationships</v>
          </cell>
          <cell r="D2263" t="str">
            <v>Portfolio &amp; Risk Mgmt-Reg</v>
          </cell>
          <cell r="E2263" t="str">
            <v>Director,Portfolio Management</v>
          </cell>
          <cell r="F2263" t="str">
            <v>B4</v>
          </cell>
          <cell r="I2263" t="str">
            <v>5671901</v>
          </cell>
          <cell r="J2263" t="str">
            <v>NO</v>
          </cell>
          <cell r="K2263" t="str">
            <v>Geason,Matthew John</v>
          </cell>
          <cell r="L2263">
            <v>24628</v>
          </cell>
          <cell r="M2263" t="str">
            <v>38</v>
          </cell>
          <cell r="P2263">
            <v>38292</v>
          </cell>
          <cell r="Q2263" t="str">
            <v>0,9</v>
          </cell>
          <cell r="R2263" t="str">
            <v>15,2</v>
          </cell>
          <cell r="S2263">
            <v>38292</v>
          </cell>
          <cell r="W2263">
            <v>1</v>
          </cell>
          <cell r="X2263" t="str">
            <v>DJ027</v>
          </cell>
          <cell r="Y2263" t="str">
            <v>WB Portfolio Mgmt - TBA</v>
          </cell>
          <cell r="Z2263" t="str">
            <v>P250</v>
          </cell>
          <cell r="AA2263" t="str">
            <v>C152</v>
          </cell>
          <cell r="AB2263" t="str">
            <v>j. Professional Quali/Cert</v>
          </cell>
          <cell r="AC2263" t="str">
            <v>G5777466K</v>
          </cell>
          <cell r="AD2263" t="str">
            <v>Male</v>
          </cell>
          <cell r="AE2263" t="str">
            <v>Batt. Rd 3rd flr</v>
          </cell>
          <cell r="AF2263" t="str">
            <v>Local</v>
          </cell>
          <cell r="AG2263" t="str">
            <v>Employee</v>
          </cell>
          <cell r="AH2263">
            <v>1</v>
          </cell>
          <cell r="AI2263" t="str">
            <v>Month</v>
          </cell>
          <cell r="AJ2263" t="str">
            <v>0109136705</v>
          </cell>
          <cell r="AK2263" t="str">
            <v>1176225</v>
          </cell>
          <cell r="AL2263" t="str">
            <v>Chong,Yin Yin</v>
          </cell>
          <cell r="AO2263" t="str">
            <v>Too Soon to Classify</v>
          </cell>
          <cell r="AP2263">
            <v>0</v>
          </cell>
          <cell r="AQ2263">
            <v>294012</v>
          </cell>
        </row>
        <row r="2264">
          <cell r="A2264">
            <v>1141642</v>
          </cell>
          <cell r="B2264" t="str">
            <v>Tan,Sin Dee</v>
          </cell>
          <cell r="C2264" t="str">
            <v>Consumer Banking</v>
          </cell>
          <cell r="D2264" t="str">
            <v>CB Credit- Collec. Unsecured</v>
          </cell>
          <cell r="E2264" t="str">
            <v>Credit Management Officer</v>
          </cell>
          <cell r="F2264" t="str">
            <v>Contractor</v>
          </cell>
          <cell r="I2264" t="str">
            <v>1834800</v>
          </cell>
          <cell r="J2264" t="str">
            <v>NO</v>
          </cell>
          <cell r="K2264" t="str">
            <v>Woo,Yam Ming</v>
          </cell>
          <cell r="L2264">
            <v>28475</v>
          </cell>
          <cell r="M2264" t="str">
            <v>27</v>
          </cell>
          <cell r="N2264" t="str">
            <v>2B</v>
          </cell>
          <cell r="P2264">
            <v>38569</v>
          </cell>
          <cell r="Q2264" t="str">
            <v>0,0</v>
          </cell>
          <cell r="R2264" t="str">
            <v>1,3</v>
          </cell>
          <cell r="S2264">
            <v>36449</v>
          </cell>
          <cell r="T2264">
            <v>38569</v>
          </cell>
          <cell r="V2264">
            <v>38169</v>
          </cell>
          <cell r="W2264">
            <v>1</v>
          </cell>
          <cell r="X2264" t="str">
            <v>J079</v>
          </cell>
          <cell r="Y2264" t="str">
            <v>(CB) Customer Service II</v>
          </cell>
          <cell r="Z2264" t="str">
            <v>P011</v>
          </cell>
          <cell r="AA2264" t="str">
            <v>C015</v>
          </cell>
          <cell r="AB2264" t="str">
            <v>d. Secondary</v>
          </cell>
          <cell r="AC2264" t="str">
            <v>S7737055B</v>
          </cell>
          <cell r="AD2264" t="str">
            <v>Female</v>
          </cell>
          <cell r="AE2264" t="str">
            <v>Tampines 5th flr</v>
          </cell>
          <cell r="AF2264" t="str">
            <v>Local</v>
          </cell>
          <cell r="AG2264" t="str">
            <v>Direct Contractor</v>
          </cell>
          <cell r="AH2264">
            <v>1</v>
          </cell>
          <cell r="AI2264" t="str">
            <v>Month</v>
          </cell>
          <cell r="AJ2264" t="str">
            <v>0109144511</v>
          </cell>
          <cell r="AK2264" t="str">
            <v>1165463</v>
          </cell>
          <cell r="AL2264" t="str">
            <v>Ang,Pek San</v>
          </cell>
          <cell r="AM2264" t="str">
            <v>Core Contributor</v>
          </cell>
          <cell r="AN2264" t="str">
            <v>Core Contributor</v>
          </cell>
          <cell r="AO2264" t="str">
            <v>Core Contributor</v>
          </cell>
          <cell r="AP2264">
            <v>0</v>
          </cell>
          <cell r="AQ2264">
            <v>18000</v>
          </cell>
        </row>
        <row r="2265">
          <cell r="A2265">
            <v>1117313</v>
          </cell>
          <cell r="B2265" t="str">
            <v>Khoo,Ba Li</v>
          </cell>
          <cell r="C2265" t="str">
            <v>Consumer Banking</v>
          </cell>
          <cell r="D2265" t="str">
            <v>Processing -Mortgage Loans</v>
          </cell>
          <cell r="E2265" t="str">
            <v>Customer Service Officer</v>
          </cell>
          <cell r="F2265" t="str">
            <v>AO</v>
          </cell>
          <cell r="I2265" t="str">
            <v>1732800</v>
          </cell>
          <cell r="J2265" t="str">
            <v>AO</v>
          </cell>
          <cell r="K2265" t="str">
            <v>Hui,Ling Ling Joanna</v>
          </cell>
          <cell r="L2265">
            <v>25106</v>
          </cell>
          <cell r="M2265" t="str">
            <v>36</v>
          </cell>
          <cell r="N2265" t="str">
            <v>2C</v>
          </cell>
          <cell r="O2265" t="str">
            <v>1B</v>
          </cell>
          <cell r="P2265">
            <v>34865</v>
          </cell>
          <cell r="Q2265" t="str">
            <v>10,2</v>
          </cell>
          <cell r="R2265" t="str">
            <v>8,4</v>
          </cell>
          <cell r="S2265">
            <v>34865</v>
          </cell>
          <cell r="U2265">
            <v>38534</v>
          </cell>
          <cell r="V2265">
            <v>38534</v>
          </cell>
          <cell r="W2265">
            <v>1</v>
          </cell>
          <cell r="X2265" t="str">
            <v>J089</v>
          </cell>
          <cell r="Y2265" t="str">
            <v>(OPS) Trans Proc III</v>
          </cell>
          <cell r="Z2265" t="str">
            <v>P088</v>
          </cell>
          <cell r="AA2265" t="str">
            <v>C015</v>
          </cell>
          <cell r="AB2265" t="str">
            <v>d. Secondary</v>
          </cell>
          <cell r="AC2265" t="str">
            <v>S6836981I</v>
          </cell>
          <cell r="AD2265" t="str">
            <v>Female</v>
          </cell>
          <cell r="AE2265" t="str">
            <v>Tampines 5th flr</v>
          </cell>
          <cell r="AF2265" t="str">
            <v>Local</v>
          </cell>
          <cell r="AG2265" t="str">
            <v>Employee</v>
          </cell>
          <cell r="AH2265">
            <v>1</v>
          </cell>
          <cell r="AI2265" t="str">
            <v>Month</v>
          </cell>
          <cell r="AJ2265" t="str">
            <v>0122559428</v>
          </cell>
          <cell r="AK2265" t="str">
            <v>1116907</v>
          </cell>
          <cell r="AL2265" t="str">
            <v>Ang,Pek San</v>
          </cell>
          <cell r="AM2265" t="str">
            <v>Core Contributor</v>
          </cell>
          <cell r="AN2265" t="str">
            <v>Core Contributor</v>
          </cell>
          <cell r="AO2265" t="str">
            <v>Core Contributor</v>
          </cell>
          <cell r="AP2265" t="str">
            <v>Core Contributor</v>
          </cell>
          <cell r="AQ2265">
            <v>28764</v>
          </cell>
        </row>
        <row r="2266">
          <cell r="A2266">
            <v>1163932</v>
          </cell>
          <cell r="B2266" t="str">
            <v>Apreku,Jesslyn Esinam</v>
          </cell>
          <cell r="C2266" t="str">
            <v>Global Markets</v>
          </cell>
          <cell r="D2266" t="str">
            <v>Global Mkts Mkts Risk</v>
          </cell>
          <cell r="E2266" t="str">
            <v>Risk Analyst</v>
          </cell>
          <cell r="F2266" t="str">
            <v>M18</v>
          </cell>
          <cell r="G2266">
            <v>32450000</v>
          </cell>
          <cell r="H2266" t="str">
            <v>GHC</v>
          </cell>
          <cell r="I2266" t="str">
            <v>6355901</v>
          </cell>
          <cell r="J2266" t="str">
            <v>NO</v>
          </cell>
          <cell r="K2266" t="str">
            <v>Thompson,Peter Joel</v>
          </cell>
          <cell r="L2266">
            <v>27098</v>
          </cell>
          <cell r="M2266" t="str">
            <v>31</v>
          </cell>
          <cell r="N2266" t="str">
            <v>3C</v>
          </cell>
          <cell r="O2266" t="str">
            <v>3A</v>
          </cell>
          <cell r="P2266">
            <v>37592</v>
          </cell>
          <cell r="Q2266" t="str">
            <v>2,8</v>
          </cell>
          <cell r="R2266" t="str">
            <v>2,4</v>
          </cell>
          <cell r="S2266">
            <v>37592</v>
          </cell>
          <cell r="U2266">
            <v>38231</v>
          </cell>
          <cell r="V2266">
            <v>38231</v>
          </cell>
          <cell r="W2266">
            <v>1</v>
          </cell>
          <cell r="X2266" t="str">
            <v>J175</v>
          </cell>
          <cell r="Y2266" t="str">
            <v>Risk Svc Delivery IV</v>
          </cell>
          <cell r="Z2266" t="str">
            <v>P346</v>
          </cell>
          <cell r="AA2266" t="str">
            <v>C146</v>
          </cell>
          <cell r="AB2266" t="str">
            <v>j. Professional Quali/Cert</v>
          </cell>
          <cell r="AC2266" t="str">
            <v>G5770174P</v>
          </cell>
          <cell r="AD2266" t="str">
            <v>Female</v>
          </cell>
          <cell r="AE2266" t="str">
            <v>Batt. Rd 3rd flr</v>
          </cell>
          <cell r="AF2266" t="str">
            <v>Local</v>
          </cell>
          <cell r="AG2266" t="str">
            <v>Employee</v>
          </cell>
          <cell r="AH2266">
            <v>1</v>
          </cell>
          <cell r="AI2266" t="str">
            <v>Month</v>
          </cell>
          <cell r="AJ2266" t="str">
            <v>0109127234</v>
          </cell>
          <cell r="AK2266" t="str">
            <v>1019612</v>
          </cell>
          <cell r="AL2266" t="str">
            <v>Chong,Yin Yin</v>
          </cell>
          <cell r="AN2266" t="str">
            <v>Core Contributor</v>
          </cell>
          <cell r="AO2266" t="str">
            <v>Core Contributor</v>
          </cell>
          <cell r="AP2266" t="str">
            <v>Core Contributor</v>
          </cell>
          <cell r="AQ2266">
            <v>57012</v>
          </cell>
        </row>
        <row r="2267">
          <cell r="A2267">
            <v>1193215</v>
          </cell>
          <cell r="B2267" t="str">
            <v>Chang,Wai Fong Jenny Magdalene</v>
          </cell>
          <cell r="C2267" t="str">
            <v>Global Markets</v>
          </cell>
          <cell r="D2267" t="str">
            <v>GM Sales</v>
          </cell>
          <cell r="E2267" t="str">
            <v>Assistant Vice President</v>
          </cell>
          <cell r="F2267" t="str">
            <v>M19</v>
          </cell>
          <cell r="I2267" t="str">
            <v>6129800</v>
          </cell>
          <cell r="J2267" t="str">
            <v>NO</v>
          </cell>
          <cell r="K2267" t="str">
            <v>Lee,Poh Gek Trudy</v>
          </cell>
          <cell r="L2267">
            <v>24659</v>
          </cell>
          <cell r="M2267" t="str">
            <v>38</v>
          </cell>
          <cell r="P2267">
            <v>38572</v>
          </cell>
          <cell r="Q2267" t="str">
            <v>0,0</v>
          </cell>
          <cell r="R2267" t="str">
            <v>10,10</v>
          </cell>
          <cell r="S2267">
            <v>38572</v>
          </cell>
          <cell r="W2267">
            <v>1</v>
          </cell>
          <cell r="X2267" t="str">
            <v>DJ016</v>
          </cell>
          <cell r="Y2267" t="str">
            <v>Sales - TBA</v>
          </cell>
          <cell r="Z2267" t="str">
            <v>P367</v>
          </cell>
          <cell r="AA2267" t="str">
            <v>C065</v>
          </cell>
          <cell r="AB2267" t="str">
            <v>i. Bachelor's Degree or equiv</v>
          </cell>
          <cell r="AC2267" t="str">
            <v>S1799758J</v>
          </cell>
          <cell r="AD2267" t="str">
            <v>Female</v>
          </cell>
          <cell r="AE2267" t="str">
            <v>Batt. Rd 3rd flr</v>
          </cell>
          <cell r="AF2267" t="str">
            <v>Local</v>
          </cell>
          <cell r="AG2267" t="str">
            <v>Employee</v>
          </cell>
          <cell r="AH2267">
            <v>1</v>
          </cell>
          <cell r="AI2267" t="str">
            <v>Month</v>
          </cell>
          <cell r="AK2267" t="str">
            <v>1141475</v>
          </cell>
          <cell r="AL2267" t="str">
            <v>Thng,Cheok Khoon Charlotte</v>
          </cell>
          <cell r="AP2267">
            <v>0</v>
          </cell>
          <cell r="AQ2267">
            <v>100008</v>
          </cell>
        </row>
        <row r="2268">
          <cell r="A2268">
            <v>1194429</v>
          </cell>
          <cell r="B2268" t="str">
            <v>Gan,Sijia</v>
          </cell>
          <cell r="C2268" t="str">
            <v>Consumer Banking</v>
          </cell>
          <cell r="D2268" t="str">
            <v>Application Processing</v>
          </cell>
          <cell r="E2268" t="str">
            <v>Customer Service Assistant</v>
          </cell>
          <cell r="F2268" t="str">
            <v>Contractor</v>
          </cell>
          <cell r="I2268" t="str">
            <v>1742800</v>
          </cell>
          <cell r="J2268" t="str">
            <v>CL</v>
          </cell>
          <cell r="K2268" t="str">
            <v>Low,Swee Shing Priscillia</v>
          </cell>
          <cell r="L2268">
            <v>30519</v>
          </cell>
          <cell r="M2268" t="str">
            <v>22</v>
          </cell>
          <cell r="P2268">
            <v>38576</v>
          </cell>
          <cell r="Q2268" t="str">
            <v>0,0</v>
          </cell>
          <cell r="R2268" t="str">
            <v>1,4</v>
          </cell>
          <cell r="S2268">
            <v>38576</v>
          </cell>
          <cell r="W2268">
            <v>0.5</v>
          </cell>
          <cell r="X2268" t="str">
            <v>J089</v>
          </cell>
          <cell r="Y2268" t="str">
            <v>(OPS) Trans Proc III</v>
          </cell>
          <cell r="Z2268" t="str">
            <v>P088</v>
          </cell>
          <cell r="AA2268" t="str">
            <v>C015</v>
          </cell>
          <cell r="AB2268" t="str">
            <v>h. Diploma or equivalent</v>
          </cell>
          <cell r="AC2268" t="str">
            <v>S8322697H</v>
          </cell>
          <cell r="AD2268" t="str">
            <v>Female</v>
          </cell>
          <cell r="AE2268" t="str">
            <v>Tampines 5th flr</v>
          </cell>
          <cell r="AF2268" t="str">
            <v>Local</v>
          </cell>
          <cell r="AG2268" t="str">
            <v>Direct Contractor</v>
          </cell>
          <cell r="AH2268">
            <v>0</v>
          </cell>
          <cell r="AI2268" t="str">
            <v>Day</v>
          </cell>
          <cell r="AJ2268" t="str">
            <v>0109144724</v>
          </cell>
          <cell r="AK2268" t="str">
            <v>1116952</v>
          </cell>
          <cell r="AL2268" t="str">
            <v>Ang,Pek San</v>
          </cell>
          <cell r="AP2268">
            <v>0</v>
          </cell>
          <cell r="AQ2268">
            <v>0</v>
          </cell>
        </row>
        <row r="2269">
          <cell r="A2269">
            <v>1194433</v>
          </cell>
          <cell r="B2269" t="str">
            <v>Kan,Kok Kong Michael</v>
          </cell>
          <cell r="C2269" t="str">
            <v>Consumer Banking</v>
          </cell>
          <cell r="D2269" t="str">
            <v>CB Credit- Collec. Unsecured</v>
          </cell>
          <cell r="E2269" t="str">
            <v>Credit Management Officer</v>
          </cell>
          <cell r="F2269" t="str">
            <v>Contractor</v>
          </cell>
          <cell r="I2269" t="str">
            <v>1834800</v>
          </cell>
          <cell r="J2269" t="str">
            <v>NO</v>
          </cell>
          <cell r="K2269" t="str">
            <v>Woo,Yam Ming</v>
          </cell>
          <cell r="L2269">
            <v>24741</v>
          </cell>
          <cell r="M2269" t="str">
            <v>37</v>
          </cell>
          <cell r="P2269">
            <v>38579</v>
          </cell>
          <cell r="Q2269" t="str">
            <v>0,0</v>
          </cell>
          <cell r="R2269" t="str">
            <v>1,11</v>
          </cell>
          <cell r="S2269">
            <v>38579</v>
          </cell>
          <cell r="W2269">
            <v>1</v>
          </cell>
          <cell r="X2269" t="str">
            <v>J078</v>
          </cell>
          <cell r="Y2269" t="str">
            <v>(CB) Customer Service I</v>
          </cell>
          <cell r="Z2269" t="str">
            <v>P011</v>
          </cell>
          <cell r="AA2269" t="str">
            <v>C015</v>
          </cell>
          <cell r="AB2269" t="str">
            <v>i. Bachelor's Degree or equiv</v>
          </cell>
          <cell r="AC2269" t="str">
            <v>S1786765B</v>
          </cell>
          <cell r="AD2269" t="str">
            <v>Male</v>
          </cell>
          <cell r="AE2269" t="str">
            <v>Tampines 5th flr</v>
          </cell>
          <cell r="AF2269" t="str">
            <v>Local</v>
          </cell>
          <cell r="AG2269" t="str">
            <v>Direct Contractor</v>
          </cell>
          <cell r="AH2269">
            <v>1</v>
          </cell>
          <cell r="AI2269" t="str">
            <v>Month</v>
          </cell>
          <cell r="AJ2269" t="str">
            <v>0109144759</v>
          </cell>
          <cell r="AK2269" t="str">
            <v>1165463</v>
          </cell>
          <cell r="AL2269" t="str">
            <v>Ang,Pek San</v>
          </cell>
          <cell r="AP2269">
            <v>0</v>
          </cell>
          <cell r="AQ2269">
            <v>18000</v>
          </cell>
        </row>
        <row r="2270">
          <cell r="A2270">
            <v>1144148</v>
          </cell>
          <cell r="B2270" t="str">
            <v>Durairaj,Dhanasekaran</v>
          </cell>
          <cell r="C2270" t="str">
            <v>Technology</v>
          </cell>
          <cell r="D2270" t="str">
            <v>Sys Devt (WB) Support</v>
          </cell>
          <cell r="E2270" t="str">
            <v>SD - Project Manager</v>
          </cell>
          <cell r="F2270" t="str">
            <v>M20</v>
          </cell>
          <cell r="G2270">
            <v>20000</v>
          </cell>
          <cell r="H2270" t="str">
            <v>SGD</v>
          </cell>
          <cell r="I2270" t="str">
            <v>8351901</v>
          </cell>
          <cell r="J2270" t="str">
            <v>NO</v>
          </cell>
          <cell r="K2270" t="str">
            <v>Khorana,Ashwin</v>
          </cell>
          <cell r="L2270">
            <v>25067</v>
          </cell>
          <cell r="M2270" t="str">
            <v>37</v>
          </cell>
          <cell r="N2270" t="str">
            <v>3B</v>
          </cell>
          <cell r="O2270" t="str">
            <v>3B</v>
          </cell>
          <cell r="P2270">
            <v>36717</v>
          </cell>
          <cell r="Q2270" t="str">
            <v>5,1</v>
          </cell>
          <cell r="R2270" t="str">
            <v>9,3</v>
          </cell>
          <cell r="S2270">
            <v>36717</v>
          </cell>
          <cell r="V2270">
            <v>38443</v>
          </cell>
          <cell r="W2270">
            <v>1</v>
          </cell>
          <cell r="X2270" t="str">
            <v>J036</v>
          </cell>
          <cell r="Y2270" t="str">
            <v>(TECH) Line Manager IV</v>
          </cell>
          <cell r="Z2270" t="str">
            <v>P250</v>
          </cell>
          <cell r="AA2270" t="str">
            <v>C152</v>
          </cell>
          <cell r="AB2270" t="str">
            <v>j. Professional Quali/Cert</v>
          </cell>
          <cell r="AC2270" t="str">
            <v>S6883058C</v>
          </cell>
          <cell r="AD2270" t="str">
            <v>Male</v>
          </cell>
          <cell r="AE2270" t="str">
            <v>PBTP 11th Floor</v>
          </cell>
          <cell r="AF2270" t="str">
            <v>Local</v>
          </cell>
          <cell r="AG2270" t="str">
            <v>Employee</v>
          </cell>
          <cell r="AH2270">
            <v>1</v>
          </cell>
          <cell r="AI2270" t="str">
            <v>Month</v>
          </cell>
          <cell r="AJ2270" t="str">
            <v>0109571681</v>
          </cell>
          <cell r="AK2270" t="str">
            <v>1158304</v>
          </cell>
          <cell r="AL2270" t="str">
            <v>Chia,Boon Lee</v>
          </cell>
          <cell r="AM2270" t="str">
            <v>Core Contributor</v>
          </cell>
          <cell r="AN2270" t="str">
            <v>Core Contributor</v>
          </cell>
          <cell r="AO2270" t="str">
            <v>Core Contributor</v>
          </cell>
          <cell r="AP2270" t="str">
            <v>Core Contributor</v>
          </cell>
          <cell r="AQ2270">
            <v>101784</v>
          </cell>
        </row>
        <row r="2271">
          <cell r="A2271">
            <v>1162198</v>
          </cell>
          <cell r="B2271" t="str">
            <v>Heng,Kian Wai</v>
          </cell>
          <cell r="C2271" t="str">
            <v>Consumer Banking</v>
          </cell>
          <cell r="D2271" t="str">
            <v>Wealth Mgmt. - Unit Trust</v>
          </cell>
          <cell r="E2271" t="str">
            <v>Manager, Risk Process &amp; Strategic Development</v>
          </cell>
          <cell r="F2271" t="str">
            <v>M19</v>
          </cell>
          <cell r="I2271" t="str">
            <v>1531800</v>
          </cell>
          <cell r="J2271" t="str">
            <v>NO</v>
          </cell>
          <cell r="K2271" t="str">
            <v>Kwok,Wei Woon</v>
          </cell>
          <cell r="L2271">
            <v>26926</v>
          </cell>
          <cell r="M2271" t="str">
            <v>31</v>
          </cell>
          <cell r="N2271" t="str">
            <v>1B</v>
          </cell>
          <cell r="P2271">
            <v>38586</v>
          </cell>
          <cell r="Q2271" t="str">
            <v>0,0</v>
          </cell>
          <cell r="R2271" t="str">
            <v>5,8</v>
          </cell>
          <cell r="S2271">
            <v>37522</v>
          </cell>
          <cell r="T2271">
            <v>38586</v>
          </cell>
          <cell r="U2271">
            <v>37895</v>
          </cell>
          <cell r="V2271">
            <v>37895</v>
          </cell>
          <cell r="W2271">
            <v>1</v>
          </cell>
          <cell r="X2271" t="str">
            <v>J082</v>
          </cell>
          <cell r="Y2271" t="str">
            <v>(CB) Product Mgt III</v>
          </cell>
          <cell r="Z2271" t="str">
            <v>P018</v>
          </cell>
          <cell r="AA2271" t="str">
            <v>C061</v>
          </cell>
          <cell r="AB2271" t="str">
            <v>k. Post Graduate Degree</v>
          </cell>
          <cell r="AC2271" t="str">
            <v>S7380988F</v>
          </cell>
          <cell r="AD2271" t="str">
            <v>Male</v>
          </cell>
          <cell r="AE2271" t="str">
            <v>PBTP 5th Floor</v>
          </cell>
          <cell r="AF2271" t="str">
            <v>Local</v>
          </cell>
          <cell r="AG2271" t="str">
            <v>Employee</v>
          </cell>
          <cell r="AH2271">
            <v>1</v>
          </cell>
          <cell r="AI2271" t="str">
            <v>Month</v>
          </cell>
          <cell r="AJ2271" t="str">
            <v>0109114647</v>
          </cell>
          <cell r="AK2271" t="str">
            <v>1172160</v>
          </cell>
          <cell r="AL2271" t="str">
            <v>Ang,Pek San</v>
          </cell>
          <cell r="AM2271" t="str">
            <v>Too Soon to Classify</v>
          </cell>
          <cell r="AN2271" t="str">
            <v>Core Contributor</v>
          </cell>
          <cell r="AO2271" t="str">
            <v>Core Contributor</v>
          </cell>
          <cell r="AP2271">
            <v>0</v>
          </cell>
          <cell r="AQ2271">
            <v>68400</v>
          </cell>
        </row>
        <row r="2272">
          <cell r="A2272">
            <v>1150487</v>
          </cell>
          <cell r="B2272" t="str">
            <v>Han,Su Ying Mavis</v>
          </cell>
          <cell r="C2272" t="str">
            <v>Global Markets</v>
          </cell>
          <cell r="D2272" t="str">
            <v>OPS, Debt Cap Mkt-SAS</v>
          </cell>
          <cell r="E2272" t="str">
            <v>Manager, SAS Ops</v>
          </cell>
          <cell r="F2272" t="str">
            <v>M20</v>
          </cell>
          <cell r="G2272">
            <v>20000</v>
          </cell>
          <cell r="H2272" t="str">
            <v>SGD</v>
          </cell>
          <cell r="I2272" t="str">
            <v>4272818</v>
          </cell>
          <cell r="J2272" t="str">
            <v>NO</v>
          </cell>
          <cell r="K2272" t="str">
            <v>Houghton,Richard John Alexander</v>
          </cell>
          <cell r="L2272">
            <v>27137</v>
          </cell>
          <cell r="M2272" t="str">
            <v>31</v>
          </cell>
          <cell r="N2272" t="str">
            <v>2B</v>
          </cell>
          <cell r="O2272" t="str">
            <v>3B</v>
          </cell>
          <cell r="P2272">
            <v>36962</v>
          </cell>
          <cell r="Q2272" t="str">
            <v>4,5</v>
          </cell>
          <cell r="R2272" t="str">
            <v>5,2</v>
          </cell>
          <cell r="S2272">
            <v>36962</v>
          </cell>
          <cell r="U2272">
            <v>38200</v>
          </cell>
          <cell r="V2272">
            <v>38200</v>
          </cell>
          <cell r="W2272">
            <v>1</v>
          </cell>
          <cell r="X2272" t="str">
            <v>J088</v>
          </cell>
          <cell r="Y2272" t="str">
            <v>(OPS) Trans Proc II</v>
          </cell>
          <cell r="Z2272" t="str">
            <v>P090</v>
          </cell>
          <cell r="AA2272" t="str">
            <v>C146</v>
          </cell>
          <cell r="AB2272" t="str">
            <v>i. Bachelor's Degree or equiv</v>
          </cell>
          <cell r="AC2272" t="str">
            <v>S7415532D</v>
          </cell>
          <cell r="AD2272" t="str">
            <v>Female</v>
          </cell>
          <cell r="AE2272" t="str">
            <v>Batt. Rd 3rd flr</v>
          </cell>
          <cell r="AF2272" t="str">
            <v>Local</v>
          </cell>
          <cell r="AG2272" t="str">
            <v>Employee</v>
          </cell>
          <cell r="AH2272">
            <v>1</v>
          </cell>
          <cell r="AI2272" t="str">
            <v>Month</v>
          </cell>
          <cell r="AJ2272" t="str">
            <v>0109543661</v>
          </cell>
          <cell r="AK2272" t="str">
            <v>1153965</v>
          </cell>
          <cell r="AL2272" t="str">
            <v>Chia,Boon Lee</v>
          </cell>
          <cell r="AM2272" t="str">
            <v>H4 - G</v>
          </cell>
          <cell r="AN2272" t="str">
            <v>H4 - S</v>
          </cell>
          <cell r="AO2272" t="str">
            <v>H4 - S</v>
          </cell>
          <cell r="AP2272" t="str">
            <v>H4 - S</v>
          </cell>
          <cell r="AQ2272">
            <v>97680</v>
          </cell>
        </row>
        <row r="2273">
          <cell r="A2273">
            <v>1161973</v>
          </cell>
          <cell r="B2273" t="str">
            <v>Chew,Yee Sui Eileen</v>
          </cell>
          <cell r="C2273" t="str">
            <v>Consumer Banking</v>
          </cell>
          <cell r="D2273" t="str">
            <v>DB - Teleservices</v>
          </cell>
          <cell r="E2273" t="str">
            <v>Customer Service Manager</v>
          </cell>
          <cell r="F2273" t="str">
            <v>M17</v>
          </cell>
          <cell r="G2273">
            <v>10000</v>
          </cell>
          <cell r="H2273" t="str">
            <v>SGD</v>
          </cell>
          <cell r="I2273" t="str">
            <v>1431800</v>
          </cell>
          <cell r="J2273" t="str">
            <v>NO</v>
          </cell>
          <cell r="K2273" t="str">
            <v>Wong,Suet Mei Aileen</v>
          </cell>
          <cell r="L2273">
            <v>27914</v>
          </cell>
          <cell r="M2273" t="str">
            <v>29</v>
          </cell>
          <cell r="N2273" t="str">
            <v>3C</v>
          </cell>
          <cell r="O2273" t="str">
            <v>3B</v>
          </cell>
          <cell r="P2273">
            <v>37515</v>
          </cell>
          <cell r="Q2273" t="str">
            <v>2,11</v>
          </cell>
          <cell r="R2273" t="str">
            <v>2,2</v>
          </cell>
          <cell r="S2273">
            <v>37515</v>
          </cell>
          <cell r="U2273">
            <v>38261</v>
          </cell>
          <cell r="V2273">
            <v>38534</v>
          </cell>
          <cell r="W2273">
            <v>1</v>
          </cell>
          <cell r="X2273" t="str">
            <v>J079</v>
          </cell>
          <cell r="Y2273" t="str">
            <v>(CB) Customer Service II</v>
          </cell>
          <cell r="Z2273" t="str">
            <v>P088</v>
          </cell>
          <cell r="AA2273" t="str">
            <v>C061</v>
          </cell>
          <cell r="AB2273" t="str">
            <v>i. Bachelor's Degree or equiv</v>
          </cell>
          <cell r="AC2273" t="str">
            <v>S7616355C</v>
          </cell>
          <cell r="AD2273" t="str">
            <v>Female</v>
          </cell>
          <cell r="AE2273" t="str">
            <v>CISCO 5th flr</v>
          </cell>
          <cell r="AF2273" t="str">
            <v>Local</v>
          </cell>
          <cell r="AG2273" t="str">
            <v>Employee</v>
          </cell>
          <cell r="AH2273">
            <v>1</v>
          </cell>
          <cell r="AI2273" t="str">
            <v>Month</v>
          </cell>
          <cell r="AJ2273" t="str">
            <v>0109114523</v>
          </cell>
          <cell r="AK2273" t="str">
            <v>1118099</v>
          </cell>
          <cell r="AL2273" t="str">
            <v>Ang,Pek San</v>
          </cell>
          <cell r="AM2273" t="str">
            <v>Too Soon to Classify</v>
          </cell>
          <cell r="AN2273" t="str">
            <v>Core Contributor</v>
          </cell>
          <cell r="AO2273" t="str">
            <v>Core Contributor</v>
          </cell>
          <cell r="AP2273" t="str">
            <v>Core Contributor</v>
          </cell>
          <cell r="AQ2273">
            <v>32400</v>
          </cell>
        </row>
        <row r="2274">
          <cell r="A2274">
            <v>1192903</v>
          </cell>
          <cell r="B2274" t="str">
            <v>Ng,Wei Zong</v>
          </cell>
          <cell r="C2274" t="str">
            <v>Finance</v>
          </cell>
          <cell r="D2274" t="str">
            <v>Chief Financial Officer-WB-Reg</v>
          </cell>
          <cell r="E2274" t="str">
            <v>Contract Business Analyst</v>
          </cell>
          <cell r="F2274" t="str">
            <v>Contractor</v>
          </cell>
          <cell r="I2274" t="str">
            <v>8159901</v>
          </cell>
          <cell r="J2274" t="str">
            <v>NO</v>
          </cell>
          <cell r="K2274" t="str">
            <v>Han,Lee Fun Joyce</v>
          </cell>
          <cell r="L2274">
            <v>29687</v>
          </cell>
          <cell r="M2274" t="str">
            <v>24</v>
          </cell>
          <cell r="P2274">
            <v>38551</v>
          </cell>
          <cell r="Q2274" t="str">
            <v>0,1</v>
          </cell>
          <cell r="R2274" t="str">
            <v>1,0</v>
          </cell>
          <cell r="S2274">
            <v>38551</v>
          </cell>
          <cell r="W2274">
            <v>1</v>
          </cell>
          <cell r="X2274" t="str">
            <v>J086</v>
          </cell>
          <cell r="Y2274" t="str">
            <v>(OPS) Ctrl &amp; Support III</v>
          </cell>
          <cell r="Z2274" t="str">
            <v>P322</v>
          </cell>
          <cell r="AA2274" t="str">
            <v>C149</v>
          </cell>
          <cell r="AB2274" t="str">
            <v>h. Diploma or equivalent</v>
          </cell>
          <cell r="AC2274" t="str">
            <v>S8109872G</v>
          </cell>
          <cell r="AD2274" t="str">
            <v>Male</v>
          </cell>
          <cell r="AE2274" t="str">
            <v>PBTP 10th Floor</v>
          </cell>
          <cell r="AF2274" t="str">
            <v>Local</v>
          </cell>
          <cell r="AG2274" t="str">
            <v>Direct Contractor</v>
          </cell>
          <cell r="AH2274">
            <v>1</v>
          </cell>
          <cell r="AI2274" t="str">
            <v>Month</v>
          </cell>
          <cell r="AJ2274" t="str">
            <v>0109143418</v>
          </cell>
          <cell r="AK2274" t="str">
            <v>1116445</v>
          </cell>
          <cell r="AL2274" t="str">
            <v>Chong,Yin Yin</v>
          </cell>
          <cell r="AP2274">
            <v>0</v>
          </cell>
          <cell r="AQ2274">
            <v>30000</v>
          </cell>
        </row>
        <row r="2275">
          <cell r="A2275">
            <v>1194624</v>
          </cell>
          <cell r="B2275" t="str">
            <v>Rizal,Bin Mohamed</v>
          </cell>
          <cell r="C2275" t="str">
            <v>Consumer Banking</v>
          </cell>
          <cell r="D2275" t="str">
            <v>BRDB-Branch Banking</v>
          </cell>
          <cell r="E2275" t="str">
            <v>Personal Financial Consultant</v>
          </cell>
          <cell r="F2275" t="str">
            <v>M16</v>
          </cell>
          <cell r="I2275" t="str">
            <v>1422800</v>
          </cell>
          <cell r="J2275" t="str">
            <v>NO</v>
          </cell>
          <cell r="K2275" t="str">
            <v>Lee,Siok Ching Marilyn</v>
          </cell>
          <cell r="L2275">
            <v>28524</v>
          </cell>
          <cell r="M2275" t="str">
            <v>27</v>
          </cell>
          <cell r="P2275">
            <v>38579</v>
          </cell>
          <cell r="Q2275" t="str">
            <v>0,0</v>
          </cell>
          <cell r="R2275" t="str">
            <v>0,5</v>
          </cell>
          <cell r="S2275">
            <v>38579</v>
          </cell>
          <cell r="W2275">
            <v>1</v>
          </cell>
          <cell r="X2275" t="str">
            <v>J074</v>
          </cell>
          <cell r="Y2275" t="str">
            <v>(CB) Sales II</v>
          </cell>
          <cell r="Z2275" t="str">
            <v>P088</v>
          </cell>
          <cell r="AA2275" t="str">
            <v>C064</v>
          </cell>
          <cell r="AB2275" t="str">
            <v>i. Bachelor's Degree or equiv</v>
          </cell>
          <cell r="AC2275" t="str">
            <v>S7803403C</v>
          </cell>
          <cell r="AD2275" t="str">
            <v>Male</v>
          </cell>
          <cell r="AE2275" t="str">
            <v>PBTP 5th Floor</v>
          </cell>
          <cell r="AF2275" t="str">
            <v>Local</v>
          </cell>
          <cell r="AG2275" t="str">
            <v>Employee</v>
          </cell>
          <cell r="AH2275">
            <v>1</v>
          </cell>
          <cell r="AI2275" t="str">
            <v>Month</v>
          </cell>
          <cell r="AK2275" t="str">
            <v>1190938</v>
          </cell>
          <cell r="AL2275" t="str">
            <v>Ang,Pek San</v>
          </cell>
          <cell r="AP2275">
            <v>0</v>
          </cell>
          <cell r="AQ2275">
            <v>27600</v>
          </cell>
        </row>
        <row r="2276">
          <cell r="A2276">
            <v>1176505</v>
          </cell>
          <cell r="B2276" t="str">
            <v>Kusnadi,Cynthia</v>
          </cell>
          <cell r="C2276" t="str">
            <v>Technology</v>
          </cell>
          <cell r="D2276" t="str">
            <v>Sys Devt Wholesale Bank</v>
          </cell>
          <cell r="E2276" t="str">
            <v>Technology Planning Analyst</v>
          </cell>
          <cell r="F2276" t="str">
            <v>M21</v>
          </cell>
          <cell r="G2276">
            <v>23000</v>
          </cell>
          <cell r="H2276" t="str">
            <v>SGD</v>
          </cell>
          <cell r="I2276" t="str">
            <v>8396901</v>
          </cell>
          <cell r="J2276" t="str">
            <v>NO</v>
          </cell>
          <cell r="K2276" t="str">
            <v>Carter,John</v>
          </cell>
          <cell r="L2276">
            <v>25242</v>
          </cell>
          <cell r="M2276" t="str">
            <v>36</v>
          </cell>
          <cell r="O2276" t="str">
            <v>2B</v>
          </cell>
          <cell r="P2276">
            <v>38096</v>
          </cell>
          <cell r="Q2276" t="str">
            <v>1,4</v>
          </cell>
          <cell r="R2276" t="str">
            <v>11,3</v>
          </cell>
          <cell r="S2276">
            <v>38096</v>
          </cell>
          <cell r="U2276">
            <v>38443</v>
          </cell>
          <cell r="V2276">
            <v>38443</v>
          </cell>
          <cell r="W2276">
            <v>1</v>
          </cell>
          <cell r="X2276" t="str">
            <v>J057</v>
          </cell>
          <cell r="Y2276" t="str">
            <v>(TECH) Bus Tech Mgr III</v>
          </cell>
          <cell r="Z2276" t="str">
            <v>P231</v>
          </cell>
          <cell r="AA2276" t="str">
            <v>C152</v>
          </cell>
          <cell r="AB2276" t="str">
            <v>i. Bachelor's Degree or equiv</v>
          </cell>
          <cell r="AC2276" t="str">
            <v>S6974083I</v>
          </cell>
          <cell r="AD2276" t="str">
            <v>Female</v>
          </cell>
          <cell r="AE2276" t="str">
            <v>Batt. Rd 9th flr</v>
          </cell>
          <cell r="AF2276" t="str">
            <v>Local</v>
          </cell>
          <cell r="AG2276" t="str">
            <v>Employee</v>
          </cell>
          <cell r="AH2276">
            <v>1</v>
          </cell>
          <cell r="AI2276" t="str">
            <v>Month</v>
          </cell>
          <cell r="AJ2276" t="str">
            <v>0109129067</v>
          </cell>
          <cell r="AK2276" t="str">
            <v>1116405</v>
          </cell>
          <cell r="AL2276" t="str">
            <v>Chia,Boon Lee</v>
          </cell>
          <cell r="AO2276" t="str">
            <v>Too Soon to Classify</v>
          </cell>
          <cell r="AP2276" t="str">
            <v>Core Contributor</v>
          </cell>
          <cell r="AQ2276">
            <v>104004</v>
          </cell>
        </row>
        <row r="2277">
          <cell r="A2277">
            <v>1194473</v>
          </cell>
          <cell r="B2277" t="str">
            <v>Raper,Derek</v>
          </cell>
          <cell r="C2277" t="str">
            <v>Consumer Banking</v>
          </cell>
          <cell r="D2277" t="str">
            <v>Wealth Mgmt. - Insurance</v>
          </cell>
          <cell r="E2277" t="str">
            <v>Sales Manager Bancassurance</v>
          </cell>
          <cell r="F2277" t="str">
            <v>Contractor</v>
          </cell>
          <cell r="I2277" t="str">
            <v>1541800</v>
          </cell>
          <cell r="J2277" t="str">
            <v>NO</v>
          </cell>
          <cell r="K2277" t="str">
            <v>Ngo,Min Ying</v>
          </cell>
          <cell r="L2277">
            <v>22476</v>
          </cell>
          <cell r="M2277" t="str">
            <v>44</v>
          </cell>
          <cell r="P2277">
            <v>38504</v>
          </cell>
          <cell r="Q2277" t="str">
            <v>0,3</v>
          </cell>
          <cell r="R2277" t="str">
            <v>,</v>
          </cell>
          <cell r="S2277">
            <v>38504</v>
          </cell>
          <cell r="W2277">
            <v>0.5</v>
          </cell>
          <cell r="X2277" t="str">
            <v>J081</v>
          </cell>
          <cell r="Y2277" t="str">
            <v>(CB) Product Mgt II</v>
          </cell>
          <cell r="Z2277" t="str">
            <v>P018</v>
          </cell>
          <cell r="AA2277" t="str">
            <v>C061</v>
          </cell>
          <cell r="AB2277" t="str">
            <v>a. Unknown</v>
          </cell>
          <cell r="AC2277" t="str">
            <v>G5810520T</v>
          </cell>
          <cell r="AD2277" t="str">
            <v>Male</v>
          </cell>
          <cell r="AE2277" t="str">
            <v>PBTP 4th Floor</v>
          </cell>
          <cell r="AF2277" t="str">
            <v>Local</v>
          </cell>
          <cell r="AG2277" t="str">
            <v>Agency Contractor</v>
          </cell>
          <cell r="AH2277">
            <v>0</v>
          </cell>
          <cell r="AI2277" t="str">
            <v>Day</v>
          </cell>
          <cell r="AK2277" t="str">
            <v>1154695</v>
          </cell>
          <cell r="AL2277" t="str">
            <v>Ang,Pek San</v>
          </cell>
          <cell r="AQ2277">
            <v>0</v>
          </cell>
        </row>
        <row r="2278">
          <cell r="A2278">
            <v>1193665</v>
          </cell>
          <cell r="B2278" t="str">
            <v>Koh,Chwee Lin Josephine</v>
          </cell>
          <cell r="C2278" t="str">
            <v>Client Relationships</v>
          </cell>
          <cell r="D2278" t="str">
            <v>Head - Corp. &amp; Inst.  Bank</v>
          </cell>
          <cell r="E2278" t="str">
            <v>Confidential Secretary</v>
          </cell>
          <cell r="F2278" t="str">
            <v>CS15</v>
          </cell>
          <cell r="I2278" t="str">
            <v>5101800</v>
          </cell>
          <cell r="J2278" t="str">
            <v>CS</v>
          </cell>
          <cell r="K2278" t="str">
            <v>Andersen,Jan-Erik</v>
          </cell>
          <cell r="L2278">
            <v>24197</v>
          </cell>
          <cell r="M2278" t="str">
            <v>39</v>
          </cell>
          <cell r="P2278">
            <v>38574</v>
          </cell>
          <cell r="Q2278" t="str">
            <v>0,0</v>
          </cell>
          <cell r="R2278" t="str">
            <v>20,0</v>
          </cell>
          <cell r="S2278">
            <v>38574</v>
          </cell>
          <cell r="W2278">
            <v>1</v>
          </cell>
          <cell r="X2278" t="str">
            <v>J107</v>
          </cell>
          <cell r="Y2278" t="str">
            <v>(SH) Sec/Admin I</v>
          </cell>
          <cell r="Z2278" t="str">
            <v>P244</v>
          </cell>
          <cell r="AA2278" t="str">
            <v>C147</v>
          </cell>
          <cell r="AB2278" t="str">
            <v>e. Higher Secondary</v>
          </cell>
          <cell r="AC2278" t="str">
            <v>S1763249C</v>
          </cell>
          <cell r="AD2278" t="str">
            <v>Female</v>
          </cell>
          <cell r="AE2278" t="str">
            <v>Batt. Rd 7th flr</v>
          </cell>
          <cell r="AF2278" t="str">
            <v>Local</v>
          </cell>
          <cell r="AG2278" t="str">
            <v>Employee</v>
          </cell>
          <cell r="AH2278">
            <v>1</v>
          </cell>
          <cell r="AI2278" t="str">
            <v>Month</v>
          </cell>
          <cell r="AJ2278" t="str">
            <v>0109144015</v>
          </cell>
          <cell r="AK2278" t="str">
            <v>1192611</v>
          </cell>
          <cell r="AL2278" t="str">
            <v>Thng,Cheok Khoon Charlotte</v>
          </cell>
          <cell r="AP2278">
            <v>0</v>
          </cell>
          <cell r="AQ2278">
            <v>54000</v>
          </cell>
        </row>
        <row r="2279">
          <cell r="A2279">
            <v>1193171</v>
          </cell>
          <cell r="B2279" t="str">
            <v>Michael,Wong Yee Seong</v>
          </cell>
          <cell r="C2279" t="str">
            <v>Consumer Banking</v>
          </cell>
          <cell r="D2279" t="str">
            <v>DB - Teleservices</v>
          </cell>
          <cell r="E2279" t="str">
            <v>Service Consultant</v>
          </cell>
          <cell r="F2279" t="str">
            <v>Contractor</v>
          </cell>
          <cell r="I2279" t="str">
            <v>1431800</v>
          </cell>
          <cell r="J2279" t="str">
            <v>NO</v>
          </cell>
          <cell r="K2279" t="str">
            <v>Cheong,Kok Foo</v>
          </cell>
          <cell r="L2279">
            <v>29810</v>
          </cell>
          <cell r="M2279" t="str">
            <v>24</v>
          </cell>
          <cell r="P2279">
            <v>38553</v>
          </cell>
          <cell r="Q2279" t="str">
            <v>0,1</v>
          </cell>
          <cell r="R2279" t="str">
            <v>,</v>
          </cell>
          <cell r="S2279">
            <v>38553</v>
          </cell>
          <cell r="W2279">
            <v>1</v>
          </cell>
          <cell r="X2279" t="str">
            <v>J216</v>
          </cell>
          <cell r="Y2279" t="str">
            <v>(CB) Customer ServiceIII</v>
          </cell>
          <cell r="Z2279" t="str">
            <v>P088</v>
          </cell>
          <cell r="AA2279" t="str">
            <v>C061</v>
          </cell>
          <cell r="AB2279" t="str">
            <v>a. Unknown</v>
          </cell>
          <cell r="AC2279" t="str">
            <v>S8124876A</v>
          </cell>
          <cell r="AD2279" t="str">
            <v>Male</v>
          </cell>
          <cell r="AE2279" t="str">
            <v>CISCO 5th flr</v>
          </cell>
          <cell r="AF2279" t="str">
            <v>Local</v>
          </cell>
          <cell r="AG2279" t="str">
            <v>Agency Contractor</v>
          </cell>
          <cell r="AH2279">
            <v>0</v>
          </cell>
          <cell r="AI2279" t="str">
            <v>Day</v>
          </cell>
          <cell r="AK2279" t="str">
            <v>1118424</v>
          </cell>
          <cell r="AL2279" t="str">
            <v>Ang,Pek San</v>
          </cell>
          <cell r="AQ2279">
            <v>0</v>
          </cell>
        </row>
        <row r="2280">
          <cell r="A2280">
            <v>1165161</v>
          </cell>
          <cell r="B2280" t="str">
            <v>Teo,Geok Wan Christina</v>
          </cell>
          <cell r="C2280" t="str">
            <v>Consumer Banking</v>
          </cell>
          <cell r="D2280" t="str">
            <v>Priority Banking Offshore-Sgp</v>
          </cell>
          <cell r="E2280" t="str">
            <v>Relationship Manager</v>
          </cell>
          <cell r="F2280" t="str">
            <v>M18</v>
          </cell>
          <cell r="G2280">
            <v>13000</v>
          </cell>
          <cell r="H2280" t="str">
            <v>SGD</v>
          </cell>
          <cell r="I2280" t="str">
            <v>1425800</v>
          </cell>
          <cell r="J2280" t="str">
            <v>NO</v>
          </cell>
          <cell r="K2280" t="str">
            <v>Tan,Lee Nah</v>
          </cell>
          <cell r="L2280">
            <v>28657</v>
          </cell>
          <cell r="M2280" t="str">
            <v>27</v>
          </cell>
          <cell r="N2280" t="str">
            <v>3B</v>
          </cell>
          <cell r="O2280" t="str">
            <v>1B</v>
          </cell>
          <cell r="P2280">
            <v>37662</v>
          </cell>
          <cell r="Q2280" t="str">
            <v>2,6</v>
          </cell>
          <cell r="R2280" t="str">
            <v>1,9</v>
          </cell>
          <cell r="S2280">
            <v>37662</v>
          </cell>
          <cell r="U2280">
            <v>38078</v>
          </cell>
          <cell r="V2280">
            <v>38353</v>
          </cell>
          <cell r="W2280">
            <v>1</v>
          </cell>
          <cell r="X2280" t="str">
            <v>J074</v>
          </cell>
          <cell r="Y2280" t="str">
            <v>(CB) Sales II</v>
          </cell>
          <cell r="Z2280" t="str">
            <v>P088</v>
          </cell>
          <cell r="AA2280" t="str">
            <v>C132</v>
          </cell>
          <cell r="AB2280" t="str">
            <v>i. Bachelor's Degree or equiv</v>
          </cell>
          <cell r="AC2280" t="str">
            <v>S7818333J</v>
          </cell>
          <cell r="AD2280" t="str">
            <v>Female</v>
          </cell>
          <cell r="AE2280" t="str">
            <v>Batt. Rd 3rd flr</v>
          </cell>
          <cell r="AF2280" t="str">
            <v>Local</v>
          </cell>
          <cell r="AG2280" t="str">
            <v>Employee</v>
          </cell>
          <cell r="AH2280">
            <v>1</v>
          </cell>
          <cell r="AI2280" t="str">
            <v>Month</v>
          </cell>
          <cell r="AJ2280" t="str">
            <v>0109118111</v>
          </cell>
          <cell r="AK2280" t="str">
            <v>1142378</v>
          </cell>
          <cell r="AL2280" t="str">
            <v>Ang,Pek San</v>
          </cell>
          <cell r="AN2280" t="str">
            <v>Too Soon to Classify</v>
          </cell>
          <cell r="AO2280" t="str">
            <v>Core Contributor</v>
          </cell>
          <cell r="AP2280" t="str">
            <v>Core Contributor</v>
          </cell>
          <cell r="AQ2280">
            <v>58800</v>
          </cell>
        </row>
        <row r="2281">
          <cell r="A2281">
            <v>1190531</v>
          </cell>
          <cell r="B2281" t="str">
            <v>Chang,Kar Wai Benjamin</v>
          </cell>
          <cell r="C2281" t="str">
            <v>Consumer Banking</v>
          </cell>
          <cell r="D2281" t="str">
            <v>Priority Banking Offshore-Sgp</v>
          </cell>
          <cell r="E2281" t="str">
            <v>Relationship Manager</v>
          </cell>
          <cell r="F2281" t="str">
            <v>M17</v>
          </cell>
          <cell r="I2281" t="str">
            <v>1425800</v>
          </cell>
          <cell r="J2281" t="str">
            <v>NO</v>
          </cell>
          <cell r="K2281" t="str">
            <v>Tan,Lee Nah</v>
          </cell>
          <cell r="L2281">
            <v>28256</v>
          </cell>
          <cell r="M2281" t="str">
            <v>28</v>
          </cell>
          <cell r="P2281">
            <v>38497</v>
          </cell>
          <cell r="Q2281" t="str">
            <v>0,3</v>
          </cell>
          <cell r="R2281" t="str">
            <v>1,11</v>
          </cell>
          <cell r="S2281">
            <v>38497</v>
          </cell>
          <cell r="W2281">
            <v>1</v>
          </cell>
          <cell r="X2281" t="str">
            <v>J075</v>
          </cell>
          <cell r="Y2281" t="str">
            <v>(CB) Sales III</v>
          </cell>
          <cell r="Z2281" t="str">
            <v>P088</v>
          </cell>
          <cell r="AA2281" t="str">
            <v>C064</v>
          </cell>
          <cell r="AB2281" t="str">
            <v>i. Bachelor's Degree or equiv</v>
          </cell>
          <cell r="AC2281" t="str">
            <v>S7714706C</v>
          </cell>
          <cell r="AD2281" t="str">
            <v>Male</v>
          </cell>
          <cell r="AE2281" t="str">
            <v>Batt. Rd 3rd flr</v>
          </cell>
          <cell r="AF2281" t="str">
            <v>Local</v>
          </cell>
          <cell r="AG2281" t="str">
            <v>Employee</v>
          </cell>
          <cell r="AH2281">
            <v>1</v>
          </cell>
          <cell r="AI2281" t="str">
            <v>Month</v>
          </cell>
          <cell r="AJ2281" t="str">
            <v>0109141601</v>
          </cell>
          <cell r="AK2281" t="str">
            <v>1142378</v>
          </cell>
          <cell r="AL2281" t="str">
            <v>Ang,Pek San</v>
          </cell>
          <cell r="AP2281">
            <v>0</v>
          </cell>
          <cell r="AQ2281">
            <v>43200</v>
          </cell>
        </row>
        <row r="2282">
          <cell r="A2282">
            <v>1178850</v>
          </cell>
          <cell r="B2282" t="str">
            <v>Li,Ya Nan</v>
          </cell>
          <cell r="C2282" t="str">
            <v>Global Markets</v>
          </cell>
          <cell r="D2282" t="str">
            <v>Global Mkts Mkts Risk</v>
          </cell>
          <cell r="E2282" t="str">
            <v>Quantitative Risk Analyst</v>
          </cell>
          <cell r="F2282" t="str">
            <v>M16</v>
          </cell>
          <cell r="G2282">
            <v>10000</v>
          </cell>
          <cell r="H2282" t="str">
            <v>SGD</v>
          </cell>
          <cell r="I2282" t="str">
            <v>6355901</v>
          </cell>
          <cell r="J2282" t="str">
            <v>NO</v>
          </cell>
          <cell r="K2282" t="str">
            <v>Tang,Meng Biao Norman</v>
          </cell>
          <cell r="L2282">
            <v>29492</v>
          </cell>
          <cell r="M2282" t="str">
            <v>24</v>
          </cell>
          <cell r="O2282" t="str">
            <v>2B</v>
          </cell>
          <cell r="P2282">
            <v>38148</v>
          </cell>
          <cell r="Q2282" t="str">
            <v>1,2</v>
          </cell>
          <cell r="R2282" t="str">
            <v>2,5</v>
          </cell>
          <cell r="S2282">
            <v>38148</v>
          </cell>
          <cell r="V2282">
            <v>38559</v>
          </cell>
          <cell r="W2282">
            <v>1</v>
          </cell>
          <cell r="X2282" t="str">
            <v>J170</v>
          </cell>
          <cell r="Y2282" t="str">
            <v>Risk Tech Specialist III</v>
          </cell>
          <cell r="Z2282" t="str">
            <v>P349</v>
          </cell>
          <cell r="AA2282" t="str">
            <v>C146</v>
          </cell>
          <cell r="AB2282" t="str">
            <v>i. Bachelor's Degree or equiv</v>
          </cell>
          <cell r="AC2282" t="str">
            <v>S8078469D</v>
          </cell>
          <cell r="AD2282" t="str">
            <v>Female</v>
          </cell>
          <cell r="AE2282" t="str">
            <v>Batt. Rd 3rd flr</v>
          </cell>
          <cell r="AF2282" t="str">
            <v>Local</v>
          </cell>
          <cell r="AG2282" t="str">
            <v>Employee</v>
          </cell>
          <cell r="AH2282">
            <v>1</v>
          </cell>
          <cell r="AI2282" t="str">
            <v>Month</v>
          </cell>
          <cell r="AJ2282" t="str">
            <v>0109132084</v>
          </cell>
          <cell r="AK2282" t="str">
            <v>1132410</v>
          </cell>
          <cell r="AL2282" t="str">
            <v>Chong,Yin Yin</v>
          </cell>
          <cell r="AO2282" t="str">
            <v>Too Soon to Classify</v>
          </cell>
          <cell r="AP2282" t="str">
            <v>Critical Resource</v>
          </cell>
          <cell r="AQ2282">
            <v>40332</v>
          </cell>
        </row>
        <row r="2283">
          <cell r="A2283">
            <v>1188678</v>
          </cell>
          <cell r="B2283" t="str">
            <v>Veasey,Sherard Jeremy</v>
          </cell>
          <cell r="C2283" t="str">
            <v>Global Markets</v>
          </cell>
          <cell r="D2283" t="str">
            <v>Global Markets Compliance</v>
          </cell>
          <cell r="E2283" t="str">
            <v>Head of Compliance</v>
          </cell>
          <cell r="F2283" t="str">
            <v>B4</v>
          </cell>
          <cell r="G2283">
            <v>250000</v>
          </cell>
          <cell r="H2283" t="str">
            <v>SGD</v>
          </cell>
          <cell r="I2283" t="str">
            <v>8644901</v>
          </cell>
          <cell r="J2283" t="str">
            <v>NO</v>
          </cell>
          <cell r="K2283" t="str">
            <v>Walsh,Jeremy Henry</v>
          </cell>
          <cell r="L2283">
            <v>24199</v>
          </cell>
          <cell r="M2283" t="str">
            <v>39</v>
          </cell>
          <cell r="P2283">
            <v>38446</v>
          </cell>
          <cell r="Q2283" t="str">
            <v>0,4</v>
          </cell>
          <cell r="R2283" t="str">
            <v>,</v>
          </cell>
          <cell r="S2283">
            <v>38446</v>
          </cell>
          <cell r="W2283">
            <v>1</v>
          </cell>
          <cell r="X2283" t="str">
            <v>J145</v>
          </cell>
          <cell r="Y2283" t="str">
            <v>(LGL) Leg/Compliance I</v>
          </cell>
          <cell r="Z2283" t="str">
            <v>P363</v>
          </cell>
          <cell r="AA2283" t="str">
            <v>C066</v>
          </cell>
          <cell r="AB2283" t="str">
            <v>a. Unknown</v>
          </cell>
          <cell r="AC2283" t="str">
            <v>G5502615M</v>
          </cell>
          <cell r="AD2283" t="str">
            <v>Male</v>
          </cell>
          <cell r="AE2283" t="str">
            <v>Batt. Rd 3rd flr</v>
          </cell>
          <cell r="AF2283" t="str">
            <v>Local</v>
          </cell>
          <cell r="AG2283" t="str">
            <v>Employee</v>
          </cell>
          <cell r="AH2283">
            <v>1</v>
          </cell>
          <cell r="AI2283" t="str">
            <v>Month</v>
          </cell>
          <cell r="AJ2283" t="str">
            <v>0109140087</v>
          </cell>
          <cell r="AK2283" t="str">
            <v>1001339</v>
          </cell>
          <cell r="AL2283" t="str">
            <v>Chong,Yin Yin</v>
          </cell>
          <cell r="AP2283" t="str">
            <v>Too Soon to Classify</v>
          </cell>
          <cell r="AQ2283">
            <v>471516</v>
          </cell>
        </row>
        <row r="2284">
          <cell r="A2284">
            <v>1194544</v>
          </cell>
          <cell r="B2284" t="str">
            <v>Loh,Sook Yee</v>
          </cell>
          <cell r="C2284" t="str">
            <v>Consumer Banking</v>
          </cell>
          <cell r="D2284" t="str">
            <v>E-Commerce</v>
          </cell>
          <cell r="E2284" t="str">
            <v>Business Project Manager, eCommerce</v>
          </cell>
          <cell r="F2284" t="str">
            <v>M18</v>
          </cell>
          <cell r="I2284" t="str">
            <v>1913800</v>
          </cell>
          <cell r="J2284" t="str">
            <v>NO</v>
          </cell>
          <cell r="K2284" t="str">
            <v>Chang,Kwei Fang</v>
          </cell>
          <cell r="L2284">
            <v>27910</v>
          </cell>
          <cell r="M2284" t="str">
            <v>29</v>
          </cell>
          <cell r="P2284">
            <v>38579</v>
          </cell>
          <cell r="Q2284" t="str">
            <v>0,0</v>
          </cell>
          <cell r="R2284" t="str">
            <v>1,6</v>
          </cell>
          <cell r="S2284">
            <v>38579</v>
          </cell>
          <cell r="W2284">
            <v>1</v>
          </cell>
          <cell r="X2284" t="str">
            <v>J077</v>
          </cell>
          <cell r="Y2284" t="str">
            <v>(CB) Channel Mgt II</v>
          </cell>
          <cell r="Z2284" t="str">
            <v>P088</v>
          </cell>
          <cell r="AA2284" t="str">
            <v>C061</v>
          </cell>
          <cell r="AB2284" t="str">
            <v>i. Bachelor's Degree or equiv</v>
          </cell>
          <cell r="AC2284" t="str">
            <v>S7615437F</v>
          </cell>
          <cell r="AD2284" t="str">
            <v>Female</v>
          </cell>
          <cell r="AE2284" t="str">
            <v>PBTP 5th Floor</v>
          </cell>
          <cell r="AF2284" t="str">
            <v>Local</v>
          </cell>
          <cell r="AG2284" t="str">
            <v>Employee</v>
          </cell>
          <cell r="AH2284">
            <v>1</v>
          </cell>
          <cell r="AI2284" t="str">
            <v>Month</v>
          </cell>
          <cell r="AJ2284" t="str">
            <v>00109144775</v>
          </cell>
          <cell r="AK2284" t="str">
            <v>1162064</v>
          </cell>
          <cell r="AL2284" t="str">
            <v>Ang,Pek San</v>
          </cell>
          <cell r="AP2284">
            <v>0</v>
          </cell>
          <cell r="AQ2284">
            <v>50400</v>
          </cell>
        </row>
        <row r="2285">
          <cell r="A2285">
            <v>1192816</v>
          </cell>
          <cell r="B2285" t="str">
            <v>Woo,Fong Eng</v>
          </cell>
          <cell r="C2285" t="str">
            <v>Legal &amp; Compliance</v>
          </cell>
          <cell r="D2285" t="str">
            <v>Intellectual Property - Lawyer</v>
          </cell>
          <cell r="E2285" t="str">
            <v>Trade Mark Administrator</v>
          </cell>
          <cell r="F2285" t="str">
            <v>M16</v>
          </cell>
          <cell r="I2285" t="str">
            <v>8645815</v>
          </cell>
          <cell r="J2285" t="str">
            <v>NO</v>
          </cell>
          <cell r="K2285" t="str">
            <v>Ang,Su Lin Wendy</v>
          </cell>
          <cell r="L2285">
            <v>24697</v>
          </cell>
          <cell r="M2285" t="str">
            <v>38</v>
          </cell>
          <cell r="P2285">
            <v>38579</v>
          </cell>
          <cell r="Q2285" t="str">
            <v>0,0</v>
          </cell>
          <cell r="R2285" t="str">
            <v>13,4</v>
          </cell>
          <cell r="S2285">
            <v>38579</v>
          </cell>
          <cell r="W2285">
            <v>1</v>
          </cell>
          <cell r="X2285" t="str">
            <v>J246</v>
          </cell>
          <cell r="Y2285" t="str">
            <v>(LGL) Legal III</v>
          </cell>
          <cell r="Z2285" t="str">
            <v>P069</v>
          </cell>
          <cell r="AA2285" t="str">
            <v>C072</v>
          </cell>
          <cell r="AB2285" t="str">
            <v>j. Professional Quali/Cert</v>
          </cell>
          <cell r="AC2285" t="str">
            <v>S1794023F</v>
          </cell>
          <cell r="AD2285" t="str">
            <v>Female</v>
          </cell>
          <cell r="AE2285" t="str">
            <v>PBTP 9th Floor</v>
          </cell>
          <cell r="AF2285" t="str">
            <v>Local</v>
          </cell>
          <cell r="AG2285" t="str">
            <v>Employee</v>
          </cell>
          <cell r="AH2285">
            <v>1</v>
          </cell>
          <cell r="AI2285" t="str">
            <v>Month</v>
          </cell>
          <cell r="AJ2285" t="str">
            <v>0109143434</v>
          </cell>
          <cell r="AK2285" t="str">
            <v>1177692</v>
          </cell>
          <cell r="AL2285" t="str">
            <v>Chong,Yin Yin</v>
          </cell>
          <cell r="AP2285">
            <v>0</v>
          </cell>
          <cell r="AQ2285">
            <v>36000</v>
          </cell>
        </row>
        <row r="2286">
          <cell r="A2286">
            <v>1117056</v>
          </cell>
          <cell r="B2286" t="str">
            <v>Chang,Lai Keung Philip</v>
          </cell>
          <cell r="C2286" t="str">
            <v>Finance</v>
          </cell>
          <cell r="D2286" t="str">
            <v>Central Finance Team</v>
          </cell>
          <cell r="E2286" t="str">
            <v>Head, Financial Control and Reporting</v>
          </cell>
          <cell r="F2286" t="str">
            <v>M23</v>
          </cell>
          <cell r="G2286">
            <v>38000</v>
          </cell>
          <cell r="H2286" t="str">
            <v>SGD</v>
          </cell>
          <cell r="I2286" t="str">
            <v>8121800</v>
          </cell>
          <cell r="J2286" t="str">
            <v>NO</v>
          </cell>
          <cell r="K2286" t="str">
            <v>Mok,Fee Long Michael</v>
          </cell>
          <cell r="L2286">
            <v>25169</v>
          </cell>
          <cell r="M2286" t="str">
            <v>36</v>
          </cell>
          <cell r="N2286" t="str">
            <v>2B</v>
          </cell>
          <cell r="O2286" t="str">
            <v>1B</v>
          </cell>
          <cell r="P2286">
            <v>34337</v>
          </cell>
          <cell r="Q2286" t="str">
            <v>11,7</v>
          </cell>
          <cell r="R2286" t="str">
            <v>0,1</v>
          </cell>
          <cell r="S2286">
            <v>34337</v>
          </cell>
          <cell r="U2286">
            <v>37895</v>
          </cell>
          <cell r="V2286">
            <v>38565</v>
          </cell>
          <cell r="W2286">
            <v>1</v>
          </cell>
          <cell r="X2286" t="str">
            <v>J003</v>
          </cell>
          <cell r="Y2286" t="str">
            <v>(FIN) Cntry Partner III</v>
          </cell>
          <cell r="Z2286" t="str">
            <v>P059</v>
          </cell>
          <cell r="AA2286" t="str">
            <v>C021</v>
          </cell>
          <cell r="AB2286" t="str">
            <v>i. Bachelor's Degree or equiv</v>
          </cell>
          <cell r="AC2286" t="str">
            <v>S6872026E</v>
          </cell>
          <cell r="AD2286" t="str">
            <v>Male</v>
          </cell>
          <cell r="AE2286" t="str">
            <v>Tampines 6th flr</v>
          </cell>
          <cell r="AF2286" t="str">
            <v>Local</v>
          </cell>
          <cell r="AG2286" t="str">
            <v>Employee</v>
          </cell>
          <cell r="AH2286">
            <v>1</v>
          </cell>
          <cell r="AI2286" t="str">
            <v>Month</v>
          </cell>
          <cell r="AJ2286" t="str">
            <v>0109531167</v>
          </cell>
          <cell r="AK2286" t="str">
            <v>1140317</v>
          </cell>
          <cell r="AL2286" t="str">
            <v>Chong,Yin Yin</v>
          </cell>
          <cell r="AM2286" t="str">
            <v>Critical Resource</v>
          </cell>
          <cell r="AN2286" t="str">
            <v>Critical Resource</v>
          </cell>
          <cell r="AO2286" t="str">
            <v>Critical Resource</v>
          </cell>
          <cell r="AP2286" t="str">
            <v>Critical Resource</v>
          </cell>
          <cell r="AQ2286">
            <v>200100</v>
          </cell>
        </row>
        <row r="2287">
          <cell r="A2287">
            <v>1179317</v>
          </cell>
          <cell r="B2287" t="str">
            <v>Cicelia,Tanoto</v>
          </cell>
          <cell r="C2287" t="str">
            <v>Operations</v>
          </cell>
          <cell r="D2287" t="str">
            <v>Global Pdt-Collateral Mgmt</v>
          </cell>
          <cell r="E2287" t="str">
            <v>Global Head of Collateral Management</v>
          </cell>
          <cell r="F2287" t="str">
            <v>M21</v>
          </cell>
          <cell r="G2287">
            <v>23000</v>
          </cell>
          <cell r="H2287" t="str">
            <v>SGD</v>
          </cell>
          <cell r="I2287" t="str">
            <v>4258818</v>
          </cell>
          <cell r="J2287" t="str">
            <v>NO</v>
          </cell>
          <cell r="K2287" t="str">
            <v>Bowman,Anne Julia</v>
          </cell>
          <cell r="L2287">
            <v>27767</v>
          </cell>
          <cell r="M2287" t="str">
            <v>29</v>
          </cell>
          <cell r="O2287" t="str">
            <v>3B</v>
          </cell>
          <cell r="P2287">
            <v>38180</v>
          </cell>
          <cell r="Q2287" t="str">
            <v>1,1</v>
          </cell>
          <cell r="R2287" t="str">
            <v>7,4</v>
          </cell>
          <cell r="S2287">
            <v>38180</v>
          </cell>
          <cell r="W2287">
            <v>1</v>
          </cell>
          <cell r="X2287" t="str">
            <v>J242</v>
          </cell>
          <cell r="Y2287" t="str">
            <v>Ops Management III</v>
          </cell>
          <cell r="Z2287" t="str">
            <v>P090</v>
          </cell>
          <cell r="AA2287" t="str">
            <v>C146</v>
          </cell>
          <cell r="AB2287" t="str">
            <v>i. Bachelor's Degree or equiv</v>
          </cell>
          <cell r="AC2287" t="str">
            <v>S7600029H</v>
          </cell>
          <cell r="AD2287" t="str">
            <v>Female</v>
          </cell>
          <cell r="AE2287" t="str">
            <v>Tampines 6th flr</v>
          </cell>
          <cell r="AF2287" t="str">
            <v>Local</v>
          </cell>
          <cell r="AG2287" t="str">
            <v>Employee</v>
          </cell>
          <cell r="AH2287">
            <v>1</v>
          </cell>
          <cell r="AI2287" t="str">
            <v>Month</v>
          </cell>
          <cell r="AJ2287" t="str">
            <v>0109132092</v>
          </cell>
          <cell r="AK2287" t="str">
            <v>1192378</v>
          </cell>
          <cell r="AL2287" t="str">
            <v>Chia,Boon Lee</v>
          </cell>
          <cell r="AO2287" t="str">
            <v>Too Soon to Classify</v>
          </cell>
          <cell r="AP2287" t="str">
            <v>Critical Resource</v>
          </cell>
          <cell r="AQ2287">
            <v>140004</v>
          </cell>
        </row>
        <row r="2288">
          <cell r="A2288">
            <v>1193430</v>
          </cell>
          <cell r="B2288" t="str">
            <v>Tan,Yun Qiang Lyonel</v>
          </cell>
          <cell r="C2288" t="str">
            <v>Consumer Banking</v>
          </cell>
          <cell r="D2288" t="str">
            <v>SME Banking Pckage Pdt Team 3</v>
          </cell>
          <cell r="E2288" t="str">
            <v>Assistant Sales Manager</v>
          </cell>
          <cell r="F2288" t="str">
            <v>M16</v>
          </cell>
          <cell r="I2288" t="str">
            <v>1125800</v>
          </cell>
          <cell r="J2288" t="str">
            <v>NO</v>
          </cell>
          <cell r="K2288" t="str">
            <v>Lim,Chun Yong</v>
          </cell>
          <cell r="L2288">
            <v>29539</v>
          </cell>
          <cell r="M2288" t="str">
            <v>24</v>
          </cell>
          <cell r="P2288">
            <v>38558</v>
          </cell>
          <cell r="Q2288" t="str">
            <v>0,1</v>
          </cell>
          <cell r="R2288" t="str">
            <v>1,5</v>
          </cell>
          <cell r="S2288">
            <v>38558</v>
          </cell>
          <cell r="W2288">
            <v>1</v>
          </cell>
          <cell r="X2288" t="str">
            <v>J073</v>
          </cell>
          <cell r="Y2288" t="str">
            <v>(CB) Sales I</v>
          </cell>
          <cell r="Z2288" t="str">
            <v>P012</v>
          </cell>
          <cell r="AA2288" t="str">
            <v>C005</v>
          </cell>
          <cell r="AB2288" t="str">
            <v>i. Bachelor's Degree or equiv</v>
          </cell>
          <cell r="AC2288" t="str">
            <v>S8035566A</v>
          </cell>
          <cell r="AD2288" t="str">
            <v>Male</v>
          </cell>
          <cell r="AE2288" t="str">
            <v>Toa Payoh</v>
          </cell>
          <cell r="AF2288" t="str">
            <v>Local</v>
          </cell>
          <cell r="AG2288" t="str">
            <v>Employee</v>
          </cell>
          <cell r="AH2288">
            <v>1</v>
          </cell>
          <cell r="AI2288" t="str">
            <v>Month</v>
          </cell>
          <cell r="AJ2288" t="str">
            <v>0109143760</v>
          </cell>
          <cell r="AK2288" t="str">
            <v>1156949</v>
          </cell>
          <cell r="AL2288" t="str">
            <v>Ang,Pek San</v>
          </cell>
          <cell r="AP2288">
            <v>0</v>
          </cell>
          <cell r="AQ2288">
            <v>12000</v>
          </cell>
        </row>
        <row r="2289">
          <cell r="A2289">
            <v>1194622</v>
          </cell>
          <cell r="B2289" t="str">
            <v>Wong,Hon Yan Alice</v>
          </cell>
          <cell r="C2289" t="str">
            <v>Consumer Banking</v>
          </cell>
          <cell r="D2289" t="str">
            <v>BRDB-Branch Banking</v>
          </cell>
          <cell r="E2289" t="str">
            <v>Personal Financial Consultant</v>
          </cell>
          <cell r="F2289" t="str">
            <v>M16</v>
          </cell>
          <cell r="I2289" t="str">
            <v>1422800</v>
          </cell>
          <cell r="J2289" t="str">
            <v>NO</v>
          </cell>
          <cell r="K2289" t="str">
            <v>Lee,Siok Ching Marilyn</v>
          </cell>
          <cell r="L2289">
            <v>30354</v>
          </cell>
          <cell r="M2289" t="str">
            <v>22</v>
          </cell>
          <cell r="P2289">
            <v>38579</v>
          </cell>
          <cell r="Q2289" t="str">
            <v>0,0</v>
          </cell>
          <cell r="R2289" t="str">
            <v>0,6</v>
          </cell>
          <cell r="S2289">
            <v>38579</v>
          </cell>
          <cell r="W2289">
            <v>1</v>
          </cell>
          <cell r="X2289" t="str">
            <v>J074</v>
          </cell>
          <cell r="Y2289" t="str">
            <v>(CB) Sales II</v>
          </cell>
          <cell r="Z2289" t="str">
            <v>P088</v>
          </cell>
          <cell r="AA2289" t="str">
            <v>C064</v>
          </cell>
          <cell r="AB2289" t="str">
            <v>i. Bachelor's Degree or equiv</v>
          </cell>
          <cell r="AC2289" t="str">
            <v>S8303891H</v>
          </cell>
          <cell r="AD2289" t="str">
            <v>Female</v>
          </cell>
          <cell r="AE2289" t="str">
            <v>PBTP 5th Floor</v>
          </cell>
          <cell r="AF2289" t="str">
            <v>Local</v>
          </cell>
          <cell r="AG2289" t="str">
            <v>Employee</v>
          </cell>
          <cell r="AH2289">
            <v>1</v>
          </cell>
          <cell r="AI2289" t="str">
            <v>Month</v>
          </cell>
          <cell r="AJ2289" t="str">
            <v>0109145224</v>
          </cell>
          <cell r="AK2289" t="str">
            <v>1190938</v>
          </cell>
          <cell r="AL2289" t="str">
            <v>Ang,Pek San</v>
          </cell>
          <cell r="AP2289">
            <v>0</v>
          </cell>
          <cell r="AQ2289">
            <v>24000</v>
          </cell>
        </row>
        <row r="2290">
          <cell r="A2290">
            <v>1194637</v>
          </cell>
          <cell r="B2290" t="str">
            <v>Lew,Seng Ghee</v>
          </cell>
          <cell r="C2290" t="str">
            <v>Consumer Banking</v>
          </cell>
          <cell r="D2290" t="str">
            <v>BRDB-Branch Banking</v>
          </cell>
          <cell r="E2290" t="str">
            <v>Personal Financial Consultant</v>
          </cell>
          <cell r="F2290" t="str">
            <v>M16</v>
          </cell>
          <cell r="I2290" t="str">
            <v>1422800</v>
          </cell>
          <cell r="J2290" t="str">
            <v>NO</v>
          </cell>
          <cell r="K2290" t="str">
            <v>Lee,Siok Ching Marilyn</v>
          </cell>
          <cell r="L2290">
            <v>27396</v>
          </cell>
          <cell r="M2290" t="str">
            <v>30</v>
          </cell>
          <cell r="P2290">
            <v>38579</v>
          </cell>
          <cell r="Q2290" t="str">
            <v>0,0</v>
          </cell>
          <cell r="R2290" t="str">
            <v>2,10</v>
          </cell>
          <cell r="S2290">
            <v>38579</v>
          </cell>
          <cell r="W2290">
            <v>1</v>
          </cell>
          <cell r="X2290" t="str">
            <v>J074</v>
          </cell>
          <cell r="Y2290" t="str">
            <v>(CB) Sales II</v>
          </cell>
          <cell r="Z2290" t="str">
            <v>P088</v>
          </cell>
          <cell r="AA2290" t="str">
            <v>C064</v>
          </cell>
          <cell r="AB2290" t="str">
            <v>i. Bachelor's Degree or equiv</v>
          </cell>
          <cell r="AC2290" t="str">
            <v>S7500508C</v>
          </cell>
          <cell r="AD2290" t="str">
            <v>Male</v>
          </cell>
          <cell r="AE2290" t="str">
            <v>PBTP 5th Floor</v>
          </cell>
          <cell r="AF2290" t="str">
            <v>Local</v>
          </cell>
          <cell r="AG2290" t="str">
            <v>Employee</v>
          </cell>
          <cell r="AH2290">
            <v>1</v>
          </cell>
          <cell r="AI2290" t="str">
            <v>Month</v>
          </cell>
          <cell r="AK2290" t="str">
            <v>1190938</v>
          </cell>
          <cell r="AL2290" t="str">
            <v>Ang,Pek San</v>
          </cell>
          <cell r="AP2290">
            <v>0</v>
          </cell>
          <cell r="AQ2290">
            <v>26400</v>
          </cell>
        </row>
        <row r="2291">
          <cell r="A2291">
            <v>1181102</v>
          </cell>
          <cell r="B2291" t="str">
            <v>Lee,Fei</v>
          </cell>
          <cell r="C2291" t="str">
            <v>Consumer Banking</v>
          </cell>
          <cell r="D2291" t="str">
            <v>Priority Banking Offshore-Sgp</v>
          </cell>
          <cell r="E2291" t="str">
            <v>Relationship Manager</v>
          </cell>
          <cell r="F2291" t="str">
            <v>M17</v>
          </cell>
          <cell r="G2291">
            <v>10000</v>
          </cell>
          <cell r="H2291" t="str">
            <v>SGD</v>
          </cell>
          <cell r="I2291" t="str">
            <v>1425800</v>
          </cell>
          <cell r="J2291" t="str">
            <v>NO</v>
          </cell>
          <cell r="K2291" t="str">
            <v>Tan,Lee Nah</v>
          </cell>
          <cell r="L2291">
            <v>28189</v>
          </cell>
          <cell r="M2291" t="str">
            <v>28</v>
          </cell>
          <cell r="O2291" t="str">
            <v>4B</v>
          </cell>
          <cell r="P2291">
            <v>38211</v>
          </cell>
          <cell r="Q2291" t="str">
            <v>1,0</v>
          </cell>
          <cell r="R2291" t="str">
            <v>1,10</v>
          </cell>
          <cell r="S2291">
            <v>38211</v>
          </cell>
          <cell r="W2291">
            <v>1</v>
          </cell>
          <cell r="X2291" t="str">
            <v>J075</v>
          </cell>
          <cell r="Y2291" t="str">
            <v>(CB) Sales III</v>
          </cell>
          <cell r="Z2291" t="str">
            <v>P088</v>
          </cell>
          <cell r="AA2291" t="str">
            <v>C132</v>
          </cell>
          <cell r="AB2291" t="str">
            <v>i. Bachelor's Degree or equiv</v>
          </cell>
          <cell r="AC2291" t="str">
            <v>S7777301J</v>
          </cell>
          <cell r="AD2291" t="str">
            <v>Female</v>
          </cell>
          <cell r="AE2291" t="str">
            <v>Batt. Rd 3rd flr</v>
          </cell>
          <cell r="AF2291" t="str">
            <v>Local</v>
          </cell>
          <cell r="AG2291" t="str">
            <v>Employee</v>
          </cell>
          <cell r="AH2291">
            <v>1</v>
          </cell>
          <cell r="AI2291" t="str">
            <v>Month</v>
          </cell>
          <cell r="AJ2291" t="str">
            <v>0109134001</v>
          </cell>
          <cell r="AK2291" t="str">
            <v>1142378</v>
          </cell>
          <cell r="AL2291" t="str">
            <v>Ang,Pek San</v>
          </cell>
          <cell r="AO2291" t="str">
            <v>Too Soon to Classify</v>
          </cell>
          <cell r="AP2291" t="str">
            <v>Core Contributor</v>
          </cell>
          <cell r="AQ2291">
            <v>43200</v>
          </cell>
        </row>
        <row r="2292">
          <cell r="A2292">
            <v>1188126</v>
          </cell>
          <cell r="B2292" t="str">
            <v>Yeo,Seok Yim Brenda</v>
          </cell>
          <cell r="C2292" t="str">
            <v>Client Relationships</v>
          </cell>
          <cell r="D2292" t="str">
            <v>PS&amp;M-Marketing-Reg</v>
          </cell>
          <cell r="E2292" t="str">
            <v>Marketing Manager</v>
          </cell>
          <cell r="F2292" t="str">
            <v>M21</v>
          </cell>
          <cell r="G2292">
            <v>27000</v>
          </cell>
          <cell r="H2292" t="str">
            <v>SGD</v>
          </cell>
          <cell r="I2292" t="str">
            <v>4921901</v>
          </cell>
          <cell r="J2292" t="str">
            <v>NO</v>
          </cell>
          <cell r="K2292" t="str">
            <v>Tan,Puay Toon Katherine</v>
          </cell>
          <cell r="L2292">
            <v>25699</v>
          </cell>
          <cell r="M2292" t="str">
            <v>35</v>
          </cell>
          <cell r="P2292">
            <v>38446</v>
          </cell>
          <cell r="Q2292" t="str">
            <v>0,4</v>
          </cell>
          <cell r="R2292" t="str">
            <v>9,6</v>
          </cell>
          <cell r="S2292">
            <v>38446</v>
          </cell>
          <cell r="W2292">
            <v>1</v>
          </cell>
          <cell r="X2292" t="str">
            <v>J092</v>
          </cell>
          <cell r="Y2292" t="str">
            <v>General Mgt III</v>
          </cell>
          <cell r="Z2292" t="str">
            <v>P149</v>
          </cell>
          <cell r="AA2292" t="str">
            <v>C085</v>
          </cell>
          <cell r="AB2292" t="str">
            <v>i. Bachelor's Degree or equiv</v>
          </cell>
          <cell r="AC2292" t="str">
            <v>S7015856F</v>
          </cell>
          <cell r="AD2292" t="str">
            <v>Female</v>
          </cell>
          <cell r="AE2292" t="str">
            <v>PBTP 5th Floor</v>
          </cell>
          <cell r="AF2292" t="str">
            <v>Local</v>
          </cell>
          <cell r="AG2292" t="str">
            <v>Employee</v>
          </cell>
          <cell r="AH2292">
            <v>1</v>
          </cell>
          <cell r="AI2292" t="str">
            <v>Month</v>
          </cell>
          <cell r="AJ2292" t="str">
            <v>0109139542</v>
          </cell>
          <cell r="AK2292" t="str">
            <v>1117439</v>
          </cell>
          <cell r="AL2292" t="str">
            <v>Thng,Cheok Khoon Charlotte</v>
          </cell>
          <cell r="AP2292" t="str">
            <v>Too Soon to Classify</v>
          </cell>
          <cell r="AQ2292">
            <v>102000</v>
          </cell>
        </row>
        <row r="2293">
          <cell r="A2293">
            <v>1194648</v>
          </cell>
          <cell r="B2293" t="str">
            <v>Dean,Steven Don</v>
          </cell>
          <cell r="C2293" t="str">
            <v>Consumer Banking</v>
          </cell>
          <cell r="D2293" t="str">
            <v>BRDB-Priority Banking</v>
          </cell>
          <cell r="E2293" t="str">
            <v>Relationship Manager</v>
          </cell>
          <cell r="F2293" t="str">
            <v>M19</v>
          </cell>
          <cell r="I2293" t="str">
            <v>1424800</v>
          </cell>
          <cell r="J2293" t="str">
            <v>NO</v>
          </cell>
          <cell r="K2293" t="str">
            <v>Kok,Pei Kee</v>
          </cell>
          <cell r="L2293">
            <v>22557</v>
          </cell>
          <cell r="M2293" t="str">
            <v>43</v>
          </cell>
          <cell r="P2293">
            <v>38579</v>
          </cell>
          <cell r="Q2293" t="str">
            <v>0,0</v>
          </cell>
          <cell r="R2293" t="str">
            <v>16,5</v>
          </cell>
          <cell r="S2293">
            <v>38579</v>
          </cell>
          <cell r="W2293">
            <v>1</v>
          </cell>
          <cell r="X2293" t="str">
            <v>J074</v>
          </cell>
          <cell r="Y2293" t="str">
            <v>(CB) Sales II</v>
          </cell>
          <cell r="Z2293" t="str">
            <v>P088</v>
          </cell>
          <cell r="AA2293" t="str">
            <v>C070</v>
          </cell>
          <cell r="AB2293" t="str">
            <v>k. Post Graduate Degree</v>
          </cell>
          <cell r="AC2293" t="str">
            <v>F1586714X</v>
          </cell>
          <cell r="AD2293" t="str">
            <v>Male</v>
          </cell>
          <cell r="AE2293" t="str">
            <v>Batt. Rd Grd flr</v>
          </cell>
          <cell r="AF2293" t="str">
            <v>Local</v>
          </cell>
          <cell r="AG2293" t="str">
            <v>Employee</v>
          </cell>
          <cell r="AH2293">
            <v>1</v>
          </cell>
          <cell r="AI2293" t="str">
            <v>Month</v>
          </cell>
          <cell r="AK2293" t="str">
            <v>1117120</v>
          </cell>
          <cell r="AL2293" t="str">
            <v>Ang,Pek San</v>
          </cell>
          <cell r="AP2293">
            <v>0</v>
          </cell>
          <cell r="AQ2293">
            <v>74412</v>
          </cell>
        </row>
        <row r="2294">
          <cell r="A2294">
            <v>1187317</v>
          </cell>
          <cell r="B2294" t="str">
            <v>Singh,Shruti</v>
          </cell>
          <cell r="C2294" t="str">
            <v>Consumer Banking</v>
          </cell>
          <cell r="D2294" t="str">
            <v>MIS Team-CB</v>
          </cell>
          <cell r="E2294" t="str">
            <v>Credit MIS Analyst</v>
          </cell>
          <cell r="F2294" t="str">
            <v>M17</v>
          </cell>
          <cell r="I2294" t="str">
            <v>1813800</v>
          </cell>
          <cell r="J2294" t="str">
            <v>NO</v>
          </cell>
          <cell r="K2294" t="str">
            <v>Chen,Ming-Bing</v>
          </cell>
          <cell r="L2294">
            <v>28375</v>
          </cell>
          <cell r="M2294" t="str">
            <v>28</v>
          </cell>
          <cell r="P2294">
            <v>38418</v>
          </cell>
          <cell r="Q2294" t="str">
            <v>0,5</v>
          </cell>
          <cell r="R2294" t="str">
            <v>1,11</v>
          </cell>
          <cell r="S2294">
            <v>38418</v>
          </cell>
          <cell r="W2294">
            <v>1</v>
          </cell>
          <cell r="X2294" t="str">
            <v>J171</v>
          </cell>
          <cell r="Y2294" t="str">
            <v>Risk Tech Specialist IV</v>
          </cell>
          <cell r="Z2294" t="str">
            <v>P039</v>
          </cell>
          <cell r="AA2294" t="str">
            <v>C015</v>
          </cell>
          <cell r="AB2294" t="str">
            <v>k. Post Graduate Degree</v>
          </cell>
          <cell r="AC2294" t="str">
            <v>S7779390I</v>
          </cell>
          <cell r="AD2294" t="str">
            <v>Female</v>
          </cell>
          <cell r="AE2294" t="str">
            <v>PBTP 7th flr</v>
          </cell>
          <cell r="AF2294" t="str">
            <v>Local</v>
          </cell>
          <cell r="AG2294" t="str">
            <v>Employee</v>
          </cell>
          <cell r="AH2294">
            <v>1</v>
          </cell>
          <cell r="AI2294" t="str">
            <v>Month</v>
          </cell>
          <cell r="AJ2294" t="str">
            <v>0109138759</v>
          </cell>
          <cell r="AK2294" t="str">
            <v>1144430</v>
          </cell>
          <cell r="AL2294" t="str">
            <v>Ang,Pek San</v>
          </cell>
          <cell r="AP2294" t="str">
            <v>Too Soon to Classify</v>
          </cell>
          <cell r="AQ2294">
            <v>38400</v>
          </cell>
        </row>
        <row r="2295">
          <cell r="A2295">
            <v>1192611</v>
          </cell>
          <cell r="B2295" t="str">
            <v>Andersen,Jan-Erik</v>
          </cell>
          <cell r="C2295" t="str">
            <v>Client Relationships</v>
          </cell>
          <cell r="D2295" t="str">
            <v>Head - Corp. &amp; Inst.  Bank</v>
          </cell>
          <cell r="E2295" t="str">
            <v>Head of Client Relationships, Wholesale Bank</v>
          </cell>
          <cell r="F2295" t="str">
            <v>B3</v>
          </cell>
          <cell r="G2295">
            <v>225000</v>
          </cell>
          <cell r="H2295" t="str">
            <v>USD</v>
          </cell>
          <cell r="I2295" t="str">
            <v>5101800</v>
          </cell>
          <cell r="J2295" t="str">
            <v>IO</v>
          </cell>
          <cell r="K2295" t="str">
            <v>Thursby,Alexander Vincent</v>
          </cell>
          <cell r="L2295">
            <v>17931</v>
          </cell>
          <cell r="M2295" t="str">
            <v>56</v>
          </cell>
          <cell r="P2295">
            <v>38565</v>
          </cell>
          <cell r="Q2295" t="str">
            <v>0,1</v>
          </cell>
          <cell r="R2295" t="str">
            <v>,</v>
          </cell>
          <cell r="S2295">
            <v>38579</v>
          </cell>
          <cell r="W2295">
            <v>1</v>
          </cell>
          <cell r="X2295" t="str">
            <v>DJ010</v>
          </cell>
          <cell r="Y2295" t="str">
            <v>Country Head - TBA</v>
          </cell>
          <cell r="Z2295" t="str">
            <v>P250</v>
          </cell>
          <cell r="AA2295" t="str">
            <v>C174</v>
          </cell>
          <cell r="AB2295" t="str">
            <v>a. Unknown</v>
          </cell>
          <cell r="AC2295" t="str">
            <v>G5821869W</v>
          </cell>
          <cell r="AD2295" t="str">
            <v>Male</v>
          </cell>
          <cell r="AE2295" t="str">
            <v>Batt. Rd 6th flr</v>
          </cell>
          <cell r="AF2295" t="str">
            <v>Assignee</v>
          </cell>
          <cell r="AG2295" t="str">
            <v>Employee</v>
          </cell>
          <cell r="AH2295">
            <v>0</v>
          </cell>
          <cell r="AI2295" t="str">
            <v>Day</v>
          </cell>
          <cell r="AK2295" t="str">
            <v>1006594</v>
          </cell>
          <cell r="AL2295" t="str">
            <v>Thng,Cheok Khoon Charlotte</v>
          </cell>
          <cell r="AP2295">
            <v>0</v>
          </cell>
          <cell r="AQ2295">
            <v>0</v>
          </cell>
        </row>
        <row r="2296">
          <cell r="A2296">
            <v>1167910</v>
          </cell>
          <cell r="B2296" t="str">
            <v>Quek,Hui Yin Avelin</v>
          </cell>
          <cell r="C2296" t="str">
            <v>Consumer Banking</v>
          </cell>
          <cell r="D2296" t="str">
            <v>Service Quality</v>
          </cell>
          <cell r="E2296" t="str">
            <v>Manager, Service Quality</v>
          </cell>
          <cell r="F2296" t="str">
            <v>M16</v>
          </cell>
          <cell r="I2296" t="str">
            <v>1914800</v>
          </cell>
          <cell r="J2296" t="str">
            <v>NO</v>
          </cell>
          <cell r="K2296" t="str">
            <v>Goh,Ley Yan Hazel</v>
          </cell>
          <cell r="L2296">
            <v>29209</v>
          </cell>
          <cell r="M2296" t="str">
            <v>25</v>
          </cell>
          <cell r="N2296" t="str">
            <v>5B</v>
          </cell>
          <cell r="P2296">
            <v>38384</v>
          </cell>
          <cell r="Q2296" t="str">
            <v>0,6</v>
          </cell>
          <cell r="R2296" t="str">
            <v>,</v>
          </cell>
          <cell r="S2296">
            <v>37802</v>
          </cell>
          <cell r="T2296">
            <v>38384</v>
          </cell>
          <cell r="W2296">
            <v>1</v>
          </cell>
          <cell r="X2296" t="str">
            <v>J231</v>
          </cell>
          <cell r="Y2296" t="str">
            <v>(CB) Qual&amp;Proc Mgt III</v>
          </cell>
          <cell r="Z2296" t="str">
            <v>P088</v>
          </cell>
          <cell r="AA2296" t="str">
            <v>C015</v>
          </cell>
          <cell r="AB2296" t="str">
            <v>i. Bachelor's Degree or equiv</v>
          </cell>
          <cell r="AC2296" t="str">
            <v>S7939811Z</v>
          </cell>
          <cell r="AD2296" t="str">
            <v>Female</v>
          </cell>
          <cell r="AE2296" t="str">
            <v>PBTP 10th Floor</v>
          </cell>
          <cell r="AF2296" t="str">
            <v>Local</v>
          </cell>
          <cell r="AG2296" t="str">
            <v>Employee</v>
          </cell>
          <cell r="AH2296">
            <v>1</v>
          </cell>
          <cell r="AI2296" t="str">
            <v>Month</v>
          </cell>
          <cell r="AJ2296" t="str">
            <v>0109121163</v>
          </cell>
          <cell r="AK2296" t="str">
            <v>1116540</v>
          </cell>
          <cell r="AL2296" t="str">
            <v>Ang,Pek San</v>
          </cell>
          <cell r="AP2296" t="str">
            <v>Too Soon to Classify</v>
          </cell>
          <cell r="AQ2296">
            <v>34800</v>
          </cell>
        </row>
        <row r="2297">
          <cell r="A2297">
            <v>1147636</v>
          </cell>
          <cell r="B2297" t="str">
            <v>Shivkumar,Seerapu</v>
          </cell>
          <cell r="C2297" t="str">
            <v>Client Relationships</v>
          </cell>
          <cell r="D2297" t="str">
            <v>PS&amp;M Prod Mgt Tde&amp;Lending-Reg</v>
          </cell>
          <cell r="E2297" t="str">
            <v>Senior Product Manager</v>
          </cell>
          <cell r="F2297" t="str">
            <v>M22</v>
          </cell>
          <cell r="G2297">
            <v>30000</v>
          </cell>
          <cell r="H2297" t="str">
            <v>SGD</v>
          </cell>
          <cell r="I2297" t="str">
            <v>4934901</v>
          </cell>
          <cell r="J2297" t="str">
            <v>NO</v>
          </cell>
          <cell r="K2297" t="str">
            <v>Tan,Kah Chye</v>
          </cell>
          <cell r="L2297">
            <v>26383</v>
          </cell>
          <cell r="M2297" t="str">
            <v>33</v>
          </cell>
          <cell r="N2297" t="str">
            <v>2A</v>
          </cell>
          <cell r="O2297" t="str">
            <v>2A</v>
          </cell>
          <cell r="P2297">
            <v>35219</v>
          </cell>
          <cell r="Q2297" t="str">
            <v>9,3</v>
          </cell>
          <cell r="R2297" t="str">
            <v>,</v>
          </cell>
          <cell r="S2297">
            <v>35219</v>
          </cell>
          <cell r="U2297">
            <v>37895</v>
          </cell>
          <cell r="V2297">
            <v>38443</v>
          </cell>
          <cell r="W2297">
            <v>1</v>
          </cell>
          <cell r="X2297" t="str">
            <v>DJ007</v>
          </cell>
          <cell r="Y2297" t="str">
            <v>Central Product Mgr-TBA</v>
          </cell>
          <cell r="Z2297" t="str">
            <v>P250</v>
          </cell>
          <cell r="AA2297" t="str">
            <v>C065</v>
          </cell>
          <cell r="AB2297" t="str">
            <v>j. Professional Quali/Cert</v>
          </cell>
          <cell r="AC2297" t="str">
            <v>G5744970K</v>
          </cell>
          <cell r="AD2297" t="str">
            <v>Male</v>
          </cell>
          <cell r="AE2297" t="str">
            <v>PBTP 5th Floor</v>
          </cell>
          <cell r="AF2297" t="str">
            <v>Local</v>
          </cell>
          <cell r="AG2297" t="str">
            <v>Employee</v>
          </cell>
          <cell r="AH2297">
            <v>1</v>
          </cell>
          <cell r="AI2297" t="str">
            <v>Month</v>
          </cell>
          <cell r="AJ2297" t="str">
            <v>0109129806</v>
          </cell>
          <cell r="AK2297" t="str">
            <v>1193510</v>
          </cell>
          <cell r="AL2297" t="str">
            <v>Thng,Cheok Khoon Charlotte</v>
          </cell>
          <cell r="AM2297" t="str">
            <v>H4 - S</v>
          </cell>
          <cell r="AN2297" t="str">
            <v>H4 - S</v>
          </cell>
          <cell r="AO2297" t="str">
            <v>H3 - S</v>
          </cell>
          <cell r="AP2297" t="str">
            <v>H3 - S</v>
          </cell>
          <cell r="AQ2297">
            <v>126012</v>
          </cell>
        </row>
        <row r="2298">
          <cell r="A2298">
            <v>1154490</v>
          </cell>
          <cell r="B2298" t="str">
            <v>Chia,Lee Lian</v>
          </cell>
          <cell r="C2298" t="str">
            <v>Global Markets</v>
          </cell>
          <cell r="D2298" t="str">
            <v>GM Programme Office</v>
          </cell>
          <cell r="E2298" t="str">
            <v>Business Analyst</v>
          </cell>
          <cell r="F2298" t="str">
            <v>M21</v>
          </cell>
          <cell r="G2298">
            <v>19000</v>
          </cell>
          <cell r="H2298" t="str">
            <v>SGD</v>
          </cell>
          <cell r="I2298" t="str">
            <v>4941901</v>
          </cell>
          <cell r="J2298" t="str">
            <v>NO</v>
          </cell>
          <cell r="K2298" t="str">
            <v>Peake,Graeme Thomas</v>
          </cell>
          <cell r="L2298">
            <v>25724</v>
          </cell>
          <cell r="M2298" t="str">
            <v>35</v>
          </cell>
          <cell r="N2298" t="str">
            <v>3B</v>
          </cell>
          <cell r="O2298" t="str">
            <v>3C</v>
          </cell>
          <cell r="P2298">
            <v>37214</v>
          </cell>
          <cell r="Q2298" t="str">
            <v>3,9</v>
          </cell>
          <cell r="R2298" t="str">
            <v>9,0</v>
          </cell>
          <cell r="S2298">
            <v>37214</v>
          </cell>
          <cell r="U2298">
            <v>38018</v>
          </cell>
          <cell r="V2298">
            <v>38018</v>
          </cell>
          <cell r="W2298">
            <v>1</v>
          </cell>
          <cell r="X2298" t="str">
            <v>J032</v>
          </cell>
          <cell r="Y2298" t="str">
            <v>(TECH) Bus Analyst IV</v>
          </cell>
          <cell r="Z2298" t="str">
            <v>P250</v>
          </cell>
          <cell r="AA2298" t="str">
            <v>C152</v>
          </cell>
          <cell r="AB2298" t="str">
            <v>l. Further Degree</v>
          </cell>
          <cell r="AC2298" t="str">
            <v>S7018845G</v>
          </cell>
          <cell r="AD2298" t="str">
            <v>Female</v>
          </cell>
          <cell r="AE2298" t="str">
            <v>PBTP 4th Floor</v>
          </cell>
          <cell r="AF2298" t="str">
            <v>Local</v>
          </cell>
          <cell r="AG2298" t="str">
            <v>Employee</v>
          </cell>
          <cell r="AH2298">
            <v>1</v>
          </cell>
          <cell r="AI2298" t="str">
            <v>Month</v>
          </cell>
          <cell r="AJ2298" t="str">
            <v>0109108469</v>
          </cell>
          <cell r="AK2298" t="str">
            <v>1181816</v>
          </cell>
          <cell r="AL2298" t="str">
            <v>Chia,Boon Lee</v>
          </cell>
          <cell r="AM2298" t="str">
            <v>Too Soon to Classify</v>
          </cell>
          <cell r="AN2298" t="str">
            <v>Core Contributor</v>
          </cell>
          <cell r="AO2298" t="str">
            <v>Core Contributor</v>
          </cell>
          <cell r="AP2298" t="str">
            <v>Core Contributor</v>
          </cell>
          <cell r="AQ2298">
            <v>120000</v>
          </cell>
        </row>
        <row r="2299">
          <cell r="A2299">
            <v>1117171</v>
          </cell>
          <cell r="B2299" t="str">
            <v>Chua,Ter Hui Cheryl</v>
          </cell>
          <cell r="C2299" t="str">
            <v>Technology</v>
          </cell>
          <cell r="D2299" t="str">
            <v>Global GWAN-Reg</v>
          </cell>
          <cell r="E2299" t="str">
            <v>Manager, Standard Operations Model</v>
          </cell>
          <cell r="F2299" t="str">
            <v>M21</v>
          </cell>
          <cell r="G2299">
            <v>30000</v>
          </cell>
          <cell r="H2299" t="str">
            <v>SGD</v>
          </cell>
          <cell r="I2299" t="str">
            <v>8334901</v>
          </cell>
          <cell r="J2299" t="str">
            <v>NO</v>
          </cell>
          <cell r="K2299" t="str">
            <v>Faiz,Osman Ershad</v>
          </cell>
          <cell r="L2299">
            <v>24857</v>
          </cell>
          <cell r="M2299" t="str">
            <v>37</v>
          </cell>
          <cell r="P2299">
            <v>38586</v>
          </cell>
          <cell r="Q2299" t="str">
            <v>0,0</v>
          </cell>
          <cell r="R2299" t="str">
            <v>3,11</v>
          </cell>
          <cell r="S2299">
            <v>34569</v>
          </cell>
          <cell r="T2299">
            <v>38586</v>
          </cell>
          <cell r="V2299">
            <v>36982</v>
          </cell>
          <cell r="W2299">
            <v>1</v>
          </cell>
          <cell r="X2299" t="str">
            <v>J030</v>
          </cell>
          <cell r="Y2299" t="str">
            <v>(TECH) Bus Analyst II</v>
          </cell>
          <cell r="Z2299" t="str">
            <v>P092</v>
          </cell>
          <cell r="AA2299" t="str">
            <v>C165</v>
          </cell>
          <cell r="AB2299" t="str">
            <v>k. Post Graduate Degree</v>
          </cell>
          <cell r="AC2299" t="str">
            <v>S6804061B</v>
          </cell>
          <cell r="AD2299" t="str">
            <v>Female</v>
          </cell>
          <cell r="AE2299" t="str">
            <v>PBTP 11th Floor</v>
          </cell>
          <cell r="AF2299" t="str">
            <v>Local</v>
          </cell>
          <cell r="AG2299" t="str">
            <v>Employee</v>
          </cell>
          <cell r="AH2299">
            <v>1</v>
          </cell>
          <cell r="AI2299" t="str">
            <v>Month</v>
          </cell>
          <cell r="AJ2299" t="str">
            <v>0109569466</v>
          </cell>
          <cell r="AK2299" t="str">
            <v>1139524</v>
          </cell>
          <cell r="AL2299" t="str">
            <v>Chia,Boon Lee</v>
          </cell>
          <cell r="AM2299" t="str">
            <v>Core Contributor</v>
          </cell>
          <cell r="AP2299">
            <v>0</v>
          </cell>
          <cell r="AQ2299">
            <v>144000</v>
          </cell>
        </row>
        <row r="2300">
          <cell r="A2300">
            <v>1116955</v>
          </cell>
          <cell r="B2300" t="str">
            <v>Chen,Yoon Kamp Cindy</v>
          </cell>
          <cell r="C2300" t="str">
            <v>Consumer Banking</v>
          </cell>
          <cell r="D2300" t="str">
            <v>BRDB-Br. Banking-Marine Parade</v>
          </cell>
          <cell r="E2300" t="str">
            <v>Customer Assistant</v>
          </cell>
          <cell r="F2300" t="str">
            <v>CL4</v>
          </cell>
          <cell r="I2300" t="str">
            <v>1422106</v>
          </cell>
          <cell r="J2300" t="str">
            <v>CL</v>
          </cell>
          <cell r="K2300" t="str">
            <v>Lim,Peck Har Mavis</v>
          </cell>
          <cell r="L2300">
            <v>25363</v>
          </cell>
          <cell r="M2300" t="str">
            <v>36</v>
          </cell>
          <cell r="N2300" t="str">
            <v>1B</v>
          </cell>
          <cell r="O2300" t="str">
            <v>1B</v>
          </cell>
          <cell r="P2300">
            <v>34060</v>
          </cell>
          <cell r="Q2300" t="str">
            <v>12,5</v>
          </cell>
          <cell r="R2300" t="str">
            <v>3,2</v>
          </cell>
          <cell r="S2300">
            <v>34060</v>
          </cell>
          <cell r="U2300">
            <v>38443</v>
          </cell>
          <cell r="V2300">
            <v>38443</v>
          </cell>
          <cell r="W2300">
            <v>1</v>
          </cell>
          <cell r="X2300" t="str">
            <v>J216</v>
          </cell>
          <cell r="Y2300" t="str">
            <v>(CB) Customer ServiceIII</v>
          </cell>
          <cell r="Z2300" t="str">
            <v>P088</v>
          </cell>
          <cell r="AA2300" t="str">
            <v>C015</v>
          </cell>
          <cell r="AB2300" t="str">
            <v>f. Vocational</v>
          </cell>
          <cell r="AC2300" t="str">
            <v>S6971735G</v>
          </cell>
          <cell r="AD2300" t="str">
            <v>Female</v>
          </cell>
          <cell r="AE2300" t="str">
            <v>Marine Parade</v>
          </cell>
          <cell r="AF2300" t="str">
            <v>Local</v>
          </cell>
          <cell r="AG2300" t="str">
            <v>Employee</v>
          </cell>
          <cell r="AH2300">
            <v>1</v>
          </cell>
          <cell r="AI2300" t="str">
            <v>Month</v>
          </cell>
          <cell r="AJ2300" t="str">
            <v>0122551486</v>
          </cell>
          <cell r="AK2300" t="str">
            <v>1143958</v>
          </cell>
          <cell r="AL2300" t="str">
            <v>Ang,Pek San</v>
          </cell>
          <cell r="AM2300" t="str">
            <v>Core Contributor</v>
          </cell>
          <cell r="AN2300" t="str">
            <v>Core Contributor</v>
          </cell>
          <cell r="AO2300" t="str">
            <v>Core Contributor</v>
          </cell>
          <cell r="AP2300" t="str">
            <v>Core Contributor</v>
          </cell>
          <cell r="AQ2300">
            <v>27684</v>
          </cell>
        </row>
        <row r="2301">
          <cell r="A2301">
            <v>1183604</v>
          </cell>
          <cell r="B2301" t="str">
            <v>Binte Ismail,Sarrnah</v>
          </cell>
          <cell r="C2301" t="str">
            <v>Global Markets</v>
          </cell>
          <cell r="D2301" t="str">
            <v>GM Programme Office</v>
          </cell>
          <cell r="E2301" t="str">
            <v>Project Officer</v>
          </cell>
          <cell r="F2301" t="str">
            <v>M16</v>
          </cell>
          <cell r="G2301">
            <v>10000</v>
          </cell>
          <cell r="H2301" t="str">
            <v>SGD</v>
          </cell>
          <cell r="I2301" t="str">
            <v>4941901</v>
          </cell>
          <cell r="J2301" t="str">
            <v>NO</v>
          </cell>
          <cell r="K2301" t="str">
            <v>Low,Siew Lay Lily</v>
          </cell>
          <cell r="L2301">
            <v>27678</v>
          </cell>
          <cell r="M2301" t="str">
            <v>29</v>
          </cell>
          <cell r="O2301" t="str">
            <v>NR</v>
          </cell>
          <cell r="P2301">
            <v>38278</v>
          </cell>
          <cell r="Q2301" t="str">
            <v>0,10</v>
          </cell>
          <cell r="R2301" t="str">
            <v>7,2</v>
          </cell>
          <cell r="S2301">
            <v>38278</v>
          </cell>
          <cell r="W2301">
            <v>1</v>
          </cell>
          <cell r="X2301" t="str">
            <v>J053</v>
          </cell>
          <cell r="Y2301" t="str">
            <v>(TECH) Developer III</v>
          </cell>
          <cell r="Z2301" t="str">
            <v>P250</v>
          </cell>
          <cell r="AA2301" t="str">
            <v>C152</v>
          </cell>
          <cell r="AB2301" t="str">
            <v>h. Diploma or equivalent</v>
          </cell>
          <cell r="AC2301" t="str">
            <v>S7533762J</v>
          </cell>
          <cell r="AD2301" t="str">
            <v>Female</v>
          </cell>
          <cell r="AE2301" t="str">
            <v>Batt. Rd 2nd flr</v>
          </cell>
          <cell r="AF2301" t="str">
            <v>Local</v>
          </cell>
          <cell r="AG2301" t="str">
            <v>Employee</v>
          </cell>
          <cell r="AH2301">
            <v>1</v>
          </cell>
          <cell r="AI2301" t="str">
            <v>Month</v>
          </cell>
          <cell r="AJ2301" t="str">
            <v>0109136535</v>
          </cell>
          <cell r="AK2301" t="str">
            <v>1153466</v>
          </cell>
          <cell r="AL2301" t="str">
            <v>Chia,Boon Lee</v>
          </cell>
          <cell r="AO2301" t="str">
            <v>Too Soon to Classify</v>
          </cell>
          <cell r="AP2301">
            <v>0</v>
          </cell>
          <cell r="AQ2301">
            <v>35268</v>
          </cell>
        </row>
        <row r="2302">
          <cell r="A2302">
            <v>1144151</v>
          </cell>
          <cell r="B2302" t="str">
            <v>Ip,Fuk Kan</v>
          </cell>
          <cell r="C2302" t="str">
            <v>Technology</v>
          </cell>
          <cell r="D2302" t="str">
            <v>Sys Devt (WB) Support</v>
          </cell>
          <cell r="E2302" t="str">
            <v>SD - Security Services Leader</v>
          </cell>
          <cell r="F2302" t="str">
            <v>M22</v>
          </cell>
          <cell r="G2302">
            <v>32000</v>
          </cell>
          <cell r="H2302" t="str">
            <v>SGD</v>
          </cell>
          <cell r="I2302" t="str">
            <v>8351901</v>
          </cell>
          <cell r="J2302" t="str">
            <v>NO</v>
          </cell>
          <cell r="K2302" t="str">
            <v>Chua,Boon Haw Eric</v>
          </cell>
          <cell r="L2302">
            <v>22214</v>
          </cell>
          <cell r="M2302" t="str">
            <v>44</v>
          </cell>
          <cell r="N2302" t="str">
            <v>3B</v>
          </cell>
          <cell r="O2302" t="str">
            <v>3B</v>
          </cell>
          <cell r="P2302">
            <v>36717</v>
          </cell>
          <cell r="Q2302" t="str">
            <v>5,1</v>
          </cell>
          <cell r="R2302" t="str">
            <v>11,0</v>
          </cell>
          <cell r="S2302">
            <v>36717</v>
          </cell>
          <cell r="V2302">
            <v>38443</v>
          </cell>
          <cell r="W2302">
            <v>1</v>
          </cell>
          <cell r="X2302" t="str">
            <v>J035</v>
          </cell>
          <cell r="Y2302" t="str">
            <v>(TECH) Line Manager III</v>
          </cell>
          <cell r="Z2302" t="str">
            <v>P250</v>
          </cell>
          <cell r="AA2302" t="str">
            <v>C152</v>
          </cell>
          <cell r="AB2302" t="str">
            <v>i. Bachelor's Degree or equiv</v>
          </cell>
          <cell r="AC2302" t="str">
            <v>S2657132D</v>
          </cell>
          <cell r="AD2302" t="str">
            <v>Male</v>
          </cell>
          <cell r="AE2302" t="str">
            <v>PBTP 11th Floor</v>
          </cell>
          <cell r="AF2302" t="str">
            <v>Local</v>
          </cell>
          <cell r="AG2302" t="str">
            <v>Employee</v>
          </cell>
          <cell r="AH2302">
            <v>1</v>
          </cell>
          <cell r="AI2302" t="str">
            <v>Month</v>
          </cell>
          <cell r="AJ2302" t="str">
            <v>0109644069</v>
          </cell>
          <cell r="AK2302" t="str">
            <v>1153927</v>
          </cell>
          <cell r="AL2302" t="str">
            <v>Chia,Boon Lee</v>
          </cell>
          <cell r="AM2302" t="str">
            <v>Core Contributor</v>
          </cell>
          <cell r="AN2302" t="str">
            <v>Core Contributor</v>
          </cell>
          <cell r="AO2302" t="str">
            <v>Core Contributor</v>
          </cell>
          <cell r="AP2302" t="str">
            <v>Core Contributor</v>
          </cell>
          <cell r="AQ2302">
            <v>154716</v>
          </cell>
        </row>
        <row r="2303">
          <cell r="A2303">
            <v>1183611</v>
          </cell>
          <cell r="B2303" t="str">
            <v>Tan,Siew Ling Angelia</v>
          </cell>
          <cell r="C2303" t="str">
            <v>Consumer Banking</v>
          </cell>
          <cell r="D2303" t="str">
            <v>BRDB-Branch Banking-Selegie</v>
          </cell>
          <cell r="E2303" t="str">
            <v>Personal Financial Consultant</v>
          </cell>
          <cell r="F2303" t="str">
            <v>M16</v>
          </cell>
          <cell r="I2303" t="str">
            <v>1422105</v>
          </cell>
          <cell r="J2303" t="str">
            <v>NO</v>
          </cell>
          <cell r="K2303" t="str">
            <v>Low,Lye Seng</v>
          </cell>
          <cell r="L2303">
            <v>29759</v>
          </cell>
          <cell r="M2303" t="str">
            <v>24</v>
          </cell>
          <cell r="O2303" t="str">
            <v>NR</v>
          </cell>
          <cell r="P2303">
            <v>38280</v>
          </cell>
          <cell r="Q2303" t="str">
            <v>0,10</v>
          </cell>
          <cell r="R2303" t="str">
            <v>1,1</v>
          </cell>
          <cell r="S2303">
            <v>38280</v>
          </cell>
          <cell r="W2303">
            <v>1</v>
          </cell>
          <cell r="X2303" t="str">
            <v>J075</v>
          </cell>
          <cell r="Y2303" t="str">
            <v>(CB) Sales III</v>
          </cell>
          <cell r="Z2303" t="str">
            <v>P088</v>
          </cell>
          <cell r="AA2303" t="str">
            <v>C064</v>
          </cell>
          <cell r="AB2303" t="str">
            <v>i. Bachelor's Degree or equiv</v>
          </cell>
          <cell r="AC2303" t="str">
            <v>S8118062H</v>
          </cell>
          <cell r="AD2303" t="str">
            <v>Female</v>
          </cell>
          <cell r="AE2303" t="str">
            <v>Selegie Branch</v>
          </cell>
          <cell r="AF2303" t="str">
            <v>Local</v>
          </cell>
          <cell r="AG2303" t="str">
            <v>Employee</v>
          </cell>
          <cell r="AH2303">
            <v>1</v>
          </cell>
          <cell r="AI2303" t="str">
            <v>Month</v>
          </cell>
          <cell r="AJ2303" t="str">
            <v>0109136349</v>
          </cell>
          <cell r="AK2303" t="str">
            <v>1183817</v>
          </cell>
          <cell r="AL2303" t="str">
            <v>Ang,Pek San</v>
          </cell>
          <cell r="AO2303" t="str">
            <v>Too Soon to Classify</v>
          </cell>
          <cell r="AP2303">
            <v>0</v>
          </cell>
          <cell r="AQ2303">
            <v>24000</v>
          </cell>
        </row>
        <row r="2304">
          <cell r="A2304">
            <v>1193302</v>
          </cell>
          <cell r="B2304" t="str">
            <v>Teng,Jin Chiat</v>
          </cell>
          <cell r="C2304" t="str">
            <v>Consumer Banking</v>
          </cell>
          <cell r="D2304" t="str">
            <v>SME Banking-MultiPdt Customers</v>
          </cell>
          <cell r="E2304" t="str">
            <v>Assistant Relationship Manager, SME Banking</v>
          </cell>
          <cell r="F2304" t="str">
            <v>M16</v>
          </cell>
          <cell r="I2304" t="str">
            <v>1121800</v>
          </cell>
          <cell r="J2304" t="str">
            <v>NO</v>
          </cell>
          <cell r="K2304" t="str">
            <v>Lim,Eng Bock Albert</v>
          </cell>
          <cell r="L2304">
            <v>26733</v>
          </cell>
          <cell r="M2304" t="str">
            <v>32</v>
          </cell>
          <cell r="P2304">
            <v>38565</v>
          </cell>
          <cell r="Q2304" t="str">
            <v>0,1</v>
          </cell>
          <cell r="R2304" t="str">
            <v>8,3</v>
          </cell>
          <cell r="S2304">
            <v>38565</v>
          </cell>
          <cell r="W2304">
            <v>1</v>
          </cell>
          <cell r="X2304" t="str">
            <v>J075</v>
          </cell>
          <cell r="Y2304" t="str">
            <v>(CB) Sales III</v>
          </cell>
          <cell r="Z2304" t="str">
            <v>P088</v>
          </cell>
          <cell r="AA2304" t="str">
            <v>C005</v>
          </cell>
          <cell r="AB2304" t="str">
            <v>i. Bachelor's Degree or equiv</v>
          </cell>
          <cell r="AC2304" t="str">
            <v>S7374221H</v>
          </cell>
          <cell r="AD2304" t="str">
            <v>Male</v>
          </cell>
          <cell r="AE2304" t="str">
            <v>PBTP 2nd Floor</v>
          </cell>
          <cell r="AF2304" t="str">
            <v>Local</v>
          </cell>
          <cell r="AG2304" t="str">
            <v>Employee</v>
          </cell>
          <cell r="AH2304">
            <v>1</v>
          </cell>
          <cell r="AI2304" t="str">
            <v>Month</v>
          </cell>
          <cell r="AJ2304" t="str">
            <v>0109143671</v>
          </cell>
          <cell r="AK2304" t="str">
            <v>1116165</v>
          </cell>
          <cell r="AL2304" t="str">
            <v>Ang,Pek San</v>
          </cell>
          <cell r="AP2304">
            <v>0</v>
          </cell>
          <cell r="AQ2304">
            <v>30000</v>
          </cell>
        </row>
        <row r="2305">
          <cell r="A2305">
            <v>1116654</v>
          </cell>
          <cell r="B2305" t="str">
            <v>Wong,Hong Yick</v>
          </cell>
          <cell r="C2305" t="str">
            <v>Client Relationships</v>
          </cell>
          <cell r="D2305" t="str">
            <v>Trade Operations Unit-Batt.Rd</v>
          </cell>
          <cell r="E2305" t="str">
            <v>Trade Services Officer</v>
          </cell>
          <cell r="F2305" t="str">
            <v>AO</v>
          </cell>
          <cell r="I2305" t="str">
            <v>4172100</v>
          </cell>
          <cell r="J2305" t="str">
            <v>AO</v>
          </cell>
          <cell r="K2305" t="str">
            <v>Lee,Soong Chin</v>
          </cell>
          <cell r="L2305">
            <v>19286</v>
          </cell>
          <cell r="M2305" t="str">
            <v>52</v>
          </cell>
          <cell r="N2305" t="str">
            <v>3C</v>
          </cell>
          <cell r="O2305" t="str">
            <v>4B</v>
          </cell>
          <cell r="P2305">
            <v>32885</v>
          </cell>
          <cell r="Q2305" t="str">
            <v>15,7</v>
          </cell>
          <cell r="R2305" t="str">
            <v>0,0</v>
          </cell>
          <cell r="S2305">
            <v>32885</v>
          </cell>
          <cell r="U2305">
            <v>37165</v>
          </cell>
          <cell r="V2305">
            <v>38534</v>
          </cell>
          <cell r="W2305">
            <v>1</v>
          </cell>
          <cell r="X2305" t="str">
            <v>J089</v>
          </cell>
          <cell r="Y2305" t="str">
            <v>(OPS) Trans Proc III</v>
          </cell>
          <cell r="Z2305" t="str">
            <v>P318</v>
          </cell>
          <cell r="AA2305" t="str">
            <v>C147</v>
          </cell>
          <cell r="AB2305" t="str">
            <v>e. Higher Secondary</v>
          </cell>
          <cell r="AC2305" t="str">
            <v>S0014154B</v>
          </cell>
          <cell r="AD2305" t="str">
            <v>Male</v>
          </cell>
          <cell r="AE2305" t="str">
            <v>Batt. Rd 3rd flr</v>
          </cell>
          <cell r="AF2305" t="str">
            <v>Local</v>
          </cell>
          <cell r="AG2305" t="str">
            <v>Employee</v>
          </cell>
          <cell r="AH2305">
            <v>1</v>
          </cell>
          <cell r="AI2305" t="str">
            <v>Month</v>
          </cell>
          <cell r="AJ2305" t="str">
            <v>0109855043</v>
          </cell>
          <cell r="AK2305" t="str">
            <v>1160310</v>
          </cell>
          <cell r="AL2305" t="str">
            <v>Chia,Boon Lee</v>
          </cell>
          <cell r="AM2305" t="str">
            <v>Core Contributor</v>
          </cell>
          <cell r="AN2305" t="str">
            <v>Core Contributor</v>
          </cell>
          <cell r="AO2305" t="str">
            <v>Core Contributor</v>
          </cell>
          <cell r="AP2305" t="str">
            <v>Core Contributor</v>
          </cell>
          <cell r="AQ2305">
            <v>35424</v>
          </cell>
        </row>
        <row r="2306">
          <cell r="A2306">
            <v>1157963</v>
          </cell>
          <cell r="B2306" t="str">
            <v>Natarajan Madhavamurti,Anjena Kumar</v>
          </cell>
          <cell r="C2306" t="str">
            <v>Global Markets</v>
          </cell>
          <cell r="D2306" t="str">
            <v>Corporate Advisory-SEA</v>
          </cell>
          <cell r="E2306" t="str">
            <v>Associate Director - Corporate Advisory, SEA</v>
          </cell>
          <cell r="F2306" t="str">
            <v>M22</v>
          </cell>
          <cell r="I2306" t="str">
            <v>6338901</v>
          </cell>
          <cell r="J2306" t="str">
            <v>NO</v>
          </cell>
          <cell r="K2306" t="str">
            <v>Kumar,Anand</v>
          </cell>
          <cell r="L2306">
            <v>26587</v>
          </cell>
          <cell r="M2306" t="str">
            <v>32</v>
          </cell>
          <cell r="N2306" t="str">
            <v>1B</v>
          </cell>
          <cell r="O2306" t="str">
            <v>2A</v>
          </cell>
          <cell r="P2306">
            <v>37347</v>
          </cell>
          <cell r="Q2306" t="str">
            <v>3,5</v>
          </cell>
          <cell r="R2306" t="str">
            <v>6,10</v>
          </cell>
          <cell r="S2306">
            <v>37347</v>
          </cell>
          <cell r="U2306">
            <v>38261</v>
          </cell>
          <cell r="V2306">
            <v>38261</v>
          </cell>
          <cell r="W2306">
            <v>1</v>
          </cell>
          <cell r="X2306" t="str">
            <v>DJ020</v>
          </cell>
          <cell r="Y2306" t="str">
            <v>M&amp;A &amp; Leveraged Fin-TBA</v>
          </cell>
          <cell r="Z2306" t="str">
            <v>P340</v>
          </cell>
          <cell r="AA2306" t="str">
            <v>C065</v>
          </cell>
          <cell r="AB2306" t="str">
            <v>k. Post Graduate Degree</v>
          </cell>
          <cell r="AC2306" t="str">
            <v>G5817269W</v>
          </cell>
          <cell r="AD2306" t="str">
            <v>Male</v>
          </cell>
          <cell r="AE2306" t="str">
            <v>Batt. Rd 5th flr</v>
          </cell>
          <cell r="AF2306" t="str">
            <v>Local</v>
          </cell>
          <cell r="AG2306" t="str">
            <v>Employee</v>
          </cell>
          <cell r="AH2306">
            <v>1</v>
          </cell>
          <cell r="AI2306" t="str">
            <v>Month</v>
          </cell>
          <cell r="AJ2306" t="str">
            <v>0109143817</v>
          </cell>
          <cell r="AK2306" t="str">
            <v>1183437</v>
          </cell>
          <cell r="AL2306" t="str">
            <v>Thng,Cheok Khoon Charlotte</v>
          </cell>
          <cell r="AM2306" t="str">
            <v>Core Contributor</v>
          </cell>
          <cell r="AN2306" t="str">
            <v>Critical Resource</v>
          </cell>
          <cell r="AO2306" t="str">
            <v>Critical Resource</v>
          </cell>
          <cell r="AP2306" t="str">
            <v>Critical Resource</v>
          </cell>
          <cell r="AQ2306">
            <v>170412</v>
          </cell>
        </row>
        <row r="2307">
          <cell r="A2307">
            <v>1190434</v>
          </cell>
          <cell r="B2307" t="str">
            <v>Tan,Kuan Ngee</v>
          </cell>
          <cell r="C2307" t="str">
            <v>Consumer Banking</v>
          </cell>
          <cell r="D2307" t="str">
            <v>MB - MST</v>
          </cell>
          <cell r="E2307" t="str">
            <v>Assistant Sales Manager</v>
          </cell>
          <cell r="F2307" t="str">
            <v>M17</v>
          </cell>
          <cell r="I2307" t="str">
            <v>1446800</v>
          </cell>
          <cell r="J2307" t="str">
            <v>NO</v>
          </cell>
          <cell r="K2307" t="str">
            <v>Chow,Mee Yoong Adeline</v>
          </cell>
          <cell r="L2307">
            <v>26751</v>
          </cell>
          <cell r="M2307" t="str">
            <v>32</v>
          </cell>
          <cell r="P2307">
            <v>38496</v>
          </cell>
          <cell r="Q2307" t="str">
            <v>0,3</v>
          </cell>
          <cell r="R2307" t="str">
            <v>5,1</v>
          </cell>
          <cell r="S2307">
            <v>38496</v>
          </cell>
          <cell r="W2307">
            <v>1</v>
          </cell>
          <cell r="X2307" t="str">
            <v>J075</v>
          </cell>
          <cell r="Y2307" t="str">
            <v>(CB) Sales III</v>
          </cell>
          <cell r="Z2307" t="str">
            <v>P012</v>
          </cell>
          <cell r="AA2307" t="str">
            <v>C061</v>
          </cell>
          <cell r="AB2307" t="str">
            <v>i. Bachelor's Degree or equiv</v>
          </cell>
          <cell r="AC2307" t="str">
            <v>S7310727Z</v>
          </cell>
          <cell r="AD2307" t="str">
            <v>Male</v>
          </cell>
          <cell r="AE2307" t="str">
            <v>Toa Payoh</v>
          </cell>
          <cell r="AF2307" t="str">
            <v>Local</v>
          </cell>
          <cell r="AG2307" t="str">
            <v>Employee</v>
          </cell>
          <cell r="AH2307">
            <v>1</v>
          </cell>
          <cell r="AI2307" t="str">
            <v>Month</v>
          </cell>
          <cell r="AJ2307" t="str">
            <v>0109141466</v>
          </cell>
          <cell r="AK2307" t="str">
            <v>1116308</v>
          </cell>
          <cell r="AL2307" t="str">
            <v>Ang,Pek San</v>
          </cell>
          <cell r="AP2307">
            <v>0</v>
          </cell>
          <cell r="AQ2307">
            <v>24000</v>
          </cell>
        </row>
        <row r="2308">
          <cell r="A2308">
            <v>1190150</v>
          </cell>
          <cell r="B2308" t="str">
            <v>Tee,Kok Hung</v>
          </cell>
          <cell r="C2308" t="str">
            <v>Consumer Banking</v>
          </cell>
          <cell r="D2308" t="str">
            <v>MB - MST</v>
          </cell>
          <cell r="E2308" t="str">
            <v>Assistant Sales Manager</v>
          </cell>
          <cell r="F2308" t="str">
            <v>M16</v>
          </cell>
          <cell r="I2308" t="str">
            <v>1446800</v>
          </cell>
          <cell r="J2308" t="str">
            <v>NO</v>
          </cell>
          <cell r="K2308" t="str">
            <v>Chow,Mee Yoong Adeline</v>
          </cell>
          <cell r="L2308">
            <v>27582</v>
          </cell>
          <cell r="M2308" t="str">
            <v>30</v>
          </cell>
          <cell r="P2308">
            <v>38488</v>
          </cell>
          <cell r="Q2308" t="str">
            <v>0,3</v>
          </cell>
          <cell r="R2308" t="str">
            <v>,</v>
          </cell>
          <cell r="S2308">
            <v>38488</v>
          </cell>
          <cell r="W2308">
            <v>1</v>
          </cell>
          <cell r="X2308" t="str">
            <v>J075</v>
          </cell>
          <cell r="Y2308" t="str">
            <v>(CB) Sales III</v>
          </cell>
          <cell r="Z2308" t="str">
            <v>P012</v>
          </cell>
          <cell r="AA2308" t="str">
            <v>C061</v>
          </cell>
          <cell r="AB2308" t="str">
            <v>i. Bachelor's Degree or equiv</v>
          </cell>
          <cell r="AC2308" t="str">
            <v>S7520995I</v>
          </cell>
          <cell r="AD2308" t="str">
            <v>Male</v>
          </cell>
          <cell r="AE2308" t="str">
            <v>Toa Payoh</v>
          </cell>
          <cell r="AF2308" t="str">
            <v>Local</v>
          </cell>
          <cell r="AG2308" t="str">
            <v>Employee</v>
          </cell>
          <cell r="AH2308">
            <v>1</v>
          </cell>
          <cell r="AI2308" t="str">
            <v>Month</v>
          </cell>
          <cell r="AJ2308" t="str">
            <v>0109141202</v>
          </cell>
          <cell r="AK2308" t="str">
            <v>1116308</v>
          </cell>
          <cell r="AL2308" t="str">
            <v>Ang,Pek San</v>
          </cell>
          <cell r="AP2308">
            <v>0</v>
          </cell>
          <cell r="AQ2308">
            <v>24000</v>
          </cell>
        </row>
        <row r="2309">
          <cell r="A2309">
            <v>1166684</v>
          </cell>
          <cell r="B2309" t="str">
            <v>Lim,Sok Cher</v>
          </cell>
          <cell r="C2309" t="str">
            <v>Consumer Banking</v>
          </cell>
          <cell r="D2309" t="str">
            <v>Clearing Unit</v>
          </cell>
          <cell r="E2309" t="str">
            <v>Customer Service Assistant</v>
          </cell>
          <cell r="F2309" t="str">
            <v>Contractor</v>
          </cell>
          <cell r="I2309" t="str">
            <v>1725800</v>
          </cell>
          <cell r="J2309" t="str">
            <v>CL</v>
          </cell>
          <cell r="K2309" t="str">
            <v>Tang,Wei En</v>
          </cell>
          <cell r="L2309">
            <v>19660</v>
          </cell>
          <cell r="M2309" t="str">
            <v>51</v>
          </cell>
          <cell r="N2309" t="str">
            <v>NA</v>
          </cell>
          <cell r="P2309">
            <v>38201</v>
          </cell>
          <cell r="Q2309" t="str">
            <v>1,1</v>
          </cell>
          <cell r="R2309" t="str">
            <v>22,5</v>
          </cell>
          <cell r="S2309">
            <v>37739</v>
          </cell>
          <cell r="T2309">
            <v>38201</v>
          </cell>
          <cell r="V2309">
            <v>38261</v>
          </cell>
          <cell r="W2309">
            <v>0.5</v>
          </cell>
          <cell r="X2309" t="str">
            <v>J089</v>
          </cell>
          <cell r="Y2309" t="str">
            <v>(OPS) Trans Proc III</v>
          </cell>
          <cell r="Z2309" t="str">
            <v>P088</v>
          </cell>
          <cell r="AA2309" t="str">
            <v>C015</v>
          </cell>
          <cell r="AB2309" t="str">
            <v>d. Secondary</v>
          </cell>
          <cell r="AC2309" t="str">
            <v>S0057698J</v>
          </cell>
          <cell r="AD2309" t="str">
            <v>Female</v>
          </cell>
          <cell r="AE2309" t="str">
            <v>Tampines 4th flr</v>
          </cell>
          <cell r="AF2309" t="str">
            <v>Local</v>
          </cell>
          <cell r="AG2309" t="str">
            <v>Direct Contractor</v>
          </cell>
          <cell r="AH2309">
            <v>1</v>
          </cell>
          <cell r="AI2309" t="str">
            <v>Month</v>
          </cell>
          <cell r="AJ2309" t="str">
            <v>0109120132</v>
          </cell>
          <cell r="AK2309" t="str">
            <v>1116489</v>
          </cell>
          <cell r="AL2309" t="str">
            <v>Ang,Pek San</v>
          </cell>
          <cell r="AO2309" t="str">
            <v>Core Contributor</v>
          </cell>
          <cell r="AP2309">
            <v>0</v>
          </cell>
          <cell r="AQ2309">
            <v>0</v>
          </cell>
        </row>
        <row r="2310">
          <cell r="A2310">
            <v>1184275</v>
          </cell>
          <cell r="B2310" t="str">
            <v>Henderson,Callum Murray</v>
          </cell>
          <cell r="C2310" t="str">
            <v>Global Markets</v>
          </cell>
          <cell r="D2310" t="str">
            <v>Research-WB-Reg</v>
          </cell>
          <cell r="E2310" t="str">
            <v>Head Of FX Strategy, Global Research</v>
          </cell>
          <cell r="F2310" t="str">
            <v>B4</v>
          </cell>
          <cell r="I2310" t="str">
            <v>4351901</v>
          </cell>
          <cell r="J2310" t="str">
            <v>NO</v>
          </cell>
          <cell r="K2310" t="str">
            <v>Lyons,Gerard Patrick</v>
          </cell>
          <cell r="L2310">
            <v>23705</v>
          </cell>
          <cell r="M2310" t="str">
            <v>40</v>
          </cell>
          <cell r="P2310">
            <v>38288</v>
          </cell>
          <cell r="Q2310" t="str">
            <v>0,9</v>
          </cell>
          <cell r="R2310" t="str">
            <v>15,6</v>
          </cell>
          <cell r="S2310">
            <v>38288</v>
          </cell>
          <cell r="W2310">
            <v>1</v>
          </cell>
          <cell r="X2310" t="str">
            <v>DJ023</v>
          </cell>
          <cell r="Y2310" t="str">
            <v>Research - TBA</v>
          </cell>
          <cell r="Z2310" t="str">
            <v>P137</v>
          </cell>
          <cell r="AA2310" t="str">
            <v>C065</v>
          </cell>
          <cell r="AB2310" t="str">
            <v>k. Post Graduate Degree</v>
          </cell>
          <cell r="AC2310" t="str">
            <v>G5773141P</v>
          </cell>
          <cell r="AD2310" t="str">
            <v>Male</v>
          </cell>
          <cell r="AE2310" t="str">
            <v>Batt. Rd 3rd flr</v>
          </cell>
          <cell r="AF2310" t="str">
            <v>Local</v>
          </cell>
          <cell r="AG2310" t="str">
            <v>Employee</v>
          </cell>
          <cell r="AH2310">
            <v>1</v>
          </cell>
          <cell r="AI2310" t="str">
            <v>Month</v>
          </cell>
          <cell r="AJ2310" t="str">
            <v>0109136640</v>
          </cell>
          <cell r="AK2310" t="str">
            <v>1012907</v>
          </cell>
          <cell r="AL2310" t="str">
            <v>Chong,Yin Yin</v>
          </cell>
          <cell r="AO2310" t="str">
            <v>Too Soon to Classify</v>
          </cell>
          <cell r="AP2310">
            <v>0</v>
          </cell>
          <cell r="AQ2310">
            <v>369012</v>
          </cell>
        </row>
        <row r="2311">
          <cell r="A2311">
            <v>1193324</v>
          </cell>
          <cell r="B2311" t="str">
            <v>Kanwar,Ankur</v>
          </cell>
          <cell r="C2311" t="str">
            <v>Finance</v>
          </cell>
          <cell r="D2311" t="str">
            <v>Product Control</v>
          </cell>
          <cell r="E2311" t="str">
            <v>Project  Analyst</v>
          </cell>
          <cell r="F2311" t="str">
            <v>M18</v>
          </cell>
          <cell r="I2311" t="str">
            <v>8156901</v>
          </cell>
          <cell r="J2311" t="str">
            <v>NO</v>
          </cell>
          <cell r="K2311" t="str">
            <v>Barford,Alain</v>
          </cell>
          <cell r="L2311">
            <v>29946</v>
          </cell>
          <cell r="M2311" t="str">
            <v>23</v>
          </cell>
          <cell r="P2311">
            <v>38551</v>
          </cell>
          <cell r="Q2311" t="str">
            <v>0,1</v>
          </cell>
          <cell r="R2311" t="str">
            <v>4,10</v>
          </cell>
          <cell r="S2311">
            <v>38551</v>
          </cell>
          <cell r="W2311">
            <v>1</v>
          </cell>
          <cell r="X2311" t="str">
            <v>J014</v>
          </cell>
          <cell r="Y2311" t="str">
            <v>(FIN) Tech Spec't IV</v>
          </cell>
          <cell r="Z2311" t="str">
            <v>P090</v>
          </cell>
          <cell r="AA2311" t="str">
            <v>C152</v>
          </cell>
          <cell r="AB2311" t="str">
            <v>k. Post Graduate Degree</v>
          </cell>
          <cell r="AC2311" t="str">
            <v>G5786479L</v>
          </cell>
          <cell r="AD2311" t="str">
            <v>Male</v>
          </cell>
          <cell r="AE2311" t="str">
            <v>Batt. Rd 3rd flr</v>
          </cell>
          <cell r="AF2311" t="str">
            <v>Local</v>
          </cell>
          <cell r="AG2311" t="str">
            <v>Employee</v>
          </cell>
          <cell r="AH2311">
            <v>1</v>
          </cell>
          <cell r="AI2311" t="str">
            <v>Month</v>
          </cell>
          <cell r="AJ2311" t="str">
            <v>0109142780</v>
          </cell>
          <cell r="AK2311" t="str">
            <v>1185806</v>
          </cell>
          <cell r="AL2311" t="str">
            <v>Chong,Yin Yin</v>
          </cell>
          <cell r="AP2311">
            <v>0</v>
          </cell>
          <cell r="AQ2311">
            <v>60012</v>
          </cell>
        </row>
        <row r="2312">
          <cell r="A2312">
            <v>1194414</v>
          </cell>
          <cell r="B2312" t="str">
            <v>Srinivasan,Venkatachalam</v>
          </cell>
          <cell r="C2312" t="str">
            <v>Technology</v>
          </cell>
          <cell r="D2312" t="str">
            <v>Sys Devt (WB) Support</v>
          </cell>
          <cell r="E2312" t="str">
            <v>ETL Consultant</v>
          </cell>
          <cell r="F2312" t="str">
            <v>Contractor</v>
          </cell>
          <cell r="I2312" t="str">
            <v>8351901</v>
          </cell>
          <cell r="J2312" t="str">
            <v>NO</v>
          </cell>
          <cell r="K2312" t="str">
            <v>V Nair,Unnikrishnan</v>
          </cell>
          <cell r="L2312">
            <v>27126</v>
          </cell>
          <cell r="M2312" t="str">
            <v>31</v>
          </cell>
          <cell r="P2312">
            <v>38562</v>
          </cell>
          <cell r="Q2312" t="str">
            <v>0,1</v>
          </cell>
          <cell r="R2312" t="str">
            <v>,</v>
          </cell>
          <cell r="S2312">
            <v>38562</v>
          </cell>
          <cell r="W2312">
            <v>1</v>
          </cell>
          <cell r="X2312" t="str">
            <v>J036</v>
          </cell>
          <cell r="Y2312" t="str">
            <v>(TECH) Line Manager IV</v>
          </cell>
          <cell r="Z2312" t="str">
            <v>P250</v>
          </cell>
          <cell r="AA2312" t="str">
            <v>C152</v>
          </cell>
          <cell r="AB2312" t="str">
            <v>a. Unknown</v>
          </cell>
          <cell r="AC2312" t="str">
            <v>G5821466W</v>
          </cell>
          <cell r="AD2312" t="str">
            <v>Male</v>
          </cell>
          <cell r="AE2312" t="str">
            <v>PBTP 11th Floor</v>
          </cell>
          <cell r="AF2312" t="str">
            <v>Local</v>
          </cell>
          <cell r="AG2312" t="str">
            <v>Agency Contractor</v>
          </cell>
          <cell r="AH2312">
            <v>0</v>
          </cell>
          <cell r="AI2312" t="str">
            <v>Day</v>
          </cell>
          <cell r="AK2312" t="str">
            <v>1117961</v>
          </cell>
          <cell r="AL2312" t="str">
            <v>Chia,Boon Lee</v>
          </cell>
          <cell r="AQ2312">
            <v>0</v>
          </cell>
        </row>
        <row r="2313">
          <cell r="A2313">
            <v>1192096</v>
          </cell>
          <cell r="B2313" t="str">
            <v>Guo,Guanyan Amelia</v>
          </cell>
          <cell r="C2313" t="str">
            <v>Consumer Banking</v>
          </cell>
          <cell r="D2313" t="str">
            <v>BRDB-Br. Banking-Scotts Mall</v>
          </cell>
          <cell r="E2313" t="str">
            <v>Customer Assistant</v>
          </cell>
          <cell r="F2313" t="str">
            <v>CL5</v>
          </cell>
          <cell r="I2313" t="str">
            <v>1422102</v>
          </cell>
          <cell r="J2313" t="str">
            <v>CL</v>
          </cell>
          <cell r="K2313" t="str">
            <v>Seet,Ann Lye Austin</v>
          </cell>
          <cell r="L2313">
            <v>31260</v>
          </cell>
          <cell r="M2313" t="str">
            <v>20</v>
          </cell>
          <cell r="P2313">
            <v>38530</v>
          </cell>
          <cell r="Q2313" t="str">
            <v>0,2</v>
          </cell>
          <cell r="R2313" t="str">
            <v>0,8</v>
          </cell>
          <cell r="S2313">
            <v>38530</v>
          </cell>
          <cell r="W2313">
            <v>1</v>
          </cell>
          <cell r="X2313" t="str">
            <v>J079</v>
          </cell>
          <cell r="Y2313" t="str">
            <v>(CB) Customer Service II</v>
          </cell>
          <cell r="Z2313" t="str">
            <v>P088</v>
          </cell>
          <cell r="AA2313" t="str">
            <v>C064</v>
          </cell>
          <cell r="AB2313" t="str">
            <v>j. Professional Quali/Cert</v>
          </cell>
          <cell r="AC2313" t="str">
            <v>S8525004C</v>
          </cell>
          <cell r="AD2313" t="str">
            <v>Female</v>
          </cell>
          <cell r="AE2313" t="str">
            <v>Scotts Branch</v>
          </cell>
          <cell r="AF2313" t="str">
            <v>Local</v>
          </cell>
          <cell r="AG2313" t="str">
            <v>Employee</v>
          </cell>
          <cell r="AH2313">
            <v>1</v>
          </cell>
          <cell r="AI2313" t="str">
            <v>Month</v>
          </cell>
          <cell r="AJ2313" t="str">
            <v>0122572866</v>
          </cell>
          <cell r="AK2313" t="str">
            <v>1116258</v>
          </cell>
          <cell r="AL2313" t="str">
            <v>Ang,Pek San</v>
          </cell>
          <cell r="AP2313">
            <v>0</v>
          </cell>
          <cell r="AQ2313">
            <v>15000</v>
          </cell>
        </row>
        <row r="2314">
          <cell r="A2314">
            <v>1002789</v>
          </cell>
          <cell r="B2314" t="str">
            <v>Herur,Vinayak</v>
          </cell>
          <cell r="C2314" t="str">
            <v>Client Relationships</v>
          </cell>
          <cell r="D2314" t="str">
            <v>Head Of Global Clients-Reg</v>
          </cell>
          <cell r="E2314" t="str">
            <v>Global Relationship Manager</v>
          </cell>
          <cell r="F2314" t="str">
            <v>B4</v>
          </cell>
          <cell r="G2314">
            <v>100000</v>
          </cell>
          <cell r="H2314" t="str">
            <v>SGD</v>
          </cell>
          <cell r="I2314" t="str">
            <v>5190901</v>
          </cell>
          <cell r="J2314" t="str">
            <v>NO</v>
          </cell>
          <cell r="K2314" t="str">
            <v>Welch,Mathew Nevil</v>
          </cell>
          <cell r="L2314">
            <v>24118</v>
          </cell>
          <cell r="M2314" t="str">
            <v>39</v>
          </cell>
          <cell r="N2314" t="str">
            <v>2B</v>
          </cell>
          <cell r="O2314" t="str">
            <v>2B</v>
          </cell>
          <cell r="P2314">
            <v>35238</v>
          </cell>
          <cell r="Q2314" t="str">
            <v>9,2</v>
          </cell>
          <cell r="R2314" t="str">
            <v>10,7</v>
          </cell>
          <cell r="S2314">
            <v>35238</v>
          </cell>
          <cell r="U2314">
            <v>38169</v>
          </cell>
          <cell r="V2314">
            <v>38443</v>
          </cell>
          <cell r="W2314">
            <v>1</v>
          </cell>
          <cell r="X2314" t="str">
            <v>DJ002</v>
          </cell>
          <cell r="Y2314" t="str">
            <v>Relationship Mgr - TBA</v>
          </cell>
          <cell r="Z2314" t="str">
            <v>P250</v>
          </cell>
          <cell r="AA2314" t="str">
            <v>C173</v>
          </cell>
          <cell r="AB2314" t="str">
            <v>j. Professional Quali/Cert</v>
          </cell>
          <cell r="AC2314" t="str">
            <v>S2702820I</v>
          </cell>
          <cell r="AD2314" t="str">
            <v>Male</v>
          </cell>
          <cell r="AE2314" t="str">
            <v>Batt. Rd 3rd flr</v>
          </cell>
          <cell r="AF2314" t="str">
            <v>Local</v>
          </cell>
          <cell r="AG2314" t="str">
            <v>Employee</v>
          </cell>
          <cell r="AH2314">
            <v>3</v>
          </cell>
          <cell r="AI2314" t="str">
            <v>Month</v>
          </cell>
          <cell r="AJ2314" t="str">
            <v>0109612558</v>
          </cell>
          <cell r="AK2314" t="str">
            <v>1165459</v>
          </cell>
          <cell r="AL2314" t="str">
            <v>Thng,Cheok Khoon Charlotte</v>
          </cell>
          <cell r="AM2314" t="str">
            <v>H3 - G</v>
          </cell>
          <cell r="AN2314" t="str">
            <v>H3 - G</v>
          </cell>
          <cell r="AO2314" t="str">
            <v>H3 - G</v>
          </cell>
          <cell r="AP2314" t="str">
            <v>H3 - G</v>
          </cell>
          <cell r="AQ2314">
            <v>246900</v>
          </cell>
        </row>
        <row r="2315">
          <cell r="A2315">
            <v>1163204</v>
          </cell>
          <cell r="B2315" t="str">
            <v>V,Poyamoli</v>
          </cell>
          <cell r="C2315" t="str">
            <v>Finance</v>
          </cell>
          <cell r="D2315" t="str">
            <v>B&amp;CPR Project</v>
          </cell>
          <cell r="E2315" t="str">
            <v>Senior Business Analyst</v>
          </cell>
          <cell r="F2315" t="str">
            <v>M19</v>
          </cell>
          <cell r="I2315" t="str">
            <v>4776901</v>
          </cell>
          <cell r="J2315" t="str">
            <v>IO</v>
          </cell>
          <cell r="K2315" t="str">
            <v>Frantz,Christopher Karl</v>
          </cell>
          <cell r="L2315">
            <v>28641</v>
          </cell>
          <cell r="M2315" t="str">
            <v>27</v>
          </cell>
          <cell r="N2315" t="str">
            <v>1A</v>
          </cell>
          <cell r="O2315" t="str">
            <v>2B</v>
          </cell>
          <cell r="P2315">
            <v>37553</v>
          </cell>
          <cell r="Q2315" t="str">
            <v>2,10</v>
          </cell>
          <cell r="R2315" t="str">
            <v>,</v>
          </cell>
          <cell r="S2315">
            <v>38361</v>
          </cell>
          <cell r="V2315">
            <v>38443</v>
          </cell>
          <cell r="W2315">
            <v>1</v>
          </cell>
          <cell r="X2315" t="str">
            <v>J019</v>
          </cell>
          <cell r="Y2315" t="str">
            <v>(FIN) Bus Partner IV</v>
          </cell>
          <cell r="Z2315" t="str">
            <v>P250</v>
          </cell>
          <cell r="AA2315" t="str">
            <v>C152</v>
          </cell>
          <cell r="AB2315" t="str">
            <v>j. Professional Quali/Cert</v>
          </cell>
          <cell r="AC2315" t="str">
            <v>G5787132L</v>
          </cell>
          <cell r="AD2315" t="str">
            <v>Male</v>
          </cell>
          <cell r="AE2315" t="str">
            <v>Batt. Road 8th flr</v>
          </cell>
          <cell r="AF2315" t="str">
            <v>Short-Term Assignee</v>
          </cell>
          <cell r="AG2315" t="str">
            <v>Employee</v>
          </cell>
          <cell r="AH2315">
            <v>0</v>
          </cell>
          <cell r="AI2315" t="str">
            <v>Day</v>
          </cell>
          <cell r="AK2315" t="str">
            <v>1117172</v>
          </cell>
          <cell r="AL2315" t="str">
            <v>Chong,Yin Yin</v>
          </cell>
          <cell r="AN2315" t="str">
            <v>Critical Resource</v>
          </cell>
          <cell r="AO2315" t="str">
            <v>Critical Resource</v>
          </cell>
          <cell r="AQ2315">
            <v>0</v>
          </cell>
        </row>
        <row r="2316">
          <cell r="A2316">
            <v>1131367</v>
          </cell>
          <cell r="B2316" t="str">
            <v>Kandarpa,Venkata Ramesh</v>
          </cell>
          <cell r="C2316" t="str">
            <v>Audit</v>
          </cell>
          <cell r="D2316" t="str">
            <v>Audit - Consumer Banking</v>
          </cell>
          <cell r="E2316" t="str">
            <v>Senior Audit Manager</v>
          </cell>
          <cell r="F2316" t="str">
            <v>M23</v>
          </cell>
          <cell r="G2316">
            <v>38000</v>
          </cell>
          <cell r="H2316" t="str">
            <v>SGD</v>
          </cell>
          <cell r="I2316" t="str">
            <v>8722901</v>
          </cell>
          <cell r="J2316" t="str">
            <v>NO</v>
          </cell>
          <cell r="K2316" t="str">
            <v>Wynter,Julian Francis</v>
          </cell>
          <cell r="L2316">
            <v>22818</v>
          </cell>
          <cell r="M2316" t="str">
            <v>43</v>
          </cell>
          <cell r="N2316" t="str">
            <v>2B</v>
          </cell>
          <cell r="O2316" t="str">
            <v>3B</v>
          </cell>
          <cell r="P2316">
            <v>36080</v>
          </cell>
          <cell r="Q2316" t="str">
            <v>6,10</v>
          </cell>
          <cell r="R2316" t="str">
            <v>15,8</v>
          </cell>
          <cell r="S2316">
            <v>36080</v>
          </cell>
          <cell r="U2316">
            <v>37165</v>
          </cell>
          <cell r="V2316">
            <v>38443</v>
          </cell>
          <cell r="W2316">
            <v>1</v>
          </cell>
          <cell r="X2316" t="str">
            <v>J155</v>
          </cell>
          <cell r="Y2316" t="str">
            <v>Audit III</v>
          </cell>
          <cell r="Z2316" t="str">
            <v>P278</v>
          </cell>
          <cell r="AA2316" t="str">
            <v>C015</v>
          </cell>
          <cell r="AB2316" t="str">
            <v>i. Bachelor's Degree or equiv</v>
          </cell>
          <cell r="AC2316" t="str">
            <v>S2706511B</v>
          </cell>
          <cell r="AD2316" t="str">
            <v>Male</v>
          </cell>
          <cell r="AE2316" t="str">
            <v>PBTP 10th Floor</v>
          </cell>
          <cell r="AF2316" t="str">
            <v>Local</v>
          </cell>
          <cell r="AG2316" t="str">
            <v>Employee</v>
          </cell>
          <cell r="AH2316">
            <v>3</v>
          </cell>
          <cell r="AI2316" t="str">
            <v>Month</v>
          </cell>
          <cell r="AJ2316" t="str">
            <v>0109639103</v>
          </cell>
          <cell r="AK2316" t="str">
            <v>1001440</v>
          </cell>
          <cell r="AL2316" t="str">
            <v>Chong,Yin Yin</v>
          </cell>
          <cell r="AM2316" t="str">
            <v>Core Contributor</v>
          </cell>
          <cell r="AN2316" t="str">
            <v>Core Contributor</v>
          </cell>
          <cell r="AO2316" t="str">
            <v>Core Contributor</v>
          </cell>
          <cell r="AP2316" t="str">
            <v>Core Contributor</v>
          </cell>
          <cell r="AQ2316">
            <v>190560</v>
          </cell>
        </row>
        <row r="2317">
          <cell r="A2317">
            <v>1116305</v>
          </cell>
          <cell r="B2317" t="str">
            <v>Heng,Kok Hang Royston</v>
          </cell>
          <cell r="C2317" t="str">
            <v>Consumer Banking</v>
          </cell>
          <cell r="D2317" t="str">
            <v>BRDB-Branch Bkng-Jurong East</v>
          </cell>
          <cell r="E2317" t="str">
            <v>Customer Service Manager</v>
          </cell>
          <cell r="F2317" t="str">
            <v>M17</v>
          </cell>
          <cell r="G2317">
            <v>10000</v>
          </cell>
          <cell r="H2317" t="str">
            <v>SGD</v>
          </cell>
          <cell r="I2317" t="str">
            <v>1422120</v>
          </cell>
          <cell r="J2317" t="str">
            <v>NO</v>
          </cell>
          <cell r="K2317" t="str">
            <v>Chang,Mook Foong</v>
          </cell>
          <cell r="L2317">
            <v>21815</v>
          </cell>
          <cell r="M2317" t="str">
            <v>45</v>
          </cell>
          <cell r="N2317" t="str">
            <v>2B</v>
          </cell>
          <cell r="O2317" t="str">
            <v>3B</v>
          </cell>
          <cell r="P2317">
            <v>29255</v>
          </cell>
          <cell r="Q2317" t="str">
            <v>25,7</v>
          </cell>
          <cell r="R2317" t="str">
            <v>,</v>
          </cell>
          <cell r="S2317">
            <v>29255</v>
          </cell>
          <cell r="U2317">
            <v>36982</v>
          </cell>
          <cell r="V2317">
            <v>37712</v>
          </cell>
          <cell r="W2317">
            <v>1</v>
          </cell>
          <cell r="X2317" t="str">
            <v>J079</v>
          </cell>
          <cell r="Y2317" t="str">
            <v>(CB) Customer Service II</v>
          </cell>
          <cell r="Z2317" t="str">
            <v>P088</v>
          </cell>
          <cell r="AA2317" t="str">
            <v>C015</v>
          </cell>
          <cell r="AB2317" t="str">
            <v>d. Secondary</v>
          </cell>
          <cell r="AC2317" t="str">
            <v>S1379237B</v>
          </cell>
          <cell r="AD2317" t="str">
            <v>Male</v>
          </cell>
          <cell r="AE2317" t="str">
            <v>Jurong East</v>
          </cell>
          <cell r="AF2317" t="str">
            <v>Local</v>
          </cell>
          <cell r="AG2317" t="str">
            <v>Employee</v>
          </cell>
          <cell r="AH2317">
            <v>3</v>
          </cell>
          <cell r="AI2317" t="str">
            <v>Month</v>
          </cell>
          <cell r="AJ2317" t="str">
            <v>0109613031</v>
          </cell>
          <cell r="AK2317" t="str">
            <v>1169303</v>
          </cell>
          <cell r="AL2317" t="str">
            <v>Ang,Pek San</v>
          </cell>
          <cell r="AM2317" t="str">
            <v>Core Contributor</v>
          </cell>
          <cell r="AN2317" t="str">
            <v>Core Contributor</v>
          </cell>
          <cell r="AO2317" t="str">
            <v>Core Contributor</v>
          </cell>
          <cell r="AP2317" t="str">
            <v>Core Contributor</v>
          </cell>
          <cell r="AQ2317">
            <v>51480</v>
          </cell>
        </row>
        <row r="2318">
          <cell r="A2318">
            <v>1179096</v>
          </cell>
          <cell r="B2318" t="str">
            <v>Look,Oi Ling Irene</v>
          </cell>
          <cell r="C2318" t="str">
            <v>Consumer Banking</v>
          </cell>
          <cell r="D2318" t="str">
            <v>BRDB-Br. Banking-Marine Parade</v>
          </cell>
          <cell r="E2318" t="str">
            <v>Customer Assistant</v>
          </cell>
          <cell r="F2318" t="str">
            <v>CL5</v>
          </cell>
          <cell r="I2318" t="str">
            <v>1422106</v>
          </cell>
          <cell r="J2318" t="str">
            <v>CL</v>
          </cell>
          <cell r="K2318" t="str">
            <v>Lim,Peck Har Mavis</v>
          </cell>
          <cell r="L2318">
            <v>28295</v>
          </cell>
          <cell r="M2318" t="str">
            <v>28</v>
          </cell>
          <cell r="O2318" t="str">
            <v>3B</v>
          </cell>
          <cell r="P2318">
            <v>38166</v>
          </cell>
          <cell r="Q2318" t="str">
            <v>1,2</v>
          </cell>
          <cell r="R2318" t="str">
            <v>,</v>
          </cell>
          <cell r="S2318">
            <v>38166</v>
          </cell>
          <cell r="V2318">
            <v>38531</v>
          </cell>
          <cell r="W2318">
            <v>1</v>
          </cell>
          <cell r="X2318" t="str">
            <v>J079</v>
          </cell>
          <cell r="Y2318" t="str">
            <v>(CB) Customer Service II</v>
          </cell>
          <cell r="Z2318" t="str">
            <v>P088</v>
          </cell>
          <cell r="AA2318" t="str">
            <v>C015</v>
          </cell>
          <cell r="AB2318" t="str">
            <v>d. Secondary</v>
          </cell>
          <cell r="AC2318" t="str">
            <v>S7716488Z</v>
          </cell>
          <cell r="AD2318" t="str">
            <v>Female</v>
          </cell>
          <cell r="AE2318" t="str">
            <v>Marine Parade</v>
          </cell>
          <cell r="AF2318" t="str">
            <v>Local</v>
          </cell>
          <cell r="AG2318" t="str">
            <v>Employee</v>
          </cell>
          <cell r="AH2318">
            <v>1</v>
          </cell>
          <cell r="AI2318" t="str">
            <v>Month</v>
          </cell>
          <cell r="AJ2318" t="str">
            <v>0109131525</v>
          </cell>
          <cell r="AK2318" t="str">
            <v>1143958</v>
          </cell>
          <cell r="AL2318" t="str">
            <v>Ang,Pek San</v>
          </cell>
          <cell r="AO2318" t="str">
            <v>Too Soon to Classify</v>
          </cell>
          <cell r="AP2318" t="str">
            <v>Core Contributor</v>
          </cell>
          <cell r="AQ2318">
            <v>19200</v>
          </cell>
        </row>
        <row r="2319">
          <cell r="A2319">
            <v>1177289</v>
          </cell>
          <cell r="B2319" t="str">
            <v>Ong,Lay Peng</v>
          </cell>
          <cell r="C2319" t="str">
            <v>Consumer Banking</v>
          </cell>
          <cell r="D2319" t="str">
            <v>BRDB-Branch Banking-Batt.Rd</v>
          </cell>
          <cell r="E2319" t="str">
            <v>Customer Assistant</v>
          </cell>
          <cell r="F2319" t="str">
            <v>CL5</v>
          </cell>
          <cell r="I2319" t="str">
            <v>1422100</v>
          </cell>
          <cell r="J2319" t="str">
            <v>CL</v>
          </cell>
          <cell r="K2319" t="str">
            <v>Chua,Ah Lay Mary</v>
          </cell>
          <cell r="L2319">
            <v>27576</v>
          </cell>
          <cell r="M2319" t="str">
            <v>30</v>
          </cell>
          <cell r="O2319" t="str">
            <v>3C</v>
          </cell>
          <cell r="P2319">
            <v>38131</v>
          </cell>
          <cell r="Q2319" t="str">
            <v>1,3</v>
          </cell>
          <cell r="R2319" t="str">
            <v>0,11</v>
          </cell>
          <cell r="S2319">
            <v>38131</v>
          </cell>
          <cell r="V2319">
            <v>38496</v>
          </cell>
          <cell r="W2319">
            <v>1</v>
          </cell>
          <cell r="X2319" t="str">
            <v>J079</v>
          </cell>
          <cell r="Y2319" t="str">
            <v>(CB) Customer Service II</v>
          </cell>
          <cell r="Z2319" t="str">
            <v>P088</v>
          </cell>
          <cell r="AA2319" t="str">
            <v>C015</v>
          </cell>
          <cell r="AB2319" t="str">
            <v>d. Secondary</v>
          </cell>
          <cell r="AC2319" t="str">
            <v>S7519580Z</v>
          </cell>
          <cell r="AD2319" t="str">
            <v>Female</v>
          </cell>
          <cell r="AE2319" t="str">
            <v>Batt. Rd Grd flr</v>
          </cell>
          <cell r="AF2319" t="str">
            <v>Local</v>
          </cell>
          <cell r="AG2319" t="str">
            <v>Employee</v>
          </cell>
          <cell r="AH2319">
            <v>1</v>
          </cell>
          <cell r="AI2319" t="str">
            <v>Month</v>
          </cell>
          <cell r="AJ2319" t="str">
            <v>0109130464</v>
          </cell>
          <cell r="AK2319" t="str">
            <v>1116067</v>
          </cell>
          <cell r="AL2319" t="str">
            <v>Ang,Pek San</v>
          </cell>
          <cell r="AO2319" t="str">
            <v>Too Soon to Classify</v>
          </cell>
          <cell r="AP2319" t="str">
            <v>Core Contributor</v>
          </cell>
          <cell r="AQ2319">
            <v>21792</v>
          </cell>
        </row>
        <row r="2320">
          <cell r="A2320">
            <v>1183601</v>
          </cell>
          <cell r="B2320" t="str">
            <v>Kailasanathan,Kanthimathi</v>
          </cell>
          <cell r="C2320" t="str">
            <v>Technology</v>
          </cell>
          <cell r="D2320" t="str">
            <v>Sys Devt (WB) Support</v>
          </cell>
          <cell r="E2320" t="str">
            <v>Contract Database Administrator</v>
          </cell>
          <cell r="F2320" t="str">
            <v>Contractor</v>
          </cell>
          <cell r="I2320" t="str">
            <v>8351901</v>
          </cell>
          <cell r="J2320" t="str">
            <v>NO</v>
          </cell>
          <cell r="K2320" t="str">
            <v>Raman,Raja</v>
          </cell>
          <cell r="L2320">
            <v>25361</v>
          </cell>
          <cell r="M2320" t="str">
            <v>36</v>
          </cell>
          <cell r="O2320" t="str">
            <v>TS</v>
          </cell>
          <cell r="P2320">
            <v>38444</v>
          </cell>
          <cell r="Q2320" t="str">
            <v>0,4</v>
          </cell>
          <cell r="R2320" t="str">
            <v>4,4</v>
          </cell>
          <cell r="S2320">
            <v>38261</v>
          </cell>
          <cell r="T2320">
            <v>38444</v>
          </cell>
          <cell r="W2320">
            <v>1</v>
          </cell>
          <cell r="X2320" t="str">
            <v>J050</v>
          </cell>
          <cell r="Y2320" t="str">
            <v>(TECH) Tech Support III</v>
          </cell>
          <cell r="Z2320" t="str">
            <v>P320</v>
          </cell>
          <cell r="AA2320" t="str">
            <v>C146</v>
          </cell>
          <cell r="AB2320" t="str">
            <v>j. Professional Quali/Cert</v>
          </cell>
          <cell r="AC2320" t="str">
            <v>S6978823H</v>
          </cell>
          <cell r="AD2320" t="str">
            <v>Female</v>
          </cell>
          <cell r="AE2320" t="str">
            <v>PBTP 5th Floor</v>
          </cell>
          <cell r="AF2320" t="str">
            <v>Local</v>
          </cell>
          <cell r="AG2320" t="str">
            <v>Direct Contractor</v>
          </cell>
          <cell r="AH2320">
            <v>1</v>
          </cell>
          <cell r="AI2320" t="str">
            <v>Month</v>
          </cell>
          <cell r="AJ2320" t="str">
            <v>0109136020</v>
          </cell>
          <cell r="AK2320" t="str">
            <v>1123919</v>
          </cell>
          <cell r="AL2320" t="str">
            <v>Chia,Boon Lee</v>
          </cell>
          <cell r="AP2320">
            <v>0</v>
          </cell>
          <cell r="AQ2320">
            <v>86400</v>
          </cell>
        </row>
        <row r="2321">
          <cell r="A2321">
            <v>1188539</v>
          </cell>
          <cell r="B2321" t="str">
            <v>Soo,Kia Luan</v>
          </cell>
          <cell r="C2321" t="str">
            <v>Consumer Banking</v>
          </cell>
          <cell r="D2321" t="str">
            <v>CB Credit- Collec. Unsecured</v>
          </cell>
          <cell r="E2321" t="str">
            <v>Credit Management Officer</v>
          </cell>
          <cell r="F2321" t="str">
            <v>Contractor</v>
          </cell>
          <cell r="I2321" t="str">
            <v>1834800</v>
          </cell>
          <cell r="J2321" t="str">
            <v>NO</v>
          </cell>
          <cell r="K2321" t="str">
            <v>Woo,Yam Ming</v>
          </cell>
          <cell r="L2321">
            <v>17730</v>
          </cell>
          <cell r="M2321" t="str">
            <v>57</v>
          </cell>
          <cell r="P2321">
            <v>38427</v>
          </cell>
          <cell r="Q2321" t="str">
            <v>0,5</v>
          </cell>
          <cell r="R2321" t="str">
            <v>35,11</v>
          </cell>
          <cell r="S2321">
            <v>38427</v>
          </cell>
          <cell r="W2321">
            <v>1</v>
          </cell>
          <cell r="X2321" t="str">
            <v>J079</v>
          </cell>
          <cell r="Y2321" t="str">
            <v>(CB) Customer Service II</v>
          </cell>
          <cell r="Z2321" t="str">
            <v>P011</v>
          </cell>
          <cell r="AA2321" t="str">
            <v>C015</v>
          </cell>
          <cell r="AB2321" t="str">
            <v>d. Secondary</v>
          </cell>
          <cell r="AC2321" t="str">
            <v>S0614286I</v>
          </cell>
          <cell r="AD2321" t="str">
            <v>Male</v>
          </cell>
          <cell r="AE2321" t="str">
            <v>Tampines 5th flr</v>
          </cell>
          <cell r="AF2321" t="str">
            <v>Local</v>
          </cell>
          <cell r="AG2321" t="str">
            <v>Direct Contractor</v>
          </cell>
          <cell r="AH2321">
            <v>1</v>
          </cell>
          <cell r="AI2321" t="str">
            <v>Month</v>
          </cell>
          <cell r="AJ2321" t="str">
            <v>0109139836</v>
          </cell>
          <cell r="AK2321" t="str">
            <v>1165463</v>
          </cell>
          <cell r="AL2321" t="str">
            <v>Ang,Pek San</v>
          </cell>
          <cell r="AP2321">
            <v>0</v>
          </cell>
          <cell r="AQ2321">
            <v>24000</v>
          </cell>
        </row>
        <row r="2322">
          <cell r="A2322">
            <v>1148056</v>
          </cell>
          <cell r="B2322" t="str">
            <v>Choo,Chou Foo</v>
          </cell>
          <cell r="C2322" t="str">
            <v>Consumer Banking</v>
          </cell>
          <cell r="D2322" t="str">
            <v>Business Intelligence Unit</v>
          </cell>
          <cell r="E2322" t="str">
            <v>Senior Decision Analyst</v>
          </cell>
          <cell r="F2322" t="str">
            <v>M19</v>
          </cell>
          <cell r="G2322">
            <v>16000</v>
          </cell>
          <cell r="H2322" t="str">
            <v>SGD</v>
          </cell>
          <cell r="I2322" t="str">
            <v>1912800</v>
          </cell>
          <cell r="J2322" t="str">
            <v>NO</v>
          </cell>
          <cell r="K2322" t="str">
            <v>Anne,Patricia Sharma</v>
          </cell>
          <cell r="L2322">
            <v>26362</v>
          </cell>
          <cell r="M2322" t="str">
            <v>33</v>
          </cell>
          <cell r="N2322" t="str">
            <v>3B</v>
          </cell>
          <cell r="O2322" t="str">
            <v>2B</v>
          </cell>
          <cell r="P2322">
            <v>37739</v>
          </cell>
          <cell r="Q2322" t="str">
            <v>2,4</v>
          </cell>
          <cell r="R2322" t="str">
            <v>4,3</v>
          </cell>
          <cell r="S2322">
            <v>36822</v>
          </cell>
          <cell r="T2322">
            <v>37739</v>
          </cell>
          <cell r="U2322">
            <v>38534</v>
          </cell>
          <cell r="V2322">
            <v>38534</v>
          </cell>
          <cell r="W2322">
            <v>1</v>
          </cell>
          <cell r="X2322" t="str">
            <v>J221</v>
          </cell>
          <cell r="Y2322" t="str">
            <v>(CB) BIU Dec Anltics III</v>
          </cell>
          <cell r="Z2322" t="str">
            <v>P088</v>
          </cell>
          <cell r="AA2322" t="str">
            <v>C015</v>
          </cell>
          <cell r="AB2322" t="str">
            <v>k. Post Graduate Degree</v>
          </cell>
          <cell r="AC2322" t="str">
            <v>S7206305H</v>
          </cell>
          <cell r="AD2322" t="str">
            <v>Male</v>
          </cell>
          <cell r="AE2322" t="str">
            <v>PBTP 5th Floor</v>
          </cell>
          <cell r="AF2322" t="str">
            <v>Local</v>
          </cell>
          <cell r="AG2322" t="str">
            <v>Employee</v>
          </cell>
          <cell r="AH2322">
            <v>1</v>
          </cell>
          <cell r="AI2322" t="str">
            <v>Month</v>
          </cell>
          <cell r="AJ2322" t="str">
            <v>0109120035</v>
          </cell>
          <cell r="AK2322" t="str">
            <v>1192612</v>
          </cell>
          <cell r="AL2322" t="str">
            <v>Ang,Pek San</v>
          </cell>
          <cell r="AN2322" t="str">
            <v>Too Soon to Classify</v>
          </cell>
          <cell r="AO2322" t="str">
            <v>Too Soon to Classify</v>
          </cell>
          <cell r="AP2322" t="str">
            <v>Core Contributor</v>
          </cell>
          <cell r="AQ2322">
            <v>63600</v>
          </cell>
        </row>
        <row r="2323">
          <cell r="A2323">
            <v>1183201</v>
          </cell>
          <cell r="B2323" t="str">
            <v>Lee,Kuan Wai</v>
          </cell>
          <cell r="C2323" t="str">
            <v>Legal &amp; Compliance</v>
          </cell>
          <cell r="D2323" t="str">
            <v>Legal &amp; Compliance</v>
          </cell>
          <cell r="E2323" t="str">
            <v>Legal &amp; Compliance Advisor</v>
          </cell>
          <cell r="F2323" t="str">
            <v>M20</v>
          </cell>
          <cell r="G2323">
            <v>20000</v>
          </cell>
          <cell r="H2323" t="str">
            <v>SGD</v>
          </cell>
          <cell r="I2323" t="str">
            <v>8621800</v>
          </cell>
          <cell r="J2323" t="str">
            <v>NO</v>
          </cell>
          <cell r="K2323" t="str">
            <v>Koh,Peck Lay Grace</v>
          </cell>
          <cell r="L2323">
            <v>26857</v>
          </cell>
          <cell r="M2323" t="str">
            <v>32</v>
          </cell>
          <cell r="O2323" t="str">
            <v>NR</v>
          </cell>
          <cell r="P2323">
            <v>38275</v>
          </cell>
          <cell r="Q2323" t="str">
            <v>0,10</v>
          </cell>
          <cell r="R2323" t="str">
            <v>1,11</v>
          </cell>
          <cell r="S2323">
            <v>38275</v>
          </cell>
          <cell r="W2323">
            <v>1</v>
          </cell>
          <cell r="X2323" t="str">
            <v>J147</v>
          </cell>
          <cell r="Y2323" t="str">
            <v>(LGL) Leg/Compliance III</v>
          </cell>
          <cell r="Z2323" t="str">
            <v>P277</v>
          </cell>
          <cell r="AA2323" t="str">
            <v>C066</v>
          </cell>
          <cell r="AB2323" t="str">
            <v>i. Bachelor's Degree or equiv</v>
          </cell>
          <cell r="AC2323" t="str">
            <v>S7324655E</v>
          </cell>
          <cell r="AD2323" t="str">
            <v>Male</v>
          </cell>
          <cell r="AE2323" t="str">
            <v>Batt. Rd 9th flr</v>
          </cell>
          <cell r="AF2323" t="str">
            <v>Local</v>
          </cell>
          <cell r="AG2323" t="str">
            <v>Employee</v>
          </cell>
          <cell r="AH2323">
            <v>1</v>
          </cell>
          <cell r="AI2323" t="str">
            <v>Month</v>
          </cell>
          <cell r="AJ2323" t="str">
            <v>0109135695</v>
          </cell>
          <cell r="AK2323" t="str">
            <v>1164127</v>
          </cell>
          <cell r="AL2323" t="str">
            <v>Chong,Yin Yin</v>
          </cell>
          <cell r="AO2323" t="str">
            <v>Too Soon to Classify</v>
          </cell>
          <cell r="AP2323">
            <v>0</v>
          </cell>
          <cell r="AQ2323">
            <v>90000</v>
          </cell>
        </row>
        <row r="2324">
          <cell r="A2324">
            <v>1189159</v>
          </cell>
          <cell r="B2324" t="str">
            <v>Tan,Kim Pek</v>
          </cell>
          <cell r="C2324" t="str">
            <v>Risk</v>
          </cell>
          <cell r="D2324" t="str">
            <v>Credit Risk Control</v>
          </cell>
          <cell r="E2324" t="str">
            <v>Credit Documentation Manager</v>
          </cell>
          <cell r="F2324" t="str">
            <v>M18</v>
          </cell>
          <cell r="I2324" t="str">
            <v>4334800</v>
          </cell>
          <cell r="J2324" t="str">
            <v>NO</v>
          </cell>
          <cell r="K2324" t="str">
            <v>Johari,Habibah</v>
          </cell>
          <cell r="L2324">
            <v>26236</v>
          </cell>
          <cell r="M2324" t="str">
            <v>33</v>
          </cell>
          <cell r="P2324">
            <v>38467</v>
          </cell>
          <cell r="Q2324" t="str">
            <v>0,4</v>
          </cell>
          <cell r="R2324" t="str">
            <v>14,1</v>
          </cell>
          <cell r="S2324">
            <v>38467</v>
          </cell>
          <cell r="W2324">
            <v>1</v>
          </cell>
          <cell r="X2324" t="str">
            <v>J085</v>
          </cell>
          <cell r="Y2324" t="str">
            <v>(OPS) Ctrl &amp; Support II</v>
          </cell>
          <cell r="Z2324" t="str">
            <v>P334</v>
          </cell>
          <cell r="AA2324" t="str">
            <v>C147</v>
          </cell>
          <cell r="AB2324" t="str">
            <v>i. Bachelor's Degree or equiv</v>
          </cell>
          <cell r="AC2324" t="str">
            <v>S7138157I</v>
          </cell>
          <cell r="AD2324" t="str">
            <v>Female</v>
          </cell>
          <cell r="AE2324" t="str">
            <v>Tampines 3rd flr</v>
          </cell>
          <cell r="AF2324" t="str">
            <v>Local</v>
          </cell>
          <cell r="AG2324" t="str">
            <v>Employee</v>
          </cell>
          <cell r="AH2324">
            <v>1</v>
          </cell>
          <cell r="AI2324" t="str">
            <v>Month</v>
          </cell>
          <cell r="AJ2324" t="str">
            <v>0109140257</v>
          </cell>
          <cell r="AK2324" t="str">
            <v>1116736</v>
          </cell>
          <cell r="AL2324" t="str">
            <v>Chong,Yin Yin</v>
          </cell>
          <cell r="AP2324" t="str">
            <v>Too Soon to Classify</v>
          </cell>
          <cell r="AQ2324">
            <v>69996</v>
          </cell>
        </row>
        <row r="2325">
          <cell r="A2325">
            <v>1150415</v>
          </cell>
          <cell r="B2325" t="str">
            <v>Tan,Bee Cheng Evangeline</v>
          </cell>
          <cell r="C2325" t="str">
            <v>Corporate Affairs</v>
          </cell>
          <cell r="D2325" t="str">
            <v>Corporate Affairs</v>
          </cell>
          <cell r="E2325" t="str">
            <v>Corporate Affairs Manager</v>
          </cell>
          <cell r="F2325" t="str">
            <v>M21</v>
          </cell>
          <cell r="G2325">
            <v>25000</v>
          </cell>
          <cell r="H2325" t="str">
            <v>SGD</v>
          </cell>
          <cell r="I2325" t="str">
            <v>8521800</v>
          </cell>
          <cell r="J2325" t="str">
            <v>NO</v>
          </cell>
          <cell r="K2325" t="str">
            <v>Seow,Poh Neo Regina</v>
          </cell>
          <cell r="L2325">
            <v>25908</v>
          </cell>
          <cell r="M2325" t="str">
            <v>34</v>
          </cell>
          <cell r="N2325" t="str">
            <v>3B</v>
          </cell>
          <cell r="O2325" t="str">
            <v>3B</v>
          </cell>
          <cell r="P2325">
            <v>37844</v>
          </cell>
          <cell r="Q2325" t="str">
            <v>2,0</v>
          </cell>
          <cell r="R2325" t="str">
            <v>6,3</v>
          </cell>
          <cell r="S2325">
            <v>36906</v>
          </cell>
          <cell r="T2325">
            <v>37844</v>
          </cell>
          <cell r="W2325">
            <v>1</v>
          </cell>
          <cell r="X2325" t="str">
            <v>J163</v>
          </cell>
          <cell r="Y2325" t="str">
            <v>Corporate Affairs III</v>
          </cell>
          <cell r="Z2325" t="str">
            <v>P265</v>
          </cell>
          <cell r="AA2325" t="str">
            <v>C021</v>
          </cell>
          <cell r="AB2325" t="str">
            <v>k. Post Graduate Degree</v>
          </cell>
          <cell r="AC2325" t="str">
            <v>S7042736B</v>
          </cell>
          <cell r="AD2325" t="str">
            <v>Female</v>
          </cell>
          <cell r="AE2325" t="str">
            <v>Batt. Rd 5th flr</v>
          </cell>
          <cell r="AF2325" t="str">
            <v>Local</v>
          </cell>
          <cell r="AG2325" t="str">
            <v>Employee</v>
          </cell>
          <cell r="AH2325">
            <v>1</v>
          </cell>
          <cell r="AI2325" t="str">
            <v>Month</v>
          </cell>
          <cell r="AJ2325" t="str">
            <v>0109123247</v>
          </cell>
          <cell r="AK2325" t="str">
            <v>1144419</v>
          </cell>
          <cell r="AL2325" t="str">
            <v>Chong,Yin Yin</v>
          </cell>
          <cell r="AO2325" t="str">
            <v>Core Contributor</v>
          </cell>
          <cell r="AP2325" t="str">
            <v>Core Contributor</v>
          </cell>
          <cell r="AQ2325">
            <v>72000</v>
          </cell>
        </row>
        <row r="2326">
          <cell r="A2326">
            <v>1190645</v>
          </cell>
          <cell r="B2326" t="str">
            <v>Chew,Wei-Chieh Jonathan</v>
          </cell>
          <cell r="C2326" t="str">
            <v>Global Markets</v>
          </cell>
          <cell r="D2326" t="str">
            <v>Global Mkts Mkts Risk</v>
          </cell>
          <cell r="E2326" t="str">
            <v>Risk Analyst</v>
          </cell>
          <cell r="F2326" t="str">
            <v>M16</v>
          </cell>
          <cell r="I2326" t="str">
            <v>6355901</v>
          </cell>
          <cell r="J2326" t="str">
            <v>NO</v>
          </cell>
          <cell r="K2326" t="str">
            <v>Ng,Yan Kwong Patrick</v>
          </cell>
          <cell r="L2326">
            <v>28746</v>
          </cell>
          <cell r="M2326" t="str">
            <v>26</v>
          </cell>
          <cell r="P2326">
            <v>38523</v>
          </cell>
          <cell r="Q2326" t="str">
            <v>0,2</v>
          </cell>
          <cell r="R2326" t="str">
            <v>0,10</v>
          </cell>
          <cell r="S2326">
            <v>38523</v>
          </cell>
          <cell r="W2326">
            <v>1</v>
          </cell>
          <cell r="X2326" t="str">
            <v>J171</v>
          </cell>
          <cell r="Y2326" t="str">
            <v>Risk Tech Specialist IV</v>
          </cell>
          <cell r="Z2326" t="str">
            <v>P347</v>
          </cell>
          <cell r="AA2326" t="str">
            <v>C146</v>
          </cell>
          <cell r="AB2326" t="str">
            <v>i. Bachelor's Degree or equiv</v>
          </cell>
          <cell r="AC2326" t="str">
            <v>S7826835B</v>
          </cell>
          <cell r="AD2326" t="str">
            <v>Male</v>
          </cell>
          <cell r="AE2326" t="str">
            <v>Batt. Rd 3rd flr</v>
          </cell>
          <cell r="AF2326" t="str">
            <v>Local</v>
          </cell>
          <cell r="AG2326" t="str">
            <v>Employee</v>
          </cell>
          <cell r="AH2326">
            <v>1</v>
          </cell>
          <cell r="AI2326" t="str">
            <v>Month</v>
          </cell>
          <cell r="AJ2326" t="str">
            <v>0109141334</v>
          </cell>
          <cell r="AK2326" t="str">
            <v>1189720</v>
          </cell>
          <cell r="AL2326" t="str">
            <v>Chong,Yin Yin</v>
          </cell>
          <cell r="AP2326">
            <v>0</v>
          </cell>
          <cell r="AQ2326">
            <v>39000</v>
          </cell>
        </row>
        <row r="2327">
          <cell r="A2327">
            <v>1193090</v>
          </cell>
          <cell r="B2327" t="str">
            <v>Tay,Li Yuan</v>
          </cell>
          <cell r="C2327" t="str">
            <v>Consumer Banking</v>
          </cell>
          <cell r="D2327" t="str">
            <v>DB - Teleservices</v>
          </cell>
          <cell r="E2327" t="str">
            <v>Service Consultant</v>
          </cell>
          <cell r="F2327" t="str">
            <v>Contractor</v>
          </cell>
          <cell r="I2327" t="str">
            <v>1431800</v>
          </cell>
          <cell r="J2327" t="str">
            <v>NO</v>
          </cell>
          <cell r="K2327" t="str">
            <v>Wong,Suet Mei Aileen</v>
          </cell>
          <cell r="L2327">
            <v>29326</v>
          </cell>
          <cell r="M2327" t="str">
            <v>25</v>
          </cell>
          <cell r="P2327">
            <v>38548</v>
          </cell>
          <cell r="Q2327" t="str">
            <v>0,1</v>
          </cell>
          <cell r="R2327" t="str">
            <v>,</v>
          </cell>
          <cell r="S2327">
            <v>38548</v>
          </cell>
          <cell r="V2327">
            <v>38565</v>
          </cell>
          <cell r="W2327">
            <v>1</v>
          </cell>
          <cell r="X2327" t="str">
            <v>J216</v>
          </cell>
          <cell r="Y2327" t="str">
            <v>(CB) Customer ServiceIII</v>
          </cell>
          <cell r="Z2327" t="str">
            <v>P088</v>
          </cell>
          <cell r="AA2327" t="str">
            <v>C061</v>
          </cell>
          <cell r="AB2327" t="str">
            <v>e. Higher Secondary</v>
          </cell>
          <cell r="AC2327" t="str">
            <v>S8011379Z</v>
          </cell>
          <cell r="AD2327" t="str">
            <v>Male</v>
          </cell>
          <cell r="AE2327" t="str">
            <v>CISCO 5th flr</v>
          </cell>
          <cell r="AF2327" t="str">
            <v>Local</v>
          </cell>
          <cell r="AG2327" t="str">
            <v>Direct Contractor</v>
          </cell>
          <cell r="AH2327">
            <v>1</v>
          </cell>
          <cell r="AI2327" t="str">
            <v>Month</v>
          </cell>
          <cell r="AJ2327" t="str">
            <v>0109143620</v>
          </cell>
          <cell r="AK2327" t="str">
            <v>1118099</v>
          </cell>
          <cell r="AL2327" t="str">
            <v>Ang,Pek San</v>
          </cell>
          <cell r="AP2327">
            <v>0</v>
          </cell>
          <cell r="AQ2327">
            <v>27360</v>
          </cell>
        </row>
        <row r="2328">
          <cell r="A2328">
            <v>1116451</v>
          </cell>
          <cell r="B2328" t="str">
            <v>Ng,Hwee Choo</v>
          </cell>
          <cell r="C2328" t="str">
            <v>Consumer Banking</v>
          </cell>
          <cell r="D2328" t="str">
            <v>BRDB-Br. Banking-Upper Thomson</v>
          </cell>
          <cell r="E2328" t="str">
            <v>Customer Assistant</v>
          </cell>
          <cell r="F2328" t="str">
            <v>CL5</v>
          </cell>
          <cell r="I2328" t="str">
            <v>1422115</v>
          </cell>
          <cell r="J2328" t="str">
            <v>CL</v>
          </cell>
          <cell r="K2328" t="str">
            <v>Choong,Syn Fah</v>
          </cell>
          <cell r="L2328">
            <v>23937</v>
          </cell>
          <cell r="M2328" t="str">
            <v>40</v>
          </cell>
          <cell r="N2328" t="str">
            <v>3B</v>
          </cell>
          <cell r="O2328" t="str">
            <v>2B</v>
          </cell>
          <cell r="P2328">
            <v>30900</v>
          </cell>
          <cell r="Q2328" t="str">
            <v>21,1</v>
          </cell>
          <cell r="R2328" t="str">
            <v>,</v>
          </cell>
          <cell r="S2328">
            <v>30900</v>
          </cell>
          <cell r="V2328">
            <v>38353</v>
          </cell>
          <cell r="W2328">
            <v>1</v>
          </cell>
          <cell r="X2328" t="str">
            <v>J216</v>
          </cell>
          <cell r="Y2328" t="str">
            <v>(CB) Customer ServiceIII</v>
          </cell>
          <cell r="Z2328" t="str">
            <v>P088</v>
          </cell>
          <cell r="AA2328" t="str">
            <v>C015</v>
          </cell>
          <cell r="AB2328" t="str">
            <v>d. Secondary</v>
          </cell>
          <cell r="AC2328" t="str">
            <v>S1688778A</v>
          </cell>
          <cell r="AD2328" t="str">
            <v>Female</v>
          </cell>
          <cell r="AE2328" t="str">
            <v>Upp. Thomson 1st flr</v>
          </cell>
          <cell r="AF2328" t="str">
            <v>Local</v>
          </cell>
          <cell r="AG2328" t="str">
            <v>Employee</v>
          </cell>
          <cell r="AH2328">
            <v>1</v>
          </cell>
          <cell r="AI2328" t="str">
            <v>Month</v>
          </cell>
          <cell r="AJ2328" t="str">
            <v>0109726308</v>
          </cell>
          <cell r="AK2328" t="str">
            <v>1116366</v>
          </cell>
          <cell r="AL2328" t="str">
            <v>Ang,Pek San</v>
          </cell>
          <cell r="AM2328" t="str">
            <v>Core Contributor</v>
          </cell>
          <cell r="AN2328" t="str">
            <v>Core Contributor</v>
          </cell>
          <cell r="AO2328" t="str">
            <v>Core Contributor</v>
          </cell>
          <cell r="AP2328" t="str">
            <v>Core Contributor</v>
          </cell>
          <cell r="AQ2328">
            <v>23376</v>
          </cell>
        </row>
        <row r="2329">
          <cell r="A2329">
            <v>1143818</v>
          </cell>
          <cell r="B2329" t="str">
            <v>Govindarajan,Venkateswaran</v>
          </cell>
          <cell r="C2329" t="str">
            <v>Technology</v>
          </cell>
          <cell r="D2329" t="str">
            <v>Sys Devt Wholesale Bank</v>
          </cell>
          <cell r="E2329" t="str">
            <v>Snr Mgr, WB Business Technology Architecture</v>
          </cell>
          <cell r="F2329" t="str">
            <v>M23</v>
          </cell>
          <cell r="G2329">
            <v>39000</v>
          </cell>
          <cell r="H2329" t="str">
            <v>SGD</v>
          </cell>
          <cell r="I2329" t="str">
            <v>8396901</v>
          </cell>
          <cell r="J2329" t="str">
            <v>NO</v>
          </cell>
          <cell r="K2329" t="str">
            <v>Carter,John</v>
          </cell>
          <cell r="L2329">
            <v>21328</v>
          </cell>
          <cell r="M2329" t="str">
            <v>47</v>
          </cell>
          <cell r="N2329" t="str">
            <v>3B</v>
          </cell>
          <cell r="O2329" t="str">
            <v>3B</v>
          </cell>
          <cell r="P2329">
            <v>36692</v>
          </cell>
          <cell r="Q2329" t="str">
            <v>5,2</v>
          </cell>
          <cell r="R2329" t="str">
            <v>17,8</v>
          </cell>
          <cell r="S2329">
            <v>36692</v>
          </cell>
          <cell r="V2329">
            <v>38565</v>
          </cell>
          <cell r="W2329">
            <v>1</v>
          </cell>
          <cell r="X2329" t="str">
            <v>J057</v>
          </cell>
          <cell r="Y2329" t="str">
            <v>(TECH) Bus Tech Mgr III</v>
          </cell>
          <cell r="Z2329" t="str">
            <v>P103</v>
          </cell>
          <cell r="AA2329" t="str">
            <v>C146</v>
          </cell>
          <cell r="AB2329" t="str">
            <v>l. Further Degree</v>
          </cell>
          <cell r="AC2329" t="str">
            <v>S2628222E</v>
          </cell>
          <cell r="AD2329" t="str">
            <v>Male</v>
          </cell>
          <cell r="AE2329" t="str">
            <v>Batt. Rd 9th flr</v>
          </cell>
          <cell r="AF2329" t="str">
            <v>Local</v>
          </cell>
          <cell r="AG2329" t="str">
            <v>Employee</v>
          </cell>
          <cell r="AH2329">
            <v>3</v>
          </cell>
          <cell r="AI2329" t="str">
            <v>Month</v>
          </cell>
          <cell r="AJ2329" t="str">
            <v>0109611497</v>
          </cell>
          <cell r="AK2329" t="str">
            <v>1116405</v>
          </cell>
          <cell r="AL2329" t="str">
            <v>Chia,Boon Lee</v>
          </cell>
          <cell r="AM2329" t="str">
            <v>Core Contributor</v>
          </cell>
          <cell r="AN2329" t="str">
            <v>Critical Resource</v>
          </cell>
          <cell r="AO2329" t="str">
            <v>Core Contributor</v>
          </cell>
          <cell r="AP2329" t="str">
            <v>Core Contributor</v>
          </cell>
          <cell r="AQ2329">
            <v>203700</v>
          </cell>
        </row>
        <row r="2330">
          <cell r="A2330">
            <v>1194507</v>
          </cell>
          <cell r="B2330" t="str">
            <v>Ng,Mui Fang Sharon</v>
          </cell>
          <cell r="C2330" t="str">
            <v>Consumer Banking</v>
          </cell>
          <cell r="D2330" t="str">
            <v>BR. &amp; Dir.Bankg-Admin. &amp; Mgt.</v>
          </cell>
          <cell r="E2330" t="str">
            <v>Customer Service Assistant</v>
          </cell>
          <cell r="F2330" t="str">
            <v>CL5</v>
          </cell>
          <cell r="I2330" t="str">
            <v>1411800</v>
          </cell>
          <cell r="J2330" t="str">
            <v>CL</v>
          </cell>
          <cell r="K2330" t="str">
            <v>Ho,Pauline</v>
          </cell>
          <cell r="L2330">
            <v>30308</v>
          </cell>
          <cell r="M2330" t="str">
            <v>22</v>
          </cell>
          <cell r="P2330">
            <v>38586</v>
          </cell>
          <cell r="Q2330" t="str">
            <v>0,0</v>
          </cell>
          <cell r="R2330" t="str">
            <v>3,6</v>
          </cell>
          <cell r="S2330">
            <v>38586</v>
          </cell>
          <cell r="W2330">
            <v>1</v>
          </cell>
          <cell r="X2330" t="str">
            <v>J079</v>
          </cell>
          <cell r="Y2330" t="str">
            <v>(CB) Customer Service II</v>
          </cell>
          <cell r="Z2330" t="str">
            <v>P088</v>
          </cell>
          <cell r="AA2330" t="str">
            <v>C015</v>
          </cell>
          <cell r="AB2330" t="str">
            <v>e. Higher Secondary</v>
          </cell>
          <cell r="AC2330" t="str">
            <v>S8241810E</v>
          </cell>
          <cell r="AD2330" t="str">
            <v>Female</v>
          </cell>
          <cell r="AE2330" t="str">
            <v>Selegie Branch</v>
          </cell>
          <cell r="AF2330" t="str">
            <v>Local</v>
          </cell>
          <cell r="AG2330" t="str">
            <v>Employee</v>
          </cell>
          <cell r="AH2330">
            <v>1</v>
          </cell>
          <cell r="AI2330" t="str">
            <v>Month</v>
          </cell>
          <cell r="AJ2330" t="str">
            <v>SHARON NG MUI FANG</v>
          </cell>
          <cell r="AK2330" t="str">
            <v>1153186</v>
          </cell>
          <cell r="AL2330" t="str">
            <v>Ang,Pek San</v>
          </cell>
          <cell r="AP2330">
            <v>0</v>
          </cell>
          <cell r="AQ2330">
            <v>15600</v>
          </cell>
        </row>
        <row r="2331">
          <cell r="A2331">
            <v>1000727</v>
          </cell>
          <cell r="B2331" t="str">
            <v>Lacey,Paul</v>
          </cell>
          <cell r="C2331" t="str">
            <v>Operations</v>
          </cell>
          <cell r="D2331" t="str">
            <v>Market Operations Control</v>
          </cell>
          <cell r="E2331" t="str">
            <v>Head, Control</v>
          </cell>
          <cell r="F2331" t="str">
            <v>M20</v>
          </cell>
          <cell r="G2331">
            <v>18000</v>
          </cell>
          <cell r="H2331" t="str">
            <v>SGD</v>
          </cell>
          <cell r="I2331" t="str">
            <v>4257818</v>
          </cell>
          <cell r="J2331" t="str">
            <v>NO</v>
          </cell>
          <cell r="K2331" t="str">
            <v>Bowman,Anne Julia</v>
          </cell>
          <cell r="L2331">
            <v>28143</v>
          </cell>
          <cell r="M2331" t="str">
            <v>28</v>
          </cell>
          <cell r="N2331" t="str">
            <v>2B</v>
          </cell>
          <cell r="O2331" t="str">
            <v>3B</v>
          </cell>
          <cell r="P2331">
            <v>35625</v>
          </cell>
          <cell r="Q2331" t="str">
            <v>8,1</v>
          </cell>
          <cell r="R2331" t="str">
            <v>1,8</v>
          </cell>
          <cell r="S2331">
            <v>35625</v>
          </cell>
          <cell r="U2331">
            <v>38443</v>
          </cell>
          <cell r="V2331">
            <v>38443</v>
          </cell>
          <cell r="W2331">
            <v>1</v>
          </cell>
          <cell r="X2331" t="str">
            <v>J085</v>
          </cell>
          <cell r="Y2331" t="str">
            <v>(OPS) Ctrl &amp; Support II</v>
          </cell>
          <cell r="Z2331" t="str">
            <v>P090</v>
          </cell>
          <cell r="AA2331" t="str">
            <v>C146</v>
          </cell>
          <cell r="AB2331" t="str">
            <v>e. Higher Secondary</v>
          </cell>
          <cell r="AC2331" t="str">
            <v>G5621027Q</v>
          </cell>
          <cell r="AD2331" t="str">
            <v>Male</v>
          </cell>
          <cell r="AE2331" t="str">
            <v>Tampines 6th flr</v>
          </cell>
          <cell r="AF2331" t="str">
            <v>Local</v>
          </cell>
          <cell r="AG2331" t="str">
            <v>Employee</v>
          </cell>
          <cell r="AH2331">
            <v>1</v>
          </cell>
          <cell r="AI2331" t="str">
            <v>Month</v>
          </cell>
          <cell r="AJ2331" t="str">
            <v>0109106466</v>
          </cell>
          <cell r="AK2331" t="str">
            <v>1192378</v>
          </cell>
          <cell r="AL2331" t="str">
            <v>Chia,Boon Lee</v>
          </cell>
          <cell r="AM2331" t="str">
            <v>H4 - G</v>
          </cell>
          <cell r="AN2331" t="str">
            <v>Critical Resource</v>
          </cell>
          <cell r="AO2331" t="str">
            <v>Critical Resource</v>
          </cell>
          <cell r="AP2331" t="str">
            <v>Critical Resource</v>
          </cell>
          <cell r="AQ2331">
            <v>115716</v>
          </cell>
        </row>
        <row r="2332">
          <cell r="A2332">
            <v>1019443</v>
          </cell>
          <cell r="B2332" t="str">
            <v>Hsueh,Sheri Yung</v>
          </cell>
          <cell r="C2332" t="str">
            <v>Consumer Banking</v>
          </cell>
          <cell r="D2332" t="str">
            <v>Business Intelligence Unit-Reg</v>
          </cell>
          <cell r="E2332" t="str">
            <v>Head of Decision Sciences</v>
          </cell>
          <cell r="F2332" t="str">
            <v>B4</v>
          </cell>
          <cell r="G2332">
            <v>56100</v>
          </cell>
          <cell r="H2332" t="str">
            <v>USD</v>
          </cell>
          <cell r="I2332" t="str">
            <v>1912901</v>
          </cell>
          <cell r="J2332" t="str">
            <v>IO</v>
          </cell>
          <cell r="K2332" t="str">
            <v>Helm,Jonathan K</v>
          </cell>
          <cell r="L2332">
            <v>20692</v>
          </cell>
          <cell r="M2332" t="str">
            <v>49</v>
          </cell>
          <cell r="N2332" t="str">
            <v>2B</v>
          </cell>
          <cell r="O2332" t="str">
            <v>2B</v>
          </cell>
          <cell r="P2332">
            <v>37258</v>
          </cell>
          <cell r="Q2332" t="str">
            <v>3,7</v>
          </cell>
          <cell r="R2332" t="str">
            <v>,</v>
          </cell>
          <cell r="S2332">
            <v>37258</v>
          </cell>
          <cell r="V2332">
            <v>37712</v>
          </cell>
          <cell r="W2332">
            <v>1</v>
          </cell>
          <cell r="X2332" t="str">
            <v>J179</v>
          </cell>
          <cell r="Y2332" t="str">
            <v>(CB) BIU Dec Scient I</v>
          </cell>
          <cell r="Z2332" t="str">
            <v>P088</v>
          </cell>
          <cell r="AA2332" t="str">
            <v>C015</v>
          </cell>
          <cell r="AB2332" t="str">
            <v>a. Unknown</v>
          </cell>
          <cell r="AC2332" t="str">
            <v>G5640751R</v>
          </cell>
          <cell r="AD2332" t="str">
            <v>Female</v>
          </cell>
          <cell r="AE2332" t="str">
            <v>PBTP 9th Floor</v>
          </cell>
          <cell r="AF2332" t="str">
            <v>Assignee</v>
          </cell>
          <cell r="AG2332" t="str">
            <v>Employee</v>
          </cell>
          <cell r="AH2332">
            <v>0</v>
          </cell>
          <cell r="AI2332" t="str">
            <v>Day</v>
          </cell>
          <cell r="AJ2332" t="str">
            <v>0109108744</v>
          </cell>
          <cell r="AK2332" t="str">
            <v>1018699</v>
          </cell>
          <cell r="AL2332" t="str">
            <v>Ang,Pek San</v>
          </cell>
          <cell r="AM2332" t="str">
            <v>H3 - G</v>
          </cell>
          <cell r="AN2332" t="str">
            <v>H3 - S</v>
          </cell>
          <cell r="AO2332" t="str">
            <v>Core Contributor</v>
          </cell>
          <cell r="AP2332" t="str">
            <v>Core Contributor</v>
          </cell>
          <cell r="AQ2332">
            <v>720</v>
          </cell>
        </row>
        <row r="2333">
          <cell r="A2333">
            <v>1183002</v>
          </cell>
          <cell r="B2333" t="str">
            <v>Davis Thangaraj,John Gipson</v>
          </cell>
          <cell r="C2333" t="str">
            <v>Client Relationships</v>
          </cell>
          <cell r="D2333" t="str">
            <v>Credit Department</v>
          </cell>
          <cell r="E2333" t="str">
            <v>Manager, Reporting &amp; Applications</v>
          </cell>
          <cell r="F2333" t="str">
            <v>M17</v>
          </cell>
          <cell r="G2333">
            <v>9000</v>
          </cell>
          <cell r="H2333" t="str">
            <v>SGD</v>
          </cell>
          <cell r="I2333" t="str">
            <v>5105800</v>
          </cell>
          <cell r="J2333" t="str">
            <v>NO</v>
          </cell>
          <cell r="K2333" t="str">
            <v>Lian,Voon Fui Eric</v>
          </cell>
          <cell r="L2333">
            <v>26832</v>
          </cell>
          <cell r="M2333" t="str">
            <v>32</v>
          </cell>
          <cell r="O2333" t="str">
            <v>3B</v>
          </cell>
          <cell r="P2333">
            <v>38259</v>
          </cell>
          <cell r="Q2333" t="str">
            <v>0,10</v>
          </cell>
          <cell r="R2333" t="str">
            <v>4,1</v>
          </cell>
          <cell r="S2333">
            <v>38259</v>
          </cell>
          <cell r="W2333">
            <v>1</v>
          </cell>
          <cell r="X2333" t="str">
            <v>J175</v>
          </cell>
          <cell r="Y2333" t="str">
            <v>Risk Svc Delivery IV</v>
          </cell>
          <cell r="Z2333" t="str">
            <v>P039</v>
          </cell>
          <cell r="AA2333" t="str">
            <v>C150</v>
          </cell>
          <cell r="AB2333" t="str">
            <v>i. Bachelor's Degree or equiv</v>
          </cell>
          <cell r="AC2333" t="str">
            <v>G5540200R</v>
          </cell>
          <cell r="AD2333" t="str">
            <v>Male</v>
          </cell>
          <cell r="AE2333" t="str">
            <v>Batt. Rd 6th flr</v>
          </cell>
          <cell r="AF2333" t="str">
            <v>Local</v>
          </cell>
          <cell r="AG2333" t="str">
            <v>Employee</v>
          </cell>
          <cell r="AH2333">
            <v>1</v>
          </cell>
          <cell r="AI2333" t="str">
            <v>Month</v>
          </cell>
          <cell r="AJ2333" t="str">
            <v>0109135105</v>
          </cell>
          <cell r="AK2333" t="str">
            <v>1117392</v>
          </cell>
          <cell r="AL2333" t="str">
            <v>Chong,Yin Yin</v>
          </cell>
          <cell r="AO2333" t="str">
            <v>Too Soon to Classify</v>
          </cell>
          <cell r="AP2333" t="str">
            <v>Core Contributor</v>
          </cell>
          <cell r="AQ2333">
            <v>42012</v>
          </cell>
        </row>
        <row r="2334">
          <cell r="A2334">
            <v>1194609</v>
          </cell>
          <cell r="B2334" t="str">
            <v>Mak,Chee Yuan</v>
          </cell>
          <cell r="C2334" t="str">
            <v>Consumer Banking</v>
          </cell>
          <cell r="D2334" t="str">
            <v>DB - Teleservices</v>
          </cell>
          <cell r="E2334" t="str">
            <v>Service Consultant</v>
          </cell>
          <cell r="F2334" t="str">
            <v>Contractor</v>
          </cell>
          <cell r="I2334" t="str">
            <v>1431800</v>
          </cell>
          <cell r="J2334" t="str">
            <v>NO</v>
          </cell>
          <cell r="K2334" t="str">
            <v>Wong,Suet Mei Aileen</v>
          </cell>
          <cell r="L2334">
            <v>29081</v>
          </cell>
          <cell r="M2334" t="str">
            <v>26</v>
          </cell>
          <cell r="P2334">
            <v>38576</v>
          </cell>
          <cell r="Q2334" t="str">
            <v>0,0</v>
          </cell>
          <cell r="R2334" t="str">
            <v>0,7</v>
          </cell>
          <cell r="S2334">
            <v>38576</v>
          </cell>
          <cell r="W2334">
            <v>1</v>
          </cell>
          <cell r="X2334" t="str">
            <v>J216</v>
          </cell>
          <cell r="Y2334" t="str">
            <v>(CB) Customer ServiceIII</v>
          </cell>
          <cell r="Z2334" t="str">
            <v>P088</v>
          </cell>
          <cell r="AA2334" t="str">
            <v>C061</v>
          </cell>
          <cell r="AB2334" t="str">
            <v>i. Bachelor's Degree or equiv</v>
          </cell>
          <cell r="AC2334" t="str">
            <v>S7924859B</v>
          </cell>
          <cell r="AD2334" t="str">
            <v>Male</v>
          </cell>
          <cell r="AE2334" t="str">
            <v>CISCO 5th flr</v>
          </cell>
          <cell r="AF2334" t="str">
            <v>Local</v>
          </cell>
          <cell r="AG2334" t="str">
            <v>Direct Contractor</v>
          </cell>
          <cell r="AH2334">
            <v>1</v>
          </cell>
          <cell r="AI2334" t="str">
            <v>Month</v>
          </cell>
          <cell r="AK2334" t="str">
            <v>1118099</v>
          </cell>
          <cell r="AL2334" t="str">
            <v>Ang,Pek San</v>
          </cell>
          <cell r="AP2334">
            <v>0</v>
          </cell>
          <cell r="AQ2334">
            <v>23760</v>
          </cell>
        </row>
        <row r="2335">
          <cell r="A2335">
            <v>1194630</v>
          </cell>
          <cell r="B2335" t="str">
            <v>Liew,Wen Oi</v>
          </cell>
          <cell r="C2335" t="str">
            <v>Consumer Banking</v>
          </cell>
          <cell r="D2335" t="str">
            <v>BRDB-Branch Banking</v>
          </cell>
          <cell r="E2335" t="str">
            <v>Personal Financial Consultant</v>
          </cell>
          <cell r="F2335" t="str">
            <v>M16</v>
          </cell>
          <cell r="I2335" t="str">
            <v>1422800</v>
          </cell>
          <cell r="J2335" t="str">
            <v>NO</v>
          </cell>
          <cell r="K2335" t="str">
            <v>Lee,Siok Ching Marilyn</v>
          </cell>
          <cell r="L2335">
            <v>29354</v>
          </cell>
          <cell r="M2335" t="str">
            <v>25</v>
          </cell>
          <cell r="P2335">
            <v>38579</v>
          </cell>
          <cell r="Q2335" t="str">
            <v>0,0</v>
          </cell>
          <cell r="R2335" t="str">
            <v>6,0</v>
          </cell>
          <cell r="S2335">
            <v>38579</v>
          </cell>
          <cell r="W2335">
            <v>1</v>
          </cell>
          <cell r="X2335" t="str">
            <v>J074</v>
          </cell>
          <cell r="Y2335" t="str">
            <v>(CB) Sales II</v>
          </cell>
          <cell r="Z2335" t="str">
            <v>P088</v>
          </cell>
          <cell r="AA2335" t="str">
            <v>C064</v>
          </cell>
          <cell r="AB2335" t="str">
            <v>h. Diploma or equivalent</v>
          </cell>
          <cell r="AC2335" t="str">
            <v>S8070286H</v>
          </cell>
          <cell r="AD2335" t="str">
            <v>Female</v>
          </cell>
          <cell r="AE2335" t="str">
            <v>PBTP 5th Floor</v>
          </cell>
          <cell r="AF2335" t="str">
            <v>Local</v>
          </cell>
          <cell r="AG2335" t="str">
            <v>Employee</v>
          </cell>
          <cell r="AH2335">
            <v>1</v>
          </cell>
          <cell r="AI2335" t="str">
            <v>Month</v>
          </cell>
          <cell r="AK2335" t="str">
            <v>1190938</v>
          </cell>
          <cell r="AL2335" t="str">
            <v>Ang,Pek San</v>
          </cell>
          <cell r="AP2335">
            <v>0</v>
          </cell>
          <cell r="AQ2335">
            <v>26400</v>
          </cell>
        </row>
        <row r="2336">
          <cell r="A2336">
            <v>1149135</v>
          </cell>
          <cell r="B2336" t="str">
            <v>Mok,Tiau Tiau</v>
          </cell>
          <cell r="C2336" t="str">
            <v>Consumer Banking</v>
          </cell>
          <cell r="D2336" t="str">
            <v>Service Quality</v>
          </cell>
          <cell r="E2336" t="str">
            <v>Manager, Service Quality</v>
          </cell>
          <cell r="F2336" t="str">
            <v>M17</v>
          </cell>
          <cell r="G2336">
            <v>10000</v>
          </cell>
          <cell r="H2336" t="str">
            <v>SGD</v>
          </cell>
          <cell r="I2336" t="str">
            <v>1914800</v>
          </cell>
          <cell r="J2336" t="str">
            <v>NO</v>
          </cell>
          <cell r="K2336" t="str">
            <v>Goh,Ley Yan Hazel</v>
          </cell>
          <cell r="L2336">
            <v>27341</v>
          </cell>
          <cell r="M2336" t="str">
            <v>30</v>
          </cell>
          <cell r="N2336" t="str">
            <v>3C</v>
          </cell>
          <cell r="O2336" t="str">
            <v>3B</v>
          </cell>
          <cell r="P2336">
            <v>36871</v>
          </cell>
          <cell r="Q2336" t="str">
            <v>4,8</v>
          </cell>
          <cell r="R2336" t="str">
            <v>3,4</v>
          </cell>
          <cell r="S2336">
            <v>36871</v>
          </cell>
          <cell r="U2336">
            <v>37257</v>
          </cell>
          <cell r="V2336">
            <v>37773</v>
          </cell>
          <cell r="W2336">
            <v>1</v>
          </cell>
          <cell r="X2336" t="str">
            <v>J230</v>
          </cell>
          <cell r="Y2336" t="str">
            <v>(CB) Qual&amp;Proc Mgt II</v>
          </cell>
          <cell r="Z2336" t="str">
            <v>P088</v>
          </cell>
          <cell r="AA2336" t="str">
            <v>C015</v>
          </cell>
          <cell r="AB2336" t="str">
            <v>i. Bachelor's Degree or equiv</v>
          </cell>
          <cell r="AC2336" t="str">
            <v>S7437889G</v>
          </cell>
          <cell r="AD2336" t="str">
            <v>Female</v>
          </cell>
          <cell r="AE2336" t="str">
            <v>PBTP 10th Floor</v>
          </cell>
          <cell r="AF2336" t="str">
            <v>Local</v>
          </cell>
          <cell r="AG2336" t="str">
            <v>Employee</v>
          </cell>
          <cell r="AH2336">
            <v>1</v>
          </cell>
          <cell r="AI2336" t="str">
            <v>Month</v>
          </cell>
          <cell r="AJ2336" t="str">
            <v>0109540980</v>
          </cell>
          <cell r="AK2336" t="str">
            <v>1116540</v>
          </cell>
          <cell r="AL2336" t="str">
            <v>Ang,Pek San</v>
          </cell>
          <cell r="AM2336" t="str">
            <v>Core Contributor</v>
          </cell>
          <cell r="AN2336" t="str">
            <v>Core Contributor</v>
          </cell>
          <cell r="AO2336" t="str">
            <v>Core Contributor</v>
          </cell>
          <cell r="AP2336" t="str">
            <v>Core Contributor</v>
          </cell>
          <cell r="AQ2336">
            <v>36000</v>
          </cell>
        </row>
        <row r="2337">
          <cell r="A2337">
            <v>1189904</v>
          </cell>
          <cell r="B2337" t="str">
            <v>Quek,Siew Lan</v>
          </cell>
          <cell r="C2337" t="str">
            <v>Corporate Affairs</v>
          </cell>
          <cell r="D2337" t="str">
            <v>Corporate Affairs</v>
          </cell>
          <cell r="E2337" t="str">
            <v>Corporate Affairs Officer</v>
          </cell>
          <cell r="F2337" t="str">
            <v>M17</v>
          </cell>
          <cell r="I2337" t="str">
            <v>8521800</v>
          </cell>
          <cell r="J2337" t="str">
            <v>NO</v>
          </cell>
          <cell r="K2337" t="str">
            <v>Seow,Poh Neo Regina</v>
          </cell>
          <cell r="L2337">
            <v>19249</v>
          </cell>
          <cell r="M2337" t="str">
            <v>53</v>
          </cell>
          <cell r="P2337">
            <v>38496</v>
          </cell>
          <cell r="Q2337" t="str">
            <v>0,3</v>
          </cell>
          <cell r="R2337" t="str">
            <v>35,4</v>
          </cell>
          <cell r="S2337">
            <v>38496</v>
          </cell>
          <cell r="W2337">
            <v>1</v>
          </cell>
          <cell r="X2337" t="str">
            <v>J163</v>
          </cell>
          <cell r="Y2337" t="str">
            <v>Corporate Affairs III</v>
          </cell>
          <cell r="Z2337" t="str">
            <v>P359</v>
          </cell>
          <cell r="AA2337" t="str">
            <v>C072</v>
          </cell>
          <cell r="AB2337" t="str">
            <v>h. Diploma or equivalent</v>
          </cell>
          <cell r="AC2337" t="str">
            <v>S0113985A</v>
          </cell>
          <cell r="AD2337" t="str">
            <v>Female</v>
          </cell>
          <cell r="AE2337" t="str">
            <v>Batt. Rd 5th flr</v>
          </cell>
          <cell r="AF2337" t="str">
            <v>Local</v>
          </cell>
          <cell r="AG2337" t="str">
            <v>Employee</v>
          </cell>
          <cell r="AH2337">
            <v>1</v>
          </cell>
          <cell r="AI2337" t="str">
            <v>Month</v>
          </cell>
          <cell r="AJ2337" t="str">
            <v>0109140451</v>
          </cell>
          <cell r="AK2337" t="str">
            <v>1144419</v>
          </cell>
          <cell r="AL2337" t="str">
            <v>Chong,Yin Yin</v>
          </cell>
          <cell r="AP2337" t="str">
            <v>Too Soon to Classify</v>
          </cell>
          <cell r="AQ2337">
            <v>48000</v>
          </cell>
        </row>
        <row r="2338">
          <cell r="A2338">
            <v>1188127</v>
          </cell>
          <cell r="B2338" t="str">
            <v>Tan,Ai Ling</v>
          </cell>
          <cell r="C2338" t="str">
            <v>Global Markets</v>
          </cell>
          <cell r="D2338" t="str">
            <v>Global Mkts Mkts Risk</v>
          </cell>
          <cell r="E2338" t="str">
            <v>Risk Analyst</v>
          </cell>
          <cell r="F2338" t="str">
            <v>M16</v>
          </cell>
          <cell r="I2338" t="str">
            <v>6355901</v>
          </cell>
          <cell r="J2338" t="str">
            <v>NO</v>
          </cell>
          <cell r="K2338" t="str">
            <v>Yan,Victor Wei-Yi</v>
          </cell>
          <cell r="L2338">
            <v>29155</v>
          </cell>
          <cell r="M2338" t="str">
            <v>25</v>
          </cell>
          <cell r="P2338">
            <v>38433</v>
          </cell>
          <cell r="Q2338" t="str">
            <v>0,5</v>
          </cell>
          <cell r="R2338" t="str">
            <v>1,10</v>
          </cell>
          <cell r="S2338">
            <v>38433</v>
          </cell>
          <cell r="W2338">
            <v>1</v>
          </cell>
          <cell r="X2338" t="str">
            <v>J175</v>
          </cell>
          <cell r="Y2338" t="str">
            <v>Risk Svc Delivery IV</v>
          </cell>
          <cell r="Z2338" t="str">
            <v>P349</v>
          </cell>
          <cell r="AA2338" t="str">
            <v>C144</v>
          </cell>
          <cell r="AB2338" t="str">
            <v>i. Bachelor's Degree or equiv</v>
          </cell>
          <cell r="AC2338" t="str">
            <v>S7932953C</v>
          </cell>
          <cell r="AD2338" t="str">
            <v>Female</v>
          </cell>
          <cell r="AE2338" t="str">
            <v>Batt. Rd 3rd flr</v>
          </cell>
          <cell r="AF2338" t="str">
            <v>Local</v>
          </cell>
          <cell r="AG2338" t="str">
            <v>Employee</v>
          </cell>
          <cell r="AH2338">
            <v>1</v>
          </cell>
          <cell r="AI2338" t="str">
            <v>Month</v>
          </cell>
          <cell r="AJ2338" t="str">
            <v>0109139518</v>
          </cell>
          <cell r="AK2338" t="str">
            <v>1184539</v>
          </cell>
          <cell r="AL2338" t="str">
            <v>Chong,Yin Yin</v>
          </cell>
          <cell r="AP2338" t="str">
            <v>Too Soon to Classify</v>
          </cell>
          <cell r="AQ2338">
            <v>33600</v>
          </cell>
        </row>
        <row r="2339">
          <cell r="A2339">
            <v>1117374</v>
          </cell>
          <cell r="B2339" t="str">
            <v>Mani,Suresh Babu</v>
          </cell>
          <cell r="C2339" t="str">
            <v>Technology</v>
          </cell>
          <cell r="D2339" t="str">
            <v>TPS Svc Mgt (WB)</v>
          </cell>
          <cell r="E2339" t="str">
            <v>Project Manager</v>
          </cell>
          <cell r="F2339" t="str">
            <v>M22</v>
          </cell>
          <cell r="G2339">
            <v>32000</v>
          </cell>
          <cell r="H2339" t="str">
            <v>SGD</v>
          </cell>
          <cell r="I2339" t="str">
            <v>8333901</v>
          </cell>
          <cell r="J2339" t="str">
            <v>NO</v>
          </cell>
          <cell r="K2339" t="str">
            <v>Ramanujam,Ramaswamy</v>
          </cell>
          <cell r="L2339">
            <v>25333</v>
          </cell>
          <cell r="M2339" t="str">
            <v>36</v>
          </cell>
          <cell r="N2339" t="str">
            <v>1B</v>
          </cell>
          <cell r="O2339" t="str">
            <v>1B</v>
          </cell>
          <cell r="P2339">
            <v>34932</v>
          </cell>
          <cell r="Q2339" t="str">
            <v>10,0</v>
          </cell>
          <cell r="R2339" t="str">
            <v>5,6</v>
          </cell>
          <cell r="S2339">
            <v>34932</v>
          </cell>
          <cell r="U2339">
            <v>38353</v>
          </cell>
          <cell r="V2339">
            <v>38353</v>
          </cell>
          <cell r="W2339">
            <v>1</v>
          </cell>
          <cell r="X2339" t="str">
            <v>J036</v>
          </cell>
          <cell r="Y2339" t="str">
            <v>(TECH) Line Manager IV</v>
          </cell>
          <cell r="Z2339" t="str">
            <v>P250</v>
          </cell>
          <cell r="AA2339" t="str">
            <v>C152</v>
          </cell>
          <cell r="AB2339" t="str">
            <v>i. Bachelor's Degree or equiv</v>
          </cell>
          <cell r="AC2339" t="str">
            <v>S6978138A</v>
          </cell>
          <cell r="AD2339" t="str">
            <v>Male</v>
          </cell>
          <cell r="AE2339" t="str">
            <v>PBTP 11th Floor</v>
          </cell>
          <cell r="AF2339" t="str">
            <v>Local</v>
          </cell>
          <cell r="AG2339" t="str">
            <v>Employee</v>
          </cell>
          <cell r="AH2339">
            <v>1</v>
          </cell>
          <cell r="AI2339" t="str">
            <v>Month</v>
          </cell>
          <cell r="AJ2339" t="str">
            <v>0109707893</v>
          </cell>
          <cell r="AK2339" t="str">
            <v>1006767</v>
          </cell>
          <cell r="AL2339" t="str">
            <v>Chia,Boon Lee</v>
          </cell>
          <cell r="AM2339" t="str">
            <v>Critical Resource</v>
          </cell>
          <cell r="AN2339" t="str">
            <v>H4 - G</v>
          </cell>
          <cell r="AO2339" t="str">
            <v>H4 - G</v>
          </cell>
          <cell r="AP2339" t="str">
            <v>H4 - G</v>
          </cell>
          <cell r="AQ2339">
            <v>115800</v>
          </cell>
        </row>
        <row r="2340">
          <cell r="A2340">
            <v>1183015</v>
          </cell>
          <cell r="B2340" t="str">
            <v>Lim,Zeming Philip</v>
          </cell>
          <cell r="C2340" t="str">
            <v>Global Markets</v>
          </cell>
          <cell r="D2340" t="str">
            <v>Projects GM Programme Office</v>
          </cell>
          <cell r="E2340" t="str">
            <v>Business Analyst</v>
          </cell>
          <cell r="F2340" t="str">
            <v>M20</v>
          </cell>
          <cell r="I2340" t="str">
            <v>4779901</v>
          </cell>
          <cell r="J2340" t="str">
            <v>NO</v>
          </cell>
          <cell r="K2340" t="str">
            <v>Power,David Joseph</v>
          </cell>
          <cell r="L2340">
            <v>25570</v>
          </cell>
          <cell r="M2340" t="str">
            <v>35</v>
          </cell>
          <cell r="O2340" t="str">
            <v>NR</v>
          </cell>
          <cell r="P2340">
            <v>38264</v>
          </cell>
          <cell r="Q2340" t="str">
            <v>0,10</v>
          </cell>
          <cell r="R2340" t="str">
            <v>10,0</v>
          </cell>
          <cell r="S2340">
            <v>38264</v>
          </cell>
          <cell r="W2340">
            <v>1</v>
          </cell>
          <cell r="X2340" t="str">
            <v>J036</v>
          </cell>
          <cell r="Y2340" t="str">
            <v>(TECH) Line Manager IV</v>
          </cell>
          <cell r="Z2340" t="str">
            <v>P090</v>
          </cell>
          <cell r="AA2340" t="str">
            <v>C146</v>
          </cell>
          <cell r="AB2340" t="str">
            <v>i. Bachelor's Degree or equiv</v>
          </cell>
          <cell r="AC2340" t="str">
            <v>S7082204J</v>
          </cell>
          <cell r="AD2340" t="str">
            <v>Male</v>
          </cell>
          <cell r="AE2340" t="str">
            <v>PBTP 4th Floor</v>
          </cell>
          <cell r="AF2340" t="str">
            <v>Local</v>
          </cell>
          <cell r="AG2340" t="str">
            <v>Employee</v>
          </cell>
          <cell r="AH2340">
            <v>1</v>
          </cell>
          <cell r="AI2340" t="str">
            <v>Month</v>
          </cell>
          <cell r="AJ2340" t="str">
            <v>0109136012</v>
          </cell>
          <cell r="AK2340" t="str">
            <v>1179621</v>
          </cell>
          <cell r="AL2340" t="str">
            <v>Chia,Boon Lee</v>
          </cell>
          <cell r="AO2340" t="str">
            <v>Too Soon to Classify</v>
          </cell>
          <cell r="AP2340">
            <v>0</v>
          </cell>
          <cell r="AQ2340">
            <v>92400</v>
          </cell>
        </row>
        <row r="2341">
          <cell r="A2341">
            <v>1194647</v>
          </cell>
          <cell r="B2341" t="str">
            <v>Tan,Hooi Cheng</v>
          </cell>
          <cell r="C2341" t="str">
            <v>Consumer Banking</v>
          </cell>
          <cell r="D2341" t="str">
            <v>BRDB-Branch Banking</v>
          </cell>
          <cell r="E2341" t="str">
            <v>Personal Financial Consultant</v>
          </cell>
          <cell r="F2341" t="str">
            <v>M16</v>
          </cell>
          <cell r="I2341" t="str">
            <v>1422800</v>
          </cell>
          <cell r="J2341" t="str">
            <v>NO</v>
          </cell>
          <cell r="K2341" t="str">
            <v>Lee,Siok Ching Marilyn</v>
          </cell>
          <cell r="L2341">
            <v>29479</v>
          </cell>
          <cell r="M2341" t="str">
            <v>24</v>
          </cell>
          <cell r="P2341">
            <v>38579</v>
          </cell>
          <cell r="Q2341" t="str">
            <v>0,0</v>
          </cell>
          <cell r="R2341" t="str">
            <v>,</v>
          </cell>
          <cell r="S2341">
            <v>38579</v>
          </cell>
          <cell r="W2341">
            <v>1</v>
          </cell>
          <cell r="X2341" t="str">
            <v>J074</v>
          </cell>
          <cell r="Y2341" t="str">
            <v>(CB) Sales II</v>
          </cell>
          <cell r="Z2341" t="str">
            <v>P088</v>
          </cell>
          <cell r="AA2341" t="str">
            <v>C064</v>
          </cell>
          <cell r="AB2341" t="str">
            <v>i. Bachelor's Degree or equiv</v>
          </cell>
          <cell r="AC2341" t="str">
            <v>S8027169G</v>
          </cell>
          <cell r="AD2341" t="str">
            <v>Female</v>
          </cell>
          <cell r="AE2341" t="str">
            <v>PBTP 5th Floor</v>
          </cell>
          <cell r="AF2341" t="str">
            <v>Local</v>
          </cell>
          <cell r="AG2341" t="str">
            <v>Employee</v>
          </cell>
          <cell r="AH2341">
            <v>1</v>
          </cell>
          <cell r="AI2341" t="str">
            <v>Month</v>
          </cell>
          <cell r="AK2341" t="str">
            <v>1190938</v>
          </cell>
          <cell r="AL2341" t="str">
            <v>Ang,Pek San</v>
          </cell>
          <cell r="AP2341">
            <v>0</v>
          </cell>
          <cell r="AQ2341">
            <v>28800</v>
          </cell>
        </row>
        <row r="2342">
          <cell r="A2342">
            <v>1006449</v>
          </cell>
          <cell r="B2342" t="str">
            <v>Zajac,Piotr Antoni</v>
          </cell>
          <cell r="C2342" t="str">
            <v>Finance</v>
          </cell>
          <cell r="D2342" t="str">
            <v>Finance - Wholesale Bank-Reg</v>
          </cell>
          <cell r="E2342" t="str">
            <v>Head of Corporate Finance Product Control</v>
          </cell>
          <cell r="F2342" t="str">
            <v>B4</v>
          </cell>
          <cell r="G2342">
            <v>92500</v>
          </cell>
          <cell r="H2342" t="str">
            <v>SGD</v>
          </cell>
          <cell r="I2342" t="str">
            <v>8151901</v>
          </cell>
          <cell r="J2342" t="str">
            <v>NO</v>
          </cell>
          <cell r="K2342" t="str">
            <v>Barford,Alain</v>
          </cell>
          <cell r="L2342">
            <v>27166</v>
          </cell>
          <cell r="M2342" t="str">
            <v>31</v>
          </cell>
          <cell r="N2342" t="str">
            <v>2B</v>
          </cell>
          <cell r="O2342" t="str">
            <v>2B</v>
          </cell>
          <cell r="P2342">
            <v>36256</v>
          </cell>
          <cell r="Q2342" t="str">
            <v>6,4</v>
          </cell>
          <cell r="R2342" t="str">
            <v>0,6</v>
          </cell>
          <cell r="S2342">
            <v>36256</v>
          </cell>
          <cell r="U2342">
            <v>38534</v>
          </cell>
          <cell r="V2342">
            <v>38554</v>
          </cell>
          <cell r="W2342">
            <v>1</v>
          </cell>
          <cell r="X2342" t="str">
            <v>J017</v>
          </cell>
          <cell r="Y2342" t="str">
            <v>(FIN) Bus Partner II</v>
          </cell>
          <cell r="Z2342" t="str">
            <v>P250</v>
          </cell>
          <cell r="AA2342" t="str">
            <v>C152</v>
          </cell>
          <cell r="AB2342" t="str">
            <v>j. Professional Quali/Cert</v>
          </cell>
          <cell r="AC2342" t="str">
            <v>G5683722T</v>
          </cell>
          <cell r="AD2342" t="str">
            <v>Male</v>
          </cell>
          <cell r="AE2342" t="str">
            <v>Batt. Road 8th flr</v>
          </cell>
          <cell r="AF2342" t="str">
            <v>Local (non-standard)</v>
          </cell>
          <cell r="AG2342" t="str">
            <v>Employee</v>
          </cell>
          <cell r="AH2342">
            <v>1</v>
          </cell>
          <cell r="AI2342" t="str">
            <v>Month</v>
          </cell>
          <cell r="AJ2342" t="str">
            <v>0109121074</v>
          </cell>
          <cell r="AK2342" t="str">
            <v>1185806</v>
          </cell>
          <cell r="AL2342" t="str">
            <v>Chong,Yin Yin</v>
          </cell>
          <cell r="AM2342" t="str">
            <v>H3 - S</v>
          </cell>
          <cell r="AN2342" t="str">
            <v>H3 - S</v>
          </cell>
          <cell r="AO2342" t="str">
            <v>H3 - S</v>
          </cell>
          <cell r="AP2342" t="str">
            <v>H3 - S</v>
          </cell>
          <cell r="AQ2342">
            <v>261012</v>
          </cell>
        </row>
        <row r="2343">
          <cell r="A2343">
            <v>1174466</v>
          </cell>
          <cell r="B2343" t="str">
            <v>Na,Hwee Fang</v>
          </cell>
          <cell r="C2343" t="str">
            <v>Operations</v>
          </cell>
          <cell r="D2343" t="str">
            <v>Structured Finance Operations</v>
          </cell>
          <cell r="E2343" t="str">
            <v>Officer, Middle Office</v>
          </cell>
          <cell r="F2343" t="str">
            <v>M16</v>
          </cell>
          <cell r="G2343">
            <v>7000</v>
          </cell>
          <cell r="H2343" t="str">
            <v>SGD</v>
          </cell>
          <cell r="I2343" t="str">
            <v>4251818</v>
          </cell>
          <cell r="J2343" t="str">
            <v>NO</v>
          </cell>
          <cell r="K2343" t="str">
            <v>Tan,Jit Kwang Alvin</v>
          </cell>
          <cell r="L2343">
            <v>28830</v>
          </cell>
          <cell r="M2343" t="str">
            <v>26</v>
          </cell>
          <cell r="O2343" t="str">
            <v>3B</v>
          </cell>
          <cell r="P2343">
            <v>38033</v>
          </cell>
          <cell r="Q2343" t="str">
            <v>1,6</v>
          </cell>
          <cell r="R2343" t="str">
            <v>3,6</v>
          </cell>
          <cell r="S2343">
            <v>38033</v>
          </cell>
          <cell r="V2343">
            <v>38443</v>
          </cell>
          <cell r="W2343">
            <v>1</v>
          </cell>
          <cell r="X2343" t="str">
            <v>J088</v>
          </cell>
          <cell r="Y2343" t="str">
            <v>(OPS) Trans Proc II</v>
          </cell>
          <cell r="Z2343" t="str">
            <v>P367</v>
          </cell>
          <cell r="AA2343" t="str">
            <v>C146</v>
          </cell>
          <cell r="AB2343" t="str">
            <v>i. Bachelor's Degree or equiv</v>
          </cell>
          <cell r="AC2343" t="str">
            <v>S7836030E</v>
          </cell>
          <cell r="AD2343" t="str">
            <v>Female</v>
          </cell>
          <cell r="AE2343" t="str">
            <v>Tampines 6th flr</v>
          </cell>
          <cell r="AF2343" t="str">
            <v>Local</v>
          </cell>
          <cell r="AG2343" t="str">
            <v>Employee</v>
          </cell>
          <cell r="AH2343">
            <v>1</v>
          </cell>
          <cell r="AI2343" t="str">
            <v>Month</v>
          </cell>
          <cell r="AJ2343" t="str">
            <v>0109128710</v>
          </cell>
          <cell r="AK2343" t="str">
            <v>1148033</v>
          </cell>
          <cell r="AL2343" t="str">
            <v>Chia,Boon Lee</v>
          </cell>
          <cell r="AO2343" t="str">
            <v>Too Soon to Classify</v>
          </cell>
          <cell r="AP2343" t="str">
            <v>Core Contributor</v>
          </cell>
          <cell r="AQ2343">
            <v>34704</v>
          </cell>
        </row>
        <row r="2344">
          <cell r="A2344">
            <v>1193510</v>
          </cell>
          <cell r="B2344" t="str">
            <v>Tan,Kah Chye</v>
          </cell>
          <cell r="C2344" t="str">
            <v>Client Relationships</v>
          </cell>
          <cell r="D2344" t="str">
            <v>PS&amp;M Prod Mgt Tde&amp;Lending-Reg</v>
          </cell>
          <cell r="E2344" t="str">
            <v>Global Head, Trade</v>
          </cell>
          <cell r="F2344" t="str">
            <v>B3</v>
          </cell>
          <cell r="G2344">
            <v>210000</v>
          </cell>
          <cell r="H2344" t="str">
            <v>SGD</v>
          </cell>
          <cell r="I2344" t="str">
            <v>4934901</v>
          </cell>
          <cell r="J2344" t="str">
            <v>NO</v>
          </cell>
          <cell r="K2344" t="str">
            <v>Fawcett,Karen</v>
          </cell>
          <cell r="L2344">
            <v>23511</v>
          </cell>
          <cell r="M2344" t="str">
            <v>41</v>
          </cell>
          <cell r="P2344">
            <v>38572</v>
          </cell>
          <cell r="Q2344" t="str">
            <v>0,0</v>
          </cell>
          <cell r="R2344" t="str">
            <v>11,11</v>
          </cell>
          <cell r="S2344">
            <v>38572</v>
          </cell>
          <cell r="W2344">
            <v>1</v>
          </cell>
          <cell r="X2344" t="str">
            <v>DJ008</v>
          </cell>
          <cell r="Y2344" t="str">
            <v>Global Head - TBA</v>
          </cell>
          <cell r="Z2344" t="str">
            <v>P322</v>
          </cell>
          <cell r="AA2344" t="str">
            <v>C174</v>
          </cell>
          <cell r="AB2344" t="str">
            <v>j. Professional Quali/Cert</v>
          </cell>
          <cell r="AC2344" t="str">
            <v>S1640176E</v>
          </cell>
          <cell r="AD2344" t="str">
            <v>Male</v>
          </cell>
          <cell r="AE2344" t="str">
            <v>PBTP 5th Floor</v>
          </cell>
          <cell r="AF2344" t="str">
            <v>Local</v>
          </cell>
          <cell r="AG2344" t="str">
            <v>Employee</v>
          </cell>
          <cell r="AH2344">
            <v>1</v>
          </cell>
          <cell r="AI2344" t="str">
            <v>Month</v>
          </cell>
          <cell r="AJ2344" t="str">
            <v>0109144635</v>
          </cell>
          <cell r="AK2344" t="str">
            <v>1151682</v>
          </cell>
          <cell r="AL2344" t="str">
            <v>Thng,Cheok Khoon Charlotte</v>
          </cell>
          <cell r="AP2344">
            <v>0</v>
          </cell>
          <cell r="AQ2344">
            <v>423204</v>
          </cell>
        </row>
        <row r="2345">
          <cell r="A2345">
            <v>1018334</v>
          </cell>
          <cell r="B2345" t="str">
            <v>White,Nicholas James</v>
          </cell>
          <cell r="C2345" t="str">
            <v>Technology</v>
          </cell>
          <cell r="D2345" t="str">
            <v>TPS Datacentre Svcs-Outsource</v>
          </cell>
          <cell r="E2345" t="str">
            <v>TPS - Head, Datacentre Services</v>
          </cell>
          <cell r="F2345" t="str">
            <v>B4</v>
          </cell>
          <cell r="I2345" t="str">
            <v>8318901</v>
          </cell>
          <cell r="J2345" t="str">
            <v>IO</v>
          </cell>
          <cell r="K2345" t="str">
            <v>Robertson,Peter John</v>
          </cell>
          <cell r="L2345">
            <v>23591</v>
          </cell>
          <cell r="M2345" t="str">
            <v>41</v>
          </cell>
          <cell r="N2345" t="str">
            <v>2B</v>
          </cell>
          <cell r="O2345" t="str">
            <v>3B</v>
          </cell>
          <cell r="P2345">
            <v>36967</v>
          </cell>
          <cell r="Q2345" t="str">
            <v>4,5</v>
          </cell>
          <cell r="R2345" t="str">
            <v>14,11</v>
          </cell>
          <cell r="S2345">
            <v>36967</v>
          </cell>
          <cell r="V2345">
            <v>38443</v>
          </cell>
          <cell r="W2345">
            <v>1</v>
          </cell>
          <cell r="X2345" t="str">
            <v>J034</v>
          </cell>
          <cell r="Y2345" t="str">
            <v>(TECH) Line Manager II</v>
          </cell>
          <cell r="Z2345" t="str">
            <v>P092</v>
          </cell>
          <cell r="AA2345" t="str">
            <v>C165</v>
          </cell>
          <cell r="AB2345" t="str">
            <v>e. Higher Secondary</v>
          </cell>
          <cell r="AC2345" t="str">
            <v>F2485300N</v>
          </cell>
          <cell r="AD2345" t="str">
            <v>Male</v>
          </cell>
          <cell r="AE2345" t="str">
            <v>PBTP 5th Floor</v>
          </cell>
          <cell r="AF2345" t="str">
            <v>Assignee</v>
          </cell>
          <cell r="AG2345" t="str">
            <v>Employee</v>
          </cell>
          <cell r="AH2345">
            <v>0</v>
          </cell>
          <cell r="AI2345" t="str">
            <v>Day</v>
          </cell>
          <cell r="AJ2345" t="str">
            <v>0109614119</v>
          </cell>
          <cell r="AK2345" t="str">
            <v>1102967</v>
          </cell>
          <cell r="AL2345" t="str">
            <v>Chia,Boon Lee</v>
          </cell>
          <cell r="AM2345" t="str">
            <v>Critical Resource</v>
          </cell>
          <cell r="AN2345" t="str">
            <v>H3 - S</v>
          </cell>
          <cell r="AO2345" t="str">
            <v>H3 - G</v>
          </cell>
          <cell r="AP2345" t="str">
            <v>H3 - G</v>
          </cell>
          <cell r="AQ2345">
            <v>49314.3515625</v>
          </cell>
        </row>
        <row r="2346">
          <cell r="A2346">
            <v>1116436</v>
          </cell>
          <cell r="B2346" t="str">
            <v>D.O Rkmkc,Meiyammai</v>
          </cell>
          <cell r="C2346" t="str">
            <v>Client Relationships</v>
          </cell>
          <cell r="D2346" t="str">
            <v>Trade Operations Unit-Batt.Rd</v>
          </cell>
          <cell r="E2346" t="str">
            <v>Pre-Processor</v>
          </cell>
          <cell r="F2346" t="str">
            <v>CL4</v>
          </cell>
          <cell r="I2346" t="str">
            <v>4172100</v>
          </cell>
          <cell r="J2346" t="str">
            <v>CL</v>
          </cell>
          <cell r="K2346" t="str">
            <v>Lee,Soong Chin</v>
          </cell>
          <cell r="L2346">
            <v>24179</v>
          </cell>
          <cell r="M2346" t="str">
            <v>39</v>
          </cell>
          <cell r="N2346" t="str">
            <v>3B</v>
          </cell>
          <cell r="O2346" t="str">
            <v>4B</v>
          </cell>
          <cell r="P2346">
            <v>30784</v>
          </cell>
          <cell r="Q2346" t="str">
            <v>21,4</v>
          </cell>
          <cell r="R2346" t="str">
            <v>,</v>
          </cell>
          <cell r="S2346">
            <v>30784</v>
          </cell>
          <cell r="V2346">
            <v>38353</v>
          </cell>
          <cell r="W2346">
            <v>1</v>
          </cell>
          <cell r="X2346" t="str">
            <v>J089</v>
          </cell>
          <cell r="Y2346" t="str">
            <v>(OPS) Trans Proc III</v>
          </cell>
          <cell r="Z2346" t="str">
            <v>P318</v>
          </cell>
          <cell r="AA2346" t="str">
            <v>C147</v>
          </cell>
          <cell r="AB2346" t="str">
            <v>d. Secondary</v>
          </cell>
          <cell r="AC2346" t="str">
            <v>S1735807C</v>
          </cell>
          <cell r="AD2346" t="str">
            <v>Female</v>
          </cell>
          <cell r="AE2346" t="str">
            <v>Batt. Rd 6th flr</v>
          </cell>
          <cell r="AF2346" t="str">
            <v>Local</v>
          </cell>
          <cell r="AG2346" t="str">
            <v>Employee</v>
          </cell>
          <cell r="AH2346">
            <v>1</v>
          </cell>
          <cell r="AI2346" t="str">
            <v>Month</v>
          </cell>
          <cell r="AJ2346" t="str">
            <v>0122519434</v>
          </cell>
          <cell r="AK2346" t="str">
            <v>1160310</v>
          </cell>
          <cell r="AL2346" t="str">
            <v>Chia,Boon Lee</v>
          </cell>
          <cell r="AM2346" t="str">
            <v>Core Contributor</v>
          </cell>
          <cell r="AN2346" t="str">
            <v>Core Contributor</v>
          </cell>
          <cell r="AO2346" t="str">
            <v>Core Contributor</v>
          </cell>
          <cell r="AP2346" t="str">
            <v>Core Contributor</v>
          </cell>
          <cell r="AQ2346">
            <v>27252</v>
          </cell>
        </row>
        <row r="2347">
          <cell r="A2347">
            <v>1175661</v>
          </cell>
          <cell r="B2347" t="str">
            <v>Goh,Lim Lim</v>
          </cell>
          <cell r="C2347" t="str">
            <v>Client Relationships</v>
          </cell>
          <cell r="D2347" t="str">
            <v>Custody Services</v>
          </cell>
          <cell r="E2347" t="str">
            <v>Assistant Officer</v>
          </cell>
          <cell r="F2347" t="str">
            <v>AO</v>
          </cell>
          <cell r="I2347" t="str">
            <v>4152800</v>
          </cell>
          <cell r="J2347" t="str">
            <v>AO</v>
          </cell>
          <cell r="K2347" t="str">
            <v>Phua,Cheng Eng Mary</v>
          </cell>
          <cell r="L2347">
            <v>27264</v>
          </cell>
          <cell r="M2347" t="str">
            <v>31</v>
          </cell>
          <cell r="O2347" t="str">
            <v>3C</v>
          </cell>
          <cell r="P2347">
            <v>38078</v>
          </cell>
          <cell r="Q2347" t="str">
            <v>1,4</v>
          </cell>
          <cell r="R2347" t="str">
            <v>10,9</v>
          </cell>
          <cell r="S2347">
            <v>38078</v>
          </cell>
          <cell r="V2347">
            <v>38443</v>
          </cell>
          <cell r="W2347">
            <v>1</v>
          </cell>
          <cell r="X2347" t="str">
            <v>J089</v>
          </cell>
          <cell r="Y2347" t="str">
            <v>(OPS) Trans Proc III</v>
          </cell>
          <cell r="Z2347" t="str">
            <v>P352</v>
          </cell>
          <cell r="AA2347" t="str">
            <v>C147</v>
          </cell>
          <cell r="AB2347" t="str">
            <v>h. Diploma or equivalent</v>
          </cell>
          <cell r="AC2347" t="str">
            <v>S7429404I</v>
          </cell>
          <cell r="AD2347" t="str">
            <v>Female</v>
          </cell>
          <cell r="AE2347" t="str">
            <v>Batt. Rd 4th flr</v>
          </cell>
          <cell r="AF2347" t="str">
            <v>Local</v>
          </cell>
          <cell r="AG2347" t="str">
            <v>Employee</v>
          </cell>
          <cell r="AH2347">
            <v>1</v>
          </cell>
          <cell r="AI2347" t="str">
            <v>Month</v>
          </cell>
          <cell r="AJ2347" t="str">
            <v>0109129415</v>
          </cell>
          <cell r="AK2347" t="str">
            <v>1116697</v>
          </cell>
          <cell r="AL2347" t="str">
            <v>Chia,Boon Lee</v>
          </cell>
          <cell r="AO2347" t="str">
            <v>Not Applicable</v>
          </cell>
          <cell r="AP2347" t="str">
            <v>Not Applicable</v>
          </cell>
          <cell r="AQ2347">
            <v>28248</v>
          </cell>
        </row>
        <row r="2348">
          <cell r="A2348">
            <v>1181597</v>
          </cell>
          <cell r="B2348" t="str">
            <v>Stauch,Bjorn Andreas</v>
          </cell>
          <cell r="C2348" t="str">
            <v>Consumer Banking</v>
          </cell>
          <cell r="D2348" t="str">
            <v>Wealth Mgmt-Off Shore Pvt Bkg</v>
          </cell>
          <cell r="E2348" t="str">
            <v>Manager, Customer Propositions</v>
          </cell>
          <cell r="F2348" t="str">
            <v>M23</v>
          </cell>
          <cell r="G2348">
            <v>36000</v>
          </cell>
          <cell r="H2348" t="str">
            <v>SGD</v>
          </cell>
          <cell r="I2348" t="str">
            <v>1631901</v>
          </cell>
          <cell r="J2348" t="str">
            <v>NO</v>
          </cell>
          <cell r="K2348" t="str">
            <v>De Bruin,Christiaan Johannes</v>
          </cell>
          <cell r="L2348">
            <v>27699</v>
          </cell>
          <cell r="M2348" t="str">
            <v>29</v>
          </cell>
          <cell r="O2348" t="str">
            <v>3B</v>
          </cell>
          <cell r="P2348">
            <v>38231</v>
          </cell>
          <cell r="Q2348" t="str">
            <v>1,0</v>
          </cell>
          <cell r="R2348" t="str">
            <v>4,8</v>
          </cell>
          <cell r="S2348">
            <v>38231</v>
          </cell>
          <cell r="V2348">
            <v>38575</v>
          </cell>
          <cell r="W2348">
            <v>1</v>
          </cell>
          <cell r="X2348" t="str">
            <v>J081</v>
          </cell>
          <cell r="Y2348" t="str">
            <v>(CB) Product Mgt II</v>
          </cell>
          <cell r="Z2348" t="str">
            <v>P018</v>
          </cell>
          <cell r="AA2348" t="str">
            <v>C015</v>
          </cell>
          <cell r="AB2348" t="str">
            <v>j. Professional Quali/Cert</v>
          </cell>
          <cell r="AC2348" t="str">
            <v>S7560305C</v>
          </cell>
          <cell r="AD2348" t="str">
            <v>Male</v>
          </cell>
          <cell r="AE2348" t="str">
            <v>PBTP 9th Floor</v>
          </cell>
          <cell r="AF2348" t="str">
            <v>Local</v>
          </cell>
          <cell r="AG2348" t="str">
            <v>Employee</v>
          </cell>
          <cell r="AH2348">
            <v>1</v>
          </cell>
          <cell r="AI2348" t="str">
            <v>Month</v>
          </cell>
          <cell r="AJ2348" t="str">
            <v>0109135067</v>
          </cell>
          <cell r="AK2348" t="str">
            <v>1169309</v>
          </cell>
          <cell r="AL2348" t="str">
            <v>Ang,Pek San</v>
          </cell>
          <cell r="AO2348" t="str">
            <v>Too Soon to Classify</v>
          </cell>
          <cell r="AP2348" t="str">
            <v>H3 - G</v>
          </cell>
          <cell r="AQ2348">
            <v>132000</v>
          </cell>
        </row>
        <row r="2349">
          <cell r="A2349">
            <v>1118081</v>
          </cell>
          <cell r="B2349" t="str">
            <v>Ong,Yen Ni Claudine</v>
          </cell>
          <cell r="C2349" t="str">
            <v>Consumer Banking</v>
          </cell>
          <cell r="D2349" t="str">
            <v>Mortgage &amp; Auto-Cust Retention</v>
          </cell>
          <cell r="E2349" t="str">
            <v>Mortgage Relationship Manager</v>
          </cell>
          <cell r="F2349" t="str">
            <v>M16</v>
          </cell>
          <cell r="G2349">
            <v>6000</v>
          </cell>
          <cell r="H2349" t="str">
            <v>SGD</v>
          </cell>
          <cell r="I2349" t="str">
            <v>1263800</v>
          </cell>
          <cell r="J2349" t="str">
            <v>NO</v>
          </cell>
          <cell r="K2349" t="str">
            <v>Tan,Wei Yun Linda</v>
          </cell>
          <cell r="L2349">
            <v>26391</v>
          </cell>
          <cell r="M2349" t="str">
            <v>33</v>
          </cell>
          <cell r="N2349" t="str">
            <v>3C</v>
          </cell>
          <cell r="O2349" t="str">
            <v>3B</v>
          </cell>
          <cell r="P2349">
            <v>35582</v>
          </cell>
          <cell r="Q2349" t="str">
            <v>8,3</v>
          </cell>
          <cell r="R2349" t="str">
            <v>1,3</v>
          </cell>
          <cell r="S2349">
            <v>35582</v>
          </cell>
          <cell r="U2349">
            <v>36373</v>
          </cell>
          <cell r="V2349">
            <v>37712</v>
          </cell>
          <cell r="W2349">
            <v>1</v>
          </cell>
          <cell r="X2349" t="str">
            <v>J079</v>
          </cell>
          <cell r="Y2349" t="str">
            <v>(CB) Customer Service II</v>
          </cell>
          <cell r="Z2349" t="str">
            <v>P085</v>
          </cell>
          <cell r="AA2349" t="str">
            <v>C061</v>
          </cell>
          <cell r="AB2349" t="str">
            <v>i. Bachelor's Degree or equiv</v>
          </cell>
          <cell r="AC2349" t="str">
            <v>S7271325G</v>
          </cell>
          <cell r="AD2349" t="str">
            <v>Female</v>
          </cell>
          <cell r="AE2349" t="str">
            <v>PBTP 2nd Floor</v>
          </cell>
          <cell r="AF2349" t="str">
            <v>Local</v>
          </cell>
          <cell r="AG2349" t="str">
            <v>Employee</v>
          </cell>
          <cell r="AH2349">
            <v>1</v>
          </cell>
          <cell r="AI2349" t="str">
            <v>Month</v>
          </cell>
          <cell r="AJ2349" t="str">
            <v>0109735129</v>
          </cell>
          <cell r="AK2349" t="str">
            <v>1116276</v>
          </cell>
          <cell r="AL2349" t="str">
            <v>Ang,Pek San</v>
          </cell>
          <cell r="AM2349" t="str">
            <v>Core Contributor</v>
          </cell>
          <cell r="AN2349" t="str">
            <v>Core Contributor</v>
          </cell>
          <cell r="AO2349" t="str">
            <v>Core Contributor</v>
          </cell>
          <cell r="AP2349" t="str">
            <v>Core Contributor</v>
          </cell>
          <cell r="AQ2349">
            <v>36240</v>
          </cell>
        </row>
        <row r="2350">
          <cell r="A2350">
            <v>1117483</v>
          </cell>
          <cell r="B2350" t="str">
            <v>Chan,Mei Foong</v>
          </cell>
          <cell r="C2350" t="str">
            <v>Consumer Banking</v>
          </cell>
          <cell r="D2350" t="str">
            <v>Credit Operations - SME</v>
          </cell>
          <cell r="E2350" t="str">
            <v>Credit Documentation Manager</v>
          </cell>
          <cell r="F2350" t="str">
            <v>M16</v>
          </cell>
          <cell r="G2350">
            <v>7000</v>
          </cell>
          <cell r="H2350" t="str">
            <v>SGD</v>
          </cell>
          <cell r="I2350" t="str">
            <v>1771800</v>
          </cell>
          <cell r="J2350" t="str">
            <v>NO</v>
          </cell>
          <cell r="K2350" t="str">
            <v>Chay,Yuen Ching Janet</v>
          </cell>
          <cell r="L2350">
            <v>24964</v>
          </cell>
          <cell r="M2350" t="str">
            <v>37</v>
          </cell>
          <cell r="N2350" t="str">
            <v>2B</v>
          </cell>
          <cell r="O2350" t="str">
            <v>3B</v>
          </cell>
          <cell r="P2350">
            <v>35102</v>
          </cell>
          <cell r="Q2350" t="str">
            <v>9,6</v>
          </cell>
          <cell r="R2350" t="str">
            <v>,</v>
          </cell>
          <cell r="S2350">
            <v>35102</v>
          </cell>
          <cell r="U2350">
            <v>38139</v>
          </cell>
          <cell r="V2350">
            <v>38139</v>
          </cell>
          <cell r="W2350">
            <v>1</v>
          </cell>
          <cell r="X2350" t="str">
            <v>J086</v>
          </cell>
          <cell r="Y2350" t="str">
            <v>(OPS) Ctrl &amp; Support III</v>
          </cell>
          <cell r="Z2350" t="str">
            <v>P012</v>
          </cell>
          <cell r="AA2350" t="str">
            <v>C015</v>
          </cell>
          <cell r="AB2350" t="str">
            <v>d. Secondary</v>
          </cell>
          <cell r="AC2350" t="str">
            <v>S6818306E</v>
          </cell>
          <cell r="AD2350" t="str">
            <v>Female</v>
          </cell>
          <cell r="AE2350" t="str">
            <v>Tampines 5th flr</v>
          </cell>
          <cell r="AF2350" t="str">
            <v>Local</v>
          </cell>
          <cell r="AG2350" t="str">
            <v>Employee</v>
          </cell>
          <cell r="AH2350">
            <v>3</v>
          </cell>
          <cell r="AI2350" t="str">
            <v>Month</v>
          </cell>
          <cell r="AJ2350" t="str">
            <v>0109525361</v>
          </cell>
          <cell r="AK2350" t="str">
            <v>1116279</v>
          </cell>
          <cell r="AL2350" t="str">
            <v>Ang,Pek San</v>
          </cell>
          <cell r="AM2350" t="str">
            <v>Core Contributor</v>
          </cell>
          <cell r="AN2350" t="str">
            <v>Core Contributor</v>
          </cell>
          <cell r="AO2350" t="str">
            <v>Core Contributor</v>
          </cell>
          <cell r="AP2350" t="str">
            <v>Core Contributor</v>
          </cell>
          <cell r="AQ2350">
            <v>45516</v>
          </cell>
        </row>
        <row r="2351">
          <cell r="A2351">
            <v>1171176</v>
          </cell>
          <cell r="B2351" t="str">
            <v>Ang,Siew Khim</v>
          </cell>
          <cell r="C2351" t="str">
            <v>Finance</v>
          </cell>
          <cell r="D2351" t="str">
            <v>Product Control</v>
          </cell>
          <cell r="E2351" t="str">
            <v>Confidential Secretary</v>
          </cell>
          <cell r="F2351" t="str">
            <v>CS14</v>
          </cell>
          <cell r="G2351">
            <v>10000</v>
          </cell>
          <cell r="H2351" t="str">
            <v>SGD</v>
          </cell>
          <cell r="I2351" t="str">
            <v>8156901</v>
          </cell>
          <cell r="J2351" t="str">
            <v>CS</v>
          </cell>
          <cell r="K2351" t="str">
            <v>Barford,Alain</v>
          </cell>
          <cell r="L2351">
            <v>24600</v>
          </cell>
          <cell r="M2351" t="str">
            <v>38</v>
          </cell>
          <cell r="N2351" t="str">
            <v>NA</v>
          </cell>
          <cell r="O2351" t="str">
            <v>3C</v>
          </cell>
          <cell r="P2351">
            <v>38054</v>
          </cell>
          <cell r="Q2351" t="str">
            <v>1,5</v>
          </cell>
          <cell r="R2351" t="str">
            <v>,</v>
          </cell>
          <cell r="S2351">
            <v>37776</v>
          </cell>
          <cell r="T2351">
            <v>38054</v>
          </cell>
          <cell r="V2351">
            <v>38443</v>
          </cell>
          <cell r="W2351">
            <v>1</v>
          </cell>
          <cell r="X2351" t="str">
            <v>J109</v>
          </cell>
          <cell r="Y2351" t="str">
            <v>(SH) Sec/Admin III</v>
          </cell>
          <cell r="Z2351" t="str">
            <v>P090</v>
          </cell>
          <cell r="AA2351" t="str">
            <v>C080</v>
          </cell>
          <cell r="AB2351" t="str">
            <v>a. Unknown</v>
          </cell>
          <cell r="AC2351" t="str">
            <v>S1789770E</v>
          </cell>
          <cell r="AD2351" t="str">
            <v>Female</v>
          </cell>
          <cell r="AE2351" t="str">
            <v>Batt. Rd 3rd flr</v>
          </cell>
          <cell r="AF2351" t="str">
            <v>Local</v>
          </cell>
          <cell r="AG2351" t="str">
            <v>Employee</v>
          </cell>
          <cell r="AH2351">
            <v>1</v>
          </cell>
          <cell r="AI2351" t="str">
            <v>Month</v>
          </cell>
          <cell r="AJ2351" t="str">
            <v>0109129334</v>
          </cell>
          <cell r="AK2351" t="str">
            <v>1185806</v>
          </cell>
          <cell r="AL2351" t="str">
            <v>Chong,Yin Yin</v>
          </cell>
          <cell r="AO2351" t="str">
            <v>Core Contributor</v>
          </cell>
          <cell r="AP2351" t="str">
            <v>Core Contributor</v>
          </cell>
          <cell r="AQ2351">
            <v>45000</v>
          </cell>
        </row>
        <row r="2352">
          <cell r="A2352">
            <v>1190249</v>
          </cell>
          <cell r="B2352" t="str">
            <v>Tan,Ai Lin Stella</v>
          </cell>
          <cell r="C2352" t="str">
            <v>Consumer Banking</v>
          </cell>
          <cell r="D2352" t="str">
            <v>DB - Teleservices</v>
          </cell>
          <cell r="E2352" t="str">
            <v>Service Consultant</v>
          </cell>
          <cell r="F2352" t="str">
            <v>M16</v>
          </cell>
          <cell r="I2352" t="str">
            <v>1431800</v>
          </cell>
          <cell r="J2352" t="str">
            <v>NO</v>
          </cell>
          <cell r="K2352" t="str">
            <v>Lim,Su-Yin Valerie</v>
          </cell>
          <cell r="L2352">
            <v>30649</v>
          </cell>
          <cell r="M2352" t="str">
            <v>21</v>
          </cell>
          <cell r="P2352">
            <v>38490</v>
          </cell>
          <cell r="Q2352" t="str">
            <v>0,3</v>
          </cell>
          <cell r="R2352" t="str">
            <v>1,0</v>
          </cell>
          <cell r="S2352">
            <v>38490</v>
          </cell>
          <cell r="V2352">
            <v>38565</v>
          </cell>
          <cell r="W2352">
            <v>1</v>
          </cell>
          <cell r="X2352" t="str">
            <v>J216</v>
          </cell>
          <cell r="Y2352" t="str">
            <v>(CB) Customer ServiceIII</v>
          </cell>
          <cell r="Z2352" t="str">
            <v>P088</v>
          </cell>
          <cell r="AA2352" t="str">
            <v>C061</v>
          </cell>
          <cell r="AB2352" t="str">
            <v>i. Bachelor's Degree or equiv</v>
          </cell>
          <cell r="AC2352" t="str">
            <v>S8337669D</v>
          </cell>
          <cell r="AD2352" t="str">
            <v>Female</v>
          </cell>
          <cell r="AE2352" t="str">
            <v>CISCO 5th flr</v>
          </cell>
          <cell r="AF2352" t="str">
            <v>Local</v>
          </cell>
          <cell r="AG2352" t="str">
            <v>Employee</v>
          </cell>
          <cell r="AH2352">
            <v>1</v>
          </cell>
          <cell r="AI2352" t="str">
            <v>Month</v>
          </cell>
          <cell r="AJ2352" t="str">
            <v>0109141342</v>
          </cell>
          <cell r="AK2352" t="str">
            <v>1152632</v>
          </cell>
          <cell r="AL2352" t="str">
            <v>Ang,Pek San</v>
          </cell>
          <cell r="AP2352">
            <v>0</v>
          </cell>
          <cell r="AQ2352">
            <v>27360</v>
          </cell>
        </row>
        <row r="2353">
          <cell r="A2353">
            <v>1190387</v>
          </cell>
          <cell r="B2353" t="str">
            <v>Chen,Mei Wen</v>
          </cell>
          <cell r="C2353" t="str">
            <v>Consumer Banking</v>
          </cell>
          <cell r="D2353" t="str">
            <v>DB - Teleservices</v>
          </cell>
          <cell r="E2353" t="str">
            <v>Service Consultant</v>
          </cell>
          <cell r="F2353" t="str">
            <v>M16</v>
          </cell>
          <cell r="I2353" t="str">
            <v>1431800</v>
          </cell>
          <cell r="J2353" t="str">
            <v>NO</v>
          </cell>
          <cell r="K2353" t="str">
            <v>Lim,Su-Yin Valerie</v>
          </cell>
          <cell r="L2353">
            <v>30518</v>
          </cell>
          <cell r="M2353" t="str">
            <v>22</v>
          </cell>
          <cell r="P2353">
            <v>38491</v>
          </cell>
          <cell r="Q2353" t="str">
            <v>0,3</v>
          </cell>
          <cell r="R2353" t="str">
            <v>0,6</v>
          </cell>
          <cell r="S2353">
            <v>38491</v>
          </cell>
          <cell r="V2353">
            <v>38558</v>
          </cell>
          <cell r="W2353">
            <v>1</v>
          </cell>
          <cell r="X2353" t="str">
            <v>J216</v>
          </cell>
          <cell r="Y2353" t="str">
            <v>(CB) Customer ServiceIII</v>
          </cell>
          <cell r="Z2353" t="str">
            <v>P088</v>
          </cell>
          <cell r="AA2353" t="str">
            <v>C061</v>
          </cell>
          <cell r="AB2353" t="str">
            <v>i. Bachelor's Degree or equiv</v>
          </cell>
          <cell r="AC2353" t="str">
            <v>S8324636G</v>
          </cell>
          <cell r="AD2353" t="str">
            <v>Female</v>
          </cell>
          <cell r="AE2353" t="str">
            <v>CISCO 5th flr</v>
          </cell>
          <cell r="AF2353" t="str">
            <v>Local</v>
          </cell>
          <cell r="AG2353" t="str">
            <v>Employee</v>
          </cell>
          <cell r="AH2353">
            <v>1</v>
          </cell>
          <cell r="AI2353" t="str">
            <v>Month</v>
          </cell>
          <cell r="AJ2353" t="str">
            <v>0109141261</v>
          </cell>
          <cell r="AK2353" t="str">
            <v>1152632</v>
          </cell>
          <cell r="AL2353" t="str">
            <v>Ang,Pek San</v>
          </cell>
          <cell r="AP2353">
            <v>0</v>
          </cell>
          <cell r="AQ2353">
            <v>27360</v>
          </cell>
        </row>
        <row r="2354">
          <cell r="A2354">
            <v>1181472</v>
          </cell>
          <cell r="B2354" t="str">
            <v>Cher,Soon Khim Patrick</v>
          </cell>
          <cell r="C2354" t="str">
            <v>Consumer Banking</v>
          </cell>
          <cell r="D2354" t="str">
            <v>BRDB-Branch Banking-Hougang</v>
          </cell>
          <cell r="E2354" t="str">
            <v>Relationship Manager</v>
          </cell>
          <cell r="F2354" t="str">
            <v>M17</v>
          </cell>
          <cell r="G2354">
            <v>10000</v>
          </cell>
          <cell r="H2354" t="str">
            <v>SGD</v>
          </cell>
          <cell r="I2354" t="str">
            <v>1422116</v>
          </cell>
          <cell r="J2354" t="str">
            <v>NO</v>
          </cell>
          <cell r="K2354" t="str">
            <v>Tan,Choon Ngee Diana</v>
          </cell>
          <cell r="L2354">
            <v>27081</v>
          </cell>
          <cell r="M2354" t="str">
            <v>31</v>
          </cell>
          <cell r="O2354" t="str">
            <v>4B</v>
          </cell>
          <cell r="P2354">
            <v>38231</v>
          </cell>
          <cell r="Q2354" t="str">
            <v>1,0</v>
          </cell>
          <cell r="R2354" t="str">
            <v>6,9</v>
          </cell>
          <cell r="S2354">
            <v>38231</v>
          </cell>
          <cell r="V2354">
            <v>38534</v>
          </cell>
          <cell r="W2354">
            <v>1</v>
          </cell>
          <cell r="X2354" t="str">
            <v>J075</v>
          </cell>
          <cell r="Y2354" t="str">
            <v>(CB) Sales III</v>
          </cell>
          <cell r="Z2354" t="str">
            <v>P088</v>
          </cell>
          <cell r="AA2354" t="str">
            <v>C064</v>
          </cell>
          <cell r="AB2354" t="str">
            <v>i. Bachelor's Degree or equiv</v>
          </cell>
          <cell r="AC2354" t="str">
            <v>S7408464H</v>
          </cell>
          <cell r="AD2354" t="str">
            <v>Male</v>
          </cell>
          <cell r="AE2354" t="str">
            <v>Hougang 1st flr</v>
          </cell>
          <cell r="AF2354" t="str">
            <v>Local</v>
          </cell>
          <cell r="AG2354" t="str">
            <v>Employee</v>
          </cell>
          <cell r="AH2354">
            <v>1</v>
          </cell>
          <cell r="AI2354" t="str">
            <v>Month</v>
          </cell>
          <cell r="AJ2354" t="str">
            <v>0109134265</v>
          </cell>
          <cell r="AK2354" t="str">
            <v>1141563</v>
          </cell>
          <cell r="AL2354" t="str">
            <v>Ang,Pek San</v>
          </cell>
          <cell r="AO2354" t="str">
            <v>Too Soon to Classify</v>
          </cell>
          <cell r="AP2354" t="str">
            <v>Core Contributor</v>
          </cell>
          <cell r="AQ2354">
            <v>37200</v>
          </cell>
        </row>
        <row r="2355">
          <cell r="A2355">
            <v>1167204</v>
          </cell>
          <cell r="B2355" t="str">
            <v>Sim,Hoon Nee</v>
          </cell>
          <cell r="C2355" t="str">
            <v>Consumer Banking</v>
          </cell>
          <cell r="D2355" t="str">
            <v>Credit Operations - SME</v>
          </cell>
          <cell r="E2355" t="str">
            <v>Manager, Documentation</v>
          </cell>
          <cell r="F2355" t="str">
            <v>M17</v>
          </cell>
          <cell r="G2355">
            <v>10000</v>
          </cell>
          <cell r="H2355" t="str">
            <v>SGD</v>
          </cell>
          <cell r="I2355" t="str">
            <v>1771800</v>
          </cell>
          <cell r="J2355" t="str">
            <v>NO</v>
          </cell>
          <cell r="K2355" t="str">
            <v>Chay,Yuen Ching Janet</v>
          </cell>
          <cell r="L2355">
            <v>28967</v>
          </cell>
          <cell r="M2355" t="str">
            <v>26</v>
          </cell>
          <cell r="N2355" t="str">
            <v>3B</v>
          </cell>
          <cell r="O2355" t="str">
            <v>3B</v>
          </cell>
          <cell r="P2355">
            <v>37773</v>
          </cell>
          <cell r="Q2355" t="str">
            <v>2,3</v>
          </cell>
          <cell r="R2355" t="str">
            <v>0,8</v>
          </cell>
          <cell r="S2355">
            <v>37773</v>
          </cell>
          <cell r="U2355">
            <v>38169</v>
          </cell>
          <cell r="V2355">
            <v>38169</v>
          </cell>
          <cell r="W2355">
            <v>1</v>
          </cell>
          <cell r="X2355" t="str">
            <v>J088</v>
          </cell>
          <cell r="Y2355" t="str">
            <v>(OPS) Trans Proc II</v>
          </cell>
          <cell r="Z2355" t="str">
            <v>P088</v>
          </cell>
          <cell r="AA2355" t="str">
            <v>C015</v>
          </cell>
          <cell r="AB2355" t="str">
            <v>i. Bachelor's Degree or equiv</v>
          </cell>
          <cell r="AC2355" t="str">
            <v>S7912049I</v>
          </cell>
          <cell r="AD2355" t="str">
            <v>Female</v>
          </cell>
          <cell r="AE2355" t="str">
            <v>Tampines 5th flr</v>
          </cell>
          <cell r="AF2355" t="str">
            <v>Local</v>
          </cell>
          <cell r="AG2355" t="str">
            <v>Employee</v>
          </cell>
          <cell r="AH2355">
            <v>1</v>
          </cell>
          <cell r="AI2355" t="str">
            <v>Month</v>
          </cell>
          <cell r="AJ2355" t="str">
            <v>0109120213</v>
          </cell>
          <cell r="AK2355" t="str">
            <v>1116279</v>
          </cell>
          <cell r="AL2355" t="str">
            <v>Ang,Pek San</v>
          </cell>
          <cell r="AO2355" t="str">
            <v>Core Contributor</v>
          </cell>
          <cell r="AP2355" t="str">
            <v>Core Contributor</v>
          </cell>
          <cell r="AQ2355">
            <v>36000</v>
          </cell>
        </row>
        <row r="2356">
          <cell r="A2356">
            <v>1186661</v>
          </cell>
          <cell r="B2356" t="str">
            <v>Ng,Soo Kheng</v>
          </cell>
          <cell r="C2356" t="str">
            <v>Consumer Banking</v>
          </cell>
          <cell r="D2356" t="str">
            <v>BRDB-Branch Banking-Batt.Rd</v>
          </cell>
          <cell r="E2356" t="str">
            <v>Customer  Assistant</v>
          </cell>
          <cell r="F2356" t="str">
            <v>CL5</v>
          </cell>
          <cell r="I2356" t="str">
            <v>1422100</v>
          </cell>
          <cell r="J2356" t="str">
            <v>CL</v>
          </cell>
          <cell r="K2356" t="str">
            <v>Chua,Ah Lay Mary</v>
          </cell>
          <cell r="L2356">
            <v>22307</v>
          </cell>
          <cell r="M2356" t="str">
            <v>44</v>
          </cell>
          <cell r="P2356">
            <v>38446</v>
          </cell>
          <cell r="Q2356" t="str">
            <v>0,4</v>
          </cell>
          <cell r="R2356" t="str">
            <v>23,2</v>
          </cell>
          <cell r="S2356">
            <v>38377</v>
          </cell>
          <cell r="T2356">
            <v>38446</v>
          </cell>
          <cell r="V2356">
            <v>38584</v>
          </cell>
          <cell r="W2356">
            <v>1</v>
          </cell>
          <cell r="X2356" t="str">
            <v>J079</v>
          </cell>
          <cell r="Y2356" t="str">
            <v>(CB) Customer Service II</v>
          </cell>
          <cell r="Z2356" t="str">
            <v>P088</v>
          </cell>
          <cell r="AA2356" t="str">
            <v>C064</v>
          </cell>
          <cell r="AB2356" t="str">
            <v>e. Higher Secondary</v>
          </cell>
          <cell r="AC2356" t="str">
            <v>S1462264J</v>
          </cell>
          <cell r="AD2356" t="str">
            <v>Female</v>
          </cell>
          <cell r="AE2356" t="str">
            <v>Batt. Rd Grd flr</v>
          </cell>
          <cell r="AF2356" t="str">
            <v>Local</v>
          </cell>
          <cell r="AG2356" t="str">
            <v>Employee</v>
          </cell>
          <cell r="AH2356">
            <v>1</v>
          </cell>
          <cell r="AI2356" t="str">
            <v>Month</v>
          </cell>
          <cell r="AJ2356" t="str">
            <v>0109138597</v>
          </cell>
          <cell r="AK2356" t="str">
            <v>1116067</v>
          </cell>
          <cell r="AL2356" t="str">
            <v>Ang,Pek San</v>
          </cell>
          <cell r="AP2356" t="str">
            <v>Too Soon to Classify</v>
          </cell>
          <cell r="AQ2356">
            <v>19680</v>
          </cell>
        </row>
        <row r="2357">
          <cell r="A2357">
            <v>1117938</v>
          </cell>
          <cell r="B2357" t="str">
            <v>Bai Venkata Chalam,Ramani</v>
          </cell>
          <cell r="C2357" t="str">
            <v>Client Relationships</v>
          </cell>
          <cell r="D2357" t="str">
            <v>Single Cust Id Par 2-Reg</v>
          </cell>
          <cell r="E2357" t="str">
            <v>Contract Project Manager</v>
          </cell>
          <cell r="F2357" t="str">
            <v>Contractor</v>
          </cell>
          <cell r="I2357" t="str">
            <v>4759901</v>
          </cell>
          <cell r="J2357" t="str">
            <v>NO</v>
          </cell>
          <cell r="K2357" t="str">
            <v>Taylor,Peter Clifford</v>
          </cell>
          <cell r="L2357">
            <v>25749</v>
          </cell>
          <cell r="M2357" t="str">
            <v>35</v>
          </cell>
          <cell r="N2357" t="str">
            <v>NA</v>
          </cell>
          <cell r="P2357">
            <v>38400</v>
          </cell>
          <cell r="Q2357" t="str">
            <v>0,6</v>
          </cell>
          <cell r="R2357" t="str">
            <v>5,4</v>
          </cell>
          <cell r="S2357">
            <v>35492</v>
          </cell>
          <cell r="T2357">
            <v>38400</v>
          </cell>
          <cell r="U2357">
            <v>36982</v>
          </cell>
          <cell r="V2357">
            <v>38200</v>
          </cell>
          <cell r="W2357">
            <v>1</v>
          </cell>
          <cell r="X2357" t="str">
            <v>J249</v>
          </cell>
          <cell r="Y2357" t="str">
            <v>Ops Q &amp; PM II</v>
          </cell>
          <cell r="Z2357" t="str">
            <v>P322</v>
          </cell>
          <cell r="AA2357" t="str">
            <v>C149</v>
          </cell>
          <cell r="AB2357" t="str">
            <v>l. Further Degree</v>
          </cell>
          <cell r="AC2357" t="str">
            <v>S7075008B</v>
          </cell>
          <cell r="AD2357" t="str">
            <v>Female</v>
          </cell>
          <cell r="AE2357" t="str">
            <v>Batt. Rd 9th flr</v>
          </cell>
          <cell r="AF2357" t="str">
            <v>Local</v>
          </cell>
          <cell r="AG2357" t="str">
            <v>Direct Contractor</v>
          </cell>
          <cell r="AH2357">
            <v>1</v>
          </cell>
          <cell r="AI2357" t="str">
            <v>Month</v>
          </cell>
          <cell r="AJ2357" t="str">
            <v>0109842057</v>
          </cell>
          <cell r="AK2357" t="str">
            <v>1102526</v>
          </cell>
          <cell r="AL2357" t="str">
            <v>Chong,Yin Yin</v>
          </cell>
          <cell r="AM2357" t="str">
            <v>Critical Resource</v>
          </cell>
          <cell r="AN2357" t="str">
            <v>Critical Resource</v>
          </cell>
          <cell r="AP2357">
            <v>0</v>
          </cell>
          <cell r="AQ2357">
            <v>57600</v>
          </cell>
        </row>
        <row r="2358">
          <cell r="A2358">
            <v>1181804</v>
          </cell>
          <cell r="B2358" t="str">
            <v>Mun,Seok Kuan</v>
          </cell>
          <cell r="C2358" t="str">
            <v>Finance</v>
          </cell>
          <cell r="D2358" t="str">
            <v>Product Control</v>
          </cell>
          <cell r="E2358" t="str">
            <v>Analyst, Product Control</v>
          </cell>
          <cell r="F2358" t="str">
            <v>M16</v>
          </cell>
          <cell r="G2358">
            <v>10000</v>
          </cell>
          <cell r="H2358" t="str">
            <v>SGD</v>
          </cell>
          <cell r="I2358" t="str">
            <v>8156901</v>
          </cell>
          <cell r="J2358" t="str">
            <v>NO</v>
          </cell>
          <cell r="K2358" t="str">
            <v>Chow,Kin Seng</v>
          </cell>
          <cell r="L2358">
            <v>29193</v>
          </cell>
          <cell r="M2358" t="str">
            <v>25</v>
          </cell>
          <cell r="O2358" t="str">
            <v>3B</v>
          </cell>
          <cell r="P2358">
            <v>38236</v>
          </cell>
          <cell r="Q2358" t="str">
            <v>0,11</v>
          </cell>
          <cell r="R2358" t="str">
            <v>1,2</v>
          </cell>
          <cell r="S2358">
            <v>38236</v>
          </cell>
          <cell r="V2358">
            <v>38443</v>
          </cell>
          <cell r="W2358">
            <v>1</v>
          </cell>
          <cell r="X2358" t="str">
            <v>J015</v>
          </cell>
          <cell r="Y2358" t="str">
            <v>(FIN) Tech Spec't V</v>
          </cell>
          <cell r="Z2358" t="str">
            <v>P090</v>
          </cell>
          <cell r="AA2358" t="str">
            <v>C146</v>
          </cell>
          <cell r="AB2358" t="str">
            <v>i. Bachelor's Degree or equiv</v>
          </cell>
          <cell r="AC2358" t="str">
            <v>S7938282E</v>
          </cell>
          <cell r="AD2358" t="str">
            <v>Female</v>
          </cell>
          <cell r="AE2358" t="str">
            <v>Batt. Rd 3rd flr</v>
          </cell>
          <cell r="AF2358" t="str">
            <v>Local</v>
          </cell>
          <cell r="AG2358" t="str">
            <v>Employee</v>
          </cell>
          <cell r="AH2358">
            <v>1</v>
          </cell>
          <cell r="AI2358" t="str">
            <v>Month</v>
          </cell>
          <cell r="AJ2358" t="str">
            <v>0109134451</v>
          </cell>
          <cell r="AK2358" t="str">
            <v>1151842</v>
          </cell>
          <cell r="AL2358" t="str">
            <v>Chong,Yin Yin</v>
          </cell>
          <cell r="AO2358" t="str">
            <v>Too Soon to Classify</v>
          </cell>
          <cell r="AP2358" t="str">
            <v>Core Contributor</v>
          </cell>
          <cell r="AQ2358">
            <v>39000</v>
          </cell>
        </row>
        <row r="2359">
          <cell r="A2359">
            <v>1166707</v>
          </cell>
          <cell r="B2359" t="str">
            <v>Prasatsak,Chonawut</v>
          </cell>
          <cell r="C2359" t="str">
            <v>Global Markets</v>
          </cell>
          <cell r="D2359" t="str">
            <v>Credit Trading and Structuring</v>
          </cell>
          <cell r="E2359" t="str">
            <v>Structurer, Fixed Income</v>
          </cell>
          <cell r="F2359" t="str">
            <v>M20</v>
          </cell>
          <cell r="I2359" t="str">
            <v>6251818</v>
          </cell>
          <cell r="J2359" t="str">
            <v>NO</v>
          </cell>
          <cell r="K2359" t="str">
            <v>Rujanapornpaje,Chookiat</v>
          </cell>
          <cell r="L2359">
            <v>28794</v>
          </cell>
          <cell r="M2359" t="str">
            <v>26</v>
          </cell>
          <cell r="N2359" t="str">
            <v>2B</v>
          </cell>
          <cell r="O2359" t="str">
            <v>1B</v>
          </cell>
          <cell r="P2359">
            <v>37700</v>
          </cell>
          <cell r="Q2359" t="str">
            <v>2,5</v>
          </cell>
          <cell r="R2359" t="str">
            <v>3,8</v>
          </cell>
          <cell r="S2359">
            <v>37700</v>
          </cell>
          <cell r="U2359">
            <v>38443</v>
          </cell>
          <cell r="V2359">
            <v>38443</v>
          </cell>
          <cell r="W2359">
            <v>1</v>
          </cell>
          <cell r="X2359" t="str">
            <v>DJ017</v>
          </cell>
          <cell r="Y2359" t="str">
            <v>Structurer - TBA</v>
          </cell>
          <cell r="Z2359" t="str">
            <v>P377</v>
          </cell>
          <cell r="AA2359" t="str">
            <v>C175</v>
          </cell>
          <cell r="AB2359" t="str">
            <v>i. Bachelor's Degree or equiv</v>
          </cell>
          <cell r="AC2359" t="str">
            <v>G5816528Q</v>
          </cell>
          <cell r="AD2359" t="str">
            <v>Male</v>
          </cell>
          <cell r="AE2359" t="str">
            <v>Batt. Rd 3rd flr</v>
          </cell>
          <cell r="AF2359" t="str">
            <v>Local</v>
          </cell>
          <cell r="AG2359" t="str">
            <v>Employee</v>
          </cell>
          <cell r="AH2359">
            <v>1</v>
          </cell>
          <cell r="AI2359" t="str">
            <v>Month</v>
          </cell>
          <cell r="AJ2359" t="str">
            <v>0109143191</v>
          </cell>
          <cell r="AK2359" t="str">
            <v>1161713</v>
          </cell>
          <cell r="AL2359" t="str">
            <v>Thng,Cheok Khoon Charlotte</v>
          </cell>
          <cell r="AN2359" t="str">
            <v>Core Contributor</v>
          </cell>
          <cell r="AO2359" t="str">
            <v>H4 - S</v>
          </cell>
          <cell r="AP2359" t="str">
            <v>H4 - S</v>
          </cell>
          <cell r="AQ2359">
            <v>150012</v>
          </cell>
        </row>
        <row r="2360">
          <cell r="A2360">
            <v>1187486</v>
          </cell>
          <cell r="B2360" t="str">
            <v>Power,Michael Declan</v>
          </cell>
          <cell r="C2360" t="str">
            <v>Legal &amp; Compliance</v>
          </cell>
          <cell r="D2360" t="str">
            <v>CB-Legal &amp; Compliance-Reg</v>
          </cell>
          <cell r="E2360" t="str">
            <v>Head of Compliance, Consumer Finance</v>
          </cell>
          <cell r="F2360" t="str">
            <v>M23</v>
          </cell>
          <cell r="I2360" t="str">
            <v>1932901</v>
          </cell>
          <cell r="J2360" t="str">
            <v>NO</v>
          </cell>
          <cell r="K2360" t="str">
            <v>Tan,Ying Hsien</v>
          </cell>
          <cell r="L2360">
            <v>23714</v>
          </cell>
          <cell r="M2360" t="str">
            <v>40</v>
          </cell>
          <cell r="P2360">
            <v>38475</v>
          </cell>
          <cell r="Q2360" t="str">
            <v>0,3</v>
          </cell>
          <cell r="R2360" t="str">
            <v>18,3</v>
          </cell>
          <cell r="S2360">
            <v>38475</v>
          </cell>
          <cell r="W2360">
            <v>1</v>
          </cell>
          <cell r="X2360" t="str">
            <v>J146</v>
          </cell>
          <cell r="Y2360" t="str">
            <v>(LGL) Leg/Compliance II</v>
          </cell>
          <cell r="Z2360" t="str">
            <v>P277</v>
          </cell>
          <cell r="AA2360" t="str">
            <v>C015</v>
          </cell>
          <cell r="AB2360" t="str">
            <v>j. Professional Quali/Cert</v>
          </cell>
          <cell r="AC2360" t="str">
            <v>S2696083E</v>
          </cell>
          <cell r="AD2360" t="str">
            <v>Male</v>
          </cell>
          <cell r="AE2360" t="str">
            <v>PBTP 9th Floor</v>
          </cell>
          <cell r="AF2360" t="str">
            <v>Local</v>
          </cell>
          <cell r="AG2360" t="str">
            <v>Employee</v>
          </cell>
          <cell r="AH2360">
            <v>1</v>
          </cell>
          <cell r="AI2360" t="str">
            <v>Month</v>
          </cell>
          <cell r="AJ2360" t="str">
            <v>0109139143</v>
          </cell>
          <cell r="AK2360" t="str">
            <v>1157625</v>
          </cell>
          <cell r="AL2360" t="str">
            <v>Ang,Pek San</v>
          </cell>
          <cell r="AP2360" t="str">
            <v>Too Soon to Classify</v>
          </cell>
          <cell r="AQ2360">
            <v>204000</v>
          </cell>
        </row>
        <row r="2361">
          <cell r="A2361">
            <v>1179084</v>
          </cell>
          <cell r="B2361" t="str">
            <v>Tan,See Leng</v>
          </cell>
          <cell r="C2361" t="str">
            <v>Consumer Banking</v>
          </cell>
          <cell r="D2361" t="str">
            <v>BRDB-Branch Banking-Woodlands</v>
          </cell>
          <cell r="E2361" t="str">
            <v>Customer Assistant</v>
          </cell>
          <cell r="F2361" t="str">
            <v>CL5</v>
          </cell>
          <cell r="I2361" t="str">
            <v>1422110</v>
          </cell>
          <cell r="J2361" t="str">
            <v>CL</v>
          </cell>
          <cell r="K2361" t="str">
            <v>Quak,Chay Miang Mary</v>
          </cell>
          <cell r="L2361">
            <v>28442</v>
          </cell>
          <cell r="M2361" t="str">
            <v>27</v>
          </cell>
          <cell r="O2361" t="str">
            <v>3C</v>
          </cell>
          <cell r="P2361">
            <v>38166</v>
          </cell>
          <cell r="Q2361" t="str">
            <v>1,2</v>
          </cell>
          <cell r="R2361" t="str">
            <v>7,6</v>
          </cell>
          <cell r="S2361">
            <v>38166</v>
          </cell>
          <cell r="V2361">
            <v>38531</v>
          </cell>
          <cell r="W2361">
            <v>1</v>
          </cell>
          <cell r="X2361" t="str">
            <v>J079</v>
          </cell>
          <cell r="Y2361" t="str">
            <v>(CB) Customer Service II</v>
          </cell>
          <cell r="Z2361" t="str">
            <v>P088</v>
          </cell>
          <cell r="AA2361" t="str">
            <v>C015</v>
          </cell>
          <cell r="AB2361" t="str">
            <v>d. Secondary</v>
          </cell>
          <cell r="AC2361" t="str">
            <v>S7770506F</v>
          </cell>
          <cell r="AD2361" t="str">
            <v>Female</v>
          </cell>
          <cell r="AE2361" t="str">
            <v>Woodland</v>
          </cell>
          <cell r="AF2361" t="str">
            <v>Local</v>
          </cell>
          <cell r="AG2361" t="str">
            <v>Employee</v>
          </cell>
          <cell r="AH2361">
            <v>1</v>
          </cell>
          <cell r="AI2361" t="str">
            <v>Month</v>
          </cell>
          <cell r="AJ2361" t="str">
            <v>0109132181</v>
          </cell>
          <cell r="AK2361" t="str">
            <v>1116401</v>
          </cell>
          <cell r="AL2361" t="str">
            <v>Ang,Pek San</v>
          </cell>
          <cell r="AO2361" t="str">
            <v>Too Soon to Classify</v>
          </cell>
          <cell r="AP2361" t="str">
            <v>Core Contributor</v>
          </cell>
          <cell r="AQ2361">
            <v>20100</v>
          </cell>
        </row>
        <row r="2362">
          <cell r="A2362">
            <v>1177659</v>
          </cell>
          <cell r="B2362" t="str">
            <v>Goh,Wee Tiong</v>
          </cell>
          <cell r="C2362" t="str">
            <v>Consumer Banking</v>
          </cell>
          <cell r="D2362" t="str">
            <v>DB - Teleservices</v>
          </cell>
          <cell r="E2362" t="str">
            <v>Service Consultant</v>
          </cell>
          <cell r="F2362" t="str">
            <v>Contractor</v>
          </cell>
          <cell r="I2362" t="str">
            <v>1431800</v>
          </cell>
          <cell r="J2362" t="str">
            <v>NO</v>
          </cell>
          <cell r="K2362" t="str">
            <v>Bte Abdullah,Sarah</v>
          </cell>
          <cell r="L2362">
            <v>29741</v>
          </cell>
          <cell r="M2362" t="str">
            <v>24</v>
          </cell>
          <cell r="O2362" t="str">
            <v>TS</v>
          </cell>
          <cell r="P2362">
            <v>38504</v>
          </cell>
          <cell r="Q2362" t="str">
            <v>0,3</v>
          </cell>
          <cell r="R2362" t="str">
            <v>1,9</v>
          </cell>
          <cell r="S2362">
            <v>38131</v>
          </cell>
          <cell r="T2362">
            <v>38504</v>
          </cell>
          <cell r="V2362">
            <v>38565</v>
          </cell>
          <cell r="W2362">
            <v>1</v>
          </cell>
          <cell r="X2362" t="str">
            <v>J216</v>
          </cell>
          <cell r="Y2362" t="str">
            <v>(CB) Customer ServiceIII</v>
          </cell>
          <cell r="Z2362" t="str">
            <v>P088</v>
          </cell>
          <cell r="AA2362" t="str">
            <v>C064</v>
          </cell>
          <cell r="AB2362" t="str">
            <v>d. Secondary</v>
          </cell>
          <cell r="AC2362" t="str">
            <v>S8115882G</v>
          </cell>
          <cell r="AD2362" t="str">
            <v>Male</v>
          </cell>
          <cell r="AE2362" t="str">
            <v>CISCO 5th flr</v>
          </cell>
          <cell r="AF2362" t="str">
            <v>Local</v>
          </cell>
          <cell r="AG2362" t="str">
            <v>Direct Contractor</v>
          </cell>
          <cell r="AH2362">
            <v>2</v>
          </cell>
          <cell r="AI2362" t="str">
            <v>Week</v>
          </cell>
          <cell r="AJ2362" t="str">
            <v>0109131592</v>
          </cell>
          <cell r="AK2362" t="str">
            <v>1116656</v>
          </cell>
          <cell r="AL2362" t="str">
            <v>Ang,Pek San</v>
          </cell>
          <cell r="AP2362">
            <v>0</v>
          </cell>
          <cell r="AQ2362">
            <v>21600</v>
          </cell>
        </row>
        <row r="2363">
          <cell r="A2363">
            <v>1184844</v>
          </cell>
          <cell r="B2363" t="str">
            <v>Ying,Fook Siang</v>
          </cell>
          <cell r="C2363" t="str">
            <v>Client Relationships</v>
          </cell>
          <cell r="D2363" t="str">
            <v>PS&amp;M CMSD Sol. Delivery-Reg</v>
          </cell>
          <cell r="E2363" t="str">
            <v>Channel Manager, Internet Delivery Wholesale Bank</v>
          </cell>
          <cell r="F2363" t="str">
            <v>M19</v>
          </cell>
          <cell r="I2363" t="str">
            <v>4953901</v>
          </cell>
          <cell r="J2363" t="str">
            <v>NO</v>
          </cell>
          <cell r="K2363" t="str">
            <v>Soon,Ai Bee</v>
          </cell>
          <cell r="L2363">
            <v>26511</v>
          </cell>
          <cell r="M2363" t="str">
            <v>33</v>
          </cell>
          <cell r="P2363">
            <v>38322</v>
          </cell>
          <cell r="Q2363" t="str">
            <v>0,8</v>
          </cell>
          <cell r="R2363" t="str">
            <v>4,2</v>
          </cell>
          <cell r="S2363">
            <v>38322</v>
          </cell>
          <cell r="W2363">
            <v>1</v>
          </cell>
          <cell r="X2363" t="str">
            <v>DJ006</v>
          </cell>
          <cell r="Y2363" t="str">
            <v>Chnls/Soln Delivery-TBA</v>
          </cell>
          <cell r="Z2363" t="str">
            <v>P250</v>
          </cell>
          <cell r="AA2363" t="str">
            <v>C174</v>
          </cell>
          <cell r="AB2363" t="str">
            <v>i. Bachelor's Degree or equiv</v>
          </cell>
          <cell r="AC2363" t="str">
            <v>S7228131D</v>
          </cell>
          <cell r="AD2363" t="str">
            <v>Male</v>
          </cell>
          <cell r="AE2363" t="str">
            <v>PBTP 5th Floor</v>
          </cell>
          <cell r="AF2363" t="str">
            <v>Local</v>
          </cell>
          <cell r="AG2363" t="str">
            <v>Employee</v>
          </cell>
          <cell r="AH2363">
            <v>1</v>
          </cell>
          <cell r="AI2363" t="str">
            <v>Month</v>
          </cell>
          <cell r="AJ2363" t="str">
            <v>0109137124</v>
          </cell>
          <cell r="AK2363" t="str">
            <v>1118617</v>
          </cell>
          <cell r="AL2363" t="str">
            <v>Thng,Cheok Khoon Charlotte</v>
          </cell>
          <cell r="AP2363" t="str">
            <v>Too Soon to Classify</v>
          </cell>
          <cell r="AQ2363">
            <v>55920</v>
          </cell>
        </row>
        <row r="2364">
          <cell r="A2364">
            <v>1003002</v>
          </cell>
          <cell r="B2364" t="str">
            <v>Eapen,Rahul George</v>
          </cell>
          <cell r="C2364" t="str">
            <v>Client Relationships</v>
          </cell>
          <cell r="D2364" t="str">
            <v>RM-Diversified</v>
          </cell>
          <cell r="E2364" t="str">
            <v>Head, Diversified Business</v>
          </cell>
          <cell r="F2364" t="str">
            <v>B4</v>
          </cell>
          <cell r="G2364">
            <v>90000</v>
          </cell>
          <cell r="H2364" t="str">
            <v>SGD</v>
          </cell>
          <cell r="I2364" t="str">
            <v>5143800</v>
          </cell>
          <cell r="J2364" t="str">
            <v>NO</v>
          </cell>
          <cell r="K2364" t="str">
            <v>Andersen,Jan-Erik</v>
          </cell>
          <cell r="L2364">
            <v>26134</v>
          </cell>
          <cell r="M2364" t="str">
            <v>34</v>
          </cell>
          <cell r="N2364" t="str">
            <v>2B</v>
          </cell>
          <cell r="O2364" t="str">
            <v>1B</v>
          </cell>
          <cell r="P2364">
            <v>37760</v>
          </cell>
          <cell r="Q2364" t="str">
            <v>2,3</v>
          </cell>
          <cell r="R2364" t="str">
            <v>,</v>
          </cell>
          <cell r="S2364">
            <v>36037</v>
          </cell>
          <cell r="U2364">
            <v>38292</v>
          </cell>
          <cell r="V2364">
            <v>38443</v>
          </cell>
          <cell r="W2364">
            <v>1</v>
          </cell>
          <cell r="X2364" t="str">
            <v>DJ002</v>
          </cell>
          <cell r="Y2364" t="str">
            <v>Relationship Mgr - TBA</v>
          </cell>
          <cell r="Z2364" t="str">
            <v>P322</v>
          </cell>
          <cell r="AA2364" t="str">
            <v>C065</v>
          </cell>
          <cell r="AB2364" t="str">
            <v>l. Further Degree</v>
          </cell>
          <cell r="AC2364" t="str">
            <v>S7161183C</v>
          </cell>
          <cell r="AD2364" t="str">
            <v>Male</v>
          </cell>
          <cell r="AE2364" t="str">
            <v>Batt. Rd 7th flr</v>
          </cell>
          <cell r="AF2364" t="str">
            <v>Local</v>
          </cell>
          <cell r="AG2364" t="str">
            <v>Employee</v>
          </cell>
          <cell r="AH2364">
            <v>1</v>
          </cell>
          <cell r="AI2364" t="str">
            <v>Month</v>
          </cell>
          <cell r="AJ2364" t="str">
            <v>0109119983</v>
          </cell>
          <cell r="AK2364" t="str">
            <v>1192611</v>
          </cell>
          <cell r="AL2364" t="str">
            <v>Thng,Cheok Khoon Charlotte</v>
          </cell>
          <cell r="AM2364" t="str">
            <v>H3 - G</v>
          </cell>
          <cell r="AN2364" t="str">
            <v>H3 - G</v>
          </cell>
          <cell r="AO2364" t="str">
            <v>H3 - G</v>
          </cell>
          <cell r="AP2364" t="str">
            <v>H3 - G</v>
          </cell>
          <cell r="AQ2364">
            <v>201960</v>
          </cell>
        </row>
        <row r="2365">
          <cell r="A2365">
            <v>1181305</v>
          </cell>
          <cell r="B2365" t="str">
            <v>Lee,Yin Ying Adeline</v>
          </cell>
          <cell r="C2365" t="str">
            <v>Consumer Banking</v>
          </cell>
          <cell r="D2365" t="str">
            <v>BRDB-Br Bkng-Tampines Central</v>
          </cell>
          <cell r="E2365" t="str">
            <v>Customer Service Consultant</v>
          </cell>
          <cell r="F2365" t="str">
            <v>CL4</v>
          </cell>
          <cell r="I2365" t="str">
            <v>1422121</v>
          </cell>
          <cell r="J2365" t="str">
            <v>CL</v>
          </cell>
          <cell r="K2365" t="str">
            <v>Yap,Jee Hoe</v>
          </cell>
          <cell r="L2365">
            <v>30386</v>
          </cell>
          <cell r="M2365" t="str">
            <v>22</v>
          </cell>
          <cell r="O2365" t="str">
            <v>2B</v>
          </cell>
          <cell r="P2365">
            <v>38215</v>
          </cell>
          <cell r="Q2365" t="str">
            <v>1,0</v>
          </cell>
          <cell r="R2365" t="str">
            <v>1,5</v>
          </cell>
          <cell r="S2365">
            <v>38215</v>
          </cell>
          <cell r="V2365">
            <v>38580</v>
          </cell>
          <cell r="W2365">
            <v>1</v>
          </cell>
          <cell r="X2365" t="str">
            <v>J079</v>
          </cell>
          <cell r="Y2365" t="str">
            <v>(CB) Customer Service II</v>
          </cell>
          <cell r="Z2365" t="str">
            <v>P088</v>
          </cell>
          <cell r="AA2365" t="str">
            <v>C064</v>
          </cell>
          <cell r="AB2365" t="str">
            <v>h. Diploma or equivalent</v>
          </cell>
          <cell r="AC2365" t="str">
            <v>S8373239C</v>
          </cell>
          <cell r="AD2365" t="str">
            <v>Female</v>
          </cell>
          <cell r="AE2365" t="str">
            <v>Tampines Central Branch</v>
          </cell>
          <cell r="AF2365" t="str">
            <v>Local</v>
          </cell>
          <cell r="AG2365" t="str">
            <v>Employee</v>
          </cell>
          <cell r="AH2365">
            <v>1</v>
          </cell>
          <cell r="AI2365" t="str">
            <v>Month</v>
          </cell>
          <cell r="AJ2365" t="str">
            <v>0109134397</v>
          </cell>
          <cell r="AK2365" t="str">
            <v>1162441</v>
          </cell>
          <cell r="AL2365" t="str">
            <v>Ang,Pek San</v>
          </cell>
          <cell r="AO2365" t="str">
            <v>Too Soon to Classify</v>
          </cell>
          <cell r="AP2365" t="str">
            <v>Core Contributor</v>
          </cell>
          <cell r="AQ2365">
            <v>18756</v>
          </cell>
        </row>
        <row r="2366">
          <cell r="A2366">
            <v>1190066</v>
          </cell>
          <cell r="B2366" t="str">
            <v>Lee,Hee Thong Melvin</v>
          </cell>
          <cell r="C2366" t="str">
            <v>Consumer Banking</v>
          </cell>
          <cell r="D2366" t="str">
            <v>MB - MST</v>
          </cell>
          <cell r="E2366" t="str">
            <v>Assistant Sales Manager</v>
          </cell>
          <cell r="F2366" t="str">
            <v>M16</v>
          </cell>
          <cell r="I2366" t="str">
            <v>1446800</v>
          </cell>
          <cell r="J2366" t="str">
            <v>NO</v>
          </cell>
          <cell r="K2366" t="str">
            <v>Chow,Mee Yoong Adeline</v>
          </cell>
          <cell r="L2366">
            <v>26378</v>
          </cell>
          <cell r="M2366" t="str">
            <v>33</v>
          </cell>
          <cell r="P2366">
            <v>38488</v>
          </cell>
          <cell r="Q2366" t="str">
            <v>0,3</v>
          </cell>
          <cell r="R2366" t="str">
            <v>3,2</v>
          </cell>
          <cell r="S2366">
            <v>38488</v>
          </cell>
          <cell r="W2366">
            <v>1</v>
          </cell>
          <cell r="X2366" t="str">
            <v>J075</v>
          </cell>
          <cell r="Y2366" t="str">
            <v>(CB) Sales III</v>
          </cell>
          <cell r="Z2366" t="str">
            <v>P012</v>
          </cell>
          <cell r="AA2366" t="str">
            <v>C061</v>
          </cell>
          <cell r="AB2366" t="str">
            <v>h. Diploma or equivalent</v>
          </cell>
          <cell r="AC2366" t="str">
            <v>S7208908A</v>
          </cell>
          <cell r="AD2366" t="str">
            <v>Male</v>
          </cell>
          <cell r="AE2366" t="str">
            <v>Toa Payoh</v>
          </cell>
          <cell r="AF2366" t="str">
            <v>Local</v>
          </cell>
          <cell r="AG2366" t="str">
            <v>Employee</v>
          </cell>
          <cell r="AH2366">
            <v>1</v>
          </cell>
          <cell r="AI2366" t="str">
            <v>Month</v>
          </cell>
          <cell r="AJ2366" t="str">
            <v>0109141067</v>
          </cell>
          <cell r="AK2366" t="str">
            <v>1116308</v>
          </cell>
          <cell r="AL2366" t="str">
            <v>Ang,Pek San</v>
          </cell>
          <cell r="AP2366">
            <v>0</v>
          </cell>
          <cell r="AQ2366">
            <v>24000</v>
          </cell>
        </row>
        <row r="2367">
          <cell r="A2367">
            <v>1185776</v>
          </cell>
          <cell r="B2367" t="str">
            <v>Tham,Chee Yong Andy</v>
          </cell>
          <cell r="C2367" t="str">
            <v>Consumer Banking</v>
          </cell>
          <cell r="D2367" t="str">
            <v>BRDB-Br. Banking-Bukit Timah</v>
          </cell>
          <cell r="E2367" t="str">
            <v>Personal Financial Consultant</v>
          </cell>
          <cell r="F2367" t="str">
            <v>M16</v>
          </cell>
          <cell r="I2367" t="str">
            <v>1422117</v>
          </cell>
          <cell r="J2367" t="str">
            <v>NO</v>
          </cell>
          <cell r="K2367" t="str">
            <v>Tan,Ee Hui</v>
          </cell>
          <cell r="L2367">
            <v>28995</v>
          </cell>
          <cell r="M2367" t="str">
            <v>26</v>
          </cell>
          <cell r="P2367">
            <v>38355</v>
          </cell>
          <cell r="Q2367" t="str">
            <v>0,7</v>
          </cell>
          <cell r="R2367" t="str">
            <v>2,7</v>
          </cell>
          <cell r="S2367">
            <v>38355</v>
          </cell>
          <cell r="W2367">
            <v>1</v>
          </cell>
          <cell r="X2367" t="str">
            <v>J075</v>
          </cell>
          <cell r="Y2367" t="str">
            <v>(CB) Sales III</v>
          </cell>
          <cell r="Z2367" t="str">
            <v>P088</v>
          </cell>
          <cell r="AA2367" t="str">
            <v>C064</v>
          </cell>
          <cell r="AB2367" t="str">
            <v>i. Bachelor's Degree or equiv</v>
          </cell>
          <cell r="AC2367" t="str">
            <v>S7913180F</v>
          </cell>
          <cell r="AD2367" t="str">
            <v>Male</v>
          </cell>
          <cell r="AE2367" t="str">
            <v>PBTP 5th Floor</v>
          </cell>
          <cell r="AF2367" t="str">
            <v>Local</v>
          </cell>
          <cell r="AG2367" t="str">
            <v>Employee</v>
          </cell>
          <cell r="AH2367">
            <v>1</v>
          </cell>
          <cell r="AI2367" t="str">
            <v>Month</v>
          </cell>
          <cell r="AJ2367" t="str">
            <v>0109137779</v>
          </cell>
          <cell r="AK2367" t="str">
            <v>1171051</v>
          </cell>
          <cell r="AL2367" t="str">
            <v>Ang,Pek San</v>
          </cell>
          <cell r="AP2367" t="str">
            <v>Too Soon to Classify</v>
          </cell>
          <cell r="AQ2367">
            <v>24000</v>
          </cell>
        </row>
        <row r="2368">
          <cell r="A2368">
            <v>1172075</v>
          </cell>
          <cell r="B2368" t="str">
            <v>Ng,Ai Ling</v>
          </cell>
          <cell r="C2368" t="str">
            <v>Consumer Banking</v>
          </cell>
          <cell r="D2368" t="str">
            <v>Mortgage &amp; Auto-Cust Retention</v>
          </cell>
          <cell r="E2368" t="str">
            <v>Mortgage Service Manager</v>
          </cell>
          <cell r="F2368" t="str">
            <v>Contractor</v>
          </cell>
          <cell r="I2368" t="str">
            <v>1263800</v>
          </cell>
          <cell r="J2368" t="str">
            <v>NO</v>
          </cell>
          <cell r="K2368" t="str">
            <v>Tan,Wei Yun Linda</v>
          </cell>
          <cell r="L2368">
            <v>28733</v>
          </cell>
          <cell r="M2368" t="str">
            <v>27</v>
          </cell>
          <cell r="N2368" t="str">
            <v>NA</v>
          </cell>
          <cell r="P2368">
            <v>38292</v>
          </cell>
          <cell r="Q2368" t="str">
            <v>0,9</v>
          </cell>
          <cell r="R2368" t="str">
            <v>3,0</v>
          </cell>
          <cell r="S2368">
            <v>37925</v>
          </cell>
          <cell r="T2368">
            <v>38292</v>
          </cell>
          <cell r="W2368">
            <v>1</v>
          </cell>
          <cell r="X2368" t="str">
            <v>J079</v>
          </cell>
          <cell r="Y2368" t="str">
            <v>(CB) Customer Service II</v>
          </cell>
          <cell r="Z2368" t="str">
            <v>P019</v>
          </cell>
          <cell r="AA2368" t="str">
            <v>C061</v>
          </cell>
          <cell r="AB2368" t="str">
            <v>i. Bachelor's Degree or equiv</v>
          </cell>
          <cell r="AC2368" t="str">
            <v>S7823521G</v>
          </cell>
          <cell r="AD2368" t="str">
            <v>Female</v>
          </cell>
          <cell r="AE2368" t="str">
            <v>PBTP 2nd Floor</v>
          </cell>
          <cell r="AF2368" t="str">
            <v>Local</v>
          </cell>
          <cell r="AG2368" t="str">
            <v>Direct Contractor</v>
          </cell>
          <cell r="AH2368">
            <v>1</v>
          </cell>
          <cell r="AI2368" t="str">
            <v>Month</v>
          </cell>
          <cell r="AJ2368" t="str">
            <v>0109125177</v>
          </cell>
          <cell r="AK2368" t="str">
            <v>1116276</v>
          </cell>
          <cell r="AL2368" t="str">
            <v>Ang,Pek San</v>
          </cell>
          <cell r="AO2368" t="str">
            <v>Core Contributor</v>
          </cell>
          <cell r="AP2368">
            <v>0</v>
          </cell>
          <cell r="AQ2368">
            <v>21600</v>
          </cell>
        </row>
        <row r="2369">
          <cell r="A2369">
            <v>1165463</v>
          </cell>
          <cell r="B2369" t="str">
            <v>Woo,Yam Ming</v>
          </cell>
          <cell r="C2369" t="str">
            <v>Consumer Banking</v>
          </cell>
          <cell r="D2369" t="str">
            <v>CB Credit- Collec. Unsecured</v>
          </cell>
          <cell r="E2369" t="str">
            <v>Credit Management Officer</v>
          </cell>
          <cell r="F2369" t="str">
            <v>M17</v>
          </cell>
          <cell r="G2369">
            <v>10000</v>
          </cell>
          <cell r="H2369" t="str">
            <v>SGD</v>
          </cell>
          <cell r="I2369" t="str">
            <v>1834800</v>
          </cell>
          <cell r="J2369" t="str">
            <v>NO</v>
          </cell>
          <cell r="K2369" t="str">
            <v>Liew,Nguk Lee</v>
          </cell>
          <cell r="L2369">
            <v>25646</v>
          </cell>
          <cell r="M2369" t="str">
            <v>35</v>
          </cell>
          <cell r="N2369" t="str">
            <v>NA</v>
          </cell>
          <cell r="P2369">
            <v>38426</v>
          </cell>
          <cell r="Q2369" t="str">
            <v>0,5</v>
          </cell>
          <cell r="R2369" t="str">
            <v>0,2</v>
          </cell>
          <cell r="S2369">
            <v>37692</v>
          </cell>
          <cell r="T2369">
            <v>38426</v>
          </cell>
          <cell r="U2369">
            <v>38534</v>
          </cell>
          <cell r="V2369">
            <v>38534</v>
          </cell>
          <cell r="W2369">
            <v>1</v>
          </cell>
          <cell r="X2369" t="str">
            <v>J171</v>
          </cell>
          <cell r="Y2369" t="str">
            <v>Risk Tech Specialist IV</v>
          </cell>
          <cell r="Z2369" t="str">
            <v>P299</v>
          </cell>
          <cell r="AA2369" t="str">
            <v>C015</v>
          </cell>
          <cell r="AB2369" t="str">
            <v>e. Higher Secondary</v>
          </cell>
          <cell r="AC2369" t="str">
            <v>S7009401J</v>
          </cell>
          <cell r="AD2369" t="str">
            <v>Female</v>
          </cell>
          <cell r="AE2369" t="str">
            <v>Tampines 5th flr</v>
          </cell>
          <cell r="AF2369" t="str">
            <v>Local</v>
          </cell>
          <cell r="AG2369" t="str">
            <v>Employee</v>
          </cell>
          <cell r="AH2369">
            <v>1</v>
          </cell>
          <cell r="AI2369" t="str">
            <v>Month</v>
          </cell>
          <cell r="AJ2369" t="str">
            <v>0109118464</v>
          </cell>
          <cell r="AK2369" t="str">
            <v>1188137</v>
          </cell>
          <cell r="AL2369" t="str">
            <v>Ang,Pek San</v>
          </cell>
          <cell r="AO2369" t="str">
            <v>Core Contributor</v>
          </cell>
          <cell r="AP2369" t="str">
            <v>Core Contributor</v>
          </cell>
          <cell r="AQ2369">
            <v>36000</v>
          </cell>
        </row>
        <row r="2370">
          <cell r="A2370">
            <v>1194540</v>
          </cell>
          <cell r="B2370" t="str">
            <v>Khor,Kah Chye</v>
          </cell>
          <cell r="C2370" t="str">
            <v>Consumer Banking</v>
          </cell>
          <cell r="D2370" t="str">
            <v>Application Processing</v>
          </cell>
          <cell r="E2370" t="str">
            <v>Customer Service Assistant</v>
          </cell>
          <cell r="F2370" t="str">
            <v>Contractor</v>
          </cell>
          <cell r="I2370" t="str">
            <v>1742800</v>
          </cell>
          <cell r="J2370" t="str">
            <v>CL</v>
          </cell>
          <cell r="K2370" t="str">
            <v>Low,Swee Shing Priscillia</v>
          </cell>
          <cell r="L2370">
            <v>29717</v>
          </cell>
          <cell r="M2370" t="str">
            <v>24</v>
          </cell>
          <cell r="P2370">
            <v>38579</v>
          </cell>
          <cell r="Q2370" t="str">
            <v>0,0</v>
          </cell>
          <cell r="R2370" t="str">
            <v>1,4</v>
          </cell>
          <cell r="S2370">
            <v>38579</v>
          </cell>
          <cell r="W2370">
            <v>0.5</v>
          </cell>
          <cell r="X2370" t="str">
            <v>J089</v>
          </cell>
          <cell r="Y2370" t="str">
            <v>(OPS) Trans Proc III</v>
          </cell>
          <cell r="Z2370" t="str">
            <v>P088</v>
          </cell>
          <cell r="AA2370" t="str">
            <v>C015</v>
          </cell>
          <cell r="AB2370" t="str">
            <v>h. Diploma or equivalent</v>
          </cell>
          <cell r="AC2370" t="str">
            <v>S8113491Z</v>
          </cell>
          <cell r="AD2370" t="str">
            <v>Male</v>
          </cell>
          <cell r="AE2370" t="str">
            <v>Tampines 5th flr</v>
          </cell>
          <cell r="AF2370" t="str">
            <v>Local</v>
          </cell>
          <cell r="AG2370" t="str">
            <v>Direct Contractor</v>
          </cell>
          <cell r="AH2370">
            <v>1</v>
          </cell>
          <cell r="AI2370" t="str">
            <v>Week</v>
          </cell>
          <cell r="AJ2370" t="str">
            <v>0109144767</v>
          </cell>
          <cell r="AK2370" t="str">
            <v>1116952</v>
          </cell>
          <cell r="AL2370" t="str">
            <v>Ang,Pek San</v>
          </cell>
          <cell r="AP2370">
            <v>0</v>
          </cell>
          <cell r="AQ2370">
            <v>0</v>
          </cell>
        </row>
        <row r="2371">
          <cell r="A2371">
            <v>1116603</v>
          </cell>
          <cell r="B2371" t="str">
            <v>Bte Mohd Hassan,Faridah</v>
          </cell>
          <cell r="C2371" t="str">
            <v>Consumer Banking</v>
          </cell>
          <cell r="D2371" t="str">
            <v>Visa / Merchant Settlement</v>
          </cell>
          <cell r="E2371" t="str">
            <v>Snr Customer Service Assistant</v>
          </cell>
          <cell r="F2371" t="str">
            <v>CL4</v>
          </cell>
          <cell r="I2371" t="str">
            <v>1741800</v>
          </cell>
          <cell r="J2371" t="str">
            <v>CL</v>
          </cell>
          <cell r="K2371" t="str">
            <v>Yap,Soon Chuang Angeline</v>
          </cell>
          <cell r="L2371">
            <v>25007</v>
          </cell>
          <cell r="M2371" t="str">
            <v>37</v>
          </cell>
          <cell r="N2371" t="str">
            <v>2B</v>
          </cell>
          <cell r="O2371" t="str">
            <v>3B</v>
          </cell>
          <cell r="P2371">
            <v>32667</v>
          </cell>
          <cell r="Q2371" t="str">
            <v>16,2</v>
          </cell>
          <cell r="R2371" t="str">
            <v>3,11</v>
          </cell>
          <cell r="S2371">
            <v>32667</v>
          </cell>
          <cell r="U2371">
            <v>37073</v>
          </cell>
          <cell r="V2371">
            <v>38353</v>
          </cell>
          <cell r="W2371">
            <v>1</v>
          </cell>
          <cell r="X2371" t="str">
            <v>J089</v>
          </cell>
          <cell r="Y2371" t="str">
            <v>(OPS) Trans Proc III</v>
          </cell>
          <cell r="Z2371" t="str">
            <v>P038</v>
          </cell>
          <cell r="AA2371" t="str">
            <v>C015</v>
          </cell>
          <cell r="AB2371" t="str">
            <v>d. Secondary</v>
          </cell>
          <cell r="AC2371" t="str">
            <v>S6819710D</v>
          </cell>
          <cell r="AD2371" t="str">
            <v>Female</v>
          </cell>
          <cell r="AE2371" t="str">
            <v>Tampines 5th flr</v>
          </cell>
          <cell r="AF2371" t="str">
            <v>Local</v>
          </cell>
          <cell r="AG2371" t="str">
            <v>Employee</v>
          </cell>
          <cell r="AH2371">
            <v>1</v>
          </cell>
          <cell r="AI2371" t="str">
            <v>Month</v>
          </cell>
          <cell r="AJ2371" t="str">
            <v>0109582519</v>
          </cell>
          <cell r="AK2371" t="str">
            <v>1116460</v>
          </cell>
          <cell r="AL2371" t="str">
            <v>Ang,Pek San</v>
          </cell>
          <cell r="AM2371" t="str">
            <v>Core Contributor</v>
          </cell>
          <cell r="AN2371" t="str">
            <v>Core Contributor</v>
          </cell>
          <cell r="AO2371" t="str">
            <v>Core Contributor</v>
          </cell>
          <cell r="AP2371" t="str">
            <v>Core Contributor</v>
          </cell>
          <cell r="AQ2371">
            <v>23832</v>
          </cell>
        </row>
        <row r="2372">
          <cell r="A2372">
            <v>1183167</v>
          </cell>
          <cell r="B2372" t="str">
            <v>Bainbridge,Alexander Gerard</v>
          </cell>
          <cell r="C2372" t="str">
            <v>Operations</v>
          </cell>
          <cell r="D2372" t="str">
            <v>Service Excellence</v>
          </cell>
          <cell r="E2372" t="str">
            <v>Manager, Service Excellence Methodology</v>
          </cell>
          <cell r="F2372" t="str">
            <v>M23</v>
          </cell>
          <cell r="G2372">
            <v>40000</v>
          </cell>
          <cell r="H2372" t="str">
            <v>SGD</v>
          </cell>
          <cell r="I2372" t="str">
            <v>9303815</v>
          </cell>
          <cell r="J2372" t="str">
            <v>NO</v>
          </cell>
          <cell r="K2372" t="str">
            <v>Dosaj,Arjun</v>
          </cell>
          <cell r="L2372">
            <v>26221</v>
          </cell>
          <cell r="M2372" t="str">
            <v>33</v>
          </cell>
          <cell r="O2372" t="str">
            <v>2B</v>
          </cell>
          <cell r="P2372">
            <v>38261</v>
          </cell>
          <cell r="Q2372" t="str">
            <v>0,10</v>
          </cell>
          <cell r="R2372" t="str">
            <v>10,0</v>
          </cell>
          <cell r="S2372">
            <v>38261</v>
          </cell>
          <cell r="W2372">
            <v>1</v>
          </cell>
          <cell r="X2372" t="str">
            <v>J103</v>
          </cell>
          <cell r="Y2372" t="str">
            <v>(SH) Snr Project Manager</v>
          </cell>
          <cell r="Z2372" t="str">
            <v>P103</v>
          </cell>
          <cell r="AA2372" t="str">
            <v>C128</v>
          </cell>
          <cell r="AB2372" t="str">
            <v>l. Further Degree</v>
          </cell>
          <cell r="AC2372" t="str">
            <v>G5517395N</v>
          </cell>
          <cell r="AD2372" t="str">
            <v>Male</v>
          </cell>
          <cell r="AE2372" t="str">
            <v>PBTP 10th Floor</v>
          </cell>
          <cell r="AF2372" t="str">
            <v>Local</v>
          </cell>
          <cell r="AG2372" t="str">
            <v>Employee</v>
          </cell>
          <cell r="AH2372">
            <v>1</v>
          </cell>
          <cell r="AI2372" t="str">
            <v>Month</v>
          </cell>
          <cell r="AJ2372" t="str">
            <v>0109135857</v>
          </cell>
          <cell r="AK2372" t="str">
            <v>1159129</v>
          </cell>
          <cell r="AL2372" t="str">
            <v>Chia,Boon Lee</v>
          </cell>
          <cell r="AO2372" t="str">
            <v>Too Soon to Classify</v>
          </cell>
          <cell r="AP2372" t="str">
            <v>H3 - G</v>
          </cell>
          <cell r="AQ2372">
            <v>216012</v>
          </cell>
        </row>
        <row r="2373">
          <cell r="A2373">
            <v>1177269</v>
          </cell>
          <cell r="B2373" t="str">
            <v>Hui,Mabel</v>
          </cell>
          <cell r="C2373" t="str">
            <v>Consumer Banking</v>
          </cell>
          <cell r="D2373" t="str">
            <v>CB - Marketing Services</v>
          </cell>
          <cell r="E2373" t="str">
            <v>Marketing Manager</v>
          </cell>
          <cell r="F2373" t="str">
            <v>M19</v>
          </cell>
          <cell r="G2373">
            <v>16000</v>
          </cell>
          <cell r="H2373" t="str">
            <v>SGD</v>
          </cell>
          <cell r="I2373" t="str">
            <v>1911800</v>
          </cell>
          <cell r="J2373" t="str">
            <v>NO</v>
          </cell>
          <cell r="K2373" t="str">
            <v>Anne,Patricia Sharma</v>
          </cell>
          <cell r="L2373">
            <v>27094</v>
          </cell>
          <cell r="M2373" t="str">
            <v>31</v>
          </cell>
          <cell r="O2373" t="str">
            <v>3B</v>
          </cell>
          <cell r="P2373">
            <v>38124</v>
          </cell>
          <cell r="Q2373" t="str">
            <v>1,3</v>
          </cell>
          <cell r="R2373" t="str">
            <v>8,0</v>
          </cell>
          <cell r="S2373">
            <v>38124</v>
          </cell>
          <cell r="V2373">
            <v>38443</v>
          </cell>
          <cell r="W2373">
            <v>1</v>
          </cell>
          <cell r="X2373" t="str">
            <v>J226</v>
          </cell>
          <cell r="Y2373" t="str">
            <v>(CB) Marketing II</v>
          </cell>
          <cell r="Z2373" t="str">
            <v>P088</v>
          </cell>
          <cell r="AA2373" t="str">
            <v>C064</v>
          </cell>
          <cell r="AB2373" t="str">
            <v>i. Bachelor's Degree or equiv</v>
          </cell>
          <cell r="AC2373" t="str">
            <v>S7407875C</v>
          </cell>
          <cell r="AD2373" t="str">
            <v>Female</v>
          </cell>
          <cell r="AE2373" t="str">
            <v>PBTP 5th Floor</v>
          </cell>
          <cell r="AF2373" t="str">
            <v>Local</v>
          </cell>
          <cell r="AG2373" t="str">
            <v>Employee</v>
          </cell>
          <cell r="AH2373">
            <v>1</v>
          </cell>
          <cell r="AI2373" t="str">
            <v>Month</v>
          </cell>
          <cell r="AJ2373" t="str">
            <v>0109130367</v>
          </cell>
          <cell r="AK2373" t="str">
            <v>1192612</v>
          </cell>
          <cell r="AL2373" t="str">
            <v>Ang,Pek San</v>
          </cell>
          <cell r="AO2373" t="str">
            <v>Too Soon to Classify</v>
          </cell>
          <cell r="AP2373" t="str">
            <v>H4 - G</v>
          </cell>
          <cell r="AQ2373">
            <v>54996</v>
          </cell>
        </row>
        <row r="2374">
          <cell r="A2374">
            <v>1117479</v>
          </cell>
          <cell r="B2374" t="str">
            <v>Bok,Chek Mee</v>
          </cell>
          <cell r="C2374" t="str">
            <v>Technology</v>
          </cell>
          <cell r="D2374" t="str">
            <v>Sys Devt Group Functions</v>
          </cell>
          <cell r="E2374" t="str">
            <v>Project Manager</v>
          </cell>
          <cell r="F2374" t="str">
            <v>M21</v>
          </cell>
          <cell r="G2374">
            <v>25000</v>
          </cell>
          <cell r="H2374" t="str">
            <v>SGD</v>
          </cell>
          <cell r="I2374" t="str">
            <v>8369901</v>
          </cell>
          <cell r="J2374" t="str">
            <v>NO</v>
          </cell>
          <cell r="K2374" t="str">
            <v>Chieng,Shaw Fen</v>
          </cell>
          <cell r="L2374">
            <v>25898</v>
          </cell>
          <cell r="M2374" t="str">
            <v>34</v>
          </cell>
          <cell r="N2374" t="str">
            <v>3B</v>
          </cell>
          <cell r="O2374" t="str">
            <v>2B</v>
          </cell>
          <cell r="P2374">
            <v>35096</v>
          </cell>
          <cell r="Q2374" t="str">
            <v>9,6</v>
          </cell>
          <cell r="R2374" t="str">
            <v>5,11</v>
          </cell>
          <cell r="S2374">
            <v>35096</v>
          </cell>
          <cell r="U2374">
            <v>38504</v>
          </cell>
          <cell r="V2374">
            <v>38504</v>
          </cell>
          <cell r="W2374">
            <v>1</v>
          </cell>
          <cell r="X2374" t="str">
            <v>J051</v>
          </cell>
          <cell r="Y2374" t="str">
            <v>(TECH) Developer I</v>
          </cell>
          <cell r="Z2374" t="str">
            <v>P092</v>
          </cell>
          <cell r="AA2374" t="str">
            <v>C164</v>
          </cell>
          <cell r="AB2374" t="str">
            <v>i. Bachelor's Degree or equiv</v>
          </cell>
          <cell r="AC2374" t="str">
            <v>S7071149D</v>
          </cell>
          <cell r="AD2374" t="str">
            <v>Female</v>
          </cell>
          <cell r="AE2374" t="str">
            <v>PBTP 11th Floor</v>
          </cell>
          <cell r="AF2374" t="str">
            <v>Local</v>
          </cell>
          <cell r="AG2374" t="str">
            <v>Employee</v>
          </cell>
          <cell r="AH2374">
            <v>1</v>
          </cell>
          <cell r="AI2374" t="str">
            <v>Month</v>
          </cell>
          <cell r="AJ2374" t="str">
            <v>0109515617</v>
          </cell>
          <cell r="AK2374" t="str">
            <v>1117168</v>
          </cell>
          <cell r="AL2374" t="str">
            <v>Chia,Boon Lee</v>
          </cell>
          <cell r="AM2374" t="str">
            <v>Critical Resource</v>
          </cell>
          <cell r="AN2374" t="str">
            <v>Critical Resource</v>
          </cell>
          <cell r="AO2374" t="str">
            <v>Critical Resource</v>
          </cell>
          <cell r="AP2374" t="str">
            <v>Critical Resource</v>
          </cell>
          <cell r="AQ2374">
            <v>102000</v>
          </cell>
        </row>
        <row r="2375">
          <cell r="A2375">
            <v>1193443</v>
          </cell>
          <cell r="B2375" t="str">
            <v>Foo,Tun Yong</v>
          </cell>
          <cell r="C2375" t="str">
            <v>Consumer Banking</v>
          </cell>
          <cell r="D2375" t="str">
            <v>MB - MST</v>
          </cell>
          <cell r="E2375" t="str">
            <v>Assistant Sales Manager</v>
          </cell>
          <cell r="F2375" t="str">
            <v>M16</v>
          </cell>
          <cell r="I2375" t="str">
            <v>1446800</v>
          </cell>
          <cell r="J2375" t="str">
            <v>NO</v>
          </cell>
          <cell r="K2375" t="str">
            <v>Chow,Mee Yoong Adeline</v>
          </cell>
          <cell r="L2375">
            <v>26030</v>
          </cell>
          <cell r="M2375" t="str">
            <v>34</v>
          </cell>
          <cell r="P2375">
            <v>38576</v>
          </cell>
          <cell r="Q2375" t="str">
            <v>0,0</v>
          </cell>
          <cell r="R2375" t="str">
            <v>6,10</v>
          </cell>
          <cell r="S2375">
            <v>38576</v>
          </cell>
          <cell r="W2375">
            <v>1</v>
          </cell>
          <cell r="X2375" t="str">
            <v>J073</v>
          </cell>
          <cell r="Y2375" t="str">
            <v>(CB) Sales I</v>
          </cell>
          <cell r="Z2375" t="str">
            <v>P012</v>
          </cell>
          <cell r="AA2375" t="str">
            <v>C005</v>
          </cell>
          <cell r="AB2375" t="str">
            <v>i. Bachelor's Degree or equiv</v>
          </cell>
          <cell r="AC2375" t="str">
            <v>S7112070H</v>
          </cell>
          <cell r="AD2375" t="str">
            <v>Male</v>
          </cell>
          <cell r="AE2375" t="str">
            <v>Toa Payoh</v>
          </cell>
          <cell r="AF2375" t="str">
            <v>Local</v>
          </cell>
          <cell r="AG2375" t="str">
            <v>Employee</v>
          </cell>
          <cell r="AH2375">
            <v>1</v>
          </cell>
          <cell r="AI2375" t="str">
            <v>Month</v>
          </cell>
          <cell r="AJ2375" t="str">
            <v>0109143795</v>
          </cell>
          <cell r="AK2375" t="str">
            <v>1116308</v>
          </cell>
          <cell r="AL2375" t="str">
            <v>Ang,Pek San</v>
          </cell>
          <cell r="AP2375">
            <v>0</v>
          </cell>
          <cell r="AQ2375">
            <v>24000</v>
          </cell>
        </row>
        <row r="2376">
          <cell r="A2376">
            <v>1116484</v>
          </cell>
          <cell r="B2376" t="str">
            <v>Leo,Maria Jacqueline</v>
          </cell>
          <cell r="C2376" t="str">
            <v>Client Relationships</v>
          </cell>
          <cell r="D2376" t="str">
            <v>Shift Operations</v>
          </cell>
          <cell r="E2376" t="str">
            <v>Customer Service Assistant</v>
          </cell>
          <cell r="F2376" t="str">
            <v>CL4</v>
          </cell>
          <cell r="I2376" t="str">
            <v>4137800</v>
          </cell>
          <cell r="J2376" t="str">
            <v>CL</v>
          </cell>
          <cell r="K2376" t="str">
            <v>Tan,Kok Wee Dennis</v>
          </cell>
          <cell r="L2376">
            <v>24652</v>
          </cell>
          <cell r="M2376" t="str">
            <v>38</v>
          </cell>
          <cell r="N2376" t="str">
            <v>2B</v>
          </cell>
          <cell r="O2376" t="str">
            <v>1B</v>
          </cell>
          <cell r="P2376">
            <v>31229</v>
          </cell>
          <cell r="Q2376" t="str">
            <v>20,2</v>
          </cell>
          <cell r="R2376" t="str">
            <v>,</v>
          </cell>
          <cell r="S2376">
            <v>31229</v>
          </cell>
          <cell r="U2376">
            <v>38443</v>
          </cell>
          <cell r="V2376">
            <v>38443</v>
          </cell>
          <cell r="W2376">
            <v>1</v>
          </cell>
          <cell r="X2376" t="str">
            <v>J089</v>
          </cell>
          <cell r="Y2376" t="str">
            <v>(OPS) Trans Proc III</v>
          </cell>
          <cell r="Z2376" t="str">
            <v>P335</v>
          </cell>
          <cell r="AA2376" t="str">
            <v>C147</v>
          </cell>
          <cell r="AB2376" t="str">
            <v>e. Higher Secondary</v>
          </cell>
          <cell r="AC2376" t="str">
            <v>S1808049D</v>
          </cell>
          <cell r="AD2376" t="str">
            <v>Female</v>
          </cell>
          <cell r="AE2376" t="str">
            <v>Tampines 4th flr</v>
          </cell>
          <cell r="AF2376" t="str">
            <v>Local</v>
          </cell>
          <cell r="AG2376" t="str">
            <v>Employee</v>
          </cell>
          <cell r="AH2376">
            <v>1</v>
          </cell>
          <cell r="AI2376" t="str">
            <v>Month</v>
          </cell>
          <cell r="AJ2376" t="str">
            <v>0122554507</v>
          </cell>
          <cell r="AK2376" t="str">
            <v>1116482</v>
          </cell>
          <cell r="AL2376" t="str">
            <v>Chia,Boon Lee</v>
          </cell>
          <cell r="AM2376" t="str">
            <v>Core Contributor</v>
          </cell>
          <cell r="AN2376" t="str">
            <v>Core Contributor</v>
          </cell>
          <cell r="AO2376" t="str">
            <v>Core Contributor</v>
          </cell>
          <cell r="AP2376" t="str">
            <v>Core Contributor</v>
          </cell>
          <cell r="AQ2376">
            <v>23916</v>
          </cell>
        </row>
        <row r="2377">
          <cell r="A2377">
            <v>1144487</v>
          </cell>
          <cell r="B2377" t="str">
            <v>Fei,Pei Pei Elsie</v>
          </cell>
          <cell r="C2377" t="str">
            <v>Human Resources</v>
          </cell>
          <cell r="D2377" t="str">
            <v>Recruitment Center</v>
          </cell>
          <cell r="E2377" t="str">
            <v>Manager, Resourcing</v>
          </cell>
          <cell r="F2377" t="str">
            <v>Contractor</v>
          </cell>
          <cell r="I2377" t="str">
            <v>8222800</v>
          </cell>
          <cell r="J2377" t="str">
            <v>NO</v>
          </cell>
          <cell r="K2377" t="str">
            <v>Naharas,Himanshu</v>
          </cell>
          <cell r="L2377">
            <v>20451</v>
          </cell>
          <cell r="M2377" t="str">
            <v>49</v>
          </cell>
          <cell r="P2377">
            <v>38222</v>
          </cell>
          <cell r="Q2377" t="str">
            <v>1,0</v>
          </cell>
          <cell r="R2377" t="str">
            <v>3,1</v>
          </cell>
          <cell r="S2377">
            <v>36739</v>
          </cell>
          <cell r="T2377">
            <v>38222</v>
          </cell>
          <cell r="V2377">
            <v>38565</v>
          </cell>
          <cell r="W2377">
            <v>1</v>
          </cell>
          <cell r="X2377" t="str">
            <v>J025</v>
          </cell>
          <cell r="Y2377" t="str">
            <v>HR Ctr of Expertise III</v>
          </cell>
          <cell r="Z2377" t="str">
            <v>P107</v>
          </cell>
          <cell r="AA2377" t="str">
            <v>C066</v>
          </cell>
          <cell r="AB2377" t="str">
            <v>e. Higher Secondary</v>
          </cell>
          <cell r="AC2377" t="str">
            <v>S1133438E</v>
          </cell>
          <cell r="AD2377" t="str">
            <v>Female</v>
          </cell>
          <cell r="AE2377" t="str">
            <v>PBTP 10th Floor</v>
          </cell>
          <cell r="AF2377" t="str">
            <v>Local</v>
          </cell>
          <cell r="AG2377" t="str">
            <v>Direct Contractor</v>
          </cell>
          <cell r="AH2377">
            <v>1</v>
          </cell>
          <cell r="AI2377" t="str">
            <v>Week</v>
          </cell>
          <cell r="AJ2377" t="str">
            <v>0109582985</v>
          </cell>
          <cell r="AK2377" t="str">
            <v>1134619</v>
          </cell>
          <cell r="AL2377" t="str">
            <v>Nasir,Jamal</v>
          </cell>
          <cell r="AP2377">
            <v>0</v>
          </cell>
          <cell r="AQ2377">
            <v>50400</v>
          </cell>
        </row>
        <row r="2378">
          <cell r="A2378">
            <v>1181821</v>
          </cell>
          <cell r="B2378" t="str">
            <v>Teo,Mei Fung</v>
          </cell>
          <cell r="C2378" t="str">
            <v>Consumer Banking</v>
          </cell>
          <cell r="D2378" t="str">
            <v>BRDB-Branch Bkng-Jurong East</v>
          </cell>
          <cell r="E2378" t="str">
            <v>Service Consultant</v>
          </cell>
          <cell r="F2378" t="str">
            <v>CL4</v>
          </cell>
          <cell r="I2378" t="str">
            <v>1422120</v>
          </cell>
          <cell r="J2378" t="str">
            <v>CL</v>
          </cell>
          <cell r="K2378" t="str">
            <v>Chang,Mook Foong</v>
          </cell>
          <cell r="L2378">
            <v>30129</v>
          </cell>
          <cell r="M2378" t="str">
            <v>23</v>
          </cell>
          <cell r="O2378" t="str">
            <v>3C</v>
          </cell>
          <cell r="P2378">
            <v>38231</v>
          </cell>
          <cell r="Q2378" t="str">
            <v>1,0</v>
          </cell>
          <cell r="R2378" t="str">
            <v>6,0</v>
          </cell>
          <cell r="S2378">
            <v>38231</v>
          </cell>
          <cell r="V2378">
            <v>38316</v>
          </cell>
          <cell r="W2378">
            <v>1</v>
          </cell>
          <cell r="X2378" t="str">
            <v>J079</v>
          </cell>
          <cell r="Y2378" t="str">
            <v>(CB) Customer Service II</v>
          </cell>
          <cell r="Z2378" t="str">
            <v>P088</v>
          </cell>
          <cell r="AA2378" t="str">
            <v>C064</v>
          </cell>
          <cell r="AB2378" t="str">
            <v>h. Diploma or equivalent</v>
          </cell>
          <cell r="AC2378" t="str">
            <v>S8274307C</v>
          </cell>
          <cell r="AD2378" t="str">
            <v>Female</v>
          </cell>
          <cell r="AE2378" t="str">
            <v>Jurong East</v>
          </cell>
          <cell r="AF2378" t="str">
            <v>Local</v>
          </cell>
          <cell r="AG2378" t="str">
            <v>Employee</v>
          </cell>
          <cell r="AH2378">
            <v>1</v>
          </cell>
          <cell r="AI2378" t="str">
            <v>Month</v>
          </cell>
          <cell r="AJ2378" t="str">
            <v>0109134990</v>
          </cell>
          <cell r="AK2378" t="str">
            <v>1169303</v>
          </cell>
          <cell r="AL2378" t="str">
            <v>Ang,Pek San</v>
          </cell>
          <cell r="AO2378" t="str">
            <v>Too Soon to Classify</v>
          </cell>
          <cell r="AP2378" t="str">
            <v>Core Contributor</v>
          </cell>
          <cell r="AQ2378">
            <v>16800</v>
          </cell>
        </row>
        <row r="2379">
          <cell r="A2379">
            <v>1164979</v>
          </cell>
          <cell r="B2379" t="str">
            <v>Lee,Mun Wai</v>
          </cell>
          <cell r="C2379" t="str">
            <v>Consumer Banking</v>
          </cell>
          <cell r="D2379" t="str">
            <v>SME Banking-Br Netwk Customers</v>
          </cell>
          <cell r="E2379" t="str">
            <v>Manager, Branch Sales</v>
          </cell>
          <cell r="F2379" t="str">
            <v>M18</v>
          </cell>
          <cell r="G2379">
            <v>13000</v>
          </cell>
          <cell r="H2379" t="str">
            <v>SGD</v>
          </cell>
          <cell r="I2379" t="str">
            <v>1122800</v>
          </cell>
          <cell r="J2379" t="str">
            <v>NO</v>
          </cell>
          <cell r="K2379" t="str">
            <v>Leow,Hock Cheong Stephen</v>
          </cell>
          <cell r="L2379">
            <v>26603</v>
          </cell>
          <cell r="M2379" t="str">
            <v>32</v>
          </cell>
          <cell r="N2379" t="str">
            <v>4A</v>
          </cell>
          <cell r="O2379" t="str">
            <v>2B</v>
          </cell>
          <cell r="P2379">
            <v>37656</v>
          </cell>
          <cell r="Q2379" t="str">
            <v>2,6</v>
          </cell>
          <cell r="R2379" t="str">
            <v>4,7</v>
          </cell>
          <cell r="S2379">
            <v>37656</v>
          </cell>
          <cell r="V2379">
            <v>38443</v>
          </cell>
          <cell r="W2379">
            <v>1</v>
          </cell>
          <cell r="X2379" t="str">
            <v>J075</v>
          </cell>
          <cell r="Y2379" t="str">
            <v>(CB) Sales III</v>
          </cell>
          <cell r="Z2379" t="str">
            <v>P012</v>
          </cell>
          <cell r="AA2379" t="str">
            <v>C005</v>
          </cell>
          <cell r="AB2379" t="str">
            <v>i. Bachelor's Degree or equiv</v>
          </cell>
          <cell r="AC2379" t="str">
            <v>S7240916G</v>
          </cell>
          <cell r="AD2379" t="str">
            <v>Female</v>
          </cell>
          <cell r="AE2379" t="str">
            <v>South Bridge Br.</v>
          </cell>
          <cell r="AF2379" t="str">
            <v>Local</v>
          </cell>
          <cell r="AG2379" t="str">
            <v>Employee</v>
          </cell>
          <cell r="AH2379">
            <v>1</v>
          </cell>
          <cell r="AI2379" t="str">
            <v>Month</v>
          </cell>
          <cell r="AJ2379" t="str">
            <v>0109117603</v>
          </cell>
          <cell r="AK2379" t="str">
            <v>1143211</v>
          </cell>
          <cell r="AL2379" t="str">
            <v>Ang,Pek San</v>
          </cell>
          <cell r="AN2379" t="str">
            <v>Core Contributor</v>
          </cell>
          <cell r="AO2379" t="str">
            <v>Core Contributor</v>
          </cell>
          <cell r="AP2379" t="str">
            <v>Core Contributor</v>
          </cell>
          <cell r="AQ2379">
            <v>60000</v>
          </cell>
        </row>
        <row r="2380">
          <cell r="A2380">
            <v>1161713</v>
          </cell>
          <cell r="B2380" t="str">
            <v>Rujanapornpaje,Chookiat</v>
          </cell>
          <cell r="C2380" t="str">
            <v>Global Markets</v>
          </cell>
          <cell r="D2380" t="str">
            <v>Credit Trading and Structuring</v>
          </cell>
          <cell r="E2380" t="str">
            <v>Head of Structuring, Asian Fixed Income</v>
          </cell>
          <cell r="F2380" t="str">
            <v>B4</v>
          </cell>
          <cell r="I2380" t="str">
            <v>6251818</v>
          </cell>
          <cell r="J2380" t="str">
            <v>NO</v>
          </cell>
          <cell r="K2380" t="str">
            <v>Wang,Jieh Charlie</v>
          </cell>
          <cell r="L2380">
            <v>26910</v>
          </cell>
          <cell r="M2380" t="str">
            <v>32</v>
          </cell>
          <cell r="N2380" t="str">
            <v>1A</v>
          </cell>
          <cell r="O2380" t="str">
            <v>1A</v>
          </cell>
          <cell r="P2380">
            <v>37469</v>
          </cell>
          <cell r="Q2380" t="str">
            <v>3,1</v>
          </cell>
          <cell r="R2380" t="str">
            <v>7,0</v>
          </cell>
          <cell r="S2380">
            <v>37469</v>
          </cell>
          <cell r="U2380">
            <v>38139</v>
          </cell>
          <cell r="V2380">
            <v>38443</v>
          </cell>
          <cell r="W2380">
            <v>1</v>
          </cell>
          <cell r="X2380" t="str">
            <v>DJ017</v>
          </cell>
          <cell r="Y2380" t="str">
            <v>Structurer - TBA</v>
          </cell>
          <cell r="Z2380" t="str">
            <v>P377</v>
          </cell>
          <cell r="AA2380" t="str">
            <v>C175</v>
          </cell>
          <cell r="AB2380" t="str">
            <v>i. Bachelor's Degree or equiv</v>
          </cell>
          <cell r="AC2380" t="str">
            <v>G5820676N</v>
          </cell>
          <cell r="AD2380" t="str">
            <v>Male</v>
          </cell>
          <cell r="AE2380" t="str">
            <v>Batt. Rd 3rd flr</v>
          </cell>
          <cell r="AF2380" t="str">
            <v>Local</v>
          </cell>
          <cell r="AG2380" t="str">
            <v>Employee</v>
          </cell>
          <cell r="AH2380">
            <v>1</v>
          </cell>
          <cell r="AI2380" t="str">
            <v>Month</v>
          </cell>
          <cell r="AJ2380" t="str">
            <v>0109143841</v>
          </cell>
          <cell r="AK2380" t="str">
            <v>1143295</v>
          </cell>
          <cell r="AL2380" t="str">
            <v>Thng,Cheok Khoon Charlotte</v>
          </cell>
          <cell r="AN2380" t="str">
            <v>H3 - S</v>
          </cell>
          <cell r="AO2380" t="str">
            <v>H3 - S</v>
          </cell>
          <cell r="AP2380" t="str">
            <v>H3 - S</v>
          </cell>
          <cell r="AQ2380">
            <v>345012</v>
          </cell>
        </row>
        <row r="2381">
          <cell r="A2381">
            <v>1193157</v>
          </cell>
          <cell r="B2381" t="str">
            <v>Daphane,Tan Su Ann</v>
          </cell>
          <cell r="C2381" t="str">
            <v>Consumer Banking</v>
          </cell>
          <cell r="D2381" t="str">
            <v>DB - Teleservices</v>
          </cell>
          <cell r="E2381" t="str">
            <v>Service Consultant</v>
          </cell>
          <cell r="F2381" t="str">
            <v>Contractor</v>
          </cell>
          <cell r="I2381" t="str">
            <v>1431800</v>
          </cell>
          <cell r="J2381" t="str">
            <v>NO</v>
          </cell>
          <cell r="K2381" t="str">
            <v>Cheong,Kok Foo</v>
          </cell>
          <cell r="L2381">
            <v>30980</v>
          </cell>
          <cell r="M2381" t="str">
            <v>20</v>
          </cell>
          <cell r="P2381">
            <v>38553</v>
          </cell>
          <cell r="Q2381" t="str">
            <v>0,1</v>
          </cell>
          <cell r="R2381" t="str">
            <v>,</v>
          </cell>
          <cell r="S2381">
            <v>38553</v>
          </cell>
          <cell r="W2381">
            <v>1</v>
          </cell>
          <cell r="X2381" t="str">
            <v>J216</v>
          </cell>
          <cell r="Y2381" t="str">
            <v>(CB) Customer ServiceIII</v>
          </cell>
          <cell r="Z2381" t="str">
            <v>P088</v>
          </cell>
          <cell r="AA2381" t="str">
            <v>C061</v>
          </cell>
          <cell r="AB2381" t="str">
            <v>a. Unknown</v>
          </cell>
          <cell r="AC2381" t="str">
            <v>S8432256C</v>
          </cell>
          <cell r="AD2381" t="str">
            <v>Female</v>
          </cell>
          <cell r="AE2381" t="str">
            <v>CISCO 5th flr</v>
          </cell>
          <cell r="AF2381" t="str">
            <v>Local</v>
          </cell>
          <cell r="AG2381" t="str">
            <v>Agency Contractor</v>
          </cell>
          <cell r="AH2381">
            <v>0</v>
          </cell>
          <cell r="AI2381" t="str">
            <v>Day</v>
          </cell>
          <cell r="AK2381" t="str">
            <v>1118424</v>
          </cell>
          <cell r="AL2381" t="str">
            <v>Ang,Pek San</v>
          </cell>
          <cell r="AQ2381">
            <v>0</v>
          </cell>
        </row>
        <row r="2382">
          <cell r="A2382">
            <v>1167381</v>
          </cell>
          <cell r="B2382" t="str">
            <v>Ho,Minghui Jamie</v>
          </cell>
          <cell r="C2382" t="str">
            <v>Consumer Banking</v>
          </cell>
          <cell r="D2382" t="str">
            <v>BRDB-Branch Banking-Hougang</v>
          </cell>
          <cell r="E2382" t="str">
            <v>Personal Financial Consultant</v>
          </cell>
          <cell r="F2382" t="str">
            <v>M16</v>
          </cell>
          <cell r="G2382">
            <v>6000</v>
          </cell>
          <cell r="H2382" t="str">
            <v>SGD</v>
          </cell>
          <cell r="I2382" t="str">
            <v>1422116</v>
          </cell>
          <cell r="J2382" t="str">
            <v>NO</v>
          </cell>
          <cell r="K2382" t="str">
            <v>Tan,Choon Ngee Diana</v>
          </cell>
          <cell r="L2382">
            <v>29854</v>
          </cell>
          <cell r="M2382" t="str">
            <v>23</v>
          </cell>
          <cell r="N2382" t="str">
            <v>4C</v>
          </cell>
          <cell r="O2382" t="str">
            <v>3B</v>
          </cell>
          <cell r="P2382">
            <v>37834</v>
          </cell>
          <cell r="Q2382" t="str">
            <v>2,1</v>
          </cell>
          <cell r="R2382" t="str">
            <v>7,3</v>
          </cell>
          <cell r="S2382">
            <v>37771</v>
          </cell>
          <cell r="T2382">
            <v>37834</v>
          </cell>
          <cell r="V2382">
            <v>38534</v>
          </cell>
          <cell r="W2382">
            <v>1</v>
          </cell>
          <cell r="X2382" t="str">
            <v>J074</v>
          </cell>
          <cell r="Y2382" t="str">
            <v>(CB) Sales II</v>
          </cell>
          <cell r="Z2382" t="str">
            <v>P088</v>
          </cell>
          <cell r="AA2382" t="str">
            <v>C064</v>
          </cell>
          <cell r="AB2382" t="str">
            <v>i. Bachelor's Degree or equiv</v>
          </cell>
          <cell r="AC2382" t="str">
            <v>S8128416D</v>
          </cell>
          <cell r="AD2382" t="str">
            <v>Female</v>
          </cell>
          <cell r="AE2382" t="str">
            <v>PBTP 5th Floor</v>
          </cell>
          <cell r="AF2382" t="str">
            <v>Local</v>
          </cell>
          <cell r="AG2382" t="str">
            <v>Employee</v>
          </cell>
          <cell r="AH2382">
            <v>1</v>
          </cell>
          <cell r="AI2382" t="str">
            <v>Month</v>
          </cell>
          <cell r="AJ2382" t="str">
            <v>0109120795</v>
          </cell>
          <cell r="AK2382" t="str">
            <v>1141563</v>
          </cell>
          <cell r="AL2382" t="str">
            <v>Ang,Pek San</v>
          </cell>
          <cell r="AO2382" t="str">
            <v>Core Contributor</v>
          </cell>
          <cell r="AP2382" t="str">
            <v>Core Contributor</v>
          </cell>
          <cell r="AQ2382">
            <v>26400</v>
          </cell>
        </row>
        <row r="2383">
          <cell r="A2383">
            <v>1141148</v>
          </cell>
          <cell r="B2383" t="str">
            <v>Bin Omar,Abdul Razak</v>
          </cell>
          <cell r="C2383" t="str">
            <v>Global Markets</v>
          </cell>
          <cell r="D2383" t="str">
            <v>Hd Global Mkts. &amp; G. Mgmnt-Reg</v>
          </cell>
          <cell r="E2383" t="str">
            <v>Driver</v>
          </cell>
          <cell r="F2383" t="str">
            <v>Contractor</v>
          </cell>
          <cell r="I2383" t="str">
            <v>6101901</v>
          </cell>
          <cell r="J2383" t="str">
            <v>NC</v>
          </cell>
          <cell r="K2383" t="str">
            <v>Eng,Mui Luang Patricia</v>
          </cell>
          <cell r="L2383">
            <v>25815</v>
          </cell>
          <cell r="M2383" t="str">
            <v>35</v>
          </cell>
          <cell r="N2383" t="str">
            <v>NA</v>
          </cell>
          <cell r="O2383" t="str">
            <v>1B</v>
          </cell>
          <cell r="P2383">
            <v>38230</v>
          </cell>
          <cell r="Q2383" t="str">
            <v>1,0</v>
          </cell>
          <cell r="R2383" t="str">
            <v>7,8</v>
          </cell>
          <cell r="S2383">
            <v>36402</v>
          </cell>
          <cell r="T2383">
            <v>38230</v>
          </cell>
          <cell r="V2383">
            <v>37012</v>
          </cell>
          <cell r="W2383">
            <v>1</v>
          </cell>
          <cell r="X2383" t="str">
            <v>J106</v>
          </cell>
          <cell r="Y2383" t="str">
            <v>(SH) General Support II</v>
          </cell>
          <cell r="Z2383" t="str">
            <v>P095</v>
          </cell>
          <cell r="AA2383" t="str">
            <v>C152</v>
          </cell>
          <cell r="AB2383" t="str">
            <v>d. Secondary</v>
          </cell>
          <cell r="AC2383" t="str">
            <v>S7030296I</v>
          </cell>
          <cell r="AD2383" t="str">
            <v>Male</v>
          </cell>
          <cell r="AE2383" t="str">
            <v>Batt. Rd 6th flr</v>
          </cell>
          <cell r="AF2383" t="str">
            <v>Local</v>
          </cell>
          <cell r="AG2383" t="str">
            <v>Direct Contractor</v>
          </cell>
          <cell r="AH2383">
            <v>1</v>
          </cell>
          <cell r="AI2383" t="str">
            <v>Month</v>
          </cell>
          <cell r="AJ2383" t="str">
            <v>0109502035</v>
          </cell>
          <cell r="AK2383" t="str">
            <v>1116057</v>
          </cell>
          <cell r="AL2383" t="str">
            <v>Thng,Cheok Khoon Charlotte</v>
          </cell>
          <cell r="AP2383">
            <v>0</v>
          </cell>
          <cell r="AQ2383">
            <v>25680</v>
          </cell>
        </row>
        <row r="2384">
          <cell r="A2384">
            <v>1193158</v>
          </cell>
          <cell r="B2384" t="str">
            <v>Hani,Zohra Bte Muhamad</v>
          </cell>
          <cell r="C2384" t="str">
            <v>Consumer Banking</v>
          </cell>
          <cell r="D2384" t="str">
            <v>DB - Teleservices</v>
          </cell>
          <cell r="E2384" t="str">
            <v>Service Consultant</v>
          </cell>
          <cell r="F2384" t="str">
            <v>Contractor</v>
          </cell>
          <cell r="I2384" t="str">
            <v>1431800</v>
          </cell>
          <cell r="J2384" t="str">
            <v>NO</v>
          </cell>
          <cell r="K2384" t="str">
            <v>Chow,Chia Wei Kelvin</v>
          </cell>
          <cell r="L2384">
            <v>29229</v>
          </cell>
          <cell r="M2384" t="str">
            <v>25</v>
          </cell>
          <cell r="P2384">
            <v>38553</v>
          </cell>
          <cell r="Q2384" t="str">
            <v>0,1</v>
          </cell>
          <cell r="R2384" t="str">
            <v>,</v>
          </cell>
          <cell r="S2384">
            <v>38553</v>
          </cell>
          <cell r="W2384">
            <v>1</v>
          </cell>
          <cell r="X2384" t="str">
            <v>J216</v>
          </cell>
          <cell r="Y2384" t="str">
            <v>(CB) Customer ServiceIII</v>
          </cell>
          <cell r="Z2384" t="str">
            <v>P088</v>
          </cell>
          <cell r="AA2384" t="str">
            <v>C061</v>
          </cell>
          <cell r="AB2384" t="str">
            <v>a. Unknown</v>
          </cell>
          <cell r="AC2384" t="str">
            <v>S8001243H</v>
          </cell>
          <cell r="AD2384" t="str">
            <v>Female</v>
          </cell>
          <cell r="AE2384" t="str">
            <v>CISCO 5th flr</v>
          </cell>
          <cell r="AF2384" t="str">
            <v>Local</v>
          </cell>
          <cell r="AG2384" t="str">
            <v>Agency Contractor</v>
          </cell>
          <cell r="AH2384">
            <v>0</v>
          </cell>
          <cell r="AI2384" t="str">
            <v>Day</v>
          </cell>
          <cell r="AK2384" t="str">
            <v>1151517</v>
          </cell>
          <cell r="AL2384" t="str">
            <v>Ang,Pek San</v>
          </cell>
          <cell r="AQ2384">
            <v>0</v>
          </cell>
        </row>
        <row r="2385">
          <cell r="A2385">
            <v>1118410</v>
          </cell>
          <cell r="B2385" t="str">
            <v>Chow,Chee Wai</v>
          </cell>
          <cell r="C2385" t="str">
            <v>Global Markets</v>
          </cell>
          <cell r="D2385" t="str">
            <v>Projects GM Programme Office</v>
          </cell>
          <cell r="E2385" t="str">
            <v>SD - Sr Systems Analyst</v>
          </cell>
          <cell r="F2385" t="str">
            <v>M19</v>
          </cell>
          <cell r="G2385">
            <v>17000</v>
          </cell>
          <cell r="H2385" t="str">
            <v>SGD</v>
          </cell>
          <cell r="I2385" t="str">
            <v>4779901</v>
          </cell>
          <cell r="J2385" t="str">
            <v>NO</v>
          </cell>
          <cell r="K2385" t="str">
            <v>Power,David Joseph</v>
          </cell>
          <cell r="L2385">
            <v>26139</v>
          </cell>
          <cell r="M2385" t="str">
            <v>34</v>
          </cell>
          <cell r="N2385" t="str">
            <v>3B</v>
          </cell>
          <cell r="O2385" t="str">
            <v>2B</v>
          </cell>
          <cell r="P2385">
            <v>35762</v>
          </cell>
          <cell r="Q2385" t="str">
            <v>7,9</v>
          </cell>
          <cell r="R2385" t="str">
            <v>2,10</v>
          </cell>
          <cell r="S2385">
            <v>35762</v>
          </cell>
          <cell r="U2385">
            <v>37165</v>
          </cell>
          <cell r="V2385">
            <v>38443</v>
          </cell>
          <cell r="W2385">
            <v>1</v>
          </cell>
          <cell r="X2385" t="str">
            <v>J052</v>
          </cell>
          <cell r="Y2385" t="str">
            <v>(TECH) Developer II</v>
          </cell>
          <cell r="Z2385" t="str">
            <v>P250</v>
          </cell>
          <cell r="AA2385" t="str">
            <v>C152</v>
          </cell>
          <cell r="AB2385" t="str">
            <v>i. Bachelor's Degree or equiv</v>
          </cell>
          <cell r="AC2385" t="str">
            <v>S7125971D</v>
          </cell>
          <cell r="AD2385" t="str">
            <v>Male</v>
          </cell>
          <cell r="AE2385" t="str">
            <v>PBTP 4th Floor</v>
          </cell>
          <cell r="AF2385" t="str">
            <v>Local</v>
          </cell>
          <cell r="AG2385" t="str">
            <v>Employee</v>
          </cell>
          <cell r="AH2385">
            <v>1</v>
          </cell>
          <cell r="AI2385" t="str">
            <v>Month</v>
          </cell>
          <cell r="AJ2385" t="str">
            <v>0109556623</v>
          </cell>
          <cell r="AK2385" t="str">
            <v>1179621</v>
          </cell>
          <cell r="AL2385" t="str">
            <v>Chia,Boon Lee</v>
          </cell>
          <cell r="AM2385" t="str">
            <v>Core Contributor</v>
          </cell>
          <cell r="AN2385" t="str">
            <v>Core Contributor</v>
          </cell>
          <cell r="AO2385" t="str">
            <v>Core Contributor</v>
          </cell>
          <cell r="AP2385" t="str">
            <v>Core Contributor</v>
          </cell>
          <cell r="AQ2385">
            <v>74856</v>
          </cell>
        </row>
        <row r="2386">
          <cell r="A2386">
            <v>1143825</v>
          </cell>
          <cell r="B2386" t="str">
            <v>Koh,Cheng Cheng Mabel</v>
          </cell>
          <cell r="C2386" t="str">
            <v>Consumer Banking</v>
          </cell>
          <cell r="D2386" t="str">
            <v>SME Banking-Operations</v>
          </cell>
          <cell r="E2386" t="str">
            <v>Customer Service Manager</v>
          </cell>
          <cell r="F2386" t="str">
            <v>M16</v>
          </cell>
          <cell r="G2386">
            <v>6000</v>
          </cell>
          <cell r="H2386" t="str">
            <v>SGD</v>
          </cell>
          <cell r="I2386" t="str">
            <v>1113800</v>
          </cell>
          <cell r="J2386" t="str">
            <v>NO</v>
          </cell>
          <cell r="K2386" t="str">
            <v>Tan,Siak Kiang Johnny</v>
          </cell>
          <cell r="L2386">
            <v>28868</v>
          </cell>
          <cell r="M2386" t="str">
            <v>26</v>
          </cell>
          <cell r="N2386" t="str">
            <v>3B</v>
          </cell>
          <cell r="O2386" t="str">
            <v>3B</v>
          </cell>
          <cell r="P2386">
            <v>36788</v>
          </cell>
          <cell r="Q2386" t="str">
            <v>4,11</v>
          </cell>
          <cell r="R2386" t="str">
            <v>0,3</v>
          </cell>
          <cell r="S2386">
            <v>36696</v>
          </cell>
          <cell r="T2386">
            <v>36788</v>
          </cell>
          <cell r="V2386">
            <v>38078</v>
          </cell>
          <cell r="W2386">
            <v>1</v>
          </cell>
          <cell r="X2386" t="str">
            <v>J078</v>
          </cell>
          <cell r="Y2386" t="str">
            <v>(CB) Customer Service I</v>
          </cell>
          <cell r="Z2386" t="str">
            <v>P012</v>
          </cell>
          <cell r="AA2386" t="str">
            <v>C005</v>
          </cell>
          <cell r="AB2386" t="str">
            <v>i. Bachelor's Degree or equiv</v>
          </cell>
          <cell r="AC2386" t="str">
            <v>S7900996B</v>
          </cell>
          <cell r="AD2386" t="str">
            <v>Female</v>
          </cell>
          <cell r="AE2386" t="str">
            <v>PBTP 2nd Floor</v>
          </cell>
          <cell r="AF2386" t="str">
            <v>Local</v>
          </cell>
          <cell r="AG2386" t="str">
            <v>Employee</v>
          </cell>
          <cell r="AH2386">
            <v>1</v>
          </cell>
          <cell r="AI2386" t="str">
            <v>Month</v>
          </cell>
          <cell r="AJ2386" t="str">
            <v>0109645383</v>
          </cell>
          <cell r="AK2386" t="str">
            <v>1116007</v>
          </cell>
          <cell r="AL2386" t="str">
            <v>Ang,Pek San</v>
          </cell>
          <cell r="AM2386" t="str">
            <v>Core Contributor</v>
          </cell>
          <cell r="AN2386" t="str">
            <v>Core Contributor</v>
          </cell>
          <cell r="AO2386" t="str">
            <v>Core Contributor</v>
          </cell>
          <cell r="AP2386" t="str">
            <v>Core Contributor</v>
          </cell>
          <cell r="AQ2386">
            <v>34488</v>
          </cell>
        </row>
        <row r="2387">
          <cell r="A2387">
            <v>1189860</v>
          </cell>
          <cell r="B2387" t="str">
            <v>Moolwaney,Gaurav</v>
          </cell>
          <cell r="C2387" t="str">
            <v>Client Relationships</v>
          </cell>
          <cell r="D2387" t="str">
            <v>RM-Local Corporates</v>
          </cell>
          <cell r="E2387" t="str">
            <v>Graduate Associate</v>
          </cell>
          <cell r="F2387" t="str">
            <v>M16</v>
          </cell>
          <cell r="I2387" t="str">
            <v>5261800</v>
          </cell>
          <cell r="J2387" t="str">
            <v>NO</v>
          </cell>
          <cell r="K2387" t="str">
            <v>Leung,Yeng Vanessa</v>
          </cell>
          <cell r="L2387">
            <v>29403</v>
          </cell>
          <cell r="M2387" t="str">
            <v>25</v>
          </cell>
          <cell r="P2387">
            <v>38481</v>
          </cell>
          <cell r="Q2387" t="str">
            <v>0,3</v>
          </cell>
          <cell r="R2387" t="str">
            <v>4,5</v>
          </cell>
          <cell r="S2387">
            <v>38481</v>
          </cell>
          <cell r="V2387">
            <v>38568</v>
          </cell>
          <cell r="W2387">
            <v>1</v>
          </cell>
          <cell r="X2387" t="str">
            <v>J110</v>
          </cell>
          <cell r="Y2387" t="str">
            <v>(SH) Mgt Trainee</v>
          </cell>
          <cell r="Z2387" t="str">
            <v>P250</v>
          </cell>
          <cell r="AA2387" t="str">
            <v>C150</v>
          </cell>
          <cell r="AB2387" t="str">
            <v>k. Post Graduate Degree</v>
          </cell>
          <cell r="AC2387" t="str">
            <v>S8078524J</v>
          </cell>
          <cell r="AD2387" t="str">
            <v>Male</v>
          </cell>
          <cell r="AE2387" t="str">
            <v>Batt. Road 8th flr</v>
          </cell>
          <cell r="AF2387" t="str">
            <v>Local</v>
          </cell>
          <cell r="AG2387" t="str">
            <v>Employee</v>
          </cell>
          <cell r="AH2387">
            <v>1</v>
          </cell>
          <cell r="AI2387" t="str">
            <v>Month</v>
          </cell>
          <cell r="AJ2387" t="str">
            <v>0109140869</v>
          </cell>
          <cell r="AK2387" t="str">
            <v>1117323</v>
          </cell>
          <cell r="AL2387" t="str">
            <v>Thng,Cheok Khoon Charlotte</v>
          </cell>
          <cell r="AP2387" t="str">
            <v>Too Soon to Classify</v>
          </cell>
          <cell r="AQ2387">
            <v>38400</v>
          </cell>
        </row>
        <row r="2388">
          <cell r="A2388">
            <v>1191445</v>
          </cell>
          <cell r="B2388" t="str">
            <v>Chong,Sing Ray Iris</v>
          </cell>
          <cell r="C2388" t="str">
            <v>Consumer Banking</v>
          </cell>
          <cell r="D2388" t="str">
            <v>DB - Teleservices</v>
          </cell>
          <cell r="E2388" t="str">
            <v>Service Consultant</v>
          </cell>
          <cell r="F2388" t="str">
            <v>Contractor</v>
          </cell>
          <cell r="I2388" t="str">
            <v>1431800</v>
          </cell>
          <cell r="J2388" t="str">
            <v>NO</v>
          </cell>
          <cell r="K2388" t="str">
            <v>Chow,Chia Wei Kelvin</v>
          </cell>
          <cell r="L2388">
            <v>28973</v>
          </cell>
          <cell r="M2388" t="str">
            <v>26</v>
          </cell>
          <cell r="P2388">
            <v>38512</v>
          </cell>
          <cell r="Q2388" t="str">
            <v>0,2</v>
          </cell>
          <cell r="R2388" t="str">
            <v>1,1</v>
          </cell>
          <cell r="S2388">
            <v>38512</v>
          </cell>
          <cell r="W2388">
            <v>1</v>
          </cell>
          <cell r="X2388" t="str">
            <v>J216</v>
          </cell>
          <cell r="Y2388" t="str">
            <v>(CB) Customer ServiceIII</v>
          </cell>
          <cell r="Z2388" t="str">
            <v>P088</v>
          </cell>
          <cell r="AA2388" t="str">
            <v>C061</v>
          </cell>
          <cell r="AB2388" t="str">
            <v>i. Bachelor's Degree or equiv</v>
          </cell>
          <cell r="AC2388" t="str">
            <v>S7912923B</v>
          </cell>
          <cell r="AD2388" t="str">
            <v>Female</v>
          </cell>
          <cell r="AE2388" t="str">
            <v>CISCO 5th flr</v>
          </cell>
          <cell r="AF2388" t="str">
            <v>Local</v>
          </cell>
          <cell r="AG2388" t="str">
            <v>Employee</v>
          </cell>
          <cell r="AH2388">
            <v>1</v>
          </cell>
          <cell r="AI2388" t="str">
            <v>Month</v>
          </cell>
          <cell r="AJ2388" t="str">
            <v>0109142322</v>
          </cell>
          <cell r="AK2388" t="str">
            <v>1151517</v>
          </cell>
          <cell r="AL2388" t="str">
            <v>Ang,Pek San</v>
          </cell>
          <cell r="AP2388">
            <v>0</v>
          </cell>
          <cell r="AQ2388">
            <v>23760</v>
          </cell>
        </row>
        <row r="2389">
          <cell r="A2389">
            <v>1152585</v>
          </cell>
          <cell r="B2389" t="str">
            <v>Tan,Chui Lan</v>
          </cell>
          <cell r="C2389" t="str">
            <v>Consumer Banking</v>
          </cell>
          <cell r="D2389" t="str">
            <v>CB Credit- Collections Secured</v>
          </cell>
          <cell r="E2389" t="str">
            <v>Credit Management Officer</v>
          </cell>
          <cell r="F2389" t="str">
            <v>M16</v>
          </cell>
          <cell r="G2389">
            <v>6000</v>
          </cell>
          <cell r="H2389" t="str">
            <v>SGD</v>
          </cell>
          <cell r="I2389" t="str">
            <v>1832800</v>
          </cell>
          <cell r="J2389" t="str">
            <v>NO</v>
          </cell>
          <cell r="K2389" t="str">
            <v>Oh,Han Chee Thomas</v>
          </cell>
          <cell r="L2389">
            <v>27618</v>
          </cell>
          <cell r="M2389" t="str">
            <v>30</v>
          </cell>
          <cell r="N2389" t="str">
            <v>2A</v>
          </cell>
          <cell r="O2389" t="str">
            <v>2B</v>
          </cell>
          <cell r="P2389">
            <v>37073</v>
          </cell>
          <cell r="Q2389" t="str">
            <v>4,2</v>
          </cell>
          <cell r="R2389" t="str">
            <v>2,0</v>
          </cell>
          <cell r="S2389">
            <v>37073</v>
          </cell>
          <cell r="T2389">
            <v>37347</v>
          </cell>
          <cell r="U2389">
            <v>37926</v>
          </cell>
          <cell r="V2389">
            <v>37926</v>
          </cell>
          <cell r="W2389">
            <v>1</v>
          </cell>
          <cell r="X2389" t="str">
            <v>J171</v>
          </cell>
          <cell r="Y2389" t="str">
            <v>Risk Tech Specialist IV</v>
          </cell>
          <cell r="Z2389" t="str">
            <v>P299</v>
          </cell>
          <cell r="AA2389" t="str">
            <v>C015</v>
          </cell>
          <cell r="AB2389" t="str">
            <v>g. 2nd Level Vocational Qual.</v>
          </cell>
          <cell r="AC2389" t="str">
            <v>S7523961J</v>
          </cell>
          <cell r="AD2389" t="str">
            <v>Female</v>
          </cell>
          <cell r="AE2389" t="str">
            <v>Tampines 5th flr</v>
          </cell>
          <cell r="AF2389" t="str">
            <v>Local</v>
          </cell>
          <cell r="AG2389" t="str">
            <v>Employee</v>
          </cell>
          <cell r="AH2389">
            <v>1</v>
          </cell>
          <cell r="AI2389" t="str">
            <v>Month</v>
          </cell>
          <cell r="AJ2389" t="str">
            <v>0109103734</v>
          </cell>
          <cell r="AK2389" t="str">
            <v>1116455</v>
          </cell>
          <cell r="AL2389" t="str">
            <v>Ang,Pek San</v>
          </cell>
          <cell r="AN2389" t="str">
            <v>Too Soon to Classify</v>
          </cell>
          <cell r="AO2389" t="str">
            <v>Core Contributor</v>
          </cell>
          <cell r="AP2389" t="str">
            <v>Core Contributor</v>
          </cell>
          <cell r="AQ2389">
            <v>36684</v>
          </cell>
        </row>
        <row r="2390">
          <cell r="A2390">
            <v>1148031</v>
          </cell>
          <cell r="B2390" t="str">
            <v>Goh,Ching May</v>
          </cell>
          <cell r="C2390" t="str">
            <v>Global Markets</v>
          </cell>
          <cell r="D2390" t="str">
            <v>GM ESales</v>
          </cell>
          <cell r="E2390" t="str">
            <v>Business Administrator</v>
          </cell>
          <cell r="F2390" t="str">
            <v>M16</v>
          </cell>
          <cell r="I2390" t="str">
            <v>6128800</v>
          </cell>
          <cell r="J2390" t="str">
            <v>NO</v>
          </cell>
          <cell r="K2390" t="str">
            <v>Cheong,Ka Cheong</v>
          </cell>
          <cell r="L2390">
            <v>28170</v>
          </cell>
          <cell r="M2390" t="str">
            <v>28</v>
          </cell>
          <cell r="N2390" t="str">
            <v>NA</v>
          </cell>
          <cell r="O2390" t="str">
            <v>4C</v>
          </cell>
          <cell r="P2390">
            <v>38096</v>
          </cell>
          <cell r="Q2390" t="str">
            <v>1,4</v>
          </cell>
          <cell r="R2390" t="str">
            <v>0,4</v>
          </cell>
          <cell r="S2390">
            <v>36808</v>
          </cell>
          <cell r="T2390">
            <v>38096</v>
          </cell>
          <cell r="W2390">
            <v>1</v>
          </cell>
          <cell r="X2390" t="str">
            <v>DJ016</v>
          </cell>
          <cell r="Y2390" t="str">
            <v>Sales - TBA</v>
          </cell>
          <cell r="Z2390" t="str">
            <v>P137</v>
          </cell>
          <cell r="AA2390" t="str">
            <v>C174</v>
          </cell>
          <cell r="AB2390" t="str">
            <v>i. Bachelor's Degree or equiv</v>
          </cell>
          <cell r="AC2390" t="str">
            <v>S7704698D</v>
          </cell>
          <cell r="AD2390" t="str">
            <v>Female</v>
          </cell>
          <cell r="AE2390" t="str">
            <v>Batt. Rd 3rd flr</v>
          </cell>
          <cell r="AF2390" t="str">
            <v>Local</v>
          </cell>
          <cell r="AG2390" t="str">
            <v>Employee</v>
          </cell>
          <cell r="AH2390">
            <v>1</v>
          </cell>
          <cell r="AI2390" t="str">
            <v>Month</v>
          </cell>
          <cell r="AJ2390" t="str">
            <v>0109622103</v>
          </cell>
          <cell r="AK2390" t="str">
            <v>1179815</v>
          </cell>
          <cell r="AL2390" t="str">
            <v>Thng,Cheok Khoon Charlotte</v>
          </cell>
          <cell r="AO2390" t="str">
            <v>Too Soon to Classify</v>
          </cell>
          <cell r="AP2390" t="str">
            <v>Under Performer</v>
          </cell>
          <cell r="AQ2390">
            <v>30600</v>
          </cell>
        </row>
        <row r="2391">
          <cell r="A2391">
            <v>1187790</v>
          </cell>
          <cell r="B2391" t="str">
            <v>Lim,Siew Tin</v>
          </cell>
          <cell r="C2391" t="str">
            <v>Legal &amp; Compliance</v>
          </cell>
          <cell r="D2391" t="str">
            <v>Group AML Program</v>
          </cell>
          <cell r="E2391" t="str">
            <v>Contract Confidential Secretary</v>
          </cell>
          <cell r="F2391" t="str">
            <v>Contractor</v>
          </cell>
          <cell r="I2391" t="str">
            <v>8692901</v>
          </cell>
          <cell r="J2391" t="str">
            <v>CS</v>
          </cell>
          <cell r="K2391" t="str">
            <v>Gupta,Piyali Sarkar</v>
          </cell>
          <cell r="L2391">
            <v>24466</v>
          </cell>
          <cell r="M2391" t="str">
            <v>38</v>
          </cell>
          <cell r="P2391">
            <v>38391</v>
          </cell>
          <cell r="Q2391" t="str">
            <v>0,6</v>
          </cell>
          <cell r="R2391" t="str">
            <v>19,6</v>
          </cell>
          <cell r="S2391">
            <v>38391</v>
          </cell>
          <cell r="W2391">
            <v>1</v>
          </cell>
          <cell r="X2391" t="str">
            <v>J165</v>
          </cell>
          <cell r="Y2391" t="str">
            <v>Risk Bus Partner II</v>
          </cell>
          <cell r="Z2391" t="str">
            <v>P096</v>
          </cell>
          <cell r="AA2391" t="str">
            <v>C043</v>
          </cell>
          <cell r="AB2391" t="str">
            <v>j. Professional Quali/Cert</v>
          </cell>
          <cell r="AC2391" t="str">
            <v>S1764700H</v>
          </cell>
          <cell r="AD2391" t="str">
            <v>Female</v>
          </cell>
          <cell r="AE2391" t="str">
            <v>PBTP 10th Floor</v>
          </cell>
          <cell r="AF2391" t="str">
            <v>Local</v>
          </cell>
          <cell r="AG2391" t="str">
            <v>Direct Contractor</v>
          </cell>
          <cell r="AH2391">
            <v>1</v>
          </cell>
          <cell r="AI2391" t="str">
            <v>Month</v>
          </cell>
          <cell r="AJ2391" t="str">
            <v>0109139232</v>
          </cell>
          <cell r="AK2391" t="str">
            <v>1117654</v>
          </cell>
          <cell r="AL2391" t="str">
            <v>Chong,Yin Yin</v>
          </cell>
          <cell r="AP2391">
            <v>0</v>
          </cell>
          <cell r="AQ2391">
            <v>36000</v>
          </cell>
        </row>
        <row r="2392">
          <cell r="A2392">
            <v>1141272</v>
          </cell>
          <cell r="B2392" t="str">
            <v>Mok,Rui Yun</v>
          </cell>
          <cell r="C2392" t="str">
            <v>Consumer Banking</v>
          </cell>
          <cell r="D2392" t="str">
            <v>Quality Assurance and Control</v>
          </cell>
          <cell r="E2392" t="str">
            <v>Manager, Operations Support</v>
          </cell>
          <cell r="F2392" t="str">
            <v>M20</v>
          </cell>
          <cell r="G2392">
            <v>19000</v>
          </cell>
          <cell r="H2392" t="str">
            <v>SGD</v>
          </cell>
          <cell r="I2392" t="str">
            <v>1714800</v>
          </cell>
          <cell r="J2392" t="str">
            <v>NO</v>
          </cell>
          <cell r="K2392" t="str">
            <v>Ng,Yong Hai Kelson</v>
          </cell>
          <cell r="L2392">
            <v>27191</v>
          </cell>
          <cell r="M2392" t="str">
            <v>31</v>
          </cell>
          <cell r="N2392" t="str">
            <v>2B</v>
          </cell>
          <cell r="O2392" t="str">
            <v>2B</v>
          </cell>
          <cell r="P2392">
            <v>36430</v>
          </cell>
          <cell r="Q2392" t="str">
            <v>5,11</v>
          </cell>
          <cell r="R2392" t="str">
            <v>3,2</v>
          </cell>
          <cell r="S2392">
            <v>36430</v>
          </cell>
          <cell r="U2392">
            <v>38443</v>
          </cell>
          <cell r="V2392">
            <v>38534</v>
          </cell>
          <cell r="W2392">
            <v>1</v>
          </cell>
          <cell r="X2392" t="str">
            <v>J230</v>
          </cell>
          <cell r="Y2392" t="str">
            <v>(CB) Qual&amp;Proc Mgt II</v>
          </cell>
          <cell r="Z2392" t="str">
            <v>P088</v>
          </cell>
          <cell r="AA2392" t="str">
            <v>C015</v>
          </cell>
          <cell r="AB2392" t="str">
            <v>i. Bachelor's Degree or equiv</v>
          </cell>
          <cell r="AC2392" t="str">
            <v>S7419024C</v>
          </cell>
          <cell r="AD2392" t="str">
            <v>Female</v>
          </cell>
          <cell r="AE2392" t="str">
            <v>Tampines 5th flr</v>
          </cell>
          <cell r="AF2392" t="str">
            <v>Local</v>
          </cell>
          <cell r="AG2392" t="str">
            <v>Employee</v>
          </cell>
          <cell r="AH2392">
            <v>3</v>
          </cell>
          <cell r="AI2392" t="str">
            <v>Month</v>
          </cell>
          <cell r="AJ2392" t="str">
            <v>0109718356</v>
          </cell>
          <cell r="AK2392" t="str">
            <v>1116939</v>
          </cell>
          <cell r="AL2392" t="str">
            <v>Ang,Pek San</v>
          </cell>
          <cell r="AM2392" t="str">
            <v>Core Contributor</v>
          </cell>
          <cell r="AN2392" t="str">
            <v>Core Contributor</v>
          </cell>
          <cell r="AO2392" t="str">
            <v>Critical Resource</v>
          </cell>
          <cell r="AP2392" t="str">
            <v>Critical Resource</v>
          </cell>
          <cell r="AQ2392">
            <v>75000</v>
          </cell>
        </row>
        <row r="2393">
          <cell r="A2393">
            <v>1193659</v>
          </cell>
          <cell r="B2393" t="str">
            <v>Kim,Suk Hyun</v>
          </cell>
          <cell r="C2393" t="str">
            <v>Global Markets</v>
          </cell>
          <cell r="D2393" t="str">
            <v>Project Finance</v>
          </cell>
          <cell r="E2393" t="str">
            <v>Associate Director</v>
          </cell>
          <cell r="F2393" t="str">
            <v>M19</v>
          </cell>
          <cell r="I2393" t="str">
            <v>6172901</v>
          </cell>
          <cell r="J2393" t="str">
            <v>NO</v>
          </cell>
          <cell r="K2393" t="str">
            <v>Rathvon,William Palmer</v>
          </cell>
          <cell r="L2393">
            <v>26320</v>
          </cell>
          <cell r="M2393" t="str">
            <v>33</v>
          </cell>
          <cell r="P2393">
            <v>38572</v>
          </cell>
          <cell r="Q2393" t="str">
            <v>0,0</v>
          </cell>
          <cell r="R2393" t="str">
            <v>8,9</v>
          </cell>
          <cell r="S2393">
            <v>38572</v>
          </cell>
          <cell r="W2393">
            <v>1</v>
          </cell>
          <cell r="X2393" t="str">
            <v>DJ022</v>
          </cell>
          <cell r="Y2393" t="str">
            <v>Project &amp; Export Fin -TBA</v>
          </cell>
          <cell r="Z2393" t="str">
            <v>P338</v>
          </cell>
          <cell r="AA2393" t="str">
            <v>C174</v>
          </cell>
          <cell r="AB2393" t="str">
            <v>j. Professional Quali/Cert</v>
          </cell>
          <cell r="AC2393" t="str">
            <v>G5725096N</v>
          </cell>
          <cell r="AD2393" t="str">
            <v>Male</v>
          </cell>
          <cell r="AE2393" t="str">
            <v>Batt. Rd 5th flr</v>
          </cell>
          <cell r="AF2393" t="str">
            <v>Local</v>
          </cell>
          <cell r="AG2393" t="str">
            <v>Employee</v>
          </cell>
          <cell r="AH2393">
            <v>1</v>
          </cell>
          <cell r="AI2393" t="str">
            <v>Month</v>
          </cell>
          <cell r="AJ2393" t="str">
            <v>0109143833</v>
          </cell>
          <cell r="AK2393" t="str">
            <v>1165835</v>
          </cell>
          <cell r="AL2393" t="str">
            <v>Thng,Cheok Khoon Charlotte</v>
          </cell>
          <cell r="AP2393">
            <v>0</v>
          </cell>
          <cell r="AQ2393">
            <v>150012</v>
          </cell>
        </row>
        <row r="2394">
          <cell r="A2394">
            <v>1193615</v>
          </cell>
          <cell r="B2394" t="str">
            <v>Zhuo,Wenxian</v>
          </cell>
          <cell r="C2394" t="str">
            <v>Consumer Banking</v>
          </cell>
          <cell r="D2394" t="str">
            <v>CB Inv. Serv. - Unit Trust</v>
          </cell>
          <cell r="E2394" t="str">
            <v>Contract Officer</v>
          </cell>
          <cell r="F2394" t="str">
            <v>Contractor</v>
          </cell>
          <cell r="I2394" t="str">
            <v>1751800</v>
          </cell>
          <cell r="J2394" t="str">
            <v>NO</v>
          </cell>
          <cell r="K2394" t="str">
            <v>Low,Poh Eng Clara</v>
          </cell>
          <cell r="L2394">
            <v>29791</v>
          </cell>
          <cell r="M2394" t="str">
            <v>24</v>
          </cell>
          <cell r="P2394">
            <v>38558</v>
          </cell>
          <cell r="Q2394" t="str">
            <v>0,1</v>
          </cell>
          <cell r="R2394" t="str">
            <v>0,4</v>
          </cell>
          <cell r="S2394">
            <v>38558</v>
          </cell>
          <cell r="W2394">
            <v>1</v>
          </cell>
          <cell r="X2394" t="str">
            <v>J088</v>
          </cell>
          <cell r="Y2394" t="str">
            <v>(OPS) Trans Proc II</v>
          </cell>
          <cell r="Z2394" t="str">
            <v>P088</v>
          </cell>
          <cell r="AA2394" t="str">
            <v>C015</v>
          </cell>
          <cell r="AB2394" t="str">
            <v>i. Bachelor's Degree or equiv</v>
          </cell>
          <cell r="AC2394" t="str">
            <v>S8124246A</v>
          </cell>
          <cell r="AD2394" t="str">
            <v>Male</v>
          </cell>
          <cell r="AE2394" t="str">
            <v>Tampines 4th flr</v>
          </cell>
          <cell r="AF2394" t="str">
            <v>Local</v>
          </cell>
          <cell r="AG2394" t="str">
            <v>Direct Contractor</v>
          </cell>
          <cell r="AH2394">
            <v>1</v>
          </cell>
          <cell r="AI2394" t="str">
            <v>Month</v>
          </cell>
          <cell r="AJ2394" t="str">
            <v>0109143892</v>
          </cell>
          <cell r="AK2394" t="str">
            <v>1116548</v>
          </cell>
          <cell r="AL2394" t="str">
            <v>Ang,Pek San</v>
          </cell>
          <cell r="AP2394">
            <v>0</v>
          </cell>
          <cell r="AQ2394">
            <v>21600</v>
          </cell>
        </row>
        <row r="2395">
          <cell r="A2395">
            <v>1194930</v>
          </cell>
          <cell r="B2395" t="str">
            <v>Yang,Xiaotian Grace</v>
          </cell>
          <cell r="C2395" t="str">
            <v>Consumer Banking</v>
          </cell>
          <cell r="D2395" t="str">
            <v>BRDB-Branch Banking-Batt.Rd</v>
          </cell>
          <cell r="E2395" t="str">
            <v>Customer Service Consultant</v>
          </cell>
          <cell r="F2395" t="str">
            <v>M16</v>
          </cell>
          <cell r="I2395" t="str">
            <v>1422100</v>
          </cell>
          <cell r="J2395" t="str">
            <v>NO</v>
          </cell>
          <cell r="K2395" t="str">
            <v>Ho,Pauline</v>
          </cell>
          <cell r="L2395">
            <v>30306</v>
          </cell>
          <cell r="M2395" t="str">
            <v>22</v>
          </cell>
          <cell r="P2395">
            <v>38588</v>
          </cell>
          <cell r="Q2395" t="str">
            <v>0,0</v>
          </cell>
          <cell r="R2395" t="str">
            <v>0,2</v>
          </cell>
          <cell r="S2395">
            <v>38588</v>
          </cell>
          <cell r="W2395">
            <v>1</v>
          </cell>
          <cell r="X2395" t="str">
            <v>J079</v>
          </cell>
          <cell r="Y2395" t="str">
            <v>(CB) Customer Service II</v>
          </cell>
          <cell r="Z2395" t="str">
            <v>P088</v>
          </cell>
          <cell r="AA2395" t="str">
            <v>C015</v>
          </cell>
          <cell r="AB2395" t="str">
            <v>i. Bachelor's Degree or equiv</v>
          </cell>
          <cell r="AC2395" t="str">
            <v>S8240340Z</v>
          </cell>
          <cell r="AD2395" t="str">
            <v>Female</v>
          </cell>
          <cell r="AE2395" t="str">
            <v>Batt. Rd Grd flr</v>
          </cell>
          <cell r="AF2395" t="str">
            <v>Local</v>
          </cell>
          <cell r="AG2395" t="str">
            <v>Employee</v>
          </cell>
          <cell r="AH2395">
            <v>1</v>
          </cell>
          <cell r="AI2395" t="str">
            <v>Month</v>
          </cell>
          <cell r="AK2395" t="str">
            <v>1153186</v>
          </cell>
          <cell r="AL2395" t="str">
            <v>Ang,Pek San</v>
          </cell>
          <cell r="AP2395">
            <v>0</v>
          </cell>
          <cell r="AQ2395">
            <v>25200</v>
          </cell>
        </row>
        <row r="2396">
          <cell r="A2396">
            <v>1179684</v>
          </cell>
          <cell r="B2396" t="str">
            <v>Yap,Bee Eng</v>
          </cell>
          <cell r="C2396" t="str">
            <v>Consumer Banking</v>
          </cell>
          <cell r="D2396" t="str">
            <v>MB - HDB Unit</v>
          </cell>
          <cell r="E2396" t="str">
            <v>Assistant Sales Manager</v>
          </cell>
          <cell r="F2396" t="str">
            <v>M16</v>
          </cell>
          <cell r="G2396">
            <v>6000</v>
          </cell>
          <cell r="H2396" t="str">
            <v>SGD</v>
          </cell>
          <cell r="I2396" t="str">
            <v>1443800</v>
          </cell>
          <cell r="J2396" t="str">
            <v>NO</v>
          </cell>
          <cell r="K2396" t="str">
            <v>Chow,Mee Yoong Adeline</v>
          </cell>
          <cell r="L2396">
            <v>28064</v>
          </cell>
          <cell r="M2396" t="str">
            <v>28</v>
          </cell>
          <cell r="O2396" t="str">
            <v>3B</v>
          </cell>
          <cell r="P2396">
            <v>38201</v>
          </cell>
          <cell r="Q2396" t="str">
            <v>1,1</v>
          </cell>
          <cell r="R2396" t="str">
            <v>9,5</v>
          </cell>
          <cell r="S2396">
            <v>38201</v>
          </cell>
          <cell r="V2396">
            <v>38443</v>
          </cell>
          <cell r="W2396">
            <v>1</v>
          </cell>
          <cell r="X2396" t="str">
            <v>J075</v>
          </cell>
          <cell r="Y2396" t="str">
            <v>(CB) Sales III</v>
          </cell>
          <cell r="Z2396" t="str">
            <v>P019</v>
          </cell>
          <cell r="AA2396" t="str">
            <v>C061</v>
          </cell>
          <cell r="AB2396" t="str">
            <v>h. Diploma or equivalent</v>
          </cell>
          <cell r="AC2396" t="str">
            <v>S7670596H</v>
          </cell>
          <cell r="AD2396" t="str">
            <v>Female</v>
          </cell>
          <cell r="AE2396" t="str">
            <v>Hougang 1st flr</v>
          </cell>
          <cell r="AF2396" t="str">
            <v>Local</v>
          </cell>
          <cell r="AG2396" t="str">
            <v>Employee</v>
          </cell>
          <cell r="AH2396">
            <v>1</v>
          </cell>
          <cell r="AI2396" t="str">
            <v>Month</v>
          </cell>
          <cell r="AJ2396" t="str">
            <v>0109132734</v>
          </cell>
          <cell r="AK2396" t="str">
            <v>1116308</v>
          </cell>
          <cell r="AL2396" t="str">
            <v>Ang,Pek San</v>
          </cell>
          <cell r="AO2396" t="str">
            <v>Too Soon to Classify</v>
          </cell>
          <cell r="AP2396" t="str">
            <v>Core Contributor</v>
          </cell>
          <cell r="AQ2396">
            <v>24000</v>
          </cell>
        </row>
        <row r="2397">
          <cell r="A2397">
            <v>1115202</v>
          </cell>
          <cell r="B2397" t="str">
            <v>Kek,Jenny</v>
          </cell>
          <cell r="C2397" t="str">
            <v>Client Relationships</v>
          </cell>
          <cell r="D2397" t="str">
            <v>Custody Services</v>
          </cell>
          <cell r="E2397" t="str">
            <v>Contract Assistant Officer</v>
          </cell>
          <cell r="F2397" t="str">
            <v>Contractor</v>
          </cell>
          <cell r="I2397" t="str">
            <v>4152800</v>
          </cell>
          <cell r="J2397" t="str">
            <v>AO</v>
          </cell>
          <cell r="K2397" t="str">
            <v>Vishwanathan,Kavitha</v>
          </cell>
          <cell r="L2397">
            <v>23843</v>
          </cell>
          <cell r="M2397" t="str">
            <v>40</v>
          </cell>
          <cell r="P2397">
            <v>38421</v>
          </cell>
          <cell r="Q2397" t="str">
            <v>0,5</v>
          </cell>
          <cell r="R2397" t="str">
            <v>6,9</v>
          </cell>
          <cell r="S2397">
            <v>33548</v>
          </cell>
          <cell r="T2397">
            <v>38421</v>
          </cell>
          <cell r="V2397">
            <v>38513</v>
          </cell>
          <cell r="W2397">
            <v>1</v>
          </cell>
          <cell r="X2397" t="str">
            <v>J088</v>
          </cell>
          <cell r="Y2397" t="str">
            <v>(OPS) Trans Proc II</v>
          </cell>
          <cell r="Z2397" t="str">
            <v>P352</v>
          </cell>
          <cell r="AA2397" t="str">
            <v>C149</v>
          </cell>
          <cell r="AB2397" t="str">
            <v>d. Secondary</v>
          </cell>
          <cell r="AC2397" t="str">
            <v>S1703165A</v>
          </cell>
          <cell r="AD2397" t="str">
            <v>Female</v>
          </cell>
          <cell r="AE2397" t="str">
            <v>Batt. Rd 4th flr</v>
          </cell>
          <cell r="AF2397" t="str">
            <v>Local</v>
          </cell>
          <cell r="AG2397" t="str">
            <v>Direct Contractor</v>
          </cell>
          <cell r="AH2397">
            <v>1</v>
          </cell>
          <cell r="AI2397" t="str">
            <v>Week</v>
          </cell>
          <cell r="AJ2397" t="str">
            <v>0109139372</v>
          </cell>
          <cell r="AK2397" t="str">
            <v>1134827</v>
          </cell>
          <cell r="AL2397" t="str">
            <v>Chia,Boon Lee</v>
          </cell>
          <cell r="AP2397">
            <v>0</v>
          </cell>
          <cell r="AQ2397">
            <v>32400</v>
          </cell>
        </row>
        <row r="2398">
          <cell r="A2398">
            <v>1116161</v>
          </cell>
          <cell r="B2398" t="str">
            <v>Teo,Albert</v>
          </cell>
          <cell r="C2398" t="str">
            <v>Client Relationships</v>
          </cell>
          <cell r="D2398" t="str">
            <v>Customer Service &amp; Call Center</v>
          </cell>
          <cell r="E2398" t="str">
            <v>Senior Manager, Diamond Team</v>
          </cell>
          <cell r="F2398" t="str">
            <v>M21</v>
          </cell>
          <cell r="G2398">
            <v>27000</v>
          </cell>
          <cell r="H2398" t="str">
            <v>SGD</v>
          </cell>
          <cell r="I2398" t="str">
            <v>4112800</v>
          </cell>
          <cell r="J2398" t="str">
            <v>NO</v>
          </cell>
          <cell r="K2398" t="str">
            <v>Bin Aman,Haron</v>
          </cell>
          <cell r="L2398">
            <v>19678</v>
          </cell>
          <cell r="M2398" t="str">
            <v>51</v>
          </cell>
          <cell r="N2398" t="str">
            <v>2B</v>
          </cell>
          <cell r="O2398" t="str">
            <v>2B</v>
          </cell>
          <cell r="P2398">
            <v>27071</v>
          </cell>
          <cell r="Q2398" t="str">
            <v>31,6</v>
          </cell>
          <cell r="R2398" t="str">
            <v>2,1</v>
          </cell>
          <cell r="S2398">
            <v>27071</v>
          </cell>
          <cell r="U2398">
            <v>37347</v>
          </cell>
          <cell r="V2398">
            <v>38443</v>
          </cell>
          <cell r="W2398">
            <v>1</v>
          </cell>
          <cell r="X2398" t="str">
            <v>J243</v>
          </cell>
          <cell r="Y2398" t="str">
            <v>Ops Customer Service I</v>
          </cell>
          <cell r="Z2398" t="str">
            <v>P322</v>
          </cell>
          <cell r="AA2398" t="str">
            <v>C147</v>
          </cell>
          <cell r="AB2398" t="str">
            <v>d. Secondary</v>
          </cell>
          <cell r="AC2398" t="str">
            <v>S0038454B</v>
          </cell>
          <cell r="AD2398" t="str">
            <v>Male</v>
          </cell>
          <cell r="AE2398" t="str">
            <v>Bedok South</v>
          </cell>
          <cell r="AF2398" t="str">
            <v>Local</v>
          </cell>
          <cell r="AG2398" t="str">
            <v>Employee</v>
          </cell>
          <cell r="AH2398">
            <v>3</v>
          </cell>
          <cell r="AI2398" t="str">
            <v>Month</v>
          </cell>
          <cell r="AJ2398" t="str">
            <v>0109813170</v>
          </cell>
          <cell r="AK2398" t="str">
            <v>1116326</v>
          </cell>
          <cell r="AL2398" t="str">
            <v>Chia,Boon Lee</v>
          </cell>
          <cell r="AM2398" t="str">
            <v>Core Contributor</v>
          </cell>
          <cell r="AN2398" t="str">
            <v>Core Contributor</v>
          </cell>
          <cell r="AO2398" t="str">
            <v>Critical Resource</v>
          </cell>
          <cell r="AP2398" t="str">
            <v>Critical Resource</v>
          </cell>
          <cell r="AQ2398">
            <v>96000</v>
          </cell>
        </row>
        <row r="2399">
          <cell r="A2399">
            <v>1193668</v>
          </cell>
          <cell r="B2399" t="str">
            <v>Mohan,Stephanie Jane</v>
          </cell>
          <cell r="C2399" t="str">
            <v>Shared</v>
          </cell>
          <cell r="D2399" t="str">
            <v>PGC SG</v>
          </cell>
          <cell r="E2399" t="str">
            <v>Head, Process Management Model</v>
          </cell>
          <cell r="F2399" t="str">
            <v>B4</v>
          </cell>
          <cell r="G2399">
            <v>92500</v>
          </cell>
          <cell r="H2399" t="str">
            <v>SGD</v>
          </cell>
          <cell r="I2399" t="str">
            <v>4007901</v>
          </cell>
          <cell r="J2399" t="str">
            <v>NO</v>
          </cell>
          <cell r="K2399" t="str">
            <v>Chow,Wai Kit</v>
          </cell>
          <cell r="L2399">
            <v>22691</v>
          </cell>
          <cell r="M2399" t="str">
            <v>43</v>
          </cell>
          <cell r="P2399">
            <v>38586</v>
          </cell>
          <cell r="Q2399" t="str">
            <v>0,0</v>
          </cell>
          <cell r="R2399" t="str">
            <v>4,2</v>
          </cell>
          <cell r="S2399">
            <v>38586</v>
          </cell>
          <cell r="W2399">
            <v>1</v>
          </cell>
          <cell r="X2399" t="str">
            <v>J104</v>
          </cell>
          <cell r="Y2399" t="str">
            <v>(SH) Project Manager</v>
          </cell>
          <cell r="Z2399" t="str">
            <v>P103</v>
          </cell>
          <cell r="AA2399" t="str">
            <v>C152</v>
          </cell>
          <cell r="AB2399" t="str">
            <v>k. Post Graduate Degree</v>
          </cell>
          <cell r="AC2399" t="str">
            <v>G5820634U</v>
          </cell>
          <cell r="AD2399" t="str">
            <v>Female</v>
          </cell>
          <cell r="AE2399" t="str">
            <v>Batt. Rd 9th flr</v>
          </cell>
          <cell r="AF2399" t="str">
            <v>Local</v>
          </cell>
          <cell r="AG2399" t="str">
            <v>Employee</v>
          </cell>
          <cell r="AH2399">
            <v>1</v>
          </cell>
          <cell r="AI2399" t="str">
            <v>Month</v>
          </cell>
          <cell r="AJ2399" t="str">
            <v>0109143825</v>
          </cell>
          <cell r="AK2399" t="str">
            <v>1186238</v>
          </cell>
          <cell r="AL2399" t="str">
            <v>Chia,Boon Lee</v>
          </cell>
          <cell r="AP2399">
            <v>0</v>
          </cell>
          <cell r="AQ2399">
            <v>303012</v>
          </cell>
        </row>
        <row r="2400">
          <cell r="A2400">
            <v>1140635</v>
          </cell>
          <cell r="B2400" t="str">
            <v>Lim,Li Yee Tracie</v>
          </cell>
          <cell r="C2400" t="str">
            <v>Technology</v>
          </cell>
          <cell r="D2400" t="str">
            <v>Country Technology Manager</v>
          </cell>
          <cell r="E2400" t="str">
            <v>CTM - Specialist, Business Relationship Risk Mgt</v>
          </cell>
          <cell r="F2400" t="str">
            <v>M17</v>
          </cell>
          <cell r="G2400">
            <v>12000</v>
          </cell>
          <cell r="H2400" t="str">
            <v>SGD</v>
          </cell>
          <cell r="I2400" t="str">
            <v>8311901</v>
          </cell>
          <cell r="J2400" t="str">
            <v>NO</v>
          </cell>
          <cell r="K2400" t="str">
            <v>Yeong,Mei Heng Janet</v>
          </cell>
          <cell r="L2400">
            <v>25769</v>
          </cell>
          <cell r="M2400" t="str">
            <v>35</v>
          </cell>
          <cell r="N2400" t="str">
            <v>2B</v>
          </cell>
          <cell r="O2400" t="str">
            <v>2B</v>
          </cell>
          <cell r="P2400">
            <v>36404</v>
          </cell>
          <cell r="Q2400" t="str">
            <v>6,0</v>
          </cell>
          <cell r="R2400" t="str">
            <v>2,7</v>
          </cell>
          <cell r="S2400">
            <v>36342</v>
          </cell>
          <cell r="T2400">
            <v>36404</v>
          </cell>
          <cell r="U2400">
            <v>37834</v>
          </cell>
          <cell r="V2400">
            <v>38443</v>
          </cell>
          <cell r="W2400">
            <v>1</v>
          </cell>
          <cell r="X2400" t="str">
            <v>J047</v>
          </cell>
          <cell r="Y2400" t="str">
            <v>(TECH) Service Mgt III</v>
          </cell>
          <cell r="Z2400" t="str">
            <v>P311</v>
          </cell>
          <cell r="AA2400" t="str">
            <v>C163</v>
          </cell>
          <cell r="AB2400" t="str">
            <v>i. Bachelor's Degree or equiv</v>
          </cell>
          <cell r="AC2400" t="str">
            <v>S7024622H</v>
          </cell>
          <cell r="AD2400" t="str">
            <v>Female</v>
          </cell>
          <cell r="AE2400" t="str">
            <v>PBTP 5th Floor</v>
          </cell>
          <cell r="AF2400" t="str">
            <v>Local</v>
          </cell>
          <cell r="AG2400" t="str">
            <v>Employee</v>
          </cell>
          <cell r="AH2400">
            <v>1</v>
          </cell>
          <cell r="AI2400" t="str">
            <v>Month</v>
          </cell>
          <cell r="AJ2400" t="str">
            <v>0109682416</v>
          </cell>
          <cell r="AK2400" t="str">
            <v>1116200</v>
          </cell>
          <cell r="AL2400" t="str">
            <v>Chia,Boon Lee</v>
          </cell>
          <cell r="AM2400" t="str">
            <v>Core Contributor</v>
          </cell>
          <cell r="AN2400" t="str">
            <v>Core Contributor</v>
          </cell>
          <cell r="AO2400" t="str">
            <v>Core Contributor</v>
          </cell>
          <cell r="AP2400" t="str">
            <v>Core Contributor</v>
          </cell>
          <cell r="AQ2400">
            <v>46356</v>
          </cell>
        </row>
        <row r="2401">
          <cell r="A2401">
            <v>1116398</v>
          </cell>
          <cell r="B2401" t="str">
            <v>Bte Rahman,Azizah</v>
          </cell>
          <cell r="C2401" t="str">
            <v>Client Relationships</v>
          </cell>
          <cell r="D2401" t="str">
            <v>Trade Operations Unit-Batt.Rd</v>
          </cell>
          <cell r="E2401" t="str">
            <v>Customer Service Assistant</v>
          </cell>
          <cell r="F2401" t="str">
            <v>CL4</v>
          </cell>
          <cell r="I2401" t="str">
            <v>4172100</v>
          </cell>
          <cell r="J2401" t="str">
            <v>CL</v>
          </cell>
          <cell r="K2401" t="str">
            <v>Ser,Lie Yeow Hayley</v>
          </cell>
          <cell r="L2401">
            <v>23926</v>
          </cell>
          <cell r="M2401" t="str">
            <v>40</v>
          </cell>
          <cell r="N2401" t="str">
            <v>3B</v>
          </cell>
          <cell r="O2401" t="str">
            <v>3B</v>
          </cell>
          <cell r="P2401">
            <v>30363</v>
          </cell>
          <cell r="Q2401" t="str">
            <v>22,6</v>
          </cell>
          <cell r="R2401" t="str">
            <v>,</v>
          </cell>
          <cell r="S2401">
            <v>30363</v>
          </cell>
          <cell r="V2401">
            <v>38353</v>
          </cell>
          <cell r="W2401">
            <v>1</v>
          </cell>
          <cell r="X2401" t="str">
            <v>J086</v>
          </cell>
          <cell r="Y2401" t="str">
            <v>(OPS) Ctrl &amp; Support III</v>
          </cell>
          <cell r="Z2401" t="str">
            <v>P318</v>
          </cell>
          <cell r="AA2401" t="str">
            <v>C147</v>
          </cell>
          <cell r="AB2401" t="str">
            <v>e. Higher Secondary</v>
          </cell>
          <cell r="AC2401" t="str">
            <v>S1711520J</v>
          </cell>
          <cell r="AD2401" t="str">
            <v>Female</v>
          </cell>
          <cell r="AE2401" t="str">
            <v>Tampines 3rd flr</v>
          </cell>
          <cell r="AF2401" t="str">
            <v>Local</v>
          </cell>
          <cell r="AG2401" t="str">
            <v>Employee</v>
          </cell>
          <cell r="AH2401">
            <v>1</v>
          </cell>
          <cell r="AI2401" t="str">
            <v>Month</v>
          </cell>
          <cell r="AJ2401" t="str">
            <v>0109510348</v>
          </cell>
          <cell r="AK2401" t="str">
            <v>1116066</v>
          </cell>
          <cell r="AL2401" t="str">
            <v>Chia,Boon Lee</v>
          </cell>
          <cell r="AM2401" t="str">
            <v>Core Contributor</v>
          </cell>
          <cell r="AN2401" t="str">
            <v>Core Contributor</v>
          </cell>
          <cell r="AO2401" t="str">
            <v>Core Contributor</v>
          </cell>
          <cell r="AP2401" t="str">
            <v>Core Contributor</v>
          </cell>
          <cell r="AQ2401">
            <v>27588</v>
          </cell>
        </row>
        <row r="2402">
          <cell r="A2402">
            <v>1194929</v>
          </cell>
          <cell r="B2402" t="str">
            <v>Lui,Biru</v>
          </cell>
          <cell r="C2402" t="str">
            <v>Consumer Banking</v>
          </cell>
          <cell r="D2402" t="str">
            <v>DB - Teleservices</v>
          </cell>
          <cell r="E2402" t="str">
            <v>Service Consultant</v>
          </cell>
          <cell r="F2402" t="str">
            <v>Contractor</v>
          </cell>
          <cell r="I2402" t="str">
            <v>1431800</v>
          </cell>
          <cell r="J2402" t="str">
            <v>NO</v>
          </cell>
          <cell r="K2402" t="str">
            <v>Wong,Suet Mei Aileen</v>
          </cell>
          <cell r="L2402">
            <v>30656</v>
          </cell>
          <cell r="M2402" t="str">
            <v>21</v>
          </cell>
          <cell r="P2402">
            <v>38586</v>
          </cell>
          <cell r="Q2402" t="str">
            <v>0,0</v>
          </cell>
          <cell r="R2402" t="str">
            <v>0,7</v>
          </cell>
          <cell r="S2402">
            <v>38586</v>
          </cell>
          <cell r="W2402">
            <v>1</v>
          </cell>
          <cell r="X2402" t="str">
            <v>J216</v>
          </cell>
          <cell r="Y2402" t="str">
            <v>(CB) Customer ServiceIII</v>
          </cell>
          <cell r="Z2402" t="str">
            <v>P088</v>
          </cell>
          <cell r="AA2402" t="str">
            <v>C061</v>
          </cell>
          <cell r="AB2402" t="str">
            <v>i. Bachelor's Degree or equiv</v>
          </cell>
          <cell r="AC2402" t="str">
            <v>S8341234H</v>
          </cell>
          <cell r="AD2402" t="str">
            <v>Female</v>
          </cell>
          <cell r="AE2402" t="str">
            <v>CISCO 5th flr</v>
          </cell>
          <cell r="AF2402" t="str">
            <v>Local</v>
          </cell>
          <cell r="AG2402" t="str">
            <v>Direct Contractor</v>
          </cell>
          <cell r="AH2402">
            <v>1</v>
          </cell>
          <cell r="AI2402" t="str">
            <v>Month</v>
          </cell>
          <cell r="AK2402" t="str">
            <v>1118099</v>
          </cell>
          <cell r="AL2402" t="str">
            <v>Ang,Pek San</v>
          </cell>
          <cell r="AP2402">
            <v>0</v>
          </cell>
          <cell r="AQ2402">
            <v>23760</v>
          </cell>
        </row>
        <row r="2403">
          <cell r="A2403">
            <v>1191323</v>
          </cell>
          <cell r="B2403" t="str">
            <v>Ang,Hui Choo</v>
          </cell>
          <cell r="C2403" t="str">
            <v>Consumer Banking</v>
          </cell>
          <cell r="D2403" t="str">
            <v>DB - Teleservices</v>
          </cell>
          <cell r="E2403" t="str">
            <v>Service Consultant</v>
          </cell>
          <cell r="F2403" t="str">
            <v>M16</v>
          </cell>
          <cell r="I2403" t="str">
            <v>1431800</v>
          </cell>
          <cell r="J2403" t="str">
            <v>NO</v>
          </cell>
          <cell r="K2403" t="str">
            <v>Cheong,Kok Foo</v>
          </cell>
          <cell r="L2403">
            <v>27935</v>
          </cell>
          <cell r="M2403" t="str">
            <v>29</v>
          </cell>
          <cell r="P2403">
            <v>38513</v>
          </cell>
          <cell r="Q2403" t="str">
            <v>0,2</v>
          </cell>
          <cell r="R2403" t="str">
            <v>2,0</v>
          </cell>
          <cell r="S2403">
            <v>38513</v>
          </cell>
          <cell r="V2403">
            <v>38553</v>
          </cell>
          <cell r="W2403">
            <v>1</v>
          </cell>
          <cell r="X2403" t="str">
            <v>J216</v>
          </cell>
          <cell r="Y2403" t="str">
            <v>(CB) Customer ServiceIII</v>
          </cell>
          <cell r="Z2403" t="str">
            <v>P088</v>
          </cell>
          <cell r="AA2403" t="str">
            <v>C061</v>
          </cell>
          <cell r="AB2403" t="str">
            <v>h. Diploma or equivalent</v>
          </cell>
          <cell r="AC2403" t="str">
            <v>S7618906D</v>
          </cell>
          <cell r="AD2403" t="str">
            <v>Female</v>
          </cell>
          <cell r="AE2403" t="str">
            <v>CISCO 5th flr</v>
          </cell>
          <cell r="AF2403" t="str">
            <v>Local</v>
          </cell>
          <cell r="AG2403" t="str">
            <v>Employee</v>
          </cell>
          <cell r="AH2403">
            <v>1</v>
          </cell>
          <cell r="AI2403" t="str">
            <v>Month</v>
          </cell>
          <cell r="AJ2403" t="str">
            <v>0109142012</v>
          </cell>
          <cell r="AK2403" t="str">
            <v>1118424</v>
          </cell>
          <cell r="AL2403" t="str">
            <v>Ang,Pek San</v>
          </cell>
          <cell r="AP2403">
            <v>0</v>
          </cell>
          <cell r="AQ2403">
            <v>27360</v>
          </cell>
        </row>
        <row r="2404">
          <cell r="A2404">
            <v>1117990</v>
          </cell>
          <cell r="B2404" t="str">
            <v>Hinton,Tim Giles S</v>
          </cell>
          <cell r="C2404" t="str">
            <v>Technology</v>
          </cell>
          <cell r="D2404" t="str">
            <v>Grp Shared Service Center-Mgmt</v>
          </cell>
          <cell r="E2404" t="str">
            <v>Head, Global Shared Services Centre</v>
          </cell>
          <cell r="F2404" t="str">
            <v>B3</v>
          </cell>
          <cell r="I2404" t="str">
            <v>9715901</v>
          </cell>
          <cell r="J2404" t="str">
            <v>IO</v>
          </cell>
          <cell r="K2404" t="str">
            <v>Bush,Simon David</v>
          </cell>
          <cell r="L2404">
            <v>23473</v>
          </cell>
          <cell r="M2404" t="str">
            <v>41</v>
          </cell>
          <cell r="N2404" t="str">
            <v>2A</v>
          </cell>
          <cell r="O2404" t="str">
            <v>2B</v>
          </cell>
          <cell r="P2404">
            <v>31677</v>
          </cell>
          <cell r="Q2404" t="str">
            <v>18,11</v>
          </cell>
          <cell r="R2404" t="str">
            <v>2,11</v>
          </cell>
          <cell r="S2404">
            <v>35527</v>
          </cell>
          <cell r="U2404">
            <v>37012</v>
          </cell>
          <cell r="V2404">
            <v>38565</v>
          </cell>
          <cell r="W2404">
            <v>1</v>
          </cell>
          <cell r="X2404" t="str">
            <v>DJ008</v>
          </cell>
          <cell r="Y2404" t="str">
            <v>Global Head - TBA</v>
          </cell>
          <cell r="Z2404" t="str">
            <v>P322</v>
          </cell>
          <cell r="AA2404" t="str">
            <v>C174</v>
          </cell>
          <cell r="AB2404" t="str">
            <v>i. Bachelor's Degree or equiv</v>
          </cell>
          <cell r="AC2404" t="str">
            <v>F5519804R</v>
          </cell>
          <cell r="AD2404" t="str">
            <v>Male</v>
          </cell>
          <cell r="AE2404" t="str">
            <v>PBTP 10th Floor</v>
          </cell>
          <cell r="AF2404" t="str">
            <v>Assignee</v>
          </cell>
          <cell r="AG2404" t="str">
            <v>Employee</v>
          </cell>
          <cell r="AH2404">
            <v>0</v>
          </cell>
          <cell r="AI2404" t="str">
            <v>Day</v>
          </cell>
          <cell r="AJ2404" t="str">
            <v>0109614399</v>
          </cell>
          <cell r="AK2404" t="str">
            <v>1116323</v>
          </cell>
          <cell r="AL2404" t="str">
            <v>Chia,Boon Lee</v>
          </cell>
          <cell r="AM2404" t="str">
            <v>H2 - G</v>
          </cell>
          <cell r="AN2404" t="str">
            <v>H2 - G</v>
          </cell>
          <cell r="AO2404" t="str">
            <v>H2 - G</v>
          </cell>
          <cell r="AP2404">
            <v>0</v>
          </cell>
          <cell r="AQ2404">
            <v>720</v>
          </cell>
        </row>
        <row r="2405">
          <cell r="A2405">
            <v>1194978</v>
          </cell>
          <cell r="B2405" t="str">
            <v>Lim,Wanrong</v>
          </cell>
          <cell r="C2405" t="str">
            <v>Consumer Banking</v>
          </cell>
          <cell r="D2405" t="str">
            <v>SME Banking-Package Pdt Team 1</v>
          </cell>
          <cell r="E2405" t="str">
            <v>Administrator</v>
          </cell>
          <cell r="F2405" t="str">
            <v>Contractor</v>
          </cell>
          <cell r="I2405" t="str">
            <v>1123800</v>
          </cell>
          <cell r="J2405" t="str">
            <v>CS</v>
          </cell>
          <cell r="K2405" t="str">
            <v>Cheah,Lai Ying Janita</v>
          </cell>
          <cell r="L2405">
            <v>31222</v>
          </cell>
          <cell r="M2405" t="str">
            <v>20</v>
          </cell>
          <cell r="P2405">
            <v>38593</v>
          </cell>
          <cell r="Q2405" t="str">
            <v>0,0</v>
          </cell>
          <cell r="R2405" t="str">
            <v>0,6</v>
          </cell>
          <cell r="S2405">
            <v>38593</v>
          </cell>
          <cell r="W2405">
            <v>1</v>
          </cell>
          <cell r="X2405" t="str">
            <v>J073</v>
          </cell>
          <cell r="Y2405" t="str">
            <v>(CB) Sales I</v>
          </cell>
          <cell r="Z2405" t="str">
            <v>P012</v>
          </cell>
          <cell r="AA2405" t="str">
            <v>C005</v>
          </cell>
          <cell r="AB2405" t="str">
            <v>d. Secondary</v>
          </cell>
          <cell r="AC2405" t="str">
            <v>S8519931E</v>
          </cell>
          <cell r="AD2405" t="str">
            <v>Female</v>
          </cell>
          <cell r="AE2405" t="str">
            <v>Toa Payoh</v>
          </cell>
          <cell r="AF2405" t="str">
            <v>Local</v>
          </cell>
          <cell r="AG2405" t="str">
            <v>Direct Contractor</v>
          </cell>
          <cell r="AH2405">
            <v>1</v>
          </cell>
          <cell r="AI2405" t="str">
            <v>Week</v>
          </cell>
          <cell r="AK2405" t="str">
            <v>1185691</v>
          </cell>
          <cell r="AL2405" t="str">
            <v>Ang,Pek San</v>
          </cell>
          <cell r="AP2405">
            <v>0</v>
          </cell>
          <cell r="AQ2405">
            <v>13800</v>
          </cell>
        </row>
        <row r="2406">
          <cell r="A2406">
            <v>1158196</v>
          </cell>
          <cell r="B2406" t="str">
            <v>Ong,Lily</v>
          </cell>
          <cell r="C2406" t="str">
            <v>Operations</v>
          </cell>
          <cell r="D2406" t="str">
            <v>Structured Finance Operations</v>
          </cell>
          <cell r="E2406" t="str">
            <v>Team Leader, Middle Office</v>
          </cell>
          <cell r="F2406" t="str">
            <v>M18</v>
          </cell>
          <cell r="G2406">
            <v>11000</v>
          </cell>
          <cell r="H2406" t="str">
            <v>SGD</v>
          </cell>
          <cell r="I2406" t="str">
            <v>4251818</v>
          </cell>
          <cell r="J2406" t="str">
            <v>NO</v>
          </cell>
          <cell r="K2406" t="str">
            <v>Tan,Jit Kwang Alvin</v>
          </cell>
          <cell r="L2406">
            <v>26196</v>
          </cell>
          <cell r="M2406" t="str">
            <v>33</v>
          </cell>
          <cell r="N2406" t="str">
            <v>3B</v>
          </cell>
          <cell r="O2406" t="str">
            <v>2B</v>
          </cell>
          <cell r="P2406">
            <v>37459</v>
          </cell>
          <cell r="Q2406" t="str">
            <v>3,1</v>
          </cell>
          <cell r="R2406" t="str">
            <v>9,5</v>
          </cell>
          <cell r="S2406">
            <v>37459</v>
          </cell>
          <cell r="U2406">
            <v>38078</v>
          </cell>
          <cell r="V2406">
            <v>38200</v>
          </cell>
          <cell r="W2406">
            <v>1</v>
          </cell>
          <cell r="X2406" t="str">
            <v>J088</v>
          </cell>
          <cell r="Y2406" t="str">
            <v>(OPS) Trans Proc II</v>
          </cell>
          <cell r="Z2406" t="str">
            <v>P090</v>
          </cell>
          <cell r="AA2406" t="str">
            <v>C146</v>
          </cell>
          <cell r="AB2406" t="str">
            <v>h. Diploma or equivalent</v>
          </cell>
          <cell r="AC2406" t="str">
            <v>S7174071D</v>
          </cell>
          <cell r="AD2406" t="str">
            <v>Female</v>
          </cell>
          <cell r="AE2406" t="str">
            <v>Batt. Rd 3rd flr</v>
          </cell>
          <cell r="AF2406" t="str">
            <v>Local</v>
          </cell>
          <cell r="AG2406" t="str">
            <v>Employee</v>
          </cell>
          <cell r="AH2406">
            <v>1</v>
          </cell>
          <cell r="AI2406" t="str">
            <v>Month</v>
          </cell>
          <cell r="AJ2406" t="str">
            <v>0109112326</v>
          </cell>
          <cell r="AK2406" t="str">
            <v>1148033</v>
          </cell>
          <cell r="AL2406" t="str">
            <v>Chia,Boon Lee</v>
          </cell>
          <cell r="AM2406" t="str">
            <v>Too Soon to Classify</v>
          </cell>
          <cell r="AN2406" t="str">
            <v>Too Soon to Classify</v>
          </cell>
          <cell r="AO2406" t="str">
            <v>Core Contributor</v>
          </cell>
          <cell r="AP2406" t="str">
            <v>Core Contributor</v>
          </cell>
          <cell r="AQ2406">
            <v>61296</v>
          </cell>
        </row>
        <row r="2407">
          <cell r="A2407">
            <v>1190636</v>
          </cell>
          <cell r="B2407" t="str">
            <v>Chua,Chun Yan</v>
          </cell>
          <cell r="C2407" t="str">
            <v>Consumer Banking</v>
          </cell>
          <cell r="D2407" t="str">
            <v>Credit Card-Others</v>
          </cell>
          <cell r="E2407" t="str">
            <v>Marketing Executive</v>
          </cell>
          <cell r="F2407" t="str">
            <v>Contractor</v>
          </cell>
          <cell r="I2407" t="str">
            <v>1339800</v>
          </cell>
          <cell r="J2407" t="str">
            <v>NO</v>
          </cell>
          <cell r="K2407" t="str">
            <v>Chen,Weng Yew Ronald</v>
          </cell>
          <cell r="L2407">
            <v>29413</v>
          </cell>
          <cell r="M2407" t="str">
            <v>25</v>
          </cell>
          <cell r="P2407">
            <v>38504</v>
          </cell>
          <cell r="Q2407" t="str">
            <v>0,3</v>
          </cell>
          <cell r="R2407" t="str">
            <v>1,1</v>
          </cell>
          <cell r="S2407">
            <v>38504</v>
          </cell>
          <cell r="W2407">
            <v>1</v>
          </cell>
          <cell r="X2407" t="str">
            <v>J083</v>
          </cell>
          <cell r="Y2407" t="str">
            <v>(CB) Product Mgt IV</v>
          </cell>
          <cell r="Z2407" t="str">
            <v>P038</v>
          </cell>
          <cell r="AA2407" t="str">
            <v>C061</v>
          </cell>
          <cell r="AB2407" t="str">
            <v>k. Post Graduate Degree</v>
          </cell>
          <cell r="AC2407" t="str">
            <v>S8020487F</v>
          </cell>
          <cell r="AD2407" t="str">
            <v>Male</v>
          </cell>
          <cell r="AE2407" t="str">
            <v>PBTP 5th Floor</v>
          </cell>
          <cell r="AF2407" t="str">
            <v>Local</v>
          </cell>
          <cell r="AG2407" t="str">
            <v>Direct Contractor</v>
          </cell>
          <cell r="AH2407">
            <v>1</v>
          </cell>
          <cell r="AI2407" t="str">
            <v>Month</v>
          </cell>
          <cell r="AJ2407" t="str">
            <v>0109141660</v>
          </cell>
          <cell r="AK2407" t="str">
            <v>1174262</v>
          </cell>
          <cell r="AL2407" t="str">
            <v>Ang,Pek San</v>
          </cell>
          <cell r="AP2407">
            <v>0</v>
          </cell>
          <cell r="AQ2407">
            <v>33600</v>
          </cell>
        </row>
        <row r="2408">
          <cell r="A2408">
            <v>1192864</v>
          </cell>
          <cell r="B2408" t="str">
            <v>Roslina,Binte Rosman</v>
          </cell>
          <cell r="C2408" t="str">
            <v>Consumer Banking</v>
          </cell>
          <cell r="D2408" t="str">
            <v>DB - Teleservices</v>
          </cell>
          <cell r="E2408" t="str">
            <v>Service Consultant</v>
          </cell>
          <cell r="F2408" t="str">
            <v>Contractor</v>
          </cell>
          <cell r="I2408" t="str">
            <v>1431800</v>
          </cell>
          <cell r="J2408" t="str">
            <v>NO</v>
          </cell>
          <cell r="K2408" t="str">
            <v>Chow,Chia Wei Kelvin</v>
          </cell>
          <cell r="L2408">
            <v>29528</v>
          </cell>
          <cell r="M2408" t="str">
            <v>24</v>
          </cell>
          <cell r="P2408">
            <v>38537</v>
          </cell>
          <cell r="Q2408" t="str">
            <v>0,1</v>
          </cell>
          <cell r="R2408" t="str">
            <v>,</v>
          </cell>
          <cell r="S2408">
            <v>38537</v>
          </cell>
          <cell r="W2408">
            <v>0.5</v>
          </cell>
          <cell r="X2408" t="str">
            <v>J216</v>
          </cell>
          <cell r="Y2408" t="str">
            <v>(CB) Customer ServiceIII</v>
          </cell>
          <cell r="Z2408" t="str">
            <v>P088</v>
          </cell>
          <cell r="AA2408" t="str">
            <v>C061</v>
          </cell>
          <cell r="AB2408" t="str">
            <v>a. Unknown</v>
          </cell>
          <cell r="AC2408" t="str">
            <v>S8034733B</v>
          </cell>
          <cell r="AD2408" t="str">
            <v>Female</v>
          </cell>
          <cell r="AE2408" t="str">
            <v>CISCO 5th flr</v>
          </cell>
          <cell r="AF2408" t="str">
            <v>Local</v>
          </cell>
          <cell r="AG2408" t="str">
            <v>Agency Contractor</v>
          </cell>
          <cell r="AH2408">
            <v>0</v>
          </cell>
          <cell r="AI2408" t="str">
            <v>Day</v>
          </cell>
          <cell r="AK2408" t="str">
            <v>1151517</v>
          </cell>
          <cell r="AL2408" t="str">
            <v>Ang,Pek San</v>
          </cell>
          <cell r="AQ2408">
            <v>0</v>
          </cell>
        </row>
        <row r="2409">
          <cell r="A2409">
            <v>1193175</v>
          </cell>
          <cell r="B2409" t="str">
            <v>Lim,Li Ping</v>
          </cell>
          <cell r="C2409" t="str">
            <v>Consumer Banking</v>
          </cell>
          <cell r="D2409" t="str">
            <v>DB - Teleservices</v>
          </cell>
          <cell r="E2409" t="str">
            <v>Service Consultant</v>
          </cell>
          <cell r="F2409" t="str">
            <v>Contractor</v>
          </cell>
          <cell r="I2409" t="str">
            <v>1431800</v>
          </cell>
          <cell r="J2409" t="str">
            <v>NO</v>
          </cell>
          <cell r="K2409" t="str">
            <v>Chow,Chia Wei Kelvin</v>
          </cell>
          <cell r="L2409">
            <v>30201</v>
          </cell>
          <cell r="M2409" t="str">
            <v>23</v>
          </cell>
          <cell r="P2409">
            <v>38553</v>
          </cell>
          <cell r="Q2409" t="str">
            <v>0,1</v>
          </cell>
          <cell r="R2409" t="str">
            <v>,</v>
          </cell>
          <cell r="S2409">
            <v>38553</v>
          </cell>
          <cell r="W2409">
            <v>1</v>
          </cell>
          <cell r="X2409" t="str">
            <v>J216</v>
          </cell>
          <cell r="Y2409" t="str">
            <v>(CB) Customer ServiceIII</v>
          </cell>
          <cell r="Z2409" t="str">
            <v>P088</v>
          </cell>
          <cell r="AA2409" t="str">
            <v>C061</v>
          </cell>
          <cell r="AB2409" t="str">
            <v>a. Unknown</v>
          </cell>
          <cell r="AC2409" t="str">
            <v>S8228077D</v>
          </cell>
          <cell r="AD2409" t="str">
            <v>Female</v>
          </cell>
          <cell r="AE2409" t="str">
            <v>CISCO 5th flr</v>
          </cell>
          <cell r="AF2409" t="str">
            <v>Local</v>
          </cell>
          <cell r="AG2409" t="str">
            <v>Agency Contractor</v>
          </cell>
          <cell r="AH2409">
            <v>0</v>
          </cell>
          <cell r="AI2409" t="str">
            <v>Day</v>
          </cell>
          <cell r="AK2409" t="str">
            <v>1151517</v>
          </cell>
          <cell r="AL2409" t="str">
            <v>Ang,Pek San</v>
          </cell>
          <cell r="AQ2409">
            <v>0</v>
          </cell>
        </row>
        <row r="2410">
          <cell r="A2410">
            <v>1154477</v>
          </cell>
          <cell r="B2410" t="str">
            <v>Ang,Siok Ming Eva</v>
          </cell>
          <cell r="C2410" t="str">
            <v>Corporate Affairs</v>
          </cell>
          <cell r="D2410" t="str">
            <v>Corporate Affairs</v>
          </cell>
          <cell r="E2410" t="str">
            <v>Corporate Affairs Manager</v>
          </cell>
          <cell r="F2410" t="str">
            <v>M20</v>
          </cell>
          <cell r="G2410">
            <v>20000</v>
          </cell>
          <cell r="H2410" t="str">
            <v>SGD</v>
          </cell>
          <cell r="I2410" t="str">
            <v>8521800</v>
          </cell>
          <cell r="J2410" t="str">
            <v>NO</v>
          </cell>
          <cell r="K2410" t="str">
            <v>Seow,Poh Neo Regina</v>
          </cell>
          <cell r="L2410">
            <v>26251</v>
          </cell>
          <cell r="M2410" t="str">
            <v>33</v>
          </cell>
          <cell r="N2410" t="str">
            <v>2B</v>
          </cell>
          <cell r="O2410" t="str">
            <v>2B</v>
          </cell>
          <cell r="P2410">
            <v>37207</v>
          </cell>
          <cell r="Q2410" t="str">
            <v>3,9</v>
          </cell>
          <cell r="R2410" t="str">
            <v>6,10</v>
          </cell>
          <cell r="S2410">
            <v>37207</v>
          </cell>
          <cell r="U2410">
            <v>37469</v>
          </cell>
          <cell r="V2410">
            <v>38443</v>
          </cell>
          <cell r="W2410">
            <v>1</v>
          </cell>
          <cell r="X2410" t="str">
            <v>J163</v>
          </cell>
          <cell r="Y2410" t="str">
            <v>Corporate Affairs III</v>
          </cell>
          <cell r="Z2410" t="str">
            <v>P050</v>
          </cell>
          <cell r="AA2410" t="str">
            <v>C021</v>
          </cell>
          <cell r="AB2410" t="str">
            <v>i. Bachelor's Degree or equiv</v>
          </cell>
          <cell r="AC2410" t="str">
            <v>S7141581C</v>
          </cell>
          <cell r="AD2410" t="str">
            <v>Female</v>
          </cell>
          <cell r="AE2410" t="str">
            <v>Batt. Rd 5th flr</v>
          </cell>
          <cell r="AF2410" t="str">
            <v>Local</v>
          </cell>
          <cell r="AG2410" t="str">
            <v>Employee</v>
          </cell>
          <cell r="AH2410">
            <v>1</v>
          </cell>
          <cell r="AI2410" t="str">
            <v>Month</v>
          </cell>
          <cell r="AJ2410" t="str">
            <v>0109108329</v>
          </cell>
          <cell r="AK2410" t="str">
            <v>1144419</v>
          </cell>
          <cell r="AL2410" t="str">
            <v>Chong,Yin Yin</v>
          </cell>
          <cell r="AM2410" t="str">
            <v>H4 - G</v>
          </cell>
          <cell r="AN2410" t="str">
            <v>H4 - G</v>
          </cell>
          <cell r="AO2410" t="str">
            <v>H4 - G</v>
          </cell>
          <cell r="AP2410" t="str">
            <v>H4 - G</v>
          </cell>
          <cell r="AQ2410">
            <v>74400</v>
          </cell>
        </row>
        <row r="2411">
          <cell r="A2411">
            <v>1164591</v>
          </cell>
          <cell r="B2411" t="str">
            <v>Tio,Haw Haw</v>
          </cell>
          <cell r="C2411" t="str">
            <v>Consumer Banking</v>
          </cell>
          <cell r="D2411" t="str">
            <v>Credit Operations - SME</v>
          </cell>
          <cell r="E2411" t="str">
            <v>Clerk, Credit Documentation</v>
          </cell>
          <cell r="F2411" t="str">
            <v>CL4</v>
          </cell>
          <cell r="I2411" t="str">
            <v>1771800</v>
          </cell>
          <cell r="J2411" t="str">
            <v>CL</v>
          </cell>
          <cell r="K2411" t="str">
            <v>Poh,Tzyy Chinn</v>
          </cell>
          <cell r="L2411">
            <v>27318</v>
          </cell>
          <cell r="M2411" t="str">
            <v>30</v>
          </cell>
          <cell r="N2411" t="str">
            <v>3B</v>
          </cell>
          <cell r="O2411" t="str">
            <v>3C</v>
          </cell>
          <cell r="P2411">
            <v>37637</v>
          </cell>
          <cell r="Q2411" t="str">
            <v>2,7</v>
          </cell>
          <cell r="R2411" t="str">
            <v>3,9</v>
          </cell>
          <cell r="S2411">
            <v>37637</v>
          </cell>
          <cell r="V2411">
            <v>38353</v>
          </cell>
          <cell r="W2411">
            <v>1</v>
          </cell>
          <cell r="X2411" t="str">
            <v>J086</v>
          </cell>
          <cell r="Y2411" t="str">
            <v>(OPS) Ctrl &amp; Support III</v>
          </cell>
          <cell r="Z2411" t="str">
            <v>P334</v>
          </cell>
          <cell r="AA2411" t="str">
            <v>C147</v>
          </cell>
          <cell r="AB2411" t="str">
            <v>f. Vocational</v>
          </cell>
          <cell r="AC2411" t="str">
            <v>S7434604I</v>
          </cell>
          <cell r="AD2411" t="str">
            <v>Male</v>
          </cell>
          <cell r="AE2411" t="str">
            <v>Tampines 5th flr</v>
          </cell>
          <cell r="AF2411" t="str">
            <v>Local</v>
          </cell>
          <cell r="AG2411" t="str">
            <v>Employee</v>
          </cell>
          <cell r="AH2411">
            <v>1</v>
          </cell>
          <cell r="AI2411" t="str">
            <v>Month</v>
          </cell>
          <cell r="AJ2411" t="str">
            <v>0109117069</v>
          </cell>
          <cell r="AK2411" t="str">
            <v>1154697</v>
          </cell>
          <cell r="AL2411" t="str">
            <v>Ang,Pek San</v>
          </cell>
          <cell r="AN2411" t="str">
            <v>Too Soon to Classify</v>
          </cell>
          <cell r="AO2411" t="str">
            <v>Core Contributor</v>
          </cell>
          <cell r="AP2411" t="str">
            <v>Core Contributor</v>
          </cell>
          <cell r="AQ2411">
            <v>21312</v>
          </cell>
        </row>
        <row r="2412">
          <cell r="A2412">
            <v>1194552</v>
          </cell>
          <cell r="B2412" t="str">
            <v>Cai,Shujun</v>
          </cell>
          <cell r="C2412" t="str">
            <v>Consumer Banking</v>
          </cell>
          <cell r="D2412" t="str">
            <v>Systems &amp; Support</v>
          </cell>
          <cell r="E2412" t="str">
            <v>Customer Service Assistant</v>
          </cell>
          <cell r="F2412" t="str">
            <v>Contractor</v>
          </cell>
          <cell r="I2412" t="str">
            <v>1763800</v>
          </cell>
          <cell r="J2412" t="str">
            <v>CL</v>
          </cell>
          <cell r="K2412" t="str">
            <v>Lim,Soh Mui Susan</v>
          </cell>
          <cell r="L2412">
            <v>30752</v>
          </cell>
          <cell r="M2412" t="str">
            <v>21</v>
          </cell>
          <cell r="P2412">
            <v>38579</v>
          </cell>
          <cell r="Q2412" t="str">
            <v>0,0</v>
          </cell>
          <cell r="R2412" t="str">
            <v>1,7</v>
          </cell>
          <cell r="S2412">
            <v>38579</v>
          </cell>
          <cell r="W2412">
            <v>1</v>
          </cell>
          <cell r="X2412" t="str">
            <v>J078</v>
          </cell>
          <cell r="Y2412" t="str">
            <v>(CB) Customer Service I</v>
          </cell>
          <cell r="Z2412" t="str">
            <v>P018</v>
          </cell>
          <cell r="AA2412" t="str">
            <v>C015</v>
          </cell>
          <cell r="AB2412" t="str">
            <v>e. Higher Secondary</v>
          </cell>
          <cell r="AC2412" t="str">
            <v>S8407390C</v>
          </cell>
          <cell r="AD2412" t="str">
            <v>Female</v>
          </cell>
          <cell r="AE2412" t="str">
            <v>Tampines 4th flr</v>
          </cell>
          <cell r="AF2412" t="str">
            <v>Local</v>
          </cell>
          <cell r="AG2412" t="str">
            <v>Employee</v>
          </cell>
          <cell r="AH2412">
            <v>1</v>
          </cell>
          <cell r="AI2412" t="str">
            <v>Month</v>
          </cell>
          <cell r="AJ2412" t="str">
            <v>0109144864</v>
          </cell>
          <cell r="AK2412" t="str">
            <v>1116376</v>
          </cell>
          <cell r="AL2412" t="str">
            <v>Ang,Pek San</v>
          </cell>
          <cell r="AP2412">
            <v>0</v>
          </cell>
          <cell r="AQ2412">
            <v>15600</v>
          </cell>
        </row>
        <row r="2413">
          <cell r="A2413">
            <v>1189181</v>
          </cell>
          <cell r="B2413" t="str">
            <v>Alldritt,Andrew Kevin</v>
          </cell>
          <cell r="C2413" t="str">
            <v>Global Markets</v>
          </cell>
          <cell r="D2413" t="str">
            <v>GM Programme Office</v>
          </cell>
          <cell r="E2413" t="str">
            <v>Senior Project Manager</v>
          </cell>
          <cell r="F2413" t="str">
            <v>M23</v>
          </cell>
          <cell r="I2413" t="str">
            <v>4941901</v>
          </cell>
          <cell r="J2413" t="str">
            <v>NO</v>
          </cell>
          <cell r="K2413" t="str">
            <v>Power,David Joseph</v>
          </cell>
          <cell r="L2413">
            <v>25501</v>
          </cell>
          <cell r="M2413" t="str">
            <v>35</v>
          </cell>
          <cell r="P2413">
            <v>38467</v>
          </cell>
          <cell r="Q2413" t="str">
            <v>0,4</v>
          </cell>
          <cell r="R2413" t="str">
            <v>11,3</v>
          </cell>
          <cell r="S2413">
            <v>38467</v>
          </cell>
          <cell r="W2413">
            <v>1</v>
          </cell>
          <cell r="X2413" t="str">
            <v>J104</v>
          </cell>
          <cell r="Y2413" t="str">
            <v>(SH) Project Manager</v>
          </cell>
          <cell r="Z2413" t="str">
            <v>P250</v>
          </cell>
          <cell r="AA2413" t="str">
            <v>C152</v>
          </cell>
          <cell r="AB2413" t="str">
            <v>j. Professional Quali/Cert</v>
          </cell>
          <cell r="AC2413" t="str">
            <v>G5801247K</v>
          </cell>
          <cell r="AD2413" t="str">
            <v>Male</v>
          </cell>
          <cell r="AE2413" t="str">
            <v>PBTP 4th Floor</v>
          </cell>
          <cell r="AF2413" t="str">
            <v>Local</v>
          </cell>
          <cell r="AG2413" t="str">
            <v>Employee</v>
          </cell>
          <cell r="AH2413">
            <v>1</v>
          </cell>
          <cell r="AI2413" t="str">
            <v>Month</v>
          </cell>
          <cell r="AJ2413" t="str">
            <v>0109140397</v>
          </cell>
          <cell r="AK2413" t="str">
            <v>1179621</v>
          </cell>
          <cell r="AL2413" t="str">
            <v>Chia,Boon Lee</v>
          </cell>
          <cell r="AP2413" t="str">
            <v>Too Soon to Classify</v>
          </cell>
          <cell r="AQ2413">
            <v>220020</v>
          </cell>
        </row>
        <row r="2414">
          <cell r="A2414">
            <v>1152242</v>
          </cell>
          <cell r="B2414" t="str">
            <v>Tan,Li Li</v>
          </cell>
          <cell r="C2414" t="str">
            <v>Operations</v>
          </cell>
          <cell r="D2414" t="str">
            <v>Structured Finance Operations</v>
          </cell>
          <cell r="E2414" t="str">
            <v>Officer, Middle Office</v>
          </cell>
          <cell r="F2414" t="str">
            <v>M17</v>
          </cell>
          <cell r="G2414">
            <v>9000</v>
          </cell>
          <cell r="H2414" t="str">
            <v>SGD</v>
          </cell>
          <cell r="I2414" t="str">
            <v>4251818</v>
          </cell>
          <cell r="J2414" t="str">
            <v>NO</v>
          </cell>
          <cell r="K2414" t="str">
            <v>Tan,Jit Kwang Alvin</v>
          </cell>
          <cell r="L2414">
            <v>29179</v>
          </cell>
          <cell r="M2414" t="str">
            <v>25</v>
          </cell>
          <cell r="N2414" t="str">
            <v>3B</v>
          </cell>
          <cell r="O2414" t="str">
            <v>2B</v>
          </cell>
          <cell r="P2414">
            <v>37109</v>
          </cell>
          <cell r="Q2414" t="str">
            <v>4,0</v>
          </cell>
          <cell r="R2414" t="str">
            <v>0,5</v>
          </cell>
          <cell r="S2414">
            <v>37053</v>
          </cell>
          <cell r="T2414">
            <v>37109</v>
          </cell>
          <cell r="U2414">
            <v>37834</v>
          </cell>
          <cell r="V2414">
            <v>38443</v>
          </cell>
          <cell r="W2414">
            <v>1</v>
          </cell>
          <cell r="X2414" t="str">
            <v>J088</v>
          </cell>
          <cell r="Y2414" t="str">
            <v>(OPS) Trans Proc II</v>
          </cell>
          <cell r="Z2414" t="str">
            <v>P367</v>
          </cell>
          <cell r="AA2414" t="str">
            <v>C146</v>
          </cell>
          <cell r="AB2414" t="str">
            <v>e. Higher Secondary</v>
          </cell>
          <cell r="AC2414" t="str">
            <v>S7937115G</v>
          </cell>
          <cell r="AD2414" t="str">
            <v>Female</v>
          </cell>
          <cell r="AE2414" t="str">
            <v>Batt. Rd 3rd flr</v>
          </cell>
          <cell r="AF2414" t="str">
            <v>Local</v>
          </cell>
          <cell r="AG2414" t="str">
            <v>Employee</v>
          </cell>
          <cell r="AH2414">
            <v>1</v>
          </cell>
          <cell r="AI2414" t="str">
            <v>Month</v>
          </cell>
          <cell r="AJ2414" t="str">
            <v>0109102924</v>
          </cell>
          <cell r="AK2414" t="str">
            <v>1148033</v>
          </cell>
          <cell r="AL2414" t="str">
            <v>Chia,Boon Lee</v>
          </cell>
          <cell r="AM2414" t="str">
            <v>Core Contributor</v>
          </cell>
          <cell r="AN2414" t="str">
            <v>Core Contributor</v>
          </cell>
          <cell r="AO2414" t="str">
            <v>Core Contributor</v>
          </cell>
          <cell r="AP2414" t="str">
            <v>Core Contributor</v>
          </cell>
          <cell r="AQ2414">
            <v>47100</v>
          </cell>
        </row>
        <row r="2415">
          <cell r="A2415">
            <v>1194636</v>
          </cell>
          <cell r="B2415" t="str">
            <v>Lee,Mei Lam</v>
          </cell>
          <cell r="C2415" t="str">
            <v>Consumer Banking</v>
          </cell>
          <cell r="D2415" t="str">
            <v>BRDB-Branch Banking</v>
          </cell>
          <cell r="E2415" t="str">
            <v>Personal Financial Consultant</v>
          </cell>
          <cell r="F2415" t="str">
            <v>M16</v>
          </cell>
          <cell r="I2415" t="str">
            <v>1422800</v>
          </cell>
          <cell r="J2415" t="str">
            <v>NO</v>
          </cell>
          <cell r="K2415" t="str">
            <v>Lee,Siok Ching Marilyn</v>
          </cell>
          <cell r="L2415">
            <v>29971</v>
          </cell>
          <cell r="M2415" t="str">
            <v>23</v>
          </cell>
          <cell r="P2415">
            <v>38579</v>
          </cell>
          <cell r="Q2415" t="str">
            <v>0,0</v>
          </cell>
          <cell r="R2415" t="str">
            <v>2,1</v>
          </cell>
          <cell r="S2415">
            <v>38579</v>
          </cell>
          <cell r="W2415">
            <v>1</v>
          </cell>
          <cell r="X2415" t="str">
            <v>J074</v>
          </cell>
          <cell r="Y2415" t="str">
            <v>(CB) Sales II</v>
          </cell>
          <cell r="Z2415" t="str">
            <v>P088</v>
          </cell>
          <cell r="AA2415" t="str">
            <v>C064</v>
          </cell>
          <cell r="AB2415" t="str">
            <v>i. Bachelor's Degree or equiv</v>
          </cell>
          <cell r="AC2415" t="str">
            <v>S8272883Z</v>
          </cell>
          <cell r="AD2415" t="str">
            <v>Female</v>
          </cell>
          <cell r="AE2415" t="str">
            <v>PBTP 5th Floor</v>
          </cell>
          <cell r="AF2415" t="str">
            <v>Local</v>
          </cell>
          <cell r="AG2415" t="str">
            <v>Employee</v>
          </cell>
          <cell r="AH2415">
            <v>1</v>
          </cell>
          <cell r="AI2415" t="str">
            <v>Month</v>
          </cell>
          <cell r="AK2415" t="str">
            <v>1190938</v>
          </cell>
          <cell r="AL2415" t="str">
            <v>Ang,Pek San</v>
          </cell>
          <cell r="AP2415">
            <v>0</v>
          </cell>
          <cell r="AQ2415">
            <v>24000</v>
          </cell>
        </row>
        <row r="2416">
          <cell r="A2416">
            <v>1194952</v>
          </cell>
          <cell r="B2416" t="str">
            <v>Chen,Shimin</v>
          </cell>
          <cell r="C2416" t="str">
            <v>Consumer Banking</v>
          </cell>
          <cell r="D2416" t="str">
            <v>CB Inv. Serv. - Unit Trust</v>
          </cell>
          <cell r="E2416" t="str">
            <v>Customer Service Assistant</v>
          </cell>
          <cell r="F2416" t="str">
            <v>Contractor</v>
          </cell>
          <cell r="I2416" t="str">
            <v>1751800</v>
          </cell>
          <cell r="J2416" t="str">
            <v>CL</v>
          </cell>
          <cell r="K2416" t="str">
            <v>Chua,Choon Kiat</v>
          </cell>
          <cell r="L2416">
            <v>30754</v>
          </cell>
          <cell r="M2416" t="str">
            <v>21</v>
          </cell>
          <cell r="P2416">
            <v>38590</v>
          </cell>
          <cell r="Q2416" t="str">
            <v>0,0</v>
          </cell>
          <cell r="R2416" t="str">
            <v>7,4</v>
          </cell>
          <cell r="S2416">
            <v>38590</v>
          </cell>
          <cell r="W2416">
            <v>1</v>
          </cell>
          <cell r="X2416" t="str">
            <v>J089</v>
          </cell>
          <cell r="Y2416" t="str">
            <v>(OPS) Trans Proc III</v>
          </cell>
          <cell r="Z2416" t="str">
            <v>P088</v>
          </cell>
          <cell r="AA2416" t="str">
            <v>C015</v>
          </cell>
          <cell r="AB2416" t="str">
            <v>h. Diploma or equivalent</v>
          </cell>
          <cell r="AC2416" t="str">
            <v>S8407213C</v>
          </cell>
          <cell r="AD2416" t="str">
            <v>Female</v>
          </cell>
          <cell r="AE2416" t="str">
            <v>Tampines 4th flr</v>
          </cell>
          <cell r="AF2416" t="str">
            <v>Local</v>
          </cell>
          <cell r="AG2416" t="str">
            <v>Direct Contractor</v>
          </cell>
          <cell r="AH2416">
            <v>1</v>
          </cell>
          <cell r="AI2416" t="str">
            <v>Month</v>
          </cell>
          <cell r="AK2416" t="str">
            <v>1169195</v>
          </cell>
          <cell r="AL2416" t="str">
            <v>Ang,Pek San</v>
          </cell>
          <cell r="AP2416">
            <v>0</v>
          </cell>
          <cell r="AQ2416">
            <v>16800</v>
          </cell>
        </row>
        <row r="2417">
          <cell r="A2417">
            <v>1182411</v>
          </cell>
          <cell r="B2417" t="str">
            <v>Lee,Hoh Kit</v>
          </cell>
          <cell r="C2417" t="str">
            <v>Consumer Banking</v>
          </cell>
          <cell r="D2417" t="str">
            <v>BRDB-Branch Banking-Batt.Rd</v>
          </cell>
          <cell r="E2417" t="str">
            <v>Relationship Manager</v>
          </cell>
          <cell r="F2417" t="str">
            <v>M17</v>
          </cell>
          <cell r="G2417">
            <v>10000</v>
          </cell>
          <cell r="H2417" t="str">
            <v>SGD</v>
          </cell>
          <cell r="I2417" t="str">
            <v>1422100</v>
          </cell>
          <cell r="J2417" t="str">
            <v>NO</v>
          </cell>
          <cell r="K2417" t="str">
            <v>Gwee,Yuan Kerr Ryan</v>
          </cell>
          <cell r="L2417">
            <v>26382</v>
          </cell>
          <cell r="M2417" t="str">
            <v>33</v>
          </cell>
          <cell r="O2417" t="str">
            <v>4B</v>
          </cell>
          <cell r="P2417">
            <v>38254</v>
          </cell>
          <cell r="Q2417" t="str">
            <v>0,11</v>
          </cell>
          <cell r="R2417" t="str">
            <v>7,6</v>
          </cell>
          <cell r="S2417">
            <v>38254</v>
          </cell>
          <cell r="W2417">
            <v>1</v>
          </cell>
          <cell r="X2417" t="str">
            <v>J074</v>
          </cell>
          <cell r="Y2417" t="str">
            <v>(CB) Sales II</v>
          </cell>
          <cell r="Z2417" t="str">
            <v>P088</v>
          </cell>
          <cell r="AA2417" t="str">
            <v>C070</v>
          </cell>
          <cell r="AB2417" t="str">
            <v>i. Bachelor's Degree or equiv</v>
          </cell>
          <cell r="AC2417" t="str">
            <v>S7209295C</v>
          </cell>
          <cell r="AD2417" t="str">
            <v>Male</v>
          </cell>
          <cell r="AE2417" t="str">
            <v>Batt. Rd 3rd flr</v>
          </cell>
          <cell r="AF2417" t="str">
            <v>Local</v>
          </cell>
          <cell r="AG2417" t="str">
            <v>Employee</v>
          </cell>
          <cell r="AH2417">
            <v>1</v>
          </cell>
          <cell r="AI2417" t="str">
            <v>Month</v>
          </cell>
          <cell r="AJ2417" t="str">
            <v>0109134796</v>
          </cell>
          <cell r="AK2417" t="str">
            <v>1152639</v>
          </cell>
          <cell r="AL2417" t="str">
            <v>Ang,Pek San</v>
          </cell>
          <cell r="AO2417" t="str">
            <v>Too Soon to Classify</v>
          </cell>
          <cell r="AP2417" t="str">
            <v>Core Contributor</v>
          </cell>
          <cell r="AQ2417">
            <v>43200</v>
          </cell>
        </row>
        <row r="2418">
          <cell r="A2418">
            <v>1135781</v>
          </cell>
          <cell r="B2418" t="str">
            <v>Batra,Sandeep</v>
          </cell>
          <cell r="C2418" t="str">
            <v>Consumer Banking</v>
          </cell>
          <cell r="D2418" t="str">
            <v>Mortgage&amp;Auto-Admin.&amp; Mgt.-Reg</v>
          </cell>
          <cell r="E2418" t="str">
            <v>Manager, Business Development &amp; Market</v>
          </cell>
          <cell r="F2418" t="str">
            <v>M21</v>
          </cell>
          <cell r="G2418">
            <v>22000</v>
          </cell>
          <cell r="H2418" t="str">
            <v>SGD</v>
          </cell>
          <cell r="I2418" t="str">
            <v>1211901</v>
          </cell>
          <cell r="J2418" t="str">
            <v>NO</v>
          </cell>
          <cell r="K2418" t="str">
            <v>Hon,Andy Hak Keung</v>
          </cell>
          <cell r="L2418">
            <v>27977</v>
          </cell>
          <cell r="M2418" t="str">
            <v>29</v>
          </cell>
          <cell r="N2418" t="str">
            <v>2B</v>
          </cell>
          <cell r="O2418" t="str">
            <v>2B</v>
          </cell>
          <cell r="P2418">
            <v>36312</v>
          </cell>
          <cell r="Q2418" t="str">
            <v>6,3</v>
          </cell>
          <cell r="R2418" t="str">
            <v>,</v>
          </cell>
          <cell r="S2418">
            <v>36312</v>
          </cell>
          <cell r="U2418">
            <v>37347</v>
          </cell>
          <cell r="V2418">
            <v>38572</v>
          </cell>
          <cell r="W2418">
            <v>1</v>
          </cell>
          <cell r="X2418" t="str">
            <v>J081</v>
          </cell>
          <cell r="Y2418" t="str">
            <v>(CB) Product Mgt II</v>
          </cell>
          <cell r="Z2418" t="str">
            <v>P085</v>
          </cell>
          <cell r="AA2418" t="str">
            <v>C015</v>
          </cell>
          <cell r="AB2418" t="str">
            <v>l. Further Degree</v>
          </cell>
          <cell r="AC2418" t="str">
            <v>S7660855E</v>
          </cell>
          <cell r="AD2418" t="str">
            <v>Male</v>
          </cell>
          <cell r="AE2418" t="str">
            <v>PBTP 9th Floor</v>
          </cell>
          <cell r="AF2418" t="str">
            <v>Local (non-standard)</v>
          </cell>
          <cell r="AG2418" t="str">
            <v>Employee</v>
          </cell>
          <cell r="AH2418">
            <v>1</v>
          </cell>
          <cell r="AI2418" t="str">
            <v>Month</v>
          </cell>
          <cell r="AJ2418" t="str">
            <v>0109137337</v>
          </cell>
          <cell r="AK2418" t="str">
            <v>1101386</v>
          </cell>
          <cell r="AL2418" t="str">
            <v>Ang,Pek San</v>
          </cell>
          <cell r="AM2418" t="str">
            <v>H4 - G</v>
          </cell>
          <cell r="AN2418" t="str">
            <v>H4 - G</v>
          </cell>
          <cell r="AO2418" t="str">
            <v>H4 - G</v>
          </cell>
          <cell r="AP2418" t="str">
            <v>H4 - G</v>
          </cell>
          <cell r="AQ2418">
            <v>117912</v>
          </cell>
        </row>
        <row r="2419">
          <cell r="A2419">
            <v>1194975</v>
          </cell>
          <cell r="B2419" t="str">
            <v>Zhuo,Jiru Madeleine</v>
          </cell>
          <cell r="C2419" t="str">
            <v>Consumer Banking</v>
          </cell>
          <cell r="D2419" t="str">
            <v>Application Processing</v>
          </cell>
          <cell r="E2419" t="str">
            <v>Customer Service Assistant</v>
          </cell>
          <cell r="F2419" t="str">
            <v>Contractor</v>
          </cell>
          <cell r="I2419" t="str">
            <v>1742800</v>
          </cell>
          <cell r="J2419" t="str">
            <v>CL</v>
          </cell>
          <cell r="K2419" t="str">
            <v>Low,Swee Shing Priscillia</v>
          </cell>
          <cell r="L2419">
            <v>31666</v>
          </cell>
          <cell r="M2419" t="str">
            <v>18</v>
          </cell>
          <cell r="P2419">
            <v>38576</v>
          </cell>
          <cell r="Q2419" t="str">
            <v>0,0</v>
          </cell>
          <cell r="R2419" t="str">
            <v>1,6</v>
          </cell>
          <cell r="S2419">
            <v>38576</v>
          </cell>
          <cell r="W2419">
            <v>0.5</v>
          </cell>
          <cell r="X2419" t="str">
            <v>J089</v>
          </cell>
          <cell r="Y2419" t="str">
            <v>(OPS) Trans Proc III</v>
          </cell>
          <cell r="Z2419" t="str">
            <v>P088</v>
          </cell>
          <cell r="AA2419" t="str">
            <v>C015</v>
          </cell>
          <cell r="AB2419" t="str">
            <v>d. Secondary</v>
          </cell>
          <cell r="AC2419" t="str">
            <v>S8626051D</v>
          </cell>
          <cell r="AD2419" t="str">
            <v>Female</v>
          </cell>
          <cell r="AE2419" t="str">
            <v>Tampines 5th flr</v>
          </cell>
          <cell r="AF2419" t="str">
            <v>Local</v>
          </cell>
          <cell r="AG2419" t="str">
            <v>Direct Contractor</v>
          </cell>
          <cell r="AH2419">
            <v>1</v>
          </cell>
          <cell r="AI2419" t="str">
            <v>Week</v>
          </cell>
          <cell r="AK2419" t="str">
            <v>1116952</v>
          </cell>
          <cell r="AL2419" t="str">
            <v>Ang,Pek San</v>
          </cell>
          <cell r="AP2419">
            <v>0</v>
          </cell>
          <cell r="AQ2419">
            <v>0</v>
          </cell>
        </row>
        <row r="2420">
          <cell r="A2420">
            <v>1116741</v>
          </cell>
          <cell r="B2420" t="str">
            <v>Chor,Wai Mei</v>
          </cell>
          <cell r="C2420" t="str">
            <v>Client Relationships</v>
          </cell>
          <cell r="D2420" t="str">
            <v>Trade Operations Unit-Batt.Rd</v>
          </cell>
          <cell r="E2420" t="str">
            <v>Pre-Processor</v>
          </cell>
          <cell r="F2420" t="str">
            <v>CL4</v>
          </cell>
          <cell r="I2420" t="str">
            <v>4172100</v>
          </cell>
          <cell r="J2420" t="str">
            <v>CL</v>
          </cell>
          <cell r="K2420" t="str">
            <v>Ser,Lie Yeow Hayley</v>
          </cell>
          <cell r="L2420">
            <v>24233</v>
          </cell>
          <cell r="M2420" t="str">
            <v>39</v>
          </cell>
          <cell r="N2420" t="str">
            <v>2B</v>
          </cell>
          <cell r="O2420" t="str">
            <v>2B</v>
          </cell>
          <cell r="P2420">
            <v>33178</v>
          </cell>
          <cell r="Q2420" t="str">
            <v>14,9</v>
          </cell>
          <cell r="R2420" t="str">
            <v>,</v>
          </cell>
          <cell r="S2420">
            <v>33178</v>
          </cell>
          <cell r="V2420">
            <v>38353</v>
          </cell>
          <cell r="W2420">
            <v>1</v>
          </cell>
          <cell r="X2420" t="str">
            <v>J089</v>
          </cell>
          <cell r="Y2420" t="str">
            <v>(OPS) Trans Proc III</v>
          </cell>
          <cell r="Z2420" t="str">
            <v>P318</v>
          </cell>
          <cell r="AA2420" t="str">
            <v>C147</v>
          </cell>
          <cell r="AB2420" t="str">
            <v>e. Higher Secondary</v>
          </cell>
          <cell r="AC2420" t="str">
            <v>S2623252Z</v>
          </cell>
          <cell r="AD2420" t="str">
            <v>Female</v>
          </cell>
          <cell r="AE2420" t="str">
            <v>Tampines 3rd flr</v>
          </cell>
          <cell r="AF2420" t="str">
            <v>Local</v>
          </cell>
          <cell r="AG2420" t="str">
            <v>Employee</v>
          </cell>
          <cell r="AH2420">
            <v>1</v>
          </cell>
          <cell r="AI2420" t="str">
            <v>Month</v>
          </cell>
          <cell r="AJ2420" t="str">
            <v>0109556399</v>
          </cell>
          <cell r="AK2420" t="str">
            <v>1116066</v>
          </cell>
          <cell r="AL2420" t="str">
            <v>Chia,Boon Lee</v>
          </cell>
          <cell r="AM2420" t="str">
            <v>Core Contributor</v>
          </cell>
          <cell r="AN2420" t="str">
            <v>Core Contributor</v>
          </cell>
          <cell r="AO2420" t="str">
            <v>Core Contributor</v>
          </cell>
          <cell r="AP2420" t="str">
            <v>Core Contributor</v>
          </cell>
          <cell r="AQ2420">
            <v>26928</v>
          </cell>
        </row>
        <row r="2421">
          <cell r="A2421">
            <v>1116786</v>
          </cell>
          <cell r="B2421" t="str">
            <v>Tan,Yu Mei</v>
          </cell>
          <cell r="C2421" t="str">
            <v>Consumer Banking</v>
          </cell>
          <cell r="D2421" t="str">
            <v>Business Intelligence Unit</v>
          </cell>
          <cell r="E2421" t="str">
            <v>Campaign Analyst</v>
          </cell>
          <cell r="F2421" t="str">
            <v>M16</v>
          </cell>
          <cell r="G2421">
            <v>6000</v>
          </cell>
          <cell r="H2421" t="str">
            <v>SGD</v>
          </cell>
          <cell r="I2421" t="str">
            <v>1912800</v>
          </cell>
          <cell r="J2421" t="str">
            <v>NO</v>
          </cell>
          <cell r="K2421" t="str">
            <v>Suhardjo,Benny</v>
          </cell>
          <cell r="L2421">
            <v>24942</v>
          </cell>
          <cell r="M2421" t="str">
            <v>37</v>
          </cell>
          <cell r="N2421" t="str">
            <v>3B</v>
          </cell>
          <cell r="O2421" t="str">
            <v>3C</v>
          </cell>
          <cell r="P2421">
            <v>33352</v>
          </cell>
          <cell r="Q2421" t="str">
            <v>14,4</v>
          </cell>
          <cell r="R2421" t="str">
            <v>1,3</v>
          </cell>
          <cell r="S2421">
            <v>33352</v>
          </cell>
          <cell r="U2421">
            <v>37438</v>
          </cell>
          <cell r="V2421">
            <v>38443</v>
          </cell>
          <cell r="W2421">
            <v>1</v>
          </cell>
          <cell r="X2421" t="str">
            <v>J221</v>
          </cell>
          <cell r="Y2421" t="str">
            <v>(CB) BIU Dec Anltics III</v>
          </cell>
          <cell r="Z2421" t="str">
            <v>P088</v>
          </cell>
          <cell r="AA2421" t="str">
            <v>C140</v>
          </cell>
          <cell r="AB2421" t="str">
            <v>e. Higher Secondary</v>
          </cell>
          <cell r="AC2421" t="str">
            <v>S6815565G</v>
          </cell>
          <cell r="AD2421" t="str">
            <v>Female</v>
          </cell>
          <cell r="AE2421" t="str">
            <v>PBTP 5th Floor</v>
          </cell>
          <cell r="AF2421" t="str">
            <v>Local</v>
          </cell>
          <cell r="AG2421" t="str">
            <v>Employee</v>
          </cell>
          <cell r="AH2421">
            <v>1</v>
          </cell>
          <cell r="AI2421" t="str">
            <v>Month</v>
          </cell>
          <cell r="AJ2421" t="str">
            <v>0122543300</v>
          </cell>
          <cell r="AK2421" t="str">
            <v>1175757</v>
          </cell>
          <cell r="AL2421" t="str">
            <v>Ang,Pek San</v>
          </cell>
          <cell r="AM2421" t="str">
            <v>Core Contributor</v>
          </cell>
          <cell r="AN2421" t="str">
            <v>Core Contributor</v>
          </cell>
          <cell r="AO2421" t="str">
            <v>Core Contributor</v>
          </cell>
          <cell r="AP2421" t="str">
            <v>Core Contributor</v>
          </cell>
          <cell r="AQ2421">
            <v>34596</v>
          </cell>
        </row>
        <row r="2422">
          <cell r="A2422">
            <v>1117980</v>
          </cell>
          <cell r="B2422" t="str">
            <v>Oh,Nancy</v>
          </cell>
          <cell r="C2422" t="str">
            <v>Consumer Banking</v>
          </cell>
          <cell r="D2422" t="str">
            <v>Business Intelligence Unit</v>
          </cell>
          <cell r="E2422" t="str">
            <v>Senior Business Analyst</v>
          </cell>
          <cell r="F2422" t="str">
            <v>M17</v>
          </cell>
          <cell r="G2422">
            <v>10000</v>
          </cell>
          <cell r="H2422" t="str">
            <v>SGD</v>
          </cell>
          <cell r="I2422" t="str">
            <v>1912800</v>
          </cell>
          <cell r="J2422" t="str">
            <v>NO</v>
          </cell>
          <cell r="K2422" t="str">
            <v>Suhardjo,Benny</v>
          </cell>
          <cell r="L2422">
            <v>24240</v>
          </cell>
          <cell r="M2422" t="str">
            <v>39</v>
          </cell>
          <cell r="N2422" t="str">
            <v>3B</v>
          </cell>
          <cell r="O2422" t="str">
            <v>3C</v>
          </cell>
          <cell r="P2422">
            <v>35513</v>
          </cell>
          <cell r="Q2422" t="str">
            <v>8,5</v>
          </cell>
          <cell r="R2422" t="str">
            <v>11,2</v>
          </cell>
          <cell r="S2422">
            <v>35513</v>
          </cell>
          <cell r="U2422">
            <v>37073</v>
          </cell>
          <cell r="V2422">
            <v>37712</v>
          </cell>
          <cell r="W2422">
            <v>1</v>
          </cell>
          <cell r="X2422" t="str">
            <v>J221</v>
          </cell>
          <cell r="Y2422" t="str">
            <v>(CB) BIU Dec Anltics III</v>
          </cell>
          <cell r="Z2422" t="str">
            <v>P088</v>
          </cell>
          <cell r="AA2422" t="str">
            <v>C015</v>
          </cell>
          <cell r="AB2422" t="str">
            <v>l. Further Degree</v>
          </cell>
          <cell r="AC2422" t="str">
            <v>S1733986I</v>
          </cell>
          <cell r="AD2422" t="str">
            <v>Female</v>
          </cell>
          <cell r="AE2422" t="str">
            <v>PBTP 5th Floor</v>
          </cell>
          <cell r="AF2422" t="str">
            <v>Local</v>
          </cell>
          <cell r="AG2422" t="str">
            <v>Employee</v>
          </cell>
          <cell r="AH2422">
            <v>1</v>
          </cell>
          <cell r="AI2422" t="str">
            <v>Month</v>
          </cell>
          <cell r="AJ2422" t="str">
            <v>0109732731</v>
          </cell>
          <cell r="AK2422" t="str">
            <v>1175757</v>
          </cell>
          <cell r="AL2422" t="str">
            <v>Ang,Pek San</v>
          </cell>
          <cell r="AM2422" t="str">
            <v>Core Contributor</v>
          </cell>
          <cell r="AN2422" t="str">
            <v>Core Contributor</v>
          </cell>
          <cell r="AO2422" t="str">
            <v>Core Contributor</v>
          </cell>
          <cell r="AP2422" t="str">
            <v>Core Contributor</v>
          </cell>
          <cell r="AQ2422">
            <v>51600</v>
          </cell>
        </row>
        <row r="2423">
          <cell r="A2423">
            <v>1172085</v>
          </cell>
          <cell r="B2423" t="str">
            <v>Tam,Chun Mun</v>
          </cell>
          <cell r="C2423" t="str">
            <v>Consumer Banking</v>
          </cell>
          <cell r="D2423" t="str">
            <v>Business Intelligence Unit</v>
          </cell>
          <cell r="E2423" t="str">
            <v>Business Analyst</v>
          </cell>
          <cell r="F2423" t="str">
            <v>M16</v>
          </cell>
          <cell r="G2423">
            <v>6000</v>
          </cell>
          <cell r="H2423" t="str">
            <v>SGD</v>
          </cell>
          <cell r="I2423" t="str">
            <v>1912800</v>
          </cell>
          <cell r="J2423" t="str">
            <v>NO</v>
          </cell>
          <cell r="K2423" t="str">
            <v>Choo,Chou Foo</v>
          </cell>
          <cell r="L2423">
            <v>29052</v>
          </cell>
          <cell r="M2423" t="str">
            <v>26</v>
          </cell>
          <cell r="N2423" t="str">
            <v>NA</v>
          </cell>
          <cell r="O2423" t="str">
            <v>3B</v>
          </cell>
          <cell r="P2423">
            <v>38075</v>
          </cell>
          <cell r="Q2423" t="str">
            <v>1,5</v>
          </cell>
          <cell r="R2423" t="str">
            <v>,</v>
          </cell>
          <cell r="S2423">
            <v>37928</v>
          </cell>
          <cell r="T2423">
            <v>38075</v>
          </cell>
          <cell r="V2423">
            <v>38534</v>
          </cell>
          <cell r="W2423">
            <v>1</v>
          </cell>
          <cell r="X2423" t="str">
            <v>J221</v>
          </cell>
          <cell r="Y2423" t="str">
            <v>(CB) BIU Dec Anltics III</v>
          </cell>
          <cell r="Z2423" t="str">
            <v>P088</v>
          </cell>
          <cell r="AA2423" t="str">
            <v>C015</v>
          </cell>
          <cell r="AB2423" t="str">
            <v>i. Bachelor's Degree or equiv</v>
          </cell>
          <cell r="AC2423" t="str">
            <v>S7920108A</v>
          </cell>
          <cell r="AD2423" t="str">
            <v>Male</v>
          </cell>
          <cell r="AE2423" t="str">
            <v>PBTP 5th Floor</v>
          </cell>
          <cell r="AF2423" t="str">
            <v>Local</v>
          </cell>
          <cell r="AG2423" t="str">
            <v>Employee</v>
          </cell>
          <cell r="AH2423">
            <v>1</v>
          </cell>
          <cell r="AI2423" t="str">
            <v>Month</v>
          </cell>
          <cell r="AJ2423" t="str">
            <v>0109125401</v>
          </cell>
          <cell r="AK2423" t="str">
            <v>1148056</v>
          </cell>
          <cell r="AL2423" t="str">
            <v>Ang,Pek San</v>
          </cell>
          <cell r="AO2423" t="str">
            <v>Core Contributor</v>
          </cell>
          <cell r="AP2423" t="str">
            <v>Core Contributor</v>
          </cell>
          <cell r="AQ2423">
            <v>27600</v>
          </cell>
        </row>
        <row r="2424">
          <cell r="A2424">
            <v>1140317</v>
          </cell>
          <cell r="B2424" t="str">
            <v>Mok,Fee Long Michael</v>
          </cell>
          <cell r="C2424" t="str">
            <v>Finance</v>
          </cell>
          <cell r="D2424" t="str">
            <v>Central Finance Team</v>
          </cell>
          <cell r="E2424" t="str">
            <v>Head of Country Finance</v>
          </cell>
          <cell r="F2424" t="str">
            <v>M23</v>
          </cell>
          <cell r="G2424">
            <v>43000</v>
          </cell>
          <cell r="H2424" t="str">
            <v>SGD</v>
          </cell>
          <cell r="I2424" t="str">
            <v>8121800</v>
          </cell>
          <cell r="J2424" t="str">
            <v>NO</v>
          </cell>
          <cell r="K2424" t="str">
            <v>Powell,Gregory John</v>
          </cell>
          <cell r="L2424">
            <v>20649</v>
          </cell>
          <cell r="M2424" t="str">
            <v>49</v>
          </cell>
          <cell r="N2424" t="str">
            <v>3B</v>
          </cell>
          <cell r="O2424" t="str">
            <v>2B</v>
          </cell>
          <cell r="P2424">
            <v>36373</v>
          </cell>
          <cell r="Q2424" t="str">
            <v>6,1</v>
          </cell>
          <cell r="R2424" t="str">
            <v>17,6</v>
          </cell>
          <cell r="S2424">
            <v>36373</v>
          </cell>
          <cell r="V2424">
            <v>37987</v>
          </cell>
          <cell r="W2424">
            <v>1</v>
          </cell>
          <cell r="X2424" t="str">
            <v>J003</v>
          </cell>
          <cell r="Y2424" t="str">
            <v>(FIN) Cntry Partner III</v>
          </cell>
          <cell r="Z2424" t="str">
            <v>P079</v>
          </cell>
          <cell r="AA2424" t="str">
            <v>C021</v>
          </cell>
          <cell r="AB2424" t="str">
            <v>f. Vocational</v>
          </cell>
          <cell r="AC2424" t="str">
            <v>S2532204E</v>
          </cell>
          <cell r="AD2424" t="str">
            <v>Male</v>
          </cell>
          <cell r="AE2424" t="str">
            <v>Tampines 6th flr</v>
          </cell>
          <cell r="AF2424" t="str">
            <v>Local</v>
          </cell>
          <cell r="AG2424" t="str">
            <v>Employee</v>
          </cell>
          <cell r="AH2424">
            <v>1</v>
          </cell>
          <cell r="AI2424" t="str">
            <v>Month</v>
          </cell>
          <cell r="AJ2424" t="str">
            <v>0109718232</v>
          </cell>
          <cell r="AK2424" t="str">
            <v>1002365</v>
          </cell>
          <cell r="AL2424" t="str">
            <v>Chong,Yin Yin</v>
          </cell>
          <cell r="AM2424" t="str">
            <v>Under Achiever</v>
          </cell>
          <cell r="AN2424" t="str">
            <v>Under Achiever</v>
          </cell>
          <cell r="AO2424" t="str">
            <v>Critical Resource</v>
          </cell>
          <cell r="AP2424" t="str">
            <v>Critical Resource</v>
          </cell>
          <cell r="AQ2424">
            <v>270732</v>
          </cell>
        </row>
        <row r="2425">
          <cell r="A2425">
            <v>1173887</v>
          </cell>
          <cell r="B2425" t="str">
            <v>Lee,Pei Yee</v>
          </cell>
          <cell r="C2425" t="str">
            <v>Finance</v>
          </cell>
          <cell r="D2425" t="str">
            <v>Finance - Technology-Reg</v>
          </cell>
          <cell r="E2425" t="str">
            <v>Business Partner</v>
          </cell>
          <cell r="F2425" t="str">
            <v>M17</v>
          </cell>
          <cell r="I2425" t="str">
            <v>8161901</v>
          </cell>
          <cell r="J2425" t="str">
            <v>NO</v>
          </cell>
          <cell r="K2425" t="str">
            <v>Oh,Ah Guat</v>
          </cell>
          <cell r="L2425">
            <v>27961</v>
          </cell>
          <cell r="M2425" t="str">
            <v>29</v>
          </cell>
          <cell r="O2425" t="str">
            <v>TS</v>
          </cell>
          <cell r="P2425">
            <v>38292</v>
          </cell>
          <cell r="Q2425" t="str">
            <v>0,9</v>
          </cell>
          <cell r="R2425" t="str">
            <v>3,9</v>
          </cell>
          <cell r="S2425">
            <v>38005</v>
          </cell>
          <cell r="T2425">
            <v>38292</v>
          </cell>
          <cell r="W2425">
            <v>1</v>
          </cell>
          <cell r="X2425" t="str">
            <v>J019</v>
          </cell>
          <cell r="Y2425" t="str">
            <v>(FIN) Bus Partner IV</v>
          </cell>
          <cell r="Z2425" t="str">
            <v>P079</v>
          </cell>
          <cell r="AA2425" t="str">
            <v>C156</v>
          </cell>
          <cell r="AB2425" t="str">
            <v>j. Professional Quali/Cert</v>
          </cell>
          <cell r="AC2425" t="str">
            <v>S7621573A</v>
          </cell>
          <cell r="AD2425" t="str">
            <v>Female</v>
          </cell>
          <cell r="AE2425" t="str">
            <v>PBTP 10th Floor</v>
          </cell>
          <cell r="AF2425" t="str">
            <v>Local</v>
          </cell>
          <cell r="AG2425" t="str">
            <v>Employee</v>
          </cell>
          <cell r="AH2425">
            <v>1</v>
          </cell>
          <cell r="AI2425" t="str">
            <v>Month</v>
          </cell>
          <cell r="AJ2425" t="str">
            <v>0109128001</v>
          </cell>
          <cell r="AK2425" t="str">
            <v>1117452</v>
          </cell>
          <cell r="AL2425" t="str">
            <v>Chong,Yin Yin</v>
          </cell>
          <cell r="AO2425" t="str">
            <v>Too Soon to Classify</v>
          </cell>
          <cell r="AP2425">
            <v>0</v>
          </cell>
          <cell r="AQ2425">
            <v>45600</v>
          </cell>
        </row>
        <row r="2426">
          <cell r="A2426">
            <v>1115034</v>
          </cell>
          <cell r="B2426" t="str">
            <v>Chng,Cheng Kiau Samanthia</v>
          </cell>
          <cell r="C2426" t="str">
            <v>Consumer Banking</v>
          </cell>
          <cell r="D2426" t="str">
            <v>BRDB-Br Banking-Toa Payoh</v>
          </cell>
          <cell r="E2426" t="str">
            <v>Customer Service Manager</v>
          </cell>
          <cell r="F2426" t="str">
            <v>M17</v>
          </cell>
          <cell r="G2426">
            <v>10000</v>
          </cell>
          <cell r="H2426" t="str">
            <v>SGD</v>
          </cell>
          <cell r="I2426" t="str">
            <v>1422123</v>
          </cell>
          <cell r="J2426" t="str">
            <v>NO</v>
          </cell>
          <cell r="K2426" t="str">
            <v>Lim,Chin Ee James</v>
          </cell>
          <cell r="L2426">
            <v>21909</v>
          </cell>
          <cell r="M2426" t="str">
            <v>45</v>
          </cell>
          <cell r="N2426" t="str">
            <v>1B</v>
          </cell>
          <cell r="O2426" t="str">
            <v>2B</v>
          </cell>
          <cell r="P2426">
            <v>37158</v>
          </cell>
          <cell r="Q2426" t="str">
            <v>3,11</v>
          </cell>
          <cell r="R2426" t="str">
            <v>6,8</v>
          </cell>
          <cell r="S2426">
            <v>28795</v>
          </cell>
          <cell r="T2426">
            <v>37158</v>
          </cell>
          <cell r="U2426">
            <v>38078</v>
          </cell>
          <cell r="V2426">
            <v>38078</v>
          </cell>
          <cell r="W2426">
            <v>1</v>
          </cell>
          <cell r="X2426" t="str">
            <v>J079</v>
          </cell>
          <cell r="Y2426" t="str">
            <v>(CB) Customer Service II</v>
          </cell>
          <cell r="Z2426" t="str">
            <v>P088</v>
          </cell>
          <cell r="AA2426" t="str">
            <v>C015</v>
          </cell>
          <cell r="AB2426" t="str">
            <v>d. Secondary</v>
          </cell>
          <cell r="AC2426" t="str">
            <v>S1387742D</v>
          </cell>
          <cell r="AD2426" t="str">
            <v>Female</v>
          </cell>
          <cell r="AE2426" t="str">
            <v>Toa Payoh</v>
          </cell>
          <cell r="AF2426" t="str">
            <v>Local</v>
          </cell>
          <cell r="AG2426" t="str">
            <v>Employee</v>
          </cell>
          <cell r="AH2426">
            <v>1</v>
          </cell>
          <cell r="AI2426" t="str">
            <v>Month</v>
          </cell>
          <cell r="AJ2426" t="str">
            <v>0109106946</v>
          </cell>
          <cell r="AK2426" t="str">
            <v>1165490</v>
          </cell>
          <cell r="AL2426" t="str">
            <v>Ang,Pek San</v>
          </cell>
          <cell r="AM2426" t="str">
            <v>Core Contributor</v>
          </cell>
          <cell r="AN2426" t="str">
            <v>Core Contributor</v>
          </cell>
          <cell r="AO2426" t="str">
            <v>Core Contributor</v>
          </cell>
          <cell r="AP2426" t="str">
            <v>Core Contributor</v>
          </cell>
          <cell r="AQ2426">
            <v>48000</v>
          </cell>
        </row>
        <row r="2427">
          <cell r="A2427">
            <v>1194619</v>
          </cell>
          <cell r="B2427" t="str">
            <v>Ng,Khai Ee</v>
          </cell>
          <cell r="C2427" t="str">
            <v>Consumer Banking</v>
          </cell>
          <cell r="D2427" t="str">
            <v>DB - Telesales</v>
          </cell>
          <cell r="E2427" t="str">
            <v>Financial Consultant</v>
          </cell>
          <cell r="F2427" t="str">
            <v>Contractor</v>
          </cell>
          <cell r="I2427" t="str">
            <v>1441800</v>
          </cell>
          <cell r="J2427" t="str">
            <v>NO</v>
          </cell>
          <cell r="K2427" t="str">
            <v>Lim,Gek Sim Christine</v>
          </cell>
          <cell r="L2427">
            <v>29757</v>
          </cell>
          <cell r="M2427" t="str">
            <v>24</v>
          </cell>
          <cell r="P2427">
            <v>38586</v>
          </cell>
          <cell r="Q2427" t="str">
            <v>0,0</v>
          </cell>
          <cell r="R2427" t="str">
            <v>0,1</v>
          </cell>
          <cell r="S2427">
            <v>38586</v>
          </cell>
          <cell r="W2427">
            <v>1</v>
          </cell>
          <cell r="X2427" t="str">
            <v>J075</v>
          </cell>
          <cell r="Y2427" t="str">
            <v>(CB) Sales III</v>
          </cell>
          <cell r="Z2427" t="str">
            <v>P088</v>
          </cell>
          <cell r="AA2427" t="str">
            <v>C061</v>
          </cell>
          <cell r="AB2427" t="str">
            <v>h. Diploma or equivalent</v>
          </cell>
          <cell r="AC2427" t="str">
            <v>S8177267C</v>
          </cell>
          <cell r="AD2427" t="str">
            <v>Male</v>
          </cell>
          <cell r="AE2427" t="str">
            <v>Selegie Branch</v>
          </cell>
          <cell r="AF2427" t="str">
            <v>Local</v>
          </cell>
          <cell r="AG2427" t="str">
            <v>Direct Contractor</v>
          </cell>
          <cell r="AH2427">
            <v>1</v>
          </cell>
          <cell r="AI2427" t="str">
            <v>Month</v>
          </cell>
          <cell r="AK2427" t="str">
            <v>1117008</v>
          </cell>
          <cell r="AL2427" t="str">
            <v>Ang,Pek San</v>
          </cell>
          <cell r="AP2427">
            <v>0</v>
          </cell>
          <cell r="AQ2427">
            <v>18000</v>
          </cell>
        </row>
        <row r="2428">
          <cell r="A2428">
            <v>1116673</v>
          </cell>
          <cell r="B2428" t="str">
            <v>Foo,Lian See</v>
          </cell>
          <cell r="C2428" t="str">
            <v>Client Relationships</v>
          </cell>
          <cell r="D2428" t="str">
            <v>Custody Services</v>
          </cell>
          <cell r="E2428" t="str">
            <v>Assistant Officer, Settlement</v>
          </cell>
          <cell r="F2428" t="str">
            <v>AO</v>
          </cell>
          <cell r="I2428" t="str">
            <v>4152800</v>
          </cell>
          <cell r="J2428" t="str">
            <v>AO</v>
          </cell>
          <cell r="K2428" t="str">
            <v>Vishwanathan,Kavitha</v>
          </cell>
          <cell r="L2428">
            <v>24573</v>
          </cell>
          <cell r="M2428" t="str">
            <v>38</v>
          </cell>
          <cell r="N2428" t="str">
            <v>2C</v>
          </cell>
          <cell r="O2428" t="str">
            <v>3C</v>
          </cell>
          <cell r="P2428">
            <v>32965</v>
          </cell>
          <cell r="Q2428" t="str">
            <v>15,5</v>
          </cell>
          <cell r="R2428" t="str">
            <v>3,9</v>
          </cell>
          <cell r="S2428">
            <v>32965</v>
          </cell>
          <cell r="V2428">
            <v>38353</v>
          </cell>
          <cell r="W2428">
            <v>1</v>
          </cell>
          <cell r="X2428" t="str">
            <v>J089</v>
          </cell>
          <cell r="Y2428" t="str">
            <v>(OPS) Trans Proc III</v>
          </cell>
          <cell r="Z2428" t="str">
            <v>P352</v>
          </cell>
          <cell r="AA2428" t="str">
            <v>C148</v>
          </cell>
          <cell r="AB2428" t="str">
            <v>d. Secondary</v>
          </cell>
          <cell r="AC2428" t="str">
            <v>S1819870C</v>
          </cell>
          <cell r="AD2428" t="str">
            <v>Female</v>
          </cell>
          <cell r="AE2428" t="str">
            <v>Batt. Rd 4th flr</v>
          </cell>
          <cell r="AF2428" t="str">
            <v>Local</v>
          </cell>
          <cell r="AG2428" t="str">
            <v>Employee</v>
          </cell>
          <cell r="AH2428">
            <v>1</v>
          </cell>
          <cell r="AI2428" t="str">
            <v>Month</v>
          </cell>
          <cell r="AJ2428" t="str">
            <v>0122537572</v>
          </cell>
          <cell r="AK2428" t="str">
            <v>1134827</v>
          </cell>
          <cell r="AL2428" t="str">
            <v>Chia,Boon Lee</v>
          </cell>
          <cell r="AM2428" t="str">
            <v>Core Contributor</v>
          </cell>
          <cell r="AN2428" t="str">
            <v>Core Contributor</v>
          </cell>
          <cell r="AO2428" t="str">
            <v>Core Contributor</v>
          </cell>
          <cell r="AP2428" t="str">
            <v>Core Contributor</v>
          </cell>
          <cell r="AQ2428">
            <v>34164</v>
          </cell>
        </row>
        <row r="2429">
          <cell r="A2429">
            <v>1118408</v>
          </cell>
          <cell r="B2429" t="str">
            <v>Tee,Liang Kin</v>
          </cell>
          <cell r="C2429" t="str">
            <v>Client Relationships</v>
          </cell>
          <cell r="D2429" t="str">
            <v>Risk Management-Mgmt-Reg</v>
          </cell>
          <cell r="E2429" t="str">
            <v>Senior Manager, Credit Policy &amp; Process.</v>
          </cell>
          <cell r="F2429" t="str">
            <v>M23</v>
          </cell>
          <cell r="G2429">
            <v>38000</v>
          </cell>
          <cell r="H2429" t="str">
            <v>SGD</v>
          </cell>
          <cell r="I2429" t="str">
            <v>4331901</v>
          </cell>
          <cell r="J2429" t="str">
            <v>NO</v>
          </cell>
          <cell r="K2429" t="str">
            <v>Wee,Shirley</v>
          </cell>
          <cell r="L2429">
            <v>24598</v>
          </cell>
          <cell r="M2429" t="str">
            <v>38</v>
          </cell>
          <cell r="N2429" t="str">
            <v>2B</v>
          </cell>
          <cell r="O2429" t="str">
            <v>2B</v>
          </cell>
          <cell r="P2429">
            <v>35744</v>
          </cell>
          <cell r="Q2429" t="str">
            <v>7,9</v>
          </cell>
          <cell r="R2429" t="str">
            <v>5,3</v>
          </cell>
          <cell r="S2429">
            <v>35744</v>
          </cell>
          <cell r="U2429">
            <v>38231</v>
          </cell>
          <cell r="V2429">
            <v>38231</v>
          </cell>
          <cell r="W2429">
            <v>1</v>
          </cell>
          <cell r="X2429" t="str">
            <v>DJ001</v>
          </cell>
          <cell r="Y2429" t="str">
            <v>Credit Analyst - TBA</v>
          </cell>
          <cell r="Z2429" t="str">
            <v>P250</v>
          </cell>
          <cell r="AA2429" t="str">
            <v>C174</v>
          </cell>
          <cell r="AB2429" t="str">
            <v>i. Bachelor's Degree or equiv</v>
          </cell>
          <cell r="AC2429" t="str">
            <v>S1813932D</v>
          </cell>
          <cell r="AD2429" t="str">
            <v>Male</v>
          </cell>
          <cell r="AE2429" t="str">
            <v>Batt. Road 8th flr</v>
          </cell>
          <cell r="AF2429" t="str">
            <v>Local</v>
          </cell>
          <cell r="AG2429" t="str">
            <v>Employee</v>
          </cell>
          <cell r="AH2429">
            <v>1</v>
          </cell>
          <cell r="AI2429" t="str">
            <v>Month</v>
          </cell>
          <cell r="AJ2429" t="str">
            <v>0109813553</v>
          </cell>
          <cell r="AK2429" t="str">
            <v>1116044</v>
          </cell>
          <cell r="AL2429" t="str">
            <v>Chong,Yin Yin</v>
          </cell>
          <cell r="AM2429" t="str">
            <v>H4 - G</v>
          </cell>
          <cell r="AN2429" t="str">
            <v>Critical Resource</v>
          </cell>
          <cell r="AO2429" t="str">
            <v>Critical Resource</v>
          </cell>
          <cell r="AP2429" t="str">
            <v>Critical Resource</v>
          </cell>
          <cell r="AQ2429">
            <v>168000</v>
          </cell>
        </row>
        <row r="2430">
          <cell r="A2430">
            <v>1177839</v>
          </cell>
          <cell r="B2430" t="str">
            <v>Aw,Sor Tin</v>
          </cell>
          <cell r="C2430" t="str">
            <v>Operations</v>
          </cell>
          <cell r="D2430" t="str">
            <v>Structured Finance Operations</v>
          </cell>
          <cell r="E2430" t="str">
            <v>Officer, Middle Office</v>
          </cell>
          <cell r="F2430" t="str">
            <v>M18</v>
          </cell>
          <cell r="G2430">
            <v>11000</v>
          </cell>
          <cell r="H2430" t="str">
            <v>SGD</v>
          </cell>
          <cell r="I2430" t="str">
            <v>4251818</v>
          </cell>
          <cell r="J2430" t="str">
            <v>NO</v>
          </cell>
          <cell r="K2430" t="str">
            <v>Tan,Jit Kwang Alvin</v>
          </cell>
          <cell r="L2430">
            <v>24811</v>
          </cell>
          <cell r="M2430" t="str">
            <v>37</v>
          </cell>
          <cell r="O2430" t="str">
            <v>2B</v>
          </cell>
          <cell r="P2430">
            <v>38152</v>
          </cell>
          <cell r="Q2430" t="str">
            <v>1,2</v>
          </cell>
          <cell r="R2430" t="str">
            <v>14,9</v>
          </cell>
          <cell r="S2430">
            <v>38152</v>
          </cell>
          <cell r="U2430">
            <v>38443</v>
          </cell>
          <cell r="V2430">
            <v>38443</v>
          </cell>
          <cell r="W2430">
            <v>1</v>
          </cell>
          <cell r="X2430" t="str">
            <v>J089</v>
          </cell>
          <cell r="Y2430" t="str">
            <v>(OPS) Trans Proc III</v>
          </cell>
          <cell r="Z2430" t="str">
            <v>P090</v>
          </cell>
          <cell r="AA2430" t="str">
            <v>C146</v>
          </cell>
          <cell r="AB2430" t="str">
            <v>h. Diploma or equivalent</v>
          </cell>
          <cell r="AC2430" t="str">
            <v>S1796129B</v>
          </cell>
          <cell r="AD2430" t="str">
            <v>Female</v>
          </cell>
          <cell r="AE2430" t="str">
            <v>Batt. Rd 3rd flr</v>
          </cell>
          <cell r="AF2430" t="str">
            <v>Local</v>
          </cell>
          <cell r="AG2430" t="str">
            <v>Employee</v>
          </cell>
          <cell r="AH2430">
            <v>1</v>
          </cell>
          <cell r="AI2430" t="str">
            <v>Month</v>
          </cell>
          <cell r="AJ2430" t="str">
            <v>0109131274</v>
          </cell>
          <cell r="AK2430" t="str">
            <v>1148033</v>
          </cell>
          <cell r="AL2430" t="str">
            <v>Chia,Boon Lee</v>
          </cell>
          <cell r="AO2430" t="str">
            <v>Too Soon to Classify</v>
          </cell>
          <cell r="AP2430" t="str">
            <v>Core Contributor</v>
          </cell>
          <cell r="AQ2430">
            <v>59400</v>
          </cell>
        </row>
        <row r="2431">
          <cell r="A2431">
            <v>1172416</v>
          </cell>
          <cell r="B2431" t="str">
            <v>Ong,Chin Hin Jeremy</v>
          </cell>
          <cell r="C2431" t="str">
            <v>Consumer Banking</v>
          </cell>
          <cell r="D2431" t="str">
            <v>DB - Teleservices</v>
          </cell>
          <cell r="E2431" t="str">
            <v>Senior Service Consultant</v>
          </cell>
          <cell r="F2431" t="str">
            <v>M16</v>
          </cell>
          <cell r="G2431">
            <v>6000</v>
          </cell>
          <cell r="H2431" t="str">
            <v>SGD</v>
          </cell>
          <cell r="I2431" t="str">
            <v>1431800</v>
          </cell>
          <cell r="J2431" t="str">
            <v>NO</v>
          </cell>
          <cell r="K2431" t="str">
            <v>Bte Abdullah,Sarah</v>
          </cell>
          <cell r="L2431">
            <v>28676</v>
          </cell>
          <cell r="M2431" t="str">
            <v>27</v>
          </cell>
          <cell r="N2431" t="str">
            <v>NR</v>
          </cell>
          <cell r="O2431" t="str">
            <v>3B</v>
          </cell>
          <cell r="P2431">
            <v>37935</v>
          </cell>
          <cell r="Q2431" t="str">
            <v>1,9</v>
          </cell>
          <cell r="R2431" t="str">
            <v>4,5</v>
          </cell>
          <cell r="S2431">
            <v>37935</v>
          </cell>
          <cell r="V2431">
            <v>38443</v>
          </cell>
          <cell r="W2431">
            <v>1</v>
          </cell>
          <cell r="X2431" t="str">
            <v>J216</v>
          </cell>
          <cell r="Y2431" t="str">
            <v>(CB) Customer ServiceIII</v>
          </cell>
          <cell r="Z2431" t="str">
            <v>P088</v>
          </cell>
          <cell r="AA2431" t="str">
            <v>C064</v>
          </cell>
          <cell r="AB2431" t="str">
            <v>i. Bachelor's Degree or equiv</v>
          </cell>
          <cell r="AC2431" t="str">
            <v>S7818596A</v>
          </cell>
          <cell r="AD2431" t="str">
            <v>Male</v>
          </cell>
          <cell r="AE2431" t="str">
            <v>CISCO 5th flr</v>
          </cell>
          <cell r="AF2431" t="str">
            <v>Local</v>
          </cell>
          <cell r="AG2431" t="str">
            <v>Employee</v>
          </cell>
          <cell r="AH2431">
            <v>1</v>
          </cell>
          <cell r="AI2431" t="str">
            <v>Month</v>
          </cell>
          <cell r="AJ2431" t="str">
            <v>0109125630</v>
          </cell>
          <cell r="AK2431" t="str">
            <v>1116656</v>
          </cell>
          <cell r="AL2431" t="str">
            <v>Ang,Pek San</v>
          </cell>
          <cell r="AO2431" t="str">
            <v>Too Soon to Classify</v>
          </cell>
          <cell r="AP2431" t="str">
            <v>Core Contributor</v>
          </cell>
          <cell r="AQ2431">
            <v>30000</v>
          </cell>
        </row>
        <row r="2432">
          <cell r="A2432">
            <v>1163434</v>
          </cell>
          <cell r="B2432" t="str">
            <v>Chee,Huann Lin Wendy</v>
          </cell>
          <cell r="C2432" t="str">
            <v>Consumer Banking</v>
          </cell>
          <cell r="D2432" t="str">
            <v>DB - Teleservices</v>
          </cell>
          <cell r="E2432" t="str">
            <v>Mortgage Relationship Manager</v>
          </cell>
          <cell r="F2432" t="str">
            <v>M16</v>
          </cell>
          <cell r="G2432">
            <v>6000</v>
          </cell>
          <cell r="H2432" t="str">
            <v>SGD</v>
          </cell>
          <cell r="I2432" t="str">
            <v>1431800</v>
          </cell>
          <cell r="J2432" t="str">
            <v>NO</v>
          </cell>
          <cell r="K2432" t="str">
            <v>Tan,Wei Yun Linda</v>
          </cell>
          <cell r="L2432">
            <v>28341</v>
          </cell>
          <cell r="M2432" t="str">
            <v>28</v>
          </cell>
          <cell r="N2432" t="str">
            <v>3C</v>
          </cell>
          <cell r="O2432" t="str">
            <v>3B</v>
          </cell>
          <cell r="P2432">
            <v>37565</v>
          </cell>
          <cell r="Q2432" t="str">
            <v>2,9</v>
          </cell>
          <cell r="R2432" t="str">
            <v>1,6</v>
          </cell>
          <cell r="S2432">
            <v>37565</v>
          </cell>
          <cell r="V2432">
            <v>38443</v>
          </cell>
          <cell r="W2432">
            <v>1</v>
          </cell>
          <cell r="X2432" t="str">
            <v>J079</v>
          </cell>
          <cell r="Y2432" t="str">
            <v>(CB) Customer Service II</v>
          </cell>
          <cell r="Z2432" t="str">
            <v>P088</v>
          </cell>
          <cell r="AA2432" t="str">
            <v>C061</v>
          </cell>
          <cell r="AB2432" t="str">
            <v>i. Bachelor's Degree or equiv</v>
          </cell>
          <cell r="AC2432" t="str">
            <v>S7721495Z</v>
          </cell>
          <cell r="AD2432" t="str">
            <v>Female</v>
          </cell>
          <cell r="AE2432" t="str">
            <v>CISCO 5th flr</v>
          </cell>
          <cell r="AF2432" t="str">
            <v>Local</v>
          </cell>
          <cell r="AG2432" t="str">
            <v>Employee</v>
          </cell>
          <cell r="AH2432">
            <v>1</v>
          </cell>
          <cell r="AI2432" t="str">
            <v>Month</v>
          </cell>
          <cell r="AJ2432" t="str">
            <v>0109116070</v>
          </cell>
          <cell r="AK2432" t="str">
            <v>1116276</v>
          </cell>
          <cell r="AL2432" t="str">
            <v>Ang,Pek San</v>
          </cell>
          <cell r="AN2432" t="str">
            <v>Core Contributor</v>
          </cell>
          <cell r="AO2432" t="str">
            <v>Core Contributor</v>
          </cell>
          <cell r="AP2432" t="str">
            <v>Core Contributor</v>
          </cell>
          <cell r="AQ2432">
            <v>25680</v>
          </cell>
        </row>
        <row r="2433">
          <cell r="A2433">
            <v>1190754</v>
          </cell>
          <cell r="B2433" t="str">
            <v>Pang,Chong Chiang Anthony</v>
          </cell>
          <cell r="C2433" t="str">
            <v>Consumer Banking</v>
          </cell>
          <cell r="D2433" t="str">
            <v>DB - Teleservices</v>
          </cell>
          <cell r="E2433" t="str">
            <v>Service Consultant</v>
          </cell>
          <cell r="F2433" t="str">
            <v>Contractor</v>
          </cell>
          <cell r="I2433" t="str">
            <v>1431800</v>
          </cell>
          <cell r="J2433" t="str">
            <v>NO</v>
          </cell>
          <cell r="K2433" t="str">
            <v>Chow,Chia Wei Kelvin</v>
          </cell>
          <cell r="L2433">
            <v>29006</v>
          </cell>
          <cell r="M2433" t="str">
            <v>26</v>
          </cell>
          <cell r="P2433">
            <v>38506</v>
          </cell>
          <cell r="Q2433" t="str">
            <v>0,2</v>
          </cell>
          <cell r="R2433" t="str">
            <v>,</v>
          </cell>
          <cell r="S2433">
            <v>38506</v>
          </cell>
          <cell r="W2433">
            <v>0.5</v>
          </cell>
          <cell r="X2433" t="str">
            <v>J216</v>
          </cell>
          <cell r="Y2433" t="str">
            <v>(CB) Customer ServiceIII</v>
          </cell>
          <cell r="Z2433" t="str">
            <v>P088</v>
          </cell>
          <cell r="AA2433" t="str">
            <v>C061</v>
          </cell>
          <cell r="AB2433" t="str">
            <v>a. Unknown</v>
          </cell>
          <cell r="AC2433" t="str">
            <v>S7916046F</v>
          </cell>
          <cell r="AD2433" t="str">
            <v>Male</v>
          </cell>
          <cell r="AE2433" t="str">
            <v>CISCO 5th flr</v>
          </cell>
          <cell r="AF2433" t="str">
            <v>Local</v>
          </cell>
          <cell r="AG2433" t="str">
            <v>Agency Contractor</v>
          </cell>
          <cell r="AH2433">
            <v>0</v>
          </cell>
          <cell r="AI2433" t="str">
            <v>Day</v>
          </cell>
          <cell r="AK2433" t="str">
            <v>1151517</v>
          </cell>
          <cell r="AL2433" t="str">
            <v>Ang,Pek San</v>
          </cell>
          <cell r="AQ2433">
            <v>0</v>
          </cell>
        </row>
        <row r="2434">
          <cell r="A2434">
            <v>1171324</v>
          </cell>
          <cell r="B2434" t="str">
            <v>Lee,Shing Hau</v>
          </cell>
          <cell r="C2434" t="str">
            <v>Consumer Banking</v>
          </cell>
          <cell r="D2434" t="str">
            <v>CB Credit- Collec. Unsecured</v>
          </cell>
          <cell r="E2434" t="str">
            <v>Credit Management Officer</v>
          </cell>
          <cell r="F2434" t="str">
            <v>M16</v>
          </cell>
          <cell r="I2434" t="str">
            <v>1834800</v>
          </cell>
          <cell r="J2434" t="str">
            <v>NO</v>
          </cell>
          <cell r="K2434" t="str">
            <v>Lim,Beng Huat Joe</v>
          </cell>
          <cell r="L2434">
            <v>28487</v>
          </cell>
          <cell r="M2434" t="str">
            <v>27</v>
          </cell>
          <cell r="N2434" t="str">
            <v>NA</v>
          </cell>
          <cell r="P2434">
            <v>38426</v>
          </cell>
          <cell r="Q2434" t="str">
            <v>0,5</v>
          </cell>
          <cell r="R2434" t="str">
            <v>0,7</v>
          </cell>
          <cell r="S2434">
            <v>37900</v>
          </cell>
          <cell r="T2434">
            <v>38426</v>
          </cell>
          <cell r="W2434">
            <v>1</v>
          </cell>
          <cell r="X2434" t="str">
            <v>J079</v>
          </cell>
          <cell r="Y2434" t="str">
            <v>(CB) Customer Service II</v>
          </cell>
          <cell r="Z2434" t="str">
            <v>P011</v>
          </cell>
          <cell r="AA2434" t="str">
            <v>C015</v>
          </cell>
          <cell r="AB2434" t="str">
            <v>i. Bachelor's Degree or equiv</v>
          </cell>
          <cell r="AC2434" t="str">
            <v>S7737818I</v>
          </cell>
          <cell r="AD2434" t="str">
            <v>Male</v>
          </cell>
          <cell r="AE2434" t="str">
            <v>Tampines 5th flr</v>
          </cell>
          <cell r="AF2434" t="str">
            <v>Local</v>
          </cell>
          <cell r="AG2434" t="str">
            <v>Employee</v>
          </cell>
          <cell r="AH2434">
            <v>1</v>
          </cell>
          <cell r="AI2434" t="str">
            <v>Month</v>
          </cell>
          <cell r="AJ2434" t="str">
            <v>0109124766</v>
          </cell>
          <cell r="AK2434" t="str">
            <v>1116263</v>
          </cell>
          <cell r="AL2434" t="str">
            <v>Ang,Pek San</v>
          </cell>
          <cell r="AO2434" t="str">
            <v>Core Contributor</v>
          </cell>
          <cell r="AP2434" t="str">
            <v>Core Contributor</v>
          </cell>
          <cell r="AQ2434">
            <v>27600</v>
          </cell>
        </row>
        <row r="2435">
          <cell r="A2435">
            <v>1116855</v>
          </cell>
          <cell r="B2435" t="str">
            <v>Jahaber Ali,Sabiya Beevi</v>
          </cell>
          <cell r="C2435" t="str">
            <v>Client Relationships</v>
          </cell>
          <cell r="D2435" t="str">
            <v>Customer Service &amp; Call Center</v>
          </cell>
          <cell r="E2435" t="str">
            <v>Customer Service Manager</v>
          </cell>
          <cell r="F2435" t="str">
            <v>M17</v>
          </cell>
          <cell r="G2435">
            <v>9000</v>
          </cell>
          <cell r="H2435" t="str">
            <v>SGD</v>
          </cell>
          <cell r="I2435" t="str">
            <v>4112800</v>
          </cell>
          <cell r="J2435" t="str">
            <v>NO</v>
          </cell>
          <cell r="K2435" t="str">
            <v>Leong,Weng Hong David</v>
          </cell>
          <cell r="L2435">
            <v>26180</v>
          </cell>
          <cell r="M2435" t="str">
            <v>34</v>
          </cell>
          <cell r="N2435" t="str">
            <v>3B</v>
          </cell>
          <cell r="O2435" t="str">
            <v>3B</v>
          </cell>
          <cell r="P2435">
            <v>33709</v>
          </cell>
          <cell r="Q2435" t="str">
            <v>13,4</v>
          </cell>
          <cell r="R2435" t="str">
            <v>1,1</v>
          </cell>
          <cell r="S2435">
            <v>33709</v>
          </cell>
          <cell r="U2435">
            <v>38200</v>
          </cell>
          <cell r="V2435">
            <v>38200</v>
          </cell>
          <cell r="W2435">
            <v>1</v>
          </cell>
          <cell r="X2435" t="str">
            <v>J244</v>
          </cell>
          <cell r="Y2435" t="str">
            <v>Ops Customer Service II</v>
          </cell>
          <cell r="Z2435" t="str">
            <v>P322</v>
          </cell>
          <cell r="AA2435" t="str">
            <v>C147</v>
          </cell>
          <cell r="AB2435" t="str">
            <v>i. Bachelor's Degree or equiv</v>
          </cell>
          <cell r="AC2435" t="str">
            <v>S7129584B</v>
          </cell>
          <cell r="AD2435" t="str">
            <v>Female</v>
          </cell>
          <cell r="AE2435" t="str">
            <v>Bedok South</v>
          </cell>
          <cell r="AF2435" t="str">
            <v>Local</v>
          </cell>
          <cell r="AG2435" t="str">
            <v>Employee</v>
          </cell>
          <cell r="AH2435">
            <v>3</v>
          </cell>
          <cell r="AI2435" t="str">
            <v>Month</v>
          </cell>
          <cell r="AJ2435" t="str">
            <v>0122546814</v>
          </cell>
          <cell r="AK2435" t="str">
            <v>1116025</v>
          </cell>
          <cell r="AL2435" t="str">
            <v>Chia,Boon Lee</v>
          </cell>
          <cell r="AM2435" t="str">
            <v>Core Contributor</v>
          </cell>
          <cell r="AN2435" t="str">
            <v>Core Contributor</v>
          </cell>
          <cell r="AO2435" t="str">
            <v>Critical Resource</v>
          </cell>
          <cell r="AP2435" t="str">
            <v>Critical Resource</v>
          </cell>
          <cell r="AQ2435">
            <v>40236</v>
          </cell>
        </row>
        <row r="2436">
          <cell r="A2436">
            <v>1153870</v>
          </cell>
          <cell r="B2436" t="str">
            <v>Heng,Kwee Nghee Victor</v>
          </cell>
          <cell r="C2436" t="str">
            <v>Operations</v>
          </cell>
          <cell r="D2436" t="str">
            <v>Structured Finance Operations</v>
          </cell>
          <cell r="E2436" t="str">
            <v>Officer, Middle Office</v>
          </cell>
          <cell r="F2436" t="str">
            <v>M17</v>
          </cell>
          <cell r="G2436">
            <v>9000</v>
          </cell>
          <cell r="H2436" t="str">
            <v>SGD</v>
          </cell>
          <cell r="I2436" t="str">
            <v>4251818</v>
          </cell>
          <cell r="J2436" t="str">
            <v>NO</v>
          </cell>
          <cell r="K2436" t="str">
            <v>Tan,Jit Kwang Alvin</v>
          </cell>
          <cell r="L2436">
            <v>28414</v>
          </cell>
          <cell r="M2436" t="str">
            <v>27</v>
          </cell>
          <cell r="N2436" t="str">
            <v>3C</v>
          </cell>
          <cell r="O2436" t="str">
            <v>2B</v>
          </cell>
          <cell r="P2436">
            <v>37452</v>
          </cell>
          <cell r="Q2436" t="str">
            <v>3,1</v>
          </cell>
          <cell r="R2436" t="str">
            <v>,</v>
          </cell>
          <cell r="S2436">
            <v>37146</v>
          </cell>
          <cell r="T2436">
            <v>37452</v>
          </cell>
          <cell r="U2436">
            <v>37834</v>
          </cell>
          <cell r="V2436">
            <v>38443</v>
          </cell>
          <cell r="W2436">
            <v>1</v>
          </cell>
          <cell r="X2436" t="str">
            <v>J088</v>
          </cell>
          <cell r="Y2436" t="str">
            <v>(OPS) Trans Proc II</v>
          </cell>
          <cell r="Z2436" t="str">
            <v>P367</v>
          </cell>
          <cell r="AA2436" t="str">
            <v>C146</v>
          </cell>
          <cell r="AB2436" t="str">
            <v>i. Bachelor's Degree or equiv</v>
          </cell>
          <cell r="AC2436" t="str">
            <v>S7729959I</v>
          </cell>
          <cell r="AD2436" t="str">
            <v>Male</v>
          </cell>
          <cell r="AE2436" t="str">
            <v>Batt. Rd 3rd flr</v>
          </cell>
          <cell r="AF2436" t="str">
            <v>Local</v>
          </cell>
          <cell r="AG2436" t="str">
            <v>Employee</v>
          </cell>
          <cell r="AH2436">
            <v>1</v>
          </cell>
          <cell r="AI2436" t="str">
            <v>Month</v>
          </cell>
          <cell r="AJ2436" t="str">
            <v>0109106296</v>
          </cell>
          <cell r="AK2436" t="str">
            <v>1148033</v>
          </cell>
          <cell r="AL2436" t="str">
            <v>Chia,Boon Lee</v>
          </cell>
          <cell r="AM2436" t="str">
            <v>Too Soon to Classify</v>
          </cell>
          <cell r="AN2436" t="str">
            <v>Too Soon to Classify</v>
          </cell>
          <cell r="AO2436" t="str">
            <v>Core Contributor</v>
          </cell>
          <cell r="AP2436" t="str">
            <v>Core Contributor</v>
          </cell>
          <cell r="AQ2436">
            <v>43404</v>
          </cell>
        </row>
        <row r="2437">
          <cell r="A2437">
            <v>1188142</v>
          </cell>
          <cell r="B2437" t="str">
            <v>Low,Poh Lee Cindy</v>
          </cell>
          <cell r="C2437" t="str">
            <v>Global Markets</v>
          </cell>
          <cell r="D2437" t="str">
            <v>Global Mkts Mkts Risk</v>
          </cell>
          <cell r="E2437" t="str">
            <v>Confidential Secretary</v>
          </cell>
          <cell r="F2437" t="str">
            <v>CS14</v>
          </cell>
          <cell r="I2437" t="str">
            <v>6355901</v>
          </cell>
          <cell r="J2437" t="str">
            <v>CS</v>
          </cell>
          <cell r="K2437" t="str">
            <v>Gang,Dinesh</v>
          </cell>
          <cell r="L2437">
            <v>26887</v>
          </cell>
          <cell r="M2437" t="str">
            <v>32</v>
          </cell>
          <cell r="P2437">
            <v>38460</v>
          </cell>
          <cell r="Q2437" t="str">
            <v>0,4</v>
          </cell>
          <cell r="R2437" t="str">
            <v>12,8</v>
          </cell>
          <cell r="S2437">
            <v>38460</v>
          </cell>
          <cell r="W2437">
            <v>1</v>
          </cell>
          <cell r="X2437" t="str">
            <v>J109</v>
          </cell>
          <cell r="Y2437" t="str">
            <v>(SH) Sec/Admin III</v>
          </cell>
          <cell r="Z2437" t="str">
            <v>P110</v>
          </cell>
          <cell r="AA2437" t="str">
            <v>C080</v>
          </cell>
          <cell r="AB2437" t="str">
            <v>d. Secondary</v>
          </cell>
          <cell r="AC2437" t="str">
            <v>S7327301C</v>
          </cell>
          <cell r="AD2437" t="str">
            <v>Female</v>
          </cell>
          <cell r="AE2437" t="str">
            <v>Batt. Rd 3rd flr</v>
          </cell>
          <cell r="AF2437" t="str">
            <v>Local</v>
          </cell>
          <cell r="AG2437" t="str">
            <v>Employee</v>
          </cell>
          <cell r="AH2437">
            <v>1</v>
          </cell>
          <cell r="AI2437" t="str">
            <v>Month</v>
          </cell>
          <cell r="AJ2437" t="str">
            <v>0109139534</v>
          </cell>
          <cell r="AK2437" t="str">
            <v>1154887</v>
          </cell>
          <cell r="AL2437" t="str">
            <v>Chong,Yin Yin</v>
          </cell>
          <cell r="AP2437" t="str">
            <v>Too Soon to Classify</v>
          </cell>
          <cell r="AQ2437">
            <v>45600</v>
          </cell>
        </row>
        <row r="2438">
          <cell r="A2438">
            <v>1174338</v>
          </cell>
          <cell r="B2438" t="str">
            <v>Tweed,Christopher James</v>
          </cell>
          <cell r="C2438" t="str">
            <v>Technology</v>
          </cell>
          <cell r="D2438" t="str">
            <v>Sys Devt Wholesale Bank</v>
          </cell>
          <cell r="E2438" t="str">
            <v>SD - Manager GM Strategic Planning</v>
          </cell>
          <cell r="F2438" t="str">
            <v>B4</v>
          </cell>
          <cell r="I2438" t="str">
            <v>8396901</v>
          </cell>
          <cell r="J2438" t="str">
            <v>NO</v>
          </cell>
          <cell r="K2438" t="str">
            <v>Standring,Ruth Alison</v>
          </cell>
          <cell r="L2438">
            <v>24318</v>
          </cell>
          <cell r="M2438" t="str">
            <v>39</v>
          </cell>
          <cell r="O2438" t="str">
            <v>3B</v>
          </cell>
          <cell r="P2438">
            <v>38035</v>
          </cell>
          <cell r="Q2438" t="str">
            <v>1,6</v>
          </cell>
          <cell r="R2438" t="str">
            <v>11,9</v>
          </cell>
          <cell r="S2438">
            <v>38035</v>
          </cell>
          <cell r="V2438">
            <v>38512</v>
          </cell>
          <cell r="W2438">
            <v>1</v>
          </cell>
          <cell r="X2438" t="str">
            <v>J056</v>
          </cell>
          <cell r="Y2438" t="str">
            <v>(TECH) Bus Tech Mgr II</v>
          </cell>
          <cell r="Z2438" t="str">
            <v>P231</v>
          </cell>
          <cell r="AA2438" t="str">
            <v>C146</v>
          </cell>
          <cell r="AB2438" t="str">
            <v>i. Bachelor's Degree or equiv</v>
          </cell>
          <cell r="AC2438" t="str">
            <v>S2732992F</v>
          </cell>
          <cell r="AD2438" t="str">
            <v>Male</v>
          </cell>
          <cell r="AE2438" t="str">
            <v>Batt. Rd 9th flr</v>
          </cell>
          <cell r="AF2438" t="str">
            <v>Local (non-standard)</v>
          </cell>
          <cell r="AG2438" t="str">
            <v>Employee</v>
          </cell>
          <cell r="AH2438">
            <v>1</v>
          </cell>
          <cell r="AI2438" t="str">
            <v>Month</v>
          </cell>
          <cell r="AJ2438" t="str">
            <v>0109128109</v>
          </cell>
          <cell r="AK2438" t="str">
            <v>1002227</v>
          </cell>
          <cell r="AL2438" t="str">
            <v>Chia,Boon Lee</v>
          </cell>
          <cell r="AO2438" t="str">
            <v>Critical Resource</v>
          </cell>
          <cell r="AP2438" t="str">
            <v>Critical Resource</v>
          </cell>
          <cell r="AQ2438">
            <v>376296</v>
          </cell>
        </row>
        <row r="2439">
          <cell r="A2439">
            <v>1194967</v>
          </cell>
          <cell r="B2439" t="str">
            <v>Mah,Chong San Joey</v>
          </cell>
          <cell r="C2439" t="str">
            <v>Consumer Banking</v>
          </cell>
          <cell r="D2439" t="str">
            <v>DB - Telesales</v>
          </cell>
          <cell r="E2439" t="str">
            <v>PFC - Direct Banking</v>
          </cell>
          <cell r="F2439" t="str">
            <v>M16</v>
          </cell>
          <cell r="I2439" t="str">
            <v>1441800</v>
          </cell>
          <cell r="J2439" t="str">
            <v>NO</v>
          </cell>
          <cell r="K2439" t="str">
            <v>Koh,Hwee Li</v>
          </cell>
          <cell r="L2439">
            <v>29413</v>
          </cell>
          <cell r="M2439" t="str">
            <v>25</v>
          </cell>
          <cell r="P2439">
            <v>38579</v>
          </cell>
          <cell r="Q2439" t="str">
            <v>0,0</v>
          </cell>
          <cell r="R2439" t="str">
            <v>,</v>
          </cell>
          <cell r="S2439">
            <v>38579</v>
          </cell>
          <cell r="W2439">
            <v>1</v>
          </cell>
          <cell r="X2439" t="str">
            <v>J073</v>
          </cell>
          <cell r="Y2439" t="str">
            <v>(CB) Sales I</v>
          </cell>
          <cell r="Z2439" t="str">
            <v>P088</v>
          </cell>
          <cell r="AA2439" t="str">
            <v>C061</v>
          </cell>
          <cell r="AB2439" t="str">
            <v>i. Bachelor's Degree or equiv</v>
          </cell>
          <cell r="AC2439" t="str">
            <v>S8020334I</v>
          </cell>
          <cell r="AD2439" t="str">
            <v>Male</v>
          </cell>
          <cell r="AE2439" t="str">
            <v>Singapore</v>
          </cell>
          <cell r="AF2439" t="str">
            <v>Local</v>
          </cell>
          <cell r="AG2439" t="str">
            <v>Employee</v>
          </cell>
          <cell r="AH2439">
            <v>1</v>
          </cell>
          <cell r="AI2439" t="str">
            <v>Month</v>
          </cell>
          <cell r="AK2439" t="str">
            <v>1182346</v>
          </cell>
          <cell r="AL2439" t="str">
            <v>Ang,Pek San</v>
          </cell>
          <cell r="AP2439">
            <v>0</v>
          </cell>
          <cell r="AQ2439">
            <v>24000</v>
          </cell>
        </row>
        <row r="2440">
          <cell r="A2440">
            <v>1117037</v>
          </cell>
          <cell r="B2440" t="str">
            <v>Leo,Ju Lie</v>
          </cell>
          <cell r="C2440" t="str">
            <v>Technology</v>
          </cell>
          <cell r="D2440" t="str">
            <v>Sys Devt (CB) Support</v>
          </cell>
          <cell r="E2440" t="str">
            <v>SD-Development Stream A</v>
          </cell>
          <cell r="F2440" t="str">
            <v>M19</v>
          </cell>
          <cell r="G2440">
            <v>17000</v>
          </cell>
          <cell r="H2440" t="str">
            <v>SGD</v>
          </cell>
          <cell r="I2440" t="str">
            <v>8368901</v>
          </cell>
          <cell r="J2440" t="str">
            <v>NO</v>
          </cell>
          <cell r="K2440" t="str">
            <v>Tan,Sen Keat</v>
          </cell>
          <cell r="L2440">
            <v>25138</v>
          </cell>
          <cell r="M2440" t="str">
            <v>36</v>
          </cell>
          <cell r="N2440" t="str">
            <v>1B</v>
          </cell>
          <cell r="O2440" t="str">
            <v>2B</v>
          </cell>
          <cell r="P2440">
            <v>34274</v>
          </cell>
          <cell r="Q2440" t="str">
            <v>11,9</v>
          </cell>
          <cell r="R2440" t="str">
            <v>2,4</v>
          </cell>
          <cell r="S2440">
            <v>34274</v>
          </cell>
          <cell r="U2440">
            <v>36892</v>
          </cell>
          <cell r="V2440">
            <v>38443</v>
          </cell>
          <cell r="W2440">
            <v>1</v>
          </cell>
          <cell r="X2440" t="str">
            <v>J052</v>
          </cell>
          <cell r="Y2440" t="str">
            <v>(TECH) Developer II</v>
          </cell>
          <cell r="Z2440" t="str">
            <v>P088</v>
          </cell>
          <cell r="AA2440" t="str">
            <v>C160</v>
          </cell>
          <cell r="AB2440" t="str">
            <v>i. Bachelor's Degree or equiv</v>
          </cell>
          <cell r="AC2440" t="str">
            <v>S6840893H</v>
          </cell>
          <cell r="AD2440" t="str">
            <v>Female</v>
          </cell>
          <cell r="AE2440" t="str">
            <v>PBTP 11th Floor</v>
          </cell>
          <cell r="AF2440" t="str">
            <v>Local</v>
          </cell>
          <cell r="AG2440" t="str">
            <v>Employee</v>
          </cell>
          <cell r="AH2440">
            <v>1</v>
          </cell>
          <cell r="AI2440" t="str">
            <v>Month</v>
          </cell>
          <cell r="AJ2440" t="str">
            <v>0109669487</v>
          </cell>
          <cell r="AK2440" t="str">
            <v>1116464</v>
          </cell>
          <cell r="AL2440" t="str">
            <v>Chia,Boon Lee</v>
          </cell>
          <cell r="AM2440" t="str">
            <v>Critical Resource</v>
          </cell>
          <cell r="AN2440" t="str">
            <v>Critical Resource</v>
          </cell>
          <cell r="AO2440" t="str">
            <v>Critical Resource</v>
          </cell>
          <cell r="AP2440" t="str">
            <v>Critical Resource</v>
          </cell>
          <cell r="AQ2440">
            <v>87732</v>
          </cell>
        </row>
        <row r="2441">
          <cell r="A2441">
            <v>1194614</v>
          </cell>
          <cell r="B2441" t="str">
            <v>Djuita,Aity</v>
          </cell>
          <cell r="C2441" t="str">
            <v>Consumer Banking</v>
          </cell>
          <cell r="D2441" t="str">
            <v>BRDB-Branch Banking</v>
          </cell>
          <cell r="E2441" t="str">
            <v>Personal Financial Consultant</v>
          </cell>
          <cell r="F2441" t="str">
            <v>M16</v>
          </cell>
          <cell r="I2441" t="str">
            <v>1422800</v>
          </cell>
          <cell r="J2441" t="str">
            <v>NO</v>
          </cell>
          <cell r="K2441" t="str">
            <v>Lee,Siok Ching Marilyn</v>
          </cell>
          <cell r="L2441">
            <v>29659</v>
          </cell>
          <cell r="M2441" t="str">
            <v>24</v>
          </cell>
          <cell r="P2441">
            <v>38579</v>
          </cell>
          <cell r="Q2441" t="str">
            <v>0,0</v>
          </cell>
          <cell r="R2441" t="str">
            <v>0,9</v>
          </cell>
          <cell r="S2441">
            <v>38579</v>
          </cell>
          <cell r="W2441">
            <v>1</v>
          </cell>
          <cell r="X2441" t="str">
            <v>J074</v>
          </cell>
          <cell r="Y2441" t="str">
            <v>(CB) Sales II</v>
          </cell>
          <cell r="Z2441" t="str">
            <v>P088</v>
          </cell>
          <cell r="AA2441" t="str">
            <v>C064</v>
          </cell>
          <cell r="AB2441" t="str">
            <v>j. Professional Quali/Cert</v>
          </cell>
          <cell r="AC2441" t="str">
            <v>F2590813U</v>
          </cell>
          <cell r="AD2441" t="str">
            <v>Female</v>
          </cell>
          <cell r="AE2441" t="str">
            <v>PBTP 5th Floor</v>
          </cell>
          <cell r="AF2441" t="str">
            <v>Local</v>
          </cell>
          <cell r="AG2441" t="str">
            <v>Employee</v>
          </cell>
          <cell r="AH2441">
            <v>1</v>
          </cell>
          <cell r="AI2441" t="str">
            <v>Month</v>
          </cell>
          <cell r="AK2441" t="str">
            <v>1190938</v>
          </cell>
          <cell r="AL2441" t="str">
            <v>Ang,Pek San</v>
          </cell>
          <cell r="AP2441">
            <v>0</v>
          </cell>
          <cell r="AQ2441">
            <v>24000</v>
          </cell>
        </row>
        <row r="2442">
          <cell r="A2442">
            <v>1194625</v>
          </cell>
          <cell r="B2442" t="str">
            <v>Koay,Eng Kiong</v>
          </cell>
          <cell r="C2442" t="str">
            <v>Consumer Banking</v>
          </cell>
          <cell r="D2442" t="str">
            <v>BRDB-Branch Banking</v>
          </cell>
          <cell r="E2442" t="str">
            <v>Personal Financial Consultant</v>
          </cell>
          <cell r="F2442" t="str">
            <v>M16</v>
          </cell>
          <cell r="I2442" t="str">
            <v>1422800</v>
          </cell>
          <cell r="J2442" t="str">
            <v>NO</v>
          </cell>
          <cell r="K2442" t="str">
            <v>Lee,Siok Ching Marilyn</v>
          </cell>
          <cell r="L2442">
            <v>28887</v>
          </cell>
          <cell r="M2442" t="str">
            <v>26</v>
          </cell>
          <cell r="P2442">
            <v>38579</v>
          </cell>
          <cell r="Q2442" t="str">
            <v>0,0</v>
          </cell>
          <cell r="R2442" t="str">
            <v>0,2</v>
          </cell>
          <cell r="S2442">
            <v>38579</v>
          </cell>
          <cell r="W2442">
            <v>1</v>
          </cell>
          <cell r="X2442" t="str">
            <v>J074</v>
          </cell>
          <cell r="Y2442" t="str">
            <v>(CB) Sales II</v>
          </cell>
          <cell r="Z2442" t="str">
            <v>P088</v>
          </cell>
          <cell r="AA2442" t="str">
            <v>C064</v>
          </cell>
          <cell r="AB2442" t="str">
            <v>i. Bachelor's Degree or equiv</v>
          </cell>
          <cell r="AC2442" t="str">
            <v>S7902527E</v>
          </cell>
          <cell r="AD2442" t="str">
            <v>Male</v>
          </cell>
          <cell r="AE2442" t="str">
            <v>PBTP 5th Floor</v>
          </cell>
          <cell r="AF2442" t="str">
            <v>Local</v>
          </cell>
          <cell r="AG2442" t="str">
            <v>Employee</v>
          </cell>
          <cell r="AH2442">
            <v>1</v>
          </cell>
          <cell r="AI2442" t="str">
            <v>Month</v>
          </cell>
          <cell r="AK2442" t="str">
            <v>1190938</v>
          </cell>
          <cell r="AL2442" t="str">
            <v>Ang,Pek San</v>
          </cell>
          <cell r="AP2442">
            <v>0</v>
          </cell>
          <cell r="AQ2442">
            <v>25200</v>
          </cell>
        </row>
        <row r="2443">
          <cell r="A2443">
            <v>1175845</v>
          </cell>
          <cell r="B2443" t="str">
            <v>Yeo,Kian Yong</v>
          </cell>
          <cell r="C2443" t="str">
            <v>Consumer Banking</v>
          </cell>
          <cell r="D2443" t="str">
            <v>DB - Teleservices</v>
          </cell>
          <cell r="E2443" t="str">
            <v>Assistant Service Manager</v>
          </cell>
          <cell r="F2443" t="str">
            <v>M16</v>
          </cell>
          <cell r="G2443">
            <v>6000</v>
          </cell>
          <cell r="H2443" t="str">
            <v>SGD</v>
          </cell>
          <cell r="I2443" t="str">
            <v>1431800</v>
          </cell>
          <cell r="J2443" t="str">
            <v>NO</v>
          </cell>
          <cell r="K2443" t="str">
            <v>Bte Abdullah,Sarah</v>
          </cell>
          <cell r="L2443">
            <v>27967</v>
          </cell>
          <cell r="M2443" t="str">
            <v>29</v>
          </cell>
          <cell r="O2443" t="str">
            <v>4B</v>
          </cell>
          <cell r="P2443">
            <v>38075</v>
          </cell>
          <cell r="Q2443" t="str">
            <v>1,5</v>
          </cell>
          <cell r="R2443" t="str">
            <v>2,2</v>
          </cell>
          <cell r="S2443">
            <v>38075</v>
          </cell>
          <cell r="V2443">
            <v>38534</v>
          </cell>
          <cell r="W2443">
            <v>1</v>
          </cell>
          <cell r="X2443" t="str">
            <v>J078</v>
          </cell>
          <cell r="Y2443" t="str">
            <v>(CB) Customer Service I</v>
          </cell>
          <cell r="Z2443" t="str">
            <v>P088</v>
          </cell>
          <cell r="AA2443" t="str">
            <v>C064</v>
          </cell>
          <cell r="AB2443" t="str">
            <v>i. Bachelor's Degree or equiv</v>
          </cell>
          <cell r="AC2443" t="str">
            <v>S7622265G</v>
          </cell>
          <cell r="AD2443" t="str">
            <v>Male</v>
          </cell>
          <cell r="AE2443" t="str">
            <v>CISCO 5th flr</v>
          </cell>
          <cell r="AF2443" t="str">
            <v>Local</v>
          </cell>
          <cell r="AG2443" t="str">
            <v>Employee</v>
          </cell>
          <cell r="AH2443">
            <v>1</v>
          </cell>
          <cell r="AI2443" t="str">
            <v>Month</v>
          </cell>
          <cell r="AJ2443" t="str">
            <v>0109129709</v>
          </cell>
          <cell r="AK2443" t="str">
            <v>1116656</v>
          </cell>
          <cell r="AL2443" t="str">
            <v>Ang,Pek San</v>
          </cell>
          <cell r="AO2443" t="str">
            <v>Too Soon to Classify</v>
          </cell>
          <cell r="AP2443" t="str">
            <v>Core Contributor</v>
          </cell>
          <cell r="AQ2443">
            <v>30000</v>
          </cell>
        </row>
        <row r="2444">
          <cell r="A2444">
            <v>1190924</v>
          </cell>
          <cell r="B2444" t="str">
            <v>Sasmita,Christina</v>
          </cell>
          <cell r="C2444" t="str">
            <v>Consumer Banking</v>
          </cell>
          <cell r="D2444" t="str">
            <v>DB - Teleservices</v>
          </cell>
          <cell r="E2444" t="str">
            <v>Service Consultant</v>
          </cell>
          <cell r="F2444" t="str">
            <v>M16</v>
          </cell>
          <cell r="I2444" t="str">
            <v>1431800</v>
          </cell>
          <cell r="J2444" t="str">
            <v>NO</v>
          </cell>
          <cell r="K2444" t="str">
            <v>Bte Abdullah,Sarah</v>
          </cell>
          <cell r="L2444">
            <v>29662</v>
          </cell>
          <cell r="M2444" t="str">
            <v>24</v>
          </cell>
          <cell r="P2444">
            <v>38512</v>
          </cell>
          <cell r="Q2444" t="str">
            <v>0,2</v>
          </cell>
          <cell r="R2444" t="str">
            <v>2,0</v>
          </cell>
          <cell r="S2444">
            <v>38512</v>
          </cell>
          <cell r="W2444">
            <v>1</v>
          </cell>
          <cell r="X2444" t="str">
            <v>J216</v>
          </cell>
          <cell r="Y2444" t="str">
            <v>(CB) Customer ServiceIII</v>
          </cell>
          <cell r="Z2444" t="str">
            <v>P088</v>
          </cell>
          <cell r="AA2444" t="str">
            <v>C061</v>
          </cell>
          <cell r="AB2444" t="str">
            <v>i. Bachelor's Degree or equiv</v>
          </cell>
          <cell r="AC2444" t="str">
            <v>F1744184K</v>
          </cell>
          <cell r="AD2444" t="str">
            <v>Female</v>
          </cell>
          <cell r="AE2444" t="str">
            <v>CISCO 5th flr</v>
          </cell>
          <cell r="AF2444" t="str">
            <v>Local</v>
          </cell>
          <cell r="AG2444" t="str">
            <v>Employee</v>
          </cell>
          <cell r="AH2444">
            <v>1</v>
          </cell>
          <cell r="AI2444" t="str">
            <v>Month</v>
          </cell>
          <cell r="AJ2444" t="str">
            <v>0109142020</v>
          </cell>
          <cell r="AK2444" t="str">
            <v>1116656</v>
          </cell>
          <cell r="AL2444" t="str">
            <v>Ang,Pek San</v>
          </cell>
          <cell r="AP2444">
            <v>0</v>
          </cell>
          <cell r="AQ2444">
            <v>23772</v>
          </cell>
        </row>
        <row r="2445">
          <cell r="A2445">
            <v>1189541</v>
          </cell>
          <cell r="B2445" t="str">
            <v>Ho,Chuen Zan Winston Ivan</v>
          </cell>
          <cell r="C2445" t="str">
            <v>Operations</v>
          </cell>
          <cell r="D2445" t="str">
            <v>Service Excellence</v>
          </cell>
          <cell r="E2445" t="str">
            <v>Senior Manager, Service Excellence Methodology</v>
          </cell>
          <cell r="F2445" t="str">
            <v>M22</v>
          </cell>
          <cell r="G2445">
            <v>28000</v>
          </cell>
          <cell r="H2445" t="str">
            <v>SGD</v>
          </cell>
          <cell r="I2445" t="str">
            <v>9303815</v>
          </cell>
          <cell r="J2445" t="str">
            <v>NO</v>
          </cell>
          <cell r="K2445" t="str">
            <v>Dosaj,Arjun</v>
          </cell>
          <cell r="L2445">
            <v>25338</v>
          </cell>
          <cell r="M2445" t="str">
            <v>36</v>
          </cell>
          <cell r="P2445">
            <v>38485</v>
          </cell>
          <cell r="Q2445" t="str">
            <v>0,3</v>
          </cell>
          <cell r="R2445" t="str">
            <v>13,4</v>
          </cell>
          <cell r="S2445">
            <v>38485</v>
          </cell>
          <cell r="W2445">
            <v>1</v>
          </cell>
          <cell r="X2445" t="str">
            <v>J103</v>
          </cell>
          <cell r="Y2445" t="str">
            <v>(SH) Snr Project Manager</v>
          </cell>
          <cell r="Z2445" t="str">
            <v>P103</v>
          </cell>
          <cell r="AA2445" t="str">
            <v>C128</v>
          </cell>
          <cell r="AB2445" t="str">
            <v>i. Bachelor's Degree or equiv</v>
          </cell>
          <cell r="AC2445" t="str">
            <v>S6916488I</v>
          </cell>
          <cell r="AD2445" t="str">
            <v>Male</v>
          </cell>
          <cell r="AE2445" t="str">
            <v>PBTP 10th Floor</v>
          </cell>
          <cell r="AF2445" t="str">
            <v>Local</v>
          </cell>
          <cell r="AG2445" t="str">
            <v>Employee</v>
          </cell>
          <cell r="AH2445">
            <v>1</v>
          </cell>
          <cell r="AI2445" t="str">
            <v>Month</v>
          </cell>
          <cell r="AJ2445" t="str">
            <v>0109140494</v>
          </cell>
          <cell r="AK2445" t="str">
            <v>1159129</v>
          </cell>
          <cell r="AL2445" t="str">
            <v>Chia,Boon Lee</v>
          </cell>
          <cell r="AP2445" t="str">
            <v>Too Soon to Classify</v>
          </cell>
          <cell r="AQ2445">
            <v>132000</v>
          </cell>
        </row>
        <row r="2446">
          <cell r="A2446">
            <v>1154345</v>
          </cell>
          <cell r="B2446" t="str">
            <v>Khoo,Shu Yi Mabel</v>
          </cell>
          <cell r="C2446" t="str">
            <v>Consumer Banking</v>
          </cell>
          <cell r="D2446" t="str">
            <v>BRDB-Br. Banking-Marine Parade</v>
          </cell>
          <cell r="E2446" t="str">
            <v>Personal Financial Consultant</v>
          </cell>
          <cell r="F2446" t="str">
            <v>M16</v>
          </cell>
          <cell r="I2446" t="str">
            <v>1422106</v>
          </cell>
          <cell r="J2446" t="str">
            <v>NO</v>
          </cell>
          <cell r="K2446" t="str">
            <v>Tanudjojo,Franky Sukianto</v>
          </cell>
          <cell r="L2446">
            <v>29215</v>
          </cell>
          <cell r="M2446" t="str">
            <v>25</v>
          </cell>
          <cell r="P2446">
            <v>38355</v>
          </cell>
          <cell r="Q2446" t="str">
            <v>0,7</v>
          </cell>
          <cell r="R2446" t="str">
            <v>3,0</v>
          </cell>
          <cell r="S2446">
            <v>37200</v>
          </cell>
          <cell r="T2446">
            <v>38355</v>
          </cell>
          <cell r="W2446">
            <v>1</v>
          </cell>
          <cell r="X2446" t="str">
            <v>J075</v>
          </cell>
          <cell r="Y2446" t="str">
            <v>(CB) Sales III</v>
          </cell>
          <cell r="Z2446" t="str">
            <v>P088</v>
          </cell>
          <cell r="AA2446" t="str">
            <v>C064</v>
          </cell>
          <cell r="AB2446" t="str">
            <v>k. Post Graduate Degree</v>
          </cell>
          <cell r="AC2446" t="str">
            <v>S7940739I</v>
          </cell>
          <cell r="AD2446" t="str">
            <v>Female</v>
          </cell>
          <cell r="AE2446" t="str">
            <v>Marine Parade</v>
          </cell>
          <cell r="AF2446" t="str">
            <v>Local</v>
          </cell>
          <cell r="AG2446" t="str">
            <v>Employee</v>
          </cell>
          <cell r="AH2446">
            <v>1</v>
          </cell>
          <cell r="AI2446" t="str">
            <v>Month</v>
          </cell>
          <cell r="AJ2446" t="str">
            <v>0109137698</v>
          </cell>
          <cell r="AK2446" t="str">
            <v>1142373</v>
          </cell>
          <cell r="AL2446" t="str">
            <v>Ang,Pek San</v>
          </cell>
          <cell r="AM2446" t="str">
            <v>Core Contributor</v>
          </cell>
          <cell r="AP2446" t="str">
            <v>Too Soon to Classify</v>
          </cell>
          <cell r="AQ2446">
            <v>25200</v>
          </cell>
        </row>
        <row r="2447">
          <cell r="A2447">
            <v>1150885</v>
          </cell>
          <cell r="B2447" t="str">
            <v>Sinclair,Simon</v>
          </cell>
          <cell r="C2447" t="str">
            <v>Finance</v>
          </cell>
          <cell r="D2447" t="str">
            <v>Product Control</v>
          </cell>
          <cell r="E2447" t="str">
            <v>Senior Analyst-Product Control</v>
          </cell>
          <cell r="F2447" t="str">
            <v>M18</v>
          </cell>
          <cell r="G2447">
            <v>17500</v>
          </cell>
          <cell r="H2447" t="str">
            <v>SGD</v>
          </cell>
          <cell r="I2447" t="str">
            <v>8156901</v>
          </cell>
          <cell r="J2447" t="str">
            <v>NO</v>
          </cell>
          <cell r="K2447" t="str">
            <v>Lim,Wei Hoon</v>
          </cell>
          <cell r="L2447">
            <v>28759</v>
          </cell>
          <cell r="M2447" t="str">
            <v>26</v>
          </cell>
          <cell r="N2447" t="str">
            <v>2B</v>
          </cell>
          <cell r="O2447" t="str">
            <v>2B</v>
          </cell>
          <cell r="P2447">
            <v>36962</v>
          </cell>
          <cell r="Q2447" t="str">
            <v>4,5</v>
          </cell>
          <cell r="R2447" t="str">
            <v>4,6</v>
          </cell>
          <cell r="S2447">
            <v>36962</v>
          </cell>
          <cell r="U2447">
            <v>38596</v>
          </cell>
          <cell r="V2447">
            <v>38596</v>
          </cell>
          <cell r="W2447">
            <v>1</v>
          </cell>
          <cell r="X2447" t="str">
            <v>J014</v>
          </cell>
          <cell r="Y2447" t="str">
            <v>(FIN) Tech Spec't IV</v>
          </cell>
          <cell r="Z2447" t="str">
            <v>P090</v>
          </cell>
          <cell r="AA2447" t="str">
            <v>C146</v>
          </cell>
          <cell r="AB2447" t="str">
            <v>i. Bachelor's Degree or equiv</v>
          </cell>
          <cell r="AC2447" t="str">
            <v>S7881991Z</v>
          </cell>
          <cell r="AD2447" t="str">
            <v>Male</v>
          </cell>
          <cell r="AE2447" t="str">
            <v>Batt. Rd 3rd flr</v>
          </cell>
          <cell r="AF2447" t="str">
            <v>Local</v>
          </cell>
          <cell r="AG2447" t="str">
            <v>Employee</v>
          </cell>
          <cell r="AH2447">
            <v>3</v>
          </cell>
          <cell r="AI2447" t="str">
            <v>Month</v>
          </cell>
          <cell r="AJ2447" t="str">
            <v>0109544404</v>
          </cell>
          <cell r="AK2447" t="str">
            <v>1190373</v>
          </cell>
          <cell r="AL2447" t="str">
            <v>Chong,Yin Yin</v>
          </cell>
          <cell r="AM2447" t="str">
            <v>Core Contributor</v>
          </cell>
          <cell r="AN2447" t="str">
            <v>Core Contributor</v>
          </cell>
          <cell r="AO2447" t="str">
            <v>Critical Resource</v>
          </cell>
          <cell r="AP2447" t="str">
            <v>Critical Resource</v>
          </cell>
          <cell r="AQ2447">
            <v>63996</v>
          </cell>
        </row>
        <row r="2448">
          <cell r="A2448">
            <v>1130823</v>
          </cell>
          <cell r="B2448" t="str">
            <v>Gurusami,Jason Kumar</v>
          </cell>
          <cell r="C2448" t="str">
            <v>Client Relationships</v>
          </cell>
          <cell r="D2448" t="str">
            <v>PS&amp;M Prod Mgt Tde&amp;Lending-Reg</v>
          </cell>
          <cell r="E2448" t="str">
            <v>Product Manager, Trade</v>
          </cell>
          <cell r="F2448" t="str">
            <v>M22</v>
          </cell>
          <cell r="G2448">
            <v>25000</v>
          </cell>
          <cell r="H2448" t="str">
            <v>SGD</v>
          </cell>
          <cell r="I2448" t="str">
            <v>4934901</v>
          </cell>
          <cell r="J2448" t="str">
            <v>NO</v>
          </cell>
          <cell r="K2448" t="str">
            <v>Tan,Kah Chye</v>
          </cell>
          <cell r="L2448">
            <v>26003</v>
          </cell>
          <cell r="M2448" t="str">
            <v>34</v>
          </cell>
          <cell r="N2448" t="str">
            <v>2B</v>
          </cell>
          <cell r="O2448" t="str">
            <v>2B</v>
          </cell>
          <cell r="P2448">
            <v>37481</v>
          </cell>
          <cell r="Q2448" t="str">
            <v>3,0</v>
          </cell>
          <cell r="R2448" t="str">
            <v>6,0</v>
          </cell>
          <cell r="S2448">
            <v>35796</v>
          </cell>
          <cell r="U2448">
            <v>38169</v>
          </cell>
          <cell r="V2448">
            <v>38443</v>
          </cell>
          <cell r="W2448">
            <v>1</v>
          </cell>
          <cell r="X2448" t="str">
            <v>DJ007</v>
          </cell>
          <cell r="Y2448" t="str">
            <v>Central Product Mgr-TBA</v>
          </cell>
          <cell r="Z2448" t="str">
            <v>P322</v>
          </cell>
          <cell r="AA2448" t="str">
            <v>C174</v>
          </cell>
          <cell r="AB2448" t="str">
            <v>i. Bachelor's Degree or equiv</v>
          </cell>
          <cell r="AC2448" t="str">
            <v>F1067117P</v>
          </cell>
          <cell r="AD2448" t="str">
            <v>Male</v>
          </cell>
          <cell r="AE2448" t="str">
            <v>PBTP 5th Floor</v>
          </cell>
          <cell r="AF2448" t="str">
            <v>Local</v>
          </cell>
          <cell r="AG2448" t="str">
            <v>Employee</v>
          </cell>
          <cell r="AH2448">
            <v>1</v>
          </cell>
          <cell r="AI2448" t="str">
            <v>Month</v>
          </cell>
          <cell r="AJ2448" t="str">
            <v>0109112318</v>
          </cell>
          <cell r="AK2448" t="str">
            <v>1193510</v>
          </cell>
          <cell r="AL2448" t="str">
            <v>Thng,Cheok Khoon Charlotte</v>
          </cell>
          <cell r="AM2448" t="str">
            <v>H4 - G</v>
          </cell>
          <cell r="AN2448" t="str">
            <v>H4 - G</v>
          </cell>
          <cell r="AO2448" t="str">
            <v>H4 - G</v>
          </cell>
          <cell r="AP2448" t="str">
            <v>H4 - G</v>
          </cell>
          <cell r="AQ2448">
            <v>110016</v>
          </cell>
        </row>
        <row r="2449">
          <cell r="A2449">
            <v>1186461</v>
          </cell>
          <cell r="B2449" t="str">
            <v>Goh,Min Yi</v>
          </cell>
          <cell r="C2449" t="str">
            <v>Consumer Banking</v>
          </cell>
          <cell r="D2449" t="str">
            <v>Priority Banking Offshore-Sgp</v>
          </cell>
          <cell r="E2449" t="str">
            <v>Relationship Service Manager</v>
          </cell>
          <cell r="F2449" t="str">
            <v>M16</v>
          </cell>
          <cell r="I2449" t="str">
            <v>1425800</v>
          </cell>
          <cell r="J2449" t="str">
            <v>NO</v>
          </cell>
          <cell r="K2449" t="str">
            <v>Tay,Kim Choon Jessie</v>
          </cell>
          <cell r="L2449">
            <v>29436</v>
          </cell>
          <cell r="M2449" t="str">
            <v>25</v>
          </cell>
          <cell r="P2449">
            <v>38362</v>
          </cell>
          <cell r="Q2449" t="str">
            <v>0,7</v>
          </cell>
          <cell r="R2449" t="str">
            <v>2,4</v>
          </cell>
          <cell r="S2449">
            <v>38362</v>
          </cell>
          <cell r="W2449">
            <v>1</v>
          </cell>
          <cell r="X2449" t="str">
            <v>J079</v>
          </cell>
          <cell r="Y2449" t="str">
            <v>(CB) Customer Service II</v>
          </cell>
          <cell r="Z2449" t="str">
            <v>P088</v>
          </cell>
          <cell r="AA2449" t="str">
            <v>C132</v>
          </cell>
          <cell r="AB2449" t="str">
            <v>j. Professional Quali/Cert</v>
          </cell>
          <cell r="AC2449" t="str">
            <v>S8022972J</v>
          </cell>
          <cell r="AD2449" t="str">
            <v>Female</v>
          </cell>
          <cell r="AE2449" t="str">
            <v>Batt. Rd 2nd flr</v>
          </cell>
          <cell r="AF2449" t="str">
            <v>Local</v>
          </cell>
          <cell r="AG2449" t="str">
            <v>Employee</v>
          </cell>
          <cell r="AH2449">
            <v>1</v>
          </cell>
          <cell r="AI2449" t="str">
            <v>Month</v>
          </cell>
          <cell r="AJ2449" t="str">
            <v>0109138414</v>
          </cell>
          <cell r="AK2449" t="str">
            <v>1116219</v>
          </cell>
          <cell r="AL2449" t="str">
            <v>Ang,Pek San</v>
          </cell>
          <cell r="AP2449" t="str">
            <v>Too Soon to Classify</v>
          </cell>
          <cell r="AQ2449">
            <v>27600</v>
          </cell>
        </row>
        <row r="2450">
          <cell r="A2450">
            <v>1185715</v>
          </cell>
          <cell r="B2450" t="str">
            <v>Lim,Kian Huat</v>
          </cell>
          <cell r="C2450" t="str">
            <v>Consumer Banking</v>
          </cell>
          <cell r="D2450" t="str">
            <v>CB Finance-Cr Card&amp;Per Ln-Reg</v>
          </cell>
          <cell r="E2450" t="str">
            <v>Head, Bus Finance, CCPL &amp; SME</v>
          </cell>
          <cell r="F2450" t="str">
            <v>B4</v>
          </cell>
          <cell r="G2450">
            <v>92500</v>
          </cell>
          <cell r="H2450" t="str">
            <v>SGD</v>
          </cell>
          <cell r="I2450" t="str">
            <v>8144901</v>
          </cell>
          <cell r="J2450" t="str">
            <v>NO</v>
          </cell>
          <cell r="K2450" t="str">
            <v>Ramachandran,Vishu</v>
          </cell>
          <cell r="L2450">
            <v>24395</v>
          </cell>
          <cell r="M2450" t="str">
            <v>38</v>
          </cell>
          <cell r="P2450">
            <v>38353</v>
          </cell>
          <cell r="Q2450" t="str">
            <v>0,7</v>
          </cell>
          <cell r="R2450" t="str">
            <v>10,0</v>
          </cell>
          <cell r="S2450">
            <v>38353</v>
          </cell>
          <cell r="W2450">
            <v>1</v>
          </cell>
          <cell r="X2450" t="str">
            <v>J018</v>
          </cell>
          <cell r="Y2450" t="str">
            <v>(FIN) Bus Partner III</v>
          </cell>
          <cell r="Z2450" t="str">
            <v>P038</v>
          </cell>
          <cell r="AA2450" t="str">
            <v>C015</v>
          </cell>
          <cell r="AB2450" t="str">
            <v>j. Professional Quali/Cert</v>
          </cell>
          <cell r="AC2450" t="str">
            <v>S2609716I</v>
          </cell>
          <cell r="AD2450" t="str">
            <v>Male</v>
          </cell>
          <cell r="AE2450" t="str">
            <v>PBTP 9th Floor</v>
          </cell>
          <cell r="AF2450" t="str">
            <v>Local</v>
          </cell>
          <cell r="AG2450" t="str">
            <v>Employee</v>
          </cell>
          <cell r="AH2450">
            <v>1</v>
          </cell>
          <cell r="AI2450" t="str">
            <v>Month</v>
          </cell>
          <cell r="AJ2450" t="str">
            <v>0109138007</v>
          </cell>
          <cell r="AK2450" t="str">
            <v>1134143</v>
          </cell>
          <cell r="AL2450" t="str">
            <v>Chong,Yin Yin</v>
          </cell>
          <cell r="AP2450" t="str">
            <v>Too Soon to Classify</v>
          </cell>
          <cell r="AQ2450">
            <v>225000</v>
          </cell>
        </row>
        <row r="2451">
          <cell r="A2451">
            <v>1187644</v>
          </cell>
          <cell r="B2451" t="str">
            <v>Soh,Chee Shong</v>
          </cell>
          <cell r="C2451" t="str">
            <v>Risk</v>
          </cell>
          <cell r="D2451" t="str">
            <v>Operational Risk-Reg</v>
          </cell>
          <cell r="E2451" t="str">
            <v>Senior Manager, Operational Risk</v>
          </cell>
          <cell r="F2451" t="str">
            <v>M22</v>
          </cell>
          <cell r="I2451" t="str">
            <v>8422901</v>
          </cell>
          <cell r="J2451" t="str">
            <v>NO</v>
          </cell>
          <cell r="K2451" t="str">
            <v>Punshi,Rajit</v>
          </cell>
          <cell r="L2451">
            <v>26083</v>
          </cell>
          <cell r="M2451" t="str">
            <v>34</v>
          </cell>
          <cell r="P2451">
            <v>38439</v>
          </cell>
          <cell r="Q2451" t="str">
            <v>0,5</v>
          </cell>
          <cell r="R2451" t="str">
            <v>3,10</v>
          </cell>
          <cell r="S2451">
            <v>38439</v>
          </cell>
          <cell r="W2451">
            <v>1</v>
          </cell>
          <cell r="X2451" t="str">
            <v>J173</v>
          </cell>
          <cell r="Y2451" t="str">
            <v>Risk Svc Delivery II</v>
          </cell>
          <cell r="Z2451" t="str">
            <v>P096</v>
          </cell>
          <cell r="AA2451" t="str">
            <v>C072</v>
          </cell>
          <cell r="AB2451" t="str">
            <v>j. Professional Quali/Cert</v>
          </cell>
          <cell r="AC2451" t="str">
            <v>S7175779Z</v>
          </cell>
          <cell r="AD2451" t="str">
            <v>Male</v>
          </cell>
          <cell r="AE2451" t="str">
            <v>Tampines 4th flr</v>
          </cell>
          <cell r="AF2451" t="str">
            <v>Local</v>
          </cell>
          <cell r="AG2451" t="str">
            <v>Employee</v>
          </cell>
          <cell r="AH2451">
            <v>1</v>
          </cell>
          <cell r="AI2451" t="str">
            <v>Month</v>
          </cell>
          <cell r="AJ2451" t="str">
            <v>0109139275</v>
          </cell>
          <cell r="AK2451" t="str">
            <v>1134552</v>
          </cell>
          <cell r="AL2451" t="str">
            <v>Chong,Yin Yin</v>
          </cell>
          <cell r="AP2451" t="str">
            <v>Too Soon to Classify</v>
          </cell>
          <cell r="AQ2451">
            <v>208008</v>
          </cell>
        </row>
        <row r="2452">
          <cell r="A2452">
            <v>1116679</v>
          </cell>
          <cell r="B2452" t="str">
            <v>Lee,Ai Huei Ivy</v>
          </cell>
          <cell r="C2452" t="str">
            <v>Consumer Banking</v>
          </cell>
          <cell r="D2452" t="str">
            <v>BRDB-Br Bkng-Tampines Central</v>
          </cell>
          <cell r="E2452" t="str">
            <v>Customer Service Manager</v>
          </cell>
          <cell r="F2452" t="str">
            <v>M16</v>
          </cell>
          <cell r="G2452">
            <v>6000</v>
          </cell>
          <cell r="H2452" t="str">
            <v>SGD</v>
          </cell>
          <cell r="I2452" t="str">
            <v>1422121</v>
          </cell>
          <cell r="J2452" t="str">
            <v>NO</v>
          </cell>
          <cell r="K2452" t="str">
            <v>Yap,Jee Hoe</v>
          </cell>
          <cell r="L2452">
            <v>23653</v>
          </cell>
          <cell r="M2452" t="str">
            <v>40</v>
          </cell>
          <cell r="N2452" t="str">
            <v>2B</v>
          </cell>
          <cell r="O2452" t="str">
            <v>1B</v>
          </cell>
          <cell r="P2452">
            <v>32979</v>
          </cell>
          <cell r="Q2452" t="str">
            <v>15,4</v>
          </cell>
          <cell r="R2452" t="str">
            <v>6,2</v>
          </cell>
          <cell r="S2452">
            <v>32979</v>
          </cell>
          <cell r="U2452">
            <v>38534</v>
          </cell>
          <cell r="V2452">
            <v>38534</v>
          </cell>
          <cell r="W2452">
            <v>1</v>
          </cell>
          <cell r="X2452" t="str">
            <v>J216</v>
          </cell>
          <cell r="Y2452" t="str">
            <v>(CB) Customer ServiceIII</v>
          </cell>
          <cell r="Z2452" t="str">
            <v>P088</v>
          </cell>
          <cell r="AA2452" t="str">
            <v>C015</v>
          </cell>
          <cell r="AB2452" t="str">
            <v>e. Higher Secondary</v>
          </cell>
          <cell r="AC2452" t="str">
            <v>S1656159B</v>
          </cell>
          <cell r="AD2452" t="str">
            <v>Female</v>
          </cell>
          <cell r="AE2452" t="str">
            <v>Marine Parade</v>
          </cell>
          <cell r="AF2452" t="str">
            <v>Local</v>
          </cell>
          <cell r="AG2452" t="str">
            <v>Employee</v>
          </cell>
          <cell r="AH2452">
            <v>1</v>
          </cell>
          <cell r="AI2452" t="str">
            <v>Month</v>
          </cell>
          <cell r="AJ2452" t="str">
            <v>0109658590</v>
          </cell>
          <cell r="AK2452" t="str">
            <v>1162441</v>
          </cell>
          <cell r="AL2452" t="str">
            <v>Ang,Pek San</v>
          </cell>
          <cell r="AM2452" t="str">
            <v>Core Contributor</v>
          </cell>
          <cell r="AN2452" t="str">
            <v>Core Contributor</v>
          </cell>
          <cell r="AO2452" t="str">
            <v>Core Contributor</v>
          </cell>
          <cell r="AP2452" t="str">
            <v>Core Contributor</v>
          </cell>
          <cell r="AQ2452">
            <v>28800</v>
          </cell>
        </row>
        <row r="2453">
          <cell r="A2453">
            <v>1167539</v>
          </cell>
          <cell r="B2453" t="str">
            <v>Mammela,Joni Michael</v>
          </cell>
          <cell r="C2453" t="str">
            <v>Consumer Banking</v>
          </cell>
          <cell r="D2453" t="str">
            <v>Business Intelligence Unit</v>
          </cell>
          <cell r="E2453" t="str">
            <v>Senior Business Analyst</v>
          </cell>
          <cell r="F2453" t="str">
            <v>M18</v>
          </cell>
          <cell r="G2453">
            <v>13000</v>
          </cell>
          <cell r="H2453" t="str">
            <v>SGD</v>
          </cell>
          <cell r="I2453" t="str">
            <v>1912800</v>
          </cell>
          <cell r="J2453" t="str">
            <v>NO</v>
          </cell>
          <cell r="K2453" t="str">
            <v>Anne,Patricia Sharma</v>
          </cell>
          <cell r="L2453">
            <v>26912</v>
          </cell>
          <cell r="M2453" t="str">
            <v>32</v>
          </cell>
          <cell r="N2453" t="str">
            <v>3B</v>
          </cell>
          <cell r="O2453" t="str">
            <v>2B</v>
          </cell>
          <cell r="P2453">
            <v>37788</v>
          </cell>
          <cell r="Q2453" t="str">
            <v>2,2</v>
          </cell>
          <cell r="R2453" t="str">
            <v>13,4</v>
          </cell>
          <cell r="S2453">
            <v>37788</v>
          </cell>
          <cell r="U2453">
            <v>38169</v>
          </cell>
          <cell r="V2453">
            <v>38169</v>
          </cell>
          <cell r="W2453">
            <v>1</v>
          </cell>
          <cell r="X2453" t="str">
            <v>J221</v>
          </cell>
          <cell r="Y2453" t="str">
            <v>(CB) BIU Dec Anltics III</v>
          </cell>
          <cell r="Z2453" t="str">
            <v>P088</v>
          </cell>
          <cell r="AA2453" t="str">
            <v>C015</v>
          </cell>
          <cell r="AB2453" t="str">
            <v>i. Bachelor's Degree or equiv</v>
          </cell>
          <cell r="AC2453" t="str">
            <v>S7378491C</v>
          </cell>
          <cell r="AD2453" t="str">
            <v>Male</v>
          </cell>
          <cell r="AE2453" t="str">
            <v>PBTP 5th Floor</v>
          </cell>
          <cell r="AF2453" t="str">
            <v>Local</v>
          </cell>
          <cell r="AG2453" t="str">
            <v>Employee</v>
          </cell>
          <cell r="AH2453">
            <v>1</v>
          </cell>
          <cell r="AI2453" t="str">
            <v>Month</v>
          </cell>
          <cell r="AJ2453" t="str">
            <v>0109120647</v>
          </cell>
          <cell r="AK2453" t="str">
            <v>1192612</v>
          </cell>
          <cell r="AL2453" t="str">
            <v>Ang,Pek San</v>
          </cell>
          <cell r="AO2453" t="str">
            <v>Core Contributor</v>
          </cell>
          <cell r="AP2453" t="str">
            <v>Core Contributor</v>
          </cell>
          <cell r="AQ2453">
            <v>50400</v>
          </cell>
        </row>
        <row r="2454">
          <cell r="A2454">
            <v>1165485</v>
          </cell>
          <cell r="B2454" t="str">
            <v>Tan,Lay Tuan Eunice</v>
          </cell>
          <cell r="C2454" t="str">
            <v>Consumer Banking</v>
          </cell>
          <cell r="D2454" t="str">
            <v>Visa / Merchant Settlement</v>
          </cell>
          <cell r="E2454" t="str">
            <v>Customer Service Assistant</v>
          </cell>
          <cell r="F2454" t="str">
            <v>CL5</v>
          </cell>
          <cell r="I2454" t="str">
            <v>1741800</v>
          </cell>
          <cell r="J2454" t="str">
            <v>CL</v>
          </cell>
          <cell r="K2454" t="str">
            <v>Yap,Soon Chuang Angeline</v>
          </cell>
          <cell r="L2454">
            <v>23762</v>
          </cell>
          <cell r="M2454" t="str">
            <v>40</v>
          </cell>
          <cell r="N2454" t="str">
            <v>NA</v>
          </cell>
          <cell r="O2454" t="str">
            <v>3C</v>
          </cell>
          <cell r="P2454">
            <v>38183</v>
          </cell>
          <cell r="Q2454" t="str">
            <v>1,1</v>
          </cell>
          <cell r="R2454" t="str">
            <v>,</v>
          </cell>
          <cell r="S2454">
            <v>37681</v>
          </cell>
          <cell r="T2454">
            <v>38183</v>
          </cell>
          <cell r="V2454">
            <v>38548</v>
          </cell>
          <cell r="W2454">
            <v>1</v>
          </cell>
          <cell r="X2454" t="str">
            <v>J089</v>
          </cell>
          <cell r="Y2454" t="str">
            <v>(OPS) Trans Proc III</v>
          </cell>
          <cell r="Z2454" t="str">
            <v>P038</v>
          </cell>
          <cell r="AA2454" t="str">
            <v>C015</v>
          </cell>
          <cell r="AB2454" t="str">
            <v>d. Secondary</v>
          </cell>
          <cell r="AC2454" t="str">
            <v>S1716838Z</v>
          </cell>
          <cell r="AD2454" t="str">
            <v>Female</v>
          </cell>
          <cell r="AE2454" t="str">
            <v>Tampines 5th flr</v>
          </cell>
          <cell r="AF2454" t="str">
            <v>Local</v>
          </cell>
          <cell r="AG2454" t="str">
            <v>Employee</v>
          </cell>
          <cell r="AH2454">
            <v>1</v>
          </cell>
          <cell r="AI2454" t="str">
            <v>Month</v>
          </cell>
          <cell r="AJ2454" t="str">
            <v>0109118391</v>
          </cell>
          <cell r="AK2454" t="str">
            <v>1116460</v>
          </cell>
          <cell r="AL2454" t="str">
            <v>Ang,Pek San</v>
          </cell>
          <cell r="AO2454" t="str">
            <v>Core Contributor</v>
          </cell>
          <cell r="AP2454" t="str">
            <v>Core Contributor</v>
          </cell>
          <cell r="AQ2454">
            <v>19224</v>
          </cell>
        </row>
        <row r="2455">
          <cell r="A2455">
            <v>1144734</v>
          </cell>
          <cell r="B2455" t="str">
            <v>Chua,Sun Sun Robin</v>
          </cell>
          <cell r="C2455" t="str">
            <v>Consumer Banking</v>
          </cell>
          <cell r="D2455" t="str">
            <v>Wealth Mgmt-Acct Mgmt. Service</v>
          </cell>
          <cell r="E2455" t="str">
            <v>Product Manager</v>
          </cell>
          <cell r="F2455" t="str">
            <v>M21</v>
          </cell>
          <cell r="G2455">
            <v>23000</v>
          </cell>
          <cell r="H2455" t="str">
            <v>SGD</v>
          </cell>
          <cell r="I2455" t="str">
            <v>1521800</v>
          </cell>
          <cell r="J2455" t="str">
            <v>NO</v>
          </cell>
          <cell r="K2455" t="str">
            <v>Khoo,Teng Hoe Dennis</v>
          </cell>
          <cell r="L2455">
            <v>26038</v>
          </cell>
          <cell r="M2455" t="str">
            <v>34</v>
          </cell>
          <cell r="N2455" t="str">
            <v>1B</v>
          </cell>
          <cell r="O2455" t="str">
            <v>1B</v>
          </cell>
          <cell r="P2455">
            <v>36787</v>
          </cell>
          <cell r="Q2455" t="str">
            <v>4,11</v>
          </cell>
          <cell r="R2455" t="str">
            <v>4,8</v>
          </cell>
          <cell r="S2455">
            <v>36787</v>
          </cell>
          <cell r="U2455">
            <v>38534</v>
          </cell>
          <cell r="V2455">
            <v>38534</v>
          </cell>
          <cell r="W2455">
            <v>1</v>
          </cell>
          <cell r="X2455" t="str">
            <v>J081</v>
          </cell>
          <cell r="Y2455" t="str">
            <v>(CB) Product Mgt II</v>
          </cell>
          <cell r="Z2455" t="str">
            <v>P018</v>
          </cell>
          <cell r="AA2455" t="str">
            <v>C064</v>
          </cell>
          <cell r="AB2455" t="str">
            <v>i. Bachelor's Degree or equiv</v>
          </cell>
          <cell r="AC2455" t="str">
            <v>S7111670J</v>
          </cell>
          <cell r="AD2455" t="str">
            <v>Male</v>
          </cell>
          <cell r="AE2455" t="str">
            <v>PBTP 5th Floor</v>
          </cell>
          <cell r="AF2455" t="str">
            <v>Local</v>
          </cell>
          <cell r="AG2455" t="str">
            <v>Employee</v>
          </cell>
          <cell r="AH2455">
            <v>1</v>
          </cell>
          <cell r="AI2455" t="str">
            <v>Month</v>
          </cell>
          <cell r="AJ2455" t="str">
            <v>0109568117</v>
          </cell>
          <cell r="AK2455" t="str">
            <v>1151230</v>
          </cell>
          <cell r="AL2455" t="str">
            <v>Ang,Pek San</v>
          </cell>
          <cell r="AM2455" t="str">
            <v>H4 - G</v>
          </cell>
          <cell r="AN2455" t="str">
            <v>H4 - G</v>
          </cell>
          <cell r="AO2455" t="str">
            <v>H4 - S</v>
          </cell>
          <cell r="AP2455" t="str">
            <v>H4 - S</v>
          </cell>
          <cell r="AQ2455">
            <v>78000</v>
          </cell>
        </row>
        <row r="2456">
          <cell r="A2456">
            <v>1184559</v>
          </cell>
          <cell r="B2456" t="str">
            <v>Chia,Sui Lin</v>
          </cell>
          <cell r="C2456" t="str">
            <v>Consumer Banking</v>
          </cell>
          <cell r="D2456" t="str">
            <v>Mortgage &amp; Auto-Cust Retention</v>
          </cell>
          <cell r="E2456" t="str">
            <v>Mortgage Relationship Manager</v>
          </cell>
          <cell r="F2456" t="str">
            <v>M16</v>
          </cell>
          <cell r="I2456" t="str">
            <v>1263800</v>
          </cell>
          <cell r="J2456" t="str">
            <v>NO</v>
          </cell>
          <cell r="K2456" t="str">
            <v>Tan,Wei Yun Linda</v>
          </cell>
          <cell r="L2456">
            <v>28654</v>
          </cell>
          <cell r="M2456" t="str">
            <v>27</v>
          </cell>
          <cell r="P2456">
            <v>38313</v>
          </cell>
          <cell r="Q2456" t="str">
            <v>0,9</v>
          </cell>
          <cell r="R2456" t="str">
            <v>1,0</v>
          </cell>
          <cell r="S2456">
            <v>38313</v>
          </cell>
          <cell r="W2456">
            <v>1</v>
          </cell>
          <cell r="X2456" t="str">
            <v>J216</v>
          </cell>
          <cell r="Y2456" t="str">
            <v>(CB) Customer ServiceIII</v>
          </cell>
          <cell r="Z2456" t="str">
            <v>P085</v>
          </cell>
          <cell r="AA2456" t="str">
            <v>C061</v>
          </cell>
          <cell r="AB2456" t="str">
            <v>i. Bachelor's Degree or equiv</v>
          </cell>
          <cell r="AC2456" t="str">
            <v>S7817072G</v>
          </cell>
          <cell r="AD2456" t="str">
            <v>Female</v>
          </cell>
          <cell r="AE2456" t="str">
            <v>PBTP 2nd Floor</v>
          </cell>
          <cell r="AF2456" t="str">
            <v>Local</v>
          </cell>
          <cell r="AG2456" t="str">
            <v>Employee</v>
          </cell>
          <cell r="AH2456">
            <v>1</v>
          </cell>
          <cell r="AI2456" t="str">
            <v>Month</v>
          </cell>
          <cell r="AJ2456" t="str">
            <v>0109136918</v>
          </cell>
          <cell r="AK2456" t="str">
            <v>1116276</v>
          </cell>
          <cell r="AL2456" t="str">
            <v>Ang,Pek San</v>
          </cell>
          <cell r="AO2456" t="str">
            <v>Too Soon to Classify</v>
          </cell>
          <cell r="AP2456">
            <v>0</v>
          </cell>
          <cell r="AQ2456">
            <v>30000</v>
          </cell>
        </row>
        <row r="2457">
          <cell r="A2457">
            <v>1193447</v>
          </cell>
          <cell r="B2457" t="str">
            <v>Ow,Pui Fong</v>
          </cell>
          <cell r="C2457" t="str">
            <v>Consumer Banking</v>
          </cell>
          <cell r="D2457" t="str">
            <v>Priority Banking Offshore-Sgp</v>
          </cell>
          <cell r="E2457" t="str">
            <v>Relationship Service Manager</v>
          </cell>
          <cell r="F2457" t="str">
            <v>M16</v>
          </cell>
          <cell r="I2457" t="str">
            <v>1425800</v>
          </cell>
          <cell r="J2457" t="str">
            <v>NO</v>
          </cell>
          <cell r="K2457" t="str">
            <v>Tay,Kim Choon Jessie</v>
          </cell>
          <cell r="L2457">
            <v>23079</v>
          </cell>
          <cell r="M2457" t="str">
            <v>42</v>
          </cell>
          <cell r="P2457">
            <v>38572</v>
          </cell>
          <cell r="Q2457" t="str">
            <v>0,0</v>
          </cell>
          <cell r="R2457" t="str">
            <v>,</v>
          </cell>
          <cell r="S2457">
            <v>38572</v>
          </cell>
          <cell r="W2457">
            <v>1</v>
          </cell>
          <cell r="X2457" t="str">
            <v>J079</v>
          </cell>
          <cell r="Y2457" t="str">
            <v>(CB) Customer Service II</v>
          </cell>
          <cell r="Z2457" t="str">
            <v>P088</v>
          </cell>
          <cell r="AA2457" t="str">
            <v>C132</v>
          </cell>
          <cell r="AB2457" t="str">
            <v>d. Secondary</v>
          </cell>
          <cell r="AC2457" t="str">
            <v>S1623452D</v>
          </cell>
          <cell r="AD2457" t="str">
            <v>Female</v>
          </cell>
          <cell r="AE2457" t="str">
            <v>Batt. Rd 3rd flr</v>
          </cell>
          <cell r="AF2457" t="str">
            <v>Local</v>
          </cell>
          <cell r="AG2457" t="str">
            <v>Employee</v>
          </cell>
          <cell r="AH2457">
            <v>1</v>
          </cell>
          <cell r="AI2457" t="str">
            <v>Month</v>
          </cell>
          <cell r="AJ2457" t="str">
            <v>0109143930</v>
          </cell>
          <cell r="AK2457" t="str">
            <v>1116219</v>
          </cell>
          <cell r="AL2457" t="str">
            <v>Ang,Pek San</v>
          </cell>
          <cell r="AP2457">
            <v>0</v>
          </cell>
          <cell r="AQ2457">
            <v>38400</v>
          </cell>
        </row>
        <row r="2458">
          <cell r="A2458">
            <v>1018878</v>
          </cell>
          <cell r="B2458" t="str">
            <v>Morton,Daryll John</v>
          </cell>
          <cell r="C2458" t="str">
            <v>Consumer Banking</v>
          </cell>
          <cell r="D2458" t="str">
            <v>Acquisition Project-Indonesia</v>
          </cell>
          <cell r="E2458" t="str">
            <v>Head, Business Risk Review</v>
          </cell>
          <cell r="F2458" t="str">
            <v>B3</v>
          </cell>
          <cell r="G2458">
            <v>145600</v>
          </cell>
          <cell r="H2458" t="str">
            <v>GBP</v>
          </cell>
          <cell r="I2458" t="str">
            <v>9732901</v>
          </cell>
          <cell r="J2458" t="str">
            <v>IO</v>
          </cell>
          <cell r="K2458" t="str">
            <v>Carlson,Michael William</v>
          </cell>
          <cell r="L2458">
            <v>20938</v>
          </cell>
          <cell r="M2458" t="str">
            <v>48</v>
          </cell>
          <cell r="N2458" t="str">
            <v>3C</v>
          </cell>
          <cell r="O2458" t="str">
            <v>3B</v>
          </cell>
          <cell r="P2458">
            <v>37073</v>
          </cell>
          <cell r="Q2458" t="str">
            <v>4,2</v>
          </cell>
          <cell r="R2458" t="str">
            <v>,</v>
          </cell>
          <cell r="S2458">
            <v>37074</v>
          </cell>
          <cell r="U2458">
            <v>37347</v>
          </cell>
          <cell r="V2458">
            <v>38443</v>
          </cell>
          <cell r="W2458">
            <v>1</v>
          </cell>
          <cell r="X2458" t="str">
            <v>J164</v>
          </cell>
          <cell r="Y2458" t="str">
            <v>Risk Bus Partner I</v>
          </cell>
          <cell r="Z2458" t="str">
            <v>P039</v>
          </cell>
          <cell r="AA2458" t="str">
            <v>C015</v>
          </cell>
          <cell r="AB2458" t="str">
            <v>a. Unknown</v>
          </cell>
          <cell r="AC2458" t="str">
            <v>F1673360K</v>
          </cell>
          <cell r="AD2458" t="str">
            <v>Male</v>
          </cell>
          <cell r="AE2458" t="str">
            <v>PBTP 9th Floor</v>
          </cell>
          <cell r="AF2458" t="str">
            <v>Assignee</v>
          </cell>
          <cell r="AG2458" t="str">
            <v>Employee</v>
          </cell>
          <cell r="AH2458">
            <v>3</v>
          </cell>
          <cell r="AI2458" t="str">
            <v>Month</v>
          </cell>
          <cell r="AJ2458" t="str">
            <v>0109103092</v>
          </cell>
          <cell r="AK2458" t="str">
            <v>1177146</v>
          </cell>
          <cell r="AL2458" t="str">
            <v>Chong,Yin Yin</v>
          </cell>
          <cell r="AM2458" t="str">
            <v>Critical Resource</v>
          </cell>
          <cell r="AN2458" t="str">
            <v>Critical Resource</v>
          </cell>
          <cell r="AO2458" t="str">
            <v>Critical Resource</v>
          </cell>
          <cell r="AP2458" t="str">
            <v>Critical Resource</v>
          </cell>
          <cell r="AQ2458">
            <v>0</v>
          </cell>
        </row>
        <row r="2459">
          <cell r="A2459">
            <v>1194956</v>
          </cell>
          <cell r="B2459" t="str">
            <v>Murali,Meena</v>
          </cell>
          <cell r="C2459" t="str">
            <v>Finance</v>
          </cell>
          <cell r="D2459" t="str">
            <v>B&amp;CPR Project</v>
          </cell>
          <cell r="E2459" t="str">
            <v>Contact Business Technology Analyst</v>
          </cell>
          <cell r="F2459" t="str">
            <v>Contractor</v>
          </cell>
          <cell r="I2459" t="str">
            <v>4776901</v>
          </cell>
          <cell r="J2459" t="str">
            <v>NO</v>
          </cell>
          <cell r="K2459" t="str">
            <v>Frantz,Christopher Karl</v>
          </cell>
          <cell r="L2459">
            <v>25313</v>
          </cell>
          <cell r="M2459" t="str">
            <v>36</v>
          </cell>
          <cell r="P2459">
            <v>38589</v>
          </cell>
          <cell r="Q2459" t="str">
            <v>0,0</v>
          </cell>
          <cell r="R2459" t="str">
            <v>7,6</v>
          </cell>
          <cell r="S2459">
            <v>38589</v>
          </cell>
          <cell r="W2459">
            <v>1</v>
          </cell>
          <cell r="X2459" t="str">
            <v>J051</v>
          </cell>
          <cell r="Y2459" t="str">
            <v>(TECH) Developer I</v>
          </cell>
          <cell r="Z2459" t="str">
            <v>P311</v>
          </cell>
          <cell r="AA2459" t="str">
            <v>C152</v>
          </cell>
          <cell r="AB2459" t="str">
            <v>i. Bachelor's Degree or equiv</v>
          </cell>
          <cell r="AC2459" t="str">
            <v>S6980627I</v>
          </cell>
          <cell r="AD2459" t="str">
            <v>Female</v>
          </cell>
          <cell r="AE2459" t="str">
            <v>PBTP 5th Floor</v>
          </cell>
          <cell r="AF2459" t="str">
            <v>Local</v>
          </cell>
          <cell r="AG2459" t="str">
            <v>Direct Contractor</v>
          </cell>
          <cell r="AH2459">
            <v>1</v>
          </cell>
          <cell r="AI2459" t="str">
            <v>Month</v>
          </cell>
          <cell r="AK2459" t="str">
            <v>1117172</v>
          </cell>
          <cell r="AL2459" t="str">
            <v>Chong,Yin Yin</v>
          </cell>
          <cell r="AP2459">
            <v>0</v>
          </cell>
          <cell r="AQ2459">
            <v>30000</v>
          </cell>
        </row>
        <row r="2460">
          <cell r="A2460">
            <v>1134865</v>
          </cell>
          <cell r="B2460" t="str">
            <v>Kuruvilla,Lybu Sam</v>
          </cell>
          <cell r="C2460" t="str">
            <v>Consumer Banking</v>
          </cell>
          <cell r="D2460" t="str">
            <v>Compliance &amp; Risk-Reg</v>
          </cell>
          <cell r="E2460" t="str">
            <v>Senior Manager, Business &amp; Operational Risk</v>
          </cell>
          <cell r="F2460" t="str">
            <v>M23</v>
          </cell>
          <cell r="G2460">
            <v>27000</v>
          </cell>
          <cell r="H2460" t="str">
            <v>SGD</v>
          </cell>
          <cell r="I2460" t="str">
            <v>1762901</v>
          </cell>
          <cell r="J2460" t="str">
            <v>NO</v>
          </cell>
          <cell r="K2460" t="str">
            <v>Chan,Ka Pui</v>
          </cell>
          <cell r="L2460">
            <v>26045</v>
          </cell>
          <cell r="M2460" t="str">
            <v>34</v>
          </cell>
          <cell r="P2460">
            <v>38353</v>
          </cell>
          <cell r="Q2460" t="str">
            <v>0,7</v>
          </cell>
          <cell r="R2460" t="str">
            <v>9,11</v>
          </cell>
          <cell r="S2460">
            <v>34190</v>
          </cell>
          <cell r="T2460">
            <v>38353</v>
          </cell>
          <cell r="U2460">
            <v>38534</v>
          </cell>
          <cell r="V2460">
            <v>38534</v>
          </cell>
          <cell r="W2460">
            <v>1</v>
          </cell>
          <cell r="X2460" t="str">
            <v>J170</v>
          </cell>
          <cell r="Y2460" t="str">
            <v>Risk Tech Specialist III</v>
          </cell>
          <cell r="Z2460" t="str">
            <v>P096</v>
          </cell>
          <cell r="AA2460" t="str">
            <v>C015</v>
          </cell>
          <cell r="AB2460" t="str">
            <v>l. Further Degree</v>
          </cell>
          <cell r="AC2460" t="str">
            <v>S7185556B</v>
          </cell>
          <cell r="AD2460" t="str">
            <v>Male</v>
          </cell>
          <cell r="AE2460" t="str">
            <v>PBTP 9th Floor</v>
          </cell>
          <cell r="AF2460" t="str">
            <v>Local</v>
          </cell>
          <cell r="AG2460" t="str">
            <v>Employee</v>
          </cell>
          <cell r="AH2460">
            <v>1</v>
          </cell>
          <cell r="AI2460" t="str">
            <v>Month</v>
          </cell>
          <cell r="AJ2460" t="str">
            <v>0109100581</v>
          </cell>
          <cell r="AK2460" t="str">
            <v>1101307</v>
          </cell>
          <cell r="AL2460" t="str">
            <v>Ang,Pek San</v>
          </cell>
          <cell r="AM2460" t="str">
            <v>Too Soon to Classify</v>
          </cell>
          <cell r="AN2460" t="str">
            <v>Core Contributor</v>
          </cell>
          <cell r="AP2460" t="str">
            <v>Too Soon to Classify</v>
          </cell>
          <cell r="AQ2460">
            <v>145200</v>
          </cell>
        </row>
        <row r="2461">
          <cell r="A2461">
            <v>1189258</v>
          </cell>
          <cell r="B2461" t="str">
            <v>Toh,Hwee Sim</v>
          </cell>
          <cell r="C2461" t="str">
            <v>Global Markets</v>
          </cell>
          <cell r="D2461" t="str">
            <v>Mkt Inst. Risk Mgmt (MIRM)-Reg</v>
          </cell>
          <cell r="E2461" t="str">
            <v>Credit Analyst</v>
          </cell>
          <cell r="F2461" t="str">
            <v>M16</v>
          </cell>
          <cell r="I2461" t="str">
            <v>4332901</v>
          </cell>
          <cell r="J2461" t="str">
            <v>NO</v>
          </cell>
          <cell r="K2461" t="str">
            <v>Flynn,Francis Peter</v>
          </cell>
          <cell r="L2461">
            <v>26279</v>
          </cell>
          <cell r="M2461" t="str">
            <v>33</v>
          </cell>
          <cell r="P2461">
            <v>38483</v>
          </cell>
          <cell r="Q2461" t="str">
            <v>0,3</v>
          </cell>
          <cell r="R2461" t="str">
            <v>10,6</v>
          </cell>
          <cell r="S2461">
            <v>38457</v>
          </cell>
          <cell r="T2461">
            <v>38483</v>
          </cell>
          <cell r="W2461">
            <v>1</v>
          </cell>
          <cell r="X2461" t="str">
            <v>J109</v>
          </cell>
          <cell r="Y2461" t="str">
            <v>(SH) Sec/Admin III</v>
          </cell>
          <cell r="Z2461" t="str">
            <v>P110</v>
          </cell>
          <cell r="AA2461" t="str">
            <v>C080</v>
          </cell>
          <cell r="AB2461" t="str">
            <v>i. Bachelor's Degree or equiv</v>
          </cell>
          <cell r="AC2461" t="str">
            <v>S7144577A</v>
          </cell>
          <cell r="AD2461" t="str">
            <v>Female</v>
          </cell>
          <cell r="AE2461" t="str">
            <v>Batt. Rd 3rd flr</v>
          </cell>
          <cell r="AF2461" t="str">
            <v>Local</v>
          </cell>
          <cell r="AG2461" t="str">
            <v>Employee</v>
          </cell>
          <cell r="AH2461">
            <v>1</v>
          </cell>
          <cell r="AI2461" t="str">
            <v>Month</v>
          </cell>
          <cell r="AJ2461" t="str">
            <v>0109140400</v>
          </cell>
          <cell r="AK2461" t="str">
            <v>1187358</v>
          </cell>
          <cell r="AL2461" t="str">
            <v>Chong,Yin Yin</v>
          </cell>
          <cell r="AP2461" t="str">
            <v>Too Soon to Classify</v>
          </cell>
          <cell r="AQ2461">
            <v>38400</v>
          </cell>
        </row>
        <row r="2462">
          <cell r="A2462">
            <v>1151164</v>
          </cell>
          <cell r="B2462" t="str">
            <v>Salimin,Abdy Dharma</v>
          </cell>
          <cell r="C2462" t="str">
            <v>Consumer Banking</v>
          </cell>
          <cell r="D2462" t="str">
            <v>CB-Sales Datamart Project</v>
          </cell>
          <cell r="E2462" t="str">
            <v>Sr Mgr, Process Management</v>
          </cell>
          <cell r="F2462" t="str">
            <v>M23</v>
          </cell>
          <cell r="G2462">
            <v>36000</v>
          </cell>
          <cell r="H2462" t="str">
            <v>SGD</v>
          </cell>
          <cell r="I2462" t="str">
            <v>1997901</v>
          </cell>
          <cell r="J2462" t="str">
            <v>NO</v>
          </cell>
          <cell r="K2462" t="str">
            <v>D'Souza,Francis</v>
          </cell>
          <cell r="L2462">
            <v>23938</v>
          </cell>
          <cell r="M2462" t="str">
            <v>40</v>
          </cell>
          <cell r="N2462" t="str">
            <v>3B</v>
          </cell>
          <cell r="O2462" t="str">
            <v>3B</v>
          </cell>
          <cell r="P2462">
            <v>36951</v>
          </cell>
          <cell r="Q2462" t="str">
            <v>4,6</v>
          </cell>
          <cell r="R2462" t="str">
            <v>11,0</v>
          </cell>
          <cell r="S2462">
            <v>36951</v>
          </cell>
          <cell r="V2462">
            <v>38443</v>
          </cell>
          <cell r="W2462">
            <v>1</v>
          </cell>
          <cell r="X2462" t="str">
            <v>J229</v>
          </cell>
          <cell r="Y2462" t="str">
            <v>(CB) Qual&amp;Proc Mgt I</v>
          </cell>
          <cell r="Z2462" t="str">
            <v>P085</v>
          </cell>
          <cell r="AA2462" t="str">
            <v>C015</v>
          </cell>
          <cell r="AB2462" t="str">
            <v>l. Further Degree</v>
          </cell>
          <cell r="AC2462" t="str">
            <v>S2198699B</v>
          </cell>
          <cell r="AD2462" t="str">
            <v>Male</v>
          </cell>
          <cell r="AE2462" t="str">
            <v>PBTP 9th Floor</v>
          </cell>
          <cell r="AF2462" t="str">
            <v>Local</v>
          </cell>
          <cell r="AG2462" t="str">
            <v>Employee</v>
          </cell>
          <cell r="AH2462">
            <v>1</v>
          </cell>
          <cell r="AI2462" t="str">
            <v>Month</v>
          </cell>
          <cell r="AJ2462" t="str">
            <v>0109622650</v>
          </cell>
          <cell r="AK2462" t="str">
            <v>1134142</v>
          </cell>
          <cell r="AL2462" t="str">
            <v>Ang,Pek San</v>
          </cell>
          <cell r="AM2462" t="str">
            <v>Critical Resource</v>
          </cell>
          <cell r="AN2462" t="str">
            <v>Critical Resource</v>
          </cell>
          <cell r="AO2462" t="str">
            <v>Critical Resource</v>
          </cell>
          <cell r="AP2462" t="str">
            <v>Critical Resource</v>
          </cell>
          <cell r="AQ2462">
            <v>217140</v>
          </cell>
        </row>
        <row r="2463">
          <cell r="A2463">
            <v>1135574</v>
          </cell>
          <cell r="B2463" t="str">
            <v>Manwani,Rajesh</v>
          </cell>
          <cell r="C2463" t="str">
            <v>Consumer Banking</v>
          </cell>
          <cell r="D2463" t="str">
            <v>WM-Treasury &amp; Investment</v>
          </cell>
          <cell r="E2463" t="str">
            <v>Senior Manager, Portfolio &amp; Fund Products</v>
          </cell>
          <cell r="F2463" t="str">
            <v>M22</v>
          </cell>
          <cell r="G2463">
            <v>27000</v>
          </cell>
          <cell r="H2463" t="str">
            <v>SGD</v>
          </cell>
          <cell r="I2463" t="str">
            <v>1563901</v>
          </cell>
          <cell r="J2463" t="str">
            <v>NO</v>
          </cell>
          <cell r="K2463" t="str">
            <v>Henning,Bryan Peter</v>
          </cell>
          <cell r="L2463">
            <v>27509</v>
          </cell>
          <cell r="M2463" t="str">
            <v>30</v>
          </cell>
          <cell r="N2463" t="str">
            <v>1A</v>
          </cell>
          <cell r="O2463" t="str">
            <v>NA</v>
          </cell>
          <cell r="P2463">
            <v>36907</v>
          </cell>
          <cell r="Q2463" t="str">
            <v>4,7</v>
          </cell>
          <cell r="R2463" t="str">
            <v>,</v>
          </cell>
          <cell r="S2463">
            <v>35932</v>
          </cell>
          <cell r="T2463">
            <v>36907</v>
          </cell>
          <cell r="U2463">
            <v>38261</v>
          </cell>
          <cell r="V2463">
            <v>38562</v>
          </cell>
          <cell r="W2463">
            <v>1</v>
          </cell>
          <cell r="X2463" t="str">
            <v>J081</v>
          </cell>
          <cell r="Y2463" t="str">
            <v>(CB) Product Mgt II</v>
          </cell>
          <cell r="Z2463" t="str">
            <v>P018</v>
          </cell>
          <cell r="AA2463" t="str">
            <v>C015</v>
          </cell>
          <cell r="AB2463" t="str">
            <v>j. Professional Quali/Cert</v>
          </cell>
          <cell r="AC2463" t="str">
            <v>S7560241C</v>
          </cell>
          <cell r="AD2463" t="str">
            <v>Male</v>
          </cell>
          <cell r="AE2463" t="str">
            <v>PBTP 9th Floor</v>
          </cell>
          <cell r="AF2463" t="str">
            <v>Local (non-standard)</v>
          </cell>
          <cell r="AG2463" t="str">
            <v>Employee</v>
          </cell>
          <cell r="AH2463">
            <v>1</v>
          </cell>
          <cell r="AI2463" t="str">
            <v>Month</v>
          </cell>
          <cell r="AJ2463" t="str">
            <v>0109137671</v>
          </cell>
          <cell r="AK2463" t="str">
            <v>1117427</v>
          </cell>
          <cell r="AL2463" t="str">
            <v>Ang,Pek San</v>
          </cell>
          <cell r="AM2463" t="str">
            <v>H4 - G</v>
          </cell>
          <cell r="AN2463" t="str">
            <v>H4 - G</v>
          </cell>
          <cell r="AO2463" t="str">
            <v>H3 - G</v>
          </cell>
          <cell r="AP2463" t="str">
            <v>H3 - G</v>
          </cell>
          <cell r="AQ2463">
            <v>140928</v>
          </cell>
        </row>
        <row r="2464">
          <cell r="A2464">
            <v>1148891</v>
          </cell>
          <cell r="B2464" t="str">
            <v>Lim,Boo Shuin Hazel</v>
          </cell>
          <cell r="C2464" t="str">
            <v>Finance</v>
          </cell>
          <cell r="D2464" t="str">
            <v>B&amp;CPR Project</v>
          </cell>
          <cell r="E2464" t="str">
            <v>Senior Confidential Secretary</v>
          </cell>
          <cell r="F2464" t="str">
            <v>CS15</v>
          </cell>
          <cell r="G2464">
            <v>15000</v>
          </cell>
          <cell r="H2464" t="str">
            <v>SGD</v>
          </cell>
          <cell r="I2464" t="str">
            <v>4776901</v>
          </cell>
          <cell r="J2464" t="str">
            <v>CS</v>
          </cell>
          <cell r="K2464" t="str">
            <v>Chang,Wea Meng</v>
          </cell>
          <cell r="L2464">
            <v>24437</v>
          </cell>
          <cell r="M2464" t="str">
            <v>38</v>
          </cell>
          <cell r="N2464" t="str">
            <v>2B</v>
          </cell>
          <cell r="O2464" t="str">
            <v>2B</v>
          </cell>
          <cell r="P2464">
            <v>36829</v>
          </cell>
          <cell r="Q2464" t="str">
            <v>4,9</v>
          </cell>
          <cell r="R2464" t="str">
            <v>14,6</v>
          </cell>
          <cell r="S2464">
            <v>36829</v>
          </cell>
          <cell r="V2464">
            <v>37712</v>
          </cell>
          <cell r="W2464">
            <v>1</v>
          </cell>
          <cell r="X2464" t="str">
            <v>J108</v>
          </cell>
          <cell r="Y2464" t="str">
            <v>(SH) Sec/Admin II</v>
          </cell>
          <cell r="Z2464" t="str">
            <v>P110</v>
          </cell>
          <cell r="AA2464" t="str">
            <v>C152</v>
          </cell>
          <cell r="AB2464" t="str">
            <v>f. Vocational</v>
          </cell>
          <cell r="AC2464" t="str">
            <v>S1747685H</v>
          </cell>
          <cell r="AD2464" t="str">
            <v>Female</v>
          </cell>
          <cell r="AE2464" t="str">
            <v>Batt. Rd 9th flr</v>
          </cell>
          <cell r="AF2464" t="str">
            <v>Local</v>
          </cell>
          <cell r="AG2464" t="str">
            <v>Employee</v>
          </cell>
          <cell r="AH2464">
            <v>1</v>
          </cell>
          <cell r="AI2464" t="str">
            <v>Month</v>
          </cell>
          <cell r="AJ2464" t="str">
            <v>0109872436</v>
          </cell>
          <cell r="AK2464" t="str">
            <v>1132343</v>
          </cell>
          <cell r="AL2464" t="str">
            <v>Chong,Yin Yin</v>
          </cell>
          <cell r="AM2464" t="str">
            <v>Core Contributor</v>
          </cell>
          <cell r="AN2464" t="str">
            <v>Core Contributor</v>
          </cell>
          <cell r="AO2464" t="str">
            <v>Core Contributor</v>
          </cell>
          <cell r="AP2464" t="str">
            <v>Core Contributor</v>
          </cell>
          <cell r="AQ2464">
            <v>52416</v>
          </cell>
        </row>
        <row r="2465">
          <cell r="A2465">
            <v>1168194</v>
          </cell>
          <cell r="B2465" t="str">
            <v>Chia,Yang Ching</v>
          </cell>
          <cell r="C2465" t="str">
            <v>Client Relationships</v>
          </cell>
          <cell r="D2465" t="str">
            <v>Custody Services</v>
          </cell>
          <cell r="E2465" t="str">
            <v>Assistant Manager</v>
          </cell>
          <cell r="F2465" t="str">
            <v>M16</v>
          </cell>
          <cell r="I2465" t="str">
            <v>4152800</v>
          </cell>
          <cell r="J2465" t="str">
            <v>NO</v>
          </cell>
          <cell r="K2465" t="str">
            <v>Lim,Choon Eng</v>
          </cell>
          <cell r="L2465">
            <v>22661</v>
          </cell>
          <cell r="M2465" t="str">
            <v>43</v>
          </cell>
          <cell r="N2465" t="str">
            <v>NA</v>
          </cell>
          <cell r="P2465">
            <v>38341</v>
          </cell>
          <cell r="Q2465" t="str">
            <v>0,8</v>
          </cell>
          <cell r="R2465" t="str">
            <v>16,7</v>
          </cell>
          <cell r="S2465">
            <v>37804</v>
          </cell>
          <cell r="T2465">
            <v>38341</v>
          </cell>
          <cell r="W2465">
            <v>1</v>
          </cell>
          <cell r="X2465" t="str">
            <v>J088</v>
          </cell>
          <cell r="Y2465" t="str">
            <v>(OPS) Trans Proc II</v>
          </cell>
          <cell r="Z2465" t="str">
            <v>P352</v>
          </cell>
          <cell r="AA2465" t="str">
            <v>C148</v>
          </cell>
          <cell r="AB2465" t="str">
            <v>h. Diploma or equivalent</v>
          </cell>
          <cell r="AC2465" t="str">
            <v>S1528125A</v>
          </cell>
          <cell r="AD2465" t="str">
            <v>Female</v>
          </cell>
          <cell r="AE2465" t="str">
            <v>Batt. Rd 4th flr</v>
          </cell>
          <cell r="AF2465" t="str">
            <v>Local</v>
          </cell>
          <cell r="AG2465" t="str">
            <v>Employee</v>
          </cell>
          <cell r="AH2465">
            <v>1</v>
          </cell>
          <cell r="AI2465" t="str">
            <v>Month</v>
          </cell>
          <cell r="AJ2465" t="str">
            <v>0109121325</v>
          </cell>
          <cell r="AK2465" t="str">
            <v>1181714</v>
          </cell>
          <cell r="AL2465" t="str">
            <v>Chia,Boon Lee</v>
          </cell>
          <cell r="AO2465" t="str">
            <v>Not Applicable</v>
          </cell>
          <cell r="AP2465" t="str">
            <v>Not Applicable</v>
          </cell>
          <cell r="AQ2465">
            <v>36000</v>
          </cell>
        </row>
        <row r="2466">
          <cell r="A2466">
            <v>1187462</v>
          </cell>
          <cell r="B2466" t="str">
            <v>Chin,Limin</v>
          </cell>
          <cell r="C2466" t="str">
            <v>Consumer Banking</v>
          </cell>
          <cell r="D2466" t="str">
            <v>Mortgage &amp; Auto-Cust Retention</v>
          </cell>
          <cell r="E2466" t="str">
            <v>Mortgage Service Manager</v>
          </cell>
          <cell r="F2466" t="str">
            <v>Contractor</v>
          </cell>
          <cell r="I2466" t="str">
            <v>1263800</v>
          </cell>
          <cell r="J2466" t="str">
            <v>NO</v>
          </cell>
          <cell r="K2466" t="str">
            <v>Tan,Wei Yun Linda</v>
          </cell>
          <cell r="L2466">
            <v>30098</v>
          </cell>
          <cell r="M2466" t="str">
            <v>23</v>
          </cell>
          <cell r="P2466">
            <v>38406</v>
          </cell>
          <cell r="Q2466" t="str">
            <v>0,6</v>
          </cell>
          <cell r="R2466" t="str">
            <v>3,2</v>
          </cell>
          <cell r="S2466">
            <v>38406</v>
          </cell>
          <cell r="W2466">
            <v>1</v>
          </cell>
          <cell r="X2466" t="str">
            <v>J079</v>
          </cell>
          <cell r="Y2466" t="str">
            <v>(CB) Customer Service II</v>
          </cell>
          <cell r="Z2466" t="str">
            <v>P085</v>
          </cell>
          <cell r="AA2466" t="str">
            <v>C061</v>
          </cell>
          <cell r="AB2466" t="str">
            <v>i. Bachelor's Degree or equiv</v>
          </cell>
          <cell r="AC2466" t="str">
            <v>S8216678E</v>
          </cell>
          <cell r="AD2466" t="str">
            <v>Female</v>
          </cell>
          <cell r="AE2466" t="str">
            <v>PBTP 2nd Floor</v>
          </cell>
          <cell r="AF2466" t="str">
            <v>Local</v>
          </cell>
          <cell r="AG2466" t="str">
            <v>Direct Contractor</v>
          </cell>
          <cell r="AH2466">
            <v>1</v>
          </cell>
          <cell r="AI2466" t="str">
            <v>Month</v>
          </cell>
          <cell r="AJ2466" t="str">
            <v>0109139151</v>
          </cell>
          <cell r="AK2466" t="str">
            <v>1116276</v>
          </cell>
          <cell r="AL2466" t="str">
            <v>Ang,Pek San</v>
          </cell>
          <cell r="AP2466">
            <v>0</v>
          </cell>
          <cell r="AQ2466">
            <v>21600</v>
          </cell>
        </row>
        <row r="2467">
          <cell r="A2467">
            <v>1118158</v>
          </cell>
          <cell r="B2467" t="str">
            <v>Low,Kia Hui Monica</v>
          </cell>
          <cell r="C2467" t="str">
            <v>Consumer Banking</v>
          </cell>
          <cell r="D2467" t="str">
            <v>BRDB-Br Banking-Toa Payoh</v>
          </cell>
          <cell r="E2467" t="str">
            <v>Personal Financial Manager</v>
          </cell>
          <cell r="F2467" t="str">
            <v>M17</v>
          </cell>
          <cell r="G2467">
            <v>10000</v>
          </cell>
          <cell r="H2467" t="str">
            <v>SGD</v>
          </cell>
          <cell r="I2467" t="str">
            <v>1422123</v>
          </cell>
          <cell r="J2467" t="str">
            <v>NO</v>
          </cell>
          <cell r="K2467" t="str">
            <v>Lim,Chin Ee James</v>
          </cell>
          <cell r="L2467">
            <v>27742</v>
          </cell>
          <cell r="M2467" t="str">
            <v>29</v>
          </cell>
          <cell r="N2467" t="str">
            <v>3B</v>
          </cell>
          <cell r="O2467" t="str">
            <v>2B</v>
          </cell>
          <cell r="P2467">
            <v>36777</v>
          </cell>
          <cell r="Q2467" t="str">
            <v>4,11</v>
          </cell>
          <cell r="R2467" t="str">
            <v>1,10</v>
          </cell>
          <cell r="S2467">
            <v>35607</v>
          </cell>
          <cell r="T2467">
            <v>36777</v>
          </cell>
          <cell r="U2467">
            <v>38078</v>
          </cell>
          <cell r="V2467">
            <v>38078</v>
          </cell>
          <cell r="W2467">
            <v>1</v>
          </cell>
          <cell r="X2467" t="str">
            <v>J075</v>
          </cell>
          <cell r="Y2467" t="str">
            <v>(CB) Sales III</v>
          </cell>
          <cell r="Z2467" t="str">
            <v>P088</v>
          </cell>
          <cell r="AA2467" t="str">
            <v>C064</v>
          </cell>
          <cell r="AB2467" t="str">
            <v>l. Further Degree</v>
          </cell>
          <cell r="AC2467" t="str">
            <v>S7537885H</v>
          </cell>
          <cell r="AD2467" t="str">
            <v>Female</v>
          </cell>
          <cell r="AE2467" t="str">
            <v>PBTP 5th Floor</v>
          </cell>
          <cell r="AF2467" t="str">
            <v>Local</v>
          </cell>
          <cell r="AG2467" t="str">
            <v>Employee</v>
          </cell>
          <cell r="AH2467">
            <v>1</v>
          </cell>
          <cell r="AI2467" t="str">
            <v>Month</v>
          </cell>
          <cell r="AJ2467" t="str">
            <v>0109700732</v>
          </cell>
          <cell r="AK2467" t="str">
            <v>1165490</v>
          </cell>
          <cell r="AL2467" t="str">
            <v>Ang,Pek San</v>
          </cell>
          <cell r="AM2467" t="str">
            <v>Core Contributor</v>
          </cell>
          <cell r="AN2467" t="str">
            <v>Core Contributor</v>
          </cell>
          <cell r="AO2467" t="str">
            <v>Core Contributor</v>
          </cell>
          <cell r="AP2467" t="str">
            <v>Core Contributor</v>
          </cell>
          <cell r="AQ2467">
            <v>30000</v>
          </cell>
        </row>
        <row r="2468">
          <cell r="A2468">
            <v>1116147</v>
          </cell>
          <cell r="B2468" t="str">
            <v>Koh,Mui Hock Lawrence</v>
          </cell>
          <cell r="C2468" t="str">
            <v>Client Relationships</v>
          </cell>
          <cell r="D2468" t="str">
            <v>Shift Operations</v>
          </cell>
          <cell r="E2468" t="str">
            <v>Assistant Officer</v>
          </cell>
          <cell r="F2468" t="str">
            <v>AO</v>
          </cell>
          <cell r="I2468" t="str">
            <v>4137800</v>
          </cell>
          <cell r="J2468" t="str">
            <v>AO</v>
          </cell>
          <cell r="K2468" t="str">
            <v>Bin Sanusi,Rashidi</v>
          </cell>
          <cell r="L2468">
            <v>19605</v>
          </cell>
          <cell r="M2468" t="str">
            <v>52</v>
          </cell>
          <cell r="N2468" t="str">
            <v>2B</v>
          </cell>
          <cell r="O2468" t="str">
            <v>3B</v>
          </cell>
          <cell r="P2468">
            <v>27008</v>
          </cell>
          <cell r="Q2468" t="str">
            <v>31,8</v>
          </cell>
          <cell r="R2468" t="str">
            <v>2,0</v>
          </cell>
          <cell r="S2468">
            <v>27008</v>
          </cell>
          <cell r="V2468">
            <v>38353</v>
          </cell>
          <cell r="W2468">
            <v>1</v>
          </cell>
          <cell r="X2468" t="str">
            <v>J089</v>
          </cell>
          <cell r="Y2468" t="str">
            <v>(OPS) Trans Proc III</v>
          </cell>
          <cell r="Z2468" t="str">
            <v>P335</v>
          </cell>
          <cell r="AA2468" t="str">
            <v>C147</v>
          </cell>
          <cell r="AB2468" t="str">
            <v>d. Secondary</v>
          </cell>
          <cell r="AC2468" t="str">
            <v>S0188782C</v>
          </cell>
          <cell r="AD2468" t="str">
            <v>Male</v>
          </cell>
          <cell r="AE2468" t="str">
            <v>Tampines 4th flr</v>
          </cell>
          <cell r="AF2468" t="str">
            <v>Local</v>
          </cell>
          <cell r="AG2468" t="str">
            <v>Employee</v>
          </cell>
          <cell r="AH2468">
            <v>3</v>
          </cell>
          <cell r="AI2468" t="str">
            <v>Month</v>
          </cell>
          <cell r="AJ2468" t="str">
            <v>0109647505</v>
          </cell>
          <cell r="AK2468" t="str">
            <v>1116898</v>
          </cell>
          <cell r="AL2468" t="str">
            <v>Chia,Boon Lee</v>
          </cell>
          <cell r="AM2468" t="str">
            <v>Core Contributor</v>
          </cell>
          <cell r="AN2468" t="str">
            <v>Core Contributor</v>
          </cell>
          <cell r="AO2468" t="str">
            <v>Core Contributor</v>
          </cell>
          <cell r="AP2468" t="str">
            <v>Core Contributor</v>
          </cell>
          <cell r="AQ2468">
            <v>46728</v>
          </cell>
        </row>
        <row r="2469">
          <cell r="A2469">
            <v>1179367</v>
          </cell>
          <cell r="B2469" t="str">
            <v>Lim,Tung Yin Adrian</v>
          </cell>
          <cell r="C2469" t="str">
            <v>GSAM</v>
          </cell>
          <cell r="D2469" t="str">
            <v>GSAM-SG Office Mgmt.-Reg</v>
          </cell>
          <cell r="E2469" t="str">
            <v>Contract Customer Service Assistant</v>
          </cell>
          <cell r="F2469" t="str">
            <v>Contractor</v>
          </cell>
          <cell r="I2469" t="str">
            <v>4458901</v>
          </cell>
          <cell r="J2469" t="str">
            <v>CL</v>
          </cell>
          <cell r="K2469" t="str">
            <v>Mojni,Roslinda</v>
          </cell>
          <cell r="L2469">
            <v>29776</v>
          </cell>
          <cell r="M2469" t="str">
            <v>24</v>
          </cell>
          <cell r="O2469" t="str">
            <v>TS</v>
          </cell>
          <cell r="P2469">
            <v>38553</v>
          </cell>
          <cell r="Q2469" t="str">
            <v>0,1</v>
          </cell>
          <cell r="R2469" t="str">
            <v>2,9</v>
          </cell>
          <cell r="S2469">
            <v>38167</v>
          </cell>
          <cell r="T2469">
            <v>38553</v>
          </cell>
          <cell r="W2469">
            <v>1</v>
          </cell>
          <cell r="X2469" t="str">
            <v>J105</v>
          </cell>
          <cell r="Y2469" t="str">
            <v>(SH) General Support I</v>
          </cell>
          <cell r="Z2469" t="str">
            <v>P244</v>
          </cell>
          <cell r="AA2469" t="str">
            <v>C047</v>
          </cell>
          <cell r="AB2469" t="str">
            <v>h. Diploma or equivalent</v>
          </cell>
          <cell r="AC2469" t="str">
            <v>S8122902C</v>
          </cell>
          <cell r="AD2469" t="str">
            <v>Male</v>
          </cell>
          <cell r="AE2469" t="str">
            <v>PBTP 10th Floor</v>
          </cell>
          <cell r="AF2469" t="str">
            <v>Local</v>
          </cell>
          <cell r="AG2469" t="str">
            <v>Direct Contractor</v>
          </cell>
          <cell r="AH2469">
            <v>1</v>
          </cell>
          <cell r="AI2469" t="str">
            <v>Month</v>
          </cell>
          <cell r="AJ2469" t="str">
            <v>0109132645</v>
          </cell>
          <cell r="AK2469" t="str">
            <v>1116846</v>
          </cell>
          <cell r="AL2469" t="str">
            <v>Chong,Yin Yin</v>
          </cell>
          <cell r="AP2469">
            <v>0</v>
          </cell>
          <cell r="AQ2469">
            <v>26400</v>
          </cell>
        </row>
        <row r="2470">
          <cell r="A2470">
            <v>1172078</v>
          </cell>
          <cell r="B2470" t="str">
            <v>Wong,Wah Tong</v>
          </cell>
          <cell r="C2470" t="str">
            <v>Client Relationships</v>
          </cell>
          <cell r="D2470" t="str">
            <v>Solution Delivery-Sales</v>
          </cell>
          <cell r="E2470" t="str">
            <v>Contract Officer</v>
          </cell>
          <cell r="F2470" t="str">
            <v>Contractor</v>
          </cell>
          <cell r="I2470" t="str">
            <v>5131800</v>
          </cell>
          <cell r="J2470" t="str">
            <v>NO</v>
          </cell>
          <cell r="K2470" t="str">
            <v>Ho,Miaw Ping</v>
          </cell>
          <cell r="L2470">
            <v>28794</v>
          </cell>
          <cell r="M2470" t="str">
            <v>26</v>
          </cell>
          <cell r="N2470" t="str">
            <v>NA</v>
          </cell>
          <cell r="P2470">
            <v>38296</v>
          </cell>
          <cell r="Q2470" t="str">
            <v>0,9</v>
          </cell>
          <cell r="R2470" t="str">
            <v>2,9</v>
          </cell>
          <cell r="S2470">
            <v>37929</v>
          </cell>
          <cell r="T2470">
            <v>38296</v>
          </cell>
          <cell r="W2470">
            <v>1</v>
          </cell>
          <cell r="X2470" t="str">
            <v>DJ006</v>
          </cell>
          <cell r="Y2470" t="str">
            <v>Chnls/Soln Delivery-TBA</v>
          </cell>
          <cell r="Z2470" t="str">
            <v>P322</v>
          </cell>
          <cell r="AA2470" t="str">
            <v>C174</v>
          </cell>
          <cell r="AB2470" t="str">
            <v>i. Bachelor's Degree or equiv</v>
          </cell>
          <cell r="AC2470" t="str">
            <v>S7897138Z</v>
          </cell>
          <cell r="AD2470" t="str">
            <v>Male</v>
          </cell>
          <cell r="AE2470" t="str">
            <v>Batt. Rd 4th flr</v>
          </cell>
          <cell r="AF2470" t="str">
            <v>Local</v>
          </cell>
          <cell r="AG2470" t="str">
            <v>Direct Contractor</v>
          </cell>
          <cell r="AH2470">
            <v>1</v>
          </cell>
          <cell r="AI2470" t="str">
            <v>Month</v>
          </cell>
          <cell r="AJ2470" t="str">
            <v>0109125339</v>
          </cell>
          <cell r="AK2470" t="str">
            <v>1124052</v>
          </cell>
          <cell r="AL2470" t="str">
            <v>Thng,Cheok Khoon Charlotte</v>
          </cell>
          <cell r="AO2470" t="str">
            <v>Not Applicable</v>
          </cell>
          <cell r="AP2470">
            <v>0</v>
          </cell>
          <cell r="AQ2470">
            <v>28800</v>
          </cell>
        </row>
        <row r="2471">
          <cell r="A2471">
            <v>1194422</v>
          </cell>
          <cell r="B2471" t="str">
            <v>Han,Seung-Soo</v>
          </cell>
          <cell r="C2471" t="str">
            <v>Client Relationships</v>
          </cell>
          <cell r="D2471" t="str">
            <v>Wholesale Bank Strategy</v>
          </cell>
          <cell r="E2471" t="str">
            <v>Strategy Associate</v>
          </cell>
          <cell r="F2471" t="str">
            <v>M21</v>
          </cell>
          <cell r="G2471">
            <v>30000</v>
          </cell>
          <cell r="H2471" t="str">
            <v>SGD</v>
          </cell>
          <cell r="I2471" t="str">
            <v>4003901</v>
          </cell>
          <cell r="J2471" t="str">
            <v>NO</v>
          </cell>
          <cell r="K2471" t="str">
            <v>Delarue,Thierry Philippe Jacky</v>
          </cell>
          <cell r="L2471">
            <v>26881</v>
          </cell>
          <cell r="M2471" t="str">
            <v>32</v>
          </cell>
          <cell r="P2471">
            <v>38565</v>
          </cell>
          <cell r="Q2471" t="str">
            <v>0,1</v>
          </cell>
          <cell r="R2471" t="str">
            <v>8,8</v>
          </cell>
          <cell r="S2471">
            <v>38565</v>
          </cell>
          <cell r="W2471">
            <v>1</v>
          </cell>
          <cell r="X2471" t="str">
            <v>DJ030</v>
          </cell>
          <cell r="Y2471" t="str">
            <v>WB Strategy - TBA</v>
          </cell>
          <cell r="Z2471" t="str">
            <v>P250</v>
          </cell>
          <cell r="AA2471" t="str">
            <v>C152</v>
          </cell>
          <cell r="AB2471" t="str">
            <v>j. Professional Quali/Cert</v>
          </cell>
          <cell r="AC2471" t="str">
            <v>G5821749U</v>
          </cell>
          <cell r="AD2471" t="str">
            <v>Male</v>
          </cell>
          <cell r="AE2471" t="str">
            <v>Batt. Rd 9th flr</v>
          </cell>
          <cell r="AF2471" t="str">
            <v>Local</v>
          </cell>
          <cell r="AG2471" t="str">
            <v>Employee</v>
          </cell>
          <cell r="AH2471">
            <v>1</v>
          </cell>
          <cell r="AI2471" t="str">
            <v>Month</v>
          </cell>
          <cell r="AJ2471" t="str">
            <v>0109144236</v>
          </cell>
          <cell r="AK2471" t="str">
            <v>1173481</v>
          </cell>
          <cell r="AL2471" t="str">
            <v>Chong,Yin Yin</v>
          </cell>
          <cell r="AP2471">
            <v>0</v>
          </cell>
          <cell r="AQ2471">
            <v>150012</v>
          </cell>
        </row>
        <row r="2472">
          <cell r="A2472">
            <v>1115975</v>
          </cell>
          <cell r="B2472" t="str">
            <v>Yeo,Swee Boon Frankie</v>
          </cell>
          <cell r="C2472" t="str">
            <v>Consumer Banking</v>
          </cell>
          <cell r="D2472" t="str">
            <v>Clearing Unit</v>
          </cell>
          <cell r="E2472" t="str">
            <v>Customer Service Assistant</v>
          </cell>
          <cell r="F2472" t="str">
            <v>CL4</v>
          </cell>
          <cell r="I2472" t="str">
            <v>1725800</v>
          </cell>
          <cell r="J2472" t="str">
            <v>CL</v>
          </cell>
          <cell r="K2472" t="str">
            <v>Tang,Wei En</v>
          </cell>
          <cell r="L2472">
            <v>16490</v>
          </cell>
          <cell r="M2472" t="str">
            <v>60</v>
          </cell>
          <cell r="N2472" t="str">
            <v>2B</v>
          </cell>
          <cell r="O2472" t="str">
            <v>2B</v>
          </cell>
          <cell r="P2472">
            <v>23231</v>
          </cell>
          <cell r="Q2472" t="str">
            <v>42,1</v>
          </cell>
          <cell r="R2472" t="str">
            <v>,</v>
          </cell>
          <cell r="S2472">
            <v>23231</v>
          </cell>
          <cell r="U2472">
            <v>36434</v>
          </cell>
          <cell r="V2472">
            <v>38565</v>
          </cell>
          <cell r="W2472">
            <v>1</v>
          </cell>
          <cell r="X2472" t="str">
            <v>J089</v>
          </cell>
          <cell r="Y2472" t="str">
            <v>(OPS) Trans Proc III</v>
          </cell>
          <cell r="Z2472" t="str">
            <v>P088</v>
          </cell>
          <cell r="AA2472" t="str">
            <v>C015</v>
          </cell>
          <cell r="AB2472" t="str">
            <v>d. Secondary</v>
          </cell>
          <cell r="AC2472" t="str">
            <v>S0340346G</v>
          </cell>
          <cell r="AD2472" t="str">
            <v>Male</v>
          </cell>
          <cell r="AE2472" t="str">
            <v>Tampines 4th flr</v>
          </cell>
          <cell r="AF2472" t="str">
            <v>Local</v>
          </cell>
          <cell r="AG2472" t="str">
            <v>Employee</v>
          </cell>
          <cell r="AH2472">
            <v>1</v>
          </cell>
          <cell r="AI2472" t="str">
            <v>Month</v>
          </cell>
          <cell r="AJ2472" t="str">
            <v>0109873408</v>
          </cell>
          <cell r="AK2472" t="str">
            <v>1116489</v>
          </cell>
          <cell r="AL2472" t="str">
            <v>Ang,Pek San</v>
          </cell>
          <cell r="AM2472" t="str">
            <v>Core Contributor</v>
          </cell>
          <cell r="AN2472" t="str">
            <v>Core Contributor</v>
          </cell>
          <cell r="AO2472" t="str">
            <v>Core Contributor</v>
          </cell>
          <cell r="AP2472" t="str">
            <v>Core Contributor</v>
          </cell>
          <cell r="AQ2472">
            <v>32532</v>
          </cell>
        </row>
        <row r="2473">
          <cell r="A2473">
            <v>1183605</v>
          </cell>
          <cell r="B2473" t="str">
            <v>Lim,Shou Zhuo</v>
          </cell>
          <cell r="C2473" t="str">
            <v>Global Markets</v>
          </cell>
          <cell r="D2473" t="str">
            <v>FX Trading</v>
          </cell>
          <cell r="E2473" t="str">
            <v>Senior Dealer</v>
          </cell>
          <cell r="F2473" t="str">
            <v>M21</v>
          </cell>
          <cell r="I2473" t="str">
            <v>6123800</v>
          </cell>
          <cell r="J2473" t="str">
            <v>NO</v>
          </cell>
          <cell r="K2473" t="str">
            <v>Kuan,Yew Heng</v>
          </cell>
          <cell r="L2473">
            <v>24118</v>
          </cell>
          <cell r="M2473" t="str">
            <v>39</v>
          </cell>
          <cell r="O2473" t="str">
            <v>NR</v>
          </cell>
          <cell r="P2473">
            <v>38280</v>
          </cell>
          <cell r="Q2473" t="str">
            <v>0,10</v>
          </cell>
          <cell r="R2473" t="str">
            <v>10,0</v>
          </cell>
          <cell r="S2473">
            <v>38280</v>
          </cell>
          <cell r="W2473">
            <v>1</v>
          </cell>
          <cell r="X2473" t="str">
            <v>DJ014</v>
          </cell>
          <cell r="Y2473" t="str">
            <v>Trading - TBA</v>
          </cell>
          <cell r="Z2473" t="str">
            <v>P137</v>
          </cell>
          <cell r="AA2473" t="str">
            <v>C167</v>
          </cell>
          <cell r="AB2473" t="str">
            <v>i. Bachelor's Degree or equiv</v>
          </cell>
          <cell r="AC2473" t="str">
            <v>S1758065E</v>
          </cell>
          <cell r="AD2473" t="str">
            <v>Male</v>
          </cell>
          <cell r="AE2473" t="str">
            <v>Batt. Rd 3rd flr</v>
          </cell>
          <cell r="AF2473" t="str">
            <v>Local</v>
          </cell>
          <cell r="AG2473" t="str">
            <v>Employee</v>
          </cell>
          <cell r="AH2473">
            <v>1</v>
          </cell>
          <cell r="AI2473" t="str">
            <v>Month</v>
          </cell>
          <cell r="AJ2473" t="str">
            <v>0109136527</v>
          </cell>
          <cell r="AK2473" t="str">
            <v>1168080</v>
          </cell>
          <cell r="AL2473" t="str">
            <v>Thng,Cheok Khoon Charlotte</v>
          </cell>
          <cell r="AO2473" t="str">
            <v>Too Soon to Classify</v>
          </cell>
          <cell r="AP2473">
            <v>0</v>
          </cell>
          <cell r="AQ2473">
            <v>160008</v>
          </cell>
        </row>
        <row r="2474">
          <cell r="A2474">
            <v>1183235</v>
          </cell>
          <cell r="B2474" t="str">
            <v>Tan,Piak Yong</v>
          </cell>
          <cell r="C2474" t="str">
            <v>Consumer Banking</v>
          </cell>
          <cell r="D2474" t="str">
            <v>Factoring Operations</v>
          </cell>
          <cell r="E2474" t="str">
            <v>Head, Factoring Operations</v>
          </cell>
          <cell r="F2474" t="str">
            <v>M20</v>
          </cell>
          <cell r="I2474" t="str">
            <v>1772800</v>
          </cell>
          <cell r="J2474" t="str">
            <v>NO</v>
          </cell>
          <cell r="K2474" t="str">
            <v>Woon,Sim Yee</v>
          </cell>
          <cell r="L2474">
            <v>21557</v>
          </cell>
          <cell r="M2474" t="str">
            <v>46</v>
          </cell>
          <cell r="O2474" t="str">
            <v>NR</v>
          </cell>
          <cell r="P2474">
            <v>38275</v>
          </cell>
          <cell r="Q2474" t="str">
            <v>0,10</v>
          </cell>
          <cell r="R2474" t="str">
            <v>25,9</v>
          </cell>
          <cell r="S2474">
            <v>38275</v>
          </cell>
          <cell r="W2474">
            <v>1</v>
          </cell>
          <cell r="X2474" t="str">
            <v>J087</v>
          </cell>
          <cell r="Y2474" t="str">
            <v>(OPS) Trans Proc I</v>
          </cell>
          <cell r="Z2474" t="str">
            <v>P088</v>
          </cell>
          <cell r="AA2474" t="str">
            <v>C015</v>
          </cell>
          <cell r="AB2474" t="str">
            <v>e. Higher Secondary</v>
          </cell>
          <cell r="AC2474" t="str">
            <v>S1361377Z</v>
          </cell>
          <cell r="AD2474" t="str">
            <v>Female</v>
          </cell>
          <cell r="AE2474" t="str">
            <v>Batt. Rd 10th flr</v>
          </cell>
          <cell r="AF2474" t="str">
            <v>Local</v>
          </cell>
          <cell r="AG2474" t="str">
            <v>Employee</v>
          </cell>
          <cell r="AH2474">
            <v>1</v>
          </cell>
          <cell r="AI2474" t="str">
            <v>Month</v>
          </cell>
          <cell r="AJ2474" t="str">
            <v>0109135504</v>
          </cell>
          <cell r="AK2474" t="str">
            <v>1117007</v>
          </cell>
          <cell r="AL2474" t="str">
            <v>Ang,Pek San</v>
          </cell>
          <cell r="AO2474" t="str">
            <v>Too Soon to Classify</v>
          </cell>
          <cell r="AP2474">
            <v>0</v>
          </cell>
          <cell r="AQ2474">
            <v>68400</v>
          </cell>
        </row>
        <row r="2475">
          <cell r="A2475">
            <v>1189465</v>
          </cell>
          <cell r="B2475" t="str">
            <v>Goh,Tong Khiang</v>
          </cell>
          <cell r="C2475" t="str">
            <v>Global Markets</v>
          </cell>
          <cell r="D2475" t="str">
            <v>FX Trading</v>
          </cell>
          <cell r="E2475" t="str">
            <v>Senior Trader</v>
          </cell>
          <cell r="F2475" t="str">
            <v>M21</v>
          </cell>
          <cell r="I2475" t="str">
            <v>6123800</v>
          </cell>
          <cell r="J2475" t="str">
            <v>NO</v>
          </cell>
          <cell r="K2475" t="str">
            <v>Kuan,Yew Heng</v>
          </cell>
          <cell r="L2475">
            <v>25112</v>
          </cell>
          <cell r="M2475" t="str">
            <v>36</v>
          </cell>
          <cell r="P2475">
            <v>38467</v>
          </cell>
          <cell r="Q2475" t="str">
            <v>0,4</v>
          </cell>
          <cell r="R2475" t="str">
            <v>8,6</v>
          </cell>
          <cell r="S2475">
            <v>38467</v>
          </cell>
          <cell r="W2475">
            <v>1</v>
          </cell>
          <cell r="X2475" t="str">
            <v>DJ014</v>
          </cell>
          <cell r="Y2475" t="str">
            <v>Trading - TBA</v>
          </cell>
          <cell r="Z2475" t="str">
            <v>P137</v>
          </cell>
          <cell r="AA2475" t="str">
            <v>C167</v>
          </cell>
          <cell r="AB2475" t="str">
            <v>i. Bachelor's Degree or equiv</v>
          </cell>
          <cell r="AC2475" t="str">
            <v>S6837008F</v>
          </cell>
          <cell r="AD2475" t="str">
            <v>Male</v>
          </cell>
          <cell r="AE2475" t="str">
            <v>Batt. Rd 3rd flr</v>
          </cell>
          <cell r="AF2475" t="str">
            <v>Local</v>
          </cell>
          <cell r="AG2475" t="str">
            <v>Employee</v>
          </cell>
          <cell r="AH2475">
            <v>1</v>
          </cell>
          <cell r="AI2475" t="str">
            <v>Month</v>
          </cell>
          <cell r="AJ2475" t="str">
            <v>0109140532</v>
          </cell>
          <cell r="AK2475" t="str">
            <v>1168080</v>
          </cell>
          <cell r="AL2475" t="str">
            <v>Thng,Cheok Khoon Charlotte</v>
          </cell>
          <cell r="AP2475" t="str">
            <v>Too Soon to Classify</v>
          </cell>
          <cell r="AQ2475">
            <v>195000</v>
          </cell>
        </row>
        <row r="2476">
          <cell r="A2476">
            <v>1191410</v>
          </cell>
          <cell r="B2476" t="str">
            <v>Lim,Mui Hong</v>
          </cell>
          <cell r="C2476" t="str">
            <v>Finance</v>
          </cell>
          <cell r="D2476" t="str">
            <v>Central Finance Team</v>
          </cell>
          <cell r="E2476" t="str">
            <v>Manager, Financial Control</v>
          </cell>
          <cell r="F2476" t="str">
            <v>M20</v>
          </cell>
          <cell r="G2476">
            <v>19000</v>
          </cell>
          <cell r="H2476" t="str">
            <v>SGD</v>
          </cell>
          <cell r="I2476" t="str">
            <v>8121800</v>
          </cell>
          <cell r="J2476" t="str">
            <v>NO</v>
          </cell>
          <cell r="K2476" t="str">
            <v>Chang,Lai Keung Philip</v>
          </cell>
          <cell r="L2476">
            <v>27580</v>
          </cell>
          <cell r="M2476" t="str">
            <v>30</v>
          </cell>
          <cell r="P2476">
            <v>38523</v>
          </cell>
          <cell r="Q2476" t="str">
            <v>0,2</v>
          </cell>
          <cell r="R2476" t="str">
            <v>7,9</v>
          </cell>
          <cell r="S2476">
            <v>38523</v>
          </cell>
          <cell r="W2476">
            <v>1</v>
          </cell>
          <cell r="X2476" t="str">
            <v>J003</v>
          </cell>
          <cell r="Y2476" t="str">
            <v>(FIN) Cntry Partner III</v>
          </cell>
          <cell r="Z2476" t="str">
            <v>P059</v>
          </cell>
          <cell r="AA2476" t="str">
            <v>C021</v>
          </cell>
          <cell r="AB2476" t="str">
            <v>i. Bachelor's Degree or equiv</v>
          </cell>
          <cell r="AC2476" t="str">
            <v>S7519293B</v>
          </cell>
          <cell r="AD2476" t="str">
            <v>Female</v>
          </cell>
          <cell r="AE2476" t="str">
            <v>Tampines 6th flr</v>
          </cell>
          <cell r="AF2476" t="str">
            <v>Local</v>
          </cell>
          <cell r="AG2476" t="str">
            <v>Employee</v>
          </cell>
          <cell r="AH2476">
            <v>1</v>
          </cell>
          <cell r="AI2476" t="str">
            <v>Month</v>
          </cell>
          <cell r="AJ2476" t="str">
            <v>0109142217</v>
          </cell>
          <cell r="AK2476" t="str">
            <v>1117056</v>
          </cell>
          <cell r="AL2476" t="str">
            <v>Chong,Yin Yin</v>
          </cell>
          <cell r="AP2476">
            <v>0</v>
          </cell>
          <cell r="AQ2476">
            <v>78000</v>
          </cell>
        </row>
        <row r="2477">
          <cell r="A2477">
            <v>1117956</v>
          </cell>
          <cell r="B2477" t="str">
            <v>Smyth,Barry Daniel</v>
          </cell>
          <cell r="C2477" t="str">
            <v>Global Markets</v>
          </cell>
          <cell r="D2477" t="str">
            <v>Projects GM Programme Office</v>
          </cell>
          <cell r="E2477" t="str">
            <v>Senior Project Manager</v>
          </cell>
          <cell r="F2477" t="str">
            <v>M23</v>
          </cell>
          <cell r="G2477">
            <v>40000</v>
          </cell>
          <cell r="H2477" t="str">
            <v>SGD</v>
          </cell>
          <cell r="I2477" t="str">
            <v>4779901</v>
          </cell>
          <cell r="J2477" t="str">
            <v>NO</v>
          </cell>
          <cell r="K2477" t="str">
            <v>Greenaway,Graeme Ross</v>
          </cell>
          <cell r="L2477">
            <v>24009</v>
          </cell>
          <cell r="M2477" t="str">
            <v>39</v>
          </cell>
          <cell r="N2477" t="str">
            <v>2B</v>
          </cell>
          <cell r="O2477" t="str">
            <v>2B</v>
          </cell>
          <cell r="P2477">
            <v>35492</v>
          </cell>
          <cell r="Q2477" t="str">
            <v>8,5</v>
          </cell>
          <cell r="R2477" t="str">
            <v>10,0</v>
          </cell>
          <cell r="S2477">
            <v>35492</v>
          </cell>
          <cell r="U2477">
            <v>37347</v>
          </cell>
          <cell r="V2477">
            <v>38443</v>
          </cell>
          <cell r="W2477">
            <v>1</v>
          </cell>
          <cell r="X2477" t="str">
            <v>J036</v>
          </cell>
          <cell r="Y2477" t="str">
            <v>(TECH) Line Manager IV</v>
          </cell>
          <cell r="Z2477" t="str">
            <v>P090</v>
          </cell>
          <cell r="AA2477" t="str">
            <v>C152</v>
          </cell>
          <cell r="AB2477" t="str">
            <v>j. Professional Quali/Cert</v>
          </cell>
          <cell r="AC2477" t="str">
            <v>S2720564Z</v>
          </cell>
          <cell r="AD2477" t="str">
            <v>Male</v>
          </cell>
          <cell r="AE2477" t="str">
            <v>Batt. Rd 2nd flr</v>
          </cell>
          <cell r="AF2477" t="str">
            <v>Local</v>
          </cell>
          <cell r="AG2477" t="str">
            <v>Employee</v>
          </cell>
          <cell r="AH2477">
            <v>3</v>
          </cell>
          <cell r="AI2477" t="str">
            <v>Month</v>
          </cell>
          <cell r="AJ2477" t="str">
            <v>0109511816</v>
          </cell>
          <cell r="AK2477" t="str">
            <v>1152146</v>
          </cell>
          <cell r="AL2477" t="str">
            <v>Chia,Boon Lee</v>
          </cell>
          <cell r="AM2477" t="str">
            <v>Core Contributor</v>
          </cell>
          <cell r="AN2477" t="str">
            <v>Critical Resource</v>
          </cell>
          <cell r="AO2477" t="str">
            <v>Critical Resource</v>
          </cell>
          <cell r="AP2477" t="str">
            <v>Critical Resource</v>
          </cell>
          <cell r="AQ2477">
            <v>210204</v>
          </cell>
        </row>
        <row r="2478">
          <cell r="A2478">
            <v>1116170</v>
          </cell>
          <cell r="B2478" t="str">
            <v>Chua,Bee Hiok Cecilia</v>
          </cell>
          <cell r="C2478" t="str">
            <v>Client Relationships</v>
          </cell>
          <cell r="D2478" t="str">
            <v>Trade Operations Unit-Batt.Rd</v>
          </cell>
          <cell r="E2478" t="str">
            <v>Checker</v>
          </cell>
          <cell r="F2478" t="str">
            <v>CL4</v>
          </cell>
          <cell r="I2478" t="str">
            <v>4172100</v>
          </cell>
          <cell r="J2478" t="str">
            <v>CL</v>
          </cell>
          <cell r="K2478" t="str">
            <v>Lee,Soong Chin</v>
          </cell>
          <cell r="L2478">
            <v>20656</v>
          </cell>
          <cell r="M2478" t="str">
            <v>49</v>
          </cell>
          <cell r="N2478" t="str">
            <v>3B</v>
          </cell>
          <cell r="O2478" t="str">
            <v>2B</v>
          </cell>
          <cell r="P2478">
            <v>27278</v>
          </cell>
          <cell r="Q2478" t="str">
            <v>31,0</v>
          </cell>
          <cell r="R2478" t="str">
            <v>,</v>
          </cell>
          <cell r="S2478">
            <v>27278</v>
          </cell>
          <cell r="V2478">
            <v>38353</v>
          </cell>
          <cell r="W2478">
            <v>1</v>
          </cell>
          <cell r="X2478" t="str">
            <v>J089</v>
          </cell>
          <cell r="Y2478" t="str">
            <v>(OPS) Trans Proc III</v>
          </cell>
          <cell r="Z2478" t="str">
            <v>P318</v>
          </cell>
          <cell r="AA2478" t="str">
            <v>C147</v>
          </cell>
          <cell r="AB2478" t="str">
            <v>d. Secondary</v>
          </cell>
          <cell r="AC2478" t="str">
            <v>S1205396G</v>
          </cell>
          <cell r="AD2478" t="str">
            <v>Female</v>
          </cell>
          <cell r="AE2478" t="str">
            <v>Batt. Rd 6th flr</v>
          </cell>
          <cell r="AF2478" t="str">
            <v>Local</v>
          </cell>
          <cell r="AG2478" t="str">
            <v>Employee</v>
          </cell>
          <cell r="AH2478">
            <v>1</v>
          </cell>
          <cell r="AI2478" t="str">
            <v>Month</v>
          </cell>
          <cell r="AJ2478" t="str">
            <v>0109560299</v>
          </cell>
          <cell r="AK2478" t="str">
            <v>1160310</v>
          </cell>
          <cell r="AL2478" t="str">
            <v>Chia,Boon Lee</v>
          </cell>
          <cell r="AM2478" t="str">
            <v>Core Contributor</v>
          </cell>
          <cell r="AN2478" t="str">
            <v>Core Contributor</v>
          </cell>
          <cell r="AO2478" t="str">
            <v>Core Contributor</v>
          </cell>
          <cell r="AP2478" t="str">
            <v>Core Contributor</v>
          </cell>
          <cell r="AQ2478">
            <v>34416</v>
          </cell>
        </row>
        <row r="2479">
          <cell r="A2479">
            <v>1148033</v>
          </cell>
          <cell r="B2479" t="str">
            <v>Tan,Jit Kwang Alvin</v>
          </cell>
          <cell r="C2479" t="str">
            <v>Operations</v>
          </cell>
          <cell r="D2479" t="str">
            <v>Structured Finance Operations</v>
          </cell>
          <cell r="E2479" t="str">
            <v>Manager, GPCE Support</v>
          </cell>
          <cell r="F2479" t="str">
            <v>M20</v>
          </cell>
          <cell r="G2479">
            <v>22000</v>
          </cell>
          <cell r="H2479" t="str">
            <v>SGD</v>
          </cell>
          <cell r="I2479" t="str">
            <v>4251818</v>
          </cell>
          <cell r="J2479" t="str">
            <v>NO</v>
          </cell>
          <cell r="K2479" t="str">
            <v>Houghton,Richard John Alexander</v>
          </cell>
          <cell r="L2479">
            <v>25764</v>
          </cell>
          <cell r="M2479" t="str">
            <v>35</v>
          </cell>
          <cell r="N2479" t="str">
            <v>2B</v>
          </cell>
          <cell r="O2479" t="str">
            <v>2B</v>
          </cell>
          <cell r="P2479">
            <v>36822</v>
          </cell>
          <cell r="Q2479" t="str">
            <v>4,10</v>
          </cell>
          <cell r="R2479" t="str">
            <v>10,10</v>
          </cell>
          <cell r="S2479">
            <v>36822</v>
          </cell>
          <cell r="U2479">
            <v>37895</v>
          </cell>
          <cell r="V2479">
            <v>37895</v>
          </cell>
          <cell r="W2479">
            <v>1</v>
          </cell>
          <cell r="X2479" t="str">
            <v>J084</v>
          </cell>
          <cell r="Y2479" t="str">
            <v>(OPS) Ctrl &amp; Support I</v>
          </cell>
          <cell r="Z2479" t="str">
            <v>P090</v>
          </cell>
          <cell r="AA2479" t="str">
            <v>C146</v>
          </cell>
          <cell r="AB2479" t="str">
            <v>i. Bachelor's Degree or equiv</v>
          </cell>
          <cell r="AC2479" t="str">
            <v>S7070670I</v>
          </cell>
          <cell r="AD2479" t="str">
            <v>Male</v>
          </cell>
          <cell r="AE2479" t="str">
            <v>Tampines 6th flr</v>
          </cell>
          <cell r="AF2479" t="str">
            <v>Local</v>
          </cell>
          <cell r="AG2479" t="str">
            <v>Employee</v>
          </cell>
          <cell r="AH2479">
            <v>1</v>
          </cell>
          <cell r="AI2479" t="str">
            <v>Month</v>
          </cell>
          <cell r="AJ2479" t="str">
            <v>0109626109</v>
          </cell>
          <cell r="AK2479" t="str">
            <v>1153965</v>
          </cell>
          <cell r="AL2479" t="str">
            <v>Chia,Boon Lee</v>
          </cell>
          <cell r="AM2479" t="str">
            <v>H4 - G</v>
          </cell>
          <cell r="AN2479" t="str">
            <v>Critical Resource</v>
          </cell>
          <cell r="AO2479" t="str">
            <v>Critical Resource</v>
          </cell>
          <cell r="AP2479" t="str">
            <v>Critical Resource</v>
          </cell>
          <cell r="AQ2479">
            <v>84000</v>
          </cell>
        </row>
        <row r="2480">
          <cell r="A2480">
            <v>1188129</v>
          </cell>
          <cell r="B2480" t="str">
            <v>Ng,Kok Khiang</v>
          </cell>
          <cell r="C2480" t="str">
            <v>Consumer Banking</v>
          </cell>
          <cell r="D2480" t="str">
            <v>SME Banking-Br Netwk Customers</v>
          </cell>
          <cell r="E2480" t="str">
            <v>Relationship Manager</v>
          </cell>
          <cell r="F2480" t="str">
            <v>M18</v>
          </cell>
          <cell r="I2480" t="str">
            <v>1122800</v>
          </cell>
          <cell r="J2480" t="str">
            <v>NO</v>
          </cell>
          <cell r="K2480" t="str">
            <v>Lee,Mun Wai</v>
          </cell>
          <cell r="L2480">
            <v>26902</v>
          </cell>
          <cell r="M2480" t="str">
            <v>32</v>
          </cell>
          <cell r="P2480">
            <v>38460</v>
          </cell>
          <cell r="Q2480" t="str">
            <v>0,4</v>
          </cell>
          <cell r="R2480" t="str">
            <v>6,7</v>
          </cell>
          <cell r="S2480">
            <v>38460</v>
          </cell>
          <cell r="W2480">
            <v>1</v>
          </cell>
          <cell r="X2480" t="str">
            <v>J075</v>
          </cell>
          <cell r="Y2480" t="str">
            <v>(CB) Sales III</v>
          </cell>
          <cell r="Z2480" t="str">
            <v>P088</v>
          </cell>
          <cell r="AA2480" t="str">
            <v>C005</v>
          </cell>
          <cell r="AB2480" t="str">
            <v>i. Bachelor's Degree or equiv</v>
          </cell>
          <cell r="AC2480" t="str">
            <v>S7329875Z</v>
          </cell>
          <cell r="AD2480" t="str">
            <v>Male</v>
          </cell>
          <cell r="AE2480" t="str">
            <v>South Bridge Br.</v>
          </cell>
          <cell r="AF2480" t="str">
            <v>Local</v>
          </cell>
          <cell r="AG2480" t="str">
            <v>Employee</v>
          </cell>
          <cell r="AH2480">
            <v>1</v>
          </cell>
          <cell r="AI2480" t="str">
            <v>Month</v>
          </cell>
          <cell r="AJ2480" t="str">
            <v>0109139550</v>
          </cell>
          <cell r="AK2480" t="str">
            <v>1164979</v>
          </cell>
          <cell r="AL2480" t="str">
            <v>Ang,Pek San</v>
          </cell>
          <cell r="AP2480" t="str">
            <v>Too Soon to Classify</v>
          </cell>
          <cell r="AQ2480">
            <v>44400</v>
          </cell>
        </row>
        <row r="2481">
          <cell r="A2481">
            <v>1173703</v>
          </cell>
          <cell r="B2481" t="str">
            <v>Yee,Yin Yin Sharon</v>
          </cell>
          <cell r="C2481" t="str">
            <v>Consumer Banking</v>
          </cell>
          <cell r="D2481" t="str">
            <v>Priority Banking Offshore-Sgp</v>
          </cell>
          <cell r="E2481" t="str">
            <v>Relationship Manager</v>
          </cell>
          <cell r="F2481" t="str">
            <v>M17</v>
          </cell>
          <cell r="G2481">
            <v>10000</v>
          </cell>
          <cell r="H2481" t="str">
            <v>SGD</v>
          </cell>
          <cell r="I2481" t="str">
            <v>1425800</v>
          </cell>
          <cell r="J2481" t="str">
            <v>NO</v>
          </cell>
          <cell r="K2481" t="str">
            <v>Tan,Lee Nah</v>
          </cell>
          <cell r="L2481">
            <v>29455</v>
          </cell>
          <cell r="M2481" t="str">
            <v>25</v>
          </cell>
          <cell r="O2481" t="str">
            <v>3B</v>
          </cell>
          <cell r="P2481">
            <v>38026</v>
          </cell>
          <cell r="Q2481" t="str">
            <v>1,6</v>
          </cell>
          <cell r="R2481" t="str">
            <v>0,3</v>
          </cell>
          <cell r="S2481">
            <v>38026</v>
          </cell>
          <cell r="V2481">
            <v>38443</v>
          </cell>
          <cell r="W2481">
            <v>1</v>
          </cell>
          <cell r="X2481" t="str">
            <v>J074</v>
          </cell>
          <cell r="Y2481" t="str">
            <v>(CB) Sales II</v>
          </cell>
          <cell r="Z2481" t="str">
            <v>P088</v>
          </cell>
          <cell r="AA2481" t="str">
            <v>C132</v>
          </cell>
          <cell r="AB2481" t="str">
            <v>i. Bachelor's Degree or equiv</v>
          </cell>
          <cell r="AC2481" t="str">
            <v>S8027624I</v>
          </cell>
          <cell r="AD2481" t="str">
            <v>Female</v>
          </cell>
          <cell r="AE2481" t="str">
            <v>Batt. Rd 2nd flr</v>
          </cell>
          <cell r="AF2481" t="str">
            <v>Local</v>
          </cell>
          <cell r="AG2481" t="str">
            <v>Employee</v>
          </cell>
          <cell r="AH2481">
            <v>1</v>
          </cell>
          <cell r="AI2481" t="str">
            <v>Month</v>
          </cell>
          <cell r="AJ2481" t="str">
            <v>0109127854</v>
          </cell>
          <cell r="AK2481" t="str">
            <v>1142378</v>
          </cell>
          <cell r="AL2481" t="str">
            <v>Ang,Pek San</v>
          </cell>
          <cell r="AO2481" t="str">
            <v>Core Contributor</v>
          </cell>
          <cell r="AP2481" t="str">
            <v>Core Contributor</v>
          </cell>
          <cell r="AQ2481">
            <v>42000</v>
          </cell>
        </row>
        <row r="2482">
          <cell r="A2482">
            <v>1144799</v>
          </cell>
          <cell r="B2482" t="str">
            <v>Upadhyaya,Bhaskar Surendra</v>
          </cell>
          <cell r="C2482" t="str">
            <v>Technology</v>
          </cell>
          <cell r="D2482" t="str">
            <v>Sys Devt (WB) Support</v>
          </cell>
          <cell r="E2482" t="str">
            <v>SD - Data Architect</v>
          </cell>
          <cell r="F2482" t="str">
            <v>M21</v>
          </cell>
          <cell r="G2482">
            <v>25000</v>
          </cell>
          <cell r="H2482" t="str">
            <v>SGD</v>
          </cell>
          <cell r="I2482" t="str">
            <v>8351901</v>
          </cell>
          <cell r="J2482" t="str">
            <v>NO</v>
          </cell>
          <cell r="K2482" t="str">
            <v>Zhang,Xiaomin</v>
          </cell>
          <cell r="L2482">
            <v>22952</v>
          </cell>
          <cell r="M2482" t="str">
            <v>42</v>
          </cell>
          <cell r="N2482" t="str">
            <v>3B</v>
          </cell>
          <cell r="O2482" t="str">
            <v>3B</v>
          </cell>
          <cell r="P2482">
            <v>36794</v>
          </cell>
          <cell r="Q2482" t="str">
            <v>4,11</v>
          </cell>
          <cell r="R2482" t="str">
            <v>15,1</v>
          </cell>
          <cell r="S2482">
            <v>36794</v>
          </cell>
          <cell r="V2482">
            <v>38443</v>
          </cell>
          <cell r="W2482">
            <v>1</v>
          </cell>
          <cell r="X2482" t="str">
            <v>J036</v>
          </cell>
          <cell r="Y2482" t="str">
            <v>(TECH) Line Manager IV</v>
          </cell>
          <cell r="Z2482" t="str">
            <v>P250</v>
          </cell>
          <cell r="AA2482" t="str">
            <v>C152</v>
          </cell>
          <cell r="AB2482" t="str">
            <v>g. 2nd Level Vocational Qual.</v>
          </cell>
          <cell r="AC2482" t="str">
            <v>S2675526C</v>
          </cell>
          <cell r="AD2482" t="str">
            <v>Male</v>
          </cell>
          <cell r="AE2482" t="str">
            <v>PBTP 11th Floor</v>
          </cell>
          <cell r="AF2482" t="str">
            <v>Local</v>
          </cell>
          <cell r="AG2482" t="str">
            <v>Employee</v>
          </cell>
          <cell r="AH2482">
            <v>1</v>
          </cell>
          <cell r="AI2482" t="str">
            <v>Month</v>
          </cell>
          <cell r="AJ2482" t="str">
            <v>0109534530</v>
          </cell>
          <cell r="AK2482" t="str">
            <v>1151043</v>
          </cell>
          <cell r="AL2482" t="str">
            <v>Chia,Boon Lee</v>
          </cell>
          <cell r="AM2482" t="str">
            <v>Core Contributor</v>
          </cell>
          <cell r="AN2482" t="str">
            <v>Core Contributor</v>
          </cell>
          <cell r="AO2482" t="str">
            <v>Core Contributor</v>
          </cell>
          <cell r="AP2482" t="str">
            <v>Core Contributor</v>
          </cell>
          <cell r="AQ2482">
            <v>127320</v>
          </cell>
        </row>
        <row r="2483">
          <cell r="A2483">
            <v>1154881</v>
          </cell>
          <cell r="B2483" t="str">
            <v>Ho,Sheet Fun</v>
          </cell>
          <cell r="C2483" t="str">
            <v>Technology</v>
          </cell>
          <cell r="D2483" t="str">
            <v>Sys Devt-Engineering &amp; Quality</v>
          </cell>
          <cell r="E2483" t="str">
            <v>SD - Lead,Metrics</v>
          </cell>
          <cell r="F2483" t="str">
            <v>M22</v>
          </cell>
          <cell r="G2483">
            <v>32000</v>
          </cell>
          <cell r="H2483" t="str">
            <v>SGD</v>
          </cell>
          <cell r="I2483" t="str">
            <v>8393901</v>
          </cell>
          <cell r="J2483" t="str">
            <v>NO</v>
          </cell>
          <cell r="K2483" t="str">
            <v>Ramalingam,Pamela Venkatesh</v>
          </cell>
          <cell r="L2483">
            <v>22523</v>
          </cell>
          <cell r="M2483" t="str">
            <v>44</v>
          </cell>
          <cell r="N2483" t="str">
            <v>2B</v>
          </cell>
          <cell r="O2483" t="str">
            <v>3B</v>
          </cell>
          <cell r="P2483">
            <v>37257</v>
          </cell>
          <cell r="Q2483" t="str">
            <v>3,7</v>
          </cell>
          <cell r="R2483" t="str">
            <v>16,7</v>
          </cell>
          <cell r="S2483">
            <v>37257</v>
          </cell>
          <cell r="U2483">
            <v>38078</v>
          </cell>
          <cell r="V2483">
            <v>38443</v>
          </cell>
          <cell r="W2483">
            <v>1</v>
          </cell>
          <cell r="X2483" t="str">
            <v>J036</v>
          </cell>
          <cell r="Y2483" t="str">
            <v>(TECH) Line Manager IV</v>
          </cell>
          <cell r="Z2483" t="str">
            <v>P231</v>
          </cell>
          <cell r="AA2483" t="str">
            <v>C081</v>
          </cell>
          <cell r="AB2483" t="str">
            <v>i. Bachelor's Degree or equiv</v>
          </cell>
          <cell r="AC2483" t="str">
            <v>S1511388Z</v>
          </cell>
          <cell r="AD2483" t="str">
            <v>Female</v>
          </cell>
          <cell r="AE2483" t="str">
            <v>PBTP 11th Floor</v>
          </cell>
          <cell r="AF2483" t="str">
            <v>Local</v>
          </cell>
          <cell r="AG2483" t="str">
            <v>Employee</v>
          </cell>
          <cell r="AH2483">
            <v>1</v>
          </cell>
          <cell r="AI2483" t="str">
            <v>Month</v>
          </cell>
          <cell r="AJ2483" t="str">
            <v>0109108973</v>
          </cell>
          <cell r="AK2483" t="str">
            <v>1159878</v>
          </cell>
          <cell r="AL2483" t="str">
            <v>Chia,Boon Lee</v>
          </cell>
          <cell r="AM2483" t="str">
            <v>Too Soon to Classify</v>
          </cell>
          <cell r="AN2483" t="str">
            <v>Critical Resource</v>
          </cell>
          <cell r="AO2483" t="str">
            <v>Critical Resource</v>
          </cell>
          <cell r="AP2483" t="str">
            <v>Critical Resource</v>
          </cell>
          <cell r="AQ2483">
            <v>159996</v>
          </cell>
        </row>
        <row r="2484">
          <cell r="A2484">
            <v>1152984</v>
          </cell>
          <cell r="B2484" t="str">
            <v>Clark,Laurence Frank</v>
          </cell>
          <cell r="C2484" t="str">
            <v>Technology</v>
          </cell>
          <cell r="D2484" t="str">
            <v>Sys Devt Wholesale Bank</v>
          </cell>
          <cell r="E2484" t="str">
            <v>SD - Sr Manager Data Warehousing</v>
          </cell>
          <cell r="F2484" t="str">
            <v>B4</v>
          </cell>
          <cell r="I2484" t="str">
            <v>8396901</v>
          </cell>
          <cell r="J2484" t="str">
            <v>NO</v>
          </cell>
          <cell r="K2484" t="str">
            <v>Carter,John</v>
          </cell>
          <cell r="L2484">
            <v>20322</v>
          </cell>
          <cell r="M2484" t="str">
            <v>50</v>
          </cell>
          <cell r="N2484" t="str">
            <v>4B</v>
          </cell>
          <cell r="O2484" t="str">
            <v>3B</v>
          </cell>
          <cell r="P2484">
            <v>37095</v>
          </cell>
          <cell r="Q2484" t="str">
            <v>4,1</v>
          </cell>
          <cell r="R2484" t="str">
            <v>23,10</v>
          </cell>
          <cell r="S2484">
            <v>37095</v>
          </cell>
          <cell r="V2484">
            <v>37987</v>
          </cell>
          <cell r="W2484">
            <v>1</v>
          </cell>
          <cell r="X2484" t="str">
            <v>J035</v>
          </cell>
          <cell r="Y2484" t="str">
            <v>(TECH) Line Manager III</v>
          </cell>
          <cell r="Z2484" t="str">
            <v>P250</v>
          </cell>
          <cell r="AA2484" t="str">
            <v>C152</v>
          </cell>
          <cell r="AB2484" t="str">
            <v>l. Further Degree</v>
          </cell>
          <cell r="AC2484" t="str">
            <v>G5612537Q</v>
          </cell>
          <cell r="AD2484" t="str">
            <v>Male</v>
          </cell>
          <cell r="AE2484" t="str">
            <v>Batt. Rd 3rd flr</v>
          </cell>
          <cell r="AF2484" t="str">
            <v>Local (non-standard)</v>
          </cell>
          <cell r="AG2484" t="str">
            <v>Employee</v>
          </cell>
          <cell r="AH2484">
            <v>1</v>
          </cell>
          <cell r="AI2484" t="str">
            <v>Month</v>
          </cell>
          <cell r="AJ2484" t="str">
            <v>0109104390</v>
          </cell>
          <cell r="AK2484" t="str">
            <v>1116405</v>
          </cell>
          <cell r="AL2484" t="str">
            <v>Chia,Boon Lee</v>
          </cell>
          <cell r="AM2484" t="str">
            <v>Core Contributor</v>
          </cell>
          <cell r="AN2484" t="str">
            <v>Under Achiever</v>
          </cell>
          <cell r="AO2484" t="str">
            <v>Core Contributor</v>
          </cell>
          <cell r="AP2484" t="str">
            <v>Core Contributor</v>
          </cell>
          <cell r="AQ2484">
            <v>358620</v>
          </cell>
        </row>
        <row r="2485">
          <cell r="A2485">
            <v>1151363</v>
          </cell>
          <cell r="B2485" t="str">
            <v>Loh,Gek Heng Alan</v>
          </cell>
          <cell r="C2485" t="str">
            <v>Property Management</v>
          </cell>
          <cell r="D2485" t="str">
            <v>GRP PPTY MGT - DB</v>
          </cell>
          <cell r="E2485" t="str">
            <v>Contract Business Analyst</v>
          </cell>
          <cell r="F2485" t="str">
            <v>Contractor</v>
          </cell>
          <cell r="I2485" t="str">
            <v>9192901</v>
          </cell>
          <cell r="J2485" t="str">
            <v>NO</v>
          </cell>
          <cell r="K2485" t="str">
            <v>Riley,Stephen Ian</v>
          </cell>
          <cell r="L2485">
            <v>25354</v>
          </cell>
          <cell r="M2485" t="str">
            <v>36</v>
          </cell>
          <cell r="N2485" t="str">
            <v>NA</v>
          </cell>
          <cell r="P2485">
            <v>38434</v>
          </cell>
          <cell r="Q2485" t="str">
            <v>0,5</v>
          </cell>
          <cell r="R2485" t="str">
            <v>6,5</v>
          </cell>
          <cell r="S2485">
            <v>36967</v>
          </cell>
          <cell r="T2485">
            <v>38434</v>
          </cell>
          <cell r="W2485">
            <v>1</v>
          </cell>
          <cell r="X2485" t="str">
            <v>J212</v>
          </cell>
          <cell r="Y2485" t="str">
            <v>Property Mgt II</v>
          </cell>
          <cell r="Z2485" t="str">
            <v>P296</v>
          </cell>
          <cell r="AA2485" t="str">
            <v>C036</v>
          </cell>
          <cell r="AB2485" t="str">
            <v>l. Further Degree</v>
          </cell>
          <cell r="AC2485" t="str">
            <v>S6917534A</v>
          </cell>
          <cell r="AD2485" t="str">
            <v>Male</v>
          </cell>
          <cell r="AE2485" t="str">
            <v>Kim Tian Plaza</v>
          </cell>
          <cell r="AF2485" t="str">
            <v>Local</v>
          </cell>
          <cell r="AG2485" t="str">
            <v>Direct Contractor</v>
          </cell>
          <cell r="AH2485">
            <v>1</v>
          </cell>
          <cell r="AI2485" t="str">
            <v>Month</v>
          </cell>
          <cell r="AJ2485" t="str">
            <v>0109100360</v>
          </cell>
          <cell r="AK2485" t="str">
            <v>1102310</v>
          </cell>
          <cell r="AL2485" t="str">
            <v>Chong,Yin Yin</v>
          </cell>
          <cell r="AO2485" t="str">
            <v>Core Contributor</v>
          </cell>
          <cell r="AP2485">
            <v>0</v>
          </cell>
          <cell r="AQ2485">
            <v>100800</v>
          </cell>
        </row>
        <row r="2486">
          <cell r="A2486">
            <v>1185806</v>
          </cell>
          <cell r="B2486" t="str">
            <v>Barford,Alain</v>
          </cell>
          <cell r="C2486" t="str">
            <v>Finance</v>
          </cell>
          <cell r="D2486" t="str">
            <v>Product Control</v>
          </cell>
          <cell r="E2486" t="str">
            <v>Global Head of Product Control</v>
          </cell>
          <cell r="F2486" t="str">
            <v>B4</v>
          </cell>
          <cell r="G2486">
            <v>180000</v>
          </cell>
          <cell r="H2486" t="str">
            <v>SGD</v>
          </cell>
          <cell r="I2486" t="str">
            <v>8156901</v>
          </cell>
          <cell r="J2486" t="str">
            <v>NO</v>
          </cell>
          <cell r="K2486" t="str">
            <v>Ross,Michael John</v>
          </cell>
          <cell r="L2486">
            <v>23581</v>
          </cell>
          <cell r="M2486" t="str">
            <v>41</v>
          </cell>
          <cell r="P2486">
            <v>38362</v>
          </cell>
          <cell r="Q2486" t="str">
            <v>0,7</v>
          </cell>
          <cell r="R2486" t="str">
            <v>16,6</v>
          </cell>
          <cell r="S2486">
            <v>38362</v>
          </cell>
          <cell r="W2486">
            <v>1</v>
          </cell>
          <cell r="X2486" t="str">
            <v>J011</v>
          </cell>
          <cell r="Y2486" t="str">
            <v>(FIN) Tech Spec't I</v>
          </cell>
          <cell r="Z2486" t="str">
            <v>P090</v>
          </cell>
          <cell r="AA2486" t="str">
            <v>C146</v>
          </cell>
          <cell r="AB2486" t="str">
            <v>i. Bachelor's Degree or equiv</v>
          </cell>
          <cell r="AC2486" t="str">
            <v>G5780905T</v>
          </cell>
          <cell r="AD2486" t="str">
            <v>Male</v>
          </cell>
          <cell r="AE2486" t="str">
            <v>Batt. Rd 3rd flr</v>
          </cell>
          <cell r="AF2486" t="str">
            <v>Local (non-standard)</v>
          </cell>
          <cell r="AG2486" t="str">
            <v>Employee</v>
          </cell>
          <cell r="AH2486">
            <v>1</v>
          </cell>
          <cell r="AI2486" t="str">
            <v>Month</v>
          </cell>
          <cell r="AJ2486" t="str">
            <v>0109137949</v>
          </cell>
          <cell r="AK2486" t="str">
            <v>1163287</v>
          </cell>
          <cell r="AL2486" t="str">
            <v>Chong,Yin Yin</v>
          </cell>
          <cell r="AP2486" t="str">
            <v>Too Soon to Classify</v>
          </cell>
          <cell r="AQ2486">
            <v>421320</v>
          </cell>
        </row>
        <row r="2487">
          <cell r="A2487">
            <v>1116460</v>
          </cell>
          <cell r="B2487" t="str">
            <v>Yap,Soon Chuang Angeline</v>
          </cell>
          <cell r="C2487" t="str">
            <v>Consumer Banking</v>
          </cell>
          <cell r="D2487" t="str">
            <v>Visa / Merchant Settlement</v>
          </cell>
          <cell r="E2487" t="str">
            <v>Manager, Card Services</v>
          </cell>
          <cell r="F2487" t="str">
            <v>M18</v>
          </cell>
          <cell r="G2487">
            <v>13000</v>
          </cell>
          <cell r="H2487" t="str">
            <v>SGD</v>
          </cell>
          <cell r="I2487" t="str">
            <v>1741800</v>
          </cell>
          <cell r="J2487" t="str">
            <v>NO</v>
          </cell>
          <cell r="K2487" t="str">
            <v>Ng,Yong Hai Kelson</v>
          </cell>
          <cell r="L2487">
            <v>24621</v>
          </cell>
          <cell r="M2487" t="str">
            <v>38</v>
          </cell>
          <cell r="N2487" t="str">
            <v>2C</v>
          </cell>
          <cell r="O2487" t="str">
            <v>2B</v>
          </cell>
          <cell r="P2487">
            <v>31027</v>
          </cell>
          <cell r="Q2487" t="str">
            <v>20,8</v>
          </cell>
          <cell r="R2487" t="str">
            <v>,</v>
          </cell>
          <cell r="S2487">
            <v>31027</v>
          </cell>
          <cell r="U2487">
            <v>38261</v>
          </cell>
          <cell r="V2487">
            <v>38261</v>
          </cell>
          <cell r="W2487">
            <v>1</v>
          </cell>
          <cell r="X2487" t="str">
            <v>J088</v>
          </cell>
          <cell r="Y2487" t="str">
            <v>(OPS) Trans Proc II</v>
          </cell>
          <cell r="Z2487" t="str">
            <v>P038</v>
          </cell>
          <cell r="AA2487" t="str">
            <v>C015</v>
          </cell>
          <cell r="AB2487" t="str">
            <v>d. Secondary</v>
          </cell>
          <cell r="AC2487" t="str">
            <v>S1801242A</v>
          </cell>
          <cell r="AD2487" t="str">
            <v>Female</v>
          </cell>
          <cell r="AE2487" t="str">
            <v>Tampines 5th flr</v>
          </cell>
          <cell r="AF2487" t="str">
            <v>Local</v>
          </cell>
          <cell r="AG2487" t="str">
            <v>Employee</v>
          </cell>
          <cell r="AH2487">
            <v>1</v>
          </cell>
          <cell r="AI2487" t="str">
            <v>Month</v>
          </cell>
          <cell r="AJ2487" t="str">
            <v>0122521102</v>
          </cell>
          <cell r="AK2487" t="str">
            <v>1116939</v>
          </cell>
          <cell r="AL2487" t="str">
            <v>Ang,Pek San</v>
          </cell>
          <cell r="AM2487" t="str">
            <v>Core Contributor</v>
          </cell>
          <cell r="AN2487" t="str">
            <v>Core Contributor</v>
          </cell>
          <cell r="AO2487" t="str">
            <v>Critical Resource</v>
          </cell>
          <cell r="AP2487" t="str">
            <v>Critical Resource</v>
          </cell>
          <cell r="AQ2487">
            <v>49200</v>
          </cell>
        </row>
        <row r="2488">
          <cell r="A2488">
            <v>1177965</v>
          </cell>
          <cell r="B2488" t="str">
            <v>Kamal,Norazizaton Binte</v>
          </cell>
          <cell r="C2488" t="str">
            <v>Consumer Banking</v>
          </cell>
          <cell r="D2488" t="str">
            <v>BRDB-Branch Banking-Batt.Rd</v>
          </cell>
          <cell r="E2488" t="str">
            <v>Customer Assistant</v>
          </cell>
          <cell r="F2488" t="str">
            <v>CL5</v>
          </cell>
          <cell r="I2488" t="str">
            <v>1422100</v>
          </cell>
          <cell r="J2488" t="str">
            <v>CL</v>
          </cell>
          <cell r="K2488" t="str">
            <v>Chua,Ah Lay Mary</v>
          </cell>
          <cell r="L2488">
            <v>27888</v>
          </cell>
          <cell r="M2488" t="str">
            <v>29</v>
          </cell>
          <cell r="O2488" t="str">
            <v>3C</v>
          </cell>
          <cell r="P2488">
            <v>38152</v>
          </cell>
          <cell r="Q2488" t="str">
            <v>1,2</v>
          </cell>
          <cell r="R2488" t="str">
            <v>2,3</v>
          </cell>
          <cell r="S2488">
            <v>38152</v>
          </cell>
          <cell r="V2488">
            <v>38517</v>
          </cell>
          <cell r="W2488">
            <v>1</v>
          </cell>
          <cell r="X2488" t="str">
            <v>J079</v>
          </cell>
          <cell r="Y2488" t="str">
            <v>(CB) Customer Service II</v>
          </cell>
          <cell r="Z2488" t="str">
            <v>P088</v>
          </cell>
          <cell r="AA2488" t="str">
            <v>C015</v>
          </cell>
          <cell r="AB2488" t="str">
            <v>h. Diploma or equivalent</v>
          </cell>
          <cell r="AC2488" t="str">
            <v>S7612718B</v>
          </cell>
          <cell r="AD2488" t="str">
            <v>Female</v>
          </cell>
          <cell r="AE2488" t="str">
            <v>Batt. Rd Grd flr</v>
          </cell>
          <cell r="AF2488" t="str">
            <v>Local</v>
          </cell>
          <cell r="AG2488" t="str">
            <v>Employee</v>
          </cell>
          <cell r="AH2488">
            <v>1</v>
          </cell>
          <cell r="AI2488" t="str">
            <v>Week</v>
          </cell>
          <cell r="AJ2488" t="str">
            <v>0109131541</v>
          </cell>
          <cell r="AK2488" t="str">
            <v>1116067</v>
          </cell>
          <cell r="AL2488" t="str">
            <v>Ang,Pek San</v>
          </cell>
          <cell r="AO2488" t="str">
            <v>Too Soon to Classify</v>
          </cell>
          <cell r="AP2488" t="str">
            <v>Core Contributor</v>
          </cell>
          <cell r="AQ2488">
            <v>18552</v>
          </cell>
        </row>
        <row r="2489">
          <cell r="A2489">
            <v>1194613</v>
          </cell>
          <cell r="B2489" t="str">
            <v>Kok,Jia Yen</v>
          </cell>
          <cell r="C2489" t="str">
            <v>Consumer Banking</v>
          </cell>
          <cell r="D2489" t="str">
            <v>BRDB-Branch Banking</v>
          </cell>
          <cell r="E2489" t="str">
            <v>Relationship Service Manager</v>
          </cell>
          <cell r="F2489" t="str">
            <v>M16</v>
          </cell>
          <cell r="I2489" t="str">
            <v>1422800</v>
          </cell>
          <cell r="J2489" t="str">
            <v>NO</v>
          </cell>
          <cell r="K2489" t="str">
            <v>Ho,Pauline</v>
          </cell>
          <cell r="L2489">
            <v>29334</v>
          </cell>
          <cell r="M2489" t="str">
            <v>25</v>
          </cell>
          <cell r="P2489">
            <v>38586</v>
          </cell>
          <cell r="Q2489" t="str">
            <v>0,0</v>
          </cell>
          <cell r="R2489" t="str">
            <v>1,0</v>
          </cell>
          <cell r="S2489">
            <v>38586</v>
          </cell>
          <cell r="W2489">
            <v>1</v>
          </cell>
          <cell r="X2489" t="str">
            <v>J079</v>
          </cell>
          <cell r="Y2489" t="str">
            <v>(CB) Customer Service II</v>
          </cell>
          <cell r="Z2489" t="str">
            <v>P088</v>
          </cell>
          <cell r="AA2489" t="str">
            <v>C070</v>
          </cell>
          <cell r="AB2489" t="str">
            <v>h. Diploma or equivalent</v>
          </cell>
          <cell r="AC2489" t="str">
            <v>S8011513Z</v>
          </cell>
          <cell r="AD2489" t="str">
            <v>Female</v>
          </cell>
          <cell r="AE2489" t="str">
            <v>Selegie Branch</v>
          </cell>
          <cell r="AF2489" t="str">
            <v>Local</v>
          </cell>
          <cell r="AG2489" t="str">
            <v>Employee</v>
          </cell>
          <cell r="AH2489">
            <v>1</v>
          </cell>
          <cell r="AI2489" t="str">
            <v>Month</v>
          </cell>
          <cell r="AK2489" t="str">
            <v>1153186</v>
          </cell>
          <cell r="AL2489" t="str">
            <v>Ang,Pek San</v>
          </cell>
          <cell r="AP2489">
            <v>0</v>
          </cell>
          <cell r="AQ2489">
            <v>24000</v>
          </cell>
        </row>
        <row r="2490">
          <cell r="A2490">
            <v>1184451</v>
          </cell>
          <cell r="B2490" t="str">
            <v>Singh,Naresh Pal</v>
          </cell>
          <cell r="C2490" t="str">
            <v>Global Markets</v>
          </cell>
          <cell r="D2490" t="str">
            <v>Corporate Advisory-SEA</v>
          </cell>
          <cell r="E2490" t="str">
            <v>Manager</v>
          </cell>
          <cell r="F2490" t="str">
            <v>M21</v>
          </cell>
          <cell r="I2490" t="str">
            <v>6338901</v>
          </cell>
          <cell r="J2490" t="str">
            <v>NO</v>
          </cell>
          <cell r="K2490" t="str">
            <v>Kumar,Anand</v>
          </cell>
          <cell r="L2490">
            <v>26511</v>
          </cell>
          <cell r="M2490" t="str">
            <v>33</v>
          </cell>
          <cell r="P2490">
            <v>38307</v>
          </cell>
          <cell r="Q2490" t="str">
            <v>0,9</v>
          </cell>
          <cell r="R2490" t="str">
            <v>9,9</v>
          </cell>
          <cell r="S2490">
            <v>38307</v>
          </cell>
          <cell r="W2490">
            <v>1</v>
          </cell>
          <cell r="X2490" t="str">
            <v>DJ020</v>
          </cell>
          <cell r="Y2490" t="str">
            <v>M&amp;A &amp; Leveraged Fin-TBA</v>
          </cell>
          <cell r="Z2490" t="str">
            <v>P340</v>
          </cell>
          <cell r="AA2490" t="str">
            <v>C065</v>
          </cell>
          <cell r="AB2490" t="str">
            <v>j. Professional Quali/Cert</v>
          </cell>
          <cell r="AC2490" t="str">
            <v>S7228436D</v>
          </cell>
          <cell r="AD2490" t="str">
            <v>Male</v>
          </cell>
          <cell r="AE2490" t="str">
            <v>Batt. Rd 5th flr</v>
          </cell>
          <cell r="AF2490" t="str">
            <v>Local</v>
          </cell>
          <cell r="AG2490" t="str">
            <v>Employee</v>
          </cell>
          <cell r="AH2490">
            <v>1</v>
          </cell>
          <cell r="AI2490" t="str">
            <v>Month</v>
          </cell>
          <cell r="AJ2490" t="str">
            <v>0109136659</v>
          </cell>
          <cell r="AK2490" t="str">
            <v>1183437</v>
          </cell>
          <cell r="AL2490" t="str">
            <v>Thng,Cheok Khoon Charlotte</v>
          </cell>
          <cell r="AO2490" t="str">
            <v>Too Soon to Classify</v>
          </cell>
          <cell r="AP2490">
            <v>0</v>
          </cell>
          <cell r="AQ2490">
            <v>140004</v>
          </cell>
        </row>
        <row r="2491">
          <cell r="A2491">
            <v>1163471</v>
          </cell>
          <cell r="B2491" t="str">
            <v>Pak,Siew Lin Dorinda</v>
          </cell>
          <cell r="C2491" t="str">
            <v>Consumer Banking</v>
          </cell>
          <cell r="D2491" t="str">
            <v>MB - MST</v>
          </cell>
          <cell r="E2491" t="str">
            <v>Service Consultant</v>
          </cell>
          <cell r="F2491" t="str">
            <v>M16</v>
          </cell>
          <cell r="G2491">
            <v>6000</v>
          </cell>
          <cell r="H2491" t="str">
            <v>SGD</v>
          </cell>
          <cell r="I2491" t="str">
            <v>1446800</v>
          </cell>
          <cell r="J2491" t="str">
            <v>NO</v>
          </cell>
          <cell r="K2491" t="str">
            <v>Chow,Mee Yoong Adeline</v>
          </cell>
          <cell r="L2491">
            <v>29273</v>
          </cell>
          <cell r="M2491" t="str">
            <v>25</v>
          </cell>
          <cell r="N2491" t="str">
            <v>NA</v>
          </cell>
          <cell r="O2491" t="str">
            <v>3C</v>
          </cell>
          <cell r="P2491">
            <v>38200</v>
          </cell>
          <cell r="Q2491" t="str">
            <v>1,1</v>
          </cell>
          <cell r="R2491" t="str">
            <v>2,2</v>
          </cell>
          <cell r="S2491">
            <v>37574</v>
          </cell>
          <cell r="T2491">
            <v>38200</v>
          </cell>
          <cell r="V2491">
            <v>38292</v>
          </cell>
          <cell r="W2491">
            <v>1</v>
          </cell>
          <cell r="X2491" t="str">
            <v>J078</v>
          </cell>
          <cell r="Y2491" t="str">
            <v>(CB) Customer Service I</v>
          </cell>
          <cell r="Z2491" t="str">
            <v>P088</v>
          </cell>
          <cell r="AA2491" t="str">
            <v>C064</v>
          </cell>
          <cell r="AB2491" t="str">
            <v>h. Diploma or equivalent</v>
          </cell>
          <cell r="AC2491" t="str">
            <v>S8005063A</v>
          </cell>
          <cell r="AD2491" t="str">
            <v>Female</v>
          </cell>
          <cell r="AE2491" t="str">
            <v>CISCO 5th flr</v>
          </cell>
          <cell r="AF2491" t="str">
            <v>Local</v>
          </cell>
          <cell r="AG2491" t="str">
            <v>Employee</v>
          </cell>
          <cell r="AH2491">
            <v>1</v>
          </cell>
          <cell r="AI2491" t="str">
            <v>Month</v>
          </cell>
          <cell r="AJ2491" t="str">
            <v>0109116291</v>
          </cell>
          <cell r="AK2491" t="str">
            <v>1116308</v>
          </cell>
          <cell r="AL2491" t="str">
            <v>Ang,Pek San</v>
          </cell>
          <cell r="AO2491" t="str">
            <v>Core Contributor</v>
          </cell>
          <cell r="AP2491" t="str">
            <v>Core Contributor</v>
          </cell>
          <cell r="AQ2491">
            <v>27360</v>
          </cell>
        </row>
        <row r="2492">
          <cell r="A2492">
            <v>1118689</v>
          </cell>
          <cell r="B2492" t="str">
            <v>Ang,Chee Wai</v>
          </cell>
          <cell r="C2492" t="str">
            <v>Technology</v>
          </cell>
          <cell r="D2492" t="str">
            <v>TPS Tech Supp Svc - Network</v>
          </cell>
          <cell r="E2492" t="str">
            <v>Senior Technology Analyst</v>
          </cell>
          <cell r="F2492" t="str">
            <v>M19</v>
          </cell>
          <cell r="G2492">
            <v>19000</v>
          </cell>
          <cell r="H2492" t="str">
            <v>SGD</v>
          </cell>
          <cell r="I2492" t="str">
            <v>8324901</v>
          </cell>
          <cell r="J2492" t="str">
            <v>NO</v>
          </cell>
          <cell r="K2492" t="str">
            <v>Kumar,Attoor Parthasarathee Bangaru</v>
          </cell>
          <cell r="L2492">
            <v>20812</v>
          </cell>
          <cell r="M2492" t="str">
            <v>48</v>
          </cell>
          <cell r="N2492" t="str">
            <v>3C</v>
          </cell>
          <cell r="O2492" t="str">
            <v>3B</v>
          </cell>
          <cell r="P2492">
            <v>35900</v>
          </cell>
          <cell r="Q2492" t="str">
            <v>7,4</v>
          </cell>
          <cell r="R2492" t="str">
            <v>19,8</v>
          </cell>
          <cell r="S2492">
            <v>35900</v>
          </cell>
          <cell r="U2492">
            <v>38504</v>
          </cell>
          <cell r="V2492">
            <v>38504</v>
          </cell>
          <cell r="W2492">
            <v>1</v>
          </cell>
          <cell r="X2492" t="str">
            <v>J039</v>
          </cell>
          <cell r="Y2492" t="str">
            <v>(TECH) Tech Spec't III</v>
          </cell>
          <cell r="Z2492" t="str">
            <v>P232</v>
          </cell>
          <cell r="AA2492" t="str">
            <v>C165</v>
          </cell>
          <cell r="AB2492" t="str">
            <v>i. Bachelor's Degree or equiv</v>
          </cell>
          <cell r="AC2492" t="str">
            <v>S1215061Z</v>
          </cell>
          <cell r="AD2492" t="str">
            <v>Male</v>
          </cell>
          <cell r="AE2492" t="str">
            <v>PBTP 5th Floor</v>
          </cell>
          <cell r="AF2492" t="str">
            <v>Local</v>
          </cell>
          <cell r="AG2492" t="str">
            <v>Employee</v>
          </cell>
          <cell r="AH2492">
            <v>1</v>
          </cell>
          <cell r="AI2492" t="str">
            <v>Month</v>
          </cell>
          <cell r="AJ2492" t="str">
            <v>0109504690</v>
          </cell>
          <cell r="AK2492" t="str">
            <v>1123915</v>
          </cell>
          <cell r="AL2492" t="str">
            <v>Chia,Boon Lee</v>
          </cell>
          <cell r="AM2492" t="str">
            <v>Core Contributor</v>
          </cell>
          <cell r="AN2492" t="str">
            <v>Core Contributor</v>
          </cell>
          <cell r="AO2492" t="str">
            <v>Core Contributor</v>
          </cell>
          <cell r="AP2492" t="str">
            <v>Core Contributor</v>
          </cell>
          <cell r="AQ2492">
            <v>79920</v>
          </cell>
        </row>
        <row r="2493">
          <cell r="A2493">
            <v>1116563</v>
          </cell>
          <cell r="B2493" t="str">
            <v>Lim,Suet Hoon</v>
          </cell>
          <cell r="C2493" t="str">
            <v>Global Markets</v>
          </cell>
          <cell r="D2493" t="str">
            <v>Bus Facilitation &amp; Strategy</v>
          </cell>
          <cell r="E2493" t="str">
            <v>Snr Proj Mgr</v>
          </cell>
          <cell r="F2493" t="str">
            <v>M22</v>
          </cell>
          <cell r="G2493">
            <v>32000</v>
          </cell>
          <cell r="H2493" t="str">
            <v>SGD</v>
          </cell>
          <cell r="I2493" t="str">
            <v>4213800</v>
          </cell>
          <cell r="J2493" t="str">
            <v>NO</v>
          </cell>
          <cell r="K2493" t="str">
            <v>Williams,Susan Jane</v>
          </cell>
          <cell r="L2493">
            <v>20710</v>
          </cell>
          <cell r="M2493" t="str">
            <v>49</v>
          </cell>
          <cell r="N2493" t="str">
            <v>3B</v>
          </cell>
          <cell r="O2493" t="str">
            <v>3B</v>
          </cell>
          <cell r="P2493">
            <v>32426</v>
          </cell>
          <cell r="Q2493" t="str">
            <v>16,10</v>
          </cell>
          <cell r="R2493" t="str">
            <v>,</v>
          </cell>
          <cell r="S2493">
            <v>32426</v>
          </cell>
          <cell r="V2493">
            <v>37987</v>
          </cell>
          <cell r="W2493">
            <v>1</v>
          </cell>
          <cell r="X2493" t="str">
            <v>J084</v>
          </cell>
          <cell r="Y2493" t="str">
            <v>(OPS) Ctrl &amp; Support I</v>
          </cell>
          <cell r="Z2493" t="str">
            <v>P322</v>
          </cell>
          <cell r="AA2493" t="str">
            <v>C149</v>
          </cell>
          <cell r="AB2493" t="str">
            <v>j. Professional Quali/Cert</v>
          </cell>
          <cell r="AC2493" t="str">
            <v>S1164387F</v>
          </cell>
          <cell r="AD2493" t="str">
            <v>Female</v>
          </cell>
          <cell r="AE2493" t="str">
            <v>Batt. Rd 9th flr</v>
          </cell>
          <cell r="AF2493" t="str">
            <v>Local</v>
          </cell>
          <cell r="AG2493" t="str">
            <v>Employee</v>
          </cell>
          <cell r="AH2493">
            <v>3</v>
          </cell>
          <cell r="AI2493" t="str">
            <v>Month</v>
          </cell>
          <cell r="AJ2493" t="str">
            <v>0109693108</v>
          </cell>
          <cell r="AK2493" t="str">
            <v>1001403</v>
          </cell>
          <cell r="AL2493" t="str">
            <v>Chia,Boon Lee</v>
          </cell>
          <cell r="AM2493" t="str">
            <v>Core Contributor</v>
          </cell>
          <cell r="AN2493" t="str">
            <v>Core Contributor</v>
          </cell>
          <cell r="AO2493" t="str">
            <v>Core Contributor</v>
          </cell>
          <cell r="AP2493" t="str">
            <v>Core Contributor</v>
          </cell>
          <cell r="AQ2493">
            <v>119088</v>
          </cell>
        </row>
        <row r="2494">
          <cell r="A2494">
            <v>1144886</v>
          </cell>
          <cell r="B2494" t="str">
            <v>Foo,Hui Ping Stacy</v>
          </cell>
          <cell r="C2494" t="str">
            <v>Technology</v>
          </cell>
          <cell r="D2494" t="str">
            <v>TPS Tech Supp Svc - Country</v>
          </cell>
          <cell r="E2494" t="str">
            <v>TPS - Technical Analyst</v>
          </cell>
          <cell r="F2494" t="str">
            <v>M20</v>
          </cell>
          <cell r="G2494">
            <v>22000</v>
          </cell>
          <cell r="H2494" t="str">
            <v>SGD</v>
          </cell>
          <cell r="I2494" t="str">
            <v>8325901</v>
          </cell>
          <cell r="J2494" t="str">
            <v>NO</v>
          </cell>
          <cell r="K2494" t="str">
            <v>Gan,Kian Yong Hubert</v>
          </cell>
          <cell r="L2494">
            <v>25135</v>
          </cell>
          <cell r="M2494" t="str">
            <v>36</v>
          </cell>
          <cell r="N2494" t="str">
            <v>2B</v>
          </cell>
          <cell r="O2494" t="str">
            <v>3B</v>
          </cell>
          <cell r="P2494">
            <v>36797</v>
          </cell>
          <cell r="Q2494" t="str">
            <v>4,10</v>
          </cell>
          <cell r="R2494" t="str">
            <v>14,3</v>
          </cell>
          <cell r="S2494">
            <v>36797</v>
          </cell>
          <cell r="U2494">
            <v>37196</v>
          </cell>
          <cell r="V2494">
            <v>38443</v>
          </cell>
          <cell r="W2494">
            <v>1</v>
          </cell>
          <cell r="X2494" t="str">
            <v>J039</v>
          </cell>
          <cell r="Y2494" t="str">
            <v>(TECH) Tech Spec't III</v>
          </cell>
          <cell r="Z2494" t="str">
            <v>P088</v>
          </cell>
          <cell r="AA2494" t="str">
            <v>C160</v>
          </cell>
          <cell r="AB2494" t="str">
            <v>i. Bachelor's Degree or equiv</v>
          </cell>
          <cell r="AC2494" t="str">
            <v>S6842635I</v>
          </cell>
          <cell r="AD2494" t="str">
            <v>Female</v>
          </cell>
          <cell r="AE2494" t="str">
            <v>PBTP 5th Floor</v>
          </cell>
          <cell r="AF2494" t="str">
            <v>Local</v>
          </cell>
          <cell r="AG2494" t="str">
            <v>Employee</v>
          </cell>
          <cell r="AH2494">
            <v>1</v>
          </cell>
          <cell r="AI2494" t="str">
            <v>Month</v>
          </cell>
          <cell r="AJ2494" t="str">
            <v>0109613198</v>
          </cell>
          <cell r="AK2494" t="str">
            <v>1117556</v>
          </cell>
          <cell r="AL2494" t="str">
            <v>Chia,Boon Lee</v>
          </cell>
          <cell r="AM2494" t="str">
            <v>Critical Resource</v>
          </cell>
          <cell r="AN2494" t="str">
            <v>Critical Resource</v>
          </cell>
          <cell r="AO2494" t="str">
            <v>Critical Resource</v>
          </cell>
          <cell r="AP2494" t="str">
            <v>Critical Resource</v>
          </cell>
          <cell r="AQ2494">
            <v>102900</v>
          </cell>
        </row>
        <row r="2495">
          <cell r="A2495">
            <v>1116400</v>
          </cell>
          <cell r="B2495" t="str">
            <v>Heng,Hiang Yong Raymond</v>
          </cell>
          <cell r="C2495" t="str">
            <v>Consumer Banking</v>
          </cell>
          <cell r="D2495" t="str">
            <v>Branch Banking - Admin. &amp; Mgt.</v>
          </cell>
          <cell r="E2495" t="str">
            <v>Manager, Operations Support</v>
          </cell>
          <cell r="F2495" t="str">
            <v>M21</v>
          </cell>
          <cell r="G2495">
            <v>23000</v>
          </cell>
          <cell r="H2495" t="str">
            <v>SGD</v>
          </cell>
          <cell r="I2495" t="str">
            <v>1421800</v>
          </cell>
          <cell r="J2495" t="str">
            <v>NO</v>
          </cell>
          <cell r="K2495" t="str">
            <v>Liang,Tew Ngoh Sherina</v>
          </cell>
          <cell r="L2495">
            <v>22607</v>
          </cell>
          <cell r="M2495" t="str">
            <v>43</v>
          </cell>
          <cell r="N2495" t="str">
            <v>2B</v>
          </cell>
          <cell r="O2495" t="str">
            <v>2B</v>
          </cell>
          <cell r="P2495">
            <v>30376</v>
          </cell>
          <cell r="Q2495" t="str">
            <v>22,6</v>
          </cell>
          <cell r="R2495" t="str">
            <v>,</v>
          </cell>
          <cell r="S2495">
            <v>30376</v>
          </cell>
          <cell r="U2495">
            <v>37257</v>
          </cell>
          <cell r="V2495">
            <v>37987</v>
          </cell>
          <cell r="W2495">
            <v>1</v>
          </cell>
          <cell r="X2495" t="str">
            <v>J216</v>
          </cell>
          <cell r="Y2495" t="str">
            <v>(CB) Customer ServiceIII</v>
          </cell>
          <cell r="Z2495" t="str">
            <v>P088</v>
          </cell>
          <cell r="AA2495" t="str">
            <v>C015</v>
          </cell>
          <cell r="AB2495" t="str">
            <v>d. Secondary</v>
          </cell>
          <cell r="AC2495" t="str">
            <v>S1501324I</v>
          </cell>
          <cell r="AD2495" t="str">
            <v>Male</v>
          </cell>
          <cell r="AE2495" t="str">
            <v>Selegie Branch</v>
          </cell>
          <cell r="AF2495" t="str">
            <v>Local</v>
          </cell>
          <cell r="AG2495" t="str">
            <v>Employee</v>
          </cell>
          <cell r="AH2495">
            <v>3</v>
          </cell>
          <cell r="AI2495" t="str">
            <v>Month</v>
          </cell>
          <cell r="AJ2495" t="str">
            <v>0109612159</v>
          </cell>
          <cell r="AK2495" t="str">
            <v>1116629</v>
          </cell>
          <cell r="AL2495" t="str">
            <v>Ang,Pek San</v>
          </cell>
          <cell r="AM2495" t="str">
            <v>Core Contributor</v>
          </cell>
          <cell r="AN2495" t="str">
            <v>Core Contributor</v>
          </cell>
          <cell r="AO2495" t="str">
            <v>Core Contributor</v>
          </cell>
          <cell r="AP2495" t="str">
            <v>Core Contributor</v>
          </cell>
          <cell r="AQ2495">
            <v>91584</v>
          </cell>
        </row>
        <row r="2496">
          <cell r="A2496">
            <v>1193380</v>
          </cell>
          <cell r="B2496" t="str">
            <v>Tan,Tian Kuo</v>
          </cell>
          <cell r="C2496" t="str">
            <v>Consumer Banking</v>
          </cell>
          <cell r="D2496" t="str">
            <v>DB - Teleservices</v>
          </cell>
          <cell r="E2496" t="str">
            <v>Service Consultant</v>
          </cell>
          <cell r="F2496" t="str">
            <v>Contractor</v>
          </cell>
          <cell r="I2496" t="str">
            <v>1431800</v>
          </cell>
          <cell r="J2496" t="str">
            <v>NO</v>
          </cell>
          <cell r="K2496" t="str">
            <v>Wong,Suet Mei Aileen</v>
          </cell>
          <cell r="L2496">
            <v>29898</v>
          </cell>
          <cell r="M2496" t="str">
            <v>23</v>
          </cell>
          <cell r="P2496">
            <v>38551</v>
          </cell>
          <cell r="Q2496" t="str">
            <v>0,1</v>
          </cell>
          <cell r="R2496" t="str">
            <v>2,0</v>
          </cell>
          <cell r="S2496">
            <v>38551</v>
          </cell>
          <cell r="V2496">
            <v>38565</v>
          </cell>
          <cell r="W2496">
            <v>1</v>
          </cell>
          <cell r="X2496" t="str">
            <v>J216</v>
          </cell>
          <cell r="Y2496" t="str">
            <v>(CB) Customer ServiceIII</v>
          </cell>
          <cell r="Z2496" t="str">
            <v>P088</v>
          </cell>
          <cell r="AA2496" t="str">
            <v>C061</v>
          </cell>
          <cell r="AB2496" t="str">
            <v>i. Bachelor's Degree or equiv</v>
          </cell>
          <cell r="AC2496" t="str">
            <v>S8137032Z</v>
          </cell>
          <cell r="AD2496" t="str">
            <v>Male</v>
          </cell>
          <cell r="AE2496" t="str">
            <v>CISCO 5th flr</v>
          </cell>
          <cell r="AF2496" t="str">
            <v>Local</v>
          </cell>
          <cell r="AG2496" t="str">
            <v>Direct Contractor</v>
          </cell>
          <cell r="AH2496">
            <v>1</v>
          </cell>
          <cell r="AI2496" t="str">
            <v>Month</v>
          </cell>
          <cell r="AJ2496" t="str">
            <v>0109143604</v>
          </cell>
          <cell r="AK2496" t="str">
            <v>1118099</v>
          </cell>
          <cell r="AL2496" t="str">
            <v>Ang,Pek San</v>
          </cell>
          <cell r="AP2496">
            <v>0</v>
          </cell>
          <cell r="AQ2496">
            <v>27360</v>
          </cell>
        </row>
        <row r="2497">
          <cell r="A2497">
            <v>1161985</v>
          </cell>
          <cell r="B2497" t="str">
            <v>Wah,Hui Ling Angeline</v>
          </cell>
          <cell r="C2497" t="str">
            <v>Consumer Banking</v>
          </cell>
          <cell r="D2497" t="str">
            <v>Processing -Mortgage Loans</v>
          </cell>
          <cell r="E2497" t="str">
            <v>Customer Service Assistant</v>
          </cell>
          <cell r="F2497" t="str">
            <v>CL5</v>
          </cell>
          <cell r="I2497" t="str">
            <v>1732800</v>
          </cell>
          <cell r="J2497" t="str">
            <v>CL</v>
          </cell>
          <cell r="K2497" t="str">
            <v>Chay,Yuen Ching Janet</v>
          </cell>
          <cell r="L2497">
            <v>29888</v>
          </cell>
          <cell r="M2497" t="str">
            <v>23</v>
          </cell>
          <cell r="N2497" t="str">
            <v>3B</v>
          </cell>
          <cell r="O2497" t="str">
            <v>2B</v>
          </cell>
          <cell r="P2497">
            <v>37803</v>
          </cell>
          <cell r="Q2497" t="str">
            <v>2,2</v>
          </cell>
          <cell r="R2497" t="str">
            <v>4,2</v>
          </cell>
          <cell r="S2497">
            <v>37515</v>
          </cell>
          <cell r="T2497">
            <v>37803</v>
          </cell>
          <cell r="V2497">
            <v>38353</v>
          </cell>
          <cell r="W2497">
            <v>1</v>
          </cell>
          <cell r="X2497" t="str">
            <v>J089</v>
          </cell>
          <cell r="Y2497" t="str">
            <v>(OPS) Trans Proc III</v>
          </cell>
          <cell r="Z2497" t="str">
            <v>P085</v>
          </cell>
          <cell r="AA2497" t="str">
            <v>C015</v>
          </cell>
          <cell r="AB2497" t="str">
            <v>h. Diploma or equivalent</v>
          </cell>
          <cell r="AC2497" t="str">
            <v>S8137296I</v>
          </cell>
          <cell r="AD2497" t="str">
            <v>Female</v>
          </cell>
          <cell r="AE2497" t="str">
            <v>Tampines 5th flr</v>
          </cell>
          <cell r="AF2497" t="str">
            <v>Local</v>
          </cell>
          <cell r="AG2497" t="str">
            <v>Employee</v>
          </cell>
          <cell r="AH2497">
            <v>1</v>
          </cell>
          <cell r="AI2497" t="str">
            <v>Month</v>
          </cell>
          <cell r="AJ2497" t="str">
            <v>0121221652</v>
          </cell>
          <cell r="AK2497" t="str">
            <v>1116279</v>
          </cell>
          <cell r="AL2497" t="str">
            <v>Ang,Pek San</v>
          </cell>
          <cell r="AO2497" t="str">
            <v>Core Contributor</v>
          </cell>
          <cell r="AP2497" t="str">
            <v>Core Contributor</v>
          </cell>
          <cell r="AQ2497">
            <v>19572</v>
          </cell>
        </row>
        <row r="2498">
          <cell r="A2498">
            <v>1194966</v>
          </cell>
          <cell r="B2498" t="str">
            <v>See,Chin Hin</v>
          </cell>
          <cell r="C2498" t="str">
            <v>Consumer Banking</v>
          </cell>
          <cell r="D2498" t="str">
            <v>DB - Telesales</v>
          </cell>
          <cell r="E2498" t="str">
            <v>Manager, Direct Sales</v>
          </cell>
          <cell r="F2498" t="str">
            <v>M17</v>
          </cell>
          <cell r="I2498" t="str">
            <v>1441800</v>
          </cell>
          <cell r="J2498" t="str">
            <v>NO</v>
          </cell>
          <cell r="K2498" t="str">
            <v>Koh,Hwee Li</v>
          </cell>
          <cell r="L2498">
            <v>27827</v>
          </cell>
          <cell r="M2498" t="str">
            <v>29</v>
          </cell>
          <cell r="P2498">
            <v>38593</v>
          </cell>
          <cell r="Q2498" t="str">
            <v>0,0</v>
          </cell>
          <cell r="R2498" t="str">
            <v>3,2</v>
          </cell>
          <cell r="S2498">
            <v>38593</v>
          </cell>
          <cell r="W2498">
            <v>1</v>
          </cell>
          <cell r="X2498" t="str">
            <v>J074</v>
          </cell>
          <cell r="Y2498" t="str">
            <v>(CB) Sales II</v>
          </cell>
          <cell r="Z2498" t="str">
            <v>P088</v>
          </cell>
          <cell r="AA2498" t="str">
            <v>C064</v>
          </cell>
          <cell r="AB2498" t="str">
            <v>i. Bachelor's Degree or equiv</v>
          </cell>
          <cell r="AC2498" t="str">
            <v>S7606294C</v>
          </cell>
          <cell r="AD2498" t="str">
            <v>Male</v>
          </cell>
          <cell r="AE2498" t="str">
            <v>Selegie Branch</v>
          </cell>
          <cell r="AF2498" t="str">
            <v>Local</v>
          </cell>
          <cell r="AG2498" t="str">
            <v>Employee</v>
          </cell>
          <cell r="AH2498">
            <v>1</v>
          </cell>
          <cell r="AI2498" t="str">
            <v>Month</v>
          </cell>
          <cell r="AK2498" t="str">
            <v>1182346</v>
          </cell>
          <cell r="AL2498" t="str">
            <v>Ang,Pek San</v>
          </cell>
          <cell r="AP2498">
            <v>0</v>
          </cell>
          <cell r="AQ2498">
            <v>40800</v>
          </cell>
        </row>
        <row r="2499">
          <cell r="A2499">
            <v>1194529</v>
          </cell>
          <cell r="B2499" t="str">
            <v>Lee,Shu Yi</v>
          </cell>
          <cell r="C2499" t="str">
            <v>Human Resources</v>
          </cell>
          <cell r="D2499" t="str">
            <v>HR RM - Consumer Bank</v>
          </cell>
          <cell r="E2499" t="str">
            <v>Human Resources Officer</v>
          </cell>
          <cell r="F2499" t="str">
            <v>Contractor</v>
          </cell>
          <cell r="I2499" t="str">
            <v>8241800</v>
          </cell>
          <cell r="J2499" t="str">
            <v>AO</v>
          </cell>
          <cell r="K2499" t="str">
            <v>Ang,Pek San</v>
          </cell>
          <cell r="L2499">
            <v>31215</v>
          </cell>
          <cell r="M2499" t="str">
            <v>20</v>
          </cell>
          <cell r="P2499">
            <v>38582</v>
          </cell>
          <cell r="Q2499" t="str">
            <v>0,0</v>
          </cell>
          <cell r="R2499" t="str">
            <v>0,5</v>
          </cell>
          <cell r="S2499">
            <v>38582</v>
          </cell>
          <cell r="W2499">
            <v>1</v>
          </cell>
          <cell r="X2499" t="str">
            <v>J022</v>
          </cell>
          <cell r="Y2499" t="str">
            <v>HR Org Effectiveness III</v>
          </cell>
          <cell r="Z2499" t="str">
            <v>P091</v>
          </cell>
          <cell r="AA2499" t="str">
            <v>C015</v>
          </cell>
          <cell r="AB2499" t="str">
            <v>h. Diploma or equivalent</v>
          </cell>
          <cell r="AC2499" t="str">
            <v>S8518842I</v>
          </cell>
          <cell r="AD2499" t="str">
            <v>Female</v>
          </cell>
          <cell r="AE2499" t="str">
            <v>PBTP 5th Floor</v>
          </cell>
          <cell r="AF2499" t="str">
            <v>Local</v>
          </cell>
          <cell r="AG2499" t="str">
            <v>Direct Contractor</v>
          </cell>
          <cell r="AH2499">
            <v>1</v>
          </cell>
          <cell r="AI2499" t="str">
            <v>Week</v>
          </cell>
          <cell r="AK2499" t="str">
            <v>1171890</v>
          </cell>
          <cell r="AL2499" t="str">
            <v>Nasir,Jamal</v>
          </cell>
          <cell r="AP2499">
            <v>0</v>
          </cell>
          <cell r="AQ2499">
            <v>16800</v>
          </cell>
        </row>
        <row r="2500">
          <cell r="A2500">
            <v>1194596</v>
          </cell>
          <cell r="B2500" t="str">
            <v>Tan,Wei Ling Joanna</v>
          </cell>
          <cell r="C2500" t="str">
            <v>Finance</v>
          </cell>
          <cell r="D2500" t="str">
            <v>Peoplesoft Gl Project-Reg</v>
          </cell>
          <cell r="E2500" t="str">
            <v>Business Analyst</v>
          </cell>
          <cell r="F2500" t="str">
            <v>M18</v>
          </cell>
          <cell r="I2500" t="str">
            <v>8191901</v>
          </cell>
          <cell r="J2500" t="str">
            <v>NO</v>
          </cell>
          <cell r="K2500" t="str">
            <v>Jain,Ashish</v>
          </cell>
          <cell r="L2500">
            <v>28006</v>
          </cell>
          <cell r="M2500" t="str">
            <v>29</v>
          </cell>
          <cell r="P2500">
            <v>38586</v>
          </cell>
          <cell r="Q2500" t="str">
            <v>0,0</v>
          </cell>
          <cell r="R2500" t="str">
            <v>5,9</v>
          </cell>
          <cell r="S2500">
            <v>38586</v>
          </cell>
          <cell r="W2500">
            <v>1</v>
          </cell>
          <cell r="X2500" t="str">
            <v>J007</v>
          </cell>
          <cell r="Y2500" t="str">
            <v>(FIN) Serv Delivery III</v>
          </cell>
          <cell r="Z2500" t="str">
            <v>P101</v>
          </cell>
          <cell r="AA2500" t="str">
            <v>C043</v>
          </cell>
          <cell r="AB2500" t="str">
            <v>i. Bachelor's Degree or equiv</v>
          </cell>
          <cell r="AC2500" t="str">
            <v>S7629756H</v>
          </cell>
          <cell r="AD2500" t="str">
            <v>Female</v>
          </cell>
          <cell r="AE2500" t="str">
            <v>Tampines 6th flr</v>
          </cell>
          <cell r="AF2500" t="str">
            <v>Local</v>
          </cell>
          <cell r="AG2500" t="str">
            <v>Employee</v>
          </cell>
          <cell r="AH2500">
            <v>1</v>
          </cell>
          <cell r="AI2500" t="str">
            <v>Week</v>
          </cell>
          <cell r="AJ2500" t="str">
            <v>0109144821</v>
          </cell>
          <cell r="AK2500" t="str">
            <v>1134961</v>
          </cell>
          <cell r="AL2500" t="str">
            <v>Chong,Yin Yin</v>
          </cell>
          <cell r="AP2500">
            <v>0</v>
          </cell>
          <cell r="AQ2500">
            <v>51600</v>
          </cell>
        </row>
        <row r="2501">
          <cell r="A2501">
            <v>1194523</v>
          </cell>
          <cell r="B2501" t="str">
            <v>Yah,Qiu Lin</v>
          </cell>
          <cell r="C2501" t="str">
            <v>Consumer Banking</v>
          </cell>
          <cell r="D2501" t="str">
            <v>Clearing Unit</v>
          </cell>
          <cell r="E2501" t="str">
            <v>Customer Service Assistant</v>
          </cell>
          <cell r="F2501" t="str">
            <v>Contractor</v>
          </cell>
          <cell r="I2501" t="str">
            <v>1725800</v>
          </cell>
          <cell r="J2501" t="str">
            <v>CL</v>
          </cell>
          <cell r="K2501" t="str">
            <v>Tang,Wei En</v>
          </cell>
          <cell r="L2501">
            <v>30233</v>
          </cell>
          <cell r="M2501" t="str">
            <v>22</v>
          </cell>
          <cell r="P2501">
            <v>38581</v>
          </cell>
          <cell r="Q2501" t="str">
            <v>0,0</v>
          </cell>
          <cell r="R2501" t="str">
            <v>0,4</v>
          </cell>
          <cell r="S2501">
            <v>38581</v>
          </cell>
          <cell r="W2501">
            <v>1</v>
          </cell>
          <cell r="X2501" t="str">
            <v>J084</v>
          </cell>
          <cell r="Y2501" t="str">
            <v>(OPS) Ctrl &amp; Support I</v>
          </cell>
          <cell r="Z2501" t="str">
            <v>P088</v>
          </cell>
          <cell r="AA2501" t="str">
            <v>C015</v>
          </cell>
          <cell r="AB2501" t="str">
            <v>i. Bachelor's Degree or equiv</v>
          </cell>
          <cell r="AC2501" t="str">
            <v>S8233825Z</v>
          </cell>
          <cell r="AD2501" t="str">
            <v>Female</v>
          </cell>
          <cell r="AE2501" t="str">
            <v>Tampines 4th flr</v>
          </cell>
          <cell r="AF2501" t="str">
            <v>Local</v>
          </cell>
          <cell r="AG2501" t="str">
            <v>Direct Contractor</v>
          </cell>
          <cell r="AH2501">
            <v>1</v>
          </cell>
          <cell r="AI2501" t="str">
            <v>Month</v>
          </cell>
          <cell r="AJ2501" t="str">
            <v>0109144910</v>
          </cell>
          <cell r="AK2501" t="str">
            <v>1116489</v>
          </cell>
          <cell r="AL2501" t="str">
            <v>Ang,Pek San</v>
          </cell>
          <cell r="AP2501">
            <v>0</v>
          </cell>
          <cell r="AQ2501">
            <v>15600</v>
          </cell>
        </row>
        <row r="2502">
          <cell r="A2502">
            <v>1192425</v>
          </cell>
          <cell r="B2502" t="str">
            <v>Tan,Kim Ting</v>
          </cell>
          <cell r="C2502" t="str">
            <v>Consumer Banking</v>
          </cell>
          <cell r="D2502" t="str">
            <v>DB - Teleservices</v>
          </cell>
          <cell r="E2502" t="str">
            <v>Service Consultant</v>
          </cell>
          <cell r="F2502" t="str">
            <v>Contractor</v>
          </cell>
          <cell r="I2502" t="str">
            <v>1431800</v>
          </cell>
          <cell r="J2502" t="str">
            <v>NO</v>
          </cell>
          <cell r="K2502" t="str">
            <v>Chow,Chia Wei Kelvin</v>
          </cell>
          <cell r="L2502">
            <v>29067</v>
          </cell>
          <cell r="M2502" t="str">
            <v>26</v>
          </cell>
          <cell r="P2502">
            <v>38539</v>
          </cell>
          <cell r="Q2502" t="str">
            <v>0,1</v>
          </cell>
          <cell r="R2502" t="str">
            <v>6,4</v>
          </cell>
          <cell r="S2502">
            <v>38539</v>
          </cell>
          <cell r="W2502">
            <v>1</v>
          </cell>
          <cell r="X2502" t="str">
            <v>J216</v>
          </cell>
          <cell r="Y2502" t="str">
            <v>(CB) Customer ServiceIII</v>
          </cell>
          <cell r="Z2502" t="str">
            <v>P088</v>
          </cell>
          <cell r="AA2502" t="str">
            <v>C061</v>
          </cell>
          <cell r="AB2502" t="str">
            <v>i. Bachelor's Degree or equiv</v>
          </cell>
          <cell r="AC2502" t="str">
            <v>S7925717F</v>
          </cell>
          <cell r="AD2502" t="str">
            <v>Female</v>
          </cell>
          <cell r="AE2502" t="str">
            <v>CISCO 5th flr</v>
          </cell>
          <cell r="AF2502" t="str">
            <v>Local</v>
          </cell>
          <cell r="AG2502" t="str">
            <v>Direct Contractor</v>
          </cell>
          <cell r="AH2502">
            <v>1</v>
          </cell>
          <cell r="AI2502" t="str">
            <v>Month</v>
          </cell>
          <cell r="AJ2502" t="str">
            <v>0109142977</v>
          </cell>
          <cell r="AK2502" t="str">
            <v>1151517</v>
          </cell>
          <cell r="AL2502" t="str">
            <v>Ang,Pek San</v>
          </cell>
          <cell r="AP2502">
            <v>0</v>
          </cell>
          <cell r="AQ2502">
            <v>23760</v>
          </cell>
        </row>
        <row r="2503">
          <cell r="A2503">
            <v>1194627</v>
          </cell>
          <cell r="B2503" t="str">
            <v>Lin,Jia Wen</v>
          </cell>
          <cell r="C2503" t="str">
            <v>Consumer Banking</v>
          </cell>
          <cell r="D2503" t="str">
            <v>BRDB-Branch Banking</v>
          </cell>
          <cell r="E2503" t="str">
            <v>Personal Financial Consultant</v>
          </cell>
          <cell r="F2503" t="str">
            <v>M16</v>
          </cell>
          <cell r="I2503" t="str">
            <v>1422800</v>
          </cell>
          <cell r="J2503" t="str">
            <v>NO</v>
          </cell>
          <cell r="K2503" t="str">
            <v>Lee,Siok Ching Marilyn</v>
          </cell>
          <cell r="L2503">
            <v>29592</v>
          </cell>
          <cell r="M2503" t="str">
            <v>24</v>
          </cell>
          <cell r="P2503">
            <v>38579</v>
          </cell>
          <cell r="Q2503" t="str">
            <v>0,0</v>
          </cell>
          <cell r="R2503" t="str">
            <v>0,10</v>
          </cell>
          <cell r="S2503">
            <v>38579</v>
          </cell>
          <cell r="W2503">
            <v>1</v>
          </cell>
          <cell r="X2503" t="str">
            <v>J074</v>
          </cell>
          <cell r="Y2503" t="str">
            <v>(CB) Sales II</v>
          </cell>
          <cell r="Z2503" t="str">
            <v>P088</v>
          </cell>
          <cell r="AA2503" t="str">
            <v>C064</v>
          </cell>
          <cell r="AB2503" t="str">
            <v>i. Bachelor's Degree or equiv</v>
          </cell>
          <cell r="AC2503" t="str">
            <v>S8100804C</v>
          </cell>
          <cell r="AD2503" t="str">
            <v>Female</v>
          </cell>
          <cell r="AE2503" t="str">
            <v>PBTP 5th Floor</v>
          </cell>
          <cell r="AF2503" t="str">
            <v>Local</v>
          </cell>
          <cell r="AG2503" t="str">
            <v>Employee</v>
          </cell>
          <cell r="AH2503">
            <v>1</v>
          </cell>
          <cell r="AI2503" t="str">
            <v>Week</v>
          </cell>
          <cell r="AJ2503" t="str">
            <v>0109145003</v>
          </cell>
          <cell r="AK2503" t="str">
            <v>1190938</v>
          </cell>
          <cell r="AL2503" t="str">
            <v>Ang,Pek San</v>
          </cell>
          <cell r="AP2503">
            <v>0</v>
          </cell>
          <cell r="AQ2503">
            <v>27600</v>
          </cell>
        </row>
        <row r="2504">
          <cell r="A2504">
            <v>1117135</v>
          </cell>
          <cell r="B2504" t="str">
            <v>Tan,Poh Ling Diana</v>
          </cell>
          <cell r="C2504" t="str">
            <v>Global Markets</v>
          </cell>
          <cell r="D2504" t="str">
            <v>Ops, Debt Cap Mkt-Fi</v>
          </cell>
          <cell r="E2504" t="str">
            <v>Manager</v>
          </cell>
          <cell r="F2504" t="str">
            <v>M19</v>
          </cell>
          <cell r="G2504">
            <v>16000</v>
          </cell>
          <cell r="H2504" t="str">
            <v>SGD</v>
          </cell>
          <cell r="I2504" t="str">
            <v>4273800</v>
          </cell>
          <cell r="J2504" t="str">
            <v>NO</v>
          </cell>
          <cell r="K2504" t="str">
            <v>Bowman,Anne Julia</v>
          </cell>
          <cell r="L2504">
            <v>27216</v>
          </cell>
          <cell r="M2504" t="str">
            <v>31</v>
          </cell>
          <cell r="N2504" t="str">
            <v>2B</v>
          </cell>
          <cell r="O2504" t="str">
            <v>2B</v>
          </cell>
          <cell r="P2504">
            <v>37656</v>
          </cell>
          <cell r="Q2504" t="str">
            <v>2,6</v>
          </cell>
          <cell r="R2504" t="str">
            <v>0,11</v>
          </cell>
          <cell r="S2504">
            <v>34498</v>
          </cell>
          <cell r="T2504">
            <v>37656</v>
          </cell>
          <cell r="U2504">
            <v>38504</v>
          </cell>
          <cell r="V2504">
            <v>38504</v>
          </cell>
          <cell r="W2504">
            <v>1</v>
          </cell>
          <cell r="X2504" t="str">
            <v>J088</v>
          </cell>
          <cell r="Y2504" t="str">
            <v>(OPS) Trans Proc II</v>
          </cell>
          <cell r="Z2504" t="str">
            <v>P368</v>
          </cell>
          <cell r="AA2504" t="str">
            <v>C146</v>
          </cell>
          <cell r="AB2504" t="str">
            <v>g. 2nd Level Vocational Qual.</v>
          </cell>
          <cell r="AC2504" t="str">
            <v>S7420822C</v>
          </cell>
          <cell r="AD2504" t="str">
            <v>Female</v>
          </cell>
          <cell r="AE2504" t="str">
            <v>Tampines 6th flr</v>
          </cell>
          <cell r="AF2504" t="str">
            <v>Local</v>
          </cell>
          <cell r="AG2504" t="str">
            <v>Employee</v>
          </cell>
          <cell r="AH2504">
            <v>1</v>
          </cell>
          <cell r="AI2504" t="str">
            <v>Month</v>
          </cell>
          <cell r="AJ2504" t="str">
            <v>0109799712</v>
          </cell>
          <cell r="AK2504" t="str">
            <v>1192378</v>
          </cell>
          <cell r="AL2504" t="str">
            <v>Chia,Boon Lee</v>
          </cell>
          <cell r="AM2504" t="str">
            <v>H4 - G</v>
          </cell>
          <cell r="AN2504" t="str">
            <v>Core Contributor</v>
          </cell>
          <cell r="AO2504" t="str">
            <v>Critical Resource</v>
          </cell>
          <cell r="AP2504" t="str">
            <v>Critical Resource</v>
          </cell>
          <cell r="AQ2504">
            <v>51600</v>
          </cell>
        </row>
        <row r="2505">
          <cell r="A2505">
            <v>1158191</v>
          </cell>
          <cell r="B2505" t="str">
            <v>Tan,Lay Pheng</v>
          </cell>
          <cell r="C2505" t="str">
            <v>Operations</v>
          </cell>
          <cell r="D2505" t="str">
            <v>Market Operations Control</v>
          </cell>
          <cell r="E2505" t="str">
            <v>Off, Derivates Ops Global Mkts</v>
          </cell>
          <cell r="F2505" t="str">
            <v>M17</v>
          </cell>
          <cell r="G2505">
            <v>9000</v>
          </cell>
          <cell r="H2505" t="str">
            <v>SGD</v>
          </cell>
          <cell r="I2505" t="str">
            <v>4257818</v>
          </cell>
          <cell r="J2505" t="str">
            <v>NO</v>
          </cell>
          <cell r="K2505" t="str">
            <v>Lacey,Paul</v>
          </cell>
          <cell r="L2505">
            <v>25936</v>
          </cell>
          <cell r="M2505" t="str">
            <v>34</v>
          </cell>
          <cell r="N2505" t="str">
            <v>3B</v>
          </cell>
          <cell r="O2505" t="str">
            <v>3B</v>
          </cell>
          <cell r="P2505">
            <v>37459</v>
          </cell>
          <cell r="Q2505" t="str">
            <v>3,1</v>
          </cell>
          <cell r="R2505" t="str">
            <v>11,6</v>
          </cell>
          <cell r="S2505">
            <v>37459</v>
          </cell>
          <cell r="V2505">
            <v>38443</v>
          </cell>
          <cell r="W2505">
            <v>1</v>
          </cell>
          <cell r="X2505" t="str">
            <v>J085</v>
          </cell>
          <cell r="Y2505" t="str">
            <v>(OPS) Ctrl &amp; Support II</v>
          </cell>
          <cell r="Z2505" t="str">
            <v>P090</v>
          </cell>
          <cell r="AA2505" t="str">
            <v>C146</v>
          </cell>
          <cell r="AB2505" t="str">
            <v>i. Bachelor's Degree or equiv</v>
          </cell>
          <cell r="AC2505" t="str">
            <v>S7100321C</v>
          </cell>
          <cell r="AD2505" t="str">
            <v>Female</v>
          </cell>
          <cell r="AE2505" t="str">
            <v>Tampines 6th flr</v>
          </cell>
          <cell r="AF2505" t="str">
            <v>Local</v>
          </cell>
          <cell r="AG2505" t="str">
            <v>Employee</v>
          </cell>
          <cell r="AH2505">
            <v>1</v>
          </cell>
          <cell r="AI2505" t="str">
            <v>Month</v>
          </cell>
          <cell r="AJ2505" t="str">
            <v>0109112342</v>
          </cell>
          <cell r="AK2505" t="str">
            <v>1000727</v>
          </cell>
          <cell r="AL2505" t="str">
            <v>Chia,Boon Lee</v>
          </cell>
          <cell r="AM2505" t="str">
            <v>Too Soon to Classify</v>
          </cell>
          <cell r="AN2505" t="str">
            <v>Too Soon to Classify</v>
          </cell>
          <cell r="AO2505" t="str">
            <v>Core Contributor</v>
          </cell>
          <cell r="AP2505" t="str">
            <v>Core Contributor</v>
          </cell>
          <cell r="AQ2505">
            <v>45396</v>
          </cell>
        </row>
        <row r="2506">
          <cell r="A2506">
            <v>1194617</v>
          </cell>
          <cell r="B2506" t="str">
            <v>Dwiwaty,Annie</v>
          </cell>
          <cell r="C2506" t="str">
            <v>Consumer Banking</v>
          </cell>
          <cell r="D2506" t="str">
            <v>BRDB-Branch Banking</v>
          </cell>
          <cell r="E2506" t="str">
            <v>Personal Financial Consultant</v>
          </cell>
          <cell r="F2506" t="str">
            <v>M16</v>
          </cell>
          <cell r="I2506" t="str">
            <v>1422800</v>
          </cell>
          <cell r="J2506" t="str">
            <v>NO</v>
          </cell>
          <cell r="K2506" t="str">
            <v>Lee,Siok Ching Marilyn</v>
          </cell>
          <cell r="L2506">
            <v>29820</v>
          </cell>
          <cell r="M2506" t="str">
            <v>24</v>
          </cell>
          <cell r="P2506">
            <v>38579</v>
          </cell>
          <cell r="Q2506" t="str">
            <v>0,0</v>
          </cell>
          <cell r="R2506" t="str">
            <v>1,8</v>
          </cell>
          <cell r="S2506">
            <v>38579</v>
          </cell>
          <cell r="W2506">
            <v>1</v>
          </cell>
          <cell r="X2506" t="str">
            <v>J074</v>
          </cell>
          <cell r="Y2506" t="str">
            <v>(CB) Sales II</v>
          </cell>
          <cell r="Z2506" t="str">
            <v>P088</v>
          </cell>
          <cell r="AA2506" t="str">
            <v>C064</v>
          </cell>
          <cell r="AB2506" t="str">
            <v>i. Bachelor's Degree or equiv</v>
          </cell>
          <cell r="AC2506" t="str">
            <v>S8173749E</v>
          </cell>
          <cell r="AD2506" t="str">
            <v>Female</v>
          </cell>
          <cell r="AE2506" t="str">
            <v>PBTP 5th Floor</v>
          </cell>
          <cell r="AF2506" t="str">
            <v>Local</v>
          </cell>
          <cell r="AG2506" t="str">
            <v>Employee</v>
          </cell>
          <cell r="AH2506">
            <v>1</v>
          </cell>
          <cell r="AI2506" t="str">
            <v>Month</v>
          </cell>
          <cell r="AK2506" t="str">
            <v>1190938</v>
          </cell>
          <cell r="AL2506" t="str">
            <v>Ang,Pek San</v>
          </cell>
          <cell r="AP2506">
            <v>0</v>
          </cell>
          <cell r="AQ2506">
            <v>24000</v>
          </cell>
        </row>
        <row r="2507">
          <cell r="A2507">
            <v>1194629</v>
          </cell>
          <cell r="B2507" t="str">
            <v>Wong,Shuyan</v>
          </cell>
          <cell r="C2507" t="str">
            <v>Consumer Banking</v>
          </cell>
          <cell r="D2507" t="str">
            <v>DB - Teleservices</v>
          </cell>
          <cell r="E2507" t="str">
            <v>Service Consultant</v>
          </cell>
          <cell r="F2507" t="str">
            <v>Contractor</v>
          </cell>
          <cell r="I2507" t="str">
            <v>1431800</v>
          </cell>
          <cell r="J2507" t="str">
            <v>NO</v>
          </cell>
          <cell r="K2507" t="str">
            <v>Wong,Suet Mei Aileen</v>
          </cell>
          <cell r="L2507">
            <v>29881</v>
          </cell>
          <cell r="M2507" t="str">
            <v>23</v>
          </cell>
          <cell r="P2507">
            <v>38586</v>
          </cell>
          <cell r="Q2507" t="str">
            <v>0,0</v>
          </cell>
          <cell r="R2507" t="str">
            <v>,</v>
          </cell>
          <cell r="S2507">
            <v>38586</v>
          </cell>
          <cell r="W2507">
            <v>1</v>
          </cell>
          <cell r="X2507" t="str">
            <v>J216</v>
          </cell>
          <cell r="Y2507" t="str">
            <v>(CB) Customer ServiceIII</v>
          </cell>
          <cell r="Z2507" t="str">
            <v>P088</v>
          </cell>
          <cell r="AA2507" t="str">
            <v>C061</v>
          </cell>
          <cell r="AB2507" t="str">
            <v>h. Diploma or equivalent</v>
          </cell>
          <cell r="AC2507" t="str">
            <v>S8135686F</v>
          </cell>
          <cell r="AD2507" t="str">
            <v>Female</v>
          </cell>
          <cell r="AE2507" t="str">
            <v>CISCO 5th flr</v>
          </cell>
          <cell r="AF2507" t="str">
            <v>Local</v>
          </cell>
          <cell r="AG2507" t="str">
            <v>Direct Contractor</v>
          </cell>
          <cell r="AH2507">
            <v>1</v>
          </cell>
          <cell r="AI2507" t="str">
            <v>Month</v>
          </cell>
          <cell r="AK2507" t="str">
            <v>1118099</v>
          </cell>
          <cell r="AL2507" t="str">
            <v>Ang,Pek San</v>
          </cell>
          <cell r="AP2507">
            <v>0</v>
          </cell>
          <cell r="AQ2507">
            <v>23760</v>
          </cell>
        </row>
        <row r="2508">
          <cell r="A2508">
            <v>1179139</v>
          </cell>
          <cell r="B2508" t="str">
            <v>Ng,Lay Ting Cynthia</v>
          </cell>
          <cell r="C2508" t="str">
            <v>Consumer Banking</v>
          </cell>
          <cell r="D2508" t="str">
            <v>DB - Teleservices</v>
          </cell>
          <cell r="E2508" t="str">
            <v>Service Consultant</v>
          </cell>
          <cell r="F2508" t="str">
            <v>M16</v>
          </cell>
          <cell r="G2508">
            <v>6000</v>
          </cell>
          <cell r="H2508" t="str">
            <v>SGD</v>
          </cell>
          <cell r="I2508" t="str">
            <v>1431800</v>
          </cell>
          <cell r="J2508" t="str">
            <v>NO</v>
          </cell>
          <cell r="K2508" t="str">
            <v>Bte Abdullah,Sarah</v>
          </cell>
          <cell r="L2508">
            <v>29970</v>
          </cell>
          <cell r="M2508" t="str">
            <v>23</v>
          </cell>
          <cell r="O2508" t="str">
            <v>4C</v>
          </cell>
          <cell r="P2508">
            <v>38169</v>
          </cell>
          <cell r="Q2508" t="str">
            <v>1,2</v>
          </cell>
          <cell r="R2508" t="str">
            <v>2,3</v>
          </cell>
          <cell r="S2508">
            <v>38169</v>
          </cell>
          <cell r="V2508">
            <v>38292</v>
          </cell>
          <cell r="W2508">
            <v>1</v>
          </cell>
          <cell r="X2508" t="str">
            <v>J216</v>
          </cell>
          <cell r="Y2508" t="str">
            <v>(CB) Customer ServiceIII</v>
          </cell>
          <cell r="Z2508" t="str">
            <v>P088</v>
          </cell>
          <cell r="AA2508" t="str">
            <v>C064</v>
          </cell>
          <cell r="AB2508" t="str">
            <v>i. Bachelor's Degree or equiv</v>
          </cell>
          <cell r="AC2508" t="str">
            <v>S8202924I</v>
          </cell>
          <cell r="AD2508" t="str">
            <v>Female</v>
          </cell>
          <cell r="AE2508" t="str">
            <v>CISCO 5th flr</v>
          </cell>
          <cell r="AF2508" t="str">
            <v>Local</v>
          </cell>
          <cell r="AG2508" t="str">
            <v>Employee</v>
          </cell>
          <cell r="AH2508">
            <v>1</v>
          </cell>
          <cell r="AI2508" t="str">
            <v>Month</v>
          </cell>
          <cell r="AJ2508" t="str">
            <v>0109132378</v>
          </cell>
          <cell r="AK2508" t="str">
            <v>1116656</v>
          </cell>
          <cell r="AL2508" t="str">
            <v>Ang,Pek San</v>
          </cell>
          <cell r="AO2508" t="str">
            <v>Too Soon to Classify</v>
          </cell>
          <cell r="AP2508" t="str">
            <v>Core Contributor</v>
          </cell>
          <cell r="AQ2508">
            <v>27360</v>
          </cell>
        </row>
        <row r="2509">
          <cell r="A2509">
            <v>1168503</v>
          </cell>
          <cell r="B2509" t="str">
            <v>Tan,Yit Fang</v>
          </cell>
          <cell r="C2509" t="str">
            <v>Operations</v>
          </cell>
          <cell r="D2509" t="str">
            <v>Structured Finance Operations</v>
          </cell>
          <cell r="E2509" t="str">
            <v>Officer, Middle Office</v>
          </cell>
          <cell r="F2509" t="str">
            <v>M17</v>
          </cell>
          <cell r="G2509">
            <v>9000</v>
          </cell>
          <cell r="H2509" t="str">
            <v>SGD</v>
          </cell>
          <cell r="I2509" t="str">
            <v>4251818</v>
          </cell>
          <cell r="J2509" t="str">
            <v>NO</v>
          </cell>
          <cell r="K2509" t="str">
            <v>Tan,Jit Kwang Alvin</v>
          </cell>
          <cell r="L2509">
            <v>29518</v>
          </cell>
          <cell r="M2509" t="str">
            <v>24</v>
          </cell>
          <cell r="N2509" t="str">
            <v>3C</v>
          </cell>
          <cell r="O2509" t="str">
            <v>2B</v>
          </cell>
          <cell r="P2509">
            <v>37823</v>
          </cell>
          <cell r="Q2509" t="str">
            <v>2,1</v>
          </cell>
          <cell r="R2509" t="str">
            <v>0,1</v>
          </cell>
          <cell r="S2509">
            <v>37823</v>
          </cell>
          <cell r="U2509">
            <v>38443</v>
          </cell>
          <cell r="V2509">
            <v>38443</v>
          </cell>
          <cell r="W2509">
            <v>1</v>
          </cell>
          <cell r="X2509" t="str">
            <v>J088</v>
          </cell>
          <cell r="Y2509" t="str">
            <v>(OPS) Trans Proc II</v>
          </cell>
          <cell r="Z2509" t="str">
            <v>P090</v>
          </cell>
          <cell r="AA2509" t="str">
            <v>C146</v>
          </cell>
          <cell r="AB2509" t="str">
            <v>i. Bachelor's Degree or equiv</v>
          </cell>
          <cell r="AC2509" t="str">
            <v>S8033226B</v>
          </cell>
          <cell r="AD2509" t="str">
            <v>Female</v>
          </cell>
          <cell r="AE2509" t="str">
            <v>Batt. Rd 3rd flr</v>
          </cell>
          <cell r="AF2509" t="str">
            <v>Local</v>
          </cell>
          <cell r="AG2509" t="str">
            <v>Employee</v>
          </cell>
          <cell r="AH2509">
            <v>1</v>
          </cell>
          <cell r="AI2509" t="str">
            <v>Month</v>
          </cell>
          <cell r="AJ2509" t="str">
            <v>0109121813</v>
          </cell>
          <cell r="AK2509" t="str">
            <v>1148033</v>
          </cell>
          <cell r="AL2509" t="str">
            <v>Chia,Boon Lee</v>
          </cell>
          <cell r="AO2509" t="str">
            <v>Core Contributor</v>
          </cell>
          <cell r="AP2509" t="str">
            <v>Core Contributor</v>
          </cell>
          <cell r="AQ2509">
            <v>42000</v>
          </cell>
        </row>
        <row r="2510">
          <cell r="A2510">
            <v>1116431</v>
          </cell>
          <cell r="B2510" t="str">
            <v>Lee,Puey Cher Dorine</v>
          </cell>
          <cell r="C2510" t="str">
            <v>Consumer Banking</v>
          </cell>
          <cell r="D2510" t="str">
            <v>BRDB-Branch Banking-Bedok</v>
          </cell>
          <cell r="E2510" t="str">
            <v>Customer Service Manager</v>
          </cell>
          <cell r="F2510" t="str">
            <v>M17</v>
          </cell>
          <cell r="G2510">
            <v>10000</v>
          </cell>
          <cell r="H2510" t="str">
            <v>SGD</v>
          </cell>
          <cell r="I2510" t="str">
            <v>1422122</v>
          </cell>
          <cell r="J2510" t="str">
            <v>NO</v>
          </cell>
          <cell r="K2510" t="str">
            <v>Ng,Chee Yong Trevor</v>
          </cell>
          <cell r="L2510">
            <v>24022</v>
          </cell>
          <cell r="M2510" t="str">
            <v>39</v>
          </cell>
          <cell r="N2510" t="str">
            <v>2B</v>
          </cell>
          <cell r="O2510" t="str">
            <v>2B</v>
          </cell>
          <cell r="P2510">
            <v>30742</v>
          </cell>
          <cell r="Q2510" t="str">
            <v>21,6</v>
          </cell>
          <cell r="R2510" t="str">
            <v>,</v>
          </cell>
          <cell r="S2510">
            <v>30742</v>
          </cell>
          <cell r="U2510">
            <v>36982</v>
          </cell>
          <cell r="V2510">
            <v>37712</v>
          </cell>
          <cell r="W2510">
            <v>1</v>
          </cell>
          <cell r="X2510" t="str">
            <v>J079</v>
          </cell>
          <cell r="Y2510" t="str">
            <v>(CB) Customer Service II</v>
          </cell>
          <cell r="Z2510" t="str">
            <v>P088</v>
          </cell>
          <cell r="AA2510" t="str">
            <v>C015</v>
          </cell>
          <cell r="AB2510" t="str">
            <v>g. 2nd Level Vocational Qual.</v>
          </cell>
          <cell r="AC2510" t="str">
            <v>S1685058F</v>
          </cell>
          <cell r="AD2510" t="str">
            <v>Female</v>
          </cell>
          <cell r="AE2510" t="str">
            <v>Bedok Branch</v>
          </cell>
          <cell r="AF2510" t="str">
            <v>Local</v>
          </cell>
          <cell r="AG2510" t="str">
            <v>Employee</v>
          </cell>
          <cell r="AH2510">
            <v>1</v>
          </cell>
          <cell r="AI2510" t="str">
            <v>Month</v>
          </cell>
          <cell r="AJ2510" t="str">
            <v>0122528883</v>
          </cell>
          <cell r="AK2510" t="str">
            <v>1143704</v>
          </cell>
          <cell r="AL2510" t="str">
            <v>Ang,Pek San</v>
          </cell>
          <cell r="AM2510" t="str">
            <v>Critical Resource</v>
          </cell>
          <cell r="AN2510" t="str">
            <v>Critical Resource</v>
          </cell>
          <cell r="AO2510" t="str">
            <v>Critical Resource</v>
          </cell>
          <cell r="AP2510" t="str">
            <v>Critical Resource</v>
          </cell>
          <cell r="AQ2510">
            <v>51480</v>
          </cell>
        </row>
        <row r="2511">
          <cell r="A2511">
            <v>1177845</v>
          </cell>
          <cell r="B2511" t="str">
            <v>Tan,Wee Teck Marcus</v>
          </cell>
          <cell r="C2511" t="str">
            <v>Consumer Banking</v>
          </cell>
          <cell r="D2511" t="str">
            <v>DB-CCPL Retention Team</v>
          </cell>
          <cell r="E2511" t="str">
            <v>Financial Consultant</v>
          </cell>
          <cell r="F2511" t="str">
            <v>M16</v>
          </cell>
          <cell r="I2511" t="str">
            <v>1457800</v>
          </cell>
          <cell r="J2511" t="str">
            <v>NO</v>
          </cell>
          <cell r="K2511" t="str">
            <v>Chow,Chia Wei Kelvin</v>
          </cell>
          <cell r="L2511">
            <v>29110</v>
          </cell>
          <cell r="M2511" t="str">
            <v>25</v>
          </cell>
          <cell r="O2511" t="str">
            <v>TS</v>
          </cell>
          <cell r="P2511">
            <v>38505</v>
          </cell>
          <cell r="Q2511" t="str">
            <v>0,2</v>
          </cell>
          <cell r="R2511" t="str">
            <v>2,9</v>
          </cell>
          <cell r="S2511">
            <v>38139</v>
          </cell>
          <cell r="T2511">
            <v>38505</v>
          </cell>
          <cell r="W2511">
            <v>1</v>
          </cell>
          <cell r="X2511" t="str">
            <v>J216</v>
          </cell>
          <cell r="Y2511" t="str">
            <v>(CB) Customer ServiceIII</v>
          </cell>
          <cell r="Z2511" t="str">
            <v>P011</v>
          </cell>
          <cell r="AA2511" t="str">
            <v>C061</v>
          </cell>
          <cell r="AB2511" t="str">
            <v>i. Bachelor's Degree or equiv</v>
          </cell>
          <cell r="AC2511" t="str">
            <v>S7927886F</v>
          </cell>
          <cell r="AD2511" t="str">
            <v>Male</v>
          </cell>
          <cell r="AE2511" t="str">
            <v>CISCO 5th flr</v>
          </cell>
          <cell r="AF2511" t="str">
            <v>Local</v>
          </cell>
          <cell r="AG2511" t="str">
            <v>Employee</v>
          </cell>
          <cell r="AH2511">
            <v>1</v>
          </cell>
          <cell r="AI2511" t="str">
            <v>Month</v>
          </cell>
          <cell r="AJ2511" t="str">
            <v>0109131770</v>
          </cell>
          <cell r="AK2511" t="str">
            <v>1151517</v>
          </cell>
          <cell r="AL2511" t="str">
            <v>Ang,Pek San</v>
          </cell>
          <cell r="AP2511">
            <v>0</v>
          </cell>
          <cell r="AQ2511">
            <v>23760</v>
          </cell>
        </row>
        <row r="2512">
          <cell r="A2512">
            <v>1194947</v>
          </cell>
          <cell r="B2512" t="str">
            <v>Subramanian,Hariharan</v>
          </cell>
          <cell r="C2512" t="str">
            <v>Finance</v>
          </cell>
          <cell r="D2512" t="str">
            <v>Finance - Wholesale Bank-Reg</v>
          </cell>
          <cell r="E2512" t="str">
            <v>Head, Financial Control</v>
          </cell>
          <cell r="F2512" t="str">
            <v>B4</v>
          </cell>
          <cell r="G2512">
            <v>100000</v>
          </cell>
          <cell r="H2512" t="str">
            <v>SGD</v>
          </cell>
          <cell r="I2512" t="str">
            <v>8151901</v>
          </cell>
          <cell r="J2512" t="str">
            <v>NO</v>
          </cell>
          <cell r="K2512" t="str">
            <v>Ahuja,Vivek</v>
          </cell>
          <cell r="L2512">
            <v>23181</v>
          </cell>
          <cell r="M2512" t="str">
            <v>42</v>
          </cell>
          <cell r="P2512">
            <v>38586</v>
          </cell>
          <cell r="Q2512" t="str">
            <v>0,0</v>
          </cell>
          <cell r="R2512" t="str">
            <v>16,1</v>
          </cell>
          <cell r="S2512">
            <v>38586</v>
          </cell>
          <cell r="W2512">
            <v>1</v>
          </cell>
          <cell r="X2512" t="str">
            <v>J016</v>
          </cell>
          <cell r="Y2512" t="str">
            <v>(FIN) Bus Partner I</v>
          </cell>
          <cell r="Z2512" t="str">
            <v>P250</v>
          </cell>
          <cell r="AA2512" t="str">
            <v>C152</v>
          </cell>
          <cell r="AB2512" t="str">
            <v>i. Bachelor's Degree or equiv</v>
          </cell>
          <cell r="AC2512" t="str">
            <v>S2726604E</v>
          </cell>
          <cell r="AD2512" t="str">
            <v>Male</v>
          </cell>
          <cell r="AE2512" t="str">
            <v>Batt. Road 8th flr</v>
          </cell>
          <cell r="AF2512" t="str">
            <v>Local</v>
          </cell>
          <cell r="AG2512" t="str">
            <v>Employee</v>
          </cell>
          <cell r="AH2512">
            <v>1</v>
          </cell>
          <cell r="AI2512" t="str">
            <v>Month</v>
          </cell>
          <cell r="AK2512" t="str">
            <v>1017812</v>
          </cell>
          <cell r="AL2512" t="str">
            <v>Chong,Yin Yin</v>
          </cell>
          <cell r="AP2512">
            <v>0</v>
          </cell>
          <cell r="AQ2512">
            <v>231000</v>
          </cell>
        </row>
        <row r="2513">
          <cell r="A2513">
            <v>1194969</v>
          </cell>
          <cell r="B2513" t="str">
            <v>Lim,Junchen</v>
          </cell>
          <cell r="C2513" t="str">
            <v>Consumer Banking</v>
          </cell>
          <cell r="D2513" t="str">
            <v>SME Banking-Package Pdt Team 1</v>
          </cell>
          <cell r="E2513" t="str">
            <v>Assistant Sales Manager</v>
          </cell>
          <cell r="F2513" t="str">
            <v>M16</v>
          </cell>
          <cell r="I2513" t="str">
            <v>1123800</v>
          </cell>
          <cell r="J2513" t="str">
            <v>NO</v>
          </cell>
          <cell r="K2513" t="str">
            <v>Foo,Kwee Leng Joanne</v>
          </cell>
          <cell r="L2513">
            <v>29750</v>
          </cell>
          <cell r="M2513" t="str">
            <v>24</v>
          </cell>
          <cell r="P2513">
            <v>38593</v>
          </cell>
          <cell r="Q2513" t="str">
            <v>0,0</v>
          </cell>
          <cell r="R2513" t="str">
            <v>4,7</v>
          </cell>
          <cell r="S2513">
            <v>38593</v>
          </cell>
          <cell r="W2513">
            <v>1</v>
          </cell>
          <cell r="X2513" t="str">
            <v>J073</v>
          </cell>
          <cell r="Y2513" t="str">
            <v>(CB) Sales I</v>
          </cell>
          <cell r="Z2513" t="str">
            <v>P012</v>
          </cell>
          <cell r="AA2513" t="str">
            <v>C005</v>
          </cell>
          <cell r="AB2513" t="str">
            <v>i. Bachelor's Degree or equiv</v>
          </cell>
          <cell r="AC2513" t="str">
            <v>S8118436D</v>
          </cell>
          <cell r="AD2513" t="str">
            <v>Male</v>
          </cell>
          <cell r="AE2513" t="str">
            <v>Toa Payoh</v>
          </cell>
          <cell r="AF2513" t="str">
            <v>Local</v>
          </cell>
          <cell r="AG2513" t="str">
            <v>Employee</v>
          </cell>
          <cell r="AH2513">
            <v>1</v>
          </cell>
          <cell r="AI2513" t="str">
            <v>Month</v>
          </cell>
          <cell r="AJ2513" t="str">
            <v>0109145372</v>
          </cell>
          <cell r="AK2513" t="str">
            <v>1142972</v>
          </cell>
          <cell r="AL2513" t="str">
            <v>Ang,Pek San</v>
          </cell>
          <cell r="AP2513">
            <v>0</v>
          </cell>
          <cell r="AQ2513">
            <v>12000</v>
          </cell>
        </row>
        <row r="2514">
          <cell r="A2514">
            <v>1194981</v>
          </cell>
          <cell r="B2514" t="str">
            <v>Zhuang,Jingwei Priscilla</v>
          </cell>
          <cell r="C2514" t="str">
            <v>Consumer Banking</v>
          </cell>
          <cell r="D2514" t="str">
            <v>Processing -Mortgage Loans</v>
          </cell>
          <cell r="E2514" t="str">
            <v>Customer Service Assistant</v>
          </cell>
          <cell r="F2514" t="str">
            <v>Contractor</v>
          </cell>
          <cell r="I2514" t="str">
            <v>1732800</v>
          </cell>
          <cell r="J2514" t="str">
            <v>CL</v>
          </cell>
          <cell r="K2514" t="str">
            <v>Chay,Yuen Ching Janet</v>
          </cell>
          <cell r="L2514">
            <v>30117</v>
          </cell>
          <cell r="M2514" t="str">
            <v>23</v>
          </cell>
          <cell r="P2514">
            <v>38594</v>
          </cell>
          <cell r="Q2514" t="str">
            <v>0,0</v>
          </cell>
          <cell r="R2514" t="str">
            <v>4,10</v>
          </cell>
          <cell r="S2514">
            <v>38594</v>
          </cell>
          <cell r="W2514">
            <v>0.5</v>
          </cell>
          <cell r="X2514" t="str">
            <v>J086</v>
          </cell>
          <cell r="Y2514" t="str">
            <v>(OPS) Ctrl &amp; Support III</v>
          </cell>
          <cell r="Z2514" t="str">
            <v>P085</v>
          </cell>
          <cell r="AA2514" t="str">
            <v>C015</v>
          </cell>
          <cell r="AB2514" t="str">
            <v>h. Diploma or equivalent</v>
          </cell>
          <cell r="AC2514" t="str">
            <v>S8219476B</v>
          </cell>
          <cell r="AD2514" t="str">
            <v>Female</v>
          </cell>
          <cell r="AE2514" t="str">
            <v>Tampines 5th flr</v>
          </cell>
          <cell r="AF2514" t="str">
            <v>Local</v>
          </cell>
          <cell r="AG2514" t="str">
            <v>Direct Contractor</v>
          </cell>
          <cell r="AH2514">
            <v>1</v>
          </cell>
          <cell r="AI2514" t="str">
            <v>Month</v>
          </cell>
          <cell r="AK2514" t="str">
            <v>1116279</v>
          </cell>
          <cell r="AL2514" t="str">
            <v>Ang,Pek San</v>
          </cell>
          <cell r="AP2514">
            <v>0</v>
          </cell>
          <cell r="AQ2514">
            <v>0</v>
          </cell>
        </row>
        <row r="2515">
          <cell r="A2515">
            <v>1184069</v>
          </cell>
          <cell r="B2515" t="str">
            <v>Tye,Yuen Mei Sabrina</v>
          </cell>
          <cell r="C2515" t="str">
            <v>Consumer Banking</v>
          </cell>
          <cell r="D2515" t="str">
            <v>BRDB-Br Banking-Toa Payoh</v>
          </cell>
          <cell r="E2515" t="str">
            <v>Personal Financial Consultant</v>
          </cell>
          <cell r="F2515" t="str">
            <v>M16</v>
          </cell>
          <cell r="G2515">
            <v>10000</v>
          </cell>
          <cell r="H2515" t="str">
            <v>SGD</v>
          </cell>
          <cell r="I2515" t="str">
            <v>1422123</v>
          </cell>
          <cell r="J2515" t="str">
            <v>NO</v>
          </cell>
          <cell r="K2515" t="str">
            <v>Lim,Chin Ee James</v>
          </cell>
          <cell r="L2515">
            <v>29735</v>
          </cell>
          <cell r="M2515" t="str">
            <v>24</v>
          </cell>
          <cell r="P2515">
            <v>38292</v>
          </cell>
          <cell r="Q2515" t="str">
            <v>0,9</v>
          </cell>
          <cell r="R2515" t="str">
            <v>1,0</v>
          </cell>
          <cell r="S2515">
            <v>38292</v>
          </cell>
          <cell r="V2515">
            <v>38534</v>
          </cell>
          <cell r="W2515">
            <v>1</v>
          </cell>
          <cell r="X2515" t="str">
            <v>J075</v>
          </cell>
          <cell r="Y2515" t="str">
            <v>(CB) Sales III</v>
          </cell>
          <cell r="Z2515" t="str">
            <v>P088</v>
          </cell>
          <cell r="AA2515" t="str">
            <v>C064</v>
          </cell>
          <cell r="AB2515" t="str">
            <v>i. Bachelor's Degree or equiv</v>
          </cell>
          <cell r="AC2515" t="str">
            <v>S8170692A</v>
          </cell>
          <cell r="AD2515" t="str">
            <v>Female</v>
          </cell>
          <cell r="AE2515" t="str">
            <v>Toa Payoh</v>
          </cell>
          <cell r="AF2515" t="str">
            <v>Local</v>
          </cell>
          <cell r="AG2515" t="str">
            <v>Employee</v>
          </cell>
          <cell r="AH2515">
            <v>1</v>
          </cell>
          <cell r="AI2515" t="str">
            <v>Month</v>
          </cell>
          <cell r="AJ2515" t="str">
            <v>0109137140</v>
          </cell>
          <cell r="AK2515" t="str">
            <v>1165490</v>
          </cell>
          <cell r="AL2515" t="str">
            <v>Ang,Pek San</v>
          </cell>
          <cell r="AO2515" t="str">
            <v>Too Soon to Classify</v>
          </cell>
          <cell r="AP2515">
            <v>0</v>
          </cell>
          <cell r="AQ2515">
            <v>25200</v>
          </cell>
        </row>
        <row r="2516">
          <cell r="A2516">
            <v>1116410</v>
          </cell>
          <cell r="B2516" t="str">
            <v>Ang,Hup Kiat Tony</v>
          </cell>
          <cell r="C2516" t="str">
            <v>Consumer Banking</v>
          </cell>
          <cell r="D2516" t="str">
            <v>BRDB-Br Banking-Toa Payoh</v>
          </cell>
          <cell r="E2516" t="str">
            <v>Personal Financial Manager</v>
          </cell>
          <cell r="F2516" t="str">
            <v>M17</v>
          </cell>
          <cell r="G2516">
            <v>10000</v>
          </cell>
          <cell r="H2516" t="str">
            <v>SGD</v>
          </cell>
          <cell r="I2516" t="str">
            <v>1422123</v>
          </cell>
          <cell r="J2516" t="str">
            <v>NO</v>
          </cell>
          <cell r="K2516" t="str">
            <v>Lim,Chin Ee James</v>
          </cell>
          <cell r="L2516">
            <v>23052</v>
          </cell>
          <cell r="M2516" t="str">
            <v>42</v>
          </cell>
          <cell r="N2516" t="str">
            <v>5B</v>
          </cell>
          <cell r="O2516" t="str">
            <v>3B</v>
          </cell>
          <cell r="P2516">
            <v>30494</v>
          </cell>
          <cell r="Q2516" t="str">
            <v>22,2</v>
          </cell>
          <cell r="R2516" t="str">
            <v>,</v>
          </cell>
          <cell r="S2516">
            <v>30494</v>
          </cell>
          <cell r="U2516">
            <v>36708</v>
          </cell>
          <cell r="V2516">
            <v>37712</v>
          </cell>
          <cell r="W2516">
            <v>1</v>
          </cell>
          <cell r="X2516" t="str">
            <v>J075</v>
          </cell>
          <cell r="Y2516" t="str">
            <v>(CB) Sales III</v>
          </cell>
          <cell r="Z2516" t="str">
            <v>P088</v>
          </cell>
          <cell r="AA2516" t="str">
            <v>C061</v>
          </cell>
          <cell r="AB2516" t="str">
            <v>e. Higher Secondary</v>
          </cell>
          <cell r="AC2516" t="str">
            <v>S1612979H</v>
          </cell>
          <cell r="AD2516" t="str">
            <v>Male</v>
          </cell>
          <cell r="AE2516" t="str">
            <v>Toa Payoh</v>
          </cell>
          <cell r="AF2516" t="str">
            <v>Local</v>
          </cell>
          <cell r="AG2516" t="str">
            <v>Employee</v>
          </cell>
          <cell r="AH2516">
            <v>3</v>
          </cell>
          <cell r="AI2516" t="str">
            <v>Month</v>
          </cell>
          <cell r="AJ2516" t="str">
            <v>0109504593</v>
          </cell>
          <cell r="AK2516" t="str">
            <v>1165490</v>
          </cell>
          <cell r="AL2516" t="str">
            <v>Ang,Pek San</v>
          </cell>
          <cell r="AM2516" t="str">
            <v>Core Contributor</v>
          </cell>
          <cell r="AN2516" t="str">
            <v>Core Contributor</v>
          </cell>
          <cell r="AO2516" t="str">
            <v>Core Contributor</v>
          </cell>
          <cell r="AP2516" t="str">
            <v>Core Contributor</v>
          </cell>
          <cell r="AQ2516">
            <v>48600</v>
          </cell>
        </row>
        <row r="2517">
          <cell r="A2517">
            <v>1195051</v>
          </cell>
          <cell r="B2517" t="str">
            <v>Khan,Azher</v>
          </cell>
          <cell r="C2517" t="str">
            <v>Finance</v>
          </cell>
          <cell r="D2517" t="str">
            <v>Finance - Wholesale Bank-Reg</v>
          </cell>
          <cell r="E2517" t="str">
            <v>Head, Global Markets, Group Business Finance</v>
          </cell>
          <cell r="F2517" t="str">
            <v>M23</v>
          </cell>
          <cell r="G2517">
            <v>45000</v>
          </cell>
          <cell r="H2517" t="str">
            <v>SGD</v>
          </cell>
          <cell r="I2517" t="str">
            <v>8151901</v>
          </cell>
          <cell r="J2517" t="str">
            <v>NO</v>
          </cell>
          <cell r="K2517" t="str">
            <v>Ross,Michael John</v>
          </cell>
          <cell r="L2517">
            <v>24554</v>
          </cell>
          <cell r="M2517" t="str">
            <v>38</v>
          </cell>
          <cell r="P2517">
            <v>38593</v>
          </cell>
          <cell r="Q2517" t="str">
            <v>0,0</v>
          </cell>
          <cell r="R2517" t="str">
            <v>12,7</v>
          </cell>
          <cell r="S2517">
            <v>38593</v>
          </cell>
          <cell r="W2517">
            <v>1</v>
          </cell>
          <cell r="X2517" t="str">
            <v>J018</v>
          </cell>
          <cell r="Y2517" t="str">
            <v>(FIN) Bus Partner III</v>
          </cell>
          <cell r="Z2517" t="str">
            <v>P090</v>
          </cell>
          <cell r="AA2517" t="str">
            <v>C146</v>
          </cell>
          <cell r="AB2517" t="str">
            <v>i. Bachelor's Degree or equiv</v>
          </cell>
          <cell r="AC2517" t="str">
            <v>G5827267T</v>
          </cell>
          <cell r="AD2517" t="str">
            <v>Male</v>
          </cell>
          <cell r="AE2517" t="str">
            <v>Batt. Road 8th flr</v>
          </cell>
          <cell r="AF2517" t="str">
            <v>Local</v>
          </cell>
          <cell r="AG2517" t="str">
            <v>Employee</v>
          </cell>
          <cell r="AH2517">
            <v>1</v>
          </cell>
          <cell r="AI2517" t="str">
            <v>Month</v>
          </cell>
          <cell r="AK2517" t="str">
            <v>1163287</v>
          </cell>
          <cell r="AL2517" t="str">
            <v>Chong,Yin Yin</v>
          </cell>
          <cell r="AP2517">
            <v>0</v>
          </cell>
          <cell r="AQ2517">
            <v>180012</v>
          </cell>
        </row>
        <row r="2518">
          <cell r="A2518">
            <v>1190755</v>
          </cell>
          <cell r="B2518" t="str">
            <v>Pereira,Angelina Eva</v>
          </cell>
          <cell r="C2518" t="str">
            <v>Consumer Banking</v>
          </cell>
          <cell r="D2518" t="str">
            <v>DB - Teleservices</v>
          </cell>
          <cell r="E2518" t="str">
            <v>Service Consultant</v>
          </cell>
          <cell r="F2518" t="str">
            <v>Contractor</v>
          </cell>
          <cell r="I2518" t="str">
            <v>1431800</v>
          </cell>
          <cell r="J2518" t="str">
            <v>NO</v>
          </cell>
          <cell r="K2518" t="str">
            <v>Chow,Chia Wei Kelvin</v>
          </cell>
          <cell r="L2518">
            <v>30247</v>
          </cell>
          <cell r="M2518" t="str">
            <v>22</v>
          </cell>
          <cell r="P2518">
            <v>38506</v>
          </cell>
          <cell r="Q2518" t="str">
            <v>0,2</v>
          </cell>
          <cell r="R2518" t="str">
            <v>,</v>
          </cell>
          <cell r="S2518">
            <v>38506</v>
          </cell>
          <cell r="W2518">
            <v>0.5</v>
          </cell>
          <cell r="X2518" t="str">
            <v>J216</v>
          </cell>
          <cell r="Y2518" t="str">
            <v>(CB) Customer ServiceIII</v>
          </cell>
          <cell r="Z2518" t="str">
            <v>P088</v>
          </cell>
          <cell r="AA2518" t="str">
            <v>C061</v>
          </cell>
          <cell r="AB2518" t="str">
            <v>a. Unknown</v>
          </cell>
          <cell r="AC2518" t="str">
            <v>S8232421F</v>
          </cell>
          <cell r="AD2518" t="str">
            <v>Female</v>
          </cell>
          <cell r="AE2518" t="str">
            <v>CISCO 5th flr</v>
          </cell>
          <cell r="AF2518" t="str">
            <v>Local</v>
          </cell>
          <cell r="AG2518" t="str">
            <v>Agency Contractor</v>
          </cell>
          <cell r="AH2518">
            <v>0</v>
          </cell>
          <cell r="AI2518" t="str">
            <v>Day</v>
          </cell>
          <cell r="AK2518" t="str">
            <v>1151517</v>
          </cell>
          <cell r="AL2518" t="str">
            <v>Ang,Pek San</v>
          </cell>
          <cell r="AQ2518">
            <v>0</v>
          </cell>
        </row>
        <row r="2519">
          <cell r="A2519">
            <v>1189908</v>
          </cell>
          <cell r="B2519" t="str">
            <v>Fong,Tuck Leong</v>
          </cell>
          <cell r="C2519" t="str">
            <v>Client Relationships</v>
          </cell>
          <cell r="D2519" t="str">
            <v>Custody Services</v>
          </cell>
          <cell r="E2519" t="str">
            <v>Assistant Manager</v>
          </cell>
          <cell r="F2519" t="str">
            <v>M16</v>
          </cell>
          <cell r="I2519" t="str">
            <v>4152800</v>
          </cell>
          <cell r="J2519" t="str">
            <v>NO</v>
          </cell>
          <cell r="K2519" t="str">
            <v>Lim,Choon Eng</v>
          </cell>
          <cell r="L2519">
            <v>19444</v>
          </cell>
          <cell r="M2519" t="str">
            <v>52</v>
          </cell>
          <cell r="P2519">
            <v>38481</v>
          </cell>
          <cell r="Q2519" t="str">
            <v>0,3</v>
          </cell>
          <cell r="R2519" t="str">
            <v>30,3</v>
          </cell>
          <cell r="S2519">
            <v>38481</v>
          </cell>
          <cell r="W2519">
            <v>1</v>
          </cell>
          <cell r="X2519" t="str">
            <v>J088</v>
          </cell>
          <cell r="Y2519" t="str">
            <v>(OPS) Trans Proc II</v>
          </cell>
          <cell r="Z2519" t="str">
            <v>P352</v>
          </cell>
          <cell r="AA2519" t="str">
            <v>C148</v>
          </cell>
          <cell r="AB2519" t="str">
            <v>h. Diploma or equivalent</v>
          </cell>
          <cell r="AC2519" t="str">
            <v>S1028544E</v>
          </cell>
          <cell r="AD2519" t="str">
            <v>Male</v>
          </cell>
          <cell r="AE2519" t="str">
            <v>Batt. Rd 4th flr</v>
          </cell>
          <cell r="AF2519" t="str">
            <v>Local</v>
          </cell>
          <cell r="AG2519" t="str">
            <v>Employee</v>
          </cell>
          <cell r="AH2519">
            <v>1</v>
          </cell>
          <cell r="AI2519" t="str">
            <v>Month</v>
          </cell>
          <cell r="AJ2519" t="str">
            <v>0109140893</v>
          </cell>
          <cell r="AK2519" t="str">
            <v>1181714</v>
          </cell>
          <cell r="AL2519" t="str">
            <v>Chia,Boon Lee</v>
          </cell>
          <cell r="AP2519">
            <v>0</v>
          </cell>
          <cell r="AQ2519">
            <v>38400</v>
          </cell>
        </row>
        <row r="2520">
          <cell r="A2520">
            <v>1018793</v>
          </cell>
          <cell r="B2520" t="str">
            <v>Moffat,Robert James</v>
          </cell>
          <cell r="C2520" t="str">
            <v>Global Markets</v>
          </cell>
          <cell r="D2520" t="str">
            <v>ALM</v>
          </cell>
          <cell r="E2520" t="str">
            <v>Project Director WB IAS Conversion</v>
          </cell>
          <cell r="F2520" t="str">
            <v>B4</v>
          </cell>
          <cell r="G2520">
            <v>35000</v>
          </cell>
          <cell r="H2520" t="str">
            <v>GBP</v>
          </cell>
          <cell r="I2520" t="str">
            <v>6311800</v>
          </cell>
          <cell r="J2520" t="str">
            <v>IO</v>
          </cell>
          <cell r="K2520" t="str">
            <v>McGann,Pamela Ann</v>
          </cell>
          <cell r="L2520">
            <v>25949</v>
          </cell>
          <cell r="M2520" t="str">
            <v>34</v>
          </cell>
          <cell r="N2520" t="str">
            <v>2B</v>
          </cell>
          <cell r="O2520" t="str">
            <v>NR</v>
          </cell>
          <cell r="P2520">
            <v>37074</v>
          </cell>
          <cell r="Q2520" t="str">
            <v>4,2</v>
          </cell>
          <cell r="R2520" t="str">
            <v>8,5</v>
          </cell>
          <cell r="S2520">
            <v>38559</v>
          </cell>
          <cell r="U2520">
            <v>37316</v>
          </cell>
          <cell r="V2520">
            <v>38078</v>
          </cell>
          <cell r="W2520">
            <v>1</v>
          </cell>
          <cell r="X2520" t="str">
            <v>DJ028</v>
          </cell>
          <cell r="Y2520" t="str">
            <v>WB Bus Planning - TBA</v>
          </cell>
          <cell r="Z2520" t="str">
            <v>P139</v>
          </cell>
          <cell r="AA2520" t="str">
            <v>C146</v>
          </cell>
          <cell r="AB2520" t="str">
            <v>j. Professional Quali/Cert</v>
          </cell>
          <cell r="AC2520" t="str">
            <v>G5725265R</v>
          </cell>
          <cell r="AD2520" t="str">
            <v>Male</v>
          </cell>
          <cell r="AE2520" t="str">
            <v>Batt. Rd 6th flr</v>
          </cell>
          <cell r="AF2520" t="str">
            <v>Assignee</v>
          </cell>
          <cell r="AG2520" t="str">
            <v>Employee</v>
          </cell>
          <cell r="AH2520">
            <v>0</v>
          </cell>
          <cell r="AI2520" t="str">
            <v>Day</v>
          </cell>
          <cell r="AJ2520" t="str">
            <v>0109125096</v>
          </cell>
          <cell r="AK2520" t="str">
            <v>1000845</v>
          </cell>
          <cell r="AL2520" t="str">
            <v>Thng,Cheok Khoon Charlotte</v>
          </cell>
          <cell r="AM2520" t="str">
            <v>Too Soon to Classify</v>
          </cell>
          <cell r="AN2520" t="str">
            <v>Too Soon to Classify</v>
          </cell>
          <cell r="AO2520" t="str">
            <v>Critical Resource</v>
          </cell>
          <cell r="AP2520" t="str">
            <v>Critical Resource</v>
          </cell>
          <cell r="AQ2520">
            <v>0</v>
          </cell>
        </row>
        <row r="2521">
          <cell r="A2521">
            <v>1115701</v>
          </cell>
          <cell r="B2521" t="str">
            <v>Ling,Chiew Yong Susan</v>
          </cell>
          <cell r="C2521" t="str">
            <v>Client Relationships</v>
          </cell>
          <cell r="D2521" t="str">
            <v>Custody Services</v>
          </cell>
          <cell r="E2521" t="str">
            <v>Assistant Manager</v>
          </cell>
          <cell r="F2521" t="str">
            <v>M16</v>
          </cell>
          <cell r="G2521">
            <v>7000</v>
          </cell>
          <cell r="H2521" t="str">
            <v>SGD</v>
          </cell>
          <cell r="I2521" t="str">
            <v>4152800</v>
          </cell>
          <cell r="J2521" t="str">
            <v>NO</v>
          </cell>
          <cell r="K2521" t="str">
            <v>Phua,Cheng Eng Mary</v>
          </cell>
          <cell r="L2521">
            <v>25856</v>
          </cell>
          <cell r="M2521" t="str">
            <v>34</v>
          </cell>
          <cell r="N2521" t="str">
            <v>NR</v>
          </cell>
          <cell r="O2521" t="str">
            <v>3C</v>
          </cell>
          <cell r="P2521">
            <v>37956</v>
          </cell>
          <cell r="Q2521" t="str">
            <v>1,8</v>
          </cell>
          <cell r="R2521" t="str">
            <v>7,1</v>
          </cell>
          <cell r="S2521">
            <v>34974</v>
          </cell>
          <cell r="T2521">
            <v>37956</v>
          </cell>
          <cell r="W2521">
            <v>1</v>
          </cell>
          <cell r="X2521" t="str">
            <v>J088</v>
          </cell>
          <cell r="Y2521" t="str">
            <v>(OPS) Trans Proc II</v>
          </cell>
          <cell r="Z2521" t="str">
            <v>P352</v>
          </cell>
          <cell r="AA2521" t="str">
            <v>C148</v>
          </cell>
          <cell r="AB2521" t="str">
            <v>k. Post Graduate Degree</v>
          </cell>
          <cell r="AC2521" t="str">
            <v>S7036997D</v>
          </cell>
          <cell r="AD2521" t="str">
            <v>Female</v>
          </cell>
          <cell r="AE2521" t="str">
            <v>Batt. Rd 4th flr</v>
          </cell>
          <cell r="AF2521" t="str">
            <v>Local</v>
          </cell>
          <cell r="AG2521" t="str">
            <v>Employee</v>
          </cell>
          <cell r="AH2521">
            <v>1</v>
          </cell>
          <cell r="AI2521" t="str">
            <v>Month</v>
          </cell>
          <cell r="AJ2521" t="str">
            <v>0109126084</v>
          </cell>
          <cell r="AK2521" t="str">
            <v>1116697</v>
          </cell>
          <cell r="AL2521" t="str">
            <v>Chia,Boon Lee</v>
          </cell>
          <cell r="AO2521" t="str">
            <v>Core Contributor</v>
          </cell>
          <cell r="AP2521" t="str">
            <v>Core Contributor</v>
          </cell>
          <cell r="AQ2521">
            <v>47604</v>
          </cell>
        </row>
        <row r="2522">
          <cell r="A2522">
            <v>1116481</v>
          </cell>
          <cell r="B2522" t="str">
            <v>Bte Salim Mattar,Saadiah</v>
          </cell>
          <cell r="C2522" t="str">
            <v>Technology</v>
          </cell>
          <cell r="D2522" t="str">
            <v>CIO - WB</v>
          </cell>
          <cell r="E2522" t="str">
            <v>Confidential Secretary</v>
          </cell>
          <cell r="F2522" t="str">
            <v>CS15</v>
          </cell>
          <cell r="G2522">
            <v>14000</v>
          </cell>
          <cell r="H2522" t="str">
            <v>SGD</v>
          </cell>
          <cell r="I2522" t="str">
            <v>8166901</v>
          </cell>
          <cell r="J2522" t="str">
            <v>CS</v>
          </cell>
          <cell r="K2522" t="str">
            <v>Chow,Wai Kit</v>
          </cell>
          <cell r="L2522">
            <v>21493</v>
          </cell>
          <cell r="M2522" t="str">
            <v>46</v>
          </cell>
          <cell r="N2522" t="str">
            <v>2B</v>
          </cell>
          <cell r="O2522" t="str">
            <v>1B</v>
          </cell>
          <cell r="P2522">
            <v>31187</v>
          </cell>
          <cell r="Q2522" t="str">
            <v>20,3</v>
          </cell>
          <cell r="R2522" t="str">
            <v>4,11</v>
          </cell>
          <cell r="S2522">
            <v>31187</v>
          </cell>
          <cell r="U2522">
            <v>37316</v>
          </cell>
          <cell r="V2522">
            <v>38443</v>
          </cell>
          <cell r="W2522">
            <v>1</v>
          </cell>
          <cell r="X2522" t="str">
            <v>J108</v>
          </cell>
          <cell r="Y2522" t="str">
            <v>(SH) Sec/Admin II</v>
          </cell>
          <cell r="Z2522" t="str">
            <v>P250</v>
          </cell>
          <cell r="AA2522" t="str">
            <v>C151</v>
          </cell>
          <cell r="AB2522" t="str">
            <v>d. Secondary</v>
          </cell>
          <cell r="AC2522" t="str">
            <v>S1309962F</v>
          </cell>
          <cell r="AD2522" t="str">
            <v>Female</v>
          </cell>
          <cell r="AE2522" t="str">
            <v>Batt. Rd 3rd flr</v>
          </cell>
          <cell r="AF2522" t="str">
            <v>Local</v>
          </cell>
          <cell r="AG2522" t="str">
            <v>Employee</v>
          </cell>
          <cell r="AH2522">
            <v>1</v>
          </cell>
          <cell r="AI2522" t="str">
            <v>Month</v>
          </cell>
          <cell r="AJ2522" t="str">
            <v>0109754999</v>
          </cell>
          <cell r="AK2522" t="str">
            <v>1186238</v>
          </cell>
          <cell r="AL2522" t="str">
            <v>Chia,Boon Lee</v>
          </cell>
          <cell r="AM2522" t="str">
            <v>Core Contributor</v>
          </cell>
          <cell r="AN2522" t="str">
            <v>Core Contributor</v>
          </cell>
          <cell r="AO2522" t="str">
            <v>Core Contributor</v>
          </cell>
          <cell r="AP2522" t="str">
            <v>Core Contributor</v>
          </cell>
          <cell r="AQ2522">
            <v>58008</v>
          </cell>
        </row>
        <row r="2523">
          <cell r="A2523">
            <v>1116968</v>
          </cell>
          <cell r="B2523" t="str">
            <v>D.O Karpayan,Pathma</v>
          </cell>
          <cell r="C2523" t="str">
            <v>Client Relationships</v>
          </cell>
          <cell r="D2523" t="str">
            <v>Trade Operations Unit-Batt.Rd</v>
          </cell>
          <cell r="E2523" t="str">
            <v>Processor</v>
          </cell>
          <cell r="F2523" t="str">
            <v>CL4</v>
          </cell>
          <cell r="I2523" t="str">
            <v>4172100</v>
          </cell>
          <cell r="J2523" t="str">
            <v>CL</v>
          </cell>
          <cell r="K2523" t="str">
            <v>Foo,Yan Ming</v>
          </cell>
          <cell r="L2523">
            <v>27670</v>
          </cell>
          <cell r="M2523" t="str">
            <v>29</v>
          </cell>
          <cell r="N2523" t="str">
            <v>3B</v>
          </cell>
          <cell r="O2523" t="str">
            <v>3B</v>
          </cell>
          <cell r="P2523">
            <v>34092</v>
          </cell>
          <cell r="Q2523" t="str">
            <v>12,4</v>
          </cell>
          <cell r="R2523" t="str">
            <v>,</v>
          </cell>
          <cell r="S2523">
            <v>34092</v>
          </cell>
          <cell r="V2523">
            <v>38353</v>
          </cell>
          <cell r="W2523">
            <v>1</v>
          </cell>
          <cell r="X2523" t="str">
            <v>J089</v>
          </cell>
          <cell r="Y2523" t="str">
            <v>(OPS) Trans Proc III</v>
          </cell>
          <cell r="Z2523" t="str">
            <v>P318</v>
          </cell>
          <cell r="AA2523" t="str">
            <v>C147</v>
          </cell>
          <cell r="AB2523" t="str">
            <v>d. Secondary</v>
          </cell>
          <cell r="AC2523" t="str">
            <v>S7532908C</v>
          </cell>
          <cell r="AD2523" t="str">
            <v>Female</v>
          </cell>
          <cell r="AE2523" t="str">
            <v>Tampines 3rd flr</v>
          </cell>
          <cell r="AF2523" t="str">
            <v>Local</v>
          </cell>
          <cell r="AG2523" t="str">
            <v>Employee</v>
          </cell>
          <cell r="AH2523">
            <v>1</v>
          </cell>
          <cell r="AI2523" t="str">
            <v>Month</v>
          </cell>
          <cell r="AJ2523" t="str">
            <v>0122551931</v>
          </cell>
          <cell r="AK2523" t="str">
            <v>1161904</v>
          </cell>
          <cell r="AL2523" t="str">
            <v>Chia,Boon Lee</v>
          </cell>
          <cell r="AM2523" t="str">
            <v>Core Contributor</v>
          </cell>
          <cell r="AN2523" t="str">
            <v>Core Contributor</v>
          </cell>
          <cell r="AO2523" t="str">
            <v>Core Contributor</v>
          </cell>
          <cell r="AP2523" t="str">
            <v>Core Contributor</v>
          </cell>
          <cell r="AQ2523">
            <v>25152</v>
          </cell>
        </row>
        <row r="2524">
          <cell r="A2524">
            <v>1191610</v>
          </cell>
          <cell r="B2524" t="str">
            <v>Lim,Li Liat Lilian</v>
          </cell>
          <cell r="C2524" t="str">
            <v>Client Relationships</v>
          </cell>
          <cell r="D2524" t="str">
            <v>Custody Services</v>
          </cell>
          <cell r="E2524" t="str">
            <v>Contract Officer, Settlements</v>
          </cell>
          <cell r="F2524" t="str">
            <v>Contractor</v>
          </cell>
          <cell r="I2524" t="str">
            <v>4152800</v>
          </cell>
          <cell r="J2524" t="str">
            <v>NO</v>
          </cell>
          <cell r="K2524" t="str">
            <v>Vishwanathan,Kavitha</v>
          </cell>
          <cell r="L2524">
            <v>24644</v>
          </cell>
          <cell r="M2524" t="str">
            <v>38</v>
          </cell>
          <cell r="P2524">
            <v>38525</v>
          </cell>
          <cell r="Q2524" t="str">
            <v>0,2</v>
          </cell>
          <cell r="R2524" t="str">
            <v>1,8</v>
          </cell>
          <cell r="S2524">
            <v>38525</v>
          </cell>
          <cell r="W2524">
            <v>1</v>
          </cell>
          <cell r="X2524" t="str">
            <v>J089</v>
          </cell>
          <cell r="Y2524" t="str">
            <v>(OPS) Trans Proc III</v>
          </cell>
          <cell r="Z2524" t="str">
            <v>P352</v>
          </cell>
          <cell r="AA2524" t="str">
            <v>C150</v>
          </cell>
          <cell r="AB2524" t="str">
            <v>h. Diploma or equivalent</v>
          </cell>
          <cell r="AC2524" t="str">
            <v>S1811344I</v>
          </cell>
          <cell r="AD2524" t="str">
            <v>Female</v>
          </cell>
          <cell r="AE2524" t="str">
            <v>Batt. Rd 4th flr</v>
          </cell>
          <cell r="AF2524" t="str">
            <v>Local</v>
          </cell>
          <cell r="AG2524" t="str">
            <v>Direct Contractor</v>
          </cell>
          <cell r="AH2524">
            <v>1</v>
          </cell>
          <cell r="AI2524" t="str">
            <v>Month</v>
          </cell>
          <cell r="AJ2524" t="str">
            <v>0109142403</v>
          </cell>
          <cell r="AK2524" t="str">
            <v>1134827</v>
          </cell>
          <cell r="AL2524" t="str">
            <v>Chia,Boon Lee</v>
          </cell>
          <cell r="AP2524">
            <v>0</v>
          </cell>
          <cell r="AQ2524">
            <v>24000</v>
          </cell>
        </row>
        <row r="2525">
          <cell r="A2525">
            <v>1174170</v>
          </cell>
          <cell r="B2525" t="str">
            <v>Boey,Lih Ying</v>
          </cell>
          <cell r="C2525" t="str">
            <v>Consumer Banking</v>
          </cell>
          <cell r="D2525" t="str">
            <v>BRDB-Branch Banking</v>
          </cell>
          <cell r="E2525" t="str">
            <v>Personal Financial Consultant</v>
          </cell>
          <cell r="F2525" t="str">
            <v>M16</v>
          </cell>
          <cell r="I2525" t="str">
            <v>1422800</v>
          </cell>
          <cell r="J2525" t="str">
            <v>NO</v>
          </cell>
          <cell r="K2525" t="str">
            <v>Lee,Siok Ching Marilyn</v>
          </cell>
          <cell r="L2525">
            <v>29686</v>
          </cell>
          <cell r="M2525" t="str">
            <v>24</v>
          </cell>
          <cell r="O2525" t="str">
            <v>TS</v>
          </cell>
          <cell r="P2525">
            <v>38537</v>
          </cell>
          <cell r="Q2525" t="str">
            <v>0,1</v>
          </cell>
          <cell r="R2525" t="str">
            <v>2,1</v>
          </cell>
          <cell r="S2525">
            <v>38022</v>
          </cell>
          <cell r="T2525">
            <v>38537</v>
          </cell>
          <cell r="W2525">
            <v>1</v>
          </cell>
          <cell r="X2525" t="str">
            <v>J074</v>
          </cell>
          <cell r="Y2525" t="str">
            <v>(CB) Sales II</v>
          </cell>
          <cell r="Z2525" t="str">
            <v>P088</v>
          </cell>
          <cell r="AA2525" t="str">
            <v>C064</v>
          </cell>
          <cell r="AB2525" t="str">
            <v>i. Bachelor's Degree or equiv</v>
          </cell>
          <cell r="AC2525" t="str">
            <v>S8109772J</v>
          </cell>
          <cell r="AD2525" t="str">
            <v>Female</v>
          </cell>
          <cell r="AE2525" t="str">
            <v>PBTP 5th Floor</v>
          </cell>
          <cell r="AF2525" t="str">
            <v>Local</v>
          </cell>
          <cell r="AG2525" t="str">
            <v>Employee</v>
          </cell>
          <cell r="AH2525">
            <v>1</v>
          </cell>
          <cell r="AI2525" t="str">
            <v>Month</v>
          </cell>
          <cell r="AJ2525" t="str">
            <v>0109128508</v>
          </cell>
          <cell r="AK2525" t="str">
            <v>1190938</v>
          </cell>
          <cell r="AL2525" t="str">
            <v>Ang,Pek San</v>
          </cell>
          <cell r="AO2525" t="str">
            <v>Too Soon to Classify</v>
          </cell>
          <cell r="AP2525">
            <v>0</v>
          </cell>
          <cell r="AQ2525">
            <v>26400</v>
          </cell>
        </row>
        <row r="2526">
          <cell r="A2526">
            <v>1002424</v>
          </cell>
          <cell r="B2526" t="str">
            <v>Macklin,Daniel John</v>
          </cell>
          <cell r="C2526" t="str">
            <v>Audit</v>
          </cell>
          <cell r="D2526" t="str">
            <v>Audit International</v>
          </cell>
          <cell r="E2526" t="str">
            <v>Audit Manager</v>
          </cell>
          <cell r="F2526" t="str">
            <v>M20</v>
          </cell>
          <cell r="G2526">
            <v>22191</v>
          </cell>
          <cell r="H2526" t="str">
            <v>SGD</v>
          </cell>
          <cell r="I2526" t="str">
            <v>8721901</v>
          </cell>
          <cell r="J2526" t="str">
            <v>IO</v>
          </cell>
          <cell r="K2526" t="str">
            <v>Wan,Mei Kit</v>
          </cell>
          <cell r="L2526">
            <v>28078</v>
          </cell>
          <cell r="M2526" t="str">
            <v>28</v>
          </cell>
          <cell r="N2526" t="str">
            <v>2B</v>
          </cell>
          <cell r="O2526" t="str">
            <v>2B</v>
          </cell>
          <cell r="P2526">
            <v>36073</v>
          </cell>
          <cell r="Q2526" t="str">
            <v>6,10</v>
          </cell>
          <cell r="R2526" t="str">
            <v>2,3</v>
          </cell>
          <cell r="S2526">
            <v>37949</v>
          </cell>
          <cell r="U2526">
            <v>38443</v>
          </cell>
          <cell r="V2526">
            <v>38443</v>
          </cell>
          <cell r="W2526">
            <v>1</v>
          </cell>
          <cell r="X2526" t="str">
            <v>J155</v>
          </cell>
          <cell r="Y2526" t="str">
            <v>Audit III</v>
          </cell>
          <cell r="Z2526" t="str">
            <v>P075</v>
          </cell>
          <cell r="AA2526" t="str">
            <v>C015</v>
          </cell>
          <cell r="AB2526" t="str">
            <v>k. Post Graduate Degree</v>
          </cell>
          <cell r="AC2526" t="str">
            <v>F5626827T</v>
          </cell>
          <cell r="AD2526" t="str">
            <v>Male</v>
          </cell>
          <cell r="AE2526" t="str">
            <v>PBTP 10th Floor</v>
          </cell>
          <cell r="AF2526" t="str">
            <v>Assignee</v>
          </cell>
          <cell r="AG2526" t="str">
            <v>Employee</v>
          </cell>
          <cell r="AH2526">
            <v>0</v>
          </cell>
          <cell r="AI2526" t="str">
            <v>Day</v>
          </cell>
          <cell r="AJ2526" t="str">
            <v>0109125606</v>
          </cell>
          <cell r="AK2526" t="str">
            <v>1116612</v>
          </cell>
          <cell r="AL2526" t="str">
            <v>Chong,Yin Yin</v>
          </cell>
          <cell r="AM2526" t="str">
            <v>H4 - G</v>
          </cell>
          <cell r="AN2526" t="str">
            <v>H4 - G</v>
          </cell>
          <cell r="AO2526" t="str">
            <v>H4 - G</v>
          </cell>
          <cell r="AP2526" t="str">
            <v>H4 - G</v>
          </cell>
          <cell r="AQ2526">
            <v>18828.59765625</v>
          </cell>
        </row>
        <row r="2527">
          <cell r="A2527">
            <v>1116817</v>
          </cell>
          <cell r="B2527" t="str">
            <v>Tan,Poh Hua Paula</v>
          </cell>
          <cell r="C2527" t="str">
            <v>Global Markets</v>
          </cell>
          <cell r="D2527" t="str">
            <v>Mkt Inst. Risk Mgmt (MIRM)-Reg</v>
          </cell>
          <cell r="E2527" t="str">
            <v>Snr Manager Regional Credit</v>
          </cell>
          <cell r="F2527" t="str">
            <v>M23</v>
          </cell>
          <cell r="G2527">
            <v>45000</v>
          </cell>
          <cell r="H2527" t="str">
            <v>SGD</v>
          </cell>
          <cell r="I2527" t="str">
            <v>4332901</v>
          </cell>
          <cell r="J2527" t="str">
            <v>NO</v>
          </cell>
          <cell r="K2527" t="str">
            <v>Farmer,Simon Christopher</v>
          </cell>
          <cell r="L2527">
            <v>17006</v>
          </cell>
          <cell r="M2527" t="str">
            <v>59</v>
          </cell>
          <cell r="N2527" t="str">
            <v>3B</v>
          </cell>
          <cell r="O2527" t="str">
            <v>3B</v>
          </cell>
          <cell r="P2527">
            <v>33451</v>
          </cell>
          <cell r="Q2527" t="str">
            <v>14,1</v>
          </cell>
          <cell r="R2527" t="str">
            <v>17,4</v>
          </cell>
          <cell r="S2527">
            <v>33451</v>
          </cell>
          <cell r="V2527">
            <v>38504</v>
          </cell>
          <cell r="W2527">
            <v>1</v>
          </cell>
          <cell r="X2527" t="str">
            <v>J165</v>
          </cell>
          <cell r="Y2527" t="str">
            <v>Risk Bus Partner II</v>
          </cell>
          <cell r="Z2527" t="str">
            <v>P039</v>
          </cell>
          <cell r="AA2527" t="str">
            <v>C152</v>
          </cell>
          <cell r="AB2527" t="str">
            <v>i. Bachelor's Degree or equiv</v>
          </cell>
          <cell r="AC2527" t="str">
            <v>S0114345Z</v>
          </cell>
          <cell r="AD2527" t="str">
            <v>Female</v>
          </cell>
          <cell r="AE2527" t="str">
            <v>Batt. Rd 3rd flr</v>
          </cell>
          <cell r="AF2527" t="str">
            <v>Local</v>
          </cell>
          <cell r="AG2527" t="str">
            <v>Employee</v>
          </cell>
          <cell r="AH2527">
            <v>3</v>
          </cell>
          <cell r="AI2527" t="str">
            <v>Month</v>
          </cell>
          <cell r="AJ2527" t="str">
            <v>0109800524</v>
          </cell>
          <cell r="AK2527" t="str">
            <v>1000391</v>
          </cell>
          <cell r="AL2527" t="str">
            <v>Chong,Yin Yin</v>
          </cell>
          <cell r="AM2527" t="str">
            <v>Core Contributor</v>
          </cell>
          <cell r="AN2527" t="str">
            <v>Core Contributor</v>
          </cell>
          <cell r="AO2527" t="str">
            <v>Core Contributor</v>
          </cell>
          <cell r="AP2527" t="str">
            <v>Core Contributor</v>
          </cell>
          <cell r="AQ2527">
            <v>255972</v>
          </cell>
        </row>
        <row r="2528">
          <cell r="A2528">
            <v>1177725</v>
          </cell>
          <cell r="B2528" t="str">
            <v>Goh,Si Ying Anthea</v>
          </cell>
          <cell r="C2528" t="str">
            <v>Consumer Banking</v>
          </cell>
          <cell r="D2528" t="str">
            <v>MB - MST</v>
          </cell>
          <cell r="E2528" t="str">
            <v>Assistant Sales Manager</v>
          </cell>
          <cell r="F2528" t="str">
            <v>M16</v>
          </cell>
          <cell r="G2528">
            <v>6000</v>
          </cell>
          <cell r="H2528" t="str">
            <v>SGD</v>
          </cell>
          <cell r="I2528" t="str">
            <v>1446800</v>
          </cell>
          <cell r="J2528" t="str">
            <v>NO</v>
          </cell>
          <cell r="K2528" t="str">
            <v>Chow,Mee Yoong Adeline</v>
          </cell>
          <cell r="L2528">
            <v>29505</v>
          </cell>
          <cell r="M2528" t="str">
            <v>24</v>
          </cell>
          <cell r="O2528" t="str">
            <v>3B</v>
          </cell>
          <cell r="P2528">
            <v>38138</v>
          </cell>
          <cell r="Q2528" t="str">
            <v>1,3</v>
          </cell>
          <cell r="R2528" t="str">
            <v>5,10</v>
          </cell>
          <cell r="S2528">
            <v>38138</v>
          </cell>
          <cell r="V2528">
            <v>38353</v>
          </cell>
          <cell r="W2528">
            <v>1</v>
          </cell>
          <cell r="X2528" t="str">
            <v>J215</v>
          </cell>
          <cell r="Y2528" t="str">
            <v>(CB) Sales IV</v>
          </cell>
          <cell r="Z2528" t="str">
            <v>P085</v>
          </cell>
          <cell r="AA2528" t="str">
            <v>C061</v>
          </cell>
          <cell r="AB2528" t="str">
            <v>h. Diploma or equivalent</v>
          </cell>
          <cell r="AC2528" t="str">
            <v>S8031477I</v>
          </cell>
          <cell r="AD2528" t="str">
            <v>Female</v>
          </cell>
          <cell r="AE2528" t="str">
            <v>PBTP 2nd Floor</v>
          </cell>
          <cell r="AF2528" t="str">
            <v>Local</v>
          </cell>
          <cell r="AG2528" t="str">
            <v>Employee</v>
          </cell>
          <cell r="AH2528">
            <v>1</v>
          </cell>
          <cell r="AI2528" t="str">
            <v>Month</v>
          </cell>
          <cell r="AJ2528" t="str">
            <v>0109131193</v>
          </cell>
          <cell r="AK2528" t="str">
            <v>1116308</v>
          </cell>
          <cell r="AL2528" t="str">
            <v>Ang,Pek San</v>
          </cell>
          <cell r="AO2528" t="str">
            <v>Too Soon to Classify</v>
          </cell>
          <cell r="AP2528" t="str">
            <v>Core Contributor</v>
          </cell>
          <cell r="AQ2528">
            <v>24000</v>
          </cell>
        </row>
        <row r="2529">
          <cell r="A2529">
            <v>1118126</v>
          </cell>
          <cell r="B2529" t="str">
            <v>Ho,Yau Hwa</v>
          </cell>
          <cell r="C2529" t="str">
            <v>Technology</v>
          </cell>
          <cell r="D2529" t="str">
            <v>Sys Devt Group Functions</v>
          </cell>
          <cell r="E2529" t="str">
            <v>Technical Architect / Engineer</v>
          </cell>
          <cell r="F2529" t="str">
            <v>M20</v>
          </cell>
          <cell r="G2529">
            <v>20000</v>
          </cell>
          <cell r="H2529" t="str">
            <v>SGD</v>
          </cell>
          <cell r="I2529" t="str">
            <v>8369901</v>
          </cell>
          <cell r="J2529" t="str">
            <v>NO</v>
          </cell>
          <cell r="K2529" t="str">
            <v>Bok,Chek Mee</v>
          </cell>
          <cell r="L2529">
            <v>23976</v>
          </cell>
          <cell r="M2529" t="str">
            <v>40</v>
          </cell>
          <cell r="N2529" t="str">
            <v>2B</v>
          </cell>
          <cell r="O2529" t="str">
            <v>2B</v>
          </cell>
          <cell r="P2529">
            <v>35612</v>
          </cell>
          <cell r="Q2529" t="str">
            <v>8,2</v>
          </cell>
          <cell r="R2529" t="str">
            <v>7,1</v>
          </cell>
          <cell r="S2529">
            <v>35612</v>
          </cell>
          <cell r="U2529">
            <v>38504</v>
          </cell>
          <cell r="V2529">
            <v>38504</v>
          </cell>
          <cell r="W2529">
            <v>1</v>
          </cell>
          <cell r="X2529" t="str">
            <v>J051</v>
          </cell>
          <cell r="Y2529" t="str">
            <v>(TECH) Developer I</v>
          </cell>
          <cell r="Z2529" t="str">
            <v>P316</v>
          </cell>
          <cell r="AA2529" t="str">
            <v>C080</v>
          </cell>
          <cell r="AB2529" t="str">
            <v>i. Bachelor's Degree or equiv</v>
          </cell>
          <cell r="AC2529" t="str">
            <v>S1697428E</v>
          </cell>
          <cell r="AD2529" t="str">
            <v>Male</v>
          </cell>
          <cell r="AE2529" t="str">
            <v>PBTP 11th Floor</v>
          </cell>
          <cell r="AF2529" t="str">
            <v>Local</v>
          </cell>
          <cell r="AG2529" t="str">
            <v>Employee</v>
          </cell>
          <cell r="AH2529">
            <v>1</v>
          </cell>
          <cell r="AI2529" t="str">
            <v>Month</v>
          </cell>
          <cell r="AJ2529" t="str">
            <v>0109626710</v>
          </cell>
          <cell r="AK2529" t="str">
            <v>1117479</v>
          </cell>
          <cell r="AL2529" t="str">
            <v>Chia,Boon Lee</v>
          </cell>
          <cell r="AM2529" t="str">
            <v>Core Contributor</v>
          </cell>
          <cell r="AN2529" t="str">
            <v>Critical Resource</v>
          </cell>
          <cell r="AO2529" t="str">
            <v>Critical Resource</v>
          </cell>
          <cell r="AP2529" t="str">
            <v>Critical Resource</v>
          </cell>
          <cell r="AQ2529">
            <v>96000</v>
          </cell>
        </row>
        <row r="2530">
          <cell r="A2530">
            <v>1144815</v>
          </cell>
          <cell r="B2530" t="str">
            <v>Tan,Kian Hoe</v>
          </cell>
          <cell r="C2530" t="str">
            <v>Global Markets</v>
          </cell>
          <cell r="D2530" t="str">
            <v>ALM</v>
          </cell>
          <cell r="E2530" t="str">
            <v>Senior ALM Dealer</v>
          </cell>
          <cell r="F2530" t="str">
            <v>M21</v>
          </cell>
          <cell r="I2530" t="str">
            <v>6311800</v>
          </cell>
          <cell r="J2530" t="str">
            <v>NO</v>
          </cell>
          <cell r="K2530" t="str">
            <v>Tan,Kim Loon Paul Gary</v>
          </cell>
          <cell r="L2530">
            <v>28148</v>
          </cell>
          <cell r="M2530" t="str">
            <v>28</v>
          </cell>
          <cell r="N2530" t="str">
            <v>2B</v>
          </cell>
          <cell r="O2530" t="str">
            <v>2B</v>
          </cell>
          <cell r="P2530">
            <v>36800</v>
          </cell>
          <cell r="Q2530" t="str">
            <v>4,10</v>
          </cell>
          <cell r="R2530" t="str">
            <v>,</v>
          </cell>
          <cell r="S2530">
            <v>36800</v>
          </cell>
          <cell r="U2530">
            <v>38534</v>
          </cell>
          <cell r="V2530">
            <v>38322</v>
          </cell>
          <cell r="W2530">
            <v>1</v>
          </cell>
          <cell r="X2530" t="str">
            <v>DJ014</v>
          </cell>
          <cell r="Y2530" t="str">
            <v>Trading - TBA</v>
          </cell>
          <cell r="Z2530" t="str">
            <v>P139</v>
          </cell>
          <cell r="AA2530" t="str">
            <v>C175</v>
          </cell>
          <cell r="AB2530" t="str">
            <v>l. Further Degree</v>
          </cell>
          <cell r="AC2530" t="str">
            <v>G5546556N</v>
          </cell>
          <cell r="AD2530" t="str">
            <v>Male</v>
          </cell>
          <cell r="AE2530" t="str">
            <v>Batt. Rd 3rd flr</v>
          </cell>
          <cell r="AF2530" t="str">
            <v>Local</v>
          </cell>
          <cell r="AG2530" t="str">
            <v>Employee</v>
          </cell>
          <cell r="AH2530">
            <v>3</v>
          </cell>
          <cell r="AI2530" t="str">
            <v>Month</v>
          </cell>
          <cell r="AJ2530" t="str">
            <v>0109626028</v>
          </cell>
          <cell r="AK2530" t="str">
            <v>1117425</v>
          </cell>
          <cell r="AL2530" t="str">
            <v>Thng,Cheok Khoon Charlotte</v>
          </cell>
          <cell r="AM2530" t="str">
            <v>H4 - G</v>
          </cell>
          <cell r="AN2530" t="str">
            <v>H4 - G</v>
          </cell>
          <cell r="AO2530" t="str">
            <v>H4 - S</v>
          </cell>
          <cell r="AP2530" t="str">
            <v>H4 - S</v>
          </cell>
          <cell r="AQ2530">
            <v>96012</v>
          </cell>
        </row>
        <row r="2531">
          <cell r="A2531">
            <v>1154263</v>
          </cell>
          <cell r="B2531" t="str">
            <v>Peng,Zhong Yang</v>
          </cell>
          <cell r="C2531" t="str">
            <v>Technology</v>
          </cell>
          <cell r="D2531" t="str">
            <v>Head of Group Operations-Reg</v>
          </cell>
          <cell r="E2531" t="str">
            <v>Operations Manager, Group CB</v>
          </cell>
          <cell r="F2531" t="str">
            <v>M16</v>
          </cell>
          <cell r="G2531">
            <v>10000</v>
          </cell>
          <cell r="H2531" t="str">
            <v>SGD</v>
          </cell>
          <cell r="I2531" t="str">
            <v>9301901</v>
          </cell>
          <cell r="J2531" t="str">
            <v>IO</v>
          </cell>
          <cell r="K2531" t="str">
            <v>Cobban,Paul Anthony</v>
          </cell>
          <cell r="L2531">
            <v>27823</v>
          </cell>
          <cell r="M2531" t="str">
            <v>29</v>
          </cell>
          <cell r="N2531" t="str">
            <v>3B</v>
          </cell>
          <cell r="O2531" t="str">
            <v>3B</v>
          </cell>
          <cell r="P2531">
            <v>37135</v>
          </cell>
          <cell r="Q2531" t="str">
            <v>4,0</v>
          </cell>
          <cell r="R2531" t="str">
            <v>,</v>
          </cell>
          <cell r="S2531">
            <v>38124</v>
          </cell>
          <cell r="U2531">
            <v>38078</v>
          </cell>
          <cell r="V2531">
            <v>38443</v>
          </cell>
          <cell r="W2531">
            <v>1</v>
          </cell>
          <cell r="X2531" t="str">
            <v>J086</v>
          </cell>
          <cell r="Y2531" t="str">
            <v>(OPS) Ctrl &amp; Support III</v>
          </cell>
          <cell r="Z2531" t="str">
            <v>P088</v>
          </cell>
          <cell r="AA2531" t="str">
            <v>C015</v>
          </cell>
          <cell r="AB2531" t="str">
            <v>k. Post Graduate Degree</v>
          </cell>
          <cell r="AC2531" t="str">
            <v>G5748954K</v>
          </cell>
          <cell r="AD2531" t="str">
            <v>Male</v>
          </cell>
          <cell r="AE2531" t="str">
            <v>PBTP 9th Floor</v>
          </cell>
          <cell r="AF2531" t="str">
            <v>Explorer</v>
          </cell>
          <cell r="AG2531" t="str">
            <v>Employee</v>
          </cell>
          <cell r="AH2531">
            <v>1</v>
          </cell>
          <cell r="AI2531" t="str">
            <v>Month</v>
          </cell>
          <cell r="AK2531" t="str">
            <v>1001562</v>
          </cell>
          <cell r="AL2531" t="str">
            <v>Chia,Boon Lee</v>
          </cell>
          <cell r="AM2531" t="str">
            <v>Core Contributor</v>
          </cell>
          <cell r="AN2531" t="str">
            <v>Core Contributor</v>
          </cell>
          <cell r="AO2531" t="str">
            <v>Core Contributor</v>
          </cell>
          <cell r="AP2531" t="str">
            <v>Core Contributor</v>
          </cell>
          <cell r="AQ2531">
            <v>0</v>
          </cell>
        </row>
        <row r="2532">
          <cell r="A2532">
            <v>1152046</v>
          </cell>
          <cell r="B2532" t="str">
            <v>Tan,Chan Jye</v>
          </cell>
          <cell r="C2532" t="str">
            <v>Client Relationships</v>
          </cell>
          <cell r="D2532" t="str">
            <v>Solution Delivery-Sales</v>
          </cell>
          <cell r="E2532" t="str">
            <v>Implementation Manager</v>
          </cell>
          <cell r="F2532" t="str">
            <v>M17</v>
          </cell>
          <cell r="G2532">
            <v>9000</v>
          </cell>
          <cell r="H2532" t="str">
            <v>SGD</v>
          </cell>
          <cell r="I2532" t="str">
            <v>5131800</v>
          </cell>
          <cell r="J2532" t="str">
            <v>NO</v>
          </cell>
          <cell r="K2532" t="str">
            <v>Ho,Miaw Ping</v>
          </cell>
          <cell r="L2532">
            <v>28633</v>
          </cell>
          <cell r="M2532" t="str">
            <v>27</v>
          </cell>
          <cell r="N2532" t="str">
            <v>NA</v>
          </cell>
          <cell r="P2532">
            <v>38537</v>
          </cell>
          <cell r="Q2532" t="str">
            <v>0,1</v>
          </cell>
          <cell r="R2532" t="str">
            <v>0,2</v>
          </cell>
          <cell r="S2532">
            <v>37043</v>
          </cell>
          <cell r="T2532">
            <v>38537</v>
          </cell>
          <cell r="W2532">
            <v>1</v>
          </cell>
          <cell r="X2532" t="str">
            <v>DJ006</v>
          </cell>
          <cell r="Y2532" t="str">
            <v>Chnls/Soln Delivery-TBA</v>
          </cell>
          <cell r="Z2532" t="str">
            <v>P322</v>
          </cell>
          <cell r="AA2532" t="str">
            <v>C174</v>
          </cell>
          <cell r="AB2532" t="str">
            <v>i. Bachelor's Degree or equiv</v>
          </cell>
          <cell r="AC2532" t="str">
            <v>S7814101H</v>
          </cell>
          <cell r="AD2532" t="str">
            <v>Male</v>
          </cell>
          <cell r="AE2532" t="str">
            <v>Batt. Rd 4th flr</v>
          </cell>
          <cell r="AF2532" t="str">
            <v>Local</v>
          </cell>
          <cell r="AG2532" t="str">
            <v>Employee</v>
          </cell>
          <cell r="AH2532">
            <v>1</v>
          </cell>
          <cell r="AI2532" t="str">
            <v>Month</v>
          </cell>
          <cell r="AJ2532" t="str">
            <v>0109102614</v>
          </cell>
          <cell r="AK2532" t="str">
            <v>1124052</v>
          </cell>
          <cell r="AL2532" t="str">
            <v>Thng,Cheok Khoon Charlotte</v>
          </cell>
          <cell r="AO2532" t="str">
            <v>Not Applicable</v>
          </cell>
          <cell r="AP2532">
            <v>0</v>
          </cell>
          <cell r="AQ2532">
            <v>37200</v>
          </cell>
        </row>
        <row r="2533">
          <cell r="A2533">
            <v>1114602</v>
          </cell>
          <cell r="B2533" t="str">
            <v>Luk,Kam Lau Dominic</v>
          </cell>
          <cell r="C2533" t="str">
            <v>Consumer Banking</v>
          </cell>
          <cell r="D2533" t="str">
            <v>CB Group Reg. - MESA &amp; Africa</v>
          </cell>
          <cell r="E2533" t="str">
            <v>Regl Head of Infrastructure Devpt, MESA &amp; Africa</v>
          </cell>
          <cell r="F2533" t="str">
            <v>B3</v>
          </cell>
          <cell r="G2533">
            <v>700500</v>
          </cell>
          <cell r="H2533" t="str">
            <v>HKD</v>
          </cell>
          <cell r="I2533" t="str">
            <v>1946901</v>
          </cell>
          <cell r="J2533" t="str">
            <v>IO</v>
          </cell>
          <cell r="K2533" t="str">
            <v>Small,John</v>
          </cell>
          <cell r="L2533">
            <v>21394</v>
          </cell>
          <cell r="M2533" t="str">
            <v>47</v>
          </cell>
          <cell r="N2533" t="str">
            <v>2B</v>
          </cell>
          <cell r="O2533" t="str">
            <v>1B</v>
          </cell>
          <cell r="P2533">
            <v>32629</v>
          </cell>
          <cell r="Q2533" t="str">
            <v>16,4</v>
          </cell>
          <cell r="R2533" t="str">
            <v>27,11</v>
          </cell>
          <cell r="S2533">
            <v>36892</v>
          </cell>
          <cell r="U2533">
            <v>36800</v>
          </cell>
          <cell r="V2533">
            <v>38443</v>
          </cell>
          <cell r="W2533">
            <v>1</v>
          </cell>
          <cell r="X2533" t="str">
            <v>J172</v>
          </cell>
          <cell r="Y2533" t="str">
            <v>Risk Svc Delivery I</v>
          </cell>
          <cell r="Z2533" t="str">
            <v>P096</v>
          </cell>
          <cell r="AA2533" t="str">
            <v>C015</v>
          </cell>
          <cell r="AB2533" t="str">
            <v>l. Further Degree</v>
          </cell>
          <cell r="AC2533" t="str">
            <v>F1704734P</v>
          </cell>
          <cell r="AD2533" t="str">
            <v>Male</v>
          </cell>
          <cell r="AE2533" t="str">
            <v>PBTP 9th Floor</v>
          </cell>
          <cell r="AF2533" t="str">
            <v>Assignee</v>
          </cell>
          <cell r="AG2533" t="str">
            <v>Employee</v>
          </cell>
          <cell r="AH2533">
            <v>1</v>
          </cell>
          <cell r="AI2533" t="str">
            <v>Month</v>
          </cell>
          <cell r="AJ2533" t="str">
            <v>0109882679</v>
          </cell>
          <cell r="AK2533" t="str">
            <v>1019270</v>
          </cell>
          <cell r="AL2533" t="str">
            <v>Ang,Pek San</v>
          </cell>
          <cell r="AM2533" t="str">
            <v>Critical Resource</v>
          </cell>
          <cell r="AN2533" t="str">
            <v>Critical Resource</v>
          </cell>
          <cell r="AO2533" t="str">
            <v>Critical Resource</v>
          </cell>
          <cell r="AP2533" t="str">
            <v>Critical Resource</v>
          </cell>
          <cell r="AQ2533">
            <v>1615440</v>
          </cell>
        </row>
        <row r="2534">
          <cell r="A2534">
            <v>1178014</v>
          </cell>
          <cell r="B2534" t="str">
            <v>Ong,Hui-Bin</v>
          </cell>
          <cell r="C2534" t="str">
            <v>Consumer Banking</v>
          </cell>
          <cell r="D2534" t="str">
            <v>Credit Operations - SME</v>
          </cell>
          <cell r="E2534" t="str">
            <v>Credit Documentation Manager</v>
          </cell>
          <cell r="F2534" t="str">
            <v>M16</v>
          </cell>
          <cell r="G2534">
            <v>6000</v>
          </cell>
          <cell r="H2534" t="str">
            <v>SGD</v>
          </cell>
          <cell r="I2534" t="str">
            <v>1771800</v>
          </cell>
          <cell r="J2534" t="str">
            <v>NO</v>
          </cell>
          <cell r="K2534" t="str">
            <v>Chay,Yuen Ching Janet</v>
          </cell>
          <cell r="L2534">
            <v>29496</v>
          </cell>
          <cell r="M2534" t="str">
            <v>24</v>
          </cell>
          <cell r="O2534" t="str">
            <v>3B</v>
          </cell>
          <cell r="P2534">
            <v>38139</v>
          </cell>
          <cell r="Q2534" t="str">
            <v>1,3</v>
          </cell>
          <cell r="R2534" t="str">
            <v>1,9</v>
          </cell>
          <cell r="S2534">
            <v>38139</v>
          </cell>
          <cell r="W2534">
            <v>1</v>
          </cell>
          <cell r="X2534" t="str">
            <v>J085</v>
          </cell>
          <cell r="Y2534" t="str">
            <v>(OPS) Ctrl &amp; Support II</v>
          </cell>
          <cell r="Z2534" t="str">
            <v>P334</v>
          </cell>
          <cell r="AA2534" t="str">
            <v>C147</v>
          </cell>
          <cell r="AB2534" t="str">
            <v>i. Bachelor's Degree or equiv</v>
          </cell>
          <cell r="AC2534" t="str">
            <v>S8030619I</v>
          </cell>
          <cell r="AD2534" t="str">
            <v>Female</v>
          </cell>
          <cell r="AE2534" t="str">
            <v>Tampines 5th flr</v>
          </cell>
          <cell r="AF2534" t="str">
            <v>Local</v>
          </cell>
          <cell r="AG2534" t="str">
            <v>Employee</v>
          </cell>
          <cell r="AH2534">
            <v>1</v>
          </cell>
          <cell r="AI2534" t="str">
            <v>Month</v>
          </cell>
          <cell r="AJ2534" t="str">
            <v>0109131754</v>
          </cell>
          <cell r="AK2534" t="str">
            <v>1116279</v>
          </cell>
          <cell r="AL2534" t="str">
            <v>Ang,Pek San</v>
          </cell>
          <cell r="AO2534" t="str">
            <v>Too Soon to Classify</v>
          </cell>
          <cell r="AP2534" t="str">
            <v>Core Contributor</v>
          </cell>
          <cell r="AQ2534">
            <v>27600</v>
          </cell>
        </row>
        <row r="2535">
          <cell r="A2535">
            <v>1157281</v>
          </cell>
          <cell r="B2535" t="str">
            <v>Lawrence,Anthony Wayne</v>
          </cell>
          <cell r="C2535" t="str">
            <v>Technology</v>
          </cell>
          <cell r="D2535" t="str">
            <v>Sys Devt (CB) Support</v>
          </cell>
          <cell r="E2535" t="str">
            <v>Contract Officer</v>
          </cell>
          <cell r="F2535" t="str">
            <v>Contractor</v>
          </cell>
          <cell r="I2535" t="str">
            <v>8368901</v>
          </cell>
          <cell r="J2535" t="str">
            <v>NO</v>
          </cell>
          <cell r="K2535" t="str">
            <v>Yip,Chun Lai Ernest</v>
          </cell>
          <cell r="L2535">
            <v>18626</v>
          </cell>
          <cell r="M2535" t="str">
            <v>54</v>
          </cell>
          <cell r="N2535" t="str">
            <v>NA</v>
          </cell>
          <cell r="P2535">
            <v>38362</v>
          </cell>
          <cell r="Q2535" t="str">
            <v>0,7</v>
          </cell>
          <cell r="R2535" t="str">
            <v>28,2</v>
          </cell>
          <cell r="S2535">
            <v>37370</v>
          </cell>
          <cell r="T2535">
            <v>38362</v>
          </cell>
          <cell r="W2535">
            <v>1</v>
          </cell>
          <cell r="X2535" t="str">
            <v>J051</v>
          </cell>
          <cell r="Y2535" t="str">
            <v>(TECH) Developer I</v>
          </cell>
          <cell r="Z2535" t="str">
            <v>P222</v>
          </cell>
          <cell r="AA2535" t="str">
            <v>C081</v>
          </cell>
          <cell r="AB2535" t="str">
            <v>i. Bachelor's Degree or equiv</v>
          </cell>
          <cell r="AC2535" t="str">
            <v>S2702570F</v>
          </cell>
          <cell r="AD2535" t="str">
            <v>Male</v>
          </cell>
          <cell r="AE2535" t="str">
            <v>PBTP 11th Floor</v>
          </cell>
          <cell r="AF2535" t="str">
            <v>Local</v>
          </cell>
          <cell r="AG2535" t="str">
            <v>Direct Contractor</v>
          </cell>
          <cell r="AH2535">
            <v>1</v>
          </cell>
          <cell r="AI2535" t="str">
            <v>Month</v>
          </cell>
          <cell r="AJ2535" t="str">
            <v>0109111109</v>
          </cell>
          <cell r="AK2535" t="str">
            <v>1118399</v>
          </cell>
          <cell r="AL2535" t="str">
            <v>Chia,Boon Lee</v>
          </cell>
          <cell r="AO2535" t="str">
            <v>Not Applicable</v>
          </cell>
          <cell r="AP2535">
            <v>0</v>
          </cell>
          <cell r="AQ2535">
            <v>132000</v>
          </cell>
        </row>
        <row r="2536">
          <cell r="A2536">
            <v>1135324</v>
          </cell>
          <cell r="B2536" t="str">
            <v>Kapur,Bhavna</v>
          </cell>
          <cell r="C2536" t="str">
            <v>Consumer Banking</v>
          </cell>
          <cell r="D2536" t="str">
            <v>Sales Mgmt, Direct Sales</v>
          </cell>
          <cell r="E2536" t="str">
            <v>Manager, Sales Analytics &amp; Strategy</v>
          </cell>
          <cell r="F2536" t="str">
            <v>M21</v>
          </cell>
          <cell r="G2536">
            <v>22000</v>
          </cell>
          <cell r="H2536" t="str">
            <v>SGD</v>
          </cell>
          <cell r="I2536" t="str">
            <v>1943901</v>
          </cell>
          <cell r="J2536" t="str">
            <v>NO</v>
          </cell>
          <cell r="K2536" t="str">
            <v>Suri,Anup</v>
          </cell>
          <cell r="L2536">
            <v>27374</v>
          </cell>
          <cell r="M2536" t="str">
            <v>30</v>
          </cell>
          <cell r="N2536" t="str">
            <v>3B</v>
          </cell>
          <cell r="O2536" t="str">
            <v>2B</v>
          </cell>
          <cell r="P2536">
            <v>35583</v>
          </cell>
          <cell r="Q2536" t="str">
            <v>8,3</v>
          </cell>
          <cell r="R2536" t="str">
            <v>6,0</v>
          </cell>
          <cell r="S2536">
            <v>35583</v>
          </cell>
          <cell r="U2536">
            <v>36982</v>
          </cell>
          <cell r="V2536">
            <v>38443</v>
          </cell>
          <cell r="W2536">
            <v>1</v>
          </cell>
          <cell r="X2536" t="str">
            <v>J077</v>
          </cell>
          <cell r="Y2536" t="str">
            <v>(CB) Channel Mgt II</v>
          </cell>
          <cell r="Z2536" t="str">
            <v>P088</v>
          </cell>
          <cell r="AA2536" t="str">
            <v>C015</v>
          </cell>
          <cell r="AB2536" t="str">
            <v>j. Professional Quali/Cert</v>
          </cell>
          <cell r="AC2536" t="str">
            <v>G5802976P</v>
          </cell>
          <cell r="AD2536" t="str">
            <v>Female</v>
          </cell>
          <cell r="AE2536" t="str">
            <v>PBTP 9th Floor</v>
          </cell>
          <cell r="AF2536" t="str">
            <v>Local</v>
          </cell>
          <cell r="AG2536" t="str">
            <v>Employee</v>
          </cell>
          <cell r="AH2536">
            <v>1</v>
          </cell>
          <cell r="AI2536" t="str">
            <v>Month</v>
          </cell>
          <cell r="AK2536" t="str">
            <v>1135352</v>
          </cell>
          <cell r="AL2536" t="str">
            <v>Ang,Pek San</v>
          </cell>
          <cell r="AM2536" t="str">
            <v>Critical Resource</v>
          </cell>
          <cell r="AN2536" t="str">
            <v>Critical Resource</v>
          </cell>
          <cell r="AO2536" t="str">
            <v>Critical Resource</v>
          </cell>
          <cell r="AP2536">
            <v>0</v>
          </cell>
          <cell r="AQ2536">
            <v>96012</v>
          </cell>
        </row>
        <row r="2537">
          <cell r="A2537">
            <v>1117425</v>
          </cell>
          <cell r="B2537" t="str">
            <v>Tan,Kim Loon Paul Gary</v>
          </cell>
          <cell r="C2537" t="str">
            <v>Global Markets</v>
          </cell>
          <cell r="D2537" t="str">
            <v>ALM</v>
          </cell>
          <cell r="E2537" t="str">
            <v>Head, ALM</v>
          </cell>
          <cell r="F2537" t="str">
            <v>B4</v>
          </cell>
          <cell r="I2537" t="str">
            <v>6311800</v>
          </cell>
          <cell r="J2537" t="str">
            <v>NO</v>
          </cell>
          <cell r="K2537" t="str">
            <v>Lee,Boon Huat</v>
          </cell>
          <cell r="L2537">
            <v>26268</v>
          </cell>
          <cell r="M2537" t="str">
            <v>33</v>
          </cell>
          <cell r="N2537" t="str">
            <v>1B</v>
          </cell>
          <cell r="O2537" t="str">
            <v>2B</v>
          </cell>
          <cell r="P2537">
            <v>34992</v>
          </cell>
          <cell r="Q2537" t="str">
            <v>9,10</v>
          </cell>
          <cell r="R2537" t="str">
            <v>0,11</v>
          </cell>
          <cell r="S2537">
            <v>34992</v>
          </cell>
          <cell r="U2537">
            <v>38078</v>
          </cell>
          <cell r="V2537">
            <v>38443</v>
          </cell>
          <cell r="W2537">
            <v>1</v>
          </cell>
          <cell r="X2537" t="str">
            <v>DJ014</v>
          </cell>
          <cell r="Y2537" t="str">
            <v>Trading - TBA</v>
          </cell>
          <cell r="Z2537" t="str">
            <v>P139</v>
          </cell>
          <cell r="AA2537" t="str">
            <v>C175</v>
          </cell>
          <cell r="AB2537" t="str">
            <v>i. Bachelor's Degree or equiv</v>
          </cell>
          <cell r="AC2537" t="str">
            <v>S7144041I</v>
          </cell>
          <cell r="AD2537" t="str">
            <v>Male</v>
          </cell>
          <cell r="AE2537" t="str">
            <v>Batt. Rd 3rd flr</v>
          </cell>
          <cell r="AF2537" t="str">
            <v>Local</v>
          </cell>
          <cell r="AG2537" t="str">
            <v>Employee</v>
          </cell>
          <cell r="AH2537">
            <v>1</v>
          </cell>
          <cell r="AI2537" t="str">
            <v>Month</v>
          </cell>
          <cell r="AJ2537" t="str">
            <v>0109797795</v>
          </cell>
          <cell r="AK2537" t="str">
            <v>1118671</v>
          </cell>
          <cell r="AL2537" t="str">
            <v>Thng,Cheok Khoon Charlotte</v>
          </cell>
          <cell r="AM2537" t="str">
            <v>H3 - G</v>
          </cell>
          <cell r="AN2537" t="str">
            <v>Critical Resource</v>
          </cell>
          <cell r="AO2537" t="str">
            <v>H3 - S</v>
          </cell>
          <cell r="AP2537" t="str">
            <v>H3 - S</v>
          </cell>
          <cell r="AQ2537">
            <v>312600</v>
          </cell>
        </row>
        <row r="2538">
          <cell r="A2538">
            <v>1179140</v>
          </cell>
          <cell r="B2538" t="str">
            <v>Tan,Heng Wee</v>
          </cell>
          <cell r="C2538" t="str">
            <v>Global Markets</v>
          </cell>
          <cell r="D2538" t="str">
            <v>Global Mkts Mkts Risk</v>
          </cell>
          <cell r="E2538" t="str">
            <v>Graduate Associate, Global Markets Markets Risk</v>
          </cell>
          <cell r="F2538" t="str">
            <v>M17</v>
          </cell>
          <cell r="G2538">
            <v>10000</v>
          </cell>
          <cell r="H2538" t="str">
            <v>SGD</v>
          </cell>
          <cell r="I2538" t="str">
            <v>6355901</v>
          </cell>
          <cell r="J2538" t="str">
            <v>NO</v>
          </cell>
          <cell r="K2538" t="str">
            <v>Yan,Victor Wei-Yi</v>
          </cell>
          <cell r="L2538">
            <v>28435</v>
          </cell>
          <cell r="M2538" t="str">
            <v>27</v>
          </cell>
          <cell r="O2538" t="str">
            <v>3B</v>
          </cell>
          <cell r="P2538">
            <v>38169</v>
          </cell>
          <cell r="Q2538" t="str">
            <v>1,2</v>
          </cell>
          <cell r="R2538" t="str">
            <v>,</v>
          </cell>
          <cell r="S2538">
            <v>38169</v>
          </cell>
          <cell r="U2538">
            <v>38534</v>
          </cell>
          <cell r="V2538">
            <v>38534</v>
          </cell>
          <cell r="W2538">
            <v>1</v>
          </cell>
          <cell r="X2538" t="str">
            <v>J175</v>
          </cell>
          <cell r="Y2538" t="str">
            <v>Risk Svc Delivery IV</v>
          </cell>
          <cell r="Z2538" t="str">
            <v>P349</v>
          </cell>
          <cell r="AA2538" t="str">
            <v>C146</v>
          </cell>
          <cell r="AB2538" t="str">
            <v>k. Post Graduate Degree</v>
          </cell>
          <cell r="AC2538" t="str">
            <v>S7731879H</v>
          </cell>
          <cell r="AD2538" t="str">
            <v>Male</v>
          </cell>
          <cell r="AE2538" t="str">
            <v>Batt. Rd 3rd flr</v>
          </cell>
          <cell r="AF2538" t="str">
            <v>Local</v>
          </cell>
          <cell r="AG2538" t="str">
            <v>Employee</v>
          </cell>
          <cell r="AH2538">
            <v>1</v>
          </cell>
          <cell r="AI2538" t="str">
            <v>Month</v>
          </cell>
          <cell r="AJ2538" t="str">
            <v>0109131134</v>
          </cell>
          <cell r="AK2538" t="str">
            <v>1184539</v>
          </cell>
          <cell r="AL2538" t="str">
            <v>Chong,Yin Yin</v>
          </cell>
          <cell r="AO2538" t="str">
            <v>Too Soon to Classify</v>
          </cell>
          <cell r="AP2538" t="str">
            <v>H4 - S</v>
          </cell>
          <cell r="AQ2538">
            <v>46800</v>
          </cell>
        </row>
        <row r="2539">
          <cell r="A2539">
            <v>1186877</v>
          </cell>
          <cell r="B2539" t="str">
            <v>Tay,Siok Khim</v>
          </cell>
          <cell r="C2539" t="str">
            <v>Finance</v>
          </cell>
          <cell r="D2539" t="str">
            <v>Taxation-Reg</v>
          </cell>
          <cell r="E2539" t="str">
            <v>Confidential Secretary</v>
          </cell>
          <cell r="F2539" t="str">
            <v>CS13</v>
          </cell>
          <cell r="I2539" t="str">
            <v>8123901</v>
          </cell>
          <cell r="J2539" t="str">
            <v>CS</v>
          </cell>
          <cell r="K2539" t="str">
            <v>Kang,Lah See Pauline</v>
          </cell>
          <cell r="L2539">
            <v>21584</v>
          </cell>
          <cell r="M2539" t="str">
            <v>46</v>
          </cell>
          <cell r="P2539">
            <v>38384</v>
          </cell>
          <cell r="Q2539" t="str">
            <v>0,6</v>
          </cell>
          <cell r="R2539" t="str">
            <v>21,10</v>
          </cell>
          <cell r="S2539">
            <v>38384</v>
          </cell>
          <cell r="W2539">
            <v>1</v>
          </cell>
          <cell r="X2539" t="str">
            <v>J005</v>
          </cell>
          <cell r="Y2539" t="str">
            <v>(FIN) Serv Delivery I</v>
          </cell>
          <cell r="Z2539" t="str">
            <v>P089</v>
          </cell>
          <cell r="AA2539" t="str">
            <v>C072</v>
          </cell>
          <cell r="AB2539" t="str">
            <v>h. Diploma or equivalent</v>
          </cell>
          <cell r="AC2539" t="str">
            <v>S1344761F</v>
          </cell>
          <cell r="AD2539" t="str">
            <v>Female</v>
          </cell>
          <cell r="AE2539" t="str">
            <v>PBTP 9th Floor</v>
          </cell>
          <cell r="AF2539" t="str">
            <v>Local</v>
          </cell>
          <cell r="AG2539" t="str">
            <v>Employee</v>
          </cell>
          <cell r="AH2539">
            <v>1</v>
          </cell>
          <cell r="AI2539" t="str">
            <v>Month</v>
          </cell>
          <cell r="AJ2539" t="str">
            <v>0109138864</v>
          </cell>
          <cell r="AK2539" t="str">
            <v>1116492</v>
          </cell>
          <cell r="AL2539" t="str">
            <v>Chong,Yin Yin</v>
          </cell>
          <cell r="AP2539" t="str">
            <v>Too Soon to Classify</v>
          </cell>
          <cell r="AQ2539">
            <v>31200</v>
          </cell>
        </row>
        <row r="2540">
          <cell r="A2540">
            <v>1182611</v>
          </cell>
          <cell r="B2540" t="str">
            <v>Tan Liang,Kwee Wilson</v>
          </cell>
          <cell r="C2540" t="str">
            <v>Technology</v>
          </cell>
          <cell r="D2540" t="str">
            <v>Sys Devt (WB) Support</v>
          </cell>
          <cell r="E2540" t="str">
            <v>Contract Senior System Analyst</v>
          </cell>
          <cell r="F2540" t="str">
            <v>Contractor</v>
          </cell>
          <cell r="I2540" t="str">
            <v>8351901</v>
          </cell>
          <cell r="J2540" t="str">
            <v>NO</v>
          </cell>
          <cell r="K2540" t="str">
            <v>Kumar,Pankaj</v>
          </cell>
          <cell r="L2540">
            <v>26229</v>
          </cell>
          <cell r="M2540" t="str">
            <v>33</v>
          </cell>
          <cell r="O2540" t="str">
            <v>TS</v>
          </cell>
          <cell r="P2540">
            <v>38236</v>
          </cell>
          <cell r="Q2540" t="str">
            <v>0,11</v>
          </cell>
          <cell r="R2540" t="str">
            <v>,</v>
          </cell>
          <cell r="S2540">
            <v>38236</v>
          </cell>
          <cell r="W2540">
            <v>1</v>
          </cell>
          <cell r="X2540" t="str">
            <v>J052</v>
          </cell>
          <cell r="Y2540" t="str">
            <v>(TECH) Developer II</v>
          </cell>
          <cell r="Z2540" t="str">
            <v>P092</v>
          </cell>
          <cell r="AA2540" t="str">
            <v>C164</v>
          </cell>
          <cell r="AB2540" t="str">
            <v>a. Unknown</v>
          </cell>
          <cell r="AC2540" t="str">
            <v>S7137937Z</v>
          </cell>
          <cell r="AD2540" t="str">
            <v>Male</v>
          </cell>
          <cell r="AE2540" t="str">
            <v>PBTP 11th Floor</v>
          </cell>
          <cell r="AF2540" t="str">
            <v>Local</v>
          </cell>
          <cell r="AG2540" t="str">
            <v>Agency Contractor</v>
          </cell>
          <cell r="AH2540">
            <v>0</v>
          </cell>
          <cell r="AI2540" t="str">
            <v>Day</v>
          </cell>
          <cell r="AK2540" t="str">
            <v>1144947</v>
          </cell>
          <cell r="AL2540" t="str">
            <v>Chia,Boon Lee</v>
          </cell>
          <cell r="AQ2540">
            <v>0</v>
          </cell>
        </row>
        <row r="2541">
          <cell r="A2541">
            <v>1191613</v>
          </cell>
          <cell r="B2541" t="str">
            <v>Lim,Seu Hua Sylvia</v>
          </cell>
          <cell r="C2541" t="str">
            <v>Consumer Banking</v>
          </cell>
          <cell r="D2541" t="str">
            <v>Compliance &amp; Risk-Reg</v>
          </cell>
          <cell r="E2541" t="str">
            <v>Confidential Secretary</v>
          </cell>
          <cell r="F2541" t="str">
            <v>CS14</v>
          </cell>
          <cell r="I2541" t="str">
            <v>1762901</v>
          </cell>
          <cell r="J2541" t="str">
            <v>CS</v>
          </cell>
          <cell r="K2541" t="str">
            <v>Wong Lumley-Holmes,Kristine Alice</v>
          </cell>
          <cell r="L2541">
            <v>26315</v>
          </cell>
          <cell r="M2541" t="str">
            <v>33</v>
          </cell>
          <cell r="P2541">
            <v>38565</v>
          </cell>
          <cell r="Q2541" t="str">
            <v>0,1</v>
          </cell>
          <cell r="R2541" t="str">
            <v>8,6</v>
          </cell>
          <cell r="S2541">
            <v>38525</v>
          </cell>
          <cell r="T2541">
            <v>38565</v>
          </cell>
          <cell r="W2541">
            <v>1</v>
          </cell>
          <cell r="X2541" t="str">
            <v>J109</v>
          </cell>
          <cell r="Y2541" t="str">
            <v>(SH) Sec/Admin III</v>
          </cell>
          <cell r="Z2541" t="str">
            <v>P110</v>
          </cell>
          <cell r="AA2541" t="str">
            <v>C060</v>
          </cell>
          <cell r="AB2541" t="str">
            <v>h. Diploma or equivalent</v>
          </cell>
          <cell r="AC2541" t="str">
            <v>S7201859A</v>
          </cell>
          <cell r="AD2541" t="str">
            <v>Female</v>
          </cell>
          <cell r="AE2541" t="str">
            <v>Batt. Rd 6th flr</v>
          </cell>
          <cell r="AF2541" t="str">
            <v>Local</v>
          </cell>
          <cell r="AG2541" t="str">
            <v>Employee</v>
          </cell>
          <cell r="AH2541">
            <v>1</v>
          </cell>
          <cell r="AI2541" t="str">
            <v>Month</v>
          </cell>
          <cell r="AJ2541" t="str">
            <v>0109142446</v>
          </cell>
          <cell r="AK2541" t="str">
            <v>1154277</v>
          </cell>
          <cell r="AL2541" t="str">
            <v>Ang,Pek San</v>
          </cell>
          <cell r="AP2541">
            <v>0</v>
          </cell>
          <cell r="AQ2541">
            <v>38400</v>
          </cell>
        </row>
        <row r="2542">
          <cell r="A2542">
            <v>1181558</v>
          </cell>
          <cell r="B2542" t="str">
            <v>Wong,Siaw Wei</v>
          </cell>
          <cell r="C2542" t="str">
            <v>Client Relationships</v>
          </cell>
          <cell r="D2542" t="str">
            <v>Risk Management-Mgmt-Reg</v>
          </cell>
          <cell r="E2542" t="str">
            <v>Graduate Associate, Wholesome Bank Risk</v>
          </cell>
          <cell r="F2542" t="str">
            <v>M17</v>
          </cell>
          <cell r="G2542">
            <v>9000</v>
          </cell>
          <cell r="H2542" t="str">
            <v>SGD</v>
          </cell>
          <cell r="I2542" t="str">
            <v>4331901</v>
          </cell>
          <cell r="J2542" t="str">
            <v>NO</v>
          </cell>
          <cell r="K2542" t="str">
            <v>Tan,Gee Shan</v>
          </cell>
          <cell r="L2542">
            <v>29341</v>
          </cell>
          <cell r="M2542" t="str">
            <v>25</v>
          </cell>
          <cell r="O2542" t="str">
            <v>NR</v>
          </cell>
          <cell r="P2542">
            <v>38231</v>
          </cell>
          <cell r="Q2542" t="str">
            <v>1,0</v>
          </cell>
          <cell r="R2542" t="str">
            <v>0,11</v>
          </cell>
          <cell r="S2542">
            <v>38231</v>
          </cell>
          <cell r="U2542">
            <v>38534</v>
          </cell>
          <cell r="V2542">
            <v>38534</v>
          </cell>
          <cell r="W2542">
            <v>1</v>
          </cell>
          <cell r="X2542" t="str">
            <v>J167</v>
          </cell>
          <cell r="Y2542" t="str">
            <v>Risk Bus Partner IV</v>
          </cell>
          <cell r="Z2542" t="str">
            <v>P156</v>
          </cell>
          <cell r="AA2542" t="str">
            <v>C152</v>
          </cell>
          <cell r="AB2542" t="str">
            <v>i. Bachelor's Degree or equiv</v>
          </cell>
          <cell r="AC2542" t="str">
            <v>S8075311Z</v>
          </cell>
          <cell r="AD2542" t="str">
            <v>Male</v>
          </cell>
          <cell r="AE2542" t="str">
            <v>Batt. Road 8th flr</v>
          </cell>
          <cell r="AF2542" t="str">
            <v>Local</v>
          </cell>
          <cell r="AG2542" t="str">
            <v>Employee</v>
          </cell>
          <cell r="AH2542">
            <v>1</v>
          </cell>
          <cell r="AI2542" t="str">
            <v>Month</v>
          </cell>
          <cell r="AJ2542" t="str">
            <v>0109134362</v>
          </cell>
          <cell r="AK2542" t="str">
            <v>1116275</v>
          </cell>
          <cell r="AL2542" t="str">
            <v>Chong,Yin Yin</v>
          </cell>
          <cell r="AO2542" t="str">
            <v>Too Soon to Classify</v>
          </cell>
          <cell r="AP2542">
            <v>0</v>
          </cell>
          <cell r="AQ2542">
            <v>38400</v>
          </cell>
        </row>
        <row r="2543">
          <cell r="A2543">
            <v>1181586</v>
          </cell>
          <cell r="B2543" t="str">
            <v>Ong,Siong Wei Victor</v>
          </cell>
          <cell r="C2543" t="str">
            <v>Client Relationships</v>
          </cell>
          <cell r="D2543" t="str">
            <v>Risk Management-Mgmt-Reg</v>
          </cell>
          <cell r="E2543" t="str">
            <v>Graduate Associate, Wholesale Bank Risk</v>
          </cell>
          <cell r="F2543" t="str">
            <v>M17</v>
          </cell>
          <cell r="G2543">
            <v>9000</v>
          </cell>
          <cell r="H2543" t="str">
            <v>SGD</v>
          </cell>
          <cell r="I2543" t="str">
            <v>4331901</v>
          </cell>
          <cell r="J2543" t="str">
            <v>NO</v>
          </cell>
          <cell r="K2543" t="str">
            <v>Tan,Gee Shan</v>
          </cell>
          <cell r="L2543">
            <v>29198</v>
          </cell>
          <cell r="M2543" t="str">
            <v>25</v>
          </cell>
          <cell r="O2543" t="str">
            <v>NR</v>
          </cell>
          <cell r="P2543">
            <v>38231</v>
          </cell>
          <cell r="Q2543" t="str">
            <v>1,0</v>
          </cell>
          <cell r="R2543" t="str">
            <v>1,10</v>
          </cell>
          <cell r="S2543">
            <v>38231</v>
          </cell>
          <cell r="U2543">
            <v>38534</v>
          </cell>
          <cell r="V2543">
            <v>38534</v>
          </cell>
          <cell r="W2543">
            <v>1</v>
          </cell>
          <cell r="X2543" t="str">
            <v>J167</v>
          </cell>
          <cell r="Y2543" t="str">
            <v>Risk Bus Partner IV</v>
          </cell>
          <cell r="Z2543" t="str">
            <v>P156</v>
          </cell>
          <cell r="AA2543" t="str">
            <v>C152</v>
          </cell>
          <cell r="AB2543" t="str">
            <v>i. Bachelor's Degree or equiv</v>
          </cell>
          <cell r="AC2543" t="str">
            <v>S7937360E</v>
          </cell>
          <cell r="AD2543" t="str">
            <v>Male</v>
          </cell>
          <cell r="AE2543" t="str">
            <v>Batt. Road 8th flr</v>
          </cell>
          <cell r="AF2543" t="str">
            <v>Local</v>
          </cell>
          <cell r="AG2543" t="str">
            <v>Employee</v>
          </cell>
          <cell r="AH2543">
            <v>1</v>
          </cell>
          <cell r="AI2543" t="str">
            <v>Month</v>
          </cell>
          <cell r="AJ2543" t="str">
            <v>0109134745</v>
          </cell>
          <cell r="AK2543" t="str">
            <v>1116275</v>
          </cell>
          <cell r="AL2543" t="str">
            <v>Chong,Yin Yin</v>
          </cell>
          <cell r="AO2543" t="str">
            <v>Too Soon to Classify</v>
          </cell>
          <cell r="AP2543" t="str">
            <v>H4 - G</v>
          </cell>
          <cell r="AQ2543">
            <v>38400</v>
          </cell>
        </row>
        <row r="2544">
          <cell r="A2544">
            <v>1118001</v>
          </cell>
          <cell r="B2544" t="str">
            <v>Loo,Suat Leng</v>
          </cell>
          <cell r="C2544" t="str">
            <v>Technology</v>
          </cell>
          <cell r="D2544" t="str">
            <v>Sys Devt (WB) Support</v>
          </cell>
          <cell r="E2544" t="str">
            <v>Senior Systems Analyst</v>
          </cell>
          <cell r="F2544" t="str">
            <v>M19</v>
          </cell>
          <cell r="G2544">
            <v>17000</v>
          </cell>
          <cell r="H2544" t="str">
            <v>SGD</v>
          </cell>
          <cell r="I2544" t="str">
            <v>8351901</v>
          </cell>
          <cell r="J2544" t="str">
            <v>NO</v>
          </cell>
          <cell r="K2544" t="str">
            <v>Kumar,Pankaj</v>
          </cell>
          <cell r="L2544">
            <v>25677</v>
          </cell>
          <cell r="M2544" t="str">
            <v>35</v>
          </cell>
          <cell r="N2544" t="str">
            <v>2B</v>
          </cell>
          <cell r="O2544" t="str">
            <v>3B</v>
          </cell>
          <cell r="P2544">
            <v>35522</v>
          </cell>
          <cell r="Q2544" t="str">
            <v>8,5</v>
          </cell>
          <cell r="R2544" t="str">
            <v>3,0</v>
          </cell>
          <cell r="S2544">
            <v>35522</v>
          </cell>
          <cell r="U2544">
            <v>37530</v>
          </cell>
          <cell r="V2544">
            <v>38443</v>
          </cell>
          <cell r="W2544">
            <v>1</v>
          </cell>
          <cell r="X2544" t="str">
            <v>J052</v>
          </cell>
          <cell r="Y2544" t="str">
            <v>(TECH) Developer II</v>
          </cell>
          <cell r="Z2544" t="str">
            <v>P250</v>
          </cell>
          <cell r="AA2544" t="str">
            <v>C152</v>
          </cell>
          <cell r="AB2544" t="str">
            <v>l. Further Degree</v>
          </cell>
          <cell r="AC2544" t="str">
            <v>S7013704F</v>
          </cell>
          <cell r="AD2544" t="str">
            <v>Female</v>
          </cell>
          <cell r="AE2544" t="str">
            <v>PBTP 5th Floor</v>
          </cell>
          <cell r="AF2544" t="str">
            <v>Local</v>
          </cell>
          <cell r="AG2544" t="str">
            <v>Employee</v>
          </cell>
          <cell r="AH2544">
            <v>1</v>
          </cell>
          <cell r="AI2544" t="str">
            <v>Month</v>
          </cell>
          <cell r="AJ2544" t="str">
            <v>0109697448</v>
          </cell>
          <cell r="AK2544" t="str">
            <v>1144947</v>
          </cell>
          <cell r="AL2544" t="str">
            <v>Chia,Boon Lee</v>
          </cell>
          <cell r="AM2544" t="str">
            <v>Critical Resource</v>
          </cell>
          <cell r="AN2544" t="str">
            <v>Critical Resource</v>
          </cell>
          <cell r="AO2544" t="str">
            <v>Critical Resource</v>
          </cell>
          <cell r="AP2544" t="str">
            <v>Critical Resource</v>
          </cell>
          <cell r="AQ2544">
            <v>61956</v>
          </cell>
        </row>
        <row r="2545">
          <cell r="A2545">
            <v>1123993</v>
          </cell>
          <cell r="B2545" t="str">
            <v>Subramania Pillai,Saravanan</v>
          </cell>
          <cell r="C2545" t="str">
            <v>Technology</v>
          </cell>
          <cell r="D2545" t="str">
            <v>TPS-Cross Domain Proj&amp;Res Team</v>
          </cell>
          <cell r="E2545" t="str">
            <v>Project Manager</v>
          </cell>
          <cell r="F2545" t="str">
            <v>M20</v>
          </cell>
          <cell r="G2545">
            <v>22000</v>
          </cell>
          <cell r="H2545" t="str">
            <v>SGD</v>
          </cell>
          <cell r="I2545" t="str">
            <v>8356901</v>
          </cell>
          <cell r="J2545" t="str">
            <v>NO</v>
          </cell>
          <cell r="K2545" t="str">
            <v>Maruszewski,Joseph</v>
          </cell>
          <cell r="L2545">
            <v>24609</v>
          </cell>
          <cell r="M2545" t="str">
            <v>38</v>
          </cell>
          <cell r="N2545" t="str">
            <v>2B</v>
          </cell>
          <cell r="O2545" t="str">
            <v>2B</v>
          </cell>
          <cell r="P2545">
            <v>36025</v>
          </cell>
          <cell r="Q2545" t="str">
            <v>7,0</v>
          </cell>
          <cell r="R2545" t="str">
            <v>,</v>
          </cell>
          <cell r="S2545">
            <v>36025</v>
          </cell>
          <cell r="U2545">
            <v>38504</v>
          </cell>
          <cell r="V2545">
            <v>38504</v>
          </cell>
          <cell r="W2545">
            <v>1</v>
          </cell>
          <cell r="X2545" t="str">
            <v>J038</v>
          </cell>
          <cell r="Y2545" t="str">
            <v>(TECH) Tech Spec't II</v>
          </cell>
          <cell r="Z2545" t="str">
            <v>P092</v>
          </cell>
          <cell r="AA2545" t="str">
            <v>C164</v>
          </cell>
          <cell r="AB2545" t="str">
            <v>i. Bachelor's Degree or equiv</v>
          </cell>
          <cell r="AC2545" t="str">
            <v>S2691115Z</v>
          </cell>
          <cell r="AD2545" t="str">
            <v>Male</v>
          </cell>
          <cell r="AE2545" t="str">
            <v>PBTP 5th Floor</v>
          </cell>
          <cell r="AF2545" t="str">
            <v>Local</v>
          </cell>
          <cell r="AG2545" t="str">
            <v>Employee</v>
          </cell>
          <cell r="AH2545">
            <v>1</v>
          </cell>
          <cell r="AI2545" t="str">
            <v>Month</v>
          </cell>
          <cell r="AJ2545" t="str">
            <v>0109783786</v>
          </cell>
          <cell r="AK2545" t="str">
            <v>1003500</v>
          </cell>
          <cell r="AL2545" t="str">
            <v>Chia,Boon Lee</v>
          </cell>
          <cell r="AM2545" t="str">
            <v>Core Contributor</v>
          </cell>
          <cell r="AN2545" t="str">
            <v>Core Contributor</v>
          </cell>
          <cell r="AO2545" t="str">
            <v>Core Contributor</v>
          </cell>
          <cell r="AP2545" t="str">
            <v>Core Contributor</v>
          </cell>
          <cell r="AQ2545">
            <v>87600</v>
          </cell>
        </row>
        <row r="2546">
          <cell r="A2546">
            <v>1116066</v>
          </cell>
          <cell r="B2546" t="str">
            <v>Ser,Lie Yeow Hayley</v>
          </cell>
          <cell r="C2546" t="str">
            <v>Client Relationships</v>
          </cell>
          <cell r="D2546" t="str">
            <v>Trade Operations Unit-Batt.Rd</v>
          </cell>
          <cell r="E2546" t="str">
            <v>Mgr, Imports,Trade Serv Centre</v>
          </cell>
          <cell r="F2546" t="str">
            <v>M20</v>
          </cell>
          <cell r="G2546">
            <v>22000</v>
          </cell>
          <cell r="H2546" t="str">
            <v>SGD</v>
          </cell>
          <cell r="I2546" t="str">
            <v>4172100</v>
          </cell>
          <cell r="J2546" t="str">
            <v>NO</v>
          </cell>
          <cell r="K2546" t="str">
            <v>Lee,Soong Chin</v>
          </cell>
          <cell r="L2546">
            <v>19012</v>
          </cell>
          <cell r="M2546" t="str">
            <v>53</v>
          </cell>
          <cell r="N2546" t="str">
            <v>2B</v>
          </cell>
          <cell r="O2546" t="str">
            <v>2B</v>
          </cell>
          <cell r="P2546">
            <v>26064</v>
          </cell>
          <cell r="Q2546" t="str">
            <v>34,3</v>
          </cell>
          <cell r="R2546" t="str">
            <v>,</v>
          </cell>
          <cell r="S2546">
            <v>26064</v>
          </cell>
          <cell r="U2546">
            <v>37530</v>
          </cell>
          <cell r="V2546">
            <v>37712</v>
          </cell>
          <cell r="W2546">
            <v>1</v>
          </cell>
          <cell r="X2546" t="str">
            <v>J087</v>
          </cell>
          <cell r="Y2546" t="str">
            <v>(OPS) Trans Proc I</v>
          </cell>
          <cell r="Z2546" t="str">
            <v>P318</v>
          </cell>
          <cell r="AA2546" t="str">
            <v>C147</v>
          </cell>
          <cell r="AB2546" t="str">
            <v>e. Higher Secondary</v>
          </cell>
          <cell r="AC2546" t="str">
            <v>S0145240A</v>
          </cell>
          <cell r="AD2546" t="str">
            <v>Female</v>
          </cell>
          <cell r="AE2546" t="str">
            <v>Tampines 3rd flr</v>
          </cell>
          <cell r="AF2546" t="str">
            <v>Local</v>
          </cell>
          <cell r="AG2546" t="str">
            <v>Employee</v>
          </cell>
          <cell r="AH2546">
            <v>3</v>
          </cell>
          <cell r="AI2546" t="str">
            <v>Month</v>
          </cell>
          <cell r="AJ2546" t="str">
            <v>0109767489</v>
          </cell>
          <cell r="AK2546" t="str">
            <v>1160310</v>
          </cell>
          <cell r="AL2546" t="str">
            <v>Chia,Boon Lee</v>
          </cell>
          <cell r="AM2546" t="str">
            <v>Core Contributor</v>
          </cell>
          <cell r="AN2546" t="str">
            <v>Core Contributor</v>
          </cell>
          <cell r="AO2546" t="str">
            <v>Core Contributor</v>
          </cell>
          <cell r="AP2546" t="str">
            <v>Core Contributor</v>
          </cell>
          <cell r="AQ2546">
            <v>74844</v>
          </cell>
        </row>
        <row r="2547">
          <cell r="A2547">
            <v>1185678</v>
          </cell>
          <cell r="B2547" t="str">
            <v>Liew,Yong Wee</v>
          </cell>
          <cell r="C2547" t="str">
            <v>Global Markets</v>
          </cell>
          <cell r="D2547" t="str">
            <v>FX Options</v>
          </cell>
          <cell r="E2547" t="str">
            <v>Junior Trader</v>
          </cell>
          <cell r="F2547" t="str">
            <v>M18</v>
          </cell>
          <cell r="I2547" t="str">
            <v>6151818</v>
          </cell>
          <cell r="J2547" t="str">
            <v>NO</v>
          </cell>
          <cell r="K2547" t="str">
            <v>Shropshire,William</v>
          </cell>
          <cell r="L2547">
            <v>27794</v>
          </cell>
          <cell r="M2547" t="str">
            <v>29</v>
          </cell>
          <cell r="P2547">
            <v>38355</v>
          </cell>
          <cell r="Q2547" t="str">
            <v>0,7</v>
          </cell>
          <cell r="R2547" t="str">
            <v>3,6</v>
          </cell>
          <cell r="S2547">
            <v>38355</v>
          </cell>
          <cell r="W2547">
            <v>1</v>
          </cell>
          <cell r="X2547" t="str">
            <v>DJ014</v>
          </cell>
          <cell r="Y2547" t="str">
            <v>Trading - TBA</v>
          </cell>
          <cell r="Z2547" t="str">
            <v>P337</v>
          </cell>
          <cell r="AA2547" t="str">
            <v>C175</v>
          </cell>
          <cell r="AB2547" t="str">
            <v>k. Post Graduate Degree</v>
          </cell>
          <cell r="AC2547" t="str">
            <v>S7602725J</v>
          </cell>
          <cell r="AD2547" t="str">
            <v>Male</v>
          </cell>
          <cell r="AE2547" t="str">
            <v>Batt. Rd 3rd flr</v>
          </cell>
          <cell r="AF2547" t="str">
            <v>Local</v>
          </cell>
          <cell r="AG2547" t="str">
            <v>Employee</v>
          </cell>
          <cell r="AH2547">
            <v>1</v>
          </cell>
          <cell r="AI2547" t="str">
            <v>Month</v>
          </cell>
          <cell r="AJ2547" t="str">
            <v>0109137469</v>
          </cell>
          <cell r="AK2547" t="str">
            <v>1176610</v>
          </cell>
          <cell r="AL2547" t="str">
            <v>Thng,Cheok Khoon Charlotte</v>
          </cell>
          <cell r="AP2547" t="str">
            <v>Too Soon to Classify</v>
          </cell>
          <cell r="AQ2547">
            <v>65004</v>
          </cell>
        </row>
        <row r="2548">
          <cell r="A2548">
            <v>1117525</v>
          </cell>
          <cell r="B2548" t="str">
            <v>Er,Yeo Wang Winnie</v>
          </cell>
          <cell r="C2548" t="str">
            <v>Client Relationships</v>
          </cell>
          <cell r="D2548" t="str">
            <v>Product Sales - Cash</v>
          </cell>
          <cell r="E2548" t="str">
            <v>Sr Business Development Mgr</v>
          </cell>
          <cell r="F2548" t="str">
            <v>M22</v>
          </cell>
          <cell r="G2548">
            <v>32000</v>
          </cell>
          <cell r="H2548" t="str">
            <v>SGD</v>
          </cell>
          <cell r="I2548" t="str">
            <v>5611800</v>
          </cell>
          <cell r="J2548" t="str">
            <v>NO</v>
          </cell>
          <cell r="K2548" t="str">
            <v>Yong,Soh Hoon</v>
          </cell>
          <cell r="L2548">
            <v>20798</v>
          </cell>
          <cell r="M2548" t="str">
            <v>48</v>
          </cell>
          <cell r="N2548" t="str">
            <v>3A</v>
          </cell>
          <cell r="O2548" t="str">
            <v>3C</v>
          </cell>
          <cell r="P2548">
            <v>35156</v>
          </cell>
          <cell r="Q2548" t="str">
            <v>9,5</v>
          </cell>
          <cell r="R2548" t="str">
            <v>19,9</v>
          </cell>
          <cell r="S2548">
            <v>35156</v>
          </cell>
          <cell r="V2548">
            <v>38078</v>
          </cell>
          <cell r="W2548">
            <v>1</v>
          </cell>
          <cell r="X2548" t="str">
            <v>DJ004</v>
          </cell>
          <cell r="Y2548" t="str">
            <v>Transactional Sales-TBA</v>
          </cell>
          <cell r="Z2548" t="str">
            <v>P305</v>
          </cell>
          <cell r="AA2548" t="str">
            <v>C174</v>
          </cell>
          <cell r="AB2548" t="str">
            <v>g. 2nd Level Vocational Qual.</v>
          </cell>
          <cell r="AC2548" t="str">
            <v>S1170855B</v>
          </cell>
          <cell r="AD2548" t="str">
            <v>Female</v>
          </cell>
          <cell r="AE2548" t="str">
            <v>Batt. Rd 7th flr</v>
          </cell>
          <cell r="AF2548" t="str">
            <v>Local</v>
          </cell>
          <cell r="AG2548" t="str">
            <v>Employee</v>
          </cell>
          <cell r="AH2548">
            <v>3</v>
          </cell>
          <cell r="AI2548" t="str">
            <v>Month</v>
          </cell>
          <cell r="AJ2548" t="str">
            <v>0109580451</v>
          </cell>
          <cell r="AK2548" t="str">
            <v>1191664</v>
          </cell>
          <cell r="AL2548" t="str">
            <v>Thng,Cheok Khoon Charlotte</v>
          </cell>
          <cell r="AM2548" t="str">
            <v>Critical Resource</v>
          </cell>
          <cell r="AN2548" t="str">
            <v>Core Contributor</v>
          </cell>
          <cell r="AO2548" t="str">
            <v>Core Contributor</v>
          </cell>
          <cell r="AP2548" t="str">
            <v>Core Contributor</v>
          </cell>
          <cell r="AQ2548">
            <v>168828</v>
          </cell>
        </row>
        <row r="2549">
          <cell r="A2549">
            <v>1116200</v>
          </cell>
          <cell r="B2549" t="str">
            <v>Yeong,Mei Heng Janet</v>
          </cell>
          <cell r="C2549" t="str">
            <v>Technology</v>
          </cell>
          <cell r="D2549" t="str">
            <v>Country Technology Manager</v>
          </cell>
          <cell r="E2549" t="str">
            <v>CTM - Mgr, Business Relationship Vendor Risk</v>
          </cell>
          <cell r="F2549" t="str">
            <v>M22</v>
          </cell>
          <cell r="G2549">
            <v>25000</v>
          </cell>
          <cell r="H2549" t="str">
            <v>SGD</v>
          </cell>
          <cell r="I2549" t="str">
            <v>8311901</v>
          </cell>
          <cell r="J2549" t="str">
            <v>NO</v>
          </cell>
          <cell r="K2549" t="str">
            <v>M,Govind</v>
          </cell>
          <cell r="L2549">
            <v>21082</v>
          </cell>
          <cell r="M2549" t="str">
            <v>47</v>
          </cell>
          <cell r="N2549" t="str">
            <v>2B</v>
          </cell>
          <cell r="O2549" t="str">
            <v>2B</v>
          </cell>
          <cell r="P2549">
            <v>27733</v>
          </cell>
          <cell r="Q2549" t="str">
            <v>29,9</v>
          </cell>
          <cell r="R2549" t="str">
            <v>0,2</v>
          </cell>
          <cell r="S2549">
            <v>27733</v>
          </cell>
          <cell r="U2549">
            <v>37196</v>
          </cell>
          <cell r="V2549">
            <v>38443</v>
          </cell>
          <cell r="W2549">
            <v>1</v>
          </cell>
          <cell r="X2549" t="str">
            <v>J046</v>
          </cell>
          <cell r="Y2549" t="str">
            <v>(TECH) Service Mgt II</v>
          </cell>
          <cell r="Z2549" t="str">
            <v>P311</v>
          </cell>
          <cell r="AA2549" t="str">
            <v>C163</v>
          </cell>
          <cell r="AB2549" t="str">
            <v>g. 2nd Level Vocational Qual.</v>
          </cell>
          <cell r="AC2549" t="str">
            <v>S1243899J</v>
          </cell>
          <cell r="AD2549" t="str">
            <v>Female</v>
          </cell>
          <cell r="AE2549" t="str">
            <v>PBTP 5th Floor</v>
          </cell>
          <cell r="AF2549" t="str">
            <v>Local</v>
          </cell>
          <cell r="AG2549" t="str">
            <v>Employee</v>
          </cell>
          <cell r="AH2549">
            <v>3</v>
          </cell>
          <cell r="AI2549" t="str">
            <v>Month</v>
          </cell>
          <cell r="AJ2549" t="str">
            <v>0109874528</v>
          </cell>
          <cell r="AK2549" t="str">
            <v>1134795</v>
          </cell>
          <cell r="AL2549" t="str">
            <v>Chia,Boon Lee</v>
          </cell>
          <cell r="AM2549" t="str">
            <v>Critical Resource</v>
          </cell>
          <cell r="AN2549" t="str">
            <v>Critical Resource</v>
          </cell>
          <cell r="AO2549" t="str">
            <v>Critical Resource</v>
          </cell>
          <cell r="AP2549" t="str">
            <v>Critical Resource</v>
          </cell>
          <cell r="AQ2549">
            <v>141864</v>
          </cell>
        </row>
        <row r="2550">
          <cell r="A2550">
            <v>1184560</v>
          </cell>
          <cell r="B2550" t="str">
            <v>Tok,Chwee Nam Lester</v>
          </cell>
          <cell r="C2550" t="str">
            <v>Consumer Banking</v>
          </cell>
          <cell r="D2550" t="str">
            <v>SME Banking-MultiPdt Customers</v>
          </cell>
          <cell r="E2550" t="str">
            <v>Relationship Manager</v>
          </cell>
          <cell r="F2550" t="str">
            <v>M18</v>
          </cell>
          <cell r="I2550" t="str">
            <v>1121800</v>
          </cell>
          <cell r="J2550" t="str">
            <v>NO</v>
          </cell>
          <cell r="K2550" t="str">
            <v>Lo,Kok Leong</v>
          </cell>
          <cell r="L2550">
            <v>26852</v>
          </cell>
          <cell r="M2550" t="str">
            <v>32</v>
          </cell>
          <cell r="P2550">
            <v>38322</v>
          </cell>
          <cell r="Q2550" t="str">
            <v>0,8</v>
          </cell>
          <cell r="R2550" t="str">
            <v>,</v>
          </cell>
          <cell r="S2550">
            <v>38322</v>
          </cell>
          <cell r="W2550">
            <v>1</v>
          </cell>
          <cell r="X2550" t="str">
            <v>J075</v>
          </cell>
          <cell r="Y2550" t="str">
            <v>(CB) Sales III</v>
          </cell>
          <cell r="Z2550" t="str">
            <v>P088</v>
          </cell>
          <cell r="AA2550" t="str">
            <v>C005</v>
          </cell>
          <cell r="AB2550" t="str">
            <v>i. Bachelor's Degree or equiv</v>
          </cell>
          <cell r="AC2550" t="str">
            <v>S7326993H</v>
          </cell>
          <cell r="AD2550" t="str">
            <v>Male</v>
          </cell>
          <cell r="AE2550" t="str">
            <v>Batt. Rd 10th flr</v>
          </cell>
          <cell r="AF2550" t="str">
            <v>Local</v>
          </cell>
          <cell r="AG2550" t="str">
            <v>Employee</v>
          </cell>
          <cell r="AH2550">
            <v>1</v>
          </cell>
          <cell r="AI2550" t="str">
            <v>Month</v>
          </cell>
          <cell r="AJ2550" t="str">
            <v>0109137175</v>
          </cell>
          <cell r="AK2550" t="str">
            <v>1176586</v>
          </cell>
          <cell r="AL2550" t="str">
            <v>Ang,Pek San</v>
          </cell>
          <cell r="AP2550" t="str">
            <v>Too Soon to Classify</v>
          </cell>
          <cell r="AQ2550">
            <v>49200</v>
          </cell>
        </row>
        <row r="2551">
          <cell r="A2551">
            <v>1192421</v>
          </cell>
          <cell r="B2551" t="str">
            <v>Lee,Jet Hong</v>
          </cell>
          <cell r="C2551" t="str">
            <v>Client Relationships</v>
          </cell>
          <cell r="D2551" t="str">
            <v>Custody Services</v>
          </cell>
          <cell r="E2551" t="str">
            <v>Contract Officer, Settlements</v>
          </cell>
          <cell r="F2551" t="str">
            <v>Contractor</v>
          </cell>
          <cell r="I2551" t="str">
            <v>4152800</v>
          </cell>
          <cell r="J2551" t="str">
            <v>AO</v>
          </cell>
          <cell r="K2551" t="str">
            <v>Vishwanathan,Kavitha</v>
          </cell>
          <cell r="L2551">
            <v>28621</v>
          </cell>
          <cell r="M2551" t="str">
            <v>27</v>
          </cell>
          <cell r="P2551">
            <v>38539</v>
          </cell>
          <cell r="Q2551" t="str">
            <v>0,1</v>
          </cell>
          <cell r="R2551" t="str">
            <v>0,2</v>
          </cell>
          <cell r="S2551">
            <v>38539</v>
          </cell>
          <cell r="W2551">
            <v>1</v>
          </cell>
          <cell r="X2551" t="str">
            <v>J089</v>
          </cell>
          <cell r="Y2551" t="str">
            <v>(OPS) Trans Proc III</v>
          </cell>
          <cell r="Z2551" t="str">
            <v>P352</v>
          </cell>
          <cell r="AA2551" t="str">
            <v>C150</v>
          </cell>
          <cell r="AB2551" t="str">
            <v>j. Professional Quali/Cert</v>
          </cell>
          <cell r="AC2551" t="str">
            <v>S7813026A</v>
          </cell>
          <cell r="AD2551" t="str">
            <v>Male</v>
          </cell>
          <cell r="AE2551" t="str">
            <v>Batt. Rd 4th flr</v>
          </cell>
          <cell r="AF2551" t="str">
            <v>Local</v>
          </cell>
          <cell r="AG2551" t="str">
            <v>Direct Contractor</v>
          </cell>
          <cell r="AH2551">
            <v>1</v>
          </cell>
          <cell r="AI2551" t="str">
            <v>Month</v>
          </cell>
          <cell r="AJ2551" t="str">
            <v>0109143027</v>
          </cell>
          <cell r="AK2551" t="str">
            <v>1134827</v>
          </cell>
          <cell r="AL2551" t="str">
            <v>Chia,Boon Lee</v>
          </cell>
          <cell r="AP2551">
            <v>0</v>
          </cell>
          <cell r="AQ2551">
            <v>15600</v>
          </cell>
        </row>
        <row r="2552">
          <cell r="A2552">
            <v>1142968</v>
          </cell>
          <cell r="B2552" t="str">
            <v>Heng,Yinxuan</v>
          </cell>
          <cell r="C2552" t="str">
            <v>Consumer Banking</v>
          </cell>
          <cell r="D2552" t="str">
            <v>Mortgage &amp; Auto- Admin. &amp; Mgt.</v>
          </cell>
          <cell r="E2552" t="str">
            <v>GM, Mortgages &amp; Auto Loans</v>
          </cell>
          <cell r="F2552" t="str">
            <v>B4</v>
          </cell>
          <cell r="G2552">
            <v>40000</v>
          </cell>
          <cell r="H2552" t="str">
            <v>SGD</v>
          </cell>
          <cell r="I2552" t="str">
            <v>1211800</v>
          </cell>
          <cell r="J2552" t="str">
            <v>NO</v>
          </cell>
          <cell r="K2552" t="str">
            <v>Flavel,Peter Gordon</v>
          </cell>
          <cell r="L2552">
            <v>27738</v>
          </cell>
          <cell r="M2552" t="str">
            <v>29</v>
          </cell>
          <cell r="N2552" t="str">
            <v>1A</v>
          </cell>
          <cell r="O2552" t="str">
            <v>2B</v>
          </cell>
          <cell r="P2552">
            <v>36605</v>
          </cell>
          <cell r="Q2552" t="str">
            <v>5,5</v>
          </cell>
          <cell r="R2552" t="str">
            <v>2,6</v>
          </cell>
          <cell r="S2552">
            <v>36605</v>
          </cell>
          <cell r="U2552">
            <v>38534</v>
          </cell>
          <cell r="V2552">
            <v>38534</v>
          </cell>
          <cell r="W2552">
            <v>1</v>
          </cell>
          <cell r="X2552" t="str">
            <v>J223</v>
          </cell>
          <cell r="Y2552" t="str">
            <v>(CB) Business Mgt II</v>
          </cell>
          <cell r="Z2552" t="str">
            <v>P088</v>
          </cell>
          <cell r="AA2552" t="str">
            <v>C132</v>
          </cell>
          <cell r="AB2552" t="str">
            <v>i. Bachelor's Degree or equiv</v>
          </cell>
          <cell r="AC2552" t="str">
            <v>S7538961B</v>
          </cell>
          <cell r="AD2552" t="str">
            <v>Female</v>
          </cell>
          <cell r="AE2552" t="str">
            <v>Batt. Rd 10th flr</v>
          </cell>
          <cell r="AF2552" t="str">
            <v>Local</v>
          </cell>
          <cell r="AG2552" t="str">
            <v>Employee</v>
          </cell>
          <cell r="AH2552">
            <v>1</v>
          </cell>
          <cell r="AI2552" t="str">
            <v>Month</v>
          </cell>
          <cell r="AJ2552" t="str">
            <v>0109611721</v>
          </cell>
          <cell r="AK2552" t="str">
            <v>1164582</v>
          </cell>
          <cell r="AL2552" t="str">
            <v>Ang,Pek San</v>
          </cell>
          <cell r="AM2552" t="str">
            <v>H4 - G</v>
          </cell>
          <cell r="AN2552" t="str">
            <v>H4 - G</v>
          </cell>
          <cell r="AO2552" t="str">
            <v>H3 - G</v>
          </cell>
          <cell r="AP2552" t="str">
            <v>H3 - G</v>
          </cell>
          <cell r="AQ2552">
            <v>219000</v>
          </cell>
        </row>
        <row r="2553">
          <cell r="A2553">
            <v>1189508</v>
          </cell>
          <cell r="B2553" t="str">
            <v>Ang,Soo Pin Susan</v>
          </cell>
          <cell r="C2553" t="str">
            <v>Consumer Banking</v>
          </cell>
          <cell r="D2553" t="str">
            <v>DB - Teleservices</v>
          </cell>
          <cell r="E2553" t="str">
            <v>Service Consultant</v>
          </cell>
          <cell r="F2553" t="str">
            <v>M16</v>
          </cell>
          <cell r="I2553" t="str">
            <v>1431800</v>
          </cell>
          <cell r="J2553" t="str">
            <v>NO</v>
          </cell>
          <cell r="K2553" t="str">
            <v>Bte Abdullah,Sarah</v>
          </cell>
          <cell r="L2553">
            <v>29448</v>
          </cell>
          <cell r="M2553" t="str">
            <v>25</v>
          </cell>
          <cell r="P2553">
            <v>38467</v>
          </cell>
          <cell r="Q2553" t="str">
            <v>0,4</v>
          </cell>
          <cell r="R2553" t="str">
            <v>6,7</v>
          </cell>
          <cell r="S2553">
            <v>38467</v>
          </cell>
          <cell r="V2553">
            <v>38544</v>
          </cell>
          <cell r="W2553">
            <v>1</v>
          </cell>
          <cell r="X2553" t="str">
            <v>J216</v>
          </cell>
          <cell r="Y2553" t="str">
            <v>(CB) Customer ServiceIII</v>
          </cell>
          <cell r="Z2553" t="str">
            <v>P088</v>
          </cell>
          <cell r="AA2553" t="str">
            <v>C064</v>
          </cell>
          <cell r="AB2553" t="str">
            <v>i. Bachelor's Degree or equiv</v>
          </cell>
          <cell r="AC2553" t="str">
            <v>S8024069D</v>
          </cell>
          <cell r="AD2553" t="str">
            <v>Female</v>
          </cell>
          <cell r="AE2553" t="str">
            <v>CISCO 5th flr</v>
          </cell>
          <cell r="AF2553" t="str">
            <v>Local</v>
          </cell>
          <cell r="AG2553" t="str">
            <v>Employee</v>
          </cell>
          <cell r="AH2553">
            <v>1</v>
          </cell>
          <cell r="AI2553" t="str">
            <v>Month</v>
          </cell>
          <cell r="AJ2553" t="str">
            <v>0109140591</v>
          </cell>
          <cell r="AK2553" t="str">
            <v>1116656</v>
          </cell>
          <cell r="AL2553" t="str">
            <v>Ang,Pek San</v>
          </cell>
          <cell r="AP2553" t="str">
            <v>Too Soon to Classify</v>
          </cell>
          <cell r="AQ2553">
            <v>27360</v>
          </cell>
        </row>
        <row r="2554">
          <cell r="A2554">
            <v>1116762</v>
          </cell>
          <cell r="B2554" t="str">
            <v>Er,Geok Song Florence</v>
          </cell>
          <cell r="C2554" t="str">
            <v>Global Markets</v>
          </cell>
          <cell r="D2554" t="str">
            <v>Global Proc(GPCE)-Supp&amp;Control</v>
          </cell>
          <cell r="E2554" t="str">
            <v>Manager FX &amp; MM Operations, GPCE</v>
          </cell>
          <cell r="F2554" t="str">
            <v>M23</v>
          </cell>
          <cell r="G2554">
            <v>50000</v>
          </cell>
          <cell r="H2554" t="str">
            <v>SGD</v>
          </cell>
          <cell r="I2554" t="str">
            <v>4233800</v>
          </cell>
          <cell r="J2554" t="str">
            <v>NO</v>
          </cell>
          <cell r="K2554" t="str">
            <v>Norris,Matthew Adam</v>
          </cell>
          <cell r="L2554">
            <v>21490</v>
          </cell>
          <cell r="M2554" t="str">
            <v>46</v>
          </cell>
          <cell r="N2554" t="str">
            <v>2B</v>
          </cell>
          <cell r="O2554" t="str">
            <v>2B</v>
          </cell>
          <cell r="P2554">
            <v>33270</v>
          </cell>
          <cell r="Q2554" t="str">
            <v>14,7</v>
          </cell>
          <cell r="R2554" t="str">
            <v>16,4</v>
          </cell>
          <cell r="S2554">
            <v>33270</v>
          </cell>
          <cell r="U2554">
            <v>38322</v>
          </cell>
          <cell r="V2554">
            <v>38466</v>
          </cell>
          <cell r="W2554">
            <v>1</v>
          </cell>
          <cell r="X2554" t="str">
            <v>J242</v>
          </cell>
          <cell r="Y2554" t="str">
            <v>Ops Management III</v>
          </cell>
          <cell r="Z2554" t="str">
            <v>P367</v>
          </cell>
          <cell r="AA2554" t="str">
            <v>C146</v>
          </cell>
          <cell r="AB2554" t="str">
            <v>i. Bachelor's Degree or equiv</v>
          </cell>
          <cell r="AC2554" t="str">
            <v>S2605132J</v>
          </cell>
          <cell r="AD2554" t="str">
            <v>Female</v>
          </cell>
          <cell r="AE2554" t="str">
            <v>Tampines 6th flr</v>
          </cell>
          <cell r="AF2554" t="str">
            <v>Local</v>
          </cell>
          <cell r="AG2554" t="str">
            <v>Employee</v>
          </cell>
          <cell r="AH2554">
            <v>1</v>
          </cell>
          <cell r="AI2554" t="str">
            <v>Month</v>
          </cell>
          <cell r="AJ2554" t="str">
            <v>0109580958</v>
          </cell>
          <cell r="AK2554" t="str">
            <v>1187635</v>
          </cell>
          <cell r="AL2554" t="str">
            <v>Chia,Boon Lee</v>
          </cell>
          <cell r="AM2554" t="str">
            <v>Critical Resource</v>
          </cell>
          <cell r="AN2554" t="str">
            <v>Critical Resource</v>
          </cell>
          <cell r="AO2554" t="str">
            <v>Critical Resource</v>
          </cell>
          <cell r="AP2554" t="str">
            <v>Critical Resource</v>
          </cell>
          <cell r="AQ2554">
            <v>176640</v>
          </cell>
        </row>
        <row r="2555">
          <cell r="A2555">
            <v>1192428</v>
          </cell>
          <cell r="B2555" t="str">
            <v>Johnson,Richard Mark</v>
          </cell>
          <cell r="C2555" t="str">
            <v>Finance</v>
          </cell>
          <cell r="D2555" t="str">
            <v>Product Control</v>
          </cell>
          <cell r="E2555" t="str">
            <v>Product Controller</v>
          </cell>
          <cell r="F2555" t="str">
            <v>M23</v>
          </cell>
          <cell r="G2555">
            <v>70000</v>
          </cell>
          <cell r="H2555" t="str">
            <v>SGD</v>
          </cell>
          <cell r="I2555" t="str">
            <v>8156901</v>
          </cell>
          <cell r="J2555" t="str">
            <v>NO</v>
          </cell>
          <cell r="K2555" t="str">
            <v>Barford,Alain</v>
          </cell>
          <cell r="L2555">
            <v>26791</v>
          </cell>
          <cell r="M2555" t="str">
            <v>32</v>
          </cell>
          <cell r="P2555">
            <v>38537</v>
          </cell>
          <cell r="Q2555" t="str">
            <v>0,1</v>
          </cell>
          <cell r="R2555" t="str">
            <v>13,6</v>
          </cell>
          <cell r="S2555">
            <v>38537</v>
          </cell>
          <cell r="W2555">
            <v>1</v>
          </cell>
          <cell r="X2555" t="str">
            <v>J014</v>
          </cell>
          <cell r="Y2555" t="str">
            <v>(FIN) Tech Spec't IV</v>
          </cell>
          <cell r="Z2555" t="str">
            <v>P250</v>
          </cell>
          <cell r="AA2555" t="str">
            <v>C152</v>
          </cell>
          <cell r="AB2555" t="str">
            <v>j. Professional Quali/Cert</v>
          </cell>
          <cell r="AC2555" t="str">
            <v>G5818434P</v>
          </cell>
          <cell r="AD2555" t="str">
            <v>Male</v>
          </cell>
          <cell r="AE2555" t="str">
            <v>Batt. Rd 3rd flr</v>
          </cell>
          <cell r="AF2555" t="str">
            <v>Local</v>
          </cell>
          <cell r="AG2555" t="str">
            <v>Employee</v>
          </cell>
          <cell r="AH2555">
            <v>1</v>
          </cell>
          <cell r="AI2555" t="str">
            <v>Month</v>
          </cell>
          <cell r="AJ2555" t="str">
            <v>0109142802</v>
          </cell>
          <cell r="AK2555" t="str">
            <v>1185806</v>
          </cell>
          <cell r="AL2555" t="str">
            <v>Chong,Yin Yin</v>
          </cell>
          <cell r="AP2555">
            <v>0</v>
          </cell>
          <cell r="AQ2555">
            <v>170016</v>
          </cell>
        </row>
        <row r="2556">
          <cell r="A2556">
            <v>1116662</v>
          </cell>
          <cell r="B2556" t="str">
            <v>Tan,Sok Hong</v>
          </cell>
          <cell r="C2556" t="str">
            <v>Consumer Banking</v>
          </cell>
          <cell r="D2556" t="str">
            <v>CB Finance - Mort. &amp; Auto-Reg</v>
          </cell>
          <cell r="E2556" t="str">
            <v>Head, Bus Finance, M&amp;A, SD &amp; Sales</v>
          </cell>
          <cell r="F2556" t="str">
            <v>B4</v>
          </cell>
          <cell r="G2556">
            <v>97100</v>
          </cell>
          <cell r="H2556" t="str">
            <v>SGD</v>
          </cell>
          <cell r="I2556" t="str">
            <v>8143901</v>
          </cell>
          <cell r="J2556" t="str">
            <v>NO</v>
          </cell>
          <cell r="K2556" t="str">
            <v>Ramachandran,Vishu</v>
          </cell>
          <cell r="L2556">
            <v>23715</v>
          </cell>
          <cell r="M2556" t="str">
            <v>40</v>
          </cell>
          <cell r="N2556" t="str">
            <v>3B</v>
          </cell>
          <cell r="O2556" t="str">
            <v>3B</v>
          </cell>
          <cell r="P2556">
            <v>36360</v>
          </cell>
          <cell r="Q2556" t="str">
            <v>6,1</v>
          </cell>
          <cell r="R2556" t="str">
            <v>14,7</v>
          </cell>
          <cell r="S2556">
            <v>32930</v>
          </cell>
          <cell r="T2556">
            <v>36360</v>
          </cell>
          <cell r="U2556">
            <v>37653</v>
          </cell>
          <cell r="V2556">
            <v>38078</v>
          </cell>
          <cell r="W2556">
            <v>1</v>
          </cell>
          <cell r="X2556" t="str">
            <v>J017</v>
          </cell>
          <cell r="Y2556" t="str">
            <v>(FIN) Bus Partner II</v>
          </cell>
          <cell r="Z2556" t="str">
            <v>P085</v>
          </cell>
          <cell r="AA2556" t="str">
            <v>C015</v>
          </cell>
          <cell r="AB2556" t="str">
            <v>i. Bachelor's Degree or equiv</v>
          </cell>
          <cell r="AC2556" t="str">
            <v>S1670851H</v>
          </cell>
          <cell r="AD2556" t="str">
            <v>Female</v>
          </cell>
          <cell r="AE2556" t="str">
            <v>PBTP 9th Floor</v>
          </cell>
          <cell r="AF2556" t="str">
            <v>Local</v>
          </cell>
          <cell r="AG2556" t="str">
            <v>Employee</v>
          </cell>
          <cell r="AH2556">
            <v>1</v>
          </cell>
          <cell r="AI2556" t="str">
            <v>Month</v>
          </cell>
          <cell r="AJ2556" t="str">
            <v>0109804678</v>
          </cell>
          <cell r="AK2556" t="str">
            <v>1134143</v>
          </cell>
          <cell r="AL2556" t="str">
            <v>Chong,Yin Yin</v>
          </cell>
          <cell r="AM2556" t="str">
            <v>Critical Resource</v>
          </cell>
          <cell r="AN2556" t="str">
            <v>Critical Resource</v>
          </cell>
          <cell r="AO2556" t="str">
            <v>Core Contributor</v>
          </cell>
          <cell r="AP2556" t="str">
            <v>Core Contributor</v>
          </cell>
          <cell r="AQ2556">
            <v>226068</v>
          </cell>
        </row>
        <row r="2557">
          <cell r="A2557">
            <v>1116697</v>
          </cell>
          <cell r="B2557" t="str">
            <v>Phua,Cheng Eng Mary</v>
          </cell>
          <cell r="C2557" t="str">
            <v>Client Relationships</v>
          </cell>
          <cell r="D2557" t="str">
            <v>Custody Services</v>
          </cell>
          <cell r="E2557" t="str">
            <v>Manager, Network Services Mgmt</v>
          </cell>
          <cell r="F2557" t="str">
            <v>M20</v>
          </cell>
          <cell r="G2557">
            <v>22000</v>
          </cell>
          <cell r="H2557" t="str">
            <v>SGD</v>
          </cell>
          <cell r="I2557" t="str">
            <v>4152800</v>
          </cell>
          <cell r="J2557" t="str">
            <v>NO</v>
          </cell>
          <cell r="K2557" t="str">
            <v>Lim,Yew Hoon Michael</v>
          </cell>
          <cell r="L2557">
            <v>19426</v>
          </cell>
          <cell r="M2557" t="str">
            <v>52</v>
          </cell>
          <cell r="N2557" t="str">
            <v>2B</v>
          </cell>
          <cell r="O2557" t="str">
            <v>3C</v>
          </cell>
          <cell r="P2557">
            <v>33028</v>
          </cell>
          <cell r="Q2557" t="str">
            <v>15,3</v>
          </cell>
          <cell r="R2557" t="str">
            <v>18,2</v>
          </cell>
          <cell r="S2557">
            <v>33028</v>
          </cell>
          <cell r="U2557">
            <v>36617</v>
          </cell>
          <cell r="V2557">
            <v>37987</v>
          </cell>
          <cell r="W2557">
            <v>1</v>
          </cell>
          <cell r="X2557" t="str">
            <v>J087</v>
          </cell>
          <cell r="Y2557" t="str">
            <v>(OPS) Trans Proc I</v>
          </cell>
          <cell r="Z2557" t="str">
            <v>P352</v>
          </cell>
          <cell r="AA2557" t="str">
            <v>C148</v>
          </cell>
          <cell r="AB2557" t="str">
            <v>e. Higher Secondary</v>
          </cell>
          <cell r="AC2557" t="str">
            <v>S0112951A</v>
          </cell>
          <cell r="AD2557" t="str">
            <v>Female</v>
          </cell>
          <cell r="AE2557" t="str">
            <v>Batt. Rd 4th flr</v>
          </cell>
          <cell r="AF2557" t="str">
            <v>Local</v>
          </cell>
          <cell r="AG2557" t="str">
            <v>Employee</v>
          </cell>
          <cell r="AH2557">
            <v>1</v>
          </cell>
          <cell r="AI2557" t="str">
            <v>Month</v>
          </cell>
          <cell r="AJ2557" t="str">
            <v>0109738853</v>
          </cell>
          <cell r="AK2557" t="str">
            <v>1116576</v>
          </cell>
          <cell r="AL2557" t="str">
            <v>Chia,Boon Lee</v>
          </cell>
          <cell r="AM2557" t="str">
            <v>Core Contributor</v>
          </cell>
          <cell r="AN2557" t="str">
            <v>Core Contributor</v>
          </cell>
          <cell r="AO2557" t="str">
            <v>Critical Resource</v>
          </cell>
          <cell r="AP2557" t="str">
            <v>Critical Resource</v>
          </cell>
          <cell r="AQ2557">
            <v>95604</v>
          </cell>
        </row>
        <row r="2558">
          <cell r="A2558">
            <v>1192333</v>
          </cell>
          <cell r="B2558" t="str">
            <v>Norsheikha,Binte Syed Salim Sharifah</v>
          </cell>
          <cell r="C2558" t="str">
            <v>Consumer Banking</v>
          </cell>
          <cell r="D2558" t="str">
            <v>DB Client Service Center</v>
          </cell>
          <cell r="E2558" t="str">
            <v>Service Consultant</v>
          </cell>
          <cell r="F2558" t="str">
            <v>Contractor</v>
          </cell>
          <cell r="I2558" t="str">
            <v>1455800</v>
          </cell>
          <cell r="J2558" t="str">
            <v>NO</v>
          </cell>
          <cell r="K2558" t="str">
            <v>Kuan,Ren Qiang Patrick</v>
          </cell>
          <cell r="L2558">
            <v>30106</v>
          </cell>
          <cell r="M2558" t="str">
            <v>23</v>
          </cell>
          <cell r="P2558">
            <v>38537</v>
          </cell>
          <cell r="Q2558" t="str">
            <v>0,1</v>
          </cell>
          <cell r="R2558" t="str">
            <v>0,5</v>
          </cell>
          <cell r="S2558">
            <v>38537</v>
          </cell>
          <cell r="W2558">
            <v>1</v>
          </cell>
          <cell r="X2558" t="str">
            <v>J216</v>
          </cell>
          <cell r="Y2558" t="str">
            <v>(CB) Customer ServiceIII</v>
          </cell>
          <cell r="Z2558" t="str">
            <v>P088</v>
          </cell>
          <cell r="AA2558" t="str">
            <v>C061</v>
          </cell>
          <cell r="AB2558" t="str">
            <v>i. Bachelor's Degree or equiv</v>
          </cell>
          <cell r="AC2558" t="str">
            <v>S8217226B</v>
          </cell>
          <cell r="AD2558" t="str">
            <v>Female</v>
          </cell>
          <cell r="AE2558" t="str">
            <v>CISCO 5th flr</v>
          </cell>
          <cell r="AF2558" t="str">
            <v>Local</v>
          </cell>
          <cell r="AG2558" t="str">
            <v>Direct Contractor</v>
          </cell>
          <cell r="AH2558">
            <v>1</v>
          </cell>
          <cell r="AI2558" t="str">
            <v>Month</v>
          </cell>
          <cell r="AJ2558" t="str">
            <v>0109142896</v>
          </cell>
          <cell r="AK2558" t="str">
            <v>1142772</v>
          </cell>
          <cell r="AL2558" t="str">
            <v>Ang,Pek San</v>
          </cell>
          <cell r="AP2558">
            <v>0</v>
          </cell>
          <cell r="AQ2558">
            <v>21600</v>
          </cell>
        </row>
        <row r="2559">
          <cell r="A2559">
            <v>1193092</v>
          </cell>
          <cell r="B2559" t="str">
            <v>Lim,Li Zhu Adrena</v>
          </cell>
          <cell r="C2559" t="str">
            <v>Consumer Banking</v>
          </cell>
          <cell r="D2559" t="str">
            <v>Clearing Unit</v>
          </cell>
          <cell r="E2559" t="str">
            <v>Customer Service Assistant</v>
          </cell>
          <cell r="F2559" t="str">
            <v>Contractor</v>
          </cell>
          <cell r="I2559" t="str">
            <v>1725800</v>
          </cell>
          <cell r="J2559" t="str">
            <v>CL</v>
          </cell>
          <cell r="K2559" t="str">
            <v>Tang,Wei En</v>
          </cell>
          <cell r="L2559">
            <v>30839</v>
          </cell>
          <cell r="M2559" t="str">
            <v>21</v>
          </cell>
          <cell r="P2559">
            <v>38552</v>
          </cell>
          <cell r="Q2559" t="str">
            <v>0,1</v>
          </cell>
          <cell r="R2559" t="str">
            <v>1,0</v>
          </cell>
          <cell r="S2559">
            <v>38552</v>
          </cell>
          <cell r="W2559">
            <v>1</v>
          </cell>
          <cell r="X2559" t="str">
            <v>J084</v>
          </cell>
          <cell r="Y2559" t="str">
            <v>(OPS) Ctrl &amp; Support I</v>
          </cell>
          <cell r="Z2559" t="str">
            <v>P088</v>
          </cell>
          <cell r="AA2559" t="str">
            <v>C015</v>
          </cell>
          <cell r="AB2559" t="str">
            <v>h. Diploma or equivalent</v>
          </cell>
          <cell r="AC2559" t="str">
            <v>S8416793B</v>
          </cell>
          <cell r="AD2559" t="str">
            <v>Female</v>
          </cell>
          <cell r="AE2559" t="str">
            <v>Tampines 4th flr</v>
          </cell>
          <cell r="AF2559" t="str">
            <v>Local</v>
          </cell>
          <cell r="AG2559" t="str">
            <v>Direct Contractor</v>
          </cell>
          <cell r="AH2559">
            <v>1</v>
          </cell>
          <cell r="AI2559" t="str">
            <v>Month</v>
          </cell>
          <cell r="AJ2559" t="str">
            <v>0109143612</v>
          </cell>
          <cell r="AK2559" t="str">
            <v>1116489</v>
          </cell>
          <cell r="AL2559" t="str">
            <v>Ang,Pek San</v>
          </cell>
          <cell r="AP2559">
            <v>0</v>
          </cell>
          <cell r="AQ2559">
            <v>16800</v>
          </cell>
        </row>
        <row r="2560">
          <cell r="A2560">
            <v>1147286</v>
          </cell>
          <cell r="B2560" t="str">
            <v>Jaisingh,Nainesh</v>
          </cell>
          <cell r="C2560" t="str">
            <v>Global Markets</v>
          </cell>
          <cell r="D2560" t="str">
            <v>Private Equity-Fin Invest Fund</v>
          </cell>
          <cell r="E2560" t="str">
            <v>Director</v>
          </cell>
          <cell r="F2560" t="str">
            <v>B4</v>
          </cell>
          <cell r="I2560" t="str">
            <v>6211818</v>
          </cell>
          <cell r="J2560" t="str">
            <v>IO</v>
          </cell>
          <cell r="K2560" t="str">
            <v>Butalia,Karamjit Singh</v>
          </cell>
          <cell r="L2560">
            <v>24586</v>
          </cell>
          <cell r="M2560" t="str">
            <v>38</v>
          </cell>
          <cell r="N2560" t="str">
            <v>2B</v>
          </cell>
          <cell r="O2560" t="str">
            <v>2B</v>
          </cell>
          <cell r="P2560">
            <v>33392</v>
          </cell>
          <cell r="Q2560" t="str">
            <v>14,3</v>
          </cell>
          <cell r="R2560" t="str">
            <v>,</v>
          </cell>
          <cell r="S2560">
            <v>36923</v>
          </cell>
          <cell r="V2560">
            <v>38443</v>
          </cell>
          <cell r="W2560">
            <v>1</v>
          </cell>
          <cell r="X2560" t="str">
            <v>DJ019</v>
          </cell>
          <cell r="Y2560" t="str">
            <v>Private Equity - TBA</v>
          </cell>
          <cell r="Z2560" t="str">
            <v>P142</v>
          </cell>
          <cell r="AA2560" t="str">
            <v>C065</v>
          </cell>
          <cell r="AB2560" t="str">
            <v>i. Bachelor's Degree or equiv</v>
          </cell>
          <cell r="AC2560" t="str">
            <v>S2714272I</v>
          </cell>
          <cell r="AD2560" t="str">
            <v>Male</v>
          </cell>
          <cell r="AE2560" t="str">
            <v>Batt. Rd 5th flr</v>
          </cell>
          <cell r="AF2560" t="str">
            <v>Assignee</v>
          </cell>
          <cell r="AG2560" t="str">
            <v>Employee</v>
          </cell>
          <cell r="AH2560">
            <v>3</v>
          </cell>
          <cell r="AI2560" t="str">
            <v>Month</v>
          </cell>
          <cell r="AJ2560" t="str">
            <v>0109543750</v>
          </cell>
          <cell r="AK2560" t="str">
            <v>1157068</v>
          </cell>
          <cell r="AL2560" t="str">
            <v>Thng,Cheok Khoon Charlotte</v>
          </cell>
          <cell r="AM2560" t="str">
            <v>Core Contributor</v>
          </cell>
          <cell r="AN2560" t="str">
            <v>Critical Resource</v>
          </cell>
          <cell r="AO2560" t="str">
            <v>H3 - G</v>
          </cell>
          <cell r="AP2560" t="str">
            <v>H3 - G</v>
          </cell>
          <cell r="AQ2560">
            <v>4407144</v>
          </cell>
        </row>
        <row r="2561">
          <cell r="A2561">
            <v>1153699</v>
          </cell>
          <cell r="B2561" t="str">
            <v>Ng,Ngah Hui</v>
          </cell>
          <cell r="C2561" t="str">
            <v>Technology</v>
          </cell>
          <cell r="D2561" t="str">
            <v>Sys Devt (WB) Support</v>
          </cell>
          <cell r="E2561" t="str">
            <v>Project Manager</v>
          </cell>
          <cell r="F2561" t="str">
            <v>M20</v>
          </cell>
          <cell r="G2561">
            <v>20000</v>
          </cell>
          <cell r="H2561" t="str">
            <v>SGD</v>
          </cell>
          <cell r="I2561" t="str">
            <v>8351901</v>
          </cell>
          <cell r="J2561" t="str">
            <v>NO</v>
          </cell>
          <cell r="K2561" t="str">
            <v>Kumar,Pankaj</v>
          </cell>
          <cell r="L2561">
            <v>25439</v>
          </cell>
          <cell r="M2561" t="str">
            <v>36</v>
          </cell>
          <cell r="N2561" t="str">
            <v>4B</v>
          </cell>
          <cell r="O2561" t="str">
            <v>3C</v>
          </cell>
          <cell r="P2561">
            <v>37118</v>
          </cell>
          <cell r="Q2561" t="str">
            <v>4,0</v>
          </cell>
          <cell r="R2561" t="str">
            <v>9,9</v>
          </cell>
          <cell r="S2561">
            <v>37118</v>
          </cell>
          <cell r="V2561">
            <v>37712</v>
          </cell>
          <cell r="W2561">
            <v>1</v>
          </cell>
          <cell r="X2561" t="str">
            <v>J036</v>
          </cell>
          <cell r="Y2561" t="str">
            <v>(TECH) Line Manager IV</v>
          </cell>
          <cell r="Z2561" t="str">
            <v>P250</v>
          </cell>
          <cell r="AA2561" t="str">
            <v>C152</v>
          </cell>
          <cell r="AB2561" t="str">
            <v>i. Bachelor's Degree or equiv</v>
          </cell>
          <cell r="AC2561" t="str">
            <v>S6930306D</v>
          </cell>
          <cell r="AD2561" t="str">
            <v>Female</v>
          </cell>
          <cell r="AE2561" t="str">
            <v>PBTP 11th Floor</v>
          </cell>
          <cell r="AF2561" t="str">
            <v>Local</v>
          </cell>
          <cell r="AG2561" t="str">
            <v>Employee</v>
          </cell>
          <cell r="AH2561">
            <v>1</v>
          </cell>
          <cell r="AI2561" t="str">
            <v>Month</v>
          </cell>
          <cell r="AJ2561" t="str">
            <v>0109105664</v>
          </cell>
          <cell r="AK2561" t="str">
            <v>1144947</v>
          </cell>
          <cell r="AL2561" t="str">
            <v>Chia,Boon Lee</v>
          </cell>
          <cell r="AM2561" t="str">
            <v>Core Contributor</v>
          </cell>
          <cell r="AN2561" t="str">
            <v>Core Contributor</v>
          </cell>
          <cell r="AO2561" t="str">
            <v>Core Contributor</v>
          </cell>
          <cell r="AP2561" t="str">
            <v>Core Contributor</v>
          </cell>
          <cell r="AQ2561">
            <v>86400</v>
          </cell>
        </row>
        <row r="2562">
          <cell r="A2562">
            <v>1192339</v>
          </cell>
          <cell r="B2562" t="str">
            <v>Chew,Shi Wei Calvin</v>
          </cell>
          <cell r="C2562" t="str">
            <v>Consumer Banking</v>
          </cell>
          <cell r="D2562" t="str">
            <v>CB Credit-SME Banking</v>
          </cell>
          <cell r="E2562" t="str">
            <v>Credit Officer</v>
          </cell>
          <cell r="F2562" t="str">
            <v>M16</v>
          </cell>
          <cell r="I2562" t="str">
            <v>1836800</v>
          </cell>
          <cell r="J2562" t="str">
            <v>NO</v>
          </cell>
          <cell r="K2562" t="str">
            <v>Tan,Chong Leng</v>
          </cell>
          <cell r="L2562">
            <v>29675</v>
          </cell>
          <cell r="M2562" t="str">
            <v>24</v>
          </cell>
          <cell r="P2562">
            <v>38534</v>
          </cell>
          <cell r="Q2562" t="str">
            <v>0,2</v>
          </cell>
          <cell r="R2562" t="str">
            <v>4,4</v>
          </cell>
          <cell r="S2562">
            <v>38534</v>
          </cell>
          <cell r="W2562">
            <v>1</v>
          </cell>
          <cell r="X2562" t="str">
            <v>J172</v>
          </cell>
          <cell r="Y2562" t="str">
            <v>Risk Svc Delivery I</v>
          </cell>
          <cell r="Z2562" t="str">
            <v>P039</v>
          </cell>
          <cell r="AA2562" t="str">
            <v>C021</v>
          </cell>
          <cell r="AB2562" t="str">
            <v>i. Bachelor's Degree or equiv</v>
          </cell>
          <cell r="AC2562" t="str">
            <v>S8109256G</v>
          </cell>
          <cell r="AD2562" t="str">
            <v>Male</v>
          </cell>
          <cell r="AE2562" t="str">
            <v>Batt. Rd 10th flr</v>
          </cell>
          <cell r="AF2562" t="str">
            <v>Local</v>
          </cell>
          <cell r="AG2562" t="str">
            <v>Employee</v>
          </cell>
          <cell r="AH2562">
            <v>1</v>
          </cell>
          <cell r="AI2562" t="str">
            <v>Month</v>
          </cell>
          <cell r="AJ2562" t="str">
            <v>0109142861</v>
          </cell>
          <cell r="AK2562" t="str">
            <v>1185503</v>
          </cell>
          <cell r="AL2562" t="str">
            <v>Ang,Pek San</v>
          </cell>
          <cell r="AP2562">
            <v>0</v>
          </cell>
          <cell r="AQ2562">
            <v>24000</v>
          </cell>
        </row>
        <row r="2563">
          <cell r="A2563">
            <v>1164582</v>
          </cell>
          <cell r="B2563" t="str">
            <v>Flavel,Peter Gordon</v>
          </cell>
          <cell r="C2563" t="str">
            <v>Consumer Banking</v>
          </cell>
          <cell r="D2563" t="str">
            <v>Head Of Consumer Bank</v>
          </cell>
          <cell r="E2563" t="str">
            <v>Head Consumer Banking Singapore</v>
          </cell>
          <cell r="F2563" t="str">
            <v>B1</v>
          </cell>
          <cell r="G2563">
            <v>365000</v>
          </cell>
          <cell r="H2563" t="str">
            <v>USD</v>
          </cell>
          <cell r="I2563" t="str">
            <v>1001800</v>
          </cell>
          <cell r="J2563" t="str">
            <v>IO</v>
          </cell>
          <cell r="K2563" t="str">
            <v>DeNoma,Michael Bernard</v>
          </cell>
          <cell r="L2563">
            <v>22115</v>
          </cell>
          <cell r="M2563" t="str">
            <v>45</v>
          </cell>
          <cell r="P2563">
            <v>37649</v>
          </cell>
          <cell r="Q2563" t="str">
            <v>2,7</v>
          </cell>
          <cell r="R2563" t="str">
            <v>,</v>
          </cell>
          <cell r="S2563">
            <v>37649</v>
          </cell>
          <cell r="V2563">
            <v>38443</v>
          </cell>
          <cell r="W2563">
            <v>1</v>
          </cell>
          <cell r="X2563" t="str">
            <v>J222</v>
          </cell>
          <cell r="Y2563" t="str">
            <v>(CB) Business Mgt I</v>
          </cell>
          <cell r="Z2563" t="str">
            <v>P088</v>
          </cell>
          <cell r="AA2563" t="str">
            <v>C064</v>
          </cell>
          <cell r="AB2563" t="str">
            <v>a. Unknown</v>
          </cell>
          <cell r="AC2563" t="str">
            <v>G5689785U</v>
          </cell>
          <cell r="AD2563" t="str">
            <v>Male</v>
          </cell>
          <cell r="AE2563" t="str">
            <v>PBTP 5th Floor</v>
          </cell>
          <cell r="AF2563" t="str">
            <v>Assignee</v>
          </cell>
          <cell r="AG2563" t="str">
            <v>Employee</v>
          </cell>
          <cell r="AH2563">
            <v>0</v>
          </cell>
          <cell r="AI2563" t="str">
            <v>Day</v>
          </cell>
          <cell r="AJ2563" t="str">
            <v>0109117301</v>
          </cell>
          <cell r="AK2563" t="str">
            <v>1140369</v>
          </cell>
          <cell r="AL2563" t="str">
            <v>Ang,Pek San</v>
          </cell>
          <cell r="AQ2563">
            <v>720</v>
          </cell>
        </row>
        <row r="2564">
          <cell r="A2564">
            <v>1183719</v>
          </cell>
          <cell r="B2564" t="str">
            <v>Liau,May Lin Jacqueline</v>
          </cell>
          <cell r="C2564" t="str">
            <v>Global Markets</v>
          </cell>
          <cell r="D2564" t="str">
            <v>Project Finance</v>
          </cell>
          <cell r="E2564" t="str">
            <v>Associate</v>
          </cell>
          <cell r="F2564" t="str">
            <v>M17</v>
          </cell>
          <cell r="I2564" t="str">
            <v>6172901</v>
          </cell>
          <cell r="J2564" t="str">
            <v>NO</v>
          </cell>
          <cell r="K2564" t="str">
            <v>McCoole,Conor Patrick</v>
          </cell>
          <cell r="L2564">
            <v>28317</v>
          </cell>
          <cell r="M2564" t="str">
            <v>28</v>
          </cell>
          <cell r="O2564" t="str">
            <v>NA</v>
          </cell>
          <cell r="P2564">
            <v>38288</v>
          </cell>
          <cell r="Q2564" t="str">
            <v>0,9</v>
          </cell>
          <cell r="R2564" t="str">
            <v>3,8</v>
          </cell>
          <cell r="S2564">
            <v>38288</v>
          </cell>
          <cell r="W2564">
            <v>1</v>
          </cell>
          <cell r="X2564" t="str">
            <v>DJ022</v>
          </cell>
          <cell r="Y2564" t="str">
            <v>Project &amp; Export Fin -TBA</v>
          </cell>
          <cell r="Z2564" t="str">
            <v>P338</v>
          </cell>
          <cell r="AA2564" t="str">
            <v>C174</v>
          </cell>
          <cell r="AB2564" t="str">
            <v>j. Professional Quali/Cert</v>
          </cell>
          <cell r="AC2564" t="str">
            <v>S7719394D</v>
          </cell>
          <cell r="AD2564" t="str">
            <v>Female</v>
          </cell>
          <cell r="AE2564" t="str">
            <v>Batt. Rd 5th flr</v>
          </cell>
          <cell r="AF2564" t="str">
            <v>Local</v>
          </cell>
          <cell r="AG2564" t="str">
            <v>Employee</v>
          </cell>
          <cell r="AH2564">
            <v>1</v>
          </cell>
          <cell r="AI2564" t="str">
            <v>Month</v>
          </cell>
          <cell r="AJ2564" t="str">
            <v>0109136268</v>
          </cell>
          <cell r="AK2564" t="str">
            <v>1167269</v>
          </cell>
          <cell r="AL2564" t="str">
            <v>Thng,Cheok Khoon Charlotte</v>
          </cell>
          <cell r="AO2564" t="str">
            <v>Too Soon to Classify</v>
          </cell>
          <cell r="AP2564">
            <v>0</v>
          </cell>
          <cell r="AQ2564">
            <v>60000</v>
          </cell>
        </row>
        <row r="2565">
          <cell r="A2565">
            <v>1193968</v>
          </cell>
          <cell r="B2565" t="str">
            <v>Kesarwani,Nimisha</v>
          </cell>
          <cell r="C2565" t="str">
            <v>Consumer Banking</v>
          </cell>
          <cell r="D2565" t="str">
            <v>Priority Banking Offshore-Sgp</v>
          </cell>
          <cell r="E2565" t="str">
            <v>Relationship Manager</v>
          </cell>
          <cell r="F2565" t="str">
            <v>M17</v>
          </cell>
          <cell r="I2565" t="str">
            <v>1425800</v>
          </cell>
          <cell r="J2565" t="str">
            <v>NO</v>
          </cell>
          <cell r="K2565" t="str">
            <v>Lim,Hann Yang Benjamin</v>
          </cell>
          <cell r="L2565">
            <v>27783</v>
          </cell>
          <cell r="M2565" t="str">
            <v>29</v>
          </cell>
          <cell r="P2565">
            <v>38567</v>
          </cell>
          <cell r="Q2565" t="str">
            <v>0,0</v>
          </cell>
          <cell r="R2565" t="str">
            <v>2,10</v>
          </cell>
          <cell r="S2565">
            <v>38567</v>
          </cell>
          <cell r="W2565">
            <v>1</v>
          </cell>
          <cell r="X2565" t="str">
            <v>J075</v>
          </cell>
          <cell r="Y2565" t="str">
            <v>(CB) Sales III</v>
          </cell>
          <cell r="Z2565" t="str">
            <v>P088</v>
          </cell>
          <cell r="AA2565" t="str">
            <v>C064</v>
          </cell>
          <cell r="AB2565" t="str">
            <v>i. Bachelor's Degree or equiv</v>
          </cell>
          <cell r="AC2565" t="str">
            <v>S7685353C</v>
          </cell>
          <cell r="AD2565" t="str">
            <v>Female</v>
          </cell>
          <cell r="AE2565" t="str">
            <v>Batt. Rd 3rd flr</v>
          </cell>
          <cell r="AF2565" t="str">
            <v>Local</v>
          </cell>
          <cell r="AG2565" t="str">
            <v>Employee</v>
          </cell>
          <cell r="AH2565">
            <v>1</v>
          </cell>
          <cell r="AI2565" t="str">
            <v>Month</v>
          </cell>
          <cell r="AJ2565" t="str">
            <v>0109144422</v>
          </cell>
          <cell r="AK2565" t="str">
            <v>1154874</v>
          </cell>
          <cell r="AL2565" t="str">
            <v>Ang,Pek San</v>
          </cell>
          <cell r="AP2565">
            <v>0</v>
          </cell>
          <cell r="AQ2565">
            <v>36000</v>
          </cell>
        </row>
        <row r="2566">
          <cell r="A2566">
            <v>1143862</v>
          </cell>
          <cell r="B2566" t="str">
            <v>Wong,Chui Ting Linda</v>
          </cell>
          <cell r="C2566" t="str">
            <v>Consumer Banking</v>
          </cell>
          <cell r="D2566" t="str">
            <v>Basel-CB-Reg</v>
          </cell>
          <cell r="E2566" t="str">
            <v>Credit MIS Manager</v>
          </cell>
          <cell r="F2566" t="str">
            <v>M19</v>
          </cell>
          <cell r="G2566">
            <v>16000</v>
          </cell>
          <cell r="H2566" t="str">
            <v>SGD</v>
          </cell>
          <cell r="I2566" t="str">
            <v>1814901</v>
          </cell>
          <cell r="J2566" t="str">
            <v>NO</v>
          </cell>
          <cell r="K2566" t="str">
            <v>McCrohan,Richard Anthony</v>
          </cell>
          <cell r="L2566">
            <v>25564</v>
          </cell>
          <cell r="M2566" t="str">
            <v>35</v>
          </cell>
          <cell r="N2566" t="str">
            <v>2B</v>
          </cell>
          <cell r="O2566" t="str">
            <v>3A</v>
          </cell>
          <cell r="P2566">
            <v>36698</v>
          </cell>
          <cell r="Q2566" t="str">
            <v>5,2</v>
          </cell>
          <cell r="R2566" t="str">
            <v>8,0</v>
          </cell>
          <cell r="S2566">
            <v>36698</v>
          </cell>
          <cell r="U2566">
            <v>37681</v>
          </cell>
          <cell r="V2566">
            <v>38443</v>
          </cell>
          <cell r="W2566">
            <v>1</v>
          </cell>
          <cell r="X2566" t="str">
            <v>J171</v>
          </cell>
          <cell r="Y2566" t="str">
            <v>Risk Tech Specialist IV</v>
          </cell>
          <cell r="Z2566" t="str">
            <v>P039</v>
          </cell>
          <cell r="AA2566" t="str">
            <v>C015</v>
          </cell>
          <cell r="AB2566" t="str">
            <v>l. Further Degree</v>
          </cell>
          <cell r="AC2566" t="str">
            <v>S6960472B</v>
          </cell>
          <cell r="AD2566" t="str">
            <v>Female</v>
          </cell>
          <cell r="AE2566" t="str">
            <v>PBTP 9th Floor</v>
          </cell>
          <cell r="AF2566" t="str">
            <v>Local</v>
          </cell>
          <cell r="AG2566" t="str">
            <v>Employee</v>
          </cell>
          <cell r="AH2566">
            <v>1</v>
          </cell>
          <cell r="AI2566" t="str">
            <v>Month</v>
          </cell>
          <cell r="AJ2566" t="str">
            <v>0109127897</v>
          </cell>
          <cell r="AK2566" t="str">
            <v>1187848</v>
          </cell>
          <cell r="AL2566" t="str">
            <v>Ang,Pek San</v>
          </cell>
          <cell r="AM2566" t="str">
            <v>Under Achiever</v>
          </cell>
          <cell r="AN2566" t="str">
            <v>Critical Resource</v>
          </cell>
          <cell r="AO2566" t="str">
            <v>Critical Resource</v>
          </cell>
          <cell r="AP2566" t="str">
            <v>Critical Resource</v>
          </cell>
          <cell r="AQ2566">
            <v>61200</v>
          </cell>
        </row>
        <row r="2567">
          <cell r="A2567">
            <v>1193890</v>
          </cell>
          <cell r="B2567" t="str">
            <v>Salters,Ian Graeme</v>
          </cell>
          <cell r="C2567" t="str">
            <v>Global Markets</v>
          </cell>
          <cell r="D2567" t="str">
            <v>Rates &amp; FX</v>
          </cell>
          <cell r="E2567" t="str">
            <v>Senior Business Manager</v>
          </cell>
          <cell r="F2567" t="str">
            <v>M23</v>
          </cell>
          <cell r="I2567" t="str">
            <v>6120901</v>
          </cell>
          <cell r="J2567" t="str">
            <v>NO</v>
          </cell>
          <cell r="K2567" t="str">
            <v>Loy,Wee Teng</v>
          </cell>
          <cell r="L2567">
            <v>25664</v>
          </cell>
          <cell r="M2567" t="str">
            <v>35</v>
          </cell>
          <cell r="P2567">
            <v>38549</v>
          </cell>
          <cell r="Q2567" t="str">
            <v>0,1</v>
          </cell>
          <cell r="R2567" t="str">
            <v>7,5</v>
          </cell>
          <cell r="S2567">
            <v>38549</v>
          </cell>
          <cell r="W2567">
            <v>1</v>
          </cell>
          <cell r="X2567" t="str">
            <v>DJ028</v>
          </cell>
          <cell r="Y2567" t="str">
            <v>WB Bus Planning - TBA</v>
          </cell>
          <cell r="Z2567" t="str">
            <v>P090</v>
          </cell>
          <cell r="AA2567" t="str">
            <v>C144</v>
          </cell>
          <cell r="AB2567" t="str">
            <v>i. Bachelor's Degree or equiv</v>
          </cell>
          <cell r="AC2567" t="str">
            <v>G5816978T</v>
          </cell>
          <cell r="AD2567" t="str">
            <v>Male</v>
          </cell>
          <cell r="AE2567" t="str">
            <v>Batt. Rd 3rd flr</v>
          </cell>
          <cell r="AF2567" t="str">
            <v>Local</v>
          </cell>
          <cell r="AG2567" t="str">
            <v>Employee</v>
          </cell>
          <cell r="AH2567">
            <v>1</v>
          </cell>
          <cell r="AI2567" t="str">
            <v>Month</v>
          </cell>
          <cell r="AJ2567" t="str">
            <v>0109143175</v>
          </cell>
          <cell r="AK2567" t="str">
            <v>1154909</v>
          </cell>
          <cell r="AL2567" t="str">
            <v>Thng,Cheok Khoon Charlotte</v>
          </cell>
          <cell r="AP2567">
            <v>0</v>
          </cell>
          <cell r="AQ2567">
            <v>267216</v>
          </cell>
        </row>
        <row r="2568">
          <cell r="A2568">
            <v>1194038</v>
          </cell>
          <cell r="B2568" t="str">
            <v>Wong,Kok Leong</v>
          </cell>
          <cell r="C2568" t="str">
            <v>Finance</v>
          </cell>
          <cell r="D2568" t="str">
            <v>Finance - Technology-Reg</v>
          </cell>
          <cell r="E2568" t="str">
            <v>Finance Manager</v>
          </cell>
          <cell r="F2568" t="str">
            <v>M21</v>
          </cell>
          <cell r="G2568">
            <v>25000</v>
          </cell>
          <cell r="H2568" t="str">
            <v>SGD</v>
          </cell>
          <cell r="I2568" t="str">
            <v>8161901</v>
          </cell>
          <cell r="J2568" t="str">
            <v>NO</v>
          </cell>
          <cell r="K2568" t="str">
            <v>Kwan,Chee Sun</v>
          </cell>
          <cell r="L2568">
            <v>27452</v>
          </cell>
          <cell r="M2568" t="str">
            <v>30</v>
          </cell>
          <cell r="P2568">
            <v>38586</v>
          </cell>
          <cell r="Q2568" t="str">
            <v>0,0</v>
          </cell>
          <cell r="R2568" t="str">
            <v>5,9</v>
          </cell>
          <cell r="S2568">
            <v>38586</v>
          </cell>
          <cell r="W2568">
            <v>1</v>
          </cell>
          <cell r="X2568" t="str">
            <v>J008</v>
          </cell>
          <cell r="Y2568" t="str">
            <v>(FIN) Serv Delivery IV</v>
          </cell>
          <cell r="Z2568" t="str">
            <v>P250</v>
          </cell>
          <cell r="AA2568" t="str">
            <v>C156</v>
          </cell>
          <cell r="AB2568" t="str">
            <v>j. Professional Quali/Cert</v>
          </cell>
          <cell r="AC2568" t="str">
            <v>S7573720C</v>
          </cell>
          <cell r="AD2568" t="str">
            <v>Male</v>
          </cell>
          <cell r="AE2568" t="str">
            <v>Batt. Rd 9th flr</v>
          </cell>
          <cell r="AF2568" t="str">
            <v>Local</v>
          </cell>
          <cell r="AG2568" t="str">
            <v>Employee</v>
          </cell>
          <cell r="AH2568">
            <v>1</v>
          </cell>
          <cell r="AI2568" t="str">
            <v>Month</v>
          </cell>
          <cell r="AJ2568" t="str">
            <v>0109143922</v>
          </cell>
          <cell r="AK2568" t="str">
            <v>1128786</v>
          </cell>
          <cell r="AL2568" t="str">
            <v>Chong,Yin Yin</v>
          </cell>
          <cell r="AP2568">
            <v>0</v>
          </cell>
          <cell r="AQ2568">
            <v>114000</v>
          </cell>
        </row>
        <row r="2569">
          <cell r="A2569">
            <v>1117446</v>
          </cell>
          <cell r="B2569" t="str">
            <v>Bin Mohd Daud,Mohd Ezhar</v>
          </cell>
          <cell r="C2569" t="str">
            <v>Consumer Banking</v>
          </cell>
          <cell r="D2569" t="str">
            <v>BRDB-Br Bkng-Tampines Central</v>
          </cell>
          <cell r="E2569" t="str">
            <v>Customer Service Assistant</v>
          </cell>
          <cell r="F2569" t="str">
            <v>CL4</v>
          </cell>
          <cell r="I2569" t="str">
            <v>1422121</v>
          </cell>
          <cell r="J2569" t="str">
            <v>CL</v>
          </cell>
          <cell r="K2569" t="str">
            <v>Chia,Soo Wah Julia</v>
          </cell>
          <cell r="L2569">
            <v>26407</v>
          </cell>
          <cell r="M2569" t="str">
            <v>33</v>
          </cell>
          <cell r="N2569" t="str">
            <v>2B</v>
          </cell>
          <cell r="O2569" t="str">
            <v>2B</v>
          </cell>
          <cell r="P2569">
            <v>35038</v>
          </cell>
          <cell r="Q2569" t="str">
            <v>9,8</v>
          </cell>
          <cell r="R2569" t="str">
            <v>3,10</v>
          </cell>
          <cell r="S2569">
            <v>35038</v>
          </cell>
          <cell r="U2569">
            <v>37803</v>
          </cell>
          <cell r="V2569">
            <v>38353</v>
          </cell>
          <cell r="W2569">
            <v>1</v>
          </cell>
          <cell r="X2569" t="str">
            <v>J106</v>
          </cell>
          <cell r="Y2569" t="str">
            <v>(SH) General Support II</v>
          </cell>
          <cell r="Z2569" t="str">
            <v>P244</v>
          </cell>
          <cell r="AA2569" t="str">
            <v>C015</v>
          </cell>
          <cell r="AB2569" t="str">
            <v>d. Secondary</v>
          </cell>
          <cell r="AC2569" t="str">
            <v>S7212551G</v>
          </cell>
          <cell r="AD2569" t="str">
            <v>Male</v>
          </cell>
          <cell r="AE2569" t="str">
            <v>Tampines Central Branch</v>
          </cell>
          <cell r="AF2569" t="str">
            <v>Local</v>
          </cell>
          <cell r="AG2569" t="str">
            <v>Employee</v>
          </cell>
          <cell r="AH2569">
            <v>1</v>
          </cell>
          <cell r="AI2569" t="str">
            <v>Month</v>
          </cell>
          <cell r="AJ2569" t="str">
            <v>0122561120</v>
          </cell>
          <cell r="AK2569" t="str">
            <v>1116138</v>
          </cell>
          <cell r="AL2569" t="str">
            <v>Ang,Pek San</v>
          </cell>
          <cell r="AM2569" t="str">
            <v>Core Contributor</v>
          </cell>
          <cell r="AN2569" t="str">
            <v>Core Contributor</v>
          </cell>
          <cell r="AO2569" t="str">
            <v>Core Contributor</v>
          </cell>
          <cell r="AP2569" t="str">
            <v>Core Contributor</v>
          </cell>
          <cell r="AQ2569">
            <v>22236</v>
          </cell>
        </row>
        <row r="2570">
          <cell r="A2570">
            <v>1194056</v>
          </cell>
          <cell r="B2570" t="str">
            <v>Ng,Rongxin</v>
          </cell>
          <cell r="C2570" t="str">
            <v>Consumer Banking</v>
          </cell>
          <cell r="D2570" t="str">
            <v>Factoring Operations</v>
          </cell>
          <cell r="E2570" t="str">
            <v>Customer Service Assistant</v>
          </cell>
          <cell r="F2570" t="str">
            <v>Contractor</v>
          </cell>
          <cell r="I2570" t="str">
            <v>1772800</v>
          </cell>
          <cell r="J2570" t="str">
            <v>CL</v>
          </cell>
          <cell r="K2570" t="str">
            <v>Tay,Sok Cheng</v>
          </cell>
          <cell r="L2570">
            <v>30929</v>
          </cell>
          <cell r="M2570" t="str">
            <v>21</v>
          </cell>
          <cell r="P2570">
            <v>38572</v>
          </cell>
          <cell r="Q2570" t="str">
            <v>0,0</v>
          </cell>
          <cell r="R2570" t="str">
            <v>,</v>
          </cell>
          <cell r="S2570">
            <v>38572</v>
          </cell>
          <cell r="W2570">
            <v>1</v>
          </cell>
          <cell r="X2570" t="str">
            <v>J089</v>
          </cell>
          <cell r="Y2570" t="str">
            <v>(OPS) Trans Proc III</v>
          </cell>
          <cell r="Z2570" t="str">
            <v>P088</v>
          </cell>
          <cell r="AA2570" t="str">
            <v>C015</v>
          </cell>
          <cell r="AB2570" t="str">
            <v>h. Diploma or equivalent</v>
          </cell>
          <cell r="AC2570" t="str">
            <v>S8428518H</v>
          </cell>
          <cell r="AD2570" t="str">
            <v>Female</v>
          </cell>
          <cell r="AE2570" t="str">
            <v>Tampines 5th flr</v>
          </cell>
          <cell r="AF2570" t="str">
            <v>Local</v>
          </cell>
          <cell r="AG2570" t="str">
            <v>Direct Contractor</v>
          </cell>
          <cell r="AH2570">
            <v>1</v>
          </cell>
          <cell r="AI2570" t="str">
            <v>Month</v>
          </cell>
          <cell r="AK2570" t="str">
            <v>1157504</v>
          </cell>
          <cell r="AL2570" t="str">
            <v>Ang,Pek San</v>
          </cell>
          <cell r="AP2570">
            <v>0</v>
          </cell>
          <cell r="AQ2570">
            <v>15600</v>
          </cell>
        </row>
        <row r="2571">
          <cell r="A2571">
            <v>1118109</v>
          </cell>
          <cell r="B2571" t="str">
            <v>Teoh,Poh Yee</v>
          </cell>
          <cell r="C2571" t="str">
            <v>Operations</v>
          </cell>
          <cell r="D2571" t="str">
            <v>Group Head, Technology &amp; Ops</v>
          </cell>
          <cell r="E2571" t="str">
            <v>Personal Assistant</v>
          </cell>
          <cell r="F2571" t="str">
            <v>CS15</v>
          </cell>
          <cell r="G2571">
            <v>11000</v>
          </cell>
          <cell r="H2571" t="str">
            <v>SGD</v>
          </cell>
          <cell r="I2571" t="str">
            <v>9302901</v>
          </cell>
          <cell r="J2571" t="str">
            <v>CS</v>
          </cell>
          <cell r="K2571" t="str">
            <v>Haeger,Trevor Anthony</v>
          </cell>
          <cell r="L2571">
            <v>26183</v>
          </cell>
          <cell r="M2571" t="str">
            <v>34</v>
          </cell>
          <cell r="N2571" t="str">
            <v>3B</v>
          </cell>
          <cell r="O2571" t="str">
            <v>1B</v>
          </cell>
          <cell r="P2571">
            <v>37879</v>
          </cell>
          <cell r="Q2571" t="str">
            <v>1,11</v>
          </cell>
          <cell r="R2571" t="str">
            <v>11,6</v>
          </cell>
          <cell r="S2571">
            <v>35592</v>
          </cell>
          <cell r="T2571">
            <v>37879</v>
          </cell>
          <cell r="U2571">
            <v>38565</v>
          </cell>
          <cell r="V2571">
            <v>38565</v>
          </cell>
          <cell r="W2571">
            <v>1</v>
          </cell>
          <cell r="X2571" t="str">
            <v>J108</v>
          </cell>
          <cell r="Y2571" t="str">
            <v>(SH) Sec/Admin II</v>
          </cell>
          <cell r="Z2571" t="str">
            <v>P110</v>
          </cell>
          <cell r="AA2571" t="str">
            <v>C015</v>
          </cell>
          <cell r="AB2571" t="str">
            <v>g. 2nd Level Vocational Qual.</v>
          </cell>
          <cell r="AC2571" t="str">
            <v>S7172227I</v>
          </cell>
          <cell r="AD2571" t="str">
            <v>Female</v>
          </cell>
          <cell r="AE2571" t="str">
            <v>PBTP 9th Floor</v>
          </cell>
          <cell r="AF2571" t="str">
            <v>Local</v>
          </cell>
          <cell r="AG2571" t="str">
            <v>Employee</v>
          </cell>
          <cell r="AH2571">
            <v>1</v>
          </cell>
          <cell r="AI2571" t="str">
            <v>Month</v>
          </cell>
          <cell r="AJ2571" t="str">
            <v>0109826442</v>
          </cell>
          <cell r="AK2571" t="str">
            <v>1117326</v>
          </cell>
          <cell r="AL2571" t="str">
            <v>Ang,Pek San</v>
          </cell>
          <cell r="AM2571" t="str">
            <v>Core Contributor</v>
          </cell>
          <cell r="AO2571" t="str">
            <v>Core Contributor</v>
          </cell>
          <cell r="AP2571" t="str">
            <v>Core Contributor</v>
          </cell>
          <cell r="AQ2571">
            <v>49200</v>
          </cell>
        </row>
        <row r="2572">
          <cell r="A2572">
            <v>1116759</v>
          </cell>
          <cell r="B2572" t="str">
            <v>Li,Tsze Kan George</v>
          </cell>
          <cell r="C2572" t="str">
            <v>Client Relationships</v>
          </cell>
          <cell r="D2572" t="str">
            <v>Account Services</v>
          </cell>
          <cell r="E2572" t="str">
            <v>Mgr, Info&amp;Collection Pdt Svcs</v>
          </cell>
          <cell r="F2572" t="str">
            <v>M20</v>
          </cell>
          <cell r="G2572">
            <v>22000</v>
          </cell>
          <cell r="H2572" t="str">
            <v>SGD</v>
          </cell>
          <cell r="I2572" t="str">
            <v>4133800</v>
          </cell>
          <cell r="J2572" t="str">
            <v>NO</v>
          </cell>
          <cell r="K2572" t="str">
            <v>Narayan,A N S</v>
          </cell>
          <cell r="L2572">
            <v>18501</v>
          </cell>
          <cell r="M2572" t="str">
            <v>55</v>
          </cell>
          <cell r="N2572" t="str">
            <v>2B</v>
          </cell>
          <cell r="O2572" t="str">
            <v>2B</v>
          </cell>
          <cell r="P2572">
            <v>33259</v>
          </cell>
          <cell r="Q2572" t="str">
            <v>14,7</v>
          </cell>
          <cell r="R2572" t="str">
            <v>18,9</v>
          </cell>
          <cell r="S2572">
            <v>33259</v>
          </cell>
          <cell r="U2572">
            <v>36982</v>
          </cell>
          <cell r="V2572">
            <v>37712</v>
          </cell>
          <cell r="W2572">
            <v>1</v>
          </cell>
          <cell r="X2572" t="str">
            <v>J087</v>
          </cell>
          <cell r="Y2572" t="str">
            <v>(OPS) Trans Proc I</v>
          </cell>
          <cell r="Z2572" t="str">
            <v>P335</v>
          </cell>
          <cell r="AA2572" t="str">
            <v>C147</v>
          </cell>
          <cell r="AB2572" t="str">
            <v>e. Higher Secondary</v>
          </cell>
          <cell r="AC2572" t="str">
            <v>S2596045I</v>
          </cell>
          <cell r="AD2572" t="str">
            <v>Male</v>
          </cell>
          <cell r="AE2572" t="str">
            <v>Tampines 4th flr</v>
          </cell>
          <cell r="AF2572" t="str">
            <v>Local</v>
          </cell>
          <cell r="AG2572" t="str">
            <v>Employee</v>
          </cell>
          <cell r="AH2572">
            <v>3</v>
          </cell>
          <cell r="AI2572" t="str">
            <v>Month</v>
          </cell>
          <cell r="AJ2572" t="str">
            <v>0109674359</v>
          </cell>
          <cell r="AK2572" t="str">
            <v>1134616</v>
          </cell>
          <cell r="AL2572" t="str">
            <v>Chia,Boon Lee</v>
          </cell>
          <cell r="AM2572" t="str">
            <v>Core Contributor</v>
          </cell>
          <cell r="AN2572" t="str">
            <v>Core Contributor</v>
          </cell>
          <cell r="AO2572" t="str">
            <v>Core Contributor</v>
          </cell>
          <cell r="AP2572" t="str">
            <v>Core Contributor</v>
          </cell>
          <cell r="AQ2572">
            <v>69420</v>
          </cell>
        </row>
        <row r="2573">
          <cell r="A2573">
            <v>1116482</v>
          </cell>
          <cell r="B2573" t="str">
            <v>Tan,Kok Wee Dennis</v>
          </cell>
          <cell r="C2573" t="str">
            <v>Client Relationships</v>
          </cell>
          <cell r="D2573" t="str">
            <v>Shift Operations</v>
          </cell>
          <cell r="E2573" t="str">
            <v>Manager Payment Centre</v>
          </cell>
          <cell r="F2573" t="str">
            <v>M19</v>
          </cell>
          <cell r="G2573">
            <v>13000</v>
          </cell>
          <cell r="H2573" t="str">
            <v>SGD</v>
          </cell>
          <cell r="I2573" t="str">
            <v>4137800</v>
          </cell>
          <cell r="J2573" t="str">
            <v>NO</v>
          </cell>
          <cell r="K2573" t="str">
            <v>Bin Ali,Mustafa</v>
          </cell>
          <cell r="L2573">
            <v>22842</v>
          </cell>
          <cell r="M2573" t="str">
            <v>43</v>
          </cell>
          <cell r="N2573" t="str">
            <v>1B</v>
          </cell>
          <cell r="O2573" t="str">
            <v>2B</v>
          </cell>
          <cell r="P2573">
            <v>31208</v>
          </cell>
          <cell r="Q2573" t="str">
            <v>20,2</v>
          </cell>
          <cell r="R2573" t="str">
            <v>,</v>
          </cell>
          <cell r="S2573">
            <v>31208</v>
          </cell>
          <cell r="U2573">
            <v>38473</v>
          </cell>
          <cell r="V2573">
            <v>38473</v>
          </cell>
          <cell r="W2573">
            <v>1</v>
          </cell>
          <cell r="X2573" t="str">
            <v>J088</v>
          </cell>
          <cell r="Y2573" t="str">
            <v>(OPS) Trans Proc II</v>
          </cell>
          <cell r="Z2573" t="str">
            <v>P335</v>
          </cell>
          <cell r="AA2573" t="str">
            <v>C147</v>
          </cell>
          <cell r="AB2573" t="str">
            <v>e. Higher Secondary</v>
          </cell>
          <cell r="AC2573" t="str">
            <v>S1531413C</v>
          </cell>
          <cell r="AD2573" t="str">
            <v>Male</v>
          </cell>
          <cell r="AE2573" t="str">
            <v>Tampines 4th flr</v>
          </cell>
          <cell r="AF2573" t="str">
            <v>Local</v>
          </cell>
          <cell r="AG2573" t="str">
            <v>Employee</v>
          </cell>
          <cell r="AH2573">
            <v>3</v>
          </cell>
          <cell r="AI2573" t="str">
            <v>Month</v>
          </cell>
          <cell r="AJ2573" t="str">
            <v>0109796004</v>
          </cell>
          <cell r="AK2573" t="str">
            <v>1116364</v>
          </cell>
          <cell r="AL2573" t="str">
            <v>Chia,Boon Lee</v>
          </cell>
          <cell r="AM2573" t="str">
            <v>Core Contributor</v>
          </cell>
          <cell r="AN2573" t="str">
            <v>Core Contributor</v>
          </cell>
          <cell r="AO2573" t="str">
            <v>Critical Resource</v>
          </cell>
          <cell r="AP2573" t="str">
            <v>Critical Resource</v>
          </cell>
          <cell r="AQ2573">
            <v>58080</v>
          </cell>
        </row>
        <row r="2574">
          <cell r="A2574">
            <v>1002815</v>
          </cell>
          <cell r="B2574" t="str">
            <v>Rathakrishnan,Mohanasundaram</v>
          </cell>
          <cell r="C2574" t="str">
            <v>Risk</v>
          </cell>
          <cell r="D2574" t="str">
            <v>Group Credit Risk Control</v>
          </cell>
          <cell r="E2574" t="str">
            <v>Manager, Credit Risk Control</v>
          </cell>
          <cell r="F2574" t="str">
            <v>M19</v>
          </cell>
          <cell r="I2574" t="str">
            <v>4334901</v>
          </cell>
          <cell r="J2574" t="str">
            <v>NO</v>
          </cell>
          <cell r="K2574" t="str">
            <v>Ramakrishnan,K.S</v>
          </cell>
          <cell r="L2574">
            <v>25478</v>
          </cell>
          <cell r="M2574" t="str">
            <v>35</v>
          </cell>
          <cell r="N2574" t="str">
            <v>3C</v>
          </cell>
          <cell r="O2574" t="str">
            <v>3B</v>
          </cell>
          <cell r="P2574">
            <v>35294</v>
          </cell>
          <cell r="Q2574" t="str">
            <v>9,0</v>
          </cell>
          <cell r="R2574" t="str">
            <v>3,5</v>
          </cell>
          <cell r="S2574">
            <v>35294</v>
          </cell>
          <cell r="U2574">
            <v>37438</v>
          </cell>
          <cell r="V2574">
            <v>38078</v>
          </cell>
          <cell r="W2574">
            <v>1</v>
          </cell>
          <cell r="X2574" t="str">
            <v>J164</v>
          </cell>
          <cell r="Y2574" t="str">
            <v>Risk Bus Partner I</v>
          </cell>
          <cell r="Z2574" t="str">
            <v>P039</v>
          </cell>
          <cell r="AA2574" t="str">
            <v>C152</v>
          </cell>
          <cell r="AB2574" t="str">
            <v>l. Further Degree</v>
          </cell>
          <cell r="AC2574" t="str">
            <v>G5775537M</v>
          </cell>
          <cell r="AD2574" t="str">
            <v>Male</v>
          </cell>
          <cell r="AE2574" t="str">
            <v>Batt. Road 8th flr</v>
          </cell>
          <cell r="AF2574" t="str">
            <v>Local</v>
          </cell>
          <cell r="AG2574" t="str">
            <v>Employee</v>
          </cell>
          <cell r="AH2574">
            <v>1</v>
          </cell>
          <cell r="AI2574" t="str">
            <v>Month</v>
          </cell>
          <cell r="AJ2574" t="str">
            <v>0109136888</v>
          </cell>
          <cell r="AK2574" t="str">
            <v>1134702</v>
          </cell>
          <cell r="AL2574" t="str">
            <v>Chong,Yin Yin</v>
          </cell>
          <cell r="AN2574" t="str">
            <v>Core Contributor</v>
          </cell>
          <cell r="AO2574" t="str">
            <v>Core Contributor</v>
          </cell>
          <cell r="AP2574" t="str">
            <v>Core Contributor</v>
          </cell>
          <cell r="AQ2574">
            <v>63012</v>
          </cell>
        </row>
        <row r="2575">
          <cell r="A2575">
            <v>1124059</v>
          </cell>
          <cell r="B2575" t="str">
            <v>Chiang,Yao Chong</v>
          </cell>
          <cell r="C2575" t="str">
            <v>Consumer Banking</v>
          </cell>
          <cell r="D2575" t="str">
            <v>CB Credit-SME Banking</v>
          </cell>
          <cell r="E2575" t="str">
            <v>Head of, Credit</v>
          </cell>
          <cell r="F2575" t="str">
            <v>B4</v>
          </cell>
          <cell r="G2575">
            <v>105000</v>
          </cell>
          <cell r="H2575" t="str">
            <v>SGD</v>
          </cell>
          <cell r="I2575" t="str">
            <v>1836800</v>
          </cell>
          <cell r="J2575" t="str">
            <v>NO</v>
          </cell>
          <cell r="K2575" t="str">
            <v>Xie,Wen</v>
          </cell>
          <cell r="L2575">
            <v>23420</v>
          </cell>
          <cell r="M2575" t="str">
            <v>41</v>
          </cell>
          <cell r="N2575" t="str">
            <v>2B</v>
          </cell>
          <cell r="O2575" t="str">
            <v>2C</v>
          </cell>
          <cell r="P2575">
            <v>36074</v>
          </cell>
          <cell r="Q2575" t="str">
            <v>6,10</v>
          </cell>
          <cell r="R2575" t="str">
            <v>9,0</v>
          </cell>
          <cell r="S2575">
            <v>36074</v>
          </cell>
          <cell r="U2575">
            <v>38169</v>
          </cell>
          <cell r="V2575">
            <v>38443</v>
          </cell>
          <cell r="W2575">
            <v>1</v>
          </cell>
          <cell r="X2575" t="str">
            <v>J166</v>
          </cell>
          <cell r="Y2575" t="str">
            <v>Risk Bus Partner III</v>
          </cell>
          <cell r="Z2575" t="str">
            <v>P039</v>
          </cell>
          <cell r="AA2575" t="str">
            <v>C021</v>
          </cell>
          <cell r="AB2575" t="str">
            <v>l. Further Degree</v>
          </cell>
          <cell r="AC2575" t="str">
            <v>S1664483H</v>
          </cell>
          <cell r="AD2575" t="str">
            <v>Male</v>
          </cell>
          <cell r="AE2575" t="str">
            <v>Batt. Rd 10th flr</v>
          </cell>
          <cell r="AF2575" t="str">
            <v>Local</v>
          </cell>
          <cell r="AG2575" t="str">
            <v>Employee</v>
          </cell>
          <cell r="AH2575">
            <v>3</v>
          </cell>
          <cell r="AI2575" t="str">
            <v>Month</v>
          </cell>
          <cell r="AJ2575" t="str">
            <v>0109549791</v>
          </cell>
          <cell r="AK2575" t="str">
            <v>1117845</v>
          </cell>
          <cell r="AL2575" t="str">
            <v>Ang,Pek San</v>
          </cell>
          <cell r="AM2575" t="str">
            <v>Core Contributor</v>
          </cell>
          <cell r="AN2575" t="str">
            <v>Core Contributor</v>
          </cell>
          <cell r="AO2575" t="str">
            <v>Core Contributor</v>
          </cell>
          <cell r="AP2575" t="str">
            <v>Core Contributor</v>
          </cell>
          <cell r="AQ2575">
            <v>210600</v>
          </cell>
        </row>
        <row r="2576">
          <cell r="A2576">
            <v>1000919</v>
          </cell>
          <cell r="B2576" t="str">
            <v>Neville,Jason Richard</v>
          </cell>
          <cell r="C2576" t="str">
            <v>Consumer Banking</v>
          </cell>
          <cell r="D2576" t="str">
            <v>Private Banking Project</v>
          </cell>
          <cell r="E2576" t="str">
            <v>Senior Project Manager</v>
          </cell>
          <cell r="F2576" t="str">
            <v>M22</v>
          </cell>
          <cell r="G2576">
            <v>9000</v>
          </cell>
          <cell r="H2576" t="str">
            <v>GBP</v>
          </cell>
          <cell r="I2576" t="str">
            <v>1691901</v>
          </cell>
          <cell r="J2576" t="str">
            <v>IO</v>
          </cell>
          <cell r="K2576" t="str">
            <v>De Bruin,Christiaan Johannes</v>
          </cell>
          <cell r="L2576">
            <v>25481</v>
          </cell>
          <cell r="M2576" t="str">
            <v>35</v>
          </cell>
          <cell r="N2576" t="str">
            <v>1B</v>
          </cell>
          <cell r="O2576" t="str">
            <v>3B</v>
          </cell>
          <cell r="P2576">
            <v>32377</v>
          </cell>
          <cell r="Q2576" t="str">
            <v>17,0</v>
          </cell>
          <cell r="R2576" t="str">
            <v>,</v>
          </cell>
          <cell r="S2576">
            <v>38565</v>
          </cell>
          <cell r="U2576">
            <v>38078</v>
          </cell>
          <cell r="V2576">
            <v>38443</v>
          </cell>
          <cell r="W2576">
            <v>1</v>
          </cell>
          <cell r="X2576" t="str">
            <v>J076</v>
          </cell>
          <cell r="Y2576" t="str">
            <v>(CB) Channel Mgt I</v>
          </cell>
          <cell r="Z2576" t="str">
            <v>P088</v>
          </cell>
          <cell r="AA2576" t="str">
            <v>C070</v>
          </cell>
          <cell r="AB2576" t="str">
            <v>e. Higher Secondary</v>
          </cell>
          <cell r="AC2576" t="str">
            <v>F5519492X</v>
          </cell>
          <cell r="AD2576" t="str">
            <v>Male</v>
          </cell>
          <cell r="AE2576" t="str">
            <v>PBTP 4th Floor</v>
          </cell>
          <cell r="AF2576" t="str">
            <v>Short-Term Assignee</v>
          </cell>
          <cell r="AG2576" t="str">
            <v>Employee</v>
          </cell>
          <cell r="AH2576">
            <v>0</v>
          </cell>
          <cell r="AI2576" t="str">
            <v>Day</v>
          </cell>
          <cell r="AK2576" t="str">
            <v>1169309</v>
          </cell>
          <cell r="AL2576" t="str">
            <v>Loke,Mun Yee</v>
          </cell>
          <cell r="AM2576" t="str">
            <v>H4 - G</v>
          </cell>
          <cell r="AN2576" t="str">
            <v>H4 - G</v>
          </cell>
          <cell r="AO2576" t="str">
            <v>H4 - G</v>
          </cell>
          <cell r="AQ2576">
            <v>0</v>
          </cell>
        </row>
        <row r="2577">
          <cell r="A2577">
            <v>1142318</v>
          </cell>
          <cell r="B2577" t="str">
            <v>Leow,Bee Lay Ryna</v>
          </cell>
          <cell r="C2577" t="str">
            <v>Consumer Banking</v>
          </cell>
          <cell r="D2577" t="str">
            <v>CB Credit-SME Banking</v>
          </cell>
          <cell r="E2577" t="str">
            <v>Credit Manager</v>
          </cell>
          <cell r="F2577" t="str">
            <v>M19</v>
          </cell>
          <cell r="G2577">
            <v>16000</v>
          </cell>
          <cell r="H2577" t="str">
            <v>SGD</v>
          </cell>
          <cell r="I2577" t="str">
            <v>1836800</v>
          </cell>
          <cell r="J2577" t="str">
            <v>NO</v>
          </cell>
          <cell r="K2577" t="str">
            <v>Chiang,Yao Chong</v>
          </cell>
          <cell r="L2577">
            <v>26700</v>
          </cell>
          <cell r="M2577" t="str">
            <v>32</v>
          </cell>
          <cell r="N2577" t="str">
            <v>2B</v>
          </cell>
          <cell r="O2577" t="str">
            <v>2B</v>
          </cell>
          <cell r="P2577">
            <v>36531</v>
          </cell>
          <cell r="Q2577" t="str">
            <v>5,7</v>
          </cell>
          <cell r="R2577" t="str">
            <v>4,8</v>
          </cell>
          <cell r="S2577">
            <v>36531</v>
          </cell>
          <cell r="U2577">
            <v>38169</v>
          </cell>
          <cell r="V2577">
            <v>38261</v>
          </cell>
          <cell r="W2577">
            <v>1</v>
          </cell>
          <cell r="X2577" t="str">
            <v>J170</v>
          </cell>
          <cell r="Y2577" t="str">
            <v>Risk Tech Specialist III</v>
          </cell>
          <cell r="Z2577" t="str">
            <v>P012</v>
          </cell>
          <cell r="AA2577" t="str">
            <v>C015</v>
          </cell>
          <cell r="AB2577" t="str">
            <v>i. Bachelor's Degree or equiv</v>
          </cell>
          <cell r="AC2577" t="str">
            <v>S7302429C</v>
          </cell>
          <cell r="AD2577" t="str">
            <v>Female</v>
          </cell>
          <cell r="AE2577" t="str">
            <v>Batt. Rd 10th flr</v>
          </cell>
          <cell r="AF2577" t="str">
            <v>Local</v>
          </cell>
          <cell r="AG2577" t="str">
            <v>Employee</v>
          </cell>
          <cell r="AH2577">
            <v>1</v>
          </cell>
          <cell r="AI2577" t="str">
            <v>Month</v>
          </cell>
          <cell r="AJ2577" t="str">
            <v>0109670760</v>
          </cell>
          <cell r="AK2577" t="str">
            <v>1124059</v>
          </cell>
          <cell r="AL2577" t="str">
            <v>Ang,Pek San</v>
          </cell>
          <cell r="AM2577" t="str">
            <v>Core Contributor</v>
          </cell>
          <cell r="AN2577" t="str">
            <v>Core Contributor</v>
          </cell>
          <cell r="AO2577" t="str">
            <v>Core Contributor</v>
          </cell>
          <cell r="AP2577" t="str">
            <v>Core Contributor</v>
          </cell>
          <cell r="AQ2577">
            <v>61800</v>
          </cell>
        </row>
        <row r="2578">
          <cell r="A2578">
            <v>1163757</v>
          </cell>
          <cell r="B2578" t="str">
            <v>Quek,Ser Mui</v>
          </cell>
          <cell r="C2578" t="str">
            <v>Technology</v>
          </cell>
          <cell r="D2578" t="str">
            <v>Sys Devt (WB) Support</v>
          </cell>
          <cell r="E2578" t="str">
            <v>SD-Systems Analyst-Customer Implementation</v>
          </cell>
          <cell r="F2578" t="str">
            <v>Contractor</v>
          </cell>
          <cell r="I2578" t="str">
            <v>8351901</v>
          </cell>
          <cell r="J2578" t="str">
            <v>NO</v>
          </cell>
          <cell r="K2578" t="str">
            <v>Veerappan,Muthu</v>
          </cell>
          <cell r="L2578">
            <v>27194</v>
          </cell>
          <cell r="M2578" t="str">
            <v>31</v>
          </cell>
          <cell r="P2578">
            <v>38112</v>
          </cell>
          <cell r="Q2578" t="str">
            <v>1,3</v>
          </cell>
          <cell r="R2578" t="str">
            <v>,</v>
          </cell>
          <cell r="S2578">
            <v>37109</v>
          </cell>
          <cell r="T2578">
            <v>38112</v>
          </cell>
          <cell r="W2578">
            <v>1</v>
          </cell>
          <cell r="X2578" t="str">
            <v>J053</v>
          </cell>
          <cell r="Y2578" t="str">
            <v>(TECH) Developer III</v>
          </cell>
          <cell r="Z2578" t="str">
            <v>P224</v>
          </cell>
          <cell r="AA2578" t="str">
            <v>C006</v>
          </cell>
          <cell r="AB2578" t="str">
            <v>a. Unknown</v>
          </cell>
          <cell r="AC2578" t="str">
            <v>S7474347A</v>
          </cell>
          <cell r="AD2578" t="str">
            <v>Female</v>
          </cell>
          <cell r="AE2578" t="str">
            <v>PBTP 11th Floor</v>
          </cell>
          <cell r="AF2578" t="str">
            <v>Local</v>
          </cell>
          <cell r="AG2578" t="str">
            <v>Agency Contractor</v>
          </cell>
          <cell r="AH2578">
            <v>1</v>
          </cell>
          <cell r="AI2578" t="str">
            <v>Month</v>
          </cell>
          <cell r="AK2578" t="str">
            <v>1117898</v>
          </cell>
          <cell r="AL2578" t="str">
            <v>Chia,Boon Lee</v>
          </cell>
          <cell r="AQ2578">
            <v>0</v>
          </cell>
        </row>
        <row r="2579">
          <cell r="A2579">
            <v>1151654</v>
          </cell>
          <cell r="B2579" t="str">
            <v>Inampudi,Kiran</v>
          </cell>
          <cell r="C2579" t="str">
            <v>Technology</v>
          </cell>
          <cell r="D2579" t="str">
            <v>Sys Devt (WB) Support</v>
          </cell>
          <cell r="E2579" t="str">
            <v>Systems Analyst</v>
          </cell>
          <cell r="F2579" t="str">
            <v>M18</v>
          </cell>
          <cell r="I2579" t="str">
            <v>8351901</v>
          </cell>
          <cell r="J2579" t="str">
            <v>NO</v>
          </cell>
          <cell r="K2579" t="str">
            <v>Veerappan,Muthu</v>
          </cell>
          <cell r="L2579">
            <v>27968</v>
          </cell>
          <cell r="M2579" t="str">
            <v>29</v>
          </cell>
          <cell r="N2579" t="str">
            <v>NA</v>
          </cell>
          <cell r="P2579">
            <v>38458</v>
          </cell>
          <cell r="Q2579" t="str">
            <v>0,4</v>
          </cell>
          <cell r="R2579" t="str">
            <v>3,6</v>
          </cell>
          <cell r="S2579">
            <v>36990</v>
          </cell>
          <cell r="T2579">
            <v>38458</v>
          </cell>
          <cell r="W2579">
            <v>1</v>
          </cell>
          <cell r="X2579" t="str">
            <v>J052</v>
          </cell>
          <cell r="Y2579" t="str">
            <v>(TECH) Developer II</v>
          </cell>
          <cell r="Z2579" t="str">
            <v>P315</v>
          </cell>
          <cell r="AA2579" t="str">
            <v>C080</v>
          </cell>
          <cell r="AB2579" t="str">
            <v>k. Post Graduate Degree</v>
          </cell>
          <cell r="AC2579" t="str">
            <v>S7681163F</v>
          </cell>
          <cell r="AD2579" t="str">
            <v>Male</v>
          </cell>
          <cell r="AE2579" t="str">
            <v>PBTP 11th Floor</v>
          </cell>
          <cell r="AF2579" t="str">
            <v>Local</v>
          </cell>
          <cell r="AG2579" t="str">
            <v>Employee</v>
          </cell>
          <cell r="AH2579">
            <v>1</v>
          </cell>
          <cell r="AI2579" t="str">
            <v>Month</v>
          </cell>
          <cell r="AJ2579" t="str">
            <v>0109100956</v>
          </cell>
          <cell r="AK2579" t="str">
            <v>1117898</v>
          </cell>
          <cell r="AL2579" t="str">
            <v>Chia,Boon Lee</v>
          </cell>
          <cell r="AP2579" t="str">
            <v>Too Soon to Classify</v>
          </cell>
          <cell r="AQ2579">
            <v>60000</v>
          </cell>
        </row>
        <row r="2580">
          <cell r="A2580">
            <v>1194053</v>
          </cell>
          <cell r="B2580" t="str">
            <v>Ng,Lily Adelene</v>
          </cell>
          <cell r="C2580" t="str">
            <v>Consumer Banking</v>
          </cell>
          <cell r="D2580" t="str">
            <v>Processing -Mortgage Loans</v>
          </cell>
          <cell r="E2580" t="str">
            <v>Customer Service Assistant</v>
          </cell>
          <cell r="F2580" t="str">
            <v>Contractor</v>
          </cell>
          <cell r="I2580" t="str">
            <v>1732800</v>
          </cell>
          <cell r="J2580" t="str">
            <v>CL</v>
          </cell>
          <cell r="K2580" t="str">
            <v>Chay,Yuen Ching Janet</v>
          </cell>
          <cell r="L2580">
            <v>26819</v>
          </cell>
          <cell r="M2580" t="str">
            <v>32</v>
          </cell>
          <cell r="P2580">
            <v>38572</v>
          </cell>
          <cell r="Q2580" t="str">
            <v>0,0</v>
          </cell>
          <cell r="R2580" t="str">
            <v>13,9</v>
          </cell>
          <cell r="S2580">
            <v>38572</v>
          </cell>
          <cell r="W2580">
            <v>0.5</v>
          </cell>
          <cell r="X2580" t="str">
            <v>J086</v>
          </cell>
          <cell r="Y2580" t="str">
            <v>(OPS) Ctrl &amp; Support III</v>
          </cell>
          <cell r="Z2580" t="str">
            <v>P085</v>
          </cell>
          <cell r="AA2580" t="str">
            <v>C015</v>
          </cell>
          <cell r="AB2580" t="str">
            <v>h. Diploma or equivalent</v>
          </cell>
          <cell r="AC2580" t="str">
            <v>S7319520I</v>
          </cell>
          <cell r="AD2580" t="str">
            <v>Female</v>
          </cell>
          <cell r="AE2580" t="str">
            <v>Tampines 5th flr</v>
          </cell>
          <cell r="AF2580" t="str">
            <v>Local</v>
          </cell>
          <cell r="AG2580" t="str">
            <v>Direct Contractor</v>
          </cell>
          <cell r="AH2580">
            <v>1</v>
          </cell>
          <cell r="AI2580" t="str">
            <v>Month</v>
          </cell>
          <cell r="AJ2580" t="str">
            <v>0109144531</v>
          </cell>
          <cell r="AK2580" t="str">
            <v>1116279</v>
          </cell>
          <cell r="AL2580" t="str">
            <v>Ang,Pek San</v>
          </cell>
          <cell r="AP2580">
            <v>0</v>
          </cell>
          <cell r="AQ2580">
            <v>0</v>
          </cell>
        </row>
        <row r="2581">
          <cell r="A2581">
            <v>1174912</v>
          </cell>
          <cell r="B2581" t="str">
            <v>Mehta,Madhur Jitendra</v>
          </cell>
          <cell r="C2581" t="str">
            <v>Global Markets</v>
          </cell>
          <cell r="D2581" t="str">
            <v>Fixed Income Regional</v>
          </cell>
          <cell r="E2581" t="str">
            <v>Director, Debt Capital Markets</v>
          </cell>
          <cell r="F2581" t="str">
            <v>M23</v>
          </cell>
          <cell r="I2581" t="str">
            <v>6238800</v>
          </cell>
          <cell r="J2581" t="str">
            <v>NO</v>
          </cell>
          <cell r="K2581" t="str">
            <v>Levitt,Bradley Michael</v>
          </cell>
          <cell r="L2581">
            <v>23872</v>
          </cell>
          <cell r="M2581" t="str">
            <v>40</v>
          </cell>
          <cell r="O2581" t="str">
            <v>2B</v>
          </cell>
          <cell r="P2581">
            <v>38049</v>
          </cell>
          <cell r="Q2581" t="str">
            <v>1,5</v>
          </cell>
          <cell r="R2581" t="str">
            <v>11,11</v>
          </cell>
          <cell r="S2581">
            <v>38049</v>
          </cell>
          <cell r="W2581">
            <v>1</v>
          </cell>
          <cell r="X2581" t="str">
            <v>DJ012</v>
          </cell>
          <cell r="Y2581" t="str">
            <v>Origin/Structuring-TBA</v>
          </cell>
          <cell r="Z2581" t="str">
            <v>P205</v>
          </cell>
          <cell r="AA2581" t="str">
            <v>C065</v>
          </cell>
          <cell r="AB2581" t="str">
            <v>j. Professional Quali/Cert</v>
          </cell>
          <cell r="AC2581" t="str">
            <v>G5738484R</v>
          </cell>
          <cell r="AD2581" t="str">
            <v>Male</v>
          </cell>
          <cell r="AE2581" t="str">
            <v>Batt. Rd 3rd flr</v>
          </cell>
          <cell r="AF2581" t="str">
            <v>Local</v>
          </cell>
          <cell r="AG2581" t="str">
            <v>Employee</v>
          </cell>
          <cell r="AH2581">
            <v>1</v>
          </cell>
          <cell r="AI2581" t="str">
            <v>Month</v>
          </cell>
          <cell r="AJ2581" t="str">
            <v>0109128621</v>
          </cell>
          <cell r="AK2581" t="str">
            <v>1119083</v>
          </cell>
          <cell r="AL2581" t="str">
            <v>Thng,Cheok Khoon Charlotte</v>
          </cell>
          <cell r="AO2581" t="str">
            <v>Too Soon to Classify</v>
          </cell>
          <cell r="AP2581" t="str">
            <v>Core Contributor</v>
          </cell>
          <cell r="AQ2581">
            <v>253512</v>
          </cell>
        </row>
        <row r="2582">
          <cell r="A2582">
            <v>1117447</v>
          </cell>
          <cell r="B2582" t="str">
            <v>Kumar,Raghavan Suresh</v>
          </cell>
          <cell r="C2582" t="str">
            <v>Global Markets</v>
          </cell>
          <cell r="D2582" t="str">
            <v>Projects GM Programme Office</v>
          </cell>
          <cell r="E2582" t="str">
            <v>Contract Business Analyst</v>
          </cell>
          <cell r="F2582" t="str">
            <v>Contractor</v>
          </cell>
          <cell r="I2582" t="str">
            <v>4779901</v>
          </cell>
          <cell r="J2582" t="str">
            <v>NO</v>
          </cell>
          <cell r="K2582" t="str">
            <v>Stratton,Bevan</v>
          </cell>
          <cell r="L2582">
            <v>24165</v>
          </cell>
          <cell r="M2582" t="str">
            <v>39</v>
          </cell>
          <cell r="P2582">
            <v>38533</v>
          </cell>
          <cell r="Q2582" t="str">
            <v>0,2</v>
          </cell>
          <cell r="R2582" t="str">
            <v>5,4</v>
          </cell>
          <cell r="S2582">
            <v>35065</v>
          </cell>
          <cell r="T2582">
            <v>38533</v>
          </cell>
          <cell r="U2582">
            <v>37165</v>
          </cell>
          <cell r="V2582">
            <v>37712</v>
          </cell>
          <cell r="W2582">
            <v>1</v>
          </cell>
          <cell r="X2582" t="str">
            <v>J104</v>
          </cell>
          <cell r="Y2582" t="str">
            <v>(SH) Project Manager</v>
          </cell>
          <cell r="Z2582" t="str">
            <v>P244</v>
          </cell>
          <cell r="AA2582" t="str">
            <v>C128</v>
          </cell>
          <cell r="AB2582" t="str">
            <v>i. Bachelor's Degree or equiv</v>
          </cell>
          <cell r="AC2582" t="str">
            <v>S2665668J</v>
          </cell>
          <cell r="AD2582" t="str">
            <v>Male</v>
          </cell>
          <cell r="AE2582" t="str">
            <v>PBTP 4th Floor</v>
          </cell>
          <cell r="AF2582" t="str">
            <v>Local</v>
          </cell>
          <cell r="AG2582" t="str">
            <v>Direct Contractor</v>
          </cell>
          <cell r="AH2582">
            <v>1</v>
          </cell>
          <cell r="AI2582" t="str">
            <v>Week</v>
          </cell>
          <cell r="AJ2582" t="str">
            <v>0109746465</v>
          </cell>
          <cell r="AK2582" t="str">
            <v>1191355</v>
          </cell>
          <cell r="AL2582" t="str">
            <v>Chia,Boon Lee</v>
          </cell>
          <cell r="AM2582" t="str">
            <v>Core Contributor</v>
          </cell>
          <cell r="AN2582" t="str">
            <v>Core Contributor</v>
          </cell>
          <cell r="AP2582">
            <v>0</v>
          </cell>
          <cell r="AQ2582">
            <v>84000</v>
          </cell>
        </row>
        <row r="2583">
          <cell r="A2583">
            <v>1193979</v>
          </cell>
          <cell r="B2583" t="str">
            <v>Hoon,Pei Ying</v>
          </cell>
          <cell r="C2583" t="str">
            <v>Consumer Banking</v>
          </cell>
          <cell r="D2583" t="str">
            <v>Application Processing</v>
          </cell>
          <cell r="E2583" t="str">
            <v>Customer Service Assistant</v>
          </cell>
          <cell r="F2583" t="str">
            <v>Contractor</v>
          </cell>
          <cell r="I2583" t="str">
            <v>1742800</v>
          </cell>
          <cell r="J2583" t="str">
            <v>CL</v>
          </cell>
          <cell r="K2583" t="str">
            <v>Ho,Chen Huey Ellen</v>
          </cell>
          <cell r="L2583">
            <v>30398</v>
          </cell>
          <cell r="M2583" t="str">
            <v>22</v>
          </cell>
          <cell r="P2583">
            <v>38568</v>
          </cell>
          <cell r="Q2583" t="str">
            <v>0,0</v>
          </cell>
          <cell r="R2583" t="str">
            <v>4,11</v>
          </cell>
          <cell r="S2583">
            <v>38568</v>
          </cell>
          <cell r="W2583">
            <v>1</v>
          </cell>
          <cell r="X2583" t="str">
            <v>J089</v>
          </cell>
          <cell r="Y2583" t="str">
            <v>(OPS) Trans Proc III</v>
          </cell>
          <cell r="Z2583" t="str">
            <v>P088</v>
          </cell>
          <cell r="AA2583" t="str">
            <v>C015</v>
          </cell>
          <cell r="AB2583" t="str">
            <v>d. Secondary</v>
          </cell>
          <cell r="AC2583" t="str">
            <v>S8309426E</v>
          </cell>
          <cell r="AD2583" t="str">
            <v>Female</v>
          </cell>
          <cell r="AE2583" t="str">
            <v>Tampines 5th flr</v>
          </cell>
          <cell r="AF2583" t="str">
            <v>Local</v>
          </cell>
          <cell r="AG2583" t="str">
            <v>Direct Contractor</v>
          </cell>
          <cell r="AH2583">
            <v>1</v>
          </cell>
          <cell r="AI2583" t="str">
            <v>Month</v>
          </cell>
          <cell r="AJ2583" t="str">
            <v>0109144503</v>
          </cell>
          <cell r="AK2583" t="str">
            <v>1151660</v>
          </cell>
          <cell r="AL2583" t="str">
            <v>Ang,Pek San</v>
          </cell>
          <cell r="AP2583">
            <v>0</v>
          </cell>
          <cell r="AQ2583">
            <v>17400</v>
          </cell>
        </row>
        <row r="2584">
          <cell r="A2584">
            <v>1117070</v>
          </cell>
          <cell r="B2584" t="str">
            <v>Thia,Meng Li</v>
          </cell>
          <cell r="C2584" t="str">
            <v>Consumer Banking</v>
          </cell>
          <cell r="D2584" t="str">
            <v>Payments &amp; Reconciliation</v>
          </cell>
          <cell r="E2584" t="str">
            <v>Assistant Officer</v>
          </cell>
          <cell r="F2584" t="str">
            <v>AO</v>
          </cell>
          <cell r="I2584" t="str">
            <v>1722800</v>
          </cell>
          <cell r="J2584" t="str">
            <v>AO</v>
          </cell>
          <cell r="K2584" t="str">
            <v>Sim,Kok Kwong William</v>
          </cell>
          <cell r="L2584">
            <v>26436</v>
          </cell>
          <cell r="M2584" t="str">
            <v>33</v>
          </cell>
          <cell r="N2584" t="str">
            <v>1B</v>
          </cell>
          <cell r="O2584" t="str">
            <v>1B</v>
          </cell>
          <cell r="P2584">
            <v>34366</v>
          </cell>
          <cell r="Q2584" t="str">
            <v>11,6</v>
          </cell>
          <cell r="R2584" t="str">
            <v>-8,-12</v>
          </cell>
          <cell r="S2584">
            <v>34366</v>
          </cell>
          <cell r="U2584">
            <v>38443</v>
          </cell>
          <cell r="V2584">
            <v>38443</v>
          </cell>
          <cell r="W2584">
            <v>1</v>
          </cell>
          <cell r="X2584" t="str">
            <v>J089</v>
          </cell>
          <cell r="Y2584" t="str">
            <v>(OPS) Trans Proc III</v>
          </cell>
          <cell r="Z2584" t="str">
            <v>P088</v>
          </cell>
          <cell r="AA2584" t="str">
            <v>C015</v>
          </cell>
          <cell r="AB2584" t="str">
            <v>e. Higher Secondary</v>
          </cell>
          <cell r="AC2584" t="str">
            <v>S7216622A</v>
          </cell>
          <cell r="AD2584" t="str">
            <v>Female</v>
          </cell>
          <cell r="AE2584" t="str">
            <v>Tampines 4th flr</v>
          </cell>
          <cell r="AF2584" t="str">
            <v>Local</v>
          </cell>
          <cell r="AG2584" t="str">
            <v>Employee</v>
          </cell>
          <cell r="AH2584">
            <v>1</v>
          </cell>
          <cell r="AI2584" t="str">
            <v>Month</v>
          </cell>
          <cell r="AJ2584" t="str">
            <v>0122554949</v>
          </cell>
          <cell r="AK2584" t="str">
            <v>1116235</v>
          </cell>
          <cell r="AL2584" t="str">
            <v>Ang,Pek San</v>
          </cell>
          <cell r="AM2584" t="str">
            <v>Core Contributor</v>
          </cell>
          <cell r="AN2584" t="str">
            <v>Core Contributor</v>
          </cell>
          <cell r="AO2584" t="str">
            <v>Core Contributor</v>
          </cell>
          <cell r="AP2584" t="str">
            <v>Core Contributor</v>
          </cell>
          <cell r="AQ2584">
            <v>23256</v>
          </cell>
        </row>
        <row r="2585">
          <cell r="A2585">
            <v>1116152</v>
          </cell>
          <cell r="B2585" t="str">
            <v>Syn,Yong Leong Colin</v>
          </cell>
          <cell r="C2585" t="str">
            <v>Client Relationships</v>
          </cell>
          <cell r="D2585" t="str">
            <v>Head Service Delivery-Reg</v>
          </cell>
          <cell r="E2585" t="str">
            <v>Snr Mgr Business Facilitation</v>
          </cell>
          <cell r="F2585" t="str">
            <v>M23</v>
          </cell>
          <cell r="G2585">
            <v>40000</v>
          </cell>
          <cell r="H2585" t="str">
            <v>SGD</v>
          </cell>
          <cell r="I2585" t="str">
            <v>4111901</v>
          </cell>
          <cell r="J2585" t="str">
            <v>NO</v>
          </cell>
          <cell r="K2585" t="str">
            <v>Pak,Hing Yan Ivan</v>
          </cell>
          <cell r="L2585">
            <v>17640</v>
          </cell>
          <cell r="M2585" t="str">
            <v>57</v>
          </cell>
          <cell r="N2585" t="str">
            <v>3B</v>
          </cell>
          <cell r="O2585" t="str">
            <v>3B</v>
          </cell>
          <cell r="P2585">
            <v>27031</v>
          </cell>
          <cell r="Q2585" t="str">
            <v>31,8</v>
          </cell>
          <cell r="R2585" t="str">
            <v>3,3</v>
          </cell>
          <cell r="S2585">
            <v>27031</v>
          </cell>
          <cell r="V2585">
            <v>37987</v>
          </cell>
          <cell r="W2585">
            <v>1</v>
          </cell>
          <cell r="X2585" t="str">
            <v>J248</v>
          </cell>
          <cell r="Y2585" t="str">
            <v>Ops Q &amp; PM I</v>
          </cell>
          <cell r="Z2585" t="str">
            <v>P090</v>
          </cell>
          <cell r="AA2585" t="str">
            <v>C152</v>
          </cell>
          <cell r="AB2585" t="str">
            <v>i. Bachelor's Degree or equiv</v>
          </cell>
          <cell r="AC2585" t="str">
            <v>S0160583F</v>
          </cell>
          <cell r="AD2585" t="str">
            <v>Male</v>
          </cell>
          <cell r="AE2585" t="str">
            <v>Tampines 6th flr</v>
          </cell>
          <cell r="AF2585" t="str">
            <v>Local</v>
          </cell>
          <cell r="AG2585" t="str">
            <v>Employee</v>
          </cell>
          <cell r="AH2585">
            <v>3</v>
          </cell>
          <cell r="AI2585" t="str">
            <v>Month</v>
          </cell>
          <cell r="AJ2585" t="str">
            <v>0109779002</v>
          </cell>
          <cell r="AK2585" t="str">
            <v>1101861</v>
          </cell>
          <cell r="AL2585" t="str">
            <v>Chia,Boon Lee</v>
          </cell>
          <cell r="AM2585" t="str">
            <v>Core Contributor</v>
          </cell>
          <cell r="AN2585" t="str">
            <v>Core Contributor</v>
          </cell>
          <cell r="AO2585" t="str">
            <v>Core Contributor</v>
          </cell>
          <cell r="AP2585" t="str">
            <v>Core Contributor</v>
          </cell>
          <cell r="AQ2585">
            <v>194808</v>
          </cell>
        </row>
        <row r="2586">
          <cell r="A2586">
            <v>1172751</v>
          </cell>
          <cell r="B2586" t="str">
            <v>Tang,Sok Cheng</v>
          </cell>
          <cell r="C2586" t="str">
            <v>Consumer Banking</v>
          </cell>
          <cell r="D2586" t="str">
            <v>DB - Teleservices</v>
          </cell>
          <cell r="E2586" t="str">
            <v>Service Consultant</v>
          </cell>
          <cell r="F2586" t="str">
            <v>M16</v>
          </cell>
          <cell r="G2586">
            <v>6000</v>
          </cell>
          <cell r="H2586" t="str">
            <v>SGD</v>
          </cell>
          <cell r="I2586" t="str">
            <v>1431800</v>
          </cell>
          <cell r="J2586" t="str">
            <v>NO</v>
          </cell>
          <cell r="K2586" t="str">
            <v>Bte Abdullah,Sarah</v>
          </cell>
          <cell r="L2586">
            <v>26717</v>
          </cell>
          <cell r="M2586" t="str">
            <v>32</v>
          </cell>
          <cell r="N2586" t="str">
            <v>NA</v>
          </cell>
          <cell r="O2586" t="str">
            <v>4C</v>
          </cell>
          <cell r="P2586">
            <v>38092</v>
          </cell>
          <cell r="Q2586" t="str">
            <v>1,4</v>
          </cell>
          <cell r="R2586" t="str">
            <v>9,0</v>
          </cell>
          <cell r="S2586">
            <v>37956</v>
          </cell>
          <cell r="T2586">
            <v>38092</v>
          </cell>
          <cell r="V2586">
            <v>38255</v>
          </cell>
          <cell r="W2586">
            <v>1</v>
          </cell>
          <cell r="X2586" t="str">
            <v>J078</v>
          </cell>
          <cell r="Y2586" t="str">
            <v>(CB) Customer Service I</v>
          </cell>
          <cell r="Z2586" t="str">
            <v>P088</v>
          </cell>
          <cell r="AA2586" t="str">
            <v>C064</v>
          </cell>
          <cell r="AB2586" t="str">
            <v>i. Bachelor's Degree or equiv</v>
          </cell>
          <cell r="AC2586" t="str">
            <v>S7307069D</v>
          </cell>
          <cell r="AD2586" t="str">
            <v>Female</v>
          </cell>
          <cell r="AE2586" t="str">
            <v>CISCO 5th flr</v>
          </cell>
          <cell r="AF2586" t="str">
            <v>Local</v>
          </cell>
          <cell r="AG2586" t="str">
            <v>Employee</v>
          </cell>
          <cell r="AH2586">
            <v>1</v>
          </cell>
          <cell r="AI2586" t="str">
            <v>Month</v>
          </cell>
          <cell r="AJ2586" t="str">
            <v>0109126114</v>
          </cell>
          <cell r="AK2586" t="str">
            <v>1116656</v>
          </cell>
          <cell r="AL2586" t="str">
            <v>Ang,Pek San</v>
          </cell>
          <cell r="AO2586" t="str">
            <v>Too Soon to Classify</v>
          </cell>
          <cell r="AP2586" t="str">
            <v>Core Contributor</v>
          </cell>
          <cell r="AQ2586">
            <v>27360</v>
          </cell>
        </row>
        <row r="2587">
          <cell r="A2587">
            <v>1188547</v>
          </cell>
          <cell r="B2587" t="str">
            <v>Chan,Tick Yeow Arnold</v>
          </cell>
          <cell r="C2587" t="str">
            <v>Human Resources</v>
          </cell>
          <cell r="D2587" t="str">
            <v>Learning &amp; Development</v>
          </cell>
          <cell r="E2587" t="str">
            <v>Senior Manager</v>
          </cell>
          <cell r="F2587" t="str">
            <v>M23</v>
          </cell>
          <cell r="G2587">
            <v>36000</v>
          </cell>
          <cell r="H2587" t="str">
            <v>SGD</v>
          </cell>
          <cell r="I2587" t="str">
            <v>8261800</v>
          </cell>
          <cell r="J2587" t="str">
            <v>NO</v>
          </cell>
          <cell r="K2587" t="str">
            <v>Leow,Joon Chuen David</v>
          </cell>
          <cell r="L2587">
            <v>20269</v>
          </cell>
          <cell r="M2587" t="str">
            <v>50</v>
          </cell>
          <cell r="P2587">
            <v>38467</v>
          </cell>
          <cell r="Q2587" t="str">
            <v>0,4</v>
          </cell>
          <cell r="R2587" t="str">
            <v>24,4</v>
          </cell>
          <cell r="S2587">
            <v>38467</v>
          </cell>
          <cell r="W2587">
            <v>1</v>
          </cell>
          <cell r="X2587" t="str">
            <v>J024</v>
          </cell>
          <cell r="Y2587" t="str">
            <v>HR Ctr of Expertise II</v>
          </cell>
          <cell r="Z2587" t="str">
            <v>P327</v>
          </cell>
          <cell r="AA2587" t="str">
            <v>C155</v>
          </cell>
          <cell r="AB2587" t="str">
            <v>j. Professional Quali/Cert</v>
          </cell>
          <cell r="AC2587" t="str">
            <v>S1121887C</v>
          </cell>
          <cell r="AD2587" t="str">
            <v>Male</v>
          </cell>
          <cell r="AE2587" t="str">
            <v>PBTP 10th Floor</v>
          </cell>
          <cell r="AF2587" t="str">
            <v>Local</v>
          </cell>
          <cell r="AG2587" t="str">
            <v>Employee</v>
          </cell>
          <cell r="AH2587">
            <v>1</v>
          </cell>
          <cell r="AI2587" t="str">
            <v>Month</v>
          </cell>
          <cell r="AJ2587" t="str">
            <v>0109139712</v>
          </cell>
          <cell r="AK2587" t="str">
            <v>1116965</v>
          </cell>
          <cell r="AL2587" t="str">
            <v>Chong,Yin Yin</v>
          </cell>
          <cell r="AP2587" t="str">
            <v>Too Soon to Classify</v>
          </cell>
          <cell r="AQ2587">
            <v>154200</v>
          </cell>
        </row>
        <row r="2588">
          <cell r="A2588">
            <v>1118431</v>
          </cell>
          <cell r="B2588" t="str">
            <v>Sutjipto,Elly</v>
          </cell>
          <cell r="C2588" t="str">
            <v>Client Relationships</v>
          </cell>
          <cell r="D2588" t="str">
            <v>Product Sales - Cash</v>
          </cell>
          <cell r="E2588" t="str">
            <v>Sr Business Development Mgr</v>
          </cell>
          <cell r="F2588" t="str">
            <v>M22</v>
          </cell>
          <cell r="G2588">
            <v>32000</v>
          </cell>
          <cell r="H2588" t="str">
            <v>SGD</v>
          </cell>
          <cell r="I2588" t="str">
            <v>5611800</v>
          </cell>
          <cell r="J2588" t="str">
            <v>NO</v>
          </cell>
          <cell r="K2588" t="str">
            <v>Yong,Soh Hoon</v>
          </cell>
          <cell r="L2588">
            <v>19868</v>
          </cell>
          <cell r="M2588" t="str">
            <v>51</v>
          </cell>
          <cell r="N2588" t="str">
            <v>4B</v>
          </cell>
          <cell r="O2588" t="str">
            <v>3B</v>
          </cell>
          <cell r="P2588">
            <v>35747</v>
          </cell>
          <cell r="Q2588" t="str">
            <v>7,9</v>
          </cell>
          <cell r="R2588" t="str">
            <v>,</v>
          </cell>
          <cell r="S2588">
            <v>35747</v>
          </cell>
          <cell r="U2588">
            <v>37165</v>
          </cell>
          <cell r="V2588">
            <v>37712</v>
          </cell>
          <cell r="W2588">
            <v>1</v>
          </cell>
          <cell r="X2588" t="str">
            <v>DJ004</v>
          </cell>
          <cell r="Y2588" t="str">
            <v>Transactional Sales-TBA</v>
          </cell>
          <cell r="Z2588" t="str">
            <v>P305</v>
          </cell>
          <cell r="AA2588" t="str">
            <v>C174</v>
          </cell>
          <cell r="AB2588" t="str">
            <v>i. Bachelor's Degree or equiv</v>
          </cell>
          <cell r="AC2588" t="str">
            <v>S2170092D</v>
          </cell>
          <cell r="AD2588" t="str">
            <v>Female</v>
          </cell>
          <cell r="AE2588" t="str">
            <v>Batt. Rd 7th flr</v>
          </cell>
          <cell r="AF2588" t="str">
            <v>Local</v>
          </cell>
          <cell r="AG2588" t="str">
            <v>Employee</v>
          </cell>
          <cell r="AH2588">
            <v>3</v>
          </cell>
          <cell r="AI2588" t="str">
            <v>Month</v>
          </cell>
          <cell r="AJ2588" t="str">
            <v>0109578597</v>
          </cell>
          <cell r="AK2588" t="str">
            <v>1191664</v>
          </cell>
          <cell r="AL2588" t="str">
            <v>Thng,Cheok Khoon Charlotte</v>
          </cell>
          <cell r="AM2588" t="str">
            <v>Core Contributor</v>
          </cell>
          <cell r="AN2588" t="str">
            <v>Core Contributor</v>
          </cell>
          <cell r="AO2588" t="str">
            <v>Core Contributor</v>
          </cell>
          <cell r="AP2588" t="str">
            <v>Core Contributor</v>
          </cell>
          <cell r="AQ2588">
            <v>131448</v>
          </cell>
        </row>
        <row r="2589">
          <cell r="A2589">
            <v>1182531</v>
          </cell>
          <cell r="B2589" t="str">
            <v>Tay,Lay Kwang</v>
          </cell>
          <cell r="C2589" t="str">
            <v>Global Markets</v>
          </cell>
          <cell r="D2589" t="str">
            <v>GP-Derivatives Operations</v>
          </cell>
          <cell r="E2589" t="str">
            <v>Manager, Derivative Processing</v>
          </cell>
          <cell r="F2589" t="str">
            <v>M19</v>
          </cell>
          <cell r="G2589">
            <v>16000</v>
          </cell>
          <cell r="H2589" t="str">
            <v>SGD</v>
          </cell>
          <cell r="I2589" t="str">
            <v>4254818</v>
          </cell>
          <cell r="J2589" t="str">
            <v>NO</v>
          </cell>
          <cell r="K2589" t="str">
            <v>Gupta,Sunil</v>
          </cell>
          <cell r="L2589">
            <v>25782</v>
          </cell>
          <cell r="M2589" t="str">
            <v>35</v>
          </cell>
          <cell r="O2589" t="str">
            <v>2B</v>
          </cell>
          <cell r="P2589">
            <v>38250</v>
          </cell>
          <cell r="Q2589" t="str">
            <v>0,11</v>
          </cell>
          <cell r="R2589" t="str">
            <v>,</v>
          </cell>
          <cell r="S2589">
            <v>38250</v>
          </cell>
          <cell r="U2589">
            <v>38443</v>
          </cell>
          <cell r="V2589">
            <v>38443</v>
          </cell>
          <cell r="W2589">
            <v>1</v>
          </cell>
          <cell r="X2589" t="str">
            <v>J088</v>
          </cell>
          <cell r="Y2589" t="str">
            <v>(OPS) Trans Proc II</v>
          </cell>
          <cell r="Z2589" t="str">
            <v>P365</v>
          </cell>
          <cell r="AA2589" t="str">
            <v>C145</v>
          </cell>
          <cell r="AB2589" t="str">
            <v>i. Bachelor's Degree or equiv</v>
          </cell>
          <cell r="AC2589" t="str">
            <v>S7025653C</v>
          </cell>
          <cell r="AD2589" t="str">
            <v>Male</v>
          </cell>
          <cell r="AE2589" t="str">
            <v>Tampines 6th flr</v>
          </cell>
          <cell r="AF2589" t="str">
            <v>Local</v>
          </cell>
          <cell r="AG2589" t="str">
            <v>Employee</v>
          </cell>
          <cell r="AH2589">
            <v>1</v>
          </cell>
          <cell r="AI2589" t="str">
            <v>Month</v>
          </cell>
          <cell r="AJ2589" t="str">
            <v>0109134435</v>
          </cell>
          <cell r="AK2589" t="str">
            <v>1134840</v>
          </cell>
          <cell r="AL2589" t="str">
            <v>Chia,Boon Lee</v>
          </cell>
          <cell r="AO2589" t="str">
            <v>Too Soon to Classify</v>
          </cell>
          <cell r="AP2589" t="str">
            <v>Core Contributor</v>
          </cell>
          <cell r="AQ2589">
            <v>69300</v>
          </cell>
        </row>
        <row r="2590">
          <cell r="A2590">
            <v>1152640</v>
          </cell>
          <cell r="B2590" t="str">
            <v>Sarabudeen,Mohamed Ismail</v>
          </cell>
          <cell r="C2590" t="str">
            <v>Human Resources</v>
          </cell>
          <cell r="D2590" t="str">
            <v>Central HR Team</v>
          </cell>
          <cell r="E2590" t="str">
            <v>Human Resources Officer, HR Service Delivery</v>
          </cell>
          <cell r="F2590" t="str">
            <v>M17</v>
          </cell>
          <cell r="G2590">
            <v>10000</v>
          </cell>
          <cell r="H2590" t="str">
            <v>SGD</v>
          </cell>
          <cell r="I2590" t="str">
            <v>8221800</v>
          </cell>
          <cell r="J2590" t="str">
            <v>NO</v>
          </cell>
          <cell r="K2590" t="str">
            <v>Lim,Ai Hwa</v>
          </cell>
          <cell r="L2590">
            <v>27508</v>
          </cell>
          <cell r="M2590" t="str">
            <v>30</v>
          </cell>
          <cell r="N2590" t="str">
            <v>NR</v>
          </cell>
          <cell r="O2590" t="str">
            <v>3B</v>
          </cell>
          <cell r="P2590">
            <v>37896</v>
          </cell>
          <cell r="Q2590" t="str">
            <v>1,10</v>
          </cell>
          <cell r="R2590" t="str">
            <v>3,5</v>
          </cell>
          <cell r="S2590">
            <v>37073</v>
          </cell>
          <cell r="T2590">
            <v>37896</v>
          </cell>
          <cell r="U2590">
            <v>38473</v>
          </cell>
          <cell r="V2590">
            <v>38473</v>
          </cell>
          <cell r="W2590">
            <v>1</v>
          </cell>
          <cell r="X2590" t="str">
            <v>J028</v>
          </cell>
          <cell r="Y2590" t="str">
            <v>HR Service Delivery III</v>
          </cell>
          <cell r="Z2590" t="str">
            <v>P066</v>
          </cell>
          <cell r="AA2590" t="str">
            <v>C021</v>
          </cell>
          <cell r="AB2590" t="str">
            <v>i. Bachelor's Degree or equiv</v>
          </cell>
          <cell r="AC2590" t="str">
            <v>S7578706E</v>
          </cell>
          <cell r="AD2590" t="str">
            <v>Male</v>
          </cell>
          <cell r="AE2590" t="str">
            <v>PBTP 10th Floor</v>
          </cell>
          <cell r="AF2590" t="str">
            <v>Local</v>
          </cell>
          <cell r="AG2590" t="str">
            <v>Employee</v>
          </cell>
          <cell r="AH2590">
            <v>1</v>
          </cell>
          <cell r="AI2590" t="str">
            <v>Month</v>
          </cell>
          <cell r="AJ2590" t="str">
            <v>0109104048</v>
          </cell>
          <cell r="AK2590" t="str">
            <v>1141889</v>
          </cell>
          <cell r="AL2590" t="str">
            <v>Nasir,Jamal</v>
          </cell>
          <cell r="AO2590" t="str">
            <v>Core Contributor</v>
          </cell>
          <cell r="AP2590" t="str">
            <v>Core Contributor</v>
          </cell>
          <cell r="AQ2590">
            <v>45600</v>
          </cell>
        </row>
        <row r="2591">
          <cell r="A2591">
            <v>1150917</v>
          </cell>
          <cell r="B2591" t="str">
            <v>Chan,Sook Kuen Pamela</v>
          </cell>
          <cell r="C2591" t="str">
            <v>Consumer Banking</v>
          </cell>
          <cell r="D2591" t="str">
            <v>BRDB-Br. Banking-Upper Thomson</v>
          </cell>
          <cell r="E2591" t="str">
            <v>Personal Financial Manager</v>
          </cell>
          <cell r="F2591" t="str">
            <v>M17</v>
          </cell>
          <cell r="G2591">
            <v>10000</v>
          </cell>
          <cell r="H2591" t="str">
            <v>SGD</v>
          </cell>
          <cell r="I2591" t="str">
            <v>1422115</v>
          </cell>
          <cell r="J2591" t="str">
            <v>NO</v>
          </cell>
          <cell r="K2591" t="str">
            <v>Chin,Lee Yen</v>
          </cell>
          <cell r="L2591">
            <v>23044</v>
          </cell>
          <cell r="M2591" t="str">
            <v>42</v>
          </cell>
          <cell r="N2591" t="str">
            <v>5B</v>
          </cell>
          <cell r="O2591" t="str">
            <v>3B</v>
          </cell>
          <cell r="P2591">
            <v>36982</v>
          </cell>
          <cell r="Q2591" t="str">
            <v>4,5</v>
          </cell>
          <cell r="R2591" t="str">
            <v>14,7</v>
          </cell>
          <cell r="S2591">
            <v>36934</v>
          </cell>
          <cell r="T2591">
            <v>36982</v>
          </cell>
          <cell r="U2591">
            <v>37347</v>
          </cell>
          <cell r="V2591">
            <v>38534</v>
          </cell>
          <cell r="W2591">
            <v>1</v>
          </cell>
          <cell r="X2591" t="str">
            <v>J075</v>
          </cell>
          <cell r="Y2591" t="str">
            <v>(CB) Sales III</v>
          </cell>
          <cell r="Z2591" t="str">
            <v>P088</v>
          </cell>
          <cell r="AA2591" t="str">
            <v>C061</v>
          </cell>
          <cell r="AB2591" t="str">
            <v>j. Professional Quali/Cert</v>
          </cell>
          <cell r="AC2591" t="str">
            <v>S1588270J</v>
          </cell>
          <cell r="AD2591" t="str">
            <v>Female</v>
          </cell>
          <cell r="AE2591" t="str">
            <v>Upp. Thomson 1st flr</v>
          </cell>
          <cell r="AF2591" t="str">
            <v>Local</v>
          </cell>
          <cell r="AG2591" t="str">
            <v>Employee</v>
          </cell>
          <cell r="AH2591">
            <v>1</v>
          </cell>
          <cell r="AI2591" t="str">
            <v>Month</v>
          </cell>
          <cell r="AJ2591" t="str">
            <v>0109582578</v>
          </cell>
          <cell r="AK2591" t="str">
            <v>1118284</v>
          </cell>
          <cell r="AL2591" t="str">
            <v>Ang,Pek San</v>
          </cell>
          <cell r="AM2591" t="str">
            <v>Core Contributor</v>
          </cell>
          <cell r="AN2591" t="str">
            <v>Core Contributor</v>
          </cell>
          <cell r="AO2591" t="str">
            <v>Core Contributor</v>
          </cell>
          <cell r="AP2591" t="str">
            <v>Core Contributor</v>
          </cell>
          <cell r="AQ2591">
            <v>44400</v>
          </cell>
        </row>
        <row r="2592">
          <cell r="A2592">
            <v>1117653</v>
          </cell>
          <cell r="B2592" t="str">
            <v>Yong,Shu Ching</v>
          </cell>
          <cell r="C2592" t="str">
            <v>Consumer Banking</v>
          </cell>
          <cell r="D2592" t="str">
            <v>DB - Teleservices</v>
          </cell>
          <cell r="E2592" t="str">
            <v>Assistant Service Manager</v>
          </cell>
          <cell r="F2592" t="str">
            <v>M16</v>
          </cell>
          <cell r="G2592">
            <v>6000</v>
          </cell>
          <cell r="H2592" t="str">
            <v>SGD</v>
          </cell>
          <cell r="I2592" t="str">
            <v>1431800</v>
          </cell>
          <cell r="J2592" t="str">
            <v>NO</v>
          </cell>
          <cell r="K2592" t="str">
            <v>Kuan,Ren Qiang Patrick</v>
          </cell>
          <cell r="L2592">
            <v>27049</v>
          </cell>
          <cell r="M2592" t="str">
            <v>31</v>
          </cell>
          <cell r="N2592" t="str">
            <v>3C</v>
          </cell>
          <cell r="O2592" t="str">
            <v>3C</v>
          </cell>
          <cell r="P2592">
            <v>38509</v>
          </cell>
          <cell r="Q2592" t="str">
            <v>0,2</v>
          </cell>
          <cell r="R2592" t="str">
            <v>1,8</v>
          </cell>
          <cell r="S2592">
            <v>35268</v>
          </cell>
          <cell r="T2592">
            <v>38509</v>
          </cell>
          <cell r="U2592">
            <v>37043</v>
          </cell>
          <cell r="V2592">
            <v>37712</v>
          </cell>
          <cell r="W2592">
            <v>1</v>
          </cell>
          <cell r="X2592" t="str">
            <v>J216</v>
          </cell>
          <cell r="Y2592" t="str">
            <v>(CB) Customer ServiceIII</v>
          </cell>
          <cell r="Z2592" t="str">
            <v>P088</v>
          </cell>
          <cell r="AA2592" t="str">
            <v>C061</v>
          </cell>
          <cell r="AB2592" t="str">
            <v>d. Secondary</v>
          </cell>
          <cell r="AC2592" t="str">
            <v>S7472677A</v>
          </cell>
          <cell r="AD2592" t="str">
            <v>Female</v>
          </cell>
          <cell r="AE2592" t="str">
            <v>CISCO 5th flr</v>
          </cell>
          <cell r="AF2592" t="str">
            <v>Local</v>
          </cell>
          <cell r="AG2592" t="str">
            <v>Employee</v>
          </cell>
          <cell r="AH2592">
            <v>1</v>
          </cell>
          <cell r="AI2592" t="str">
            <v>Month</v>
          </cell>
          <cell r="AJ2592" t="str">
            <v>0109878477</v>
          </cell>
          <cell r="AK2592" t="str">
            <v>1142772</v>
          </cell>
          <cell r="AL2592" t="str">
            <v>Ang,Pek San</v>
          </cell>
          <cell r="AM2592" t="str">
            <v>Core Contributor</v>
          </cell>
          <cell r="AN2592" t="str">
            <v>Core Contributor</v>
          </cell>
          <cell r="AO2592" t="str">
            <v>Core Contributor</v>
          </cell>
          <cell r="AP2592">
            <v>0</v>
          </cell>
          <cell r="AQ2592">
            <v>27600</v>
          </cell>
        </row>
        <row r="2593">
          <cell r="A2593">
            <v>1176057</v>
          </cell>
          <cell r="B2593" t="str">
            <v>Ngoh,Hian Beng</v>
          </cell>
          <cell r="C2593" t="str">
            <v>Consumer Banking</v>
          </cell>
          <cell r="D2593" t="str">
            <v>DB - Telesales</v>
          </cell>
          <cell r="E2593" t="str">
            <v>Financial Consultant</v>
          </cell>
          <cell r="F2593" t="str">
            <v>M16</v>
          </cell>
          <cell r="G2593">
            <v>6000</v>
          </cell>
          <cell r="H2593" t="str">
            <v>SGD</v>
          </cell>
          <cell r="I2593" t="str">
            <v>1441800</v>
          </cell>
          <cell r="J2593" t="str">
            <v>NO</v>
          </cell>
          <cell r="K2593" t="str">
            <v>Lim,Gek Sim Christine</v>
          </cell>
          <cell r="L2593">
            <v>28685</v>
          </cell>
          <cell r="M2593" t="str">
            <v>27</v>
          </cell>
          <cell r="O2593" t="str">
            <v>3B</v>
          </cell>
          <cell r="P2593">
            <v>38092</v>
          </cell>
          <cell r="Q2593" t="str">
            <v>1,4</v>
          </cell>
          <cell r="R2593" t="str">
            <v>5,10</v>
          </cell>
          <cell r="S2593">
            <v>38092</v>
          </cell>
          <cell r="W2593">
            <v>1</v>
          </cell>
          <cell r="X2593" t="str">
            <v>J075</v>
          </cell>
          <cell r="Y2593" t="str">
            <v>(CB) Sales III</v>
          </cell>
          <cell r="Z2593" t="str">
            <v>P088</v>
          </cell>
          <cell r="AA2593" t="str">
            <v>C061</v>
          </cell>
          <cell r="AB2593" t="str">
            <v>j. Professional Quali/Cert</v>
          </cell>
          <cell r="AC2593" t="str">
            <v>S7819991A</v>
          </cell>
          <cell r="AD2593" t="str">
            <v>Male</v>
          </cell>
          <cell r="AE2593" t="str">
            <v>Selegie Branch</v>
          </cell>
          <cell r="AF2593" t="str">
            <v>Local</v>
          </cell>
          <cell r="AG2593" t="str">
            <v>Employee</v>
          </cell>
          <cell r="AH2593">
            <v>2</v>
          </cell>
          <cell r="AI2593" t="str">
            <v>Week</v>
          </cell>
          <cell r="AJ2593" t="str">
            <v>0109129903</v>
          </cell>
          <cell r="AK2593" t="str">
            <v>1117008</v>
          </cell>
          <cell r="AL2593" t="str">
            <v>Ang,Pek San</v>
          </cell>
          <cell r="AO2593" t="str">
            <v>Core Contributor</v>
          </cell>
          <cell r="AP2593" t="str">
            <v>Core Contributor</v>
          </cell>
          <cell r="AQ2593">
            <v>18000</v>
          </cell>
        </row>
        <row r="2594">
          <cell r="A2594">
            <v>1190418</v>
          </cell>
          <cell r="B2594" t="str">
            <v>Hui,Sin Mui</v>
          </cell>
          <cell r="C2594" t="str">
            <v>Client Relationships</v>
          </cell>
          <cell r="D2594" t="str">
            <v>Credit Analyst</v>
          </cell>
          <cell r="E2594" t="str">
            <v>Credit Analyst</v>
          </cell>
          <cell r="F2594" t="str">
            <v>M19</v>
          </cell>
          <cell r="G2594">
            <v>17000</v>
          </cell>
          <cell r="H2594" t="str">
            <v>SGD</v>
          </cell>
          <cell r="I2594" t="str">
            <v>5681800</v>
          </cell>
          <cell r="J2594" t="str">
            <v>NO</v>
          </cell>
          <cell r="K2594" t="str">
            <v>Rajadhyax,Ashish Arvind</v>
          </cell>
          <cell r="L2594">
            <v>28001</v>
          </cell>
          <cell r="M2594" t="str">
            <v>29</v>
          </cell>
          <cell r="P2594">
            <v>38516</v>
          </cell>
          <cell r="Q2594" t="str">
            <v>0,2</v>
          </cell>
          <cell r="R2594" t="str">
            <v>,</v>
          </cell>
          <cell r="S2594">
            <v>38516</v>
          </cell>
          <cell r="W2594">
            <v>1</v>
          </cell>
          <cell r="X2594" t="str">
            <v>DJ001</v>
          </cell>
          <cell r="Y2594" t="str">
            <v>Credit Analyst - TBA</v>
          </cell>
          <cell r="Z2594" t="str">
            <v>P250</v>
          </cell>
          <cell r="AA2594" t="str">
            <v>C174</v>
          </cell>
          <cell r="AB2594" t="str">
            <v>i. Bachelor's Degree or equiv</v>
          </cell>
          <cell r="AC2594" t="str">
            <v>S7672128I</v>
          </cell>
          <cell r="AD2594" t="str">
            <v>Female</v>
          </cell>
          <cell r="AE2594" t="str">
            <v>Batt. Rd 7th flr</v>
          </cell>
          <cell r="AF2594" t="str">
            <v>Local</v>
          </cell>
          <cell r="AG2594" t="str">
            <v>Employee</v>
          </cell>
          <cell r="AH2594">
            <v>1</v>
          </cell>
          <cell r="AI2594" t="str">
            <v>Month</v>
          </cell>
          <cell r="AJ2594" t="str">
            <v>0109141482</v>
          </cell>
          <cell r="AK2594" t="str">
            <v>1157239</v>
          </cell>
          <cell r="AL2594" t="str">
            <v>Thng,Cheok Khoon Charlotte</v>
          </cell>
          <cell r="AP2594">
            <v>0</v>
          </cell>
          <cell r="AQ2594">
            <v>63600</v>
          </cell>
        </row>
        <row r="2595">
          <cell r="A2595">
            <v>1182715</v>
          </cell>
          <cell r="B2595" t="str">
            <v>Hui,Maggie</v>
          </cell>
          <cell r="C2595" t="str">
            <v>Client Relationships</v>
          </cell>
          <cell r="D2595" t="str">
            <v>Credit Analyst</v>
          </cell>
          <cell r="E2595" t="str">
            <v>Senior Credit Analyst</v>
          </cell>
          <cell r="F2595" t="str">
            <v>M21</v>
          </cell>
          <cell r="G2595">
            <v>27000</v>
          </cell>
          <cell r="H2595" t="str">
            <v>SGD</v>
          </cell>
          <cell r="I2595" t="str">
            <v>5681800</v>
          </cell>
          <cell r="J2595" t="str">
            <v>NO</v>
          </cell>
          <cell r="K2595" t="str">
            <v>Rajadhyax,Ashish Arvind</v>
          </cell>
          <cell r="L2595">
            <v>24937</v>
          </cell>
          <cell r="M2595" t="str">
            <v>37</v>
          </cell>
          <cell r="O2595" t="str">
            <v>3B</v>
          </cell>
          <cell r="P2595">
            <v>38260</v>
          </cell>
          <cell r="Q2595" t="str">
            <v>0,10</v>
          </cell>
          <cell r="R2595" t="str">
            <v>12,10</v>
          </cell>
          <cell r="S2595">
            <v>38260</v>
          </cell>
          <cell r="W2595">
            <v>1</v>
          </cell>
          <cell r="X2595" t="str">
            <v>DJ001</v>
          </cell>
          <cell r="Y2595" t="str">
            <v>Credit Analyst - TBA</v>
          </cell>
          <cell r="Z2595" t="str">
            <v>P250</v>
          </cell>
          <cell r="AA2595" t="str">
            <v>C174</v>
          </cell>
          <cell r="AB2595" t="str">
            <v>i. Bachelor's Degree or equiv</v>
          </cell>
          <cell r="AC2595" t="str">
            <v>S6872591G</v>
          </cell>
          <cell r="AD2595" t="str">
            <v>Female</v>
          </cell>
          <cell r="AE2595" t="str">
            <v>Batt. Rd 7th flr</v>
          </cell>
          <cell r="AF2595" t="str">
            <v>Local</v>
          </cell>
          <cell r="AG2595" t="str">
            <v>Employee</v>
          </cell>
          <cell r="AH2595">
            <v>1</v>
          </cell>
          <cell r="AI2595" t="str">
            <v>Month</v>
          </cell>
          <cell r="AJ2595" t="str">
            <v>0109134907</v>
          </cell>
          <cell r="AK2595" t="str">
            <v>1157239</v>
          </cell>
          <cell r="AL2595" t="str">
            <v>Thng,Cheok Khoon Charlotte</v>
          </cell>
          <cell r="AO2595" t="str">
            <v>Too Soon to Classify</v>
          </cell>
          <cell r="AP2595" t="str">
            <v>Core Contributor</v>
          </cell>
          <cell r="AQ2595">
            <v>93600</v>
          </cell>
        </row>
        <row r="2596">
          <cell r="A2596">
            <v>1151529</v>
          </cell>
          <cell r="B2596" t="str">
            <v>Binte Mohamad,Azniza</v>
          </cell>
          <cell r="C2596" t="str">
            <v>Consumer Banking</v>
          </cell>
          <cell r="D2596" t="str">
            <v>BRDB-Br.Banking-Serangoon</v>
          </cell>
          <cell r="E2596" t="str">
            <v>Relationship Manager</v>
          </cell>
          <cell r="F2596" t="str">
            <v>M17</v>
          </cell>
          <cell r="G2596">
            <v>10000</v>
          </cell>
          <cell r="H2596" t="str">
            <v>SGD</v>
          </cell>
          <cell r="I2596" t="str">
            <v>1422114</v>
          </cell>
          <cell r="J2596" t="str">
            <v>NO</v>
          </cell>
          <cell r="K2596" t="str">
            <v>Tang,Sow May Cynthia</v>
          </cell>
          <cell r="L2596">
            <v>25206</v>
          </cell>
          <cell r="M2596" t="str">
            <v>36</v>
          </cell>
          <cell r="N2596" t="str">
            <v>5B</v>
          </cell>
          <cell r="O2596" t="str">
            <v>3B</v>
          </cell>
          <cell r="P2596">
            <v>36990</v>
          </cell>
          <cell r="Q2596" t="str">
            <v>4,4</v>
          </cell>
          <cell r="R2596" t="str">
            <v>8,4</v>
          </cell>
          <cell r="S2596">
            <v>36990</v>
          </cell>
          <cell r="U2596">
            <v>37622</v>
          </cell>
          <cell r="V2596">
            <v>38353</v>
          </cell>
          <cell r="W2596">
            <v>1</v>
          </cell>
          <cell r="X2596" t="str">
            <v>J075</v>
          </cell>
          <cell r="Y2596" t="str">
            <v>(CB) Sales III</v>
          </cell>
          <cell r="Z2596" t="str">
            <v>P088</v>
          </cell>
          <cell r="AA2596" t="str">
            <v>C070</v>
          </cell>
          <cell r="AB2596" t="str">
            <v>i. Bachelor's Degree or equiv</v>
          </cell>
          <cell r="AC2596" t="str">
            <v>S6900012F</v>
          </cell>
          <cell r="AD2596" t="str">
            <v>Female</v>
          </cell>
          <cell r="AE2596" t="str">
            <v>Serangoon Branch</v>
          </cell>
          <cell r="AF2596" t="str">
            <v>Local</v>
          </cell>
          <cell r="AG2596" t="str">
            <v>Employee</v>
          </cell>
          <cell r="AH2596">
            <v>1</v>
          </cell>
          <cell r="AI2596" t="str">
            <v>Month</v>
          </cell>
          <cell r="AJ2596" t="str">
            <v>0109100891</v>
          </cell>
          <cell r="AK2596" t="str">
            <v>1116382</v>
          </cell>
          <cell r="AL2596" t="str">
            <v>Ang,Pek San</v>
          </cell>
          <cell r="AM2596" t="str">
            <v>Core Contributor</v>
          </cell>
          <cell r="AN2596" t="str">
            <v>Core Contributor</v>
          </cell>
          <cell r="AO2596" t="str">
            <v>Core Contributor</v>
          </cell>
          <cell r="AP2596" t="str">
            <v>Core Contributor</v>
          </cell>
          <cell r="AQ2596">
            <v>36000</v>
          </cell>
        </row>
        <row r="2597">
          <cell r="A2597">
            <v>1131420</v>
          </cell>
          <cell r="B2597" t="str">
            <v>Dawson,Andrew William</v>
          </cell>
          <cell r="C2597" t="str">
            <v>Global Markets</v>
          </cell>
          <cell r="D2597" t="str">
            <v>Private Equity-Fin Invest Fund</v>
          </cell>
          <cell r="E2597" t="str">
            <v>CFO Private Equity</v>
          </cell>
          <cell r="F2597" t="str">
            <v>B4</v>
          </cell>
          <cell r="I2597" t="str">
            <v>6211818</v>
          </cell>
          <cell r="J2597" t="str">
            <v>IO</v>
          </cell>
          <cell r="K2597" t="str">
            <v>Butalia,Karamjit Singh</v>
          </cell>
          <cell r="L2597">
            <v>23610</v>
          </cell>
          <cell r="M2597" t="str">
            <v>41</v>
          </cell>
          <cell r="N2597" t="str">
            <v>2B</v>
          </cell>
          <cell r="O2597" t="str">
            <v>3B</v>
          </cell>
          <cell r="P2597">
            <v>33430</v>
          </cell>
          <cell r="Q2597" t="str">
            <v>14,1</v>
          </cell>
          <cell r="R2597" t="str">
            <v>5,0</v>
          </cell>
          <cell r="S2597">
            <v>36647</v>
          </cell>
          <cell r="U2597">
            <v>36182</v>
          </cell>
          <cell r="V2597">
            <v>38443</v>
          </cell>
          <cell r="W2597">
            <v>1</v>
          </cell>
          <cell r="X2597" t="str">
            <v>DJ019</v>
          </cell>
          <cell r="Y2597" t="str">
            <v>Private Equity - TBA</v>
          </cell>
          <cell r="Z2597" t="str">
            <v>P142</v>
          </cell>
          <cell r="AA2597" t="str">
            <v>C065</v>
          </cell>
          <cell r="AB2597" t="str">
            <v>e. Higher Secondary</v>
          </cell>
          <cell r="AC2597" t="str">
            <v>S2716433A</v>
          </cell>
          <cell r="AD2597" t="str">
            <v>Male</v>
          </cell>
          <cell r="AE2597" t="str">
            <v>Batt. Rd 5th flr</v>
          </cell>
          <cell r="AF2597" t="str">
            <v>Assignee</v>
          </cell>
          <cell r="AG2597" t="str">
            <v>Employee</v>
          </cell>
          <cell r="AH2597">
            <v>0</v>
          </cell>
          <cell r="AI2597" t="str">
            <v>Day</v>
          </cell>
          <cell r="AJ2597" t="str">
            <v>0109574583</v>
          </cell>
          <cell r="AK2597" t="str">
            <v>1157068</v>
          </cell>
          <cell r="AL2597" t="str">
            <v>Thng,Cheok Khoon Charlotte</v>
          </cell>
          <cell r="AM2597" t="str">
            <v>Core Contributor</v>
          </cell>
          <cell r="AN2597" t="str">
            <v>Core Contributor</v>
          </cell>
          <cell r="AO2597" t="str">
            <v>Core Contributor</v>
          </cell>
          <cell r="AP2597" t="str">
            <v>Core Contributor</v>
          </cell>
          <cell r="AQ2597">
            <v>28241.15625</v>
          </cell>
        </row>
        <row r="2598">
          <cell r="A2598">
            <v>1184493</v>
          </cell>
          <cell r="B2598" t="str">
            <v>Costan,Sally</v>
          </cell>
          <cell r="C2598" t="str">
            <v>Risk</v>
          </cell>
          <cell r="D2598" t="str">
            <v>Credit Risk Control</v>
          </cell>
          <cell r="E2598" t="str">
            <v>Credit Administration Manager</v>
          </cell>
          <cell r="F2598" t="str">
            <v>M16</v>
          </cell>
          <cell r="I2598" t="str">
            <v>4334800</v>
          </cell>
          <cell r="J2598" t="str">
            <v>NO</v>
          </cell>
          <cell r="K2598" t="str">
            <v>Oh,Chin Watt</v>
          </cell>
          <cell r="L2598">
            <v>29949</v>
          </cell>
          <cell r="M2598" t="str">
            <v>23</v>
          </cell>
          <cell r="P2598">
            <v>38292</v>
          </cell>
          <cell r="Q2598" t="str">
            <v>0,9</v>
          </cell>
          <cell r="R2598" t="str">
            <v>0,2</v>
          </cell>
          <cell r="S2598">
            <v>38292</v>
          </cell>
          <cell r="W2598">
            <v>1</v>
          </cell>
          <cell r="X2598" t="str">
            <v>J088</v>
          </cell>
          <cell r="Y2598" t="str">
            <v>(OPS) Trans Proc II</v>
          </cell>
          <cell r="Z2598" t="str">
            <v>P334</v>
          </cell>
          <cell r="AA2598" t="str">
            <v>C147</v>
          </cell>
          <cell r="AB2598" t="str">
            <v>i. Bachelor's Degree or equiv</v>
          </cell>
          <cell r="AC2598" t="str">
            <v>S8173930G</v>
          </cell>
          <cell r="AD2598" t="str">
            <v>Female</v>
          </cell>
          <cell r="AE2598" t="str">
            <v>Tampines 6th flr</v>
          </cell>
          <cell r="AF2598" t="str">
            <v>Local</v>
          </cell>
          <cell r="AG2598" t="str">
            <v>Employee</v>
          </cell>
          <cell r="AH2598">
            <v>1</v>
          </cell>
          <cell r="AI2598" t="str">
            <v>Month</v>
          </cell>
          <cell r="AJ2598" t="str">
            <v>0109137167</v>
          </cell>
          <cell r="AK2598" t="str">
            <v>1116124</v>
          </cell>
          <cell r="AL2598" t="str">
            <v>Chong,Yin Yin</v>
          </cell>
          <cell r="AO2598" t="str">
            <v>Too Soon to Classify</v>
          </cell>
          <cell r="AP2598">
            <v>0</v>
          </cell>
          <cell r="AQ2598">
            <v>27600</v>
          </cell>
        </row>
        <row r="2599">
          <cell r="A2599">
            <v>1118157</v>
          </cell>
          <cell r="B2599" t="str">
            <v>Bte Omar,Zubaidah</v>
          </cell>
          <cell r="C2599" t="str">
            <v>Consumer Banking</v>
          </cell>
          <cell r="D2599" t="str">
            <v>Processing -Mortgage Loans</v>
          </cell>
          <cell r="E2599" t="str">
            <v>Customer Service Assistant</v>
          </cell>
          <cell r="F2599" t="str">
            <v>CL5</v>
          </cell>
          <cell r="I2599" t="str">
            <v>1732800</v>
          </cell>
          <cell r="J2599" t="str">
            <v>CL</v>
          </cell>
          <cell r="K2599" t="str">
            <v>Chay,Yuen Ching Janet</v>
          </cell>
          <cell r="L2599">
            <v>24956</v>
          </cell>
          <cell r="M2599" t="str">
            <v>37</v>
          </cell>
          <cell r="N2599" t="str">
            <v>3C</v>
          </cell>
          <cell r="O2599" t="str">
            <v>3C</v>
          </cell>
          <cell r="P2599">
            <v>35612</v>
          </cell>
          <cell r="Q2599" t="str">
            <v>8,2</v>
          </cell>
          <cell r="R2599" t="str">
            <v>14,0</v>
          </cell>
          <cell r="S2599">
            <v>35612</v>
          </cell>
          <cell r="V2599">
            <v>38353</v>
          </cell>
          <cell r="W2599">
            <v>1</v>
          </cell>
          <cell r="X2599" t="str">
            <v>J089</v>
          </cell>
          <cell r="Y2599" t="str">
            <v>(OPS) Trans Proc III</v>
          </cell>
          <cell r="Z2599" t="str">
            <v>P085</v>
          </cell>
          <cell r="AA2599" t="str">
            <v>C015</v>
          </cell>
          <cell r="AB2599" t="str">
            <v>d. Secondary</v>
          </cell>
          <cell r="AC2599" t="str">
            <v>S6811836J</v>
          </cell>
          <cell r="AD2599" t="str">
            <v>Female</v>
          </cell>
          <cell r="AE2599" t="str">
            <v>Tampines 5th flr</v>
          </cell>
          <cell r="AF2599" t="str">
            <v>Local</v>
          </cell>
          <cell r="AG2599" t="str">
            <v>Employee</v>
          </cell>
          <cell r="AH2599">
            <v>1</v>
          </cell>
          <cell r="AI2599" t="str">
            <v>Month</v>
          </cell>
          <cell r="AJ2599" t="str">
            <v>0109885430</v>
          </cell>
          <cell r="AK2599" t="str">
            <v>1116279</v>
          </cell>
          <cell r="AL2599" t="str">
            <v>Ang,Pek San</v>
          </cell>
          <cell r="AM2599" t="str">
            <v>Core Contributor</v>
          </cell>
          <cell r="AN2599" t="str">
            <v>Core Contributor</v>
          </cell>
          <cell r="AO2599" t="str">
            <v>Core Contributor</v>
          </cell>
          <cell r="AP2599" t="str">
            <v>Core Contributor</v>
          </cell>
          <cell r="AQ2599">
            <v>23652</v>
          </cell>
        </row>
        <row r="2600">
          <cell r="A2600">
            <v>1154295</v>
          </cell>
          <cell r="B2600" t="str">
            <v>Mak,Sook Yi Sarah</v>
          </cell>
          <cell r="C2600" t="str">
            <v>Client Relationships</v>
          </cell>
          <cell r="D2600" t="str">
            <v>Custody Services</v>
          </cell>
          <cell r="E2600" t="str">
            <v>Customer Svc Asst, Corp. Actions</v>
          </cell>
          <cell r="F2600" t="str">
            <v>CL4</v>
          </cell>
          <cell r="I2600" t="str">
            <v>4152800</v>
          </cell>
          <cell r="J2600" t="str">
            <v>CL</v>
          </cell>
          <cell r="K2600" t="str">
            <v>Vishwanathan,Kavitha</v>
          </cell>
          <cell r="L2600">
            <v>28614</v>
          </cell>
          <cell r="M2600" t="str">
            <v>27</v>
          </cell>
          <cell r="N2600" t="str">
            <v>3C</v>
          </cell>
          <cell r="O2600" t="str">
            <v>3C</v>
          </cell>
          <cell r="P2600">
            <v>37186</v>
          </cell>
          <cell r="Q2600" t="str">
            <v>3,10</v>
          </cell>
          <cell r="R2600" t="str">
            <v>1,4</v>
          </cell>
          <cell r="S2600">
            <v>37186</v>
          </cell>
          <cell r="T2600">
            <v>37391</v>
          </cell>
          <cell r="V2600">
            <v>38353</v>
          </cell>
          <cell r="W2600">
            <v>1</v>
          </cell>
          <cell r="X2600" t="str">
            <v>J089</v>
          </cell>
          <cell r="Y2600" t="str">
            <v>(OPS) Trans Proc III</v>
          </cell>
          <cell r="Z2600" t="str">
            <v>P352</v>
          </cell>
          <cell r="AA2600" t="str">
            <v>C148</v>
          </cell>
          <cell r="AB2600" t="str">
            <v>f. Vocational</v>
          </cell>
          <cell r="AC2600" t="str">
            <v>S7812506C</v>
          </cell>
          <cell r="AD2600" t="str">
            <v>Female</v>
          </cell>
          <cell r="AE2600" t="str">
            <v>Batt. Rd 4th flr</v>
          </cell>
          <cell r="AF2600" t="str">
            <v>Local</v>
          </cell>
          <cell r="AG2600" t="str">
            <v>Employee</v>
          </cell>
          <cell r="AH2600">
            <v>1</v>
          </cell>
          <cell r="AI2600" t="str">
            <v>Month</v>
          </cell>
          <cell r="AJ2600" t="str">
            <v>0109107802</v>
          </cell>
          <cell r="AK2600" t="str">
            <v>1134827</v>
          </cell>
          <cell r="AL2600" t="str">
            <v>Chia,Boon Lee</v>
          </cell>
          <cell r="AN2600" t="str">
            <v>Core Contributor</v>
          </cell>
          <cell r="AO2600" t="str">
            <v>Core Contributor</v>
          </cell>
          <cell r="AP2600" t="str">
            <v>Core Contributor</v>
          </cell>
          <cell r="AQ2600">
            <v>18156</v>
          </cell>
        </row>
        <row r="2601">
          <cell r="A2601">
            <v>1117344</v>
          </cell>
          <cell r="B2601" t="str">
            <v>Bin Iberhm,Bumidin</v>
          </cell>
          <cell r="C2601" t="str">
            <v>Global Markets</v>
          </cell>
          <cell r="D2601" t="str">
            <v>ALM</v>
          </cell>
          <cell r="E2601" t="str">
            <v>Senior Processing Officer, FX/MM</v>
          </cell>
          <cell r="F2601" t="str">
            <v>M17</v>
          </cell>
          <cell r="G2601">
            <v>9000</v>
          </cell>
          <cell r="H2601" t="str">
            <v>SGD</v>
          </cell>
          <cell r="I2601" t="str">
            <v>6311800</v>
          </cell>
          <cell r="J2601" t="str">
            <v>NO</v>
          </cell>
          <cell r="K2601" t="str">
            <v>Tan,Kim Loon Paul Gary</v>
          </cell>
          <cell r="L2601">
            <v>25129</v>
          </cell>
          <cell r="M2601" t="str">
            <v>36</v>
          </cell>
          <cell r="N2601" t="str">
            <v>3B</v>
          </cell>
          <cell r="O2601" t="str">
            <v>3B</v>
          </cell>
          <cell r="P2601">
            <v>34897</v>
          </cell>
          <cell r="Q2601" t="str">
            <v>10,1</v>
          </cell>
          <cell r="R2601" t="str">
            <v>6,0</v>
          </cell>
          <cell r="S2601">
            <v>34897</v>
          </cell>
          <cell r="U2601">
            <v>38443</v>
          </cell>
          <cell r="V2601">
            <v>38443</v>
          </cell>
          <cell r="W2601">
            <v>1</v>
          </cell>
          <cell r="X2601" t="str">
            <v>J087</v>
          </cell>
          <cell r="Y2601" t="str">
            <v>(OPS) Trans Proc I</v>
          </cell>
          <cell r="Z2601" t="str">
            <v>P367</v>
          </cell>
          <cell r="AA2601" t="str">
            <v>C146</v>
          </cell>
          <cell r="AB2601" t="str">
            <v>f. Vocational</v>
          </cell>
          <cell r="AC2601" t="str">
            <v>S6839196B</v>
          </cell>
          <cell r="AD2601" t="str">
            <v>Male</v>
          </cell>
          <cell r="AE2601" t="str">
            <v>Tampines 6th flr</v>
          </cell>
          <cell r="AF2601" t="str">
            <v>Local</v>
          </cell>
          <cell r="AG2601" t="str">
            <v>Employee</v>
          </cell>
          <cell r="AH2601">
            <v>1</v>
          </cell>
          <cell r="AI2601" t="str">
            <v>Month</v>
          </cell>
          <cell r="AJ2601" t="str">
            <v>0109516338</v>
          </cell>
          <cell r="AK2601" t="str">
            <v>1117425</v>
          </cell>
          <cell r="AL2601" t="str">
            <v>Thng,Cheok Khoon Charlotte</v>
          </cell>
          <cell r="AM2601" t="str">
            <v>Core Contributor</v>
          </cell>
          <cell r="AN2601" t="str">
            <v>Core Contributor</v>
          </cell>
          <cell r="AO2601" t="str">
            <v>Core Contributor</v>
          </cell>
          <cell r="AP2601" t="str">
            <v>Core Contributor</v>
          </cell>
          <cell r="AQ2601">
            <v>42108</v>
          </cell>
        </row>
        <row r="2602">
          <cell r="A2602">
            <v>1158213</v>
          </cell>
          <cell r="B2602" t="str">
            <v>Ju-Li,Imelda Tupaz</v>
          </cell>
          <cell r="C2602" t="str">
            <v>Consumer Banking</v>
          </cell>
          <cell r="D2602" t="str">
            <v>BRDB-Br. Banking-Upper Thomson</v>
          </cell>
          <cell r="E2602" t="str">
            <v>Relationship Manager</v>
          </cell>
          <cell r="F2602" t="str">
            <v>M17</v>
          </cell>
          <cell r="G2602">
            <v>10000</v>
          </cell>
          <cell r="H2602" t="str">
            <v>SGD</v>
          </cell>
          <cell r="I2602" t="str">
            <v>1422115</v>
          </cell>
          <cell r="J2602" t="str">
            <v>NO</v>
          </cell>
          <cell r="K2602" t="str">
            <v>Chin,Lee Yen</v>
          </cell>
          <cell r="L2602">
            <v>27595</v>
          </cell>
          <cell r="M2602" t="str">
            <v>30</v>
          </cell>
          <cell r="N2602" t="str">
            <v>5B</v>
          </cell>
          <cell r="O2602" t="str">
            <v>4B</v>
          </cell>
          <cell r="P2602">
            <v>37466</v>
          </cell>
          <cell r="Q2602" t="str">
            <v>3,1</v>
          </cell>
          <cell r="R2602" t="str">
            <v>4,9</v>
          </cell>
          <cell r="S2602">
            <v>37466</v>
          </cell>
          <cell r="U2602">
            <v>38353</v>
          </cell>
          <cell r="V2602">
            <v>38443</v>
          </cell>
          <cell r="W2602">
            <v>1</v>
          </cell>
          <cell r="X2602" t="str">
            <v>J075</v>
          </cell>
          <cell r="Y2602" t="str">
            <v>(CB) Sales III</v>
          </cell>
          <cell r="Z2602" t="str">
            <v>P088</v>
          </cell>
          <cell r="AA2602" t="str">
            <v>C061</v>
          </cell>
          <cell r="AB2602" t="str">
            <v>i. Bachelor's Degree or equiv</v>
          </cell>
          <cell r="AC2602" t="str">
            <v>S7521862A</v>
          </cell>
          <cell r="AD2602" t="str">
            <v>Female</v>
          </cell>
          <cell r="AE2602" t="str">
            <v>Upp. Thomson 1st flr</v>
          </cell>
          <cell r="AF2602" t="str">
            <v>Local</v>
          </cell>
          <cell r="AG2602" t="str">
            <v>Employee</v>
          </cell>
          <cell r="AH2602">
            <v>1</v>
          </cell>
          <cell r="AI2602" t="str">
            <v>Month</v>
          </cell>
          <cell r="AJ2602" t="str">
            <v>0109113063</v>
          </cell>
          <cell r="AK2602" t="str">
            <v>1118284</v>
          </cell>
          <cell r="AL2602" t="str">
            <v>Ang,Pek San</v>
          </cell>
          <cell r="AM2602" t="str">
            <v>Too Soon to Classify</v>
          </cell>
          <cell r="AN2602" t="str">
            <v>Core Contributor</v>
          </cell>
          <cell r="AO2602" t="str">
            <v>Core Contributor</v>
          </cell>
          <cell r="AP2602" t="str">
            <v>Core Contributor</v>
          </cell>
          <cell r="AQ2602">
            <v>37200</v>
          </cell>
        </row>
        <row r="2603">
          <cell r="A2603">
            <v>1165490</v>
          </cell>
          <cell r="B2603" t="str">
            <v>Lim,Chin Ee James</v>
          </cell>
          <cell r="C2603" t="str">
            <v>Consumer Banking</v>
          </cell>
          <cell r="D2603" t="str">
            <v>BRDB-Br. Banking-Upper Thomson</v>
          </cell>
          <cell r="E2603" t="str">
            <v>Business Manager</v>
          </cell>
          <cell r="F2603" t="str">
            <v>M18</v>
          </cell>
          <cell r="G2603">
            <v>13000</v>
          </cell>
          <cell r="H2603" t="str">
            <v>SGD</v>
          </cell>
          <cell r="I2603" t="str">
            <v>1422115</v>
          </cell>
          <cell r="J2603" t="str">
            <v>NO</v>
          </cell>
          <cell r="K2603" t="str">
            <v>Chin,Lee Yen</v>
          </cell>
          <cell r="L2603">
            <v>29120</v>
          </cell>
          <cell r="M2603" t="str">
            <v>25</v>
          </cell>
          <cell r="N2603" t="str">
            <v>3A</v>
          </cell>
          <cell r="O2603" t="str">
            <v>3B</v>
          </cell>
          <cell r="P2603">
            <v>37684</v>
          </cell>
          <cell r="Q2603" t="str">
            <v>2,5</v>
          </cell>
          <cell r="R2603" t="str">
            <v>,</v>
          </cell>
          <cell r="S2603">
            <v>37684</v>
          </cell>
          <cell r="U2603">
            <v>38443</v>
          </cell>
          <cell r="V2603">
            <v>38443</v>
          </cell>
          <cell r="W2603">
            <v>1</v>
          </cell>
          <cell r="X2603" t="str">
            <v>J075</v>
          </cell>
          <cell r="Y2603" t="str">
            <v>(CB) Sales III</v>
          </cell>
          <cell r="Z2603" t="str">
            <v>P088</v>
          </cell>
          <cell r="AA2603" t="str">
            <v>C061</v>
          </cell>
          <cell r="AB2603" t="str">
            <v>i. Bachelor's Degree or equiv</v>
          </cell>
          <cell r="AC2603" t="str">
            <v>S7927632D</v>
          </cell>
          <cell r="AD2603" t="str">
            <v>Male</v>
          </cell>
          <cell r="AE2603" t="str">
            <v>Upp. Thomson 1st flr</v>
          </cell>
          <cell r="AF2603" t="str">
            <v>Local</v>
          </cell>
          <cell r="AG2603" t="str">
            <v>Employee</v>
          </cell>
          <cell r="AH2603">
            <v>1</v>
          </cell>
          <cell r="AI2603" t="str">
            <v>Month</v>
          </cell>
          <cell r="AJ2603" t="str">
            <v>0109118413</v>
          </cell>
          <cell r="AK2603" t="str">
            <v>1118284</v>
          </cell>
          <cell r="AL2603" t="str">
            <v>Ang,Pek San</v>
          </cell>
          <cell r="AN2603" t="str">
            <v>Core Contributor</v>
          </cell>
          <cell r="AO2603" t="str">
            <v>Critical Resource</v>
          </cell>
          <cell r="AP2603" t="str">
            <v>Critical Resource</v>
          </cell>
          <cell r="AQ2603">
            <v>42000</v>
          </cell>
        </row>
        <row r="2604">
          <cell r="A2604">
            <v>1189785</v>
          </cell>
          <cell r="B2604" t="str">
            <v>Goela,Rahul</v>
          </cell>
          <cell r="C2604" t="str">
            <v>Global Markets</v>
          </cell>
          <cell r="D2604" t="str">
            <v>Global Mkts Mkts Risk</v>
          </cell>
          <cell r="E2604" t="str">
            <v>Risk Analyst</v>
          </cell>
          <cell r="F2604" t="str">
            <v>M16</v>
          </cell>
          <cell r="I2604" t="str">
            <v>6355901</v>
          </cell>
          <cell r="J2604" t="str">
            <v>NO</v>
          </cell>
          <cell r="K2604" t="str">
            <v>Yan,Victor Wei-Yi</v>
          </cell>
          <cell r="L2604">
            <v>30396</v>
          </cell>
          <cell r="M2604" t="str">
            <v>22</v>
          </cell>
          <cell r="P2604">
            <v>38496</v>
          </cell>
          <cell r="Q2604" t="str">
            <v>0,3</v>
          </cell>
          <cell r="R2604" t="str">
            <v>1,7</v>
          </cell>
          <cell r="S2604">
            <v>38496</v>
          </cell>
          <cell r="W2604">
            <v>1</v>
          </cell>
          <cell r="X2604" t="str">
            <v>J175</v>
          </cell>
          <cell r="Y2604" t="str">
            <v>Risk Svc Delivery IV</v>
          </cell>
          <cell r="Z2604" t="str">
            <v>P346</v>
          </cell>
          <cell r="AA2604" t="str">
            <v>C144</v>
          </cell>
          <cell r="AB2604" t="str">
            <v>i. Bachelor's Degree or equiv</v>
          </cell>
          <cell r="AC2604" t="str">
            <v>S8373071D</v>
          </cell>
          <cell r="AD2604" t="str">
            <v>Male</v>
          </cell>
          <cell r="AE2604" t="str">
            <v>Batt. Rd 3rd flr</v>
          </cell>
          <cell r="AF2604" t="str">
            <v>Local</v>
          </cell>
          <cell r="AG2604" t="str">
            <v>Employee</v>
          </cell>
          <cell r="AH2604">
            <v>1</v>
          </cell>
          <cell r="AI2604" t="str">
            <v>Month</v>
          </cell>
          <cell r="AJ2604" t="str">
            <v>0109140788</v>
          </cell>
          <cell r="AK2604" t="str">
            <v>1184539</v>
          </cell>
          <cell r="AL2604" t="str">
            <v>Chong,Yin Yin</v>
          </cell>
          <cell r="AP2604" t="str">
            <v>Too Soon to Classify</v>
          </cell>
          <cell r="AQ2604">
            <v>36000</v>
          </cell>
        </row>
        <row r="2605">
          <cell r="A2605">
            <v>1143238</v>
          </cell>
          <cell r="B2605" t="str">
            <v>Lim,Yan Geok Lucia</v>
          </cell>
          <cell r="C2605" t="str">
            <v>Consumer Banking</v>
          </cell>
          <cell r="D2605" t="str">
            <v>Branch Banking - Admin. &amp; Mgt.</v>
          </cell>
          <cell r="E2605" t="str">
            <v>Analyst</v>
          </cell>
          <cell r="F2605" t="str">
            <v>M17</v>
          </cell>
          <cell r="G2605">
            <v>10000</v>
          </cell>
          <cell r="H2605" t="str">
            <v>SGD</v>
          </cell>
          <cell r="I2605" t="str">
            <v>1421800</v>
          </cell>
          <cell r="J2605" t="str">
            <v>NO</v>
          </cell>
          <cell r="K2605" t="str">
            <v>Ngo,Min Ying</v>
          </cell>
          <cell r="L2605">
            <v>26119</v>
          </cell>
          <cell r="M2605" t="str">
            <v>34</v>
          </cell>
          <cell r="N2605" t="str">
            <v>2B</v>
          </cell>
          <cell r="O2605" t="str">
            <v>2B</v>
          </cell>
          <cell r="P2605">
            <v>36640</v>
          </cell>
          <cell r="Q2605" t="str">
            <v>5,4</v>
          </cell>
          <cell r="R2605" t="str">
            <v>9,2</v>
          </cell>
          <cell r="S2605">
            <v>36640</v>
          </cell>
          <cell r="U2605">
            <v>38443</v>
          </cell>
          <cell r="V2605">
            <v>38443</v>
          </cell>
          <cell r="W2605">
            <v>1</v>
          </cell>
          <cell r="X2605" t="str">
            <v>J216</v>
          </cell>
          <cell r="Y2605" t="str">
            <v>(CB) Customer ServiceIII</v>
          </cell>
          <cell r="Z2605" t="str">
            <v>P088</v>
          </cell>
          <cell r="AA2605" t="str">
            <v>C015</v>
          </cell>
          <cell r="AB2605" t="str">
            <v>g. 2nd Level Vocational Qual.</v>
          </cell>
          <cell r="AC2605" t="str">
            <v>S7123786I</v>
          </cell>
          <cell r="AD2605" t="str">
            <v>Female</v>
          </cell>
          <cell r="AE2605" t="str">
            <v>PBTP 5th Floor</v>
          </cell>
          <cell r="AF2605" t="str">
            <v>Local</v>
          </cell>
          <cell r="AG2605" t="str">
            <v>Employee</v>
          </cell>
          <cell r="AH2605">
            <v>1</v>
          </cell>
          <cell r="AI2605" t="str">
            <v>Month</v>
          </cell>
          <cell r="AJ2605" t="str">
            <v>0109677927</v>
          </cell>
          <cell r="AK2605" t="str">
            <v>1154695</v>
          </cell>
          <cell r="AL2605" t="str">
            <v>Ang,Pek San</v>
          </cell>
          <cell r="AM2605" t="str">
            <v>Core Contributor</v>
          </cell>
          <cell r="AN2605" t="str">
            <v>Core Contributor</v>
          </cell>
          <cell r="AO2605" t="str">
            <v>Core Contributor</v>
          </cell>
          <cell r="AP2605" t="str">
            <v>Core Contributor</v>
          </cell>
          <cell r="AQ2605">
            <v>36000</v>
          </cell>
        </row>
        <row r="2606">
          <cell r="A2606">
            <v>1181059</v>
          </cell>
          <cell r="B2606" t="str">
            <v>Heng,Tong Jin</v>
          </cell>
          <cell r="C2606" t="str">
            <v>Global Markets</v>
          </cell>
          <cell r="D2606" t="str">
            <v>FX Options</v>
          </cell>
          <cell r="E2606" t="str">
            <v>Junior Trader, Global Markets</v>
          </cell>
          <cell r="F2606" t="str">
            <v>M16</v>
          </cell>
          <cell r="G2606">
            <v>13000</v>
          </cell>
          <cell r="H2606" t="str">
            <v>SGD</v>
          </cell>
          <cell r="I2606" t="str">
            <v>6151818</v>
          </cell>
          <cell r="J2606" t="str">
            <v>NO</v>
          </cell>
          <cell r="K2606" t="str">
            <v>Shropshire,William</v>
          </cell>
          <cell r="L2606">
            <v>28872</v>
          </cell>
          <cell r="M2606" t="str">
            <v>26</v>
          </cell>
          <cell r="O2606" t="str">
            <v>NR</v>
          </cell>
          <cell r="P2606">
            <v>38215</v>
          </cell>
          <cell r="Q2606" t="str">
            <v>1,0</v>
          </cell>
          <cell r="R2606" t="str">
            <v>0,10</v>
          </cell>
          <cell r="S2606">
            <v>38215</v>
          </cell>
          <cell r="V2606">
            <v>38443</v>
          </cell>
          <cell r="W2606">
            <v>1</v>
          </cell>
          <cell r="X2606" t="str">
            <v>DJ014</v>
          </cell>
          <cell r="Y2606" t="str">
            <v>Trading - TBA</v>
          </cell>
          <cell r="Z2606" t="str">
            <v>P337</v>
          </cell>
          <cell r="AA2606" t="str">
            <v>C175</v>
          </cell>
          <cell r="AB2606" t="str">
            <v>k. Post Graduate Degree</v>
          </cell>
          <cell r="AC2606" t="str">
            <v>S7900960A</v>
          </cell>
          <cell r="AD2606" t="str">
            <v>Male</v>
          </cell>
          <cell r="AE2606" t="str">
            <v>Batt. Rd 3rd flr</v>
          </cell>
          <cell r="AF2606" t="str">
            <v>Local</v>
          </cell>
          <cell r="AG2606" t="str">
            <v>Employee</v>
          </cell>
          <cell r="AH2606">
            <v>1</v>
          </cell>
          <cell r="AI2606" t="str">
            <v>Month</v>
          </cell>
          <cell r="AJ2606" t="str">
            <v>0109134036</v>
          </cell>
          <cell r="AK2606" t="str">
            <v>1176610</v>
          </cell>
          <cell r="AL2606" t="str">
            <v>Thng,Cheok Khoon Charlotte</v>
          </cell>
          <cell r="AO2606" t="str">
            <v>Too Soon to Classify</v>
          </cell>
          <cell r="AP2606" t="str">
            <v>Core Contributor</v>
          </cell>
          <cell r="AQ2606">
            <v>36000</v>
          </cell>
        </row>
        <row r="2607">
          <cell r="A2607">
            <v>1185884</v>
          </cell>
          <cell r="B2607" t="str">
            <v>Tay,Li-rong Gillian</v>
          </cell>
          <cell r="C2607" t="str">
            <v>Consumer Banking</v>
          </cell>
          <cell r="D2607" t="str">
            <v>CB Credit-Admin. &amp; Mgmt.-Reg</v>
          </cell>
          <cell r="E2607" t="str">
            <v>Officer</v>
          </cell>
          <cell r="F2607" t="str">
            <v>Contractor</v>
          </cell>
          <cell r="I2607" t="str">
            <v>1811901</v>
          </cell>
          <cell r="J2607" t="str">
            <v>NO</v>
          </cell>
          <cell r="K2607" t="str">
            <v>Jahner,Roderic Rene</v>
          </cell>
          <cell r="L2607">
            <v>30158</v>
          </cell>
          <cell r="M2607" t="str">
            <v>23</v>
          </cell>
          <cell r="P2607">
            <v>38341</v>
          </cell>
          <cell r="Q2607" t="str">
            <v>0,8</v>
          </cell>
          <cell r="R2607" t="str">
            <v>0,6</v>
          </cell>
          <cell r="S2607">
            <v>38341</v>
          </cell>
          <cell r="V2607">
            <v>38473</v>
          </cell>
          <cell r="W2607">
            <v>1</v>
          </cell>
          <cell r="X2607" t="str">
            <v>J028</v>
          </cell>
          <cell r="Y2607" t="str">
            <v>HR Service Delivery III</v>
          </cell>
          <cell r="Z2607" t="str">
            <v>P327</v>
          </cell>
          <cell r="AA2607" t="str">
            <v>C015</v>
          </cell>
          <cell r="AB2607" t="str">
            <v>i. Bachelor's Degree or equiv</v>
          </cell>
          <cell r="AC2607" t="str">
            <v>S8221426G</v>
          </cell>
          <cell r="AD2607" t="str">
            <v>Female</v>
          </cell>
          <cell r="AE2607" t="str">
            <v>PBTP 10th Floor</v>
          </cell>
          <cell r="AF2607" t="str">
            <v>Local</v>
          </cell>
          <cell r="AG2607" t="str">
            <v>Direct Contractor</v>
          </cell>
          <cell r="AH2607">
            <v>1</v>
          </cell>
          <cell r="AI2607" t="str">
            <v>Month</v>
          </cell>
          <cell r="AJ2607" t="str">
            <v>0109138023</v>
          </cell>
          <cell r="AK2607" t="str">
            <v>1168101</v>
          </cell>
          <cell r="AL2607" t="str">
            <v>Ang,Pek San</v>
          </cell>
          <cell r="AP2607">
            <v>0</v>
          </cell>
          <cell r="AQ2607">
            <v>24000</v>
          </cell>
        </row>
        <row r="2608">
          <cell r="A2608">
            <v>1184239</v>
          </cell>
          <cell r="B2608" t="str">
            <v>Lee,Jia Hui Pamela</v>
          </cell>
          <cell r="C2608" t="str">
            <v>Consumer Banking</v>
          </cell>
          <cell r="D2608" t="str">
            <v>Visa / Merchant Settlement</v>
          </cell>
          <cell r="E2608" t="str">
            <v>Customer Service Assistant</v>
          </cell>
          <cell r="F2608" t="str">
            <v>Contractor</v>
          </cell>
          <cell r="I2608" t="str">
            <v>1741800</v>
          </cell>
          <cell r="J2608" t="str">
            <v>CL</v>
          </cell>
          <cell r="K2608" t="str">
            <v>Yap,Soon Chuang Angeline</v>
          </cell>
          <cell r="L2608">
            <v>30943</v>
          </cell>
          <cell r="M2608" t="str">
            <v>20</v>
          </cell>
          <cell r="P2608">
            <v>38292</v>
          </cell>
          <cell r="Q2608" t="str">
            <v>0,9</v>
          </cell>
          <cell r="R2608" t="str">
            <v>1,1</v>
          </cell>
          <cell r="S2608">
            <v>38292</v>
          </cell>
          <cell r="W2608">
            <v>1</v>
          </cell>
          <cell r="X2608" t="str">
            <v>J089</v>
          </cell>
          <cell r="Y2608" t="str">
            <v>(OPS) Trans Proc III</v>
          </cell>
          <cell r="Z2608" t="str">
            <v>P088</v>
          </cell>
          <cell r="AA2608" t="str">
            <v>C015</v>
          </cell>
          <cell r="AB2608" t="str">
            <v>a. Unknown</v>
          </cell>
          <cell r="AC2608" t="str">
            <v>S8429358Z</v>
          </cell>
          <cell r="AD2608" t="str">
            <v>Female</v>
          </cell>
          <cell r="AE2608" t="str">
            <v>Tampines 5th flr</v>
          </cell>
          <cell r="AF2608" t="str">
            <v>Local</v>
          </cell>
          <cell r="AG2608" t="str">
            <v>Direct Contractor</v>
          </cell>
          <cell r="AH2608">
            <v>1</v>
          </cell>
          <cell r="AI2608" t="str">
            <v>Month</v>
          </cell>
          <cell r="AJ2608" t="str">
            <v>0122571746</v>
          </cell>
          <cell r="AK2608" t="str">
            <v>1116460</v>
          </cell>
          <cell r="AL2608" t="str">
            <v>Ang,Pek San</v>
          </cell>
          <cell r="AP2608">
            <v>0</v>
          </cell>
          <cell r="AQ2608">
            <v>15600</v>
          </cell>
        </row>
        <row r="2609">
          <cell r="A2609">
            <v>1175408</v>
          </cell>
          <cell r="B2609" t="str">
            <v>Yeo,Swan Jong Jasmine</v>
          </cell>
          <cell r="C2609" t="str">
            <v>Client Relationships</v>
          </cell>
          <cell r="D2609" t="str">
            <v>Basel Information Mgmt-Reg</v>
          </cell>
          <cell r="E2609" t="str">
            <v>Senior Secretary</v>
          </cell>
          <cell r="F2609" t="str">
            <v>CS15</v>
          </cell>
          <cell r="G2609">
            <v>14000</v>
          </cell>
          <cell r="H2609" t="str">
            <v>SGD</v>
          </cell>
          <cell r="I2609" t="str">
            <v>4778901</v>
          </cell>
          <cell r="J2609" t="str">
            <v>CS</v>
          </cell>
          <cell r="K2609" t="str">
            <v>Iyengar,Srinivasan Sundararajan</v>
          </cell>
          <cell r="L2609">
            <v>23314</v>
          </cell>
          <cell r="M2609" t="str">
            <v>41</v>
          </cell>
          <cell r="O2609" t="str">
            <v>TS</v>
          </cell>
          <cell r="P2609">
            <v>38057</v>
          </cell>
          <cell r="Q2609" t="str">
            <v>1,5</v>
          </cell>
          <cell r="R2609" t="str">
            <v>21,4</v>
          </cell>
          <cell r="S2609">
            <v>38057</v>
          </cell>
          <cell r="U2609">
            <v>38443</v>
          </cell>
          <cell r="V2609">
            <v>38443</v>
          </cell>
          <cell r="W2609">
            <v>1</v>
          </cell>
          <cell r="X2609" t="str">
            <v>J107</v>
          </cell>
          <cell r="Y2609" t="str">
            <v>(SH) Sec/Admin I</v>
          </cell>
          <cell r="Z2609" t="str">
            <v>P244</v>
          </cell>
          <cell r="AA2609" t="str">
            <v>C152</v>
          </cell>
          <cell r="AB2609" t="str">
            <v>h. Diploma or equivalent</v>
          </cell>
          <cell r="AC2609" t="str">
            <v>S1572494C</v>
          </cell>
          <cell r="AD2609" t="str">
            <v>Female</v>
          </cell>
          <cell r="AE2609" t="str">
            <v>Batt. Road 8th flr</v>
          </cell>
          <cell r="AF2609" t="str">
            <v>Local</v>
          </cell>
          <cell r="AG2609" t="str">
            <v>Employee</v>
          </cell>
          <cell r="AH2609">
            <v>1</v>
          </cell>
          <cell r="AI2609" t="str">
            <v>Month</v>
          </cell>
          <cell r="AJ2609" t="str">
            <v>0109129482</v>
          </cell>
          <cell r="AK2609" t="str">
            <v>1123990</v>
          </cell>
          <cell r="AL2609" t="str">
            <v>Chong,Yin Yin</v>
          </cell>
          <cell r="AO2609" t="str">
            <v>Too Soon to Classify</v>
          </cell>
          <cell r="AP2609" t="str">
            <v>Critical Resource</v>
          </cell>
          <cell r="AQ2609">
            <v>54000</v>
          </cell>
        </row>
        <row r="2610">
          <cell r="A2610">
            <v>1186663</v>
          </cell>
          <cell r="B2610" t="str">
            <v>Lai,Sock Khim</v>
          </cell>
          <cell r="C2610" t="str">
            <v>Finance</v>
          </cell>
          <cell r="D2610" t="str">
            <v>Central Finance Team</v>
          </cell>
          <cell r="E2610" t="str">
            <v>Senior Tax Manager</v>
          </cell>
          <cell r="F2610" t="str">
            <v>M22</v>
          </cell>
          <cell r="G2610">
            <v>35500</v>
          </cell>
          <cell r="H2610" t="str">
            <v>SGD</v>
          </cell>
          <cell r="I2610" t="str">
            <v>8121800</v>
          </cell>
          <cell r="J2610" t="str">
            <v>NO</v>
          </cell>
          <cell r="K2610" t="str">
            <v>Powell,Gregory John</v>
          </cell>
          <cell r="L2610">
            <v>26806</v>
          </cell>
          <cell r="M2610" t="str">
            <v>32</v>
          </cell>
          <cell r="P2610">
            <v>38384</v>
          </cell>
          <cell r="Q2610" t="str">
            <v>0,6</v>
          </cell>
          <cell r="R2610" t="str">
            <v>9,8</v>
          </cell>
          <cell r="S2610">
            <v>38384</v>
          </cell>
          <cell r="W2610">
            <v>1</v>
          </cell>
          <cell r="X2610" t="str">
            <v>J019</v>
          </cell>
          <cell r="Y2610" t="str">
            <v>(FIN) Bus Partner IV</v>
          </cell>
          <cell r="Z2610" t="str">
            <v>P323</v>
          </cell>
          <cell r="AA2610" t="str">
            <v>C021</v>
          </cell>
          <cell r="AB2610" t="str">
            <v>i. Bachelor's Degree or equiv</v>
          </cell>
          <cell r="AC2610" t="str">
            <v>S7317698J</v>
          </cell>
          <cell r="AD2610" t="str">
            <v>Female</v>
          </cell>
          <cell r="AE2610" t="str">
            <v>Tampines 6th flr</v>
          </cell>
          <cell r="AF2610" t="str">
            <v>Local</v>
          </cell>
          <cell r="AG2610" t="str">
            <v>Employee</v>
          </cell>
          <cell r="AH2610">
            <v>1</v>
          </cell>
          <cell r="AI2610" t="str">
            <v>Month</v>
          </cell>
          <cell r="AJ2610" t="str">
            <v>0109138031</v>
          </cell>
          <cell r="AK2610" t="str">
            <v>1002365</v>
          </cell>
          <cell r="AL2610" t="str">
            <v>Chong,Yin Yin</v>
          </cell>
          <cell r="AP2610" t="str">
            <v>Too Soon to Classify</v>
          </cell>
          <cell r="AQ2610">
            <v>138000</v>
          </cell>
        </row>
        <row r="2611">
          <cell r="A2611">
            <v>1143082</v>
          </cell>
          <cell r="B2611" t="str">
            <v>Choo,Heok Kevin</v>
          </cell>
          <cell r="C2611" t="str">
            <v>Consumer Banking</v>
          </cell>
          <cell r="D2611" t="str">
            <v>SME Banking-MultiPdt Customers</v>
          </cell>
          <cell r="E2611" t="str">
            <v>Sales Manager - New Business</v>
          </cell>
          <cell r="F2611" t="str">
            <v>M18</v>
          </cell>
          <cell r="G2611">
            <v>13000</v>
          </cell>
          <cell r="H2611" t="str">
            <v>SGD</v>
          </cell>
          <cell r="I2611" t="str">
            <v>1121800</v>
          </cell>
          <cell r="J2611" t="str">
            <v>NO</v>
          </cell>
          <cell r="K2611" t="str">
            <v>Lai,Bee Lian</v>
          </cell>
          <cell r="L2611">
            <v>28071</v>
          </cell>
          <cell r="M2611" t="str">
            <v>28</v>
          </cell>
          <cell r="N2611" t="str">
            <v>3A</v>
          </cell>
          <cell r="O2611" t="str">
            <v>3B</v>
          </cell>
          <cell r="P2611">
            <v>36626</v>
          </cell>
          <cell r="Q2611" t="str">
            <v>5,4</v>
          </cell>
          <cell r="R2611" t="str">
            <v>0,6</v>
          </cell>
          <cell r="S2611">
            <v>36626</v>
          </cell>
          <cell r="U2611">
            <v>37803</v>
          </cell>
          <cell r="V2611">
            <v>38443</v>
          </cell>
          <cell r="W2611">
            <v>1</v>
          </cell>
          <cell r="X2611" t="str">
            <v>J075</v>
          </cell>
          <cell r="Y2611" t="str">
            <v>(CB) Sales III</v>
          </cell>
          <cell r="Z2611" t="str">
            <v>P012</v>
          </cell>
          <cell r="AA2611" t="str">
            <v>C005</v>
          </cell>
          <cell r="AB2611" t="str">
            <v>i. Bachelor's Degree or equiv</v>
          </cell>
          <cell r="AC2611" t="str">
            <v>S7635957A</v>
          </cell>
          <cell r="AD2611" t="str">
            <v>Male</v>
          </cell>
          <cell r="AE2611" t="str">
            <v>Batt. Rd 10th flr</v>
          </cell>
          <cell r="AF2611" t="str">
            <v>Local</v>
          </cell>
          <cell r="AG2611" t="str">
            <v>Employee</v>
          </cell>
          <cell r="AH2611">
            <v>1</v>
          </cell>
          <cell r="AI2611" t="str">
            <v>Month</v>
          </cell>
          <cell r="AJ2611" t="str">
            <v>0109556984</v>
          </cell>
          <cell r="AK2611" t="str">
            <v>1116615</v>
          </cell>
          <cell r="AL2611" t="str">
            <v>Ang,Pek San</v>
          </cell>
          <cell r="AM2611" t="str">
            <v>Core Contributor</v>
          </cell>
          <cell r="AN2611" t="str">
            <v>Core Contributor</v>
          </cell>
          <cell r="AO2611" t="str">
            <v>Core Contributor</v>
          </cell>
          <cell r="AP2611" t="str">
            <v>Core Contributor</v>
          </cell>
          <cell r="AQ2611">
            <v>45600</v>
          </cell>
        </row>
        <row r="2612">
          <cell r="A2612">
            <v>1169424</v>
          </cell>
          <cell r="B2612" t="str">
            <v>Abdullah,Shalina Binte</v>
          </cell>
          <cell r="C2612" t="str">
            <v>Consumer Banking</v>
          </cell>
          <cell r="D2612" t="str">
            <v>BRDB-Priority Banking</v>
          </cell>
          <cell r="E2612" t="str">
            <v>Confidential Secretary</v>
          </cell>
          <cell r="F2612" t="str">
            <v>CS12</v>
          </cell>
          <cell r="G2612">
            <v>6000</v>
          </cell>
          <cell r="H2612" t="str">
            <v>SGD</v>
          </cell>
          <cell r="I2612" t="str">
            <v>1424800</v>
          </cell>
          <cell r="J2612" t="str">
            <v>CS</v>
          </cell>
          <cell r="K2612" t="str">
            <v>Kok,Pei Kee</v>
          </cell>
          <cell r="L2612">
            <v>25923</v>
          </cell>
          <cell r="M2612" t="str">
            <v>34</v>
          </cell>
          <cell r="N2612" t="str">
            <v>3B</v>
          </cell>
          <cell r="O2612" t="str">
            <v>3B</v>
          </cell>
          <cell r="P2612">
            <v>37854</v>
          </cell>
          <cell r="Q2612" t="str">
            <v>2,0</v>
          </cell>
          <cell r="R2612" t="str">
            <v>8,7</v>
          </cell>
          <cell r="S2612">
            <v>37854</v>
          </cell>
          <cell r="V2612">
            <v>38443</v>
          </cell>
          <cell r="W2612">
            <v>1</v>
          </cell>
          <cell r="X2612" t="str">
            <v>J108</v>
          </cell>
          <cell r="Y2612" t="str">
            <v>(SH) Sec/Admin II</v>
          </cell>
          <cell r="Z2612" t="str">
            <v>P110</v>
          </cell>
          <cell r="AA2612" t="str">
            <v>C015</v>
          </cell>
          <cell r="AB2612" t="str">
            <v>h. Diploma or equivalent</v>
          </cell>
          <cell r="AC2612" t="str">
            <v>S7045143C</v>
          </cell>
          <cell r="AD2612" t="str">
            <v>Female</v>
          </cell>
          <cell r="AE2612" t="str">
            <v>Batt. Rd 3rd flr</v>
          </cell>
          <cell r="AF2612" t="str">
            <v>Local</v>
          </cell>
          <cell r="AG2612" t="str">
            <v>Employee</v>
          </cell>
          <cell r="AH2612">
            <v>1</v>
          </cell>
          <cell r="AI2612" t="str">
            <v>Month</v>
          </cell>
          <cell r="AJ2612" t="str">
            <v>0109123468</v>
          </cell>
          <cell r="AK2612" t="str">
            <v>1117120</v>
          </cell>
          <cell r="AL2612" t="str">
            <v>Ang,Pek San</v>
          </cell>
          <cell r="AO2612" t="str">
            <v>Core Contributor</v>
          </cell>
          <cell r="AP2612" t="str">
            <v>Core Contributor</v>
          </cell>
          <cell r="AQ2612">
            <v>27600</v>
          </cell>
        </row>
        <row r="2613">
          <cell r="A2613">
            <v>1181546</v>
          </cell>
          <cell r="B2613" t="str">
            <v>Gill,Sharnjit Kaur</v>
          </cell>
          <cell r="C2613" t="str">
            <v>Human Resources</v>
          </cell>
          <cell r="D2613" t="str">
            <v>COE Reward-Reg</v>
          </cell>
          <cell r="E2613" t="str">
            <v>Senior Reward Manager, Singapore &amp; South East Asia</v>
          </cell>
          <cell r="F2613" t="str">
            <v>B4</v>
          </cell>
          <cell r="G2613">
            <v>90000</v>
          </cell>
          <cell r="H2613" t="str">
            <v>SGD</v>
          </cell>
          <cell r="I2613" t="str">
            <v>8223901</v>
          </cell>
          <cell r="J2613" t="str">
            <v>NO</v>
          </cell>
          <cell r="K2613" t="str">
            <v>Nasir,Jamal</v>
          </cell>
          <cell r="L2613">
            <v>23253</v>
          </cell>
          <cell r="M2613" t="str">
            <v>42</v>
          </cell>
          <cell r="O2613" t="str">
            <v>NR</v>
          </cell>
          <cell r="P2613">
            <v>38250</v>
          </cell>
          <cell r="Q2613" t="str">
            <v>0,11</v>
          </cell>
          <cell r="R2613" t="str">
            <v>17,4</v>
          </cell>
          <cell r="S2613">
            <v>38250</v>
          </cell>
          <cell r="W2613">
            <v>1</v>
          </cell>
          <cell r="X2613" t="str">
            <v>J024</v>
          </cell>
          <cell r="Y2613" t="str">
            <v>HR Ctr of Expertise II</v>
          </cell>
          <cell r="Z2613" t="str">
            <v>P107</v>
          </cell>
          <cell r="AA2613" t="str">
            <v>C072</v>
          </cell>
          <cell r="AB2613" t="str">
            <v>k. Post Graduate Degree</v>
          </cell>
          <cell r="AC2613" t="str">
            <v>S2631621I</v>
          </cell>
          <cell r="AD2613" t="str">
            <v>Female</v>
          </cell>
          <cell r="AE2613" t="str">
            <v>PBTP 10th Floor</v>
          </cell>
          <cell r="AF2613" t="str">
            <v>Local</v>
          </cell>
          <cell r="AG2613" t="str">
            <v>Employee</v>
          </cell>
          <cell r="AH2613">
            <v>1</v>
          </cell>
          <cell r="AI2613" t="str">
            <v>Month</v>
          </cell>
          <cell r="AJ2613" t="str">
            <v>0109133609</v>
          </cell>
          <cell r="AK2613" t="str">
            <v>1151632</v>
          </cell>
          <cell r="AL2613" t="str">
            <v>Nasir,Jamal</v>
          </cell>
          <cell r="AO2613" t="str">
            <v>Too Soon to Classify</v>
          </cell>
          <cell r="AP2613">
            <v>0</v>
          </cell>
          <cell r="AQ2613">
            <v>264000</v>
          </cell>
        </row>
        <row r="2614">
          <cell r="A2614">
            <v>1152146</v>
          </cell>
          <cell r="B2614" t="str">
            <v>Greenaway,Graeme Ross</v>
          </cell>
          <cell r="C2614" t="str">
            <v>Global Markets</v>
          </cell>
          <cell r="D2614" t="str">
            <v>GM Programme Office</v>
          </cell>
          <cell r="E2614" t="str">
            <v>Programme Director - Global Markets</v>
          </cell>
          <cell r="F2614" t="str">
            <v>B4</v>
          </cell>
          <cell r="I2614" t="str">
            <v>4941901</v>
          </cell>
          <cell r="J2614" t="str">
            <v>NO</v>
          </cell>
          <cell r="K2614" t="str">
            <v>Chow,Wai Kit</v>
          </cell>
          <cell r="L2614">
            <v>26629</v>
          </cell>
          <cell r="M2614" t="str">
            <v>32</v>
          </cell>
          <cell r="N2614" t="str">
            <v>2B</v>
          </cell>
          <cell r="O2614" t="str">
            <v>2B</v>
          </cell>
          <cell r="P2614">
            <v>37040</v>
          </cell>
          <cell r="Q2614" t="str">
            <v>4,3</v>
          </cell>
          <cell r="R2614" t="str">
            <v>12,8</v>
          </cell>
          <cell r="S2614">
            <v>37040</v>
          </cell>
          <cell r="U2614">
            <v>38078</v>
          </cell>
          <cell r="V2614">
            <v>38261</v>
          </cell>
          <cell r="W2614">
            <v>1</v>
          </cell>
          <cell r="X2614" t="str">
            <v>J101</v>
          </cell>
          <cell r="Y2614" t="str">
            <v>(SH) Programme Director</v>
          </cell>
          <cell r="Z2614" t="str">
            <v>P090</v>
          </cell>
          <cell r="AA2614" t="str">
            <v>C146</v>
          </cell>
          <cell r="AB2614" t="str">
            <v>i. Bachelor's Degree or equiv</v>
          </cell>
          <cell r="AC2614" t="str">
            <v>G5605645P</v>
          </cell>
          <cell r="AD2614" t="str">
            <v>Male</v>
          </cell>
          <cell r="AE2614" t="str">
            <v>Batt. Rd 6th flr</v>
          </cell>
          <cell r="AF2614" t="str">
            <v>Local (non-standard)</v>
          </cell>
          <cell r="AG2614" t="str">
            <v>Employee</v>
          </cell>
          <cell r="AH2614">
            <v>1</v>
          </cell>
          <cell r="AI2614" t="str">
            <v>Month</v>
          </cell>
          <cell r="AJ2614" t="str">
            <v>0109102584</v>
          </cell>
          <cell r="AK2614" t="str">
            <v>1186238</v>
          </cell>
          <cell r="AL2614" t="str">
            <v>Chia,Boon Lee</v>
          </cell>
          <cell r="AM2614" t="str">
            <v>H3 - G</v>
          </cell>
          <cell r="AN2614" t="str">
            <v>H3 - G</v>
          </cell>
          <cell r="AO2614" t="str">
            <v>H3 - G</v>
          </cell>
          <cell r="AP2614" t="str">
            <v>H3 - G</v>
          </cell>
          <cell r="AQ2614">
            <v>391344</v>
          </cell>
        </row>
        <row r="2615">
          <cell r="A2615">
            <v>1151808</v>
          </cell>
          <cell r="B2615" t="str">
            <v>Khoo,Wunson</v>
          </cell>
          <cell r="C2615" t="str">
            <v>Client Relationships</v>
          </cell>
          <cell r="D2615" t="str">
            <v>Solution Delivery-Sales</v>
          </cell>
          <cell r="E2615" t="str">
            <v>Impl. Mgr, Solution Delivery</v>
          </cell>
          <cell r="F2615" t="str">
            <v>M18</v>
          </cell>
          <cell r="G2615">
            <v>13000</v>
          </cell>
          <cell r="H2615" t="str">
            <v>SGD</v>
          </cell>
          <cell r="I2615" t="str">
            <v>5131800</v>
          </cell>
          <cell r="J2615" t="str">
            <v>NO</v>
          </cell>
          <cell r="K2615" t="str">
            <v>Ho,Miaw Ping</v>
          </cell>
          <cell r="L2615">
            <v>27720</v>
          </cell>
          <cell r="M2615" t="str">
            <v>29</v>
          </cell>
          <cell r="N2615" t="str">
            <v>3B</v>
          </cell>
          <cell r="O2615" t="str">
            <v>3C</v>
          </cell>
          <cell r="P2615">
            <v>37011</v>
          </cell>
          <cell r="Q2615" t="str">
            <v>4,4</v>
          </cell>
          <cell r="R2615" t="str">
            <v>0,9</v>
          </cell>
          <cell r="S2615">
            <v>37011</v>
          </cell>
          <cell r="U2615">
            <v>37530</v>
          </cell>
          <cell r="V2615">
            <v>38078</v>
          </cell>
          <cell r="W2615">
            <v>1</v>
          </cell>
          <cell r="X2615" t="str">
            <v>DJ006</v>
          </cell>
          <cell r="Y2615" t="str">
            <v>Chnls/Soln Delivery-TBA</v>
          </cell>
          <cell r="Z2615" t="str">
            <v>P322</v>
          </cell>
          <cell r="AA2615" t="str">
            <v>C174</v>
          </cell>
          <cell r="AB2615" t="str">
            <v>i. Bachelor's Degree or equiv</v>
          </cell>
          <cell r="AC2615" t="str">
            <v>S7534713H</v>
          </cell>
          <cell r="AD2615" t="str">
            <v>Male</v>
          </cell>
          <cell r="AE2615" t="str">
            <v>Batt. Rd 4th flr</v>
          </cell>
          <cell r="AF2615" t="str">
            <v>Local</v>
          </cell>
          <cell r="AG2615" t="str">
            <v>Employee</v>
          </cell>
          <cell r="AH2615">
            <v>1</v>
          </cell>
          <cell r="AI2615" t="str">
            <v>Month</v>
          </cell>
          <cell r="AJ2615" t="str">
            <v>0109101723</v>
          </cell>
          <cell r="AK2615" t="str">
            <v>1124052</v>
          </cell>
          <cell r="AL2615" t="str">
            <v>Thng,Cheok Khoon Charlotte</v>
          </cell>
          <cell r="AM2615" t="str">
            <v>Core Contributor</v>
          </cell>
          <cell r="AN2615" t="str">
            <v>Core Contributor</v>
          </cell>
          <cell r="AO2615" t="str">
            <v>H4 - G</v>
          </cell>
          <cell r="AP2615" t="str">
            <v>H4 - G</v>
          </cell>
          <cell r="AQ2615">
            <v>51552</v>
          </cell>
        </row>
        <row r="2616">
          <cell r="A2616">
            <v>1181554</v>
          </cell>
          <cell r="B2616" t="str">
            <v>Garg,Ankit</v>
          </cell>
          <cell r="C2616" t="str">
            <v>Client Relationships</v>
          </cell>
          <cell r="D2616" t="str">
            <v>Risk Management-Mgmt-Reg</v>
          </cell>
          <cell r="E2616" t="str">
            <v>Graduate Associate, Wholesale Bank Risk</v>
          </cell>
          <cell r="F2616" t="str">
            <v>M17</v>
          </cell>
          <cell r="G2616">
            <v>9000</v>
          </cell>
          <cell r="H2616" t="str">
            <v>SGD</v>
          </cell>
          <cell r="I2616" t="str">
            <v>4331901</v>
          </cell>
          <cell r="J2616" t="str">
            <v>NO</v>
          </cell>
          <cell r="K2616" t="str">
            <v>Tan,Gee Shan</v>
          </cell>
          <cell r="L2616">
            <v>30464</v>
          </cell>
          <cell r="M2616" t="str">
            <v>22</v>
          </cell>
          <cell r="O2616" t="str">
            <v>NR</v>
          </cell>
          <cell r="P2616">
            <v>38231</v>
          </cell>
          <cell r="Q2616" t="str">
            <v>1,0</v>
          </cell>
          <cell r="R2616" t="str">
            <v>0,2</v>
          </cell>
          <cell r="S2616">
            <v>38231</v>
          </cell>
          <cell r="U2616">
            <v>38534</v>
          </cell>
          <cell r="V2616">
            <v>38534</v>
          </cell>
          <cell r="W2616">
            <v>1</v>
          </cell>
          <cell r="X2616" t="str">
            <v>J167</v>
          </cell>
          <cell r="Y2616" t="str">
            <v>Risk Bus Partner IV</v>
          </cell>
          <cell r="Z2616" t="str">
            <v>P156</v>
          </cell>
          <cell r="AA2616" t="str">
            <v>C152</v>
          </cell>
          <cell r="AB2616" t="str">
            <v>j. Professional Quali/Cert</v>
          </cell>
          <cell r="AC2616" t="str">
            <v>G0047874T</v>
          </cell>
          <cell r="AD2616" t="str">
            <v>Male</v>
          </cell>
          <cell r="AE2616" t="str">
            <v>Batt. Road 8th flr</v>
          </cell>
          <cell r="AF2616" t="str">
            <v>Local</v>
          </cell>
          <cell r="AG2616" t="str">
            <v>Employee</v>
          </cell>
          <cell r="AH2616">
            <v>1</v>
          </cell>
          <cell r="AI2616" t="str">
            <v>Month</v>
          </cell>
          <cell r="AJ2616" t="str">
            <v>0109134311</v>
          </cell>
          <cell r="AK2616" t="str">
            <v>1116275</v>
          </cell>
          <cell r="AL2616" t="str">
            <v>Chong,Yin Yin</v>
          </cell>
          <cell r="AO2616" t="str">
            <v>Too Soon to Classify</v>
          </cell>
          <cell r="AP2616" t="str">
            <v>H4 - G</v>
          </cell>
          <cell r="AQ2616">
            <v>38412</v>
          </cell>
        </row>
        <row r="2617">
          <cell r="A2617">
            <v>1018993</v>
          </cell>
          <cell r="B2617" t="str">
            <v>Singh,Jujhar</v>
          </cell>
          <cell r="C2617" t="str">
            <v>Global Markets</v>
          </cell>
          <cell r="D2617" t="str">
            <v>Distribution Loan Trading</v>
          </cell>
          <cell r="E2617" t="str">
            <v>Regional Head of Trading, Distribution</v>
          </cell>
          <cell r="F2617" t="str">
            <v>M23</v>
          </cell>
          <cell r="I2617" t="str">
            <v>6276800</v>
          </cell>
          <cell r="J2617" t="str">
            <v>NO</v>
          </cell>
          <cell r="K2617" t="str">
            <v>Martin,Anthony Gerard</v>
          </cell>
          <cell r="L2617">
            <v>27199</v>
          </cell>
          <cell r="M2617" t="str">
            <v>31</v>
          </cell>
          <cell r="N2617" t="str">
            <v>2B</v>
          </cell>
          <cell r="O2617" t="str">
            <v>1B</v>
          </cell>
          <cell r="P2617">
            <v>37089</v>
          </cell>
          <cell r="Q2617" t="str">
            <v>4,1</v>
          </cell>
          <cell r="R2617" t="str">
            <v>,</v>
          </cell>
          <cell r="S2617">
            <v>37089</v>
          </cell>
          <cell r="U2617">
            <v>37956</v>
          </cell>
          <cell r="V2617">
            <v>38200</v>
          </cell>
          <cell r="W2617">
            <v>1</v>
          </cell>
          <cell r="X2617" t="str">
            <v>DJ025</v>
          </cell>
          <cell r="Y2617" t="str">
            <v>Regional Head - TBA</v>
          </cell>
          <cell r="Z2617" t="str">
            <v>P332</v>
          </cell>
          <cell r="AA2617" t="str">
            <v>C174</v>
          </cell>
          <cell r="AB2617" t="str">
            <v>l. Further Degree</v>
          </cell>
          <cell r="AC2617" t="str">
            <v>G5788171U</v>
          </cell>
          <cell r="AD2617" t="str">
            <v>Male</v>
          </cell>
          <cell r="AE2617" t="str">
            <v>Batt. Rd 3rd flr</v>
          </cell>
          <cell r="AF2617" t="str">
            <v>Local</v>
          </cell>
          <cell r="AG2617" t="str">
            <v>Employee</v>
          </cell>
          <cell r="AH2617">
            <v>1</v>
          </cell>
          <cell r="AI2617" t="str">
            <v>Month</v>
          </cell>
          <cell r="AJ2617" t="str">
            <v>0109138554</v>
          </cell>
          <cell r="AK2617" t="str">
            <v>1154005</v>
          </cell>
          <cell r="AL2617" t="str">
            <v>Thng,Cheok Khoon Charlotte</v>
          </cell>
          <cell r="AN2617" t="str">
            <v>H4 - G</v>
          </cell>
          <cell r="AO2617" t="str">
            <v>H3 - G</v>
          </cell>
          <cell r="AP2617" t="str">
            <v>H3 - G</v>
          </cell>
          <cell r="AQ2617">
            <v>210012</v>
          </cell>
        </row>
        <row r="2618">
          <cell r="A2618">
            <v>1187308</v>
          </cell>
          <cell r="B2618" t="str">
            <v>Ho,Boon Soo Stefan</v>
          </cell>
          <cell r="C2618" t="str">
            <v>Consumer Banking</v>
          </cell>
          <cell r="D2618" t="str">
            <v>WM-Treasury &amp; Investment</v>
          </cell>
          <cell r="E2618" t="str">
            <v>Manager, FX and Fixed Income Securities</v>
          </cell>
          <cell r="F2618" t="str">
            <v>M20</v>
          </cell>
          <cell r="G2618">
            <v>19000</v>
          </cell>
          <cell r="H2618" t="str">
            <v>SGD</v>
          </cell>
          <cell r="I2618" t="str">
            <v>1563901</v>
          </cell>
          <cell r="J2618" t="str">
            <v>NO</v>
          </cell>
          <cell r="K2618" t="str">
            <v>Chew,Sutat</v>
          </cell>
          <cell r="L2618">
            <v>26219</v>
          </cell>
          <cell r="M2618" t="str">
            <v>33</v>
          </cell>
          <cell r="P2618">
            <v>38418</v>
          </cell>
          <cell r="Q2618" t="str">
            <v>0,5</v>
          </cell>
          <cell r="R2618" t="str">
            <v>6,11</v>
          </cell>
          <cell r="S2618">
            <v>38418</v>
          </cell>
          <cell r="W2618">
            <v>1</v>
          </cell>
          <cell r="X2618" t="str">
            <v>J082</v>
          </cell>
          <cell r="Y2618" t="str">
            <v>(CB) Product Mgt III</v>
          </cell>
          <cell r="Z2618" t="str">
            <v>P018</v>
          </cell>
          <cell r="AA2618" t="str">
            <v>C064</v>
          </cell>
          <cell r="AB2618" t="str">
            <v>i. Bachelor's Degree or equiv</v>
          </cell>
          <cell r="AC2618" t="str">
            <v>S7135199H</v>
          </cell>
          <cell r="AD2618" t="str">
            <v>Male</v>
          </cell>
          <cell r="AE2618" t="str">
            <v>PBTP 9th Floor</v>
          </cell>
          <cell r="AF2618" t="str">
            <v>Local</v>
          </cell>
          <cell r="AG2618" t="str">
            <v>Employee</v>
          </cell>
          <cell r="AH2618">
            <v>1</v>
          </cell>
          <cell r="AI2618" t="str">
            <v>Month</v>
          </cell>
          <cell r="AJ2618" t="str">
            <v>0109139208</v>
          </cell>
          <cell r="AK2618" t="str">
            <v>1173290</v>
          </cell>
          <cell r="AL2618" t="str">
            <v>Ang,Pek San</v>
          </cell>
          <cell r="AP2618" t="str">
            <v>Too Soon to Classify</v>
          </cell>
          <cell r="AQ2618">
            <v>84000</v>
          </cell>
        </row>
        <row r="2619">
          <cell r="A2619">
            <v>1144922</v>
          </cell>
          <cell r="B2619" t="str">
            <v>Ng,Sze Yen Darryl</v>
          </cell>
          <cell r="C2619" t="str">
            <v>Audit</v>
          </cell>
          <cell r="D2619" t="str">
            <v>Audit International</v>
          </cell>
          <cell r="E2619" t="str">
            <v>Manager  New Initiatives</v>
          </cell>
          <cell r="F2619" t="str">
            <v>M19</v>
          </cell>
          <cell r="G2619">
            <v>16000</v>
          </cell>
          <cell r="H2619" t="str">
            <v>SGD</v>
          </cell>
          <cell r="I2619" t="str">
            <v>8721901</v>
          </cell>
          <cell r="J2619" t="str">
            <v>NO</v>
          </cell>
          <cell r="K2619" t="str">
            <v>Wan,Mei Kit</v>
          </cell>
          <cell r="L2619">
            <v>27517</v>
          </cell>
          <cell r="M2619" t="str">
            <v>30</v>
          </cell>
          <cell r="N2619" t="str">
            <v>2B</v>
          </cell>
          <cell r="O2619" t="str">
            <v>2B</v>
          </cell>
          <cell r="P2619">
            <v>36815</v>
          </cell>
          <cell r="Q2619" t="str">
            <v>4,10</v>
          </cell>
          <cell r="R2619" t="str">
            <v>0,2</v>
          </cell>
          <cell r="S2619">
            <v>36815</v>
          </cell>
          <cell r="U2619">
            <v>38078</v>
          </cell>
          <cell r="V2619">
            <v>38443</v>
          </cell>
          <cell r="W2619">
            <v>1</v>
          </cell>
          <cell r="X2619" t="str">
            <v>J156</v>
          </cell>
          <cell r="Y2619" t="str">
            <v>Audit IV</v>
          </cell>
          <cell r="Z2619" t="str">
            <v>P064</v>
          </cell>
          <cell r="AA2619" t="str">
            <v>C093</v>
          </cell>
          <cell r="AB2619" t="str">
            <v>k. Post Graduate Degree</v>
          </cell>
          <cell r="AC2619" t="str">
            <v>S7511557A</v>
          </cell>
          <cell r="AD2619" t="str">
            <v>Male</v>
          </cell>
          <cell r="AE2619" t="str">
            <v>PBTP 10th Floor</v>
          </cell>
          <cell r="AF2619" t="str">
            <v>Local</v>
          </cell>
          <cell r="AG2619" t="str">
            <v>Employee</v>
          </cell>
          <cell r="AH2619">
            <v>1</v>
          </cell>
          <cell r="AI2619" t="str">
            <v>Month</v>
          </cell>
          <cell r="AJ2619" t="str">
            <v>0109623479</v>
          </cell>
          <cell r="AK2619" t="str">
            <v>1116612</v>
          </cell>
          <cell r="AL2619" t="str">
            <v>Chong,Yin Yin</v>
          </cell>
          <cell r="AM2619" t="str">
            <v>H4 - G</v>
          </cell>
          <cell r="AN2619" t="str">
            <v>H4 - S</v>
          </cell>
          <cell r="AO2619" t="str">
            <v>Critical Resource</v>
          </cell>
          <cell r="AP2619" t="str">
            <v>Critical Resource</v>
          </cell>
          <cell r="AQ2619">
            <v>69216</v>
          </cell>
        </row>
        <row r="2620">
          <cell r="A2620">
            <v>1182714</v>
          </cell>
          <cell r="B2620" t="str">
            <v>Tan,Hong Ngee</v>
          </cell>
          <cell r="C2620" t="str">
            <v>Audit</v>
          </cell>
          <cell r="D2620" t="str">
            <v>Audit International</v>
          </cell>
          <cell r="E2620" t="str">
            <v>Assistant Audit Manager</v>
          </cell>
          <cell r="F2620" t="str">
            <v>M20</v>
          </cell>
          <cell r="G2620">
            <v>19000</v>
          </cell>
          <cell r="H2620" t="str">
            <v>SGD</v>
          </cell>
          <cell r="I2620" t="str">
            <v>8721901</v>
          </cell>
          <cell r="J2620" t="str">
            <v>NO</v>
          </cell>
          <cell r="K2620" t="str">
            <v>Wan,Mei Kit</v>
          </cell>
          <cell r="L2620">
            <v>26741</v>
          </cell>
          <cell r="M2620" t="str">
            <v>32</v>
          </cell>
          <cell r="O2620" t="str">
            <v>3B</v>
          </cell>
          <cell r="P2620">
            <v>38260</v>
          </cell>
          <cell r="Q2620" t="str">
            <v>0,10</v>
          </cell>
          <cell r="R2620" t="str">
            <v>7,7</v>
          </cell>
          <cell r="S2620">
            <v>38260</v>
          </cell>
          <cell r="W2620">
            <v>1</v>
          </cell>
          <cell r="X2620" t="str">
            <v>J155</v>
          </cell>
          <cell r="Y2620" t="str">
            <v>Audit III</v>
          </cell>
          <cell r="Z2620" t="str">
            <v>P064</v>
          </cell>
          <cell r="AA2620" t="str">
            <v>C093</v>
          </cell>
          <cell r="AB2620" t="str">
            <v>j. Professional Quali/Cert</v>
          </cell>
          <cell r="AC2620" t="str">
            <v>S7309570J</v>
          </cell>
          <cell r="AD2620" t="str">
            <v>Female</v>
          </cell>
          <cell r="AE2620" t="str">
            <v>PBTP 10th Floor</v>
          </cell>
          <cell r="AF2620" t="str">
            <v>Local</v>
          </cell>
          <cell r="AG2620" t="str">
            <v>Employee</v>
          </cell>
          <cell r="AH2620">
            <v>1</v>
          </cell>
          <cell r="AI2620" t="str">
            <v>Month</v>
          </cell>
          <cell r="AJ2620" t="str">
            <v>0109134915</v>
          </cell>
          <cell r="AK2620" t="str">
            <v>1116612</v>
          </cell>
          <cell r="AL2620" t="str">
            <v>Chong,Yin Yin</v>
          </cell>
          <cell r="AO2620" t="str">
            <v>Too Soon to Classify</v>
          </cell>
          <cell r="AP2620">
            <v>0</v>
          </cell>
          <cell r="AQ2620">
            <v>81600</v>
          </cell>
        </row>
        <row r="2621">
          <cell r="A2621">
            <v>1182424</v>
          </cell>
          <cell r="B2621" t="str">
            <v>Yap,Choon Beng</v>
          </cell>
          <cell r="C2621" t="str">
            <v>Global Markets</v>
          </cell>
          <cell r="D2621" t="str">
            <v>GM Sales</v>
          </cell>
          <cell r="E2621" t="str">
            <v>Vice President, Singapore Sales</v>
          </cell>
          <cell r="F2621" t="str">
            <v>M20</v>
          </cell>
          <cell r="I2621" t="str">
            <v>6129800</v>
          </cell>
          <cell r="J2621" t="str">
            <v>NO</v>
          </cell>
          <cell r="K2621" t="str">
            <v>Lee,Poh Gek Trudy</v>
          </cell>
          <cell r="L2621">
            <v>25155</v>
          </cell>
          <cell r="M2621" t="str">
            <v>36</v>
          </cell>
          <cell r="O2621" t="str">
            <v>3B</v>
          </cell>
          <cell r="P2621">
            <v>38246</v>
          </cell>
          <cell r="Q2621" t="str">
            <v>0,11</v>
          </cell>
          <cell r="R2621" t="str">
            <v>1,5</v>
          </cell>
          <cell r="S2621">
            <v>38246</v>
          </cell>
          <cell r="V2621">
            <v>38534</v>
          </cell>
          <cell r="W2621">
            <v>1</v>
          </cell>
          <cell r="X2621" t="str">
            <v>DJ016</v>
          </cell>
          <cell r="Y2621" t="str">
            <v>Sales - TBA</v>
          </cell>
          <cell r="Z2621" t="str">
            <v>P367</v>
          </cell>
          <cell r="AA2621" t="str">
            <v>C065</v>
          </cell>
          <cell r="AB2621" t="str">
            <v>i. Bachelor's Degree or equiv</v>
          </cell>
          <cell r="AC2621" t="str">
            <v>S6843358D</v>
          </cell>
          <cell r="AD2621" t="str">
            <v>Male</v>
          </cell>
          <cell r="AE2621" t="str">
            <v>Batt. Rd 3rd flr</v>
          </cell>
          <cell r="AF2621" t="str">
            <v>Local</v>
          </cell>
          <cell r="AG2621" t="str">
            <v>Employee</v>
          </cell>
          <cell r="AH2621">
            <v>1</v>
          </cell>
          <cell r="AI2621" t="str">
            <v>Month</v>
          </cell>
          <cell r="AJ2621" t="str">
            <v>0109135474</v>
          </cell>
          <cell r="AK2621" t="str">
            <v>1141475</v>
          </cell>
          <cell r="AL2621" t="str">
            <v>Thng,Cheok Khoon Charlotte</v>
          </cell>
          <cell r="AO2621" t="str">
            <v>Too Soon to Classify</v>
          </cell>
          <cell r="AP2621" t="str">
            <v>Core Contributor</v>
          </cell>
          <cell r="AQ2621">
            <v>125004</v>
          </cell>
        </row>
        <row r="2622">
          <cell r="A2622">
            <v>1149602</v>
          </cell>
          <cell r="B2622" t="str">
            <v>Cambier,Benoit-Gilles</v>
          </cell>
          <cell r="C2622" t="str">
            <v>Global Markets</v>
          </cell>
          <cell r="D2622" t="str">
            <v>Deriv Trdg Offshr Mgt-Gbl Prod</v>
          </cell>
          <cell r="E2622" t="str">
            <v>Global Hd of Structuring&amp;Quantitative Development</v>
          </cell>
          <cell r="F2622" t="str">
            <v>B3</v>
          </cell>
          <cell r="I2622" t="str">
            <v>6132818</v>
          </cell>
          <cell r="J2622" t="str">
            <v>NO</v>
          </cell>
          <cell r="K2622" t="str">
            <v>Bass,Michael Peter Andrew</v>
          </cell>
          <cell r="L2622">
            <v>25752</v>
          </cell>
          <cell r="M2622" t="str">
            <v>35</v>
          </cell>
          <cell r="N2622" t="str">
            <v>2B</v>
          </cell>
          <cell r="O2622" t="str">
            <v>1A</v>
          </cell>
          <cell r="P2622">
            <v>36899</v>
          </cell>
          <cell r="Q2622" t="str">
            <v>4,7</v>
          </cell>
          <cell r="R2622" t="str">
            <v>5,9</v>
          </cell>
          <cell r="S2622">
            <v>36899</v>
          </cell>
          <cell r="U2622">
            <v>38443</v>
          </cell>
          <cell r="V2622">
            <v>38443</v>
          </cell>
          <cell r="W2622">
            <v>1</v>
          </cell>
          <cell r="X2622" t="str">
            <v>DJ014</v>
          </cell>
          <cell r="Y2622" t="str">
            <v>Trading - TBA</v>
          </cell>
          <cell r="Z2622" t="str">
            <v>P333</v>
          </cell>
          <cell r="AA2622" t="str">
            <v>C175</v>
          </cell>
          <cell r="AB2622" t="str">
            <v>i. Bachelor's Degree or equiv</v>
          </cell>
          <cell r="AC2622" t="str">
            <v>G5572135T</v>
          </cell>
          <cell r="AD2622" t="str">
            <v>Male</v>
          </cell>
          <cell r="AE2622" t="str">
            <v>Batt. Rd 3rd flr</v>
          </cell>
          <cell r="AF2622" t="str">
            <v>Local</v>
          </cell>
          <cell r="AG2622" t="str">
            <v>Employee</v>
          </cell>
          <cell r="AH2622">
            <v>1</v>
          </cell>
          <cell r="AI2622" t="str">
            <v>Month</v>
          </cell>
          <cell r="AJ2622" t="str">
            <v>0108506959</v>
          </cell>
          <cell r="AK2622" t="str">
            <v>1151389</v>
          </cell>
          <cell r="AL2622" t="str">
            <v>Thng,Cheok Khoon Charlotte</v>
          </cell>
          <cell r="AM2622" t="str">
            <v>Critical Resource</v>
          </cell>
          <cell r="AN2622" t="str">
            <v>Critical Resource</v>
          </cell>
          <cell r="AO2622" t="str">
            <v>Critical Resource</v>
          </cell>
          <cell r="AP2622" t="str">
            <v>Critical Resource</v>
          </cell>
          <cell r="AQ2622">
            <v>365292</v>
          </cell>
        </row>
        <row r="2623">
          <cell r="A2623">
            <v>1163287</v>
          </cell>
          <cell r="B2623" t="str">
            <v>Ross,Michael John</v>
          </cell>
          <cell r="C2623" t="str">
            <v>Finance</v>
          </cell>
          <cell r="D2623" t="str">
            <v>Finance - Wholesale Bank-Reg</v>
          </cell>
          <cell r="E2623" t="str">
            <v>CFO, Global Markets</v>
          </cell>
          <cell r="F2623" t="str">
            <v>B3</v>
          </cell>
          <cell r="G2623">
            <v>280000</v>
          </cell>
          <cell r="H2623" t="str">
            <v>SGD</v>
          </cell>
          <cell r="I2623" t="str">
            <v>8151901</v>
          </cell>
          <cell r="J2623" t="str">
            <v>NO</v>
          </cell>
          <cell r="K2623" t="str">
            <v>Ahuja,Vivek</v>
          </cell>
          <cell r="L2623">
            <v>25188</v>
          </cell>
          <cell r="M2623" t="str">
            <v>36</v>
          </cell>
          <cell r="N2623" t="str">
            <v>2B</v>
          </cell>
          <cell r="O2623" t="str">
            <v>1B</v>
          </cell>
          <cell r="P2623">
            <v>37557</v>
          </cell>
          <cell r="Q2623" t="str">
            <v>2,10</v>
          </cell>
          <cell r="R2623" t="str">
            <v>12,2</v>
          </cell>
          <cell r="S2623">
            <v>37557</v>
          </cell>
          <cell r="U2623">
            <v>38261</v>
          </cell>
          <cell r="V2623">
            <v>38261</v>
          </cell>
          <cell r="W2623">
            <v>1</v>
          </cell>
          <cell r="X2623" t="str">
            <v>J016</v>
          </cell>
          <cell r="Y2623" t="str">
            <v>(FIN) Bus Partner I</v>
          </cell>
          <cell r="Z2623" t="str">
            <v>P250</v>
          </cell>
          <cell r="AA2623" t="str">
            <v>C152</v>
          </cell>
          <cell r="AB2623" t="str">
            <v>j. Professional Quali/Cert</v>
          </cell>
          <cell r="AC2623" t="str">
            <v>F5602339U</v>
          </cell>
          <cell r="AD2623" t="str">
            <v>Male</v>
          </cell>
          <cell r="AE2623" t="str">
            <v>Batt. Rd 3rd flr</v>
          </cell>
          <cell r="AF2623" t="str">
            <v>Local (non-standard)</v>
          </cell>
          <cell r="AG2623" t="str">
            <v>Employee</v>
          </cell>
          <cell r="AH2623">
            <v>1</v>
          </cell>
          <cell r="AI2623" t="str">
            <v>Month</v>
          </cell>
          <cell r="AJ2623" t="str">
            <v>0109115570</v>
          </cell>
          <cell r="AK2623" t="str">
            <v>1017812</v>
          </cell>
          <cell r="AL2623" t="str">
            <v>Chong,Yin Yin</v>
          </cell>
          <cell r="AN2623" t="str">
            <v>H3 - S</v>
          </cell>
          <cell r="AO2623" t="str">
            <v>H3 - S</v>
          </cell>
          <cell r="AP2623" t="str">
            <v>H3 - S</v>
          </cell>
          <cell r="AQ2623">
            <v>415212</v>
          </cell>
        </row>
        <row r="2624">
          <cell r="A2624">
            <v>1161896</v>
          </cell>
          <cell r="B2624" t="str">
            <v>Bradfield,Peter William</v>
          </cell>
          <cell r="C2624" t="str">
            <v>Client Relationships</v>
          </cell>
          <cell r="D2624" t="str">
            <v>Basel Information Mgmt-Reg</v>
          </cell>
          <cell r="E2624" t="str">
            <v>Senior Project Manager</v>
          </cell>
          <cell r="F2624" t="str">
            <v>M23</v>
          </cell>
          <cell r="G2624">
            <v>60000</v>
          </cell>
          <cell r="H2624" t="str">
            <v>SGD</v>
          </cell>
          <cell r="I2624" t="str">
            <v>4778901</v>
          </cell>
          <cell r="J2624" t="str">
            <v>NO</v>
          </cell>
          <cell r="K2624" t="str">
            <v>Iyengar,Srinivasan Sundararajan</v>
          </cell>
          <cell r="L2624">
            <v>22755</v>
          </cell>
          <cell r="M2624" t="str">
            <v>43</v>
          </cell>
          <cell r="N2624" t="str">
            <v>NA</v>
          </cell>
          <cell r="O2624" t="str">
            <v>3B</v>
          </cell>
          <cell r="P2624">
            <v>38247</v>
          </cell>
          <cell r="Q2624" t="str">
            <v>0,11</v>
          </cell>
          <cell r="R2624" t="str">
            <v>2,2</v>
          </cell>
          <cell r="S2624">
            <v>37515</v>
          </cell>
          <cell r="T2624">
            <v>38247</v>
          </cell>
          <cell r="V2624">
            <v>38443</v>
          </cell>
          <cell r="W2624">
            <v>1</v>
          </cell>
          <cell r="X2624" t="str">
            <v>J172</v>
          </cell>
          <cell r="Y2624" t="str">
            <v>Risk Svc Delivery I</v>
          </cell>
          <cell r="Z2624" t="str">
            <v>P106</v>
          </cell>
          <cell r="AA2624" t="str">
            <v>C152</v>
          </cell>
          <cell r="AB2624" t="str">
            <v>i. Bachelor's Degree or equiv</v>
          </cell>
          <cell r="AC2624" t="str">
            <v>F5606469U</v>
          </cell>
          <cell r="AD2624" t="str">
            <v>Male</v>
          </cell>
          <cell r="AE2624" t="str">
            <v>Batt. Road 8th flr</v>
          </cell>
          <cell r="AF2624" t="str">
            <v>Local</v>
          </cell>
          <cell r="AG2624" t="str">
            <v>Employee</v>
          </cell>
          <cell r="AH2624">
            <v>1</v>
          </cell>
          <cell r="AI2624" t="str">
            <v>Month</v>
          </cell>
          <cell r="AJ2624" t="str">
            <v>0109114310</v>
          </cell>
          <cell r="AK2624" t="str">
            <v>1123990</v>
          </cell>
          <cell r="AL2624" t="str">
            <v>Chong,Yin Yin</v>
          </cell>
          <cell r="AO2624" t="str">
            <v>Too Soon to Classify</v>
          </cell>
          <cell r="AP2624" t="str">
            <v>Critical Resource</v>
          </cell>
          <cell r="AQ2624">
            <v>204012</v>
          </cell>
        </row>
        <row r="2625">
          <cell r="A2625">
            <v>1179204</v>
          </cell>
          <cell r="B2625" t="str">
            <v>Chang,Su Lin Diane</v>
          </cell>
          <cell r="C2625" t="str">
            <v>Consumer Banking</v>
          </cell>
          <cell r="D2625" t="str">
            <v>Credit Card-Others</v>
          </cell>
          <cell r="E2625" t="str">
            <v>Alliance and Usage Manager</v>
          </cell>
          <cell r="F2625" t="str">
            <v>M17</v>
          </cell>
          <cell r="G2625">
            <v>10000</v>
          </cell>
          <cell r="H2625" t="str">
            <v>SGD</v>
          </cell>
          <cell r="I2625" t="str">
            <v>1339800</v>
          </cell>
          <cell r="J2625" t="str">
            <v>NO</v>
          </cell>
          <cell r="K2625" t="str">
            <v>Tang,Wei Ching Audrey</v>
          </cell>
          <cell r="L2625">
            <v>29260</v>
          </cell>
          <cell r="M2625" t="str">
            <v>25</v>
          </cell>
          <cell r="O2625" t="str">
            <v>2C</v>
          </cell>
          <cell r="P2625">
            <v>38180</v>
          </cell>
          <cell r="Q2625" t="str">
            <v>1,1</v>
          </cell>
          <cell r="R2625" t="str">
            <v>,</v>
          </cell>
          <cell r="S2625">
            <v>38180</v>
          </cell>
          <cell r="W2625">
            <v>1</v>
          </cell>
          <cell r="X2625" t="str">
            <v>J226</v>
          </cell>
          <cell r="Y2625" t="str">
            <v>(CB) Marketing II</v>
          </cell>
          <cell r="Z2625" t="str">
            <v>P038</v>
          </cell>
          <cell r="AA2625" t="str">
            <v>C015</v>
          </cell>
          <cell r="AB2625" t="str">
            <v>h. Diploma or equivalent</v>
          </cell>
          <cell r="AC2625" t="str">
            <v>S8004364C</v>
          </cell>
          <cell r="AD2625" t="str">
            <v>Female</v>
          </cell>
          <cell r="AE2625" t="str">
            <v>PBTP 5th Floor</v>
          </cell>
          <cell r="AF2625" t="str">
            <v>Local</v>
          </cell>
          <cell r="AG2625" t="str">
            <v>Employee</v>
          </cell>
          <cell r="AH2625">
            <v>1</v>
          </cell>
          <cell r="AI2625" t="str">
            <v>Month</v>
          </cell>
          <cell r="AJ2625" t="str">
            <v>0109132009</v>
          </cell>
          <cell r="AK2625" t="str">
            <v>1151302</v>
          </cell>
          <cell r="AL2625" t="str">
            <v>Ang,Pek San</v>
          </cell>
          <cell r="AO2625" t="str">
            <v>Too Soon to Classify</v>
          </cell>
          <cell r="AP2625" t="str">
            <v>Core Contributor</v>
          </cell>
          <cell r="AQ2625">
            <v>39600</v>
          </cell>
        </row>
        <row r="2626">
          <cell r="A2626">
            <v>1118030</v>
          </cell>
          <cell r="B2626" t="str">
            <v>Liu,Yu Jie</v>
          </cell>
          <cell r="C2626" t="str">
            <v>Technology</v>
          </cell>
          <cell r="D2626" t="str">
            <v>Sys Devt (CB) Support</v>
          </cell>
          <cell r="E2626" t="str">
            <v>Senior Systems Analyst</v>
          </cell>
          <cell r="F2626" t="str">
            <v>M19</v>
          </cell>
          <cell r="G2626">
            <v>17000</v>
          </cell>
          <cell r="H2626" t="str">
            <v>SGD</v>
          </cell>
          <cell r="I2626" t="str">
            <v>8368901</v>
          </cell>
          <cell r="J2626" t="str">
            <v>NO</v>
          </cell>
          <cell r="K2626" t="str">
            <v>Leow,Mui Choo</v>
          </cell>
          <cell r="L2626">
            <v>23479</v>
          </cell>
          <cell r="M2626" t="str">
            <v>41</v>
          </cell>
          <cell r="N2626" t="str">
            <v>2B</v>
          </cell>
          <cell r="O2626" t="str">
            <v>2B</v>
          </cell>
          <cell r="P2626">
            <v>35562</v>
          </cell>
          <cell r="Q2626" t="str">
            <v>8,3</v>
          </cell>
          <cell r="R2626" t="str">
            <v>6,4</v>
          </cell>
          <cell r="S2626">
            <v>35562</v>
          </cell>
          <cell r="U2626">
            <v>38261</v>
          </cell>
          <cell r="V2626">
            <v>38443</v>
          </cell>
          <cell r="W2626">
            <v>1</v>
          </cell>
          <cell r="X2626" t="str">
            <v>J052</v>
          </cell>
          <cell r="Y2626" t="str">
            <v>(TECH) Developer II</v>
          </cell>
          <cell r="Z2626" t="str">
            <v>P088</v>
          </cell>
          <cell r="AA2626" t="str">
            <v>C160</v>
          </cell>
          <cell r="AB2626" t="str">
            <v>i. Bachelor's Degree or equiv</v>
          </cell>
          <cell r="AC2626" t="str">
            <v>S2618145C</v>
          </cell>
          <cell r="AD2626" t="str">
            <v>Male</v>
          </cell>
          <cell r="AE2626" t="str">
            <v>PBTP 11th Floor</v>
          </cell>
          <cell r="AF2626" t="str">
            <v>Local</v>
          </cell>
          <cell r="AG2626" t="str">
            <v>Employee</v>
          </cell>
          <cell r="AH2626">
            <v>3</v>
          </cell>
          <cell r="AI2626" t="str">
            <v>Month</v>
          </cell>
          <cell r="AJ2626" t="str">
            <v>0109696077</v>
          </cell>
          <cell r="AK2626" t="str">
            <v>1116687</v>
          </cell>
          <cell r="AL2626" t="str">
            <v>Chia,Boon Lee</v>
          </cell>
          <cell r="AM2626" t="str">
            <v>Core Contributor</v>
          </cell>
          <cell r="AN2626" t="str">
            <v>Core Contributor</v>
          </cell>
          <cell r="AO2626" t="str">
            <v>Critical Resource</v>
          </cell>
          <cell r="AP2626" t="str">
            <v>Critical Resource</v>
          </cell>
          <cell r="AQ2626">
            <v>71760</v>
          </cell>
        </row>
        <row r="2627">
          <cell r="A2627">
            <v>1186726</v>
          </cell>
          <cell r="B2627" t="str">
            <v>Cai,Yupei</v>
          </cell>
          <cell r="C2627" t="str">
            <v>Consumer Banking</v>
          </cell>
          <cell r="D2627" t="str">
            <v>Processing -Mortgage Loans</v>
          </cell>
          <cell r="E2627" t="str">
            <v>Customer Service Assistant</v>
          </cell>
          <cell r="F2627" t="str">
            <v>Contractor</v>
          </cell>
          <cell r="I2627" t="str">
            <v>1732800</v>
          </cell>
          <cell r="J2627" t="str">
            <v>CL</v>
          </cell>
          <cell r="K2627" t="str">
            <v>Chay,Yuen Ching Janet</v>
          </cell>
          <cell r="L2627">
            <v>31622</v>
          </cell>
          <cell r="M2627" t="str">
            <v>19</v>
          </cell>
          <cell r="P2627">
            <v>38384</v>
          </cell>
          <cell r="Q2627" t="str">
            <v>0,6</v>
          </cell>
          <cell r="R2627" t="str">
            <v>3,0</v>
          </cell>
          <cell r="S2627">
            <v>38384</v>
          </cell>
          <cell r="W2627">
            <v>1</v>
          </cell>
          <cell r="X2627" t="str">
            <v>J085</v>
          </cell>
          <cell r="Y2627" t="str">
            <v>(OPS) Ctrl &amp; Support II</v>
          </cell>
          <cell r="Z2627" t="str">
            <v>P085</v>
          </cell>
          <cell r="AA2627" t="str">
            <v>C015</v>
          </cell>
          <cell r="AB2627" t="str">
            <v>d. Secondary</v>
          </cell>
          <cell r="AC2627" t="str">
            <v>S8621957C</v>
          </cell>
          <cell r="AD2627" t="str">
            <v>Female</v>
          </cell>
          <cell r="AE2627" t="str">
            <v>Tampines 5th flr</v>
          </cell>
          <cell r="AF2627" t="str">
            <v>Local</v>
          </cell>
          <cell r="AG2627" t="str">
            <v>Direct Contractor</v>
          </cell>
          <cell r="AH2627">
            <v>1</v>
          </cell>
          <cell r="AI2627" t="str">
            <v>Month</v>
          </cell>
          <cell r="AJ2627" t="str">
            <v>0122572025</v>
          </cell>
          <cell r="AK2627" t="str">
            <v>1116279</v>
          </cell>
          <cell r="AL2627" t="str">
            <v>Ang,Pek San</v>
          </cell>
          <cell r="AP2627">
            <v>0</v>
          </cell>
          <cell r="AQ2627">
            <v>14400</v>
          </cell>
        </row>
        <row r="2628">
          <cell r="A2628">
            <v>1151528</v>
          </cell>
          <cell r="B2628" t="str">
            <v>Ng,Chye Shan Shannon</v>
          </cell>
          <cell r="C2628" t="str">
            <v>Consumer Banking</v>
          </cell>
          <cell r="D2628" t="str">
            <v>BRDB-Branch Banking-Batt.Rd</v>
          </cell>
          <cell r="E2628" t="str">
            <v>Relationship Manager</v>
          </cell>
          <cell r="F2628" t="str">
            <v>M18</v>
          </cell>
          <cell r="G2628">
            <v>13000</v>
          </cell>
          <cell r="H2628" t="str">
            <v>SGD</v>
          </cell>
          <cell r="I2628" t="str">
            <v>1422100</v>
          </cell>
          <cell r="J2628" t="str">
            <v>NO</v>
          </cell>
          <cell r="K2628" t="str">
            <v>Gwee,Yuan Kerr Ryan</v>
          </cell>
          <cell r="L2628">
            <v>29556</v>
          </cell>
          <cell r="M2628" t="str">
            <v>24</v>
          </cell>
          <cell r="N2628" t="str">
            <v>2A</v>
          </cell>
          <cell r="O2628" t="str">
            <v>3B</v>
          </cell>
          <cell r="P2628">
            <v>36990</v>
          </cell>
          <cell r="Q2628" t="str">
            <v>4,4</v>
          </cell>
          <cell r="R2628" t="str">
            <v>0,8</v>
          </cell>
          <cell r="S2628">
            <v>36990</v>
          </cell>
          <cell r="U2628">
            <v>38534</v>
          </cell>
          <cell r="V2628">
            <v>38534</v>
          </cell>
          <cell r="W2628">
            <v>1</v>
          </cell>
          <cell r="X2628" t="str">
            <v>J075</v>
          </cell>
          <cell r="Y2628" t="str">
            <v>(CB) Sales III</v>
          </cell>
          <cell r="Z2628" t="str">
            <v>P088</v>
          </cell>
          <cell r="AA2628" t="str">
            <v>C070</v>
          </cell>
          <cell r="AB2628" t="str">
            <v>j. Professional Quali/Cert</v>
          </cell>
          <cell r="AC2628" t="str">
            <v>S8070394E</v>
          </cell>
          <cell r="AD2628" t="str">
            <v>Female</v>
          </cell>
          <cell r="AE2628" t="str">
            <v>Batt. Rd Grd flr</v>
          </cell>
          <cell r="AF2628" t="str">
            <v>Local</v>
          </cell>
          <cell r="AG2628" t="str">
            <v>Employee</v>
          </cell>
          <cell r="AH2628">
            <v>1</v>
          </cell>
          <cell r="AI2628" t="str">
            <v>Month</v>
          </cell>
          <cell r="AJ2628" t="str">
            <v>0122568494</v>
          </cell>
          <cell r="AK2628" t="str">
            <v>1152639</v>
          </cell>
          <cell r="AL2628" t="str">
            <v>Ang,Pek San</v>
          </cell>
          <cell r="AM2628" t="str">
            <v>Core Contributor</v>
          </cell>
          <cell r="AN2628" t="str">
            <v>Core Contributor</v>
          </cell>
          <cell r="AO2628" t="str">
            <v>Core Contributor</v>
          </cell>
          <cell r="AP2628" t="str">
            <v>Core Contributor</v>
          </cell>
          <cell r="AQ2628">
            <v>48000</v>
          </cell>
        </row>
        <row r="2629">
          <cell r="A2629">
            <v>1175785</v>
          </cell>
          <cell r="B2629" t="str">
            <v>Chin,Tse Loong</v>
          </cell>
          <cell r="C2629" t="str">
            <v>Consumer Banking</v>
          </cell>
          <cell r="D2629" t="str">
            <v>SME Banking-MultiPdt Customers</v>
          </cell>
          <cell r="E2629" t="str">
            <v>Relationship Manager</v>
          </cell>
          <cell r="F2629" t="str">
            <v>M19</v>
          </cell>
          <cell r="G2629">
            <v>16000</v>
          </cell>
          <cell r="H2629" t="str">
            <v>SGD</v>
          </cell>
          <cell r="I2629" t="str">
            <v>1121800</v>
          </cell>
          <cell r="J2629" t="str">
            <v>NO</v>
          </cell>
          <cell r="K2629" t="str">
            <v>Lo,Kok Leong</v>
          </cell>
          <cell r="L2629">
            <v>25930</v>
          </cell>
          <cell r="M2629" t="str">
            <v>34</v>
          </cell>
          <cell r="O2629" t="str">
            <v>3C</v>
          </cell>
          <cell r="P2629">
            <v>38078</v>
          </cell>
          <cell r="Q2629" t="str">
            <v>1,4</v>
          </cell>
          <cell r="R2629" t="str">
            <v>7,5</v>
          </cell>
          <cell r="S2629">
            <v>38078</v>
          </cell>
          <cell r="U2629">
            <v>38534</v>
          </cell>
          <cell r="V2629">
            <v>38534</v>
          </cell>
          <cell r="W2629">
            <v>1</v>
          </cell>
          <cell r="X2629" t="str">
            <v>J075</v>
          </cell>
          <cell r="Y2629" t="str">
            <v>(CB) Sales III</v>
          </cell>
          <cell r="Z2629" t="str">
            <v>P088</v>
          </cell>
          <cell r="AA2629" t="str">
            <v>C005</v>
          </cell>
          <cell r="AB2629" t="str">
            <v>j. Professional Quali/Cert</v>
          </cell>
          <cell r="AC2629" t="str">
            <v>S7070753E</v>
          </cell>
          <cell r="AD2629" t="str">
            <v>Male</v>
          </cell>
          <cell r="AE2629" t="str">
            <v>Batt. Rd 10th flr</v>
          </cell>
          <cell r="AF2629" t="str">
            <v>Local</v>
          </cell>
          <cell r="AG2629" t="str">
            <v>Employee</v>
          </cell>
          <cell r="AH2629">
            <v>1</v>
          </cell>
          <cell r="AI2629" t="str">
            <v>Month</v>
          </cell>
          <cell r="AJ2629" t="str">
            <v>0109129768</v>
          </cell>
          <cell r="AK2629" t="str">
            <v>1176586</v>
          </cell>
          <cell r="AL2629" t="str">
            <v>Ang,Pek San</v>
          </cell>
          <cell r="AO2629" t="str">
            <v>Too Soon to Classify</v>
          </cell>
          <cell r="AP2629" t="str">
            <v>Core Contributor</v>
          </cell>
          <cell r="AQ2629">
            <v>66000</v>
          </cell>
        </row>
        <row r="2630">
          <cell r="A2630">
            <v>1116519</v>
          </cell>
          <cell r="B2630" t="str">
            <v>Lee,Guan Liu</v>
          </cell>
          <cell r="C2630" t="str">
            <v>Global Markets</v>
          </cell>
          <cell r="D2630" t="str">
            <v>BSG Spore</v>
          </cell>
          <cell r="E2630" t="str">
            <v>Head, Bus Support Global Mrkts</v>
          </cell>
          <cell r="F2630" t="str">
            <v>B4</v>
          </cell>
          <cell r="G2630">
            <v>154100</v>
          </cell>
          <cell r="H2630" t="str">
            <v>SGD</v>
          </cell>
          <cell r="I2630" t="str">
            <v>5240901</v>
          </cell>
          <cell r="J2630" t="str">
            <v>NO</v>
          </cell>
          <cell r="K2630" t="str">
            <v>Chow,Wai Kit</v>
          </cell>
          <cell r="L2630">
            <v>23225</v>
          </cell>
          <cell r="M2630" t="str">
            <v>42</v>
          </cell>
          <cell r="N2630" t="str">
            <v>2B</v>
          </cell>
          <cell r="O2630" t="str">
            <v>2B</v>
          </cell>
          <cell r="P2630">
            <v>31929</v>
          </cell>
          <cell r="Q2630" t="str">
            <v>18,3</v>
          </cell>
          <cell r="R2630" t="str">
            <v>,</v>
          </cell>
          <cell r="S2630">
            <v>31929</v>
          </cell>
          <cell r="U2630">
            <v>36008</v>
          </cell>
          <cell r="V2630">
            <v>37987</v>
          </cell>
          <cell r="W2630">
            <v>1</v>
          </cell>
          <cell r="X2630" t="str">
            <v>DJ029</v>
          </cell>
          <cell r="Y2630" t="str">
            <v>WB Bus Support - TBA</v>
          </cell>
          <cell r="Z2630" t="str">
            <v>P090</v>
          </cell>
          <cell r="AA2630" t="str">
            <v>C146</v>
          </cell>
          <cell r="AB2630" t="str">
            <v>j. Professional Quali/Cert</v>
          </cell>
          <cell r="AC2630" t="str">
            <v>S1617598F</v>
          </cell>
          <cell r="AD2630" t="str">
            <v>Male</v>
          </cell>
          <cell r="AE2630" t="str">
            <v>Batt. Rd 3rd flr</v>
          </cell>
          <cell r="AF2630" t="str">
            <v>Local</v>
          </cell>
          <cell r="AG2630" t="str">
            <v>Employee</v>
          </cell>
          <cell r="AH2630">
            <v>1</v>
          </cell>
          <cell r="AI2630" t="str">
            <v>Month</v>
          </cell>
          <cell r="AJ2630" t="str">
            <v>0109661907</v>
          </cell>
          <cell r="AK2630" t="str">
            <v>1186238</v>
          </cell>
          <cell r="AL2630" t="str">
            <v>Chia,Boon Lee</v>
          </cell>
          <cell r="AM2630" t="str">
            <v>Critical Resource</v>
          </cell>
          <cell r="AN2630" t="str">
            <v>H3 - G</v>
          </cell>
          <cell r="AO2630" t="str">
            <v>H3 - G</v>
          </cell>
          <cell r="AP2630" t="str">
            <v>H3 - G</v>
          </cell>
          <cell r="AQ2630">
            <v>264600</v>
          </cell>
        </row>
        <row r="2631">
          <cell r="A2631">
            <v>1192329</v>
          </cell>
          <cell r="B2631" t="str">
            <v>Lye,Mei Yee</v>
          </cell>
          <cell r="C2631" t="str">
            <v>Consumer Banking</v>
          </cell>
          <cell r="D2631" t="str">
            <v>DB Client Service Center</v>
          </cell>
          <cell r="E2631" t="str">
            <v>Service Consultant</v>
          </cell>
          <cell r="F2631" t="str">
            <v>Contractor</v>
          </cell>
          <cell r="I2631" t="str">
            <v>1455800</v>
          </cell>
          <cell r="J2631" t="str">
            <v>NO</v>
          </cell>
          <cell r="K2631" t="str">
            <v>Kuan,Ren Qiang Patrick</v>
          </cell>
          <cell r="L2631">
            <v>29986</v>
          </cell>
          <cell r="M2631" t="str">
            <v>23</v>
          </cell>
          <cell r="P2631">
            <v>38537</v>
          </cell>
          <cell r="Q2631" t="str">
            <v>0,1</v>
          </cell>
          <cell r="R2631" t="str">
            <v>1,8</v>
          </cell>
          <cell r="S2631">
            <v>38537</v>
          </cell>
          <cell r="W2631">
            <v>1</v>
          </cell>
          <cell r="X2631" t="str">
            <v>J216</v>
          </cell>
          <cell r="Y2631" t="str">
            <v>(CB) Customer ServiceIII</v>
          </cell>
          <cell r="Z2631" t="str">
            <v>P088</v>
          </cell>
          <cell r="AA2631" t="str">
            <v>C061</v>
          </cell>
          <cell r="AB2631" t="str">
            <v>i. Bachelor's Degree or equiv</v>
          </cell>
          <cell r="AC2631" t="str">
            <v>S8204784J</v>
          </cell>
          <cell r="AD2631" t="str">
            <v>Female</v>
          </cell>
          <cell r="AE2631" t="str">
            <v>CISCO 5th flr</v>
          </cell>
          <cell r="AF2631" t="str">
            <v>Local</v>
          </cell>
          <cell r="AG2631" t="str">
            <v>Direct Contractor</v>
          </cell>
          <cell r="AH2631">
            <v>1</v>
          </cell>
          <cell r="AI2631" t="str">
            <v>Month</v>
          </cell>
          <cell r="AJ2631" t="str">
            <v>0109142837</v>
          </cell>
          <cell r="AK2631" t="str">
            <v>1142772</v>
          </cell>
          <cell r="AL2631" t="str">
            <v>Ang,Pek San</v>
          </cell>
          <cell r="AP2631">
            <v>0</v>
          </cell>
          <cell r="AQ2631">
            <v>21600</v>
          </cell>
        </row>
        <row r="2632">
          <cell r="A2632">
            <v>1183014</v>
          </cell>
          <cell r="B2632" t="str">
            <v>Lim,Meng Hoe</v>
          </cell>
          <cell r="C2632" t="str">
            <v>Consumer Banking</v>
          </cell>
          <cell r="D2632" t="str">
            <v>SME Banking-Br Netwk Customers</v>
          </cell>
          <cell r="E2632" t="str">
            <v>Business Financial Manager</v>
          </cell>
          <cell r="F2632" t="str">
            <v>M17</v>
          </cell>
          <cell r="I2632" t="str">
            <v>1122800</v>
          </cell>
          <cell r="J2632" t="str">
            <v>NO</v>
          </cell>
          <cell r="K2632" t="str">
            <v>Tan,Kian Boo Dennis</v>
          </cell>
          <cell r="L2632">
            <v>26709</v>
          </cell>
          <cell r="M2632" t="str">
            <v>32</v>
          </cell>
          <cell r="O2632" t="str">
            <v>NR</v>
          </cell>
          <cell r="P2632">
            <v>38265</v>
          </cell>
          <cell r="Q2632" t="str">
            <v>0,10</v>
          </cell>
          <cell r="R2632" t="str">
            <v>7,6</v>
          </cell>
          <cell r="S2632">
            <v>38265</v>
          </cell>
          <cell r="V2632">
            <v>38565</v>
          </cell>
          <cell r="W2632">
            <v>1</v>
          </cell>
          <cell r="X2632" t="str">
            <v>J075</v>
          </cell>
          <cell r="Y2632" t="str">
            <v>(CB) Sales III</v>
          </cell>
          <cell r="Z2632" t="str">
            <v>P088</v>
          </cell>
          <cell r="AA2632" t="str">
            <v>C015</v>
          </cell>
          <cell r="AB2632" t="str">
            <v>i. Bachelor's Degree or equiv</v>
          </cell>
          <cell r="AC2632" t="str">
            <v>S7306116D</v>
          </cell>
          <cell r="AD2632" t="str">
            <v>Male</v>
          </cell>
          <cell r="AE2632" t="str">
            <v>Robinson Branch</v>
          </cell>
          <cell r="AF2632" t="str">
            <v>Local</v>
          </cell>
          <cell r="AG2632" t="str">
            <v>Employee</v>
          </cell>
          <cell r="AH2632">
            <v>1</v>
          </cell>
          <cell r="AI2632" t="str">
            <v>Month</v>
          </cell>
          <cell r="AJ2632" t="str">
            <v>0109135512</v>
          </cell>
          <cell r="AK2632" t="str">
            <v>1153118</v>
          </cell>
          <cell r="AL2632" t="str">
            <v>Ang,Pek San</v>
          </cell>
          <cell r="AO2632" t="str">
            <v>Too Soon to Classify</v>
          </cell>
          <cell r="AP2632">
            <v>0</v>
          </cell>
          <cell r="AQ2632">
            <v>42000</v>
          </cell>
        </row>
        <row r="2633">
          <cell r="A2633">
            <v>1188116</v>
          </cell>
          <cell r="B2633" t="str">
            <v>Natarajan,Gopinath</v>
          </cell>
          <cell r="C2633" t="str">
            <v>Technology</v>
          </cell>
          <cell r="D2633" t="str">
            <v>Sys Devt (WB) Support</v>
          </cell>
          <cell r="E2633" t="str">
            <v>Agency Contractor</v>
          </cell>
          <cell r="F2633" t="str">
            <v>Contractor</v>
          </cell>
          <cell r="I2633" t="str">
            <v>8351901</v>
          </cell>
          <cell r="J2633" t="str">
            <v>NO</v>
          </cell>
          <cell r="K2633" t="str">
            <v>Narayanan,Ramachandran</v>
          </cell>
          <cell r="L2633">
            <v>25443</v>
          </cell>
          <cell r="M2633" t="str">
            <v>36</v>
          </cell>
          <cell r="P2633">
            <v>38397</v>
          </cell>
          <cell r="Q2633" t="str">
            <v>0,6</v>
          </cell>
          <cell r="R2633" t="str">
            <v>,</v>
          </cell>
          <cell r="S2633">
            <v>38397</v>
          </cell>
          <cell r="W2633">
            <v>1</v>
          </cell>
          <cell r="X2633" t="str">
            <v>J053</v>
          </cell>
          <cell r="Y2633" t="str">
            <v>(TECH) Developer III</v>
          </cell>
          <cell r="Z2633" t="str">
            <v>P231</v>
          </cell>
          <cell r="AA2633" t="str">
            <v>C081</v>
          </cell>
          <cell r="AB2633" t="str">
            <v>a. Unknown</v>
          </cell>
          <cell r="AC2633" t="str">
            <v>S6960172C</v>
          </cell>
          <cell r="AD2633" t="str">
            <v>Male</v>
          </cell>
          <cell r="AE2633" t="str">
            <v>PBTP 11th Floor</v>
          </cell>
          <cell r="AF2633" t="str">
            <v>Local</v>
          </cell>
          <cell r="AG2633" t="str">
            <v>Agency Contractor</v>
          </cell>
          <cell r="AH2633">
            <v>0</v>
          </cell>
          <cell r="AI2633" t="str">
            <v>Month</v>
          </cell>
          <cell r="AK2633" t="str">
            <v>1144570</v>
          </cell>
          <cell r="AL2633" t="str">
            <v>Chia,Boon Lee</v>
          </cell>
          <cell r="AQ2633">
            <v>0</v>
          </cell>
        </row>
        <row r="2634">
          <cell r="A2634">
            <v>1116283</v>
          </cell>
          <cell r="B2634" t="str">
            <v>Chong,Chin Li Grace</v>
          </cell>
          <cell r="C2634" t="str">
            <v>Client Relationships</v>
          </cell>
          <cell r="D2634" t="str">
            <v>Financial Institutions</v>
          </cell>
          <cell r="E2634" t="str">
            <v>Assistant Relationship Manager</v>
          </cell>
          <cell r="F2634" t="str">
            <v>M16</v>
          </cell>
          <cell r="G2634">
            <v>6000</v>
          </cell>
          <cell r="H2634" t="str">
            <v>SGD</v>
          </cell>
          <cell r="I2634" t="str">
            <v>5481100</v>
          </cell>
          <cell r="J2634" t="str">
            <v>NO</v>
          </cell>
          <cell r="K2634" t="str">
            <v>Chew,Kim Ling</v>
          </cell>
          <cell r="L2634">
            <v>22721</v>
          </cell>
          <cell r="M2634" t="str">
            <v>43</v>
          </cell>
          <cell r="O2634" t="str">
            <v>3B</v>
          </cell>
          <cell r="P2634">
            <v>38194</v>
          </cell>
          <cell r="Q2634" t="str">
            <v>1,1</v>
          </cell>
          <cell r="R2634" t="str">
            <v>,</v>
          </cell>
          <cell r="S2634">
            <v>28991</v>
          </cell>
          <cell r="T2634">
            <v>38194</v>
          </cell>
          <cell r="V2634">
            <v>38443</v>
          </cell>
          <cell r="W2634">
            <v>1</v>
          </cell>
          <cell r="X2634" t="str">
            <v>DJ003</v>
          </cell>
          <cell r="Y2634" t="str">
            <v>Sales Service - TBA</v>
          </cell>
          <cell r="Z2634" t="str">
            <v>P250</v>
          </cell>
          <cell r="AA2634" t="str">
            <v>C167</v>
          </cell>
          <cell r="AB2634" t="str">
            <v>d. Secondary</v>
          </cell>
          <cell r="AC2634" t="str">
            <v>S1548465I</v>
          </cell>
          <cell r="AD2634" t="str">
            <v>Female</v>
          </cell>
          <cell r="AE2634" t="str">
            <v>Batt. Rd 7th flr</v>
          </cell>
          <cell r="AF2634" t="str">
            <v>Local</v>
          </cell>
          <cell r="AG2634" t="str">
            <v>Employee</v>
          </cell>
          <cell r="AH2634">
            <v>1</v>
          </cell>
          <cell r="AI2634" t="str">
            <v>Month</v>
          </cell>
          <cell r="AJ2634" t="str">
            <v>0109130626</v>
          </cell>
          <cell r="AK2634" t="str">
            <v>1116545</v>
          </cell>
          <cell r="AL2634" t="str">
            <v>Thng,Cheok Khoon Charlotte</v>
          </cell>
          <cell r="AO2634" t="str">
            <v>Too Soon to Classify</v>
          </cell>
          <cell r="AP2634" t="str">
            <v>Core Contributor</v>
          </cell>
          <cell r="AQ2634">
            <v>33000</v>
          </cell>
        </row>
        <row r="2635">
          <cell r="A2635">
            <v>1116214</v>
          </cell>
          <cell r="B2635" t="str">
            <v>Sim,Siew Hong Julia</v>
          </cell>
          <cell r="C2635" t="str">
            <v>Consumer Banking</v>
          </cell>
          <cell r="D2635" t="str">
            <v>Know Your Customer (KYC)</v>
          </cell>
          <cell r="E2635" t="str">
            <v>Assistant Officer</v>
          </cell>
          <cell r="F2635" t="str">
            <v>AO</v>
          </cell>
          <cell r="I2635" t="str">
            <v>1793800</v>
          </cell>
          <cell r="J2635" t="str">
            <v>AO</v>
          </cell>
          <cell r="K2635" t="str">
            <v>Low,Poh Eng Clara</v>
          </cell>
          <cell r="L2635">
            <v>20980</v>
          </cell>
          <cell r="M2635" t="str">
            <v>48</v>
          </cell>
          <cell r="N2635" t="str">
            <v>3B</v>
          </cell>
          <cell r="O2635" t="str">
            <v>3B</v>
          </cell>
          <cell r="P2635">
            <v>28068</v>
          </cell>
          <cell r="Q2635" t="str">
            <v>28,9</v>
          </cell>
          <cell r="R2635" t="str">
            <v>,</v>
          </cell>
          <cell r="S2635">
            <v>28068</v>
          </cell>
          <cell r="V2635">
            <v>38353</v>
          </cell>
          <cell r="W2635">
            <v>1</v>
          </cell>
          <cell r="X2635" t="str">
            <v>J089</v>
          </cell>
          <cell r="Y2635" t="str">
            <v>(OPS) Trans Proc III</v>
          </cell>
          <cell r="Z2635" t="str">
            <v>P088</v>
          </cell>
          <cell r="AA2635" t="str">
            <v>C015</v>
          </cell>
          <cell r="AB2635" t="str">
            <v>d. Secondary</v>
          </cell>
          <cell r="AC2635" t="str">
            <v>S1228761E</v>
          </cell>
          <cell r="AD2635" t="str">
            <v>Female</v>
          </cell>
          <cell r="AE2635" t="str">
            <v>Tampines 4th flr</v>
          </cell>
          <cell r="AF2635" t="str">
            <v>Local</v>
          </cell>
          <cell r="AG2635" t="str">
            <v>Employee</v>
          </cell>
          <cell r="AH2635">
            <v>3</v>
          </cell>
          <cell r="AI2635" t="str">
            <v>Month</v>
          </cell>
          <cell r="AJ2635" t="str">
            <v>0122512340</v>
          </cell>
          <cell r="AK2635" t="str">
            <v>1116548</v>
          </cell>
          <cell r="AL2635" t="str">
            <v>Ang,Pek San</v>
          </cell>
          <cell r="AM2635" t="str">
            <v>Core Contributor</v>
          </cell>
          <cell r="AN2635" t="str">
            <v>Core Contributor</v>
          </cell>
          <cell r="AO2635" t="str">
            <v>Core Contributor</v>
          </cell>
          <cell r="AP2635" t="str">
            <v>Core Contributor</v>
          </cell>
          <cell r="AQ2635">
            <v>42936</v>
          </cell>
        </row>
        <row r="2636">
          <cell r="A2636">
            <v>1118053</v>
          </cell>
          <cell r="B2636" t="str">
            <v>Pereira,Lawrence Bernard</v>
          </cell>
          <cell r="C2636" t="str">
            <v>Consumer Banking</v>
          </cell>
          <cell r="D2636" t="str">
            <v>Risk &amp; Policy-CB</v>
          </cell>
          <cell r="E2636" t="str">
            <v>Authoriser</v>
          </cell>
          <cell r="F2636" t="str">
            <v>CL5</v>
          </cell>
          <cell r="I2636" t="str">
            <v>1812800</v>
          </cell>
          <cell r="J2636" t="str">
            <v>CL</v>
          </cell>
          <cell r="K2636" t="str">
            <v>Singh,Harginder</v>
          </cell>
          <cell r="L2636">
            <v>26192</v>
          </cell>
          <cell r="M2636" t="str">
            <v>33</v>
          </cell>
          <cell r="N2636" t="str">
            <v>3B</v>
          </cell>
          <cell r="O2636" t="str">
            <v>3B</v>
          </cell>
          <cell r="P2636">
            <v>35562</v>
          </cell>
          <cell r="Q2636" t="str">
            <v>8,3</v>
          </cell>
          <cell r="R2636" t="str">
            <v>4,3</v>
          </cell>
          <cell r="S2636">
            <v>35562</v>
          </cell>
          <cell r="V2636">
            <v>38353</v>
          </cell>
          <cell r="W2636">
            <v>1</v>
          </cell>
          <cell r="X2636" t="str">
            <v>J171</v>
          </cell>
          <cell r="Y2636" t="str">
            <v>Risk Tech Specialist IV</v>
          </cell>
          <cell r="Z2636" t="str">
            <v>P298</v>
          </cell>
          <cell r="AA2636" t="str">
            <v>C015</v>
          </cell>
          <cell r="AB2636" t="str">
            <v>e. Higher Secondary</v>
          </cell>
          <cell r="AC2636" t="str">
            <v>S7132597J</v>
          </cell>
          <cell r="AD2636" t="str">
            <v>Male</v>
          </cell>
          <cell r="AE2636" t="str">
            <v>Tampines 5th flr</v>
          </cell>
          <cell r="AF2636" t="str">
            <v>Local</v>
          </cell>
          <cell r="AG2636" t="str">
            <v>Employee</v>
          </cell>
          <cell r="AH2636">
            <v>1</v>
          </cell>
          <cell r="AI2636" t="str">
            <v>Month</v>
          </cell>
          <cell r="AJ2636" t="str">
            <v>0109658523</v>
          </cell>
          <cell r="AK2636" t="str">
            <v>1116409</v>
          </cell>
          <cell r="AL2636" t="str">
            <v>Ang,Pek San</v>
          </cell>
          <cell r="AM2636" t="str">
            <v>Core Contributor</v>
          </cell>
          <cell r="AN2636" t="str">
            <v>Core Contributor</v>
          </cell>
          <cell r="AO2636" t="str">
            <v>Core Contributor</v>
          </cell>
          <cell r="AP2636" t="str">
            <v>Core Contributor</v>
          </cell>
          <cell r="AQ2636">
            <v>26736</v>
          </cell>
        </row>
        <row r="2637">
          <cell r="A2637">
            <v>1142950</v>
          </cell>
          <cell r="B2637" t="str">
            <v>Chua,Hsueh Nee Linda</v>
          </cell>
          <cell r="C2637" t="str">
            <v>Consumer Banking</v>
          </cell>
          <cell r="D2637" t="str">
            <v>Priority Banking Offshore-Sgp</v>
          </cell>
          <cell r="E2637" t="str">
            <v>Relationship Manager</v>
          </cell>
          <cell r="F2637" t="str">
            <v>M17</v>
          </cell>
          <cell r="G2637">
            <v>10000</v>
          </cell>
          <cell r="H2637" t="str">
            <v>SGD</v>
          </cell>
          <cell r="I2637" t="str">
            <v>1425800</v>
          </cell>
          <cell r="J2637" t="str">
            <v>NO</v>
          </cell>
          <cell r="K2637" t="str">
            <v>Tan,Lee Nah</v>
          </cell>
          <cell r="L2637">
            <v>27964</v>
          </cell>
          <cell r="M2637" t="str">
            <v>29</v>
          </cell>
          <cell r="N2637" t="str">
            <v>5B</v>
          </cell>
          <cell r="O2637" t="str">
            <v>3B</v>
          </cell>
          <cell r="P2637">
            <v>36951</v>
          </cell>
          <cell r="Q2637" t="str">
            <v>4,6</v>
          </cell>
          <cell r="R2637" t="str">
            <v>0,3</v>
          </cell>
          <cell r="S2637">
            <v>36606</v>
          </cell>
          <cell r="T2637">
            <v>36951</v>
          </cell>
          <cell r="U2637">
            <v>37257</v>
          </cell>
          <cell r="V2637">
            <v>37987</v>
          </cell>
          <cell r="W2637">
            <v>1</v>
          </cell>
          <cell r="X2637" t="str">
            <v>J075</v>
          </cell>
          <cell r="Y2637" t="str">
            <v>(CB) Sales III</v>
          </cell>
          <cell r="Z2637" t="str">
            <v>P088</v>
          </cell>
          <cell r="AA2637" t="str">
            <v>C132</v>
          </cell>
          <cell r="AB2637" t="str">
            <v>i. Bachelor's Degree or equiv</v>
          </cell>
          <cell r="AC2637" t="str">
            <v>S7625194J</v>
          </cell>
          <cell r="AD2637" t="str">
            <v>Female</v>
          </cell>
          <cell r="AE2637" t="str">
            <v>Batt. Rd 2nd flr</v>
          </cell>
          <cell r="AF2637" t="str">
            <v>Local</v>
          </cell>
          <cell r="AG2637" t="str">
            <v>Employee</v>
          </cell>
          <cell r="AH2637">
            <v>1</v>
          </cell>
          <cell r="AI2637" t="str">
            <v>Month</v>
          </cell>
          <cell r="AJ2637" t="str">
            <v>0109559576</v>
          </cell>
          <cell r="AK2637" t="str">
            <v>1142378</v>
          </cell>
          <cell r="AL2637" t="str">
            <v>Ang,Pek San</v>
          </cell>
          <cell r="AM2637" t="str">
            <v>Core Contributor</v>
          </cell>
          <cell r="AN2637" t="str">
            <v>Core Contributor</v>
          </cell>
          <cell r="AO2637" t="str">
            <v>Core Contributor</v>
          </cell>
          <cell r="AP2637" t="str">
            <v>Core Contributor</v>
          </cell>
          <cell r="AQ2637">
            <v>44400</v>
          </cell>
        </row>
        <row r="2638">
          <cell r="A2638">
            <v>1117290</v>
          </cell>
          <cell r="B2638" t="str">
            <v>Wong,Yew Sen</v>
          </cell>
          <cell r="C2638" t="str">
            <v>Audit</v>
          </cell>
          <cell r="D2638" t="str">
            <v>Audit International</v>
          </cell>
          <cell r="E2638" t="str">
            <v>Audit Mgr</v>
          </cell>
          <cell r="F2638" t="str">
            <v>M22</v>
          </cell>
          <cell r="G2638">
            <v>30000</v>
          </cell>
          <cell r="H2638" t="str">
            <v>SGD</v>
          </cell>
          <cell r="I2638" t="str">
            <v>8721901</v>
          </cell>
          <cell r="J2638" t="str">
            <v>NO</v>
          </cell>
          <cell r="K2638" t="str">
            <v>Wan,Mei Kit</v>
          </cell>
          <cell r="L2638">
            <v>21698</v>
          </cell>
          <cell r="M2638" t="str">
            <v>46</v>
          </cell>
          <cell r="N2638" t="str">
            <v>3B</v>
          </cell>
          <cell r="O2638" t="str">
            <v>3B</v>
          </cell>
          <cell r="P2638">
            <v>34830</v>
          </cell>
          <cell r="Q2638" t="str">
            <v>10,3</v>
          </cell>
          <cell r="R2638" t="str">
            <v>10,10</v>
          </cell>
          <cell r="S2638">
            <v>34830</v>
          </cell>
          <cell r="V2638">
            <v>38443</v>
          </cell>
          <cell r="W2638">
            <v>1</v>
          </cell>
          <cell r="X2638" t="str">
            <v>J155</v>
          </cell>
          <cell r="Y2638" t="str">
            <v>Audit III</v>
          </cell>
          <cell r="Z2638" t="str">
            <v>P112</v>
          </cell>
          <cell r="AA2638" t="str">
            <v>C093</v>
          </cell>
          <cell r="AB2638" t="str">
            <v>i. Bachelor's Degree or equiv</v>
          </cell>
          <cell r="AC2638" t="str">
            <v>S2594030Z</v>
          </cell>
          <cell r="AD2638" t="str">
            <v>Male</v>
          </cell>
          <cell r="AE2638" t="str">
            <v>PBTP 10th Floor</v>
          </cell>
          <cell r="AF2638" t="str">
            <v>Local</v>
          </cell>
          <cell r="AG2638" t="str">
            <v>Employee</v>
          </cell>
          <cell r="AH2638">
            <v>3</v>
          </cell>
          <cell r="AI2638" t="str">
            <v>Month</v>
          </cell>
          <cell r="AJ2638" t="str">
            <v>0109864433</v>
          </cell>
          <cell r="AK2638" t="str">
            <v>1116612</v>
          </cell>
          <cell r="AL2638" t="str">
            <v>Chong,Yin Yin</v>
          </cell>
          <cell r="AM2638" t="str">
            <v>Core Contributor</v>
          </cell>
          <cell r="AN2638" t="str">
            <v>Core Contributor</v>
          </cell>
          <cell r="AO2638" t="str">
            <v>Core Contributor</v>
          </cell>
          <cell r="AP2638" t="str">
            <v>Core Contributor</v>
          </cell>
          <cell r="AQ2638">
            <v>125004</v>
          </cell>
        </row>
        <row r="2639">
          <cell r="A2639">
            <v>1192373</v>
          </cell>
          <cell r="B2639" t="str">
            <v>Chintakunta,Nagaraj Goud</v>
          </cell>
          <cell r="C2639" t="str">
            <v>Technology</v>
          </cell>
          <cell r="D2639" t="str">
            <v>WB Projects - Equinox</v>
          </cell>
          <cell r="E2639" t="str">
            <v>DBA</v>
          </cell>
          <cell r="F2639" t="str">
            <v>Contractor</v>
          </cell>
          <cell r="I2639" t="str">
            <v>8375901</v>
          </cell>
          <cell r="J2639" t="str">
            <v>NO</v>
          </cell>
          <cell r="K2639" t="str">
            <v>Qiao,Jianxin</v>
          </cell>
          <cell r="L2639">
            <v>26122</v>
          </cell>
          <cell r="M2639" t="str">
            <v>34</v>
          </cell>
          <cell r="P2639">
            <v>38481</v>
          </cell>
          <cell r="Q2639" t="str">
            <v>0,3</v>
          </cell>
          <cell r="R2639" t="str">
            <v>,</v>
          </cell>
          <cell r="S2639">
            <v>38481</v>
          </cell>
          <cell r="W2639">
            <v>1</v>
          </cell>
          <cell r="X2639" t="str">
            <v>J038</v>
          </cell>
          <cell r="Y2639" t="str">
            <v>(TECH) Tech Spec't II</v>
          </cell>
          <cell r="Z2639" t="str">
            <v>P092</v>
          </cell>
          <cell r="AA2639" t="str">
            <v>C165</v>
          </cell>
          <cell r="AB2639" t="str">
            <v>a. Unknown</v>
          </cell>
          <cell r="AC2639" t="str">
            <v>S7161261I</v>
          </cell>
          <cell r="AD2639" t="str">
            <v>Male</v>
          </cell>
          <cell r="AE2639" t="str">
            <v>PBTP 11th Floor</v>
          </cell>
          <cell r="AF2639" t="str">
            <v>Local</v>
          </cell>
          <cell r="AG2639" t="str">
            <v>Agency Contractor</v>
          </cell>
          <cell r="AH2639">
            <v>0</v>
          </cell>
          <cell r="AI2639" t="str">
            <v>Day</v>
          </cell>
          <cell r="AK2639" t="str">
            <v>1132087</v>
          </cell>
          <cell r="AL2639" t="str">
            <v>Chia,Boon Lee</v>
          </cell>
          <cell r="AQ2639">
            <v>0</v>
          </cell>
        </row>
        <row r="2640">
          <cell r="A2640">
            <v>1168125</v>
          </cell>
          <cell r="B2640" t="str">
            <v>Gao,Zi Yan</v>
          </cell>
          <cell r="C2640" t="str">
            <v>Consumer Banking</v>
          </cell>
          <cell r="D2640" t="str">
            <v>Risk &amp; Policy-CB</v>
          </cell>
          <cell r="E2640" t="str">
            <v>Assistant Manager, Authorisation &amp; Fraud Control</v>
          </cell>
          <cell r="F2640" t="str">
            <v>M16</v>
          </cell>
          <cell r="I2640" t="str">
            <v>1812800</v>
          </cell>
          <cell r="J2640" t="str">
            <v>NO</v>
          </cell>
          <cell r="K2640" t="str">
            <v>Singh,Harginder</v>
          </cell>
          <cell r="L2640">
            <v>29484</v>
          </cell>
          <cell r="M2640" t="str">
            <v>24</v>
          </cell>
          <cell r="N2640" t="str">
            <v>NA</v>
          </cell>
          <cell r="P2640">
            <v>38536</v>
          </cell>
          <cell r="Q2640" t="str">
            <v>0,1</v>
          </cell>
          <cell r="R2640" t="str">
            <v>0,5</v>
          </cell>
          <cell r="S2640">
            <v>37804</v>
          </cell>
          <cell r="T2640">
            <v>38536</v>
          </cell>
          <cell r="V2640">
            <v>38261</v>
          </cell>
          <cell r="W2640">
            <v>1</v>
          </cell>
          <cell r="X2640" t="str">
            <v>J078</v>
          </cell>
          <cell r="Y2640" t="str">
            <v>(CB) Customer Service I</v>
          </cell>
          <cell r="Z2640" t="str">
            <v>P011</v>
          </cell>
          <cell r="AA2640" t="str">
            <v>C015</v>
          </cell>
          <cell r="AB2640" t="str">
            <v>i. Bachelor's Degree or equiv</v>
          </cell>
          <cell r="AC2640" t="str">
            <v>S8028720H</v>
          </cell>
          <cell r="AD2640" t="str">
            <v>Female</v>
          </cell>
          <cell r="AE2640" t="str">
            <v>Tampines 7th flr</v>
          </cell>
          <cell r="AF2640" t="str">
            <v>Local</v>
          </cell>
          <cell r="AG2640" t="str">
            <v>Employee</v>
          </cell>
          <cell r="AH2640">
            <v>1</v>
          </cell>
          <cell r="AI2640" t="str">
            <v>Month</v>
          </cell>
          <cell r="AJ2640" t="str">
            <v>0109121422</v>
          </cell>
          <cell r="AK2640" t="str">
            <v>1116409</v>
          </cell>
          <cell r="AL2640" t="str">
            <v>Ang,Pek San</v>
          </cell>
          <cell r="AO2640" t="str">
            <v>Core Contributor</v>
          </cell>
          <cell r="AP2640">
            <v>0</v>
          </cell>
          <cell r="AQ2640">
            <v>24000</v>
          </cell>
        </row>
        <row r="2641">
          <cell r="A2641">
            <v>1192242</v>
          </cell>
          <cell r="B2641" t="str">
            <v>Chew,Wye Kwong Alvin</v>
          </cell>
          <cell r="C2641" t="str">
            <v>Consumer Banking</v>
          </cell>
          <cell r="D2641" t="str">
            <v>BRDB-Branch Banking</v>
          </cell>
          <cell r="E2641" t="str">
            <v>Personal Financial Consultant</v>
          </cell>
          <cell r="F2641" t="str">
            <v>M16</v>
          </cell>
          <cell r="I2641" t="str">
            <v>1422800</v>
          </cell>
          <cell r="J2641" t="str">
            <v>NO</v>
          </cell>
          <cell r="K2641" t="str">
            <v>Lee,Siok Ching Marilyn</v>
          </cell>
          <cell r="L2641">
            <v>28769</v>
          </cell>
          <cell r="M2641" t="str">
            <v>26</v>
          </cell>
          <cell r="P2641">
            <v>38530</v>
          </cell>
          <cell r="Q2641" t="str">
            <v>0,2</v>
          </cell>
          <cell r="R2641" t="str">
            <v>2,5</v>
          </cell>
          <cell r="S2641">
            <v>38530</v>
          </cell>
          <cell r="W2641">
            <v>1</v>
          </cell>
          <cell r="X2641" t="str">
            <v>J074</v>
          </cell>
          <cell r="Y2641" t="str">
            <v>(CB) Sales II</v>
          </cell>
          <cell r="Z2641" t="str">
            <v>P088</v>
          </cell>
          <cell r="AA2641" t="str">
            <v>C064</v>
          </cell>
          <cell r="AB2641" t="str">
            <v>i. Bachelor's Degree or equiv</v>
          </cell>
          <cell r="AC2641" t="str">
            <v>S7829730A</v>
          </cell>
          <cell r="AD2641" t="str">
            <v>Male</v>
          </cell>
          <cell r="AE2641" t="str">
            <v>PBTP 5th Floor</v>
          </cell>
          <cell r="AF2641" t="str">
            <v>Local</v>
          </cell>
          <cell r="AG2641" t="str">
            <v>Employee</v>
          </cell>
          <cell r="AH2641">
            <v>1</v>
          </cell>
          <cell r="AI2641" t="str">
            <v>Month</v>
          </cell>
          <cell r="AJ2641" t="str">
            <v>0109142659</v>
          </cell>
          <cell r="AK2641" t="str">
            <v>1190938</v>
          </cell>
          <cell r="AL2641" t="str">
            <v>Ang,Pek San</v>
          </cell>
          <cell r="AP2641">
            <v>0</v>
          </cell>
          <cell r="AQ2641">
            <v>24000</v>
          </cell>
        </row>
        <row r="2642">
          <cell r="A2642">
            <v>1182108</v>
          </cell>
          <cell r="B2642" t="str">
            <v>Chen,Meifang Serene</v>
          </cell>
          <cell r="C2642" t="str">
            <v>Consumer Banking</v>
          </cell>
          <cell r="D2642" t="str">
            <v>DB - Teleservices</v>
          </cell>
          <cell r="E2642" t="str">
            <v>Service Consultant</v>
          </cell>
          <cell r="F2642" t="str">
            <v>M16</v>
          </cell>
          <cell r="G2642">
            <v>6000</v>
          </cell>
          <cell r="H2642" t="str">
            <v>SGD</v>
          </cell>
          <cell r="I2642" t="str">
            <v>1431800</v>
          </cell>
          <cell r="J2642" t="str">
            <v>NO</v>
          </cell>
          <cell r="K2642" t="str">
            <v>Goh,Lee Eng</v>
          </cell>
          <cell r="L2642">
            <v>30286</v>
          </cell>
          <cell r="M2642" t="str">
            <v>22</v>
          </cell>
          <cell r="O2642" t="str">
            <v>4C</v>
          </cell>
          <cell r="P2642">
            <v>38246</v>
          </cell>
          <cell r="Q2642" t="str">
            <v>0,11</v>
          </cell>
          <cell r="R2642" t="str">
            <v>0,5</v>
          </cell>
          <cell r="S2642">
            <v>38246</v>
          </cell>
          <cell r="V2642">
            <v>38353</v>
          </cell>
          <cell r="W2642">
            <v>1</v>
          </cell>
          <cell r="X2642" t="str">
            <v>J216</v>
          </cell>
          <cell r="Y2642" t="str">
            <v>(CB) Customer ServiceIII</v>
          </cell>
          <cell r="Z2642" t="str">
            <v>P088</v>
          </cell>
          <cell r="AA2642" t="str">
            <v>C064</v>
          </cell>
          <cell r="AB2642" t="str">
            <v>i. Bachelor's Degree or equiv</v>
          </cell>
          <cell r="AC2642" t="str">
            <v>S8239330G</v>
          </cell>
          <cell r="AD2642" t="str">
            <v>Female</v>
          </cell>
          <cell r="AE2642" t="str">
            <v>CISCO 5th flr</v>
          </cell>
          <cell r="AF2642" t="str">
            <v>Local</v>
          </cell>
          <cell r="AG2642" t="str">
            <v>Employee</v>
          </cell>
          <cell r="AH2642">
            <v>1</v>
          </cell>
          <cell r="AI2642" t="str">
            <v>Month</v>
          </cell>
          <cell r="AJ2642" t="str">
            <v>0109135210</v>
          </cell>
          <cell r="AK2642" t="str">
            <v>1116217</v>
          </cell>
          <cell r="AL2642" t="str">
            <v>Ang,Pek San</v>
          </cell>
          <cell r="AO2642" t="str">
            <v>Too Soon to Classify</v>
          </cell>
          <cell r="AP2642" t="str">
            <v>Core Contributor</v>
          </cell>
          <cell r="AQ2642">
            <v>27360</v>
          </cell>
        </row>
        <row r="2643">
          <cell r="A2643">
            <v>1161904</v>
          </cell>
          <cell r="B2643" t="str">
            <v>Foo,Yan Ming</v>
          </cell>
          <cell r="C2643" t="str">
            <v>Client Relationships</v>
          </cell>
          <cell r="D2643" t="str">
            <v>SCITPL - Dual Employment</v>
          </cell>
          <cell r="E2643" t="str">
            <v>Senior Manager, Trade Svc</v>
          </cell>
          <cell r="F2643" t="str">
            <v>M21</v>
          </cell>
          <cell r="G2643">
            <v>27000</v>
          </cell>
          <cell r="H2643" t="str">
            <v>SGD</v>
          </cell>
          <cell r="I2643" t="str">
            <v>4171800</v>
          </cell>
          <cell r="J2643" t="str">
            <v>NO</v>
          </cell>
          <cell r="K2643" t="str">
            <v>Lee,Soong Chin</v>
          </cell>
          <cell r="L2643">
            <v>19477</v>
          </cell>
          <cell r="M2643" t="str">
            <v>52</v>
          </cell>
          <cell r="N2643" t="str">
            <v>2B</v>
          </cell>
          <cell r="O2643" t="str">
            <v>2B</v>
          </cell>
          <cell r="P2643">
            <v>37515</v>
          </cell>
          <cell r="Q2643" t="str">
            <v>2,11</v>
          </cell>
          <cell r="R2643" t="str">
            <v>30,8</v>
          </cell>
          <cell r="S2643">
            <v>37515</v>
          </cell>
          <cell r="V2643">
            <v>38353</v>
          </cell>
          <cell r="W2643">
            <v>1</v>
          </cell>
          <cell r="X2643" t="str">
            <v>J087</v>
          </cell>
          <cell r="Y2643" t="str">
            <v>(OPS) Trans Proc I</v>
          </cell>
          <cell r="Z2643" t="str">
            <v>P318</v>
          </cell>
          <cell r="AA2643" t="str">
            <v>C147</v>
          </cell>
          <cell r="AB2643" t="str">
            <v>h. Diploma or equivalent</v>
          </cell>
          <cell r="AC2643" t="str">
            <v>S2632802J</v>
          </cell>
          <cell r="AD2643" t="str">
            <v>Male</v>
          </cell>
          <cell r="AE2643" t="str">
            <v>Tampines 3rd flr</v>
          </cell>
          <cell r="AF2643" t="str">
            <v>Local</v>
          </cell>
          <cell r="AG2643" t="str">
            <v>Employee</v>
          </cell>
          <cell r="AH2643">
            <v>1</v>
          </cell>
          <cell r="AI2643" t="str">
            <v>Month</v>
          </cell>
          <cell r="AJ2643" t="str">
            <v>0109114426</v>
          </cell>
          <cell r="AK2643" t="str">
            <v>1160310</v>
          </cell>
          <cell r="AL2643" t="str">
            <v>Chia,Boon Lee</v>
          </cell>
          <cell r="AM2643" t="str">
            <v>Too Soon to Classify</v>
          </cell>
          <cell r="AN2643" t="str">
            <v>Core Contributor</v>
          </cell>
          <cell r="AO2643" t="str">
            <v>Critical Resource</v>
          </cell>
          <cell r="AP2643" t="str">
            <v>Critical Resource</v>
          </cell>
          <cell r="AQ2643">
            <v>113208</v>
          </cell>
        </row>
        <row r="2644">
          <cell r="A2644">
            <v>1192419</v>
          </cell>
          <cell r="B2644" t="str">
            <v>Ahn,Chan Ho</v>
          </cell>
          <cell r="C2644" t="str">
            <v>Consumer Banking</v>
          </cell>
          <cell r="D2644" t="str">
            <v>Wealth Mgmt.-Sales &amp; Dist-Reg</v>
          </cell>
          <cell r="E2644" t="str">
            <v>Contract Business Development Manager</v>
          </cell>
          <cell r="F2644" t="str">
            <v>Contractor</v>
          </cell>
          <cell r="I2644" t="str">
            <v>1562901</v>
          </cell>
          <cell r="J2644" t="str">
            <v>NO</v>
          </cell>
          <cell r="K2644" t="str">
            <v>Yeung,Christine See Ming</v>
          </cell>
          <cell r="L2644">
            <v>31076</v>
          </cell>
          <cell r="M2644" t="str">
            <v>20</v>
          </cell>
          <cell r="P2644">
            <v>38538</v>
          </cell>
          <cell r="Q2644" t="str">
            <v>0,1</v>
          </cell>
          <cell r="R2644" t="str">
            <v>,</v>
          </cell>
          <cell r="S2644">
            <v>38538</v>
          </cell>
          <cell r="W2644">
            <v>1</v>
          </cell>
          <cell r="X2644" t="str">
            <v>J078</v>
          </cell>
          <cell r="Y2644" t="str">
            <v>(CB) Customer Service I</v>
          </cell>
          <cell r="Z2644" t="str">
            <v>P088</v>
          </cell>
          <cell r="AA2644" t="str">
            <v>C015</v>
          </cell>
          <cell r="AB2644" t="str">
            <v>i. Bachelor's Degree or equiv</v>
          </cell>
          <cell r="AC2644" t="str">
            <v>999999999999</v>
          </cell>
          <cell r="AD2644" t="str">
            <v>Male</v>
          </cell>
          <cell r="AE2644" t="str">
            <v>PBTP 9th Floor</v>
          </cell>
          <cell r="AF2644" t="str">
            <v>Local</v>
          </cell>
          <cell r="AG2644" t="str">
            <v>Direct Contractor</v>
          </cell>
          <cell r="AH2644">
            <v>1</v>
          </cell>
          <cell r="AI2644" t="str">
            <v>Week</v>
          </cell>
          <cell r="AK2644" t="str">
            <v>1103335</v>
          </cell>
          <cell r="AL2644" t="str">
            <v>Ang,Pek San</v>
          </cell>
          <cell r="AP2644">
            <v>0</v>
          </cell>
          <cell r="AQ2644">
            <v>24000</v>
          </cell>
        </row>
        <row r="2645">
          <cell r="A2645">
            <v>1116949</v>
          </cell>
          <cell r="B2645" t="str">
            <v>Bin Abdul Aziz,Mohamed Salahud</v>
          </cell>
          <cell r="C2645" t="str">
            <v>Client Relationships</v>
          </cell>
          <cell r="D2645" t="str">
            <v>Customer Service &amp; Call Center</v>
          </cell>
          <cell r="E2645" t="str">
            <v>Senior Customer Service Manager / Team Leader</v>
          </cell>
          <cell r="F2645" t="str">
            <v>M18</v>
          </cell>
          <cell r="G2645">
            <v>11000</v>
          </cell>
          <cell r="H2645" t="str">
            <v>SGD</v>
          </cell>
          <cell r="I2645" t="str">
            <v>4112800</v>
          </cell>
          <cell r="J2645" t="str">
            <v>NO</v>
          </cell>
          <cell r="K2645" t="str">
            <v>Bin Aman,Haron</v>
          </cell>
          <cell r="L2645">
            <v>25601</v>
          </cell>
          <cell r="M2645" t="str">
            <v>35</v>
          </cell>
          <cell r="N2645" t="str">
            <v>2B</v>
          </cell>
          <cell r="O2645" t="str">
            <v>3B</v>
          </cell>
          <cell r="P2645">
            <v>34030</v>
          </cell>
          <cell r="Q2645" t="str">
            <v>12,6</v>
          </cell>
          <cell r="R2645" t="str">
            <v>,</v>
          </cell>
          <cell r="S2645">
            <v>34030</v>
          </cell>
          <cell r="U2645">
            <v>38504</v>
          </cell>
          <cell r="V2645">
            <v>38504</v>
          </cell>
          <cell r="W2645">
            <v>1</v>
          </cell>
          <cell r="X2645" t="str">
            <v>J244</v>
          </cell>
          <cell r="Y2645" t="str">
            <v>Ops Customer Service II</v>
          </cell>
          <cell r="Z2645" t="str">
            <v>P322</v>
          </cell>
          <cell r="AA2645" t="str">
            <v>C147</v>
          </cell>
          <cell r="AB2645" t="str">
            <v>e. Higher Secondary</v>
          </cell>
          <cell r="AC2645" t="str">
            <v>S7002445D</v>
          </cell>
          <cell r="AD2645" t="str">
            <v>Male</v>
          </cell>
          <cell r="AE2645" t="str">
            <v>Bedok South</v>
          </cell>
          <cell r="AF2645" t="str">
            <v>Local</v>
          </cell>
          <cell r="AG2645" t="str">
            <v>Employee</v>
          </cell>
          <cell r="AH2645">
            <v>3</v>
          </cell>
          <cell r="AI2645" t="str">
            <v>Month</v>
          </cell>
          <cell r="AJ2645" t="str">
            <v>0122551125</v>
          </cell>
          <cell r="AK2645" t="str">
            <v>1116326</v>
          </cell>
          <cell r="AL2645" t="str">
            <v>Chia,Boon Lee</v>
          </cell>
          <cell r="AM2645" t="str">
            <v>Core Contributor</v>
          </cell>
          <cell r="AN2645" t="str">
            <v>Core Contributor</v>
          </cell>
          <cell r="AO2645" t="str">
            <v>Core Contributor</v>
          </cell>
          <cell r="AP2645" t="str">
            <v>Core Contributor</v>
          </cell>
          <cell r="AQ2645">
            <v>42000</v>
          </cell>
        </row>
        <row r="2646">
          <cell r="A2646">
            <v>1152374</v>
          </cell>
          <cell r="B2646" t="str">
            <v>Raina,Sundeep</v>
          </cell>
          <cell r="C2646" t="str">
            <v>Technology</v>
          </cell>
          <cell r="D2646" t="str">
            <v>Sys Devt (WB) Support</v>
          </cell>
          <cell r="E2646" t="str">
            <v>Implementation &amp; Infrastructure Lead, WB DW Progm</v>
          </cell>
          <cell r="F2646" t="str">
            <v>M18</v>
          </cell>
          <cell r="G2646">
            <v>13000</v>
          </cell>
          <cell r="H2646" t="str">
            <v>SGD</v>
          </cell>
          <cell r="I2646" t="str">
            <v>8351901</v>
          </cell>
          <cell r="J2646" t="str">
            <v>NO</v>
          </cell>
          <cell r="K2646" t="str">
            <v>Clark,Laurence Frank</v>
          </cell>
          <cell r="L2646">
            <v>25050</v>
          </cell>
          <cell r="M2646" t="str">
            <v>37</v>
          </cell>
          <cell r="N2646" t="str">
            <v>2C</v>
          </cell>
          <cell r="O2646" t="str">
            <v>3B</v>
          </cell>
          <cell r="P2646">
            <v>37062</v>
          </cell>
          <cell r="Q2646" t="str">
            <v>4,2</v>
          </cell>
          <cell r="R2646" t="str">
            <v>5,9</v>
          </cell>
          <cell r="S2646">
            <v>37062</v>
          </cell>
          <cell r="U2646">
            <v>38504</v>
          </cell>
          <cell r="V2646">
            <v>38504</v>
          </cell>
          <cell r="W2646">
            <v>1</v>
          </cell>
          <cell r="X2646" t="str">
            <v>J052</v>
          </cell>
          <cell r="Y2646" t="str">
            <v>(TECH) Developer II</v>
          </cell>
          <cell r="Z2646" t="str">
            <v>P092</v>
          </cell>
          <cell r="AA2646" t="str">
            <v>C164</v>
          </cell>
          <cell r="AB2646" t="str">
            <v>i. Bachelor's Degree or equiv</v>
          </cell>
          <cell r="AC2646" t="str">
            <v>S6860244J</v>
          </cell>
          <cell r="AD2646" t="str">
            <v>Male</v>
          </cell>
          <cell r="AE2646" t="str">
            <v>PBTP 11th Floor</v>
          </cell>
          <cell r="AF2646" t="str">
            <v>Local</v>
          </cell>
          <cell r="AG2646" t="str">
            <v>Employee</v>
          </cell>
          <cell r="AH2646">
            <v>1</v>
          </cell>
          <cell r="AI2646" t="str">
            <v>Month</v>
          </cell>
          <cell r="AJ2646" t="str">
            <v>0109103114</v>
          </cell>
          <cell r="AK2646" t="str">
            <v>1152984</v>
          </cell>
          <cell r="AL2646" t="str">
            <v>Chia,Boon Lee</v>
          </cell>
          <cell r="AM2646" t="str">
            <v>Core Contributor</v>
          </cell>
          <cell r="AN2646" t="str">
            <v>Core Contributor</v>
          </cell>
          <cell r="AO2646" t="str">
            <v>Core Contributor</v>
          </cell>
          <cell r="AP2646" t="str">
            <v>Core Contributor</v>
          </cell>
          <cell r="AQ2646">
            <v>63600</v>
          </cell>
        </row>
        <row r="2647">
          <cell r="A2647">
            <v>1192275</v>
          </cell>
          <cell r="B2647" t="str">
            <v>Ng,Shi Ling Priscilla</v>
          </cell>
          <cell r="C2647" t="str">
            <v>Consumer Banking</v>
          </cell>
          <cell r="D2647" t="str">
            <v>CB Inv. Serv. - Unit Trust</v>
          </cell>
          <cell r="E2647" t="str">
            <v>Customer Service Assistant</v>
          </cell>
          <cell r="F2647" t="str">
            <v>Contractor</v>
          </cell>
          <cell r="I2647" t="str">
            <v>1751800</v>
          </cell>
          <cell r="J2647" t="str">
            <v>CL</v>
          </cell>
          <cell r="K2647" t="str">
            <v>Ho,Chu Cheng</v>
          </cell>
          <cell r="L2647">
            <v>30263</v>
          </cell>
          <cell r="M2647" t="str">
            <v>22</v>
          </cell>
          <cell r="P2647">
            <v>38534</v>
          </cell>
          <cell r="Q2647" t="str">
            <v>0,2</v>
          </cell>
          <cell r="R2647" t="str">
            <v>2,4</v>
          </cell>
          <cell r="S2647">
            <v>38534</v>
          </cell>
          <cell r="W2647">
            <v>1</v>
          </cell>
          <cell r="X2647" t="str">
            <v>J089</v>
          </cell>
          <cell r="Y2647" t="str">
            <v>(OPS) Trans Proc III</v>
          </cell>
          <cell r="Z2647" t="str">
            <v>P088</v>
          </cell>
          <cell r="AA2647" t="str">
            <v>C015</v>
          </cell>
          <cell r="AB2647" t="str">
            <v>h. Diploma or equivalent</v>
          </cell>
          <cell r="AC2647" t="str">
            <v>S8237989D</v>
          </cell>
          <cell r="AD2647" t="str">
            <v>Female</v>
          </cell>
          <cell r="AE2647" t="str">
            <v>Tampines 4th flr</v>
          </cell>
          <cell r="AF2647" t="str">
            <v>Local</v>
          </cell>
          <cell r="AG2647" t="str">
            <v>Direct Contractor</v>
          </cell>
          <cell r="AH2647">
            <v>1</v>
          </cell>
          <cell r="AI2647" t="str">
            <v>Month</v>
          </cell>
          <cell r="AJ2647" t="str">
            <v>0109142942</v>
          </cell>
          <cell r="AK2647" t="str">
            <v>1175893</v>
          </cell>
          <cell r="AL2647" t="str">
            <v>Ang,Pek San</v>
          </cell>
          <cell r="AP2647">
            <v>0</v>
          </cell>
          <cell r="AQ2647">
            <v>15600</v>
          </cell>
        </row>
        <row r="2648">
          <cell r="A2648">
            <v>1163195</v>
          </cell>
          <cell r="B2648" t="str">
            <v>Ivison,Marcel Malcolm</v>
          </cell>
          <cell r="C2648" t="str">
            <v>Client Relationships</v>
          </cell>
          <cell r="D2648" t="str">
            <v>Structured Export Finance</v>
          </cell>
          <cell r="E2648" t="str">
            <v>Head,Structured Export Finance,Global Markets,SGP</v>
          </cell>
          <cell r="F2648" t="str">
            <v>M23</v>
          </cell>
          <cell r="I2648" t="str">
            <v>6171800</v>
          </cell>
          <cell r="J2648" t="str">
            <v>NO</v>
          </cell>
          <cell r="K2648" t="str">
            <v>Carlson,Charles Peter</v>
          </cell>
          <cell r="L2648">
            <v>23354</v>
          </cell>
          <cell r="M2648" t="str">
            <v>41</v>
          </cell>
          <cell r="N2648" t="str">
            <v>3B</v>
          </cell>
          <cell r="O2648" t="str">
            <v>3B</v>
          </cell>
          <cell r="P2648">
            <v>37561</v>
          </cell>
          <cell r="Q2648" t="str">
            <v>2,9</v>
          </cell>
          <cell r="R2648" t="str">
            <v>16,10</v>
          </cell>
          <cell r="S2648">
            <v>37561</v>
          </cell>
          <cell r="V2648">
            <v>38534</v>
          </cell>
          <cell r="W2648">
            <v>1</v>
          </cell>
          <cell r="X2648" t="str">
            <v>DJ022</v>
          </cell>
          <cell r="Y2648" t="str">
            <v>Project &amp; Export Fin -TBA</v>
          </cell>
          <cell r="Z2648" t="str">
            <v>P338</v>
          </cell>
          <cell r="AA2648" t="str">
            <v>C065</v>
          </cell>
          <cell r="AB2648" t="str">
            <v>i. Bachelor's Degree or equiv</v>
          </cell>
          <cell r="AC2648" t="str">
            <v>S2704785H</v>
          </cell>
          <cell r="AD2648" t="str">
            <v>Male</v>
          </cell>
          <cell r="AE2648" t="str">
            <v>Batt. Rd 5th flr</v>
          </cell>
          <cell r="AF2648" t="str">
            <v>Local</v>
          </cell>
          <cell r="AG2648" t="str">
            <v>Employee</v>
          </cell>
          <cell r="AH2648">
            <v>1</v>
          </cell>
          <cell r="AI2648" t="str">
            <v>Month</v>
          </cell>
          <cell r="AJ2648" t="str">
            <v>0109115236</v>
          </cell>
          <cell r="AK2648" t="str">
            <v>1016441</v>
          </cell>
          <cell r="AL2648" t="str">
            <v>Thng,Cheok Khoon Charlotte</v>
          </cell>
          <cell r="AM2648" t="str">
            <v>Too Soon to Classify</v>
          </cell>
          <cell r="AN2648" t="str">
            <v>Core Contributor</v>
          </cell>
          <cell r="AO2648" t="str">
            <v>Core Contributor</v>
          </cell>
          <cell r="AP2648" t="str">
            <v>Core Contributor</v>
          </cell>
          <cell r="AQ2648">
            <v>270288</v>
          </cell>
        </row>
        <row r="2649">
          <cell r="A2649">
            <v>1183693</v>
          </cell>
          <cell r="B2649" t="str">
            <v>Joshi,Govind</v>
          </cell>
          <cell r="C2649" t="str">
            <v>Technology</v>
          </cell>
          <cell r="D2649" t="str">
            <v>Sys Devt (WB) Support</v>
          </cell>
          <cell r="E2649" t="str">
            <v>Agency Contractor</v>
          </cell>
          <cell r="F2649" t="str">
            <v>Contractor</v>
          </cell>
          <cell r="I2649" t="str">
            <v>8351901</v>
          </cell>
          <cell r="J2649" t="str">
            <v>NO</v>
          </cell>
          <cell r="K2649" t="str">
            <v>Kumar,Pankaj</v>
          </cell>
          <cell r="L2649">
            <v>27561</v>
          </cell>
          <cell r="M2649" t="str">
            <v>30</v>
          </cell>
          <cell r="O2649" t="str">
            <v>TS</v>
          </cell>
          <cell r="P2649">
            <v>38258</v>
          </cell>
          <cell r="Q2649" t="str">
            <v>0,10</v>
          </cell>
          <cell r="R2649" t="str">
            <v>,</v>
          </cell>
          <cell r="S2649">
            <v>38258</v>
          </cell>
          <cell r="W2649">
            <v>1</v>
          </cell>
          <cell r="X2649" t="str">
            <v>J036</v>
          </cell>
          <cell r="Y2649" t="str">
            <v>(TECH) Line Manager IV</v>
          </cell>
          <cell r="Z2649" t="str">
            <v>P250</v>
          </cell>
          <cell r="AA2649" t="str">
            <v>C152</v>
          </cell>
          <cell r="AB2649" t="str">
            <v>a. Unknown</v>
          </cell>
          <cell r="AC2649" t="str">
            <v>G5566513W</v>
          </cell>
          <cell r="AD2649" t="str">
            <v>Male</v>
          </cell>
          <cell r="AE2649" t="str">
            <v>PBTP 11th Floor</v>
          </cell>
          <cell r="AF2649" t="str">
            <v>Local</v>
          </cell>
          <cell r="AG2649" t="str">
            <v>Agency Contractor</v>
          </cell>
          <cell r="AH2649">
            <v>0</v>
          </cell>
          <cell r="AI2649" t="str">
            <v>Day</v>
          </cell>
          <cell r="AK2649" t="str">
            <v>1144947</v>
          </cell>
          <cell r="AL2649" t="str">
            <v>Chia,Boon Lee</v>
          </cell>
          <cell r="AQ2649">
            <v>0</v>
          </cell>
        </row>
        <row r="2650">
          <cell r="A2650">
            <v>1187854</v>
          </cell>
          <cell r="B2650" t="str">
            <v>Tan,Hua Sing</v>
          </cell>
          <cell r="C2650" t="str">
            <v>Global Markets</v>
          </cell>
          <cell r="D2650" t="str">
            <v>GM Sales</v>
          </cell>
          <cell r="E2650" t="str">
            <v>Vice President - Spore Sales (C&amp;I)</v>
          </cell>
          <cell r="F2650" t="str">
            <v>M20</v>
          </cell>
          <cell r="I2650" t="str">
            <v>6129800</v>
          </cell>
          <cell r="J2650" t="str">
            <v>NO</v>
          </cell>
          <cell r="K2650" t="str">
            <v>Lee,Poh Gek Trudy</v>
          </cell>
          <cell r="L2650">
            <v>22123</v>
          </cell>
          <cell r="M2650" t="str">
            <v>45</v>
          </cell>
          <cell r="P2650">
            <v>38426</v>
          </cell>
          <cell r="Q2650" t="str">
            <v>0,5</v>
          </cell>
          <cell r="R2650" t="str">
            <v>14,9</v>
          </cell>
          <cell r="S2650">
            <v>38426</v>
          </cell>
          <cell r="W2650">
            <v>1</v>
          </cell>
          <cell r="X2650" t="str">
            <v>DJ016</v>
          </cell>
          <cell r="Y2650" t="str">
            <v>Sales - TBA</v>
          </cell>
          <cell r="Z2650" t="str">
            <v>P367</v>
          </cell>
          <cell r="AA2650" t="str">
            <v>C174</v>
          </cell>
          <cell r="AB2650" t="str">
            <v>i. Bachelor's Degree or equiv</v>
          </cell>
          <cell r="AC2650" t="str">
            <v>S2605120G</v>
          </cell>
          <cell r="AD2650" t="str">
            <v>Male</v>
          </cell>
          <cell r="AE2650" t="str">
            <v>Batt. Rd 3rd flr</v>
          </cell>
          <cell r="AF2650" t="str">
            <v>Local</v>
          </cell>
          <cell r="AG2650" t="str">
            <v>Employee</v>
          </cell>
          <cell r="AH2650">
            <v>1</v>
          </cell>
          <cell r="AI2650" t="str">
            <v>Month</v>
          </cell>
          <cell r="AJ2650" t="str">
            <v>0105644633</v>
          </cell>
          <cell r="AK2650" t="str">
            <v>1141475</v>
          </cell>
          <cell r="AL2650" t="str">
            <v>Thng,Cheok Khoon Charlotte</v>
          </cell>
          <cell r="AP2650" t="str">
            <v>Too Soon to Classify</v>
          </cell>
          <cell r="AQ2650">
            <v>100008</v>
          </cell>
        </row>
        <row r="2651">
          <cell r="A2651">
            <v>1177971</v>
          </cell>
          <cell r="B2651" t="str">
            <v>Ong,Yet Ying</v>
          </cell>
          <cell r="C2651" t="str">
            <v>Consumer Banking</v>
          </cell>
          <cell r="D2651" t="str">
            <v>SME Banking-Br Netwk Customers</v>
          </cell>
          <cell r="E2651" t="str">
            <v>Relationship Manager</v>
          </cell>
          <cell r="F2651" t="str">
            <v>M18</v>
          </cell>
          <cell r="G2651">
            <v>13000</v>
          </cell>
          <cell r="H2651" t="str">
            <v>SGD</v>
          </cell>
          <cell r="I2651" t="str">
            <v>1122800</v>
          </cell>
          <cell r="J2651" t="str">
            <v>NO</v>
          </cell>
          <cell r="K2651" t="str">
            <v>Tan,Kian Boo Dennis</v>
          </cell>
          <cell r="L2651">
            <v>28280</v>
          </cell>
          <cell r="M2651" t="str">
            <v>28</v>
          </cell>
          <cell r="O2651" t="str">
            <v>2B</v>
          </cell>
          <cell r="P2651">
            <v>38147</v>
          </cell>
          <cell r="Q2651" t="str">
            <v>1,2</v>
          </cell>
          <cell r="R2651" t="str">
            <v>0,10</v>
          </cell>
          <cell r="S2651">
            <v>38147</v>
          </cell>
          <cell r="V2651">
            <v>38443</v>
          </cell>
          <cell r="W2651">
            <v>1</v>
          </cell>
          <cell r="X2651" t="str">
            <v>J075</v>
          </cell>
          <cell r="Y2651" t="str">
            <v>(CB) Sales III</v>
          </cell>
          <cell r="Z2651" t="str">
            <v>P088</v>
          </cell>
          <cell r="AA2651" t="str">
            <v>C005</v>
          </cell>
          <cell r="AB2651" t="str">
            <v>i. Bachelor's Degree or equiv</v>
          </cell>
          <cell r="AC2651" t="str">
            <v>S7714529Z</v>
          </cell>
          <cell r="AD2651" t="str">
            <v>Female</v>
          </cell>
          <cell r="AE2651" t="str">
            <v>Batt. Rd 10th flr</v>
          </cell>
          <cell r="AF2651" t="str">
            <v>Local</v>
          </cell>
          <cell r="AG2651" t="str">
            <v>Employee</v>
          </cell>
          <cell r="AH2651">
            <v>1</v>
          </cell>
          <cell r="AI2651" t="str">
            <v>Week</v>
          </cell>
          <cell r="AJ2651" t="str">
            <v>0109131762</v>
          </cell>
          <cell r="AK2651" t="str">
            <v>1153118</v>
          </cell>
          <cell r="AL2651" t="str">
            <v>Ang,Pek San</v>
          </cell>
          <cell r="AO2651" t="str">
            <v>Too Soon to Classify</v>
          </cell>
          <cell r="AP2651" t="str">
            <v>Critical Resource</v>
          </cell>
          <cell r="AQ2651">
            <v>48000</v>
          </cell>
        </row>
        <row r="2652">
          <cell r="A2652">
            <v>1118685</v>
          </cell>
          <cell r="B2652" t="str">
            <v>Lim,Mei Ling Evelyn</v>
          </cell>
          <cell r="C2652" t="str">
            <v>Consumer Banking</v>
          </cell>
          <cell r="D2652" t="str">
            <v>BRDB-Br.Banking-Serangoon</v>
          </cell>
          <cell r="E2652" t="str">
            <v>Relationship Manager</v>
          </cell>
          <cell r="F2652" t="str">
            <v>M17</v>
          </cell>
          <cell r="G2652">
            <v>10000</v>
          </cell>
          <cell r="H2652" t="str">
            <v>SGD</v>
          </cell>
          <cell r="I2652" t="str">
            <v>1422114</v>
          </cell>
          <cell r="J2652" t="str">
            <v>NO</v>
          </cell>
          <cell r="K2652" t="str">
            <v>Tang,Sow May Cynthia</v>
          </cell>
          <cell r="L2652">
            <v>27371</v>
          </cell>
          <cell r="M2652" t="str">
            <v>30</v>
          </cell>
          <cell r="N2652" t="str">
            <v>4B</v>
          </cell>
          <cell r="O2652" t="str">
            <v>3B</v>
          </cell>
          <cell r="P2652">
            <v>35898</v>
          </cell>
          <cell r="Q2652" t="str">
            <v>7,4</v>
          </cell>
          <cell r="R2652" t="str">
            <v>0,10</v>
          </cell>
          <cell r="S2652">
            <v>35898</v>
          </cell>
          <cell r="U2652">
            <v>37803</v>
          </cell>
          <cell r="V2652">
            <v>38261</v>
          </cell>
          <cell r="W2652">
            <v>1</v>
          </cell>
          <cell r="X2652" t="str">
            <v>J075</v>
          </cell>
          <cell r="Y2652" t="str">
            <v>(CB) Sales III</v>
          </cell>
          <cell r="Z2652" t="str">
            <v>P088</v>
          </cell>
          <cell r="AA2652" t="str">
            <v>C061</v>
          </cell>
          <cell r="AB2652" t="str">
            <v>i. Bachelor's Degree or equiv</v>
          </cell>
          <cell r="AC2652" t="str">
            <v>S7440994F</v>
          </cell>
          <cell r="AD2652" t="str">
            <v>Female</v>
          </cell>
          <cell r="AE2652" t="str">
            <v>Serangoon Branch</v>
          </cell>
          <cell r="AF2652" t="str">
            <v>Local</v>
          </cell>
          <cell r="AG2652" t="str">
            <v>Employee</v>
          </cell>
          <cell r="AH2652">
            <v>1</v>
          </cell>
          <cell r="AI2652" t="str">
            <v>Month</v>
          </cell>
          <cell r="AJ2652" t="str">
            <v>0109687493</v>
          </cell>
          <cell r="AK2652" t="str">
            <v>1116382</v>
          </cell>
          <cell r="AL2652" t="str">
            <v>Ang,Pek San</v>
          </cell>
          <cell r="AM2652" t="str">
            <v>Core Contributor</v>
          </cell>
          <cell r="AN2652" t="str">
            <v>Core Contributor</v>
          </cell>
          <cell r="AO2652" t="str">
            <v>Core Contributor</v>
          </cell>
          <cell r="AP2652" t="str">
            <v>Core Contributor</v>
          </cell>
          <cell r="AQ2652">
            <v>36000</v>
          </cell>
        </row>
        <row r="2653">
          <cell r="A2653">
            <v>1117622</v>
          </cell>
          <cell r="B2653" t="str">
            <v>Ooi,Chew Hwa Sharon</v>
          </cell>
          <cell r="C2653" t="str">
            <v>Consumer Banking</v>
          </cell>
          <cell r="D2653" t="str">
            <v>CB-Tele-Web Bnkg-InternetSales</v>
          </cell>
          <cell r="E2653" t="str">
            <v>Manager</v>
          </cell>
          <cell r="F2653" t="str">
            <v>M17</v>
          </cell>
          <cell r="G2653">
            <v>10000</v>
          </cell>
          <cell r="H2653" t="str">
            <v>SGD</v>
          </cell>
          <cell r="I2653" t="str">
            <v>1454800</v>
          </cell>
          <cell r="J2653" t="str">
            <v>NO</v>
          </cell>
          <cell r="K2653" t="str">
            <v>Wong,Suet Mei Aileen</v>
          </cell>
          <cell r="L2653">
            <v>23693</v>
          </cell>
          <cell r="M2653" t="str">
            <v>40</v>
          </cell>
          <cell r="N2653" t="str">
            <v>2B</v>
          </cell>
          <cell r="O2653" t="str">
            <v>3B</v>
          </cell>
          <cell r="P2653">
            <v>35247</v>
          </cell>
          <cell r="Q2653" t="str">
            <v>9,2</v>
          </cell>
          <cell r="R2653" t="str">
            <v>15,5</v>
          </cell>
          <cell r="S2653">
            <v>35247</v>
          </cell>
          <cell r="U2653">
            <v>38261</v>
          </cell>
          <cell r="V2653">
            <v>37712</v>
          </cell>
          <cell r="W2653">
            <v>1</v>
          </cell>
          <cell r="X2653" t="str">
            <v>J075</v>
          </cell>
          <cell r="Y2653" t="str">
            <v>(CB) Sales III</v>
          </cell>
          <cell r="Z2653" t="str">
            <v>P088</v>
          </cell>
          <cell r="AA2653" t="str">
            <v>C061</v>
          </cell>
          <cell r="AB2653" t="str">
            <v>d. Secondary</v>
          </cell>
          <cell r="AC2653" t="str">
            <v>S1643630E</v>
          </cell>
          <cell r="AD2653" t="str">
            <v>Female</v>
          </cell>
          <cell r="AE2653" t="str">
            <v>CISCO 5th flr</v>
          </cell>
          <cell r="AF2653" t="str">
            <v>Local</v>
          </cell>
          <cell r="AG2653" t="str">
            <v>Employee</v>
          </cell>
          <cell r="AH2653">
            <v>1</v>
          </cell>
          <cell r="AI2653" t="str">
            <v>Month</v>
          </cell>
          <cell r="AJ2653" t="str">
            <v>0109734947</v>
          </cell>
          <cell r="AK2653" t="str">
            <v>1118099</v>
          </cell>
          <cell r="AL2653" t="str">
            <v>Ang,Pek San</v>
          </cell>
          <cell r="AM2653" t="str">
            <v>Core Contributor</v>
          </cell>
          <cell r="AN2653" t="str">
            <v>Core Contributor</v>
          </cell>
          <cell r="AO2653" t="str">
            <v>Core Contributor</v>
          </cell>
          <cell r="AP2653" t="str">
            <v>Core Contributor</v>
          </cell>
          <cell r="AQ2653">
            <v>43800</v>
          </cell>
        </row>
        <row r="2654">
          <cell r="A2654">
            <v>1186423</v>
          </cell>
          <cell r="B2654" t="str">
            <v>Sinclair,Nathan</v>
          </cell>
          <cell r="C2654" t="str">
            <v>Global Markets</v>
          </cell>
          <cell r="D2654" t="str">
            <v>FX Options</v>
          </cell>
          <cell r="E2654" t="str">
            <v>FX Options Trader Global Markets</v>
          </cell>
          <cell r="F2654" t="str">
            <v>M22</v>
          </cell>
          <cell r="I2654" t="str">
            <v>6151818</v>
          </cell>
          <cell r="J2654" t="str">
            <v>NO</v>
          </cell>
          <cell r="K2654" t="str">
            <v>Shropshire,William</v>
          </cell>
          <cell r="L2654">
            <v>27212</v>
          </cell>
          <cell r="M2654" t="str">
            <v>31</v>
          </cell>
          <cell r="P2654">
            <v>38369</v>
          </cell>
          <cell r="Q2654" t="str">
            <v>0,7</v>
          </cell>
          <cell r="R2654" t="str">
            <v>5,3</v>
          </cell>
          <cell r="S2654">
            <v>38369</v>
          </cell>
          <cell r="W2654">
            <v>1</v>
          </cell>
          <cell r="X2654" t="str">
            <v>DJ014</v>
          </cell>
          <cell r="Y2654" t="str">
            <v>Trading - TBA</v>
          </cell>
          <cell r="Z2654" t="str">
            <v>P337</v>
          </cell>
          <cell r="AA2654" t="str">
            <v>C175</v>
          </cell>
          <cell r="AB2654" t="str">
            <v>i. Bachelor's Degree or equiv</v>
          </cell>
          <cell r="AC2654" t="str">
            <v>G5788245Q</v>
          </cell>
          <cell r="AD2654" t="str">
            <v>Male</v>
          </cell>
          <cell r="AE2654" t="str">
            <v>Batt. Rd 3rd flr</v>
          </cell>
          <cell r="AF2654" t="str">
            <v>Local</v>
          </cell>
          <cell r="AG2654" t="str">
            <v>Employee</v>
          </cell>
          <cell r="AH2654">
            <v>1</v>
          </cell>
          <cell r="AI2654" t="str">
            <v>Month</v>
          </cell>
          <cell r="AJ2654" t="str">
            <v>0109138449</v>
          </cell>
          <cell r="AK2654" t="str">
            <v>1176610</v>
          </cell>
          <cell r="AL2654" t="str">
            <v>Thng,Cheok Khoon Charlotte</v>
          </cell>
          <cell r="AP2654" t="str">
            <v>Too Soon to Classify</v>
          </cell>
          <cell r="AQ2654">
            <v>317208</v>
          </cell>
        </row>
        <row r="2655">
          <cell r="A2655">
            <v>1134840</v>
          </cell>
          <cell r="B2655" t="str">
            <v>Gupta,Sunil</v>
          </cell>
          <cell r="C2655" t="str">
            <v>Global Markets</v>
          </cell>
          <cell r="D2655" t="str">
            <v>GP-Derivatives Operations</v>
          </cell>
          <cell r="E2655" t="str">
            <v>Snr Manager, GPCE, Market Ops</v>
          </cell>
          <cell r="F2655" t="str">
            <v>M23</v>
          </cell>
          <cell r="G2655">
            <v>56000</v>
          </cell>
          <cell r="H2655" t="str">
            <v>SGD</v>
          </cell>
          <cell r="I2655" t="str">
            <v>4254818</v>
          </cell>
          <cell r="J2655" t="str">
            <v>NO</v>
          </cell>
          <cell r="K2655" t="str">
            <v>Ball,William John</v>
          </cell>
          <cell r="L2655">
            <v>23854</v>
          </cell>
          <cell r="M2655" t="str">
            <v>40</v>
          </cell>
          <cell r="N2655" t="str">
            <v>2B</v>
          </cell>
          <cell r="O2655" t="str">
            <v>2B</v>
          </cell>
          <cell r="P2655">
            <v>37672</v>
          </cell>
          <cell r="Q2655" t="str">
            <v>2,6</v>
          </cell>
          <cell r="R2655" t="str">
            <v>3,2</v>
          </cell>
          <cell r="S2655">
            <v>34442</v>
          </cell>
          <cell r="U2655">
            <v>36465</v>
          </cell>
          <cell r="V2655">
            <v>38353</v>
          </cell>
          <cell r="W2655">
            <v>1</v>
          </cell>
          <cell r="X2655" t="str">
            <v>J242</v>
          </cell>
          <cell r="Y2655" t="str">
            <v>Ops Management III</v>
          </cell>
          <cell r="Z2655" t="str">
            <v>P090</v>
          </cell>
          <cell r="AA2655" t="str">
            <v>C146</v>
          </cell>
          <cell r="AB2655" t="str">
            <v>j. Professional Quali/Cert</v>
          </cell>
          <cell r="AC2655" t="str">
            <v>S2727026C</v>
          </cell>
          <cell r="AD2655" t="str">
            <v>Male</v>
          </cell>
          <cell r="AE2655" t="str">
            <v>Tampines 6th flr</v>
          </cell>
          <cell r="AF2655" t="str">
            <v>Local</v>
          </cell>
          <cell r="AG2655" t="str">
            <v>Employee</v>
          </cell>
          <cell r="AH2655">
            <v>1</v>
          </cell>
          <cell r="AI2655" t="str">
            <v>Month</v>
          </cell>
          <cell r="AJ2655" t="str">
            <v>0109117468</v>
          </cell>
          <cell r="AK2655" t="str">
            <v>1140909</v>
          </cell>
          <cell r="AL2655" t="str">
            <v>Chia,Boon Lee</v>
          </cell>
          <cell r="AN2655" t="str">
            <v>H3 - S</v>
          </cell>
          <cell r="AO2655" t="str">
            <v>H3 - S</v>
          </cell>
          <cell r="AP2655" t="str">
            <v>H3 - S</v>
          </cell>
          <cell r="AQ2655">
            <v>224676</v>
          </cell>
        </row>
        <row r="2656">
          <cell r="A2656">
            <v>1174027</v>
          </cell>
          <cell r="B2656" t="str">
            <v>Chanda,Debraj</v>
          </cell>
          <cell r="C2656" t="str">
            <v>Consumer Banking</v>
          </cell>
          <cell r="D2656" t="str">
            <v>MIS Team-CB</v>
          </cell>
          <cell r="E2656" t="str">
            <v>Credit MIS Analyst</v>
          </cell>
          <cell r="F2656" t="str">
            <v>M16</v>
          </cell>
          <cell r="G2656">
            <v>6000</v>
          </cell>
          <cell r="H2656" t="str">
            <v>SGD</v>
          </cell>
          <cell r="I2656" t="str">
            <v>1813800</v>
          </cell>
          <cell r="J2656" t="str">
            <v>NO</v>
          </cell>
          <cell r="K2656" t="str">
            <v>Pai,Umakanth Rama</v>
          </cell>
          <cell r="L2656">
            <v>28198</v>
          </cell>
          <cell r="M2656" t="str">
            <v>28</v>
          </cell>
          <cell r="O2656" t="str">
            <v>3B</v>
          </cell>
          <cell r="P2656">
            <v>38015</v>
          </cell>
          <cell r="Q2656" t="str">
            <v>1,7</v>
          </cell>
          <cell r="R2656" t="str">
            <v>4,0</v>
          </cell>
          <cell r="S2656">
            <v>38015</v>
          </cell>
          <cell r="V2656">
            <v>38443</v>
          </cell>
          <cell r="W2656">
            <v>1</v>
          </cell>
          <cell r="X2656" t="str">
            <v>J171</v>
          </cell>
          <cell r="Y2656" t="str">
            <v>Risk Tech Specialist IV</v>
          </cell>
          <cell r="Z2656" t="str">
            <v>P039</v>
          </cell>
          <cell r="AA2656" t="str">
            <v>C015</v>
          </cell>
          <cell r="AB2656" t="str">
            <v>j. Professional Quali/Cert</v>
          </cell>
          <cell r="AC2656" t="str">
            <v>S7781618F</v>
          </cell>
          <cell r="AD2656" t="str">
            <v>Male</v>
          </cell>
          <cell r="AE2656" t="str">
            <v>PBTP 7th flr</v>
          </cell>
          <cell r="AF2656" t="str">
            <v>Local</v>
          </cell>
          <cell r="AG2656" t="str">
            <v>Employee</v>
          </cell>
          <cell r="AH2656">
            <v>1</v>
          </cell>
          <cell r="AI2656" t="str">
            <v>Month</v>
          </cell>
          <cell r="AJ2656" t="str">
            <v>0109128125</v>
          </cell>
          <cell r="AK2656" t="str">
            <v>1135039</v>
          </cell>
          <cell r="AL2656" t="str">
            <v>Ang,Pek San</v>
          </cell>
          <cell r="AO2656" t="str">
            <v>Too Soon to Classify</v>
          </cell>
          <cell r="AP2656" t="str">
            <v>Core Contributor</v>
          </cell>
          <cell r="AQ2656">
            <v>39600</v>
          </cell>
        </row>
        <row r="2657">
          <cell r="A2657">
            <v>1117914</v>
          </cell>
          <cell r="B2657" t="str">
            <v>The,Shuet Teng Joanie</v>
          </cell>
          <cell r="C2657" t="str">
            <v>Consumer Banking</v>
          </cell>
          <cell r="D2657" t="str">
            <v>Mortgage &amp; Auto-Prod. &amp; Mktg.</v>
          </cell>
          <cell r="E2657" t="str">
            <v>Portfolio Manager</v>
          </cell>
          <cell r="F2657" t="str">
            <v>M21</v>
          </cell>
          <cell r="G2657">
            <v>23000</v>
          </cell>
          <cell r="H2657" t="str">
            <v>SGD</v>
          </cell>
          <cell r="I2657" t="str">
            <v>1261800</v>
          </cell>
          <cell r="J2657" t="str">
            <v>NO</v>
          </cell>
          <cell r="K2657" t="str">
            <v>Heng,Yinxuan</v>
          </cell>
          <cell r="L2657">
            <v>26603</v>
          </cell>
          <cell r="M2657" t="str">
            <v>32</v>
          </cell>
          <cell r="N2657" t="str">
            <v>2B</v>
          </cell>
          <cell r="O2657" t="str">
            <v>3B</v>
          </cell>
          <cell r="P2657">
            <v>35478</v>
          </cell>
          <cell r="Q2657" t="str">
            <v>8,6</v>
          </cell>
          <cell r="R2657" t="str">
            <v>1,3</v>
          </cell>
          <cell r="S2657">
            <v>35478</v>
          </cell>
          <cell r="U2657">
            <v>38443</v>
          </cell>
          <cell r="V2657">
            <v>38443</v>
          </cell>
          <cell r="W2657">
            <v>1</v>
          </cell>
          <cell r="X2657" t="str">
            <v>J082</v>
          </cell>
          <cell r="Y2657" t="str">
            <v>(CB) Product Mgt III</v>
          </cell>
          <cell r="Z2657" t="str">
            <v>P085</v>
          </cell>
          <cell r="AA2657" t="str">
            <v>C064</v>
          </cell>
          <cell r="AB2657" t="str">
            <v>i. Bachelor's Degree or equiv</v>
          </cell>
          <cell r="AC2657" t="str">
            <v>S7240861F</v>
          </cell>
          <cell r="AD2657" t="str">
            <v>Female</v>
          </cell>
          <cell r="AE2657" t="str">
            <v>PBTP 2nd Floor</v>
          </cell>
          <cell r="AF2657" t="str">
            <v>Local</v>
          </cell>
          <cell r="AG2657" t="str">
            <v>Employee</v>
          </cell>
          <cell r="AH2657">
            <v>1</v>
          </cell>
          <cell r="AI2657" t="str">
            <v>Month</v>
          </cell>
          <cell r="AJ2657" t="str">
            <v>0109828968</v>
          </cell>
          <cell r="AK2657" t="str">
            <v>1142968</v>
          </cell>
          <cell r="AL2657" t="str">
            <v>Ang,Pek San</v>
          </cell>
          <cell r="AM2657" t="str">
            <v>H4 - G</v>
          </cell>
          <cell r="AN2657" t="str">
            <v>H4 - G</v>
          </cell>
          <cell r="AO2657" t="str">
            <v>H4 - G</v>
          </cell>
          <cell r="AP2657" t="str">
            <v>H4 - G</v>
          </cell>
          <cell r="AQ2657">
            <v>69600</v>
          </cell>
        </row>
        <row r="2658">
          <cell r="A2658">
            <v>1149167</v>
          </cell>
          <cell r="B2658" t="str">
            <v>Pang,Yuan Jian Kenneth</v>
          </cell>
          <cell r="C2658" t="str">
            <v>Consumer Banking</v>
          </cell>
          <cell r="D2658" t="str">
            <v>MB - HDB Unit</v>
          </cell>
          <cell r="E2658" t="str">
            <v>Sales Manager</v>
          </cell>
          <cell r="F2658" t="str">
            <v>M17</v>
          </cell>
          <cell r="G2658">
            <v>10000</v>
          </cell>
          <cell r="H2658" t="str">
            <v>SGD</v>
          </cell>
          <cell r="I2658" t="str">
            <v>1443800</v>
          </cell>
          <cell r="J2658" t="str">
            <v>NO</v>
          </cell>
          <cell r="K2658" t="str">
            <v>Chow,Mee Yoong Adeline</v>
          </cell>
          <cell r="L2658">
            <v>27696</v>
          </cell>
          <cell r="M2658" t="str">
            <v>29</v>
          </cell>
          <cell r="N2658" t="str">
            <v>3B</v>
          </cell>
          <cell r="O2658" t="str">
            <v>2B</v>
          </cell>
          <cell r="P2658">
            <v>37620</v>
          </cell>
          <cell r="Q2658" t="str">
            <v>2,7</v>
          </cell>
          <cell r="R2658" t="str">
            <v>0,1</v>
          </cell>
          <cell r="S2658">
            <v>36878</v>
          </cell>
          <cell r="T2658">
            <v>37620</v>
          </cell>
          <cell r="U2658">
            <v>38261</v>
          </cell>
          <cell r="V2658">
            <v>38261</v>
          </cell>
          <cell r="W2658">
            <v>1</v>
          </cell>
          <cell r="X2658" t="str">
            <v>J075</v>
          </cell>
          <cell r="Y2658" t="str">
            <v>(CB) Sales III</v>
          </cell>
          <cell r="Z2658" t="str">
            <v>P019</v>
          </cell>
          <cell r="AA2658" t="str">
            <v>C061</v>
          </cell>
          <cell r="AB2658" t="str">
            <v>k. Post Graduate Degree</v>
          </cell>
          <cell r="AC2658" t="str">
            <v>S7533188F</v>
          </cell>
          <cell r="AD2658" t="str">
            <v>Male</v>
          </cell>
          <cell r="AE2658" t="str">
            <v>Toa Payoh</v>
          </cell>
          <cell r="AF2658" t="str">
            <v>Local</v>
          </cell>
          <cell r="AG2658" t="str">
            <v>Employee</v>
          </cell>
          <cell r="AH2658">
            <v>1</v>
          </cell>
          <cell r="AI2658" t="str">
            <v>Month</v>
          </cell>
          <cell r="AJ2658" t="str">
            <v>0109543785</v>
          </cell>
          <cell r="AK2658" t="str">
            <v>1116308</v>
          </cell>
          <cell r="AL2658" t="str">
            <v>Ang,Pek San</v>
          </cell>
          <cell r="AN2658" t="str">
            <v>Core Contributor</v>
          </cell>
          <cell r="AO2658" t="str">
            <v>Core Contributor</v>
          </cell>
          <cell r="AP2658" t="str">
            <v>Core Contributor</v>
          </cell>
          <cell r="AQ2658">
            <v>30000</v>
          </cell>
        </row>
        <row r="2659">
          <cell r="A2659">
            <v>1168407</v>
          </cell>
          <cell r="B2659" t="str">
            <v>Ng,Peng Kiat Edmund</v>
          </cell>
          <cell r="C2659" t="str">
            <v>Consumer Banking</v>
          </cell>
          <cell r="D2659" t="str">
            <v>SME Banking-Package Pdt Team 1</v>
          </cell>
          <cell r="E2659" t="str">
            <v>Assistant Sales Manager</v>
          </cell>
          <cell r="F2659" t="str">
            <v>M16</v>
          </cell>
          <cell r="G2659">
            <v>6000</v>
          </cell>
          <cell r="H2659" t="str">
            <v>SGD</v>
          </cell>
          <cell r="I2659" t="str">
            <v>1123800</v>
          </cell>
          <cell r="J2659" t="str">
            <v>NO</v>
          </cell>
          <cell r="K2659" t="str">
            <v>Foo,Kwee Leng Joanne</v>
          </cell>
          <cell r="L2659">
            <v>28048</v>
          </cell>
          <cell r="M2659" t="str">
            <v>28</v>
          </cell>
          <cell r="N2659" t="str">
            <v>3C</v>
          </cell>
          <cell r="O2659" t="str">
            <v>3B</v>
          </cell>
          <cell r="P2659">
            <v>37832</v>
          </cell>
          <cell r="Q2659" t="str">
            <v>2,1</v>
          </cell>
          <cell r="R2659" t="str">
            <v>6,3</v>
          </cell>
          <cell r="S2659">
            <v>37832</v>
          </cell>
          <cell r="V2659">
            <v>38078</v>
          </cell>
          <cell r="W2659">
            <v>1</v>
          </cell>
          <cell r="X2659" t="str">
            <v>J075</v>
          </cell>
          <cell r="Y2659" t="str">
            <v>(CB) Sales III</v>
          </cell>
          <cell r="Z2659" t="str">
            <v>P019</v>
          </cell>
          <cell r="AA2659" t="str">
            <v>C061</v>
          </cell>
          <cell r="AB2659" t="str">
            <v>j. Professional Quali/Cert</v>
          </cell>
          <cell r="AC2659" t="str">
            <v>S7633567B</v>
          </cell>
          <cell r="AD2659" t="str">
            <v>Male</v>
          </cell>
          <cell r="AE2659" t="str">
            <v>PBTP 2nd Floor</v>
          </cell>
          <cell r="AF2659" t="str">
            <v>Local</v>
          </cell>
          <cell r="AG2659" t="str">
            <v>Employee</v>
          </cell>
          <cell r="AH2659">
            <v>1</v>
          </cell>
          <cell r="AI2659" t="str">
            <v>Month</v>
          </cell>
          <cell r="AJ2659" t="str">
            <v>0109121570</v>
          </cell>
          <cell r="AK2659" t="str">
            <v>1142972</v>
          </cell>
          <cell r="AL2659" t="str">
            <v>Ang,Pek San</v>
          </cell>
          <cell r="AO2659" t="str">
            <v>Core Contributor</v>
          </cell>
          <cell r="AP2659" t="str">
            <v>Core Contributor</v>
          </cell>
          <cell r="AQ2659">
            <v>24000</v>
          </cell>
        </row>
        <row r="2660">
          <cell r="A2660">
            <v>1153466</v>
          </cell>
          <cell r="B2660" t="str">
            <v>Low,Siew Lay Lily</v>
          </cell>
          <cell r="C2660" t="str">
            <v>Global Markets</v>
          </cell>
          <cell r="D2660" t="str">
            <v>GM Programme Office</v>
          </cell>
          <cell r="E2660" t="str">
            <v>Manager-WB PMO</v>
          </cell>
          <cell r="F2660" t="str">
            <v>M19</v>
          </cell>
          <cell r="G2660">
            <v>18000</v>
          </cell>
          <cell r="H2660" t="str">
            <v>SGD</v>
          </cell>
          <cell r="I2660" t="str">
            <v>4941901</v>
          </cell>
          <cell r="J2660" t="str">
            <v>NO</v>
          </cell>
          <cell r="K2660" t="str">
            <v>Greenaway,Graeme Ross</v>
          </cell>
          <cell r="L2660">
            <v>27819</v>
          </cell>
          <cell r="M2660" t="str">
            <v>29</v>
          </cell>
          <cell r="O2660" t="str">
            <v>3B</v>
          </cell>
          <cell r="P2660">
            <v>38209</v>
          </cell>
          <cell r="Q2660" t="str">
            <v>1,0</v>
          </cell>
          <cell r="R2660" t="str">
            <v>,</v>
          </cell>
          <cell r="S2660">
            <v>37111</v>
          </cell>
          <cell r="T2660">
            <v>38209</v>
          </cell>
          <cell r="U2660">
            <v>38443</v>
          </cell>
          <cell r="V2660">
            <v>38443</v>
          </cell>
          <cell r="W2660">
            <v>1</v>
          </cell>
          <cell r="X2660" t="str">
            <v>J036</v>
          </cell>
          <cell r="Y2660" t="str">
            <v>(TECH) Line Manager IV</v>
          </cell>
          <cell r="Z2660" t="str">
            <v>P090</v>
          </cell>
          <cell r="AA2660" t="str">
            <v>C146</v>
          </cell>
          <cell r="AB2660" t="str">
            <v>j. Professional Quali/Cert</v>
          </cell>
          <cell r="AC2660" t="str">
            <v>S7605547E</v>
          </cell>
          <cell r="AD2660" t="str">
            <v>Female</v>
          </cell>
          <cell r="AE2660" t="str">
            <v>Batt. Rd 2nd flr</v>
          </cell>
          <cell r="AF2660" t="str">
            <v>Local</v>
          </cell>
          <cell r="AG2660" t="str">
            <v>Employee</v>
          </cell>
          <cell r="AH2660">
            <v>1</v>
          </cell>
          <cell r="AI2660" t="str">
            <v>Month</v>
          </cell>
          <cell r="AJ2660" t="str">
            <v>0109133439</v>
          </cell>
          <cell r="AK2660" t="str">
            <v>1152146</v>
          </cell>
          <cell r="AL2660" t="str">
            <v>Chia,Boon Lee</v>
          </cell>
          <cell r="AO2660" t="str">
            <v>Too Soon to Classify</v>
          </cell>
          <cell r="AP2660" t="str">
            <v>H4 - G</v>
          </cell>
          <cell r="AQ2660">
            <v>90000</v>
          </cell>
        </row>
        <row r="2661">
          <cell r="A2661">
            <v>1157458</v>
          </cell>
          <cell r="B2661" t="str">
            <v>Lee,Sow Kwan Sandra</v>
          </cell>
          <cell r="C2661" t="str">
            <v>Client Relationships</v>
          </cell>
          <cell r="D2661" t="str">
            <v>Large Local Corporates</v>
          </cell>
          <cell r="E2661" t="str">
            <v>Confidential Secretary</v>
          </cell>
          <cell r="F2661" t="str">
            <v>CS13</v>
          </cell>
          <cell r="G2661">
            <v>7000</v>
          </cell>
          <cell r="H2661" t="str">
            <v>SGD</v>
          </cell>
          <cell r="I2661" t="str">
            <v>5201800</v>
          </cell>
          <cell r="J2661" t="str">
            <v>CS</v>
          </cell>
          <cell r="K2661" t="str">
            <v>Koh,Soo Yee Monica</v>
          </cell>
          <cell r="L2661">
            <v>21939</v>
          </cell>
          <cell r="M2661" t="str">
            <v>45</v>
          </cell>
          <cell r="N2661" t="str">
            <v>3B</v>
          </cell>
          <cell r="O2661" t="str">
            <v>3B</v>
          </cell>
          <cell r="P2661">
            <v>37391</v>
          </cell>
          <cell r="Q2661" t="str">
            <v>3,3</v>
          </cell>
          <cell r="R2661" t="str">
            <v>22,7</v>
          </cell>
          <cell r="S2661">
            <v>37391</v>
          </cell>
          <cell r="V2661">
            <v>38078</v>
          </cell>
          <cell r="W2661">
            <v>1</v>
          </cell>
          <cell r="X2661" t="str">
            <v>J109</v>
          </cell>
          <cell r="Y2661" t="str">
            <v>(SH) Sec/Admin III</v>
          </cell>
          <cell r="Z2661" t="str">
            <v>P110</v>
          </cell>
          <cell r="AA2661" t="str">
            <v>C147</v>
          </cell>
          <cell r="AB2661" t="str">
            <v>e. Higher Secondary</v>
          </cell>
          <cell r="AC2661" t="str">
            <v>S1405640H</v>
          </cell>
          <cell r="AD2661" t="str">
            <v>Female</v>
          </cell>
          <cell r="AE2661" t="str">
            <v>Batt. Rd 7th flr</v>
          </cell>
          <cell r="AF2661" t="str">
            <v>Local</v>
          </cell>
          <cell r="AG2661" t="str">
            <v>Employee</v>
          </cell>
          <cell r="AH2661">
            <v>1</v>
          </cell>
          <cell r="AI2661" t="str">
            <v>Month</v>
          </cell>
          <cell r="AJ2661" t="str">
            <v>0109111613</v>
          </cell>
          <cell r="AK2661" t="str">
            <v>1151807</v>
          </cell>
          <cell r="AL2661" t="str">
            <v>Thng,Cheok Khoon Charlotte</v>
          </cell>
          <cell r="AM2661" t="str">
            <v>Too Soon to Classify</v>
          </cell>
          <cell r="AN2661" t="str">
            <v>Core Contributor</v>
          </cell>
          <cell r="AO2661" t="str">
            <v>Core Contributor</v>
          </cell>
          <cell r="AP2661" t="str">
            <v>Core Contributor</v>
          </cell>
          <cell r="AQ2661">
            <v>40800</v>
          </cell>
        </row>
        <row r="2662">
          <cell r="A2662">
            <v>1134552</v>
          </cell>
          <cell r="B2662" t="str">
            <v>Punshi,Rajit</v>
          </cell>
          <cell r="C2662" t="str">
            <v>Risk</v>
          </cell>
          <cell r="D2662" t="str">
            <v>Operational Risk-Reg</v>
          </cell>
          <cell r="E2662" t="str">
            <v>Sr Mgr Group Operational Risk</v>
          </cell>
          <cell r="F2662" t="str">
            <v>B4</v>
          </cell>
          <cell r="G2662">
            <v>92500</v>
          </cell>
          <cell r="H2662" t="str">
            <v>SGD</v>
          </cell>
          <cell r="I2662" t="str">
            <v>8422901</v>
          </cell>
          <cell r="J2662" t="str">
            <v>NO</v>
          </cell>
          <cell r="K2662" t="str">
            <v>Chilton,Michael Barry</v>
          </cell>
          <cell r="L2662">
            <v>24484</v>
          </cell>
          <cell r="M2662" t="str">
            <v>38</v>
          </cell>
          <cell r="N2662" t="str">
            <v>2B</v>
          </cell>
          <cell r="O2662" t="str">
            <v>2B</v>
          </cell>
          <cell r="P2662">
            <v>33239</v>
          </cell>
          <cell r="Q2662" t="str">
            <v>14,8</v>
          </cell>
          <cell r="R2662" t="str">
            <v>,</v>
          </cell>
          <cell r="S2662">
            <v>33239</v>
          </cell>
          <cell r="U2662">
            <v>37072</v>
          </cell>
          <cell r="V2662">
            <v>38443</v>
          </cell>
          <cell r="W2662">
            <v>1</v>
          </cell>
          <cell r="X2662" t="str">
            <v>J169</v>
          </cell>
          <cell r="Y2662" t="str">
            <v>Risk Tech Specialist II</v>
          </cell>
          <cell r="Z2662" t="str">
            <v>P096</v>
          </cell>
          <cell r="AA2662" t="str">
            <v>C043</v>
          </cell>
          <cell r="AB2662" t="str">
            <v>j. Professional Quali/Cert</v>
          </cell>
          <cell r="AC2662" t="str">
            <v>S2712959E</v>
          </cell>
          <cell r="AD2662" t="str">
            <v>Male</v>
          </cell>
          <cell r="AE2662" t="str">
            <v>Tampines 4th flr</v>
          </cell>
          <cell r="AF2662" t="str">
            <v>Local</v>
          </cell>
          <cell r="AG2662" t="str">
            <v>Employee</v>
          </cell>
          <cell r="AH2662">
            <v>3</v>
          </cell>
          <cell r="AI2662" t="str">
            <v>Month</v>
          </cell>
          <cell r="AJ2662" t="str">
            <v>0109109317</v>
          </cell>
          <cell r="AK2662" t="str">
            <v>1000217</v>
          </cell>
          <cell r="AL2662" t="str">
            <v>Chong,Yin Yin</v>
          </cell>
          <cell r="AM2662" t="str">
            <v>Core Contributor</v>
          </cell>
          <cell r="AN2662" t="str">
            <v>Critical Resource</v>
          </cell>
          <cell r="AO2662" t="str">
            <v>Critical Resource</v>
          </cell>
          <cell r="AP2662" t="str">
            <v>Critical Resource</v>
          </cell>
          <cell r="AQ2662">
            <v>294804</v>
          </cell>
        </row>
        <row r="2663">
          <cell r="A2663">
            <v>1194033</v>
          </cell>
          <cell r="B2663" t="str">
            <v>Kuan,Tuck Wan</v>
          </cell>
          <cell r="C2663" t="str">
            <v>Legal &amp; Compliance</v>
          </cell>
          <cell r="D2663" t="str">
            <v>Group AML Program</v>
          </cell>
          <cell r="E2663" t="str">
            <v>Contract Implementation Manager</v>
          </cell>
          <cell r="F2663" t="str">
            <v>Contractor</v>
          </cell>
          <cell r="I2663" t="str">
            <v>8692901</v>
          </cell>
          <cell r="J2663" t="str">
            <v>NO</v>
          </cell>
          <cell r="K2663" t="str">
            <v>Sridhar,Subramaniam</v>
          </cell>
          <cell r="L2663">
            <v>24240</v>
          </cell>
          <cell r="M2663" t="str">
            <v>39</v>
          </cell>
          <cell r="P2663">
            <v>38574</v>
          </cell>
          <cell r="Q2663" t="str">
            <v>0,0</v>
          </cell>
          <cell r="R2663" t="str">
            <v>16,11</v>
          </cell>
          <cell r="S2663">
            <v>38574</v>
          </cell>
          <cell r="W2663">
            <v>1</v>
          </cell>
          <cell r="X2663" t="str">
            <v>J166</v>
          </cell>
          <cell r="Y2663" t="str">
            <v>Risk Bus Partner III</v>
          </cell>
          <cell r="Z2663" t="str">
            <v>P096</v>
          </cell>
          <cell r="AA2663" t="str">
            <v>C043</v>
          </cell>
          <cell r="AB2663" t="str">
            <v>j. Professional Quali/Cert</v>
          </cell>
          <cell r="AC2663" t="str">
            <v>S2697901C</v>
          </cell>
          <cell r="AD2663" t="str">
            <v>Male</v>
          </cell>
          <cell r="AE2663" t="str">
            <v>PBTP 10th Floor</v>
          </cell>
          <cell r="AF2663" t="str">
            <v>Local</v>
          </cell>
          <cell r="AG2663" t="str">
            <v>Direct Contractor</v>
          </cell>
          <cell r="AH2663">
            <v>1</v>
          </cell>
          <cell r="AI2663" t="str">
            <v>Month</v>
          </cell>
          <cell r="AJ2663" t="str">
            <v>0109144325</v>
          </cell>
          <cell r="AK2663" t="str">
            <v>1002608</v>
          </cell>
          <cell r="AL2663" t="str">
            <v>Chong,Yin Yin</v>
          </cell>
          <cell r="AP2663">
            <v>0</v>
          </cell>
          <cell r="AQ2663">
            <v>132000</v>
          </cell>
        </row>
        <row r="2664">
          <cell r="A2664">
            <v>1102526</v>
          </cell>
          <cell r="B2664" t="str">
            <v>Taylor,Peter Clifford</v>
          </cell>
          <cell r="C2664" t="str">
            <v>Client Relationships</v>
          </cell>
          <cell r="D2664" t="str">
            <v>Single Cust Id Par 2-Reg</v>
          </cell>
          <cell r="E2664" t="str">
            <v>Senior Project Manager</v>
          </cell>
          <cell r="F2664" t="str">
            <v>M23</v>
          </cell>
          <cell r="G2664">
            <v>38000</v>
          </cell>
          <cell r="H2664" t="str">
            <v>SGD</v>
          </cell>
          <cell r="I2664" t="str">
            <v>4759901</v>
          </cell>
          <cell r="J2664" t="str">
            <v>NO</v>
          </cell>
          <cell r="K2664" t="str">
            <v>Iyengar,Srinivasan Sundararajan</v>
          </cell>
          <cell r="L2664">
            <v>18760</v>
          </cell>
          <cell r="M2664" t="str">
            <v>54</v>
          </cell>
          <cell r="N2664" t="str">
            <v>3B</v>
          </cell>
          <cell r="O2664" t="str">
            <v>3B</v>
          </cell>
          <cell r="P2664">
            <v>33406</v>
          </cell>
          <cell r="Q2664" t="str">
            <v>14,2</v>
          </cell>
          <cell r="R2664" t="str">
            <v>17,8</v>
          </cell>
          <cell r="S2664">
            <v>33406</v>
          </cell>
          <cell r="V2664">
            <v>38384</v>
          </cell>
          <cell r="W2664">
            <v>1</v>
          </cell>
          <cell r="X2664" t="str">
            <v>J018</v>
          </cell>
          <cell r="Y2664" t="str">
            <v>(FIN) Bus Partner III</v>
          </cell>
          <cell r="Z2664" t="str">
            <v>P250</v>
          </cell>
          <cell r="AA2664" t="str">
            <v>C152</v>
          </cell>
          <cell r="AB2664" t="str">
            <v>l. Further Degree</v>
          </cell>
          <cell r="AC2664" t="str">
            <v>G5621915W</v>
          </cell>
          <cell r="AD2664" t="str">
            <v>Male</v>
          </cell>
          <cell r="AE2664" t="str">
            <v>Batt. Road 8th flr</v>
          </cell>
          <cell r="AF2664" t="str">
            <v>Local (non-standard)</v>
          </cell>
          <cell r="AG2664" t="str">
            <v>Employee</v>
          </cell>
          <cell r="AH2664">
            <v>3</v>
          </cell>
          <cell r="AI2664" t="str">
            <v>Month</v>
          </cell>
          <cell r="AJ2664" t="str">
            <v>0109105427</v>
          </cell>
          <cell r="AK2664" t="str">
            <v>1123990</v>
          </cell>
          <cell r="AL2664" t="str">
            <v>Chong,Yin Yin</v>
          </cell>
          <cell r="AM2664" t="str">
            <v>Critical Resource</v>
          </cell>
          <cell r="AN2664" t="str">
            <v>Core Contributor</v>
          </cell>
          <cell r="AO2664" t="str">
            <v>Core Contributor</v>
          </cell>
          <cell r="AP2664" t="str">
            <v>Core Contributor</v>
          </cell>
          <cell r="AQ2664">
            <v>270660</v>
          </cell>
        </row>
        <row r="2665">
          <cell r="A2665">
            <v>1166382</v>
          </cell>
          <cell r="B2665" t="str">
            <v>Kwee,Yuin F'ng Gene</v>
          </cell>
          <cell r="C2665" t="str">
            <v>Legal &amp; Compliance</v>
          </cell>
          <cell r="D2665" t="str">
            <v>CRM Project</v>
          </cell>
          <cell r="E2665" t="str">
            <v>Ctr Prjt Supp Off, Comp Rsk Mgt, Grp Lgl &amp; Comp</v>
          </cell>
          <cell r="F2665" t="str">
            <v>Contractor</v>
          </cell>
          <cell r="I2665" t="str">
            <v>8691815</v>
          </cell>
          <cell r="J2665" t="str">
            <v>NO</v>
          </cell>
          <cell r="K2665" t="str">
            <v>Yeo,Kian Ing</v>
          </cell>
          <cell r="L2665">
            <v>28301</v>
          </cell>
          <cell r="M2665" t="str">
            <v>28</v>
          </cell>
          <cell r="N2665" t="str">
            <v>NA</v>
          </cell>
          <cell r="P2665">
            <v>38354</v>
          </cell>
          <cell r="Q2665" t="str">
            <v>0,7</v>
          </cell>
          <cell r="R2665" t="str">
            <v>2,3</v>
          </cell>
          <cell r="S2665">
            <v>37719</v>
          </cell>
          <cell r="T2665">
            <v>38354</v>
          </cell>
          <cell r="W2665">
            <v>1</v>
          </cell>
          <cell r="X2665" t="str">
            <v>J147</v>
          </cell>
          <cell r="Y2665" t="str">
            <v>(LGL) Leg/Compliance III</v>
          </cell>
          <cell r="Z2665" t="str">
            <v>P277</v>
          </cell>
          <cell r="AA2665" t="str">
            <v>C066</v>
          </cell>
          <cell r="AB2665" t="str">
            <v>i. Bachelor's Degree or equiv</v>
          </cell>
          <cell r="AC2665" t="str">
            <v>S7718012E</v>
          </cell>
          <cell r="AD2665" t="str">
            <v>Male</v>
          </cell>
          <cell r="AE2665" t="str">
            <v>PBTP 10th Floor</v>
          </cell>
          <cell r="AF2665" t="str">
            <v>Local</v>
          </cell>
          <cell r="AG2665" t="str">
            <v>Direct Contractor</v>
          </cell>
          <cell r="AH2665">
            <v>1</v>
          </cell>
          <cell r="AI2665" t="str">
            <v>Month</v>
          </cell>
          <cell r="AJ2665" t="str">
            <v>0109119398</v>
          </cell>
          <cell r="AK2665" t="str">
            <v>1131106</v>
          </cell>
          <cell r="AL2665" t="str">
            <v>Chong,Yin Yin</v>
          </cell>
          <cell r="AO2665" t="str">
            <v>Too Soon to Classify</v>
          </cell>
          <cell r="AP2665">
            <v>0</v>
          </cell>
          <cell r="AQ2665">
            <v>42000</v>
          </cell>
        </row>
        <row r="2666">
          <cell r="A2666">
            <v>1116552</v>
          </cell>
          <cell r="B2666" t="str">
            <v>Lim,Gek Luan Jennifer</v>
          </cell>
          <cell r="C2666" t="str">
            <v>Consumer Banking</v>
          </cell>
          <cell r="D2666" t="str">
            <v>BRDB-Br. Banking-City Plaza</v>
          </cell>
          <cell r="E2666" t="str">
            <v>Customer Service Manager</v>
          </cell>
          <cell r="F2666" t="str">
            <v>M16</v>
          </cell>
          <cell r="G2666">
            <v>6000</v>
          </cell>
          <cell r="H2666" t="str">
            <v>SGD</v>
          </cell>
          <cell r="I2666" t="str">
            <v>1422109</v>
          </cell>
          <cell r="J2666" t="str">
            <v>NO</v>
          </cell>
          <cell r="K2666" t="str">
            <v>Fong,Sook Yeen Cathy</v>
          </cell>
          <cell r="L2666">
            <v>25047</v>
          </cell>
          <cell r="M2666" t="str">
            <v>37</v>
          </cell>
          <cell r="N2666" t="str">
            <v>3B</v>
          </cell>
          <cell r="O2666" t="str">
            <v>2A</v>
          </cell>
          <cell r="P2666">
            <v>32356</v>
          </cell>
          <cell r="Q2666" t="str">
            <v>17,1</v>
          </cell>
          <cell r="R2666" t="str">
            <v>,</v>
          </cell>
          <cell r="S2666">
            <v>32356</v>
          </cell>
          <cell r="U2666">
            <v>38443</v>
          </cell>
          <cell r="V2666">
            <v>38443</v>
          </cell>
          <cell r="W2666">
            <v>1</v>
          </cell>
          <cell r="X2666" t="str">
            <v>J216</v>
          </cell>
          <cell r="Y2666" t="str">
            <v>(CB) Customer ServiceIII</v>
          </cell>
          <cell r="Z2666" t="str">
            <v>P088</v>
          </cell>
          <cell r="AA2666" t="str">
            <v>C015</v>
          </cell>
          <cell r="AB2666" t="str">
            <v>d. Secondary</v>
          </cell>
          <cell r="AC2666" t="str">
            <v>S6827819H</v>
          </cell>
          <cell r="AD2666" t="str">
            <v>Female</v>
          </cell>
          <cell r="AE2666" t="str">
            <v>City Plaza Br.</v>
          </cell>
          <cell r="AF2666" t="str">
            <v>Local</v>
          </cell>
          <cell r="AG2666" t="str">
            <v>Employee</v>
          </cell>
          <cell r="AH2666">
            <v>1</v>
          </cell>
          <cell r="AI2666" t="str">
            <v>Month</v>
          </cell>
          <cell r="AJ2666" t="str">
            <v>0109680308</v>
          </cell>
          <cell r="AK2666" t="str">
            <v>1116565</v>
          </cell>
          <cell r="AL2666" t="str">
            <v>Ang,Pek San</v>
          </cell>
          <cell r="AM2666" t="str">
            <v>Core Contributor</v>
          </cell>
          <cell r="AN2666" t="str">
            <v>Core Contributor</v>
          </cell>
          <cell r="AO2666" t="str">
            <v>Core Contributor</v>
          </cell>
          <cell r="AP2666" t="str">
            <v>Core Contributor</v>
          </cell>
          <cell r="AQ2666">
            <v>34320</v>
          </cell>
        </row>
        <row r="2667">
          <cell r="A2667">
            <v>1153688</v>
          </cell>
          <cell r="B2667" t="str">
            <v>Yeo,Yin Yin</v>
          </cell>
          <cell r="C2667" t="str">
            <v>Global Markets</v>
          </cell>
          <cell r="D2667" t="str">
            <v>Global Process  (GPCE)-Process</v>
          </cell>
          <cell r="E2667" t="str">
            <v>Processing Officer GM Ops</v>
          </cell>
          <cell r="F2667" t="str">
            <v>M17</v>
          </cell>
          <cell r="G2667">
            <v>9000</v>
          </cell>
          <cell r="H2667" t="str">
            <v>SGD</v>
          </cell>
          <cell r="I2667" t="str">
            <v>4231800</v>
          </cell>
          <cell r="J2667" t="str">
            <v>NO</v>
          </cell>
          <cell r="K2667" t="str">
            <v>Chong,Fai Yuen Rosemary</v>
          </cell>
          <cell r="L2667">
            <v>28987</v>
          </cell>
          <cell r="M2667" t="str">
            <v>26</v>
          </cell>
          <cell r="N2667" t="str">
            <v>3C</v>
          </cell>
          <cell r="O2667" t="str">
            <v>2B</v>
          </cell>
          <cell r="P2667">
            <v>37442</v>
          </cell>
          <cell r="Q2667" t="str">
            <v>3,1</v>
          </cell>
          <cell r="R2667" t="str">
            <v>,</v>
          </cell>
          <cell r="S2667">
            <v>37137</v>
          </cell>
          <cell r="T2667">
            <v>37442</v>
          </cell>
          <cell r="U2667">
            <v>38200</v>
          </cell>
          <cell r="V2667">
            <v>38443</v>
          </cell>
          <cell r="W2667">
            <v>1</v>
          </cell>
          <cell r="X2667" t="str">
            <v>J087</v>
          </cell>
          <cell r="Y2667" t="str">
            <v>(OPS) Trans Proc I</v>
          </cell>
          <cell r="Z2667" t="str">
            <v>P367</v>
          </cell>
          <cell r="AA2667" t="str">
            <v>C146</v>
          </cell>
          <cell r="AB2667" t="str">
            <v>i. Bachelor's Degree or equiv</v>
          </cell>
          <cell r="AC2667" t="str">
            <v>S7914001E</v>
          </cell>
          <cell r="AD2667" t="str">
            <v>Female</v>
          </cell>
          <cell r="AE2667" t="str">
            <v>Tampines 6th flr</v>
          </cell>
          <cell r="AF2667" t="str">
            <v>Local</v>
          </cell>
          <cell r="AG2667" t="str">
            <v>Employee</v>
          </cell>
          <cell r="AH2667">
            <v>1</v>
          </cell>
          <cell r="AI2667" t="str">
            <v>Month</v>
          </cell>
          <cell r="AJ2667" t="str">
            <v>0109105915</v>
          </cell>
          <cell r="AK2667" t="str">
            <v>1151566</v>
          </cell>
          <cell r="AL2667" t="str">
            <v>Chia,Boon Lee</v>
          </cell>
          <cell r="AM2667" t="str">
            <v>Too Soon to Classify</v>
          </cell>
          <cell r="AN2667" t="str">
            <v>Too Soon to Classify</v>
          </cell>
          <cell r="AO2667" t="str">
            <v>Core Contributor</v>
          </cell>
          <cell r="AP2667" t="str">
            <v>Core Contributor</v>
          </cell>
          <cell r="AQ2667">
            <v>40560</v>
          </cell>
        </row>
        <row r="2668">
          <cell r="A2668">
            <v>1117085</v>
          </cell>
          <cell r="B2668" t="str">
            <v>Nah,Swee Chin Serene</v>
          </cell>
          <cell r="C2668" t="str">
            <v>Consumer Banking</v>
          </cell>
          <cell r="D2668" t="str">
            <v>CB Credit-SME Banking</v>
          </cell>
          <cell r="E2668" t="str">
            <v>Senior Credit Manager</v>
          </cell>
          <cell r="F2668" t="str">
            <v>M20</v>
          </cell>
          <cell r="G2668">
            <v>19000</v>
          </cell>
          <cell r="H2668" t="str">
            <v>SGD</v>
          </cell>
          <cell r="I2668" t="str">
            <v>1836800</v>
          </cell>
          <cell r="J2668" t="str">
            <v>NO</v>
          </cell>
          <cell r="K2668" t="str">
            <v>Chiang,Yao Chong</v>
          </cell>
          <cell r="L2668">
            <v>25835</v>
          </cell>
          <cell r="M2668" t="str">
            <v>34</v>
          </cell>
          <cell r="N2668" t="str">
            <v>2B</v>
          </cell>
          <cell r="O2668" t="str">
            <v>2C</v>
          </cell>
          <cell r="P2668">
            <v>34394</v>
          </cell>
          <cell r="Q2668" t="str">
            <v>11,6</v>
          </cell>
          <cell r="R2668" t="str">
            <v>,</v>
          </cell>
          <cell r="S2668">
            <v>34394</v>
          </cell>
          <cell r="U2668">
            <v>38443</v>
          </cell>
          <cell r="V2668">
            <v>38443</v>
          </cell>
          <cell r="W2668">
            <v>1</v>
          </cell>
          <cell r="X2668" t="str">
            <v>J170</v>
          </cell>
          <cell r="Y2668" t="str">
            <v>Risk Tech Specialist III</v>
          </cell>
          <cell r="Z2668" t="str">
            <v>P012</v>
          </cell>
          <cell r="AA2668" t="str">
            <v>C015</v>
          </cell>
          <cell r="AB2668" t="str">
            <v>i. Bachelor's Degree or equiv</v>
          </cell>
          <cell r="AC2668" t="str">
            <v>S7034486F</v>
          </cell>
          <cell r="AD2668" t="str">
            <v>Female</v>
          </cell>
          <cell r="AE2668" t="str">
            <v>Batt. Rd 10th flr</v>
          </cell>
          <cell r="AF2668" t="str">
            <v>Local</v>
          </cell>
          <cell r="AG2668" t="str">
            <v>Employee</v>
          </cell>
          <cell r="AH2668">
            <v>3</v>
          </cell>
          <cell r="AI2668" t="str">
            <v>Month</v>
          </cell>
          <cell r="AJ2668" t="str">
            <v>0109723481</v>
          </cell>
          <cell r="AK2668" t="str">
            <v>1124059</v>
          </cell>
          <cell r="AL2668" t="str">
            <v>Ang,Pek San</v>
          </cell>
          <cell r="AM2668" t="str">
            <v>Core Contributor</v>
          </cell>
          <cell r="AN2668" t="str">
            <v>Core Contributor</v>
          </cell>
          <cell r="AO2668" t="str">
            <v>Core Contributor</v>
          </cell>
          <cell r="AP2668" t="str">
            <v>Core Contributor</v>
          </cell>
          <cell r="AQ2668">
            <v>67800</v>
          </cell>
        </row>
        <row r="2669">
          <cell r="A2669">
            <v>1116379</v>
          </cell>
          <cell r="B2669" t="str">
            <v>Ng,Soo Ching Jorine</v>
          </cell>
          <cell r="C2669" t="str">
            <v>Consumer Banking</v>
          </cell>
          <cell r="D2669" t="str">
            <v>Credit Operations - SME</v>
          </cell>
          <cell r="E2669" t="str">
            <v>Documentation Manager</v>
          </cell>
          <cell r="F2669" t="str">
            <v>M17</v>
          </cell>
          <cell r="G2669">
            <v>10000</v>
          </cell>
          <cell r="H2669" t="str">
            <v>SGD</v>
          </cell>
          <cell r="I2669" t="str">
            <v>1771800</v>
          </cell>
          <cell r="J2669" t="str">
            <v>NO</v>
          </cell>
          <cell r="K2669" t="str">
            <v>Yeh,Wee Cher</v>
          </cell>
          <cell r="L2669">
            <v>23840</v>
          </cell>
          <cell r="M2669" t="str">
            <v>40</v>
          </cell>
          <cell r="N2669" t="str">
            <v>2B</v>
          </cell>
          <cell r="O2669" t="str">
            <v>2B</v>
          </cell>
          <cell r="P2669">
            <v>30133</v>
          </cell>
          <cell r="Q2669" t="str">
            <v>23,2</v>
          </cell>
          <cell r="R2669" t="str">
            <v>,</v>
          </cell>
          <cell r="S2669">
            <v>30133</v>
          </cell>
          <cell r="U2669">
            <v>37438</v>
          </cell>
          <cell r="V2669">
            <v>37712</v>
          </cell>
          <cell r="W2669">
            <v>1</v>
          </cell>
          <cell r="X2669" t="str">
            <v>J088</v>
          </cell>
          <cell r="Y2669" t="str">
            <v>(OPS) Trans Proc II</v>
          </cell>
          <cell r="Z2669" t="str">
            <v>P085</v>
          </cell>
          <cell r="AA2669" t="str">
            <v>C015</v>
          </cell>
          <cell r="AB2669" t="str">
            <v>d. Secondary</v>
          </cell>
          <cell r="AC2669" t="str">
            <v>S1717693E</v>
          </cell>
          <cell r="AD2669" t="str">
            <v>Female</v>
          </cell>
          <cell r="AE2669" t="str">
            <v>Tampines 5th flr</v>
          </cell>
          <cell r="AF2669" t="str">
            <v>Local</v>
          </cell>
          <cell r="AG2669" t="str">
            <v>Employee</v>
          </cell>
          <cell r="AH2669">
            <v>1</v>
          </cell>
          <cell r="AI2669" t="str">
            <v>Month</v>
          </cell>
          <cell r="AJ2669" t="str">
            <v>0122515722</v>
          </cell>
          <cell r="AK2669" t="str">
            <v>1117348</v>
          </cell>
          <cell r="AL2669" t="str">
            <v>Ang,Pek San</v>
          </cell>
          <cell r="AM2669" t="str">
            <v>Core Contributor</v>
          </cell>
          <cell r="AN2669" t="str">
            <v>Critical Resource</v>
          </cell>
          <cell r="AO2669" t="str">
            <v>Critical Resource</v>
          </cell>
          <cell r="AP2669" t="str">
            <v>Critical Resource</v>
          </cell>
          <cell r="AQ2669">
            <v>50400</v>
          </cell>
        </row>
        <row r="2670">
          <cell r="A2670">
            <v>1154697</v>
          </cell>
          <cell r="B2670" t="str">
            <v>Poh,Tzyy Chinn</v>
          </cell>
          <cell r="C2670" t="str">
            <v>Consumer Banking</v>
          </cell>
          <cell r="D2670" t="str">
            <v>Credit Operations - SME</v>
          </cell>
          <cell r="E2670" t="str">
            <v>Manager, Administration</v>
          </cell>
          <cell r="F2670" t="str">
            <v>M18</v>
          </cell>
          <cell r="G2670">
            <v>13000</v>
          </cell>
          <cell r="H2670" t="str">
            <v>SGD</v>
          </cell>
          <cell r="I2670" t="str">
            <v>1771800</v>
          </cell>
          <cell r="J2670" t="str">
            <v>NO</v>
          </cell>
          <cell r="K2670" t="str">
            <v>Yeh,Wee Cher</v>
          </cell>
          <cell r="L2670">
            <v>29171</v>
          </cell>
          <cell r="M2670" t="str">
            <v>25</v>
          </cell>
          <cell r="N2670" t="str">
            <v>2B</v>
          </cell>
          <cell r="O2670" t="str">
            <v>2B</v>
          </cell>
          <cell r="P2670">
            <v>37377</v>
          </cell>
          <cell r="Q2670" t="str">
            <v>3,4</v>
          </cell>
          <cell r="R2670" t="str">
            <v>,</v>
          </cell>
          <cell r="S2670">
            <v>37235</v>
          </cell>
          <cell r="T2670">
            <v>37377</v>
          </cell>
          <cell r="U2670">
            <v>38261</v>
          </cell>
          <cell r="V2670">
            <v>38261</v>
          </cell>
          <cell r="W2670">
            <v>1</v>
          </cell>
          <cell r="X2670" t="str">
            <v>J088</v>
          </cell>
          <cell r="Y2670" t="str">
            <v>(OPS) Trans Proc II</v>
          </cell>
          <cell r="Z2670" t="str">
            <v>P088</v>
          </cell>
          <cell r="AA2670" t="str">
            <v>C015</v>
          </cell>
          <cell r="AB2670" t="str">
            <v>i. Bachelor's Degree or equiv</v>
          </cell>
          <cell r="AC2670" t="str">
            <v>S7936156I</v>
          </cell>
          <cell r="AD2670" t="str">
            <v>Female</v>
          </cell>
          <cell r="AE2670" t="str">
            <v>Tampines 5th flr</v>
          </cell>
          <cell r="AF2670" t="str">
            <v>Local</v>
          </cell>
          <cell r="AG2670" t="str">
            <v>Employee</v>
          </cell>
          <cell r="AH2670">
            <v>1</v>
          </cell>
          <cell r="AI2670" t="str">
            <v>Month</v>
          </cell>
          <cell r="AJ2670" t="str">
            <v>0109108825</v>
          </cell>
          <cell r="AK2670" t="str">
            <v>1117348</v>
          </cell>
          <cell r="AL2670" t="str">
            <v>Ang,Pek San</v>
          </cell>
          <cell r="AM2670" t="str">
            <v>Too Soon to Classify</v>
          </cell>
          <cell r="AN2670" t="str">
            <v>Critical Resource</v>
          </cell>
          <cell r="AO2670" t="str">
            <v>Critical Resource</v>
          </cell>
          <cell r="AP2670" t="str">
            <v>Critical Resource</v>
          </cell>
          <cell r="AQ2670">
            <v>39600</v>
          </cell>
        </row>
        <row r="2671">
          <cell r="A2671">
            <v>1166208</v>
          </cell>
          <cell r="B2671" t="str">
            <v>Yak,Yin Yin Nicole</v>
          </cell>
          <cell r="C2671" t="str">
            <v>Client Relationships</v>
          </cell>
          <cell r="D2671" t="str">
            <v>Head Of Global Clients-Reg</v>
          </cell>
          <cell r="E2671" t="str">
            <v>Business Planning Manager</v>
          </cell>
          <cell r="F2671" t="str">
            <v>M18</v>
          </cell>
          <cell r="I2671" t="str">
            <v>5190901</v>
          </cell>
          <cell r="J2671" t="str">
            <v>NO</v>
          </cell>
          <cell r="K2671" t="str">
            <v>Welch,Mathew Nevil</v>
          </cell>
          <cell r="L2671">
            <v>27040</v>
          </cell>
          <cell r="M2671" t="str">
            <v>31</v>
          </cell>
          <cell r="N2671" t="str">
            <v>3B</v>
          </cell>
          <cell r="O2671" t="str">
            <v>2B</v>
          </cell>
          <cell r="P2671">
            <v>37739</v>
          </cell>
          <cell r="Q2671" t="str">
            <v>2,4</v>
          </cell>
          <cell r="R2671" t="str">
            <v>4,3</v>
          </cell>
          <cell r="S2671">
            <v>37739</v>
          </cell>
          <cell r="U2671">
            <v>38231</v>
          </cell>
          <cell r="V2671">
            <v>38443</v>
          </cell>
          <cell r="W2671">
            <v>1</v>
          </cell>
          <cell r="X2671" t="str">
            <v>DJ028</v>
          </cell>
          <cell r="Y2671" t="str">
            <v>WB Bus Planning - TBA</v>
          </cell>
          <cell r="Z2671" t="str">
            <v>P250</v>
          </cell>
          <cell r="AA2671" t="str">
            <v>C151</v>
          </cell>
          <cell r="AB2671" t="str">
            <v>k. Post Graduate Degree</v>
          </cell>
          <cell r="AC2671" t="str">
            <v>S7400504G</v>
          </cell>
          <cell r="AD2671" t="str">
            <v>Female</v>
          </cell>
          <cell r="AE2671" t="str">
            <v>Batt. Rd 3rd flr</v>
          </cell>
          <cell r="AF2671" t="str">
            <v>Local</v>
          </cell>
          <cell r="AG2671" t="str">
            <v>Employee</v>
          </cell>
          <cell r="AH2671">
            <v>1</v>
          </cell>
          <cell r="AI2671" t="str">
            <v>Month</v>
          </cell>
          <cell r="AJ2671" t="str">
            <v>0109119134</v>
          </cell>
          <cell r="AK2671" t="str">
            <v>1165459</v>
          </cell>
          <cell r="AL2671" t="str">
            <v>Thng,Cheok Khoon Charlotte</v>
          </cell>
          <cell r="AN2671" t="str">
            <v>Too Soon to Classify</v>
          </cell>
          <cell r="AO2671" t="str">
            <v>Core Contributor</v>
          </cell>
          <cell r="AP2671" t="str">
            <v>Core Contributor</v>
          </cell>
          <cell r="AQ2671">
            <v>50652</v>
          </cell>
        </row>
        <row r="2672">
          <cell r="A2672">
            <v>1191331</v>
          </cell>
          <cell r="B2672" t="str">
            <v>Teo,Puay Tin</v>
          </cell>
          <cell r="C2672" t="str">
            <v>Finance</v>
          </cell>
          <cell r="D2672" t="str">
            <v>Product Control</v>
          </cell>
          <cell r="E2672" t="str">
            <v>Senior Risk Analyst</v>
          </cell>
          <cell r="F2672" t="str">
            <v>M18</v>
          </cell>
          <cell r="I2672" t="str">
            <v>8156901</v>
          </cell>
          <cell r="J2672" t="str">
            <v>NO</v>
          </cell>
          <cell r="K2672" t="str">
            <v>Iyer,Bala Trichy</v>
          </cell>
          <cell r="L2672">
            <v>29127</v>
          </cell>
          <cell r="M2672" t="str">
            <v>25</v>
          </cell>
          <cell r="P2672">
            <v>38551</v>
          </cell>
          <cell r="Q2672" t="str">
            <v>0,1</v>
          </cell>
          <cell r="R2672" t="str">
            <v>2,6</v>
          </cell>
          <cell r="S2672">
            <v>38551</v>
          </cell>
          <cell r="W2672">
            <v>1</v>
          </cell>
          <cell r="X2672" t="str">
            <v>J015</v>
          </cell>
          <cell r="Y2672" t="str">
            <v>(FIN) Tech Spec't V</v>
          </cell>
          <cell r="Z2672" t="str">
            <v>P367</v>
          </cell>
          <cell r="AA2672" t="str">
            <v>C146</v>
          </cell>
          <cell r="AB2672" t="str">
            <v>i. Bachelor's Degree or equiv</v>
          </cell>
          <cell r="AC2672" t="str">
            <v>S7930588Z</v>
          </cell>
          <cell r="AD2672" t="str">
            <v>Female</v>
          </cell>
          <cell r="AE2672" t="str">
            <v>Batt. Rd 3rd flr</v>
          </cell>
          <cell r="AF2672" t="str">
            <v>Local</v>
          </cell>
          <cell r="AG2672" t="str">
            <v>Employee</v>
          </cell>
          <cell r="AH2672">
            <v>1</v>
          </cell>
          <cell r="AI2672" t="str">
            <v>Month</v>
          </cell>
          <cell r="AJ2672" t="str">
            <v>0109141857</v>
          </cell>
          <cell r="AK2672" t="str">
            <v>1164002</v>
          </cell>
          <cell r="AL2672" t="str">
            <v>Chong,Yin Yin</v>
          </cell>
          <cell r="AP2672">
            <v>0</v>
          </cell>
          <cell r="AQ2672">
            <v>60000</v>
          </cell>
        </row>
        <row r="2673">
          <cell r="A2673">
            <v>1118228</v>
          </cell>
          <cell r="B2673" t="str">
            <v>Khoo,Kok Kwang</v>
          </cell>
          <cell r="C2673" t="str">
            <v>Risk</v>
          </cell>
          <cell r="D2673" t="str">
            <v>Operational Risk, WB</v>
          </cell>
          <cell r="E2673" t="str">
            <v>Senior Manager, Operational Risk</v>
          </cell>
          <cell r="F2673" t="str">
            <v>M22</v>
          </cell>
          <cell r="G2673">
            <v>32000</v>
          </cell>
          <cell r="H2673" t="str">
            <v>SGD</v>
          </cell>
          <cell r="I2673" t="str">
            <v>4004901</v>
          </cell>
          <cell r="J2673" t="str">
            <v>NO</v>
          </cell>
          <cell r="K2673" t="str">
            <v>Teo,Kim Cheng Jessie</v>
          </cell>
          <cell r="L2673">
            <v>24579</v>
          </cell>
          <cell r="M2673" t="str">
            <v>38</v>
          </cell>
          <cell r="N2673" t="str">
            <v>2B</v>
          </cell>
          <cell r="O2673" t="str">
            <v>3A</v>
          </cell>
          <cell r="P2673">
            <v>35627</v>
          </cell>
          <cell r="Q2673" t="str">
            <v>8,1</v>
          </cell>
          <cell r="R2673" t="str">
            <v>5,6</v>
          </cell>
          <cell r="S2673">
            <v>35627</v>
          </cell>
          <cell r="U2673">
            <v>37165</v>
          </cell>
          <cell r="V2673">
            <v>38078</v>
          </cell>
          <cell r="W2673">
            <v>1</v>
          </cell>
          <cell r="X2673" t="str">
            <v>J165</v>
          </cell>
          <cell r="Y2673" t="str">
            <v>Risk Bus Partner II</v>
          </cell>
          <cell r="Z2673" t="str">
            <v>P096</v>
          </cell>
          <cell r="AA2673" t="str">
            <v>C152</v>
          </cell>
          <cell r="AB2673" t="str">
            <v>i. Bachelor's Degree or equiv</v>
          </cell>
          <cell r="AC2673" t="str">
            <v>S1816145A</v>
          </cell>
          <cell r="AD2673" t="str">
            <v>Male</v>
          </cell>
          <cell r="AE2673" t="str">
            <v>Batt. Rd 9th flr</v>
          </cell>
          <cell r="AF2673" t="str">
            <v>Local</v>
          </cell>
          <cell r="AG2673" t="str">
            <v>Employee</v>
          </cell>
          <cell r="AH2673">
            <v>3</v>
          </cell>
          <cell r="AI2673" t="str">
            <v>Month</v>
          </cell>
          <cell r="AJ2673" t="str">
            <v>0109639383</v>
          </cell>
          <cell r="AK2673" t="str">
            <v>1116624</v>
          </cell>
          <cell r="AL2673" t="str">
            <v>Chong,Yin Yin</v>
          </cell>
          <cell r="AM2673" t="str">
            <v>H4 - G</v>
          </cell>
          <cell r="AN2673" t="str">
            <v>Critical Resource</v>
          </cell>
          <cell r="AO2673" t="str">
            <v>Critical Resource</v>
          </cell>
          <cell r="AP2673" t="str">
            <v>Critical Resource</v>
          </cell>
          <cell r="AQ2673">
            <v>133524</v>
          </cell>
        </row>
        <row r="2674">
          <cell r="A2674">
            <v>1142329</v>
          </cell>
          <cell r="B2674" t="str">
            <v>Cheng,Tao</v>
          </cell>
          <cell r="C2674" t="str">
            <v>Technology</v>
          </cell>
          <cell r="D2674" t="str">
            <v>Sys Devt (CB) Support</v>
          </cell>
          <cell r="E2674" t="str">
            <v>SD-Sr Analyst Programmer</v>
          </cell>
          <cell r="F2674" t="str">
            <v>M17</v>
          </cell>
          <cell r="G2674">
            <v>9000</v>
          </cell>
          <cell r="H2674" t="str">
            <v>SGD</v>
          </cell>
          <cell r="I2674" t="str">
            <v>8368901</v>
          </cell>
          <cell r="J2674" t="str">
            <v>NO</v>
          </cell>
          <cell r="K2674" t="str">
            <v>Hoe,Yean Wah</v>
          </cell>
          <cell r="L2674">
            <v>25980</v>
          </cell>
          <cell r="M2674" t="str">
            <v>34</v>
          </cell>
          <cell r="N2674" t="str">
            <v>3B</v>
          </cell>
          <cell r="O2674" t="str">
            <v>3B</v>
          </cell>
          <cell r="P2674">
            <v>36543</v>
          </cell>
          <cell r="Q2674" t="str">
            <v>5,7</v>
          </cell>
          <cell r="R2674" t="str">
            <v>5,7</v>
          </cell>
          <cell r="S2674">
            <v>36543</v>
          </cell>
          <cell r="V2674">
            <v>37712</v>
          </cell>
          <cell r="W2674">
            <v>1</v>
          </cell>
          <cell r="X2674" t="str">
            <v>J053</v>
          </cell>
          <cell r="Y2674" t="str">
            <v>(TECH) Developer III</v>
          </cell>
          <cell r="Z2674" t="str">
            <v>P088</v>
          </cell>
          <cell r="AA2674" t="str">
            <v>C160</v>
          </cell>
          <cell r="AB2674" t="str">
            <v>i. Bachelor's Degree or equiv</v>
          </cell>
          <cell r="AC2674" t="str">
            <v>S7185879J</v>
          </cell>
          <cell r="AD2674" t="str">
            <v>Female</v>
          </cell>
          <cell r="AE2674" t="str">
            <v>PBTP 11th Floor</v>
          </cell>
          <cell r="AF2674" t="str">
            <v>Local</v>
          </cell>
          <cell r="AG2674" t="str">
            <v>Employee</v>
          </cell>
          <cell r="AH2674">
            <v>1</v>
          </cell>
          <cell r="AI2674" t="str">
            <v>Month</v>
          </cell>
          <cell r="AJ2674" t="str">
            <v>0109538404</v>
          </cell>
          <cell r="AK2674" t="str">
            <v>1116717</v>
          </cell>
          <cell r="AL2674" t="str">
            <v>Chia,Boon Lee</v>
          </cell>
          <cell r="AM2674" t="str">
            <v>Core Contributor</v>
          </cell>
          <cell r="AN2674" t="str">
            <v>Core Contributor</v>
          </cell>
          <cell r="AO2674" t="str">
            <v>Core Contributor</v>
          </cell>
          <cell r="AP2674" t="str">
            <v>Core Contributor</v>
          </cell>
          <cell r="AQ2674">
            <v>47412</v>
          </cell>
        </row>
        <row r="2675">
          <cell r="A2675">
            <v>1000469</v>
          </cell>
          <cell r="B2675" t="str">
            <v>Goh,Euleen Yiu Kiang</v>
          </cell>
          <cell r="C2675" t="str">
            <v>General Management</v>
          </cell>
          <cell r="D2675" t="str">
            <v>CEO Office</v>
          </cell>
          <cell r="E2675" t="str">
            <v>Chief Executive Officer, SGP</v>
          </cell>
          <cell r="F2675" t="str">
            <v>B1</v>
          </cell>
          <cell r="G2675">
            <v>300000</v>
          </cell>
          <cell r="H2675" t="str">
            <v>USD</v>
          </cell>
          <cell r="I2675" t="str">
            <v>8901800</v>
          </cell>
          <cell r="J2675" t="str">
            <v>NO</v>
          </cell>
          <cell r="K2675" t="str">
            <v>Nargolwala,Kaikhushru Shiavax</v>
          </cell>
          <cell r="L2675">
            <v>20199</v>
          </cell>
          <cell r="M2675" t="str">
            <v>50</v>
          </cell>
          <cell r="P2675">
            <v>30921</v>
          </cell>
          <cell r="Q2675" t="str">
            <v>21,0</v>
          </cell>
          <cell r="R2675" t="str">
            <v>23,10</v>
          </cell>
          <cell r="S2675">
            <v>30921</v>
          </cell>
          <cell r="U2675">
            <v>36312</v>
          </cell>
          <cell r="V2675">
            <v>38078</v>
          </cell>
          <cell r="W2675">
            <v>1</v>
          </cell>
          <cell r="X2675" t="str">
            <v>J090</v>
          </cell>
          <cell r="Y2675" t="str">
            <v>General Mgt I</v>
          </cell>
          <cell r="Z2675" t="str">
            <v>P341</v>
          </cell>
          <cell r="AA2675" t="str">
            <v>C021</v>
          </cell>
          <cell r="AB2675" t="str">
            <v>e. Higher Secondary</v>
          </cell>
          <cell r="AC2675" t="str">
            <v>S1114977D</v>
          </cell>
          <cell r="AD2675" t="str">
            <v>Female</v>
          </cell>
          <cell r="AE2675" t="str">
            <v>Batt. Rd 5th flr</v>
          </cell>
          <cell r="AF2675" t="str">
            <v>Local</v>
          </cell>
          <cell r="AG2675" t="str">
            <v>Employee</v>
          </cell>
          <cell r="AH2675">
            <v>1</v>
          </cell>
          <cell r="AI2675" t="str">
            <v>Month</v>
          </cell>
          <cell r="AJ2675" t="str">
            <v>0109599853</v>
          </cell>
          <cell r="AK2675" t="str">
            <v>1002236</v>
          </cell>
          <cell r="AL2675" t="str">
            <v>Chong,Yin Yin</v>
          </cell>
          <cell r="AQ2675">
            <v>654684</v>
          </cell>
        </row>
        <row r="2676">
          <cell r="A2676">
            <v>1117062</v>
          </cell>
          <cell r="B2676" t="str">
            <v>Wong,Phee Hon</v>
          </cell>
          <cell r="C2676" t="str">
            <v>Client Relationships</v>
          </cell>
          <cell r="D2676" t="str">
            <v>Custody Services</v>
          </cell>
          <cell r="E2676" t="str">
            <v>Customer Svc Asst, Settlement</v>
          </cell>
          <cell r="F2676" t="str">
            <v>CL5</v>
          </cell>
          <cell r="I2676" t="str">
            <v>4152800</v>
          </cell>
          <cell r="J2676" t="str">
            <v>CL</v>
          </cell>
          <cell r="K2676" t="str">
            <v>Vishwanathan,Kavitha</v>
          </cell>
          <cell r="L2676">
            <v>19222</v>
          </cell>
          <cell r="M2676" t="str">
            <v>53</v>
          </cell>
          <cell r="N2676" t="str">
            <v>3C</v>
          </cell>
          <cell r="O2676" t="str">
            <v>3C</v>
          </cell>
          <cell r="P2676">
            <v>34340</v>
          </cell>
          <cell r="Q2676" t="str">
            <v>11,7</v>
          </cell>
          <cell r="R2676" t="str">
            <v>8,3</v>
          </cell>
          <cell r="S2676">
            <v>34340</v>
          </cell>
          <cell r="V2676">
            <v>38353</v>
          </cell>
          <cell r="W2676">
            <v>1</v>
          </cell>
          <cell r="X2676" t="str">
            <v>J089</v>
          </cell>
          <cell r="Y2676" t="str">
            <v>(OPS) Trans Proc III</v>
          </cell>
          <cell r="Z2676" t="str">
            <v>P352</v>
          </cell>
          <cell r="AA2676" t="str">
            <v>C148</v>
          </cell>
          <cell r="AB2676" t="str">
            <v>d. Secondary</v>
          </cell>
          <cell r="AC2676" t="str">
            <v>S0222779G</v>
          </cell>
          <cell r="AD2676" t="str">
            <v>Male</v>
          </cell>
          <cell r="AE2676" t="str">
            <v>Batt. Rd 4th flr</v>
          </cell>
          <cell r="AF2676" t="str">
            <v>Local</v>
          </cell>
          <cell r="AG2676" t="str">
            <v>Employee</v>
          </cell>
          <cell r="AH2676">
            <v>1</v>
          </cell>
          <cell r="AI2676" t="str">
            <v>Month</v>
          </cell>
          <cell r="AJ2676" t="str">
            <v>0122554531</v>
          </cell>
          <cell r="AK2676" t="str">
            <v>1134827</v>
          </cell>
          <cell r="AL2676" t="str">
            <v>Chia,Boon Lee</v>
          </cell>
          <cell r="AM2676" t="str">
            <v>Under Performer</v>
          </cell>
          <cell r="AN2676" t="str">
            <v>Core Contributor</v>
          </cell>
          <cell r="AO2676" t="str">
            <v>Core Contributor</v>
          </cell>
          <cell r="AP2676" t="str">
            <v>Core Contributor</v>
          </cell>
          <cell r="AQ2676">
            <v>22800</v>
          </cell>
        </row>
        <row r="2677">
          <cell r="A2677">
            <v>1117316</v>
          </cell>
          <cell r="B2677" t="str">
            <v>Yew,Toon Lin</v>
          </cell>
          <cell r="C2677" t="str">
            <v>Technology</v>
          </cell>
          <cell r="D2677" t="str">
            <v>Sys Devt Consumer Bank</v>
          </cell>
          <cell r="E2677" t="str">
            <v>Senior Project Manager</v>
          </cell>
          <cell r="F2677" t="str">
            <v>M22</v>
          </cell>
          <cell r="G2677">
            <v>32000</v>
          </cell>
          <cell r="H2677" t="str">
            <v>SGD</v>
          </cell>
          <cell r="I2677" t="str">
            <v>8395901</v>
          </cell>
          <cell r="J2677" t="str">
            <v>NO</v>
          </cell>
          <cell r="K2677" t="str">
            <v>Thomason,James Guy</v>
          </cell>
          <cell r="L2677">
            <v>25584</v>
          </cell>
          <cell r="M2677" t="str">
            <v>35</v>
          </cell>
          <cell r="N2677" t="str">
            <v>2B</v>
          </cell>
          <cell r="O2677" t="str">
            <v>2B</v>
          </cell>
          <cell r="P2677">
            <v>37013</v>
          </cell>
          <cell r="Q2677" t="str">
            <v>4,4</v>
          </cell>
          <cell r="R2677" t="str">
            <v>5,0</v>
          </cell>
          <cell r="S2677">
            <v>34869</v>
          </cell>
          <cell r="T2677">
            <v>37013</v>
          </cell>
          <cell r="U2677">
            <v>38504</v>
          </cell>
          <cell r="V2677">
            <v>38504</v>
          </cell>
          <cell r="W2677">
            <v>1</v>
          </cell>
          <cell r="X2677" t="str">
            <v>J057</v>
          </cell>
          <cell r="Y2677" t="str">
            <v>(TECH) Bus Tech Mgr III</v>
          </cell>
          <cell r="Z2677" t="str">
            <v>P231</v>
          </cell>
          <cell r="AA2677" t="str">
            <v>C161</v>
          </cell>
          <cell r="AB2677" t="str">
            <v>i. Bachelor's Degree or equiv</v>
          </cell>
          <cell r="AC2677" t="str">
            <v>S7001987F</v>
          </cell>
          <cell r="AD2677" t="str">
            <v>Male</v>
          </cell>
          <cell r="AE2677" t="str">
            <v>PBTP 9th Floor</v>
          </cell>
          <cell r="AF2677" t="str">
            <v>Local</v>
          </cell>
          <cell r="AG2677" t="str">
            <v>Employee</v>
          </cell>
          <cell r="AH2677">
            <v>1</v>
          </cell>
          <cell r="AI2677" t="str">
            <v>Month</v>
          </cell>
          <cell r="AJ2677" t="str">
            <v>0109101820</v>
          </cell>
          <cell r="AK2677" t="str">
            <v>1103921</v>
          </cell>
          <cell r="AL2677" t="str">
            <v>Chia,Boon Lee</v>
          </cell>
          <cell r="AM2677" t="str">
            <v>H4 - S</v>
          </cell>
          <cell r="AN2677" t="str">
            <v>H4 - S</v>
          </cell>
          <cell r="AO2677" t="str">
            <v>H4 - S</v>
          </cell>
          <cell r="AP2677" t="str">
            <v>H4 - S</v>
          </cell>
          <cell r="AQ2677">
            <v>144000</v>
          </cell>
        </row>
        <row r="2678">
          <cell r="A2678">
            <v>1102989</v>
          </cell>
          <cell r="B2678" t="str">
            <v>Newington,Keith David</v>
          </cell>
          <cell r="C2678" t="str">
            <v>Technology</v>
          </cell>
          <cell r="D2678" t="str">
            <v>BTM - CB-Reg</v>
          </cell>
          <cell r="E2678" t="str">
            <v>SD-Sr Mgr, SD - CB Systems Architecture</v>
          </cell>
          <cell r="F2678" t="str">
            <v>B3</v>
          </cell>
          <cell r="I2678" t="str">
            <v>8397901</v>
          </cell>
          <cell r="J2678" t="str">
            <v>NO</v>
          </cell>
          <cell r="K2678" t="str">
            <v>Chandrasekhar,Venkataraman</v>
          </cell>
          <cell r="L2678">
            <v>20961</v>
          </cell>
          <cell r="M2678" t="str">
            <v>48</v>
          </cell>
          <cell r="N2678" t="str">
            <v>3B</v>
          </cell>
          <cell r="O2678" t="str">
            <v>4B</v>
          </cell>
          <cell r="P2678">
            <v>35582</v>
          </cell>
          <cell r="Q2678" t="str">
            <v>8,3</v>
          </cell>
          <cell r="R2678" t="str">
            <v>16,10</v>
          </cell>
          <cell r="S2678">
            <v>35765</v>
          </cell>
          <cell r="U2678">
            <v>36861</v>
          </cell>
          <cell r="V2678">
            <v>38018</v>
          </cell>
          <cell r="W2678">
            <v>1</v>
          </cell>
          <cell r="X2678" t="str">
            <v>J055</v>
          </cell>
          <cell r="Y2678" t="str">
            <v>(TECH) Bus Tech Mgr I</v>
          </cell>
          <cell r="Z2678" t="str">
            <v>P103</v>
          </cell>
          <cell r="AA2678" t="str">
            <v>C161</v>
          </cell>
          <cell r="AB2678" t="str">
            <v>i. Bachelor's Degree or equiv</v>
          </cell>
          <cell r="AC2678" t="str">
            <v>G5581824Q</v>
          </cell>
          <cell r="AD2678" t="str">
            <v>Male</v>
          </cell>
          <cell r="AE2678" t="str">
            <v>PBTP 9th Floor</v>
          </cell>
          <cell r="AF2678" t="str">
            <v>Local (non-standard)</v>
          </cell>
          <cell r="AG2678" t="str">
            <v>Employee</v>
          </cell>
          <cell r="AH2678">
            <v>1</v>
          </cell>
          <cell r="AI2678" t="str">
            <v>Month</v>
          </cell>
          <cell r="AJ2678" t="str">
            <v>0109544617</v>
          </cell>
          <cell r="AK2678" t="str">
            <v>1002666</v>
          </cell>
          <cell r="AL2678" t="str">
            <v>Chia,Boon Lee</v>
          </cell>
          <cell r="AM2678" t="str">
            <v>Under Achiever</v>
          </cell>
          <cell r="AN2678" t="str">
            <v>Core Contributor</v>
          </cell>
          <cell r="AO2678" t="str">
            <v>Core Contributor</v>
          </cell>
          <cell r="AP2678" t="str">
            <v>Core Contributor</v>
          </cell>
          <cell r="AQ2678">
            <v>520764</v>
          </cell>
        </row>
        <row r="2679">
          <cell r="A2679">
            <v>1144332</v>
          </cell>
          <cell r="B2679" t="str">
            <v>Mahadevan,Lakshminarayanan</v>
          </cell>
          <cell r="C2679" t="str">
            <v>Technology</v>
          </cell>
          <cell r="D2679" t="str">
            <v>TPS Tech Supp Svc-Enterpri Sys</v>
          </cell>
          <cell r="E2679" t="str">
            <v>TPS - DBA Team</v>
          </cell>
          <cell r="F2679" t="str">
            <v>M19</v>
          </cell>
          <cell r="G2679">
            <v>19000</v>
          </cell>
          <cell r="H2679" t="str">
            <v>SGD</v>
          </cell>
          <cell r="I2679" t="str">
            <v>8331901</v>
          </cell>
          <cell r="J2679" t="str">
            <v>NO</v>
          </cell>
          <cell r="K2679" t="str">
            <v>Qiao,Jianxin</v>
          </cell>
          <cell r="L2679">
            <v>25356</v>
          </cell>
          <cell r="M2679" t="str">
            <v>36</v>
          </cell>
          <cell r="N2679" t="str">
            <v>3C</v>
          </cell>
          <cell r="O2679" t="str">
            <v>3C</v>
          </cell>
          <cell r="P2679">
            <v>36749</v>
          </cell>
          <cell r="Q2679" t="str">
            <v>5,0</v>
          </cell>
          <cell r="R2679" t="str">
            <v>7,11</v>
          </cell>
          <cell r="S2679">
            <v>36749</v>
          </cell>
          <cell r="U2679">
            <v>37347</v>
          </cell>
          <cell r="V2679">
            <v>38443</v>
          </cell>
          <cell r="W2679">
            <v>1</v>
          </cell>
          <cell r="X2679" t="str">
            <v>J039</v>
          </cell>
          <cell r="Y2679" t="str">
            <v>(TECH) Tech Spec't III</v>
          </cell>
          <cell r="Z2679" t="str">
            <v>P315</v>
          </cell>
          <cell r="AA2679" t="str">
            <v>C165</v>
          </cell>
          <cell r="AB2679" t="str">
            <v>i. Bachelor's Degree or equiv</v>
          </cell>
          <cell r="AC2679" t="str">
            <v>S6984512F</v>
          </cell>
          <cell r="AD2679" t="str">
            <v>Male</v>
          </cell>
          <cell r="AE2679" t="str">
            <v>PBTP 5th Floor</v>
          </cell>
          <cell r="AF2679" t="str">
            <v>Local</v>
          </cell>
          <cell r="AG2679" t="str">
            <v>Employee</v>
          </cell>
          <cell r="AH2679">
            <v>1</v>
          </cell>
          <cell r="AI2679" t="str">
            <v>Month</v>
          </cell>
          <cell r="AJ2679" t="str">
            <v>0109823273</v>
          </cell>
          <cell r="AK2679" t="str">
            <v>1132087</v>
          </cell>
          <cell r="AL2679" t="str">
            <v>Chia,Boon Lee</v>
          </cell>
          <cell r="AM2679" t="str">
            <v>Core Contributor</v>
          </cell>
          <cell r="AN2679" t="str">
            <v>Core Contributor</v>
          </cell>
          <cell r="AO2679" t="str">
            <v>Core Contributor</v>
          </cell>
          <cell r="AP2679" t="str">
            <v>Core Contributor</v>
          </cell>
          <cell r="AQ2679">
            <v>74700</v>
          </cell>
        </row>
        <row r="2680">
          <cell r="A2680">
            <v>1139986</v>
          </cell>
          <cell r="B2680" t="str">
            <v>Furness,Christopher John</v>
          </cell>
          <cell r="C2680" t="str">
            <v>Client Relationships</v>
          </cell>
          <cell r="D2680" t="str">
            <v>PS&amp;M Product Mgmt. Cash-Reg</v>
          </cell>
          <cell r="E2680" t="str">
            <v>Global Head, Cash Services - WB Transaction Bnkg</v>
          </cell>
          <cell r="F2680" t="str">
            <v>B4</v>
          </cell>
          <cell r="G2680">
            <v>154100</v>
          </cell>
          <cell r="H2680" t="str">
            <v>SGD</v>
          </cell>
          <cell r="I2680" t="str">
            <v>4932901</v>
          </cell>
          <cell r="J2680" t="str">
            <v>NO</v>
          </cell>
          <cell r="K2680" t="str">
            <v>Fawcett,Karen</v>
          </cell>
          <cell r="L2680">
            <v>21827</v>
          </cell>
          <cell r="M2680" t="str">
            <v>45</v>
          </cell>
          <cell r="N2680" t="str">
            <v>2B</v>
          </cell>
          <cell r="O2680" t="str">
            <v>2B</v>
          </cell>
          <cell r="P2680">
            <v>37165</v>
          </cell>
          <cell r="Q2680" t="str">
            <v>3,10</v>
          </cell>
          <cell r="R2680" t="str">
            <v>3,3</v>
          </cell>
          <cell r="S2680">
            <v>29843</v>
          </cell>
          <cell r="T2680">
            <v>37165</v>
          </cell>
          <cell r="U2680">
            <v>36130</v>
          </cell>
          <cell r="V2680">
            <v>38443</v>
          </cell>
          <cell r="W2680">
            <v>1</v>
          </cell>
          <cell r="X2680" t="str">
            <v>DJ007</v>
          </cell>
          <cell r="Y2680" t="str">
            <v>Central Product Mgr-TBA</v>
          </cell>
          <cell r="Z2680" t="str">
            <v>P322</v>
          </cell>
          <cell r="AA2680" t="str">
            <v>C174</v>
          </cell>
          <cell r="AB2680" t="str">
            <v>i. Bachelor's Degree or equiv</v>
          </cell>
          <cell r="AC2680" t="str">
            <v>S2706077C</v>
          </cell>
          <cell r="AD2680" t="str">
            <v>Male</v>
          </cell>
          <cell r="AE2680" t="str">
            <v>PBTP 5th Floor</v>
          </cell>
          <cell r="AF2680" t="str">
            <v>Local</v>
          </cell>
          <cell r="AG2680" t="str">
            <v>Employee</v>
          </cell>
          <cell r="AH2680">
            <v>3</v>
          </cell>
          <cell r="AI2680" t="str">
            <v>Month</v>
          </cell>
          <cell r="AJ2680" t="str">
            <v>0109560744</v>
          </cell>
          <cell r="AK2680" t="str">
            <v>1151682</v>
          </cell>
          <cell r="AL2680" t="str">
            <v>Thng,Cheok Khoon Charlotte</v>
          </cell>
          <cell r="AM2680" t="str">
            <v>Critical Resource</v>
          </cell>
          <cell r="AN2680" t="str">
            <v>H3 - G</v>
          </cell>
          <cell r="AO2680" t="str">
            <v>Critical Resource</v>
          </cell>
          <cell r="AP2680" t="str">
            <v>Critical Resource</v>
          </cell>
          <cell r="AQ2680">
            <v>288660</v>
          </cell>
        </row>
        <row r="2681">
          <cell r="A2681">
            <v>1018248</v>
          </cell>
          <cell r="B2681" t="str">
            <v>Masterton,Irene Campbell</v>
          </cell>
          <cell r="C2681" t="str">
            <v>Property Management</v>
          </cell>
          <cell r="D2681" t="str">
            <v>GRP PPTY MGT</v>
          </cell>
          <cell r="E2681" t="str">
            <v>Head of Real Estate Services</v>
          </cell>
          <cell r="F2681" t="str">
            <v>B4</v>
          </cell>
          <cell r="G2681">
            <v>30000</v>
          </cell>
          <cell r="H2681" t="str">
            <v>GBP</v>
          </cell>
          <cell r="I2681" t="str">
            <v>9102901</v>
          </cell>
          <cell r="J2681" t="str">
            <v>IO</v>
          </cell>
          <cell r="K2681" t="str">
            <v>Riley,Stephen Ian</v>
          </cell>
          <cell r="L2681">
            <v>19540</v>
          </cell>
          <cell r="M2681" t="str">
            <v>52</v>
          </cell>
          <cell r="N2681" t="str">
            <v>2B</v>
          </cell>
          <cell r="O2681" t="str">
            <v>1B</v>
          </cell>
          <cell r="P2681">
            <v>36927</v>
          </cell>
          <cell r="Q2681" t="str">
            <v>4,6</v>
          </cell>
          <cell r="R2681" t="str">
            <v>18,8</v>
          </cell>
          <cell r="S2681">
            <v>37377</v>
          </cell>
          <cell r="V2681">
            <v>38443</v>
          </cell>
          <cell r="W2681">
            <v>1</v>
          </cell>
          <cell r="X2681" t="str">
            <v>J211</v>
          </cell>
          <cell r="Y2681" t="str">
            <v>Property Mgt I</v>
          </cell>
          <cell r="Z2681" t="str">
            <v>P262</v>
          </cell>
          <cell r="AA2681" t="str">
            <v>C036</v>
          </cell>
          <cell r="AB2681" t="str">
            <v>e. Higher Secondary</v>
          </cell>
          <cell r="AC2681" t="str">
            <v>G5655027K</v>
          </cell>
          <cell r="AD2681" t="str">
            <v>Female</v>
          </cell>
          <cell r="AE2681" t="str">
            <v>Singapore</v>
          </cell>
          <cell r="AF2681" t="str">
            <v>Assignee</v>
          </cell>
          <cell r="AG2681" t="str">
            <v>Employee</v>
          </cell>
          <cell r="AH2681">
            <v>0</v>
          </cell>
          <cell r="AI2681" t="str">
            <v>Day</v>
          </cell>
          <cell r="AJ2681" t="str">
            <v>0109110471</v>
          </cell>
          <cell r="AK2681" t="str">
            <v>1102310</v>
          </cell>
          <cell r="AL2681" t="str">
            <v>Chong,Yin Yin</v>
          </cell>
          <cell r="AM2681" t="str">
            <v>Critical Resource</v>
          </cell>
          <cell r="AN2681" t="str">
            <v>Critical Resource</v>
          </cell>
          <cell r="AO2681" t="str">
            <v>Critical Resource</v>
          </cell>
          <cell r="AP2681" t="str">
            <v>Critical Resource</v>
          </cell>
          <cell r="AQ2681">
            <v>29216.15625</v>
          </cell>
        </row>
        <row r="2682">
          <cell r="A2682">
            <v>1116905</v>
          </cell>
          <cell r="B2682" t="str">
            <v>Bte Md Arias,Norain</v>
          </cell>
          <cell r="C2682" t="str">
            <v>Consumer Banking</v>
          </cell>
          <cell r="D2682" t="str">
            <v>Clearing Unit</v>
          </cell>
          <cell r="E2682" t="str">
            <v>Customer Service Assistant</v>
          </cell>
          <cell r="F2682" t="str">
            <v>CL5</v>
          </cell>
          <cell r="I2682" t="str">
            <v>1725800</v>
          </cell>
          <cell r="J2682" t="str">
            <v>CL</v>
          </cell>
          <cell r="K2682" t="str">
            <v>Tang,Wei En</v>
          </cell>
          <cell r="L2682">
            <v>27187</v>
          </cell>
          <cell r="M2682" t="str">
            <v>31</v>
          </cell>
          <cell r="N2682" t="str">
            <v>2B</v>
          </cell>
          <cell r="O2682" t="str">
            <v>2B</v>
          </cell>
          <cell r="P2682">
            <v>33910</v>
          </cell>
          <cell r="Q2682" t="str">
            <v>12,9</v>
          </cell>
          <cell r="R2682" t="str">
            <v>1,5</v>
          </cell>
          <cell r="S2682">
            <v>33910</v>
          </cell>
          <cell r="V2682">
            <v>38353</v>
          </cell>
          <cell r="W2682">
            <v>1</v>
          </cell>
          <cell r="X2682" t="str">
            <v>J089</v>
          </cell>
          <cell r="Y2682" t="str">
            <v>(OPS) Trans Proc III</v>
          </cell>
          <cell r="Z2682" t="str">
            <v>P088</v>
          </cell>
          <cell r="AA2682" t="str">
            <v>C015</v>
          </cell>
          <cell r="AB2682" t="str">
            <v>d. Secondary</v>
          </cell>
          <cell r="AC2682" t="str">
            <v>S7418174J</v>
          </cell>
          <cell r="AD2682" t="str">
            <v>Female</v>
          </cell>
          <cell r="AE2682" t="str">
            <v>Tampines 4th flr</v>
          </cell>
          <cell r="AF2682" t="str">
            <v>Local</v>
          </cell>
          <cell r="AG2682" t="str">
            <v>Employee</v>
          </cell>
          <cell r="AH2682">
            <v>1</v>
          </cell>
          <cell r="AI2682" t="str">
            <v>Month</v>
          </cell>
          <cell r="AJ2682" t="str">
            <v>0109731301</v>
          </cell>
          <cell r="AK2682" t="str">
            <v>1116489</v>
          </cell>
          <cell r="AL2682" t="str">
            <v>Ang,Pek San</v>
          </cell>
          <cell r="AM2682" t="str">
            <v>Core Contributor</v>
          </cell>
          <cell r="AN2682" t="str">
            <v>Core Contributor</v>
          </cell>
          <cell r="AO2682" t="str">
            <v>Core Contributor</v>
          </cell>
          <cell r="AP2682" t="str">
            <v>Core Contributor</v>
          </cell>
          <cell r="AQ2682">
            <v>21012</v>
          </cell>
        </row>
        <row r="2683">
          <cell r="A2683">
            <v>1157871</v>
          </cell>
          <cell r="B2683" t="str">
            <v>Te,Dennis Ang</v>
          </cell>
          <cell r="C2683" t="str">
            <v>Client Relationships</v>
          </cell>
          <cell r="D2683" t="str">
            <v>Basel Information Mgmt-Reg</v>
          </cell>
          <cell r="E2683" t="str">
            <v>Business Analyst Basel Programme, Wholesale Bank</v>
          </cell>
          <cell r="F2683" t="str">
            <v>M19</v>
          </cell>
          <cell r="I2683" t="str">
            <v>4778901</v>
          </cell>
          <cell r="J2683" t="str">
            <v>NO</v>
          </cell>
          <cell r="K2683" t="str">
            <v>Chandranath Sreepalan,Sathish</v>
          </cell>
          <cell r="L2683">
            <v>26868</v>
          </cell>
          <cell r="M2683" t="str">
            <v>32</v>
          </cell>
          <cell r="N2683" t="str">
            <v>NA</v>
          </cell>
          <cell r="P2683">
            <v>37983</v>
          </cell>
          <cell r="Q2683" t="str">
            <v>1,8</v>
          </cell>
          <cell r="R2683" t="str">
            <v>6,5</v>
          </cell>
          <cell r="S2683">
            <v>37432</v>
          </cell>
          <cell r="T2683">
            <v>38349</v>
          </cell>
          <cell r="U2683">
            <v>38534</v>
          </cell>
          <cell r="V2683">
            <v>38534</v>
          </cell>
          <cell r="W2683">
            <v>1</v>
          </cell>
          <cell r="X2683" t="str">
            <v>J172</v>
          </cell>
          <cell r="Y2683" t="str">
            <v>Risk Svc Delivery I</v>
          </cell>
          <cell r="Z2683" t="str">
            <v>P039</v>
          </cell>
          <cell r="AA2683" t="str">
            <v>C152</v>
          </cell>
          <cell r="AB2683" t="str">
            <v>k. Post Graduate Degree</v>
          </cell>
          <cell r="AC2683" t="str">
            <v>S7383394I</v>
          </cell>
          <cell r="AD2683" t="str">
            <v>Male</v>
          </cell>
          <cell r="AE2683" t="str">
            <v>Batt. Rd 10th flr</v>
          </cell>
          <cell r="AF2683" t="str">
            <v>Local</v>
          </cell>
          <cell r="AG2683" t="str">
            <v>Employee</v>
          </cell>
          <cell r="AH2683">
            <v>1</v>
          </cell>
          <cell r="AI2683" t="str">
            <v>Month</v>
          </cell>
          <cell r="AJ2683" t="str">
            <v>0109112032</v>
          </cell>
          <cell r="AK2683" t="str">
            <v>1117364</v>
          </cell>
          <cell r="AL2683" t="str">
            <v>Chong,Yin Yin</v>
          </cell>
          <cell r="AP2683" t="str">
            <v>Core Contributor</v>
          </cell>
          <cell r="AQ2683">
            <v>66000</v>
          </cell>
        </row>
        <row r="2684">
          <cell r="A2684">
            <v>1184019</v>
          </cell>
          <cell r="B2684" t="str">
            <v>Quek,Hong Sheng</v>
          </cell>
          <cell r="C2684" t="str">
            <v>Consumer Banking</v>
          </cell>
          <cell r="D2684" t="str">
            <v>Operations &amp; Technology</v>
          </cell>
          <cell r="E2684" t="str">
            <v>Manager, Business Process</v>
          </cell>
          <cell r="F2684" t="str">
            <v>M17</v>
          </cell>
          <cell r="I2684" t="str">
            <v>1764800</v>
          </cell>
          <cell r="J2684" t="str">
            <v>NO</v>
          </cell>
          <cell r="K2684" t="str">
            <v>Lee,Chay Ngin Yvonne</v>
          </cell>
          <cell r="L2684">
            <v>28088</v>
          </cell>
          <cell r="M2684" t="str">
            <v>28</v>
          </cell>
          <cell r="P2684">
            <v>38278</v>
          </cell>
          <cell r="Q2684" t="str">
            <v>0,10</v>
          </cell>
          <cell r="R2684" t="str">
            <v>,</v>
          </cell>
          <cell r="S2684">
            <v>38278</v>
          </cell>
          <cell r="W2684">
            <v>1</v>
          </cell>
          <cell r="X2684" t="str">
            <v>J231</v>
          </cell>
          <cell r="Y2684" t="str">
            <v>(CB) Qual&amp;Proc Mgt III</v>
          </cell>
          <cell r="Z2684" t="str">
            <v>P088</v>
          </cell>
          <cell r="AA2684" t="str">
            <v>C015</v>
          </cell>
          <cell r="AB2684" t="str">
            <v>i. Bachelor's Degree or equiv</v>
          </cell>
          <cell r="AC2684" t="str">
            <v>S7637768E</v>
          </cell>
          <cell r="AD2684" t="str">
            <v>Male</v>
          </cell>
          <cell r="AE2684" t="str">
            <v>PBTP 5th Floor</v>
          </cell>
          <cell r="AF2684" t="str">
            <v>Local</v>
          </cell>
          <cell r="AG2684" t="str">
            <v>Employee</v>
          </cell>
          <cell r="AH2684">
            <v>1</v>
          </cell>
          <cell r="AI2684" t="str">
            <v>Month</v>
          </cell>
          <cell r="AJ2684" t="str">
            <v>0109135970</v>
          </cell>
          <cell r="AK2684" t="str">
            <v>1116252</v>
          </cell>
          <cell r="AL2684" t="str">
            <v>Ang,Pek San</v>
          </cell>
          <cell r="AO2684" t="str">
            <v>Too Soon to Classify</v>
          </cell>
          <cell r="AP2684">
            <v>0</v>
          </cell>
          <cell r="AQ2684">
            <v>42000</v>
          </cell>
        </row>
        <row r="2685">
          <cell r="A2685">
            <v>1186628</v>
          </cell>
          <cell r="B2685" t="str">
            <v>Lam,Kum Weng</v>
          </cell>
          <cell r="C2685" t="str">
            <v>Consumer Banking</v>
          </cell>
          <cell r="D2685" t="str">
            <v>SME Banking-MultiPdt Customers</v>
          </cell>
          <cell r="E2685" t="str">
            <v>Senior Manager, Sales &amp; Relationships</v>
          </cell>
          <cell r="F2685" t="str">
            <v>M22</v>
          </cell>
          <cell r="G2685">
            <v>30000</v>
          </cell>
          <cell r="H2685" t="str">
            <v>SGD</v>
          </cell>
          <cell r="I2685" t="str">
            <v>1121800</v>
          </cell>
          <cell r="J2685" t="str">
            <v>NO</v>
          </cell>
          <cell r="K2685" t="str">
            <v>Heah,Susan Goh Niah</v>
          </cell>
          <cell r="L2685">
            <v>23778</v>
          </cell>
          <cell r="M2685" t="str">
            <v>40</v>
          </cell>
          <cell r="P2685">
            <v>38380</v>
          </cell>
          <cell r="Q2685" t="str">
            <v>0,7</v>
          </cell>
          <cell r="R2685" t="str">
            <v>10,7</v>
          </cell>
          <cell r="S2685">
            <v>38380</v>
          </cell>
          <cell r="W2685">
            <v>1</v>
          </cell>
          <cell r="X2685" t="str">
            <v>J074</v>
          </cell>
          <cell r="Y2685" t="str">
            <v>(CB) Sales II</v>
          </cell>
          <cell r="Z2685" t="str">
            <v>P012</v>
          </cell>
          <cell r="AA2685" t="str">
            <v>C005</v>
          </cell>
          <cell r="AB2685" t="str">
            <v>a. Unknown</v>
          </cell>
          <cell r="AC2685" t="str">
            <v>S1693155A</v>
          </cell>
          <cell r="AD2685" t="str">
            <v>Male</v>
          </cell>
          <cell r="AE2685" t="str">
            <v>Batt. Rd 10th flr</v>
          </cell>
          <cell r="AF2685" t="str">
            <v>Local</v>
          </cell>
          <cell r="AG2685" t="str">
            <v>Employee</v>
          </cell>
          <cell r="AH2685">
            <v>1</v>
          </cell>
          <cell r="AI2685" t="str">
            <v>Month</v>
          </cell>
          <cell r="AJ2685" t="str">
            <v>0109138074</v>
          </cell>
          <cell r="AK2685" t="str">
            <v>1167531</v>
          </cell>
          <cell r="AL2685" t="str">
            <v>Ang,Pek San</v>
          </cell>
          <cell r="AP2685" t="str">
            <v>Too Soon to Classify</v>
          </cell>
          <cell r="AQ2685">
            <v>120000</v>
          </cell>
        </row>
        <row r="2686">
          <cell r="A2686">
            <v>1188068</v>
          </cell>
          <cell r="B2686" t="str">
            <v>Tan,Hao Kiat Donaven</v>
          </cell>
          <cell r="C2686" t="str">
            <v>Finance</v>
          </cell>
          <cell r="D2686" t="str">
            <v>Product Control</v>
          </cell>
          <cell r="E2686" t="str">
            <v>Manager , Product Control</v>
          </cell>
          <cell r="F2686" t="str">
            <v>M20</v>
          </cell>
          <cell r="I2686" t="str">
            <v>8156901</v>
          </cell>
          <cell r="J2686" t="str">
            <v>NO</v>
          </cell>
          <cell r="K2686" t="str">
            <v>Chua,Bee Geok</v>
          </cell>
          <cell r="L2686">
            <v>26115</v>
          </cell>
          <cell r="M2686" t="str">
            <v>34</v>
          </cell>
          <cell r="P2686">
            <v>38460</v>
          </cell>
          <cell r="Q2686" t="str">
            <v>0,4</v>
          </cell>
          <cell r="R2686" t="str">
            <v>8,9</v>
          </cell>
          <cell r="S2686">
            <v>38460</v>
          </cell>
          <cell r="W2686">
            <v>1</v>
          </cell>
          <cell r="X2686" t="str">
            <v>J014</v>
          </cell>
          <cell r="Y2686" t="str">
            <v>(FIN) Tech Spec't IV</v>
          </cell>
          <cell r="Z2686" t="str">
            <v>P368</v>
          </cell>
          <cell r="AA2686" t="str">
            <v>C146</v>
          </cell>
          <cell r="AB2686" t="str">
            <v>j. Professional Quali/Cert</v>
          </cell>
          <cell r="AC2686" t="str">
            <v>S2205351E</v>
          </cell>
          <cell r="AD2686" t="str">
            <v>Male</v>
          </cell>
          <cell r="AE2686" t="str">
            <v>Batt. Rd 3rd flr</v>
          </cell>
          <cell r="AF2686" t="str">
            <v>Local</v>
          </cell>
          <cell r="AG2686" t="str">
            <v>Employee</v>
          </cell>
          <cell r="AH2686">
            <v>1</v>
          </cell>
          <cell r="AI2686" t="str">
            <v>Month</v>
          </cell>
          <cell r="AJ2686" t="str">
            <v>0109139453</v>
          </cell>
          <cell r="AK2686" t="str">
            <v>1141921</v>
          </cell>
          <cell r="AL2686" t="str">
            <v>Chong,Yin Yin</v>
          </cell>
          <cell r="AP2686" t="str">
            <v>Too Soon to Classify</v>
          </cell>
          <cell r="AQ2686">
            <v>88800</v>
          </cell>
        </row>
        <row r="2687">
          <cell r="A2687">
            <v>1116624</v>
          </cell>
          <cell r="B2687" t="str">
            <v>Teo,Kim Cheng Jessie</v>
          </cell>
          <cell r="C2687" t="str">
            <v>Risk</v>
          </cell>
          <cell r="D2687" t="str">
            <v>Operational Risk, WB</v>
          </cell>
          <cell r="E2687" t="str">
            <v>Head, Operational Risk (Commercial Banking)- WB</v>
          </cell>
          <cell r="F2687" t="str">
            <v>B4</v>
          </cell>
          <cell r="G2687">
            <v>150000</v>
          </cell>
          <cell r="H2687" t="str">
            <v>SGD</v>
          </cell>
          <cell r="I2687" t="str">
            <v>4004901</v>
          </cell>
          <cell r="J2687" t="str">
            <v>NO</v>
          </cell>
          <cell r="K2687" t="str">
            <v>Goh,Geck Teck</v>
          </cell>
          <cell r="L2687">
            <v>20439</v>
          </cell>
          <cell r="M2687" t="str">
            <v>49</v>
          </cell>
          <cell r="N2687" t="str">
            <v>2B</v>
          </cell>
          <cell r="O2687" t="str">
            <v>2B</v>
          </cell>
          <cell r="P2687">
            <v>32723</v>
          </cell>
          <cell r="Q2687" t="str">
            <v>16,1</v>
          </cell>
          <cell r="R2687" t="str">
            <v>12,2</v>
          </cell>
          <cell r="S2687">
            <v>32723</v>
          </cell>
          <cell r="V2687">
            <v>38443</v>
          </cell>
          <cell r="W2687">
            <v>1</v>
          </cell>
          <cell r="X2687" t="str">
            <v>J165</v>
          </cell>
          <cell r="Y2687" t="str">
            <v>Risk Bus Partner II</v>
          </cell>
          <cell r="Z2687" t="str">
            <v>P096</v>
          </cell>
          <cell r="AA2687" t="str">
            <v>C152</v>
          </cell>
          <cell r="AB2687" t="str">
            <v>i. Bachelor's Degree or equiv</v>
          </cell>
          <cell r="AC2687" t="str">
            <v>S1130173H</v>
          </cell>
          <cell r="AD2687" t="str">
            <v>Female</v>
          </cell>
          <cell r="AE2687" t="str">
            <v>Batt. Rd 7th flr</v>
          </cell>
          <cell r="AF2687" t="str">
            <v>Local</v>
          </cell>
          <cell r="AG2687" t="str">
            <v>Employee</v>
          </cell>
          <cell r="AH2687">
            <v>3</v>
          </cell>
          <cell r="AI2687" t="str">
            <v>Month</v>
          </cell>
          <cell r="AJ2687" t="str">
            <v>0109817729</v>
          </cell>
          <cell r="AK2687" t="str">
            <v>1116532</v>
          </cell>
          <cell r="AL2687" t="str">
            <v>Chong,Yin Yin</v>
          </cell>
          <cell r="AM2687" t="str">
            <v>Core Contributor</v>
          </cell>
          <cell r="AN2687" t="str">
            <v>Core Contributor</v>
          </cell>
          <cell r="AO2687" t="str">
            <v>Core Contributor</v>
          </cell>
          <cell r="AP2687" t="str">
            <v>Core Contributor</v>
          </cell>
          <cell r="AQ2687">
            <v>285492</v>
          </cell>
        </row>
        <row r="2688">
          <cell r="A2688">
            <v>1151719</v>
          </cell>
          <cell r="B2688" t="str">
            <v>Seah,Siew Hong</v>
          </cell>
          <cell r="C2688" t="str">
            <v>Consumer Banking</v>
          </cell>
          <cell r="D2688" t="str">
            <v>CB - Marketing Services-Reg</v>
          </cell>
          <cell r="E2688" t="str">
            <v>Admin Officer</v>
          </cell>
          <cell r="F2688" t="str">
            <v>CS15</v>
          </cell>
          <cell r="G2688">
            <v>11000</v>
          </cell>
          <cell r="H2688" t="str">
            <v>SGD</v>
          </cell>
          <cell r="I2688" t="str">
            <v>1911901</v>
          </cell>
          <cell r="J2688" t="str">
            <v>CS</v>
          </cell>
          <cell r="K2688" t="str">
            <v>Semark,Lucinda Claire</v>
          </cell>
          <cell r="L2688">
            <v>25323</v>
          </cell>
          <cell r="M2688" t="str">
            <v>36</v>
          </cell>
          <cell r="N2688" t="str">
            <v>2B</v>
          </cell>
          <cell r="O2688" t="str">
            <v>2A</v>
          </cell>
          <cell r="P2688">
            <v>37004</v>
          </cell>
          <cell r="Q2688" t="str">
            <v>4,4</v>
          </cell>
          <cell r="R2688" t="str">
            <v>10,10</v>
          </cell>
          <cell r="S2688">
            <v>37004</v>
          </cell>
          <cell r="U2688">
            <v>37712</v>
          </cell>
          <cell r="V2688">
            <v>38443</v>
          </cell>
          <cell r="W2688">
            <v>1</v>
          </cell>
          <cell r="X2688" t="str">
            <v>J108</v>
          </cell>
          <cell r="Y2688" t="str">
            <v>(SH) Sec/Admin II</v>
          </cell>
          <cell r="Z2688" t="str">
            <v>P110</v>
          </cell>
          <cell r="AA2688" t="str">
            <v>C015</v>
          </cell>
          <cell r="AB2688" t="str">
            <v>i. Bachelor's Degree or equiv</v>
          </cell>
          <cell r="AC2688" t="str">
            <v>S6914059I</v>
          </cell>
          <cell r="AD2688" t="str">
            <v>Female</v>
          </cell>
          <cell r="AE2688" t="str">
            <v>PBTP 9th Floor</v>
          </cell>
          <cell r="AF2688" t="str">
            <v>Local</v>
          </cell>
          <cell r="AG2688" t="str">
            <v>Employee</v>
          </cell>
          <cell r="AH2688">
            <v>1</v>
          </cell>
          <cell r="AI2688" t="str">
            <v>Month</v>
          </cell>
          <cell r="AJ2688" t="str">
            <v>0109101316</v>
          </cell>
          <cell r="AK2688" t="str">
            <v>1189985</v>
          </cell>
          <cell r="AL2688" t="str">
            <v>Ang,Pek San</v>
          </cell>
          <cell r="AM2688" t="str">
            <v>Core Contributor</v>
          </cell>
          <cell r="AN2688" t="str">
            <v>Core Contributor</v>
          </cell>
          <cell r="AO2688" t="str">
            <v>Core Contributor</v>
          </cell>
          <cell r="AP2688" t="str">
            <v>Core Contributor</v>
          </cell>
          <cell r="AQ2688">
            <v>52920</v>
          </cell>
        </row>
        <row r="2689">
          <cell r="A2689">
            <v>1151586</v>
          </cell>
          <cell r="B2689" t="str">
            <v>Ng,Siew Hoon Sandra</v>
          </cell>
          <cell r="C2689" t="str">
            <v>Global Markets</v>
          </cell>
          <cell r="D2689" t="str">
            <v>Regional Mkt Documentation-Reg</v>
          </cell>
          <cell r="E2689" t="str">
            <v>Mgr Documentation Analysis</v>
          </cell>
          <cell r="F2689" t="str">
            <v>M19</v>
          </cell>
          <cell r="G2689">
            <v>20000</v>
          </cell>
          <cell r="H2689" t="str">
            <v>SGD</v>
          </cell>
          <cell r="I2689" t="str">
            <v>8642901</v>
          </cell>
          <cell r="J2689" t="str">
            <v>NO</v>
          </cell>
          <cell r="K2689" t="str">
            <v>Crick,Kevan Robert</v>
          </cell>
          <cell r="L2689">
            <v>24991</v>
          </cell>
          <cell r="M2689" t="str">
            <v>37</v>
          </cell>
          <cell r="N2689" t="str">
            <v>2B</v>
          </cell>
          <cell r="O2689" t="str">
            <v>2B</v>
          </cell>
          <cell r="P2689">
            <v>37011</v>
          </cell>
          <cell r="Q2689" t="str">
            <v>4,4</v>
          </cell>
          <cell r="R2689" t="str">
            <v>9,5</v>
          </cell>
          <cell r="S2689">
            <v>37011</v>
          </cell>
          <cell r="V2689">
            <v>38443</v>
          </cell>
          <cell r="W2689">
            <v>1</v>
          </cell>
          <cell r="X2689" t="str">
            <v>J144</v>
          </cell>
          <cell r="Y2689" t="str">
            <v>(LGL) Company Sec III</v>
          </cell>
          <cell r="Z2689" t="str">
            <v>P277</v>
          </cell>
          <cell r="AA2689" t="str">
            <v>C152</v>
          </cell>
          <cell r="AB2689" t="str">
            <v>i. Bachelor's Degree or equiv</v>
          </cell>
          <cell r="AC2689" t="str">
            <v>S6816580F</v>
          </cell>
          <cell r="AD2689" t="str">
            <v>Female</v>
          </cell>
          <cell r="AE2689" t="str">
            <v>Batt. Rd 3rd flr</v>
          </cell>
          <cell r="AF2689" t="str">
            <v>Local</v>
          </cell>
          <cell r="AG2689" t="str">
            <v>Employee</v>
          </cell>
          <cell r="AH2689">
            <v>1</v>
          </cell>
          <cell r="AI2689" t="str">
            <v>Month</v>
          </cell>
          <cell r="AJ2689" t="str">
            <v>0109100840</v>
          </cell>
          <cell r="AK2689" t="str">
            <v>1000278</v>
          </cell>
          <cell r="AL2689" t="str">
            <v>Chong,Yin Yin</v>
          </cell>
          <cell r="AM2689" t="str">
            <v>Core Contributor</v>
          </cell>
          <cell r="AN2689" t="str">
            <v>Core Contributor</v>
          </cell>
          <cell r="AO2689" t="str">
            <v>Core Contributor</v>
          </cell>
          <cell r="AP2689" t="str">
            <v>Core Contributor</v>
          </cell>
          <cell r="AQ2689">
            <v>90000</v>
          </cell>
        </row>
        <row r="2690">
          <cell r="A2690">
            <v>1187305</v>
          </cell>
          <cell r="B2690" t="str">
            <v>Hoo,Wee Kiat</v>
          </cell>
          <cell r="C2690" t="str">
            <v>Consumer Banking</v>
          </cell>
          <cell r="D2690" t="str">
            <v>BRDB-Br. Banking-Anchorpoint</v>
          </cell>
          <cell r="E2690" t="str">
            <v>Relationship Manager</v>
          </cell>
          <cell r="F2690" t="str">
            <v>M17</v>
          </cell>
          <cell r="I2690" t="str">
            <v>1422111</v>
          </cell>
          <cell r="J2690" t="str">
            <v>NO</v>
          </cell>
          <cell r="K2690" t="str">
            <v>Heng,Aik Siang</v>
          </cell>
          <cell r="L2690">
            <v>28158</v>
          </cell>
          <cell r="M2690" t="str">
            <v>28</v>
          </cell>
          <cell r="P2690">
            <v>38412</v>
          </cell>
          <cell r="Q2690" t="str">
            <v>0,5</v>
          </cell>
          <cell r="R2690" t="str">
            <v>1,7</v>
          </cell>
          <cell r="S2690">
            <v>38412</v>
          </cell>
          <cell r="W2690">
            <v>1</v>
          </cell>
          <cell r="X2690" t="str">
            <v>J075</v>
          </cell>
          <cell r="Y2690" t="str">
            <v>(CB) Sales III</v>
          </cell>
          <cell r="Z2690" t="str">
            <v>P088</v>
          </cell>
          <cell r="AA2690" t="str">
            <v>C070</v>
          </cell>
          <cell r="AB2690" t="str">
            <v>h. Diploma or equivalent</v>
          </cell>
          <cell r="AC2690" t="str">
            <v>S7703655E</v>
          </cell>
          <cell r="AD2690" t="str">
            <v>Male</v>
          </cell>
          <cell r="AE2690" t="str">
            <v>Anchorpoint Branch</v>
          </cell>
          <cell r="AF2690" t="str">
            <v>Local</v>
          </cell>
          <cell r="AG2690" t="str">
            <v>Employee</v>
          </cell>
          <cell r="AH2690">
            <v>1</v>
          </cell>
          <cell r="AI2690" t="str">
            <v>Month</v>
          </cell>
          <cell r="AJ2690" t="str">
            <v>0109138813</v>
          </cell>
          <cell r="AK2690" t="str">
            <v>1181923</v>
          </cell>
          <cell r="AL2690" t="str">
            <v>Ang,Pek San</v>
          </cell>
          <cell r="AP2690" t="str">
            <v>Too Soon to Classify</v>
          </cell>
          <cell r="AQ2690">
            <v>37200</v>
          </cell>
        </row>
        <row r="2691">
          <cell r="A2691">
            <v>1170112</v>
          </cell>
          <cell r="B2691" t="str">
            <v>Sethanandha,Bhudinan</v>
          </cell>
          <cell r="C2691" t="str">
            <v>Global Markets</v>
          </cell>
          <cell r="D2691" t="str">
            <v>Deriv Trdg Offshr Mgt-Gbl Prod</v>
          </cell>
          <cell r="E2691" t="str">
            <v>IRD Structurer</v>
          </cell>
          <cell r="F2691" t="str">
            <v>M18</v>
          </cell>
          <cell r="G2691">
            <v>95000</v>
          </cell>
          <cell r="H2691" t="str">
            <v>THB</v>
          </cell>
          <cell r="I2691" t="str">
            <v>6132818</v>
          </cell>
          <cell r="J2691" t="str">
            <v>NO</v>
          </cell>
          <cell r="K2691" t="str">
            <v>Tan,Yee Ping</v>
          </cell>
          <cell r="L2691">
            <v>29000</v>
          </cell>
          <cell r="M2691" t="str">
            <v>26</v>
          </cell>
          <cell r="N2691" t="str">
            <v>3B</v>
          </cell>
          <cell r="O2691" t="str">
            <v>2B</v>
          </cell>
          <cell r="P2691">
            <v>37865</v>
          </cell>
          <cell r="Q2691" t="str">
            <v>2,0</v>
          </cell>
          <cell r="R2691" t="str">
            <v>0,4</v>
          </cell>
          <cell r="S2691">
            <v>37865</v>
          </cell>
          <cell r="V2691">
            <v>38443</v>
          </cell>
          <cell r="W2691">
            <v>1</v>
          </cell>
          <cell r="X2691" t="str">
            <v>DJ017</v>
          </cell>
          <cell r="Y2691" t="str">
            <v>Structurer - TBA</v>
          </cell>
          <cell r="Z2691" t="str">
            <v>P333</v>
          </cell>
          <cell r="AA2691" t="str">
            <v>C065</v>
          </cell>
          <cell r="AB2691" t="str">
            <v>k. Post Graduate Degree</v>
          </cell>
          <cell r="AC2691" t="str">
            <v>G5720585M</v>
          </cell>
          <cell r="AD2691" t="str">
            <v>Male</v>
          </cell>
          <cell r="AE2691" t="str">
            <v>Batt. Rd 3rd flr</v>
          </cell>
          <cell r="AF2691" t="str">
            <v>Local</v>
          </cell>
          <cell r="AG2691" t="str">
            <v>Employee</v>
          </cell>
          <cell r="AH2691">
            <v>1</v>
          </cell>
          <cell r="AI2691" t="str">
            <v>Month</v>
          </cell>
          <cell r="AJ2691" t="str">
            <v>0109142454</v>
          </cell>
          <cell r="AK2691" t="str">
            <v>1154472</v>
          </cell>
          <cell r="AL2691" t="str">
            <v>Thng,Cheok Khoon Charlotte</v>
          </cell>
          <cell r="AO2691" t="str">
            <v>H4 - G</v>
          </cell>
          <cell r="AP2691" t="str">
            <v>H4 - G</v>
          </cell>
          <cell r="AQ2691">
            <v>57612</v>
          </cell>
        </row>
        <row r="2692">
          <cell r="A2692">
            <v>1118127</v>
          </cell>
          <cell r="B2692" t="str">
            <v>Chan,Yee Ling</v>
          </cell>
          <cell r="C2692" t="str">
            <v>Global Markets</v>
          </cell>
          <cell r="D2692" t="str">
            <v>Projects GM Programme Office</v>
          </cell>
          <cell r="E2692" t="str">
            <v>SD - Lead FEDS eCommernce</v>
          </cell>
          <cell r="F2692" t="str">
            <v>M18</v>
          </cell>
          <cell r="G2692">
            <v>13000</v>
          </cell>
          <cell r="H2692" t="str">
            <v>SGD</v>
          </cell>
          <cell r="I2692" t="str">
            <v>4779901</v>
          </cell>
          <cell r="J2692" t="str">
            <v>NO</v>
          </cell>
          <cell r="K2692" t="str">
            <v>Gregoriou,Spiros</v>
          </cell>
          <cell r="L2692">
            <v>26410</v>
          </cell>
          <cell r="M2692" t="str">
            <v>33</v>
          </cell>
          <cell r="N2692" t="str">
            <v>3A</v>
          </cell>
          <cell r="O2692" t="str">
            <v>4B</v>
          </cell>
          <cell r="P2692">
            <v>35612</v>
          </cell>
          <cell r="Q2692" t="str">
            <v>8,2</v>
          </cell>
          <cell r="R2692" t="str">
            <v>3,9</v>
          </cell>
          <cell r="S2692">
            <v>35612</v>
          </cell>
          <cell r="U2692">
            <v>37530</v>
          </cell>
          <cell r="V2692">
            <v>38534</v>
          </cell>
          <cell r="W2692">
            <v>1</v>
          </cell>
          <cell r="X2692" t="str">
            <v>J052</v>
          </cell>
          <cell r="Y2692" t="str">
            <v>(TECH) Developer II</v>
          </cell>
          <cell r="Z2692" t="str">
            <v>P250</v>
          </cell>
          <cell r="AA2692" t="str">
            <v>C152</v>
          </cell>
          <cell r="AB2692" t="str">
            <v>i. Bachelor's Degree or equiv</v>
          </cell>
          <cell r="AC2692" t="str">
            <v>S7273317G</v>
          </cell>
          <cell r="AD2692" t="str">
            <v>Female</v>
          </cell>
          <cell r="AE2692" t="str">
            <v>PBTP 11th Floor</v>
          </cell>
          <cell r="AF2692" t="str">
            <v>Local</v>
          </cell>
          <cell r="AG2692" t="str">
            <v>Employee</v>
          </cell>
          <cell r="AH2692">
            <v>1</v>
          </cell>
          <cell r="AI2692" t="str">
            <v>Month</v>
          </cell>
          <cell r="AJ2692" t="str">
            <v>0109528786</v>
          </cell>
          <cell r="AK2692" t="str">
            <v>1118147</v>
          </cell>
          <cell r="AL2692" t="str">
            <v>Chia,Boon Lee</v>
          </cell>
          <cell r="AM2692" t="str">
            <v>Core Contributor</v>
          </cell>
          <cell r="AN2692" t="str">
            <v>Core Contributor</v>
          </cell>
          <cell r="AO2692" t="str">
            <v>Too Soon to Classify</v>
          </cell>
          <cell r="AP2692" t="str">
            <v>Core Contributor</v>
          </cell>
          <cell r="AQ2692">
            <v>54000</v>
          </cell>
        </row>
        <row r="2693">
          <cell r="A2693">
            <v>1154131</v>
          </cell>
          <cell r="B2693" t="str">
            <v>Tan,Heng Soon</v>
          </cell>
          <cell r="C2693" t="str">
            <v>Operations</v>
          </cell>
          <cell r="D2693" t="str">
            <v>Structured Finance Operations</v>
          </cell>
          <cell r="E2693" t="str">
            <v>Product Analyst, Structured Finance Operations</v>
          </cell>
          <cell r="F2693" t="str">
            <v>M17</v>
          </cell>
          <cell r="G2693">
            <v>9000</v>
          </cell>
          <cell r="H2693" t="str">
            <v>SGD</v>
          </cell>
          <cell r="I2693" t="str">
            <v>4251818</v>
          </cell>
          <cell r="J2693" t="str">
            <v>NO</v>
          </cell>
          <cell r="K2693" t="str">
            <v>Tan,Jit Kwang Alvin</v>
          </cell>
          <cell r="L2693">
            <v>28145</v>
          </cell>
          <cell r="M2693" t="str">
            <v>28</v>
          </cell>
          <cell r="N2693" t="str">
            <v>2B</v>
          </cell>
          <cell r="O2693" t="str">
            <v>3B</v>
          </cell>
          <cell r="P2693">
            <v>37378</v>
          </cell>
          <cell r="Q2693" t="str">
            <v>3,4</v>
          </cell>
          <cell r="R2693" t="str">
            <v>,</v>
          </cell>
          <cell r="S2693">
            <v>37172</v>
          </cell>
          <cell r="T2693">
            <v>37378</v>
          </cell>
          <cell r="U2693">
            <v>38078</v>
          </cell>
          <cell r="V2693">
            <v>38261</v>
          </cell>
          <cell r="W2693">
            <v>1</v>
          </cell>
          <cell r="X2693" t="str">
            <v>J088</v>
          </cell>
          <cell r="Y2693" t="str">
            <v>(OPS) Trans Proc II</v>
          </cell>
          <cell r="Z2693" t="str">
            <v>P250</v>
          </cell>
          <cell r="AA2693" t="str">
            <v>C146</v>
          </cell>
          <cell r="AB2693" t="str">
            <v>i. Bachelor's Degree or equiv</v>
          </cell>
          <cell r="AC2693" t="str">
            <v>S7703027A</v>
          </cell>
          <cell r="AD2693" t="str">
            <v>Male</v>
          </cell>
          <cell r="AE2693" t="str">
            <v>Tampines 6th flr</v>
          </cell>
          <cell r="AF2693" t="str">
            <v>Local</v>
          </cell>
          <cell r="AG2693" t="str">
            <v>Employee</v>
          </cell>
          <cell r="AH2693">
            <v>1</v>
          </cell>
          <cell r="AI2693" t="str">
            <v>Month</v>
          </cell>
          <cell r="AJ2693" t="str">
            <v>0109107276</v>
          </cell>
          <cell r="AK2693" t="str">
            <v>1148033</v>
          </cell>
          <cell r="AL2693" t="str">
            <v>Chia,Boon Lee</v>
          </cell>
          <cell r="AM2693" t="str">
            <v>Too Soon to Classify</v>
          </cell>
          <cell r="AN2693" t="str">
            <v>Too Soon to Classify</v>
          </cell>
          <cell r="AO2693" t="str">
            <v>Core Contributor</v>
          </cell>
          <cell r="AP2693" t="str">
            <v>Core Contributor</v>
          </cell>
          <cell r="AQ2693">
            <v>42000</v>
          </cell>
        </row>
        <row r="2694">
          <cell r="A2694">
            <v>1116937</v>
          </cell>
          <cell r="B2694" t="str">
            <v>Tay,Chin Kuey</v>
          </cell>
          <cell r="C2694" t="str">
            <v>Client Relationships</v>
          </cell>
          <cell r="D2694" t="str">
            <v>Shift Operations</v>
          </cell>
          <cell r="E2694" t="str">
            <v>Manager Cash Systems</v>
          </cell>
          <cell r="F2694" t="str">
            <v>M17</v>
          </cell>
          <cell r="G2694">
            <v>9000</v>
          </cell>
          <cell r="H2694" t="str">
            <v>SGD</v>
          </cell>
          <cell r="I2694" t="str">
            <v>4137800</v>
          </cell>
          <cell r="J2694" t="str">
            <v>NO</v>
          </cell>
          <cell r="K2694" t="str">
            <v>Bin Ali,Mustafa</v>
          </cell>
          <cell r="L2694">
            <v>25200</v>
          </cell>
          <cell r="M2694" t="str">
            <v>36</v>
          </cell>
          <cell r="N2694" t="str">
            <v>3B</v>
          </cell>
          <cell r="O2694" t="str">
            <v>3B</v>
          </cell>
          <cell r="P2694">
            <v>34001</v>
          </cell>
          <cell r="Q2694" t="str">
            <v>12,6</v>
          </cell>
          <cell r="R2694" t="str">
            <v>2,11</v>
          </cell>
          <cell r="S2694">
            <v>34001</v>
          </cell>
          <cell r="U2694">
            <v>36982</v>
          </cell>
          <cell r="V2694">
            <v>37712</v>
          </cell>
          <cell r="W2694">
            <v>1</v>
          </cell>
          <cell r="X2694" t="str">
            <v>J088</v>
          </cell>
          <cell r="Y2694" t="str">
            <v>(OPS) Trans Proc II</v>
          </cell>
          <cell r="Z2694" t="str">
            <v>P335</v>
          </cell>
          <cell r="AA2694" t="str">
            <v>C147</v>
          </cell>
          <cell r="AB2694" t="str">
            <v>f. Vocational</v>
          </cell>
          <cell r="AC2694" t="str">
            <v>S6872161Z</v>
          </cell>
          <cell r="AD2694" t="str">
            <v>Female</v>
          </cell>
          <cell r="AE2694" t="str">
            <v>Tampines 4th flr</v>
          </cell>
          <cell r="AF2694" t="str">
            <v>Local</v>
          </cell>
          <cell r="AG2694" t="str">
            <v>Employee</v>
          </cell>
          <cell r="AH2694">
            <v>1</v>
          </cell>
          <cell r="AI2694" t="str">
            <v>Month</v>
          </cell>
          <cell r="AJ2694" t="str">
            <v>0122550595</v>
          </cell>
          <cell r="AK2694" t="str">
            <v>1116364</v>
          </cell>
          <cell r="AL2694" t="str">
            <v>Chia,Boon Lee</v>
          </cell>
          <cell r="AM2694" t="str">
            <v>Core Contributor</v>
          </cell>
          <cell r="AN2694" t="str">
            <v>Core Contributor</v>
          </cell>
          <cell r="AO2694" t="str">
            <v>Core Contributor</v>
          </cell>
          <cell r="AP2694" t="str">
            <v>Core Contributor</v>
          </cell>
          <cell r="AQ2694">
            <v>38508</v>
          </cell>
        </row>
        <row r="2695">
          <cell r="A2695">
            <v>1188435</v>
          </cell>
          <cell r="B2695" t="str">
            <v>Yeo,Choon Hui</v>
          </cell>
          <cell r="C2695" t="str">
            <v>Consumer Banking</v>
          </cell>
          <cell r="D2695" t="str">
            <v>SME Banking-Br Netwk Customers</v>
          </cell>
          <cell r="E2695" t="str">
            <v>Relationship Manager</v>
          </cell>
          <cell r="F2695" t="str">
            <v>M18</v>
          </cell>
          <cell r="I2695" t="str">
            <v>1122800</v>
          </cell>
          <cell r="J2695" t="str">
            <v>NO</v>
          </cell>
          <cell r="K2695" t="str">
            <v>Ho,Christine Li - Wen</v>
          </cell>
          <cell r="L2695">
            <v>27183</v>
          </cell>
          <cell r="M2695" t="str">
            <v>31</v>
          </cell>
          <cell r="P2695">
            <v>38453</v>
          </cell>
          <cell r="Q2695" t="str">
            <v>0,4</v>
          </cell>
          <cell r="R2695" t="str">
            <v>6,0</v>
          </cell>
          <cell r="S2695">
            <v>38453</v>
          </cell>
          <cell r="W2695">
            <v>1</v>
          </cell>
          <cell r="X2695" t="str">
            <v>J075</v>
          </cell>
          <cell r="Y2695" t="str">
            <v>(CB) Sales III</v>
          </cell>
          <cell r="Z2695" t="str">
            <v>P088</v>
          </cell>
          <cell r="AA2695" t="str">
            <v>C005</v>
          </cell>
          <cell r="AB2695" t="str">
            <v>i. Bachelor's Degree or equiv</v>
          </cell>
          <cell r="AC2695" t="str">
            <v>S7417767J</v>
          </cell>
          <cell r="AD2695" t="str">
            <v>Male</v>
          </cell>
          <cell r="AE2695" t="str">
            <v>South Bridge Br.</v>
          </cell>
          <cell r="AF2695" t="str">
            <v>Local</v>
          </cell>
          <cell r="AG2695" t="str">
            <v>Employee</v>
          </cell>
          <cell r="AH2695">
            <v>1</v>
          </cell>
          <cell r="AI2695" t="str">
            <v>Month</v>
          </cell>
          <cell r="AJ2695" t="str">
            <v>0109139356</v>
          </cell>
          <cell r="AK2695" t="str">
            <v>1172621</v>
          </cell>
          <cell r="AL2695" t="str">
            <v>Ang,Pek San</v>
          </cell>
          <cell r="AP2695" t="str">
            <v>Too Soon to Classify</v>
          </cell>
          <cell r="AQ2695">
            <v>54000</v>
          </cell>
        </row>
        <row r="2696">
          <cell r="A2696">
            <v>1188803</v>
          </cell>
          <cell r="B2696" t="str">
            <v>Por,Pei Kheng</v>
          </cell>
          <cell r="C2696" t="str">
            <v>Consumer Banking</v>
          </cell>
          <cell r="D2696" t="str">
            <v>DB - Teleservices</v>
          </cell>
          <cell r="E2696" t="str">
            <v>Service Consultant</v>
          </cell>
          <cell r="F2696" t="str">
            <v>M16</v>
          </cell>
          <cell r="I2696" t="str">
            <v>1431800</v>
          </cell>
          <cell r="J2696" t="str">
            <v>NO</v>
          </cell>
          <cell r="K2696" t="str">
            <v>Lim,Su-Yin Valerie</v>
          </cell>
          <cell r="L2696">
            <v>29673</v>
          </cell>
          <cell r="M2696" t="str">
            <v>24</v>
          </cell>
          <cell r="P2696">
            <v>38453</v>
          </cell>
          <cell r="Q2696" t="str">
            <v>0,4</v>
          </cell>
          <cell r="R2696" t="str">
            <v>,</v>
          </cell>
          <cell r="S2696">
            <v>38453</v>
          </cell>
          <cell r="V2696">
            <v>38509</v>
          </cell>
          <cell r="W2696">
            <v>1</v>
          </cell>
          <cell r="X2696" t="str">
            <v>J216</v>
          </cell>
          <cell r="Y2696" t="str">
            <v>(CB) Customer ServiceIII</v>
          </cell>
          <cell r="Z2696" t="str">
            <v>P088</v>
          </cell>
          <cell r="AA2696" t="str">
            <v>C064</v>
          </cell>
          <cell r="AB2696" t="str">
            <v>i. Bachelor's Degree or equiv</v>
          </cell>
          <cell r="AC2696" t="str">
            <v>S8109563I</v>
          </cell>
          <cell r="AD2696" t="str">
            <v>Female</v>
          </cell>
          <cell r="AE2696" t="str">
            <v>CISCO 5th flr</v>
          </cell>
          <cell r="AF2696" t="str">
            <v>Local</v>
          </cell>
          <cell r="AG2696" t="str">
            <v>Employee</v>
          </cell>
          <cell r="AH2696">
            <v>1</v>
          </cell>
          <cell r="AI2696" t="str">
            <v>Month</v>
          </cell>
          <cell r="AJ2696" t="str">
            <v>0109139933</v>
          </cell>
          <cell r="AK2696" t="str">
            <v>1152632</v>
          </cell>
          <cell r="AL2696" t="str">
            <v>Ang,Pek San</v>
          </cell>
          <cell r="AP2696" t="str">
            <v>Too Soon to Classify</v>
          </cell>
          <cell r="AQ2696">
            <v>27360</v>
          </cell>
        </row>
        <row r="2697">
          <cell r="A2697">
            <v>1164461</v>
          </cell>
          <cell r="B2697" t="str">
            <v>Tang,Wen-Hsiung Gabriel</v>
          </cell>
          <cell r="C2697" t="str">
            <v>Consumer Banking</v>
          </cell>
          <cell r="D2697" t="str">
            <v>BRDB-Br. Banking-Holland V</v>
          </cell>
          <cell r="E2697" t="str">
            <v>Relationship Manager</v>
          </cell>
          <cell r="F2697" t="str">
            <v>M18</v>
          </cell>
          <cell r="G2697">
            <v>13000</v>
          </cell>
          <cell r="H2697" t="str">
            <v>SGD</v>
          </cell>
          <cell r="I2697" t="str">
            <v>1422112</v>
          </cell>
          <cell r="J2697" t="str">
            <v>NO</v>
          </cell>
          <cell r="K2697" t="str">
            <v>Lew,Wee Chin</v>
          </cell>
          <cell r="L2697">
            <v>28095</v>
          </cell>
          <cell r="M2697" t="str">
            <v>28</v>
          </cell>
          <cell r="N2697" t="str">
            <v>5C</v>
          </cell>
          <cell r="O2697" t="str">
            <v>3C</v>
          </cell>
          <cell r="P2697">
            <v>37622</v>
          </cell>
          <cell r="Q2697" t="str">
            <v>2,7</v>
          </cell>
          <cell r="R2697" t="str">
            <v>3,2</v>
          </cell>
          <cell r="S2697">
            <v>37627</v>
          </cell>
          <cell r="U2697">
            <v>38078</v>
          </cell>
          <cell r="V2697">
            <v>38078</v>
          </cell>
          <cell r="W2697">
            <v>1</v>
          </cell>
          <cell r="X2697" t="str">
            <v>J075</v>
          </cell>
          <cell r="Y2697" t="str">
            <v>(CB) Sales III</v>
          </cell>
          <cell r="Z2697" t="str">
            <v>P088</v>
          </cell>
          <cell r="AA2697" t="str">
            <v>C070</v>
          </cell>
          <cell r="AB2697" t="str">
            <v>i. Bachelor's Degree or equiv</v>
          </cell>
          <cell r="AC2697" t="str">
            <v>S7640957I</v>
          </cell>
          <cell r="AD2697" t="str">
            <v>Male</v>
          </cell>
          <cell r="AE2697" t="str">
            <v>Holland Village</v>
          </cell>
          <cell r="AF2697" t="str">
            <v>Local</v>
          </cell>
          <cell r="AG2697" t="str">
            <v>Employee</v>
          </cell>
          <cell r="AH2697">
            <v>1</v>
          </cell>
          <cell r="AI2697" t="str">
            <v>Month</v>
          </cell>
          <cell r="AJ2697" t="str">
            <v>0109116976</v>
          </cell>
          <cell r="AK2697" t="str">
            <v>1118327</v>
          </cell>
          <cell r="AL2697" t="str">
            <v>Ang,Pek San</v>
          </cell>
          <cell r="AN2697" t="str">
            <v>Core Contributor</v>
          </cell>
          <cell r="AO2697" t="str">
            <v>Core Contributor</v>
          </cell>
          <cell r="AP2697" t="str">
            <v>Core Contributor</v>
          </cell>
          <cell r="AQ2697">
            <v>46800</v>
          </cell>
        </row>
        <row r="2698">
          <cell r="A2698">
            <v>1177661</v>
          </cell>
          <cell r="B2698" t="str">
            <v>Yap,Ee Ching</v>
          </cell>
          <cell r="C2698" t="str">
            <v>Consumer Banking</v>
          </cell>
          <cell r="D2698" t="str">
            <v>SME Banking-Pdt Mgmt &amp; Mktg</v>
          </cell>
          <cell r="E2698" t="str">
            <v>Mgr, Product Development</v>
          </cell>
          <cell r="F2698" t="str">
            <v>M20</v>
          </cell>
          <cell r="G2698">
            <v>19000</v>
          </cell>
          <cell r="H2698" t="str">
            <v>SGD</v>
          </cell>
          <cell r="I2698" t="str">
            <v>1112800</v>
          </cell>
          <cell r="J2698" t="str">
            <v>NO</v>
          </cell>
          <cell r="K2698" t="str">
            <v>Ho,Toon Bah</v>
          </cell>
          <cell r="L2698">
            <v>25087</v>
          </cell>
          <cell r="M2698" t="str">
            <v>37</v>
          </cell>
          <cell r="O2698" t="str">
            <v>3C</v>
          </cell>
          <cell r="P2698">
            <v>38147</v>
          </cell>
          <cell r="Q2698" t="str">
            <v>1,2</v>
          </cell>
          <cell r="R2698" t="str">
            <v>6,11</v>
          </cell>
          <cell r="S2698">
            <v>38147</v>
          </cell>
          <cell r="V2698">
            <v>38443</v>
          </cell>
          <cell r="W2698">
            <v>1</v>
          </cell>
          <cell r="X2698" t="str">
            <v>J082</v>
          </cell>
          <cell r="Y2698" t="str">
            <v>(CB) Product Mgt III</v>
          </cell>
          <cell r="Z2698" t="str">
            <v>P088</v>
          </cell>
          <cell r="AA2698" t="str">
            <v>C005</v>
          </cell>
          <cell r="AB2698" t="str">
            <v>l. Further Degree</v>
          </cell>
          <cell r="AC2698" t="str">
            <v>S6835881G</v>
          </cell>
          <cell r="AD2698" t="str">
            <v>Female</v>
          </cell>
          <cell r="AE2698" t="str">
            <v>Batt. Rd 10th flr</v>
          </cell>
          <cell r="AF2698" t="str">
            <v>Local</v>
          </cell>
          <cell r="AG2698" t="str">
            <v>Employee</v>
          </cell>
          <cell r="AH2698">
            <v>1</v>
          </cell>
          <cell r="AI2698" t="str">
            <v>Month</v>
          </cell>
          <cell r="AJ2698" t="str">
            <v>0109131185</v>
          </cell>
          <cell r="AK2698" t="str">
            <v>1141912</v>
          </cell>
          <cell r="AL2698" t="str">
            <v>Ang,Pek San</v>
          </cell>
          <cell r="AO2698" t="str">
            <v>Too Soon to Classify</v>
          </cell>
          <cell r="AP2698" t="str">
            <v>Core Contributor</v>
          </cell>
          <cell r="AQ2698">
            <v>73200</v>
          </cell>
        </row>
        <row r="2699">
          <cell r="A2699">
            <v>1116277</v>
          </cell>
          <cell r="B2699" t="str">
            <v>Loh,Siew Pheng Bridget</v>
          </cell>
          <cell r="C2699" t="str">
            <v>Consumer Banking</v>
          </cell>
          <cell r="D2699" t="str">
            <v>SME Banking-Operations</v>
          </cell>
          <cell r="E2699" t="str">
            <v>Customer Service Officer</v>
          </cell>
          <cell r="F2699" t="str">
            <v>AO</v>
          </cell>
          <cell r="I2699" t="str">
            <v>1113800</v>
          </cell>
          <cell r="J2699" t="str">
            <v>AO</v>
          </cell>
          <cell r="K2699" t="str">
            <v>Tan,Siak Kiang Johnny</v>
          </cell>
          <cell r="L2699">
            <v>20984</v>
          </cell>
          <cell r="M2699" t="str">
            <v>48</v>
          </cell>
          <cell r="N2699" t="str">
            <v>3B</v>
          </cell>
          <cell r="O2699" t="str">
            <v>2B</v>
          </cell>
          <cell r="P2699">
            <v>28977</v>
          </cell>
          <cell r="Q2699" t="str">
            <v>26,4</v>
          </cell>
          <cell r="R2699" t="str">
            <v>,</v>
          </cell>
          <cell r="S2699">
            <v>28977</v>
          </cell>
          <cell r="V2699">
            <v>38353</v>
          </cell>
          <cell r="W2699">
            <v>1</v>
          </cell>
          <cell r="X2699" t="str">
            <v>J171</v>
          </cell>
          <cell r="Y2699" t="str">
            <v>Risk Tech Specialist IV</v>
          </cell>
          <cell r="Z2699" t="str">
            <v>P012</v>
          </cell>
          <cell r="AA2699" t="str">
            <v>C015</v>
          </cell>
          <cell r="AB2699" t="str">
            <v>d. Secondary</v>
          </cell>
          <cell r="AC2699" t="str">
            <v>S1225398B</v>
          </cell>
          <cell r="AD2699" t="str">
            <v>Female</v>
          </cell>
          <cell r="AE2699" t="str">
            <v>Batt. Rd 10th flr</v>
          </cell>
          <cell r="AF2699" t="str">
            <v>Local</v>
          </cell>
          <cell r="AG2699" t="str">
            <v>Employee</v>
          </cell>
          <cell r="AH2699">
            <v>3</v>
          </cell>
          <cell r="AI2699" t="str">
            <v>Month</v>
          </cell>
          <cell r="AJ2699" t="str">
            <v>0122510542</v>
          </cell>
          <cell r="AK2699" t="str">
            <v>1116007</v>
          </cell>
          <cell r="AL2699" t="str">
            <v>Ang,Pek San</v>
          </cell>
          <cell r="AM2699" t="str">
            <v>Core Contributor</v>
          </cell>
          <cell r="AN2699" t="str">
            <v>Core Contributor</v>
          </cell>
          <cell r="AO2699" t="str">
            <v>Core Contributor</v>
          </cell>
          <cell r="AP2699" t="str">
            <v>Core Contributor</v>
          </cell>
          <cell r="AQ2699">
            <v>36792</v>
          </cell>
        </row>
        <row r="2700">
          <cell r="A2700">
            <v>1118003</v>
          </cell>
          <cell r="B2700" t="str">
            <v>Lim,Mui Choo Vivian</v>
          </cell>
          <cell r="C2700" t="str">
            <v>Consumer Banking</v>
          </cell>
          <cell r="D2700" t="str">
            <v>SME Banking-Operations</v>
          </cell>
          <cell r="E2700" t="str">
            <v>Customer Service Officer</v>
          </cell>
          <cell r="F2700" t="str">
            <v>AO</v>
          </cell>
          <cell r="I2700" t="str">
            <v>1113800</v>
          </cell>
          <cell r="J2700" t="str">
            <v>AO</v>
          </cell>
          <cell r="K2700" t="str">
            <v>Tan,Siak Kiang Johnny</v>
          </cell>
          <cell r="L2700">
            <v>26555</v>
          </cell>
          <cell r="M2700" t="str">
            <v>32</v>
          </cell>
          <cell r="N2700" t="str">
            <v>2B</v>
          </cell>
          <cell r="O2700" t="str">
            <v>2B</v>
          </cell>
          <cell r="P2700">
            <v>35529</v>
          </cell>
          <cell r="Q2700" t="str">
            <v>8,4</v>
          </cell>
          <cell r="R2700" t="str">
            <v>3,9</v>
          </cell>
          <cell r="S2700">
            <v>35529</v>
          </cell>
          <cell r="U2700">
            <v>37530</v>
          </cell>
          <cell r="V2700">
            <v>38353</v>
          </cell>
          <cell r="W2700">
            <v>1</v>
          </cell>
          <cell r="X2700" t="str">
            <v>J171</v>
          </cell>
          <cell r="Y2700" t="str">
            <v>Risk Tech Specialist IV</v>
          </cell>
          <cell r="Z2700" t="str">
            <v>P012</v>
          </cell>
          <cell r="AA2700" t="str">
            <v>C015</v>
          </cell>
          <cell r="AB2700" t="str">
            <v>d. Secondary</v>
          </cell>
          <cell r="AC2700" t="str">
            <v>S7234095G</v>
          </cell>
          <cell r="AD2700" t="str">
            <v>Female</v>
          </cell>
          <cell r="AE2700" t="str">
            <v>Batt. Rd 10th flr</v>
          </cell>
          <cell r="AF2700" t="str">
            <v>Local</v>
          </cell>
          <cell r="AG2700" t="str">
            <v>Employee</v>
          </cell>
          <cell r="AH2700">
            <v>1</v>
          </cell>
          <cell r="AI2700" t="str">
            <v>Month</v>
          </cell>
          <cell r="AJ2700" t="str">
            <v>0109687507</v>
          </cell>
          <cell r="AK2700" t="str">
            <v>1116007</v>
          </cell>
          <cell r="AL2700" t="str">
            <v>Ang,Pek San</v>
          </cell>
          <cell r="AM2700" t="str">
            <v>Core Contributor</v>
          </cell>
          <cell r="AN2700" t="str">
            <v>Core Contributor</v>
          </cell>
          <cell r="AO2700" t="str">
            <v>Core Contributor</v>
          </cell>
          <cell r="AP2700" t="str">
            <v>Core Contributor</v>
          </cell>
          <cell r="AQ2700">
            <v>25020</v>
          </cell>
        </row>
        <row r="2701">
          <cell r="A2701">
            <v>1143231</v>
          </cell>
          <cell r="B2701" t="str">
            <v>Lee,Yuen Kuan</v>
          </cell>
          <cell r="C2701" t="str">
            <v>Consumer Banking</v>
          </cell>
          <cell r="D2701" t="str">
            <v>SME Banking-Operations</v>
          </cell>
          <cell r="E2701" t="str">
            <v>Customer Service Manager</v>
          </cell>
          <cell r="F2701" t="str">
            <v>M18</v>
          </cell>
          <cell r="G2701">
            <v>13000</v>
          </cell>
          <cell r="H2701" t="str">
            <v>SGD</v>
          </cell>
          <cell r="I2701" t="str">
            <v>1113800</v>
          </cell>
          <cell r="J2701" t="str">
            <v>NO</v>
          </cell>
          <cell r="K2701" t="str">
            <v>Tan,Siak Kiang Johnny</v>
          </cell>
          <cell r="L2701">
            <v>27278</v>
          </cell>
          <cell r="M2701" t="str">
            <v>31</v>
          </cell>
          <cell r="N2701" t="str">
            <v>2B</v>
          </cell>
          <cell r="O2701" t="str">
            <v>2B</v>
          </cell>
          <cell r="P2701">
            <v>36640</v>
          </cell>
          <cell r="Q2701" t="str">
            <v>5,4</v>
          </cell>
          <cell r="R2701" t="str">
            <v>3,10</v>
          </cell>
          <cell r="S2701">
            <v>36640</v>
          </cell>
          <cell r="U2701">
            <v>37438</v>
          </cell>
          <cell r="V2701">
            <v>38078</v>
          </cell>
          <cell r="W2701">
            <v>1</v>
          </cell>
          <cell r="X2701" t="str">
            <v>J078</v>
          </cell>
          <cell r="Y2701" t="str">
            <v>(CB) Customer Service I</v>
          </cell>
          <cell r="Z2701" t="str">
            <v>P012</v>
          </cell>
          <cell r="AA2701" t="str">
            <v>C005</v>
          </cell>
          <cell r="AB2701" t="str">
            <v>i. Bachelor's Degree or equiv</v>
          </cell>
          <cell r="AC2701" t="str">
            <v>S7428143E</v>
          </cell>
          <cell r="AD2701" t="str">
            <v>Female</v>
          </cell>
          <cell r="AE2701" t="str">
            <v>Batt. Rd 10th flr</v>
          </cell>
          <cell r="AF2701" t="str">
            <v>Local</v>
          </cell>
          <cell r="AG2701" t="str">
            <v>Employee</v>
          </cell>
          <cell r="AH2701">
            <v>1</v>
          </cell>
          <cell r="AI2701" t="str">
            <v>Month</v>
          </cell>
          <cell r="AJ2701" t="str">
            <v>0109674693</v>
          </cell>
          <cell r="AK2701" t="str">
            <v>1116007</v>
          </cell>
          <cell r="AL2701" t="str">
            <v>Ang,Pek San</v>
          </cell>
          <cell r="AM2701" t="str">
            <v>Core Contributor</v>
          </cell>
          <cell r="AN2701" t="str">
            <v>Critical Resource</v>
          </cell>
          <cell r="AO2701" t="str">
            <v>Critical Resource</v>
          </cell>
          <cell r="AP2701" t="str">
            <v>Critical Resource</v>
          </cell>
          <cell r="AQ2701">
            <v>50400</v>
          </cell>
        </row>
        <row r="2702">
          <cell r="A2702">
            <v>1153700</v>
          </cell>
          <cell r="B2702" t="str">
            <v>Lee,Woei Shiuan</v>
          </cell>
          <cell r="C2702" t="str">
            <v>Finance</v>
          </cell>
          <cell r="D2702" t="str">
            <v>CB Finance - Consumer Finance</v>
          </cell>
          <cell r="E2702" t="str">
            <v>Manager, Business Finance, Gr CB</v>
          </cell>
          <cell r="F2702" t="str">
            <v>M21</v>
          </cell>
          <cell r="G2702">
            <v>25000</v>
          </cell>
          <cell r="H2702" t="str">
            <v>SGD</v>
          </cell>
          <cell r="I2702" t="str">
            <v>8148901</v>
          </cell>
          <cell r="J2702" t="str">
            <v>NO</v>
          </cell>
          <cell r="K2702" t="str">
            <v>Venkataramani,Manikantan</v>
          </cell>
          <cell r="L2702">
            <v>26517</v>
          </cell>
          <cell r="M2702" t="str">
            <v>33</v>
          </cell>
          <cell r="N2702" t="str">
            <v>2B</v>
          </cell>
          <cell r="O2702" t="str">
            <v>3B</v>
          </cell>
          <cell r="P2702">
            <v>37141</v>
          </cell>
          <cell r="Q2702" t="str">
            <v>3,11</v>
          </cell>
          <cell r="R2702" t="str">
            <v>6,6</v>
          </cell>
          <cell r="S2702">
            <v>37141</v>
          </cell>
          <cell r="U2702">
            <v>38565</v>
          </cell>
          <cell r="V2702">
            <v>38565</v>
          </cell>
          <cell r="W2702">
            <v>1</v>
          </cell>
          <cell r="X2702" t="str">
            <v>J018</v>
          </cell>
          <cell r="Y2702" t="str">
            <v>(FIN) Bus Partner III</v>
          </cell>
          <cell r="Z2702" t="str">
            <v>P079</v>
          </cell>
          <cell r="AA2702" t="str">
            <v>C015</v>
          </cell>
          <cell r="AB2702" t="str">
            <v>l. Further Degree</v>
          </cell>
          <cell r="AC2702" t="str">
            <v>S7227722H</v>
          </cell>
          <cell r="AD2702" t="str">
            <v>Female</v>
          </cell>
          <cell r="AE2702" t="str">
            <v>PBTP 9th Floor</v>
          </cell>
          <cell r="AF2702" t="str">
            <v>Local</v>
          </cell>
          <cell r="AG2702" t="str">
            <v>Employee</v>
          </cell>
          <cell r="AH2702">
            <v>1</v>
          </cell>
          <cell r="AI2702" t="str">
            <v>Month</v>
          </cell>
          <cell r="AJ2702" t="str">
            <v>0109105125</v>
          </cell>
          <cell r="AK2702" t="str">
            <v>1140345</v>
          </cell>
          <cell r="AL2702" t="str">
            <v>Chong,Yin Yin</v>
          </cell>
          <cell r="AM2702" t="str">
            <v>Core Contributor</v>
          </cell>
          <cell r="AN2702" t="str">
            <v>Critical Resource</v>
          </cell>
          <cell r="AO2702" t="str">
            <v>Core Contributor</v>
          </cell>
          <cell r="AP2702" t="str">
            <v>Core Contributor</v>
          </cell>
          <cell r="AQ2702">
            <v>93600</v>
          </cell>
        </row>
        <row r="2703">
          <cell r="A2703">
            <v>1164387</v>
          </cell>
          <cell r="B2703" t="str">
            <v>Wong,Chee Kay</v>
          </cell>
          <cell r="C2703" t="str">
            <v>Consumer Banking</v>
          </cell>
          <cell r="D2703" t="str">
            <v>SME Banking-Br Netwk Customers</v>
          </cell>
          <cell r="E2703" t="str">
            <v>Sales Manager - New Business</v>
          </cell>
          <cell r="F2703" t="str">
            <v>M18</v>
          </cell>
          <cell r="G2703">
            <v>13000</v>
          </cell>
          <cell r="H2703" t="str">
            <v>SGD</v>
          </cell>
          <cell r="I2703" t="str">
            <v>1122800</v>
          </cell>
          <cell r="J2703" t="str">
            <v>NO</v>
          </cell>
          <cell r="K2703" t="str">
            <v>Tan,Kian Boo Dennis</v>
          </cell>
          <cell r="L2703">
            <v>26187</v>
          </cell>
          <cell r="M2703" t="str">
            <v>34</v>
          </cell>
          <cell r="N2703" t="str">
            <v>4A</v>
          </cell>
          <cell r="O2703" t="str">
            <v>3B</v>
          </cell>
          <cell r="P2703">
            <v>37624</v>
          </cell>
          <cell r="Q2703" t="str">
            <v>2,7</v>
          </cell>
          <cell r="R2703" t="str">
            <v>,</v>
          </cell>
          <cell r="S2703">
            <v>37627</v>
          </cell>
          <cell r="U2703">
            <v>38078</v>
          </cell>
          <cell r="V2703">
            <v>38078</v>
          </cell>
          <cell r="W2703">
            <v>1</v>
          </cell>
          <cell r="X2703" t="str">
            <v>J075</v>
          </cell>
          <cell r="Y2703" t="str">
            <v>(CB) Sales III</v>
          </cell>
          <cell r="Z2703" t="str">
            <v>P012</v>
          </cell>
          <cell r="AA2703" t="str">
            <v>C005</v>
          </cell>
          <cell r="AB2703" t="str">
            <v>i. Bachelor's Degree or equiv</v>
          </cell>
          <cell r="AC2703" t="str">
            <v>S7132619E</v>
          </cell>
          <cell r="AD2703" t="str">
            <v>Male</v>
          </cell>
          <cell r="AE2703" t="str">
            <v>South Bridge Br.</v>
          </cell>
          <cell r="AF2703" t="str">
            <v>Local</v>
          </cell>
          <cell r="AG2703" t="str">
            <v>Employee</v>
          </cell>
          <cell r="AH2703">
            <v>1</v>
          </cell>
          <cell r="AI2703" t="str">
            <v>Month</v>
          </cell>
          <cell r="AJ2703" t="str">
            <v>0109116844</v>
          </cell>
          <cell r="AK2703" t="str">
            <v>1153118</v>
          </cell>
          <cell r="AL2703" t="str">
            <v>Ang,Pek San</v>
          </cell>
          <cell r="AN2703" t="str">
            <v>Core Contributor</v>
          </cell>
          <cell r="AO2703" t="str">
            <v>Core Contributor</v>
          </cell>
          <cell r="AP2703" t="str">
            <v>Core Contributor</v>
          </cell>
          <cell r="AQ2703">
            <v>48000</v>
          </cell>
        </row>
        <row r="2704">
          <cell r="A2704">
            <v>1172094</v>
          </cell>
          <cell r="B2704" t="str">
            <v>Chong,Wee Yeat</v>
          </cell>
          <cell r="C2704" t="str">
            <v>Global Markets</v>
          </cell>
          <cell r="D2704" t="str">
            <v>Project Finance</v>
          </cell>
          <cell r="E2704" t="str">
            <v>Associate, Project Finance</v>
          </cell>
          <cell r="F2704" t="str">
            <v>M18</v>
          </cell>
          <cell r="I2704" t="str">
            <v>6172901</v>
          </cell>
          <cell r="J2704" t="str">
            <v>NO</v>
          </cell>
          <cell r="K2704" t="str">
            <v>Pasumarty,Deepa</v>
          </cell>
          <cell r="L2704">
            <v>27864</v>
          </cell>
          <cell r="M2704" t="str">
            <v>29</v>
          </cell>
          <cell r="N2704" t="str">
            <v>NR</v>
          </cell>
          <cell r="O2704" t="str">
            <v>1B</v>
          </cell>
          <cell r="P2704">
            <v>37935</v>
          </cell>
          <cell r="Q2704" t="str">
            <v>1,9</v>
          </cell>
          <cell r="R2704" t="str">
            <v>4,9</v>
          </cell>
          <cell r="S2704">
            <v>37935</v>
          </cell>
          <cell r="U2704">
            <v>38443</v>
          </cell>
          <cell r="V2704">
            <v>38443</v>
          </cell>
          <cell r="W2704">
            <v>1</v>
          </cell>
          <cell r="X2704" t="str">
            <v>DJ022</v>
          </cell>
          <cell r="Y2704" t="str">
            <v>Project &amp; Export Fin -TBA</v>
          </cell>
          <cell r="Z2704" t="str">
            <v>P338</v>
          </cell>
          <cell r="AA2704" t="str">
            <v>C065</v>
          </cell>
          <cell r="AB2704" t="str">
            <v>i. Bachelor's Degree or equiv</v>
          </cell>
          <cell r="AC2704" t="str">
            <v>S7610883H</v>
          </cell>
          <cell r="AD2704" t="str">
            <v>Male</v>
          </cell>
          <cell r="AE2704" t="str">
            <v>Batt. Rd 5th flr</v>
          </cell>
          <cell r="AF2704" t="str">
            <v>Local</v>
          </cell>
          <cell r="AG2704" t="str">
            <v>Employee</v>
          </cell>
          <cell r="AH2704">
            <v>1</v>
          </cell>
          <cell r="AI2704" t="str">
            <v>Month</v>
          </cell>
          <cell r="AJ2704" t="str">
            <v>0109125207</v>
          </cell>
          <cell r="AK2704" t="str">
            <v>1167146</v>
          </cell>
          <cell r="AL2704" t="str">
            <v>Thng,Cheok Khoon Charlotte</v>
          </cell>
          <cell r="AO2704" t="str">
            <v>Critical Resource</v>
          </cell>
          <cell r="AP2704" t="str">
            <v>Critical Resource</v>
          </cell>
          <cell r="AQ2704">
            <v>71868</v>
          </cell>
        </row>
        <row r="2705">
          <cell r="A2705">
            <v>1151022</v>
          </cell>
          <cell r="B2705" t="str">
            <v>Tay,Siew Yong Juliana</v>
          </cell>
          <cell r="C2705" t="str">
            <v>General Management</v>
          </cell>
          <cell r="D2705" t="str">
            <v>CEO Office</v>
          </cell>
          <cell r="E2705" t="str">
            <v>Personal Assistant</v>
          </cell>
          <cell r="F2705" t="str">
            <v>M16</v>
          </cell>
          <cell r="G2705">
            <v>22000</v>
          </cell>
          <cell r="H2705" t="str">
            <v>SGD</v>
          </cell>
          <cell r="I2705" t="str">
            <v>8901800</v>
          </cell>
          <cell r="J2705" t="str">
            <v>NO</v>
          </cell>
          <cell r="K2705" t="str">
            <v>Goh,Euleen Yiu Kiang</v>
          </cell>
          <cell r="L2705">
            <v>21881</v>
          </cell>
          <cell r="M2705" t="str">
            <v>45</v>
          </cell>
          <cell r="N2705" t="str">
            <v>1B</v>
          </cell>
          <cell r="O2705" t="str">
            <v>1B</v>
          </cell>
          <cell r="P2705">
            <v>36951</v>
          </cell>
          <cell r="Q2705" t="str">
            <v>4,6</v>
          </cell>
          <cell r="R2705" t="str">
            <v>20,7</v>
          </cell>
          <cell r="S2705">
            <v>36951</v>
          </cell>
          <cell r="U2705">
            <v>38443</v>
          </cell>
          <cell r="V2705">
            <v>38443</v>
          </cell>
          <cell r="W2705">
            <v>1</v>
          </cell>
          <cell r="X2705" t="str">
            <v>J107</v>
          </cell>
          <cell r="Y2705" t="str">
            <v>(SH) Sec/Admin I</v>
          </cell>
          <cell r="Z2705" t="str">
            <v>P110</v>
          </cell>
          <cell r="AA2705" t="str">
            <v>C021</v>
          </cell>
          <cell r="AB2705" t="str">
            <v>f. Vocational</v>
          </cell>
          <cell r="AC2705" t="str">
            <v>S1361388E</v>
          </cell>
          <cell r="AD2705" t="str">
            <v>Female</v>
          </cell>
          <cell r="AE2705" t="str">
            <v>Batt. Rd 5th flr</v>
          </cell>
          <cell r="AF2705" t="str">
            <v>Local</v>
          </cell>
          <cell r="AG2705" t="str">
            <v>Employee</v>
          </cell>
          <cell r="AH2705">
            <v>1</v>
          </cell>
          <cell r="AI2705" t="str">
            <v>Month</v>
          </cell>
          <cell r="AJ2705" t="str">
            <v>0109619080</v>
          </cell>
          <cell r="AK2705" t="str">
            <v>1000469</v>
          </cell>
          <cell r="AL2705" t="str">
            <v>Chong,Yin Yin</v>
          </cell>
          <cell r="AM2705" t="str">
            <v>Critical Resource</v>
          </cell>
          <cell r="AN2705" t="str">
            <v>Critical Resource</v>
          </cell>
          <cell r="AO2705" t="str">
            <v>Critical Resource</v>
          </cell>
          <cell r="AP2705" t="str">
            <v>Critical Resource</v>
          </cell>
          <cell r="AQ2705">
            <v>67200</v>
          </cell>
        </row>
        <row r="2706">
          <cell r="A2706">
            <v>1180887</v>
          </cell>
          <cell r="B2706" t="str">
            <v>Han,Chun Yuan</v>
          </cell>
          <cell r="C2706" t="str">
            <v>Global Markets</v>
          </cell>
          <cell r="D2706" t="str">
            <v>GP-Derivatives Operations</v>
          </cell>
          <cell r="E2706" t="str">
            <v>Officer, Derivatives Operations</v>
          </cell>
          <cell r="F2706" t="str">
            <v>M16</v>
          </cell>
          <cell r="G2706">
            <v>7000</v>
          </cell>
          <cell r="H2706" t="str">
            <v>SGD</v>
          </cell>
          <cell r="I2706" t="str">
            <v>4254818</v>
          </cell>
          <cell r="J2706" t="str">
            <v>NO</v>
          </cell>
          <cell r="K2706" t="str">
            <v>Tay,Lay Kwang</v>
          </cell>
          <cell r="L2706">
            <v>28360</v>
          </cell>
          <cell r="M2706" t="str">
            <v>28</v>
          </cell>
          <cell r="O2706" t="str">
            <v>3B</v>
          </cell>
          <cell r="P2706">
            <v>38205</v>
          </cell>
          <cell r="Q2706" t="str">
            <v>1,0</v>
          </cell>
          <cell r="R2706" t="str">
            <v>0,1</v>
          </cell>
          <cell r="S2706">
            <v>38205</v>
          </cell>
          <cell r="W2706">
            <v>1</v>
          </cell>
          <cell r="X2706" t="str">
            <v>J089</v>
          </cell>
          <cell r="Y2706" t="str">
            <v>(OPS) Trans Proc III</v>
          </cell>
          <cell r="Z2706" t="str">
            <v>P365</v>
          </cell>
          <cell r="AA2706" t="str">
            <v>C145</v>
          </cell>
          <cell r="AB2706" t="str">
            <v>k. Post Graduate Degree</v>
          </cell>
          <cell r="AC2706" t="str">
            <v>S7716700E</v>
          </cell>
          <cell r="AD2706" t="str">
            <v>Male</v>
          </cell>
          <cell r="AE2706" t="str">
            <v>Tampines 6th flr</v>
          </cell>
          <cell r="AF2706" t="str">
            <v>Local</v>
          </cell>
          <cell r="AG2706" t="str">
            <v>Employee</v>
          </cell>
          <cell r="AH2706">
            <v>1</v>
          </cell>
          <cell r="AI2706" t="str">
            <v>Month</v>
          </cell>
          <cell r="AJ2706" t="str">
            <v>0109133994</v>
          </cell>
          <cell r="AK2706" t="str">
            <v>1182531</v>
          </cell>
          <cell r="AL2706" t="str">
            <v>Chia,Boon Lee</v>
          </cell>
          <cell r="AO2706" t="str">
            <v>Too Soon to Classify</v>
          </cell>
          <cell r="AP2706" t="str">
            <v>Core Contributor</v>
          </cell>
          <cell r="AQ2706">
            <v>33000</v>
          </cell>
        </row>
        <row r="2707">
          <cell r="A2707">
            <v>1164377</v>
          </cell>
          <cell r="B2707" t="str">
            <v>Lee,Yen Sin</v>
          </cell>
          <cell r="C2707" t="str">
            <v>Consumer Banking</v>
          </cell>
          <cell r="D2707" t="str">
            <v>SME Banking-MultiPdt Customers</v>
          </cell>
          <cell r="E2707" t="str">
            <v>Relationship Manager</v>
          </cell>
          <cell r="F2707" t="str">
            <v>M19</v>
          </cell>
          <cell r="G2707">
            <v>16000</v>
          </cell>
          <cell r="H2707" t="str">
            <v>SGD</v>
          </cell>
          <cell r="I2707" t="str">
            <v>1121800</v>
          </cell>
          <cell r="J2707" t="str">
            <v>NO</v>
          </cell>
          <cell r="K2707" t="str">
            <v>Lo,Kok Leong</v>
          </cell>
          <cell r="L2707">
            <v>27590</v>
          </cell>
          <cell r="M2707" t="str">
            <v>30</v>
          </cell>
          <cell r="N2707" t="str">
            <v>3B</v>
          </cell>
          <cell r="O2707" t="str">
            <v>2B</v>
          </cell>
          <cell r="P2707">
            <v>37616</v>
          </cell>
          <cell r="Q2707" t="str">
            <v>2,8</v>
          </cell>
          <cell r="R2707" t="str">
            <v>5,3</v>
          </cell>
          <cell r="S2707">
            <v>37616</v>
          </cell>
          <cell r="U2707">
            <v>38443</v>
          </cell>
          <cell r="V2707">
            <v>38443</v>
          </cell>
          <cell r="W2707">
            <v>1</v>
          </cell>
          <cell r="X2707" t="str">
            <v>J075</v>
          </cell>
          <cell r="Y2707" t="str">
            <v>(CB) Sales III</v>
          </cell>
          <cell r="Z2707" t="str">
            <v>P012</v>
          </cell>
          <cell r="AA2707" t="str">
            <v>C005</v>
          </cell>
          <cell r="AB2707" t="str">
            <v>i. Bachelor's Degree or equiv</v>
          </cell>
          <cell r="AC2707" t="str">
            <v>S7520833B</v>
          </cell>
          <cell r="AD2707" t="str">
            <v>Female</v>
          </cell>
          <cell r="AE2707" t="str">
            <v>Batt. Rd 10th flr</v>
          </cell>
          <cell r="AF2707" t="str">
            <v>Local</v>
          </cell>
          <cell r="AG2707" t="str">
            <v>Employee</v>
          </cell>
          <cell r="AH2707">
            <v>1</v>
          </cell>
          <cell r="AI2707" t="str">
            <v>Month</v>
          </cell>
          <cell r="AJ2707" t="str">
            <v>0109116771</v>
          </cell>
          <cell r="AK2707" t="str">
            <v>1176586</v>
          </cell>
          <cell r="AL2707" t="str">
            <v>Ang,Pek San</v>
          </cell>
          <cell r="AN2707" t="str">
            <v>Too Soon to Classify</v>
          </cell>
          <cell r="AO2707" t="str">
            <v>Core Contributor</v>
          </cell>
          <cell r="AP2707" t="str">
            <v>Core Contributor</v>
          </cell>
          <cell r="AQ2707">
            <v>60000</v>
          </cell>
        </row>
        <row r="2708">
          <cell r="A2708">
            <v>1179429</v>
          </cell>
          <cell r="B2708" t="str">
            <v>Lim,Sheau Yun</v>
          </cell>
          <cell r="C2708" t="str">
            <v>Global Markets</v>
          </cell>
          <cell r="D2708" t="str">
            <v>Global Process  (GPCE)-Process</v>
          </cell>
          <cell r="E2708" t="str">
            <v>Processing Officer</v>
          </cell>
          <cell r="F2708" t="str">
            <v>M16</v>
          </cell>
          <cell r="I2708" t="str">
            <v>4231800</v>
          </cell>
          <cell r="J2708" t="str">
            <v>NO</v>
          </cell>
          <cell r="K2708" t="str">
            <v>Chong,Fai Yuen Rosemary</v>
          </cell>
          <cell r="L2708">
            <v>29992</v>
          </cell>
          <cell r="M2708" t="str">
            <v>23</v>
          </cell>
          <cell r="O2708" t="str">
            <v>TS</v>
          </cell>
          <cell r="P2708">
            <v>38292</v>
          </cell>
          <cell r="Q2708" t="str">
            <v>0,9</v>
          </cell>
          <cell r="R2708" t="str">
            <v>2,7</v>
          </cell>
          <cell r="S2708">
            <v>38174</v>
          </cell>
          <cell r="T2708">
            <v>38292</v>
          </cell>
          <cell r="W2708">
            <v>1</v>
          </cell>
          <cell r="X2708" t="str">
            <v>J088</v>
          </cell>
          <cell r="Y2708" t="str">
            <v>(OPS) Trans Proc II</v>
          </cell>
          <cell r="Z2708" t="str">
            <v>P090</v>
          </cell>
          <cell r="AA2708" t="str">
            <v>C146</v>
          </cell>
          <cell r="AB2708" t="str">
            <v>i. Bachelor's Degree or equiv</v>
          </cell>
          <cell r="AC2708" t="str">
            <v>S8204821I</v>
          </cell>
          <cell r="AD2708" t="str">
            <v>Female</v>
          </cell>
          <cell r="AE2708" t="str">
            <v>Tampines 6th flr</v>
          </cell>
          <cell r="AF2708" t="str">
            <v>Local</v>
          </cell>
          <cell r="AG2708" t="str">
            <v>Employee</v>
          </cell>
          <cell r="AH2708">
            <v>1</v>
          </cell>
          <cell r="AI2708" t="str">
            <v>Month</v>
          </cell>
          <cell r="AJ2708" t="str">
            <v>0109132750</v>
          </cell>
          <cell r="AK2708" t="str">
            <v>1151566</v>
          </cell>
          <cell r="AL2708" t="str">
            <v>Chia,Boon Lee</v>
          </cell>
          <cell r="AO2708" t="str">
            <v>Too Soon to Classify</v>
          </cell>
          <cell r="AP2708">
            <v>0</v>
          </cell>
          <cell r="AQ2708">
            <v>30000</v>
          </cell>
        </row>
        <row r="2709">
          <cell r="A2709">
            <v>1165606</v>
          </cell>
          <cell r="B2709" t="str">
            <v>Saber,Babek</v>
          </cell>
          <cell r="C2709" t="str">
            <v>Global Markets</v>
          </cell>
          <cell r="D2709" t="str">
            <v>Deriv Trdg Offshr Mgt-Gbl Prod</v>
          </cell>
          <cell r="E2709" t="str">
            <v>Senior Interest Rate Exotic Trader</v>
          </cell>
          <cell r="F2709" t="str">
            <v>M23</v>
          </cell>
          <cell r="I2709" t="str">
            <v>6132818</v>
          </cell>
          <cell r="J2709" t="str">
            <v>NO</v>
          </cell>
          <cell r="K2709" t="str">
            <v>Cambier,Benoit-Gilles</v>
          </cell>
          <cell r="L2709">
            <v>22386</v>
          </cell>
          <cell r="M2709" t="str">
            <v>44</v>
          </cell>
          <cell r="N2709" t="str">
            <v>2B</v>
          </cell>
          <cell r="P2709">
            <v>37641</v>
          </cell>
          <cell r="Q2709" t="str">
            <v>2,7</v>
          </cell>
          <cell r="R2709" t="str">
            <v>,</v>
          </cell>
          <cell r="S2709">
            <v>37641</v>
          </cell>
          <cell r="W2709">
            <v>1</v>
          </cell>
          <cell r="X2709" t="str">
            <v>DJ014</v>
          </cell>
          <cell r="Y2709" t="str">
            <v>Trading - TBA</v>
          </cell>
          <cell r="Z2709" t="str">
            <v>P333</v>
          </cell>
          <cell r="AA2709" t="str">
            <v>C175</v>
          </cell>
          <cell r="AB2709" t="str">
            <v>a. Unknown</v>
          </cell>
          <cell r="AC2709" t="str">
            <v>G5692956N</v>
          </cell>
          <cell r="AD2709" t="str">
            <v>Male</v>
          </cell>
          <cell r="AE2709" t="str">
            <v>Batt. Rd 3rd flr</v>
          </cell>
          <cell r="AF2709" t="str">
            <v>Local</v>
          </cell>
          <cell r="AG2709" t="str">
            <v>Employee</v>
          </cell>
          <cell r="AH2709">
            <v>1</v>
          </cell>
          <cell r="AI2709" t="str">
            <v>Week</v>
          </cell>
          <cell r="AJ2709" t="str">
            <v>0109139569</v>
          </cell>
          <cell r="AK2709" t="str">
            <v>1149602</v>
          </cell>
          <cell r="AL2709" t="str">
            <v>Thng,Cheok Khoon Charlotte</v>
          </cell>
          <cell r="AN2709" t="str">
            <v>Too Soon to Classify</v>
          </cell>
          <cell r="AO2709" t="str">
            <v>Too Soon to Classify</v>
          </cell>
          <cell r="AP2709" t="str">
            <v>Core Contributor</v>
          </cell>
          <cell r="AQ2709">
            <v>310572</v>
          </cell>
        </row>
        <row r="2710">
          <cell r="A2710">
            <v>1192145</v>
          </cell>
          <cell r="B2710" t="str">
            <v>Tham,Kam Hoong Peter</v>
          </cell>
          <cell r="C2710" t="str">
            <v>Client Relationships</v>
          </cell>
          <cell r="D2710" t="str">
            <v>Basel Information Mgmt-Reg</v>
          </cell>
          <cell r="E2710" t="str">
            <v>Contract Business Analyst</v>
          </cell>
          <cell r="F2710" t="str">
            <v>Contractor</v>
          </cell>
          <cell r="I2710" t="str">
            <v>4778901</v>
          </cell>
          <cell r="J2710" t="str">
            <v>NO</v>
          </cell>
          <cell r="K2710" t="str">
            <v>Baskaran,Ramesh</v>
          </cell>
          <cell r="L2710">
            <v>26705</v>
          </cell>
          <cell r="M2710" t="str">
            <v>32</v>
          </cell>
          <cell r="P2710">
            <v>38561</v>
          </cell>
          <cell r="Q2710" t="str">
            <v>0,1</v>
          </cell>
          <cell r="R2710" t="str">
            <v>5,4</v>
          </cell>
          <cell r="S2710">
            <v>38561</v>
          </cell>
          <cell r="W2710">
            <v>1</v>
          </cell>
          <cell r="X2710" t="str">
            <v>J172</v>
          </cell>
          <cell r="Y2710" t="str">
            <v>Risk Svc Delivery I</v>
          </cell>
          <cell r="Z2710" t="str">
            <v>P039</v>
          </cell>
          <cell r="AA2710" t="str">
            <v>C152</v>
          </cell>
          <cell r="AB2710" t="str">
            <v>i. Bachelor's Degree or equiv</v>
          </cell>
          <cell r="AC2710" t="str">
            <v>S7374964F</v>
          </cell>
          <cell r="AD2710" t="str">
            <v>Male</v>
          </cell>
          <cell r="AE2710" t="str">
            <v>Batt. Rd 10th flr</v>
          </cell>
          <cell r="AF2710" t="str">
            <v>Local</v>
          </cell>
          <cell r="AG2710" t="str">
            <v>Direct Contractor</v>
          </cell>
          <cell r="AH2710">
            <v>1</v>
          </cell>
          <cell r="AI2710" t="str">
            <v>Month</v>
          </cell>
          <cell r="AJ2710" t="str">
            <v>0109142608</v>
          </cell>
          <cell r="AK2710" t="str">
            <v>1189504</v>
          </cell>
          <cell r="AL2710" t="str">
            <v>Chong,Yin Yin</v>
          </cell>
          <cell r="AP2710">
            <v>0</v>
          </cell>
          <cell r="AQ2710">
            <v>60000</v>
          </cell>
        </row>
        <row r="2711">
          <cell r="A2711">
            <v>1180140</v>
          </cell>
          <cell r="B2711" t="str">
            <v>Beck,Mohamed Nazzi Bin Noor</v>
          </cell>
          <cell r="C2711" t="str">
            <v>Consumer Banking</v>
          </cell>
          <cell r="D2711" t="str">
            <v>BRDB-Br Bkng-Tampines Central</v>
          </cell>
          <cell r="E2711" t="str">
            <v>Personal Financial Manager</v>
          </cell>
          <cell r="F2711" t="str">
            <v>M17</v>
          </cell>
          <cell r="G2711">
            <v>10000</v>
          </cell>
          <cell r="H2711" t="str">
            <v>SGD</v>
          </cell>
          <cell r="I2711" t="str">
            <v>1422121</v>
          </cell>
          <cell r="J2711" t="str">
            <v>NO</v>
          </cell>
          <cell r="K2711" t="str">
            <v>Yap,Jee Hoe</v>
          </cell>
          <cell r="L2711">
            <v>27893</v>
          </cell>
          <cell r="M2711" t="str">
            <v>29</v>
          </cell>
          <cell r="O2711" t="str">
            <v>5C</v>
          </cell>
          <cell r="P2711">
            <v>38188</v>
          </cell>
          <cell r="Q2711" t="str">
            <v>1,1</v>
          </cell>
          <cell r="R2711" t="str">
            <v>1,1</v>
          </cell>
          <cell r="S2711">
            <v>38188</v>
          </cell>
          <cell r="W2711">
            <v>1</v>
          </cell>
          <cell r="X2711" t="str">
            <v>J075</v>
          </cell>
          <cell r="Y2711" t="str">
            <v>(CB) Sales III</v>
          </cell>
          <cell r="Z2711" t="str">
            <v>P088</v>
          </cell>
          <cell r="AA2711" t="str">
            <v>C061</v>
          </cell>
          <cell r="AB2711" t="str">
            <v>i. Bachelor's Degree or equiv</v>
          </cell>
          <cell r="AC2711" t="str">
            <v>S7614648I</v>
          </cell>
          <cell r="AD2711" t="str">
            <v>Male</v>
          </cell>
          <cell r="AE2711" t="str">
            <v>Tampines Central Branch</v>
          </cell>
          <cell r="AF2711" t="str">
            <v>Local</v>
          </cell>
          <cell r="AG2711" t="str">
            <v>Employee</v>
          </cell>
          <cell r="AH2711">
            <v>2</v>
          </cell>
          <cell r="AI2711" t="str">
            <v>Week</v>
          </cell>
          <cell r="AJ2711" t="str">
            <v>0109133161</v>
          </cell>
          <cell r="AK2711" t="str">
            <v>1162441</v>
          </cell>
          <cell r="AL2711" t="str">
            <v>Ang,Pek San</v>
          </cell>
          <cell r="AO2711" t="str">
            <v>Too Soon to Classify</v>
          </cell>
          <cell r="AP2711" t="str">
            <v>Core Contributor</v>
          </cell>
          <cell r="AQ2711">
            <v>30000</v>
          </cell>
        </row>
        <row r="2712">
          <cell r="A2712">
            <v>1171101</v>
          </cell>
          <cell r="B2712" t="str">
            <v>Arikans,Nicole Su-Lynn</v>
          </cell>
          <cell r="C2712" t="str">
            <v>Consumer Banking</v>
          </cell>
          <cell r="D2712" t="str">
            <v>CB Credit- Collections Secured</v>
          </cell>
          <cell r="E2712" t="str">
            <v>Credit Management Officer</v>
          </cell>
          <cell r="F2712" t="str">
            <v>M16</v>
          </cell>
          <cell r="G2712">
            <v>6000</v>
          </cell>
          <cell r="H2712" t="str">
            <v>SGD</v>
          </cell>
          <cell r="I2712" t="str">
            <v>1832800</v>
          </cell>
          <cell r="J2712" t="str">
            <v>NO</v>
          </cell>
          <cell r="K2712" t="str">
            <v>Oh,Han Chee Thomas</v>
          </cell>
          <cell r="L2712">
            <v>29452</v>
          </cell>
          <cell r="M2712" t="str">
            <v>25</v>
          </cell>
          <cell r="N2712" t="str">
            <v>3B</v>
          </cell>
          <cell r="O2712" t="str">
            <v>3B</v>
          </cell>
          <cell r="P2712">
            <v>37895</v>
          </cell>
          <cell r="Q2712" t="str">
            <v>1,10</v>
          </cell>
          <cell r="R2712" t="str">
            <v>3,4</v>
          </cell>
          <cell r="S2712">
            <v>37895</v>
          </cell>
          <cell r="V2712">
            <v>38443</v>
          </cell>
          <cell r="W2712">
            <v>1</v>
          </cell>
          <cell r="X2712" t="str">
            <v>J216</v>
          </cell>
          <cell r="Y2712" t="str">
            <v>(CB) Customer ServiceIII</v>
          </cell>
          <cell r="Z2712" t="str">
            <v>P019</v>
          </cell>
          <cell r="AA2712" t="str">
            <v>C064</v>
          </cell>
          <cell r="AB2712" t="str">
            <v>d. Secondary</v>
          </cell>
          <cell r="AC2712" t="str">
            <v>S8024692G</v>
          </cell>
          <cell r="AD2712" t="str">
            <v>Female</v>
          </cell>
          <cell r="AE2712" t="str">
            <v>Tampines 5th flr</v>
          </cell>
          <cell r="AF2712" t="str">
            <v>Local</v>
          </cell>
          <cell r="AG2712" t="str">
            <v>Employee</v>
          </cell>
          <cell r="AH2712">
            <v>1</v>
          </cell>
          <cell r="AI2712" t="str">
            <v>Week</v>
          </cell>
          <cell r="AJ2712" t="str">
            <v>0109124189</v>
          </cell>
          <cell r="AK2712" t="str">
            <v>1116455</v>
          </cell>
          <cell r="AL2712" t="str">
            <v>Ang,Pek San</v>
          </cell>
          <cell r="AO2712" t="str">
            <v>Core Contributor</v>
          </cell>
          <cell r="AP2712" t="str">
            <v>Core Contributor</v>
          </cell>
          <cell r="AQ2712">
            <v>21600</v>
          </cell>
        </row>
        <row r="2713">
          <cell r="A2713">
            <v>1182341</v>
          </cell>
          <cell r="B2713" t="str">
            <v>Ong,Shang Ping</v>
          </cell>
          <cell r="C2713" t="str">
            <v>Global Markets</v>
          </cell>
          <cell r="D2713" t="str">
            <v>GP-Derivatives Operations</v>
          </cell>
          <cell r="E2713" t="str">
            <v>Officer, Derivatives Operations</v>
          </cell>
          <cell r="F2713" t="str">
            <v>M16</v>
          </cell>
          <cell r="G2713">
            <v>7000</v>
          </cell>
          <cell r="H2713" t="str">
            <v>SGD</v>
          </cell>
          <cell r="I2713" t="str">
            <v>4254818</v>
          </cell>
          <cell r="J2713" t="str">
            <v>NO</v>
          </cell>
          <cell r="K2713" t="str">
            <v>Tay,Lay Kwang</v>
          </cell>
          <cell r="L2713">
            <v>28134</v>
          </cell>
          <cell r="M2713" t="str">
            <v>28</v>
          </cell>
          <cell r="O2713" t="str">
            <v>3C</v>
          </cell>
          <cell r="P2713">
            <v>38250</v>
          </cell>
          <cell r="Q2713" t="str">
            <v>0,11</v>
          </cell>
          <cell r="R2713" t="str">
            <v>2,8</v>
          </cell>
          <cell r="S2713">
            <v>38250</v>
          </cell>
          <cell r="W2713">
            <v>1</v>
          </cell>
          <cell r="X2713" t="str">
            <v>J088</v>
          </cell>
          <cell r="Y2713" t="str">
            <v>(OPS) Trans Proc II</v>
          </cell>
          <cell r="Z2713" t="str">
            <v>P365</v>
          </cell>
          <cell r="AA2713" t="str">
            <v>C145</v>
          </cell>
          <cell r="AB2713" t="str">
            <v>i. Bachelor's Degree or equiv</v>
          </cell>
          <cell r="AC2713" t="str">
            <v>S7702187F</v>
          </cell>
          <cell r="AD2713" t="str">
            <v>Male</v>
          </cell>
          <cell r="AE2713" t="str">
            <v>Tampines 6th flr</v>
          </cell>
          <cell r="AF2713" t="str">
            <v>Local</v>
          </cell>
          <cell r="AG2713" t="str">
            <v>Employee</v>
          </cell>
          <cell r="AH2713">
            <v>1</v>
          </cell>
          <cell r="AI2713" t="str">
            <v>Month</v>
          </cell>
          <cell r="AJ2713" t="str">
            <v>0109134389</v>
          </cell>
          <cell r="AK2713" t="str">
            <v>1182531</v>
          </cell>
          <cell r="AL2713" t="str">
            <v>Chia,Boon Lee</v>
          </cell>
          <cell r="AO2713" t="str">
            <v>Too Soon to Classify</v>
          </cell>
          <cell r="AP2713" t="str">
            <v>Core Contributor</v>
          </cell>
          <cell r="AQ2713">
            <v>36000</v>
          </cell>
        </row>
        <row r="2714">
          <cell r="A2714">
            <v>1117954</v>
          </cell>
          <cell r="B2714" t="str">
            <v>Ng,Cheong Wee William</v>
          </cell>
          <cell r="C2714" t="str">
            <v>Consumer Banking</v>
          </cell>
          <cell r="D2714" t="str">
            <v>CB Cdt - CR_APP_Unsecured</v>
          </cell>
          <cell r="E2714" t="str">
            <v>Credit Approval Manager</v>
          </cell>
          <cell r="F2714" t="str">
            <v>M17</v>
          </cell>
          <cell r="G2714">
            <v>10000</v>
          </cell>
          <cell r="H2714" t="str">
            <v>SGD</v>
          </cell>
          <cell r="I2714" t="str">
            <v>1826100</v>
          </cell>
          <cell r="J2714" t="str">
            <v>NO</v>
          </cell>
          <cell r="K2714" t="str">
            <v>Chong,Siew Chin</v>
          </cell>
          <cell r="L2714">
            <v>24549</v>
          </cell>
          <cell r="M2714" t="str">
            <v>38</v>
          </cell>
          <cell r="N2714" t="str">
            <v>2B</v>
          </cell>
          <cell r="O2714" t="str">
            <v>3B</v>
          </cell>
          <cell r="P2714">
            <v>35796</v>
          </cell>
          <cell r="Q2714" t="str">
            <v>7,7</v>
          </cell>
          <cell r="R2714" t="str">
            <v>3,0</v>
          </cell>
          <cell r="S2714">
            <v>35796</v>
          </cell>
          <cell r="U2714">
            <v>37712</v>
          </cell>
          <cell r="V2714">
            <v>38078</v>
          </cell>
          <cell r="W2714">
            <v>1</v>
          </cell>
          <cell r="X2714" t="str">
            <v>J175</v>
          </cell>
          <cell r="Y2714" t="str">
            <v>Risk Svc Delivery IV</v>
          </cell>
          <cell r="Z2714" t="str">
            <v>P039</v>
          </cell>
          <cell r="AA2714" t="str">
            <v>C015</v>
          </cell>
          <cell r="AB2714" t="str">
            <v>i. Bachelor's Degree or equiv</v>
          </cell>
          <cell r="AC2714" t="str">
            <v>S1825014D</v>
          </cell>
          <cell r="AD2714" t="str">
            <v>Male</v>
          </cell>
          <cell r="AE2714" t="str">
            <v>Tampines 5th flr</v>
          </cell>
          <cell r="AF2714" t="str">
            <v>Local</v>
          </cell>
          <cell r="AG2714" t="str">
            <v>Employee</v>
          </cell>
          <cell r="AH2714">
            <v>1</v>
          </cell>
          <cell r="AI2714" t="str">
            <v>Month</v>
          </cell>
          <cell r="AJ2714" t="str">
            <v>0109724569</v>
          </cell>
          <cell r="AK2714" t="str">
            <v>1172439</v>
          </cell>
          <cell r="AL2714" t="str">
            <v>Ang,Pek San</v>
          </cell>
          <cell r="AM2714" t="str">
            <v>Core Contributor</v>
          </cell>
          <cell r="AN2714" t="str">
            <v>Core Contributor</v>
          </cell>
          <cell r="AO2714" t="str">
            <v>Core Contributor</v>
          </cell>
          <cell r="AP2714" t="str">
            <v>Core Contributor</v>
          </cell>
          <cell r="AQ2714">
            <v>40800</v>
          </cell>
        </row>
        <row r="2715">
          <cell r="A2715">
            <v>1147651</v>
          </cell>
          <cell r="B2715" t="str">
            <v>Sarangi,Bikash Kumar</v>
          </cell>
          <cell r="C2715" t="str">
            <v>Global Markets</v>
          </cell>
          <cell r="D2715" t="str">
            <v>Credit Trading and Structuring</v>
          </cell>
          <cell r="E2715" t="str">
            <v>Senior Trader, Asian Fixed Income</v>
          </cell>
          <cell r="F2715" t="str">
            <v>M22</v>
          </cell>
          <cell r="I2715" t="str">
            <v>6251818</v>
          </cell>
          <cell r="J2715" t="str">
            <v>NO</v>
          </cell>
          <cell r="K2715" t="str">
            <v>Purawinata,Petrus</v>
          </cell>
          <cell r="L2715">
            <v>26473</v>
          </cell>
          <cell r="M2715" t="str">
            <v>33</v>
          </cell>
          <cell r="N2715" t="str">
            <v>3B</v>
          </cell>
          <cell r="O2715" t="str">
            <v>1B</v>
          </cell>
          <cell r="P2715">
            <v>35219</v>
          </cell>
          <cell r="Q2715" t="str">
            <v>9,3</v>
          </cell>
          <cell r="R2715" t="str">
            <v>,</v>
          </cell>
          <cell r="S2715">
            <v>35219</v>
          </cell>
          <cell r="U2715">
            <v>37712</v>
          </cell>
          <cell r="V2715">
            <v>38261</v>
          </cell>
          <cell r="W2715">
            <v>1</v>
          </cell>
          <cell r="X2715" t="str">
            <v>DJ014</v>
          </cell>
          <cell r="Y2715" t="str">
            <v>Trading - TBA</v>
          </cell>
          <cell r="Z2715" t="str">
            <v>P377</v>
          </cell>
          <cell r="AA2715" t="str">
            <v>C175</v>
          </cell>
          <cell r="AB2715" t="str">
            <v>k. Post Graduate Degree</v>
          </cell>
          <cell r="AC2715" t="str">
            <v>G5778472K</v>
          </cell>
          <cell r="AD2715" t="str">
            <v>Male</v>
          </cell>
          <cell r="AE2715" t="str">
            <v>Batt. Rd 3rd flr</v>
          </cell>
          <cell r="AF2715" t="str">
            <v>Local</v>
          </cell>
          <cell r="AG2715" t="str">
            <v>Employee</v>
          </cell>
          <cell r="AH2715">
            <v>1</v>
          </cell>
          <cell r="AI2715" t="str">
            <v>Month</v>
          </cell>
          <cell r="AJ2715" t="str">
            <v>0109137388</v>
          </cell>
          <cell r="AK2715" t="str">
            <v>1151984</v>
          </cell>
          <cell r="AL2715" t="str">
            <v>Thng,Cheok Khoon Charlotte</v>
          </cell>
          <cell r="AM2715" t="str">
            <v>Critical Resource</v>
          </cell>
          <cell r="AN2715" t="str">
            <v>Critical Resource</v>
          </cell>
          <cell r="AO2715" t="str">
            <v>Critical Resource</v>
          </cell>
          <cell r="AP2715" t="str">
            <v>Critical Resource</v>
          </cell>
          <cell r="AQ2715">
            <v>204012</v>
          </cell>
        </row>
        <row r="2716">
          <cell r="A2716">
            <v>1185778</v>
          </cell>
          <cell r="B2716" t="str">
            <v>Sia,Khai Teck</v>
          </cell>
          <cell r="C2716" t="str">
            <v>Consumer Banking</v>
          </cell>
          <cell r="D2716" t="str">
            <v>BRDB-Branch Banking-Hougang</v>
          </cell>
          <cell r="E2716" t="str">
            <v>Personal Financial Consultant</v>
          </cell>
          <cell r="F2716" t="str">
            <v>M16</v>
          </cell>
          <cell r="I2716" t="str">
            <v>1422116</v>
          </cell>
          <cell r="J2716" t="str">
            <v>NO</v>
          </cell>
          <cell r="K2716" t="str">
            <v>Tan,Choon Ngee Diana</v>
          </cell>
          <cell r="L2716">
            <v>29375</v>
          </cell>
          <cell r="M2716" t="str">
            <v>25</v>
          </cell>
          <cell r="P2716">
            <v>38355</v>
          </cell>
          <cell r="Q2716" t="str">
            <v>0,7</v>
          </cell>
          <cell r="R2716" t="str">
            <v>2,9</v>
          </cell>
          <cell r="S2716">
            <v>38355</v>
          </cell>
          <cell r="W2716">
            <v>1</v>
          </cell>
          <cell r="X2716" t="str">
            <v>J075</v>
          </cell>
          <cell r="Y2716" t="str">
            <v>(CB) Sales III</v>
          </cell>
          <cell r="Z2716" t="str">
            <v>P088</v>
          </cell>
          <cell r="AA2716" t="str">
            <v>C064</v>
          </cell>
          <cell r="AB2716" t="str">
            <v>i. Bachelor's Degree or equiv</v>
          </cell>
          <cell r="AC2716" t="str">
            <v>S8014796A</v>
          </cell>
          <cell r="AD2716" t="str">
            <v>Male</v>
          </cell>
          <cell r="AE2716" t="str">
            <v>PBTP 5th Floor</v>
          </cell>
          <cell r="AF2716" t="str">
            <v>Local</v>
          </cell>
          <cell r="AG2716" t="str">
            <v>Employee</v>
          </cell>
          <cell r="AH2716">
            <v>1</v>
          </cell>
          <cell r="AI2716" t="str">
            <v>Month</v>
          </cell>
          <cell r="AJ2716" t="str">
            <v>0109137817</v>
          </cell>
          <cell r="AK2716" t="str">
            <v>1141563</v>
          </cell>
          <cell r="AL2716" t="str">
            <v>Ang,Pek San</v>
          </cell>
          <cell r="AP2716" t="str">
            <v>Too Soon to Classify</v>
          </cell>
          <cell r="AQ2716">
            <v>24000</v>
          </cell>
        </row>
        <row r="2717">
          <cell r="A2717">
            <v>1171792</v>
          </cell>
          <cell r="B2717" t="str">
            <v>Ong,Tee  Chong</v>
          </cell>
          <cell r="C2717" t="str">
            <v>Client Relationships</v>
          </cell>
          <cell r="D2717" t="str">
            <v>RM-Structured Trade Finance</v>
          </cell>
          <cell r="E2717" t="str">
            <v>Head, Structured Trade Finance, South Asia</v>
          </cell>
          <cell r="F2717" t="str">
            <v>B4</v>
          </cell>
          <cell r="I2717" t="str">
            <v>5202800</v>
          </cell>
          <cell r="J2717" t="str">
            <v>NO</v>
          </cell>
          <cell r="K2717" t="str">
            <v>Champagne,Paul Henry</v>
          </cell>
          <cell r="L2717">
            <v>20803</v>
          </cell>
          <cell r="M2717" t="str">
            <v>48</v>
          </cell>
          <cell r="N2717" t="str">
            <v>NR</v>
          </cell>
          <cell r="O2717" t="str">
            <v>2B</v>
          </cell>
          <cell r="P2717">
            <v>37914</v>
          </cell>
          <cell r="Q2717" t="str">
            <v>1,10</v>
          </cell>
          <cell r="R2717" t="str">
            <v>21,3</v>
          </cell>
          <cell r="S2717">
            <v>37914</v>
          </cell>
          <cell r="U2717">
            <v>38292</v>
          </cell>
          <cell r="V2717">
            <v>38292</v>
          </cell>
          <cell r="W2717">
            <v>1</v>
          </cell>
          <cell r="X2717" t="str">
            <v>DJ021</v>
          </cell>
          <cell r="Y2717" t="str">
            <v>Struct Trade Fin-TBA</v>
          </cell>
          <cell r="Z2717" t="str">
            <v>P336</v>
          </cell>
          <cell r="AA2717" t="str">
            <v>C065</v>
          </cell>
          <cell r="AB2717" t="str">
            <v>i. Bachelor's Degree or equiv</v>
          </cell>
          <cell r="AC2717" t="str">
            <v>S1178528Z</v>
          </cell>
          <cell r="AD2717" t="str">
            <v>Male</v>
          </cell>
          <cell r="AE2717" t="str">
            <v>Batt. Rd 5th flr</v>
          </cell>
          <cell r="AF2717" t="str">
            <v>Local</v>
          </cell>
          <cell r="AG2717" t="str">
            <v>Employee</v>
          </cell>
          <cell r="AH2717">
            <v>1</v>
          </cell>
          <cell r="AI2717" t="str">
            <v>Month</v>
          </cell>
          <cell r="AJ2717" t="str">
            <v>0109124979</v>
          </cell>
          <cell r="AK2717" t="str">
            <v>1006845</v>
          </cell>
          <cell r="AL2717" t="str">
            <v>Thng,Cheok Khoon Charlotte</v>
          </cell>
          <cell r="AO2717" t="str">
            <v>Critical Resource</v>
          </cell>
          <cell r="AP2717" t="str">
            <v>Critical Resource</v>
          </cell>
          <cell r="AQ2717">
            <v>290268</v>
          </cell>
        </row>
        <row r="2718">
          <cell r="A2718">
            <v>1140959</v>
          </cell>
          <cell r="B2718" t="str">
            <v>Phua,Li Li</v>
          </cell>
          <cell r="C2718" t="str">
            <v>Consumer Banking</v>
          </cell>
          <cell r="D2718" t="str">
            <v>New Ventures</v>
          </cell>
          <cell r="E2718" t="str">
            <v>Senior Confidential Secretary</v>
          </cell>
          <cell r="F2718" t="str">
            <v>CS15</v>
          </cell>
          <cell r="G2718">
            <v>14000</v>
          </cell>
          <cell r="H2718" t="str">
            <v>SGD</v>
          </cell>
          <cell r="I2718" t="str">
            <v>1935901</v>
          </cell>
          <cell r="J2718" t="str">
            <v>CS</v>
          </cell>
          <cell r="K2718" t="str">
            <v>Werner,Christian Andreas</v>
          </cell>
          <cell r="L2718">
            <v>23421</v>
          </cell>
          <cell r="M2718" t="str">
            <v>41</v>
          </cell>
          <cell r="N2718" t="str">
            <v>2B</v>
          </cell>
          <cell r="O2718" t="str">
            <v>1B</v>
          </cell>
          <cell r="P2718">
            <v>36356</v>
          </cell>
          <cell r="Q2718" t="str">
            <v>6,1</v>
          </cell>
          <cell r="R2718" t="str">
            <v>15,3</v>
          </cell>
          <cell r="S2718">
            <v>36356</v>
          </cell>
          <cell r="V2718">
            <v>38443</v>
          </cell>
          <cell r="W2718">
            <v>1</v>
          </cell>
          <cell r="X2718" t="str">
            <v>J107</v>
          </cell>
          <cell r="Y2718" t="str">
            <v>(SH) Sec/Admin I</v>
          </cell>
          <cell r="Z2718" t="str">
            <v>P110</v>
          </cell>
          <cell r="AA2718" t="str">
            <v>C015</v>
          </cell>
          <cell r="AB2718" t="str">
            <v>e. Higher Secondary</v>
          </cell>
          <cell r="AC2718" t="str">
            <v>S1644371I</v>
          </cell>
          <cell r="AD2718" t="str">
            <v>Female</v>
          </cell>
          <cell r="AE2718" t="str">
            <v>PBTP 9th Floor</v>
          </cell>
          <cell r="AF2718" t="str">
            <v>Local</v>
          </cell>
          <cell r="AG2718" t="str">
            <v>Employee</v>
          </cell>
          <cell r="AH2718">
            <v>1</v>
          </cell>
          <cell r="AI2718" t="str">
            <v>Month</v>
          </cell>
          <cell r="AJ2718" t="str">
            <v>0109718631</v>
          </cell>
          <cell r="AK2718" t="str">
            <v>1117229</v>
          </cell>
          <cell r="AL2718" t="str">
            <v>Ang,Pek San</v>
          </cell>
          <cell r="AM2718" t="str">
            <v>Core Contributor</v>
          </cell>
          <cell r="AN2718" t="str">
            <v>Core Contributor</v>
          </cell>
          <cell r="AO2718" t="str">
            <v>Core Contributor</v>
          </cell>
          <cell r="AP2718" t="str">
            <v>Core Contributor</v>
          </cell>
          <cell r="AQ2718">
            <v>54000</v>
          </cell>
        </row>
        <row r="2719">
          <cell r="A2719">
            <v>1180280</v>
          </cell>
          <cell r="B2719" t="str">
            <v>Lim,Yong Hui Monica</v>
          </cell>
          <cell r="C2719" t="str">
            <v>Consumer Banking</v>
          </cell>
          <cell r="D2719" t="str">
            <v>SME Banking-Br Netwk Customers</v>
          </cell>
          <cell r="E2719" t="str">
            <v>Relationship Manager</v>
          </cell>
          <cell r="F2719" t="str">
            <v>M18</v>
          </cell>
          <cell r="G2719">
            <v>13000</v>
          </cell>
          <cell r="H2719" t="str">
            <v>SGD</v>
          </cell>
          <cell r="I2719" t="str">
            <v>1122800</v>
          </cell>
          <cell r="J2719" t="str">
            <v>NO</v>
          </cell>
          <cell r="K2719" t="str">
            <v>Teo,Soon Kat Marcus</v>
          </cell>
          <cell r="L2719">
            <v>28462</v>
          </cell>
          <cell r="M2719" t="str">
            <v>27</v>
          </cell>
          <cell r="O2719" t="str">
            <v>4B</v>
          </cell>
          <cell r="P2719">
            <v>38194</v>
          </cell>
          <cell r="Q2719" t="str">
            <v>1,1</v>
          </cell>
          <cell r="R2719" t="str">
            <v>0,10</v>
          </cell>
          <cell r="S2719">
            <v>38194</v>
          </cell>
          <cell r="V2719">
            <v>38443</v>
          </cell>
          <cell r="W2719">
            <v>1</v>
          </cell>
          <cell r="X2719" t="str">
            <v>J075</v>
          </cell>
          <cell r="Y2719" t="str">
            <v>(CB) Sales III</v>
          </cell>
          <cell r="Z2719" t="str">
            <v>P088</v>
          </cell>
          <cell r="AA2719" t="str">
            <v>C005</v>
          </cell>
          <cell r="AB2719" t="str">
            <v>i. Bachelor's Degree or equiv</v>
          </cell>
          <cell r="AC2719" t="str">
            <v>S7734386E</v>
          </cell>
          <cell r="AD2719" t="str">
            <v>Female</v>
          </cell>
          <cell r="AE2719" t="str">
            <v>South Bridge Br.</v>
          </cell>
          <cell r="AF2719" t="str">
            <v>Local</v>
          </cell>
          <cell r="AG2719" t="str">
            <v>Employee</v>
          </cell>
          <cell r="AH2719">
            <v>1</v>
          </cell>
          <cell r="AI2719" t="str">
            <v>Month</v>
          </cell>
          <cell r="AJ2719" t="str">
            <v>0109133250</v>
          </cell>
          <cell r="AK2719" t="str">
            <v>1118382</v>
          </cell>
          <cell r="AL2719" t="str">
            <v>Ang,Pek San</v>
          </cell>
          <cell r="AO2719" t="str">
            <v>Too Soon to Classify</v>
          </cell>
          <cell r="AP2719" t="str">
            <v>Critical Resource</v>
          </cell>
          <cell r="AQ2719">
            <v>48000</v>
          </cell>
        </row>
        <row r="2720">
          <cell r="A2720">
            <v>1171550</v>
          </cell>
          <cell r="B2720" t="str">
            <v>Spencer,Adam Hove</v>
          </cell>
          <cell r="C2720" t="str">
            <v>Technology</v>
          </cell>
          <cell r="D2720" t="str">
            <v>Strat &amp; PMO - GIS Architect</v>
          </cell>
          <cell r="E2720" t="str">
            <v>SPMO - Risk Manager - SG</v>
          </cell>
          <cell r="F2720" t="str">
            <v>M23</v>
          </cell>
          <cell r="G2720">
            <v>40000</v>
          </cell>
          <cell r="H2720" t="str">
            <v>SGD</v>
          </cell>
          <cell r="I2720" t="str">
            <v>8394901</v>
          </cell>
          <cell r="J2720" t="str">
            <v>NO</v>
          </cell>
          <cell r="K2720" t="str">
            <v>Meakin,John Ingvar</v>
          </cell>
          <cell r="L2720">
            <v>26747</v>
          </cell>
          <cell r="M2720" t="str">
            <v>32</v>
          </cell>
          <cell r="N2720" t="str">
            <v>NR</v>
          </cell>
          <cell r="O2720" t="str">
            <v>1B</v>
          </cell>
          <cell r="P2720">
            <v>37926</v>
          </cell>
          <cell r="Q2720" t="str">
            <v>1,9</v>
          </cell>
          <cell r="R2720" t="str">
            <v>7,7</v>
          </cell>
          <cell r="S2720">
            <v>37926</v>
          </cell>
          <cell r="V2720">
            <v>38443</v>
          </cell>
          <cell r="W2720">
            <v>1</v>
          </cell>
          <cell r="X2720" t="str">
            <v>J036</v>
          </cell>
          <cell r="Y2720" t="str">
            <v>(TECH) Line Manager IV</v>
          </cell>
          <cell r="Z2720" t="str">
            <v>P233</v>
          </cell>
          <cell r="AA2720" t="str">
            <v>C165</v>
          </cell>
          <cell r="AB2720" t="str">
            <v>i. Bachelor's Degree or equiv</v>
          </cell>
          <cell r="AC2720" t="str">
            <v>G5712132M</v>
          </cell>
          <cell r="AD2720" t="str">
            <v>Male</v>
          </cell>
          <cell r="AE2720" t="str">
            <v>PBTP 5th Floor</v>
          </cell>
          <cell r="AF2720" t="str">
            <v>Local</v>
          </cell>
          <cell r="AG2720" t="str">
            <v>Employee</v>
          </cell>
          <cell r="AH2720">
            <v>1</v>
          </cell>
          <cell r="AI2720" t="str">
            <v>Month</v>
          </cell>
          <cell r="AJ2720" t="str">
            <v>0109124634</v>
          </cell>
          <cell r="AK2720" t="str">
            <v>1157523</v>
          </cell>
          <cell r="AL2720" t="str">
            <v>Chia,Boon Lee</v>
          </cell>
          <cell r="AO2720" t="str">
            <v>H3 - S</v>
          </cell>
          <cell r="AP2720" t="str">
            <v>H3 - S</v>
          </cell>
          <cell r="AQ2720">
            <v>190260</v>
          </cell>
        </row>
        <row r="2721">
          <cell r="A2721">
            <v>1164927</v>
          </cell>
          <cell r="B2721" t="str">
            <v>Lau,Chee Leong</v>
          </cell>
          <cell r="C2721" t="str">
            <v>Consumer Banking</v>
          </cell>
          <cell r="D2721" t="str">
            <v>BRDB-Br. Banking-City Plaza</v>
          </cell>
          <cell r="E2721" t="str">
            <v>Business Financial Manager</v>
          </cell>
          <cell r="F2721" t="str">
            <v>M18</v>
          </cell>
          <cell r="G2721">
            <v>13000</v>
          </cell>
          <cell r="H2721" t="str">
            <v>SGD</v>
          </cell>
          <cell r="I2721" t="str">
            <v>1422109</v>
          </cell>
          <cell r="J2721" t="str">
            <v>NO</v>
          </cell>
          <cell r="K2721" t="str">
            <v>Teo,Soon Kat Marcus</v>
          </cell>
          <cell r="L2721">
            <v>27899</v>
          </cell>
          <cell r="M2721" t="str">
            <v>29</v>
          </cell>
          <cell r="N2721" t="str">
            <v>4B</v>
          </cell>
          <cell r="O2721" t="str">
            <v>3B</v>
          </cell>
          <cell r="P2721">
            <v>37656</v>
          </cell>
          <cell r="Q2721" t="str">
            <v>2,6</v>
          </cell>
          <cell r="R2721" t="str">
            <v>,</v>
          </cell>
          <cell r="S2721">
            <v>37656</v>
          </cell>
          <cell r="U2721">
            <v>38078</v>
          </cell>
          <cell r="V2721">
            <v>38078</v>
          </cell>
          <cell r="W2721">
            <v>1</v>
          </cell>
          <cell r="X2721" t="str">
            <v>J075</v>
          </cell>
          <cell r="Y2721" t="str">
            <v>(CB) Sales III</v>
          </cell>
          <cell r="Z2721" t="str">
            <v>P012</v>
          </cell>
          <cell r="AA2721" t="str">
            <v>C005</v>
          </cell>
          <cell r="AB2721" t="str">
            <v>k. Post Graduate Degree</v>
          </cell>
          <cell r="AC2721" t="str">
            <v>S7615124E</v>
          </cell>
          <cell r="AD2721" t="str">
            <v>Male</v>
          </cell>
          <cell r="AE2721" t="str">
            <v>Woodland</v>
          </cell>
          <cell r="AF2721" t="str">
            <v>Local</v>
          </cell>
          <cell r="AG2721" t="str">
            <v>Employee</v>
          </cell>
          <cell r="AH2721">
            <v>1</v>
          </cell>
          <cell r="AI2721" t="str">
            <v>Month</v>
          </cell>
          <cell r="AJ2721" t="str">
            <v>0109117573</v>
          </cell>
          <cell r="AK2721" t="str">
            <v>1118382</v>
          </cell>
          <cell r="AL2721" t="str">
            <v>Ang,Pek San</v>
          </cell>
          <cell r="AN2721" t="str">
            <v>Core Contributor</v>
          </cell>
          <cell r="AO2721" t="str">
            <v>Core Contributor</v>
          </cell>
          <cell r="AP2721" t="str">
            <v>Core Contributor</v>
          </cell>
          <cell r="AQ2721">
            <v>48000</v>
          </cell>
        </row>
        <row r="2722">
          <cell r="A2722">
            <v>1153942</v>
          </cell>
          <cell r="B2722" t="str">
            <v>Yeoh,Sock Keng Joyce</v>
          </cell>
          <cell r="C2722" t="str">
            <v>Global Markets</v>
          </cell>
          <cell r="D2722" t="str">
            <v>Private Equity-Fin Invest Fund</v>
          </cell>
          <cell r="E2722" t="str">
            <v>Confidential Secretary</v>
          </cell>
          <cell r="F2722" t="str">
            <v>CS14</v>
          </cell>
          <cell r="G2722">
            <v>8500</v>
          </cell>
          <cell r="H2722" t="str">
            <v>SGD</v>
          </cell>
          <cell r="I2722" t="str">
            <v>6211818</v>
          </cell>
          <cell r="J2722" t="str">
            <v>CS</v>
          </cell>
          <cell r="K2722" t="str">
            <v>Dawson,Andrew William</v>
          </cell>
          <cell r="L2722">
            <v>24033</v>
          </cell>
          <cell r="M2722" t="str">
            <v>39</v>
          </cell>
          <cell r="N2722" t="str">
            <v>2B</v>
          </cell>
          <cell r="O2722" t="str">
            <v>NR</v>
          </cell>
          <cell r="P2722">
            <v>37151</v>
          </cell>
          <cell r="Q2722" t="str">
            <v>3,11</v>
          </cell>
          <cell r="R2722" t="str">
            <v>17,8</v>
          </cell>
          <cell r="S2722">
            <v>37151</v>
          </cell>
          <cell r="V2722">
            <v>38443</v>
          </cell>
          <cell r="W2722">
            <v>1</v>
          </cell>
          <cell r="X2722" t="str">
            <v>J108</v>
          </cell>
          <cell r="Y2722" t="str">
            <v>(SH) Sec/Admin II</v>
          </cell>
          <cell r="Z2722" t="str">
            <v>P110</v>
          </cell>
          <cell r="AA2722" t="str">
            <v>C179</v>
          </cell>
          <cell r="AB2722" t="str">
            <v>g. 2nd Level Vocational Qual.</v>
          </cell>
          <cell r="AC2722" t="str">
            <v>S1688838I</v>
          </cell>
          <cell r="AD2722" t="str">
            <v>Female</v>
          </cell>
          <cell r="AE2722" t="str">
            <v>Batt. Rd 5th flr</v>
          </cell>
          <cell r="AF2722" t="str">
            <v>Local</v>
          </cell>
          <cell r="AG2722" t="str">
            <v>Employee</v>
          </cell>
          <cell r="AH2722">
            <v>1</v>
          </cell>
          <cell r="AI2722" t="str">
            <v>Month</v>
          </cell>
          <cell r="AJ2722" t="str">
            <v>0109106695</v>
          </cell>
          <cell r="AK2722" t="str">
            <v>1131420</v>
          </cell>
          <cell r="AL2722" t="str">
            <v>Thng,Cheok Khoon Charlotte</v>
          </cell>
          <cell r="AM2722" t="str">
            <v>Core Contributor</v>
          </cell>
          <cell r="AN2722" t="str">
            <v>Core Contributor</v>
          </cell>
          <cell r="AO2722" t="str">
            <v>Core Contributor</v>
          </cell>
          <cell r="AP2722" t="str">
            <v>Core Contributor</v>
          </cell>
          <cell r="AQ2722">
            <v>51996</v>
          </cell>
        </row>
        <row r="2723">
          <cell r="A2723">
            <v>1153598</v>
          </cell>
          <cell r="B2723" t="str">
            <v>Tan,Chin Yew Joseph</v>
          </cell>
          <cell r="C2723" t="str">
            <v>Global Markets</v>
          </cell>
          <cell r="D2723" t="str">
            <v>Research-WB-Reg</v>
          </cell>
          <cell r="E2723" t="str">
            <v>FX Product Strategist/Research Analyst</v>
          </cell>
          <cell r="F2723" t="str">
            <v>M19</v>
          </cell>
          <cell r="I2723" t="str">
            <v>4351901</v>
          </cell>
          <cell r="J2723" t="str">
            <v>NO</v>
          </cell>
          <cell r="K2723" t="str">
            <v>Lyons,Gerard Patrick</v>
          </cell>
          <cell r="L2723">
            <v>27841</v>
          </cell>
          <cell r="M2723" t="str">
            <v>29</v>
          </cell>
          <cell r="N2723" t="str">
            <v>2B</v>
          </cell>
          <cell r="O2723" t="str">
            <v>2C</v>
          </cell>
          <cell r="P2723">
            <v>37135</v>
          </cell>
          <cell r="Q2723" t="str">
            <v>4,0</v>
          </cell>
          <cell r="R2723" t="str">
            <v>,</v>
          </cell>
          <cell r="S2723">
            <v>37135</v>
          </cell>
          <cell r="U2723">
            <v>38108</v>
          </cell>
          <cell r="V2723">
            <v>38108</v>
          </cell>
          <cell r="W2723">
            <v>1</v>
          </cell>
          <cell r="X2723" t="str">
            <v>DJ023</v>
          </cell>
          <cell r="Y2723" t="str">
            <v>Research - TBA</v>
          </cell>
          <cell r="Z2723" t="str">
            <v>P367</v>
          </cell>
          <cell r="AA2723" t="str">
            <v>C174</v>
          </cell>
          <cell r="AB2723" t="str">
            <v>i. Bachelor's Degree or equiv</v>
          </cell>
          <cell r="AC2723" t="str">
            <v>S7607938B</v>
          </cell>
          <cell r="AD2723" t="str">
            <v>Male</v>
          </cell>
          <cell r="AE2723" t="str">
            <v>Batt. Rd 3rd flr</v>
          </cell>
          <cell r="AF2723" t="str">
            <v>Local</v>
          </cell>
          <cell r="AG2723" t="str">
            <v>Employee</v>
          </cell>
          <cell r="AH2723">
            <v>1</v>
          </cell>
          <cell r="AI2723" t="str">
            <v>Month</v>
          </cell>
          <cell r="AJ2723" t="str">
            <v>0109105699</v>
          </cell>
          <cell r="AK2723" t="str">
            <v>1012907</v>
          </cell>
          <cell r="AL2723" t="str">
            <v>Chong,Yin Yin</v>
          </cell>
          <cell r="AM2723" t="str">
            <v>Core Contributor</v>
          </cell>
          <cell r="AN2723" t="str">
            <v>Core Contributor</v>
          </cell>
          <cell r="AO2723" t="str">
            <v>Core Contributor</v>
          </cell>
          <cell r="AP2723" t="str">
            <v>Core Contributor</v>
          </cell>
          <cell r="AQ2723">
            <v>90000</v>
          </cell>
        </row>
        <row r="2724">
          <cell r="A2724">
            <v>1177977</v>
          </cell>
          <cell r="B2724" t="str">
            <v>Aurbakken,Odd Einar</v>
          </cell>
          <cell r="C2724" t="str">
            <v>Technology</v>
          </cell>
          <cell r="D2724" t="str">
            <v>TPS Datacentre Svcs-Outsource</v>
          </cell>
          <cell r="E2724" t="str">
            <v>TPS-Lead Engineer</v>
          </cell>
          <cell r="F2724" t="str">
            <v>M20</v>
          </cell>
          <cell r="I2724" t="str">
            <v>8318901</v>
          </cell>
          <cell r="J2724" t="str">
            <v>NO</v>
          </cell>
          <cell r="K2724" t="str">
            <v>Bhattacharya,Saikat</v>
          </cell>
          <cell r="L2724">
            <v>24872</v>
          </cell>
          <cell r="M2724" t="str">
            <v>37</v>
          </cell>
          <cell r="O2724" t="str">
            <v>3B</v>
          </cell>
          <cell r="P2724">
            <v>38145</v>
          </cell>
          <cell r="Q2724" t="str">
            <v>1,2</v>
          </cell>
          <cell r="R2724" t="str">
            <v>11,2</v>
          </cell>
          <cell r="S2724">
            <v>38145</v>
          </cell>
          <cell r="V2724">
            <v>38443</v>
          </cell>
          <cell r="W2724">
            <v>1</v>
          </cell>
          <cell r="X2724" t="str">
            <v>J039</v>
          </cell>
          <cell r="Y2724" t="str">
            <v>(TECH) Tech Spec't III</v>
          </cell>
          <cell r="Z2724" t="str">
            <v>P316</v>
          </cell>
          <cell r="AA2724" t="str">
            <v>C081</v>
          </cell>
          <cell r="AB2724" t="str">
            <v>i. Bachelor's Degree or equiv</v>
          </cell>
          <cell r="AC2724" t="str">
            <v>S6862195Z</v>
          </cell>
          <cell r="AD2724" t="str">
            <v>Male</v>
          </cell>
          <cell r="AE2724" t="str">
            <v>PBTP 5th Floor</v>
          </cell>
          <cell r="AF2724" t="str">
            <v>Local</v>
          </cell>
          <cell r="AG2724" t="str">
            <v>Employee</v>
          </cell>
          <cell r="AH2724">
            <v>1</v>
          </cell>
          <cell r="AI2724" t="str">
            <v>Week</v>
          </cell>
          <cell r="AJ2724" t="str">
            <v>1309996366</v>
          </cell>
          <cell r="AK2724" t="str">
            <v>1131341</v>
          </cell>
          <cell r="AL2724" t="str">
            <v>Chia,Boon Lee</v>
          </cell>
          <cell r="AO2724" t="str">
            <v>Too Soon to Classify</v>
          </cell>
          <cell r="AP2724" t="str">
            <v>Core Contributor</v>
          </cell>
          <cell r="AQ2724">
            <v>119700</v>
          </cell>
        </row>
        <row r="2725">
          <cell r="A2725">
            <v>1144165</v>
          </cell>
          <cell r="B2725" t="str">
            <v>Wong,Wui Ling Eleana</v>
          </cell>
          <cell r="C2725" t="str">
            <v>Consumer Banking</v>
          </cell>
          <cell r="D2725" t="str">
            <v>Credit Card-Others</v>
          </cell>
          <cell r="E2725" t="str">
            <v>Portfolio Marketing Manager</v>
          </cell>
          <cell r="F2725" t="str">
            <v>M16</v>
          </cell>
          <cell r="G2725">
            <v>6000</v>
          </cell>
          <cell r="H2725" t="str">
            <v>SGD</v>
          </cell>
          <cell r="I2725" t="str">
            <v>1339800</v>
          </cell>
          <cell r="J2725" t="str">
            <v>NO</v>
          </cell>
          <cell r="K2725" t="str">
            <v>Tang,Wei Ching Audrey</v>
          </cell>
          <cell r="L2725">
            <v>27695</v>
          </cell>
          <cell r="M2725" t="str">
            <v>29</v>
          </cell>
          <cell r="N2725" t="str">
            <v>3B</v>
          </cell>
          <cell r="O2725" t="str">
            <v>3B</v>
          </cell>
          <cell r="P2725">
            <v>36727</v>
          </cell>
          <cell r="Q2725" t="str">
            <v>5,1</v>
          </cell>
          <cell r="R2725" t="str">
            <v>,</v>
          </cell>
          <cell r="S2725">
            <v>36727</v>
          </cell>
          <cell r="U2725">
            <v>37257</v>
          </cell>
          <cell r="V2725">
            <v>38443</v>
          </cell>
          <cell r="W2725">
            <v>1</v>
          </cell>
          <cell r="X2725" t="str">
            <v>J227</v>
          </cell>
          <cell r="Y2725" t="str">
            <v>(CB) Marketing III</v>
          </cell>
          <cell r="Z2725" t="str">
            <v>P038</v>
          </cell>
          <cell r="AA2725" t="str">
            <v>C140</v>
          </cell>
          <cell r="AB2725" t="str">
            <v>i. Bachelor's Degree or equiv</v>
          </cell>
          <cell r="AC2725" t="str">
            <v>S7597114A</v>
          </cell>
          <cell r="AD2725" t="str">
            <v>Female</v>
          </cell>
          <cell r="AE2725" t="str">
            <v>PBTP 5th Floor</v>
          </cell>
          <cell r="AF2725" t="str">
            <v>Local</v>
          </cell>
          <cell r="AG2725" t="str">
            <v>Employee</v>
          </cell>
          <cell r="AH2725">
            <v>1</v>
          </cell>
          <cell r="AI2725" t="str">
            <v>Month</v>
          </cell>
          <cell r="AJ2725" t="str">
            <v>0109854225</v>
          </cell>
          <cell r="AK2725" t="str">
            <v>1151302</v>
          </cell>
          <cell r="AL2725" t="str">
            <v>Ang,Pek San</v>
          </cell>
          <cell r="AM2725" t="str">
            <v>Core Contributor</v>
          </cell>
          <cell r="AN2725" t="str">
            <v>Core Contributor</v>
          </cell>
          <cell r="AO2725" t="str">
            <v>Core Contributor</v>
          </cell>
          <cell r="AP2725" t="str">
            <v>Core Contributor</v>
          </cell>
          <cell r="AQ2725">
            <v>32160</v>
          </cell>
        </row>
        <row r="2726">
          <cell r="A2726">
            <v>1168736</v>
          </cell>
          <cell r="B2726" t="str">
            <v>Boey,Yoke Kit</v>
          </cell>
          <cell r="C2726" t="str">
            <v>Global Markets</v>
          </cell>
          <cell r="D2726" t="str">
            <v>Syndications</v>
          </cell>
          <cell r="E2726" t="str">
            <v>Associate Director, Syndications</v>
          </cell>
          <cell r="F2726" t="str">
            <v>M21</v>
          </cell>
          <cell r="I2726" t="str">
            <v>6271800</v>
          </cell>
          <cell r="J2726" t="str">
            <v>NO</v>
          </cell>
          <cell r="K2726" t="str">
            <v>Waranimman,Patarapol</v>
          </cell>
          <cell r="L2726">
            <v>26330</v>
          </cell>
          <cell r="M2726" t="str">
            <v>33</v>
          </cell>
          <cell r="N2726" t="str">
            <v>3B</v>
          </cell>
          <cell r="O2726" t="str">
            <v>2B</v>
          </cell>
          <cell r="P2726">
            <v>37834</v>
          </cell>
          <cell r="Q2726" t="str">
            <v>2,1</v>
          </cell>
          <cell r="R2726" t="str">
            <v>9,0</v>
          </cell>
          <cell r="S2726">
            <v>37834</v>
          </cell>
          <cell r="V2726">
            <v>38231</v>
          </cell>
          <cell r="W2726">
            <v>1</v>
          </cell>
          <cell r="X2726" t="str">
            <v>DJ012</v>
          </cell>
          <cell r="Y2726" t="str">
            <v>Origin/Structuring-TBA</v>
          </cell>
          <cell r="Z2726" t="str">
            <v>P174</v>
          </cell>
          <cell r="AA2726" t="str">
            <v>C174</v>
          </cell>
          <cell r="AB2726" t="str">
            <v>i. Bachelor's Degree or equiv</v>
          </cell>
          <cell r="AC2726" t="str">
            <v>S7203074E</v>
          </cell>
          <cell r="AD2726" t="str">
            <v>Female</v>
          </cell>
          <cell r="AE2726" t="str">
            <v>Batt. Rd 3rd flr</v>
          </cell>
          <cell r="AF2726" t="str">
            <v>Local</v>
          </cell>
          <cell r="AG2726" t="str">
            <v>Employee</v>
          </cell>
          <cell r="AH2726">
            <v>1</v>
          </cell>
          <cell r="AI2726" t="str">
            <v>Month</v>
          </cell>
          <cell r="AJ2726" t="str">
            <v>0109121961</v>
          </cell>
          <cell r="AK2726" t="str">
            <v>1018934</v>
          </cell>
          <cell r="AL2726" t="str">
            <v>Thng,Cheok Khoon Charlotte</v>
          </cell>
          <cell r="AO2726" t="str">
            <v>Core Contributor</v>
          </cell>
          <cell r="AP2726" t="str">
            <v>Core Contributor</v>
          </cell>
          <cell r="AQ2726">
            <v>149220</v>
          </cell>
        </row>
        <row r="2727">
          <cell r="A2727">
            <v>1143963</v>
          </cell>
          <cell r="B2727" t="str">
            <v>Seah,Soon Meng</v>
          </cell>
          <cell r="C2727" t="str">
            <v>Technology</v>
          </cell>
          <cell r="D2727" t="str">
            <v>Strat &amp; PMO - GIS Architect</v>
          </cell>
          <cell r="E2727" t="str">
            <v>Senior Security Architect</v>
          </cell>
          <cell r="F2727" t="str">
            <v>M21</v>
          </cell>
          <cell r="G2727">
            <v>30000</v>
          </cell>
          <cell r="H2727" t="str">
            <v>SGD</v>
          </cell>
          <cell r="I2727" t="str">
            <v>8394901</v>
          </cell>
          <cell r="J2727" t="str">
            <v>NO</v>
          </cell>
          <cell r="K2727" t="str">
            <v>Yeo,Koon Huat</v>
          </cell>
          <cell r="L2727">
            <v>21695</v>
          </cell>
          <cell r="M2727" t="str">
            <v>46</v>
          </cell>
          <cell r="N2727" t="str">
            <v>3B</v>
          </cell>
          <cell r="O2727" t="str">
            <v>2C</v>
          </cell>
          <cell r="P2727">
            <v>36708</v>
          </cell>
          <cell r="Q2727" t="str">
            <v>5,2</v>
          </cell>
          <cell r="R2727" t="str">
            <v>19,1</v>
          </cell>
          <cell r="S2727">
            <v>36708</v>
          </cell>
          <cell r="V2727">
            <v>38443</v>
          </cell>
          <cell r="W2727">
            <v>1</v>
          </cell>
          <cell r="X2727" t="str">
            <v>J038</v>
          </cell>
          <cell r="Y2727" t="str">
            <v>(TECH) Tech Spec't II</v>
          </cell>
          <cell r="Z2727" t="str">
            <v>P233</v>
          </cell>
          <cell r="AA2727" t="str">
            <v>C081</v>
          </cell>
          <cell r="AB2727" t="str">
            <v>i. Bachelor's Degree or equiv</v>
          </cell>
          <cell r="AC2727" t="str">
            <v>S1345462J</v>
          </cell>
          <cell r="AD2727" t="str">
            <v>Male</v>
          </cell>
          <cell r="AE2727" t="str">
            <v>PBTP 11th Floor</v>
          </cell>
          <cell r="AF2727" t="str">
            <v>Local</v>
          </cell>
          <cell r="AG2727" t="str">
            <v>Employee</v>
          </cell>
          <cell r="AH2727">
            <v>1</v>
          </cell>
          <cell r="AI2727" t="str">
            <v>Month</v>
          </cell>
          <cell r="AJ2727" t="str">
            <v>0109823141</v>
          </cell>
          <cell r="AK2727" t="str">
            <v>1124054</v>
          </cell>
          <cell r="AL2727" t="str">
            <v>Chia,Boon Lee</v>
          </cell>
          <cell r="AM2727" t="str">
            <v>Core Contributor</v>
          </cell>
          <cell r="AN2727" t="str">
            <v>Core Contributor</v>
          </cell>
          <cell r="AO2727" t="str">
            <v>Critical Resource</v>
          </cell>
          <cell r="AP2727" t="str">
            <v>Critical Resource</v>
          </cell>
          <cell r="AQ2727">
            <v>117996</v>
          </cell>
        </row>
        <row r="2728">
          <cell r="A2728">
            <v>1143568</v>
          </cell>
          <cell r="B2728" t="str">
            <v>Tjia,Kok Siang</v>
          </cell>
          <cell r="C2728" t="str">
            <v>Consumer Banking</v>
          </cell>
          <cell r="D2728" t="str">
            <v>BRDB-Branch Banking-Bedok</v>
          </cell>
          <cell r="E2728" t="str">
            <v>Relationship Manager</v>
          </cell>
          <cell r="F2728" t="str">
            <v>M17</v>
          </cell>
          <cell r="G2728">
            <v>10000</v>
          </cell>
          <cell r="H2728" t="str">
            <v>SGD</v>
          </cell>
          <cell r="I2728" t="str">
            <v>1422122</v>
          </cell>
          <cell r="J2728" t="str">
            <v>NO</v>
          </cell>
          <cell r="K2728" t="str">
            <v>Ng,Chee Yong Trevor</v>
          </cell>
          <cell r="L2728">
            <v>27588</v>
          </cell>
          <cell r="M2728" t="str">
            <v>30</v>
          </cell>
          <cell r="N2728" t="str">
            <v>NA</v>
          </cell>
          <cell r="O2728" t="str">
            <v>5C</v>
          </cell>
          <cell r="P2728">
            <v>38159</v>
          </cell>
          <cell r="Q2728" t="str">
            <v>1,2</v>
          </cell>
          <cell r="R2728" t="str">
            <v>2,0</v>
          </cell>
          <cell r="S2728">
            <v>36661</v>
          </cell>
          <cell r="T2728">
            <v>38159</v>
          </cell>
          <cell r="U2728">
            <v>37073</v>
          </cell>
          <cell r="V2728">
            <v>37712</v>
          </cell>
          <cell r="W2728">
            <v>1</v>
          </cell>
          <cell r="X2728" t="str">
            <v>J074</v>
          </cell>
          <cell r="Y2728" t="str">
            <v>(CB) Sales II</v>
          </cell>
          <cell r="Z2728" t="str">
            <v>P088</v>
          </cell>
          <cell r="AA2728" t="str">
            <v>C070</v>
          </cell>
          <cell r="AB2728" t="str">
            <v>i. Bachelor's Degree or equiv</v>
          </cell>
          <cell r="AC2728" t="str">
            <v>F0277530K</v>
          </cell>
          <cell r="AD2728" t="str">
            <v>Male</v>
          </cell>
          <cell r="AE2728" t="str">
            <v>Bedok Branch</v>
          </cell>
          <cell r="AF2728" t="str">
            <v>Local</v>
          </cell>
          <cell r="AG2728" t="str">
            <v>Employee</v>
          </cell>
          <cell r="AH2728">
            <v>1</v>
          </cell>
          <cell r="AI2728" t="str">
            <v>Month</v>
          </cell>
          <cell r="AJ2728" t="str">
            <v>0109132033</v>
          </cell>
          <cell r="AK2728" t="str">
            <v>1143704</v>
          </cell>
          <cell r="AL2728" t="str">
            <v>Ang,Pek San</v>
          </cell>
          <cell r="AM2728" t="str">
            <v>Core Contributor</v>
          </cell>
          <cell r="AN2728" t="str">
            <v>Core Contributor</v>
          </cell>
          <cell r="AO2728" t="str">
            <v>Too Soon to Classify</v>
          </cell>
          <cell r="AP2728" t="str">
            <v>Core Contributor</v>
          </cell>
          <cell r="AQ2728">
            <v>37212</v>
          </cell>
        </row>
        <row r="2729">
          <cell r="A2729">
            <v>1179159</v>
          </cell>
          <cell r="B2729" t="str">
            <v>Toh,Wei Meng</v>
          </cell>
          <cell r="C2729" t="str">
            <v>Consumer Banking</v>
          </cell>
          <cell r="D2729" t="str">
            <v>Priority Banking Offshore-Sgp</v>
          </cell>
          <cell r="E2729" t="str">
            <v>Relationship Manager</v>
          </cell>
          <cell r="F2729" t="str">
            <v>M18</v>
          </cell>
          <cell r="G2729">
            <v>13000</v>
          </cell>
          <cell r="H2729" t="str">
            <v>SGD</v>
          </cell>
          <cell r="I2729" t="str">
            <v>1425800</v>
          </cell>
          <cell r="J2729" t="str">
            <v>NO</v>
          </cell>
          <cell r="K2729" t="str">
            <v>Chen,I Chi</v>
          </cell>
          <cell r="L2729">
            <v>28472</v>
          </cell>
          <cell r="M2729" t="str">
            <v>27</v>
          </cell>
          <cell r="O2729" t="str">
            <v>4C</v>
          </cell>
          <cell r="P2729">
            <v>38166</v>
          </cell>
          <cell r="Q2729" t="str">
            <v>1,2</v>
          </cell>
          <cell r="R2729" t="str">
            <v>1,3</v>
          </cell>
          <cell r="S2729">
            <v>38166</v>
          </cell>
          <cell r="W2729">
            <v>1</v>
          </cell>
          <cell r="X2729" t="str">
            <v>J074</v>
          </cell>
          <cell r="Y2729" t="str">
            <v>(CB) Sales II</v>
          </cell>
          <cell r="Z2729" t="str">
            <v>P088</v>
          </cell>
          <cell r="AA2729" t="str">
            <v>C132</v>
          </cell>
          <cell r="AB2729" t="str">
            <v>i. Bachelor's Degree or equiv</v>
          </cell>
          <cell r="AC2729" t="str">
            <v>S7733978G</v>
          </cell>
          <cell r="AD2729" t="str">
            <v>Male</v>
          </cell>
          <cell r="AE2729" t="str">
            <v>Batt. Rd 3rd flr</v>
          </cell>
          <cell r="AF2729" t="str">
            <v>Local</v>
          </cell>
          <cell r="AG2729" t="str">
            <v>Employee</v>
          </cell>
          <cell r="AH2729">
            <v>1</v>
          </cell>
          <cell r="AI2729" t="str">
            <v>Month</v>
          </cell>
          <cell r="AJ2729" t="str">
            <v>0109132416</v>
          </cell>
          <cell r="AK2729" t="str">
            <v>1173193</v>
          </cell>
          <cell r="AL2729" t="str">
            <v>Ang,Pek San</v>
          </cell>
          <cell r="AO2729" t="str">
            <v>Too Soon to Classify</v>
          </cell>
          <cell r="AP2729" t="str">
            <v>Under Achiever</v>
          </cell>
          <cell r="AQ2729">
            <v>50400</v>
          </cell>
        </row>
        <row r="2730">
          <cell r="A2730">
            <v>1177007</v>
          </cell>
          <cell r="B2730" t="str">
            <v>Lee,Yang Chai</v>
          </cell>
          <cell r="C2730" t="str">
            <v>Consumer Banking</v>
          </cell>
          <cell r="D2730" t="str">
            <v>SME Banking-Br Netwk Customers</v>
          </cell>
          <cell r="E2730" t="str">
            <v>Sales Manager - New Business</v>
          </cell>
          <cell r="F2730" t="str">
            <v>M18</v>
          </cell>
          <cell r="G2730">
            <v>13000</v>
          </cell>
          <cell r="H2730" t="str">
            <v>SGD</v>
          </cell>
          <cell r="I2730" t="str">
            <v>1122800</v>
          </cell>
          <cell r="J2730" t="str">
            <v>NO</v>
          </cell>
          <cell r="K2730" t="str">
            <v>Ho,Christine Li - Wen</v>
          </cell>
          <cell r="L2730">
            <v>25919</v>
          </cell>
          <cell r="M2730" t="str">
            <v>34</v>
          </cell>
          <cell r="O2730" t="str">
            <v>2B</v>
          </cell>
          <cell r="P2730">
            <v>38124</v>
          </cell>
          <cell r="Q2730" t="str">
            <v>1,3</v>
          </cell>
          <cell r="R2730" t="str">
            <v>,</v>
          </cell>
          <cell r="S2730">
            <v>38124</v>
          </cell>
          <cell r="W2730">
            <v>1</v>
          </cell>
          <cell r="X2730" t="str">
            <v>J075</v>
          </cell>
          <cell r="Y2730" t="str">
            <v>(CB) Sales III</v>
          </cell>
          <cell r="Z2730" t="str">
            <v>P088</v>
          </cell>
          <cell r="AA2730" t="str">
            <v>C064</v>
          </cell>
          <cell r="AB2730" t="str">
            <v>j. Professional Quali/Cert</v>
          </cell>
          <cell r="AC2730" t="str">
            <v>S7045967A</v>
          </cell>
          <cell r="AD2730" t="str">
            <v>Male</v>
          </cell>
          <cell r="AE2730" t="str">
            <v>Bk. Timah Br.</v>
          </cell>
          <cell r="AF2730" t="str">
            <v>Local</v>
          </cell>
          <cell r="AG2730" t="str">
            <v>Employee</v>
          </cell>
          <cell r="AH2730">
            <v>1</v>
          </cell>
          <cell r="AI2730" t="str">
            <v>Month</v>
          </cell>
          <cell r="AJ2730" t="str">
            <v>0109130944</v>
          </cell>
          <cell r="AK2730" t="str">
            <v>1172621</v>
          </cell>
          <cell r="AL2730" t="str">
            <v>Ang,Pek San</v>
          </cell>
          <cell r="AO2730" t="str">
            <v>Too Soon to Classify</v>
          </cell>
          <cell r="AP2730" t="str">
            <v>Critical Resource</v>
          </cell>
          <cell r="AQ2730">
            <v>54000</v>
          </cell>
        </row>
        <row r="2731">
          <cell r="A2731">
            <v>1170073</v>
          </cell>
          <cell r="B2731" t="str">
            <v>Wang,Ming Jia</v>
          </cell>
          <cell r="C2731" t="str">
            <v>Consumer Banking</v>
          </cell>
          <cell r="D2731" t="str">
            <v>MIS Team-CB</v>
          </cell>
          <cell r="E2731" t="str">
            <v>Credit MIS Analyst</v>
          </cell>
          <cell r="F2731" t="str">
            <v>M17</v>
          </cell>
          <cell r="G2731">
            <v>10000</v>
          </cell>
          <cell r="H2731" t="str">
            <v>SGD</v>
          </cell>
          <cell r="I2731" t="str">
            <v>1813800</v>
          </cell>
          <cell r="J2731" t="str">
            <v>NO</v>
          </cell>
          <cell r="K2731" t="str">
            <v>Chen,Ming-Bing</v>
          </cell>
          <cell r="L2731">
            <v>28893</v>
          </cell>
          <cell r="M2731" t="str">
            <v>26</v>
          </cell>
          <cell r="N2731" t="str">
            <v>3C</v>
          </cell>
          <cell r="O2731" t="str">
            <v>2C</v>
          </cell>
          <cell r="P2731">
            <v>37872</v>
          </cell>
          <cell r="Q2731" t="str">
            <v>1,11</v>
          </cell>
          <cell r="R2731" t="str">
            <v>5,5</v>
          </cell>
          <cell r="S2731">
            <v>37872</v>
          </cell>
          <cell r="U2731">
            <v>38353</v>
          </cell>
          <cell r="V2731">
            <v>38353</v>
          </cell>
          <cell r="W2731">
            <v>1</v>
          </cell>
          <cell r="X2731" t="str">
            <v>J171</v>
          </cell>
          <cell r="Y2731" t="str">
            <v>Risk Tech Specialist IV</v>
          </cell>
          <cell r="Z2731" t="str">
            <v>P039</v>
          </cell>
          <cell r="AA2731" t="str">
            <v>C015</v>
          </cell>
          <cell r="AB2731" t="str">
            <v>i. Bachelor's Degree or equiv</v>
          </cell>
          <cell r="AC2731" t="str">
            <v>G5715702Q</v>
          </cell>
          <cell r="AD2731" t="str">
            <v>Male</v>
          </cell>
          <cell r="AE2731" t="str">
            <v>Tampines 7th flr</v>
          </cell>
          <cell r="AF2731" t="str">
            <v>Local</v>
          </cell>
          <cell r="AG2731" t="str">
            <v>Employee</v>
          </cell>
          <cell r="AH2731">
            <v>1</v>
          </cell>
          <cell r="AI2731" t="str">
            <v>Month</v>
          </cell>
          <cell r="AJ2731" t="str">
            <v>0109123743</v>
          </cell>
          <cell r="AK2731" t="str">
            <v>1144430</v>
          </cell>
          <cell r="AL2731" t="str">
            <v>Ang,Pek San</v>
          </cell>
          <cell r="AO2731" t="str">
            <v>Core Contributor</v>
          </cell>
          <cell r="AP2731" t="str">
            <v>Core Contributor</v>
          </cell>
          <cell r="AQ2731">
            <v>42012</v>
          </cell>
        </row>
        <row r="2732">
          <cell r="A2732">
            <v>1176883</v>
          </cell>
          <cell r="B2732" t="str">
            <v>Lee,Hui Im Rosalind</v>
          </cell>
          <cell r="C2732" t="str">
            <v>Client Relationships</v>
          </cell>
          <cell r="D2732" t="str">
            <v>Structured Export Finance</v>
          </cell>
          <cell r="E2732" t="str">
            <v>Confidential Secretary</v>
          </cell>
          <cell r="F2732" t="str">
            <v>CS14</v>
          </cell>
          <cell r="G2732">
            <v>8500</v>
          </cell>
          <cell r="H2732" t="str">
            <v>SGD</v>
          </cell>
          <cell r="I2732" t="str">
            <v>6171800</v>
          </cell>
          <cell r="J2732" t="str">
            <v>CS</v>
          </cell>
          <cell r="K2732" t="str">
            <v>Ivison,Marcel Malcolm</v>
          </cell>
          <cell r="L2732">
            <v>24275</v>
          </cell>
          <cell r="M2732" t="str">
            <v>39</v>
          </cell>
          <cell r="O2732" t="str">
            <v>NR</v>
          </cell>
          <cell r="P2732">
            <v>38110</v>
          </cell>
          <cell r="Q2732" t="str">
            <v>1,3</v>
          </cell>
          <cell r="R2732" t="str">
            <v>6,3</v>
          </cell>
          <cell r="S2732">
            <v>38110</v>
          </cell>
          <cell r="V2732">
            <v>38443</v>
          </cell>
          <cell r="W2732">
            <v>1</v>
          </cell>
          <cell r="X2732" t="str">
            <v>J109</v>
          </cell>
          <cell r="Y2732" t="str">
            <v>(SH) Sec/Admin III</v>
          </cell>
          <cell r="Z2732" t="str">
            <v>P110</v>
          </cell>
          <cell r="AA2732" t="str">
            <v>C145</v>
          </cell>
          <cell r="AB2732" t="str">
            <v>d. Secondary</v>
          </cell>
          <cell r="AC2732" t="str">
            <v>S1777012H</v>
          </cell>
          <cell r="AD2732" t="str">
            <v>Female</v>
          </cell>
          <cell r="AE2732" t="str">
            <v>Batt. Rd 5th flr</v>
          </cell>
          <cell r="AF2732" t="str">
            <v>Local</v>
          </cell>
          <cell r="AG2732" t="str">
            <v>Employee</v>
          </cell>
          <cell r="AH2732">
            <v>1</v>
          </cell>
          <cell r="AI2732" t="str">
            <v>Month</v>
          </cell>
          <cell r="AJ2732" t="str">
            <v>0109129814</v>
          </cell>
          <cell r="AK2732" t="str">
            <v>1163195</v>
          </cell>
          <cell r="AL2732" t="str">
            <v>Thng,Cheok Khoon Charlotte</v>
          </cell>
          <cell r="AO2732" t="str">
            <v>Too Soon to Classify</v>
          </cell>
          <cell r="AP2732" t="str">
            <v>Core Contributor</v>
          </cell>
          <cell r="AQ2732">
            <v>46356</v>
          </cell>
        </row>
        <row r="2733">
          <cell r="A2733">
            <v>1141288</v>
          </cell>
          <cell r="B2733" t="str">
            <v>Koh,Ming Ling Diana</v>
          </cell>
          <cell r="C2733" t="str">
            <v>Consumer Banking</v>
          </cell>
          <cell r="D2733" t="str">
            <v>Group Regional Office</v>
          </cell>
          <cell r="E2733" t="str">
            <v>Confidential Secretary</v>
          </cell>
          <cell r="F2733" t="str">
            <v>CS15</v>
          </cell>
          <cell r="G2733">
            <v>14000</v>
          </cell>
          <cell r="H2733" t="str">
            <v>SGD</v>
          </cell>
          <cell r="I2733" t="str">
            <v>1934901</v>
          </cell>
          <cell r="J2733" t="str">
            <v>CS</v>
          </cell>
          <cell r="K2733" t="str">
            <v>Chia,Yew Hock Wilson</v>
          </cell>
          <cell r="L2733">
            <v>26949</v>
          </cell>
          <cell r="M2733" t="str">
            <v>31</v>
          </cell>
          <cell r="N2733" t="str">
            <v>2B</v>
          </cell>
          <cell r="O2733" t="str">
            <v>2B</v>
          </cell>
          <cell r="P2733">
            <v>36404</v>
          </cell>
          <cell r="Q2733" t="str">
            <v>6,0</v>
          </cell>
          <cell r="R2733" t="str">
            <v>5,8</v>
          </cell>
          <cell r="S2733">
            <v>36404</v>
          </cell>
          <cell r="U2733">
            <v>37591</v>
          </cell>
          <cell r="V2733">
            <v>38169</v>
          </cell>
          <cell r="W2733">
            <v>1</v>
          </cell>
          <cell r="X2733" t="str">
            <v>J107</v>
          </cell>
          <cell r="Y2733" t="str">
            <v>(SH) Sec/Admin I</v>
          </cell>
          <cell r="Z2733" t="str">
            <v>P110</v>
          </cell>
          <cell r="AA2733" t="str">
            <v>C015</v>
          </cell>
          <cell r="AB2733" t="str">
            <v>g. 2nd Level Vocational Qual.</v>
          </cell>
          <cell r="AC2733" t="str">
            <v>S7337386G</v>
          </cell>
          <cell r="AD2733" t="str">
            <v>Female</v>
          </cell>
          <cell r="AE2733" t="str">
            <v>PBTP 9th Floor</v>
          </cell>
          <cell r="AF2733" t="str">
            <v>Local</v>
          </cell>
          <cell r="AG2733" t="str">
            <v>Employee</v>
          </cell>
          <cell r="AH2733">
            <v>1</v>
          </cell>
          <cell r="AI2733" t="str">
            <v>Month</v>
          </cell>
          <cell r="AJ2733" t="str">
            <v>0109641418</v>
          </cell>
          <cell r="AK2733" t="str">
            <v>1116501</v>
          </cell>
          <cell r="AL2733" t="str">
            <v>Ang,Pek San</v>
          </cell>
          <cell r="AM2733" t="str">
            <v>Core Contributor</v>
          </cell>
          <cell r="AN2733" t="str">
            <v>Core Contributor</v>
          </cell>
          <cell r="AO2733" t="str">
            <v>Core Contributor</v>
          </cell>
          <cell r="AP2733" t="str">
            <v>Core Contributor</v>
          </cell>
          <cell r="AQ2733">
            <v>54000</v>
          </cell>
        </row>
        <row r="2734">
          <cell r="A2734">
            <v>1168363</v>
          </cell>
          <cell r="B2734" t="str">
            <v>Choo,Xiao Xian</v>
          </cell>
          <cell r="C2734" t="str">
            <v>Consumer Banking</v>
          </cell>
          <cell r="D2734" t="str">
            <v>Application Processing</v>
          </cell>
          <cell r="E2734" t="str">
            <v>Assistant Manager</v>
          </cell>
          <cell r="F2734" t="str">
            <v>M16</v>
          </cell>
          <cell r="I2734" t="str">
            <v>1742800</v>
          </cell>
          <cell r="J2734" t="str">
            <v>NO</v>
          </cell>
          <cell r="K2734" t="str">
            <v>Mok,Rui Yun</v>
          </cell>
          <cell r="L2734">
            <v>29881</v>
          </cell>
          <cell r="M2734" t="str">
            <v>23</v>
          </cell>
          <cell r="N2734" t="str">
            <v>NA</v>
          </cell>
          <cell r="O2734" t="str">
            <v>NR</v>
          </cell>
          <cell r="P2734">
            <v>38275</v>
          </cell>
          <cell r="Q2734" t="str">
            <v>0,10</v>
          </cell>
          <cell r="R2734" t="str">
            <v>3,4</v>
          </cell>
          <cell r="S2734">
            <v>37816</v>
          </cell>
          <cell r="T2734">
            <v>38275</v>
          </cell>
          <cell r="W2734">
            <v>1</v>
          </cell>
          <cell r="X2734" t="str">
            <v>J087</v>
          </cell>
          <cell r="Y2734" t="str">
            <v>(OPS) Trans Proc I</v>
          </cell>
          <cell r="Z2734" t="str">
            <v>P088</v>
          </cell>
          <cell r="AA2734" t="str">
            <v>C015</v>
          </cell>
          <cell r="AB2734" t="str">
            <v>i. Bachelor's Degree or equiv</v>
          </cell>
          <cell r="AC2734" t="str">
            <v>S8132576F</v>
          </cell>
          <cell r="AD2734" t="str">
            <v>Female</v>
          </cell>
          <cell r="AE2734" t="str">
            <v>Tampines 5th flr</v>
          </cell>
          <cell r="AF2734" t="str">
            <v>Local</v>
          </cell>
          <cell r="AG2734" t="str">
            <v>Employee</v>
          </cell>
          <cell r="AH2734">
            <v>1</v>
          </cell>
          <cell r="AI2734" t="str">
            <v>Month</v>
          </cell>
          <cell r="AJ2734" t="str">
            <v>0109121708</v>
          </cell>
          <cell r="AK2734" t="str">
            <v>1141272</v>
          </cell>
          <cell r="AL2734" t="str">
            <v>Ang,Pek San</v>
          </cell>
          <cell r="AO2734" t="str">
            <v>Core Contributor</v>
          </cell>
          <cell r="AP2734" t="str">
            <v>Core Contributor</v>
          </cell>
          <cell r="AQ2734">
            <v>24000</v>
          </cell>
        </row>
        <row r="2735">
          <cell r="A2735">
            <v>1118077</v>
          </cell>
          <cell r="B2735" t="str">
            <v>Fu,Treza</v>
          </cell>
          <cell r="C2735" t="str">
            <v>Consumer Banking</v>
          </cell>
          <cell r="D2735" t="str">
            <v>Application Processing</v>
          </cell>
          <cell r="E2735" t="str">
            <v>Customer Service Assistant</v>
          </cell>
          <cell r="F2735" t="str">
            <v>CL5</v>
          </cell>
          <cell r="I2735" t="str">
            <v>1742800</v>
          </cell>
          <cell r="J2735" t="str">
            <v>CL</v>
          </cell>
          <cell r="K2735" t="str">
            <v>Low,Swee Shing Priscillia</v>
          </cell>
          <cell r="L2735">
            <v>25113</v>
          </cell>
          <cell r="M2735" t="str">
            <v>36</v>
          </cell>
          <cell r="N2735" t="str">
            <v>3B</v>
          </cell>
          <cell r="O2735" t="str">
            <v>2B</v>
          </cell>
          <cell r="P2735">
            <v>35582</v>
          </cell>
          <cell r="Q2735" t="str">
            <v>8,3</v>
          </cell>
          <cell r="R2735" t="str">
            <v>8,11</v>
          </cell>
          <cell r="S2735">
            <v>35582</v>
          </cell>
          <cell r="V2735">
            <v>38353</v>
          </cell>
          <cell r="W2735">
            <v>1</v>
          </cell>
          <cell r="X2735" t="str">
            <v>J089</v>
          </cell>
          <cell r="Y2735" t="str">
            <v>(OPS) Trans Proc III</v>
          </cell>
          <cell r="Z2735" t="str">
            <v>P088</v>
          </cell>
          <cell r="AA2735" t="str">
            <v>C015</v>
          </cell>
          <cell r="AB2735" t="str">
            <v>d. Secondary</v>
          </cell>
          <cell r="AC2735" t="str">
            <v>S6839891F</v>
          </cell>
          <cell r="AD2735" t="str">
            <v>Female</v>
          </cell>
          <cell r="AE2735" t="str">
            <v>Tampines 5th flr</v>
          </cell>
          <cell r="AF2735" t="str">
            <v>Local</v>
          </cell>
          <cell r="AG2735" t="str">
            <v>Employee</v>
          </cell>
          <cell r="AH2735">
            <v>1</v>
          </cell>
          <cell r="AI2735" t="str">
            <v>Month</v>
          </cell>
          <cell r="AJ2735" t="str">
            <v>0109591356</v>
          </cell>
          <cell r="AK2735" t="str">
            <v>1116952</v>
          </cell>
          <cell r="AL2735" t="str">
            <v>Ang,Pek San</v>
          </cell>
          <cell r="AM2735" t="str">
            <v>Core Contributor</v>
          </cell>
          <cell r="AN2735" t="str">
            <v>Core Contributor</v>
          </cell>
          <cell r="AO2735" t="str">
            <v>Core Contributor</v>
          </cell>
          <cell r="AP2735" t="str">
            <v>Core Contributor</v>
          </cell>
          <cell r="AQ2735">
            <v>22536</v>
          </cell>
        </row>
        <row r="2736">
          <cell r="A2736">
            <v>1172834</v>
          </cell>
          <cell r="B2736" t="str">
            <v>Chan,Aik Mei</v>
          </cell>
          <cell r="C2736" t="str">
            <v>Consumer Banking</v>
          </cell>
          <cell r="D2736" t="str">
            <v>Visa / Merchant Settlement</v>
          </cell>
          <cell r="E2736" t="str">
            <v>Customer Service Assistant</v>
          </cell>
          <cell r="F2736" t="str">
            <v>CL5</v>
          </cell>
          <cell r="I2736" t="str">
            <v>1741800</v>
          </cell>
          <cell r="J2736" t="str">
            <v>CL</v>
          </cell>
          <cell r="K2736" t="str">
            <v>Chang,May Ling Agnes</v>
          </cell>
          <cell r="L2736">
            <v>27425</v>
          </cell>
          <cell r="M2736" t="str">
            <v>30</v>
          </cell>
          <cell r="N2736" t="str">
            <v>NA</v>
          </cell>
          <cell r="P2736">
            <v>38513</v>
          </cell>
          <cell r="Q2736" t="str">
            <v>0,2</v>
          </cell>
          <cell r="R2736" t="str">
            <v>3,4</v>
          </cell>
          <cell r="S2736">
            <v>37963</v>
          </cell>
          <cell r="T2736">
            <v>38513</v>
          </cell>
          <cell r="V2736">
            <v>38261</v>
          </cell>
          <cell r="W2736">
            <v>1</v>
          </cell>
          <cell r="X2736" t="str">
            <v>J089</v>
          </cell>
          <cell r="Y2736" t="str">
            <v>(OPS) Trans Proc III</v>
          </cell>
          <cell r="Z2736" t="str">
            <v>P088</v>
          </cell>
          <cell r="AA2736" t="str">
            <v>C015</v>
          </cell>
          <cell r="AB2736" t="str">
            <v>d. Secondary</v>
          </cell>
          <cell r="AC2736" t="str">
            <v>S7570461E</v>
          </cell>
          <cell r="AD2736" t="str">
            <v>Female</v>
          </cell>
          <cell r="AE2736" t="str">
            <v>Tampines 5th flr</v>
          </cell>
          <cell r="AF2736" t="str">
            <v>Local</v>
          </cell>
          <cell r="AG2736" t="str">
            <v>Employee</v>
          </cell>
          <cell r="AH2736">
            <v>1</v>
          </cell>
          <cell r="AI2736" t="str">
            <v>Month</v>
          </cell>
          <cell r="AJ2736" t="str">
            <v>0109126416</v>
          </cell>
          <cell r="AK2736" t="str">
            <v>1172093</v>
          </cell>
          <cell r="AL2736" t="str">
            <v>Ang,Pek San</v>
          </cell>
          <cell r="AO2736" t="str">
            <v>Core Contributor</v>
          </cell>
          <cell r="AP2736">
            <v>0</v>
          </cell>
          <cell r="AQ2736">
            <v>15000</v>
          </cell>
        </row>
        <row r="2737">
          <cell r="A2737">
            <v>1193349</v>
          </cell>
          <cell r="B2737" t="str">
            <v>Tan,Shu Ting</v>
          </cell>
          <cell r="C2737" t="str">
            <v>Consumer Banking</v>
          </cell>
          <cell r="D2737" t="str">
            <v>Application Processing</v>
          </cell>
          <cell r="E2737" t="str">
            <v>Customer Service Assistant</v>
          </cell>
          <cell r="F2737" t="str">
            <v>Contractor</v>
          </cell>
          <cell r="I2737" t="str">
            <v>1742800</v>
          </cell>
          <cell r="J2737" t="str">
            <v>CL</v>
          </cell>
          <cell r="K2737" t="str">
            <v>Choo,Xiao Xian</v>
          </cell>
          <cell r="L2737">
            <v>31212</v>
          </cell>
          <cell r="M2737" t="str">
            <v>20</v>
          </cell>
          <cell r="P2737">
            <v>38551</v>
          </cell>
          <cell r="Q2737" t="str">
            <v>0,1</v>
          </cell>
          <cell r="R2737" t="str">
            <v>1,3</v>
          </cell>
          <cell r="S2737">
            <v>38551</v>
          </cell>
          <cell r="W2737">
            <v>1</v>
          </cell>
          <cell r="X2737" t="str">
            <v>J245</v>
          </cell>
          <cell r="Y2737" t="str">
            <v>Ops Customer Service III</v>
          </cell>
          <cell r="Z2737" t="str">
            <v>P038</v>
          </cell>
          <cell r="AA2737" t="str">
            <v>C015</v>
          </cell>
          <cell r="AB2737" t="str">
            <v>h. Diploma or equivalent</v>
          </cell>
          <cell r="AC2737" t="str">
            <v>S8518583G</v>
          </cell>
          <cell r="AD2737" t="str">
            <v>Female</v>
          </cell>
          <cell r="AE2737" t="str">
            <v>Tampines 5th flr</v>
          </cell>
          <cell r="AF2737" t="str">
            <v>Local</v>
          </cell>
          <cell r="AG2737" t="str">
            <v>Direct Contractor</v>
          </cell>
          <cell r="AH2737">
            <v>1</v>
          </cell>
          <cell r="AI2737" t="str">
            <v>Month</v>
          </cell>
          <cell r="AJ2737" t="str">
            <v>0122572807</v>
          </cell>
          <cell r="AK2737" t="str">
            <v>1168363</v>
          </cell>
          <cell r="AL2737" t="str">
            <v>Ang,Pek San</v>
          </cell>
          <cell r="AP2737">
            <v>0</v>
          </cell>
          <cell r="AQ2737">
            <v>15600</v>
          </cell>
        </row>
        <row r="2738">
          <cell r="A2738">
            <v>1169413</v>
          </cell>
          <cell r="B2738" t="str">
            <v>Tan,Hwee San</v>
          </cell>
          <cell r="C2738" t="str">
            <v>Consumer Banking</v>
          </cell>
          <cell r="D2738" t="str">
            <v>BRDB-Br. Banking-Scotts Mall</v>
          </cell>
          <cell r="E2738" t="str">
            <v>Customer Service Consultant</v>
          </cell>
          <cell r="F2738" t="str">
            <v>M16</v>
          </cell>
          <cell r="G2738">
            <v>6000</v>
          </cell>
          <cell r="H2738" t="str">
            <v>SGD</v>
          </cell>
          <cell r="I2738" t="str">
            <v>1422102</v>
          </cell>
          <cell r="J2738" t="str">
            <v>NO</v>
          </cell>
          <cell r="K2738" t="str">
            <v>Seet,Ann Lye Austin</v>
          </cell>
          <cell r="L2738">
            <v>27407</v>
          </cell>
          <cell r="M2738" t="str">
            <v>30</v>
          </cell>
          <cell r="N2738" t="str">
            <v>5B</v>
          </cell>
          <cell r="O2738" t="str">
            <v>4C</v>
          </cell>
          <cell r="P2738">
            <v>37858</v>
          </cell>
          <cell r="Q2738" t="str">
            <v>2,0</v>
          </cell>
          <cell r="R2738" t="str">
            <v>5,4</v>
          </cell>
          <cell r="S2738">
            <v>37858</v>
          </cell>
          <cell r="W2738">
            <v>1</v>
          </cell>
          <cell r="X2738" t="str">
            <v>J079</v>
          </cell>
          <cell r="Y2738" t="str">
            <v>(CB) Customer Service II</v>
          </cell>
          <cell r="Z2738" t="str">
            <v>P088</v>
          </cell>
          <cell r="AA2738" t="str">
            <v>C064</v>
          </cell>
          <cell r="AB2738" t="str">
            <v>i. Bachelor's Degree or equiv</v>
          </cell>
          <cell r="AC2738" t="str">
            <v>S7501986F</v>
          </cell>
          <cell r="AD2738" t="str">
            <v>Female</v>
          </cell>
          <cell r="AE2738" t="str">
            <v>Scotts Branch</v>
          </cell>
          <cell r="AF2738" t="str">
            <v>Local</v>
          </cell>
          <cell r="AG2738" t="str">
            <v>Employee</v>
          </cell>
          <cell r="AH2738">
            <v>1</v>
          </cell>
          <cell r="AI2738" t="str">
            <v>Month</v>
          </cell>
          <cell r="AJ2738" t="str">
            <v>0109123522</v>
          </cell>
          <cell r="AK2738" t="str">
            <v>1116258</v>
          </cell>
          <cell r="AL2738" t="str">
            <v>Ang,Pek San</v>
          </cell>
          <cell r="AO2738" t="str">
            <v>Core Contributor</v>
          </cell>
          <cell r="AP2738" t="str">
            <v>Core Contributor</v>
          </cell>
          <cell r="AQ2738">
            <v>22800</v>
          </cell>
        </row>
        <row r="2739">
          <cell r="A2739">
            <v>1117293</v>
          </cell>
          <cell r="B2739" t="str">
            <v>Lee,Tat Yang Maxine</v>
          </cell>
          <cell r="C2739" t="str">
            <v>Technology</v>
          </cell>
          <cell r="D2739" t="str">
            <v>Sys Devt (WB) Support</v>
          </cell>
          <cell r="E2739" t="str">
            <v>SD - Systems Analyst</v>
          </cell>
          <cell r="F2739" t="str">
            <v>M18</v>
          </cell>
          <cell r="G2739">
            <v>13000</v>
          </cell>
          <cell r="H2739" t="str">
            <v>SGD</v>
          </cell>
          <cell r="I2739" t="str">
            <v>8351901</v>
          </cell>
          <cell r="J2739" t="str">
            <v>NO</v>
          </cell>
          <cell r="K2739" t="str">
            <v>Choy,Suet Ching</v>
          </cell>
          <cell r="L2739">
            <v>24799</v>
          </cell>
          <cell r="M2739" t="str">
            <v>37</v>
          </cell>
          <cell r="N2739" t="str">
            <v>3B</v>
          </cell>
          <cell r="O2739" t="str">
            <v>3B</v>
          </cell>
          <cell r="P2739">
            <v>34835</v>
          </cell>
          <cell r="Q2739" t="str">
            <v>10,3</v>
          </cell>
          <cell r="R2739" t="str">
            <v>4,1</v>
          </cell>
          <cell r="S2739">
            <v>34835</v>
          </cell>
          <cell r="U2739">
            <v>36617</v>
          </cell>
          <cell r="V2739">
            <v>38443</v>
          </cell>
          <cell r="W2739">
            <v>1</v>
          </cell>
          <cell r="X2739" t="str">
            <v>J052</v>
          </cell>
          <cell r="Y2739" t="str">
            <v>(TECH) Developer II</v>
          </cell>
          <cell r="Z2739" t="str">
            <v>P250</v>
          </cell>
          <cell r="AA2739" t="str">
            <v>C152</v>
          </cell>
          <cell r="AB2739" t="str">
            <v>i. Bachelor's Degree or equiv</v>
          </cell>
          <cell r="AC2739" t="str">
            <v>S2192868B</v>
          </cell>
          <cell r="AD2739" t="str">
            <v>Female</v>
          </cell>
          <cell r="AE2739" t="str">
            <v>PBTP 11th Floor</v>
          </cell>
          <cell r="AF2739" t="str">
            <v>Local</v>
          </cell>
          <cell r="AG2739" t="str">
            <v>Employee</v>
          </cell>
          <cell r="AH2739">
            <v>1</v>
          </cell>
          <cell r="AI2739" t="str">
            <v>Month</v>
          </cell>
          <cell r="AJ2739" t="str">
            <v>0109667204</v>
          </cell>
          <cell r="AK2739" t="str">
            <v>1116831</v>
          </cell>
          <cell r="AL2739" t="str">
            <v>Chia,Boon Lee</v>
          </cell>
          <cell r="AM2739" t="str">
            <v>Core Contributor</v>
          </cell>
          <cell r="AN2739" t="str">
            <v>Core Contributor</v>
          </cell>
          <cell r="AO2739" t="str">
            <v>Core Contributor</v>
          </cell>
          <cell r="AP2739" t="str">
            <v>Core Contributor</v>
          </cell>
          <cell r="AQ2739">
            <v>57036</v>
          </cell>
        </row>
        <row r="2740">
          <cell r="A2740">
            <v>1176475</v>
          </cell>
          <cell r="B2740" t="str">
            <v>Foo,Ai Hui Wendy</v>
          </cell>
          <cell r="C2740" t="str">
            <v>General Management</v>
          </cell>
          <cell r="D2740" t="str">
            <v>CEO Office</v>
          </cell>
          <cell r="E2740" t="str">
            <v>Business Administrator</v>
          </cell>
          <cell r="F2740" t="str">
            <v>CS13</v>
          </cell>
          <cell r="G2740">
            <v>8500</v>
          </cell>
          <cell r="H2740" t="str">
            <v>SGD</v>
          </cell>
          <cell r="I2740" t="str">
            <v>8901800</v>
          </cell>
          <cell r="J2740" t="str">
            <v>CS</v>
          </cell>
          <cell r="K2740" t="str">
            <v>Hui,Wai Choong</v>
          </cell>
          <cell r="L2740">
            <v>29490</v>
          </cell>
          <cell r="M2740" t="str">
            <v>24</v>
          </cell>
          <cell r="O2740" t="str">
            <v>3B</v>
          </cell>
          <cell r="P2740">
            <v>38261</v>
          </cell>
          <cell r="Q2740" t="str">
            <v>0,10</v>
          </cell>
          <cell r="R2740" t="str">
            <v>1,9</v>
          </cell>
          <cell r="S2740">
            <v>38078</v>
          </cell>
          <cell r="T2740">
            <v>38261</v>
          </cell>
          <cell r="U2740">
            <v>38596</v>
          </cell>
          <cell r="V2740">
            <v>38596</v>
          </cell>
          <cell r="W2740">
            <v>1</v>
          </cell>
          <cell r="X2740" t="str">
            <v>J092</v>
          </cell>
          <cell r="Y2740" t="str">
            <v>General Mgt III</v>
          </cell>
          <cell r="Z2740" t="str">
            <v>P161</v>
          </cell>
          <cell r="AA2740" t="str">
            <v>C080</v>
          </cell>
          <cell r="AB2740" t="str">
            <v>h. Diploma or equivalent</v>
          </cell>
          <cell r="AC2740" t="str">
            <v>S8029467J</v>
          </cell>
          <cell r="AD2740" t="str">
            <v>Female</v>
          </cell>
          <cell r="AE2740" t="str">
            <v>Batt. Rd 5th flr</v>
          </cell>
          <cell r="AF2740" t="str">
            <v>Local</v>
          </cell>
          <cell r="AG2740" t="str">
            <v>Employee</v>
          </cell>
          <cell r="AH2740">
            <v>1</v>
          </cell>
          <cell r="AI2740" t="str">
            <v>Month</v>
          </cell>
          <cell r="AJ2740" t="str">
            <v>0109130057</v>
          </cell>
          <cell r="AK2740" t="str">
            <v>1123157</v>
          </cell>
          <cell r="AL2740" t="str">
            <v>Chong,Yin Yin</v>
          </cell>
          <cell r="AO2740" t="str">
            <v>Too Soon to Classify</v>
          </cell>
          <cell r="AP2740">
            <v>0</v>
          </cell>
          <cell r="AQ2740">
            <v>26400</v>
          </cell>
        </row>
        <row r="2741">
          <cell r="A2741">
            <v>1168965</v>
          </cell>
          <cell r="B2741" t="str">
            <v>Dongre,Sanjay Purushottam</v>
          </cell>
          <cell r="C2741" t="str">
            <v>Shared</v>
          </cell>
          <cell r="D2741" t="str">
            <v>PGC SG</v>
          </cell>
          <cell r="E2741" t="str">
            <v>Senior Manager - Quality</v>
          </cell>
          <cell r="F2741" t="str">
            <v>M23</v>
          </cell>
          <cell r="G2741">
            <v>35000</v>
          </cell>
          <cell r="H2741" t="str">
            <v>SGD</v>
          </cell>
          <cell r="I2741" t="str">
            <v>4007901</v>
          </cell>
          <cell r="J2741" t="str">
            <v>NO</v>
          </cell>
          <cell r="K2741" t="str">
            <v>Dosaj,Arjun</v>
          </cell>
          <cell r="L2741">
            <v>25165</v>
          </cell>
          <cell r="M2741" t="str">
            <v>36</v>
          </cell>
          <cell r="N2741" t="str">
            <v>3B</v>
          </cell>
          <cell r="O2741" t="str">
            <v>2B</v>
          </cell>
          <cell r="P2741">
            <v>37880</v>
          </cell>
          <cell r="Q2741" t="str">
            <v>1,11</v>
          </cell>
          <cell r="R2741" t="str">
            <v>6,8</v>
          </cell>
          <cell r="S2741">
            <v>37880</v>
          </cell>
          <cell r="V2741">
            <v>38078</v>
          </cell>
          <cell r="W2741">
            <v>1</v>
          </cell>
          <cell r="X2741" t="str">
            <v>J104</v>
          </cell>
          <cell r="Y2741" t="str">
            <v>(SH) Project Manager</v>
          </cell>
          <cell r="Z2741" t="str">
            <v>P103</v>
          </cell>
          <cell r="AA2741" t="str">
            <v>C152</v>
          </cell>
          <cell r="AB2741" t="str">
            <v>j. Professional Quali/Cert</v>
          </cell>
          <cell r="AC2741" t="str">
            <v>G5771522M</v>
          </cell>
          <cell r="AD2741" t="str">
            <v>Male</v>
          </cell>
          <cell r="AE2741" t="str">
            <v>PBTP 10th Floor</v>
          </cell>
          <cell r="AF2741" t="str">
            <v>Local</v>
          </cell>
          <cell r="AG2741" t="str">
            <v>Employee</v>
          </cell>
          <cell r="AH2741">
            <v>1</v>
          </cell>
          <cell r="AI2741" t="str">
            <v>Month</v>
          </cell>
          <cell r="AJ2741" t="str">
            <v>0109135768</v>
          </cell>
          <cell r="AK2741" t="str">
            <v>1159129</v>
          </cell>
          <cell r="AL2741" t="str">
            <v>Chia,Boon Lee</v>
          </cell>
          <cell r="AO2741" t="str">
            <v>Too Soon to Classify</v>
          </cell>
          <cell r="AP2741" t="str">
            <v>Critical Resource</v>
          </cell>
          <cell r="AQ2741">
            <v>168012</v>
          </cell>
        </row>
        <row r="2742">
          <cell r="A2742">
            <v>1144149</v>
          </cell>
          <cell r="B2742" t="str">
            <v>Voon,Teck Hai Nelson</v>
          </cell>
          <cell r="C2742" t="str">
            <v>Technology</v>
          </cell>
          <cell r="D2742" t="str">
            <v>Sys Devt (WB) Support</v>
          </cell>
          <cell r="E2742" t="str">
            <v>SD - Testing Process Mgmt</v>
          </cell>
          <cell r="F2742" t="str">
            <v>M19</v>
          </cell>
          <cell r="G2742">
            <v>17000</v>
          </cell>
          <cell r="H2742" t="str">
            <v>SGD</v>
          </cell>
          <cell r="I2742" t="str">
            <v>8351901</v>
          </cell>
          <cell r="J2742" t="str">
            <v>NO</v>
          </cell>
          <cell r="K2742" t="str">
            <v>Choy,Suet Ching</v>
          </cell>
          <cell r="L2742">
            <v>25290</v>
          </cell>
          <cell r="M2742" t="str">
            <v>36</v>
          </cell>
          <cell r="N2742" t="str">
            <v>3B</v>
          </cell>
          <cell r="O2742" t="str">
            <v>2B</v>
          </cell>
          <cell r="P2742">
            <v>36724</v>
          </cell>
          <cell r="Q2742" t="str">
            <v>5,1</v>
          </cell>
          <cell r="R2742" t="str">
            <v>8,0</v>
          </cell>
          <cell r="S2742">
            <v>36724</v>
          </cell>
          <cell r="U2742">
            <v>37530</v>
          </cell>
          <cell r="V2742">
            <v>38443</v>
          </cell>
          <cell r="W2742">
            <v>1</v>
          </cell>
          <cell r="X2742" t="str">
            <v>J052</v>
          </cell>
          <cell r="Y2742" t="str">
            <v>(TECH) Developer II</v>
          </cell>
          <cell r="Z2742" t="str">
            <v>P320</v>
          </cell>
          <cell r="AA2742" t="str">
            <v>C146</v>
          </cell>
          <cell r="AB2742" t="str">
            <v>l. Further Degree</v>
          </cell>
          <cell r="AC2742" t="str">
            <v>S6909692A</v>
          </cell>
          <cell r="AD2742" t="str">
            <v>Male</v>
          </cell>
          <cell r="AE2742" t="str">
            <v>PBTP 11th Floor</v>
          </cell>
          <cell r="AF2742" t="str">
            <v>Local</v>
          </cell>
          <cell r="AG2742" t="str">
            <v>Employee</v>
          </cell>
          <cell r="AH2742">
            <v>1</v>
          </cell>
          <cell r="AI2742" t="str">
            <v>Month</v>
          </cell>
          <cell r="AJ2742" t="str">
            <v>0109843770</v>
          </cell>
          <cell r="AK2742" t="str">
            <v>1116831</v>
          </cell>
          <cell r="AL2742" t="str">
            <v>Chia,Boon Lee</v>
          </cell>
          <cell r="AM2742" t="str">
            <v>Critical Resource</v>
          </cell>
          <cell r="AN2742" t="str">
            <v>Critical Resource</v>
          </cell>
          <cell r="AO2742" t="str">
            <v>Core Contributor</v>
          </cell>
          <cell r="AP2742" t="str">
            <v>Core Contributor</v>
          </cell>
          <cell r="AQ2742">
            <v>74412</v>
          </cell>
        </row>
        <row r="2743">
          <cell r="A2743">
            <v>1177682</v>
          </cell>
          <cell r="B2743" t="str">
            <v>Ng,Sui Lin Marie</v>
          </cell>
          <cell r="C2743" t="str">
            <v>Consumer Banking</v>
          </cell>
          <cell r="D2743" t="str">
            <v>BRDB-Branch Banking-Batt.Rd</v>
          </cell>
          <cell r="E2743" t="str">
            <v>Personal Financial Consultant</v>
          </cell>
          <cell r="F2743" t="str">
            <v>M16</v>
          </cell>
          <cell r="G2743">
            <v>6000</v>
          </cell>
          <cell r="H2743" t="str">
            <v>SGD</v>
          </cell>
          <cell r="I2743" t="str">
            <v>1422100</v>
          </cell>
          <cell r="J2743" t="str">
            <v>NO</v>
          </cell>
          <cell r="K2743" t="str">
            <v>Gwee,Yuan Kerr Ryan</v>
          </cell>
          <cell r="L2743">
            <v>29765</v>
          </cell>
          <cell r="M2743" t="str">
            <v>24</v>
          </cell>
          <cell r="O2743" t="str">
            <v>3B</v>
          </cell>
          <cell r="P2743">
            <v>38133</v>
          </cell>
          <cell r="Q2743" t="str">
            <v>1,3</v>
          </cell>
          <cell r="R2743" t="str">
            <v>1,0</v>
          </cell>
          <cell r="S2743">
            <v>38133</v>
          </cell>
          <cell r="V2743">
            <v>38353</v>
          </cell>
          <cell r="W2743">
            <v>1</v>
          </cell>
          <cell r="X2743" t="str">
            <v>J075</v>
          </cell>
          <cell r="Y2743" t="str">
            <v>(CB) Sales III</v>
          </cell>
          <cell r="Z2743" t="str">
            <v>P088</v>
          </cell>
          <cell r="AA2743" t="str">
            <v>C061</v>
          </cell>
          <cell r="AB2743" t="str">
            <v>i. Bachelor's Degree or equiv</v>
          </cell>
          <cell r="AC2743" t="str">
            <v>S8121032B</v>
          </cell>
          <cell r="AD2743" t="str">
            <v>Female</v>
          </cell>
          <cell r="AE2743" t="str">
            <v>Batt. Rd Grd flr</v>
          </cell>
          <cell r="AF2743" t="str">
            <v>Local</v>
          </cell>
          <cell r="AG2743" t="str">
            <v>Employee</v>
          </cell>
          <cell r="AH2743">
            <v>1</v>
          </cell>
          <cell r="AI2743" t="str">
            <v>Month</v>
          </cell>
          <cell r="AJ2743" t="str">
            <v>0109131533</v>
          </cell>
          <cell r="AK2743" t="str">
            <v>1152639</v>
          </cell>
          <cell r="AL2743" t="str">
            <v>Ang,Pek San</v>
          </cell>
          <cell r="AO2743" t="str">
            <v>Too Soon to Classify</v>
          </cell>
          <cell r="AP2743" t="str">
            <v>Core Contributor</v>
          </cell>
          <cell r="AQ2743">
            <v>26400</v>
          </cell>
        </row>
        <row r="2744">
          <cell r="A2744">
            <v>1177402</v>
          </cell>
          <cell r="B2744" t="str">
            <v>Tan,Lixian Serene</v>
          </cell>
          <cell r="C2744" t="str">
            <v>Consumer Banking</v>
          </cell>
          <cell r="D2744" t="str">
            <v>BRDB-Br. Banking-Scotts Mall</v>
          </cell>
          <cell r="E2744" t="str">
            <v>Personal Financial Consultant</v>
          </cell>
          <cell r="F2744" t="str">
            <v>M16</v>
          </cell>
          <cell r="G2744">
            <v>6000</v>
          </cell>
          <cell r="H2744" t="str">
            <v>SGD</v>
          </cell>
          <cell r="I2744" t="str">
            <v>1422102</v>
          </cell>
          <cell r="J2744" t="str">
            <v>NO</v>
          </cell>
          <cell r="K2744" t="str">
            <v>Ong,Siow Foon</v>
          </cell>
          <cell r="L2744">
            <v>29876</v>
          </cell>
          <cell r="M2744" t="str">
            <v>23</v>
          </cell>
          <cell r="O2744" t="str">
            <v>3B</v>
          </cell>
          <cell r="P2744">
            <v>38124</v>
          </cell>
          <cell r="Q2744" t="str">
            <v>1,3</v>
          </cell>
          <cell r="R2744" t="str">
            <v>2,10</v>
          </cell>
          <cell r="S2744">
            <v>38124</v>
          </cell>
          <cell r="V2744">
            <v>38443</v>
          </cell>
          <cell r="W2744">
            <v>1</v>
          </cell>
          <cell r="X2744" t="str">
            <v>J075</v>
          </cell>
          <cell r="Y2744" t="str">
            <v>(CB) Sales III</v>
          </cell>
          <cell r="Z2744" t="str">
            <v>P088</v>
          </cell>
          <cell r="AA2744" t="str">
            <v>C064</v>
          </cell>
          <cell r="AB2744" t="str">
            <v>i. Bachelor's Degree or equiv</v>
          </cell>
          <cell r="AC2744" t="str">
            <v>S8133861B</v>
          </cell>
          <cell r="AD2744" t="str">
            <v>Female</v>
          </cell>
          <cell r="AE2744" t="str">
            <v>PBTP 5th Floor</v>
          </cell>
          <cell r="AF2744" t="str">
            <v>Local</v>
          </cell>
          <cell r="AG2744" t="str">
            <v>Employee</v>
          </cell>
          <cell r="AH2744">
            <v>1</v>
          </cell>
          <cell r="AI2744" t="str">
            <v>Month</v>
          </cell>
          <cell r="AJ2744" t="str">
            <v>0109131428</v>
          </cell>
          <cell r="AK2744" t="str">
            <v>1171881</v>
          </cell>
          <cell r="AL2744" t="str">
            <v>Ang,Pek San</v>
          </cell>
          <cell r="AO2744" t="str">
            <v>Too Soon to Classify</v>
          </cell>
          <cell r="AP2744" t="str">
            <v>Core Contributor</v>
          </cell>
          <cell r="AQ2744">
            <v>26400</v>
          </cell>
        </row>
        <row r="2745">
          <cell r="A2745">
            <v>1179820</v>
          </cell>
          <cell r="B2745" t="str">
            <v>Balasubramanian,Selvakumar</v>
          </cell>
          <cell r="C2745" t="str">
            <v>Technology</v>
          </cell>
          <cell r="D2745" t="str">
            <v>Sys Devt (WB) Support</v>
          </cell>
          <cell r="E2745" t="str">
            <v>SD - Project Manager</v>
          </cell>
          <cell r="F2745" t="str">
            <v>M21</v>
          </cell>
          <cell r="G2745">
            <v>25000</v>
          </cell>
          <cell r="H2745" t="str">
            <v>SGD</v>
          </cell>
          <cell r="I2745" t="str">
            <v>8351901</v>
          </cell>
          <cell r="J2745" t="str">
            <v>NO</v>
          </cell>
          <cell r="K2745" t="str">
            <v>Kumar,Pankaj</v>
          </cell>
          <cell r="L2745">
            <v>25631</v>
          </cell>
          <cell r="M2745" t="str">
            <v>35</v>
          </cell>
          <cell r="O2745" t="str">
            <v>3B</v>
          </cell>
          <cell r="P2745">
            <v>38176</v>
          </cell>
          <cell r="Q2745" t="str">
            <v>1,1</v>
          </cell>
          <cell r="R2745" t="str">
            <v>11,4</v>
          </cell>
          <cell r="S2745">
            <v>38176</v>
          </cell>
          <cell r="V2745">
            <v>38443</v>
          </cell>
          <cell r="W2745">
            <v>1</v>
          </cell>
          <cell r="X2745" t="str">
            <v>J036</v>
          </cell>
          <cell r="Y2745" t="str">
            <v>(TECH) Line Manager IV</v>
          </cell>
          <cell r="Z2745" t="str">
            <v>P321</v>
          </cell>
          <cell r="AA2745" t="str">
            <v>C151</v>
          </cell>
          <cell r="AB2745" t="str">
            <v>j. Professional Quali/Cert</v>
          </cell>
          <cell r="AC2745" t="str">
            <v>F2212244N</v>
          </cell>
          <cell r="AD2745" t="str">
            <v>Male</v>
          </cell>
          <cell r="AE2745" t="str">
            <v>PBTP 11th Floor</v>
          </cell>
          <cell r="AF2745" t="str">
            <v>Local</v>
          </cell>
          <cell r="AG2745" t="str">
            <v>Employee</v>
          </cell>
          <cell r="AH2745">
            <v>1</v>
          </cell>
          <cell r="AI2745" t="str">
            <v>Month</v>
          </cell>
          <cell r="AJ2745" t="str">
            <v>0109133064</v>
          </cell>
          <cell r="AK2745" t="str">
            <v>1144947</v>
          </cell>
          <cell r="AL2745" t="str">
            <v>Chia,Boon Lee</v>
          </cell>
          <cell r="AO2745" t="str">
            <v>Too Soon to Classify</v>
          </cell>
          <cell r="AP2745" t="str">
            <v>Core Contributor</v>
          </cell>
          <cell r="AQ2745">
            <v>129756</v>
          </cell>
        </row>
        <row r="2746">
          <cell r="A2746">
            <v>1176981</v>
          </cell>
          <cell r="B2746" t="str">
            <v>Wong,Liangzhen Priscilla</v>
          </cell>
          <cell r="C2746" t="str">
            <v>Global Markets</v>
          </cell>
          <cell r="D2746" t="str">
            <v>Operation Relationship Mgmt.</v>
          </cell>
          <cell r="E2746" t="str">
            <v>Customer Relationship Officer</v>
          </cell>
          <cell r="F2746" t="str">
            <v>M16</v>
          </cell>
          <cell r="G2746">
            <v>7000</v>
          </cell>
          <cell r="H2746" t="str">
            <v>SGD</v>
          </cell>
          <cell r="I2746" t="str">
            <v>4214800</v>
          </cell>
          <cell r="J2746" t="str">
            <v>NO</v>
          </cell>
          <cell r="K2746" t="str">
            <v>Lee,Khuay Guan</v>
          </cell>
          <cell r="L2746">
            <v>29891</v>
          </cell>
          <cell r="M2746" t="str">
            <v>23</v>
          </cell>
          <cell r="O2746" t="str">
            <v>3B</v>
          </cell>
          <cell r="P2746">
            <v>38112</v>
          </cell>
          <cell r="Q2746" t="str">
            <v>1,3</v>
          </cell>
          <cell r="R2746" t="str">
            <v>2,4</v>
          </cell>
          <cell r="S2746">
            <v>38112</v>
          </cell>
          <cell r="V2746">
            <v>38443</v>
          </cell>
          <cell r="W2746">
            <v>1</v>
          </cell>
          <cell r="X2746" t="str">
            <v>J244</v>
          </cell>
          <cell r="Y2746" t="str">
            <v>Ops Customer Service II</v>
          </cell>
          <cell r="Z2746" t="str">
            <v>P090</v>
          </cell>
          <cell r="AA2746" t="str">
            <v>C146</v>
          </cell>
          <cell r="AB2746" t="str">
            <v>i. Bachelor's Degree or equiv</v>
          </cell>
          <cell r="AC2746" t="str">
            <v>S8134582A</v>
          </cell>
          <cell r="AD2746" t="str">
            <v>Female</v>
          </cell>
          <cell r="AE2746" t="str">
            <v>Tampines 6th flr</v>
          </cell>
          <cell r="AF2746" t="str">
            <v>Local</v>
          </cell>
          <cell r="AG2746" t="str">
            <v>Employee</v>
          </cell>
          <cell r="AH2746">
            <v>1</v>
          </cell>
          <cell r="AI2746" t="str">
            <v>Month</v>
          </cell>
          <cell r="AJ2746" t="str">
            <v>0109130952</v>
          </cell>
          <cell r="AK2746" t="str">
            <v>1117069</v>
          </cell>
          <cell r="AL2746" t="str">
            <v>Chia,Boon Lee</v>
          </cell>
          <cell r="AO2746" t="str">
            <v>Too Soon to Classify</v>
          </cell>
          <cell r="AP2746" t="str">
            <v>Core Contributor</v>
          </cell>
          <cell r="AQ2746">
            <v>30000</v>
          </cell>
        </row>
        <row r="2747">
          <cell r="A2747">
            <v>1116370</v>
          </cell>
          <cell r="B2747" t="str">
            <v>Chee,Kim Neo Juliana</v>
          </cell>
          <cell r="C2747" t="str">
            <v>Consumer Banking</v>
          </cell>
          <cell r="D2747" t="str">
            <v>BRDB-Br. Banking-Robinson Road</v>
          </cell>
          <cell r="E2747" t="str">
            <v>Chief Cashier</v>
          </cell>
          <cell r="F2747" t="str">
            <v>CL4</v>
          </cell>
          <cell r="I2747" t="str">
            <v>1422107</v>
          </cell>
          <cell r="J2747" t="str">
            <v>CL</v>
          </cell>
          <cell r="K2747" t="str">
            <v>Liew,Chui Peng Rachael</v>
          </cell>
          <cell r="L2747">
            <v>23912</v>
          </cell>
          <cell r="M2747" t="str">
            <v>40</v>
          </cell>
          <cell r="N2747" t="str">
            <v>2B</v>
          </cell>
          <cell r="O2747" t="str">
            <v>2A</v>
          </cell>
          <cell r="P2747">
            <v>30046</v>
          </cell>
          <cell r="Q2747" t="str">
            <v>23,5</v>
          </cell>
          <cell r="R2747" t="str">
            <v>,</v>
          </cell>
          <cell r="S2747">
            <v>30046</v>
          </cell>
          <cell r="V2747">
            <v>38353</v>
          </cell>
          <cell r="W2747">
            <v>1</v>
          </cell>
          <cell r="X2747" t="str">
            <v>J216</v>
          </cell>
          <cell r="Y2747" t="str">
            <v>(CB) Customer ServiceIII</v>
          </cell>
          <cell r="Z2747" t="str">
            <v>P088</v>
          </cell>
          <cell r="AA2747" t="str">
            <v>C015</v>
          </cell>
          <cell r="AB2747" t="str">
            <v>d. Secondary</v>
          </cell>
          <cell r="AC2747" t="str">
            <v>S1683243Z</v>
          </cell>
          <cell r="AD2747" t="str">
            <v>Female</v>
          </cell>
          <cell r="AE2747" t="str">
            <v>Robinson Branch</v>
          </cell>
          <cell r="AF2747" t="str">
            <v>Local</v>
          </cell>
          <cell r="AG2747" t="str">
            <v>Employee</v>
          </cell>
          <cell r="AH2747">
            <v>1</v>
          </cell>
          <cell r="AI2747" t="str">
            <v>Month</v>
          </cell>
          <cell r="AJ2747" t="str">
            <v>0109532155</v>
          </cell>
          <cell r="AK2747" t="str">
            <v>1118482</v>
          </cell>
          <cell r="AL2747" t="str">
            <v>Ang,Pek San</v>
          </cell>
          <cell r="AM2747" t="str">
            <v>Core Contributor</v>
          </cell>
          <cell r="AN2747" t="str">
            <v>Core Contributor</v>
          </cell>
          <cell r="AO2747" t="str">
            <v>Core Contributor</v>
          </cell>
          <cell r="AP2747" t="str">
            <v>Core Contributor</v>
          </cell>
          <cell r="AQ2747">
            <v>30744</v>
          </cell>
        </row>
        <row r="2748">
          <cell r="A2748">
            <v>1118351</v>
          </cell>
          <cell r="B2748" t="str">
            <v>Loo,Siow Chin</v>
          </cell>
          <cell r="C2748" t="str">
            <v>Consumer Banking</v>
          </cell>
          <cell r="D2748" t="str">
            <v>BRDB-Br. Banking-Robinson Road</v>
          </cell>
          <cell r="E2748" t="str">
            <v>Customer Assistant</v>
          </cell>
          <cell r="F2748" t="str">
            <v>CL5</v>
          </cell>
          <cell r="I2748" t="str">
            <v>1422107</v>
          </cell>
          <cell r="J2748" t="str">
            <v>CL</v>
          </cell>
          <cell r="K2748" t="str">
            <v>Liew,Chui Peng Rachael</v>
          </cell>
          <cell r="L2748">
            <v>27459</v>
          </cell>
          <cell r="M2748" t="str">
            <v>30</v>
          </cell>
          <cell r="N2748" t="str">
            <v>2B</v>
          </cell>
          <cell r="O2748" t="str">
            <v>1B</v>
          </cell>
          <cell r="P2748">
            <v>35709</v>
          </cell>
          <cell r="Q2748" t="str">
            <v>7,10</v>
          </cell>
          <cell r="R2748" t="str">
            <v>3,2</v>
          </cell>
          <cell r="S2748">
            <v>35709</v>
          </cell>
          <cell r="V2748">
            <v>38353</v>
          </cell>
          <cell r="W2748">
            <v>1</v>
          </cell>
          <cell r="X2748" t="str">
            <v>J216</v>
          </cell>
          <cell r="Y2748" t="str">
            <v>(CB) Customer ServiceIII</v>
          </cell>
          <cell r="Z2748" t="str">
            <v>P088</v>
          </cell>
          <cell r="AA2748" t="str">
            <v>C015</v>
          </cell>
          <cell r="AB2748" t="str">
            <v>d. Secondary</v>
          </cell>
          <cell r="AC2748" t="str">
            <v>S7571220J</v>
          </cell>
          <cell r="AD2748" t="str">
            <v>Female</v>
          </cell>
          <cell r="AE2748" t="str">
            <v>Robinson Branch</v>
          </cell>
          <cell r="AF2748" t="str">
            <v>Local</v>
          </cell>
          <cell r="AG2748" t="str">
            <v>Employee</v>
          </cell>
          <cell r="AH2748">
            <v>1</v>
          </cell>
          <cell r="AI2748" t="str">
            <v>Month</v>
          </cell>
          <cell r="AJ2748" t="str">
            <v>0109697391</v>
          </cell>
          <cell r="AK2748" t="str">
            <v>1118482</v>
          </cell>
          <cell r="AL2748" t="str">
            <v>Ang,Pek San</v>
          </cell>
          <cell r="AM2748" t="str">
            <v>Core Contributor</v>
          </cell>
          <cell r="AN2748" t="str">
            <v>Core Contributor</v>
          </cell>
          <cell r="AO2748" t="str">
            <v>Core Contributor</v>
          </cell>
          <cell r="AP2748" t="str">
            <v>Core Contributor</v>
          </cell>
          <cell r="AQ2748">
            <v>20832</v>
          </cell>
        </row>
        <row r="2749">
          <cell r="A2749">
            <v>1153686</v>
          </cell>
          <cell r="B2749" t="str">
            <v>Tan,Chee Yang</v>
          </cell>
          <cell r="C2749" t="str">
            <v>Global Markets</v>
          </cell>
          <cell r="D2749" t="str">
            <v>Corporate Advisory-SEA</v>
          </cell>
          <cell r="E2749" t="str">
            <v>Director  Corporate Advisory</v>
          </cell>
          <cell r="F2749" t="str">
            <v>M23</v>
          </cell>
          <cell r="I2749" t="str">
            <v>6338901</v>
          </cell>
          <cell r="J2749" t="str">
            <v>NO</v>
          </cell>
          <cell r="K2749" t="str">
            <v>Goswamy,Rahul</v>
          </cell>
          <cell r="L2749">
            <v>23569</v>
          </cell>
          <cell r="M2749" t="str">
            <v>41</v>
          </cell>
          <cell r="N2749" t="str">
            <v>3C</v>
          </cell>
          <cell r="O2749" t="str">
            <v>3B</v>
          </cell>
          <cell r="P2749">
            <v>37151</v>
          </cell>
          <cell r="Q2749" t="str">
            <v>3,11</v>
          </cell>
          <cell r="R2749" t="str">
            <v>12,10</v>
          </cell>
          <cell r="S2749">
            <v>37151</v>
          </cell>
          <cell r="U2749">
            <v>38078</v>
          </cell>
          <cell r="V2749">
            <v>37987</v>
          </cell>
          <cell r="W2749">
            <v>1</v>
          </cell>
          <cell r="X2749" t="str">
            <v>DJ020</v>
          </cell>
          <cell r="Y2749" t="str">
            <v>M&amp;A &amp; Leveraged Fin-TBA</v>
          </cell>
          <cell r="Z2749" t="str">
            <v>P340</v>
          </cell>
          <cell r="AA2749" t="str">
            <v>C065</v>
          </cell>
          <cell r="AB2749" t="str">
            <v>i. Bachelor's Degree or equiv</v>
          </cell>
          <cell r="AC2749" t="str">
            <v>S1643554F</v>
          </cell>
          <cell r="AD2749" t="str">
            <v>Male</v>
          </cell>
          <cell r="AE2749" t="str">
            <v>Batt. Rd 5th flr</v>
          </cell>
          <cell r="AF2749" t="str">
            <v>Local</v>
          </cell>
          <cell r="AG2749" t="str">
            <v>Employee</v>
          </cell>
          <cell r="AH2749">
            <v>1</v>
          </cell>
          <cell r="AI2749" t="str">
            <v>Month</v>
          </cell>
          <cell r="AJ2749" t="str">
            <v>0109105842</v>
          </cell>
          <cell r="AK2749" t="str">
            <v>1157605</v>
          </cell>
          <cell r="AL2749" t="str">
            <v>Thng,Cheok Khoon Charlotte</v>
          </cell>
          <cell r="AM2749" t="str">
            <v>Core Contributor</v>
          </cell>
          <cell r="AN2749" t="str">
            <v>Core Contributor</v>
          </cell>
          <cell r="AO2749" t="str">
            <v>Core Contributor</v>
          </cell>
          <cell r="AP2749" t="str">
            <v>Core Contributor</v>
          </cell>
          <cell r="AQ2749">
            <v>201012</v>
          </cell>
        </row>
        <row r="2750">
          <cell r="A2750">
            <v>1175191</v>
          </cell>
          <cell r="B2750" t="str">
            <v>Lui,Wai Luen</v>
          </cell>
          <cell r="C2750" t="str">
            <v>Consumer Banking</v>
          </cell>
          <cell r="D2750" t="str">
            <v>Priority Banking Offshore-Sgp</v>
          </cell>
          <cell r="E2750" t="str">
            <v>Relationship Manager</v>
          </cell>
          <cell r="F2750" t="str">
            <v>M17</v>
          </cell>
          <cell r="G2750">
            <v>10000</v>
          </cell>
          <cell r="H2750" t="str">
            <v>SGD</v>
          </cell>
          <cell r="I2750" t="str">
            <v>1425800</v>
          </cell>
          <cell r="J2750" t="str">
            <v>NO</v>
          </cell>
          <cell r="K2750" t="str">
            <v>Goh,Yea Cheng Agnes</v>
          </cell>
          <cell r="L2750">
            <v>27822</v>
          </cell>
          <cell r="M2750" t="str">
            <v>29</v>
          </cell>
          <cell r="O2750" t="str">
            <v>4B</v>
          </cell>
          <cell r="P2750">
            <v>38054</v>
          </cell>
          <cell r="Q2750" t="str">
            <v>1,5</v>
          </cell>
          <cell r="R2750" t="str">
            <v>2,3</v>
          </cell>
          <cell r="S2750">
            <v>38054</v>
          </cell>
          <cell r="W2750">
            <v>1</v>
          </cell>
          <cell r="X2750" t="str">
            <v>J074</v>
          </cell>
          <cell r="Y2750" t="str">
            <v>(CB) Sales II</v>
          </cell>
          <cell r="Z2750" t="str">
            <v>P088</v>
          </cell>
          <cell r="AA2750" t="str">
            <v>C132</v>
          </cell>
          <cell r="AB2750" t="str">
            <v>j. Professional Quali/Cert</v>
          </cell>
          <cell r="AC2750" t="str">
            <v>S7606662J</v>
          </cell>
          <cell r="AD2750" t="str">
            <v>Male</v>
          </cell>
          <cell r="AE2750" t="str">
            <v>Batt. Rd 2nd flr</v>
          </cell>
          <cell r="AF2750" t="str">
            <v>Local</v>
          </cell>
          <cell r="AG2750" t="str">
            <v>Employee</v>
          </cell>
          <cell r="AH2750">
            <v>1</v>
          </cell>
          <cell r="AI2750" t="str">
            <v>Month</v>
          </cell>
          <cell r="AJ2750" t="str">
            <v>0109129113</v>
          </cell>
          <cell r="AK2750" t="str">
            <v>1131321</v>
          </cell>
          <cell r="AL2750" t="str">
            <v>Ang,Pek San</v>
          </cell>
          <cell r="AO2750" t="str">
            <v>Core Contributor</v>
          </cell>
          <cell r="AP2750" t="str">
            <v>Core Contributor</v>
          </cell>
          <cell r="AQ2750">
            <v>31200</v>
          </cell>
        </row>
        <row r="2751">
          <cell r="A2751">
            <v>1152546</v>
          </cell>
          <cell r="B2751" t="str">
            <v>Poh,Siok Hian</v>
          </cell>
          <cell r="C2751" t="str">
            <v>Global Markets</v>
          </cell>
          <cell r="D2751" t="str">
            <v>Ops, Debt Cap Mkt-Fi</v>
          </cell>
          <cell r="E2751" t="str">
            <v>Officer New Initiatives  DCMO</v>
          </cell>
          <cell r="F2751" t="str">
            <v>M18</v>
          </cell>
          <cell r="G2751">
            <v>11000</v>
          </cell>
          <cell r="H2751" t="str">
            <v>SGD</v>
          </cell>
          <cell r="I2751" t="str">
            <v>4273800</v>
          </cell>
          <cell r="J2751" t="str">
            <v>NO</v>
          </cell>
          <cell r="K2751" t="str">
            <v>Peh,Bee Leng</v>
          </cell>
          <cell r="L2751">
            <v>29201</v>
          </cell>
          <cell r="M2751" t="str">
            <v>25</v>
          </cell>
          <cell r="N2751" t="str">
            <v>2B</v>
          </cell>
          <cell r="O2751" t="str">
            <v>2B</v>
          </cell>
          <cell r="P2751">
            <v>37109</v>
          </cell>
          <cell r="Q2751" t="str">
            <v>4,0</v>
          </cell>
          <cell r="R2751" t="str">
            <v>0,2</v>
          </cell>
          <cell r="S2751">
            <v>37074</v>
          </cell>
          <cell r="T2751">
            <v>37109</v>
          </cell>
          <cell r="U2751">
            <v>38078</v>
          </cell>
          <cell r="V2751">
            <v>38261</v>
          </cell>
          <cell r="W2751">
            <v>1</v>
          </cell>
          <cell r="X2751" t="str">
            <v>J088</v>
          </cell>
          <cell r="Y2751" t="str">
            <v>(OPS) Trans Proc II</v>
          </cell>
          <cell r="Z2751" t="str">
            <v>P368</v>
          </cell>
          <cell r="AA2751" t="str">
            <v>C146</v>
          </cell>
          <cell r="AB2751" t="str">
            <v>i. Bachelor's Degree or equiv</v>
          </cell>
          <cell r="AC2751" t="str">
            <v>S7938737A</v>
          </cell>
          <cell r="AD2751" t="str">
            <v>Female</v>
          </cell>
          <cell r="AE2751" t="str">
            <v>Tampines 6th flr</v>
          </cell>
          <cell r="AF2751" t="str">
            <v>Local</v>
          </cell>
          <cell r="AG2751" t="str">
            <v>Employee</v>
          </cell>
          <cell r="AH2751">
            <v>1</v>
          </cell>
          <cell r="AI2751" t="str">
            <v>Month</v>
          </cell>
          <cell r="AJ2751" t="str">
            <v>0109103556</v>
          </cell>
          <cell r="AK2751" t="str">
            <v>1132125</v>
          </cell>
          <cell r="AL2751" t="str">
            <v>Chia,Boon Lee</v>
          </cell>
          <cell r="AM2751" t="str">
            <v>Core Contributor</v>
          </cell>
          <cell r="AN2751" t="str">
            <v>Core Contributor</v>
          </cell>
          <cell r="AO2751" t="str">
            <v>Critical Resource</v>
          </cell>
          <cell r="AP2751" t="str">
            <v>Critical Resource</v>
          </cell>
          <cell r="AQ2751">
            <v>49200</v>
          </cell>
        </row>
        <row r="2752">
          <cell r="A2752">
            <v>1149124</v>
          </cell>
          <cell r="B2752" t="str">
            <v>Wen,Mei Chin Jeannette</v>
          </cell>
          <cell r="C2752" t="str">
            <v>Finance</v>
          </cell>
          <cell r="D2752" t="str">
            <v>Central Finance Team</v>
          </cell>
          <cell r="E2752" t="str">
            <v>Executive Secretary</v>
          </cell>
          <cell r="F2752" t="str">
            <v>CS15</v>
          </cell>
          <cell r="G2752">
            <v>8500</v>
          </cell>
          <cell r="H2752" t="str">
            <v>SGD</v>
          </cell>
          <cell r="I2752" t="str">
            <v>8121800</v>
          </cell>
          <cell r="J2752" t="str">
            <v>CS</v>
          </cell>
          <cell r="K2752" t="str">
            <v>Powell,Gregory John</v>
          </cell>
          <cell r="L2752">
            <v>26588</v>
          </cell>
          <cell r="M2752" t="str">
            <v>32</v>
          </cell>
          <cell r="N2752" t="str">
            <v>2B</v>
          </cell>
          <cell r="O2752" t="str">
            <v>2B</v>
          </cell>
          <cell r="P2752">
            <v>36878</v>
          </cell>
          <cell r="Q2752" t="str">
            <v>4,8</v>
          </cell>
          <cell r="R2752" t="str">
            <v>9,0</v>
          </cell>
          <cell r="S2752">
            <v>36878</v>
          </cell>
          <cell r="U2752">
            <v>38473</v>
          </cell>
          <cell r="V2752">
            <v>38473</v>
          </cell>
          <cell r="W2752">
            <v>1</v>
          </cell>
          <cell r="X2752" t="str">
            <v>J109</v>
          </cell>
          <cell r="Y2752" t="str">
            <v>(SH) Sec/Admin III</v>
          </cell>
          <cell r="Z2752" t="str">
            <v>P110</v>
          </cell>
          <cell r="AA2752" t="str">
            <v>C021</v>
          </cell>
          <cell r="AB2752" t="str">
            <v>f. Vocational</v>
          </cell>
          <cell r="AC2752" t="str">
            <v>S7237111I</v>
          </cell>
          <cell r="AD2752" t="str">
            <v>Female</v>
          </cell>
          <cell r="AE2752" t="str">
            <v>Tampines 6th flr</v>
          </cell>
          <cell r="AF2752" t="str">
            <v>Local</v>
          </cell>
          <cell r="AG2752" t="str">
            <v>Employee</v>
          </cell>
          <cell r="AH2752">
            <v>1</v>
          </cell>
          <cell r="AI2752" t="str">
            <v>Month</v>
          </cell>
          <cell r="AJ2752" t="str">
            <v>0109843940</v>
          </cell>
          <cell r="AK2752" t="str">
            <v>1002365</v>
          </cell>
          <cell r="AL2752" t="str">
            <v>Chong,Yin Yin</v>
          </cell>
          <cell r="AM2752" t="str">
            <v>Core Contributor</v>
          </cell>
          <cell r="AN2752" t="str">
            <v>Core Contributor</v>
          </cell>
          <cell r="AO2752" t="str">
            <v>Core Contributor</v>
          </cell>
          <cell r="AP2752" t="str">
            <v>Core Contributor</v>
          </cell>
          <cell r="AQ2752">
            <v>54600</v>
          </cell>
        </row>
        <row r="2753">
          <cell r="A2753">
            <v>1151984</v>
          </cell>
          <cell r="B2753" t="str">
            <v>Purawinata,Petrus</v>
          </cell>
          <cell r="C2753" t="str">
            <v>Global Markets</v>
          </cell>
          <cell r="D2753" t="str">
            <v>Credit Trading and Structuring</v>
          </cell>
          <cell r="E2753" t="str">
            <v>Snr Credit Derivatives Trader</v>
          </cell>
          <cell r="F2753" t="str">
            <v>B4</v>
          </cell>
          <cell r="I2753" t="str">
            <v>6251818</v>
          </cell>
          <cell r="J2753" t="str">
            <v>NO</v>
          </cell>
          <cell r="K2753" t="str">
            <v>Wang,Jieh Charlie</v>
          </cell>
          <cell r="L2753">
            <v>25830</v>
          </cell>
          <cell r="M2753" t="str">
            <v>34</v>
          </cell>
          <cell r="N2753" t="str">
            <v>4C</v>
          </cell>
          <cell r="O2753" t="str">
            <v>2B</v>
          </cell>
          <cell r="P2753">
            <v>37060</v>
          </cell>
          <cell r="Q2753" t="str">
            <v>4,2</v>
          </cell>
          <cell r="R2753" t="str">
            <v>8,2</v>
          </cell>
          <cell r="S2753">
            <v>37060</v>
          </cell>
          <cell r="U2753">
            <v>38443</v>
          </cell>
          <cell r="V2753">
            <v>38443</v>
          </cell>
          <cell r="W2753">
            <v>1</v>
          </cell>
          <cell r="X2753" t="str">
            <v>DJ014</v>
          </cell>
          <cell r="Y2753" t="str">
            <v>Trading - TBA</v>
          </cell>
          <cell r="Z2753" t="str">
            <v>P205</v>
          </cell>
          <cell r="AA2753" t="str">
            <v>C175</v>
          </cell>
          <cell r="AB2753" t="str">
            <v>i. Bachelor's Degree or equiv</v>
          </cell>
          <cell r="AC2753" t="str">
            <v>S7085739A</v>
          </cell>
          <cell r="AD2753" t="str">
            <v>Male</v>
          </cell>
          <cell r="AE2753" t="str">
            <v>Batt. Rd 3rd flr</v>
          </cell>
          <cell r="AF2753" t="str">
            <v>Local</v>
          </cell>
          <cell r="AG2753" t="str">
            <v>Employee</v>
          </cell>
          <cell r="AH2753">
            <v>1</v>
          </cell>
          <cell r="AI2753" t="str">
            <v>Month</v>
          </cell>
          <cell r="AJ2753" t="str">
            <v>0109102290</v>
          </cell>
          <cell r="AK2753" t="str">
            <v>1143295</v>
          </cell>
          <cell r="AL2753" t="str">
            <v>Thng,Cheok Khoon Charlotte</v>
          </cell>
          <cell r="AM2753" t="str">
            <v>Core Contributor</v>
          </cell>
          <cell r="AN2753" t="str">
            <v>Core Contributor</v>
          </cell>
          <cell r="AO2753" t="str">
            <v>Critical Resource</v>
          </cell>
          <cell r="AP2753" t="str">
            <v>Critical Resource</v>
          </cell>
          <cell r="AQ2753">
            <v>397800</v>
          </cell>
        </row>
        <row r="2754">
          <cell r="A2754">
            <v>1151389</v>
          </cell>
          <cell r="B2754" t="str">
            <v>Bass,Michael Peter Andrew</v>
          </cell>
          <cell r="C2754" t="str">
            <v>Global Markets</v>
          </cell>
          <cell r="D2754" t="str">
            <v>Rates &amp; FX</v>
          </cell>
          <cell r="E2754" t="str">
            <v>Global Head of Rates and FX</v>
          </cell>
          <cell r="F2754" t="str">
            <v>B2</v>
          </cell>
          <cell r="I2754" t="str">
            <v>6120901</v>
          </cell>
          <cell r="J2754" t="str">
            <v>NO</v>
          </cell>
          <cell r="K2754" t="str">
            <v>Rees,Alun Michael Guest</v>
          </cell>
          <cell r="L2754">
            <v>24559</v>
          </cell>
          <cell r="M2754" t="str">
            <v>38</v>
          </cell>
          <cell r="P2754">
            <v>36983</v>
          </cell>
          <cell r="Q2754" t="str">
            <v>4,4</v>
          </cell>
          <cell r="R2754" t="str">
            <v>11,6</v>
          </cell>
          <cell r="S2754">
            <v>36983</v>
          </cell>
          <cell r="U2754">
            <v>38443</v>
          </cell>
          <cell r="V2754">
            <v>38169</v>
          </cell>
          <cell r="W2754">
            <v>1</v>
          </cell>
          <cell r="X2754" t="str">
            <v>DJ024</v>
          </cell>
          <cell r="Y2754" t="str">
            <v>Global Head - TBA</v>
          </cell>
          <cell r="Z2754" t="str">
            <v>P333</v>
          </cell>
          <cell r="AA2754" t="str">
            <v>C174</v>
          </cell>
          <cell r="AB2754" t="str">
            <v>l. Further Degree</v>
          </cell>
          <cell r="AC2754" t="str">
            <v>S2689563D</v>
          </cell>
          <cell r="AD2754" t="str">
            <v>Male</v>
          </cell>
          <cell r="AE2754" t="str">
            <v>Batt. Rd 3rd flr</v>
          </cell>
          <cell r="AF2754" t="str">
            <v>Local</v>
          </cell>
          <cell r="AG2754" t="str">
            <v>Employee</v>
          </cell>
          <cell r="AH2754">
            <v>1</v>
          </cell>
          <cell r="AI2754" t="str">
            <v>Month</v>
          </cell>
          <cell r="AJ2754" t="str">
            <v>0109100514</v>
          </cell>
          <cell r="AK2754" t="str">
            <v>1001049</v>
          </cell>
          <cell r="AL2754" t="str">
            <v>Thng,Cheok Khoon Charlotte</v>
          </cell>
          <cell r="AQ2754">
            <v>469680</v>
          </cell>
        </row>
        <row r="2755">
          <cell r="A2755">
            <v>1182770</v>
          </cell>
          <cell r="B2755" t="str">
            <v>Ang,Kai Ling Esther</v>
          </cell>
          <cell r="C2755" t="str">
            <v>Consumer Banking</v>
          </cell>
          <cell r="D2755" t="str">
            <v>BRDB-Branch Banking-Selegie</v>
          </cell>
          <cell r="E2755" t="str">
            <v>Relationship Manager</v>
          </cell>
          <cell r="F2755" t="str">
            <v>M17</v>
          </cell>
          <cell r="G2755">
            <v>10000</v>
          </cell>
          <cell r="H2755" t="str">
            <v>SGD</v>
          </cell>
          <cell r="I2755" t="str">
            <v>1422105</v>
          </cell>
          <cell r="J2755" t="str">
            <v>NO</v>
          </cell>
          <cell r="K2755" t="str">
            <v>Low,Lye Seng</v>
          </cell>
          <cell r="L2755">
            <v>29163</v>
          </cell>
          <cell r="M2755" t="str">
            <v>25</v>
          </cell>
          <cell r="O2755" t="str">
            <v>4B</v>
          </cell>
          <cell r="P2755">
            <v>38257</v>
          </cell>
          <cell r="Q2755" t="str">
            <v>0,10</v>
          </cell>
          <cell r="R2755" t="str">
            <v>2,7</v>
          </cell>
          <cell r="S2755">
            <v>38257</v>
          </cell>
          <cell r="W2755">
            <v>1</v>
          </cell>
          <cell r="X2755" t="str">
            <v>J075</v>
          </cell>
          <cell r="Y2755" t="str">
            <v>(CB) Sales III</v>
          </cell>
          <cell r="Z2755" t="str">
            <v>P088</v>
          </cell>
          <cell r="AA2755" t="str">
            <v>C070</v>
          </cell>
          <cell r="AB2755" t="str">
            <v>i. Bachelor's Degree or equiv</v>
          </cell>
          <cell r="AC2755" t="str">
            <v>S7935009E</v>
          </cell>
          <cell r="AD2755" t="str">
            <v>Female</v>
          </cell>
          <cell r="AE2755" t="str">
            <v>Selegie Branch</v>
          </cell>
          <cell r="AF2755" t="str">
            <v>Local</v>
          </cell>
          <cell r="AG2755" t="str">
            <v>Employee</v>
          </cell>
          <cell r="AH2755">
            <v>1</v>
          </cell>
          <cell r="AI2755" t="str">
            <v>Month</v>
          </cell>
          <cell r="AJ2755" t="str">
            <v>0109135997</v>
          </cell>
          <cell r="AK2755" t="str">
            <v>1183817</v>
          </cell>
          <cell r="AL2755" t="str">
            <v>Ang,Pek San</v>
          </cell>
          <cell r="AO2755" t="str">
            <v>Too Soon to Classify</v>
          </cell>
          <cell r="AP2755" t="str">
            <v>Core Contributor</v>
          </cell>
          <cell r="AQ2755">
            <v>45600</v>
          </cell>
        </row>
        <row r="2756">
          <cell r="A2756">
            <v>1182710</v>
          </cell>
          <cell r="B2756" t="str">
            <v>Chng,Wan Li</v>
          </cell>
          <cell r="C2756" t="str">
            <v>Human Resources</v>
          </cell>
          <cell r="D2756" t="str">
            <v>HR RM - Wholesale Bank-Reg</v>
          </cell>
          <cell r="E2756" t="str">
            <v>Reward Analyst</v>
          </cell>
          <cell r="F2756" t="str">
            <v>M19</v>
          </cell>
          <cell r="G2756">
            <v>20000</v>
          </cell>
          <cell r="H2756" t="str">
            <v>SGD</v>
          </cell>
          <cell r="I2756" t="str">
            <v>8242901</v>
          </cell>
          <cell r="J2756" t="str">
            <v>NO</v>
          </cell>
          <cell r="K2756" t="str">
            <v>Gill,Sharnjit Kaur</v>
          </cell>
          <cell r="L2756">
            <v>28802</v>
          </cell>
          <cell r="M2756" t="str">
            <v>26</v>
          </cell>
          <cell r="O2756" t="str">
            <v>NA</v>
          </cell>
          <cell r="P2756">
            <v>38261</v>
          </cell>
          <cell r="Q2756" t="str">
            <v>0,10</v>
          </cell>
          <cell r="R2756" t="str">
            <v>4,4</v>
          </cell>
          <cell r="S2756">
            <v>38261</v>
          </cell>
          <cell r="W2756">
            <v>1</v>
          </cell>
          <cell r="X2756" t="str">
            <v>J025</v>
          </cell>
          <cell r="Y2756" t="str">
            <v>HR Ctr of Expertise III</v>
          </cell>
          <cell r="Z2756" t="str">
            <v>P108</v>
          </cell>
          <cell r="AA2756" t="str">
            <v>C072</v>
          </cell>
          <cell r="AB2756" t="str">
            <v>i. Bachelor's Degree or equiv</v>
          </cell>
          <cell r="AC2756" t="str">
            <v>S7833762A</v>
          </cell>
          <cell r="AD2756" t="str">
            <v>Female</v>
          </cell>
          <cell r="AE2756" t="str">
            <v>Batt. Road 8th flr</v>
          </cell>
          <cell r="AF2756" t="str">
            <v>Local</v>
          </cell>
          <cell r="AG2756" t="str">
            <v>Employee</v>
          </cell>
          <cell r="AH2756">
            <v>1</v>
          </cell>
          <cell r="AI2756" t="str">
            <v>Month</v>
          </cell>
          <cell r="AJ2756" t="str">
            <v>0109134923</v>
          </cell>
          <cell r="AK2756" t="str">
            <v>1181546</v>
          </cell>
          <cell r="AL2756" t="str">
            <v>Chong,Yin Yin</v>
          </cell>
          <cell r="AO2756" t="str">
            <v>Too Soon to Classify</v>
          </cell>
          <cell r="AP2756">
            <v>0</v>
          </cell>
          <cell r="AQ2756">
            <v>73008</v>
          </cell>
        </row>
        <row r="2757">
          <cell r="A2757">
            <v>1163774</v>
          </cell>
          <cell r="B2757" t="str">
            <v>Lim,Hong Teng</v>
          </cell>
          <cell r="C2757" t="str">
            <v>Property Management</v>
          </cell>
          <cell r="D2757" t="str">
            <v>Property Management</v>
          </cell>
          <cell r="E2757" t="str">
            <v>Manager, Facilities</v>
          </cell>
          <cell r="F2757" t="str">
            <v>M17</v>
          </cell>
          <cell r="G2757">
            <v>9000</v>
          </cell>
          <cell r="H2757" t="str">
            <v>SGD</v>
          </cell>
          <cell r="I2757" t="str">
            <v>9121800</v>
          </cell>
          <cell r="J2757" t="str">
            <v>NO</v>
          </cell>
          <cell r="K2757" t="str">
            <v>Tan,Hock Beng Benjamin</v>
          </cell>
          <cell r="L2757">
            <v>21778</v>
          </cell>
          <cell r="M2757" t="str">
            <v>46</v>
          </cell>
          <cell r="N2757" t="str">
            <v>3C</v>
          </cell>
          <cell r="O2757" t="str">
            <v>3C</v>
          </cell>
          <cell r="P2757">
            <v>37606</v>
          </cell>
          <cell r="Q2757" t="str">
            <v>2,8</v>
          </cell>
          <cell r="R2757" t="str">
            <v>,</v>
          </cell>
          <cell r="S2757">
            <v>37606</v>
          </cell>
          <cell r="V2757">
            <v>38443</v>
          </cell>
          <cell r="W2757">
            <v>1</v>
          </cell>
          <cell r="X2757" t="str">
            <v>J213</v>
          </cell>
          <cell r="Y2757" t="str">
            <v>Property Mgt III</v>
          </cell>
          <cell r="Z2757" t="str">
            <v>P267</v>
          </cell>
          <cell r="AA2757" t="str">
            <v>C021</v>
          </cell>
          <cell r="AB2757" t="str">
            <v>h. Diploma or equivalent</v>
          </cell>
          <cell r="AC2757" t="str">
            <v>S1384819Z</v>
          </cell>
          <cell r="AD2757" t="str">
            <v>Male</v>
          </cell>
          <cell r="AE2757" t="str">
            <v>Kim Tian Plaza</v>
          </cell>
          <cell r="AF2757" t="str">
            <v>Local</v>
          </cell>
          <cell r="AG2757" t="str">
            <v>Employee</v>
          </cell>
          <cell r="AH2757">
            <v>1</v>
          </cell>
          <cell r="AI2757" t="str">
            <v>Month</v>
          </cell>
          <cell r="AJ2757" t="str">
            <v>0109116003</v>
          </cell>
          <cell r="AK2757" t="str">
            <v>1116458</v>
          </cell>
          <cell r="AL2757" t="str">
            <v>Chong,Yin Yin</v>
          </cell>
          <cell r="AN2757" t="str">
            <v>Core Contributor</v>
          </cell>
          <cell r="AO2757" t="str">
            <v>Core Contributor</v>
          </cell>
          <cell r="AP2757" t="str">
            <v>Core Contributor</v>
          </cell>
          <cell r="AQ2757">
            <v>49200</v>
          </cell>
        </row>
        <row r="2758">
          <cell r="A2758">
            <v>1154051</v>
          </cell>
          <cell r="B2758" t="str">
            <v>Ong,Siew Khiam Noel</v>
          </cell>
          <cell r="C2758" t="str">
            <v>Legal &amp; Compliance</v>
          </cell>
          <cell r="D2758" t="str">
            <v>Legal &amp; Compliance</v>
          </cell>
          <cell r="E2758" t="str">
            <v>Legal &amp; Compliance Advisor</v>
          </cell>
          <cell r="F2758" t="str">
            <v>M21</v>
          </cell>
          <cell r="G2758">
            <v>28000</v>
          </cell>
          <cell r="H2758" t="str">
            <v>SGD</v>
          </cell>
          <cell r="I2758" t="str">
            <v>8621800</v>
          </cell>
          <cell r="J2758" t="str">
            <v>NO</v>
          </cell>
          <cell r="K2758" t="str">
            <v>Koh,Peck Lay Grace</v>
          </cell>
          <cell r="L2758">
            <v>25646</v>
          </cell>
          <cell r="M2758" t="str">
            <v>35</v>
          </cell>
          <cell r="N2758" t="str">
            <v>3B</v>
          </cell>
          <cell r="O2758" t="str">
            <v>2B</v>
          </cell>
          <cell r="P2758">
            <v>37158</v>
          </cell>
          <cell r="Q2758" t="str">
            <v>3,11</v>
          </cell>
          <cell r="R2758" t="str">
            <v>5,4</v>
          </cell>
          <cell r="S2758">
            <v>37158</v>
          </cell>
          <cell r="V2758">
            <v>38443</v>
          </cell>
          <cell r="W2758">
            <v>1</v>
          </cell>
          <cell r="X2758" t="str">
            <v>J147</v>
          </cell>
          <cell r="Y2758" t="str">
            <v>(LGL) Leg/Compliance III</v>
          </cell>
          <cell r="Z2758" t="str">
            <v>P277</v>
          </cell>
          <cell r="AA2758" t="str">
            <v>C066</v>
          </cell>
          <cell r="AB2758" t="str">
            <v>i. Bachelor's Degree or equiv</v>
          </cell>
          <cell r="AC2758" t="str">
            <v>S7009268I</v>
          </cell>
          <cell r="AD2758" t="str">
            <v>Male</v>
          </cell>
          <cell r="AE2758" t="str">
            <v>Batt. Rd 5th flr</v>
          </cell>
          <cell r="AF2758" t="str">
            <v>Local</v>
          </cell>
          <cell r="AG2758" t="str">
            <v>Employee</v>
          </cell>
          <cell r="AH2758">
            <v>1</v>
          </cell>
          <cell r="AI2758" t="str">
            <v>Month</v>
          </cell>
          <cell r="AJ2758" t="str">
            <v>0109104005</v>
          </cell>
          <cell r="AK2758" t="str">
            <v>1164127</v>
          </cell>
          <cell r="AL2758" t="str">
            <v>Chong,Yin Yin</v>
          </cell>
          <cell r="AM2758" t="str">
            <v>Critical Resource</v>
          </cell>
          <cell r="AN2758" t="str">
            <v>Critical Resource</v>
          </cell>
          <cell r="AO2758" t="str">
            <v>Critical Resource</v>
          </cell>
          <cell r="AP2758" t="str">
            <v>Critical Resource</v>
          </cell>
          <cell r="AQ2758">
            <v>110400</v>
          </cell>
        </row>
        <row r="2759">
          <cell r="A2759">
            <v>1181716</v>
          </cell>
          <cell r="B2759" t="str">
            <v>Teo,Li Min</v>
          </cell>
          <cell r="C2759" t="str">
            <v>Global Markets</v>
          </cell>
          <cell r="D2759" t="str">
            <v>Legal &amp; Compliance-WB-Reg</v>
          </cell>
          <cell r="E2759" t="str">
            <v>Legal Counsel</v>
          </cell>
          <cell r="F2759" t="str">
            <v>M21</v>
          </cell>
          <cell r="G2759">
            <v>50000</v>
          </cell>
          <cell r="H2759" t="str">
            <v>SGD</v>
          </cell>
          <cell r="I2759" t="str">
            <v>8641901</v>
          </cell>
          <cell r="J2759" t="str">
            <v>NO</v>
          </cell>
          <cell r="K2759" t="str">
            <v>Gopinath,Shobha K</v>
          </cell>
          <cell r="L2759">
            <v>26224</v>
          </cell>
          <cell r="M2759" t="str">
            <v>33</v>
          </cell>
          <cell r="O2759" t="str">
            <v>2B</v>
          </cell>
          <cell r="P2759">
            <v>38245</v>
          </cell>
          <cell r="Q2759" t="str">
            <v>0,11</v>
          </cell>
          <cell r="R2759" t="str">
            <v>9,3</v>
          </cell>
          <cell r="S2759">
            <v>38245</v>
          </cell>
          <cell r="W2759">
            <v>1</v>
          </cell>
          <cell r="X2759" t="str">
            <v>J149</v>
          </cell>
          <cell r="Y2759" t="str">
            <v>(LGL) Legal II</v>
          </cell>
          <cell r="Z2759" t="str">
            <v>P363</v>
          </cell>
          <cell r="AA2759" t="str">
            <v>C152</v>
          </cell>
          <cell r="AB2759" t="str">
            <v>j. Professional Quali/Cert</v>
          </cell>
          <cell r="AC2759" t="str">
            <v>S7137450E</v>
          </cell>
          <cell r="AD2759" t="str">
            <v>Female</v>
          </cell>
          <cell r="AE2759" t="str">
            <v>Batt. Rd 3rd flr</v>
          </cell>
          <cell r="AF2759" t="str">
            <v>Local</v>
          </cell>
          <cell r="AG2759" t="str">
            <v>Employee</v>
          </cell>
          <cell r="AH2759">
            <v>1</v>
          </cell>
          <cell r="AI2759" t="str">
            <v>Month</v>
          </cell>
          <cell r="AJ2759" t="str">
            <v>0109133900</v>
          </cell>
          <cell r="AK2759" t="str">
            <v>1124046</v>
          </cell>
          <cell r="AL2759" t="str">
            <v>Chong,Yin Yin</v>
          </cell>
          <cell r="AO2759" t="str">
            <v>Too Soon to Classify</v>
          </cell>
          <cell r="AP2759" t="str">
            <v>Critical Resource</v>
          </cell>
          <cell r="AQ2759">
            <v>180000</v>
          </cell>
        </row>
        <row r="2760">
          <cell r="A2760">
            <v>1150485</v>
          </cell>
          <cell r="B2760" t="str">
            <v>Lim,Chee Wee Joseph</v>
          </cell>
          <cell r="C2760" t="str">
            <v>Technology</v>
          </cell>
          <cell r="D2760" t="str">
            <v>TPS Tech Supp Svc-Enterpri Sys</v>
          </cell>
          <cell r="E2760" t="str">
            <v>TPS MidRange OS/Storage</v>
          </cell>
          <cell r="F2760" t="str">
            <v>M16</v>
          </cell>
          <cell r="G2760">
            <v>11000</v>
          </cell>
          <cell r="H2760" t="str">
            <v>SGD</v>
          </cell>
          <cell r="I2760" t="str">
            <v>8331901</v>
          </cell>
          <cell r="J2760" t="str">
            <v>NO</v>
          </cell>
          <cell r="K2760" t="str">
            <v>Qiao,Jianxin</v>
          </cell>
          <cell r="L2760">
            <v>27338</v>
          </cell>
          <cell r="M2760" t="str">
            <v>30</v>
          </cell>
          <cell r="N2760" t="str">
            <v>3B</v>
          </cell>
          <cell r="O2760" t="str">
            <v>3B</v>
          </cell>
          <cell r="P2760">
            <v>36955</v>
          </cell>
          <cell r="Q2760" t="str">
            <v>4,5</v>
          </cell>
          <cell r="R2760" t="str">
            <v>4,0</v>
          </cell>
          <cell r="S2760">
            <v>36955</v>
          </cell>
          <cell r="U2760">
            <v>37361</v>
          </cell>
          <cell r="V2760">
            <v>38443</v>
          </cell>
          <cell r="W2760">
            <v>1</v>
          </cell>
          <cell r="X2760" t="str">
            <v>J041</v>
          </cell>
          <cell r="Y2760" t="str">
            <v>(TECH) Tech Spec't V</v>
          </cell>
          <cell r="Z2760" t="str">
            <v>P315</v>
          </cell>
          <cell r="AA2760" t="str">
            <v>C165</v>
          </cell>
          <cell r="AB2760" t="str">
            <v>d. Secondary</v>
          </cell>
          <cell r="AC2760" t="str">
            <v>S7437669Z</v>
          </cell>
          <cell r="AD2760" t="str">
            <v>Male</v>
          </cell>
          <cell r="AE2760" t="str">
            <v>PBTP 5th Floor</v>
          </cell>
          <cell r="AF2760" t="str">
            <v>Local</v>
          </cell>
          <cell r="AG2760" t="str">
            <v>Employee</v>
          </cell>
          <cell r="AH2760">
            <v>1</v>
          </cell>
          <cell r="AI2760" t="str">
            <v>Month</v>
          </cell>
          <cell r="AJ2760" t="str">
            <v>0109543572</v>
          </cell>
          <cell r="AK2760" t="str">
            <v>1132087</v>
          </cell>
          <cell r="AL2760" t="str">
            <v>Chia,Boon Lee</v>
          </cell>
          <cell r="AM2760" t="str">
            <v>Core Contributor</v>
          </cell>
          <cell r="AN2760" t="str">
            <v>Core Contributor</v>
          </cell>
          <cell r="AO2760" t="str">
            <v>Core Contributor</v>
          </cell>
          <cell r="AP2760" t="str">
            <v>Core Contributor</v>
          </cell>
          <cell r="AQ2760">
            <v>42300</v>
          </cell>
        </row>
        <row r="2761">
          <cell r="A2761">
            <v>1104125</v>
          </cell>
          <cell r="B2761" t="str">
            <v>Churchman,Peter Anthony</v>
          </cell>
          <cell r="C2761" t="str">
            <v>Global Markets</v>
          </cell>
          <cell r="D2761" t="str">
            <v>Global Process  (GPCE)-Process</v>
          </cell>
          <cell r="E2761" t="str">
            <v>Head of Credit Operations, FX/MM &amp; Loan Processing</v>
          </cell>
          <cell r="F2761" t="str">
            <v>B3</v>
          </cell>
          <cell r="I2761" t="str">
            <v>4232800</v>
          </cell>
          <cell r="J2761" t="str">
            <v>IO</v>
          </cell>
          <cell r="K2761" t="str">
            <v>Ball,William John</v>
          </cell>
          <cell r="L2761">
            <v>20290</v>
          </cell>
          <cell r="M2761" t="str">
            <v>50</v>
          </cell>
          <cell r="N2761" t="str">
            <v>3B</v>
          </cell>
          <cell r="O2761" t="str">
            <v>3B</v>
          </cell>
          <cell r="P2761">
            <v>27302</v>
          </cell>
          <cell r="Q2761" t="str">
            <v>30,11</v>
          </cell>
          <cell r="R2761" t="str">
            <v>,</v>
          </cell>
          <cell r="S2761">
            <v>38169</v>
          </cell>
          <cell r="U2761">
            <v>37865</v>
          </cell>
          <cell r="V2761">
            <v>38443</v>
          </cell>
          <cell r="W2761">
            <v>1</v>
          </cell>
          <cell r="X2761" t="str">
            <v>J241</v>
          </cell>
          <cell r="Y2761" t="str">
            <v>Ops Management II</v>
          </cell>
          <cell r="Z2761" t="str">
            <v>P250</v>
          </cell>
          <cell r="AA2761" t="str">
            <v>C152</v>
          </cell>
          <cell r="AB2761" t="str">
            <v>e. Higher Secondary</v>
          </cell>
          <cell r="AC2761" t="str">
            <v>G5509966P</v>
          </cell>
          <cell r="AD2761" t="str">
            <v>Male</v>
          </cell>
          <cell r="AE2761" t="str">
            <v>Batt. Rd 9th flr</v>
          </cell>
          <cell r="AF2761" t="str">
            <v>Assignee</v>
          </cell>
          <cell r="AG2761" t="str">
            <v>Employee</v>
          </cell>
          <cell r="AH2761">
            <v>0</v>
          </cell>
          <cell r="AI2761" t="str">
            <v>Day</v>
          </cell>
          <cell r="AJ2761" t="str">
            <v>0109133072</v>
          </cell>
          <cell r="AK2761" t="str">
            <v>1140909</v>
          </cell>
          <cell r="AL2761" t="str">
            <v>Chia,Boon Lee</v>
          </cell>
          <cell r="AN2761" t="str">
            <v>Too Soon to Classify</v>
          </cell>
          <cell r="AO2761" t="str">
            <v>Critical Resource</v>
          </cell>
          <cell r="AP2761" t="str">
            <v>Critical Resource</v>
          </cell>
          <cell r="AQ2761">
            <v>100792.40625</v>
          </cell>
        </row>
        <row r="2762">
          <cell r="A2762">
            <v>1183608</v>
          </cell>
          <cell r="B2762" t="str">
            <v>Lee,Shook Fee</v>
          </cell>
          <cell r="C2762" t="str">
            <v>Technology</v>
          </cell>
          <cell r="D2762" t="str">
            <v>Sys Devt Consumer Bank</v>
          </cell>
          <cell r="E2762" t="str">
            <v>Confidential Secretary</v>
          </cell>
          <cell r="F2762" t="str">
            <v>CS14</v>
          </cell>
          <cell r="I2762" t="str">
            <v>8395901</v>
          </cell>
          <cell r="J2762" t="str">
            <v>CS</v>
          </cell>
          <cell r="K2762" t="str">
            <v>Thomason,James Guy</v>
          </cell>
          <cell r="L2762">
            <v>23856</v>
          </cell>
          <cell r="M2762" t="str">
            <v>40</v>
          </cell>
          <cell r="O2762" t="str">
            <v>NR</v>
          </cell>
          <cell r="P2762">
            <v>38275</v>
          </cell>
          <cell r="Q2762" t="str">
            <v>0,10</v>
          </cell>
          <cell r="R2762" t="str">
            <v>24,10</v>
          </cell>
          <cell r="S2762">
            <v>38275</v>
          </cell>
          <cell r="W2762">
            <v>1</v>
          </cell>
          <cell r="X2762" t="str">
            <v>J109</v>
          </cell>
          <cell r="Y2762" t="str">
            <v>(SH) Sec/Admin III</v>
          </cell>
          <cell r="Z2762" t="str">
            <v>P110</v>
          </cell>
          <cell r="AA2762" t="str">
            <v>C015</v>
          </cell>
          <cell r="AB2762" t="str">
            <v>j. Professional Quali/Cert</v>
          </cell>
          <cell r="AC2762" t="str">
            <v>S1688062J</v>
          </cell>
          <cell r="AD2762" t="str">
            <v>Female</v>
          </cell>
          <cell r="AE2762" t="str">
            <v>PBTP 11th Floor</v>
          </cell>
          <cell r="AF2762" t="str">
            <v>Local</v>
          </cell>
          <cell r="AG2762" t="str">
            <v>Employee</v>
          </cell>
          <cell r="AH2762">
            <v>1</v>
          </cell>
          <cell r="AI2762" t="str">
            <v>Month</v>
          </cell>
          <cell r="AJ2762" t="str">
            <v>0109136586</v>
          </cell>
          <cell r="AK2762" t="str">
            <v>1103921</v>
          </cell>
          <cell r="AL2762" t="str">
            <v>Chia,Boon Lee</v>
          </cell>
          <cell r="AO2762" t="str">
            <v>Too Soon to Classify</v>
          </cell>
          <cell r="AP2762">
            <v>0</v>
          </cell>
          <cell r="AQ2762">
            <v>42000</v>
          </cell>
        </row>
        <row r="2763">
          <cell r="A2763">
            <v>1166979</v>
          </cell>
          <cell r="B2763" t="str">
            <v>Chatterjee,Arnab Kumar</v>
          </cell>
          <cell r="C2763" t="str">
            <v>Global Markets</v>
          </cell>
          <cell r="D2763" t="str">
            <v>Corporate Advisory-SEA</v>
          </cell>
          <cell r="E2763" t="str">
            <v>Manager, Corporate Advisory</v>
          </cell>
          <cell r="F2763" t="str">
            <v>M20</v>
          </cell>
          <cell r="I2763" t="str">
            <v>6338901</v>
          </cell>
          <cell r="J2763" t="str">
            <v>NO</v>
          </cell>
          <cell r="K2763" t="str">
            <v>Goswamy,Rahul</v>
          </cell>
          <cell r="L2763">
            <v>26976</v>
          </cell>
          <cell r="M2763" t="str">
            <v>31</v>
          </cell>
          <cell r="N2763" t="str">
            <v>3B</v>
          </cell>
          <cell r="O2763" t="str">
            <v>2B</v>
          </cell>
          <cell r="P2763">
            <v>37760</v>
          </cell>
          <cell r="Q2763" t="str">
            <v>2,3</v>
          </cell>
          <cell r="R2763" t="str">
            <v>6,6</v>
          </cell>
          <cell r="S2763">
            <v>37760</v>
          </cell>
          <cell r="V2763">
            <v>38261</v>
          </cell>
          <cell r="W2763">
            <v>1</v>
          </cell>
          <cell r="X2763" t="str">
            <v>DJ020</v>
          </cell>
          <cell r="Y2763" t="str">
            <v>M&amp;A &amp; Leveraged Fin-TBA</v>
          </cell>
          <cell r="Z2763" t="str">
            <v>P340</v>
          </cell>
          <cell r="AA2763" t="str">
            <v>C065</v>
          </cell>
          <cell r="AB2763" t="str">
            <v>j. Professional Quali/Cert</v>
          </cell>
          <cell r="AC2763" t="str">
            <v>S7382916Z</v>
          </cell>
          <cell r="AD2763" t="str">
            <v>Male</v>
          </cell>
          <cell r="AE2763" t="str">
            <v>Batt. Rd 5th flr</v>
          </cell>
          <cell r="AF2763" t="str">
            <v>Local</v>
          </cell>
          <cell r="AG2763" t="str">
            <v>Employee</v>
          </cell>
          <cell r="AH2763">
            <v>1</v>
          </cell>
          <cell r="AI2763" t="str">
            <v>Month</v>
          </cell>
          <cell r="AJ2763" t="str">
            <v>0109120205</v>
          </cell>
          <cell r="AK2763" t="str">
            <v>1157605</v>
          </cell>
          <cell r="AL2763" t="str">
            <v>Thng,Cheok Khoon Charlotte</v>
          </cell>
          <cell r="AN2763" t="str">
            <v>Too Soon to Classify</v>
          </cell>
          <cell r="AO2763" t="str">
            <v>Core Contributor</v>
          </cell>
          <cell r="AP2763" t="str">
            <v>Core Contributor</v>
          </cell>
          <cell r="AQ2763">
            <v>132000</v>
          </cell>
        </row>
        <row r="2764">
          <cell r="A2764">
            <v>1181105</v>
          </cell>
          <cell r="B2764" t="str">
            <v>Ang,Kai Chin</v>
          </cell>
          <cell r="C2764" t="str">
            <v>Consumer Banking</v>
          </cell>
          <cell r="D2764" t="str">
            <v>BRDB-Br. Banking-Scotts Mall</v>
          </cell>
          <cell r="E2764" t="str">
            <v>Personal Financial Manager</v>
          </cell>
          <cell r="F2764" t="str">
            <v>M17</v>
          </cell>
          <cell r="G2764">
            <v>10000</v>
          </cell>
          <cell r="H2764" t="str">
            <v>SGD</v>
          </cell>
          <cell r="I2764" t="str">
            <v>1422102</v>
          </cell>
          <cell r="J2764" t="str">
            <v>NO</v>
          </cell>
          <cell r="K2764" t="str">
            <v>Ong,Siow Foon</v>
          </cell>
          <cell r="L2764">
            <v>29153</v>
          </cell>
          <cell r="M2764" t="str">
            <v>25</v>
          </cell>
          <cell r="O2764" t="str">
            <v>4B</v>
          </cell>
          <cell r="P2764">
            <v>38215</v>
          </cell>
          <cell r="Q2764" t="str">
            <v>1,0</v>
          </cell>
          <cell r="R2764" t="str">
            <v>2,11</v>
          </cell>
          <cell r="S2764">
            <v>38215</v>
          </cell>
          <cell r="W2764">
            <v>1</v>
          </cell>
          <cell r="X2764" t="str">
            <v>J075</v>
          </cell>
          <cell r="Y2764" t="str">
            <v>(CB) Sales III</v>
          </cell>
          <cell r="Z2764" t="str">
            <v>P088</v>
          </cell>
          <cell r="AA2764" t="str">
            <v>C064</v>
          </cell>
          <cell r="AB2764" t="str">
            <v>i. Bachelor's Degree or equiv</v>
          </cell>
          <cell r="AC2764" t="str">
            <v>S7934197E</v>
          </cell>
          <cell r="AD2764" t="str">
            <v>Female</v>
          </cell>
          <cell r="AE2764" t="str">
            <v>Scotts Branch</v>
          </cell>
          <cell r="AF2764" t="str">
            <v>Local</v>
          </cell>
          <cell r="AG2764" t="str">
            <v>Employee</v>
          </cell>
          <cell r="AH2764">
            <v>1</v>
          </cell>
          <cell r="AI2764" t="str">
            <v>Month</v>
          </cell>
          <cell r="AJ2764" t="str">
            <v>0109134230</v>
          </cell>
          <cell r="AK2764" t="str">
            <v>1171881</v>
          </cell>
          <cell r="AL2764" t="str">
            <v>Ang,Pek San</v>
          </cell>
          <cell r="AO2764" t="str">
            <v>Too Soon to Classify</v>
          </cell>
          <cell r="AP2764" t="str">
            <v>Core Contributor</v>
          </cell>
          <cell r="AQ2764">
            <v>32400</v>
          </cell>
        </row>
        <row r="2765">
          <cell r="A2765">
            <v>1179452</v>
          </cell>
          <cell r="B2765" t="str">
            <v>Ong,Stephanie</v>
          </cell>
          <cell r="C2765" t="str">
            <v>Global Markets</v>
          </cell>
          <cell r="D2765" t="str">
            <v>GM Sales</v>
          </cell>
          <cell r="E2765" t="str">
            <v>Vice President - Singapore Sales</v>
          </cell>
          <cell r="F2765" t="str">
            <v>M22</v>
          </cell>
          <cell r="I2765" t="str">
            <v>6129800</v>
          </cell>
          <cell r="J2765" t="str">
            <v>NO</v>
          </cell>
          <cell r="K2765" t="str">
            <v>Lee,Poh Gek Trudy</v>
          </cell>
          <cell r="L2765">
            <v>27023</v>
          </cell>
          <cell r="M2765" t="str">
            <v>31</v>
          </cell>
          <cell r="O2765" t="str">
            <v>3A</v>
          </cell>
          <cell r="P2765">
            <v>38174</v>
          </cell>
          <cell r="Q2765" t="str">
            <v>1,1</v>
          </cell>
          <cell r="R2765" t="str">
            <v>6,7</v>
          </cell>
          <cell r="S2765">
            <v>38182</v>
          </cell>
          <cell r="W2765">
            <v>1</v>
          </cell>
          <cell r="X2765" t="str">
            <v>DJ016</v>
          </cell>
          <cell r="Y2765" t="str">
            <v>Sales - TBA</v>
          </cell>
          <cell r="Z2765" t="str">
            <v>P367</v>
          </cell>
          <cell r="AA2765" t="str">
            <v>C173</v>
          </cell>
          <cell r="AB2765" t="str">
            <v>i. Bachelor's Degree or equiv</v>
          </cell>
          <cell r="AC2765" t="str">
            <v>S7345168Z</v>
          </cell>
          <cell r="AD2765" t="str">
            <v>Female</v>
          </cell>
          <cell r="AE2765" t="str">
            <v>Batt. Rd 3rd flr</v>
          </cell>
          <cell r="AF2765" t="str">
            <v>Local</v>
          </cell>
          <cell r="AG2765" t="str">
            <v>Employee</v>
          </cell>
          <cell r="AH2765">
            <v>1</v>
          </cell>
          <cell r="AI2765" t="str">
            <v>Month</v>
          </cell>
          <cell r="AJ2765" t="str">
            <v>0109132653</v>
          </cell>
          <cell r="AK2765" t="str">
            <v>1141475</v>
          </cell>
          <cell r="AL2765" t="str">
            <v>Thng,Cheok Khoon Charlotte</v>
          </cell>
          <cell r="AO2765" t="str">
            <v>Too Soon to Classify</v>
          </cell>
          <cell r="AP2765" t="str">
            <v>Critical Resource</v>
          </cell>
          <cell r="AQ2765">
            <v>230004</v>
          </cell>
        </row>
        <row r="2766">
          <cell r="A2766">
            <v>1151299</v>
          </cell>
          <cell r="B2766" t="str">
            <v>Chia,Boon Lee</v>
          </cell>
          <cell r="C2766" t="str">
            <v>Human Resources</v>
          </cell>
          <cell r="D2766" t="str">
            <v>HR RM - Wholesale Bank</v>
          </cell>
          <cell r="E2766" t="str">
            <v>Senior Human Resources Manager</v>
          </cell>
          <cell r="F2766" t="str">
            <v>M23</v>
          </cell>
          <cell r="G2766">
            <v>36000</v>
          </cell>
          <cell r="H2766" t="str">
            <v>SGD</v>
          </cell>
          <cell r="I2766" t="str">
            <v>8242800</v>
          </cell>
          <cell r="J2766" t="str">
            <v>NO</v>
          </cell>
          <cell r="K2766" t="str">
            <v>Nasir,Jamal</v>
          </cell>
          <cell r="L2766">
            <v>22915</v>
          </cell>
          <cell r="M2766" t="str">
            <v>42</v>
          </cell>
          <cell r="N2766" t="str">
            <v>2B</v>
          </cell>
          <cell r="O2766" t="str">
            <v>2B</v>
          </cell>
          <cell r="P2766">
            <v>36971</v>
          </cell>
          <cell r="Q2766" t="str">
            <v>4,5</v>
          </cell>
          <cell r="R2766" t="str">
            <v>16,6</v>
          </cell>
          <cell r="S2766">
            <v>36971</v>
          </cell>
          <cell r="U2766">
            <v>37987</v>
          </cell>
          <cell r="V2766">
            <v>38443</v>
          </cell>
          <cell r="W2766">
            <v>1</v>
          </cell>
          <cell r="X2766" t="str">
            <v>J021</v>
          </cell>
          <cell r="Y2766" t="str">
            <v>HR Org Effectiveness II</v>
          </cell>
          <cell r="Z2766" t="str">
            <v>P091</v>
          </cell>
          <cell r="AA2766" t="str">
            <v>C066</v>
          </cell>
          <cell r="AB2766" t="str">
            <v>i. Bachelor's Degree or equiv</v>
          </cell>
          <cell r="AC2766" t="str">
            <v>S1555592J</v>
          </cell>
          <cell r="AD2766" t="str">
            <v>Female</v>
          </cell>
          <cell r="AE2766" t="str">
            <v>PBTP 10th Floor</v>
          </cell>
          <cell r="AF2766" t="str">
            <v>Local</v>
          </cell>
          <cell r="AG2766" t="str">
            <v>Employee</v>
          </cell>
          <cell r="AH2766">
            <v>1</v>
          </cell>
          <cell r="AI2766" t="str">
            <v>Month</v>
          </cell>
          <cell r="AJ2766" t="str">
            <v>0109100344</v>
          </cell>
          <cell r="AK2766" t="str">
            <v>1151632</v>
          </cell>
          <cell r="AL2766" t="str">
            <v>Nasir,Jamal</v>
          </cell>
          <cell r="AM2766" t="str">
            <v>Critical Resource</v>
          </cell>
          <cell r="AN2766" t="str">
            <v>Critical Resource</v>
          </cell>
          <cell r="AO2766" t="str">
            <v>Critical Resource</v>
          </cell>
          <cell r="AP2766" t="str">
            <v>Critical Resource</v>
          </cell>
          <cell r="AQ2766">
            <v>172464</v>
          </cell>
        </row>
        <row r="2767">
          <cell r="A2767">
            <v>1180939</v>
          </cell>
          <cell r="B2767" t="str">
            <v>Ong,Jin Ghee</v>
          </cell>
          <cell r="C2767" t="str">
            <v>Global Markets</v>
          </cell>
          <cell r="D2767" t="str">
            <v>BSG Spore</v>
          </cell>
          <cell r="E2767" t="str">
            <v>Manager</v>
          </cell>
          <cell r="F2767" t="str">
            <v>M19</v>
          </cell>
          <cell r="G2767">
            <v>16000</v>
          </cell>
          <cell r="H2767" t="str">
            <v>SGD</v>
          </cell>
          <cell r="I2767" t="str">
            <v>5240901</v>
          </cell>
          <cell r="J2767" t="str">
            <v>NO</v>
          </cell>
          <cell r="K2767" t="str">
            <v>Lee,Guan Liu</v>
          </cell>
          <cell r="L2767">
            <v>27293</v>
          </cell>
          <cell r="M2767" t="str">
            <v>30</v>
          </cell>
          <cell r="O2767" t="str">
            <v>2B</v>
          </cell>
          <cell r="P2767">
            <v>38209</v>
          </cell>
          <cell r="Q2767" t="str">
            <v>1,0</v>
          </cell>
          <cell r="R2767" t="str">
            <v>8,0</v>
          </cell>
          <cell r="S2767">
            <v>38209</v>
          </cell>
          <cell r="V2767">
            <v>38443</v>
          </cell>
          <cell r="W2767">
            <v>1</v>
          </cell>
          <cell r="X2767" t="str">
            <v>DJ029</v>
          </cell>
          <cell r="Y2767" t="str">
            <v>WB Bus Support - TBA</v>
          </cell>
          <cell r="Z2767" t="str">
            <v>P090</v>
          </cell>
          <cell r="AA2767" t="str">
            <v>C146</v>
          </cell>
          <cell r="AB2767" t="str">
            <v>i. Bachelor's Degree or equiv</v>
          </cell>
          <cell r="AC2767" t="str">
            <v>S2208034B</v>
          </cell>
          <cell r="AD2767" t="str">
            <v>Male</v>
          </cell>
          <cell r="AE2767" t="str">
            <v>Batt. Rd 3rd flr</v>
          </cell>
          <cell r="AF2767" t="str">
            <v>Local</v>
          </cell>
          <cell r="AG2767" t="str">
            <v>Employee</v>
          </cell>
          <cell r="AH2767">
            <v>1</v>
          </cell>
          <cell r="AI2767" t="str">
            <v>Month</v>
          </cell>
          <cell r="AJ2767" t="str">
            <v>0109132432</v>
          </cell>
          <cell r="AK2767" t="str">
            <v>1116519</v>
          </cell>
          <cell r="AL2767" t="str">
            <v>Chia,Boon Lee</v>
          </cell>
          <cell r="AO2767" t="str">
            <v>Too Soon to Classify</v>
          </cell>
          <cell r="AP2767" t="str">
            <v>Critical Resource</v>
          </cell>
          <cell r="AQ2767">
            <v>88200</v>
          </cell>
        </row>
        <row r="2768">
          <cell r="A2768">
            <v>1161108</v>
          </cell>
          <cell r="B2768" t="str">
            <v>Pham,Phu Khoi</v>
          </cell>
          <cell r="C2768" t="str">
            <v>Global Markets</v>
          </cell>
          <cell r="D2768" t="str">
            <v>Fixed Income Regional</v>
          </cell>
          <cell r="E2768" t="str">
            <v>Director, Asian Credit Trading</v>
          </cell>
          <cell r="F2768" t="str">
            <v>M22</v>
          </cell>
          <cell r="I2768" t="str">
            <v>6238800</v>
          </cell>
          <cell r="J2768" t="str">
            <v>NO</v>
          </cell>
          <cell r="K2768" t="str">
            <v>Wang,Jieh Charlie</v>
          </cell>
          <cell r="L2768">
            <v>23361</v>
          </cell>
          <cell r="M2768" t="str">
            <v>41</v>
          </cell>
          <cell r="N2768" t="str">
            <v>1C</v>
          </cell>
          <cell r="O2768" t="str">
            <v>2C</v>
          </cell>
          <cell r="P2768">
            <v>37487</v>
          </cell>
          <cell r="Q2768" t="str">
            <v>3,0</v>
          </cell>
          <cell r="R2768" t="str">
            <v>13,3</v>
          </cell>
          <cell r="S2768">
            <v>37487</v>
          </cell>
          <cell r="U2768">
            <v>38261</v>
          </cell>
          <cell r="V2768">
            <v>38443</v>
          </cell>
          <cell r="W2768">
            <v>1</v>
          </cell>
          <cell r="X2768" t="str">
            <v>DJ014</v>
          </cell>
          <cell r="Y2768" t="str">
            <v>Trading - TBA</v>
          </cell>
          <cell r="Z2768" t="str">
            <v>P205</v>
          </cell>
          <cell r="AA2768" t="str">
            <v>C175</v>
          </cell>
          <cell r="AB2768" t="str">
            <v>j. Professional Quali/Cert</v>
          </cell>
          <cell r="AC2768" t="str">
            <v>G5672416N</v>
          </cell>
          <cell r="AD2768" t="str">
            <v>Male</v>
          </cell>
          <cell r="AE2768" t="str">
            <v>Batt. Rd 3rd flr</v>
          </cell>
          <cell r="AF2768" t="str">
            <v>Local</v>
          </cell>
          <cell r="AG2768" t="str">
            <v>Employee</v>
          </cell>
          <cell r="AH2768">
            <v>1</v>
          </cell>
          <cell r="AI2768" t="str">
            <v>Month</v>
          </cell>
          <cell r="AJ2768" t="str">
            <v>0109113675</v>
          </cell>
          <cell r="AK2768" t="str">
            <v>1143295</v>
          </cell>
          <cell r="AL2768" t="str">
            <v>Thng,Cheok Khoon Charlotte</v>
          </cell>
          <cell r="AM2768" t="str">
            <v>Too Soon to Classify</v>
          </cell>
          <cell r="AN2768" t="str">
            <v>Critical Resource</v>
          </cell>
          <cell r="AO2768" t="str">
            <v>Critical Resource</v>
          </cell>
          <cell r="AP2768" t="str">
            <v>Critical Resource</v>
          </cell>
          <cell r="AQ2768">
            <v>246252</v>
          </cell>
        </row>
        <row r="2769">
          <cell r="A2769">
            <v>1176566</v>
          </cell>
          <cell r="B2769" t="str">
            <v>Tan,Soo Cheng Jessica</v>
          </cell>
          <cell r="C2769" t="str">
            <v>Consumer Banking</v>
          </cell>
          <cell r="D2769" t="str">
            <v>SME Banking-MultiPdt Customers</v>
          </cell>
          <cell r="E2769" t="str">
            <v>Product Manager</v>
          </cell>
          <cell r="F2769" t="str">
            <v>M19</v>
          </cell>
          <cell r="G2769">
            <v>16000</v>
          </cell>
          <cell r="H2769" t="str">
            <v>SGD</v>
          </cell>
          <cell r="I2769" t="str">
            <v>1121800</v>
          </cell>
          <cell r="J2769" t="str">
            <v>NO</v>
          </cell>
          <cell r="K2769" t="str">
            <v>Lo,Kok Leong</v>
          </cell>
          <cell r="L2769">
            <v>26569</v>
          </cell>
          <cell r="M2769" t="str">
            <v>32</v>
          </cell>
          <cell r="O2769" t="str">
            <v>1B</v>
          </cell>
          <cell r="P2769">
            <v>38108</v>
          </cell>
          <cell r="Q2769" t="str">
            <v>1,4</v>
          </cell>
          <cell r="R2769" t="str">
            <v>4,10</v>
          </cell>
          <cell r="S2769">
            <v>38108</v>
          </cell>
          <cell r="U2769">
            <v>38353</v>
          </cell>
          <cell r="V2769">
            <v>38353</v>
          </cell>
          <cell r="W2769">
            <v>1</v>
          </cell>
          <cell r="X2769" t="str">
            <v>J074</v>
          </cell>
          <cell r="Y2769" t="str">
            <v>(CB) Sales II</v>
          </cell>
          <cell r="Z2769" t="str">
            <v>P088</v>
          </cell>
          <cell r="AA2769" t="str">
            <v>C061</v>
          </cell>
          <cell r="AB2769" t="str">
            <v>i. Bachelor's Degree or equiv</v>
          </cell>
          <cell r="AC2769" t="str">
            <v>S7234537A</v>
          </cell>
          <cell r="AD2769" t="str">
            <v>Female</v>
          </cell>
          <cell r="AE2769" t="str">
            <v>Scotts Branch</v>
          </cell>
          <cell r="AF2769" t="str">
            <v>Local</v>
          </cell>
          <cell r="AG2769" t="str">
            <v>Employee</v>
          </cell>
          <cell r="AH2769">
            <v>1</v>
          </cell>
          <cell r="AI2769" t="str">
            <v>Month</v>
          </cell>
          <cell r="AJ2769" t="str">
            <v>0109130413</v>
          </cell>
          <cell r="AK2769" t="str">
            <v>1176586</v>
          </cell>
          <cell r="AL2769" t="str">
            <v>Ang,Pek San</v>
          </cell>
          <cell r="AO2769" t="str">
            <v>Too Soon to Classify</v>
          </cell>
          <cell r="AP2769" t="str">
            <v>Core Contributor</v>
          </cell>
          <cell r="AQ2769">
            <v>58800</v>
          </cell>
        </row>
        <row r="2770">
          <cell r="A2770">
            <v>1187289</v>
          </cell>
          <cell r="B2770" t="str">
            <v>Ng,Chee Lon</v>
          </cell>
          <cell r="C2770" t="str">
            <v>Consumer Banking</v>
          </cell>
          <cell r="D2770" t="str">
            <v>SME Banking-Br Netwk Customers</v>
          </cell>
          <cell r="E2770" t="str">
            <v>Sales Manager - New Business</v>
          </cell>
          <cell r="F2770" t="str">
            <v>M18</v>
          </cell>
          <cell r="I2770" t="str">
            <v>1122800</v>
          </cell>
          <cell r="J2770" t="str">
            <v>NO</v>
          </cell>
          <cell r="K2770" t="str">
            <v>Teo,Soon Kat Marcus</v>
          </cell>
          <cell r="L2770">
            <v>25751</v>
          </cell>
          <cell r="M2770" t="str">
            <v>35</v>
          </cell>
          <cell r="P2770">
            <v>38411</v>
          </cell>
          <cell r="Q2770" t="str">
            <v>0,6</v>
          </cell>
          <cell r="R2770" t="str">
            <v>3,6</v>
          </cell>
          <cell r="S2770">
            <v>38411</v>
          </cell>
          <cell r="W2770">
            <v>1</v>
          </cell>
          <cell r="X2770" t="str">
            <v>J075</v>
          </cell>
          <cell r="Y2770" t="str">
            <v>(CB) Sales III</v>
          </cell>
          <cell r="Z2770" t="str">
            <v>P088</v>
          </cell>
          <cell r="AA2770" t="str">
            <v>C005</v>
          </cell>
          <cell r="AB2770" t="str">
            <v>i. Bachelor's Degree or equiv</v>
          </cell>
          <cell r="AC2770" t="str">
            <v>S7022521B</v>
          </cell>
          <cell r="AD2770" t="str">
            <v>Male</v>
          </cell>
          <cell r="AE2770" t="str">
            <v>South Bridge Br.</v>
          </cell>
          <cell r="AF2770" t="str">
            <v>Local</v>
          </cell>
          <cell r="AG2770" t="str">
            <v>Employee</v>
          </cell>
          <cell r="AH2770">
            <v>1</v>
          </cell>
          <cell r="AI2770" t="str">
            <v>Month</v>
          </cell>
          <cell r="AJ2770" t="str">
            <v>0109138899</v>
          </cell>
          <cell r="AK2770" t="str">
            <v>1118382</v>
          </cell>
          <cell r="AL2770" t="str">
            <v>Ang,Pek San</v>
          </cell>
          <cell r="AP2770" t="str">
            <v>Too Soon to Classify</v>
          </cell>
          <cell r="AQ2770">
            <v>50400</v>
          </cell>
        </row>
        <row r="2771">
          <cell r="A2771">
            <v>1166257</v>
          </cell>
          <cell r="B2771" t="str">
            <v>Low,Keng Seng</v>
          </cell>
          <cell r="C2771" t="str">
            <v>Consumer Banking</v>
          </cell>
          <cell r="D2771" t="str">
            <v>CB Credit- Collec. Unsecured</v>
          </cell>
          <cell r="E2771" t="str">
            <v>Credit Management Officer</v>
          </cell>
          <cell r="F2771" t="str">
            <v>M16</v>
          </cell>
          <cell r="I2771" t="str">
            <v>1834800</v>
          </cell>
          <cell r="J2771" t="str">
            <v>NO</v>
          </cell>
          <cell r="K2771" t="str">
            <v>Lim,Beng Huat Joe</v>
          </cell>
          <cell r="L2771">
            <v>28624</v>
          </cell>
          <cell r="M2771" t="str">
            <v>27</v>
          </cell>
          <cell r="N2771" t="str">
            <v>3C</v>
          </cell>
          <cell r="O2771" t="str">
            <v>2B</v>
          </cell>
          <cell r="P2771">
            <v>37732</v>
          </cell>
          <cell r="Q2771" t="str">
            <v>2,4</v>
          </cell>
          <cell r="R2771" t="str">
            <v>1,1</v>
          </cell>
          <cell r="S2771">
            <v>37732</v>
          </cell>
          <cell r="W2771">
            <v>1</v>
          </cell>
          <cell r="X2771" t="str">
            <v>J171</v>
          </cell>
          <cell r="Y2771" t="str">
            <v>Risk Tech Specialist IV</v>
          </cell>
          <cell r="Z2771" t="str">
            <v>P299</v>
          </cell>
          <cell r="AA2771" t="str">
            <v>C021</v>
          </cell>
          <cell r="AB2771" t="str">
            <v>h. Diploma or equivalent</v>
          </cell>
          <cell r="AC2771" t="str">
            <v>S7813535B</v>
          </cell>
          <cell r="AD2771" t="str">
            <v>Male</v>
          </cell>
          <cell r="AE2771" t="str">
            <v>Tampines 7th flr</v>
          </cell>
          <cell r="AF2771" t="str">
            <v>Local</v>
          </cell>
          <cell r="AG2771" t="str">
            <v>Employee</v>
          </cell>
          <cell r="AH2771">
            <v>1</v>
          </cell>
          <cell r="AI2771" t="str">
            <v>Month</v>
          </cell>
          <cell r="AJ2771" t="str">
            <v>0109119266</v>
          </cell>
          <cell r="AK2771" t="str">
            <v>1116263</v>
          </cell>
          <cell r="AL2771" t="str">
            <v>Ang,Pek San</v>
          </cell>
          <cell r="AN2771" t="str">
            <v>Too Soon to Classify</v>
          </cell>
          <cell r="AO2771" t="str">
            <v>Core Contributor</v>
          </cell>
          <cell r="AP2771" t="str">
            <v>Core Contributor</v>
          </cell>
          <cell r="AQ2771">
            <v>18000</v>
          </cell>
        </row>
        <row r="2772">
          <cell r="A2772">
            <v>1140709</v>
          </cell>
          <cell r="B2772" t="str">
            <v>Goh,Kiat Seng</v>
          </cell>
          <cell r="C2772" t="str">
            <v>Client Relationships</v>
          </cell>
          <cell r="D2772" t="str">
            <v>SCITPL - Dual Employment</v>
          </cell>
          <cell r="E2772" t="str">
            <v>Associate Director</v>
          </cell>
          <cell r="F2772" t="str">
            <v>M21</v>
          </cell>
          <cell r="I2772" t="str">
            <v>4171800</v>
          </cell>
          <cell r="J2772" t="str">
            <v>NO</v>
          </cell>
          <cell r="K2772" t="str">
            <v>Ong,Tee  Chong</v>
          </cell>
          <cell r="L2772">
            <v>26850</v>
          </cell>
          <cell r="M2772" t="str">
            <v>32</v>
          </cell>
          <cell r="N2772" t="str">
            <v>2B</v>
          </cell>
          <cell r="O2772" t="str">
            <v>3B</v>
          </cell>
          <cell r="P2772">
            <v>38215</v>
          </cell>
          <cell r="Q2772" t="str">
            <v>1,0</v>
          </cell>
          <cell r="R2772" t="str">
            <v>2,9</v>
          </cell>
          <cell r="S2772">
            <v>36342</v>
          </cell>
          <cell r="T2772">
            <v>38215</v>
          </cell>
          <cell r="U2772">
            <v>37987</v>
          </cell>
          <cell r="V2772">
            <v>37987</v>
          </cell>
          <cell r="W2772">
            <v>1</v>
          </cell>
          <cell r="X2772" t="str">
            <v>DJ004</v>
          </cell>
          <cell r="Y2772" t="str">
            <v>Transactional Sales-TBA</v>
          </cell>
          <cell r="Z2772" t="str">
            <v>P318</v>
          </cell>
          <cell r="AA2772" t="str">
            <v>C174</v>
          </cell>
          <cell r="AB2772" t="str">
            <v>i. Bachelor's Degree or equiv</v>
          </cell>
          <cell r="AC2772" t="str">
            <v>G5761342X</v>
          </cell>
          <cell r="AD2772" t="str">
            <v>Male</v>
          </cell>
          <cell r="AE2772" t="str">
            <v>Batt. Rd 5th flr</v>
          </cell>
          <cell r="AF2772" t="str">
            <v>Local</v>
          </cell>
          <cell r="AG2772" t="str">
            <v>Employee</v>
          </cell>
          <cell r="AH2772">
            <v>1</v>
          </cell>
          <cell r="AI2772" t="str">
            <v>Month</v>
          </cell>
          <cell r="AJ2772" t="str">
            <v>0109134044</v>
          </cell>
          <cell r="AK2772" t="str">
            <v>1171792</v>
          </cell>
          <cell r="AL2772" t="str">
            <v>Chia,Boon Lee</v>
          </cell>
          <cell r="AM2772" t="str">
            <v>Critical Resource</v>
          </cell>
          <cell r="AN2772" t="str">
            <v>Under Achiever</v>
          </cell>
          <cell r="AO2772" t="str">
            <v>Critical Resource</v>
          </cell>
          <cell r="AP2772" t="str">
            <v>Critical Resource</v>
          </cell>
          <cell r="AQ2772">
            <v>132012</v>
          </cell>
        </row>
        <row r="2773">
          <cell r="A2773">
            <v>1104656</v>
          </cell>
          <cell r="B2773" t="str">
            <v>Vrontamitis,Michael George</v>
          </cell>
          <cell r="C2773" t="str">
            <v>Consumer Banking</v>
          </cell>
          <cell r="D2773" t="str">
            <v>GED Support - CB-Reg</v>
          </cell>
          <cell r="E2773" t="str">
            <v>Executive Assistant</v>
          </cell>
          <cell r="F2773" t="str">
            <v>B4</v>
          </cell>
          <cell r="G2773">
            <v>30000</v>
          </cell>
          <cell r="H2773" t="str">
            <v>GBP</v>
          </cell>
          <cell r="I2773" t="str">
            <v>8975901</v>
          </cell>
          <cell r="J2773" t="str">
            <v>IO</v>
          </cell>
          <cell r="K2773" t="str">
            <v>DeNoma,Michael Bernard</v>
          </cell>
          <cell r="L2773">
            <v>26550</v>
          </cell>
          <cell r="M2773" t="str">
            <v>33</v>
          </cell>
          <cell r="N2773" t="str">
            <v>1A</v>
          </cell>
          <cell r="O2773" t="str">
            <v>2B</v>
          </cell>
          <cell r="P2773">
            <v>34995</v>
          </cell>
          <cell r="Q2773" t="str">
            <v>9,10</v>
          </cell>
          <cell r="R2773" t="str">
            <v>,</v>
          </cell>
          <cell r="S2773">
            <v>38231</v>
          </cell>
          <cell r="U2773">
            <v>38443</v>
          </cell>
          <cell r="V2773">
            <v>38443</v>
          </cell>
          <cell r="W2773">
            <v>1</v>
          </cell>
          <cell r="X2773" t="str">
            <v>J092</v>
          </cell>
          <cell r="Y2773" t="str">
            <v>General Mgt III</v>
          </cell>
          <cell r="Z2773" t="str">
            <v>P148</v>
          </cell>
          <cell r="AA2773" t="str">
            <v>C043</v>
          </cell>
          <cell r="AB2773" t="str">
            <v>l. Further Degree</v>
          </cell>
          <cell r="AC2773" t="str">
            <v>G5767841R</v>
          </cell>
          <cell r="AD2773" t="str">
            <v>Male</v>
          </cell>
          <cell r="AE2773" t="str">
            <v>PBTP 9th Floor</v>
          </cell>
          <cell r="AF2773" t="str">
            <v>Assignee</v>
          </cell>
          <cell r="AG2773" t="str">
            <v>Employee</v>
          </cell>
          <cell r="AH2773">
            <v>0</v>
          </cell>
          <cell r="AI2773" t="str">
            <v>Day</v>
          </cell>
          <cell r="AJ2773" t="str">
            <v>0109135113</v>
          </cell>
          <cell r="AK2773" t="str">
            <v>1140369</v>
          </cell>
          <cell r="AL2773" t="str">
            <v>Ang,Pek San</v>
          </cell>
          <cell r="AM2773" t="str">
            <v>H3 - G</v>
          </cell>
          <cell r="AN2773" t="str">
            <v>H3 - G</v>
          </cell>
          <cell r="AO2773" t="str">
            <v>H3 - G</v>
          </cell>
          <cell r="AP2773" t="str">
            <v>H3 - G</v>
          </cell>
          <cell r="AQ2773">
            <v>9358.435546875</v>
          </cell>
        </row>
        <row r="2774">
          <cell r="A2774">
            <v>1177688</v>
          </cell>
          <cell r="B2774" t="str">
            <v>Ang,Wang Boon</v>
          </cell>
          <cell r="C2774" t="str">
            <v>Consumer Banking</v>
          </cell>
          <cell r="D2774" t="str">
            <v>BRDB-Branch Banking-Batt.Rd</v>
          </cell>
          <cell r="E2774" t="str">
            <v>Relationship Service Manager</v>
          </cell>
          <cell r="F2774" t="str">
            <v>M17</v>
          </cell>
          <cell r="G2774">
            <v>10000</v>
          </cell>
          <cell r="H2774" t="str">
            <v>SGD</v>
          </cell>
          <cell r="I2774" t="str">
            <v>1422100</v>
          </cell>
          <cell r="J2774" t="str">
            <v>NO</v>
          </cell>
          <cell r="K2774" t="str">
            <v>Gwee,Yuan Kerr Ryan</v>
          </cell>
          <cell r="L2774">
            <v>26082</v>
          </cell>
          <cell r="M2774" t="str">
            <v>34</v>
          </cell>
          <cell r="O2774" t="str">
            <v>3A</v>
          </cell>
          <cell r="P2774">
            <v>38138</v>
          </cell>
          <cell r="Q2774" t="str">
            <v>1,3</v>
          </cell>
          <cell r="R2774" t="str">
            <v>,</v>
          </cell>
          <cell r="S2774">
            <v>38138</v>
          </cell>
          <cell r="W2774">
            <v>1</v>
          </cell>
          <cell r="X2774" t="str">
            <v>J078</v>
          </cell>
          <cell r="Y2774" t="str">
            <v>(CB) Customer Service I</v>
          </cell>
          <cell r="Z2774" t="str">
            <v>P088</v>
          </cell>
          <cell r="AA2774" t="str">
            <v>C070</v>
          </cell>
          <cell r="AB2774" t="str">
            <v>i. Bachelor's Degree or equiv</v>
          </cell>
          <cell r="AC2774" t="str">
            <v>S7118596F</v>
          </cell>
          <cell r="AD2774" t="str">
            <v>Female</v>
          </cell>
          <cell r="AE2774" t="str">
            <v>Batt. Rd Grd flr</v>
          </cell>
          <cell r="AF2774" t="str">
            <v>Local</v>
          </cell>
          <cell r="AG2774" t="str">
            <v>Employee</v>
          </cell>
          <cell r="AH2774">
            <v>1</v>
          </cell>
          <cell r="AI2774" t="str">
            <v>Month</v>
          </cell>
          <cell r="AJ2774" t="str">
            <v>0109131371</v>
          </cell>
          <cell r="AK2774" t="str">
            <v>1152639</v>
          </cell>
          <cell r="AL2774" t="str">
            <v>Ang,Pek San</v>
          </cell>
          <cell r="AO2774" t="str">
            <v>Too Soon to Classify</v>
          </cell>
          <cell r="AP2774" t="str">
            <v>Core Contributor</v>
          </cell>
          <cell r="AQ2774">
            <v>36000</v>
          </cell>
        </row>
        <row r="2775">
          <cell r="A2775">
            <v>1003336</v>
          </cell>
          <cell r="B2775" t="str">
            <v>Dodds,Peter</v>
          </cell>
          <cell r="C2775" t="str">
            <v>Client Relationships</v>
          </cell>
          <cell r="D2775" t="str">
            <v>Risk Management-Mgmt-Reg</v>
          </cell>
          <cell r="E2775" t="str">
            <v>Regional Credit Officer, Specialized Finance</v>
          </cell>
          <cell r="F2775" t="str">
            <v>B3</v>
          </cell>
          <cell r="G2775">
            <v>97500</v>
          </cell>
          <cell r="H2775" t="str">
            <v>USD</v>
          </cell>
          <cell r="I2775" t="str">
            <v>4331901</v>
          </cell>
          <cell r="J2775" t="str">
            <v>IO</v>
          </cell>
          <cell r="K2775" t="str">
            <v>Scanlon,Robert James</v>
          </cell>
          <cell r="L2775">
            <v>15449</v>
          </cell>
          <cell r="M2775" t="str">
            <v>63</v>
          </cell>
          <cell r="N2775" t="str">
            <v>2B</v>
          </cell>
          <cell r="O2775" t="str">
            <v>3B</v>
          </cell>
          <cell r="P2775">
            <v>34736</v>
          </cell>
          <cell r="Q2775" t="str">
            <v>10,6</v>
          </cell>
          <cell r="R2775" t="str">
            <v>,</v>
          </cell>
          <cell r="S2775">
            <v>37987</v>
          </cell>
          <cell r="U2775">
            <v>37500</v>
          </cell>
          <cell r="V2775">
            <v>37991</v>
          </cell>
          <cell r="W2775">
            <v>1</v>
          </cell>
          <cell r="X2775" t="str">
            <v>J164</v>
          </cell>
          <cell r="Y2775" t="str">
            <v>Risk Bus Partner I</v>
          </cell>
          <cell r="Z2775" t="str">
            <v>P348</v>
          </cell>
          <cell r="AA2775" t="str">
            <v>C146</v>
          </cell>
          <cell r="AB2775" t="str">
            <v>a. Unknown</v>
          </cell>
          <cell r="AC2775" t="str">
            <v>S2723975G</v>
          </cell>
          <cell r="AD2775" t="str">
            <v>Male</v>
          </cell>
          <cell r="AE2775" t="str">
            <v>Batt. Road 8th flr</v>
          </cell>
          <cell r="AF2775" t="str">
            <v>Assignee</v>
          </cell>
          <cell r="AG2775" t="str">
            <v>Employee</v>
          </cell>
          <cell r="AH2775">
            <v>1</v>
          </cell>
          <cell r="AI2775" t="str">
            <v>Month</v>
          </cell>
          <cell r="AK2775" t="str">
            <v>1173552</v>
          </cell>
          <cell r="AL2775" t="str">
            <v>Chong,Yin Yin</v>
          </cell>
          <cell r="AM2775" t="str">
            <v>Core Contributor</v>
          </cell>
          <cell r="AN2775" t="str">
            <v>Core Contributor</v>
          </cell>
          <cell r="AO2775" t="str">
            <v>Core Contributor</v>
          </cell>
          <cell r="AP2775" t="str">
            <v>Core Contributor</v>
          </cell>
          <cell r="AQ2775">
            <v>720</v>
          </cell>
        </row>
        <row r="2776">
          <cell r="A2776">
            <v>1116265</v>
          </cell>
          <cell r="B2776" t="str">
            <v>Choo,Sor Cheng</v>
          </cell>
          <cell r="C2776" t="str">
            <v>Client Relationships</v>
          </cell>
          <cell r="D2776" t="str">
            <v>Customer Service &amp; Call Center</v>
          </cell>
          <cell r="E2776" t="str">
            <v>Senior Customer Service Manager</v>
          </cell>
          <cell r="F2776" t="str">
            <v>M18</v>
          </cell>
          <cell r="I2776" t="str">
            <v>4112800</v>
          </cell>
          <cell r="J2776" t="str">
            <v>NO</v>
          </cell>
          <cell r="K2776" t="str">
            <v>Teo,Albert</v>
          </cell>
          <cell r="L2776">
            <v>21792</v>
          </cell>
          <cell r="M2776" t="str">
            <v>46</v>
          </cell>
          <cell r="O2776" t="str">
            <v>TS</v>
          </cell>
          <cell r="P2776">
            <v>38353</v>
          </cell>
          <cell r="Q2776" t="str">
            <v>0,7</v>
          </cell>
          <cell r="R2776" t="str">
            <v>,</v>
          </cell>
          <cell r="S2776">
            <v>28887</v>
          </cell>
          <cell r="T2776">
            <v>38353</v>
          </cell>
          <cell r="U2776">
            <v>36617</v>
          </cell>
          <cell r="V2776">
            <v>36982</v>
          </cell>
          <cell r="W2776">
            <v>1</v>
          </cell>
          <cell r="X2776" t="str">
            <v>J244</v>
          </cell>
          <cell r="Y2776" t="str">
            <v>Ops Customer Service II</v>
          </cell>
          <cell r="Z2776" t="str">
            <v>P322</v>
          </cell>
          <cell r="AA2776" t="str">
            <v>C150</v>
          </cell>
          <cell r="AB2776" t="str">
            <v>d. Secondary</v>
          </cell>
          <cell r="AC2776" t="str">
            <v>S1384135G</v>
          </cell>
          <cell r="AD2776" t="str">
            <v>Female</v>
          </cell>
          <cell r="AE2776" t="str">
            <v>Bedok Branch</v>
          </cell>
          <cell r="AF2776" t="str">
            <v>Local</v>
          </cell>
          <cell r="AG2776" t="str">
            <v>Employee</v>
          </cell>
          <cell r="AH2776">
            <v>1</v>
          </cell>
          <cell r="AI2776" t="str">
            <v>Month</v>
          </cell>
          <cell r="AJ2776" t="str">
            <v>0109555953</v>
          </cell>
          <cell r="AK2776" t="str">
            <v>1116161</v>
          </cell>
          <cell r="AL2776" t="str">
            <v>Chia,Boon Lee</v>
          </cell>
          <cell r="AP2776" t="str">
            <v>Too Soon to Classify</v>
          </cell>
          <cell r="AQ2776">
            <v>48000</v>
          </cell>
        </row>
        <row r="2777">
          <cell r="A2777">
            <v>1189922</v>
          </cell>
          <cell r="B2777" t="str">
            <v>Ang,San Yeow</v>
          </cell>
          <cell r="C2777" t="str">
            <v>Global Markets</v>
          </cell>
          <cell r="D2777" t="str">
            <v>Global Mkts Mkts Risk</v>
          </cell>
          <cell r="E2777" t="str">
            <v>Manager, Market Risk (ALM)</v>
          </cell>
          <cell r="F2777" t="str">
            <v>M20</v>
          </cell>
          <cell r="G2777">
            <v>25000</v>
          </cell>
          <cell r="H2777" t="str">
            <v>SGD</v>
          </cell>
          <cell r="I2777" t="str">
            <v>6355901</v>
          </cell>
          <cell r="J2777" t="str">
            <v>NO</v>
          </cell>
          <cell r="K2777" t="str">
            <v>Qudratullah,Rehan</v>
          </cell>
          <cell r="L2777">
            <v>26494</v>
          </cell>
          <cell r="M2777" t="str">
            <v>33</v>
          </cell>
          <cell r="P2777">
            <v>38496</v>
          </cell>
          <cell r="Q2777" t="str">
            <v>0,3</v>
          </cell>
          <cell r="R2777" t="str">
            <v>,</v>
          </cell>
          <cell r="S2777">
            <v>38496</v>
          </cell>
          <cell r="W2777">
            <v>1</v>
          </cell>
          <cell r="X2777" t="str">
            <v>J174</v>
          </cell>
          <cell r="Y2777" t="str">
            <v>Risk Svc Delivery III</v>
          </cell>
          <cell r="Z2777" t="str">
            <v>P350</v>
          </cell>
          <cell r="AA2777" t="str">
            <v>C144</v>
          </cell>
          <cell r="AB2777" t="str">
            <v>i. Bachelor's Degree or equiv</v>
          </cell>
          <cell r="AC2777" t="str">
            <v>S7225076A</v>
          </cell>
          <cell r="AD2777" t="str">
            <v>Male</v>
          </cell>
          <cell r="AE2777" t="str">
            <v>Batt. Rd 3rd flr</v>
          </cell>
          <cell r="AF2777" t="str">
            <v>Local</v>
          </cell>
          <cell r="AG2777" t="str">
            <v>Employee</v>
          </cell>
          <cell r="AH2777">
            <v>1</v>
          </cell>
          <cell r="AI2777" t="str">
            <v>Month</v>
          </cell>
          <cell r="AJ2777" t="str">
            <v>0109140761</v>
          </cell>
          <cell r="AK2777" t="str">
            <v>1140556</v>
          </cell>
          <cell r="AL2777" t="str">
            <v>Chong,Yin Yin</v>
          </cell>
          <cell r="AP2777">
            <v>0</v>
          </cell>
          <cell r="AQ2777">
            <v>95004</v>
          </cell>
        </row>
        <row r="2778">
          <cell r="A2778">
            <v>1189920</v>
          </cell>
          <cell r="B2778" t="str">
            <v>Toh,Pei Xiang</v>
          </cell>
          <cell r="C2778" t="str">
            <v>Consumer Banking</v>
          </cell>
          <cell r="D2778" t="str">
            <v>DB - Teleservices</v>
          </cell>
          <cell r="E2778" t="str">
            <v>Contract Customer Service Assistant</v>
          </cell>
          <cell r="F2778" t="str">
            <v>Contractor</v>
          </cell>
          <cell r="I2778" t="str">
            <v>1431800</v>
          </cell>
          <cell r="J2778" t="str">
            <v>CL</v>
          </cell>
          <cell r="K2778" t="str">
            <v>Wong,Suet Mei Aileen</v>
          </cell>
          <cell r="L2778">
            <v>31320</v>
          </cell>
          <cell r="M2778" t="str">
            <v>19</v>
          </cell>
          <cell r="P2778">
            <v>38481</v>
          </cell>
          <cell r="Q2778" t="str">
            <v>0,3</v>
          </cell>
          <cell r="R2778" t="str">
            <v>,</v>
          </cell>
          <cell r="S2778">
            <v>38481</v>
          </cell>
          <cell r="W2778">
            <v>1</v>
          </cell>
          <cell r="X2778" t="str">
            <v>J216</v>
          </cell>
          <cell r="Y2778" t="str">
            <v>(CB) Customer ServiceIII</v>
          </cell>
          <cell r="Z2778" t="str">
            <v>P088</v>
          </cell>
          <cell r="AA2778" t="str">
            <v>C061</v>
          </cell>
          <cell r="AB2778" t="str">
            <v>h. Diploma or equivalent</v>
          </cell>
          <cell r="AC2778" t="str">
            <v>S8532035A</v>
          </cell>
          <cell r="AD2778" t="str">
            <v>Female</v>
          </cell>
          <cell r="AE2778" t="str">
            <v>CISCO 5th flr</v>
          </cell>
          <cell r="AF2778" t="str">
            <v>Local</v>
          </cell>
          <cell r="AG2778" t="str">
            <v>Direct Contractor</v>
          </cell>
          <cell r="AH2778">
            <v>1</v>
          </cell>
          <cell r="AI2778" t="str">
            <v>Week</v>
          </cell>
          <cell r="AJ2778" t="str">
            <v>0122572653</v>
          </cell>
          <cell r="AK2778" t="str">
            <v>1118099</v>
          </cell>
          <cell r="AL2778" t="str">
            <v>Ang,Pek San</v>
          </cell>
          <cell r="AP2778">
            <v>0</v>
          </cell>
          <cell r="AQ2778">
            <v>15600</v>
          </cell>
        </row>
        <row r="2779">
          <cell r="A2779">
            <v>1159807</v>
          </cell>
          <cell r="B2779" t="str">
            <v>Shah,Raja Mahasukhlal</v>
          </cell>
          <cell r="C2779" t="str">
            <v>Technology</v>
          </cell>
          <cell r="D2779" t="str">
            <v>Sys Devt (WB) Support</v>
          </cell>
          <cell r="E2779" t="str">
            <v>Project Manager</v>
          </cell>
          <cell r="F2779" t="str">
            <v>M20</v>
          </cell>
          <cell r="I2779" t="str">
            <v>8351901</v>
          </cell>
          <cell r="J2779" t="str">
            <v>IO</v>
          </cell>
          <cell r="K2779" t="str">
            <v>Chua,Boon Haw Eric</v>
          </cell>
          <cell r="L2779">
            <v>25401</v>
          </cell>
          <cell r="M2779" t="str">
            <v>36</v>
          </cell>
          <cell r="N2779" t="str">
            <v>2B</v>
          </cell>
          <cell r="O2779" t="str">
            <v>3B</v>
          </cell>
          <cell r="P2779">
            <v>37410</v>
          </cell>
          <cell r="Q2779" t="str">
            <v>3,2</v>
          </cell>
          <cell r="R2779" t="str">
            <v>10,9</v>
          </cell>
          <cell r="S2779">
            <v>38579</v>
          </cell>
          <cell r="V2779">
            <v>38443</v>
          </cell>
          <cell r="W2779">
            <v>1</v>
          </cell>
          <cell r="X2779" t="str">
            <v>J036</v>
          </cell>
          <cell r="Y2779" t="str">
            <v>(TECH) Line Manager IV</v>
          </cell>
          <cell r="Z2779" t="str">
            <v>P250</v>
          </cell>
          <cell r="AA2779" t="str">
            <v>C152</v>
          </cell>
          <cell r="AB2779" t="str">
            <v>j. Professional Quali/Cert</v>
          </cell>
          <cell r="AD2779" t="str">
            <v>Male</v>
          </cell>
          <cell r="AE2779" t="str">
            <v>PBTP 11th Floor</v>
          </cell>
          <cell r="AF2779" t="str">
            <v>Short-Term Assignee</v>
          </cell>
          <cell r="AG2779" t="str">
            <v>Employee</v>
          </cell>
          <cell r="AH2779">
            <v>1</v>
          </cell>
          <cell r="AI2779" t="str">
            <v>Month</v>
          </cell>
          <cell r="AK2779" t="str">
            <v>1153927</v>
          </cell>
          <cell r="AL2779" t="str">
            <v>Chia,Boon Lee</v>
          </cell>
          <cell r="AN2779" t="str">
            <v>H4 - S</v>
          </cell>
          <cell r="AO2779" t="str">
            <v>Core Contributor</v>
          </cell>
          <cell r="AQ2779">
            <v>0</v>
          </cell>
        </row>
        <row r="2780">
          <cell r="A2780">
            <v>1116415</v>
          </cell>
          <cell r="B2780" t="str">
            <v>Bin Ibrahim,Fathul Rahman</v>
          </cell>
          <cell r="C2780" t="str">
            <v>Consumer Banking</v>
          </cell>
          <cell r="D2780" t="str">
            <v>BRDB-Br Bkng-Tampines Central</v>
          </cell>
          <cell r="E2780" t="str">
            <v>Customer Service Manager</v>
          </cell>
          <cell r="F2780" t="str">
            <v>M16</v>
          </cell>
          <cell r="G2780">
            <v>6000</v>
          </cell>
          <cell r="H2780" t="str">
            <v>SGD</v>
          </cell>
          <cell r="I2780" t="str">
            <v>1422121</v>
          </cell>
          <cell r="J2780" t="str">
            <v>NO</v>
          </cell>
          <cell r="K2780" t="str">
            <v>Yap,Jee Hoe</v>
          </cell>
          <cell r="L2780">
            <v>22652</v>
          </cell>
          <cell r="M2780" t="str">
            <v>43</v>
          </cell>
          <cell r="N2780" t="str">
            <v>2C</v>
          </cell>
          <cell r="O2780" t="str">
            <v>1B</v>
          </cell>
          <cell r="P2780">
            <v>30538</v>
          </cell>
          <cell r="Q2780" t="str">
            <v>22,0</v>
          </cell>
          <cell r="R2780" t="str">
            <v>,</v>
          </cell>
          <cell r="S2780">
            <v>30538</v>
          </cell>
          <cell r="U2780">
            <v>38443</v>
          </cell>
          <cell r="V2780">
            <v>38443</v>
          </cell>
          <cell r="W2780">
            <v>1</v>
          </cell>
          <cell r="X2780" t="str">
            <v>J216</v>
          </cell>
          <cell r="Y2780" t="str">
            <v>(CB) Customer ServiceIII</v>
          </cell>
          <cell r="Z2780" t="str">
            <v>P088</v>
          </cell>
          <cell r="AA2780" t="str">
            <v>C015</v>
          </cell>
          <cell r="AB2780" t="str">
            <v>d. Secondary</v>
          </cell>
          <cell r="AC2780" t="str">
            <v>S1541173B</v>
          </cell>
          <cell r="AD2780" t="str">
            <v>Male</v>
          </cell>
          <cell r="AE2780" t="str">
            <v>Tampines Central Branch</v>
          </cell>
          <cell r="AF2780" t="str">
            <v>Local</v>
          </cell>
          <cell r="AG2780" t="str">
            <v>Employee</v>
          </cell>
          <cell r="AH2780">
            <v>1</v>
          </cell>
          <cell r="AI2780" t="str">
            <v>Month</v>
          </cell>
          <cell r="AJ2780" t="str">
            <v>0109582551</v>
          </cell>
          <cell r="AK2780" t="str">
            <v>1162441</v>
          </cell>
          <cell r="AL2780" t="str">
            <v>Ang,Pek San</v>
          </cell>
          <cell r="AM2780" t="str">
            <v>Core Contributor</v>
          </cell>
          <cell r="AN2780" t="str">
            <v>Core Contributor</v>
          </cell>
          <cell r="AO2780" t="str">
            <v>Core Contributor</v>
          </cell>
          <cell r="AP2780" t="str">
            <v>Core Contributor</v>
          </cell>
          <cell r="AQ2780">
            <v>44760</v>
          </cell>
        </row>
        <row r="2781">
          <cell r="A2781">
            <v>1181601</v>
          </cell>
          <cell r="B2781" t="str">
            <v>Lim,Suet Ling</v>
          </cell>
          <cell r="C2781" t="str">
            <v>Operations</v>
          </cell>
          <cell r="D2781" t="str">
            <v>Global Pdt-Collateral Mgmt</v>
          </cell>
          <cell r="E2781" t="str">
            <v>Collateral Management Officer</v>
          </cell>
          <cell r="F2781" t="str">
            <v>M17</v>
          </cell>
          <cell r="G2781">
            <v>9000</v>
          </cell>
          <cell r="H2781" t="str">
            <v>SGD</v>
          </cell>
          <cell r="I2781" t="str">
            <v>4258818</v>
          </cell>
          <cell r="J2781" t="str">
            <v>NO</v>
          </cell>
          <cell r="K2781" t="str">
            <v>Cicelia,Tanoto</v>
          </cell>
          <cell r="L2781">
            <v>26739</v>
          </cell>
          <cell r="M2781" t="str">
            <v>32</v>
          </cell>
          <cell r="O2781" t="str">
            <v>3B</v>
          </cell>
          <cell r="P2781">
            <v>38243</v>
          </cell>
          <cell r="Q2781" t="str">
            <v>0,11</v>
          </cell>
          <cell r="R2781" t="str">
            <v>4,8</v>
          </cell>
          <cell r="S2781">
            <v>38243</v>
          </cell>
          <cell r="W2781">
            <v>1</v>
          </cell>
          <cell r="X2781" t="str">
            <v>J087</v>
          </cell>
          <cell r="Y2781" t="str">
            <v>(OPS) Trans Proc I</v>
          </cell>
          <cell r="Z2781" t="str">
            <v>P365</v>
          </cell>
          <cell r="AA2781" t="str">
            <v>C146</v>
          </cell>
          <cell r="AB2781" t="str">
            <v>i. Bachelor's Degree or equiv</v>
          </cell>
          <cell r="AC2781" t="str">
            <v>S7311956A</v>
          </cell>
          <cell r="AD2781" t="str">
            <v>Female</v>
          </cell>
          <cell r="AE2781" t="str">
            <v>Tampines 6th flr</v>
          </cell>
          <cell r="AF2781" t="str">
            <v>Local</v>
          </cell>
          <cell r="AG2781" t="str">
            <v>Employee</v>
          </cell>
          <cell r="AH2781">
            <v>1</v>
          </cell>
          <cell r="AI2781" t="str">
            <v>Month</v>
          </cell>
          <cell r="AJ2781" t="str">
            <v>0109134052</v>
          </cell>
          <cell r="AK2781" t="str">
            <v>1179317</v>
          </cell>
          <cell r="AL2781" t="str">
            <v>Chia,Boon Lee</v>
          </cell>
          <cell r="AO2781" t="str">
            <v>Too Soon to Classify</v>
          </cell>
          <cell r="AP2781" t="str">
            <v>Core Contributor</v>
          </cell>
          <cell r="AQ2781">
            <v>43200</v>
          </cell>
        </row>
        <row r="2782">
          <cell r="A2782">
            <v>1116096</v>
          </cell>
          <cell r="B2782" t="str">
            <v>Lee,Yuan Ngor June</v>
          </cell>
          <cell r="C2782" t="str">
            <v>Client Relationships</v>
          </cell>
          <cell r="D2782" t="str">
            <v>Trade Operations Unit-Batt.Rd</v>
          </cell>
          <cell r="E2782" t="str">
            <v>Checker</v>
          </cell>
          <cell r="F2782" t="str">
            <v>CL4</v>
          </cell>
          <cell r="I2782" t="str">
            <v>4172100</v>
          </cell>
          <cell r="J2782" t="str">
            <v>CL</v>
          </cell>
          <cell r="K2782" t="str">
            <v>Lee,Keat Peoy David</v>
          </cell>
          <cell r="L2782">
            <v>18428</v>
          </cell>
          <cell r="M2782" t="str">
            <v>55</v>
          </cell>
          <cell r="N2782" t="str">
            <v>2B</v>
          </cell>
          <cell r="O2782" t="str">
            <v>3C</v>
          </cell>
          <cell r="P2782">
            <v>26739</v>
          </cell>
          <cell r="Q2782" t="str">
            <v>32,5</v>
          </cell>
          <cell r="R2782" t="str">
            <v>,</v>
          </cell>
          <cell r="S2782">
            <v>26739</v>
          </cell>
          <cell r="V2782">
            <v>38353</v>
          </cell>
          <cell r="W2782">
            <v>1</v>
          </cell>
          <cell r="X2782" t="str">
            <v>J089</v>
          </cell>
          <cell r="Y2782" t="str">
            <v>(OPS) Trans Proc III</v>
          </cell>
          <cell r="Z2782" t="str">
            <v>P318</v>
          </cell>
          <cell r="AA2782" t="str">
            <v>C147</v>
          </cell>
          <cell r="AB2782" t="str">
            <v>d. Secondary</v>
          </cell>
          <cell r="AC2782" t="str">
            <v>S0138701D</v>
          </cell>
          <cell r="AD2782" t="str">
            <v>Female</v>
          </cell>
          <cell r="AE2782" t="str">
            <v>Tampines 3rd flr</v>
          </cell>
          <cell r="AF2782" t="str">
            <v>Local</v>
          </cell>
          <cell r="AG2782" t="str">
            <v>Employee</v>
          </cell>
          <cell r="AH2782">
            <v>1</v>
          </cell>
          <cell r="AI2782" t="str">
            <v>Month</v>
          </cell>
          <cell r="AJ2782" t="str">
            <v>0122508130</v>
          </cell>
          <cell r="AK2782" t="str">
            <v>1116146</v>
          </cell>
          <cell r="AL2782" t="str">
            <v>Chia,Boon Lee</v>
          </cell>
          <cell r="AM2782" t="str">
            <v>Core Contributor</v>
          </cell>
          <cell r="AN2782" t="str">
            <v>Core Contributor</v>
          </cell>
          <cell r="AO2782" t="str">
            <v>Core Contributor</v>
          </cell>
          <cell r="AP2782" t="str">
            <v>Core Contributor</v>
          </cell>
          <cell r="AQ2782">
            <v>34752</v>
          </cell>
        </row>
        <row r="2783">
          <cell r="A2783">
            <v>1190770</v>
          </cell>
          <cell r="B2783" t="str">
            <v>Ho,Kok Leng</v>
          </cell>
          <cell r="C2783" t="str">
            <v>Client Relationships</v>
          </cell>
          <cell r="D2783" t="str">
            <v>RM-Local Corporates</v>
          </cell>
          <cell r="E2783" t="str">
            <v>Senior Relationship Manager, Local Corporates</v>
          </cell>
          <cell r="F2783" t="str">
            <v>M23</v>
          </cell>
          <cell r="G2783">
            <v>38000</v>
          </cell>
          <cell r="H2783" t="str">
            <v>SGD</v>
          </cell>
          <cell r="I2783" t="str">
            <v>5261800</v>
          </cell>
          <cell r="J2783" t="str">
            <v>NO</v>
          </cell>
          <cell r="K2783" t="str">
            <v>Leung,Yeng Vanessa</v>
          </cell>
          <cell r="L2783">
            <v>23745</v>
          </cell>
          <cell r="M2783" t="str">
            <v>40</v>
          </cell>
          <cell r="P2783">
            <v>38531</v>
          </cell>
          <cell r="Q2783" t="str">
            <v>0,2</v>
          </cell>
          <cell r="R2783" t="str">
            <v>14,8</v>
          </cell>
          <cell r="S2783">
            <v>38531</v>
          </cell>
          <cell r="W2783">
            <v>1</v>
          </cell>
          <cell r="X2783" t="str">
            <v>DJ002</v>
          </cell>
          <cell r="Y2783" t="str">
            <v>Relationship Mgr - TBA</v>
          </cell>
          <cell r="Z2783" t="str">
            <v>P326</v>
          </cell>
          <cell r="AA2783" t="str">
            <v>C104</v>
          </cell>
          <cell r="AB2783" t="str">
            <v>i. Bachelor's Degree or equiv</v>
          </cell>
          <cell r="AC2783" t="str">
            <v>S1688207J</v>
          </cell>
          <cell r="AD2783" t="str">
            <v>Male</v>
          </cell>
          <cell r="AE2783" t="str">
            <v>Batt. Rd 7th flr</v>
          </cell>
          <cell r="AF2783" t="str">
            <v>Local</v>
          </cell>
          <cell r="AG2783" t="str">
            <v>Employee</v>
          </cell>
          <cell r="AH2783">
            <v>1</v>
          </cell>
          <cell r="AI2783" t="str">
            <v>Month</v>
          </cell>
          <cell r="AJ2783" t="str">
            <v>0109141512</v>
          </cell>
          <cell r="AK2783" t="str">
            <v>1117323</v>
          </cell>
          <cell r="AL2783" t="str">
            <v>Thng,Cheok Khoon Charlotte</v>
          </cell>
          <cell r="AP2783">
            <v>0</v>
          </cell>
          <cell r="AQ2783">
            <v>174000</v>
          </cell>
        </row>
        <row r="2784">
          <cell r="A2784">
            <v>1116401</v>
          </cell>
          <cell r="B2784" t="str">
            <v>Quak,Chay Miang Mary</v>
          </cell>
          <cell r="C2784" t="str">
            <v>Consumer Banking</v>
          </cell>
          <cell r="D2784" t="str">
            <v>BRDB-Branch Banking-Woodlands</v>
          </cell>
          <cell r="E2784" t="str">
            <v>Customer Service Manager</v>
          </cell>
          <cell r="F2784" t="str">
            <v>M17</v>
          </cell>
          <cell r="G2784">
            <v>10000</v>
          </cell>
          <cell r="H2784" t="str">
            <v>SGD</v>
          </cell>
          <cell r="I2784" t="str">
            <v>1422110</v>
          </cell>
          <cell r="J2784" t="str">
            <v>NO</v>
          </cell>
          <cell r="K2784" t="str">
            <v>Ng,June Kien</v>
          </cell>
          <cell r="L2784">
            <v>23813</v>
          </cell>
          <cell r="M2784" t="str">
            <v>40</v>
          </cell>
          <cell r="N2784" t="str">
            <v>2B</v>
          </cell>
          <cell r="O2784" t="str">
            <v>2B</v>
          </cell>
          <cell r="P2784">
            <v>30452</v>
          </cell>
          <cell r="Q2784" t="str">
            <v>22,3</v>
          </cell>
          <cell r="R2784" t="str">
            <v>,</v>
          </cell>
          <cell r="S2784">
            <v>30452</v>
          </cell>
          <cell r="U2784">
            <v>36982</v>
          </cell>
          <cell r="V2784">
            <v>37712</v>
          </cell>
          <cell r="W2784">
            <v>1</v>
          </cell>
          <cell r="X2784" t="str">
            <v>J079</v>
          </cell>
          <cell r="Y2784" t="str">
            <v>(CB) Customer Service II</v>
          </cell>
          <cell r="Z2784" t="str">
            <v>P088</v>
          </cell>
          <cell r="AA2784" t="str">
            <v>C015</v>
          </cell>
          <cell r="AB2784" t="str">
            <v>d. Secondary</v>
          </cell>
          <cell r="AC2784" t="str">
            <v>S1682699E</v>
          </cell>
          <cell r="AD2784" t="str">
            <v>Female</v>
          </cell>
          <cell r="AE2784" t="str">
            <v>Woodland</v>
          </cell>
          <cell r="AF2784" t="str">
            <v>Local</v>
          </cell>
          <cell r="AG2784" t="str">
            <v>Employee</v>
          </cell>
          <cell r="AH2784">
            <v>1</v>
          </cell>
          <cell r="AI2784" t="str">
            <v>Month</v>
          </cell>
          <cell r="AJ2784" t="str">
            <v>0122517369</v>
          </cell>
          <cell r="AK2784" t="str">
            <v>1165353</v>
          </cell>
          <cell r="AL2784" t="str">
            <v>Ang,Pek San</v>
          </cell>
          <cell r="AM2784" t="str">
            <v>Critical Resource</v>
          </cell>
          <cell r="AN2784" t="str">
            <v>Critical Resource</v>
          </cell>
          <cell r="AO2784" t="str">
            <v>Critical Resource</v>
          </cell>
          <cell r="AP2784" t="str">
            <v>Critical Resource</v>
          </cell>
          <cell r="AQ2784">
            <v>50400</v>
          </cell>
        </row>
        <row r="2785">
          <cell r="A2785">
            <v>1157535</v>
          </cell>
          <cell r="B2785" t="str">
            <v>Teo,Aik Leong</v>
          </cell>
          <cell r="C2785" t="str">
            <v>Global Markets</v>
          </cell>
          <cell r="D2785" t="str">
            <v>Projects GM Programme Office</v>
          </cell>
          <cell r="E2785" t="str">
            <v>Business Analyst</v>
          </cell>
          <cell r="F2785" t="str">
            <v>M17</v>
          </cell>
          <cell r="G2785">
            <v>15000</v>
          </cell>
          <cell r="H2785" t="str">
            <v>SGD</v>
          </cell>
          <cell r="I2785" t="str">
            <v>4779901</v>
          </cell>
          <cell r="J2785" t="str">
            <v>NO</v>
          </cell>
          <cell r="K2785" t="str">
            <v>Peake,Graeme Thomas</v>
          </cell>
          <cell r="L2785">
            <v>27533</v>
          </cell>
          <cell r="M2785" t="str">
            <v>30</v>
          </cell>
          <cell r="N2785" t="str">
            <v>3C</v>
          </cell>
          <cell r="O2785" t="str">
            <v>3C</v>
          </cell>
          <cell r="P2785">
            <v>37500</v>
          </cell>
          <cell r="Q2785" t="str">
            <v>3,0</v>
          </cell>
          <cell r="R2785" t="str">
            <v>3,10</v>
          </cell>
          <cell r="S2785">
            <v>37389</v>
          </cell>
          <cell r="T2785">
            <v>37500</v>
          </cell>
          <cell r="U2785">
            <v>38078</v>
          </cell>
          <cell r="V2785">
            <v>38443</v>
          </cell>
          <cell r="W2785">
            <v>1</v>
          </cell>
          <cell r="X2785" t="str">
            <v>J032</v>
          </cell>
          <cell r="Y2785" t="str">
            <v>(TECH) Bus Analyst IV</v>
          </cell>
          <cell r="Z2785" t="str">
            <v>P250</v>
          </cell>
          <cell r="AA2785" t="str">
            <v>C152</v>
          </cell>
          <cell r="AB2785" t="str">
            <v>i. Bachelor's Degree or equiv</v>
          </cell>
          <cell r="AC2785" t="str">
            <v>S7514366D</v>
          </cell>
          <cell r="AD2785" t="str">
            <v>Male</v>
          </cell>
          <cell r="AE2785" t="str">
            <v>Batt. Rd 3rd flr</v>
          </cell>
          <cell r="AF2785" t="str">
            <v>Local</v>
          </cell>
          <cell r="AG2785" t="str">
            <v>Employee</v>
          </cell>
          <cell r="AH2785">
            <v>1</v>
          </cell>
          <cell r="AI2785" t="str">
            <v>Month</v>
          </cell>
          <cell r="AJ2785" t="str">
            <v>0109111753</v>
          </cell>
          <cell r="AK2785" t="str">
            <v>1181816</v>
          </cell>
          <cell r="AL2785" t="str">
            <v>Chia,Boon Lee</v>
          </cell>
          <cell r="AM2785" t="str">
            <v>Too Soon to Classify</v>
          </cell>
          <cell r="AN2785" t="str">
            <v>Core Contributor</v>
          </cell>
          <cell r="AO2785" t="str">
            <v>Core Contributor</v>
          </cell>
          <cell r="AP2785" t="str">
            <v>Core Contributor</v>
          </cell>
          <cell r="AQ2785">
            <v>46260</v>
          </cell>
        </row>
        <row r="2786">
          <cell r="A2786">
            <v>1168936</v>
          </cell>
          <cell r="B2786" t="str">
            <v>Wong,Boon Yen</v>
          </cell>
          <cell r="C2786" t="str">
            <v>Consumer Banking</v>
          </cell>
          <cell r="D2786" t="str">
            <v>BRDB-Br. Banking-City Plaza</v>
          </cell>
          <cell r="E2786" t="str">
            <v>Customer Assistant</v>
          </cell>
          <cell r="F2786" t="str">
            <v>CL5</v>
          </cell>
          <cell r="I2786" t="str">
            <v>1422109</v>
          </cell>
          <cell r="J2786" t="str">
            <v>CL</v>
          </cell>
          <cell r="K2786" t="str">
            <v>Samsuddin,Bin Mohammed</v>
          </cell>
          <cell r="L2786">
            <v>29430</v>
          </cell>
          <cell r="M2786" t="str">
            <v>25</v>
          </cell>
          <cell r="N2786" t="str">
            <v>3B</v>
          </cell>
          <cell r="O2786" t="str">
            <v>2B</v>
          </cell>
          <cell r="P2786">
            <v>37834</v>
          </cell>
          <cell r="Q2786" t="str">
            <v>2,1</v>
          </cell>
          <cell r="R2786" t="str">
            <v>8,1</v>
          </cell>
          <cell r="S2786">
            <v>37834</v>
          </cell>
          <cell r="V2786">
            <v>38353</v>
          </cell>
          <cell r="W2786">
            <v>1</v>
          </cell>
          <cell r="X2786" t="str">
            <v>J216</v>
          </cell>
          <cell r="Y2786" t="str">
            <v>(CB) Customer ServiceIII</v>
          </cell>
          <cell r="Z2786" t="str">
            <v>P088</v>
          </cell>
          <cell r="AA2786" t="str">
            <v>C015</v>
          </cell>
          <cell r="AB2786" t="str">
            <v>d. Secondary</v>
          </cell>
          <cell r="AC2786" t="str">
            <v>S8021899J</v>
          </cell>
          <cell r="AD2786" t="str">
            <v>Female</v>
          </cell>
          <cell r="AE2786" t="str">
            <v>City Plaza Br.</v>
          </cell>
          <cell r="AF2786" t="str">
            <v>Local</v>
          </cell>
          <cell r="AG2786" t="str">
            <v>Employee</v>
          </cell>
          <cell r="AH2786">
            <v>1</v>
          </cell>
          <cell r="AI2786" t="str">
            <v>Month</v>
          </cell>
          <cell r="AJ2786" t="str">
            <v>0109122062</v>
          </cell>
          <cell r="AK2786" t="str">
            <v>1116378</v>
          </cell>
          <cell r="AL2786" t="str">
            <v>Ang,Pek San</v>
          </cell>
          <cell r="AO2786" t="str">
            <v>Core Contributor</v>
          </cell>
          <cell r="AP2786" t="str">
            <v>Core Contributor</v>
          </cell>
          <cell r="AQ2786">
            <v>17844</v>
          </cell>
        </row>
        <row r="2787">
          <cell r="A2787">
            <v>1164465</v>
          </cell>
          <cell r="B2787" t="str">
            <v>Ng,Evelyn</v>
          </cell>
          <cell r="C2787" t="str">
            <v>Consumer Banking</v>
          </cell>
          <cell r="D2787" t="str">
            <v>BRDB-Branch Banking-Woodlands</v>
          </cell>
          <cell r="E2787" t="str">
            <v>Personal Financial Manager</v>
          </cell>
          <cell r="F2787" t="str">
            <v>M17</v>
          </cell>
          <cell r="G2787">
            <v>10000</v>
          </cell>
          <cell r="H2787" t="str">
            <v>SGD</v>
          </cell>
          <cell r="I2787" t="str">
            <v>1422110</v>
          </cell>
          <cell r="J2787" t="str">
            <v>NO</v>
          </cell>
          <cell r="K2787" t="str">
            <v>Ng,June Kien</v>
          </cell>
          <cell r="L2787">
            <v>28932</v>
          </cell>
          <cell r="M2787" t="str">
            <v>26</v>
          </cell>
          <cell r="N2787" t="str">
            <v>3B</v>
          </cell>
          <cell r="O2787" t="str">
            <v>4B</v>
          </cell>
          <cell r="P2787">
            <v>37630</v>
          </cell>
          <cell r="Q2787" t="str">
            <v>2,7</v>
          </cell>
          <cell r="R2787" t="str">
            <v>,</v>
          </cell>
          <cell r="S2787">
            <v>37630</v>
          </cell>
          <cell r="U2787">
            <v>37987</v>
          </cell>
          <cell r="V2787">
            <v>38443</v>
          </cell>
          <cell r="W2787">
            <v>1</v>
          </cell>
          <cell r="X2787" t="str">
            <v>J075</v>
          </cell>
          <cell r="Y2787" t="str">
            <v>(CB) Sales III</v>
          </cell>
          <cell r="Z2787" t="str">
            <v>P088</v>
          </cell>
          <cell r="AA2787" t="str">
            <v>C061</v>
          </cell>
          <cell r="AB2787" t="str">
            <v>a. Unknown</v>
          </cell>
          <cell r="AC2787" t="str">
            <v>S7908793I</v>
          </cell>
          <cell r="AD2787" t="str">
            <v>Female</v>
          </cell>
          <cell r="AE2787" t="str">
            <v>Woodland</v>
          </cell>
          <cell r="AF2787" t="str">
            <v>Local</v>
          </cell>
          <cell r="AG2787" t="str">
            <v>Employee</v>
          </cell>
          <cell r="AH2787">
            <v>1</v>
          </cell>
          <cell r="AI2787" t="str">
            <v>Month</v>
          </cell>
          <cell r="AJ2787" t="str">
            <v>0109116968</v>
          </cell>
          <cell r="AK2787" t="str">
            <v>1165353</v>
          </cell>
          <cell r="AL2787" t="str">
            <v>Ang,Pek San</v>
          </cell>
          <cell r="AN2787" t="str">
            <v>Core Contributor</v>
          </cell>
          <cell r="AO2787" t="str">
            <v>Core Contributor</v>
          </cell>
          <cell r="AP2787" t="str">
            <v>Core Contributor</v>
          </cell>
          <cell r="AQ2787">
            <v>36000</v>
          </cell>
        </row>
        <row r="2788">
          <cell r="A2788">
            <v>1116738</v>
          </cell>
          <cell r="B2788" t="str">
            <v>Tay,Kwee Hong Doris</v>
          </cell>
          <cell r="C2788" t="str">
            <v>Technology</v>
          </cell>
          <cell r="D2788" t="str">
            <v>Core Banking Systems</v>
          </cell>
          <cell r="E2788" t="str">
            <v>Secretary</v>
          </cell>
          <cell r="F2788" t="str">
            <v>CS15</v>
          </cell>
          <cell r="G2788">
            <v>11000</v>
          </cell>
          <cell r="H2788" t="str">
            <v>SGD</v>
          </cell>
          <cell r="I2788" t="str">
            <v>8352901</v>
          </cell>
          <cell r="J2788" t="str">
            <v>CS</v>
          </cell>
          <cell r="K2788" t="str">
            <v>Awcock,David Charles</v>
          </cell>
          <cell r="L2788">
            <v>21435</v>
          </cell>
          <cell r="M2788" t="str">
            <v>47</v>
          </cell>
          <cell r="N2788" t="str">
            <v>4B</v>
          </cell>
          <cell r="O2788" t="str">
            <v>2B</v>
          </cell>
          <cell r="P2788">
            <v>33170</v>
          </cell>
          <cell r="Q2788" t="str">
            <v>14,10</v>
          </cell>
          <cell r="R2788" t="str">
            <v>15,9</v>
          </cell>
          <cell r="S2788">
            <v>33170</v>
          </cell>
          <cell r="U2788">
            <v>37043</v>
          </cell>
          <cell r="V2788">
            <v>38534</v>
          </cell>
          <cell r="W2788">
            <v>1</v>
          </cell>
          <cell r="X2788" t="str">
            <v>J107</v>
          </cell>
          <cell r="Y2788" t="str">
            <v>(SH) Sec/Admin I</v>
          </cell>
          <cell r="Z2788" t="str">
            <v>P110</v>
          </cell>
          <cell r="AA2788" t="str">
            <v>C081</v>
          </cell>
          <cell r="AB2788" t="str">
            <v>d. Secondary</v>
          </cell>
          <cell r="AC2788" t="str">
            <v>S1292575A</v>
          </cell>
          <cell r="AD2788" t="str">
            <v>Female</v>
          </cell>
          <cell r="AE2788" t="str">
            <v>PBTP 11th Floor</v>
          </cell>
          <cell r="AF2788" t="str">
            <v>Local</v>
          </cell>
          <cell r="AG2788" t="str">
            <v>Employee</v>
          </cell>
          <cell r="AH2788">
            <v>1</v>
          </cell>
          <cell r="AI2788" t="str">
            <v>Month</v>
          </cell>
          <cell r="AJ2788" t="str">
            <v>0109808975</v>
          </cell>
          <cell r="AK2788" t="str">
            <v>1116835</v>
          </cell>
          <cell r="AL2788" t="str">
            <v>Chia,Boon Lee</v>
          </cell>
          <cell r="AM2788" t="str">
            <v>Core Contributor</v>
          </cell>
          <cell r="AN2788" t="str">
            <v>Core Contributor</v>
          </cell>
          <cell r="AO2788" t="str">
            <v>Core Contributor</v>
          </cell>
          <cell r="AP2788" t="str">
            <v>Core Contributor</v>
          </cell>
          <cell r="AQ2788">
            <v>56640</v>
          </cell>
        </row>
        <row r="2789">
          <cell r="A2789">
            <v>1182768</v>
          </cell>
          <cell r="B2789" t="str">
            <v>Lee,Teck Heng</v>
          </cell>
          <cell r="C2789" t="str">
            <v>Consumer Banking</v>
          </cell>
          <cell r="D2789" t="str">
            <v>Processing -Mortgage Loans</v>
          </cell>
          <cell r="E2789" t="str">
            <v>Customer Service Assistant</v>
          </cell>
          <cell r="F2789" t="str">
            <v>CL5</v>
          </cell>
          <cell r="I2789" t="str">
            <v>1732800</v>
          </cell>
          <cell r="J2789" t="str">
            <v>CL</v>
          </cell>
          <cell r="K2789" t="str">
            <v>Poh,Tzyy Chinn</v>
          </cell>
          <cell r="L2789">
            <v>30274</v>
          </cell>
          <cell r="M2789" t="str">
            <v>22</v>
          </cell>
          <cell r="O2789" t="str">
            <v>3B</v>
          </cell>
          <cell r="P2789">
            <v>38254</v>
          </cell>
          <cell r="Q2789" t="str">
            <v>0,11</v>
          </cell>
          <cell r="R2789" t="str">
            <v>0,7</v>
          </cell>
          <cell r="S2789">
            <v>38254</v>
          </cell>
          <cell r="V2789">
            <v>38313</v>
          </cell>
          <cell r="W2789">
            <v>1</v>
          </cell>
          <cell r="X2789" t="str">
            <v>J086</v>
          </cell>
          <cell r="Y2789" t="str">
            <v>(OPS) Ctrl &amp; Support III</v>
          </cell>
          <cell r="Z2789" t="str">
            <v>P019</v>
          </cell>
          <cell r="AA2789" t="str">
            <v>C015</v>
          </cell>
          <cell r="AB2789" t="str">
            <v>h. Diploma or equivalent</v>
          </cell>
          <cell r="AC2789" t="str">
            <v>S8274287E</v>
          </cell>
          <cell r="AD2789" t="str">
            <v>Male</v>
          </cell>
          <cell r="AE2789" t="str">
            <v>Tampines 5th flr</v>
          </cell>
          <cell r="AF2789" t="str">
            <v>Local</v>
          </cell>
          <cell r="AG2789" t="str">
            <v>Employee</v>
          </cell>
          <cell r="AH2789">
            <v>1</v>
          </cell>
          <cell r="AI2789" t="str">
            <v>Month</v>
          </cell>
          <cell r="AJ2789" t="str">
            <v>0109136039</v>
          </cell>
          <cell r="AK2789" t="str">
            <v>1154697</v>
          </cell>
          <cell r="AL2789" t="str">
            <v>Ang,Pek San</v>
          </cell>
          <cell r="AO2789" t="str">
            <v>Too Soon to Classify</v>
          </cell>
          <cell r="AP2789" t="str">
            <v>Core Contributor</v>
          </cell>
          <cell r="AQ2789">
            <v>14400</v>
          </cell>
        </row>
        <row r="2790">
          <cell r="A2790">
            <v>1153126</v>
          </cell>
          <cell r="B2790" t="str">
            <v>Lim,Mei</v>
          </cell>
          <cell r="C2790" t="str">
            <v>Consumer Banking</v>
          </cell>
          <cell r="D2790" t="str">
            <v>CB Cdt - CR_APP &amp; PRC,Mortgage</v>
          </cell>
          <cell r="E2790" t="str">
            <v>Manager, Secured Approvals</v>
          </cell>
          <cell r="F2790" t="str">
            <v>M19</v>
          </cell>
          <cell r="G2790">
            <v>16000</v>
          </cell>
          <cell r="H2790" t="str">
            <v>SGD</v>
          </cell>
          <cell r="I2790" t="str">
            <v>1821101</v>
          </cell>
          <cell r="J2790" t="str">
            <v>NO</v>
          </cell>
          <cell r="K2790" t="str">
            <v>Lai,Yiu Cheung Stephen</v>
          </cell>
          <cell r="L2790">
            <v>25679</v>
          </cell>
          <cell r="M2790" t="str">
            <v>35</v>
          </cell>
          <cell r="N2790" t="str">
            <v>2B</v>
          </cell>
          <cell r="O2790" t="str">
            <v>2B</v>
          </cell>
          <cell r="P2790">
            <v>37102</v>
          </cell>
          <cell r="Q2790" t="str">
            <v>4,1</v>
          </cell>
          <cell r="R2790" t="str">
            <v>8,9</v>
          </cell>
          <cell r="S2790">
            <v>37102</v>
          </cell>
          <cell r="U2790">
            <v>38443</v>
          </cell>
          <cell r="V2790">
            <v>38443</v>
          </cell>
          <cell r="W2790">
            <v>1</v>
          </cell>
          <cell r="X2790" t="str">
            <v>J175</v>
          </cell>
          <cell r="Y2790" t="str">
            <v>Risk Svc Delivery IV</v>
          </cell>
          <cell r="Z2790" t="str">
            <v>P085</v>
          </cell>
          <cell r="AA2790" t="str">
            <v>C015</v>
          </cell>
          <cell r="AB2790" t="str">
            <v>i. Bachelor's Degree or equiv</v>
          </cell>
          <cell r="AC2790" t="str">
            <v>S7014612F</v>
          </cell>
          <cell r="AD2790" t="str">
            <v>Female</v>
          </cell>
          <cell r="AE2790" t="str">
            <v>Tampines 5th flr</v>
          </cell>
          <cell r="AF2790" t="str">
            <v>Local</v>
          </cell>
          <cell r="AG2790" t="str">
            <v>Employee</v>
          </cell>
          <cell r="AH2790">
            <v>1</v>
          </cell>
          <cell r="AI2790" t="str">
            <v>Month</v>
          </cell>
          <cell r="AJ2790" t="str">
            <v>0109104722</v>
          </cell>
          <cell r="AK2790" t="str">
            <v>1117166</v>
          </cell>
          <cell r="AL2790" t="str">
            <v>Ang,Pek San</v>
          </cell>
          <cell r="AM2790" t="str">
            <v>Core Contributor</v>
          </cell>
          <cell r="AN2790" t="str">
            <v>Core Contributor</v>
          </cell>
          <cell r="AO2790" t="str">
            <v>Critical Resource</v>
          </cell>
          <cell r="AP2790" t="str">
            <v>Critical Resource</v>
          </cell>
          <cell r="AQ2790">
            <v>64200</v>
          </cell>
        </row>
        <row r="2791">
          <cell r="A2791">
            <v>1188683</v>
          </cell>
          <cell r="B2791" t="str">
            <v>Tien,Le Nguyen Thuy</v>
          </cell>
          <cell r="C2791" t="str">
            <v>Consumer Banking</v>
          </cell>
          <cell r="D2791" t="str">
            <v>DB - Teleservices</v>
          </cell>
          <cell r="E2791" t="str">
            <v>Service Consultant</v>
          </cell>
          <cell r="F2791" t="str">
            <v>M16</v>
          </cell>
          <cell r="I2791" t="str">
            <v>1431800</v>
          </cell>
          <cell r="J2791" t="str">
            <v>NO</v>
          </cell>
          <cell r="K2791" t="str">
            <v>Kuan,Ren Qiang Patrick</v>
          </cell>
          <cell r="L2791">
            <v>29782</v>
          </cell>
          <cell r="M2791" t="str">
            <v>24</v>
          </cell>
          <cell r="P2791">
            <v>38446</v>
          </cell>
          <cell r="Q2791" t="str">
            <v>0,4</v>
          </cell>
          <cell r="R2791" t="str">
            <v>1,6</v>
          </cell>
          <cell r="S2791">
            <v>38446</v>
          </cell>
          <cell r="V2791">
            <v>38557</v>
          </cell>
          <cell r="W2791">
            <v>1</v>
          </cell>
          <cell r="X2791" t="str">
            <v>J216</v>
          </cell>
          <cell r="Y2791" t="str">
            <v>(CB) Customer ServiceIII</v>
          </cell>
          <cell r="Z2791" t="str">
            <v>P088</v>
          </cell>
          <cell r="AA2791" t="str">
            <v>C064</v>
          </cell>
          <cell r="AB2791" t="str">
            <v>i. Bachelor's Degree or equiv</v>
          </cell>
          <cell r="AC2791" t="str">
            <v>G0126053M</v>
          </cell>
          <cell r="AD2791" t="str">
            <v>Female</v>
          </cell>
          <cell r="AE2791" t="str">
            <v>CISCO 5th flr</v>
          </cell>
          <cell r="AF2791" t="str">
            <v>Local</v>
          </cell>
          <cell r="AG2791" t="str">
            <v>Employee</v>
          </cell>
          <cell r="AH2791">
            <v>1</v>
          </cell>
          <cell r="AI2791" t="str">
            <v>Month</v>
          </cell>
          <cell r="AJ2791" t="str">
            <v>0109140028</v>
          </cell>
          <cell r="AK2791" t="str">
            <v>1142772</v>
          </cell>
          <cell r="AL2791" t="str">
            <v>Ang,Pek San</v>
          </cell>
          <cell r="AP2791" t="str">
            <v>Too Soon to Classify</v>
          </cell>
          <cell r="AQ2791">
            <v>27360</v>
          </cell>
        </row>
        <row r="2792">
          <cell r="A2792">
            <v>1174958</v>
          </cell>
          <cell r="B2792" t="str">
            <v>Jordan,Benjamin Paul</v>
          </cell>
          <cell r="C2792" t="str">
            <v>Global Markets</v>
          </cell>
          <cell r="D2792" t="str">
            <v>FX Options</v>
          </cell>
          <cell r="E2792" t="str">
            <v>Sr GFXO Trader</v>
          </cell>
          <cell r="F2792" t="str">
            <v>M22</v>
          </cell>
          <cell r="I2792" t="str">
            <v>6151818</v>
          </cell>
          <cell r="J2792" t="str">
            <v>NO</v>
          </cell>
          <cell r="K2792" t="str">
            <v>Leighton,Richard</v>
          </cell>
          <cell r="L2792">
            <v>25855</v>
          </cell>
          <cell r="M2792" t="str">
            <v>34</v>
          </cell>
          <cell r="O2792" t="str">
            <v>2B</v>
          </cell>
          <cell r="P2792">
            <v>38035</v>
          </cell>
          <cell r="Q2792" t="str">
            <v>1,6</v>
          </cell>
          <cell r="R2792" t="str">
            <v>,</v>
          </cell>
          <cell r="S2792">
            <v>38035</v>
          </cell>
          <cell r="U2792">
            <v>38443</v>
          </cell>
          <cell r="V2792">
            <v>38443</v>
          </cell>
          <cell r="W2792">
            <v>1</v>
          </cell>
          <cell r="X2792" t="str">
            <v>DJ014</v>
          </cell>
          <cell r="Y2792" t="str">
            <v>Trading - TBA</v>
          </cell>
          <cell r="Z2792" t="str">
            <v>P337</v>
          </cell>
          <cell r="AA2792" t="str">
            <v>C174</v>
          </cell>
          <cell r="AB2792" t="str">
            <v>m. Doctorate</v>
          </cell>
          <cell r="AC2792" t="str">
            <v>G5739032N</v>
          </cell>
          <cell r="AD2792" t="str">
            <v>Male</v>
          </cell>
          <cell r="AE2792" t="str">
            <v>Batt. Rd 3rd flr</v>
          </cell>
          <cell r="AF2792" t="str">
            <v>Local</v>
          </cell>
          <cell r="AG2792" t="str">
            <v>Employee</v>
          </cell>
          <cell r="AH2792">
            <v>1</v>
          </cell>
          <cell r="AI2792" t="str">
            <v>Week</v>
          </cell>
          <cell r="AJ2792" t="str">
            <v>0109128664</v>
          </cell>
          <cell r="AK2792" t="str">
            <v>1172722</v>
          </cell>
          <cell r="AL2792" t="str">
            <v>Thng,Cheok Khoon Charlotte</v>
          </cell>
          <cell r="AO2792" t="str">
            <v>Too Soon to Classify</v>
          </cell>
          <cell r="AP2792" t="str">
            <v>Critical Resource</v>
          </cell>
          <cell r="AQ2792">
            <v>345012</v>
          </cell>
        </row>
        <row r="2793">
          <cell r="A2793">
            <v>1153965</v>
          </cell>
          <cell r="B2793" t="str">
            <v>Houghton,Richard John Alexander</v>
          </cell>
          <cell r="C2793" t="str">
            <v>Global Markets</v>
          </cell>
          <cell r="D2793" t="str">
            <v>Gbl Markets Middle Office Sing</v>
          </cell>
          <cell r="E2793" t="str">
            <v>Global Head, Derivatives Middle Office</v>
          </cell>
          <cell r="F2793" t="str">
            <v>B4</v>
          </cell>
          <cell r="I2793" t="str">
            <v>6354901</v>
          </cell>
          <cell r="J2793" t="str">
            <v>NO</v>
          </cell>
          <cell r="K2793" t="str">
            <v>Ross,Michael John</v>
          </cell>
          <cell r="L2793">
            <v>25639</v>
          </cell>
          <cell r="M2793" t="str">
            <v>35</v>
          </cell>
          <cell r="N2793" t="str">
            <v>2B</v>
          </cell>
          <cell r="O2793" t="str">
            <v>4B</v>
          </cell>
          <cell r="P2793">
            <v>37144</v>
          </cell>
          <cell r="Q2793" t="str">
            <v>3,11</v>
          </cell>
          <cell r="R2793" t="str">
            <v>7,5</v>
          </cell>
          <cell r="S2793">
            <v>37144</v>
          </cell>
          <cell r="V2793">
            <v>38473</v>
          </cell>
          <cell r="W2793">
            <v>1</v>
          </cell>
          <cell r="X2793" t="str">
            <v>J241</v>
          </cell>
          <cell r="Y2793" t="str">
            <v>Ops Management II</v>
          </cell>
          <cell r="Z2793" t="str">
            <v>P090</v>
          </cell>
          <cell r="AA2793" t="str">
            <v>C146</v>
          </cell>
          <cell r="AB2793" t="str">
            <v>i. Bachelor's Degree or equiv</v>
          </cell>
          <cell r="AC2793" t="str">
            <v>S7062343I</v>
          </cell>
          <cell r="AD2793" t="str">
            <v>Male</v>
          </cell>
          <cell r="AE2793" t="str">
            <v>Tampines 6th flr</v>
          </cell>
          <cell r="AF2793" t="str">
            <v>Local (non-standard)</v>
          </cell>
          <cell r="AG2793" t="str">
            <v>Employee</v>
          </cell>
          <cell r="AH2793">
            <v>1</v>
          </cell>
          <cell r="AI2793" t="str">
            <v>Month</v>
          </cell>
          <cell r="AJ2793" t="str">
            <v>0109106768</v>
          </cell>
          <cell r="AK2793" t="str">
            <v>1163287</v>
          </cell>
          <cell r="AL2793" t="str">
            <v>Chong,Yin Yin</v>
          </cell>
          <cell r="AM2793" t="str">
            <v>Critical Resource</v>
          </cell>
          <cell r="AN2793" t="str">
            <v>H3 - S</v>
          </cell>
          <cell r="AO2793" t="str">
            <v>H3 - S</v>
          </cell>
          <cell r="AP2793" t="str">
            <v>H3 - S</v>
          </cell>
          <cell r="AQ2793">
            <v>409164</v>
          </cell>
        </row>
        <row r="2794">
          <cell r="A2794">
            <v>1185189</v>
          </cell>
          <cell r="B2794" t="str">
            <v>Ong,Wei Wei</v>
          </cell>
          <cell r="C2794" t="str">
            <v>Consumer Banking</v>
          </cell>
          <cell r="D2794" t="str">
            <v>BRDB-Branch Banking</v>
          </cell>
          <cell r="E2794" t="str">
            <v>Customer Assistant</v>
          </cell>
          <cell r="F2794" t="str">
            <v>CL5</v>
          </cell>
          <cell r="I2794" t="str">
            <v>1422800</v>
          </cell>
          <cell r="J2794" t="str">
            <v>CL</v>
          </cell>
          <cell r="K2794" t="str">
            <v>Ho,Pauline</v>
          </cell>
          <cell r="L2794">
            <v>28403</v>
          </cell>
          <cell r="M2794" t="str">
            <v>27</v>
          </cell>
          <cell r="O2794" t="str">
            <v>NR</v>
          </cell>
          <cell r="P2794">
            <v>38504</v>
          </cell>
          <cell r="Q2794" t="str">
            <v>0,3</v>
          </cell>
          <cell r="R2794" t="str">
            <v>5,11</v>
          </cell>
          <cell r="S2794">
            <v>38334</v>
          </cell>
          <cell r="T2794">
            <v>38504</v>
          </cell>
          <cell r="W2794">
            <v>1</v>
          </cell>
          <cell r="X2794" t="str">
            <v>J079</v>
          </cell>
          <cell r="Y2794" t="str">
            <v>(CB) Customer Service II</v>
          </cell>
          <cell r="Z2794" t="str">
            <v>P088</v>
          </cell>
          <cell r="AA2794" t="str">
            <v>C064</v>
          </cell>
          <cell r="AB2794" t="str">
            <v>h. Diploma or equivalent</v>
          </cell>
          <cell r="AC2794" t="str">
            <v>S7728993C</v>
          </cell>
          <cell r="AD2794" t="str">
            <v>Female</v>
          </cell>
          <cell r="AE2794" t="str">
            <v>PBTP 5th Floor</v>
          </cell>
          <cell r="AF2794" t="str">
            <v>Local</v>
          </cell>
          <cell r="AG2794" t="str">
            <v>Employee</v>
          </cell>
          <cell r="AH2794">
            <v>1</v>
          </cell>
          <cell r="AI2794" t="str">
            <v>Month</v>
          </cell>
          <cell r="AJ2794" t="str">
            <v>0109141709</v>
          </cell>
          <cell r="AK2794" t="str">
            <v>1153186</v>
          </cell>
          <cell r="AL2794" t="str">
            <v>Ang,Pek San</v>
          </cell>
          <cell r="AP2794">
            <v>0</v>
          </cell>
          <cell r="AQ2794">
            <v>18000</v>
          </cell>
        </row>
        <row r="2795">
          <cell r="A2795">
            <v>1175190</v>
          </cell>
          <cell r="B2795" t="str">
            <v>Chuah,Yee Lien</v>
          </cell>
          <cell r="C2795" t="str">
            <v>Consumer Banking</v>
          </cell>
          <cell r="D2795" t="str">
            <v>CB Credit- Recovery</v>
          </cell>
          <cell r="E2795" t="str">
            <v>Officer</v>
          </cell>
          <cell r="F2795" t="str">
            <v>Contractor</v>
          </cell>
          <cell r="I2795" t="str">
            <v>1833800</v>
          </cell>
          <cell r="J2795" t="str">
            <v>NO</v>
          </cell>
          <cell r="K2795" t="str">
            <v>Ng,Say Meng Joe</v>
          </cell>
          <cell r="L2795">
            <v>28681</v>
          </cell>
          <cell r="M2795" t="str">
            <v>27</v>
          </cell>
          <cell r="O2795" t="str">
            <v>TS</v>
          </cell>
          <cell r="P2795">
            <v>38413</v>
          </cell>
          <cell r="Q2795" t="str">
            <v>0,5</v>
          </cell>
          <cell r="R2795" t="str">
            <v>4,7</v>
          </cell>
          <cell r="S2795">
            <v>38047</v>
          </cell>
          <cell r="T2795">
            <v>38413</v>
          </cell>
          <cell r="W2795">
            <v>1</v>
          </cell>
          <cell r="X2795" t="str">
            <v>J171</v>
          </cell>
          <cell r="Y2795" t="str">
            <v>Risk Tech Specialist IV</v>
          </cell>
          <cell r="Z2795" t="str">
            <v>P299</v>
          </cell>
          <cell r="AA2795" t="str">
            <v>C015</v>
          </cell>
          <cell r="AB2795" t="str">
            <v>h. Diploma or equivalent</v>
          </cell>
          <cell r="AC2795" t="str">
            <v>S7819419G</v>
          </cell>
          <cell r="AD2795" t="str">
            <v>Female</v>
          </cell>
          <cell r="AE2795" t="str">
            <v>Tampines 5th flr</v>
          </cell>
          <cell r="AF2795" t="str">
            <v>Local</v>
          </cell>
          <cell r="AG2795" t="str">
            <v>Direct Contractor</v>
          </cell>
          <cell r="AH2795">
            <v>1</v>
          </cell>
          <cell r="AI2795" t="str">
            <v>Month</v>
          </cell>
          <cell r="AJ2795" t="str">
            <v>0109129075</v>
          </cell>
          <cell r="AK2795" t="str">
            <v>1166373</v>
          </cell>
          <cell r="AL2795" t="str">
            <v>Ang,Pek San</v>
          </cell>
          <cell r="AO2795" t="str">
            <v>Core Contributor</v>
          </cell>
          <cell r="AP2795">
            <v>0</v>
          </cell>
          <cell r="AQ2795">
            <v>22800</v>
          </cell>
        </row>
        <row r="2796">
          <cell r="A2796">
            <v>1176514</v>
          </cell>
          <cell r="B2796" t="str">
            <v>Liew,Li Foong</v>
          </cell>
          <cell r="C2796" t="str">
            <v>Consumer Banking</v>
          </cell>
          <cell r="D2796" t="str">
            <v>Visa / Merchant Settlement</v>
          </cell>
          <cell r="E2796" t="str">
            <v>Customer Service Assistant</v>
          </cell>
          <cell r="F2796" t="str">
            <v>CL5</v>
          </cell>
          <cell r="I2796" t="str">
            <v>1741800</v>
          </cell>
          <cell r="J2796" t="str">
            <v>CL</v>
          </cell>
          <cell r="K2796" t="str">
            <v>Chang,May Ling Agnes</v>
          </cell>
          <cell r="L2796">
            <v>27885</v>
          </cell>
          <cell r="M2796" t="str">
            <v>29</v>
          </cell>
          <cell r="O2796" t="str">
            <v>3B</v>
          </cell>
          <cell r="P2796">
            <v>38169</v>
          </cell>
          <cell r="Q2796" t="str">
            <v>1,2</v>
          </cell>
          <cell r="R2796" t="str">
            <v>6,2</v>
          </cell>
          <cell r="S2796">
            <v>38098</v>
          </cell>
          <cell r="T2796">
            <v>38169</v>
          </cell>
          <cell r="V2796">
            <v>38534</v>
          </cell>
          <cell r="W2796">
            <v>1</v>
          </cell>
          <cell r="X2796" t="str">
            <v>J089</v>
          </cell>
          <cell r="Y2796" t="str">
            <v>(OPS) Trans Proc III</v>
          </cell>
          <cell r="Z2796" t="str">
            <v>P038</v>
          </cell>
          <cell r="AA2796" t="str">
            <v>C015</v>
          </cell>
          <cell r="AB2796" t="str">
            <v>h. Diploma or equivalent</v>
          </cell>
          <cell r="AC2796" t="str">
            <v>S7672898D</v>
          </cell>
          <cell r="AD2796" t="str">
            <v>Female</v>
          </cell>
          <cell r="AE2796" t="str">
            <v>Tampines 5th flr</v>
          </cell>
          <cell r="AF2796" t="str">
            <v>Local</v>
          </cell>
          <cell r="AG2796" t="str">
            <v>Employee</v>
          </cell>
          <cell r="AH2796">
            <v>1</v>
          </cell>
          <cell r="AI2796" t="str">
            <v>Month</v>
          </cell>
          <cell r="AJ2796" t="str">
            <v>0109130448</v>
          </cell>
          <cell r="AK2796" t="str">
            <v>1172093</v>
          </cell>
          <cell r="AL2796" t="str">
            <v>Ang,Pek San</v>
          </cell>
          <cell r="AO2796" t="str">
            <v>Too Soon to Classify</v>
          </cell>
          <cell r="AP2796" t="str">
            <v>Core Contributor</v>
          </cell>
          <cell r="AQ2796">
            <v>19824</v>
          </cell>
        </row>
        <row r="2797">
          <cell r="A2797">
            <v>1141477</v>
          </cell>
          <cell r="B2797" t="str">
            <v>Venkatesan,Sangeeta</v>
          </cell>
          <cell r="C2797" t="str">
            <v>Finance</v>
          </cell>
          <cell r="D2797" t="str">
            <v>Finance - Wholesale Bank-Reg</v>
          </cell>
          <cell r="E2797" t="str">
            <v>Manager, Country Strategy</v>
          </cell>
          <cell r="F2797" t="str">
            <v>M19</v>
          </cell>
          <cell r="G2797">
            <v>16000</v>
          </cell>
          <cell r="H2797" t="str">
            <v>SGD</v>
          </cell>
          <cell r="I2797" t="str">
            <v>8151901</v>
          </cell>
          <cell r="J2797" t="str">
            <v>NO</v>
          </cell>
          <cell r="K2797" t="str">
            <v>Ahuja,Vivek</v>
          </cell>
          <cell r="L2797">
            <v>27877</v>
          </cell>
          <cell r="M2797" t="str">
            <v>29</v>
          </cell>
          <cell r="O2797" t="str">
            <v>4B</v>
          </cell>
          <cell r="P2797">
            <v>38090</v>
          </cell>
          <cell r="Q2797" t="str">
            <v>1,4</v>
          </cell>
          <cell r="R2797" t="str">
            <v>5,5</v>
          </cell>
          <cell r="S2797">
            <v>36424</v>
          </cell>
          <cell r="T2797">
            <v>38090</v>
          </cell>
          <cell r="W2797">
            <v>1</v>
          </cell>
          <cell r="X2797" t="str">
            <v>J004</v>
          </cell>
          <cell r="Y2797" t="str">
            <v>(FIN) Cntry Partner IV</v>
          </cell>
          <cell r="Z2797" t="str">
            <v>P322</v>
          </cell>
          <cell r="AA2797" t="str">
            <v>C147</v>
          </cell>
          <cell r="AB2797" t="str">
            <v>j. Professional Quali/Cert</v>
          </cell>
          <cell r="AC2797" t="str">
            <v>G5576143X</v>
          </cell>
          <cell r="AD2797" t="str">
            <v>Female</v>
          </cell>
          <cell r="AE2797" t="str">
            <v>Batt. Rd 6th flr</v>
          </cell>
          <cell r="AF2797" t="str">
            <v>Local</v>
          </cell>
          <cell r="AG2797" t="str">
            <v>Employee</v>
          </cell>
          <cell r="AH2797">
            <v>3</v>
          </cell>
          <cell r="AI2797" t="str">
            <v>Month</v>
          </cell>
          <cell r="AJ2797" t="str">
            <v>0109130049</v>
          </cell>
          <cell r="AK2797" t="str">
            <v>1017812</v>
          </cell>
          <cell r="AL2797" t="str">
            <v>Chong,Yin Yin</v>
          </cell>
          <cell r="AO2797" t="str">
            <v>Too Soon to Classify</v>
          </cell>
          <cell r="AP2797" t="str">
            <v>Core Contributor</v>
          </cell>
          <cell r="AQ2797">
            <v>73020</v>
          </cell>
        </row>
        <row r="2798">
          <cell r="A2798">
            <v>1184940</v>
          </cell>
          <cell r="B2798" t="str">
            <v>Low,Kum Cheong</v>
          </cell>
          <cell r="C2798" t="str">
            <v>Client Relationships</v>
          </cell>
          <cell r="D2798" t="str">
            <v>Custody Services</v>
          </cell>
          <cell r="E2798" t="str">
            <v>Settlement Manager &amp; Broker Operations</v>
          </cell>
          <cell r="F2798" t="str">
            <v>M19</v>
          </cell>
          <cell r="I2798" t="str">
            <v>4152800</v>
          </cell>
          <cell r="J2798" t="str">
            <v>NO</v>
          </cell>
          <cell r="K2798" t="str">
            <v>Vishwanathan,Kavitha</v>
          </cell>
          <cell r="L2798">
            <v>23224</v>
          </cell>
          <cell r="M2798" t="str">
            <v>42</v>
          </cell>
          <cell r="P2798">
            <v>38322</v>
          </cell>
          <cell r="Q2798" t="str">
            <v>0,8</v>
          </cell>
          <cell r="R2798" t="str">
            <v>18,6</v>
          </cell>
          <cell r="S2798">
            <v>38322</v>
          </cell>
          <cell r="W2798">
            <v>1</v>
          </cell>
          <cell r="X2798" t="str">
            <v>J087</v>
          </cell>
          <cell r="Y2798" t="str">
            <v>(OPS) Trans Proc I</v>
          </cell>
          <cell r="Z2798" t="str">
            <v>P352</v>
          </cell>
          <cell r="AA2798" t="str">
            <v>C149</v>
          </cell>
          <cell r="AB2798" t="str">
            <v>h. Diploma or equivalent</v>
          </cell>
          <cell r="AC2798" t="str">
            <v>S1601921F</v>
          </cell>
          <cell r="AD2798" t="str">
            <v>Male</v>
          </cell>
          <cell r="AE2798" t="str">
            <v>Batt. Rd 4th flr</v>
          </cell>
          <cell r="AF2798" t="str">
            <v>Local</v>
          </cell>
          <cell r="AG2798" t="str">
            <v>Employee</v>
          </cell>
          <cell r="AH2798">
            <v>1</v>
          </cell>
          <cell r="AI2798" t="str">
            <v>Month</v>
          </cell>
          <cell r="AJ2798" t="str">
            <v>0109137558</v>
          </cell>
          <cell r="AK2798" t="str">
            <v>1134827</v>
          </cell>
          <cell r="AL2798" t="str">
            <v>Chia,Boon Lee</v>
          </cell>
          <cell r="AP2798" t="str">
            <v>Too Soon to Classify</v>
          </cell>
          <cell r="AQ2798">
            <v>69600</v>
          </cell>
        </row>
        <row r="2799">
          <cell r="A2799">
            <v>1187848</v>
          </cell>
          <cell r="B2799" t="str">
            <v>McCrohan,Richard Anthony</v>
          </cell>
          <cell r="C2799" t="str">
            <v>Consumer Banking</v>
          </cell>
          <cell r="D2799" t="str">
            <v>Basel-CB-Reg</v>
          </cell>
          <cell r="E2799" t="str">
            <v>Head, Risk Information Management</v>
          </cell>
          <cell r="F2799" t="str">
            <v>B4</v>
          </cell>
          <cell r="I2799" t="str">
            <v>1814901</v>
          </cell>
          <cell r="J2799" t="str">
            <v>NO</v>
          </cell>
          <cell r="K2799" t="str">
            <v>Hon,Andy Hak Keung</v>
          </cell>
          <cell r="L2799">
            <v>21082</v>
          </cell>
          <cell r="M2799" t="str">
            <v>47</v>
          </cell>
          <cell r="P2799">
            <v>38432</v>
          </cell>
          <cell r="Q2799" t="str">
            <v>0,5</v>
          </cell>
          <cell r="R2799" t="str">
            <v>15,7</v>
          </cell>
          <cell r="S2799">
            <v>38432</v>
          </cell>
          <cell r="W2799">
            <v>1</v>
          </cell>
          <cell r="X2799" t="str">
            <v>J168</v>
          </cell>
          <cell r="Y2799" t="str">
            <v>Risk Tech Specialist I</v>
          </cell>
          <cell r="Z2799" t="str">
            <v>P039</v>
          </cell>
          <cell r="AA2799" t="str">
            <v>C015</v>
          </cell>
          <cell r="AB2799" t="str">
            <v>i. Bachelor's Degree or equiv</v>
          </cell>
          <cell r="AC2799" t="str">
            <v>G5634107U</v>
          </cell>
          <cell r="AD2799" t="str">
            <v>Male</v>
          </cell>
          <cell r="AE2799" t="str">
            <v>PBTP 9th Floor</v>
          </cell>
          <cell r="AF2799" t="str">
            <v>Local (non-standard)</v>
          </cell>
          <cell r="AG2799" t="str">
            <v>Employee</v>
          </cell>
          <cell r="AH2799">
            <v>1</v>
          </cell>
          <cell r="AI2799" t="str">
            <v>Month</v>
          </cell>
          <cell r="AJ2799" t="str">
            <v>0109139399</v>
          </cell>
          <cell r="AK2799" t="str">
            <v>1101386</v>
          </cell>
          <cell r="AL2799" t="str">
            <v>Ang,Pek San</v>
          </cell>
          <cell r="AP2799" t="str">
            <v>Too Soon to Classify</v>
          </cell>
          <cell r="AQ2799">
            <v>332016</v>
          </cell>
        </row>
        <row r="2800">
          <cell r="A2800">
            <v>1163773</v>
          </cell>
          <cell r="B2800" t="str">
            <v>Toman,Joseph</v>
          </cell>
          <cell r="C2800" t="str">
            <v>Global Markets</v>
          </cell>
          <cell r="D2800" t="str">
            <v>ALM</v>
          </cell>
          <cell r="E2800" t="str">
            <v>Asset Liability Management Dealer, Singapore</v>
          </cell>
          <cell r="F2800" t="str">
            <v>M19</v>
          </cell>
          <cell r="I2800" t="str">
            <v>6311800</v>
          </cell>
          <cell r="J2800" t="str">
            <v>IO</v>
          </cell>
          <cell r="K2800" t="str">
            <v>Tan,Kim Loon Paul Gary</v>
          </cell>
          <cell r="L2800">
            <v>29078</v>
          </cell>
          <cell r="M2800" t="str">
            <v>26</v>
          </cell>
          <cell r="N2800" t="str">
            <v>3C</v>
          </cell>
          <cell r="O2800" t="str">
            <v>2B</v>
          </cell>
          <cell r="P2800">
            <v>37529</v>
          </cell>
          <cell r="Q2800" t="str">
            <v>2,10</v>
          </cell>
          <cell r="R2800" t="str">
            <v>,</v>
          </cell>
          <cell r="S2800">
            <v>38565</v>
          </cell>
          <cell r="U2800">
            <v>37622</v>
          </cell>
          <cell r="V2800">
            <v>38353</v>
          </cell>
          <cell r="W2800">
            <v>1</v>
          </cell>
          <cell r="X2800" t="str">
            <v>DJ014</v>
          </cell>
          <cell r="Y2800" t="str">
            <v>Trading - TBA</v>
          </cell>
          <cell r="Z2800" t="str">
            <v>P139</v>
          </cell>
          <cell r="AA2800" t="str">
            <v>C167</v>
          </cell>
          <cell r="AB2800" t="str">
            <v>k. Post Graduate Degree</v>
          </cell>
          <cell r="AC2800" t="str">
            <v>G5679821N</v>
          </cell>
          <cell r="AD2800" t="str">
            <v>Male</v>
          </cell>
          <cell r="AE2800" t="str">
            <v>Batt. Rd 3rd flr</v>
          </cell>
          <cell r="AF2800" t="str">
            <v>Assignee</v>
          </cell>
          <cell r="AG2800" t="str">
            <v>Employee</v>
          </cell>
          <cell r="AH2800">
            <v>0</v>
          </cell>
          <cell r="AI2800" t="str">
            <v>Day</v>
          </cell>
          <cell r="AK2800" t="str">
            <v>1117425</v>
          </cell>
          <cell r="AL2800" t="str">
            <v>Thng,Cheok Khoon Charlotte</v>
          </cell>
          <cell r="AN2800" t="str">
            <v>Too Soon to Classify</v>
          </cell>
          <cell r="AO2800" t="str">
            <v>Core Contributor</v>
          </cell>
          <cell r="AP2800" t="str">
            <v>Core Contributor</v>
          </cell>
          <cell r="AQ2800">
            <v>0</v>
          </cell>
        </row>
        <row r="2801">
          <cell r="A2801">
            <v>1163102</v>
          </cell>
          <cell r="B2801" t="str">
            <v>Cuthbertson,Neil</v>
          </cell>
          <cell r="C2801" t="str">
            <v>Consumer Banking</v>
          </cell>
          <cell r="D2801" t="str">
            <v>HR RM - Consumer Bank-Reg</v>
          </cell>
          <cell r="E2801" t="str">
            <v>Head, Organisation Effectiveness, Consumer Banking</v>
          </cell>
          <cell r="F2801" t="str">
            <v>B4</v>
          </cell>
          <cell r="G2801">
            <v>30000</v>
          </cell>
          <cell r="H2801" t="str">
            <v>GBP</v>
          </cell>
          <cell r="I2801" t="str">
            <v>8241901</v>
          </cell>
          <cell r="J2801" t="str">
            <v>IO</v>
          </cell>
          <cell r="K2801" t="str">
            <v>Chen,San Mun Jolene</v>
          </cell>
          <cell r="L2801">
            <v>25996</v>
          </cell>
          <cell r="M2801" t="str">
            <v>34</v>
          </cell>
          <cell r="N2801" t="str">
            <v>2A</v>
          </cell>
          <cell r="O2801" t="str">
            <v>1A</v>
          </cell>
          <cell r="P2801">
            <v>37557</v>
          </cell>
          <cell r="Q2801" t="str">
            <v>2,10</v>
          </cell>
          <cell r="R2801" t="str">
            <v>6,2</v>
          </cell>
          <cell r="S2801">
            <v>38565</v>
          </cell>
          <cell r="U2801">
            <v>38078</v>
          </cell>
          <cell r="V2801">
            <v>38443</v>
          </cell>
          <cell r="W2801">
            <v>1</v>
          </cell>
          <cell r="X2801" t="str">
            <v>J021</v>
          </cell>
          <cell r="Y2801" t="str">
            <v>HR Org Effectiveness II</v>
          </cell>
          <cell r="Z2801" t="str">
            <v>P091</v>
          </cell>
          <cell r="AA2801" t="str">
            <v>C015</v>
          </cell>
          <cell r="AB2801" t="str">
            <v>m. Doctorate</v>
          </cell>
          <cell r="AD2801" t="str">
            <v>Male</v>
          </cell>
          <cell r="AE2801" t="str">
            <v>PBTP 9th Floor</v>
          </cell>
          <cell r="AF2801" t="str">
            <v>Assignee</v>
          </cell>
          <cell r="AG2801" t="str">
            <v>Employee</v>
          </cell>
          <cell r="AH2801">
            <v>3</v>
          </cell>
          <cell r="AI2801" t="str">
            <v>Month</v>
          </cell>
          <cell r="AK2801" t="str">
            <v>1139046</v>
          </cell>
          <cell r="AL2801" t="str">
            <v>Ang,Pek San</v>
          </cell>
          <cell r="AN2801" t="str">
            <v>Too Soon to Classify</v>
          </cell>
          <cell r="AO2801" t="str">
            <v>H3 - G</v>
          </cell>
          <cell r="AP2801" t="str">
            <v>H3 - G</v>
          </cell>
          <cell r="AQ2801">
            <v>0</v>
          </cell>
        </row>
        <row r="2802">
          <cell r="A2802">
            <v>1189689</v>
          </cell>
          <cell r="B2802" t="str">
            <v>Chua,Wei Siang</v>
          </cell>
          <cell r="C2802" t="str">
            <v>Global Markets</v>
          </cell>
          <cell r="D2802" t="str">
            <v>Projects GM Programme Office</v>
          </cell>
          <cell r="E2802" t="str">
            <v>Business Analyst</v>
          </cell>
          <cell r="F2802" t="str">
            <v>M20</v>
          </cell>
          <cell r="G2802">
            <v>21000</v>
          </cell>
          <cell r="H2802" t="str">
            <v>SGD</v>
          </cell>
          <cell r="I2802" t="str">
            <v>4779901</v>
          </cell>
          <cell r="J2802" t="str">
            <v>NO</v>
          </cell>
          <cell r="K2802" t="str">
            <v>Gregoriou,Spiros</v>
          </cell>
          <cell r="L2802">
            <v>27794</v>
          </cell>
          <cell r="M2802" t="str">
            <v>29</v>
          </cell>
          <cell r="P2802">
            <v>38475</v>
          </cell>
          <cell r="Q2802" t="str">
            <v>0,3</v>
          </cell>
          <cell r="R2802" t="str">
            <v>0,11</v>
          </cell>
          <cell r="S2802">
            <v>38475</v>
          </cell>
          <cell r="W2802">
            <v>1</v>
          </cell>
          <cell r="X2802" t="str">
            <v>J032</v>
          </cell>
          <cell r="Y2802" t="str">
            <v>(TECH) Bus Analyst IV</v>
          </cell>
          <cell r="Z2802" t="str">
            <v>P090</v>
          </cell>
          <cell r="AA2802" t="str">
            <v>C146</v>
          </cell>
          <cell r="AB2802" t="str">
            <v>i. Bachelor's Degree or equiv</v>
          </cell>
          <cell r="AC2802" t="str">
            <v>S7685618D</v>
          </cell>
          <cell r="AD2802" t="str">
            <v>Male</v>
          </cell>
          <cell r="AE2802" t="str">
            <v>Batt. Rd 2nd flr</v>
          </cell>
          <cell r="AF2802" t="str">
            <v>Local</v>
          </cell>
          <cell r="AG2802" t="str">
            <v>Employee</v>
          </cell>
          <cell r="AH2802">
            <v>1</v>
          </cell>
          <cell r="AI2802" t="str">
            <v>Month</v>
          </cell>
          <cell r="AJ2802" t="str">
            <v>0109140656</v>
          </cell>
          <cell r="AK2802" t="str">
            <v>1118147</v>
          </cell>
          <cell r="AL2802" t="str">
            <v>Chia,Boon Lee</v>
          </cell>
          <cell r="AP2802" t="str">
            <v>Too Soon to Classify</v>
          </cell>
          <cell r="AQ2802">
            <v>105000</v>
          </cell>
        </row>
        <row r="2803">
          <cell r="A2803">
            <v>1117014</v>
          </cell>
          <cell r="B2803" t="str">
            <v>Lee,Yan Chwan Edward</v>
          </cell>
          <cell r="C2803" t="str">
            <v>Consumer Banking</v>
          </cell>
          <cell r="D2803" t="str">
            <v>CB Cr.Collec-Admin.&amp; Gen.Mgmt</v>
          </cell>
          <cell r="E2803" t="str">
            <v>Credit Management Officer</v>
          </cell>
          <cell r="F2803" t="str">
            <v>M16</v>
          </cell>
          <cell r="G2803">
            <v>6000</v>
          </cell>
          <cell r="H2803" t="str">
            <v>SGD</v>
          </cell>
          <cell r="I2803" t="str">
            <v>1831800</v>
          </cell>
          <cell r="J2803" t="str">
            <v>NO</v>
          </cell>
          <cell r="K2803" t="str">
            <v>Tan,Li Ee Rebecca</v>
          </cell>
          <cell r="L2803">
            <v>22123</v>
          </cell>
          <cell r="M2803" t="str">
            <v>45</v>
          </cell>
          <cell r="N2803" t="str">
            <v>4C</v>
          </cell>
          <cell r="O2803" t="str">
            <v>3C</v>
          </cell>
          <cell r="P2803">
            <v>34227</v>
          </cell>
          <cell r="Q2803" t="str">
            <v>11,11</v>
          </cell>
          <cell r="R2803" t="str">
            <v>12,8</v>
          </cell>
          <cell r="S2803">
            <v>34227</v>
          </cell>
          <cell r="U2803">
            <v>37712</v>
          </cell>
          <cell r="V2803">
            <v>37712</v>
          </cell>
          <cell r="W2803">
            <v>1</v>
          </cell>
          <cell r="X2803" t="str">
            <v>J171</v>
          </cell>
          <cell r="Y2803" t="str">
            <v>Risk Tech Specialist IV</v>
          </cell>
          <cell r="Z2803" t="str">
            <v>P299</v>
          </cell>
          <cell r="AA2803" t="str">
            <v>C021</v>
          </cell>
          <cell r="AB2803" t="str">
            <v>g. 2nd Level Vocational Qual.</v>
          </cell>
          <cell r="AC2803" t="str">
            <v>S2628076A</v>
          </cell>
          <cell r="AD2803" t="str">
            <v>Male</v>
          </cell>
          <cell r="AE2803" t="str">
            <v>Tampines 5th flr</v>
          </cell>
          <cell r="AF2803" t="str">
            <v>Local</v>
          </cell>
          <cell r="AG2803" t="str">
            <v>Employee</v>
          </cell>
          <cell r="AH2803">
            <v>1</v>
          </cell>
          <cell r="AI2803" t="str">
            <v>Month</v>
          </cell>
          <cell r="AJ2803" t="str">
            <v>0122571908</v>
          </cell>
          <cell r="AK2803" t="str">
            <v>1118716</v>
          </cell>
          <cell r="AL2803" t="str">
            <v>Ang,Pek San</v>
          </cell>
          <cell r="AM2803" t="str">
            <v>Core Contributor</v>
          </cell>
          <cell r="AN2803" t="str">
            <v>Core Contributor</v>
          </cell>
          <cell r="AO2803" t="str">
            <v>Core Contributor</v>
          </cell>
          <cell r="AP2803" t="str">
            <v>Core Contributor</v>
          </cell>
          <cell r="AQ2803">
            <v>30936</v>
          </cell>
        </row>
        <row r="2804">
          <cell r="A2804">
            <v>1174033</v>
          </cell>
          <cell r="B2804" t="str">
            <v>Ng,Iris</v>
          </cell>
          <cell r="C2804" t="str">
            <v>Consumer Banking</v>
          </cell>
          <cell r="D2804" t="str">
            <v>SME Banking-MultiPdt Customers</v>
          </cell>
          <cell r="E2804" t="str">
            <v>Relationship Manager</v>
          </cell>
          <cell r="F2804" t="str">
            <v>M18</v>
          </cell>
          <cell r="G2804">
            <v>13000</v>
          </cell>
          <cell r="H2804" t="str">
            <v>SGD</v>
          </cell>
          <cell r="I2804" t="str">
            <v>1121800</v>
          </cell>
          <cell r="J2804" t="str">
            <v>NO</v>
          </cell>
          <cell r="K2804" t="str">
            <v>Chew,Juan Jiam</v>
          </cell>
          <cell r="L2804">
            <v>28562</v>
          </cell>
          <cell r="M2804" t="str">
            <v>27</v>
          </cell>
          <cell r="O2804" t="str">
            <v>3B</v>
          </cell>
          <cell r="P2804">
            <v>38001</v>
          </cell>
          <cell r="Q2804" t="str">
            <v>1,7</v>
          </cell>
          <cell r="R2804" t="str">
            <v>0,11</v>
          </cell>
          <cell r="S2804">
            <v>38001</v>
          </cell>
          <cell r="U2804">
            <v>38261</v>
          </cell>
          <cell r="V2804">
            <v>38534</v>
          </cell>
          <cell r="W2804">
            <v>1</v>
          </cell>
          <cell r="X2804" t="str">
            <v>J075</v>
          </cell>
          <cell r="Y2804" t="str">
            <v>(CB) Sales III</v>
          </cell>
          <cell r="Z2804" t="str">
            <v>P012</v>
          </cell>
          <cell r="AA2804" t="str">
            <v>C005</v>
          </cell>
          <cell r="AB2804" t="str">
            <v>i. Bachelor's Degree or equiv</v>
          </cell>
          <cell r="AC2804" t="str">
            <v>S7806749G</v>
          </cell>
          <cell r="AD2804" t="str">
            <v>Female</v>
          </cell>
          <cell r="AE2804" t="str">
            <v>Batt. Rd 10th flr</v>
          </cell>
          <cell r="AF2804" t="str">
            <v>Local</v>
          </cell>
          <cell r="AG2804" t="str">
            <v>Employee</v>
          </cell>
          <cell r="AH2804">
            <v>1</v>
          </cell>
          <cell r="AI2804" t="str">
            <v>Month</v>
          </cell>
          <cell r="AJ2804" t="str">
            <v>0109128249</v>
          </cell>
          <cell r="AK2804" t="str">
            <v>1186266</v>
          </cell>
          <cell r="AL2804" t="str">
            <v>Ang,Pek San</v>
          </cell>
          <cell r="AO2804" t="str">
            <v>Too Soon to Classify</v>
          </cell>
          <cell r="AP2804" t="str">
            <v>Core Contributor</v>
          </cell>
          <cell r="AQ2804">
            <v>49800</v>
          </cell>
        </row>
        <row r="2805">
          <cell r="A2805">
            <v>1179846</v>
          </cell>
          <cell r="B2805" t="str">
            <v>Wong,Ming Hui</v>
          </cell>
          <cell r="C2805" t="str">
            <v>Consumer Banking</v>
          </cell>
          <cell r="D2805" t="str">
            <v>SME Banking-MultiPdt Customers</v>
          </cell>
          <cell r="E2805" t="str">
            <v>Senior Manager, Sales &amp; Relationships</v>
          </cell>
          <cell r="F2805" t="str">
            <v>M22</v>
          </cell>
          <cell r="G2805">
            <v>30000</v>
          </cell>
          <cell r="H2805" t="str">
            <v>SGD</v>
          </cell>
          <cell r="I2805" t="str">
            <v>1121800</v>
          </cell>
          <cell r="J2805" t="str">
            <v>NO</v>
          </cell>
          <cell r="K2805" t="str">
            <v>Heah,Susan Goh Niah</v>
          </cell>
          <cell r="L2805">
            <v>26006</v>
          </cell>
          <cell r="M2805" t="str">
            <v>34</v>
          </cell>
          <cell r="O2805" t="str">
            <v>3B</v>
          </cell>
          <cell r="P2805">
            <v>38189</v>
          </cell>
          <cell r="Q2805" t="str">
            <v>1,1</v>
          </cell>
          <cell r="R2805" t="str">
            <v>7,11</v>
          </cell>
          <cell r="S2805">
            <v>38189</v>
          </cell>
          <cell r="U2805">
            <v>38443</v>
          </cell>
          <cell r="V2805">
            <v>38443</v>
          </cell>
          <cell r="W2805">
            <v>1</v>
          </cell>
          <cell r="X2805" t="str">
            <v>J074</v>
          </cell>
          <cell r="Y2805" t="str">
            <v>(CB) Sales II</v>
          </cell>
          <cell r="Z2805" t="str">
            <v>P088</v>
          </cell>
          <cell r="AA2805" t="str">
            <v>C005</v>
          </cell>
          <cell r="AB2805" t="str">
            <v>i. Bachelor's Degree or equiv</v>
          </cell>
          <cell r="AC2805" t="str">
            <v>S7173811F</v>
          </cell>
          <cell r="AD2805" t="str">
            <v>Male</v>
          </cell>
          <cell r="AE2805" t="str">
            <v>Batt. Rd 10th flr</v>
          </cell>
          <cell r="AF2805" t="str">
            <v>Local</v>
          </cell>
          <cell r="AG2805" t="str">
            <v>Employee</v>
          </cell>
          <cell r="AH2805">
            <v>1</v>
          </cell>
          <cell r="AI2805" t="str">
            <v>Month</v>
          </cell>
          <cell r="AJ2805" t="str">
            <v>0109132882</v>
          </cell>
          <cell r="AK2805" t="str">
            <v>1167531</v>
          </cell>
          <cell r="AL2805" t="str">
            <v>Ang,Pek San</v>
          </cell>
          <cell r="AO2805" t="str">
            <v>Too Soon to Classify</v>
          </cell>
          <cell r="AP2805" t="str">
            <v>Core Contributor</v>
          </cell>
          <cell r="AQ2805">
            <v>102000</v>
          </cell>
        </row>
        <row r="2806">
          <cell r="A2806">
            <v>1194218</v>
          </cell>
          <cell r="B2806" t="str">
            <v>Norshila,Bte Mohamed Yusoff</v>
          </cell>
          <cell r="C2806" t="str">
            <v>Consumer Banking</v>
          </cell>
          <cell r="D2806" t="str">
            <v>DB - Teleservices</v>
          </cell>
          <cell r="E2806" t="str">
            <v>Service Consultant</v>
          </cell>
          <cell r="F2806" t="str">
            <v>Contractor</v>
          </cell>
          <cell r="I2806" t="str">
            <v>1431800</v>
          </cell>
          <cell r="J2806" t="str">
            <v>NO</v>
          </cell>
          <cell r="K2806" t="str">
            <v>Cheong,Kok Foo</v>
          </cell>
          <cell r="L2806">
            <v>31241</v>
          </cell>
          <cell r="M2806" t="str">
            <v>20</v>
          </cell>
          <cell r="P2806">
            <v>38566</v>
          </cell>
          <cell r="Q2806" t="str">
            <v>0,1</v>
          </cell>
          <cell r="R2806" t="str">
            <v>,</v>
          </cell>
          <cell r="S2806">
            <v>38566</v>
          </cell>
          <cell r="W2806">
            <v>1</v>
          </cell>
          <cell r="X2806" t="str">
            <v>J078</v>
          </cell>
          <cell r="Y2806" t="str">
            <v>(CB) Customer Service I</v>
          </cell>
          <cell r="Z2806" t="str">
            <v>P085</v>
          </cell>
          <cell r="AA2806" t="str">
            <v>C061</v>
          </cell>
          <cell r="AB2806" t="str">
            <v>a. Unknown</v>
          </cell>
          <cell r="AC2806" t="str">
            <v>S8522166C</v>
          </cell>
          <cell r="AD2806" t="str">
            <v>Female</v>
          </cell>
          <cell r="AE2806" t="str">
            <v>CISCO 5th flr</v>
          </cell>
          <cell r="AF2806" t="str">
            <v>Local</v>
          </cell>
          <cell r="AG2806" t="str">
            <v>Agency Contractor</v>
          </cell>
          <cell r="AH2806">
            <v>0</v>
          </cell>
          <cell r="AI2806" t="str">
            <v>Day</v>
          </cell>
          <cell r="AK2806" t="str">
            <v>1118424</v>
          </cell>
          <cell r="AL2806" t="str">
            <v>Ang,Pek San</v>
          </cell>
          <cell r="AQ2806">
            <v>0</v>
          </cell>
        </row>
        <row r="2807">
          <cell r="A2807">
            <v>1165474</v>
          </cell>
          <cell r="B2807" t="str">
            <v>Lee,Kai Ling</v>
          </cell>
          <cell r="C2807" t="str">
            <v>Consumer Banking</v>
          </cell>
          <cell r="D2807" t="str">
            <v>BRDB-Br. Banking-Upper Thomson</v>
          </cell>
          <cell r="E2807" t="str">
            <v>Service Consultant</v>
          </cell>
          <cell r="F2807" t="str">
            <v>M16</v>
          </cell>
          <cell r="G2807">
            <v>6000</v>
          </cell>
          <cell r="H2807" t="str">
            <v>SGD</v>
          </cell>
          <cell r="I2807" t="str">
            <v>1422115</v>
          </cell>
          <cell r="J2807" t="str">
            <v>NO</v>
          </cell>
          <cell r="K2807" t="str">
            <v>Choong,Syn Fah</v>
          </cell>
          <cell r="L2807">
            <v>29719</v>
          </cell>
          <cell r="M2807" t="str">
            <v>24</v>
          </cell>
          <cell r="N2807" t="str">
            <v>3B</v>
          </cell>
          <cell r="O2807" t="str">
            <v>2B</v>
          </cell>
          <cell r="P2807">
            <v>37683</v>
          </cell>
          <cell r="Q2807" t="str">
            <v>2,5</v>
          </cell>
          <cell r="R2807" t="str">
            <v>4,2</v>
          </cell>
          <cell r="S2807">
            <v>37683</v>
          </cell>
          <cell r="U2807">
            <v>38078</v>
          </cell>
          <cell r="V2807">
            <v>38443</v>
          </cell>
          <cell r="W2807">
            <v>1</v>
          </cell>
          <cell r="X2807" t="str">
            <v>J216</v>
          </cell>
          <cell r="Y2807" t="str">
            <v>(CB) Customer ServiceIII</v>
          </cell>
          <cell r="Z2807" t="str">
            <v>P088</v>
          </cell>
          <cell r="AA2807" t="str">
            <v>C015</v>
          </cell>
          <cell r="AB2807" t="str">
            <v>e. Higher Secondary</v>
          </cell>
          <cell r="AC2807" t="str">
            <v>S8115159H</v>
          </cell>
          <cell r="AD2807" t="str">
            <v>Female</v>
          </cell>
          <cell r="AE2807" t="str">
            <v>Upp. Thomson 1st flr</v>
          </cell>
          <cell r="AF2807" t="str">
            <v>Local</v>
          </cell>
          <cell r="AG2807" t="str">
            <v>Employee</v>
          </cell>
          <cell r="AH2807">
            <v>1</v>
          </cell>
          <cell r="AI2807" t="str">
            <v>Month</v>
          </cell>
          <cell r="AJ2807" t="str">
            <v>0109118375</v>
          </cell>
          <cell r="AK2807" t="str">
            <v>1116366</v>
          </cell>
          <cell r="AL2807" t="str">
            <v>Ang,Pek San</v>
          </cell>
          <cell r="AN2807" t="str">
            <v>Core Contributor</v>
          </cell>
          <cell r="AO2807" t="str">
            <v>Core Contributor</v>
          </cell>
          <cell r="AP2807" t="str">
            <v>Core Contributor</v>
          </cell>
          <cell r="AQ2807">
            <v>19440</v>
          </cell>
        </row>
        <row r="2808">
          <cell r="A2808">
            <v>1175702</v>
          </cell>
          <cell r="B2808" t="str">
            <v>Leong,Yin Peng</v>
          </cell>
          <cell r="C2808" t="str">
            <v>Consumer Banking</v>
          </cell>
          <cell r="D2808" t="str">
            <v>BRDB-Br. Banking-Robinson Road</v>
          </cell>
          <cell r="E2808" t="str">
            <v>Relationship Manager</v>
          </cell>
          <cell r="F2808" t="str">
            <v>M17</v>
          </cell>
          <cell r="G2808">
            <v>10000</v>
          </cell>
          <cell r="H2808" t="str">
            <v>SGD</v>
          </cell>
          <cell r="I2808" t="str">
            <v>1422107</v>
          </cell>
          <cell r="J2808" t="str">
            <v>NO</v>
          </cell>
          <cell r="K2808" t="str">
            <v>Gwee,Yuan Kerr Ryan</v>
          </cell>
          <cell r="L2808">
            <v>29111</v>
          </cell>
          <cell r="M2808" t="str">
            <v>25</v>
          </cell>
          <cell r="O2808" t="str">
            <v>3B</v>
          </cell>
          <cell r="P2808">
            <v>38078</v>
          </cell>
          <cell r="Q2808" t="str">
            <v>1,4</v>
          </cell>
          <cell r="R2808" t="str">
            <v>0,1</v>
          </cell>
          <cell r="S2808">
            <v>38078</v>
          </cell>
          <cell r="W2808">
            <v>1</v>
          </cell>
          <cell r="X2808" t="str">
            <v>J074</v>
          </cell>
          <cell r="Y2808" t="str">
            <v>(CB) Sales II</v>
          </cell>
          <cell r="Z2808" t="str">
            <v>P088</v>
          </cell>
          <cell r="AA2808" t="str">
            <v>C070</v>
          </cell>
          <cell r="AB2808" t="str">
            <v>i. Bachelor's Degree or equiv</v>
          </cell>
          <cell r="AC2808" t="str">
            <v>S7928208A</v>
          </cell>
          <cell r="AD2808" t="str">
            <v>Female</v>
          </cell>
          <cell r="AE2808" t="str">
            <v>Robinson Branch</v>
          </cell>
          <cell r="AF2808" t="str">
            <v>Local</v>
          </cell>
          <cell r="AG2808" t="str">
            <v>Employee</v>
          </cell>
          <cell r="AH2808">
            <v>1</v>
          </cell>
          <cell r="AI2808" t="str">
            <v>Month</v>
          </cell>
          <cell r="AJ2808" t="str">
            <v>0109129989</v>
          </cell>
          <cell r="AK2808" t="str">
            <v>1152639</v>
          </cell>
          <cell r="AL2808" t="str">
            <v>Ang,Pek San</v>
          </cell>
          <cell r="AO2808" t="str">
            <v>Core Contributor</v>
          </cell>
          <cell r="AP2808" t="str">
            <v>Core Contributor</v>
          </cell>
          <cell r="AQ2808">
            <v>36000</v>
          </cell>
        </row>
        <row r="2809">
          <cell r="A2809">
            <v>1189732</v>
          </cell>
          <cell r="B2809" t="str">
            <v>Perkins,Sheridan Mercer</v>
          </cell>
          <cell r="C2809" t="str">
            <v>Property Management</v>
          </cell>
          <cell r="D2809" t="str">
            <v>GRP PPTY MGT</v>
          </cell>
          <cell r="E2809" t="str">
            <v>CRES Head Of Facilities Management</v>
          </cell>
          <cell r="F2809" t="str">
            <v>B4</v>
          </cell>
          <cell r="G2809">
            <v>92500</v>
          </cell>
          <cell r="H2809" t="str">
            <v>SGD</v>
          </cell>
          <cell r="I2809" t="str">
            <v>9102901</v>
          </cell>
          <cell r="J2809" t="str">
            <v>NO</v>
          </cell>
          <cell r="K2809" t="str">
            <v>Riley,Stephen Ian</v>
          </cell>
          <cell r="L2809">
            <v>22403</v>
          </cell>
          <cell r="M2809" t="str">
            <v>44</v>
          </cell>
          <cell r="P2809">
            <v>38488</v>
          </cell>
          <cell r="Q2809" t="str">
            <v>0,3</v>
          </cell>
          <cell r="R2809" t="str">
            <v>10,6</v>
          </cell>
          <cell r="S2809">
            <v>38488</v>
          </cell>
          <cell r="W2809">
            <v>1</v>
          </cell>
          <cell r="X2809" t="str">
            <v>J212</v>
          </cell>
          <cell r="Y2809" t="str">
            <v>Property Mgt II</v>
          </cell>
          <cell r="Z2809" t="str">
            <v>P296</v>
          </cell>
          <cell r="AA2809" t="str">
            <v>C036</v>
          </cell>
          <cell r="AB2809" t="str">
            <v>i. Bachelor's Degree or equiv</v>
          </cell>
          <cell r="AC2809" t="str">
            <v>G5802421Q</v>
          </cell>
          <cell r="AD2809" t="str">
            <v>Male</v>
          </cell>
          <cell r="AE2809" t="str">
            <v>Kim Tian Plaza</v>
          </cell>
          <cell r="AF2809" t="str">
            <v>Local</v>
          </cell>
          <cell r="AG2809" t="str">
            <v>Employee</v>
          </cell>
          <cell r="AH2809">
            <v>1</v>
          </cell>
          <cell r="AI2809" t="str">
            <v>Month</v>
          </cell>
          <cell r="AJ2809" t="str">
            <v>0109140737</v>
          </cell>
          <cell r="AK2809" t="str">
            <v>1102310</v>
          </cell>
          <cell r="AL2809" t="str">
            <v>Chong,Yin Yin</v>
          </cell>
          <cell r="AP2809" t="str">
            <v>Too Soon to Classify</v>
          </cell>
          <cell r="AQ2809">
            <v>279012</v>
          </cell>
        </row>
        <row r="2810">
          <cell r="A2810">
            <v>1116509</v>
          </cell>
          <cell r="B2810" t="str">
            <v>Tan,Siok Lian Joanna</v>
          </cell>
          <cell r="C2810" t="str">
            <v>Finance</v>
          </cell>
          <cell r="D2810" t="str">
            <v>Finance - Wholesale Bank-Reg</v>
          </cell>
          <cell r="E2810" t="str">
            <v>Executive Secretary</v>
          </cell>
          <cell r="F2810" t="str">
            <v>CS15</v>
          </cell>
          <cell r="G2810">
            <v>14000</v>
          </cell>
          <cell r="H2810" t="str">
            <v>SGD</v>
          </cell>
          <cell r="I2810" t="str">
            <v>8151901</v>
          </cell>
          <cell r="J2810" t="str">
            <v>CS</v>
          </cell>
          <cell r="K2810" t="str">
            <v>Ross,Michael John</v>
          </cell>
          <cell r="L2810">
            <v>22163</v>
          </cell>
          <cell r="M2810" t="str">
            <v>45</v>
          </cell>
          <cell r="N2810" t="str">
            <v>3B</v>
          </cell>
          <cell r="O2810" t="str">
            <v>3B</v>
          </cell>
          <cell r="P2810">
            <v>31740</v>
          </cell>
          <cell r="Q2810" t="str">
            <v>18,9</v>
          </cell>
          <cell r="R2810" t="str">
            <v>8,10</v>
          </cell>
          <cell r="S2810">
            <v>31740</v>
          </cell>
          <cell r="V2810">
            <v>37712</v>
          </cell>
          <cell r="W2810">
            <v>1</v>
          </cell>
          <cell r="X2810" t="str">
            <v>J108</v>
          </cell>
          <cell r="Y2810" t="str">
            <v>(SH) Sec/Admin II</v>
          </cell>
          <cell r="Z2810" t="str">
            <v>P110</v>
          </cell>
          <cell r="AA2810" t="str">
            <v>C150</v>
          </cell>
          <cell r="AB2810" t="str">
            <v>d. Secondary</v>
          </cell>
          <cell r="AC2810" t="str">
            <v>S1414400E</v>
          </cell>
          <cell r="AD2810" t="str">
            <v>Female</v>
          </cell>
          <cell r="AE2810" t="str">
            <v>Batt. Road 8th flr</v>
          </cell>
          <cell r="AF2810" t="str">
            <v>Local</v>
          </cell>
          <cell r="AG2810" t="str">
            <v>Employee</v>
          </cell>
          <cell r="AH2810">
            <v>1</v>
          </cell>
          <cell r="AI2810" t="str">
            <v>Month</v>
          </cell>
          <cell r="AJ2810" t="str">
            <v>0109803736</v>
          </cell>
          <cell r="AK2810" t="str">
            <v>1163287</v>
          </cell>
          <cell r="AL2810" t="str">
            <v>Chong,Yin Yin</v>
          </cell>
          <cell r="AM2810" t="str">
            <v>Core Contributor</v>
          </cell>
          <cell r="AN2810" t="str">
            <v>Core Contributor</v>
          </cell>
          <cell r="AO2810" t="str">
            <v>Core Contributor</v>
          </cell>
          <cell r="AP2810" t="str">
            <v>Core Contributor</v>
          </cell>
          <cell r="AQ2810">
            <v>54936</v>
          </cell>
        </row>
        <row r="2811">
          <cell r="A2811">
            <v>1176898</v>
          </cell>
          <cell r="B2811" t="str">
            <v>Khow,Ju Chin</v>
          </cell>
          <cell r="C2811" t="str">
            <v>Client Relationships</v>
          </cell>
          <cell r="D2811" t="str">
            <v>Credit Analyst</v>
          </cell>
          <cell r="E2811" t="str">
            <v>Credit Analyst</v>
          </cell>
          <cell r="F2811" t="str">
            <v>M19</v>
          </cell>
          <cell r="G2811">
            <v>17000</v>
          </cell>
          <cell r="H2811" t="str">
            <v>SGD</v>
          </cell>
          <cell r="I2811" t="str">
            <v>5681800</v>
          </cell>
          <cell r="J2811" t="str">
            <v>NO</v>
          </cell>
          <cell r="K2811" t="str">
            <v>Rajadhyax,Ashish Arvind</v>
          </cell>
          <cell r="L2811">
            <v>27531</v>
          </cell>
          <cell r="M2811" t="str">
            <v>30</v>
          </cell>
          <cell r="O2811" t="str">
            <v>3B</v>
          </cell>
          <cell r="P2811">
            <v>38110</v>
          </cell>
          <cell r="Q2811" t="str">
            <v>1,3</v>
          </cell>
          <cell r="R2811" t="str">
            <v>3,4</v>
          </cell>
          <cell r="S2811">
            <v>38110</v>
          </cell>
          <cell r="W2811">
            <v>1</v>
          </cell>
          <cell r="X2811" t="str">
            <v>DJ001</v>
          </cell>
          <cell r="Y2811" t="str">
            <v>Credit Analyst - TBA</v>
          </cell>
          <cell r="Z2811" t="str">
            <v>P250</v>
          </cell>
          <cell r="AA2811" t="str">
            <v>C174</v>
          </cell>
          <cell r="AB2811" t="str">
            <v>i. Bachelor's Degree or equiv</v>
          </cell>
          <cell r="AC2811" t="str">
            <v>S7515396A</v>
          </cell>
          <cell r="AD2811" t="str">
            <v>Female</v>
          </cell>
          <cell r="AE2811" t="str">
            <v>Batt. Rd 7th flr</v>
          </cell>
          <cell r="AF2811" t="str">
            <v>Local</v>
          </cell>
          <cell r="AG2811" t="str">
            <v>Employee</v>
          </cell>
          <cell r="AH2811">
            <v>1</v>
          </cell>
          <cell r="AI2811" t="str">
            <v>Month</v>
          </cell>
          <cell r="AJ2811" t="str">
            <v>0109130901</v>
          </cell>
          <cell r="AK2811" t="str">
            <v>1157239</v>
          </cell>
          <cell r="AL2811" t="str">
            <v>Thng,Cheok Khoon Charlotte</v>
          </cell>
          <cell r="AO2811" t="str">
            <v>Too Soon to Classify</v>
          </cell>
          <cell r="AP2811" t="str">
            <v>Core Contributor</v>
          </cell>
          <cell r="AQ2811">
            <v>68400</v>
          </cell>
        </row>
        <row r="2812">
          <cell r="A2812">
            <v>1140556</v>
          </cell>
          <cell r="B2812" t="str">
            <v>Qudratullah,Rehan</v>
          </cell>
          <cell r="C2812" t="str">
            <v>Global Markets</v>
          </cell>
          <cell r="D2812" t="str">
            <v>Global Mkts Mkts Risk</v>
          </cell>
          <cell r="E2812" t="str">
            <v>Senior Manager, Market Risk (ALM)</v>
          </cell>
          <cell r="F2812" t="str">
            <v>M22</v>
          </cell>
          <cell r="G2812">
            <v>40000</v>
          </cell>
          <cell r="H2812" t="str">
            <v>SGD</v>
          </cell>
          <cell r="I2812" t="str">
            <v>6355901</v>
          </cell>
          <cell r="J2812" t="str">
            <v>NO</v>
          </cell>
          <cell r="K2812" t="str">
            <v>Ma,Patrick Chung Tat</v>
          </cell>
          <cell r="L2812">
            <v>25190</v>
          </cell>
          <cell r="M2812" t="str">
            <v>36</v>
          </cell>
          <cell r="N2812" t="str">
            <v>1B</v>
          </cell>
          <cell r="O2812" t="str">
            <v>NR</v>
          </cell>
          <cell r="P2812">
            <v>36336</v>
          </cell>
          <cell r="Q2812" t="str">
            <v>6,2</v>
          </cell>
          <cell r="R2812" t="str">
            <v>,</v>
          </cell>
          <cell r="S2812">
            <v>36336</v>
          </cell>
          <cell r="U2812">
            <v>38078</v>
          </cell>
          <cell r="V2812">
            <v>38078</v>
          </cell>
          <cell r="W2812">
            <v>1</v>
          </cell>
          <cell r="X2812" t="str">
            <v>J174</v>
          </cell>
          <cell r="Y2812" t="str">
            <v>Risk Svc Delivery III</v>
          </cell>
          <cell r="Z2812" t="str">
            <v>P351</v>
          </cell>
          <cell r="AA2812" t="str">
            <v>C144</v>
          </cell>
          <cell r="AB2812" t="str">
            <v>k. Post Graduate Degree</v>
          </cell>
          <cell r="AC2812" t="str">
            <v>G5771516U</v>
          </cell>
          <cell r="AD2812" t="str">
            <v>Male</v>
          </cell>
          <cell r="AE2812" t="str">
            <v>Batt. Rd 3rd flr</v>
          </cell>
          <cell r="AF2812" t="str">
            <v>Local</v>
          </cell>
          <cell r="AG2812" t="str">
            <v>Employee</v>
          </cell>
          <cell r="AH2812">
            <v>1</v>
          </cell>
          <cell r="AI2812" t="str">
            <v>Month</v>
          </cell>
          <cell r="AJ2812" t="str">
            <v>0109136217</v>
          </cell>
          <cell r="AK2812" t="str">
            <v>1102559</v>
          </cell>
          <cell r="AL2812" t="str">
            <v>Chong,Yin Yin</v>
          </cell>
          <cell r="AM2812" t="str">
            <v>H4 - S</v>
          </cell>
          <cell r="AN2812" t="str">
            <v>H4 - S</v>
          </cell>
          <cell r="AO2812" t="str">
            <v>H3 - S</v>
          </cell>
          <cell r="AP2812" t="str">
            <v>H3 - S</v>
          </cell>
          <cell r="AQ2812">
            <v>132012</v>
          </cell>
        </row>
        <row r="2813">
          <cell r="A2813">
            <v>1116238</v>
          </cell>
          <cell r="B2813" t="str">
            <v>N,Sithananthan</v>
          </cell>
          <cell r="C2813" t="str">
            <v>Property Management</v>
          </cell>
          <cell r="D2813" t="str">
            <v>Correspondances</v>
          </cell>
          <cell r="E2813" t="str">
            <v>Cust Service Assistant</v>
          </cell>
          <cell r="F2813" t="str">
            <v>CL5</v>
          </cell>
          <cell r="I2813" t="str">
            <v>9021800</v>
          </cell>
          <cell r="J2813" t="str">
            <v>CL</v>
          </cell>
          <cell r="K2813" t="str">
            <v>Goh,Boon Kwang William</v>
          </cell>
          <cell r="L2813">
            <v>19560</v>
          </cell>
          <cell r="M2813" t="str">
            <v>52</v>
          </cell>
          <cell r="N2813" t="str">
            <v>3C</v>
          </cell>
          <cell r="O2813" t="str">
            <v>3C</v>
          </cell>
          <cell r="P2813">
            <v>28352</v>
          </cell>
          <cell r="Q2813" t="str">
            <v>28,0</v>
          </cell>
          <cell r="R2813" t="str">
            <v>,</v>
          </cell>
          <cell r="S2813">
            <v>28352</v>
          </cell>
          <cell r="V2813">
            <v>38353</v>
          </cell>
          <cell r="W2813">
            <v>1</v>
          </cell>
          <cell r="X2813" t="str">
            <v>J106</v>
          </cell>
          <cell r="Y2813" t="str">
            <v>(SH) General Support II</v>
          </cell>
          <cell r="Z2813" t="str">
            <v>P095</v>
          </cell>
          <cell r="AA2813" t="str">
            <v>C021</v>
          </cell>
          <cell r="AB2813" t="str">
            <v>d. Secondary</v>
          </cell>
          <cell r="AC2813" t="str">
            <v>S0102022F</v>
          </cell>
          <cell r="AD2813" t="str">
            <v>Male</v>
          </cell>
          <cell r="AE2813" t="str">
            <v>Batt. Rd 3rd flr</v>
          </cell>
          <cell r="AF2813" t="str">
            <v>Local</v>
          </cell>
          <cell r="AG2813" t="str">
            <v>Employee</v>
          </cell>
          <cell r="AH2813">
            <v>1</v>
          </cell>
          <cell r="AI2813" t="str">
            <v>Month</v>
          </cell>
          <cell r="AJ2813" t="str">
            <v>0109764498</v>
          </cell>
          <cell r="AK2813" t="str">
            <v>1116071</v>
          </cell>
          <cell r="AL2813" t="str">
            <v>Chong,Yin Yin</v>
          </cell>
          <cell r="AM2813" t="str">
            <v>Core Contributor</v>
          </cell>
          <cell r="AN2813" t="str">
            <v>Core Contributor</v>
          </cell>
          <cell r="AO2813" t="str">
            <v>Core Contributor</v>
          </cell>
          <cell r="AP2813" t="str">
            <v>Core Contributor</v>
          </cell>
          <cell r="AQ2813">
            <v>25452</v>
          </cell>
        </row>
        <row r="2814">
          <cell r="A2814">
            <v>1154522</v>
          </cell>
          <cell r="B2814" t="str">
            <v>Sim,Lay Lay</v>
          </cell>
          <cell r="C2814" t="str">
            <v>Consumer Banking</v>
          </cell>
          <cell r="D2814" t="str">
            <v>Clearing Unit</v>
          </cell>
          <cell r="E2814" t="str">
            <v>Customer Service Assistant</v>
          </cell>
          <cell r="F2814" t="str">
            <v>CL5</v>
          </cell>
          <cell r="I2814" t="str">
            <v>1725800</v>
          </cell>
          <cell r="J2814" t="str">
            <v>CL</v>
          </cell>
          <cell r="K2814" t="str">
            <v>Tang,Wei En</v>
          </cell>
          <cell r="L2814">
            <v>24673</v>
          </cell>
          <cell r="M2814" t="str">
            <v>38</v>
          </cell>
          <cell r="N2814" t="str">
            <v>3C</v>
          </cell>
          <cell r="O2814" t="str">
            <v>3C</v>
          </cell>
          <cell r="P2814">
            <v>37217</v>
          </cell>
          <cell r="Q2814" t="str">
            <v>3,9</v>
          </cell>
          <cell r="R2814" t="str">
            <v>9,9</v>
          </cell>
          <cell r="S2814">
            <v>37217</v>
          </cell>
          <cell r="V2814">
            <v>38353</v>
          </cell>
          <cell r="W2814">
            <v>1</v>
          </cell>
          <cell r="X2814" t="str">
            <v>J089</v>
          </cell>
          <cell r="Y2814" t="str">
            <v>(OPS) Trans Proc III</v>
          </cell>
          <cell r="Z2814" t="str">
            <v>P088</v>
          </cell>
          <cell r="AA2814" t="str">
            <v>C015</v>
          </cell>
          <cell r="AB2814" t="str">
            <v>d. Secondary</v>
          </cell>
          <cell r="AC2814" t="str">
            <v>S1791118Z</v>
          </cell>
          <cell r="AD2814" t="str">
            <v>Female</v>
          </cell>
          <cell r="AE2814" t="str">
            <v>Tampines 4th flr</v>
          </cell>
          <cell r="AF2814" t="str">
            <v>Local</v>
          </cell>
          <cell r="AG2814" t="str">
            <v>Employee</v>
          </cell>
          <cell r="AH2814">
            <v>1</v>
          </cell>
          <cell r="AI2814" t="str">
            <v>Month</v>
          </cell>
          <cell r="AJ2814" t="str">
            <v>0109108434</v>
          </cell>
          <cell r="AK2814" t="str">
            <v>1116489</v>
          </cell>
          <cell r="AL2814" t="str">
            <v>Ang,Pek San</v>
          </cell>
          <cell r="AM2814" t="str">
            <v>Core Contributor</v>
          </cell>
          <cell r="AN2814" t="str">
            <v>Core Contributor</v>
          </cell>
          <cell r="AO2814" t="str">
            <v>Core Contributor</v>
          </cell>
          <cell r="AP2814" t="str">
            <v>Core Contributor</v>
          </cell>
          <cell r="AQ2814">
            <v>18012</v>
          </cell>
        </row>
        <row r="2815">
          <cell r="A2815">
            <v>1116700</v>
          </cell>
          <cell r="B2815" t="str">
            <v>Tan,Yien Hong Kate</v>
          </cell>
          <cell r="C2815" t="str">
            <v>Finance</v>
          </cell>
          <cell r="D2815" t="str">
            <v>Chief Financial Officer-WB-Reg</v>
          </cell>
          <cell r="E2815" t="str">
            <v>Operations Officer</v>
          </cell>
          <cell r="F2815" t="str">
            <v>AO</v>
          </cell>
          <cell r="I2815" t="str">
            <v>8159901</v>
          </cell>
          <cell r="J2815" t="str">
            <v>AO</v>
          </cell>
          <cell r="K2815" t="str">
            <v>Han,Lee Fun Joyce</v>
          </cell>
          <cell r="L2815">
            <v>26031</v>
          </cell>
          <cell r="M2815" t="str">
            <v>34</v>
          </cell>
          <cell r="N2815" t="str">
            <v>2B</v>
          </cell>
          <cell r="O2815" t="str">
            <v>2C</v>
          </cell>
          <cell r="P2815">
            <v>33035</v>
          </cell>
          <cell r="Q2815" t="str">
            <v>15,2</v>
          </cell>
          <cell r="R2815" t="str">
            <v>0,9</v>
          </cell>
          <cell r="S2815">
            <v>33035</v>
          </cell>
          <cell r="V2815">
            <v>38353</v>
          </cell>
          <cell r="W2815">
            <v>1</v>
          </cell>
          <cell r="X2815" t="str">
            <v>J086</v>
          </cell>
          <cell r="Y2815" t="str">
            <v>(OPS) Ctrl &amp; Support III</v>
          </cell>
          <cell r="Z2815" t="str">
            <v>P322</v>
          </cell>
          <cell r="AA2815" t="str">
            <v>C149</v>
          </cell>
          <cell r="AB2815" t="str">
            <v>d. Secondary</v>
          </cell>
          <cell r="AC2815" t="str">
            <v>S7112605F</v>
          </cell>
          <cell r="AD2815" t="str">
            <v>Female</v>
          </cell>
          <cell r="AE2815" t="str">
            <v>PBTP 10th Floor</v>
          </cell>
          <cell r="AF2815" t="str">
            <v>Local</v>
          </cell>
          <cell r="AG2815" t="str">
            <v>Employee</v>
          </cell>
          <cell r="AH2815">
            <v>1</v>
          </cell>
          <cell r="AI2815" t="str">
            <v>Month</v>
          </cell>
          <cell r="AJ2815" t="str">
            <v>0122539001</v>
          </cell>
          <cell r="AK2815" t="str">
            <v>1116445</v>
          </cell>
          <cell r="AL2815" t="str">
            <v>Chong,Yin Yin</v>
          </cell>
          <cell r="AM2815" t="str">
            <v>Core Contributor</v>
          </cell>
          <cell r="AN2815" t="str">
            <v>Core Contributor</v>
          </cell>
          <cell r="AO2815" t="str">
            <v>Core Contributor</v>
          </cell>
          <cell r="AP2815" t="str">
            <v>Core Contributor</v>
          </cell>
          <cell r="AQ2815">
            <v>36372</v>
          </cell>
        </row>
        <row r="2816">
          <cell r="A2816">
            <v>1116143</v>
          </cell>
          <cell r="B2816" t="str">
            <v>Yip,Swee Lin Betty</v>
          </cell>
          <cell r="C2816" t="str">
            <v>Client Relationships</v>
          </cell>
          <cell r="D2816" t="str">
            <v>Custody Services</v>
          </cell>
          <cell r="E2816" t="str">
            <v>Customer Svc Asst, Settlement</v>
          </cell>
          <cell r="F2816" t="str">
            <v>CL5</v>
          </cell>
          <cell r="I2816" t="str">
            <v>4152800</v>
          </cell>
          <cell r="J2816" t="str">
            <v>CL</v>
          </cell>
          <cell r="K2816" t="str">
            <v>Vishwanathan,Kavitha</v>
          </cell>
          <cell r="L2816">
            <v>18381</v>
          </cell>
          <cell r="M2816" t="str">
            <v>55</v>
          </cell>
          <cell r="N2816" t="str">
            <v>2C</v>
          </cell>
          <cell r="O2816" t="str">
            <v>3B</v>
          </cell>
          <cell r="P2816">
            <v>26981</v>
          </cell>
          <cell r="Q2816" t="str">
            <v>31,9</v>
          </cell>
          <cell r="R2816" t="str">
            <v>4,9</v>
          </cell>
          <cell r="S2816">
            <v>26981</v>
          </cell>
          <cell r="V2816">
            <v>38353</v>
          </cell>
          <cell r="W2816">
            <v>1</v>
          </cell>
          <cell r="X2816" t="str">
            <v>J089</v>
          </cell>
          <cell r="Y2816" t="str">
            <v>(OPS) Trans Proc III</v>
          </cell>
          <cell r="Z2816" t="str">
            <v>P352</v>
          </cell>
          <cell r="AA2816" t="str">
            <v>C148</v>
          </cell>
          <cell r="AB2816" t="str">
            <v>d. Secondary</v>
          </cell>
          <cell r="AC2816" t="str">
            <v>S0216800F</v>
          </cell>
          <cell r="AD2816" t="str">
            <v>Female</v>
          </cell>
          <cell r="AE2816" t="str">
            <v>Batt. Rd 4th flr</v>
          </cell>
          <cell r="AF2816" t="str">
            <v>Local</v>
          </cell>
          <cell r="AG2816" t="str">
            <v>Employee</v>
          </cell>
          <cell r="AH2816">
            <v>1</v>
          </cell>
          <cell r="AI2816" t="str">
            <v>Month</v>
          </cell>
          <cell r="AJ2816" t="str">
            <v>0109877810</v>
          </cell>
          <cell r="AK2816" t="str">
            <v>1134827</v>
          </cell>
          <cell r="AL2816" t="str">
            <v>Chia,Boon Lee</v>
          </cell>
          <cell r="AM2816" t="str">
            <v>Core Contributor</v>
          </cell>
          <cell r="AN2816" t="str">
            <v>Core Contributor</v>
          </cell>
          <cell r="AO2816" t="str">
            <v>Core Contributor</v>
          </cell>
          <cell r="AP2816" t="str">
            <v>Core Contributor</v>
          </cell>
          <cell r="AQ2816">
            <v>27468</v>
          </cell>
        </row>
        <row r="2817">
          <cell r="A2817">
            <v>1181927</v>
          </cell>
          <cell r="B2817" t="str">
            <v>Mohd Yusof,Mohad Zain Bin</v>
          </cell>
          <cell r="C2817" t="str">
            <v>Global Markets</v>
          </cell>
          <cell r="D2817" t="str">
            <v>Dealing Room Support</v>
          </cell>
          <cell r="E2817" t="str">
            <v>Contract Driver</v>
          </cell>
          <cell r="F2817" t="str">
            <v>Contractor</v>
          </cell>
          <cell r="I2817" t="str">
            <v>6111800</v>
          </cell>
          <cell r="J2817" t="str">
            <v>NC</v>
          </cell>
          <cell r="K2817" t="str">
            <v>Lee,Boon Huat</v>
          </cell>
          <cell r="L2817">
            <v>22147</v>
          </cell>
          <cell r="M2817" t="str">
            <v>45</v>
          </cell>
          <cell r="O2817" t="str">
            <v>TS</v>
          </cell>
          <cell r="P2817">
            <v>38231</v>
          </cell>
          <cell r="Q2817" t="str">
            <v>1,0</v>
          </cell>
          <cell r="R2817" t="str">
            <v>,</v>
          </cell>
          <cell r="S2817">
            <v>38231</v>
          </cell>
          <cell r="V2817">
            <v>38275</v>
          </cell>
          <cell r="W2817">
            <v>1</v>
          </cell>
          <cell r="X2817" t="str">
            <v>J105</v>
          </cell>
          <cell r="Y2817" t="str">
            <v>(SH) General Support I</v>
          </cell>
          <cell r="Z2817" t="str">
            <v>P095</v>
          </cell>
          <cell r="AA2817" t="str">
            <v>C151</v>
          </cell>
          <cell r="AB2817" t="str">
            <v>c. Primary</v>
          </cell>
          <cell r="AC2817" t="str">
            <v>S1405491Z</v>
          </cell>
          <cell r="AD2817" t="str">
            <v>Male</v>
          </cell>
          <cell r="AE2817" t="str">
            <v>Batt. Rd 3rd flr</v>
          </cell>
          <cell r="AF2817" t="str">
            <v>Local</v>
          </cell>
          <cell r="AG2817" t="str">
            <v>Direct Contractor</v>
          </cell>
          <cell r="AH2817">
            <v>1</v>
          </cell>
          <cell r="AI2817" t="str">
            <v>Week</v>
          </cell>
          <cell r="AJ2817" t="str">
            <v>0109135172</v>
          </cell>
          <cell r="AK2817" t="str">
            <v>1118671</v>
          </cell>
          <cell r="AL2817" t="str">
            <v>Thng,Cheok Khoon Charlotte</v>
          </cell>
          <cell r="AP2817">
            <v>0</v>
          </cell>
          <cell r="AQ2817">
            <v>18480</v>
          </cell>
        </row>
        <row r="2818">
          <cell r="A2818">
            <v>1117755</v>
          </cell>
          <cell r="B2818" t="str">
            <v>Lim,Mae Pearl Christine</v>
          </cell>
          <cell r="C2818" t="str">
            <v>Consumer Banking</v>
          </cell>
          <cell r="D2818" t="str">
            <v>Payments &amp; Reconciliation</v>
          </cell>
          <cell r="E2818" t="str">
            <v>Assistant Officer</v>
          </cell>
          <cell r="F2818" t="str">
            <v>AO</v>
          </cell>
          <cell r="I2818" t="str">
            <v>1722800</v>
          </cell>
          <cell r="J2818" t="str">
            <v>AO</v>
          </cell>
          <cell r="K2818" t="str">
            <v>Sim,Kok Kwong William</v>
          </cell>
          <cell r="L2818">
            <v>26923</v>
          </cell>
          <cell r="M2818" t="str">
            <v>31</v>
          </cell>
          <cell r="N2818" t="str">
            <v>2B</v>
          </cell>
          <cell r="O2818" t="str">
            <v>2B</v>
          </cell>
          <cell r="P2818">
            <v>35345</v>
          </cell>
          <cell r="Q2818" t="str">
            <v>8,10</v>
          </cell>
          <cell r="R2818" t="str">
            <v>0,10</v>
          </cell>
          <cell r="S2818">
            <v>35345</v>
          </cell>
          <cell r="U2818">
            <v>38261</v>
          </cell>
          <cell r="V2818">
            <v>38353</v>
          </cell>
          <cell r="W2818">
            <v>1</v>
          </cell>
          <cell r="X2818" t="str">
            <v>J089</v>
          </cell>
          <cell r="Y2818" t="str">
            <v>(OPS) Trans Proc III</v>
          </cell>
          <cell r="Z2818" t="str">
            <v>P088</v>
          </cell>
          <cell r="AA2818" t="str">
            <v>C015</v>
          </cell>
          <cell r="AB2818" t="str">
            <v>e. Higher Secondary</v>
          </cell>
          <cell r="AC2818" t="str">
            <v>S7334000D</v>
          </cell>
          <cell r="AD2818" t="str">
            <v>Female</v>
          </cell>
          <cell r="AE2818" t="str">
            <v>Tampines 4th flr</v>
          </cell>
          <cell r="AF2818" t="str">
            <v>Local</v>
          </cell>
          <cell r="AG2818" t="str">
            <v>Employee</v>
          </cell>
          <cell r="AH2818">
            <v>1</v>
          </cell>
          <cell r="AI2818" t="str">
            <v>Month</v>
          </cell>
          <cell r="AJ2818" t="str">
            <v>0109687329</v>
          </cell>
          <cell r="AK2818" t="str">
            <v>1116235</v>
          </cell>
          <cell r="AL2818" t="str">
            <v>Ang,Pek San</v>
          </cell>
          <cell r="AM2818" t="str">
            <v>Core Contributor</v>
          </cell>
          <cell r="AN2818" t="str">
            <v>Core Contributor</v>
          </cell>
          <cell r="AO2818" t="str">
            <v>Core Contributor</v>
          </cell>
          <cell r="AP2818" t="str">
            <v>Core Contributor</v>
          </cell>
          <cell r="AQ2818">
            <v>23628</v>
          </cell>
        </row>
        <row r="2819">
          <cell r="A2819">
            <v>1117212</v>
          </cell>
          <cell r="B2819" t="str">
            <v>Keoh,Yueh Guey</v>
          </cell>
          <cell r="C2819" t="str">
            <v>Consumer Banking</v>
          </cell>
          <cell r="D2819" t="str">
            <v>BRDB-Branch Banking-Jurong</v>
          </cell>
          <cell r="E2819" t="str">
            <v>Chief Cashier</v>
          </cell>
          <cell r="F2819" t="str">
            <v>CL4</v>
          </cell>
          <cell r="I2819" t="str">
            <v>1422108</v>
          </cell>
          <cell r="J2819" t="str">
            <v>CL</v>
          </cell>
          <cell r="K2819" t="str">
            <v>Khoo,Lay Fook Wilson</v>
          </cell>
          <cell r="L2819">
            <v>23837</v>
          </cell>
          <cell r="M2819" t="str">
            <v>40</v>
          </cell>
          <cell r="N2819" t="str">
            <v>2B</v>
          </cell>
          <cell r="O2819" t="str">
            <v>3B</v>
          </cell>
          <cell r="P2819">
            <v>34659</v>
          </cell>
          <cell r="Q2819" t="str">
            <v>10,9</v>
          </cell>
          <cell r="R2819" t="str">
            <v>4,10</v>
          </cell>
          <cell r="S2819">
            <v>34659</v>
          </cell>
          <cell r="U2819">
            <v>37681</v>
          </cell>
          <cell r="V2819">
            <v>38353</v>
          </cell>
          <cell r="W2819">
            <v>1</v>
          </cell>
          <cell r="X2819" t="str">
            <v>J216</v>
          </cell>
          <cell r="Y2819" t="str">
            <v>(CB) Customer ServiceIII</v>
          </cell>
          <cell r="Z2819" t="str">
            <v>P088</v>
          </cell>
          <cell r="AA2819" t="str">
            <v>C015</v>
          </cell>
          <cell r="AB2819" t="str">
            <v>e. Higher Secondary</v>
          </cell>
          <cell r="AC2819" t="str">
            <v>S2575084E</v>
          </cell>
          <cell r="AD2819" t="str">
            <v>Female</v>
          </cell>
          <cell r="AE2819" t="str">
            <v>Jurong Branch</v>
          </cell>
          <cell r="AF2819" t="str">
            <v>Local</v>
          </cell>
          <cell r="AG2819" t="str">
            <v>Employee</v>
          </cell>
          <cell r="AH2819">
            <v>1</v>
          </cell>
          <cell r="AI2819" t="str">
            <v>Month</v>
          </cell>
          <cell r="AJ2819" t="str">
            <v>0122557611</v>
          </cell>
          <cell r="AK2819" t="str">
            <v>1116156</v>
          </cell>
          <cell r="AL2819" t="str">
            <v>Ang,Pek San</v>
          </cell>
          <cell r="AM2819" t="str">
            <v>Core Contributor</v>
          </cell>
          <cell r="AN2819" t="str">
            <v>Core Contributor</v>
          </cell>
          <cell r="AO2819" t="str">
            <v>Core Contributor</v>
          </cell>
          <cell r="AP2819" t="str">
            <v>Core Contributor</v>
          </cell>
          <cell r="AQ2819">
            <v>22332</v>
          </cell>
        </row>
        <row r="2820">
          <cell r="A2820">
            <v>1116290</v>
          </cell>
          <cell r="B2820" t="str">
            <v>Goh,Siew Eng Sharon</v>
          </cell>
          <cell r="C2820" t="str">
            <v>Consumer Banking</v>
          </cell>
          <cell r="D2820" t="str">
            <v>BRDB-Branch Banking-Batt.Rd</v>
          </cell>
          <cell r="E2820" t="str">
            <v>Customer Service Assistant</v>
          </cell>
          <cell r="F2820" t="str">
            <v>CL4</v>
          </cell>
          <cell r="I2820" t="str">
            <v>1422100</v>
          </cell>
          <cell r="J2820" t="str">
            <v>CL</v>
          </cell>
          <cell r="K2820" t="str">
            <v>Chua,Ah Lay Mary</v>
          </cell>
          <cell r="L2820">
            <v>21121</v>
          </cell>
          <cell r="M2820" t="str">
            <v>47</v>
          </cell>
          <cell r="N2820" t="str">
            <v>1B</v>
          </cell>
          <cell r="O2820" t="str">
            <v>2A</v>
          </cell>
          <cell r="P2820">
            <v>29068</v>
          </cell>
          <cell r="Q2820" t="str">
            <v>26,1</v>
          </cell>
          <cell r="R2820" t="str">
            <v>,</v>
          </cell>
          <cell r="S2820">
            <v>29068</v>
          </cell>
          <cell r="V2820">
            <v>38353</v>
          </cell>
          <cell r="W2820">
            <v>1</v>
          </cell>
          <cell r="X2820" t="str">
            <v>J216</v>
          </cell>
          <cell r="Y2820" t="str">
            <v>(CB) Customer ServiceIII</v>
          </cell>
          <cell r="Z2820" t="str">
            <v>P088</v>
          </cell>
          <cell r="AA2820" t="str">
            <v>C015</v>
          </cell>
          <cell r="AB2820" t="str">
            <v>d. Secondary</v>
          </cell>
          <cell r="AC2820" t="str">
            <v>S1224956Z</v>
          </cell>
          <cell r="AD2820" t="str">
            <v>Female</v>
          </cell>
          <cell r="AE2820" t="str">
            <v>Batt. Rd Grd flr</v>
          </cell>
          <cell r="AF2820" t="str">
            <v>Local</v>
          </cell>
          <cell r="AG2820" t="str">
            <v>Employee</v>
          </cell>
          <cell r="AH2820">
            <v>1</v>
          </cell>
          <cell r="AI2820" t="str">
            <v>Month</v>
          </cell>
          <cell r="AJ2820" t="str">
            <v>0122508181</v>
          </cell>
          <cell r="AK2820" t="str">
            <v>1116067</v>
          </cell>
          <cell r="AL2820" t="str">
            <v>Ang,Pek San</v>
          </cell>
          <cell r="AM2820" t="str">
            <v>Core Contributor</v>
          </cell>
          <cell r="AN2820" t="str">
            <v>Core Contributor</v>
          </cell>
          <cell r="AO2820" t="str">
            <v>Core Contributor</v>
          </cell>
          <cell r="AP2820" t="str">
            <v>Core Contributor</v>
          </cell>
          <cell r="AQ2820">
            <v>28536</v>
          </cell>
        </row>
        <row r="2821">
          <cell r="A2821">
            <v>1154567</v>
          </cell>
          <cell r="B2821" t="str">
            <v>Binte Jasmin,Zubidah</v>
          </cell>
          <cell r="C2821" t="str">
            <v>Consumer Banking</v>
          </cell>
          <cell r="D2821" t="str">
            <v>BRDB-Branch Banking-Bedok</v>
          </cell>
          <cell r="E2821" t="str">
            <v>Customer Service Assistant</v>
          </cell>
          <cell r="F2821" t="str">
            <v>CL5</v>
          </cell>
          <cell r="I2821" t="str">
            <v>1422122</v>
          </cell>
          <cell r="J2821" t="str">
            <v>CL</v>
          </cell>
          <cell r="K2821" t="str">
            <v>Lee,Puey Cher Dorine</v>
          </cell>
          <cell r="L2821">
            <v>27907</v>
          </cell>
          <cell r="M2821" t="str">
            <v>29</v>
          </cell>
          <cell r="N2821" t="str">
            <v>3B</v>
          </cell>
          <cell r="O2821" t="str">
            <v>3B</v>
          </cell>
          <cell r="P2821">
            <v>37221</v>
          </cell>
          <cell r="Q2821" t="str">
            <v>3,9</v>
          </cell>
          <cell r="R2821" t="str">
            <v>7,5</v>
          </cell>
          <cell r="S2821">
            <v>37221</v>
          </cell>
          <cell r="V2821">
            <v>38353</v>
          </cell>
          <cell r="W2821">
            <v>1</v>
          </cell>
          <cell r="X2821" t="str">
            <v>J216</v>
          </cell>
          <cell r="Y2821" t="str">
            <v>(CB) Customer ServiceIII</v>
          </cell>
          <cell r="Z2821" t="str">
            <v>P088</v>
          </cell>
          <cell r="AA2821" t="str">
            <v>C015</v>
          </cell>
          <cell r="AB2821" t="str">
            <v>f. Vocational</v>
          </cell>
          <cell r="AC2821" t="str">
            <v>S7615125C</v>
          </cell>
          <cell r="AD2821" t="str">
            <v>Female</v>
          </cell>
          <cell r="AE2821" t="str">
            <v>Bedok Branch</v>
          </cell>
          <cell r="AF2821" t="str">
            <v>Local</v>
          </cell>
          <cell r="AG2821" t="str">
            <v>Employee</v>
          </cell>
          <cell r="AH2821">
            <v>1</v>
          </cell>
          <cell r="AI2821" t="str">
            <v>Month</v>
          </cell>
          <cell r="AJ2821" t="str">
            <v>0122569601</v>
          </cell>
          <cell r="AK2821" t="str">
            <v>1116431</v>
          </cell>
          <cell r="AL2821" t="str">
            <v>Ang,Pek San</v>
          </cell>
          <cell r="AM2821" t="str">
            <v>Core Contributor</v>
          </cell>
          <cell r="AN2821" t="str">
            <v>Core Contributor</v>
          </cell>
          <cell r="AO2821" t="str">
            <v>Core Contributor</v>
          </cell>
          <cell r="AP2821" t="str">
            <v>Core Contributor</v>
          </cell>
          <cell r="AQ2821">
            <v>21336</v>
          </cell>
        </row>
        <row r="2822">
          <cell r="A2822">
            <v>1187052</v>
          </cell>
          <cell r="B2822" t="str">
            <v>Lee,Lye San Dana</v>
          </cell>
          <cell r="C2822" t="str">
            <v>Consumer Banking</v>
          </cell>
          <cell r="D2822" t="str">
            <v>BRDB-Br. Banking-South Bridge</v>
          </cell>
          <cell r="E2822" t="str">
            <v>Personal Financial Consultant</v>
          </cell>
          <cell r="F2822" t="str">
            <v>M16</v>
          </cell>
          <cell r="I2822" t="str">
            <v>1422104</v>
          </cell>
          <cell r="J2822" t="str">
            <v>NO</v>
          </cell>
          <cell r="K2822" t="str">
            <v>Joseph,Jason Charles</v>
          </cell>
          <cell r="L2822">
            <v>28481</v>
          </cell>
          <cell r="M2822" t="str">
            <v>27</v>
          </cell>
          <cell r="P2822">
            <v>38404</v>
          </cell>
          <cell r="Q2822" t="str">
            <v>0,6</v>
          </cell>
          <cell r="R2822" t="str">
            <v>0,5</v>
          </cell>
          <cell r="S2822">
            <v>38404</v>
          </cell>
          <cell r="W2822">
            <v>1</v>
          </cell>
          <cell r="X2822" t="str">
            <v>J075</v>
          </cell>
          <cell r="Y2822" t="str">
            <v>(CB) Sales III</v>
          </cell>
          <cell r="Z2822" t="str">
            <v>P088</v>
          </cell>
          <cell r="AA2822" t="str">
            <v>C064</v>
          </cell>
          <cell r="AB2822" t="str">
            <v>i. Bachelor's Degree or equiv</v>
          </cell>
          <cell r="AC2822" t="str">
            <v>S7735971J</v>
          </cell>
          <cell r="AD2822" t="str">
            <v>Female</v>
          </cell>
          <cell r="AE2822" t="str">
            <v>PBTP 5th Floor</v>
          </cell>
          <cell r="AF2822" t="str">
            <v>Local</v>
          </cell>
          <cell r="AG2822" t="str">
            <v>Employee</v>
          </cell>
          <cell r="AH2822">
            <v>1</v>
          </cell>
          <cell r="AI2822" t="str">
            <v>Month</v>
          </cell>
          <cell r="AJ2822" t="str">
            <v>1120300700</v>
          </cell>
          <cell r="AK2822" t="str">
            <v>1157121</v>
          </cell>
          <cell r="AL2822" t="str">
            <v>Ang,Pek San</v>
          </cell>
          <cell r="AP2822" t="str">
            <v>Too Soon to Classify</v>
          </cell>
          <cell r="AQ2822">
            <v>26400</v>
          </cell>
        </row>
        <row r="2823">
          <cell r="A2823">
            <v>1116649</v>
          </cell>
          <cell r="B2823" t="str">
            <v>Toh,Bee Yen Shareen</v>
          </cell>
          <cell r="C2823" t="str">
            <v>Consumer Banking</v>
          </cell>
          <cell r="D2823" t="str">
            <v>BRDB-Br. Banking-South Bridge</v>
          </cell>
          <cell r="E2823" t="str">
            <v>Customer Service Manager</v>
          </cell>
          <cell r="F2823" t="str">
            <v>M16</v>
          </cell>
          <cell r="G2823">
            <v>6000</v>
          </cell>
          <cell r="H2823" t="str">
            <v>SGD</v>
          </cell>
          <cell r="I2823" t="str">
            <v>1422104</v>
          </cell>
          <cell r="J2823" t="str">
            <v>NO</v>
          </cell>
          <cell r="K2823" t="str">
            <v>Joseph,Jason Charles</v>
          </cell>
          <cell r="L2823">
            <v>23986</v>
          </cell>
          <cell r="M2823" t="str">
            <v>40</v>
          </cell>
          <cell r="N2823" t="str">
            <v>2A</v>
          </cell>
          <cell r="O2823" t="str">
            <v>2A</v>
          </cell>
          <cell r="P2823">
            <v>32820</v>
          </cell>
          <cell r="Q2823" t="str">
            <v>15,9</v>
          </cell>
          <cell r="R2823" t="str">
            <v>8,10</v>
          </cell>
          <cell r="S2823">
            <v>32820</v>
          </cell>
          <cell r="U2823">
            <v>38443</v>
          </cell>
          <cell r="V2823">
            <v>38443</v>
          </cell>
          <cell r="W2823">
            <v>1</v>
          </cell>
          <cell r="X2823" t="str">
            <v>J216</v>
          </cell>
          <cell r="Y2823" t="str">
            <v>(CB) Customer ServiceIII</v>
          </cell>
          <cell r="Z2823" t="str">
            <v>P088</v>
          </cell>
          <cell r="AA2823" t="str">
            <v>C015</v>
          </cell>
          <cell r="AB2823" t="str">
            <v>d. Secondary</v>
          </cell>
          <cell r="AC2823" t="str">
            <v>S1690190C</v>
          </cell>
          <cell r="AD2823" t="str">
            <v>Female</v>
          </cell>
          <cell r="AE2823" t="str">
            <v>South Bridge Br.</v>
          </cell>
          <cell r="AF2823" t="str">
            <v>Local</v>
          </cell>
          <cell r="AG2823" t="str">
            <v>Employee</v>
          </cell>
          <cell r="AH2823">
            <v>3</v>
          </cell>
          <cell r="AI2823" t="str">
            <v>Month</v>
          </cell>
          <cell r="AJ2823" t="str">
            <v>0122535332</v>
          </cell>
          <cell r="AK2823" t="str">
            <v>1157121</v>
          </cell>
          <cell r="AL2823" t="str">
            <v>Ang,Pek San</v>
          </cell>
          <cell r="AM2823" t="str">
            <v>Core Contributor</v>
          </cell>
          <cell r="AN2823" t="str">
            <v>Core Contributor</v>
          </cell>
          <cell r="AO2823" t="str">
            <v>Core Contributor</v>
          </cell>
          <cell r="AP2823" t="str">
            <v>Core Contributor</v>
          </cell>
          <cell r="AQ2823">
            <v>31800</v>
          </cell>
        </row>
        <row r="2824">
          <cell r="A2824">
            <v>1172455</v>
          </cell>
          <cell r="B2824" t="str">
            <v>Neo,Bee Pheng Angelin</v>
          </cell>
          <cell r="C2824" t="str">
            <v>Consumer Banking</v>
          </cell>
          <cell r="D2824" t="str">
            <v>BRDB-Branch Banking-Bedok</v>
          </cell>
          <cell r="E2824" t="str">
            <v>Personal Financial Manager</v>
          </cell>
          <cell r="F2824" t="str">
            <v>M17</v>
          </cell>
          <cell r="G2824">
            <v>10000</v>
          </cell>
          <cell r="H2824" t="str">
            <v>SGD</v>
          </cell>
          <cell r="I2824" t="str">
            <v>1422122</v>
          </cell>
          <cell r="J2824" t="str">
            <v>NO</v>
          </cell>
          <cell r="K2824" t="str">
            <v>Ng,Chee Yong Trevor</v>
          </cell>
          <cell r="L2824">
            <v>27529</v>
          </cell>
          <cell r="M2824" t="str">
            <v>30</v>
          </cell>
          <cell r="N2824" t="str">
            <v>NR</v>
          </cell>
          <cell r="O2824" t="str">
            <v>3B</v>
          </cell>
          <cell r="P2824">
            <v>37942</v>
          </cell>
          <cell r="Q2824" t="str">
            <v>1,9</v>
          </cell>
          <cell r="R2824" t="str">
            <v>2,11</v>
          </cell>
          <cell r="S2824">
            <v>37942</v>
          </cell>
          <cell r="U2824">
            <v>38443</v>
          </cell>
          <cell r="V2824">
            <v>38443</v>
          </cell>
          <cell r="W2824">
            <v>1</v>
          </cell>
          <cell r="X2824" t="str">
            <v>J075</v>
          </cell>
          <cell r="Y2824" t="str">
            <v>(CB) Sales III</v>
          </cell>
          <cell r="Z2824" t="str">
            <v>P088</v>
          </cell>
          <cell r="AA2824" t="str">
            <v>C061</v>
          </cell>
          <cell r="AB2824" t="str">
            <v>i. Bachelor's Degree or equiv</v>
          </cell>
          <cell r="AC2824" t="str">
            <v>S7514830E</v>
          </cell>
          <cell r="AD2824" t="str">
            <v>Female</v>
          </cell>
          <cell r="AE2824" t="str">
            <v>Bedok Branch</v>
          </cell>
          <cell r="AF2824" t="str">
            <v>Local</v>
          </cell>
          <cell r="AG2824" t="str">
            <v>Employee</v>
          </cell>
          <cell r="AH2824">
            <v>1</v>
          </cell>
          <cell r="AI2824" t="str">
            <v>Month</v>
          </cell>
          <cell r="AJ2824" t="str">
            <v>0109125770</v>
          </cell>
          <cell r="AK2824" t="str">
            <v>1143704</v>
          </cell>
          <cell r="AL2824" t="str">
            <v>Ang,Pek San</v>
          </cell>
          <cell r="AO2824" t="str">
            <v>Core Contributor</v>
          </cell>
          <cell r="AP2824" t="str">
            <v>Core Contributor</v>
          </cell>
          <cell r="AQ2824">
            <v>33600</v>
          </cell>
        </row>
        <row r="2825">
          <cell r="A2825">
            <v>1124052</v>
          </cell>
          <cell r="B2825" t="str">
            <v>Ho,Miaw Ping</v>
          </cell>
          <cell r="C2825" t="str">
            <v>Client Relationships</v>
          </cell>
          <cell r="D2825" t="str">
            <v>Solution Delivery-Sales</v>
          </cell>
          <cell r="E2825" t="str">
            <v>Impl. Mgr, Solution Delivery</v>
          </cell>
          <cell r="F2825" t="str">
            <v>M21</v>
          </cell>
          <cell r="G2825">
            <v>27000</v>
          </cell>
          <cell r="H2825" t="str">
            <v>SGD</v>
          </cell>
          <cell r="I2825" t="str">
            <v>5131800</v>
          </cell>
          <cell r="J2825" t="str">
            <v>NO</v>
          </cell>
          <cell r="K2825" t="str">
            <v>Sun,Hon Leung Peter</v>
          </cell>
          <cell r="L2825">
            <v>23710</v>
          </cell>
          <cell r="M2825" t="str">
            <v>40</v>
          </cell>
          <cell r="N2825" t="str">
            <v>2A</v>
          </cell>
          <cell r="O2825" t="str">
            <v>2A</v>
          </cell>
          <cell r="P2825">
            <v>36056</v>
          </cell>
          <cell r="Q2825" t="str">
            <v>6,11</v>
          </cell>
          <cell r="R2825" t="str">
            <v>12,4</v>
          </cell>
          <cell r="S2825">
            <v>36056</v>
          </cell>
          <cell r="U2825">
            <v>38443</v>
          </cell>
          <cell r="V2825">
            <v>38443</v>
          </cell>
          <cell r="W2825">
            <v>1</v>
          </cell>
          <cell r="X2825" t="str">
            <v>DJ006</v>
          </cell>
          <cell r="Y2825" t="str">
            <v>Chnls/Soln Delivery-TBA</v>
          </cell>
          <cell r="Z2825" t="str">
            <v>P322</v>
          </cell>
          <cell r="AA2825" t="str">
            <v>C174</v>
          </cell>
          <cell r="AB2825" t="str">
            <v>i. Bachelor's Degree or equiv</v>
          </cell>
          <cell r="AC2825" t="str">
            <v>S1635136I</v>
          </cell>
          <cell r="AD2825" t="str">
            <v>Female</v>
          </cell>
          <cell r="AE2825" t="str">
            <v>Batt. Rd 4th flr</v>
          </cell>
          <cell r="AF2825" t="str">
            <v>Local</v>
          </cell>
          <cell r="AG2825" t="str">
            <v>Employee</v>
          </cell>
          <cell r="AH2825">
            <v>1</v>
          </cell>
          <cell r="AI2825" t="str">
            <v>Month</v>
          </cell>
          <cell r="AJ2825" t="str">
            <v>0109622316</v>
          </cell>
          <cell r="AK2825" t="str">
            <v>1118744</v>
          </cell>
          <cell r="AL2825" t="str">
            <v>Thng,Cheok Khoon Charlotte</v>
          </cell>
          <cell r="AM2825" t="str">
            <v>Core Contributor</v>
          </cell>
          <cell r="AN2825" t="str">
            <v>Critical Resource</v>
          </cell>
          <cell r="AO2825" t="str">
            <v>Critical Resource</v>
          </cell>
          <cell r="AP2825" t="str">
            <v>Critical Resource</v>
          </cell>
          <cell r="AQ2825">
            <v>94104</v>
          </cell>
        </row>
        <row r="2826">
          <cell r="A2826">
            <v>1175431</v>
          </cell>
          <cell r="B2826" t="str">
            <v>Khew,Tsien Loong Glenden Cesar</v>
          </cell>
          <cell r="C2826" t="str">
            <v>Global Markets</v>
          </cell>
          <cell r="D2826" t="str">
            <v>FX Options</v>
          </cell>
          <cell r="E2826" t="str">
            <v>Quantitative Development - FX</v>
          </cell>
          <cell r="F2826" t="str">
            <v>M18</v>
          </cell>
          <cell r="G2826">
            <v>15000</v>
          </cell>
          <cell r="H2826" t="str">
            <v>SGD</v>
          </cell>
          <cell r="I2826" t="str">
            <v>6151818</v>
          </cell>
          <cell r="J2826" t="str">
            <v>NO</v>
          </cell>
          <cell r="K2826" t="str">
            <v>Brown,Edward Grandison Charles</v>
          </cell>
          <cell r="L2826">
            <v>28289</v>
          </cell>
          <cell r="M2826" t="str">
            <v>28</v>
          </cell>
          <cell r="O2826" t="str">
            <v>2B</v>
          </cell>
          <cell r="P2826">
            <v>38064</v>
          </cell>
          <cell r="Q2826" t="str">
            <v>1,5</v>
          </cell>
          <cell r="R2826" t="str">
            <v>2,3</v>
          </cell>
          <cell r="S2826">
            <v>38064</v>
          </cell>
          <cell r="U2826">
            <v>38534</v>
          </cell>
          <cell r="V2826">
            <v>38534</v>
          </cell>
          <cell r="W2826">
            <v>1</v>
          </cell>
          <cell r="X2826" t="str">
            <v>DJ018</v>
          </cell>
          <cell r="Y2826" t="str">
            <v>Quant - TBA</v>
          </cell>
          <cell r="Z2826" t="str">
            <v>P331</v>
          </cell>
          <cell r="AA2826" t="str">
            <v>C175</v>
          </cell>
          <cell r="AB2826" t="str">
            <v>j. Professional Quali/Cert</v>
          </cell>
          <cell r="AC2826" t="str">
            <v>S7716186D</v>
          </cell>
          <cell r="AD2826" t="str">
            <v>Male</v>
          </cell>
          <cell r="AE2826" t="str">
            <v>Batt. Rd 3rd flr</v>
          </cell>
          <cell r="AF2826" t="str">
            <v>Local</v>
          </cell>
          <cell r="AG2826" t="str">
            <v>Employee</v>
          </cell>
          <cell r="AH2826">
            <v>1</v>
          </cell>
          <cell r="AI2826" t="str">
            <v>Month</v>
          </cell>
          <cell r="AJ2826" t="str">
            <v>0109128982</v>
          </cell>
          <cell r="AK2826" t="str">
            <v>1162503</v>
          </cell>
          <cell r="AL2826" t="str">
            <v>Thng,Cheok Khoon Charlotte</v>
          </cell>
          <cell r="AO2826" t="str">
            <v>Too Soon to Classify</v>
          </cell>
          <cell r="AP2826" t="str">
            <v>Critical Resource</v>
          </cell>
          <cell r="AQ2826">
            <v>60000</v>
          </cell>
        </row>
        <row r="2827">
          <cell r="A2827">
            <v>1116706</v>
          </cell>
          <cell r="B2827" t="str">
            <v>Chia,Pheng Theng Linda</v>
          </cell>
          <cell r="C2827" t="str">
            <v>Consumer Banking</v>
          </cell>
          <cell r="D2827" t="str">
            <v>Systems &amp; Support</v>
          </cell>
          <cell r="E2827" t="str">
            <v>Snr Customer Service Assistant</v>
          </cell>
          <cell r="F2827" t="str">
            <v>CL4</v>
          </cell>
          <cell r="I2827" t="str">
            <v>1763800</v>
          </cell>
          <cell r="J2827" t="str">
            <v>CL</v>
          </cell>
          <cell r="K2827" t="str">
            <v>Lim,Soh Mui Susan</v>
          </cell>
          <cell r="L2827">
            <v>25436</v>
          </cell>
          <cell r="M2827" t="str">
            <v>36</v>
          </cell>
          <cell r="N2827" t="str">
            <v>3C</v>
          </cell>
          <cell r="O2827" t="str">
            <v>3C</v>
          </cell>
          <cell r="P2827">
            <v>33056</v>
          </cell>
          <cell r="Q2827" t="str">
            <v>15,2</v>
          </cell>
          <cell r="R2827" t="str">
            <v>1,5</v>
          </cell>
          <cell r="S2827">
            <v>33056</v>
          </cell>
          <cell r="U2827">
            <v>35916</v>
          </cell>
          <cell r="V2827">
            <v>38353</v>
          </cell>
          <cell r="W2827">
            <v>1</v>
          </cell>
          <cell r="X2827" t="str">
            <v>J089</v>
          </cell>
          <cell r="Y2827" t="str">
            <v>(OPS) Trans Proc III</v>
          </cell>
          <cell r="Z2827" t="str">
            <v>P038</v>
          </cell>
          <cell r="AA2827" t="str">
            <v>C015</v>
          </cell>
          <cell r="AB2827" t="str">
            <v>e. Higher Secondary</v>
          </cell>
          <cell r="AC2827" t="str">
            <v>S6925668F</v>
          </cell>
          <cell r="AD2827" t="str">
            <v>Female</v>
          </cell>
          <cell r="AE2827" t="str">
            <v>Tampines 5th flr</v>
          </cell>
          <cell r="AF2827" t="str">
            <v>Local</v>
          </cell>
          <cell r="AG2827" t="str">
            <v>Employee</v>
          </cell>
          <cell r="AH2827">
            <v>1</v>
          </cell>
          <cell r="AI2827" t="str">
            <v>Month</v>
          </cell>
          <cell r="AJ2827" t="str">
            <v>0122539249</v>
          </cell>
          <cell r="AK2827" t="str">
            <v>1116376</v>
          </cell>
          <cell r="AL2827" t="str">
            <v>Ang,Pek San</v>
          </cell>
          <cell r="AM2827" t="str">
            <v>Core Contributor</v>
          </cell>
          <cell r="AN2827" t="str">
            <v>Core Contributor</v>
          </cell>
          <cell r="AO2827" t="str">
            <v>Core Contributor</v>
          </cell>
          <cell r="AP2827" t="str">
            <v>Core Contributor</v>
          </cell>
          <cell r="AQ2827">
            <v>24648</v>
          </cell>
        </row>
        <row r="2828">
          <cell r="A2828">
            <v>1174025</v>
          </cell>
          <cell r="B2828" t="str">
            <v>Ong,Ting Ting</v>
          </cell>
          <cell r="C2828" t="str">
            <v>Consumer Banking</v>
          </cell>
          <cell r="D2828" t="str">
            <v>SME Banking-MultiPdt Customers</v>
          </cell>
          <cell r="E2828" t="str">
            <v>Relationship Manager</v>
          </cell>
          <cell r="F2828" t="str">
            <v>M18</v>
          </cell>
          <cell r="G2828">
            <v>13000</v>
          </cell>
          <cell r="H2828" t="str">
            <v>SGD</v>
          </cell>
          <cell r="I2828" t="str">
            <v>1121800</v>
          </cell>
          <cell r="J2828" t="str">
            <v>NO</v>
          </cell>
          <cell r="K2828" t="str">
            <v>Lam,Kum Weng</v>
          </cell>
          <cell r="L2828">
            <v>28222</v>
          </cell>
          <cell r="M2828" t="str">
            <v>28</v>
          </cell>
          <cell r="O2828" t="str">
            <v>1B</v>
          </cell>
          <cell r="P2828">
            <v>38001</v>
          </cell>
          <cell r="Q2828" t="str">
            <v>1,7</v>
          </cell>
          <cell r="R2828" t="str">
            <v>4,2</v>
          </cell>
          <cell r="S2828">
            <v>38001</v>
          </cell>
          <cell r="V2828">
            <v>38443</v>
          </cell>
          <cell r="W2828">
            <v>1</v>
          </cell>
          <cell r="X2828" t="str">
            <v>J075</v>
          </cell>
          <cell r="Y2828" t="str">
            <v>(CB) Sales III</v>
          </cell>
          <cell r="Z2828" t="str">
            <v>P088</v>
          </cell>
          <cell r="AA2828" t="str">
            <v>C005</v>
          </cell>
          <cell r="AB2828" t="str">
            <v>i. Bachelor's Degree or equiv</v>
          </cell>
          <cell r="AC2828" t="str">
            <v>S7708101A</v>
          </cell>
          <cell r="AD2828" t="str">
            <v>Female</v>
          </cell>
          <cell r="AE2828" t="str">
            <v>Batt. Rd 10th flr</v>
          </cell>
          <cell r="AF2828" t="str">
            <v>Local</v>
          </cell>
          <cell r="AG2828" t="str">
            <v>Employee</v>
          </cell>
          <cell r="AH2828">
            <v>1</v>
          </cell>
          <cell r="AI2828" t="str">
            <v>Month</v>
          </cell>
          <cell r="AJ2828" t="str">
            <v>0109128230</v>
          </cell>
          <cell r="AK2828" t="str">
            <v>1186628</v>
          </cell>
          <cell r="AL2828" t="str">
            <v>Ang,Pek San</v>
          </cell>
          <cell r="AO2828" t="str">
            <v>Too Soon to Classify</v>
          </cell>
          <cell r="AP2828" t="str">
            <v>Critical Resource</v>
          </cell>
          <cell r="AQ2828">
            <v>54000</v>
          </cell>
        </row>
        <row r="2829">
          <cell r="A2829">
            <v>1167076</v>
          </cell>
          <cell r="B2829" t="str">
            <v>Foo,Tung Mooi</v>
          </cell>
          <cell r="C2829" t="str">
            <v>Property Management</v>
          </cell>
          <cell r="D2829" t="str">
            <v>Property Management</v>
          </cell>
          <cell r="E2829" t="str">
            <v>Real Estate Manager</v>
          </cell>
          <cell r="F2829" t="str">
            <v>M20</v>
          </cell>
          <cell r="G2829">
            <v>18000</v>
          </cell>
          <cell r="H2829" t="str">
            <v>SGD</v>
          </cell>
          <cell r="I2829" t="str">
            <v>9121800</v>
          </cell>
          <cell r="J2829" t="str">
            <v>NO</v>
          </cell>
          <cell r="K2829" t="str">
            <v>Tan,Hock Beng Benjamin</v>
          </cell>
          <cell r="L2829">
            <v>21734</v>
          </cell>
          <cell r="M2829" t="str">
            <v>46</v>
          </cell>
          <cell r="N2829" t="str">
            <v>3C</v>
          </cell>
          <cell r="O2829" t="str">
            <v>2C</v>
          </cell>
          <cell r="P2829">
            <v>37773</v>
          </cell>
          <cell r="Q2829" t="str">
            <v>2,3</v>
          </cell>
          <cell r="R2829" t="str">
            <v>12,2</v>
          </cell>
          <cell r="S2829">
            <v>37773</v>
          </cell>
          <cell r="V2829">
            <v>38443</v>
          </cell>
          <cell r="W2829">
            <v>1</v>
          </cell>
          <cell r="X2829" t="str">
            <v>J212</v>
          </cell>
          <cell r="Y2829" t="str">
            <v>Property Mgt II</v>
          </cell>
          <cell r="Z2829" t="str">
            <v>P262</v>
          </cell>
          <cell r="AA2829" t="str">
            <v>C021</v>
          </cell>
          <cell r="AB2829" t="str">
            <v>k. Post Graduate Degree</v>
          </cell>
          <cell r="AC2829" t="str">
            <v>S1369421D</v>
          </cell>
          <cell r="AD2829" t="str">
            <v>Male</v>
          </cell>
          <cell r="AE2829" t="str">
            <v>Kim Tian Plaza</v>
          </cell>
          <cell r="AF2829" t="str">
            <v>Local</v>
          </cell>
          <cell r="AG2829" t="str">
            <v>Employee</v>
          </cell>
          <cell r="AH2829">
            <v>1</v>
          </cell>
          <cell r="AI2829" t="str">
            <v>Month</v>
          </cell>
          <cell r="AJ2829" t="str">
            <v>0109120450</v>
          </cell>
          <cell r="AK2829" t="str">
            <v>1116458</v>
          </cell>
          <cell r="AL2829" t="str">
            <v>Chong,Yin Yin</v>
          </cell>
          <cell r="AO2829" t="str">
            <v>Core Contributor</v>
          </cell>
          <cell r="AP2829" t="str">
            <v>Core Contributor</v>
          </cell>
          <cell r="AQ2829">
            <v>87000</v>
          </cell>
        </row>
        <row r="2830">
          <cell r="A2830">
            <v>1173932</v>
          </cell>
          <cell r="B2830" t="str">
            <v>Ang,Wee Lian</v>
          </cell>
          <cell r="C2830" t="str">
            <v>Finance</v>
          </cell>
          <cell r="D2830" t="str">
            <v>Product Control</v>
          </cell>
          <cell r="E2830" t="str">
            <v>Analyst, Product Control</v>
          </cell>
          <cell r="F2830" t="str">
            <v>M16</v>
          </cell>
          <cell r="G2830">
            <v>10000</v>
          </cell>
          <cell r="H2830" t="str">
            <v>SGD</v>
          </cell>
          <cell r="I2830" t="str">
            <v>8156901</v>
          </cell>
          <cell r="J2830" t="str">
            <v>NO</v>
          </cell>
          <cell r="K2830" t="str">
            <v>Iyer,Bala Trichy</v>
          </cell>
          <cell r="L2830">
            <v>28528</v>
          </cell>
          <cell r="M2830" t="str">
            <v>27</v>
          </cell>
          <cell r="O2830" t="str">
            <v>3B</v>
          </cell>
          <cell r="P2830">
            <v>38194</v>
          </cell>
          <cell r="Q2830" t="str">
            <v>1,1</v>
          </cell>
          <cell r="R2830" t="str">
            <v>0,7</v>
          </cell>
          <cell r="S2830">
            <v>38012</v>
          </cell>
          <cell r="T2830">
            <v>38194</v>
          </cell>
          <cell r="V2830">
            <v>38443</v>
          </cell>
          <cell r="W2830">
            <v>1</v>
          </cell>
          <cell r="X2830" t="str">
            <v>J015</v>
          </cell>
          <cell r="Y2830" t="str">
            <v>(FIN) Tech Spec't V</v>
          </cell>
          <cell r="Z2830" t="str">
            <v>P090</v>
          </cell>
          <cell r="AA2830" t="str">
            <v>C146</v>
          </cell>
          <cell r="AB2830" t="str">
            <v>i. Bachelor's Degree or equiv</v>
          </cell>
          <cell r="AC2830" t="str">
            <v>S7804328H</v>
          </cell>
          <cell r="AD2830" t="str">
            <v>Male</v>
          </cell>
          <cell r="AE2830" t="str">
            <v>Batt. Rd 3rd flr</v>
          </cell>
          <cell r="AF2830" t="str">
            <v>Local</v>
          </cell>
          <cell r="AG2830" t="str">
            <v>Employee</v>
          </cell>
          <cell r="AH2830">
            <v>1</v>
          </cell>
          <cell r="AI2830" t="str">
            <v>Month</v>
          </cell>
          <cell r="AJ2830" t="str">
            <v>0109127900</v>
          </cell>
          <cell r="AK2830" t="str">
            <v>1164002</v>
          </cell>
          <cell r="AL2830" t="str">
            <v>Chong,Yin Yin</v>
          </cell>
          <cell r="AO2830" t="str">
            <v>Too Soon to Classify</v>
          </cell>
          <cell r="AP2830" t="str">
            <v>Core Contributor</v>
          </cell>
          <cell r="AQ2830">
            <v>41496</v>
          </cell>
        </row>
        <row r="2831">
          <cell r="A2831">
            <v>1164634</v>
          </cell>
          <cell r="B2831" t="str">
            <v>Severn,Martin Richard</v>
          </cell>
          <cell r="C2831" t="str">
            <v>Global Markets</v>
          </cell>
          <cell r="D2831" t="str">
            <v>GM ESales</v>
          </cell>
          <cell r="E2831" t="str">
            <v>Global Head E-Sales</v>
          </cell>
          <cell r="F2831" t="str">
            <v>B4</v>
          </cell>
          <cell r="I2831" t="str">
            <v>6128800</v>
          </cell>
          <cell r="J2831" t="str">
            <v>NO</v>
          </cell>
          <cell r="K2831" t="str">
            <v>Carr,David Leslie</v>
          </cell>
          <cell r="L2831">
            <v>24500</v>
          </cell>
          <cell r="M2831" t="str">
            <v>38</v>
          </cell>
          <cell r="N2831" t="str">
            <v>2B</v>
          </cell>
          <cell r="O2831" t="str">
            <v>1A</v>
          </cell>
          <cell r="P2831">
            <v>37649</v>
          </cell>
          <cell r="Q2831" t="str">
            <v>2,7</v>
          </cell>
          <cell r="R2831" t="str">
            <v>17,4</v>
          </cell>
          <cell r="S2831">
            <v>37649</v>
          </cell>
          <cell r="U2831">
            <v>38139</v>
          </cell>
          <cell r="V2831">
            <v>38380</v>
          </cell>
          <cell r="W2831">
            <v>1</v>
          </cell>
          <cell r="X2831" t="str">
            <v>DJ016</v>
          </cell>
          <cell r="Y2831" t="str">
            <v>Sales - TBA</v>
          </cell>
          <cell r="Z2831" t="str">
            <v>P367</v>
          </cell>
          <cell r="AA2831" t="str">
            <v>C174</v>
          </cell>
          <cell r="AB2831" t="str">
            <v>d. Secondary</v>
          </cell>
          <cell r="AC2831" t="str">
            <v>S2716113H</v>
          </cell>
          <cell r="AD2831" t="str">
            <v>Male</v>
          </cell>
          <cell r="AE2831" t="str">
            <v>Batt. Rd 3rd flr</v>
          </cell>
          <cell r="AF2831" t="str">
            <v>Local</v>
          </cell>
          <cell r="AG2831" t="str">
            <v>Employee</v>
          </cell>
          <cell r="AH2831">
            <v>1</v>
          </cell>
          <cell r="AI2831" t="str">
            <v>Month</v>
          </cell>
          <cell r="AJ2831" t="str">
            <v>0108470970</v>
          </cell>
          <cell r="AK2831" t="str">
            <v>1162681</v>
          </cell>
          <cell r="AL2831" t="str">
            <v>Thng,Cheok Khoon Charlotte</v>
          </cell>
          <cell r="AN2831" t="str">
            <v>Core Contributor</v>
          </cell>
          <cell r="AO2831" t="str">
            <v>Critical Resource</v>
          </cell>
          <cell r="AP2831" t="str">
            <v>Critical Resource</v>
          </cell>
          <cell r="AQ2831">
            <v>369072</v>
          </cell>
        </row>
        <row r="2832">
          <cell r="A2832">
            <v>1164462</v>
          </cell>
          <cell r="B2832" t="str">
            <v>Lee,Huey Feng</v>
          </cell>
          <cell r="C2832" t="str">
            <v>Consumer Banking</v>
          </cell>
          <cell r="D2832" t="str">
            <v>CB Credit- Collec. Unsecured</v>
          </cell>
          <cell r="E2832" t="str">
            <v>Credit Management Officer</v>
          </cell>
          <cell r="F2832" t="str">
            <v>M16</v>
          </cell>
          <cell r="G2832">
            <v>6000</v>
          </cell>
          <cell r="H2832" t="str">
            <v>SGD</v>
          </cell>
          <cell r="I2832" t="str">
            <v>1834800</v>
          </cell>
          <cell r="J2832" t="str">
            <v>NO</v>
          </cell>
          <cell r="K2832" t="str">
            <v>Kuah,Cheow Keong Eric</v>
          </cell>
          <cell r="L2832">
            <v>27138</v>
          </cell>
          <cell r="M2832" t="str">
            <v>31</v>
          </cell>
          <cell r="N2832" t="str">
            <v>3B</v>
          </cell>
          <cell r="O2832" t="str">
            <v>2B</v>
          </cell>
          <cell r="P2832">
            <v>37627</v>
          </cell>
          <cell r="Q2832" t="str">
            <v>2,7</v>
          </cell>
          <cell r="R2832" t="str">
            <v>,</v>
          </cell>
          <cell r="S2832">
            <v>37627</v>
          </cell>
          <cell r="V2832">
            <v>38078</v>
          </cell>
          <cell r="W2832">
            <v>1</v>
          </cell>
          <cell r="X2832" t="str">
            <v>J171</v>
          </cell>
          <cell r="Y2832" t="str">
            <v>Risk Tech Specialist IV</v>
          </cell>
          <cell r="Z2832" t="str">
            <v>P299</v>
          </cell>
          <cell r="AA2832" t="str">
            <v>C021</v>
          </cell>
          <cell r="AB2832" t="str">
            <v>a. Unknown</v>
          </cell>
          <cell r="AC2832" t="str">
            <v>S7473359Z</v>
          </cell>
          <cell r="AD2832" t="str">
            <v>Female</v>
          </cell>
          <cell r="AE2832" t="str">
            <v>Tampines 7th flr</v>
          </cell>
          <cell r="AF2832" t="str">
            <v>Local</v>
          </cell>
          <cell r="AG2832" t="str">
            <v>Employee</v>
          </cell>
          <cell r="AH2832">
            <v>1</v>
          </cell>
          <cell r="AI2832" t="str">
            <v>Month</v>
          </cell>
          <cell r="AJ2832" t="str">
            <v>0109116925</v>
          </cell>
          <cell r="AK2832" t="str">
            <v>1116345</v>
          </cell>
          <cell r="AL2832" t="str">
            <v>Ang,Pek San</v>
          </cell>
          <cell r="AN2832" t="str">
            <v>Too Soon to Classify</v>
          </cell>
          <cell r="AO2832" t="str">
            <v>Core Contributor</v>
          </cell>
          <cell r="AP2832" t="str">
            <v>Core Contributor</v>
          </cell>
          <cell r="AQ2832">
            <v>30600</v>
          </cell>
        </row>
        <row r="2833">
          <cell r="A2833">
            <v>1151152</v>
          </cell>
          <cell r="B2833" t="str">
            <v>Chen,Muxuan Eileen</v>
          </cell>
          <cell r="C2833" t="str">
            <v>Technology</v>
          </cell>
          <cell r="D2833" t="str">
            <v>Sys Devt (CB) Support</v>
          </cell>
          <cell r="E2833" t="str">
            <v>SD - Sr Analyst Programmer</v>
          </cell>
          <cell r="F2833" t="str">
            <v>M17</v>
          </cell>
          <cell r="G2833">
            <v>9000</v>
          </cell>
          <cell r="H2833" t="str">
            <v>SGD</v>
          </cell>
          <cell r="I2833" t="str">
            <v>8368901</v>
          </cell>
          <cell r="J2833" t="str">
            <v>NO</v>
          </cell>
          <cell r="K2833" t="str">
            <v>Hoe,Yean Wah</v>
          </cell>
          <cell r="L2833">
            <v>26628</v>
          </cell>
          <cell r="M2833" t="str">
            <v>32</v>
          </cell>
          <cell r="N2833" t="str">
            <v>2B</v>
          </cell>
          <cell r="O2833" t="str">
            <v>3B</v>
          </cell>
          <cell r="P2833">
            <v>36955</v>
          </cell>
          <cell r="Q2833" t="str">
            <v>4,5</v>
          </cell>
          <cell r="R2833" t="str">
            <v>5,7</v>
          </cell>
          <cell r="S2833">
            <v>36955</v>
          </cell>
          <cell r="U2833">
            <v>38078</v>
          </cell>
          <cell r="V2833">
            <v>38443</v>
          </cell>
          <cell r="W2833">
            <v>1</v>
          </cell>
          <cell r="X2833" t="str">
            <v>J053</v>
          </cell>
          <cell r="Y2833" t="str">
            <v>(TECH) Developer III</v>
          </cell>
          <cell r="Z2833" t="str">
            <v>P088</v>
          </cell>
          <cell r="AA2833" t="str">
            <v>C160</v>
          </cell>
          <cell r="AB2833" t="str">
            <v>i. Bachelor's Degree or equiv</v>
          </cell>
          <cell r="AC2833" t="str">
            <v>S7274276A</v>
          </cell>
          <cell r="AD2833" t="str">
            <v>Female</v>
          </cell>
          <cell r="AE2833" t="str">
            <v>PBTP 11th Floor</v>
          </cell>
          <cell r="AF2833" t="str">
            <v>Local</v>
          </cell>
          <cell r="AG2833" t="str">
            <v>Employee</v>
          </cell>
          <cell r="AH2833">
            <v>1</v>
          </cell>
          <cell r="AI2833" t="str">
            <v>Month</v>
          </cell>
          <cell r="AJ2833" t="str">
            <v>0109560329</v>
          </cell>
          <cell r="AK2833" t="str">
            <v>1116717</v>
          </cell>
          <cell r="AL2833" t="str">
            <v>Chia,Boon Lee</v>
          </cell>
          <cell r="AM2833" t="str">
            <v>Core Contributor</v>
          </cell>
          <cell r="AN2833" t="str">
            <v>Core Contributor</v>
          </cell>
          <cell r="AO2833" t="str">
            <v>Core Contributor</v>
          </cell>
          <cell r="AP2833" t="str">
            <v>Core Contributor</v>
          </cell>
          <cell r="AQ2833">
            <v>42840</v>
          </cell>
        </row>
        <row r="2834">
          <cell r="A2834">
            <v>1163435</v>
          </cell>
          <cell r="B2834" t="str">
            <v>Clinton,Gregory Stewart Hasluck</v>
          </cell>
          <cell r="C2834" t="str">
            <v>Global Markets</v>
          </cell>
          <cell r="D2834" t="str">
            <v>Deriv Trdg Offshr Mgt-Gbl Prod</v>
          </cell>
          <cell r="E2834" t="str">
            <v>Reg Hd,Int Rate Derivative,SEA</v>
          </cell>
          <cell r="F2834" t="str">
            <v>B3</v>
          </cell>
          <cell r="I2834" t="str">
            <v>6132818</v>
          </cell>
          <cell r="J2834" t="str">
            <v>NO</v>
          </cell>
          <cell r="K2834" t="str">
            <v>Bass,Michael Peter Andrew</v>
          </cell>
          <cell r="L2834">
            <v>23662</v>
          </cell>
          <cell r="M2834" t="str">
            <v>40</v>
          </cell>
          <cell r="N2834" t="str">
            <v>1B</v>
          </cell>
          <cell r="O2834" t="str">
            <v>1B</v>
          </cell>
          <cell r="P2834">
            <v>37571</v>
          </cell>
          <cell r="Q2834" t="str">
            <v>2,9</v>
          </cell>
          <cell r="R2834" t="str">
            <v>25,10</v>
          </cell>
          <cell r="S2834">
            <v>37571</v>
          </cell>
          <cell r="U2834">
            <v>38443</v>
          </cell>
          <cell r="V2834">
            <v>38078</v>
          </cell>
          <cell r="W2834">
            <v>1</v>
          </cell>
          <cell r="X2834" t="str">
            <v>DJ014</v>
          </cell>
          <cell r="Y2834" t="str">
            <v>Trading - TBA</v>
          </cell>
          <cell r="Z2834" t="str">
            <v>P333</v>
          </cell>
          <cell r="AA2834" t="str">
            <v>C175</v>
          </cell>
          <cell r="AB2834" t="str">
            <v>i. Bachelor's Degree or equiv</v>
          </cell>
          <cell r="AC2834" t="str">
            <v>S2692105H</v>
          </cell>
          <cell r="AD2834" t="str">
            <v>Male</v>
          </cell>
          <cell r="AE2834" t="str">
            <v>Batt. Rd 3rd flr</v>
          </cell>
          <cell r="AF2834" t="str">
            <v>Local</v>
          </cell>
          <cell r="AG2834" t="str">
            <v>Employee</v>
          </cell>
          <cell r="AH2834">
            <v>1</v>
          </cell>
          <cell r="AI2834" t="str">
            <v>Month</v>
          </cell>
          <cell r="AJ2834" t="str">
            <v>0109116054</v>
          </cell>
          <cell r="AK2834" t="str">
            <v>1151389</v>
          </cell>
          <cell r="AL2834" t="str">
            <v>Thng,Cheok Khoon Charlotte</v>
          </cell>
          <cell r="AN2834" t="str">
            <v>Core Contributor</v>
          </cell>
          <cell r="AO2834" t="str">
            <v>H3 - S</v>
          </cell>
          <cell r="AP2834" t="str">
            <v>H3 - S</v>
          </cell>
          <cell r="AQ2834">
            <v>391896</v>
          </cell>
        </row>
        <row r="2835">
          <cell r="A2835">
            <v>1141364</v>
          </cell>
          <cell r="B2835" t="str">
            <v>Hewitt,Paul Ronald</v>
          </cell>
          <cell r="C2835" t="str">
            <v>Global Markets</v>
          </cell>
          <cell r="D2835" t="str">
            <v>DCM-Mkt Bus. Development-Reg</v>
          </cell>
          <cell r="E2835" t="str">
            <v>Head, Fixed Income Strategic Development</v>
          </cell>
          <cell r="F2835" t="str">
            <v>B4</v>
          </cell>
          <cell r="I2835" t="str">
            <v>6242901</v>
          </cell>
          <cell r="J2835" t="str">
            <v>NO</v>
          </cell>
          <cell r="K2835" t="str">
            <v>Levitt,Bradley Michael</v>
          </cell>
          <cell r="L2835">
            <v>22197</v>
          </cell>
          <cell r="M2835" t="str">
            <v>44</v>
          </cell>
          <cell r="N2835" t="str">
            <v>3B</v>
          </cell>
          <cell r="O2835" t="str">
            <v>2B</v>
          </cell>
          <cell r="P2835">
            <v>36420</v>
          </cell>
          <cell r="Q2835" t="str">
            <v>5,11</v>
          </cell>
          <cell r="R2835" t="str">
            <v>9,3</v>
          </cell>
          <cell r="S2835">
            <v>36420</v>
          </cell>
          <cell r="U2835">
            <v>36892</v>
          </cell>
          <cell r="V2835">
            <v>38322</v>
          </cell>
          <cell r="W2835">
            <v>1</v>
          </cell>
          <cell r="X2835" t="str">
            <v>DJ012</v>
          </cell>
          <cell r="Y2835" t="str">
            <v>Origin/Structuring-TBA</v>
          </cell>
          <cell r="Z2835" t="str">
            <v>P205</v>
          </cell>
          <cell r="AA2835" t="str">
            <v>C174</v>
          </cell>
          <cell r="AB2835" t="str">
            <v>l. Further Degree</v>
          </cell>
          <cell r="AC2835" t="str">
            <v>F5656048M</v>
          </cell>
          <cell r="AD2835" t="str">
            <v>Male</v>
          </cell>
          <cell r="AE2835" t="str">
            <v>Batt. Rd 3rd flr</v>
          </cell>
          <cell r="AF2835" t="str">
            <v>Local</v>
          </cell>
          <cell r="AG2835" t="str">
            <v>Employee</v>
          </cell>
          <cell r="AH2835">
            <v>3</v>
          </cell>
          <cell r="AI2835" t="str">
            <v>Month</v>
          </cell>
          <cell r="AJ2835" t="str">
            <v>0109612418</v>
          </cell>
          <cell r="AK2835" t="str">
            <v>1119083</v>
          </cell>
          <cell r="AL2835" t="str">
            <v>Thng,Cheok Khoon Charlotte</v>
          </cell>
          <cell r="AM2835" t="str">
            <v>Core Contributor</v>
          </cell>
          <cell r="AN2835" t="str">
            <v>Core Contributor</v>
          </cell>
          <cell r="AO2835" t="str">
            <v>Core Contributor</v>
          </cell>
          <cell r="AP2835" t="str">
            <v>Core Contributor</v>
          </cell>
          <cell r="AQ2835">
            <v>342852</v>
          </cell>
        </row>
        <row r="2836">
          <cell r="A2836">
            <v>1188742</v>
          </cell>
          <cell r="B2836" t="str">
            <v>Walters,Nicholas Reuben</v>
          </cell>
          <cell r="C2836" t="str">
            <v>Finance</v>
          </cell>
          <cell r="D2836" t="str">
            <v>Taxation-Reg</v>
          </cell>
          <cell r="E2836" t="str">
            <v>Regional Tax Manager , Group CB &amp; SEA</v>
          </cell>
          <cell r="F2836" t="str">
            <v>M23</v>
          </cell>
          <cell r="G2836">
            <v>38000</v>
          </cell>
          <cell r="H2836" t="str">
            <v>SGD</v>
          </cell>
          <cell r="I2836" t="str">
            <v>8123901</v>
          </cell>
          <cell r="J2836" t="str">
            <v>NO</v>
          </cell>
          <cell r="K2836" t="str">
            <v>Kang,Lah See Pauline</v>
          </cell>
          <cell r="L2836">
            <v>27372</v>
          </cell>
          <cell r="M2836" t="str">
            <v>30</v>
          </cell>
          <cell r="P2836">
            <v>38446</v>
          </cell>
          <cell r="Q2836" t="str">
            <v>0,4</v>
          </cell>
          <cell r="R2836" t="str">
            <v>5,7</v>
          </cell>
          <cell r="S2836">
            <v>38446</v>
          </cell>
          <cell r="W2836">
            <v>1</v>
          </cell>
          <cell r="X2836" t="str">
            <v>J019</v>
          </cell>
          <cell r="Y2836" t="str">
            <v>(FIN) Bus Partner IV</v>
          </cell>
          <cell r="Z2836" t="str">
            <v>P323</v>
          </cell>
          <cell r="AA2836" t="str">
            <v>C043</v>
          </cell>
          <cell r="AB2836" t="str">
            <v>j. Professional Quali/Cert</v>
          </cell>
          <cell r="AC2836" t="str">
            <v>G5800778T</v>
          </cell>
          <cell r="AD2836" t="str">
            <v>Male</v>
          </cell>
          <cell r="AE2836" t="str">
            <v>PBTP 9th Floor</v>
          </cell>
          <cell r="AF2836" t="str">
            <v>Local</v>
          </cell>
          <cell r="AG2836" t="str">
            <v>Employee</v>
          </cell>
          <cell r="AH2836">
            <v>1</v>
          </cell>
          <cell r="AI2836" t="str">
            <v>Month</v>
          </cell>
          <cell r="AJ2836" t="str">
            <v>0109139801</v>
          </cell>
          <cell r="AK2836" t="str">
            <v>1116492</v>
          </cell>
          <cell r="AL2836" t="str">
            <v>Chong,Yin Yin</v>
          </cell>
          <cell r="AP2836" t="str">
            <v>Too Soon to Classify</v>
          </cell>
          <cell r="AQ2836">
            <v>156012</v>
          </cell>
        </row>
        <row r="2837">
          <cell r="A2837">
            <v>1162681</v>
          </cell>
          <cell r="B2837" t="str">
            <v>Carr,David Leslie</v>
          </cell>
          <cell r="C2837" t="str">
            <v>Global Markets</v>
          </cell>
          <cell r="D2837" t="str">
            <v>Marketing - GM-Reg</v>
          </cell>
          <cell r="E2837" t="str">
            <v>Executive VP Global Head of Sales &amp; E-Commerce</v>
          </cell>
          <cell r="F2837" t="str">
            <v>B3</v>
          </cell>
          <cell r="I2837" t="str">
            <v>6119901</v>
          </cell>
          <cell r="J2837" t="str">
            <v>NO</v>
          </cell>
          <cell r="K2837" t="str">
            <v>Bass,Michael Peter Andrew</v>
          </cell>
          <cell r="L2837">
            <v>24080</v>
          </cell>
          <cell r="M2837" t="str">
            <v>39</v>
          </cell>
          <cell r="N2837" t="str">
            <v>2B</v>
          </cell>
          <cell r="O2837" t="str">
            <v>1B</v>
          </cell>
          <cell r="P2837">
            <v>37546</v>
          </cell>
          <cell r="Q2837" t="str">
            <v>2,10</v>
          </cell>
          <cell r="R2837" t="str">
            <v>17,9</v>
          </cell>
          <cell r="S2837">
            <v>37546</v>
          </cell>
          <cell r="V2837">
            <v>37987</v>
          </cell>
          <cell r="W2837">
            <v>1</v>
          </cell>
          <cell r="X2837" t="str">
            <v>DJ024</v>
          </cell>
          <cell r="Y2837" t="str">
            <v>Global Head - TBA</v>
          </cell>
          <cell r="Z2837" t="str">
            <v>P367</v>
          </cell>
          <cell r="AA2837" t="str">
            <v>C174</v>
          </cell>
          <cell r="AB2837" t="str">
            <v>k. Post Graduate Degree</v>
          </cell>
          <cell r="AC2837" t="str">
            <v>G5675097K</v>
          </cell>
          <cell r="AD2837" t="str">
            <v>Male</v>
          </cell>
          <cell r="AE2837" t="str">
            <v>Batt. Rd 3rd flr</v>
          </cell>
          <cell r="AF2837" t="str">
            <v>Local (non-standard)</v>
          </cell>
          <cell r="AG2837" t="str">
            <v>Employee</v>
          </cell>
          <cell r="AH2837">
            <v>3</v>
          </cell>
          <cell r="AI2837" t="str">
            <v>Month</v>
          </cell>
          <cell r="AJ2837" t="str">
            <v>0109113926</v>
          </cell>
          <cell r="AK2837" t="str">
            <v>1151389</v>
          </cell>
          <cell r="AL2837" t="str">
            <v>Thng,Cheok Khoon Charlotte</v>
          </cell>
          <cell r="AM2837" t="str">
            <v>Too Soon to Classify</v>
          </cell>
          <cell r="AN2837" t="str">
            <v>Too Soon to Classify</v>
          </cell>
          <cell r="AO2837" t="str">
            <v>Critical Resource</v>
          </cell>
          <cell r="AP2837" t="str">
            <v>Critical Resource</v>
          </cell>
          <cell r="AQ2837">
            <v>515232</v>
          </cell>
        </row>
        <row r="2838">
          <cell r="A2838">
            <v>1140061</v>
          </cell>
          <cell r="B2838" t="str">
            <v>Ong,Chee Keong</v>
          </cell>
          <cell r="C2838" t="str">
            <v>Technology</v>
          </cell>
          <cell r="D2838" t="str">
            <v>TPS Tech Supp Svc-Enterpri Sys</v>
          </cell>
          <cell r="E2838" t="str">
            <v>TPS - Midrange OS / Storage</v>
          </cell>
          <cell r="F2838" t="str">
            <v>M17</v>
          </cell>
          <cell r="G2838">
            <v>14000</v>
          </cell>
          <cell r="H2838" t="str">
            <v>SGD</v>
          </cell>
          <cell r="I2838" t="str">
            <v>8331901</v>
          </cell>
          <cell r="J2838" t="str">
            <v>NO</v>
          </cell>
          <cell r="K2838" t="str">
            <v>Qiao,Jianxin</v>
          </cell>
          <cell r="L2838">
            <v>27703</v>
          </cell>
          <cell r="M2838" t="str">
            <v>29</v>
          </cell>
          <cell r="N2838" t="str">
            <v>2B</v>
          </cell>
          <cell r="O2838" t="str">
            <v>2C</v>
          </cell>
          <cell r="P2838">
            <v>36319</v>
          </cell>
          <cell r="Q2838" t="str">
            <v>6,2</v>
          </cell>
          <cell r="R2838" t="str">
            <v>4,9</v>
          </cell>
          <cell r="S2838">
            <v>36319</v>
          </cell>
          <cell r="U2838">
            <v>38078</v>
          </cell>
          <cell r="V2838">
            <v>38443</v>
          </cell>
          <cell r="W2838">
            <v>1</v>
          </cell>
          <cell r="X2838" t="str">
            <v>J040</v>
          </cell>
          <cell r="Y2838" t="str">
            <v>(TECH) Tech Spec't IV</v>
          </cell>
          <cell r="Z2838" t="str">
            <v>P315</v>
          </cell>
          <cell r="AA2838" t="str">
            <v>C165</v>
          </cell>
          <cell r="AB2838" t="str">
            <v>j. Professional Quali/Cert</v>
          </cell>
          <cell r="AC2838" t="str">
            <v>S7533098G</v>
          </cell>
          <cell r="AD2838" t="str">
            <v>Male</v>
          </cell>
          <cell r="AE2838" t="str">
            <v>PBTP 5th Floor</v>
          </cell>
          <cell r="AF2838" t="str">
            <v>Local</v>
          </cell>
          <cell r="AG2838" t="str">
            <v>Employee</v>
          </cell>
          <cell r="AH2838">
            <v>1</v>
          </cell>
          <cell r="AI2838" t="str">
            <v>Month</v>
          </cell>
          <cell r="AJ2838" t="str">
            <v>0109755251</v>
          </cell>
          <cell r="AK2838" t="str">
            <v>1132087</v>
          </cell>
          <cell r="AL2838" t="str">
            <v>Chia,Boon Lee</v>
          </cell>
          <cell r="AM2838" t="str">
            <v>Core Contributor</v>
          </cell>
          <cell r="AN2838" t="str">
            <v>Core Contributor</v>
          </cell>
          <cell r="AO2838" t="str">
            <v>Core Contributor</v>
          </cell>
          <cell r="AP2838" t="str">
            <v>Core Contributor</v>
          </cell>
          <cell r="AQ2838">
            <v>51696</v>
          </cell>
        </row>
        <row r="2839">
          <cell r="A2839">
            <v>1187358</v>
          </cell>
          <cell r="B2839" t="str">
            <v>Flynn,Francis Peter</v>
          </cell>
          <cell r="C2839" t="str">
            <v>Global Markets</v>
          </cell>
          <cell r="D2839" t="str">
            <v>Mkt Inst. Risk Mgmt (MIRM)-Reg</v>
          </cell>
          <cell r="E2839" t="str">
            <v>TheHead of Markets &amp; Institutional Risk Management</v>
          </cell>
          <cell r="F2839" t="str">
            <v>B3</v>
          </cell>
          <cell r="G2839">
            <v>175000</v>
          </cell>
          <cell r="H2839" t="str">
            <v>GBP</v>
          </cell>
          <cell r="I2839" t="str">
            <v>4332901</v>
          </cell>
          <cell r="J2839" t="str">
            <v>IO</v>
          </cell>
          <cell r="K2839" t="str">
            <v>Scanlon,Robert James</v>
          </cell>
          <cell r="L2839">
            <v>21255</v>
          </cell>
          <cell r="M2839" t="str">
            <v>47</v>
          </cell>
          <cell r="P2839">
            <v>38432</v>
          </cell>
          <cell r="Q2839" t="str">
            <v>0,5</v>
          </cell>
          <cell r="R2839" t="str">
            <v>,</v>
          </cell>
          <cell r="S2839">
            <v>38432</v>
          </cell>
          <cell r="V2839">
            <v>38443</v>
          </cell>
          <cell r="W2839">
            <v>1</v>
          </cell>
          <cell r="X2839" t="str">
            <v>J164</v>
          </cell>
          <cell r="Y2839" t="str">
            <v>Risk Bus Partner I</v>
          </cell>
          <cell r="Z2839" t="str">
            <v>P304</v>
          </cell>
          <cell r="AA2839" t="str">
            <v>C152</v>
          </cell>
          <cell r="AB2839" t="str">
            <v>a. Unknown</v>
          </cell>
          <cell r="AC2839" t="str">
            <v>G5790088T</v>
          </cell>
          <cell r="AD2839" t="str">
            <v>Male</v>
          </cell>
          <cell r="AE2839" t="str">
            <v>Batt. Rd 3rd flr</v>
          </cell>
          <cell r="AF2839" t="str">
            <v>Assignee</v>
          </cell>
          <cell r="AG2839" t="str">
            <v>Employee</v>
          </cell>
          <cell r="AH2839">
            <v>0</v>
          </cell>
          <cell r="AI2839" t="str">
            <v>Day</v>
          </cell>
          <cell r="AK2839" t="str">
            <v>1173552</v>
          </cell>
          <cell r="AL2839" t="str">
            <v>Chong,Yin Yin</v>
          </cell>
          <cell r="AP2839" t="str">
            <v>Too Soon to Classify</v>
          </cell>
          <cell r="AQ2839">
            <v>96468</v>
          </cell>
        </row>
        <row r="2840">
          <cell r="A2840">
            <v>1174406</v>
          </cell>
          <cell r="B2840" t="str">
            <v>Verplancke,Jan Paul Marie Francis</v>
          </cell>
          <cell r="C2840" t="str">
            <v>Technology</v>
          </cell>
          <cell r="D2840" t="str">
            <v>CIO - Grp Head of Tech &amp; Ops</v>
          </cell>
          <cell r="E2840" t="str">
            <v>CIO, Gp Technology Operations</v>
          </cell>
          <cell r="F2840" t="str">
            <v>B1</v>
          </cell>
          <cell r="G2840">
            <v>385000</v>
          </cell>
          <cell r="H2840" t="str">
            <v>USD</v>
          </cell>
          <cell r="I2840" t="str">
            <v>8165901</v>
          </cell>
          <cell r="J2840" t="str">
            <v>IO</v>
          </cell>
          <cell r="K2840" t="str">
            <v>Sands,Peter Alexander</v>
          </cell>
          <cell r="L2840">
            <v>22478</v>
          </cell>
          <cell r="M2840" t="str">
            <v>44</v>
          </cell>
          <cell r="P2840">
            <v>38047</v>
          </cell>
          <cell r="Q2840" t="str">
            <v>1,5</v>
          </cell>
          <cell r="R2840" t="str">
            <v>,</v>
          </cell>
          <cell r="S2840">
            <v>38047</v>
          </cell>
          <cell r="V2840">
            <v>38443</v>
          </cell>
          <cell r="W2840">
            <v>1</v>
          </cell>
          <cell r="X2840" t="str">
            <v>J033</v>
          </cell>
          <cell r="Y2840" t="str">
            <v>(TECH) Line Manager I</v>
          </cell>
          <cell r="Z2840" t="str">
            <v>P231</v>
          </cell>
          <cell r="AA2840" t="str">
            <v>C146</v>
          </cell>
          <cell r="AB2840" t="str">
            <v>a. Unknown</v>
          </cell>
          <cell r="AC2840" t="str">
            <v>G5741753L</v>
          </cell>
          <cell r="AD2840" t="str">
            <v>Male</v>
          </cell>
          <cell r="AE2840" t="str">
            <v>PBTP 11th Floor</v>
          </cell>
          <cell r="AF2840" t="str">
            <v>Assignee</v>
          </cell>
          <cell r="AG2840" t="str">
            <v>Employee</v>
          </cell>
          <cell r="AH2840">
            <v>0</v>
          </cell>
          <cell r="AI2840" t="str">
            <v>Day</v>
          </cell>
          <cell r="AJ2840" t="str">
            <v>0109129121</v>
          </cell>
          <cell r="AK2840" t="str">
            <v>1157439</v>
          </cell>
          <cell r="AL2840" t="str">
            <v>Chia,Boon Lee</v>
          </cell>
          <cell r="AQ2840">
            <v>163764</v>
          </cell>
        </row>
        <row r="2841">
          <cell r="A2841">
            <v>1161104</v>
          </cell>
          <cell r="B2841" t="str">
            <v>Gani,Stephen Iwan Susanto</v>
          </cell>
          <cell r="C2841" t="str">
            <v>Technology</v>
          </cell>
          <cell r="D2841" t="str">
            <v>Strat &amp; PMO - GIS OITS</v>
          </cell>
          <cell r="E2841" t="str">
            <v>SPMO - Operational IT Security Analyst</v>
          </cell>
          <cell r="F2841" t="str">
            <v>M17</v>
          </cell>
          <cell r="G2841">
            <v>11000</v>
          </cell>
          <cell r="H2841" t="str">
            <v>SGD</v>
          </cell>
          <cell r="I2841" t="str">
            <v>8322901</v>
          </cell>
          <cell r="J2841" t="str">
            <v>NO</v>
          </cell>
          <cell r="K2841" t="str">
            <v>Joy,Chris</v>
          </cell>
          <cell r="L2841">
            <v>28040</v>
          </cell>
          <cell r="M2841" t="str">
            <v>28</v>
          </cell>
          <cell r="N2841" t="str">
            <v>2B</v>
          </cell>
          <cell r="O2841" t="str">
            <v>3C</v>
          </cell>
          <cell r="P2841">
            <v>37487</v>
          </cell>
          <cell r="Q2841" t="str">
            <v>3,0</v>
          </cell>
          <cell r="R2841" t="str">
            <v>4,3</v>
          </cell>
          <cell r="S2841">
            <v>37490</v>
          </cell>
          <cell r="V2841">
            <v>38078</v>
          </cell>
          <cell r="W2841">
            <v>1</v>
          </cell>
          <cell r="X2841" t="str">
            <v>J040</v>
          </cell>
          <cell r="Y2841" t="str">
            <v>(TECH) Tech Spec't IV</v>
          </cell>
          <cell r="Z2841" t="str">
            <v>P233</v>
          </cell>
          <cell r="AA2841" t="str">
            <v>C165</v>
          </cell>
          <cell r="AB2841" t="str">
            <v>i. Bachelor's Degree or equiv</v>
          </cell>
          <cell r="AC2841" t="str">
            <v>S7682764H</v>
          </cell>
          <cell r="AD2841" t="str">
            <v>Male</v>
          </cell>
          <cell r="AE2841" t="str">
            <v>PBTP 5th Floor</v>
          </cell>
          <cell r="AF2841" t="str">
            <v>Local</v>
          </cell>
          <cell r="AG2841" t="str">
            <v>Employee</v>
          </cell>
          <cell r="AH2841">
            <v>1</v>
          </cell>
          <cell r="AI2841" t="str">
            <v>Month</v>
          </cell>
          <cell r="AJ2841" t="str">
            <v>0109113713</v>
          </cell>
          <cell r="AK2841" t="str">
            <v>1168886</v>
          </cell>
          <cell r="AL2841" t="str">
            <v>Chia,Boon Lee</v>
          </cell>
          <cell r="AM2841" t="str">
            <v>Too Soon to Classify</v>
          </cell>
          <cell r="AN2841" t="str">
            <v>Critical Resource</v>
          </cell>
          <cell r="AO2841" t="str">
            <v>Critical Resource</v>
          </cell>
          <cell r="AP2841" t="str">
            <v>Critical Resource</v>
          </cell>
          <cell r="AQ2841">
            <v>50640</v>
          </cell>
        </row>
        <row r="2842">
          <cell r="A2842">
            <v>1157605</v>
          </cell>
          <cell r="B2842" t="str">
            <v>Goswamy,Rahul</v>
          </cell>
          <cell r="C2842" t="str">
            <v>Global Markets</v>
          </cell>
          <cell r="D2842" t="str">
            <v>Corporate Advisory-SEA</v>
          </cell>
          <cell r="E2842" t="str">
            <v>Global Head Corporate Advisory - Execution</v>
          </cell>
          <cell r="F2842" t="str">
            <v>B3</v>
          </cell>
          <cell r="I2842" t="str">
            <v>6338901</v>
          </cell>
          <cell r="J2842" t="str">
            <v>NO</v>
          </cell>
          <cell r="K2842" t="str">
            <v>Viswanathan,Shankar</v>
          </cell>
          <cell r="L2842">
            <v>23325</v>
          </cell>
          <cell r="M2842" t="str">
            <v>41</v>
          </cell>
          <cell r="N2842" t="str">
            <v>1B</v>
          </cell>
          <cell r="O2842" t="str">
            <v>1B</v>
          </cell>
          <cell r="P2842">
            <v>37398</v>
          </cell>
          <cell r="Q2842" t="str">
            <v>3,3</v>
          </cell>
          <cell r="R2842" t="str">
            <v>16,0</v>
          </cell>
          <cell r="S2842">
            <v>37398</v>
          </cell>
          <cell r="V2842">
            <v>38443</v>
          </cell>
          <cell r="W2842">
            <v>1</v>
          </cell>
          <cell r="X2842" t="str">
            <v>DJ020</v>
          </cell>
          <cell r="Y2842" t="str">
            <v>M&amp;A &amp; Leveraged Fin-TBA</v>
          </cell>
          <cell r="Z2842" t="str">
            <v>P340</v>
          </cell>
          <cell r="AA2842" t="str">
            <v>C065</v>
          </cell>
          <cell r="AB2842" t="str">
            <v>j. Professional Quali/Cert</v>
          </cell>
          <cell r="AC2842" t="str">
            <v>S2709925D</v>
          </cell>
          <cell r="AD2842" t="str">
            <v>Male</v>
          </cell>
          <cell r="AE2842" t="str">
            <v>Batt. Rd 5th flr</v>
          </cell>
          <cell r="AF2842" t="str">
            <v>Local (non-standard)</v>
          </cell>
          <cell r="AG2842" t="str">
            <v>Employee</v>
          </cell>
          <cell r="AH2842">
            <v>1</v>
          </cell>
          <cell r="AI2842" t="str">
            <v>Month</v>
          </cell>
          <cell r="AJ2842" t="str">
            <v>0109111192</v>
          </cell>
          <cell r="AK2842" t="str">
            <v>1019145</v>
          </cell>
          <cell r="AL2842" t="str">
            <v>Thng,Cheok Khoon Charlotte</v>
          </cell>
          <cell r="AM2842" t="str">
            <v>Too Soon to Classify</v>
          </cell>
          <cell r="AN2842" t="str">
            <v>Critical Resource</v>
          </cell>
          <cell r="AO2842" t="str">
            <v>H2 - S</v>
          </cell>
          <cell r="AP2842">
            <v>0</v>
          </cell>
          <cell r="AQ2842">
            <v>549696</v>
          </cell>
        </row>
        <row r="2843">
          <cell r="A2843">
            <v>1157069</v>
          </cell>
          <cell r="B2843" t="str">
            <v>Teo,Kok Leong</v>
          </cell>
          <cell r="C2843" t="str">
            <v>Global Markets</v>
          </cell>
          <cell r="D2843" t="str">
            <v>Distribution Loan Trading</v>
          </cell>
          <cell r="E2843" t="str">
            <v>Director, Distribution</v>
          </cell>
          <cell r="F2843" t="str">
            <v>M22</v>
          </cell>
          <cell r="I2843" t="str">
            <v>6276800</v>
          </cell>
          <cell r="J2843" t="str">
            <v>NO</v>
          </cell>
          <cell r="K2843" t="str">
            <v>Beckmann,Wolfgang Andreas Konrad</v>
          </cell>
          <cell r="L2843">
            <v>24807</v>
          </cell>
          <cell r="M2843" t="str">
            <v>37</v>
          </cell>
          <cell r="N2843" t="str">
            <v>1B</v>
          </cell>
          <cell r="O2843" t="str">
            <v>1B</v>
          </cell>
          <cell r="P2843">
            <v>37347</v>
          </cell>
          <cell r="Q2843" t="str">
            <v>3,5</v>
          </cell>
          <cell r="R2843" t="str">
            <v>7,11</v>
          </cell>
          <cell r="S2843">
            <v>37347</v>
          </cell>
          <cell r="U2843">
            <v>38231</v>
          </cell>
          <cell r="V2843">
            <v>38231</v>
          </cell>
          <cell r="W2843">
            <v>1</v>
          </cell>
          <cell r="X2843" t="str">
            <v>DJ015</v>
          </cell>
          <cell r="Y2843" t="str">
            <v>Distribution &amp; Trdng -TBA</v>
          </cell>
          <cell r="Z2843" t="str">
            <v>P332</v>
          </cell>
          <cell r="AA2843" t="str">
            <v>C174</v>
          </cell>
          <cell r="AB2843" t="str">
            <v>l. Further Degree</v>
          </cell>
          <cell r="AC2843" t="str">
            <v>S1803679G</v>
          </cell>
          <cell r="AD2843" t="str">
            <v>Male</v>
          </cell>
          <cell r="AE2843" t="str">
            <v>Batt. Rd 3rd flr</v>
          </cell>
          <cell r="AF2843" t="str">
            <v>Local</v>
          </cell>
          <cell r="AG2843" t="str">
            <v>Employee</v>
          </cell>
          <cell r="AH2843">
            <v>1</v>
          </cell>
          <cell r="AI2843" t="str">
            <v>Month</v>
          </cell>
          <cell r="AJ2843" t="str">
            <v>0109110242</v>
          </cell>
          <cell r="AK2843" t="str">
            <v>1156950</v>
          </cell>
          <cell r="AL2843" t="str">
            <v>Thng,Cheok Khoon Charlotte</v>
          </cell>
          <cell r="AM2843" t="str">
            <v>Too Soon to Classify</v>
          </cell>
          <cell r="AN2843" t="str">
            <v>Core Contributor</v>
          </cell>
          <cell r="AO2843" t="str">
            <v>H4 - G</v>
          </cell>
          <cell r="AP2843" t="str">
            <v>H4 - G</v>
          </cell>
          <cell r="AQ2843">
            <v>152604</v>
          </cell>
        </row>
        <row r="2844">
          <cell r="A2844">
            <v>1176287</v>
          </cell>
          <cell r="B2844" t="str">
            <v>Lew,Chong Yee</v>
          </cell>
          <cell r="C2844" t="str">
            <v>Consumer Banking</v>
          </cell>
          <cell r="D2844" t="str">
            <v>CB Credit- Recovery</v>
          </cell>
          <cell r="E2844" t="str">
            <v>Credit Management Officer</v>
          </cell>
          <cell r="F2844" t="str">
            <v>M16</v>
          </cell>
          <cell r="G2844">
            <v>6000</v>
          </cell>
          <cell r="H2844" t="str">
            <v>SGD</v>
          </cell>
          <cell r="I2844" t="str">
            <v>1833800</v>
          </cell>
          <cell r="J2844" t="str">
            <v>NO</v>
          </cell>
          <cell r="K2844" t="str">
            <v>Ng,Say Meng Joe</v>
          </cell>
          <cell r="L2844">
            <v>27934</v>
          </cell>
          <cell r="M2844" t="str">
            <v>29</v>
          </cell>
          <cell r="O2844" t="str">
            <v>4B</v>
          </cell>
          <cell r="P2844">
            <v>38096</v>
          </cell>
          <cell r="Q2844" t="str">
            <v>1,4</v>
          </cell>
          <cell r="R2844" t="str">
            <v>2,2</v>
          </cell>
          <cell r="S2844">
            <v>38096</v>
          </cell>
          <cell r="W2844">
            <v>1</v>
          </cell>
          <cell r="X2844" t="str">
            <v>J171</v>
          </cell>
          <cell r="Y2844" t="str">
            <v>Risk Tech Specialist IV</v>
          </cell>
          <cell r="Z2844" t="str">
            <v>P299</v>
          </cell>
          <cell r="AA2844" t="str">
            <v>C021</v>
          </cell>
          <cell r="AB2844" t="str">
            <v>i. Bachelor's Degree or equiv</v>
          </cell>
          <cell r="AC2844" t="str">
            <v>S7675045I</v>
          </cell>
          <cell r="AD2844" t="str">
            <v>Male</v>
          </cell>
          <cell r="AE2844" t="str">
            <v>Tampines 5th flr</v>
          </cell>
          <cell r="AF2844" t="str">
            <v>Local</v>
          </cell>
          <cell r="AG2844" t="str">
            <v>Employee</v>
          </cell>
          <cell r="AH2844">
            <v>1</v>
          </cell>
          <cell r="AI2844" t="str">
            <v>Month</v>
          </cell>
          <cell r="AJ2844" t="str">
            <v>0109129717</v>
          </cell>
          <cell r="AK2844" t="str">
            <v>1166373</v>
          </cell>
          <cell r="AL2844" t="str">
            <v>Ang,Pek San</v>
          </cell>
          <cell r="AO2844" t="str">
            <v>Core Contributor</v>
          </cell>
          <cell r="AP2844" t="str">
            <v>Core Contributor</v>
          </cell>
          <cell r="AQ2844">
            <v>36000</v>
          </cell>
        </row>
        <row r="2845">
          <cell r="A2845">
            <v>1166016</v>
          </cell>
          <cell r="B2845" t="str">
            <v>Martis,Glenn Gerard William</v>
          </cell>
          <cell r="C2845" t="str">
            <v>Audit</v>
          </cell>
          <cell r="D2845" t="str">
            <v>Audit - Consumer Banking</v>
          </cell>
          <cell r="E2845" t="str">
            <v>Senior Audit Manager</v>
          </cell>
          <cell r="F2845" t="str">
            <v>B4</v>
          </cell>
          <cell r="G2845">
            <v>92500</v>
          </cell>
          <cell r="H2845" t="str">
            <v>SGD</v>
          </cell>
          <cell r="I2845" t="str">
            <v>8722901</v>
          </cell>
          <cell r="J2845" t="str">
            <v>NO</v>
          </cell>
          <cell r="K2845" t="str">
            <v>Wynter,Julian Francis</v>
          </cell>
          <cell r="L2845">
            <v>23890</v>
          </cell>
          <cell r="M2845" t="str">
            <v>40</v>
          </cell>
          <cell r="N2845" t="str">
            <v>2B</v>
          </cell>
          <cell r="O2845" t="str">
            <v>2B</v>
          </cell>
          <cell r="P2845">
            <v>37712</v>
          </cell>
          <cell r="Q2845" t="str">
            <v>2,5</v>
          </cell>
          <cell r="R2845" t="str">
            <v>11,1</v>
          </cell>
          <cell r="S2845">
            <v>37712</v>
          </cell>
          <cell r="V2845">
            <v>38443</v>
          </cell>
          <cell r="W2845">
            <v>1</v>
          </cell>
          <cell r="X2845" t="str">
            <v>J154</v>
          </cell>
          <cell r="Y2845" t="str">
            <v>Audit II</v>
          </cell>
          <cell r="Z2845" t="str">
            <v>P092</v>
          </cell>
          <cell r="AA2845" t="str">
            <v>C015</v>
          </cell>
          <cell r="AB2845" t="str">
            <v>k. Post Graduate Degree</v>
          </cell>
          <cell r="AC2845" t="str">
            <v>G0126474K</v>
          </cell>
          <cell r="AD2845" t="str">
            <v>Male</v>
          </cell>
          <cell r="AE2845" t="str">
            <v>PBTP 10th Floor</v>
          </cell>
          <cell r="AF2845" t="str">
            <v>Local</v>
          </cell>
          <cell r="AG2845" t="str">
            <v>Employee</v>
          </cell>
          <cell r="AH2845">
            <v>1</v>
          </cell>
          <cell r="AI2845" t="str">
            <v>Month</v>
          </cell>
          <cell r="AJ2845" t="str">
            <v>0109119126</v>
          </cell>
          <cell r="AK2845" t="str">
            <v>1001440</v>
          </cell>
          <cell r="AL2845" t="str">
            <v>Chong,Yin Yin</v>
          </cell>
          <cell r="AN2845" t="str">
            <v>Core Contributor</v>
          </cell>
          <cell r="AO2845" t="str">
            <v>Critical Resource</v>
          </cell>
          <cell r="AP2845" t="str">
            <v>Critical Resource</v>
          </cell>
          <cell r="AQ2845">
            <v>232404</v>
          </cell>
        </row>
        <row r="2846">
          <cell r="A2846">
            <v>1182616</v>
          </cell>
          <cell r="B2846" t="str">
            <v>Thiyagarajan,Sankara Narayanan</v>
          </cell>
          <cell r="C2846" t="str">
            <v>Technology</v>
          </cell>
          <cell r="D2846" t="str">
            <v>Sys Devt (WB) Support</v>
          </cell>
          <cell r="E2846" t="str">
            <v>Contract System Analyst</v>
          </cell>
          <cell r="F2846" t="str">
            <v>Contractor</v>
          </cell>
          <cell r="I2846" t="str">
            <v>8351901</v>
          </cell>
          <cell r="J2846" t="str">
            <v>NO</v>
          </cell>
          <cell r="K2846" t="str">
            <v>V Nair,Unnikrishnan</v>
          </cell>
          <cell r="L2846">
            <v>27340</v>
          </cell>
          <cell r="M2846" t="str">
            <v>30</v>
          </cell>
          <cell r="O2846" t="str">
            <v>TS</v>
          </cell>
          <cell r="P2846">
            <v>38473</v>
          </cell>
          <cell r="Q2846" t="str">
            <v>0,4</v>
          </cell>
          <cell r="R2846" t="str">
            <v>,</v>
          </cell>
          <cell r="S2846">
            <v>38231</v>
          </cell>
          <cell r="T2846">
            <v>38473</v>
          </cell>
          <cell r="W2846">
            <v>1</v>
          </cell>
          <cell r="X2846" t="str">
            <v>J052</v>
          </cell>
          <cell r="Y2846" t="str">
            <v>(TECH) Developer II</v>
          </cell>
          <cell r="Z2846" t="str">
            <v>P092</v>
          </cell>
          <cell r="AA2846" t="str">
            <v>C164</v>
          </cell>
          <cell r="AB2846" t="str">
            <v>a. Unknown</v>
          </cell>
          <cell r="AC2846" t="str">
            <v>G5725659N</v>
          </cell>
          <cell r="AD2846" t="str">
            <v>Male</v>
          </cell>
          <cell r="AE2846" t="str">
            <v>PBTP 11th Floor</v>
          </cell>
          <cell r="AF2846" t="str">
            <v>Local</v>
          </cell>
          <cell r="AG2846" t="str">
            <v>Agency Contractor</v>
          </cell>
          <cell r="AH2846">
            <v>0</v>
          </cell>
          <cell r="AI2846" t="str">
            <v>Day</v>
          </cell>
          <cell r="AK2846" t="str">
            <v>1117961</v>
          </cell>
          <cell r="AL2846" t="str">
            <v>Chia,Boon Lee</v>
          </cell>
          <cell r="AQ2846">
            <v>0</v>
          </cell>
        </row>
        <row r="2847">
          <cell r="A2847">
            <v>1190923</v>
          </cell>
          <cell r="B2847" t="str">
            <v>Chee,Shu Fen</v>
          </cell>
          <cell r="C2847" t="str">
            <v>Consumer Banking</v>
          </cell>
          <cell r="D2847" t="str">
            <v>DB - Teleservices</v>
          </cell>
          <cell r="E2847" t="str">
            <v>Service Consultant</v>
          </cell>
          <cell r="F2847" t="str">
            <v>M16</v>
          </cell>
          <cell r="I2847" t="str">
            <v>1431800</v>
          </cell>
          <cell r="J2847" t="str">
            <v>NO</v>
          </cell>
          <cell r="K2847" t="str">
            <v>Bte Abdullah,Sarah</v>
          </cell>
          <cell r="L2847">
            <v>29712</v>
          </cell>
          <cell r="M2847" t="str">
            <v>24</v>
          </cell>
          <cell r="P2847">
            <v>38511</v>
          </cell>
          <cell r="Q2847" t="str">
            <v>0,2</v>
          </cell>
          <cell r="R2847" t="str">
            <v>1,3</v>
          </cell>
          <cell r="S2847">
            <v>38511</v>
          </cell>
          <cell r="W2847">
            <v>1</v>
          </cell>
          <cell r="X2847" t="str">
            <v>J216</v>
          </cell>
          <cell r="Y2847" t="str">
            <v>(CB) Customer ServiceIII</v>
          </cell>
          <cell r="Z2847" t="str">
            <v>P088</v>
          </cell>
          <cell r="AA2847" t="str">
            <v>C061</v>
          </cell>
          <cell r="AB2847" t="str">
            <v>i. Bachelor's Degree or equiv</v>
          </cell>
          <cell r="AC2847" t="str">
            <v>S8113218F</v>
          </cell>
          <cell r="AD2847" t="str">
            <v>Female</v>
          </cell>
          <cell r="AE2847" t="str">
            <v>CISCO 5th flr</v>
          </cell>
          <cell r="AF2847" t="str">
            <v>Local</v>
          </cell>
          <cell r="AG2847" t="str">
            <v>Employee</v>
          </cell>
          <cell r="AH2847">
            <v>1</v>
          </cell>
          <cell r="AI2847" t="str">
            <v>Month</v>
          </cell>
          <cell r="AJ2847" t="str">
            <v>0109142055</v>
          </cell>
          <cell r="AK2847" t="str">
            <v>1116656</v>
          </cell>
          <cell r="AL2847" t="str">
            <v>Ang,Pek San</v>
          </cell>
          <cell r="AP2847">
            <v>0</v>
          </cell>
          <cell r="AQ2847">
            <v>23760</v>
          </cell>
        </row>
        <row r="2848">
          <cell r="A2848">
            <v>1191406</v>
          </cell>
          <cell r="B2848" t="str">
            <v>Ng,Ping Ping</v>
          </cell>
          <cell r="C2848" t="str">
            <v>Client Relationships</v>
          </cell>
          <cell r="D2848" t="str">
            <v>Financial Institutions</v>
          </cell>
          <cell r="E2848" t="str">
            <v>Assistant Relationship Manager</v>
          </cell>
          <cell r="F2848" t="str">
            <v>M16</v>
          </cell>
          <cell r="I2848" t="str">
            <v>5481100</v>
          </cell>
          <cell r="J2848" t="str">
            <v>NO</v>
          </cell>
          <cell r="K2848" t="str">
            <v>Chew,Kim Ling</v>
          </cell>
          <cell r="L2848">
            <v>29521</v>
          </cell>
          <cell r="M2848" t="str">
            <v>24</v>
          </cell>
          <cell r="P2848">
            <v>38537</v>
          </cell>
          <cell r="Q2848" t="str">
            <v>0,1</v>
          </cell>
          <cell r="R2848" t="str">
            <v>0,5</v>
          </cell>
          <cell r="S2848">
            <v>38537</v>
          </cell>
          <cell r="W2848">
            <v>1</v>
          </cell>
          <cell r="X2848" t="str">
            <v>DJ003</v>
          </cell>
          <cell r="Y2848" t="str">
            <v>Sales Service - TBA</v>
          </cell>
          <cell r="Z2848" t="str">
            <v>P138</v>
          </cell>
          <cell r="AA2848" t="str">
            <v>C171</v>
          </cell>
          <cell r="AB2848" t="str">
            <v>i. Bachelor's Degree or equiv</v>
          </cell>
          <cell r="AC2848" t="str">
            <v>S8034060E</v>
          </cell>
          <cell r="AD2848" t="str">
            <v>Female</v>
          </cell>
          <cell r="AE2848" t="str">
            <v>Batt. Rd 7th flr</v>
          </cell>
          <cell r="AF2848" t="str">
            <v>Local</v>
          </cell>
          <cell r="AG2848" t="str">
            <v>Employee</v>
          </cell>
          <cell r="AH2848">
            <v>1</v>
          </cell>
          <cell r="AI2848" t="str">
            <v>Month</v>
          </cell>
          <cell r="AJ2848" t="str">
            <v>0109142144</v>
          </cell>
          <cell r="AK2848" t="str">
            <v>1116545</v>
          </cell>
          <cell r="AL2848" t="str">
            <v>Thng,Cheok Khoon Charlotte</v>
          </cell>
          <cell r="AP2848">
            <v>0</v>
          </cell>
          <cell r="AQ2848">
            <v>33000</v>
          </cell>
        </row>
        <row r="2849">
          <cell r="A2849">
            <v>1116372</v>
          </cell>
          <cell r="B2849" t="str">
            <v>Ramakant,Misra</v>
          </cell>
          <cell r="C2849" t="str">
            <v>Consumer Banking</v>
          </cell>
          <cell r="D2849" t="str">
            <v>CB OPS.-Admin. &amp; Mgmt.</v>
          </cell>
          <cell r="E2849" t="str">
            <v>Manager, SME Factoring Operations</v>
          </cell>
          <cell r="F2849" t="str">
            <v>M20</v>
          </cell>
          <cell r="G2849">
            <v>19000</v>
          </cell>
          <cell r="H2849" t="str">
            <v>SGD</v>
          </cell>
          <cell r="I2849" t="str">
            <v>1711800</v>
          </cell>
          <cell r="J2849" t="str">
            <v>NO</v>
          </cell>
          <cell r="K2849" t="str">
            <v>Woon,Sim Yee</v>
          </cell>
          <cell r="L2849">
            <v>22180</v>
          </cell>
          <cell r="M2849" t="str">
            <v>44</v>
          </cell>
          <cell r="N2849" t="str">
            <v>1B</v>
          </cell>
          <cell r="O2849" t="str">
            <v>2B</v>
          </cell>
          <cell r="P2849">
            <v>30046</v>
          </cell>
          <cell r="Q2849" t="str">
            <v>23,5</v>
          </cell>
          <cell r="R2849" t="str">
            <v>,</v>
          </cell>
          <cell r="S2849">
            <v>30046</v>
          </cell>
          <cell r="U2849">
            <v>38443</v>
          </cell>
          <cell r="V2849">
            <v>38443</v>
          </cell>
          <cell r="W2849">
            <v>1</v>
          </cell>
          <cell r="X2849" t="str">
            <v>J230</v>
          </cell>
          <cell r="Y2849" t="str">
            <v>(CB) Qual&amp;Proc Mgt II</v>
          </cell>
          <cell r="Z2849" t="str">
            <v>P088</v>
          </cell>
          <cell r="AA2849" t="str">
            <v>C015</v>
          </cell>
          <cell r="AB2849" t="str">
            <v>g. 2nd Level Vocational Qual.</v>
          </cell>
          <cell r="AC2849" t="str">
            <v>S1446578B</v>
          </cell>
          <cell r="AD2849" t="str">
            <v>Male</v>
          </cell>
          <cell r="AE2849" t="str">
            <v>Tampines 7th flr</v>
          </cell>
          <cell r="AF2849" t="str">
            <v>Local</v>
          </cell>
          <cell r="AG2849" t="str">
            <v>Employee</v>
          </cell>
          <cell r="AH2849">
            <v>3</v>
          </cell>
          <cell r="AI2849" t="str">
            <v>Month</v>
          </cell>
          <cell r="AJ2849" t="str">
            <v>0109637496</v>
          </cell>
          <cell r="AK2849" t="str">
            <v>1117007</v>
          </cell>
          <cell r="AL2849" t="str">
            <v>Ang,Pek San</v>
          </cell>
          <cell r="AM2849" t="str">
            <v>Core Contributor</v>
          </cell>
          <cell r="AN2849" t="str">
            <v>Critical Resource</v>
          </cell>
          <cell r="AO2849" t="str">
            <v>Critical Resource</v>
          </cell>
          <cell r="AP2849" t="str">
            <v>Critical Resource</v>
          </cell>
          <cell r="AQ2849">
            <v>70656</v>
          </cell>
        </row>
        <row r="2850">
          <cell r="A2850">
            <v>1182613</v>
          </cell>
          <cell r="B2850" t="str">
            <v>Loo,Lai Meng</v>
          </cell>
          <cell r="C2850" t="str">
            <v>Technology</v>
          </cell>
          <cell r="D2850" t="str">
            <v>Sys Devt (WB) Support</v>
          </cell>
          <cell r="E2850" t="str">
            <v>SD - Project Manager Cocteau</v>
          </cell>
          <cell r="F2850" t="str">
            <v>Contractor</v>
          </cell>
          <cell r="I2850" t="str">
            <v>8351901</v>
          </cell>
          <cell r="J2850" t="str">
            <v>NO</v>
          </cell>
          <cell r="K2850" t="str">
            <v>Kumar,Pankaj</v>
          </cell>
          <cell r="L2850">
            <v>23908</v>
          </cell>
          <cell r="M2850" t="str">
            <v>40</v>
          </cell>
          <cell r="O2850" t="str">
            <v>TS</v>
          </cell>
          <cell r="P2850">
            <v>38225</v>
          </cell>
          <cell r="Q2850" t="str">
            <v>1,0</v>
          </cell>
          <cell r="R2850" t="str">
            <v>,</v>
          </cell>
          <cell r="S2850">
            <v>38225</v>
          </cell>
          <cell r="W2850">
            <v>1</v>
          </cell>
          <cell r="X2850" t="str">
            <v>J052</v>
          </cell>
          <cell r="Y2850" t="str">
            <v>(TECH) Developer II</v>
          </cell>
          <cell r="Z2850" t="str">
            <v>P092</v>
          </cell>
          <cell r="AA2850" t="str">
            <v>C164</v>
          </cell>
          <cell r="AB2850" t="str">
            <v>a. Unknown</v>
          </cell>
          <cell r="AC2850" t="str">
            <v>S1694986H</v>
          </cell>
          <cell r="AD2850" t="str">
            <v>Female</v>
          </cell>
          <cell r="AE2850" t="str">
            <v>PBTP 11th Floor</v>
          </cell>
          <cell r="AF2850" t="str">
            <v>Local</v>
          </cell>
          <cell r="AG2850" t="str">
            <v>Agency Contractor</v>
          </cell>
          <cell r="AH2850">
            <v>0</v>
          </cell>
          <cell r="AI2850" t="str">
            <v>Day</v>
          </cell>
          <cell r="AK2850" t="str">
            <v>1144947</v>
          </cell>
          <cell r="AL2850" t="str">
            <v>Chia,Boon Lee</v>
          </cell>
          <cell r="AQ2850">
            <v>0</v>
          </cell>
        </row>
        <row r="2851">
          <cell r="A2851">
            <v>1140911</v>
          </cell>
          <cell r="B2851" t="str">
            <v>Loe,Boon Meng Brandon</v>
          </cell>
          <cell r="C2851" t="str">
            <v>Global Markets</v>
          </cell>
          <cell r="D2851" t="str">
            <v>Global Mkts Mkts Risk</v>
          </cell>
          <cell r="E2851" t="str">
            <v>Senior Credit Risk Analyst</v>
          </cell>
          <cell r="F2851" t="str">
            <v>M19</v>
          </cell>
          <cell r="I2851" t="str">
            <v>6355901</v>
          </cell>
          <cell r="J2851" t="str">
            <v>NO</v>
          </cell>
          <cell r="K2851" t="str">
            <v>Boussidan,Orly</v>
          </cell>
          <cell r="L2851">
            <v>27196</v>
          </cell>
          <cell r="M2851" t="str">
            <v>31</v>
          </cell>
          <cell r="O2851" t="str">
            <v>2B</v>
          </cell>
          <cell r="P2851">
            <v>38162</v>
          </cell>
          <cell r="Q2851" t="str">
            <v>1,2</v>
          </cell>
          <cell r="R2851" t="str">
            <v>,</v>
          </cell>
          <cell r="S2851">
            <v>36382</v>
          </cell>
          <cell r="T2851">
            <v>38162</v>
          </cell>
          <cell r="U2851">
            <v>36982</v>
          </cell>
          <cell r="V2851">
            <v>37073</v>
          </cell>
          <cell r="W2851">
            <v>1</v>
          </cell>
          <cell r="X2851" t="str">
            <v>J167</v>
          </cell>
          <cell r="Y2851" t="str">
            <v>Risk Bus Partner IV</v>
          </cell>
          <cell r="Z2851" t="str">
            <v>P349</v>
          </cell>
          <cell r="AA2851" t="str">
            <v>C152</v>
          </cell>
          <cell r="AB2851" t="str">
            <v>k. Post Graduate Degree</v>
          </cell>
          <cell r="AC2851" t="str">
            <v>S7490029A</v>
          </cell>
          <cell r="AD2851" t="str">
            <v>Male</v>
          </cell>
          <cell r="AE2851" t="str">
            <v>Batt. Rd 3rd flr</v>
          </cell>
          <cell r="AF2851" t="str">
            <v>Local</v>
          </cell>
          <cell r="AG2851" t="str">
            <v>Employee</v>
          </cell>
          <cell r="AH2851">
            <v>1</v>
          </cell>
          <cell r="AI2851" t="str">
            <v>Month</v>
          </cell>
          <cell r="AJ2851" t="str">
            <v>0109122704</v>
          </cell>
          <cell r="AK2851" t="str">
            <v>1019394</v>
          </cell>
          <cell r="AL2851" t="str">
            <v>Chong,Yin Yin</v>
          </cell>
          <cell r="AO2851" t="str">
            <v>Too Soon to Classify</v>
          </cell>
          <cell r="AP2851" t="str">
            <v>Core Contributor</v>
          </cell>
          <cell r="AQ2851">
            <v>102000</v>
          </cell>
        </row>
        <row r="2852">
          <cell r="A2852">
            <v>1116634</v>
          </cell>
          <cell r="B2852" t="str">
            <v>Ng,Siew Peng Doreen</v>
          </cell>
          <cell r="C2852" t="str">
            <v>Consumer Banking</v>
          </cell>
          <cell r="D2852" t="str">
            <v>Wealth Mgmt. - Retail Treasury</v>
          </cell>
          <cell r="E2852" t="str">
            <v>Senior Manager, Wealth Mgt Treasury</v>
          </cell>
          <cell r="F2852" t="str">
            <v>M22</v>
          </cell>
          <cell r="G2852">
            <v>50000</v>
          </cell>
          <cell r="H2852" t="str">
            <v>SGD</v>
          </cell>
          <cell r="I2852" t="str">
            <v>1542800</v>
          </cell>
          <cell r="J2852" t="str">
            <v>NO</v>
          </cell>
          <cell r="K2852" t="str">
            <v>Khoo,Teng Hoe Dennis</v>
          </cell>
          <cell r="L2852">
            <v>24469</v>
          </cell>
          <cell r="M2852" t="str">
            <v>38</v>
          </cell>
          <cell r="N2852" t="str">
            <v>1B</v>
          </cell>
          <cell r="O2852" t="str">
            <v>1B</v>
          </cell>
          <cell r="P2852">
            <v>32752</v>
          </cell>
          <cell r="Q2852" t="str">
            <v>16,0</v>
          </cell>
          <cell r="R2852" t="str">
            <v>0,11</v>
          </cell>
          <cell r="S2852">
            <v>32752</v>
          </cell>
          <cell r="U2852">
            <v>37712</v>
          </cell>
          <cell r="V2852">
            <v>38443</v>
          </cell>
          <cell r="W2852">
            <v>1</v>
          </cell>
          <cell r="X2852" t="str">
            <v>J234</v>
          </cell>
          <cell r="Y2852" t="str">
            <v>(CB) Trsry Sal&amp;Trdg I</v>
          </cell>
          <cell r="Z2852" t="str">
            <v>P018</v>
          </cell>
          <cell r="AA2852" t="str">
            <v>C070</v>
          </cell>
          <cell r="AB2852" t="str">
            <v>i. Bachelor's Degree or equiv</v>
          </cell>
          <cell r="AC2852" t="str">
            <v>S1759817A</v>
          </cell>
          <cell r="AD2852" t="str">
            <v>Female</v>
          </cell>
          <cell r="AE2852" t="str">
            <v>Batt. Rd 3rd flr</v>
          </cell>
          <cell r="AF2852" t="str">
            <v>Local</v>
          </cell>
          <cell r="AG2852" t="str">
            <v>Employee</v>
          </cell>
          <cell r="AH2852">
            <v>3</v>
          </cell>
          <cell r="AI2852" t="str">
            <v>Month</v>
          </cell>
          <cell r="AJ2852" t="str">
            <v>0109728750</v>
          </cell>
          <cell r="AK2852" t="str">
            <v>1151230</v>
          </cell>
          <cell r="AL2852" t="str">
            <v>Ang,Pek San</v>
          </cell>
          <cell r="AM2852" t="str">
            <v>Core Contributor</v>
          </cell>
          <cell r="AN2852" t="str">
            <v>Core Contributor</v>
          </cell>
          <cell r="AO2852" t="str">
            <v>Critical Resource</v>
          </cell>
          <cell r="AP2852" t="str">
            <v>Critical Resource</v>
          </cell>
          <cell r="AQ2852">
            <v>109200</v>
          </cell>
        </row>
        <row r="2853">
          <cell r="A2853">
            <v>1117689</v>
          </cell>
          <cell r="B2853" t="str">
            <v>Ng,Kim Bee</v>
          </cell>
          <cell r="C2853" t="str">
            <v>Consumer Banking</v>
          </cell>
          <cell r="D2853" t="str">
            <v>SME Banking-Operations</v>
          </cell>
          <cell r="E2853" t="str">
            <v>Customer Service Assistant</v>
          </cell>
          <cell r="F2853" t="str">
            <v>CL4</v>
          </cell>
          <cell r="I2853" t="str">
            <v>1113800</v>
          </cell>
          <cell r="J2853" t="str">
            <v>CL</v>
          </cell>
          <cell r="K2853" t="str">
            <v>Tan,Siak Kiang Johnny</v>
          </cell>
          <cell r="L2853">
            <v>26012</v>
          </cell>
          <cell r="M2853" t="str">
            <v>34</v>
          </cell>
          <cell r="N2853" t="str">
            <v>3B</v>
          </cell>
          <cell r="O2853" t="str">
            <v>3B</v>
          </cell>
          <cell r="P2853">
            <v>35298</v>
          </cell>
          <cell r="Q2853" t="str">
            <v>9,0</v>
          </cell>
          <cell r="R2853" t="str">
            <v>5,10</v>
          </cell>
          <cell r="S2853">
            <v>35298</v>
          </cell>
          <cell r="U2853">
            <v>37257</v>
          </cell>
          <cell r="V2853">
            <v>38353</v>
          </cell>
          <cell r="W2853">
            <v>1</v>
          </cell>
          <cell r="X2853" t="str">
            <v>J109</v>
          </cell>
          <cell r="Y2853" t="str">
            <v>(SH) Sec/Admin III</v>
          </cell>
          <cell r="Z2853" t="str">
            <v>P244</v>
          </cell>
          <cell r="AA2853" t="str">
            <v>C015</v>
          </cell>
          <cell r="AB2853" t="str">
            <v>f. Vocational</v>
          </cell>
          <cell r="AC2853" t="str">
            <v>S7108688G</v>
          </cell>
          <cell r="AD2853" t="str">
            <v>Female</v>
          </cell>
          <cell r="AE2853" t="str">
            <v>Batt. Rd 10th flr</v>
          </cell>
          <cell r="AF2853" t="str">
            <v>Local</v>
          </cell>
          <cell r="AG2853" t="str">
            <v>Employee</v>
          </cell>
          <cell r="AH2853">
            <v>1</v>
          </cell>
          <cell r="AI2853" t="str">
            <v>Month</v>
          </cell>
          <cell r="AJ2853" t="str">
            <v>0109726367</v>
          </cell>
          <cell r="AK2853" t="str">
            <v>1116007</v>
          </cell>
          <cell r="AL2853" t="str">
            <v>Ang,Pek San</v>
          </cell>
          <cell r="AM2853" t="str">
            <v>Core Contributor</v>
          </cell>
          <cell r="AN2853" t="str">
            <v>Core Contributor</v>
          </cell>
          <cell r="AO2853" t="str">
            <v>Core Contributor</v>
          </cell>
          <cell r="AP2853" t="str">
            <v>Core Contributor</v>
          </cell>
          <cell r="AQ2853">
            <v>24132</v>
          </cell>
        </row>
        <row r="2854">
          <cell r="A2854">
            <v>1153118</v>
          </cell>
          <cell r="B2854" t="str">
            <v>Tan,Kian Boo Dennis</v>
          </cell>
          <cell r="C2854" t="str">
            <v>Consumer Banking</v>
          </cell>
          <cell r="D2854" t="str">
            <v>SME Banking-Br Netwk Customers</v>
          </cell>
          <cell r="E2854" t="str">
            <v>Senior Manager, Branch Sales</v>
          </cell>
          <cell r="F2854" t="str">
            <v>M22</v>
          </cell>
          <cell r="G2854">
            <v>30000</v>
          </cell>
          <cell r="H2854" t="str">
            <v>SGD</v>
          </cell>
          <cell r="I2854" t="str">
            <v>1122800</v>
          </cell>
          <cell r="J2854" t="str">
            <v>NO</v>
          </cell>
          <cell r="K2854" t="str">
            <v>Leow,Hock Cheong Stephen</v>
          </cell>
          <cell r="L2854">
            <v>24019</v>
          </cell>
          <cell r="M2854" t="str">
            <v>39</v>
          </cell>
          <cell r="N2854" t="str">
            <v>1B</v>
          </cell>
          <cell r="O2854" t="str">
            <v>2B</v>
          </cell>
          <cell r="P2854">
            <v>37103</v>
          </cell>
          <cell r="Q2854" t="str">
            <v>4,1</v>
          </cell>
          <cell r="R2854" t="str">
            <v>15,7</v>
          </cell>
          <cell r="S2854">
            <v>37103</v>
          </cell>
          <cell r="U2854">
            <v>37987</v>
          </cell>
          <cell r="V2854">
            <v>38322</v>
          </cell>
          <cell r="W2854">
            <v>1</v>
          </cell>
          <cell r="X2854" t="str">
            <v>J081</v>
          </cell>
          <cell r="Y2854" t="str">
            <v>(CB) Product Mgt II</v>
          </cell>
          <cell r="Z2854" t="str">
            <v>P038</v>
          </cell>
          <cell r="AA2854" t="str">
            <v>C140</v>
          </cell>
          <cell r="AB2854" t="str">
            <v>l. Further Degree</v>
          </cell>
          <cell r="AC2854" t="str">
            <v>S1725192I</v>
          </cell>
          <cell r="AD2854" t="str">
            <v>Male</v>
          </cell>
          <cell r="AE2854" t="str">
            <v>South Bridge Br.</v>
          </cell>
          <cell r="AF2854" t="str">
            <v>Local</v>
          </cell>
          <cell r="AG2854" t="str">
            <v>Employee</v>
          </cell>
          <cell r="AH2854">
            <v>1</v>
          </cell>
          <cell r="AI2854" t="str">
            <v>Month</v>
          </cell>
          <cell r="AJ2854" t="str">
            <v>0109104692</v>
          </cell>
          <cell r="AK2854" t="str">
            <v>1143211</v>
          </cell>
          <cell r="AL2854" t="str">
            <v>Ang,Pek San</v>
          </cell>
          <cell r="AM2854" t="str">
            <v>H4 - G</v>
          </cell>
          <cell r="AN2854" t="str">
            <v>H4 - G</v>
          </cell>
          <cell r="AO2854" t="str">
            <v>H3 - G</v>
          </cell>
          <cell r="AP2854" t="str">
            <v>H3 - G</v>
          </cell>
          <cell r="AQ2854">
            <v>122400</v>
          </cell>
        </row>
        <row r="2855">
          <cell r="A2855">
            <v>1165601</v>
          </cell>
          <cell r="B2855" t="str">
            <v>Lim,Wee Siew</v>
          </cell>
          <cell r="C2855" t="str">
            <v>Consumer Banking</v>
          </cell>
          <cell r="D2855" t="str">
            <v>SME Banking-Admin. &amp; Mgmt.-Reg</v>
          </cell>
          <cell r="E2855" t="str">
            <v>Personal Assistant, Group SME Banking</v>
          </cell>
          <cell r="F2855" t="str">
            <v>CS15</v>
          </cell>
          <cell r="G2855">
            <v>15000</v>
          </cell>
          <cell r="H2855" t="str">
            <v>SGD</v>
          </cell>
          <cell r="I2855" t="str">
            <v>1111901</v>
          </cell>
          <cell r="J2855" t="str">
            <v>CS</v>
          </cell>
          <cell r="K2855" t="str">
            <v>Kaushal,Sunil</v>
          </cell>
          <cell r="L2855">
            <v>24078</v>
          </cell>
          <cell r="M2855" t="str">
            <v>39</v>
          </cell>
          <cell r="N2855" t="str">
            <v>3A</v>
          </cell>
          <cell r="O2855" t="str">
            <v>2B</v>
          </cell>
          <cell r="P2855">
            <v>37683</v>
          </cell>
          <cell r="Q2855" t="str">
            <v>2,5</v>
          </cell>
          <cell r="R2855" t="str">
            <v>,</v>
          </cell>
          <cell r="S2855">
            <v>37683</v>
          </cell>
          <cell r="U2855">
            <v>38200</v>
          </cell>
          <cell r="V2855">
            <v>38200</v>
          </cell>
          <cell r="W2855">
            <v>1</v>
          </cell>
          <cell r="X2855" t="str">
            <v>J108</v>
          </cell>
          <cell r="Y2855" t="str">
            <v>(SH) Sec/Admin II</v>
          </cell>
          <cell r="Z2855" t="str">
            <v>P110</v>
          </cell>
          <cell r="AA2855" t="str">
            <v>C147</v>
          </cell>
          <cell r="AB2855" t="str">
            <v>a. Unknown</v>
          </cell>
          <cell r="AC2855" t="str">
            <v>S1727007I</v>
          </cell>
          <cell r="AD2855" t="str">
            <v>Female</v>
          </cell>
          <cell r="AE2855" t="str">
            <v>PBTP 9th Floor</v>
          </cell>
          <cell r="AF2855" t="str">
            <v>Local</v>
          </cell>
          <cell r="AG2855" t="str">
            <v>Employee</v>
          </cell>
          <cell r="AH2855">
            <v>1</v>
          </cell>
          <cell r="AI2855" t="str">
            <v>Month</v>
          </cell>
          <cell r="AJ2855" t="str">
            <v>0109118332</v>
          </cell>
          <cell r="AK2855" t="str">
            <v>1002966</v>
          </cell>
          <cell r="AL2855" t="str">
            <v>Ang,Pek San</v>
          </cell>
          <cell r="AN2855" t="str">
            <v>Core Contributor</v>
          </cell>
          <cell r="AO2855" t="str">
            <v>Core Contributor</v>
          </cell>
          <cell r="AP2855" t="str">
            <v>Core Contributor</v>
          </cell>
          <cell r="AQ2855">
            <v>50400</v>
          </cell>
        </row>
        <row r="2856">
          <cell r="A2856">
            <v>1188444</v>
          </cell>
          <cell r="B2856" t="str">
            <v>Na,Siew Siew</v>
          </cell>
          <cell r="C2856" t="str">
            <v>Consumer Banking</v>
          </cell>
          <cell r="D2856" t="str">
            <v>BRDB-Br. Banking-Bukit Timah</v>
          </cell>
          <cell r="E2856" t="str">
            <v>Personal Financial Consultant</v>
          </cell>
          <cell r="F2856" t="str">
            <v>M16</v>
          </cell>
          <cell r="I2856" t="str">
            <v>1422117</v>
          </cell>
          <cell r="J2856" t="str">
            <v>NO</v>
          </cell>
          <cell r="K2856" t="str">
            <v>Tan,Ee Hui</v>
          </cell>
          <cell r="L2856">
            <v>29436</v>
          </cell>
          <cell r="M2856" t="str">
            <v>25</v>
          </cell>
          <cell r="P2856">
            <v>38446</v>
          </cell>
          <cell r="Q2856" t="str">
            <v>0,4</v>
          </cell>
          <cell r="R2856" t="str">
            <v>2,11</v>
          </cell>
          <cell r="S2856">
            <v>38446</v>
          </cell>
          <cell r="W2856">
            <v>1</v>
          </cell>
          <cell r="X2856" t="str">
            <v>J074</v>
          </cell>
          <cell r="Y2856" t="str">
            <v>(CB) Sales II</v>
          </cell>
          <cell r="Z2856" t="str">
            <v>P088</v>
          </cell>
          <cell r="AA2856" t="str">
            <v>C064</v>
          </cell>
          <cell r="AB2856" t="str">
            <v>j. Professional Quali/Cert</v>
          </cell>
          <cell r="AC2856" t="str">
            <v>S8075509J</v>
          </cell>
          <cell r="AD2856" t="str">
            <v>Female</v>
          </cell>
          <cell r="AE2856" t="str">
            <v>PBTP 5th Floor</v>
          </cell>
          <cell r="AF2856" t="str">
            <v>Local</v>
          </cell>
          <cell r="AG2856" t="str">
            <v>Employee</v>
          </cell>
          <cell r="AH2856">
            <v>1</v>
          </cell>
          <cell r="AI2856" t="str">
            <v>Month</v>
          </cell>
          <cell r="AJ2856" t="str">
            <v>0109139690</v>
          </cell>
          <cell r="AK2856" t="str">
            <v>1171051</v>
          </cell>
          <cell r="AL2856" t="str">
            <v>Ang,Pek San</v>
          </cell>
          <cell r="AP2856" t="str">
            <v>Too Soon to Classify</v>
          </cell>
          <cell r="AQ2856">
            <v>24000</v>
          </cell>
        </row>
        <row r="2857">
          <cell r="A2857">
            <v>1176980</v>
          </cell>
          <cell r="B2857" t="str">
            <v>Chio,Liling</v>
          </cell>
          <cell r="C2857" t="str">
            <v>Client Relationships</v>
          </cell>
          <cell r="D2857" t="str">
            <v>Head - Corp. &amp; Inst.  Bank</v>
          </cell>
          <cell r="E2857" t="str">
            <v>Receptionist</v>
          </cell>
          <cell r="F2857" t="str">
            <v>CL5</v>
          </cell>
          <cell r="I2857" t="str">
            <v>5101800</v>
          </cell>
          <cell r="J2857" t="str">
            <v>CL</v>
          </cell>
          <cell r="K2857" t="str">
            <v>Kaushal,Sunil</v>
          </cell>
          <cell r="L2857">
            <v>30003</v>
          </cell>
          <cell r="M2857" t="str">
            <v>23</v>
          </cell>
          <cell r="O2857" t="str">
            <v>3B</v>
          </cell>
          <cell r="P2857">
            <v>38110</v>
          </cell>
          <cell r="Q2857" t="str">
            <v>1,3</v>
          </cell>
          <cell r="R2857" t="str">
            <v>1,11</v>
          </cell>
          <cell r="S2857">
            <v>38110</v>
          </cell>
          <cell r="V2857">
            <v>38475</v>
          </cell>
          <cell r="W2857">
            <v>1</v>
          </cell>
          <cell r="X2857" t="str">
            <v>J106</v>
          </cell>
          <cell r="Y2857" t="str">
            <v>(SH) General Support II</v>
          </cell>
          <cell r="Z2857" t="str">
            <v>P244</v>
          </cell>
          <cell r="AA2857" t="str">
            <v>C147</v>
          </cell>
          <cell r="AB2857" t="str">
            <v>h. Diploma or equivalent</v>
          </cell>
          <cell r="AC2857" t="str">
            <v>S8206728J</v>
          </cell>
          <cell r="AD2857" t="str">
            <v>Female</v>
          </cell>
          <cell r="AE2857" t="str">
            <v>Batt. Rd 7th flr</v>
          </cell>
          <cell r="AF2857" t="str">
            <v>Local</v>
          </cell>
          <cell r="AG2857" t="str">
            <v>Employee</v>
          </cell>
          <cell r="AH2857">
            <v>1</v>
          </cell>
          <cell r="AI2857" t="str">
            <v>Month</v>
          </cell>
          <cell r="AJ2857" t="str">
            <v>0109130960</v>
          </cell>
          <cell r="AK2857" t="str">
            <v>1002966</v>
          </cell>
          <cell r="AL2857" t="str">
            <v>Thng,Cheok Khoon Charlotte</v>
          </cell>
          <cell r="AO2857" t="str">
            <v>Too Soon to Classify</v>
          </cell>
          <cell r="AP2857" t="str">
            <v>Core Contributor</v>
          </cell>
          <cell r="AQ2857">
            <v>20496</v>
          </cell>
        </row>
        <row r="2858">
          <cell r="A2858">
            <v>1150929</v>
          </cell>
          <cell r="B2858" t="str">
            <v>Gupta,Manish</v>
          </cell>
          <cell r="C2858" t="str">
            <v>Client Relationships</v>
          </cell>
          <cell r="D2858" t="str">
            <v>RM-Local Corporates</v>
          </cell>
          <cell r="E2858" t="str">
            <v>Senior Relationship Manager</v>
          </cell>
          <cell r="F2858" t="str">
            <v>M22</v>
          </cell>
          <cell r="G2858">
            <v>32000</v>
          </cell>
          <cell r="H2858" t="str">
            <v>SGD</v>
          </cell>
          <cell r="I2858" t="str">
            <v>5261800</v>
          </cell>
          <cell r="J2858" t="str">
            <v>NO</v>
          </cell>
          <cell r="K2858" t="str">
            <v>Leung,Yeng Vanessa</v>
          </cell>
          <cell r="L2858">
            <v>26906</v>
          </cell>
          <cell r="M2858" t="str">
            <v>32</v>
          </cell>
          <cell r="N2858" t="str">
            <v>2B</v>
          </cell>
          <cell r="O2858" t="str">
            <v>1B</v>
          </cell>
          <cell r="P2858">
            <v>36234</v>
          </cell>
          <cell r="Q2858" t="str">
            <v>6,5</v>
          </cell>
          <cell r="R2858" t="str">
            <v>2,6</v>
          </cell>
          <cell r="S2858">
            <v>36234</v>
          </cell>
          <cell r="U2858">
            <v>38078</v>
          </cell>
          <cell r="V2858">
            <v>38443</v>
          </cell>
          <cell r="W2858">
            <v>1</v>
          </cell>
          <cell r="X2858" t="str">
            <v>DJ002</v>
          </cell>
          <cell r="Y2858" t="str">
            <v>Relationship Mgr - TBA</v>
          </cell>
          <cell r="Z2858" t="str">
            <v>P250</v>
          </cell>
          <cell r="AA2858" t="str">
            <v>C104</v>
          </cell>
          <cell r="AB2858" t="str">
            <v>i. Bachelor's Degree or equiv</v>
          </cell>
          <cell r="AC2858" t="str">
            <v>S7383255A</v>
          </cell>
          <cell r="AD2858" t="str">
            <v>Male</v>
          </cell>
          <cell r="AE2858" t="str">
            <v>Batt. Rd 7th flr</v>
          </cell>
          <cell r="AF2858" t="str">
            <v>Local</v>
          </cell>
          <cell r="AG2858" t="str">
            <v>Employee</v>
          </cell>
          <cell r="AH2858">
            <v>3</v>
          </cell>
          <cell r="AI2858" t="str">
            <v>Month</v>
          </cell>
          <cell r="AJ2858" t="str">
            <v>0109582411</v>
          </cell>
          <cell r="AK2858" t="str">
            <v>1117323</v>
          </cell>
          <cell r="AL2858" t="str">
            <v>Thng,Cheok Khoon Charlotte</v>
          </cell>
          <cell r="AM2858" t="str">
            <v>Core Contributor</v>
          </cell>
          <cell r="AN2858" t="str">
            <v>H4 - G</v>
          </cell>
          <cell r="AO2858" t="str">
            <v>H4 - G</v>
          </cell>
          <cell r="AP2858" t="str">
            <v>H4 - G</v>
          </cell>
          <cell r="AQ2858">
            <v>109896</v>
          </cell>
        </row>
        <row r="2859">
          <cell r="A2859">
            <v>1157606</v>
          </cell>
          <cell r="B2859" t="str">
            <v>Caddick,Toni</v>
          </cell>
          <cell r="C2859" t="str">
            <v>Client Relationships</v>
          </cell>
          <cell r="D2859" t="str">
            <v>Local Product Mgr. Others</v>
          </cell>
          <cell r="E2859" t="str">
            <v>Head, Local Product Management</v>
          </cell>
          <cell r="F2859" t="str">
            <v>M22</v>
          </cell>
          <cell r="G2859">
            <v>38000</v>
          </cell>
          <cell r="H2859" t="str">
            <v>SGD</v>
          </cell>
          <cell r="I2859" t="str">
            <v>5121800</v>
          </cell>
          <cell r="J2859" t="str">
            <v>NO</v>
          </cell>
          <cell r="K2859" t="str">
            <v>Sun,Hon Leung Peter</v>
          </cell>
          <cell r="L2859">
            <v>24433</v>
          </cell>
          <cell r="M2859" t="str">
            <v>38</v>
          </cell>
          <cell r="N2859" t="str">
            <v>2A</v>
          </cell>
          <cell r="O2859" t="str">
            <v>2B</v>
          </cell>
          <cell r="P2859">
            <v>37653</v>
          </cell>
          <cell r="Q2859" t="str">
            <v>2,6</v>
          </cell>
          <cell r="R2859" t="str">
            <v>16,10</v>
          </cell>
          <cell r="S2859">
            <v>37408</v>
          </cell>
          <cell r="T2859">
            <v>37653</v>
          </cell>
          <cell r="U2859">
            <v>38504</v>
          </cell>
          <cell r="V2859">
            <v>38504</v>
          </cell>
          <cell r="W2859">
            <v>1</v>
          </cell>
          <cell r="X2859" t="str">
            <v>DJ005</v>
          </cell>
          <cell r="Y2859" t="str">
            <v>Local Product Mgr - TBA</v>
          </cell>
          <cell r="Z2859" t="str">
            <v>P322</v>
          </cell>
          <cell r="AA2859" t="str">
            <v>C174</v>
          </cell>
          <cell r="AB2859" t="str">
            <v>k. Post Graduate Degree</v>
          </cell>
          <cell r="AC2859" t="str">
            <v>S2729148A</v>
          </cell>
          <cell r="AD2859" t="str">
            <v>Female</v>
          </cell>
          <cell r="AE2859" t="str">
            <v>Batt. Rd 7th flr</v>
          </cell>
          <cell r="AF2859" t="str">
            <v>Local</v>
          </cell>
          <cell r="AG2859" t="str">
            <v>Employee</v>
          </cell>
          <cell r="AH2859">
            <v>1</v>
          </cell>
          <cell r="AI2859" t="str">
            <v>Month</v>
          </cell>
          <cell r="AJ2859" t="str">
            <v>0109111885</v>
          </cell>
          <cell r="AK2859" t="str">
            <v>1118744</v>
          </cell>
          <cell r="AL2859" t="str">
            <v>Thng,Cheok Khoon Charlotte</v>
          </cell>
          <cell r="AN2859" t="str">
            <v>Critical Resource</v>
          </cell>
          <cell r="AO2859" t="str">
            <v>Critical Resource</v>
          </cell>
          <cell r="AP2859" t="str">
            <v>Critical Resource</v>
          </cell>
          <cell r="AQ2859">
            <v>142800</v>
          </cell>
        </row>
        <row r="2860">
          <cell r="A2860">
            <v>1172002</v>
          </cell>
          <cell r="B2860" t="str">
            <v>Yap,Li Ching Joanne</v>
          </cell>
          <cell r="C2860" t="str">
            <v>Client Relationships</v>
          </cell>
          <cell r="D2860" t="str">
            <v>Financial Institutions</v>
          </cell>
          <cell r="E2860" t="str">
            <v>Assistant Relationship Manager</v>
          </cell>
          <cell r="F2860" t="str">
            <v>M17</v>
          </cell>
          <cell r="G2860">
            <v>9000</v>
          </cell>
          <cell r="H2860" t="str">
            <v>SGD</v>
          </cell>
          <cell r="I2860" t="str">
            <v>5481100</v>
          </cell>
          <cell r="J2860" t="str">
            <v>NO</v>
          </cell>
          <cell r="K2860" t="str">
            <v>Chew,Kim Ling</v>
          </cell>
          <cell r="L2860">
            <v>28526</v>
          </cell>
          <cell r="M2860" t="str">
            <v>27</v>
          </cell>
          <cell r="N2860" t="str">
            <v>NA</v>
          </cell>
          <cell r="O2860" t="str">
            <v>2B</v>
          </cell>
          <cell r="P2860">
            <v>38139</v>
          </cell>
          <cell r="Q2860" t="str">
            <v>1,3</v>
          </cell>
          <cell r="R2860" t="str">
            <v>3,0</v>
          </cell>
          <cell r="S2860">
            <v>37928</v>
          </cell>
          <cell r="T2860">
            <v>38139</v>
          </cell>
          <cell r="U2860">
            <v>38504</v>
          </cell>
          <cell r="V2860">
            <v>38504</v>
          </cell>
          <cell r="W2860">
            <v>1</v>
          </cell>
          <cell r="X2860" t="str">
            <v>DJ002</v>
          </cell>
          <cell r="Y2860" t="str">
            <v>Relationship Mgr - TBA</v>
          </cell>
          <cell r="Z2860" t="str">
            <v>P250</v>
          </cell>
          <cell r="AA2860" t="str">
            <v>C172</v>
          </cell>
          <cell r="AB2860" t="str">
            <v>j. Professional Quali/Cert</v>
          </cell>
          <cell r="AC2860" t="str">
            <v>S7803471H</v>
          </cell>
          <cell r="AD2860" t="str">
            <v>Female</v>
          </cell>
          <cell r="AE2860" t="str">
            <v>Batt. Rd 7th flr</v>
          </cell>
          <cell r="AF2860" t="str">
            <v>Local</v>
          </cell>
          <cell r="AG2860" t="str">
            <v>Employee</v>
          </cell>
          <cell r="AH2860">
            <v>1</v>
          </cell>
          <cell r="AI2860" t="str">
            <v>Month</v>
          </cell>
          <cell r="AJ2860" t="str">
            <v>0109125193</v>
          </cell>
          <cell r="AK2860" t="str">
            <v>1116545</v>
          </cell>
          <cell r="AL2860" t="str">
            <v>Thng,Cheok Khoon Charlotte</v>
          </cell>
          <cell r="AO2860" t="str">
            <v>Too Soon to Classify</v>
          </cell>
          <cell r="AP2860" t="str">
            <v>Core Contributor</v>
          </cell>
          <cell r="AQ2860">
            <v>38400</v>
          </cell>
        </row>
        <row r="2861">
          <cell r="A2861">
            <v>1118406</v>
          </cell>
          <cell r="B2861" t="str">
            <v>Doss,Oliver Gerhard</v>
          </cell>
          <cell r="C2861" t="str">
            <v>Client Relationships</v>
          </cell>
          <cell r="D2861" t="str">
            <v>PS&amp;M CMSD Sol. Delivery-Reg</v>
          </cell>
          <cell r="E2861" t="str">
            <v>Channel Manager, Internet Delivery</v>
          </cell>
          <cell r="F2861" t="str">
            <v>M21</v>
          </cell>
          <cell r="G2861">
            <v>20000</v>
          </cell>
          <cell r="H2861" t="str">
            <v>SGD</v>
          </cell>
          <cell r="I2861" t="str">
            <v>4953901</v>
          </cell>
          <cell r="J2861" t="str">
            <v>NO</v>
          </cell>
          <cell r="K2861" t="str">
            <v>Arora,Jitender</v>
          </cell>
          <cell r="L2861">
            <v>24904</v>
          </cell>
          <cell r="M2861" t="str">
            <v>37</v>
          </cell>
          <cell r="N2861" t="str">
            <v>3B</v>
          </cell>
          <cell r="O2861" t="str">
            <v>2C</v>
          </cell>
          <cell r="P2861">
            <v>35737</v>
          </cell>
          <cell r="Q2861" t="str">
            <v>7,9</v>
          </cell>
          <cell r="R2861" t="str">
            <v>9,10</v>
          </cell>
          <cell r="S2861">
            <v>35737</v>
          </cell>
          <cell r="U2861">
            <v>37926</v>
          </cell>
          <cell r="V2861">
            <v>38443</v>
          </cell>
          <cell r="W2861">
            <v>1</v>
          </cell>
          <cell r="X2861" t="str">
            <v>DJ006</v>
          </cell>
          <cell r="Y2861" t="str">
            <v>Chnls/Soln Delivery-TBA</v>
          </cell>
          <cell r="Z2861" t="str">
            <v>P322</v>
          </cell>
          <cell r="AA2861" t="str">
            <v>C174</v>
          </cell>
          <cell r="AB2861" t="str">
            <v>i. Bachelor's Degree or equiv</v>
          </cell>
          <cell r="AC2861" t="str">
            <v>S6861517H</v>
          </cell>
          <cell r="AD2861" t="str">
            <v>Male</v>
          </cell>
          <cell r="AE2861" t="str">
            <v>PBTP 5th Floor</v>
          </cell>
          <cell r="AF2861" t="str">
            <v>Local</v>
          </cell>
          <cell r="AG2861" t="str">
            <v>Employee</v>
          </cell>
          <cell r="AH2861">
            <v>3</v>
          </cell>
          <cell r="AI2861" t="str">
            <v>Month</v>
          </cell>
          <cell r="AJ2861" t="str">
            <v>0109575539</v>
          </cell>
          <cell r="AK2861" t="str">
            <v>1154657</v>
          </cell>
          <cell r="AL2861" t="str">
            <v>Thng,Cheok Khoon Charlotte</v>
          </cell>
          <cell r="AM2861" t="str">
            <v>Core Contributor</v>
          </cell>
          <cell r="AN2861" t="str">
            <v>Core Contributor</v>
          </cell>
          <cell r="AO2861" t="str">
            <v>Core Contributor</v>
          </cell>
          <cell r="AP2861" t="str">
            <v>Core Contributor</v>
          </cell>
          <cell r="AQ2861">
            <v>93000</v>
          </cell>
        </row>
        <row r="2862">
          <cell r="A2862">
            <v>1191061</v>
          </cell>
          <cell r="B2862" t="str">
            <v>Ting,Hwee Hiang Linda</v>
          </cell>
          <cell r="C2862" t="str">
            <v>Finance</v>
          </cell>
          <cell r="D2862" t="str">
            <v>Finance - Technology-Reg</v>
          </cell>
          <cell r="E2862" t="str">
            <v>Manager</v>
          </cell>
          <cell r="F2862" t="str">
            <v>M20</v>
          </cell>
          <cell r="G2862">
            <v>19000</v>
          </cell>
          <cell r="H2862" t="str">
            <v>SGD</v>
          </cell>
          <cell r="I2862" t="str">
            <v>8161901</v>
          </cell>
          <cell r="J2862" t="str">
            <v>NO</v>
          </cell>
          <cell r="K2862" t="str">
            <v>Kwan,Chee Sun</v>
          </cell>
          <cell r="L2862">
            <v>27139</v>
          </cell>
          <cell r="M2862" t="str">
            <v>31</v>
          </cell>
          <cell r="P2862">
            <v>38534</v>
          </cell>
          <cell r="Q2862" t="str">
            <v>0,2</v>
          </cell>
          <cell r="R2862" t="str">
            <v>2,9</v>
          </cell>
          <cell r="S2862">
            <v>38534</v>
          </cell>
          <cell r="W2862">
            <v>1</v>
          </cell>
          <cell r="X2862" t="str">
            <v>J008</v>
          </cell>
          <cell r="Y2862" t="str">
            <v>(FIN) Serv Delivery IV</v>
          </cell>
          <cell r="Z2862" t="str">
            <v>P250</v>
          </cell>
          <cell r="AA2862" t="str">
            <v>C156</v>
          </cell>
          <cell r="AB2862" t="str">
            <v>k. Post Graduate Degree</v>
          </cell>
          <cell r="AC2862" t="str">
            <v>S7412401A</v>
          </cell>
          <cell r="AD2862" t="str">
            <v>Female</v>
          </cell>
          <cell r="AE2862" t="str">
            <v>PBTP 10th Floor</v>
          </cell>
          <cell r="AF2862" t="str">
            <v>Local</v>
          </cell>
          <cell r="AG2862" t="str">
            <v>Employee</v>
          </cell>
          <cell r="AH2862">
            <v>1</v>
          </cell>
          <cell r="AI2862" t="str">
            <v>Month</v>
          </cell>
          <cell r="AJ2862" t="str">
            <v>0109142063</v>
          </cell>
          <cell r="AK2862" t="str">
            <v>1128786</v>
          </cell>
          <cell r="AL2862" t="str">
            <v>Chong,Yin Yin</v>
          </cell>
          <cell r="AP2862">
            <v>0</v>
          </cell>
          <cell r="AQ2862">
            <v>93600</v>
          </cell>
        </row>
        <row r="2863">
          <cell r="A2863">
            <v>1189022</v>
          </cell>
          <cell r="B2863" t="str">
            <v>Lim,Chwee Lang</v>
          </cell>
          <cell r="C2863" t="str">
            <v>Consumer Banking</v>
          </cell>
          <cell r="D2863" t="str">
            <v>SME Banking-Br Netwk Customers</v>
          </cell>
          <cell r="E2863" t="str">
            <v>Sales Manager - New Business</v>
          </cell>
          <cell r="F2863" t="str">
            <v>M18</v>
          </cell>
          <cell r="I2863" t="str">
            <v>1122800</v>
          </cell>
          <cell r="J2863" t="str">
            <v>NO</v>
          </cell>
          <cell r="K2863" t="str">
            <v>Ho,Christine Li - Wen</v>
          </cell>
          <cell r="L2863">
            <v>23494</v>
          </cell>
          <cell r="M2863" t="str">
            <v>41</v>
          </cell>
          <cell r="P2863">
            <v>38453</v>
          </cell>
          <cell r="Q2863" t="str">
            <v>0,4</v>
          </cell>
          <cell r="R2863" t="str">
            <v>15,10</v>
          </cell>
          <cell r="S2863">
            <v>38453</v>
          </cell>
          <cell r="W2863">
            <v>1</v>
          </cell>
          <cell r="X2863" t="str">
            <v>DJ002</v>
          </cell>
          <cell r="Y2863" t="str">
            <v>Relationship Mgr - TBA</v>
          </cell>
          <cell r="Z2863" t="str">
            <v>P322</v>
          </cell>
          <cell r="AA2863" t="str">
            <v>C104</v>
          </cell>
          <cell r="AB2863" t="str">
            <v>j. Professional Quali/Cert</v>
          </cell>
          <cell r="AC2863" t="str">
            <v>S1643399C</v>
          </cell>
          <cell r="AD2863" t="str">
            <v>Female</v>
          </cell>
          <cell r="AE2863" t="str">
            <v>South Bridge Br.</v>
          </cell>
          <cell r="AF2863" t="str">
            <v>Local</v>
          </cell>
          <cell r="AG2863" t="str">
            <v>Employee</v>
          </cell>
          <cell r="AH2863">
            <v>1</v>
          </cell>
          <cell r="AI2863" t="str">
            <v>Month</v>
          </cell>
          <cell r="AJ2863" t="str">
            <v>0109140265</v>
          </cell>
          <cell r="AK2863" t="str">
            <v>1172621</v>
          </cell>
          <cell r="AL2863" t="str">
            <v>Ang,Pek San</v>
          </cell>
          <cell r="AP2863" t="str">
            <v>Too Soon to Classify</v>
          </cell>
          <cell r="AQ2863">
            <v>51600</v>
          </cell>
        </row>
        <row r="2864">
          <cell r="A2864">
            <v>1167573</v>
          </cell>
          <cell r="B2864" t="str">
            <v>Ho,Kok Weng Gary</v>
          </cell>
          <cell r="C2864" t="str">
            <v>Global Markets</v>
          </cell>
          <cell r="D2864" t="str">
            <v>Global Mkts Mkts Risk</v>
          </cell>
          <cell r="E2864" t="str">
            <v>Risk Analyst</v>
          </cell>
          <cell r="F2864" t="str">
            <v>M17</v>
          </cell>
          <cell r="G2864">
            <v>15000</v>
          </cell>
          <cell r="H2864" t="str">
            <v>SGD</v>
          </cell>
          <cell r="I2864" t="str">
            <v>6355901</v>
          </cell>
          <cell r="J2864" t="str">
            <v>NO</v>
          </cell>
          <cell r="K2864" t="str">
            <v>Ng,Yan Kwong Patrick</v>
          </cell>
          <cell r="L2864">
            <v>28080</v>
          </cell>
          <cell r="M2864" t="str">
            <v>28</v>
          </cell>
          <cell r="N2864" t="str">
            <v>3B</v>
          </cell>
          <cell r="O2864" t="str">
            <v>2B</v>
          </cell>
          <cell r="P2864">
            <v>37795</v>
          </cell>
          <cell r="Q2864" t="str">
            <v>2,2</v>
          </cell>
          <cell r="R2864" t="str">
            <v>2,6</v>
          </cell>
          <cell r="S2864">
            <v>37795</v>
          </cell>
          <cell r="V2864">
            <v>38443</v>
          </cell>
          <cell r="W2864">
            <v>1</v>
          </cell>
          <cell r="X2864" t="str">
            <v>J175</v>
          </cell>
          <cell r="Y2864" t="str">
            <v>Risk Svc Delivery IV</v>
          </cell>
          <cell r="Z2864" t="str">
            <v>P349</v>
          </cell>
          <cell r="AA2864" t="str">
            <v>C144</v>
          </cell>
          <cell r="AB2864" t="str">
            <v>i. Bachelor's Degree or equiv</v>
          </cell>
          <cell r="AC2864" t="str">
            <v>S7637389B</v>
          </cell>
          <cell r="AD2864" t="str">
            <v>Male</v>
          </cell>
          <cell r="AE2864" t="str">
            <v>Batt. Rd 3rd flr</v>
          </cell>
          <cell r="AF2864" t="str">
            <v>Local</v>
          </cell>
          <cell r="AG2864" t="str">
            <v>Employee</v>
          </cell>
          <cell r="AH2864">
            <v>1</v>
          </cell>
          <cell r="AI2864" t="str">
            <v>Month</v>
          </cell>
          <cell r="AJ2864" t="str">
            <v>0109120868</v>
          </cell>
          <cell r="AK2864" t="str">
            <v>1189720</v>
          </cell>
          <cell r="AL2864" t="str">
            <v>Chong,Yin Yin</v>
          </cell>
          <cell r="AO2864" t="str">
            <v>Core Contributor</v>
          </cell>
          <cell r="AP2864" t="str">
            <v>Core Contributor</v>
          </cell>
          <cell r="AQ2864">
            <v>45600</v>
          </cell>
        </row>
        <row r="2865">
          <cell r="A2865">
            <v>1116133</v>
          </cell>
          <cell r="B2865" t="str">
            <v>Tan,Jing Kheng Rose</v>
          </cell>
          <cell r="C2865" t="str">
            <v>Consumer Banking</v>
          </cell>
          <cell r="D2865" t="str">
            <v>SME Banking-Operations</v>
          </cell>
          <cell r="E2865" t="str">
            <v>Customer Service Officer</v>
          </cell>
          <cell r="F2865" t="str">
            <v>AO</v>
          </cell>
          <cell r="I2865" t="str">
            <v>1113800</v>
          </cell>
          <cell r="J2865" t="str">
            <v>AO</v>
          </cell>
          <cell r="K2865" t="str">
            <v>Tan,Siak Kiang Johnny</v>
          </cell>
          <cell r="L2865">
            <v>20745</v>
          </cell>
          <cell r="M2865" t="str">
            <v>48</v>
          </cell>
          <cell r="N2865" t="str">
            <v>2B</v>
          </cell>
          <cell r="O2865" t="str">
            <v>2B</v>
          </cell>
          <cell r="P2865">
            <v>26917</v>
          </cell>
          <cell r="Q2865" t="str">
            <v>32,0</v>
          </cell>
          <cell r="R2865" t="str">
            <v>,</v>
          </cell>
          <cell r="S2865">
            <v>26917</v>
          </cell>
          <cell r="U2865">
            <v>37226</v>
          </cell>
          <cell r="V2865">
            <v>38353</v>
          </cell>
          <cell r="W2865">
            <v>1</v>
          </cell>
          <cell r="X2865" t="str">
            <v>J216</v>
          </cell>
          <cell r="Y2865" t="str">
            <v>(CB) Customer ServiceIII</v>
          </cell>
          <cell r="Z2865" t="str">
            <v>P012</v>
          </cell>
          <cell r="AA2865" t="str">
            <v>C005</v>
          </cell>
          <cell r="AB2865" t="str">
            <v>d. Secondary</v>
          </cell>
          <cell r="AC2865" t="str">
            <v>S1164748J</v>
          </cell>
          <cell r="AD2865" t="str">
            <v>Female</v>
          </cell>
          <cell r="AE2865" t="str">
            <v>Batt. Rd 10th flr</v>
          </cell>
          <cell r="AF2865" t="str">
            <v>Local</v>
          </cell>
          <cell r="AG2865" t="str">
            <v>Employee</v>
          </cell>
          <cell r="AH2865">
            <v>1</v>
          </cell>
          <cell r="AI2865" t="str">
            <v>Month</v>
          </cell>
          <cell r="AJ2865" t="str">
            <v>0122509757</v>
          </cell>
          <cell r="AK2865" t="str">
            <v>1116007</v>
          </cell>
          <cell r="AL2865" t="str">
            <v>Ang,Pek San</v>
          </cell>
          <cell r="AM2865" t="str">
            <v>Core Contributor</v>
          </cell>
          <cell r="AN2865" t="str">
            <v>Core Contributor</v>
          </cell>
          <cell r="AO2865" t="str">
            <v>Core Contributor</v>
          </cell>
          <cell r="AP2865" t="str">
            <v>Core Contributor</v>
          </cell>
          <cell r="AQ2865">
            <v>34332</v>
          </cell>
        </row>
        <row r="2866">
          <cell r="A2866">
            <v>1116246</v>
          </cell>
          <cell r="B2866" t="str">
            <v>Ng,Sui Huay Diana</v>
          </cell>
          <cell r="C2866" t="str">
            <v>Client Relationships</v>
          </cell>
          <cell r="D2866" t="str">
            <v>Trade Operations Unit-Batt.Rd</v>
          </cell>
          <cell r="E2866" t="str">
            <v>Trade Services Officer</v>
          </cell>
          <cell r="F2866" t="str">
            <v>AO</v>
          </cell>
          <cell r="I2866" t="str">
            <v>4172100</v>
          </cell>
          <cell r="J2866" t="str">
            <v>AO</v>
          </cell>
          <cell r="K2866" t="str">
            <v>Ser,Lie Yeow Hayley</v>
          </cell>
          <cell r="L2866">
            <v>21534</v>
          </cell>
          <cell r="M2866" t="str">
            <v>46</v>
          </cell>
          <cell r="N2866" t="str">
            <v>2B</v>
          </cell>
          <cell r="O2866" t="str">
            <v>1B</v>
          </cell>
          <cell r="P2866">
            <v>28713</v>
          </cell>
          <cell r="Q2866" t="str">
            <v>27,0</v>
          </cell>
          <cell r="R2866" t="str">
            <v>,</v>
          </cell>
          <cell r="S2866">
            <v>28713</v>
          </cell>
          <cell r="V2866">
            <v>38353</v>
          </cell>
          <cell r="W2866">
            <v>1</v>
          </cell>
          <cell r="X2866" t="str">
            <v>J089</v>
          </cell>
          <cell r="Y2866" t="str">
            <v>(OPS) Trans Proc III</v>
          </cell>
          <cell r="Z2866" t="str">
            <v>P318</v>
          </cell>
          <cell r="AA2866" t="str">
            <v>C147</v>
          </cell>
          <cell r="AB2866" t="str">
            <v>d. Secondary</v>
          </cell>
          <cell r="AC2866" t="str">
            <v>S1308381I</v>
          </cell>
          <cell r="AD2866" t="str">
            <v>Female</v>
          </cell>
          <cell r="AE2866" t="str">
            <v>Tampines 3rd flr</v>
          </cell>
          <cell r="AF2866" t="str">
            <v>Local</v>
          </cell>
          <cell r="AG2866" t="str">
            <v>Employee</v>
          </cell>
          <cell r="AH2866">
            <v>3</v>
          </cell>
          <cell r="AI2866" t="str">
            <v>Month</v>
          </cell>
          <cell r="AJ2866" t="str">
            <v>0109729722</v>
          </cell>
          <cell r="AK2866" t="str">
            <v>1116066</v>
          </cell>
          <cell r="AL2866" t="str">
            <v>Chia,Boon Lee</v>
          </cell>
          <cell r="AM2866" t="str">
            <v>Core Contributor</v>
          </cell>
          <cell r="AN2866" t="str">
            <v>Core Contributor</v>
          </cell>
          <cell r="AO2866" t="str">
            <v>Core Contributor</v>
          </cell>
          <cell r="AP2866" t="str">
            <v>Core Contributor</v>
          </cell>
          <cell r="AQ2866">
            <v>39288</v>
          </cell>
        </row>
        <row r="2867">
          <cell r="A2867">
            <v>1116309</v>
          </cell>
          <cell r="B2867" t="str">
            <v>Nah,Chong Nam Desmond</v>
          </cell>
          <cell r="C2867" t="str">
            <v>Client Relationships</v>
          </cell>
          <cell r="D2867" t="str">
            <v>Trade Operations Unit-Batt.Rd</v>
          </cell>
          <cell r="E2867" t="str">
            <v>Manager, Exports</v>
          </cell>
          <cell r="F2867" t="str">
            <v>M16</v>
          </cell>
          <cell r="G2867">
            <v>7000</v>
          </cell>
          <cell r="H2867" t="str">
            <v>SGD</v>
          </cell>
          <cell r="I2867" t="str">
            <v>4172100</v>
          </cell>
          <cell r="J2867" t="str">
            <v>NO</v>
          </cell>
          <cell r="K2867" t="str">
            <v>Lee,Keat Peoy David</v>
          </cell>
          <cell r="L2867">
            <v>21238</v>
          </cell>
          <cell r="M2867" t="str">
            <v>47</v>
          </cell>
          <cell r="N2867" t="str">
            <v>3C</v>
          </cell>
          <cell r="O2867" t="str">
            <v>3C</v>
          </cell>
          <cell r="P2867">
            <v>29255</v>
          </cell>
          <cell r="Q2867" t="str">
            <v>25,7</v>
          </cell>
          <cell r="R2867" t="str">
            <v>,</v>
          </cell>
          <cell r="S2867">
            <v>29255</v>
          </cell>
          <cell r="U2867">
            <v>37165</v>
          </cell>
          <cell r="V2867">
            <v>37712</v>
          </cell>
          <cell r="W2867">
            <v>1</v>
          </cell>
          <cell r="X2867" t="str">
            <v>J088</v>
          </cell>
          <cell r="Y2867" t="str">
            <v>(OPS) Trans Proc II</v>
          </cell>
          <cell r="Z2867" t="str">
            <v>P318</v>
          </cell>
          <cell r="AA2867" t="str">
            <v>C147</v>
          </cell>
          <cell r="AB2867" t="str">
            <v>d. Secondary</v>
          </cell>
          <cell r="AC2867" t="str">
            <v>S1310997D</v>
          </cell>
          <cell r="AD2867" t="str">
            <v>Male</v>
          </cell>
          <cell r="AE2867" t="str">
            <v>Tampines 3rd flr</v>
          </cell>
          <cell r="AF2867" t="str">
            <v>Local</v>
          </cell>
          <cell r="AG2867" t="str">
            <v>Employee</v>
          </cell>
          <cell r="AH2867">
            <v>1</v>
          </cell>
          <cell r="AI2867" t="str">
            <v>Month</v>
          </cell>
          <cell r="AJ2867" t="str">
            <v>0109720091</v>
          </cell>
          <cell r="AK2867" t="str">
            <v>1116146</v>
          </cell>
          <cell r="AL2867" t="str">
            <v>Chia,Boon Lee</v>
          </cell>
          <cell r="AM2867" t="str">
            <v>Core Contributor</v>
          </cell>
          <cell r="AN2867" t="str">
            <v>Core Contributor</v>
          </cell>
          <cell r="AO2867" t="str">
            <v>Core Contributor</v>
          </cell>
          <cell r="AP2867" t="str">
            <v>Core Contributor</v>
          </cell>
          <cell r="AQ2867">
            <v>40464</v>
          </cell>
        </row>
        <row r="2868">
          <cell r="A2868">
            <v>1116570</v>
          </cell>
          <cell r="B2868" t="str">
            <v>Bin Mohd Zain,Mohd Said</v>
          </cell>
          <cell r="C2868" t="str">
            <v>Client Relationships</v>
          </cell>
          <cell r="D2868" t="str">
            <v>Trade Operations Unit-Batt.Rd</v>
          </cell>
          <cell r="E2868" t="str">
            <v>Peon</v>
          </cell>
          <cell r="F2868" t="str">
            <v>NC2</v>
          </cell>
          <cell r="I2868" t="str">
            <v>4172100</v>
          </cell>
          <cell r="J2868" t="str">
            <v>NC</v>
          </cell>
          <cell r="K2868" t="str">
            <v>Yip,Ho Kew Alice</v>
          </cell>
          <cell r="L2868">
            <v>15982</v>
          </cell>
          <cell r="M2868" t="str">
            <v>61</v>
          </cell>
          <cell r="N2868" t="str">
            <v>3B</v>
          </cell>
          <cell r="O2868" t="str">
            <v>3B</v>
          </cell>
          <cell r="P2868">
            <v>32509</v>
          </cell>
          <cell r="Q2868" t="str">
            <v>16,8</v>
          </cell>
          <cell r="R2868" t="str">
            <v>25,0</v>
          </cell>
          <cell r="S2868">
            <v>32509</v>
          </cell>
          <cell r="V2868">
            <v>38353</v>
          </cell>
          <cell r="W2868">
            <v>1</v>
          </cell>
          <cell r="X2868" t="str">
            <v>J109</v>
          </cell>
          <cell r="Y2868" t="str">
            <v>(SH) Sec/Admin III</v>
          </cell>
          <cell r="Z2868" t="str">
            <v>P095</v>
          </cell>
          <cell r="AA2868" t="str">
            <v>C069</v>
          </cell>
          <cell r="AB2868" t="str">
            <v>d. Secondary</v>
          </cell>
          <cell r="AC2868" t="str">
            <v>S0361926E</v>
          </cell>
          <cell r="AD2868" t="str">
            <v>Male</v>
          </cell>
          <cell r="AE2868" t="str">
            <v>Tampines 3rd flr</v>
          </cell>
          <cell r="AF2868" t="str">
            <v>Local</v>
          </cell>
          <cell r="AG2868" t="str">
            <v>Employee</v>
          </cell>
          <cell r="AH2868">
            <v>1</v>
          </cell>
          <cell r="AI2868" t="str">
            <v>Month</v>
          </cell>
          <cell r="AJ2868" t="str">
            <v>0109714040</v>
          </cell>
          <cell r="AK2868" t="str">
            <v>1116045</v>
          </cell>
          <cell r="AL2868" t="str">
            <v>Chia,Boon Lee</v>
          </cell>
          <cell r="AM2868" t="str">
            <v>Core Contributor</v>
          </cell>
          <cell r="AN2868" t="str">
            <v>Core Contributor</v>
          </cell>
          <cell r="AO2868" t="str">
            <v>Core Contributor</v>
          </cell>
          <cell r="AP2868" t="str">
            <v>Core Contributor</v>
          </cell>
          <cell r="AQ2868">
            <v>14796</v>
          </cell>
        </row>
        <row r="2869">
          <cell r="A2869">
            <v>1151996</v>
          </cell>
          <cell r="B2869" t="str">
            <v>Ngoh,Bee Leng Elaine</v>
          </cell>
          <cell r="C2869" t="str">
            <v>Consumer Banking</v>
          </cell>
          <cell r="D2869" t="str">
            <v>CB Inv. Serv. - Unit Trust</v>
          </cell>
          <cell r="E2869" t="str">
            <v>Assistant Officer</v>
          </cell>
          <cell r="F2869" t="str">
            <v>AO</v>
          </cell>
          <cell r="I2869" t="str">
            <v>1751800</v>
          </cell>
          <cell r="J2869" t="str">
            <v>AO</v>
          </cell>
          <cell r="K2869" t="str">
            <v>Low,Poh Eng Clara</v>
          </cell>
          <cell r="L2869">
            <v>28446</v>
          </cell>
          <cell r="M2869" t="str">
            <v>27</v>
          </cell>
          <cell r="N2869" t="str">
            <v>2C</v>
          </cell>
          <cell r="O2869" t="str">
            <v>2B</v>
          </cell>
          <cell r="P2869">
            <v>38152</v>
          </cell>
          <cell r="Q2869" t="str">
            <v>1,2</v>
          </cell>
          <cell r="R2869" t="str">
            <v>7,0</v>
          </cell>
          <cell r="S2869">
            <v>37034</v>
          </cell>
          <cell r="T2869">
            <v>38152</v>
          </cell>
          <cell r="U2869">
            <v>37712</v>
          </cell>
          <cell r="V2869">
            <v>38517</v>
          </cell>
          <cell r="W2869">
            <v>1</v>
          </cell>
          <cell r="X2869" t="str">
            <v>J073</v>
          </cell>
          <cell r="Y2869" t="str">
            <v>(CB) Sales I</v>
          </cell>
          <cell r="Z2869" t="str">
            <v>P088</v>
          </cell>
          <cell r="AA2869" t="str">
            <v>C064</v>
          </cell>
          <cell r="AB2869" t="str">
            <v>h. Diploma or equivalent</v>
          </cell>
          <cell r="AC2869" t="str">
            <v>S7734046G</v>
          </cell>
          <cell r="AD2869" t="str">
            <v>Female</v>
          </cell>
          <cell r="AE2869" t="str">
            <v>Tampines 7th flr</v>
          </cell>
          <cell r="AF2869" t="str">
            <v>Local</v>
          </cell>
          <cell r="AG2869" t="str">
            <v>Employee</v>
          </cell>
          <cell r="AH2869">
            <v>1</v>
          </cell>
          <cell r="AI2869" t="str">
            <v>Month</v>
          </cell>
          <cell r="AJ2869" t="str">
            <v>0109102517</v>
          </cell>
          <cell r="AK2869" t="str">
            <v>1116548</v>
          </cell>
          <cell r="AL2869" t="str">
            <v>Ang,Pek San</v>
          </cell>
          <cell r="AM2869" t="str">
            <v>Core Contributor</v>
          </cell>
          <cell r="AN2869" t="str">
            <v>Core Contributor</v>
          </cell>
          <cell r="AO2869" t="str">
            <v>Core Contributor</v>
          </cell>
          <cell r="AP2869" t="str">
            <v>Core Contributor</v>
          </cell>
          <cell r="AQ2869">
            <v>24816</v>
          </cell>
        </row>
        <row r="2870">
          <cell r="A2870">
            <v>1116848</v>
          </cell>
          <cell r="B2870" t="str">
            <v>Ee,Chee Chang Peter</v>
          </cell>
          <cell r="C2870" t="str">
            <v>Consumer Banking</v>
          </cell>
          <cell r="D2870" t="str">
            <v>SME Banking-Pdt Mgmt &amp; Mktg</v>
          </cell>
          <cell r="E2870" t="str">
            <v>Mortgage Retention Officer</v>
          </cell>
          <cell r="F2870" t="str">
            <v>M16</v>
          </cell>
          <cell r="G2870">
            <v>6000</v>
          </cell>
          <cell r="H2870" t="str">
            <v>SGD</v>
          </cell>
          <cell r="I2870" t="str">
            <v>1112800</v>
          </cell>
          <cell r="J2870" t="str">
            <v>NO</v>
          </cell>
          <cell r="K2870" t="str">
            <v>Yap,Ee Ching</v>
          </cell>
          <cell r="L2870">
            <v>25257</v>
          </cell>
          <cell r="M2870" t="str">
            <v>36</v>
          </cell>
          <cell r="N2870" t="str">
            <v>4C</v>
          </cell>
          <cell r="O2870" t="str">
            <v>4C</v>
          </cell>
          <cell r="P2870">
            <v>33618</v>
          </cell>
          <cell r="Q2870" t="str">
            <v>13,7</v>
          </cell>
          <cell r="R2870" t="str">
            <v>0,2</v>
          </cell>
          <cell r="S2870">
            <v>33618</v>
          </cell>
          <cell r="U2870">
            <v>37530</v>
          </cell>
          <cell r="V2870">
            <v>37712</v>
          </cell>
          <cell r="W2870">
            <v>1</v>
          </cell>
          <cell r="X2870" t="str">
            <v>J075</v>
          </cell>
          <cell r="Y2870" t="str">
            <v>(CB) Sales III</v>
          </cell>
          <cell r="Z2870" t="str">
            <v>P012</v>
          </cell>
          <cell r="AA2870" t="str">
            <v>C005</v>
          </cell>
          <cell r="AB2870" t="str">
            <v>e. Higher Secondary</v>
          </cell>
          <cell r="AC2870" t="str">
            <v>S6907724B</v>
          </cell>
          <cell r="AD2870" t="str">
            <v>Male</v>
          </cell>
          <cell r="AE2870" t="str">
            <v>Batt. Rd 10th flr</v>
          </cell>
          <cell r="AF2870" t="str">
            <v>Local</v>
          </cell>
          <cell r="AG2870" t="str">
            <v>Employee</v>
          </cell>
          <cell r="AH2870">
            <v>3</v>
          </cell>
          <cell r="AI2870" t="str">
            <v>Month</v>
          </cell>
          <cell r="AJ2870" t="str">
            <v>0122546113</v>
          </cell>
          <cell r="AK2870" t="str">
            <v>1177661</v>
          </cell>
          <cell r="AL2870" t="str">
            <v>Ang,Pek San</v>
          </cell>
          <cell r="AM2870" t="str">
            <v>Core Contributor</v>
          </cell>
          <cell r="AN2870" t="str">
            <v>Core Contributor</v>
          </cell>
          <cell r="AO2870" t="str">
            <v>Core Contributor</v>
          </cell>
          <cell r="AP2870" t="str">
            <v>Core Contributor</v>
          </cell>
          <cell r="AQ2870">
            <v>33000</v>
          </cell>
        </row>
        <row r="2871">
          <cell r="A2871">
            <v>1142340</v>
          </cell>
          <cell r="B2871" t="str">
            <v>Stratton,Kenneth Arthur</v>
          </cell>
          <cell r="C2871" t="str">
            <v>Client Relationships</v>
          </cell>
          <cell r="D2871" t="str">
            <v>PS&amp;M Product Sales Head-Reg</v>
          </cell>
          <cell r="E2871" t="str">
            <v>Trans Sales Hd-Trade&amp;Sup Chain</v>
          </cell>
          <cell r="F2871" t="str">
            <v>B3</v>
          </cell>
          <cell r="G2871">
            <v>75000</v>
          </cell>
          <cell r="H2871" t="str">
            <v>GBP</v>
          </cell>
          <cell r="I2871" t="str">
            <v>4911901</v>
          </cell>
          <cell r="J2871" t="str">
            <v>IO</v>
          </cell>
          <cell r="K2871" t="str">
            <v>O'Donnell,Thomas William</v>
          </cell>
          <cell r="L2871">
            <v>20702</v>
          </cell>
          <cell r="M2871" t="str">
            <v>49</v>
          </cell>
          <cell r="N2871" t="str">
            <v>2A</v>
          </cell>
          <cell r="O2871" t="str">
            <v>2A</v>
          </cell>
          <cell r="P2871">
            <v>36540</v>
          </cell>
          <cell r="Q2871" t="str">
            <v>5,7</v>
          </cell>
          <cell r="R2871" t="str">
            <v>18,5</v>
          </cell>
          <cell r="S2871">
            <v>37104</v>
          </cell>
          <cell r="U2871">
            <v>38353</v>
          </cell>
          <cell r="V2871">
            <v>38443</v>
          </cell>
          <cell r="W2871">
            <v>1</v>
          </cell>
          <cell r="X2871" t="str">
            <v>DJ004</v>
          </cell>
          <cell r="Y2871" t="str">
            <v>Transactional Sales-TBA</v>
          </cell>
          <cell r="Z2871" t="str">
            <v>P318</v>
          </cell>
          <cell r="AA2871" t="str">
            <v>C065</v>
          </cell>
          <cell r="AB2871" t="str">
            <v>i. Bachelor's Degree or equiv</v>
          </cell>
          <cell r="AC2871" t="str">
            <v>F5599188W</v>
          </cell>
          <cell r="AD2871" t="str">
            <v>Male</v>
          </cell>
          <cell r="AE2871" t="str">
            <v>Batt. Rd 5th flr</v>
          </cell>
          <cell r="AF2871" t="str">
            <v>Assignee</v>
          </cell>
          <cell r="AG2871" t="str">
            <v>Employee</v>
          </cell>
          <cell r="AH2871">
            <v>0</v>
          </cell>
          <cell r="AI2871" t="str">
            <v>Day</v>
          </cell>
          <cell r="AJ2871" t="str">
            <v>0109102673</v>
          </cell>
          <cell r="AK2871" t="str">
            <v>1141176</v>
          </cell>
          <cell r="AL2871" t="str">
            <v>Thng,Cheok Khoon Charlotte</v>
          </cell>
          <cell r="AM2871" t="str">
            <v>Critical Resource</v>
          </cell>
          <cell r="AN2871" t="str">
            <v>H3 - S</v>
          </cell>
          <cell r="AO2871" t="str">
            <v>H3 - S</v>
          </cell>
          <cell r="AP2871" t="str">
            <v>H3 - S</v>
          </cell>
          <cell r="AQ2871">
            <v>39655.78125</v>
          </cell>
        </row>
        <row r="2872">
          <cell r="A2872">
            <v>1186843</v>
          </cell>
          <cell r="B2872" t="str">
            <v>Browne,Julie Ann Maureen</v>
          </cell>
          <cell r="C2872" t="str">
            <v>Human Resources</v>
          </cell>
          <cell r="D2872" t="str">
            <v>OL&amp;Curriculum Develop-Risk-Reg</v>
          </cell>
          <cell r="E2872" t="str">
            <v>Chief Curriculum Architect - Risk</v>
          </cell>
          <cell r="F2872" t="str">
            <v>B4</v>
          </cell>
          <cell r="G2872">
            <v>92500</v>
          </cell>
          <cell r="H2872" t="str">
            <v>SGD</v>
          </cell>
          <cell r="I2872" t="str">
            <v>8266901</v>
          </cell>
          <cell r="J2872" t="str">
            <v>NO</v>
          </cell>
          <cell r="K2872" t="str">
            <v>Daldorf,Mark</v>
          </cell>
          <cell r="L2872">
            <v>22223</v>
          </cell>
          <cell r="M2872" t="str">
            <v>44</v>
          </cell>
          <cell r="P2872">
            <v>38383</v>
          </cell>
          <cell r="Q2872" t="str">
            <v>0,6</v>
          </cell>
          <cell r="R2872" t="str">
            <v>11,11</v>
          </cell>
          <cell r="S2872">
            <v>38383</v>
          </cell>
          <cell r="W2872">
            <v>1</v>
          </cell>
          <cell r="X2872" t="str">
            <v>J021</v>
          </cell>
          <cell r="Y2872" t="str">
            <v>HR Org Effectiveness II</v>
          </cell>
          <cell r="Z2872" t="str">
            <v>P327</v>
          </cell>
          <cell r="AA2872" t="str">
            <v>C155</v>
          </cell>
          <cell r="AB2872" t="str">
            <v>a. Unknown</v>
          </cell>
          <cell r="AC2872" t="str">
            <v>F2476379W</v>
          </cell>
          <cell r="AD2872" t="str">
            <v>Female</v>
          </cell>
          <cell r="AE2872" t="str">
            <v>PBTP 10th Floor</v>
          </cell>
          <cell r="AF2872" t="str">
            <v>Local</v>
          </cell>
          <cell r="AG2872" t="str">
            <v>Employee</v>
          </cell>
          <cell r="AH2872">
            <v>1</v>
          </cell>
          <cell r="AI2872" t="str">
            <v>Month</v>
          </cell>
          <cell r="AJ2872" t="str">
            <v>0109138775</v>
          </cell>
          <cell r="AK2872" t="str">
            <v>1175999</v>
          </cell>
          <cell r="AL2872" t="str">
            <v>Chong,Yin Yin</v>
          </cell>
          <cell r="AP2872" t="str">
            <v>Too Soon to Classify</v>
          </cell>
          <cell r="AQ2872">
            <v>353964</v>
          </cell>
        </row>
        <row r="2873">
          <cell r="A2873">
            <v>1191408</v>
          </cell>
          <cell r="B2873" t="str">
            <v>Yong,Tai Kok</v>
          </cell>
          <cell r="C2873" t="str">
            <v>Finance</v>
          </cell>
          <cell r="D2873" t="str">
            <v>CB Fin.-Performance Mgmt.-Reg</v>
          </cell>
          <cell r="E2873" t="str">
            <v>Manager, Performance Management</v>
          </cell>
          <cell r="F2873" t="str">
            <v>M19</v>
          </cell>
          <cell r="I2873" t="str">
            <v>8141901</v>
          </cell>
          <cell r="J2873" t="str">
            <v>NO</v>
          </cell>
          <cell r="K2873" t="str">
            <v>Tan,Yong Hoong</v>
          </cell>
          <cell r="L2873">
            <v>26639</v>
          </cell>
          <cell r="M2873" t="str">
            <v>32</v>
          </cell>
          <cell r="P2873">
            <v>38523</v>
          </cell>
          <cell r="Q2873" t="str">
            <v>0,2</v>
          </cell>
          <cell r="R2873" t="str">
            <v>18,0</v>
          </cell>
          <cell r="S2873">
            <v>38523</v>
          </cell>
          <cell r="W2873">
            <v>1</v>
          </cell>
          <cell r="X2873" t="str">
            <v>J016</v>
          </cell>
          <cell r="Y2873" t="str">
            <v>(FIN) Bus Partner I</v>
          </cell>
          <cell r="Z2873" t="str">
            <v>P079</v>
          </cell>
          <cell r="AA2873" t="str">
            <v>C043</v>
          </cell>
          <cell r="AB2873" t="str">
            <v>i. Bachelor's Degree or equiv</v>
          </cell>
          <cell r="AC2873" t="str">
            <v>S7245811G</v>
          </cell>
          <cell r="AD2873" t="str">
            <v>Male</v>
          </cell>
          <cell r="AE2873" t="str">
            <v>PBTP 9th Floor</v>
          </cell>
          <cell r="AF2873" t="str">
            <v>Local</v>
          </cell>
          <cell r="AG2873" t="str">
            <v>Employee</v>
          </cell>
          <cell r="AH2873">
            <v>1</v>
          </cell>
          <cell r="AI2873" t="str">
            <v>Month</v>
          </cell>
          <cell r="AJ2873" t="str">
            <v>0109142314</v>
          </cell>
          <cell r="AK2873" t="str">
            <v>1116994</v>
          </cell>
          <cell r="AL2873" t="str">
            <v>Chong,Yin Yin</v>
          </cell>
          <cell r="AP2873">
            <v>0</v>
          </cell>
          <cell r="AQ2873">
            <v>73200</v>
          </cell>
        </row>
        <row r="2874">
          <cell r="A2874">
            <v>1191169</v>
          </cell>
          <cell r="B2874" t="str">
            <v>Lee,Yek Hau</v>
          </cell>
          <cell r="C2874" t="str">
            <v>Consumer Banking</v>
          </cell>
          <cell r="D2874" t="str">
            <v>CB Cr.Collec-Admin.&amp; Gen.Mgmt</v>
          </cell>
          <cell r="E2874" t="str">
            <v>Senior Customer Service Assistant</v>
          </cell>
          <cell r="F2874" t="str">
            <v>CL4</v>
          </cell>
          <cell r="I2874" t="str">
            <v>1831800</v>
          </cell>
          <cell r="J2874" t="str">
            <v>CL</v>
          </cell>
          <cell r="K2874" t="str">
            <v>Wong,Linz Shaw Robin</v>
          </cell>
          <cell r="L2874">
            <v>28552</v>
          </cell>
          <cell r="M2874" t="str">
            <v>27</v>
          </cell>
          <cell r="P2874">
            <v>38530</v>
          </cell>
          <cell r="Q2874" t="str">
            <v>0,2</v>
          </cell>
          <cell r="R2874" t="str">
            <v>,</v>
          </cell>
          <cell r="S2874">
            <v>38530</v>
          </cell>
          <cell r="W2874">
            <v>1</v>
          </cell>
          <cell r="X2874" t="str">
            <v>J089</v>
          </cell>
          <cell r="Y2874" t="str">
            <v>(OPS) Trans Proc III</v>
          </cell>
          <cell r="Z2874" t="str">
            <v>P088</v>
          </cell>
          <cell r="AA2874" t="str">
            <v>C015</v>
          </cell>
          <cell r="AB2874" t="str">
            <v>h. Diploma or equivalent</v>
          </cell>
          <cell r="AC2874" t="str">
            <v>S7874559B</v>
          </cell>
          <cell r="AD2874" t="str">
            <v>Female</v>
          </cell>
          <cell r="AE2874" t="str">
            <v>Tampines 5th flr</v>
          </cell>
          <cell r="AF2874" t="str">
            <v>Local</v>
          </cell>
          <cell r="AG2874" t="str">
            <v>Employee</v>
          </cell>
          <cell r="AH2874">
            <v>1</v>
          </cell>
          <cell r="AI2874" t="str">
            <v>Month</v>
          </cell>
          <cell r="AJ2874" t="str">
            <v>0109141954</v>
          </cell>
          <cell r="AK2874" t="str">
            <v>1168494</v>
          </cell>
          <cell r="AL2874" t="str">
            <v>Ang,Pek San</v>
          </cell>
          <cell r="AP2874">
            <v>0</v>
          </cell>
          <cell r="AQ2874">
            <v>21840</v>
          </cell>
        </row>
        <row r="2875">
          <cell r="A2875">
            <v>1117838</v>
          </cell>
          <cell r="B2875" t="str">
            <v>Devadoss,Arulraj Maria</v>
          </cell>
          <cell r="C2875" t="str">
            <v>Human Resources</v>
          </cell>
          <cell r="D2875" t="str">
            <v>HR RM - Wholesale Bank-Reg</v>
          </cell>
          <cell r="E2875" t="str">
            <v>Head of OE, Client Relationship</v>
          </cell>
          <cell r="F2875" t="str">
            <v>B3</v>
          </cell>
          <cell r="G2875">
            <v>140000</v>
          </cell>
          <cell r="H2875" t="str">
            <v>SGD</v>
          </cell>
          <cell r="I2875" t="str">
            <v>8242901</v>
          </cell>
          <cell r="J2875" t="str">
            <v>NO</v>
          </cell>
          <cell r="K2875" t="str">
            <v>Medappa,P K</v>
          </cell>
          <cell r="L2875">
            <v>22183</v>
          </cell>
          <cell r="M2875" t="str">
            <v>44</v>
          </cell>
          <cell r="N2875" t="str">
            <v>4C</v>
          </cell>
          <cell r="O2875" t="str">
            <v>2B</v>
          </cell>
          <cell r="P2875">
            <v>33289</v>
          </cell>
          <cell r="Q2875" t="str">
            <v>14,6</v>
          </cell>
          <cell r="R2875" t="str">
            <v>11,3</v>
          </cell>
          <cell r="S2875">
            <v>35431</v>
          </cell>
          <cell r="U2875">
            <v>37408</v>
          </cell>
          <cell r="V2875">
            <v>38443</v>
          </cell>
          <cell r="W2875">
            <v>1</v>
          </cell>
          <cell r="X2875" t="str">
            <v>J020</v>
          </cell>
          <cell r="Y2875" t="str">
            <v>HR Org Effectiveness I</v>
          </cell>
          <cell r="Z2875" t="str">
            <v>P091</v>
          </cell>
          <cell r="AA2875" t="str">
            <v>C152</v>
          </cell>
          <cell r="AB2875" t="str">
            <v>j. Professional Quali/Cert</v>
          </cell>
          <cell r="AC2875" t="str">
            <v>S2676254E</v>
          </cell>
          <cell r="AD2875" t="str">
            <v>Male</v>
          </cell>
          <cell r="AE2875" t="str">
            <v>Batt. Road 8th flr</v>
          </cell>
          <cell r="AF2875" t="str">
            <v>Local</v>
          </cell>
          <cell r="AG2875" t="str">
            <v>Employee</v>
          </cell>
          <cell r="AH2875">
            <v>3</v>
          </cell>
          <cell r="AI2875" t="str">
            <v>Month</v>
          </cell>
          <cell r="AJ2875" t="str">
            <v>0109574419</v>
          </cell>
          <cell r="AK2875" t="str">
            <v>1000860</v>
          </cell>
          <cell r="AL2875" t="str">
            <v>Chong,Yin Yin</v>
          </cell>
          <cell r="AM2875" t="str">
            <v>Core Contributor</v>
          </cell>
          <cell r="AN2875" t="str">
            <v>Core Contributor</v>
          </cell>
          <cell r="AO2875" t="str">
            <v>Core Contributor</v>
          </cell>
          <cell r="AP2875" t="str">
            <v>Core Contributor</v>
          </cell>
          <cell r="AQ2875">
            <v>305604</v>
          </cell>
        </row>
        <row r="2876">
          <cell r="A2876">
            <v>1116229</v>
          </cell>
          <cell r="B2876" t="str">
            <v>Gay,Thiam Whatt Daniel</v>
          </cell>
          <cell r="C2876" t="str">
            <v>GSAM</v>
          </cell>
          <cell r="D2876" t="str">
            <v>GSAM-WB</v>
          </cell>
          <cell r="E2876" t="str">
            <v>Senior Account Manager</v>
          </cell>
          <cell r="F2876" t="str">
            <v>M23</v>
          </cell>
          <cell r="G2876">
            <v>40000</v>
          </cell>
          <cell r="H2876" t="str">
            <v>SGD</v>
          </cell>
          <cell r="I2876" t="str">
            <v>4401800</v>
          </cell>
          <cell r="J2876" t="str">
            <v>NO</v>
          </cell>
          <cell r="K2876" t="str">
            <v>Wilks,Richard</v>
          </cell>
          <cell r="L2876">
            <v>18437</v>
          </cell>
          <cell r="M2876" t="str">
            <v>55</v>
          </cell>
          <cell r="N2876" t="str">
            <v>2B</v>
          </cell>
          <cell r="O2876" t="str">
            <v>2B</v>
          </cell>
          <cell r="P2876">
            <v>28240</v>
          </cell>
          <cell r="Q2876" t="str">
            <v>28,4</v>
          </cell>
          <cell r="R2876" t="str">
            <v>0,8</v>
          </cell>
          <cell r="S2876">
            <v>28240</v>
          </cell>
          <cell r="V2876">
            <v>38443</v>
          </cell>
          <cell r="W2876">
            <v>1</v>
          </cell>
          <cell r="X2876" t="str">
            <v>J158</v>
          </cell>
          <cell r="Y2876" t="str">
            <v>GSAM II</v>
          </cell>
          <cell r="Z2876" t="str">
            <v>P360</v>
          </cell>
          <cell r="AA2876" t="str">
            <v>C150</v>
          </cell>
          <cell r="AB2876" t="str">
            <v>l. Further Degree</v>
          </cell>
          <cell r="AC2876" t="str">
            <v>S0158658J</v>
          </cell>
          <cell r="AD2876" t="str">
            <v>Male</v>
          </cell>
          <cell r="AE2876" t="str">
            <v>PBTP 10th Floor</v>
          </cell>
          <cell r="AF2876" t="str">
            <v>Local</v>
          </cell>
          <cell r="AG2876" t="str">
            <v>Employee</v>
          </cell>
          <cell r="AH2876">
            <v>3</v>
          </cell>
          <cell r="AI2876" t="str">
            <v>Month</v>
          </cell>
          <cell r="AJ2876" t="str">
            <v>0109596552</v>
          </cell>
          <cell r="AK2876" t="str">
            <v>1164402</v>
          </cell>
          <cell r="AL2876" t="str">
            <v>Chong,Yin Yin</v>
          </cell>
          <cell r="AM2876" t="str">
            <v>Critical Resource</v>
          </cell>
          <cell r="AN2876" t="str">
            <v>Critical Resource</v>
          </cell>
          <cell r="AO2876" t="str">
            <v>Critical Resource</v>
          </cell>
          <cell r="AP2876" t="str">
            <v>Critical Resource</v>
          </cell>
          <cell r="AQ2876">
            <v>228012</v>
          </cell>
        </row>
        <row r="2877">
          <cell r="A2877">
            <v>1117084</v>
          </cell>
          <cell r="B2877" t="str">
            <v>Lai,Mia Sem</v>
          </cell>
          <cell r="C2877" t="str">
            <v>Technology</v>
          </cell>
          <cell r="D2877" t="str">
            <v>TPS Tech Supp Svc-Enterpri Sys</v>
          </cell>
          <cell r="E2877" t="str">
            <v>TPS-Win Enterprise Team</v>
          </cell>
          <cell r="F2877" t="str">
            <v>M19</v>
          </cell>
          <cell r="G2877">
            <v>19000</v>
          </cell>
          <cell r="H2877" t="str">
            <v>SGD</v>
          </cell>
          <cell r="I2877" t="str">
            <v>8331901</v>
          </cell>
          <cell r="J2877" t="str">
            <v>NO</v>
          </cell>
          <cell r="K2877" t="str">
            <v>Grove,Mathew</v>
          </cell>
          <cell r="L2877">
            <v>25725</v>
          </cell>
          <cell r="M2877" t="str">
            <v>35</v>
          </cell>
          <cell r="N2877" t="str">
            <v>2C</v>
          </cell>
          <cell r="O2877" t="str">
            <v>2B</v>
          </cell>
          <cell r="P2877">
            <v>34394</v>
          </cell>
          <cell r="Q2877" t="str">
            <v>11,6</v>
          </cell>
          <cell r="R2877" t="str">
            <v>2,9</v>
          </cell>
          <cell r="S2877">
            <v>34394</v>
          </cell>
          <cell r="U2877">
            <v>37347</v>
          </cell>
          <cell r="V2877">
            <v>38078</v>
          </cell>
          <cell r="W2877">
            <v>1</v>
          </cell>
          <cell r="X2877" t="str">
            <v>J039</v>
          </cell>
          <cell r="Y2877" t="str">
            <v>(TECH) Tech Spec't III</v>
          </cell>
          <cell r="Z2877" t="str">
            <v>P092</v>
          </cell>
          <cell r="AA2877" t="str">
            <v>C164</v>
          </cell>
          <cell r="AB2877" t="str">
            <v>i. Bachelor's Degree or equiv</v>
          </cell>
          <cell r="AC2877" t="str">
            <v>S7078610I</v>
          </cell>
          <cell r="AD2877" t="str">
            <v>Male</v>
          </cell>
          <cell r="AE2877" t="str">
            <v>PBTP 5th Floor</v>
          </cell>
          <cell r="AF2877" t="str">
            <v>Local</v>
          </cell>
          <cell r="AG2877" t="str">
            <v>Employee</v>
          </cell>
          <cell r="AH2877">
            <v>1</v>
          </cell>
          <cell r="AI2877" t="str">
            <v>Month</v>
          </cell>
          <cell r="AJ2877" t="str">
            <v>0109657012</v>
          </cell>
          <cell r="AK2877" t="str">
            <v>1003160</v>
          </cell>
          <cell r="AL2877" t="str">
            <v>Chia,Boon Lee</v>
          </cell>
          <cell r="AM2877" t="str">
            <v>Core Contributor</v>
          </cell>
          <cell r="AN2877" t="str">
            <v>Core Contributor</v>
          </cell>
          <cell r="AO2877" t="str">
            <v>Core Contributor</v>
          </cell>
          <cell r="AP2877" t="str">
            <v>Core Contributor</v>
          </cell>
          <cell r="AQ2877">
            <v>82500</v>
          </cell>
        </row>
        <row r="2878">
          <cell r="A2878">
            <v>1122682</v>
          </cell>
          <cell r="B2878" t="str">
            <v>Wong,Swee Pean</v>
          </cell>
          <cell r="C2878" t="str">
            <v>Consumer Banking</v>
          </cell>
          <cell r="D2878" t="str">
            <v>CB Credit-Admin. &amp; Mgmt.-Reg</v>
          </cell>
          <cell r="E2878" t="str">
            <v>Regional Credit Officer, Consumer Banking Group</v>
          </cell>
          <cell r="F2878" t="str">
            <v>B3</v>
          </cell>
          <cell r="G2878">
            <v>145600</v>
          </cell>
          <cell r="H2878" t="str">
            <v>SGD</v>
          </cell>
          <cell r="I2878" t="str">
            <v>1811901</v>
          </cell>
          <cell r="J2878" t="str">
            <v>NO</v>
          </cell>
          <cell r="K2878" t="str">
            <v>Carlson,Michael William</v>
          </cell>
          <cell r="L2878">
            <v>25424</v>
          </cell>
          <cell r="M2878" t="str">
            <v>36</v>
          </cell>
          <cell r="P2878">
            <v>38534</v>
          </cell>
          <cell r="Q2878" t="str">
            <v>0,2</v>
          </cell>
          <cell r="R2878" t="str">
            <v>13,10</v>
          </cell>
          <cell r="S2878">
            <v>35886</v>
          </cell>
          <cell r="T2878">
            <v>38534</v>
          </cell>
          <cell r="W2878">
            <v>1</v>
          </cell>
          <cell r="X2878" t="str">
            <v>J168</v>
          </cell>
          <cell r="Y2878" t="str">
            <v>Risk Tech Specialist I</v>
          </cell>
          <cell r="Z2878" t="str">
            <v>P039</v>
          </cell>
          <cell r="AA2878" t="str">
            <v>C015</v>
          </cell>
          <cell r="AB2878" t="str">
            <v>k. Post Graduate Degree</v>
          </cell>
          <cell r="AC2878" t="str">
            <v>S6928164H</v>
          </cell>
          <cell r="AD2878" t="str">
            <v>Female</v>
          </cell>
          <cell r="AE2878" t="str">
            <v>PBTP 9th Floor</v>
          </cell>
          <cell r="AF2878" t="str">
            <v>Local</v>
          </cell>
          <cell r="AG2878" t="str">
            <v>Employee</v>
          </cell>
          <cell r="AH2878">
            <v>1</v>
          </cell>
          <cell r="AI2878" t="str">
            <v>Month</v>
          </cell>
          <cell r="AJ2878" t="str">
            <v>0109141946</v>
          </cell>
          <cell r="AK2878" t="str">
            <v>1177146</v>
          </cell>
          <cell r="AL2878" t="str">
            <v>Ang,Pek San</v>
          </cell>
          <cell r="AP2878">
            <v>0</v>
          </cell>
          <cell r="AQ2878">
            <v>295200</v>
          </cell>
        </row>
        <row r="2879">
          <cell r="A2879">
            <v>1185094</v>
          </cell>
          <cell r="B2879" t="str">
            <v>Tan,Mark Yi Shyong</v>
          </cell>
          <cell r="C2879" t="str">
            <v>Finance</v>
          </cell>
          <cell r="D2879" t="str">
            <v>Finance - Wholesale Bank-Reg</v>
          </cell>
          <cell r="E2879" t="str">
            <v>Manager, Financial and Operational Control</v>
          </cell>
          <cell r="F2879" t="str">
            <v>M20</v>
          </cell>
          <cell r="G2879">
            <v>24000</v>
          </cell>
          <cell r="H2879" t="str">
            <v>SGD</v>
          </cell>
          <cell r="I2879" t="str">
            <v>8151901</v>
          </cell>
          <cell r="J2879" t="str">
            <v>NO</v>
          </cell>
          <cell r="K2879" t="str">
            <v>Zajac,Piotr Antoni</v>
          </cell>
          <cell r="L2879">
            <v>27109</v>
          </cell>
          <cell r="M2879" t="str">
            <v>31</v>
          </cell>
          <cell r="P2879">
            <v>38336</v>
          </cell>
          <cell r="Q2879" t="str">
            <v>0,8</v>
          </cell>
          <cell r="R2879" t="str">
            <v>,</v>
          </cell>
          <cell r="S2879">
            <v>38336</v>
          </cell>
          <cell r="W2879">
            <v>1</v>
          </cell>
          <cell r="X2879" t="str">
            <v>J018</v>
          </cell>
          <cell r="Y2879" t="str">
            <v>(FIN) Bus Partner III</v>
          </cell>
          <cell r="Z2879" t="str">
            <v>P090</v>
          </cell>
          <cell r="AA2879" t="str">
            <v>C146</v>
          </cell>
          <cell r="AB2879" t="str">
            <v>i. Bachelor's Degree or equiv</v>
          </cell>
          <cell r="AC2879" t="str">
            <v>S7408957G</v>
          </cell>
          <cell r="AD2879" t="str">
            <v>Male</v>
          </cell>
          <cell r="AE2879" t="str">
            <v>Batt. Rd 3rd flr</v>
          </cell>
          <cell r="AF2879" t="str">
            <v>Local</v>
          </cell>
          <cell r="AG2879" t="str">
            <v>Employee</v>
          </cell>
          <cell r="AH2879">
            <v>1</v>
          </cell>
          <cell r="AI2879" t="str">
            <v>Month</v>
          </cell>
          <cell r="AJ2879" t="str">
            <v>0109136551</v>
          </cell>
          <cell r="AK2879" t="str">
            <v>1006449</v>
          </cell>
          <cell r="AL2879" t="str">
            <v>Chong,Yin Yin</v>
          </cell>
          <cell r="AP2879" t="str">
            <v>Core Contributor</v>
          </cell>
          <cell r="AQ2879">
            <v>88320</v>
          </cell>
        </row>
        <row r="2880">
          <cell r="A2880">
            <v>1123860</v>
          </cell>
          <cell r="B2880" t="str">
            <v>Lim,Yoke Chin</v>
          </cell>
          <cell r="C2880" t="str">
            <v>Client Relationships</v>
          </cell>
          <cell r="D2880" t="str">
            <v>RM-Local Corporates</v>
          </cell>
          <cell r="E2880" t="str">
            <v>Customer Service Mgr, CFS</v>
          </cell>
          <cell r="F2880" t="str">
            <v>M18</v>
          </cell>
          <cell r="G2880">
            <v>13000</v>
          </cell>
          <cell r="H2880" t="str">
            <v>SGD</v>
          </cell>
          <cell r="I2880" t="str">
            <v>5261800</v>
          </cell>
          <cell r="J2880" t="str">
            <v>NO</v>
          </cell>
          <cell r="K2880" t="str">
            <v>Leung,Yeng Vanessa</v>
          </cell>
          <cell r="L2880">
            <v>24114</v>
          </cell>
          <cell r="M2880" t="str">
            <v>39</v>
          </cell>
          <cell r="N2880" t="str">
            <v>2B</v>
          </cell>
          <cell r="O2880" t="str">
            <v>2B</v>
          </cell>
          <cell r="P2880">
            <v>36034</v>
          </cell>
          <cell r="Q2880" t="str">
            <v>7,0</v>
          </cell>
          <cell r="R2880" t="str">
            <v>10,0</v>
          </cell>
          <cell r="S2880">
            <v>35991</v>
          </cell>
          <cell r="U2880">
            <v>38078</v>
          </cell>
          <cell r="V2880">
            <v>38443</v>
          </cell>
          <cell r="W2880">
            <v>1</v>
          </cell>
          <cell r="X2880" t="str">
            <v>DJ003</v>
          </cell>
          <cell r="Y2880" t="str">
            <v>Sales Service - TBA</v>
          </cell>
          <cell r="Z2880" t="str">
            <v>P250</v>
          </cell>
          <cell r="AA2880" t="str">
            <v>C104</v>
          </cell>
          <cell r="AB2880" t="str">
            <v>g. 2nd Level Vocational Qual.</v>
          </cell>
          <cell r="AC2880" t="str">
            <v>S2571485G</v>
          </cell>
          <cell r="AD2880" t="str">
            <v>Female</v>
          </cell>
          <cell r="AE2880" t="str">
            <v>Batt. Rd 7th flr</v>
          </cell>
          <cell r="AF2880" t="str">
            <v>Local</v>
          </cell>
          <cell r="AG2880" t="str">
            <v>Employee</v>
          </cell>
          <cell r="AH2880">
            <v>1</v>
          </cell>
          <cell r="AI2880" t="str">
            <v>Month</v>
          </cell>
          <cell r="AJ2880" t="str">
            <v>0109691512</v>
          </cell>
          <cell r="AK2880" t="str">
            <v>1117323</v>
          </cell>
          <cell r="AL2880" t="str">
            <v>Thng,Cheok Khoon Charlotte</v>
          </cell>
          <cell r="AM2880" t="str">
            <v>Core Contributor</v>
          </cell>
          <cell r="AN2880" t="str">
            <v>Critical Resource</v>
          </cell>
          <cell r="AO2880" t="str">
            <v>Core Contributor</v>
          </cell>
          <cell r="AP2880" t="str">
            <v>Core Contributor</v>
          </cell>
          <cell r="AQ2880">
            <v>48000</v>
          </cell>
        </row>
        <row r="2881">
          <cell r="A2881">
            <v>1177588</v>
          </cell>
          <cell r="B2881" t="str">
            <v>Lim,Mun-Hing</v>
          </cell>
          <cell r="C2881" t="str">
            <v>Client Relationships</v>
          </cell>
          <cell r="D2881" t="str">
            <v>RM-Local Corporates</v>
          </cell>
          <cell r="E2881" t="str">
            <v>Relationship Manager</v>
          </cell>
          <cell r="F2881" t="str">
            <v>M21</v>
          </cell>
          <cell r="G2881">
            <v>27000</v>
          </cell>
          <cell r="H2881" t="str">
            <v>SGD</v>
          </cell>
          <cell r="I2881" t="str">
            <v>5261800</v>
          </cell>
          <cell r="J2881" t="str">
            <v>NO</v>
          </cell>
          <cell r="K2881" t="str">
            <v>Leung,Yeng Vanessa</v>
          </cell>
          <cell r="L2881">
            <v>26911</v>
          </cell>
          <cell r="M2881" t="str">
            <v>32</v>
          </cell>
          <cell r="O2881" t="str">
            <v>3B</v>
          </cell>
          <cell r="P2881">
            <v>38139</v>
          </cell>
          <cell r="Q2881" t="str">
            <v>1,3</v>
          </cell>
          <cell r="R2881" t="str">
            <v>7,4</v>
          </cell>
          <cell r="S2881">
            <v>38139</v>
          </cell>
          <cell r="W2881">
            <v>1</v>
          </cell>
          <cell r="X2881" t="str">
            <v>DJ002</v>
          </cell>
          <cell r="Y2881" t="str">
            <v>Relationship Mgr - TBA</v>
          </cell>
          <cell r="Z2881" t="str">
            <v>P250</v>
          </cell>
          <cell r="AA2881" t="str">
            <v>C104</v>
          </cell>
          <cell r="AB2881" t="str">
            <v>i. Bachelor's Degree or equiv</v>
          </cell>
          <cell r="AC2881" t="str">
            <v>S7332591I</v>
          </cell>
          <cell r="AD2881" t="str">
            <v>Female</v>
          </cell>
          <cell r="AE2881" t="str">
            <v>Batt. Rd 7th flr</v>
          </cell>
          <cell r="AF2881" t="str">
            <v>Local</v>
          </cell>
          <cell r="AG2881" t="str">
            <v>Employee</v>
          </cell>
          <cell r="AH2881">
            <v>1</v>
          </cell>
          <cell r="AI2881" t="str">
            <v>Month</v>
          </cell>
          <cell r="AJ2881" t="str">
            <v>0109131266</v>
          </cell>
          <cell r="AK2881" t="str">
            <v>1117323</v>
          </cell>
          <cell r="AL2881" t="str">
            <v>Thng,Cheok Khoon Charlotte</v>
          </cell>
          <cell r="AO2881" t="str">
            <v>Too Soon to Classify</v>
          </cell>
          <cell r="AP2881" t="str">
            <v>Core Contributor</v>
          </cell>
          <cell r="AQ2881">
            <v>88800</v>
          </cell>
        </row>
        <row r="2882">
          <cell r="A2882">
            <v>1183694</v>
          </cell>
          <cell r="B2882" t="str">
            <v>Ong,Su-Meng Alvin</v>
          </cell>
          <cell r="C2882" t="str">
            <v>Client Relationships</v>
          </cell>
          <cell r="D2882" t="str">
            <v>RM-Diversified</v>
          </cell>
          <cell r="E2882" t="str">
            <v>Senior Relationship Manager</v>
          </cell>
          <cell r="F2882" t="str">
            <v>M21</v>
          </cell>
          <cell r="I2882" t="str">
            <v>5143800</v>
          </cell>
          <cell r="J2882" t="str">
            <v>NO</v>
          </cell>
          <cell r="K2882" t="str">
            <v>Eapen,Rahul George</v>
          </cell>
          <cell r="L2882">
            <v>24994</v>
          </cell>
          <cell r="M2882" t="str">
            <v>37</v>
          </cell>
          <cell r="O2882" t="str">
            <v>NR</v>
          </cell>
          <cell r="P2882">
            <v>38285</v>
          </cell>
          <cell r="Q2882" t="str">
            <v>0,10</v>
          </cell>
          <cell r="R2882" t="str">
            <v>12,0</v>
          </cell>
          <cell r="S2882">
            <v>38285</v>
          </cell>
          <cell r="W2882">
            <v>1</v>
          </cell>
          <cell r="X2882" t="str">
            <v>DJ002</v>
          </cell>
          <cell r="Y2882" t="str">
            <v>Relationship Mgr - TBA</v>
          </cell>
          <cell r="Z2882" t="str">
            <v>P322</v>
          </cell>
          <cell r="AA2882" t="str">
            <v>C065</v>
          </cell>
          <cell r="AB2882" t="str">
            <v>k. Post Graduate Degree</v>
          </cell>
          <cell r="AC2882" t="str">
            <v>S6820258B</v>
          </cell>
          <cell r="AD2882" t="str">
            <v>Male</v>
          </cell>
          <cell r="AE2882" t="str">
            <v>Batt. Rd 7th flr</v>
          </cell>
          <cell r="AF2882" t="str">
            <v>Local</v>
          </cell>
          <cell r="AG2882" t="str">
            <v>Employee</v>
          </cell>
          <cell r="AH2882">
            <v>1</v>
          </cell>
          <cell r="AI2882" t="str">
            <v>Month</v>
          </cell>
          <cell r="AJ2882" t="str">
            <v>0109135806</v>
          </cell>
          <cell r="AK2882" t="str">
            <v>1003002</v>
          </cell>
          <cell r="AL2882" t="str">
            <v>Thng,Cheok Khoon Charlotte</v>
          </cell>
          <cell r="AO2882" t="str">
            <v>Too Soon to Classify</v>
          </cell>
          <cell r="AP2882">
            <v>0</v>
          </cell>
          <cell r="AQ2882">
            <v>120000</v>
          </cell>
        </row>
        <row r="2883">
          <cell r="A2883">
            <v>1116198</v>
          </cell>
          <cell r="B2883" t="str">
            <v>Lim,Leh Hong Elsie</v>
          </cell>
          <cell r="C2883" t="str">
            <v>Consumer Banking</v>
          </cell>
          <cell r="D2883" t="str">
            <v>CB OPS.-Admin. &amp; Mgmt.</v>
          </cell>
          <cell r="E2883" t="str">
            <v>Ops &amp; Mgt Info Sys Officer</v>
          </cell>
          <cell r="F2883" t="str">
            <v>M16</v>
          </cell>
          <cell r="G2883">
            <v>6000</v>
          </cell>
          <cell r="H2883" t="str">
            <v>SGD</v>
          </cell>
          <cell r="I2883" t="str">
            <v>1711800</v>
          </cell>
          <cell r="J2883" t="str">
            <v>NO</v>
          </cell>
          <cell r="K2883" t="str">
            <v>Woon,Sim Yee</v>
          </cell>
          <cell r="L2883">
            <v>20965</v>
          </cell>
          <cell r="M2883" t="str">
            <v>48</v>
          </cell>
          <cell r="N2883" t="str">
            <v>2B</v>
          </cell>
          <cell r="O2883" t="str">
            <v>2B</v>
          </cell>
          <cell r="P2883">
            <v>27712</v>
          </cell>
          <cell r="Q2883" t="str">
            <v>29,9</v>
          </cell>
          <cell r="R2883" t="str">
            <v>1,10</v>
          </cell>
          <cell r="S2883">
            <v>27712</v>
          </cell>
          <cell r="U2883">
            <v>37712</v>
          </cell>
          <cell r="V2883">
            <v>38078</v>
          </cell>
          <cell r="W2883">
            <v>1</v>
          </cell>
          <cell r="X2883" t="str">
            <v>J108</v>
          </cell>
          <cell r="Y2883" t="str">
            <v>(SH) Sec/Admin II</v>
          </cell>
          <cell r="Z2883" t="str">
            <v>P244</v>
          </cell>
          <cell r="AA2883" t="str">
            <v>C015</v>
          </cell>
          <cell r="AB2883" t="str">
            <v>d. Secondary</v>
          </cell>
          <cell r="AC2883" t="str">
            <v>S1234660C</v>
          </cell>
          <cell r="AD2883" t="str">
            <v>Female</v>
          </cell>
          <cell r="AE2883" t="str">
            <v>Tampines 7th flr</v>
          </cell>
          <cell r="AF2883" t="str">
            <v>Local</v>
          </cell>
          <cell r="AG2883" t="str">
            <v>Employee</v>
          </cell>
          <cell r="AH2883">
            <v>3</v>
          </cell>
          <cell r="AI2883" t="str">
            <v>Month</v>
          </cell>
          <cell r="AJ2883" t="str">
            <v>0122510143</v>
          </cell>
          <cell r="AK2883" t="str">
            <v>1117007</v>
          </cell>
          <cell r="AL2883" t="str">
            <v>Ang,Pek San</v>
          </cell>
          <cell r="AM2883" t="str">
            <v>Core Contributor</v>
          </cell>
          <cell r="AN2883" t="str">
            <v>Core Contributor</v>
          </cell>
          <cell r="AO2883" t="str">
            <v>Core Contributor</v>
          </cell>
          <cell r="AP2883" t="str">
            <v>Core Contributor</v>
          </cell>
          <cell r="AQ2883">
            <v>52200</v>
          </cell>
        </row>
        <row r="2884">
          <cell r="A2884">
            <v>1116289</v>
          </cell>
          <cell r="B2884" t="str">
            <v>Tan,Chay Wah Grace</v>
          </cell>
          <cell r="C2884" t="str">
            <v>Client Relationships</v>
          </cell>
          <cell r="D2884" t="str">
            <v>Trade Operations Unit-Batt.Rd</v>
          </cell>
          <cell r="E2884" t="str">
            <v>Trade Services Officer</v>
          </cell>
          <cell r="F2884" t="str">
            <v>AO</v>
          </cell>
          <cell r="I2884" t="str">
            <v>4172100</v>
          </cell>
          <cell r="J2884" t="str">
            <v>AO</v>
          </cell>
          <cell r="K2884" t="str">
            <v>Ser,Lie Yeow Hayley</v>
          </cell>
          <cell r="L2884">
            <v>22831</v>
          </cell>
          <cell r="M2884" t="str">
            <v>43</v>
          </cell>
          <cell r="N2884" t="str">
            <v>2B</v>
          </cell>
          <cell r="O2884" t="str">
            <v>2B</v>
          </cell>
          <cell r="P2884">
            <v>29068</v>
          </cell>
          <cell r="Q2884" t="str">
            <v>26,1</v>
          </cell>
          <cell r="R2884" t="str">
            <v>,</v>
          </cell>
          <cell r="S2884">
            <v>29068</v>
          </cell>
          <cell r="U2884">
            <v>36617</v>
          </cell>
          <cell r="V2884">
            <v>38353</v>
          </cell>
          <cell r="W2884">
            <v>1</v>
          </cell>
          <cell r="X2884" t="str">
            <v>J089</v>
          </cell>
          <cell r="Y2884" t="str">
            <v>(OPS) Trans Proc III</v>
          </cell>
          <cell r="Z2884" t="str">
            <v>P318</v>
          </cell>
          <cell r="AA2884" t="str">
            <v>C147</v>
          </cell>
          <cell r="AB2884" t="str">
            <v>d. Secondary</v>
          </cell>
          <cell r="AC2884" t="str">
            <v>S1526472A</v>
          </cell>
          <cell r="AD2884" t="str">
            <v>Female</v>
          </cell>
          <cell r="AE2884" t="str">
            <v>Tampines 3rd flr</v>
          </cell>
          <cell r="AF2884" t="str">
            <v>Local</v>
          </cell>
          <cell r="AG2884" t="str">
            <v>Employee</v>
          </cell>
          <cell r="AH2884">
            <v>1</v>
          </cell>
          <cell r="AI2884" t="str">
            <v>Month</v>
          </cell>
          <cell r="AJ2884" t="str">
            <v>0122508254</v>
          </cell>
          <cell r="AK2884" t="str">
            <v>1116066</v>
          </cell>
          <cell r="AL2884" t="str">
            <v>Chia,Boon Lee</v>
          </cell>
          <cell r="AM2884" t="str">
            <v>Core Contributor</v>
          </cell>
          <cell r="AN2884" t="str">
            <v>Core Contributor</v>
          </cell>
          <cell r="AO2884" t="str">
            <v>Critical Resource</v>
          </cell>
          <cell r="AP2884" t="str">
            <v>Critical Resource</v>
          </cell>
          <cell r="AQ2884">
            <v>38280</v>
          </cell>
        </row>
        <row r="2885">
          <cell r="A2885">
            <v>1118113</v>
          </cell>
          <cell r="B2885" t="str">
            <v>Tan,Ai Geok Violet</v>
          </cell>
          <cell r="C2885" t="str">
            <v>Client Relationships</v>
          </cell>
          <cell r="D2885" t="str">
            <v>Trade Operations Unit-Batt.Rd</v>
          </cell>
          <cell r="E2885" t="str">
            <v>Pre-Processor</v>
          </cell>
          <cell r="F2885" t="str">
            <v>CL4</v>
          </cell>
          <cell r="I2885" t="str">
            <v>4172100</v>
          </cell>
          <cell r="J2885" t="str">
            <v>CL</v>
          </cell>
          <cell r="K2885" t="str">
            <v>Ser,Lie Yeow Hayley</v>
          </cell>
          <cell r="L2885">
            <v>27377</v>
          </cell>
          <cell r="M2885" t="str">
            <v>30</v>
          </cell>
          <cell r="N2885" t="str">
            <v>3C</v>
          </cell>
          <cell r="O2885" t="str">
            <v>3C</v>
          </cell>
          <cell r="P2885">
            <v>35592</v>
          </cell>
          <cell r="Q2885" t="str">
            <v>8,2</v>
          </cell>
          <cell r="R2885" t="str">
            <v>1,11</v>
          </cell>
          <cell r="S2885">
            <v>35592</v>
          </cell>
          <cell r="U2885">
            <v>36526</v>
          </cell>
          <cell r="V2885">
            <v>38353</v>
          </cell>
          <cell r="W2885">
            <v>1</v>
          </cell>
          <cell r="X2885" t="str">
            <v>J089</v>
          </cell>
          <cell r="Y2885" t="str">
            <v>(OPS) Trans Proc III</v>
          </cell>
          <cell r="Z2885" t="str">
            <v>P318</v>
          </cell>
          <cell r="AA2885" t="str">
            <v>C147</v>
          </cell>
          <cell r="AB2885" t="str">
            <v>g. 2nd Level Vocational Qual.</v>
          </cell>
          <cell r="AC2885" t="str">
            <v>S7441059F</v>
          </cell>
          <cell r="AD2885" t="str">
            <v>Female</v>
          </cell>
          <cell r="AE2885" t="str">
            <v>Tampines 3rd flr</v>
          </cell>
          <cell r="AF2885" t="str">
            <v>Local</v>
          </cell>
          <cell r="AG2885" t="str">
            <v>Employee</v>
          </cell>
          <cell r="AH2885">
            <v>1</v>
          </cell>
          <cell r="AI2885" t="str">
            <v>Month</v>
          </cell>
          <cell r="AJ2885" t="str">
            <v>0109781139</v>
          </cell>
          <cell r="AK2885" t="str">
            <v>1116066</v>
          </cell>
          <cell r="AL2885" t="str">
            <v>Chia,Boon Lee</v>
          </cell>
          <cell r="AM2885" t="str">
            <v>Core Contributor</v>
          </cell>
          <cell r="AN2885" t="str">
            <v>Core Contributor</v>
          </cell>
          <cell r="AO2885" t="str">
            <v>Core Contributor</v>
          </cell>
          <cell r="AP2885" t="str">
            <v>Core Contributor</v>
          </cell>
          <cell r="AQ2885">
            <v>27120</v>
          </cell>
        </row>
        <row r="2886">
          <cell r="A2886">
            <v>1190882</v>
          </cell>
          <cell r="B2886" t="str">
            <v>Chia,Zhao Shan Janice</v>
          </cell>
          <cell r="C2886" t="str">
            <v>Legal &amp; Compliance</v>
          </cell>
          <cell r="D2886" t="str">
            <v>CB-Legal &amp; Compliance-Reg</v>
          </cell>
          <cell r="E2886" t="str">
            <v>Legal and Compliance Manager</v>
          </cell>
          <cell r="F2886" t="str">
            <v>Contractor</v>
          </cell>
          <cell r="I2886" t="str">
            <v>1932901</v>
          </cell>
          <cell r="J2886" t="str">
            <v>NO</v>
          </cell>
          <cell r="K2886" t="str">
            <v>Tan,Ying Hsien</v>
          </cell>
          <cell r="L2886">
            <v>24859</v>
          </cell>
          <cell r="M2886" t="str">
            <v>37</v>
          </cell>
          <cell r="P2886">
            <v>38509</v>
          </cell>
          <cell r="Q2886" t="str">
            <v>0,2</v>
          </cell>
          <cell r="R2886" t="str">
            <v>1,2</v>
          </cell>
          <cell r="S2886">
            <v>38509</v>
          </cell>
          <cell r="W2886">
            <v>1</v>
          </cell>
          <cell r="X2886" t="str">
            <v>J147</v>
          </cell>
          <cell r="Y2886" t="str">
            <v>(LGL) Leg/Compliance III</v>
          </cell>
          <cell r="Z2886" t="str">
            <v>P277</v>
          </cell>
          <cell r="AA2886" t="str">
            <v>C015</v>
          </cell>
          <cell r="AB2886" t="str">
            <v>j. Professional Quali/Cert</v>
          </cell>
          <cell r="AC2886" t="str">
            <v>S6804411A</v>
          </cell>
          <cell r="AD2886" t="str">
            <v>Female</v>
          </cell>
          <cell r="AE2886" t="str">
            <v>PBTP 9th Floor</v>
          </cell>
          <cell r="AF2886" t="str">
            <v>Local</v>
          </cell>
          <cell r="AG2886" t="str">
            <v>Direct Contractor</v>
          </cell>
          <cell r="AH2886">
            <v>1</v>
          </cell>
          <cell r="AI2886" t="str">
            <v>Month</v>
          </cell>
          <cell r="AJ2886" t="str">
            <v>0109141962</v>
          </cell>
          <cell r="AK2886" t="str">
            <v>1157625</v>
          </cell>
          <cell r="AL2886" t="str">
            <v>Ang,Pek San</v>
          </cell>
          <cell r="AP2886">
            <v>0</v>
          </cell>
          <cell r="AQ2886">
            <v>120000</v>
          </cell>
        </row>
        <row r="2887">
          <cell r="A2887">
            <v>1186681</v>
          </cell>
          <cell r="B2887" t="str">
            <v>Tan,Chwee Lee Connie</v>
          </cell>
          <cell r="C2887" t="str">
            <v>Consumer Banking</v>
          </cell>
          <cell r="D2887" t="str">
            <v>PB Banking Offshore - IB</v>
          </cell>
          <cell r="E2887" t="str">
            <v>Relationship Service Manager</v>
          </cell>
          <cell r="F2887" t="str">
            <v>M17</v>
          </cell>
          <cell r="I2887" t="str">
            <v>1426800</v>
          </cell>
          <cell r="J2887" t="str">
            <v>NO</v>
          </cell>
          <cell r="K2887" t="str">
            <v>Tan,Lee Nah</v>
          </cell>
          <cell r="L2887">
            <v>22852</v>
          </cell>
          <cell r="M2887" t="str">
            <v>43</v>
          </cell>
          <cell r="P2887">
            <v>38376</v>
          </cell>
          <cell r="Q2887" t="str">
            <v>0,7</v>
          </cell>
          <cell r="R2887" t="str">
            <v>25,6</v>
          </cell>
          <cell r="S2887">
            <v>38376</v>
          </cell>
          <cell r="W2887">
            <v>1</v>
          </cell>
          <cell r="X2887" t="str">
            <v>J079</v>
          </cell>
          <cell r="Y2887" t="str">
            <v>(CB) Customer Service II</v>
          </cell>
          <cell r="Z2887" t="str">
            <v>P088</v>
          </cell>
          <cell r="AA2887" t="str">
            <v>C132</v>
          </cell>
          <cell r="AB2887" t="str">
            <v>i. Bachelor's Degree or equiv</v>
          </cell>
          <cell r="AC2887" t="str">
            <v>S1543781B</v>
          </cell>
          <cell r="AD2887" t="str">
            <v>Female</v>
          </cell>
          <cell r="AE2887" t="str">
            <v>Batt. Rd 3rd flr</v>
          </cell>
          <cell r="AF2887" t="str">
            <v>Local</v>
          </cell>
          <cell r="AG2887" t="str">
            <v>Employee</v>
          </cell>
          <cell r="AH2887">
            <v>1</v>
          </cell>
          <cell r="AI2887" t="str">
            <v>Month</v>
          </cell>
          <cell r="AJ2887" t="str">
            <v>0109138570</v>
          </cell>
          <cell r="AK2887" t="str">
            <v>1142378</v>
          </cell>
          <cell r="AL2887" t="str">
            <v>Ang,Pek San</v>
          </cell>
          <cell r="AP2887" t="str">
            <v>Too Soon to Classify</v>
          </cell>
          <cell r="AQ2887">
            <v>39600</v>
          </cell>
        </row>
        <row r="2888">
          <cell r="A2888">
            <v>1117615</v>
          </cell>
          <cell r="B2888" t="str">
            <v>Shen,Yannan</v>
          </cell>
          <cell r="C2888" t="str">
            <v>Technology</v>
          </cell>
          <cell r="D2888" t="str">
            <v>Sys Devt (WB) Support</v>
          </cell>
          <cell r="E2888" t="str">
            <v>SD - Team Lead</v>
          </cell>
          <cell r="F2888" t="str">
            <v>M19</v>
          </cell>
          <cell r="G2888">
            <v>17000</v>
          </cell>
          <cell r="H2888" t="str">
            <v>SGD</v>
          </cell>
          <cell r="I2888" t="str">
            <v>8351901</v>
          </cell>
          <cell r="J2888" t="str">
            <v>NO</v>
          </cell>
          <cell r="K2888" t="str">
            <v>Jagota,Anil</v>
          </cell>
          <cell r="L2888">
            <v>23279</v>
          </cell>
          <cell r="M2888" t="str">
            <v>41</v>
          </cell>
          <cell r="N2888" t="str">
            <v>3C</v>
          </cell>
          <cell r="O2888" t="str">
            <v>3C</v>
          </cell>
          <cell r="P2888">
            <v>35244</v>
          </cell>
          <cell r="Q2888" t="str">
            <v>9,2</v>
          </cell>
          <cell r="R2888" t="str">
            <v>10,10</v>
          </cell>
          <cell r="S2888">
            <v>35244</v>
          </cell>
          <cell r="U2888">
            <v>36800</v>
          </cell>
          <cell r="V2888">
            <v>37712</v>
          </cell>
          <cell r="W2888">
            <v>1</v>
          </cell>
          <cell r="X2888" t="str">
            <v>J052</v>
          </cell>
          <cell r="Y2888" t="str">
            <v>(TECH) Developer II</v>
          </cell>
          <cell r="Z2888" t="str">
            <v>P092</v>
          </cell>
          <cell r="AA2888" t="str">
            <v>C164</v>
          </cell>
          <cell r="AB2888" t="str">
            <v>k. Post Graduate Degree</v>
          </cell>
          <cell r="AC2888" t="str">
            <v>S2629853I</v>
          </cell>
          <cell r="AD2888" t="str">
            <v>Male</v>
          </cell>
          <cell r="AE2888" t="str">
            <v>PBTP 11th Floor</v>
          </cell>
          <cell r="AF2888" t="str">
            <v>Local</v>
          </cell>
          <cell r="AG2888" t="str">
            <v>Employee</v>
          </cell>
          <cell r="AH2888">
            <v>1</v>
          </cell>
          <cell r="AI2888" t="str">
            <v>Month</v>
          </cell>
          <cell r="AJ2888" t="str">
            <v>0109767330</v>
          </cell>
          <cell r="AK2888" t="str">
            <v>1188786</v>
          </cell>
          <cell r="AL2888" t="str">
            <v>Chia,Boon Lee</v>
          </cell>
          <cell r="AM2888" t="str">
            <v>Core Contributor</v>
          </cell>
          <cell r="AN2888" t="str">
            <v>Core Contributor</v>
          </cell>
          <cell r="AO2888" t="str">
            <v>Core Contributor</v>
          </cell>
          <cell r="AP2888" t="str">
            <v>Core Contributor</v>
          </cell>
          <cell r="AQ2888">
            <v>77496</v>
          </cell>
        </row>
        <row r="2889">
          <cell r="A2889">
            <v>1191315</v>
          </cell>
          <cell r="B2889" t="str">
            <v>Chua,Yan Cheng</v>
          </cell>
          <cell r="C2889" t="str">
            <v>Consumer Banking</v>
          </cell>
          <cell r="D2889" t="str">
            <v>SME Banking-MultiPdt Customers</v>
          </cell>
          <cell r="E2889" t="str">
            <v>Sales Manager - New Business</v>
          </cell>
          <cell r="F2889" t="str">
            <v>M19</v>
          </cell>
          <cell r="I2889" t="str">
            <v>1121800</v>
          </cell>
          <cell r="J2889" t="str">
            <v>NO</v>
          </cell>
          <cell r="K2889" t="str">
            <v>Lam,Kum Weng</v>
          </cell>
          <cell r="L2889">
            <v>26652</v>
          </cell>
          <cell r="M2889" t="str">
            <v>32</v>
          </cell>
          <cell r="P2889">
            <v>38518</v>
          </cell>
          <cell r="Q2889" t="str">
            <v>0,2</v>
          </cell>
          <cell r="R2889" t="str">
            <v>4,11</v>
          </cell>
          <cell r="S2889">
            <v>38518</v>
          </cell>
          <cell r="W2889">
            <v>1</v>
          </cell>
          <cell r="X2889" t="str">
            <v>J075</v>
          </cell>
          <cell r="Y2889" t="str">
            <v>(CB) Sales III</v>
          </cell>
          <cell r="Z2889" t="str">
            <v>P088</v>
          </cell>
          <cell r="AA2889" t="str">
            <v>C005</v>
          </cell>
          <cell r="AB2889" t="str">
            <v>i. Bachelor's Degree or equiv</v>
          </cell>
          <cell r="AC2889" t="str">
            <v>S7247033H</v>
          </cell>
          <cell r="AD2889" t="str">
            <v>Male</v>
          </cell>
          <cell r="AE2889" t="str">
            <v>Batt. Rd 10th flr</v>
          </cell>
          <cell r="AF2889" t="str">
            <v>Local</v>
          </cell>
          <cell r="AG2889" t="str">
            <v>Employee</v>
          </cell>
          <cell r="AH2889">
            <v>1</v>
          </cell>
          <cell r="AI2889" t="str">
            <v>Month</v>
          </cell>
          <cell r="AJ2889" t="str">
            <v>0109142004</v>
          </cell>
          <cell r="AK2889" t="str">
            <v>1186628</v>
          </cell>
          <cell r="AL2889" t="str">
            <v>Ang,Pek San</v>
          </cell>
          <cell r="AP2889">
            <v>0</v>
          </cell>
          <cell r="AQ2889">
            <v>66000</v>
          </cell>
        </row>
        <row r="2890">
          <cell r="A2890">
            <v>1191448</v>
          </cell>
          <cell r="B2890" t="str">
            <v>Lee,Joshua Kah Wee</v>
          </cell>
          <cell r="C2890" t="str">
            <v>Consumer Banking</v>
          </cell>
          <cell r="D2890" t="str">
            <v>BRDB-Priority Banking</v>
          </cell>
          <cell r="E2890" t="str">
            <v>Relationship Manager</v>
          </cell>
          <cell r="F2890" t="str">
            <v>M17</v>
          </cell>
          <cell r="I2890" t="str">
            <v>1424800</v>
          </cell>
          <cell r="J2890" t="str">
            <v>NO</v>
          </cell>
          <cell r="K2890" t="str">
            <v>Teoh,Chun Peng</v>
          </cell>
          <cell r="L2890">
            <v>26526</v>
          </cell>
          <cell r="M2890" t="str">
            <v>33</v>
          </cell>
          <cell r="P2890">
            <v>38525</v>
          </cell>
          <cell r="Q2890" t="str">
            <v>0,2</v>
          </cell>
          <cell r="R2890" t="str">
            <v>6,7</v>
          </cell>
          <cell r="S2890">
            <v>38525</v>
          </cell>
          <cell r="W2890">
            <v>1</v>
          </cell>
          <cell r="X2890" t="str">
            <v>J074</v>
          </cell>
          <cell r="Y2890" t="str">
            <v>(CB) Sales II</v>
          </cell>
          <cell r="Z2890" t="str">
            <v>P088</v>
          </cell>
          <cell r="AA2890" t="str">
            <v>C070</v>
          </cell>
          <cell r="AB2890" t="str">
            <v>i. Bachelor's Degree or equiv</v>
          </cell>
          <cell r="AC2890" t="str">
            <v>S7232344J</v>
          </cell>
          <cell r="AD2890" t="str">
            <v>Male</v>
          </cell>
          <cell r="AE2890" t="str">
            <v>Batt. Rd 2nd flr</v>
          </cell>
          <cell r="AF2890" t="str">
            <v>Local</v>
          </cell>
          <cell r="AG2890" t="str">
            <v>Employee</v>
          </cell>
          <cell r="AH2890">
            <v>1</v>
          </cell>
          <cell r="AI2890" t="str">
            <v>Month</v>
          </cell>
          <cell r="AJ2890" t="str">
            <v>0109142349</v>
          </cell>
          <cell r="AK2890" t="str">
            <v>1179841</v>
          </cell>
          <cell r="AL2890" t="str">
            <v>Ang,Pek San</v>
          </cell>
          <cell r="AP2890">
            <v>0</v>
          </cell>
          <cell r="AQ2890">
            <v>37212</v>
          </cell>
        </row>
        <row r="2891">
          <cell r="A2891">
            <v>1141267</v>
          </cell>
          <cell r="B2891" t="str">
            <v>Koh,Tse Hui Emily</v>
          </cell>
          <cell r="C2891" t="str">
            <v>Consumer Banking</v>
          </cell>
          <cell r="D2891" t="str">
            <v>CB- Mktg Service Mgmt.</v>
          </cell>
          <cell r="E2891" t="str">
            <v>Strategic Business Planning Manager</v>
          </cell>
          <cell r="F2891" t="str">
            <v>M19</v>
          </cell>
          <cell r="I2891" t="str">
            <v>1915800</v>
          </cell>
          <cell r="J2891" t="str">
            <v>NO</v>
          </cell>
          <cell r="K2891" t="str">
            <v>Khoo,Teng Hoe Dennis</v>
          </cell>
          <cell r="L2891">
            <v>27682</v>
          </cell>
          <cell r="M2891" t="str">
            <v>29</v>
          </cell>
          <cell r="N2891" t="str">
            <v>2B</v>
          </cell>
          <cell r="O2891" t="str">
            <v>3B</v>
          </cell>
          <cell r="P2891">
            <v>36404</v>
          </cell>
          <cell r="Q2891" t="str">
            <v>6,0</v>
          </cell>
          <cell r="R2891" t="str">
            <v>,</v>
          </cell>
          <cell r="S2891">
            <v>36404</v>
          </cell>
          <cell r="U2891">
            <v>37895</v>
          </cell>
          <cell r="V2891">
            <v>37834</v>
          </cell>
          <cell r="W2891">
            <v>1</v>
          </cell>
          <cell r="X2891" t="str">
            <v>J091</v>
          </cell>
          <cell r="Y2891" t="str">
            <v>General Mgt II</v>
          </cell>
          <cell r="Z2891" t="str">
            <v>P148</v>
          </cell>
          <cell r="AA2891" t="str">
            <v>C015</v>
          </cell>
          <cell r="AB2891" t="str">
            <v>i. Bachelor's Degree or equiv</v>
          </cell>
          <cell r="AC2891" t="str">
            <v>S7576628I</v>
          </cell>
          <cell r="AD2891" t="str">
            <v>Female</v>
          </cell>
          <cell r="AE2891" t="str">
            <v>PBTP 5th Floor</v>
          </cell>
          <cell r="AF2891" t="str">
            <v>Local</v>
          </cell>
          <cell r="AG2891" t="str">
            <v>Employee</v>
          </cell>
          <cell r="AH2891">
            <v>3</v>
          </cell>
          <cell r="AI2891" t="str">
            <v>Month</v>
          </cell>
          <cell r="AJ2891" t="str">
            <v>0109647971</v>
          </cell>
          <cell r="AK2891" t="str">
            <v>1151230</v>
          </cell>
          <cell r="AL2891" t="str">
            <v>Ang,Pek San</v>
          </cell>
          <cell r="AM2891" t="str">
            <v>H4 - G</v>
          </cell>
          <cell r="AN2891" t="str">
            <v>Core Contributor</v>
          </cell>
          <cell r="AO2891" t="str">
            <v>Core Contributor</v>
          </cell>
          <cell r="AP2891" t="str">
            <v>Core Contributor</v>
          </cell>
          <cell r="AQ2891">
            <v>61200</v>
          </cell>
        </row>
        <row r="2892">
          <cell r="A2892">
            <v>1190874</v>
          </cell>
          <cell r="B2892" t="str">
            <v>Yap,John David Go</v>
          </cell>
          <cell r="C2892" t="str">
            <v>Consumer Banking</v>
          </cell>
          <cell r="D2892" t="str">
            <v>MIS Team-CB</v>
          </cell>
          <cell r="E2892" t="str">
            <v>Credit MIS Analyst</v>
          </cell>
          <cell r="F2892" t="str">
            <v>M16</v>
          </cell>
          <cell r="I2892" t="str">
            <v>1813800</v>
          </cell>
          <cell r="J2892" t="str">
            <v>NO</v>
          </cell>
          <cell r="K2892" t="str">
            <v>Chen,Ming-Bing</v>
          </cell>
          <cell r="L2892">
            <v>28473</v>
          </cell>
          <cell r="M2892" t="str">
            <v>27</v>
          </cell>
          <cell r="P2892">
            <v>38509</v>
          </cell>
          <cell r="Q2892" t="str">
            <v>0,2</v>
          </cell>
          <cell r="R2892" t="str">
            <v>4,1</v>
          </cell>
          <cell r="S2892">
            <v>38509</v>
          </cell>
          <cell r="W2892">
            <v>1</v>
          </cell>
          <cell r="X2892" t="str">
            <v>J171</v>
          </cell>
          <cell r="Y2892" t="str">
            <v>Risk Tech Specialist IV</v>
          </cell>
          <cell r="Z2892" t="str">
            <v>P039</v>
          </cell>
          <cell r="AA2892" t="str">
            <v>C015</v>
          </cell>
          <cell r="AB2892" t="str">
            <v>k. Post Graduate Degree</v>
          </cell>
          <cell r="AC2892" t="str">
            <v>G3503678X</v>
          </cell>
          <cell r="AD2892" t="str">
            <v>Male</v>
          </cell>
          <cell r="AE2892" t="str">
            <v>Tampines 7th flr</v>
          </cell>
          <cell r="AF2892" t="str">
            <v>Local</v>
          </cell>
          <cell r="AG2892" t="str">
            <v>Employee</v>
          </cell>
          <cell r="AH2892">
            <v>1</v>
          </cell>
          <cell r="AI2892" t="str">
            <v>Month</v>
          </cell>
          <cell r="AJ2892" t="str">
            <v>0109141938</v>
          </cell>
          <cell r="AK2892" t="str">
            <v>1144430</v>
          </cell>
          <cell r="AL2892" t="str">
            <v>Ang,Pek San</v>
          </cell>
          <cell r="AP2892">
            <v>0</v>
          </cell>
          <cell r="AQ2892">
            <v>38412</v>
          </cell>
        </row>
        <row r="2893">
          <cell r="A2893">
            <v>1176225</v>
          </cell>
          <cell r="B2893" t="str">
            <v>Geason,Matthew John</v>
          </cell>
          <cell r="C2893" t="str">
            <v>Client Relationships</v>
          </cell>
          <cell r="D2893" t="str">
            <v>Portfolio &amp; Risk Mgmt-Reg</v>
          </cell>
          <cell r="E2893" t="str">
            <v>Group Head of Portfolio Management</v>
          </cell>
          <cell r="F2893" t="str">
            <v>B3</v>
          </cell>
          <cell r="G2893">
            <v>200000</v>
          </cell>
          <cell r="H2893" t="str">
            <v>SGD</v>
          </cell>
          <cell r="I2893" t="str">
            <v>5671901</v>
          </cell>
          <cell r="J2893" t="str">
            <v>IO</v>
          </cell>
          <cell r="K2893" t="str">
            <v>Goulding,Richard Frank</v>
          </cell>
          <cell r="L2893">
            <v>23237</v>
          </cell>
          <cell r="M2893" t="str">
            <v>42</v>
          </cell>
          <cell r="O2893" t="str">
            <v>2B</v>
          </cell>
          <cell r="P2893">
            <v>38082</v>
          </cell>
          <cell r="Q2893" t="str">
            <v>1,4</v>
          </cell>
          <cell r="R2893" t="str">
            <v>,</v>
          </cell>
          <cell r="S2893">
            <v>38082</v>
          </cell>
          <cell r="V2893">
            <v>38443</v>
          </cell>
          <cell r="W2893">
            <v>1</v>
          </cell>
          <cell r="X2893" t="str">
            <v>DJ027</v>
          </cell>
          <cell r="Y2893" t="str">
            <v>WB Portfolio Mgmt - TBA</v>
          </cell>
          <cell r="Z2893" t="str">
            <v>P250</v>
          </cell>
          <cell r="AA2893" t="str">
            <v>C152</v>
          </cell>
          <cell r="AB2893" t="str">
            <v>i. Bachelor's Degree or equiv</v>
          </cell>
          <cell r="AC2893" t="str">
            <v>G5740504Q</v>
          </cell>
          <cell r="AD2893" t="str">
            <v>Male</v>
          </cell>
          <cell r="AE2893" t="str">
            <v>Batt. Rd 5th flr</v>
          </cell>
          <cell r="AF2893" t="str">
            <v>Assignee</v>
          </cell>
          <cell r="AG2893" t="str">
            <v>Employee</v>
          </cell>
          <cell r="AH2893">
            <v>1</v>
          </cell>
          <cell r="AI2893" t="str">
            <v>Month</v>
          </cell>
          <cell r="AJ2893" t="str">
            <v>0109129156</v>
          </cell>
          <cell r="AK2893" t="str">
            <v>1163706</v>
          </cell>
          <cell r="AL2893" t="str">
            <v>Chong,Yin Yin</v>
          </cell>
          <cell r="AO2893" t="str">
            <v>Too Soon to Classify</v>
          </cell>
          <cell r="AP2893">
            <v>0</v>
          </cell>
          <cell r="AQ2893">
            <v>720</v>
          </cell>
        </row>
        <row r="2894">
          <cell r="A2894">
            <v>1164129</v>
          </cell>
          <cell r="B2894" t="str">
            <v>Lee,Puay Hong Mae</v>
          </cell>
          <cell r="C2894" t="str">
            <v>Consumer Banking</v>
          </cell>
          <cell r="D2894" t="str">
            <v>SME Banking-Pdt Mgmt &amp; Mktg</v>
          </cell>
          <cell r="E2894" t="str">
            <v>Cash Relationship Manager</v>
          </cell>
          <cell r="F2894" t="str">
            <v>M16</v>
          </cell>
          <cell r="G2894">
            <v>10000</v>
          </cell>
          <cell r="H2894" t="str">
            <v>SGD</v>
          </cell>
          <cell r="I2894" t="str">
            <v>1112800</v>
          </cell>
          <cell r="J2894" t="str">
            <v>NO</v>
          </cell>
          <cell r="K2894" t="str">
            <v>Ang,Wee Hung Johnny Paul</v>
          </cell>
          <cell r="L2894">
            <v>28622</v>
          </cell>
          <cell r="M2894" t="str">
            <v>27</v>
          </cell>
          <cell r="N2894" t="str">
            <v>3B</v>
          </cell>
          <cell r="O2894" t="str">
            <v>3B</v>
          </cell>
          <cell r="P2894">
            <v>37622</v>
          </cell>
          <cell r="Q2894" t="str">
            <v>2,7</v>
          </cell>
          <cell r="R2894" t="str">
            <v>2,6</v>
          </cell>
          <cell r="S2894">
            <v>37622</v>
          </cell>
          <cell r="V2894">
            <v>38443</v>
          </cell>
          <cell r="W2894">
            <v>1</v>
          </cell>
          <cell r="X2894" t="str">
            <v>J083</v>
          </cell>
          <cell r="Y2894" t="str">
            <v>(CB) Product Mgt IV</v>
          </cell>
          <cell r="Z2894" t="str">
            <v>P019</v>
          </cell>
          <cell r="AA2894" t="str">
            <v>C061</v>
          </cell>
          <cell r="AB2894" t="str">
            <v>i. Bachelor's Degree or equiv</v>
          </cell>
          <cell r="AC2894" t="str">
            <v>S7813097J</v>
          </cell>
          <cell r="AD2894" t="str">
            <v>Female</v>
          </cell>
          <cell r="AE2894" t="str">
            <v>Batt. Rd Grd flr</v>
          </cell>
          <cell r="AF2894" t="str">
            <v>Local</v>
          </cell>
          <cell r="AG2894" t="str">
            <v>Employee</v>
          </cell>
          <cell r="AH2894">
            <v>1</v>
          </cell>
          <cell r="AI2894" t="str">
            <v>Month</v>
          </cell>
          <cell r="AJ2894" t="str">
            <v>0109116615</v>
          </cell>
          <cell r="AK2894" t="str">
            <v>1141909</v>
          </cell>
          <cell r="AL2894" t="str">
            <v>Ang,Pek San</v>
          </cell>
          <cell r="AN2894" t="str">
            <v>Core Contributor</v>
          </cell>
          <cell r="AO2894" t="str">
            <v>Core Contributor</v>
          </cell>
          <cell r="AP2894" t="str">
            <v>Core Contributor</v>
          </cell>
          <cell r="AQ2894">
            <v>30000</v>
          </cell>
        </row>
        <row r="2895">
          <cell r="A2895">
            <v>1178874</v>
          </cell>
          <cell r="B2895" t="str">
            <v>Tan,Su Hian</v>
          </cell>
          <cell r="C2895" t="str">
            <v>Global Markets</v>
          </cell>
          <cell r="D2895" t="str">
            <v>Global Mkts Mkts Risk</v>
          </cell>
          <cell r="E2895" t="str">
            <v>Risk Manager</v>
          </cell>
          <cell r="F2895" t="str">
            <v>M20</v>
          </cell>
          <cell r="G2895">
            <v>40000</v>
          </cell>
          <cell r="H2895" t="str">
            <v>SGD</v>
          </cell>
          <cell r="I2895" t="str">
            <v>6355901</v>
          </cell>
          <cell r="J2895" t="str">
            <v>NO</v>
          </cell>
          <cell r="K2895" t="str">
            <v>Ng,Yan Kwong Patrick</v>
          </cell>
          <cell r="L2895">
            <v>27031</v>
          </cell>
          <cell r="M2895" t="str">
            <v>31</v>
          </cell>
          <cell r="O2895" t="str">
            <v>2B</v>
          </cell>
          <cell r="P2895">
            <v>38159</v>
          </cell>
          <cell r="Q2895" t="str">
            <v>1,2</v>
          </cell>
          <cell r="R2895" t="str">
            <v>5,3</v>
          </cell>
          <cell r="S2895">
            <v>38159</v>
          </cell>
          <cell r="V2895">
            <v>38443</v>
          </cell>
          <cell r="W2895">
            <v>1</v>
          </cell>
          <cell r="X2895" t="str">
            <v>J174</v>
          </cell>
          <cell r="Y2895" t="str">
            <v>Risk Svc Delivery III</v>
          </cell>
          <cell r="Z2895" t="str">
            <v>P347</v>
          </cell>
          <cell r="AA2895" t="str">
            <v>C146</v>
          </cell>
          <cell r="AB2895" t="str">
            <v>i. Bachelor's Degree or equiv</v>
          </cell>
          <cell r="AC2895" t="str">
            <v>S7400792I</v>
          </cell>
          <cell r="AD2895" t="str">
            <v>Male</v>
          </cell>
          <cell r="AE2895" t="str">
            <v>Batt. Rd 3rd flr</v>
          </cell>
          <cell r="AF2895" t="str">
            <v>Local</v>
          </cell>
          <cell r="AG2895" t="str">
            <v>Employee</v>
          </cell>
          <cell r="AH2895">
            <v>1</v>
          </cell>
          <cell r="AI2895" t="str">
            <v>Month</v>
          </cell>
          <cell r="AJ2895" t="str">
            <v>0109132165</v>
          </cell>
          <cell r="AK2895" t="str">
            <v>1189720</v>
          </cell>
          <cell r="AL2895" t="str">
            <v>Chong,Yin Yin</v>
          </cell>
          <cell r="AO2895" t="str">
            <v>Too Soon to Classify</v>
          </cell>
          <cell r="AP2895" t="str">
            <v>H4 - G</v>
          </cell>
          <cell r="AQ2895">
            <v>93492</v>
          </cell>
        </row>
        <row r="2896">
          <cell r="A2896">
            <v>1163194</v>
          </cell>
          <cell r="B2896" t="str">
            <v>Lim,Kailin</v>
          </cell>
          <cell r="C2896" t="str">
            <v>Finance</v>
          </cell>
          <cell r="D2896" t="str">
            <v>Product Control</v>
          </cell>
          <cell r="E2896" t="str">
            <v>Analyst, GM Product Control</v>
          </cell>
          <cell r="F2896" t="str">
            <v>M16</v>
          </cell>
          <cell r="G2896">
            <v>10000</v>
          </cell>
          <cell r="H2896" t="str">
            <v>SGD</v>
          </cell>
          <cell r="I2896" t="str">
            <v>8156901</v>
          </cell>
          <cell r="J2896" t="str">
            <v>NO</v>
          </cell>
          <cell r="K2896" t="str">
            <v>Lim,Wei Hoon</v>
          </cell>
          <cell r="L2896">
            <v>29934</v>
          </cell>
          <cell r="M2896" t="str">
            <v>23</v>
          </cell>
          <cell r="N2896" t="str">
            <v>2B</v>
          </cell>
          <cell r="O2896" t="str">
            <v>2B</v>
          </cell>
          <cell r="P2896">
            <v>37557</v>
          </cell>
          <cell r="Q2896" t="str">
            <v>2,10</v>
          </cell>
          <cell r="R2896" t="str">
            <v>2,5</v>
          </cell>
          <cell r="S2896">
            <v>37557</v>
          </cell>
          <cell r="U2896">
            <v>38078</v>
          </cell>
          <cell r="V2896">
            <v>38443</v>
          </cell>
          <cell r="W2896">
            <v>1</v>
          </cell>
          <cell r="X2896" t="str">
            <v>J015</v>
          </cell>
          <cell r="Y2896" t="str">
            <v>(FIN) Tech Spec't V</v>
          </cell>
          <cell r="Z2896" t="str">
            <v>P090</v>
          </cell>
          <cell r="AA2896" t="str">
            <v>C146</v>
          </cell>
          <cell r="AB2896" t="str">
            <v>h. Diploma or equivalent</v>
          </cell>
          <cell r="AC2896" t="str">
            <v>S8141333I</v>
          </cell>
          <cell r="AD2896" t="str">
            <v>Female</v>
          </cell>
          <cell r="AE2896" t="str">
            <v>Batt. Rd 3rd flr</v>
          </cell>
          <cell r="AF2896" t="str">
            <v>Local</v>
          </cell>
          <cell r="AG2896" t="str">
            <v>Employee</v>
          </cell>
          <cell r="AH2896">
            <v>1</v>
          </cell>
          <cell r="AI2896" t="str">
            <v>Month</v>
          </cell>
          <cell r="AJ2896" t="str">
            <v>0109115562</v>
          </cell>
          <cell r="AK2896" t="str">
            <v>1190373</v>
          </cell>
          <cell r="AL2896" t="str">
            <v>Chong,Yin Yin</v>
          </cell>
          <cell r="AN2896" t="str">
            <v>Too Soon to Classify</v>
          </cell>
          <cell r="AO2896" t="str">
            <v>Core Contributor</v>
          </cell>
          <cell r="AP2896" t="str">
            <v>Core Contributor</v>
          </cell>
          <cell r="AQ2896">
            <v>41496</v>
          </cell>
        </row>
        <row r="2897">
          <cell r="A2897">
            <v>1116543</v>
          </cell>
          <cell r="B2897" t="str">
            <v>Ham,Wee Chin Jean</v>
          </cell>
          <cell r="C2897" t="str">
            <v>Consumer Banking</v>
          </cell>
          <cell r="D2897" t="str">
            <v>SME Banking-Operations</v>
          </cell>
          <cell r="E2897" t="str">
            <v>Customer Service Officer</v>
          </cell>
          <cell r="F2897" t="str">
            <v>AO</v>
          </cell>
          <cell r="I2897" t="str">
            <v>1113800</v>
          </cell>
          <cell r="J2897" t="str">
            <v>AO</v>
          </cell>
          <cell r="K2897" t="str">
            <v>Tan,Siak Kiang Johnny</v>
          </cell>
          <cell r="L2897">
            <v>23777</v>
          </cell>
          <cell r="M2897" t="str">
            <v>40</v>
          </cell>
          <cell r="N2897" t="str">
            <v>3B</v>
          </cell>
          <cell r="O2897" t="str">
            <v>2B</v>
          </cell>
          <cell r="P2897">
            <v>32244</v>
          </cell>
          <cell r="Q2897" t="str">
            <v>17,4</v>
          </cell>
          <cell r="R2897" t="str">
            <v>1,3</v>
          </cell>
          <cell r="S2897">
            <v>32244</v>
          </cell>
          <cell r="V2897">
            <v>38353</v>
          </cell>
          <cell r="W2897">
            <v>1</v>
          </cell>
          <cell r="X2897" t="str">
            <v>J086</v>
          </cell>
          <cell r="Y2897" t="str">
            <v>(OPS) Ctrl &amp; Support III</v>
          </cell>
          <cell r="Z2897" t="str">
            <v>P334</v>
          </cell>
          <cell r="AA2897" t="str">
            <v>C147</v>
          </cell>
          <cell r="AB2897" t="str">
            <v>e. Higher Secondary</v>
          </cell>
          <cell r="AC2897" t="str">
            <v>S1715350A</v>
          </cell>
          <cell r="AD2897" t="str">
            <v>Female</v>
          </cell>
          <cell r="AE2897" t="str">
            <v>Batt. Rd 10th flr</v>
          </cell>
          <cell r="AF2897" t="str">
            <v>Local</v>
          </cell>
          <cell r="AG2897" t="str">
            <v>Employee</v>
          </cell>
          <cell r="AH2897">
            <v>3</v>
          </cell>
          <cell r="AI2897" t="str">
            <v>Month</v>
          </cell>
          <cell r="AJ2897" t="str">
            <v>0109607341</v>
          </cell>
          <cell r="AK2897" t="str">
            <v>1116007</v>
          </cell>
          <cell r="AL2897" t="str">
            <v>Ang,Pek San</v>
          </cell>
          <cell r="AM2897" t="str">
            <v>Core Contributor</v>
          </cell>
          <cell r="AN2897" t="str">
            <v>Core Contributor</v>
          </cell>
          <cell r="AO2897" t="str">
            <v>Core Contributor</v>
          </cell>
          <cell r="AP2897" t="str">
            <v>Core Contributor</v>
          </cell>
          <cell r="AQ2897">
            <v>33660</v>
          </cell>
        </row>
        <row r="2898">
          <cell r="A2898">
            <v>1118293</v>
          </cell>
          <cell r="B2898" t="str">
            <v>Yong,Tsuey Lan Vivien</v>
          </cell>
          <cell r="C2898" t="str">
            <v>Consumer Banking</v>
          </cell>
          <cell r="D2898" t="str">
            <v>SME Banking-Operations</v>
          </cell>
          <cell r="E2898" t="str">
            <v>Assistant Officer</v>
          </cell>
          <cell r="F2898" t="str">
            <v>AO</v>
          </cell>
          <cell r="I2898" t="str">
            <v>1113800</v>
          </cell>
          <cell r="J2898" t="str">
            <v>AO</v>
          </cell>
          <cell r="K2898" t="str">
            <v>Tan,Siak Kiang Johnny</v>
          </cell>
          <cell r="L2898">
            <v>27346</v>
          </cell>
          <cell r="M2898" t="str">
            <v>30</v>
          </cell>
          <cell r="N2898" t="str">
            <v>3B</v>
          </cell>
          <cell r="O2898" t="str">
            <v>2B</v>
          </cell>
          <cell r="P2898">
            <v>35676</v>
          </cell>
          <cell r="Q2898" t="str">
            <v>8,0</v>
          </cell>
          <cell r="R2898" t="str">
            <v>2,7</v>
          </cell>
          <cell r="S2898">
            <v>35676</v>
          </cell>
          <cell r="U2898">
            <v>38443</v>
          </cell>
          <cell r="V2898">
            <v>38443</v>
          </cell>
          <cell r="W2898">
            <v>1</v>
          </cell>
          <cell r="X2898" t="str">
            <v>J216</v>
          </cell>
          <cell r="Y2898" t="str">
            <v>(CB) Customer ServiceIII</v>
          </cell>
          <cell r="Z2898" t="str">
            <v>P012</v>
          </cell>
          <cell r="AA2898" t="str">
            <v>C015</v>
          </cell>
          <cell r="AB2898" t="str">
            <v>g. 2nd Level Vocational Qual.</v>
          </cell>
          <cell r="AC2898" t="str">
            <v>S7437751C</v>
          </cell>
          <cell r="AD2898" t="str">
            <v>Female</v>
          </cell>
          <cell r="AE2898" t="str">
            <v>Batt. Rd 10th flr</v>
          </cell>
          <cell r="AF2898" t="str">
            <v>Local</v>
          </cell>
          <cell r="AG2898" t="str">
            <v>Employee</v>
          </cell>
          <cell r="AH2898">
            <v>1</v>
          </cell>
          <cell r="AI2898" t="str">
            <v>Month</v>
          </cell>
          <cell r="AJ2898" t="str">
            <v>0122564235</v>
          </cell>
          <cell r="AK2898" t="str">
            <v>1116007</v>
          </cell>
          <cell r="AL2898" t="str">
            <v>Ang,Pek San</v>
          </cell>
          <cell r="AM2898" t="str">
            <v>Core Contributor</v>
          </cell>
          <cell r="AN2898" t="str">
            <v>Core Contributor</v>
          </cell>
          <cell r="AO2898" t="str">
            <v>Core Contributor</v>
          </cell>
          <cell r="AP2898" t="str">
            <v>Core Contributor</v>
          </cell>
          <cell r="AQ2898">
            <v>23676</v>
          </cell>
        </row>
        <row r="2899">
          <cell r="A2899">
            <v>1186266</v>
          </cell>
          <cell r="B2899" t="str">
            <v>Chew,Juan Jiam</v>
          </cell>
          <cell r="C2899" t="str">
            <v>Consumer Banking</v>
          </cell>
          <cell r="D2899" t="str">
            <v>SME Banking-MultiPdt Customers</v>
          </cell>
          <cell r="E2899" t="str">
            <v>Manager, Sales &amp; Relationships</v>
          </cell>
          <cell r="F2899" t="str">
            <v>M21</v>
          </cell>
          <cell r="G2899">
            <v>23000</v>
          </cell>
          <cell r="H2899" t="str">
            <v>SGD</v>
          </cell>
          <cell r="I2899" t="str">
            <v>1121800</v>
          </cell>
          <cell r="J2899" t="str">
            <v>NO</v>
          </cell>
          <cell r="K2899" t="str">
            <v>Heah,Susan Goh Niah</v>
          </cell>
          <cell r="L2899">
            <v>25586</v>
          </cell>
          <cell r="M2899" t="str">
            <v>35</v>
          </cell>
          <cell r="P2899">
            <v>38366</v>
          </cell>
          <cell r="Q2899" t="str">
            <v>0,7</v>
          </cell>
          <cell r="R2899" t="str">
            <v>8,7</v>
          </cell>
          <cell r="S2899">
            <v>38366</v>
          </cell>
          <cell r="W2899">
            <v>1</v>
          </cell>
          <cell r="X2899" t="str">
            <v>J074</v>
          </cell>
          <cell r="Y2899" t="str">
            <v>(CB) Sales II</v>
          </cell>
          <cell r="Z2899" t="str">
            <v>P012</v>
          </cell>
          <cell r="AA2899" t="str">
            <v>C005</v>
          </cell>
          <cell r="AB2899" t="str">
            <v>i. Bachelor's Degree or equiv</v>
          </cell>
          <cell r="AC2899" t="str">
            <v>S7002017C</v>
          </cell>
          <cell r="AD2899" t="str">
            <v>Male</v>
          </cell>
          <cell r="AE2899" t="str">
            <v>Batt. Rd 10th flr</v>
          </cell>
          <cell r="AF2899" t="str">
            <v>Local</v>
          </cell>
          <cell r="AG2899" t="str">
            <v>Employee</v>
          </cell>
          <cell r="AH2899">
            <v>1</v>
          </cell>
          <cell r="AI2899" t="str">
            <v>Month</v>
          </cell>
          <cell r="AJ2899" t="str">
            <v>0109138198</v>
          </cell>
          <cell r="AK2899" t="str">
            <v>1167531</v>
          </cell>
          <cell r="AL2899" t="str">
            <v>Ang,Pek San</v>
          </cell>
          <cell r="AP2899" t="str">
            <v>Too Soon to Classify</v>
          </cell>
          <cell r="AQ2899">
            <v>93600</v>
          </cell>
        </row>
        <row r="2900">
          <cell r="A2900">
            <v>1149015</v>
          </cell>
          <cell r="B2900" t="str">
            <v>Mahalingam,Sakthivel</v>
          </cell>
          <cell r="C2900" t="str">
            <v>Technology</v>
          </cell>
          <cell r="D2900" t="str">
            <v>Sys Devt (WB) Support</v>
          </cell>
          <cell r="E2900" t="str">
            <v>Contract Officer</v>
          </cell>
          <cell r="F2900" t="str">
            <v>Contractor</v>
          </cell>
          <cell r="I2900" t="str">
            <v>8351901</v>
          </cell>
          <cell r="J2900" t="str">
            <v>NO</v>
          </cell>
          <cell r="K2900" t="str">
            <v>Manikandan,Natarajan</v>
          </cell>
          <cell r="L2900">
            <v>26063</v>
          </cell>
          <cell r="M2900" t="str">
            <v>34</v>
          </cell>
          <cell r="N2900" t="str">
            <v>NA</v>
          </cell>
          <cell r="P2900">
            <v>38331</v>
          </cell>
          <cell r="Q2900" t="str">
            <v>0,8</v>
          </cell>
          <cell r="R2900" t="str">
            <v>11,2</v>
          </cell>
          <cell r="S2900">
            <v>36861</v>
          </cell>
          <cell r="T2900">
            <v>38331</v>
          </cell>
          <cell r="W2900">
            <v>1</v>
          </cell>
          <cell r="X2900" t="str">
            <v>J052</v>
          </cell>
          <cell r="Y2900" t="str">
            <v>(TECH) Developer II</v>
          </cell>
          <cell r="Z2900" t="str">
            <v>P315</v>
          </cell>
          <cell r="AA2900" t="str">
            <v>C081</v>
          </cell>
          <cell r="AB2900" t="str">
            <v>k. Post Graduate Degree</v>
          </cell>
          <cell r="AC2900" t="str">
            <v>S7184040I</v>
          </cell>
          <cell r="AD2900" t="str">
            <v>Male</v>
          </cell>
          <cell r="AE2900" t="str">
            <v>PBTP 11th Floor</v>
          </cell>
          <cell r="AF2900" t="str">
            <v>Local</v>
          </cell>
          <cell r="AG2900" t="str">
            <v>Direct Contractor</v>
          </cell>
          <cell r="AH2900">
            <v>1</v>
          </cell>
          <cell r="AI2900" t="str">
            <v>Month</v>
          </cell>
          <cell r="AJ2900" t="str">
            <v>0109867289</v>
          </cell>
          <cell r="AK2900" t="str">
            <v>1118516</v>
          </cell>
          <cell r="AL2900" t="str">
            <v>Chia,Boon Lee</v>
          </cell>
          <cell r="AP2900">
            <v>0</v>
          </cell>
          <cell r="AQ2900">
            <v>72000</v>
          </cell>
        </row>
        <row r="2901">
          <cell r="A2901">
            <v>1116805</v>
          </cell>
          <cell r="B2901" t="str">
            <v>Cher,Mui Hoon Irene</v>
          </cell>
          <cell r="C2901" t="str">
            <v>Client Relationships</v>
          </cell>
          <cell r="D2901" t="str">
            <v>Financial Institutions</v>
          </cell>
          <cell r="E2901" t="str">
            <v>Assistant Relationship Manager</v>
          </cell>
          <cell r="F2901" t="str">
            <v>M18</v>
          </cell>
          <cell r="G2901">
            <v>13000</v>
          </cell>
          <cell r="H2901" t="str">
            <v>SGD</v>
          </cell>
          <cell r="I2901" t="str">
            <v>5481100</v>
          </cell>
          <cell r="J2901" t="str">
            <v>NO</v>
          </cell>
          <cell r="K2901" t="str">
            <v>Chew,Kim Ling</v>
          </cell>
          <cell r="L2901">
            <v>22741</v>
          </cell>
          <cell r="M2901" t="str">
            <v>43</v>
          </cell>
          <cell r="N2901" t="str">
            <v>3B</v>
          </cell>
          <cell r="O2901" t="str">
            <v>3B</v>
          </cell>
          <cell r="P2901">
            <v>33420</v>
          </cell>
          <cell r="Q2901" t="str">
            <v>14,2</v>
          </cell>
          <cell r="R2901" t="str">
            <v>12,6</v>
          </cell>
          <cell r="S2901">
            <v>33420</v>
          </cell>
          <cell r="U2901">
            <v>36800</v>
          </cell>
          <cell r="V2901">
            <v>38078</v>
          </cell>
          <cell r="W2901">
            <v>1</v>
          </cell>
          <cell r="X2901" t="str">
            <v>DJ002</v>
          </cell>
          <cell r="Y2901" t="str">
            <v>Relationship Mgr - TBA</v>
          </cell>
          <cell r="Z2901" t="str">
            <v>P250</v>
          </cell>
          <cell r="AA2901" t="str">
            <v>C167</v>
          </cell>
          <cell r="AB2901" t="str">
            <v>d. Secondary</v>
          </cell>
          <cell r="AC2901" t="str">
            <v>S1548284B</v>
          </cell>
          <cell r="AD2901" t="str">
            <v>Female</v>
          </cell>
          <cell r="AE2901" t="str">
            <v>Batt. Rd 7th flr</v>
          </cell>
          <cell r="AF2901" t="str">
            <v>Local</v>
          </cell>
          <cell r="AG2901" t="str">
            <v>Employee</v>
          </cell>
          <cell r="AH2901">
            <v>3</v>
          </cell>
          <cell r="AI2901" t="str">
            <v>Month</v>
          </cell>
          <cell r="AJ2901" t="str">
            <v>0109543009</v>
          </cell>
          <cell r="AK2901" t="str">
            <v>1116545</v>
          </cell>
          <cell r="AL2901" t="str">
            <v>Thng,Cheok Khoon Charlotte</v>
          </cell>
          <cell r="AM2901" t="str">
            <v>Core Contributor</v>
          </cell>
          <cell r="AN2901" t="str">
            <v>Core Contributor</v>
          </cell>
          <cell r="AO2901" t="str">
            <v>Core Contributor</v>
          </cell>
          <cell r="AP2901" t="str">
            <v>Core Contributor</v>
          </cell>
          <cell r="AQ2901">
            <v>62292</v>
          </cell>
        </row>
        <row r="2902">
          <cell r="A2902">
            <v>1168208</v>
          </cell>
          <cell r="B2902" t="str">
            <v>Foo,Kwee Joen Junie</v>
          </cell>
          <cell r="C2902" t="str">
            <v>Client Relationships</v>
          </cell>
          <cell r="D2902" t="str">
            <v>RM-Multi. Corp - Onshore</v>
          </cell>
          <cell r="E2902" t="str">
            <v>Senior Relationship Manager</v>
          </cell>
          <cell r="F2902" t="str">
            <v>M22</v>
          </cell>
          <cell r="G2902">
            <v>32000</v>
          </cell>
          <cell r="H2902" t="str">
            <v>SGD</v>
          </cell>
          <cell r="I2902" t="str">
            <v>5141800</v>
          </cell>
          <cell r="J2902" t="str">
            <v>NO</v>
          </cell>
          <cell r="K2902" t="str">
            <v>Batra,Jairaj</v>
          </cell>
          <cell r="L2902">
            <v>24653</v>
          </cell>
          <cell r="M2902" t="str">
            <v>38</v>
          </cell>
          <cell r="N2902" t="str">
            <v>3A</v>
          </cell>
          <cell r="O2902" t="str">
            <v>2B</v>
          </cell>
          <cell r="P2902">
            <v>37816</v>
          </cell>
          <cell r="Q2902" t="str">
            <v>2,1</v>
          </cell>
          <cell r="R2902" t="str">
            <v>10,0</v>
          </cell>
          <cell r="S2902">
            <v>37816</v>
          </cell>
          <cell r="U2902">
            <v>38261</v>
          </cell>
          <cell r="V2902">
            <v>38261</v>
          </cell>
          <cell r="W2902">
            <v>1</v>
          </cell>
          <cell r="X2902" t="str">
            <v>DJ002</v>
          </cell>
          <cell r="Y2902" t="str">
            <v>Relationship Mgr - TBA</v>
          </cell>
          <cell r="Z2902" t="str">
            <v>P250</v>
          </cell>
          <cell r="AA2902" t="str">
            <v>C121</v>
          </cell>
          <cell r="AB2902" t="str">
            <v>i. Bachelor's Degree or equiv</v>
          </cell>
          <cell r="AC2902" t="str">
            <v>S1816084F</v>
          </cell>
          <cell r="AD2902" t="str">
            <v>Female</v>
          </cell>
          <cell r="AE2902" t="str">
            <v>Batt. Rd 7th flr</v>
          </cell>
          <cell r="AF2902" t="str">
            <v>Local</v>
          </cell>
          <cell r="AG2902" t="str">
            <v>Employee</v>
          </cell>
          <cell r="AH2902">
            <v>1</v>
          </cell>
          <cell r="AI2902" t="str">
            <v>Month</v>
          </cell>
          <cell r="AJ2902" t="str">
            <v>0109121481</v>
          </cell>
          <cell r="AK2902" t="str">
            <v>1002794</v>
          </cell>
          <cell r="AL2902" t="str">
            <v>Thng,Cheok Khoon Charlotte</v>
          </cell>
          <cell r="AO2902" t="str">
            <v>Critical Resource</v>
          </cell>
          <cell r="AP2902" t="str">
            <v>Critical Resource</v>
          </cell>
          <cell r="AQ2902">
            <v>195000</v>
          </cell>
        </row>
        <row r="2903">
          <cell r="A2903">
            <v>1182364</v>
          </cell>
          <cell r="B2903" t="str">
            <v>Toh,Kim Inn</v>
          </cell>
          <cell r="C2903" t="str">
            <v>Consumer Banking</v>
          </cell>
          <cell r="D2903" t="str">
            <v>Business Intelligence Unit</v>
          </cell>
          <cell r="E2903" t="str">
            <v>Officer</v>
          </cell>
          <cell r="F2903" t="str">
            <v>Contractor</v>
          </cell>
          <cell r="I2903" t="str">
            <v>1912800</v>
          </cell>
          <cell r="J2903" t="str">
            <v>NO</v>
          </cell>
          <cell r="K2903" t="str">
            <v>Suhardjo,Benny</v>
          </cell>
          <cell r="L2903">
            <v>25577</v>
          </cell>
          <cell r="M2903" t="str">
            <v>35</v>
          </cell>
          <cell r="O2903" t="str">
            <v>TS</v>
          </cell>
          <cell r="P2903">
            <v>38250</v>
          </cell>
          <cell r="Q2903" t="str">
            <v>0,11</v>
          </cell>
          <cell r="R2903" t="str">
            <v>11,5</v>
          </cell>
          <cell r="S2903">
            <v>38250</v>
          </cell>
          <cell r="V2903">
            <v>38431</v>
          </cell>
          <cell r="W2903">
            <v>1</v>
          </cell>
          <cell r="X2903" t="str">
            <v>J221</v>
          </cell>
          <cell r="Y2903" t="str">
            <v>(CB) BIU Dec Anltics III</v>
          </cell>
          <cell r="Z2903" t="str">
            <v>P088</v>
          </cell>
          <cell r="AA2903" t="str">
            <v>C015</v>
          </cell>
          <cell r="AB2903" t="str">
            <v>h. Diploma or equivalent</v>
          </cell>
          <cell r="AC2903" t="str">
            <v>S7000465H</v>
          </cell>
          <cell r="AD2903" t="str">
            <v>Male</v>
          </cell>
          <cell r="AE2903" t="str">
            <v>PBTP 5th Floor</v>
          </cell>
          <cell r="AF2903" t="str">
            <v>Local</v>
          </cell>
          <cell r="AG2903" t="str">
            <v>Direct Contractor</v>
          </cell>
          <cell r="AH2903">
            <v>1</v>
          </cell>
          <cell r="AI2903" t="str">
            <v>Month</v>
          </cell>
          <cell r="AJ2903" t="str">
            <v>0109135539</v>
          </cell>
          <cell r="AK2903" t="str">
            <v>1175757</v>
          </cell>
          <cell r="AL2903" t="str">
            <v>Ang,Pek San</v>
          </cell>
          <cell r="AP2903">
            <v>0</v>
          </cell>
          <cell r="AQ2903">
            <v>37800</v>
          </cell>
        </row>
        <row r="2904">
          <cell r="A2904">
            <v>1118420</v>
          </cell>
          <cell r="B2904" t="str">
            <v>Chen,Xiao Jie</v>
          </cell>
          <cell r="C2904" t="str">
            <v>Finance</v>
          </cell>
          <cell r="D2904" t="str">
            <v>Chief Financial Officer-WB-Reg</v>
          </cell>
          <cell r="E2904" t="str">
            <v>Mgr, Business Information Management</v>
          </cell>
          <cell r="F2904" t="str">
            <v>M18</v>
          </cell>
          <cell r="G2904">
            <v>13000</v>
          </cell>
          <cell r="H2904" t="str">
            <v>SGD</v>
          </cell>
          <cell r="I2904" t="str">
            <v>8159901</v>
          </cell>
          <cell r="J2904" t="str">
            <v>NO</v>
          </cell>
          <cell r="K2904" t="str">
            <v>Han,Lee Fun Joyce</v>
          </cell>
          <cell r="L2904">
            <v>22678</v>
          </cell>
          <cell r="M2904" t="str">
            <v>43</v>
          </cell>
          <cell r="N2904" t="str">
            <v>3B</v>
          </cell>
          <cell r="O2904" t="str">
            <v>3C</v>
          </cell>
          <cell r="P2904">
            <v>35758</v>
          </cell>
          <cell r="Q2904" t="str">
            <v>7,9</v>
          </cell>
          <cell r="R2904" t="str">
            <v>7,7</v>
          </cell>
          <cell r="S2904">
            <v>35758</v>
          </cell>
          <cell r="U2904">
            <v>36342</v>
          </cell>
          <cell r="V2904">
            <v>37712</v>
          </cell>
          <cell r="W2904">
            <v>1</v>
          </cell>
          <cell r="X2904" t="str">
            <v>J085</v>
          </cell>
          <cell r="Y2904" t="str">
            <v>(OPS) Ctrl &amp; Support II</v>
          </cell>
          <cell r="Z2904" t="str">
            <v>P250</v>
          </cell>
          <cell r="AA2904" t="str">
            <v>C152</v>
          </cell>
          <cell r="AB2904" t="str">
            <v>l. Further Degree</v>
          </cell>
          <cell r="AC2904" t="str">
            <v>S2637313A</v>
          </cell>
          <cell r="AD2904" t="str">
            <v>Male</v>
          </cell>
          <cell r="AE2904" t="str">
            <v>PBTP 10th Floor</v>
          </cell>
          <cell r="AF2904" t="str">
            <v>Local</v>
          </cell>
          <cell r="AG2904" t="str">
            <v>Employee</v>
          </cell>
          <cell r="AH2904">
            <v>1</v>
          </cell>
          <cell r="AI2904" t="str">
            <v>Month</v>
          </cell>
          <cell r="AJ2904" t="str">
            <v>0109536568</v>
          </cell>
          <cell r="AK2904" t="str">
            <v>1116445</v>
          </cell>
          <cell r="AL2904" t="str">
            <v>Chong,Yin Yin</v>
          </cell>
          <cell r="AM2904" t="str">
            <v>Core Contributor</v>
          </cell>
          <cell r="AN2904" t="str">
            <v>Under Achiever</v>
          </cell>
          <cell r="AO2904" t="str">
            <v>Core Contributor</v>
          </cell>
          <cell r="AP2904" t="str">
            <v>Core Contributor</v>
          </cell>
          <cell r="AQ2904">
            <v>66360</v>
          </cell>
        </row>
        <row r="2905">
          <cell r="A2905">
            <v>1123154</v>
          </cell>
          <cell r="B2905" t="str">
            <v>Teng,Zhan Hoong Cherie</v>
          </cell>
          <cell r="C2905" t="str">
            <v>Client Relationships</v>
          </cell>
          <cell r="D2905" t="str">
            <v>Large Local Corporates</v>
          </cell>
          <cell r="E2905" t="str">
            <v>Relationship Manager</v>
          </cell>
          <cell r="F2905" t="str">
            <v>M21</v>
          </cell>
          <cell r="G2905">
            <v>35000</v>
          </cell>
          <cell r="H2905" t="str">
            <v>SGD</v>
          </cell>
          <cell r="I2905" t="str">
            <v>5201800</v>
          </cell>
          <cell r="J2905" t="str">
            <v>NO</v>
          </cell>
          <cell r="K2905" t="str">
            <v>Koh,Soo Yee Monica</v>
          </cell>
          <cell r="L2905">
            <v>27926</v>
          </cell>
          <cell r="M2905" t="str">
            <v>29</v>
          </cell>
          <cell r="N2905" t="str">
            <v>1B</v>
          </cell>
          <cell r="O2905" t="str">
            <v>1A</v>
          </cell>
          <cell r="P2905">
            <v>35982</v>
          </cell>
          <cell r="Q2905" t="str">
            <v>7,1</v>
          </cell>
          <cell r="R2905" t="str">
            <v>,</v>
          </cell>
          <cell r="S2905">
            <v>35982</v>
          </cell>
          <cell r="U2905">
            <v>37773</v>
          </cell>
          <cell r="V2905">
            <v>37987</v>
          </cell>
          <cell r="W2905">
            <v>1</v>
          </cell>
          <cell r="X2905" t="str">
            <v>DJ004</v>
          </cell>
          <cell r="Y2905" t="str">
            <v>Transactional Sales-TBA</v>
          </cell>
          <cell r="Z2905" t="str">
            <v>P250</v>
          </cell>
          <cell r="AA2905" t="str">
            <v>C166</v>
          </cell>
          <cell r="AB2905" t="str">
            <v>i. Bachelor's Degree or equiv</v>
          </cell>
          <cell r="AC2905" t="str">
            <v>S7618313I</v>
          </cell>
          <cell r="AD2905" t="str">
            <v>Female</v>
          </cell>
          <cell r="AE2905" t="str">
            <v>Batt. Rd 7th flr</v>
          </cell>
          <cell r="AF2905" t="str">
            <v>Local</v>
          </cell>
          <cell r="AG2905" t="str">
            <v>Employee</v>
          </cell>
          <cell r="AH2905">
            <v>1</v>
          </cell>
          <cell r="AI2905" t="str">
            <v>Month</v>
          </cell>
          <cell r="AJ2905" t="str">
            <v>0109815815</v>
          </cell>
          <cell r="AK2905" t="str">
            <v>1151807</v>
          </cell>
          <cell r="AL2905" t="str">
            <v>Thng,Cheok Khoon Charlotte</v>
          </cell>
          <cell r="AM2905" t="str">
            <v>H4 - G</v>
          </cell>
          <cell r="AN2905" t="str">
            <v>H4 - G</v>
          </cell>
          <cell r="AO2905" t="str">
            <v>H4 - G</v>
          </cell>
          <cell r="AP2905" t="str">
            <v>H4 - G</v>
          </cell>
          <cell r="AQ2905">
            <v>88164</v>
          </cell>
        </row>
        <row r="2906">
          <cell r="A2906">
            <v>1193084</v>
          </cell>
          <cell r="B2906" t="str">
            <v>Mutiara,Sihombing Inge</v>
          </cell>
          <cell r="C2906" t="str">
            <v>Human Resources</v>
          </cell>
          <cell r="D2906" t="str">
            <v>Recruitment Center</v>
          </cell>
          <cell r="E2906" t="str">
            <v>Manager, Resourcing</v>
          </cell>
          <cell r="F2906" t="str">
            <v>M20</v>
          </cell>
          <cell r="G2906">
            <v>25000</v>
          </cell>
          <cell r="H2906" t="str">
            <v>SGD</v>
          </cell>
          <cell r="I2906" t="str">
            <v>8222800</v>
          </cell>
          <cell r="J2906" t="str">
            <v>NO</v>
          </cell>
          <cell r="K2906" t="str">
            <v>Naharas,Himanshu</v>
          </cell>
          <cell r="L2906">
            <v>24960</v>
          </cell>
          <cell r="M2906" t="str">
            <v>37</v>
          </cell>
          <cell r="P2906">
            <v>38565</v>
          </cell>
          <cell r="Q2906" t="str">
            <v>0,1</v>
          </cell>
          <cell r="R2906" t="str">
            <v>10,2</v>
          </cell>
          <cell r="S2906">
            <v>38565</v>
          </cell>
          <cell r="W2906">
            <v>1</v>
          </cell>
          <cell r="X2906" t="str">
            <v>J025</v>
          </cell>
          <cell r="Y2906" t="str">
            <v>HR Ctr of Expertise III</v>
          </cell>
          <cell r="Z2906" t="str">
            <v>P107</v>
          </cell>
          <cell r="AA2906" t="str">
            <v>C066</v>
          </cell>
          <cell r="AB2906" t="str">
            <v>k. Post Graduate Degree</v>
          </cell>
          <cell r="AC2906" t="str">
            <v>S6882747G</v>
          </cell>
          <cell r="AD2906" t="str">
            <v>Female</v>
          </cell>
          <cell r="AE2906" t="str">
            <v>PBTP 10th Floor</v>
          </cell>
          <cell r="AF2906" t="str">
            <v>Local</v>
          </cell>
          <cell r="AG2906" t="str">
            <v>Employee</v>
          </cell>
          <cell r="AH2906">
            <v>1</v>
          </cell>
          <cell r="AI2906" t="str">
            <v>Month</v>
          </cell>
          <cell r="AJ2906" t="str">
            <v>0109143507</v>
          </cell>
          <cell r="AK2906" t="str">
            <v>1134619</v>
          </cell>
          <cell r="AL2906" t="str">
            <v>Nasir,Jamal</v>
          </cell>
          <cell r="AP2906">
            <v>0</v>
          </cell>
          <cell r="AQ2906">
            <v>90000</v>
          </cell>
        </row>
        <row r="2907">
          <cell r="A2907">
            <v>1190808</v>
          </cell>
          <cell r="B2907" t="str">
            <v>Ibrahim,Noor Faradillah</v>
          </cell>
          <cell r="C2907" t="str">
            <v>GSAM</v>
          </cell>
          <cell r="D2907" t="str">
            <v>GSAM-SG Office Mgmt.-Reg</v>
          </cell>
          <cell r="E2907" t="str">
            <v>Contract Administrative Assistant</v>
          </cell>
          <cell r="F2907" t="str">
            <v>Contractor</v>
          </cell>
          <cell r="I2907" t="str">
            <v>4458901</v>
          </cell>
          <cell r="J2907" t="str">
            <v>AO</v>
          </cell>
          <cell r="K2907" t="str">
            <v>Mojni,Roslinda</v>
          </cell>
          <cell r="L2907">
            <v>29823</v>
          </cell>
          <cell r="M2907" t="str">
            <v>24</v>
          </cell>
          <cell r="P2907">
            <v>38504</v>
          </cell>
          <cell r="Q2907" t="str">
            <v>0,3</v>
          </cell>
          <cell r="R2907" t="str">
            <v>2,1</v>
          </cell>
          <cell r="S2907">
            <v>38504</v>
          </cell>
          <cell r="W2907">
            <v>1</v>
          </cell>
          <cell r="X2907" t="str">
            <v>J105</v>
          </cell>
          <cell r="Y2907" t="str">
            <v>(SH) General Support I</v>
          </cell>
          <cell r="Z2907" t="str">
            <v>P244</v>
          </cell>
          <cell r="AA2907" t="str">
            <v>C047</v>
          </cell>
          <cell r="AB2907" t="str">
            <v>h. Diploma or equivalent</v>
          </cell>
          <cell r="AC2907" t="str">
            <v>S8125858I</v>
          </cell>
          <cell r="AD2907" t="str">
            <v>Female</v>
          </cell>
          <cell r="AE2907" t="str">
            <v>PBTP 10th Floor</v>
          </cell>
          <cell r="AF2907" t="str">
            <v>Local</v>
          </cell>
          <cell r="AG2907" t="str">
            <v>Direct Contractor</v>
          </cell>
          <cell r="AH2907">
            <v>1</v>
          </cell>
          <cell r="AI2907" t="str">
            <v>Month</v>
          </cell>
          <cell r="AJ2907" t="str">
            <v>0109141806</v>
          </cell>
          <cell r="AK2907" t="str">
            <v>1116846</v>
          </cell>
          <cell r="AL2907" t="str">
            <v>Chong,Yin Yin</v>
          </cell>
          <cell r="AP2907">
            <v>0</v>
          </cell>
          <cell r="AQ2907">
            <v>18000</v>
          </cell>
        </row>
        <row r="2908">
          <cell r="A2908">
            <v>1154655</v>
          </cell>
          <cell r="B2908" t="str">
            <v>Toh,Toak Cheng</v>
          </cell>
          <cell r="C2908" t="str">
            <v>Finance</v>
          </cell>
          <cell r="D2908" t="str">
            <v>CB Fin.-Performance Mgmt.-Reg</v>
          </cell>
          <cell r="E2908" t="str">
            <v>Manager, Performance Management</v>
          </cell>
          <cell r="F2908" t="str">
            <v>M20</v>
          </cell>
          <cell r="G2908">
            <v>19000</v>
          </cell>
          <cell r="H2908" t="str">
            <v>SGD</v>
          </cell>
          <cell r="I2908" t="str">
            <v>8141901</v>
          </cell>
          <cell r="J2908" t="str">
            <v>NO</v>
          </cell>
          <cell r="K2908" t="str">
            <v>Tan,Yong Hoong</v>
          </cell>
          <cell r="L2908">
            <v>27170</v>
          </cell>
          <cell r="M2908" t="str">
            <v>31</v>
          </cell>
          <cell r="N2908" t="str">
            <v>1B</v>
          </cell>
          <cell r="O2908" t="str">
            <v>2A</v>
          </cell>
          <cell r="P2908">
            <v>37243</v>
          </cell>
          <cell r="Q2908" t="str">
            <v>3,8</v>
          </cell>
          <cell r="R2908" t="str">
            <v>5,6</v>
          </cell>
          <cell r="S2908">
            <v>37243</v>
          </cell>
          <cell r="U2908">
            <v>38231</v>
          </cell>
          <cell r="V2908">
            <v>38231</v>
          </cell>
          <cell r="W2908">
            <v>1</v>
          </cell>
          <cell r="X2908" t="str">
            <v>J019</v>
          </cell>
          <cell r="Y2908" t="str">
            <v>(FIN) Bus Partner IV</v>
          </cell>
          <cell r="Z2908" t="str">
            <v>P079</v>
          </cell>
          <cell r="AA2908" t="str">
            <v>C015</v>
          </cell>
          <cell r="AB2908" t="str">
            <v>k. Post Graduate Degree</v>
          </cell>
          <cell r="AC2908" t="str">
            <v>S7416415C</v>
          </cell>
          <cell r="AD2908" t="str">
            <v>Female</v>
          </cell>
          <cell r="AE2908" t="str">
            <v>PBTP 10th Floor</v>
          </cell>
          <cell r="AF2908" t="str">
            <v>Local</v>
          </cell>
          <cell r="AG2908" t="str">
            <v>Employee</v>
          </cell>
          <cell r="AH2908">
            <v>1</v>
          </cell>
          <cell r="AI2908" t="str">
            <v>Month</v>
          </cell>
          <cell r="AJ2908" t="str">
            <v>0109108604</v>
          </cell>
          <cell r="AK2908" t="str">
            <v>1116994</v>
          </cell>
          <cell r="AL2908" t="str">
            <v>Chong,Yin Yin</v>
          </cell>
          <cell r="AM2908" t="str">
            <v>H4 - G</v>
          </cell>
          <cell r="AN2908" t="str">
            <v>H4 - G</v>
          </cell>
          <cell r="AO2908" t="str">
            <v>Critical Resource</v>
          </cell>
          <cell r="AP2908" t="str">
            <v>Critical Resource</v>
          </cell>
          <cell r="AQ2908">
            <v>81840</v>
          </cell>
        </row>
        <row r="2909">
          <cell r="A2909">
            <v>1184863</v>
          </cell>
          <cell r="B2909" t="str">
            <v>Heah,Bee Foong</v>
          </cell>
          <cell r="C2909" t="str">
            <v>Finance</v>
          </cell>
          <cell r="D2909" t="str">
            <v>Central Finance Team</v>
          </cell>
          <cell r="E2909" t="str">
            <v>Tax Manager</v>
          </cell>
          <cell r="F2909" t="str">
            <v>M19</v>
          </cell>
          <cell r="I2909" t="str">
            <v>8121800</v>
          </cell>
          <cell r="J2909" t="str">
            <v>NO</v>
          </cell>
          <cell r="K2909" t="str">
            <v>Lai,Sock Khim</v>
          </cell>
          <cell r="L2909">
            <v>27105</v>
          </cell>
          <cell r="M2909" t="str">
            <v>31</v>
          </cell>
          <cell r="P2909">
            <v>38320</v>
          </cell>
          <cell r="Q2909" t="str">
            <v>0,8</v>
          </cell>
          <cell r="R2909" t="str">
            <v>3,11</v>
          </cell>
          <cell r="S2909">
            <v>38320</v>
          </cell>
          <cell r="W2909">
            <v>1</v>
          </cell>
          <cell r="X2909" t="str">
            <v>J003</v>
          </cell>
          <cell r="Y2909" t="str">
            <v>(FIN) Cntry Partner III</v>
          </cell>
          <cell r="Z2909" t="str">
            <v>P324</v>
          </cell>
          <cell r="AA2909" t="str">
            <v>C021</v>
          </cell>
          <cell r="AB2909" t="str">
            <v>i. Bachelor's Degree or equiv</v>
          </cell>
          <cell r="AC2909" t="str">
            <v>S7477313C</v>
          </cell>
          <cell r="AD2909" t="str">
            <v>Female</v>
          </cell>
          <cell r="AE2909" t="str">
            <v>Tampines 6th flr</v>
          </cell>
          <cell r="AF2909" t="str">
            <v>Local</v>
          </cell>
          <cell r="AG2909" t="str">
            <v>Employee</v>
          </cell>
          <cell r="AH2909">
            <v>1</v>
          </cell>
          <cell r="AI2909" t="str">
            <v>Month</v>
          </cell>
          <cell r="AJ2909" t="str">
            <v>0109136721</v>
          </cell>
          <cell r="AK2909" t="str">
            <v>1186663</v>
          </cell>
          <cell r="AL2909" t="str">
            <v>Chong,Yin Yin</v>
          </cell>
          <cell r="AO2909" t="str">
            <v>Too Soon to Classify</v>
          </cell>
          <cell r="AP2909">
            <v>0</v>
          </cell>
          <cell r="AQ2909">
            <v>75600</v>
          </cell>
        </row>
        <row r="2910">
          <cell r="A2910">
            <v>1118716</v>
          </cell>
          <cell r="B2910" t="str">
            <v>Tan,Li Ee Rebecca</v>
          </cell>
          <cell r="C2910" t="str">
            <v>Consumer Banking</v>
          </cell>
          <cell r="D2910" t="str">
            <v>CB Cr.Collec-Admin.&amp; Gen.Mgmt</v>
          </cell>
          <cell r="E2910" t="str">
            <v>Credit Management Officer</v>
          </cell>
          <cell r="F2910" t="str">
            <v>M16</v>
          </cell>
          <cell r="G2910">
            <v>6000</v>
          </cell>
          <cell r="H2910" t="str">
            <v>SGD</v>
          </cell>
          <cell r="I2910" t="str">
            <v>1831800</v>
          </cell>
          <cell r="J2910" t="str">
            <v>NO</v>
          </cell>
          <cell r="K2910" t="str">
            <v>Tan,Tzu Hua Lenz</v>
          </cell>
          <cell r="L2910">
            <v>27442</v>
          </cell>
          <cell r="M2910" t="str">
            <v>30</v>
          </cell>
          <cell r="N2910" t="str">
            <v>3B</v>
          </cell>
          <cell r="O2910" t="str">
            <v>3B</v>
          </cell>
          <cell r="P2910">
            <v>37865</v>
          </cell>
          <cell r="Q2910" t="str">
            <v>2,0</v>
          </cell>
          <cell r="R2910" t="str">
            <v>,</v>
          </cell>
          <cell r="S2910">
            <v>35927</v>
          </cell>
          <cell r="T2910">
            <v>37865</v>
          </cell>
          <cell r="W2910">
            <v>1</v>
          </cell>
          <cell r="X2910" t="str">
            <v>J171</v>
          </cell>
          <cell r="Y2910" t="str">
            <v>Risk Tech Specialist IV</v>
          </cell>
          <cell r="Z2910" t="str">
            <v>P299</v>
          </cell>
          <cell r="AA2910" t="str">
            <v>C021</v>
          </cell>
          <cell r="AB2910" t="str">
            <v>k. Post Graduate Degree</v>
          </cell>
          <cell r="AC2910" t="str">
            <v>S7506259A</v>
          </cell>
          <cell r="AD2910" t="str">
            <v>Female</v>
          </cell>
          <cell r="AE2910" t="str">
            <v>Tampines 5th flr</v>
          </cell>
          <cell r="AF2910" t="str">
            <v>Local</v>
          </cell>
          <cell r="AG2910" t="str">
            <v>Employee</v>
          </cell>
          <cell r="AH2910">
            <v>1</v>
          </cell>
          <cell r="AI2910" t="str">
            <v>Month</v>
          </cell>
          <cell r="AJ2910" t="str">
            <v>0109123700</v>
          </cell>
          <cell r="AK2910" t="str">
            <v>1166346</v>
          </cell>
          <cell r="AL2910" t="str">
            <v>Ang,Pek San</v>
          </cell>
          <cell r="AO2910" t="str">
            <v>Core Contributor</v>
          </cell>
          <cell r="AP2910" t="str">
            <v>Core Contributor</v>
          </cell>
          <cell r="AQ2910">
            <v>39600</v>
          </cell>
        </row>
        <row r="2911">
          <cell r="A2911">
            <v>1178870</v>
          </cell>
          <cell r="B2911" t="str">
            <v>So,Yi Lam</v>
          </cell>
          <cell r="C2911" t="str">
            <v>Client Relationships</v>
          </cell>
          <cell r="D2911" t="str">
            <v>PS&amp;M Product Sales Head-Reg</v>
          </cell>
          <cell r="E2911" t="str">
            <v>Associate Manager, Sales Proposal</v>
          </cell>
          <cell r="F2911" t="str">
            <v>M16</v>
          </cell>
          <cell r="G2911">
            <v>6000</v>
          </cell>
          <cell r="H2911" t="str">
            <v>SGD</v>
          </cell>
          <cell r="I2911" t="str">
            <v>4911901</v>
          </cell>
          <cell r="J2911" t="str">
            <v>NO</v>
          </cell>
          <cell r="K2911" t="str">
            <v>Wong,Yong Lye Joseph</v>
          </cell>
          <cell r="L2911">
            <v>29877</v>
          </cell>
          <cell r="M2911" t="str">
            <v>23</v>
          </cell>
          <cell r="O2911" t="str">
            <v>3B</v>
          </cell>
          <cell r="P2911">
            <v>38159</v>
          </cell>
          <cell r="Q2911" t="str">
            <v>1,2</v>
          </cell>
          <cell r="R2911" t="str">
            <v>0,3</v>
          </cell>
          <cell r="S2911">
            <v>38159</v>
          </cell>
          <cell r="W2911">
            <v>1</v>
          </cell>
          <cell r="X2911" t="str">
            <v>DJ004</v>
          </cell>
          <cell r="Y2911" t="str">
            <v>Transactional Sales-TBA</v>
          </cell>
          <cell r="Z2911" t="str">
            <v>P250</v>
          </cell>
          <cell r="AA2911" t="str">
            <v>C174</v>
          </cell>
          <cell r="AB2911" t="str">
            <v>h. Diploma or equivalent</v>
          </cell>
          <cell r="AC2911" t="str">
            <v>S8170190C</v>
          </cell>
          <cell r="AD2911" t="str">
            <v>Female</v>
          </cell>
          <cell r="AE2911" t="str">
            <v>PBTP 5th Floor</v>
          </cell>
          <cell r="AF2911" t="str">
            <v>Local</v>
          </cell>
          <cell r="AG2911" t="str">
            <v>Employee</v>
          </cell>
          <cell r="AH2911">
            <v>1</v>
          </cell>
          <cell r="AI2911" t="str">
            <v>Month</v>
          </cell>
          <cell r="AJ2911" t="str">
            <v>0109131509</v>
          </cell>
          <cell r="AK2911" t="str">
            <v>1116293</v>
          </cell>
          <cell r="AL2911" t="str">
            <v>Thng,Cheok Khoon Charlotte</v>
          </cell>
          <cell r="AO2911" t="str">
            <v>Too Soon to Classify</v>
          </cell>
          <cell r="AP2911" t="str">
            <v>Core Contributor</v>
          </cell>
          <cell r="AQ2911">
            <v>31200</v>
          </cell>
        </row>
        <row r="2912">
          <cell r="A2912">
            <v>1162295</v>
          </cell>
          <cell r="B2912" t="str">
            <v>Lie,Wan Ning</v>
          </cell>
          <cell r="C2912" t="str">
            <v>Global Markets</v>
          </cell>
          <cell r="D2912" t="str">
            <v>Syndications</v>
          </cell>
          <cell r="E2912" t="str">
            <v>Management Trainee</v>
          </cell>
          <cell r="F2912" t="str">
            <v>M18</v>
          </cell>
          <cell r="G2912">
            <v>13000</v>
          </cell>
          <cell r="H2912" t="str">
            <v>SGD</v>
          </cell>
          <cell r="I2912" t="str">
            <v>6271800</v>
          </cell>
          <cell r="J2912" t="str">
            <v>NO</v>
          </cell>
          <cell r="K2912" t="str">
            <v>Waranimman,Patarapol</v>
          </cell>
          <cell r="L2912">
            <v>29249</v>
          </cell>
          <cell r="M2912" t="str">
            <v>25</v>
          </cell>
          <cell r="N2912" t="str">
            <v>3C</v>
          </cell>
          <cell r="O2912" t="str">
            <v>NR</v>
          </cell>
          <cell r="P2912">
            <v>37522</v>
          </cell>
          <cell r="Q2912" t="str">
            <v>2,11</v>
          </cell>
          <cell r="R2912" t="str">
            <v>0,8</v>
          </cell>
          <cell r="S2912">
            <v>37522</v>
          </cell>
          <cell r="U2912">
            <v>38261</v>
          </cell>
          <cell r="V2912">
            <v>38261</v>
          </cell>
          <cell r="W2912">
            <v>1</v>
          </cell>
          <cell r="X2912" t="str">
            <v>DJ012</v>
          </cell>
          <cell r="Y2912" t="str">
            <v>Origin/Structuring-TBA</v>
          </cell>
          <cell r="Z2912" t="str">
            <v>P174</v>
          </cell>
          <cell r="AA2912" t="str">
            <v>C174</v>
          </cell>
          <cell r="AB2912" t="str">
            <v>h. Diploma or equivalent</v>
          </cell>
          <cell r="AC2912" t="str">
            <v>S8000661F</v>
          </cell>
          <cell r="AD2912" t="str">
            <v>Female</v>
          </cell>
          <cell r="AE2912" t="str">
            <v>PBTP 5th Floor</v>
          </cell>
          <cell r="AF2912" t="str">
            <v>Local</v>
          </cell>
          <cell r="AG2912" t="str">
            <v>Employee</v>
          </cell>
          <cell r="AH2912">
            <v>1</v>
          </cell>
          <cell r="AI2912" t="str">
            <v>Month</v>
          </cell>
          <cell r="AJ2912" t="str">
            <v>0109114760</v>
          </cell>
          <cell r="AK2912" t="str">
            <v>1018934</v>
          </cell>
          <cell r="AL2912" t="str">
            <v>Thng,Cheok Khoon Charlotte</v>
          </cell>
          <cell r="AM2912" t="str">
            <v>Too Soon to Classify</v>
          </cell>
          <cell r="AN2912" t="str">
            <v>Core Contributor</v>
          </cell>
          <cell r="AO2912" t="str">
            <v>Core Contributor</v>
          </cell>
          <cell r="AP2912" t="str">
            <v>Core Contributor</v>
          </cell>
          <cell r="AQ2912">
            <v>48840</v>
          </cell>
        </row>
        <row r="2913">
          <cell r="A2913">
            <v>1152751</v>
          </cell>
          <cell r="B2913" t="str">
            <v>Ho,Mei Yee</v>
          </cell>
          <cell r="C2913" t="str">
            <v>Global Markets</v>
          </cell>
          <cell r="D2913" t="str">
            <v>Ops, Debt Cap Mkt-Fi</v>
          </cell>
          <cell r="E2913" t="str">
            <v>Processing Officer  GM Opns</v>
          </cell>
          <cell r="F2913" t="str">
            <v>M17</v>
          </cell>
          <cell r="G2913">
            <v>9000</v>
          </cell>
          <cell r="H2913" t="str">
            <v>SGD</v>
          </cell>
          <cell r="I2913" t="str">
            <v>4273800</v>
          </cell>
          <cell r="J2913" t="str">
            <v>NO</v>
          </cell>
          <cell r="K2913" t="str">
            <v>Tan,Poh Ling Diana</v>
          </cell>
          <cell r="L2913">
            <v>28480</v>
          </cell>
          <cell r="M2913" t="str">
            <v>27</v>
          </cell>
          <cell r="N2913" t="str">
            <v>3B</v>
          </cell>
          <cell r="O2913" t="str">
            <v>3B</v>
          </cell>
          <cell r="P2913">
            <v>37158</v>
          </cell>
          <cell r="Q2913" t="str">
            <v>3,11</v>
          </cell>
          <cell r="R2913" t="str">
            <v>,</v>
          </cell>
          <cell r="S2913">
            <v>37074</v>
          </cell>
          <cell r="T2913">
            <v>37158</v>
          </cell>
          <cell r="U2913">
            <v>38078</v>
          </cell>
          <cell r="V2913">
            <v>38261</v>
          </cell>
          <cell r="W2913">
            <v>1</v>
          </cell>
          <cell r="X2913" t="str">
            <v>J088</v>
          </cell>
          <cell r="Y2913" t="str">
            <v>(OPS) Trans Proc II</v>
          </cell>
          <cell r="Z2913" t="str">
            <v>P368</v>
          </cell>
          <cell r="AA2913" t="str">
            <v>C146</v>
          </cell>
          <cell r="AB2913" t="str">
            <v>i. Bachelor's Degree or equiv</v>
          </cell>
          <cell r="AC2913" t="str">
            <v>S7737338A</v>
          </cell>
          <cell r="AD2913" t="str">
            <v>Female</v>
          </cell>
          <cell r="AE2913" t="str">
            <v>Tampines 6th flr</v>
          </cell>
          <cell r="AF2913" t="str">
            <v>Local</v>
          </cell>
          <cell r="AG2913" t="str">
            <v>Employee</v>
          </cell>
          <cell r="AH2913">
            <v>1</v>
          </cell>
          <cell r="AI2913" t="str">
            <v>Month</v>
          </cell>
          <cell r="AJ2913" t="str">
            <v>0109104129</v>
          </cell>
          <cell r="AK2913" t="str">
            <v>1117135</v>
          </cell>
          <cell r="AL2913" t="str">
            <v>Chia,Boon Lee</v>
          </cell>
          <cell r="AM2913" t="str">
            <v>Core Contributor</v>
          </cell>
          <cell r="AN2913" t="str">
            <v>Core Contributor</v>
          </cell>
          <cell r="AO2913" t="str">
            <v>Core Contributor</v>
          </cell>
          <cell r="AP2913" t="str">
            <v>Core Contributor</v>
          </cell>
          <cell r="AQ2913">
            <v>40800</v>
          </cell>
        </row>
        <row r="2914">
          <cell r="A2914">
            <v>1116179</v>
          </cell>
          <cell r="B2914" t="str">
            <v>Chan,Sook Han Jennifer</v>
          </cell>
          <cell r="C2914" t="str">
            <v>Client Relationships</v>
          </cell>
          <cell r="D2914" t="str">
            <v>Trade Operations Unit-Batt.Rd</v>
          </cell>
          <cell r="E2914" t="str">
            <v>Pre-Processor</v>
          </cell>
          <cell r="F2914" t="str">
            <v>CL4</v>
          </cell>
          <cell r="I2914" t="str">
            <v>4172100</v>
          </cell>
          <cell r="J2914" t="str">
            <v>CL</v>
          </cell>
          <cell r="K2914" t="str">
            <v>Ser,Lie Yeow Hayley</v>
          </cell>
          <cell r="L2914">
            <v>20533</v>
          </cell>
          <cell r="M2914" t="str">
            <v>49</v>
          </cell>
          <cell r="N2914" t="str">
            <v>2B</v>
          </cell>
          <cell r="O2914" t="str">
            <v>1B</v>
          </cell>
          <cell r="P2914">
            <v>27414</v>
          </cell>
          <cell r="Q2914" t="str">
            <v>30,7</v>
          </cell>
          <cell r="R2914" t="str">
            <v>,</v>
          </cell>
          <cell r="S2914">
            <v>27414</v>
          </cell>
          <cell r="U2914">
            <v>36526</v>
          </cell>
          <cell r="V2914">
            <v>38353</v>
          </cell>
          <cell r="W2914">
            <v>1</v>
          </cell>
          <cell r="X2914" t="str">
            <v>J089</v>
          </cell>
          <cell r="Y2914" t="str">
            <v>(OPS) Trans Proc III</v>
          </cell>
          <cell r="Z2914" t="str">
            <v>P318</v>
          </cell>
          <cell r="AA2914" t="str">
            <v>C147</v>
          </cell>
          <cell r="AB2914" t="str">
            <v>d. Secondary</v>
          </cell>
          <cell r="AC2914" t="str">
            <v>S1158890E</v>
          </cell>
          <cell r="AD2914" t="str">
            <v>Female</v>
          </cell>
          <cell r="AE2914" t="str">
            <v>Tampines 3rd flr</v>
          </cell>
          <cell r="AF2914" t="str">
            <v>Local</v>
          </cell>
          <cell r="AG2914" t="str">
            <v>Employee</v>
          </cell>
          <cell r="AH2914">
            <v>1</v>
          </cell>
          <cell r="AI2914" t="str">
            <v>Month</v>
          </cell>
          <cell r="AJ2914" t="str">
            <v>0109525647</v>
          </cell>
          <cell r="AK2914" t="str">
            <v>1116066</v>
          </cell>
          <cell r="AL2914" t="str">
            <v>Chia,Boon Lee</v>
          </cell>
          <cell r="AM2914" t="str">
            <v>Core Contributor</v>
          </cell>
          <cell r="AN2914" t="str">
            <v>Core Contributor</v>
          </cell>
          <cell r="AO2914" t="str">
            <v>Core Contributor</v>
          </cell>
          <cell r="AP2914" t="str">
            <v>Core Contributor</v>
          </cell>
          <cell r="AQ2914">
            <v>33876</v>
          </cell>
        </row>
        <row r="2915">
          <cell r="A2915">
            <v>1189764</v>
          </cell>
          <cell r="B2915" t="str">
            <v>Ramalingeshwara,Madipalli</v>
          </cell>
          <cell r="C2915" t="str">
            <v>Technology</v>
          </cell>
          <cell r="D2915" t="str">
            <v>Sys Devt (WB) Support</v>
          </cell>
          <cell r="E2915" t="str">
            <v>Agency Contractor</v>
          </cell>
          <cell r="F2915" t="str">
            <v>Contractor</v>
          </cell>
          <cell r="I2915" t="str">
            <v>8351901</v>
          </cell>
          <cell r="J2915" t="str">
            <v>NO</v>
          </cell>
          <cell r="K2915" t="str">
            <v>V Nair,Unnikrishnan</v>
          </cell>
          <cell r="L2915">
            <v>28450</v>
          </cell>
          <cell r="M2915" t="str">
            <v>27</v>
          </cell>
          <cell r="P2915">
            <v>38482</v>
          </cell>
          <cell r="Q2915" t="str">
            <v>0,3</v>
          </cell>
          <cell r="R2915" t="str">
            <v>,</v>
          </cell>
          <cell r="S2915">
            <v>38482</v>
          </cell>
          <cell r="W2915">
            <v>1</v>
          </cell>
          <cell r="X2915" t="str">
            <v>J053</v>
          </cell>
          <cell r="Y2915" t="str">
            <v>(TECH) Developer III</v>
          </cell>
          <cell r="Z2915" t="str">
            <v>P231</v>
          </cell>
          <cell r="AA2915" t="str">
            <v>C081</v>
          </cell>
          <cell r="AB2915" t="str">
            <v>a. Unknown</v>
          </cell>
          <cell r="AC2915" t="str">
            <v>E0346087</v>
          </cell>
          <cell r="AD2915" t="str">
            <v>Male</v>
          </cell>
          <cell r="AE2915" t="str">
            <v>PBTP 11th Floor</v>
          </cell>
          <cell r="AF2915" t="str">
            <v>Local</v>
          </cell>
          <cell r="AG2915" t="str">
            <v>Agency Contractor</v>
          </cell>
          <cell r="AH2915">
            <v>0</v>
          </cell>
          <cell r="AI2915" t="str">
            <v>Day</v>
          </cell>
          <cell r="AK2915" t="str">
            <v>1117961</v>
          </cell>
          <cell r="AL2915" t="str">
            <v>Chia,Boon Lee</v>
          </cell>
          <cell r="AQ2915">
            <v>0</v>
          </cell>
        </row>
        <row r="2916">
          <cell r="A2916">
            <v>1141597</v>
          </cell>
          <cell r="B2916" t="str">
            <v>Seah,Siew Cheng</v>
          </cell>
          <cell r="C2916" t="str">
            <v>Consumer Banking</v>
          </cell>
          <cell r="D2916" t="str">
            <v>DB - Teleservices</v>
          </cell>
          <cell r="E2916" t="str">
            <v>Service Manager</v>
          </cell>
          <cell r="F2916" t="str">
            <v>M16</v>
          </cell>
          <cell r="G2916">
            <v>6000</v>
          </cell>
          <cell r="H2916" t="str">
            <v>SGD</v>
          </cell>
          <cell r="I2916" t="str">
            <v>1431800</v>
          </cell>
          <cell r="J2916" t="str">
            <v>NO</v>
          </cell>
          <cell r="K2916" t="str">
            <v>Cheong,Kok Foo</v>
          </cell>
          <cell r="L2916">
            <v>25660</v>
          </cell>
          <cell r="M2916" t="str">
            <v>35</v>
          </cell>
          <cell r="N2916" t="str">
            <v>2C</v>
          </cell>
          <cell r="O2916" t="str">
            <v>2B</v>
          </cell>
          <cell r="P2916">
            <v>38516</v>
          </cell>
          <cell r="Q2916" t="str">
            <v>0,2</v>
          </cell>
          <cell r="R2916" t="str">
            <v>7,2</v>
          </cell>
          <cell r="S2916">
            <v>36430</v>
          </cell>
          <cell r="T2916">
            <v>38516</v>
          </cell>
          <cell r="U2916">
            <v>37043</v>
          </cell>
          <cell r="V2916">
            <v>38443</v>
          </cell>
          <cell r="W2916">
            <v>1</v>
          </cell>
          <cell r="X2916" t="str">
            <v>J216</v>
          </cell>
          <cell r="Y2916" t="str">
            <v>(CB) Customer ServiceIII</v>
          </cell>
          <cell r="Z2916" t="str">
            <v>P088</v>
          </cell>
          <cell r="AA2916" t="str">
            <v>C061</v>
          </cell>
          <cell r="AB2916" t="str">
            <v>g. 2nd Level Vocational Qual.</v>
          </cell>
          <cell r="AC2916" t="str">
            <v>S7010661B</v>
          </cell>
          <cell r="AD2916" t="str">
            <v>Female</v>
          </cell>
          <cell r="AE2916" t="str">
            <v>CISCO 5th flr</v>
          </cell>
          <cell r="AF2916" t="str">
            <v>Local</v>
          </cell>
          <cell r="AG2916" t="str">
            <v>Employee</v>
          </cell>
          <cell r="AH2916">
            <v>1</v>
          </cell>
          <cell r="AI2916" t="str">
            <v>Month</v>
          </cell>
          <cell r="AJ2916" t="str">
            <v>0109761340</v>
          </cell>
          <cell r="AK2916" t="str">
            <v>1118424</v>
          </cell>
          <cell r="AL2916" t="str">
            <v>Ang,Pek San</v>
          </cell>
          <cell r="AM2916" t="str">
            <v>Core Contributor</v>
          </cell>
          <cell r="AN2916" t="str">
            <v>Core Contributor</v>
          </cell>
          <cell r="AO2916" t="str">
            <v>Core Contributor</v>
          </cell>
          <cell r="AP2916">
            <v>0</v>
          </cell>
          <cell r="AQ2916">
            <v>28812</v>
          </cell>
        </row>
        <row r="2917">
          <cell r="A2917">
            <v>1187708</v>
          </cell>
          <cell r="B2917" t="str">
            <v>Chong,Yee Jin Jacqueline</v>
          </cell>
          <cell r="C2917" t="str">
            <v>Consumer Banking</v>
          </cell>
          <cell r="D2917" t="str">
            <v>SME Banking-Br Netwk Customers</v>
          </cell>
          <cell r="E2917" t="str">
            <v>Relationship Manager</v>
          </cell>
          <cell r="F2917" t="str">
            <v>M19</v>
          </cell>
          <cell r="I2917" t="str">
            <v>1122800</v>
          </cell>
          <cell r="J2917" t="str">
            <v>NO</v>
          </cell>
          <cell r="K2917" t="str">
            <v>Teo,Soon Kat Marcus</v>
          </cell>
          <cell r="L2917">
            <v>21070</v>
          </cell>
          <cell r="M2917" t="str">
            <v>48</v>
          </cell>
          <cell r="P2917">
            <v>38420</v>
          </cell>
          <cell r="Q2917" t="str">
            <v>0,5</v>
          </cell>
          <cell r="R2917" t="str">
            <v>29,6</v>
          </cell>
          <cell r="S2917">
            <v>38420</v>
          </cell>
          <cell r="W2917">
            <v>1</v>
          </cell>
          <cell r="X2917" t="str">
            <v>J075</v>
          </cell>
          <cell r="Y2917" t="str">
            <v>(CB) Sales III</v>
          </cell>
          <cell r="Z2917" t="str">
            <v>P088</v>
          </cell>
          <cell r="AA2917" t="str">
            <v>C005</v>
          </cell>
          <cell r="AB2917" t="str">
            <v>i. Bachelor's Degree or equiv</v>
          </cell>
          <cell r="AC2917" t="str">
            <v>S2575329A</v>
          </cell>
          <cell r="AD2917" t="str">
            <v>Female</v>
          </cell>
          <cell r="AE2917" t="str">
            <v>South Bridge Br.</v>
          </cell>
          <cell r="AF2917" t="str">
            <v>Local</v>
          </cell>
          <cell r="AG2917" t="str">
            <v>Employee</v>
          </cell>
          <cell r="AH2917">
            <v>1</v>
          </cell>
          <cell r="AI2917" t="str">
            <v>Month</v>
          </cell>
          <cell r="AJ2917" t="str">
            <v>0109139291</v>
          </cell>
          <cell r="AK2917" t="str">
            <v>1118382</v>
          </cell>
          <cell r="AL2917" t="str">
            <v>Ang,Pek San</v>
          </cell>
          <cell r="AP2917" t="str">
            <v>Too Soon to Classify</v>
          </cell>
          <cell r="AQ2917">
            <v>60000</v>
          </cell>
        </row>
        <row r="2918">
          <cell r="A2918">
            <v>1118514</v>
          </cell>
          <cell r="B2918" t="str">
            <v>Wong,Lay Chan Khris</v>
          </cell>
          <cell r="C2918" t="str">
            <v>Client Relationships</v>
          </cell>
          <cell r="D2918" t="str">
            <v>Trade Operations Unit-Batt.Rd</v>
          </cell>
          <cell r="E2918" t="str">
            <v>Pre-Processor</v>
          </cell>
          <cell r="F2918" t="str">
            <v>CL4</v>
          </cell>
          <cell r="I2918" t="str">
            <v>4172100</v>
          </cell>
          <cell r="J2918" t="str">
            <v>CL</v>
          </cell>
          <cell r="K2918" t="str">
            <v>Ser,Lie Yeow Hayley</v>
          </cell>
          <cell r="L2918">
            <v>26190</v>
          </cell>
          <cell r="M2918" t="str">
            <v>33</v>
          </cell>
          <cell r="N2918" t="str">
            <v>3B</v>
          </cell>
          <cell r="O2918" t="str">
            <v>3C</v>
          </cell>
          <cell r="P2918">
            <v>35827</v>
          </cell>
          <cell r="Q2918" t="str">
            <v>7,6</v>
          </cell>
          <cell r="R2918" t="str">
            <v>9,1</v>
          </cell>
          <cell r="S2918">
            <v>35827</v>
          </cell>
          <cell r="U2918">
            <v>36281</v>
          </cell>
          <cell r="V2918">
            <v>38353</v>
          </cell>
          <cell r="W2918">
            <v>1</v>
          </cell>
          <cell r="X2918" t="str">
            <v>J089</v>
          </cell>
          <cell r="Y2918" t="str">
            <v>(OPS) Trans Proc III</v>
          </cell>
          <cell r="Z2918" t="str">
            <v>P318</v>
          </cell>
          <cell r="AA2918" t="str">
            <v>C147</v>
          </cell>
          <cell r="AB2918" t="str">
            <v>d. Secondary</v>
          </cell>
          <cell r="AC2918" t="str">
            <v>S7170429G</v>
          </cell>
          <cell r="AD2918" t="str">
            <v>Female</v>
          </cell>
          <cell r="AE2918" t="str">
            <v>Tampines 3rd flr</v>
          </cell>
          <cell r="AF2918" t="str">
            <v>Local</v>
          </cell>
          <cell r="AG2918" t="str">
            <v>Employee</v>
          </cell>
          <cell r="AH2918">
            <v>1</v>
          </cell>
          <cell r="AI2918" t="str">
            <v>Month</v>
          </cell>
          <cell r="AJ2918" t="str">
            <v>0109856538</v>
          </cell>
          <cell r="AK2918" t="str">
            <v>1116066</v>
          </cell>
          <cell r="AL2918" t="str">
            <v>Chia,Boon Lee</v>
          </cell>
          <cell r="AM2918" t="str">
            <v>Core Contributor</v>
          </cell>
          <cell r="AN2918" t="str">
            <v>Core Contributor</v>
          </cell>
          <cell r="AO2918" t="str">
            <v>Core Contributor</v>
          </cell>
          <cell r="AP2918" t="str">
            <v>Core Contributor</v>
          </cell>
          <cell r="AQ2918">
            <v>26784</v>
          </cell>
        </row>
        <row r="2919">
          <cell r="A2919">
            <v>1152439</v>
          </cell>
          <cell r="B2919" t="str">
            <v>Das,Mrinmoy Kumar</v>
          </cell>
          <cell r="C2919" t="str">
            <v>Global Markets</v>
          </cell>
          <cell r="D2919" t="str">
            <v>Global Mkts Mkts Risk</v>
          </cell>
          <cell r="E2919" t="str">
            <v>Manager</v>
          </cell>
          <cell r="F2919" t="str">
            <v>M22</v>
          </cell>
          <cell r="G2919">
            <v>50000</v>
          </cell>
          <cell r="H2919" t="str">
            <v>SGD</v>
          </cell>
          <cell r="I2919" t="str">
            <v>6355901</v>
          </cell>
          <cell r="J2919" t="str">
            <v>NO</v>
          </cell>
          <cell r="K2919" t="str">
            <v>Thompson,Peter Joel</v>
          </cell>
          <cell r="L2919">
            <v>25742</v>
          </cell>
          <cell r="M2919" t="str">
            <v>35</v>
          </cell>
          <cell r="N2919" t="str">
            <v>3B</v>
          </cell>
          <cell r="O2919" t="str">
            <v>3B</v>
          </cell>
          <cell r="P2919">
            <v>37097</v>
          </cell>
          <cell r="Q2919" t="str">
            <v>4,1</v>
          </cell>
          <cell r="R2919" t="str">
            <v>6,10</v>
          </cell>
          <cell r="S2919">
            <v>37097</v>
          </cell>
          <cell r="U2919">
            <v>38231</v>
          </cell>
          <cell r="V2919">
            <v>38443</v>
          </cell>
          <cell r="W2919">
            <v>1</v>
          </cell>
          <cell r="X2919" t="str">
            <v>J174</v>
          </cell>
          <cell r="Y2919" t="str">
            <v>Risk Svc Delivery III</v>
          </cell>
          <cell r="Z2919" t="str">
            <v>P349</v>
          </cell>
          <cell r="AA2919" t="str">
            <v>C144</v>
          </cell>
          <cell r="AB2919" t="str">
            <v>l. Further Degree</v>
          </cell>
          <cell r="AC2919" t="str">
            <v>S7081185E</v>
          </cell>
          <cell r="AD2919" t="str">
            <v>Male</v>
          </cell>
          <cell r="AE2919" t="str">
            <v>Batt. Rd 3rd flr</v>
          </cell>
          <cell r="AF2919" t="str">
            <v>Local</v>
          </cell>
          <cell r="AG2919" t="str">
            <v>Employee</v>
          </cell>
          <cell r="AH2919">
            <v>1</v>
          </cell>
          <cell r="AI2919" t="str">
            <v>Month</v>
          </cell>
          <cell r="AJ2919" t="str">
            <v>0109103173</v>
          </cell>
          <cell r="AK2919" t="str">
            <v>1019612</v>
          </cell>
          <cell r="AL2919" t="str">
            <v>Chong,Yin Yin</v>
          </cell>
          <cell r="AM2919" t="str">
            <v>H4 - S</v>
          </cell>
          <cell r="AN2919" t="str">
            <v>H4 - S</v>
          </cell>
          <cell r="AO2919" t="str">
            <v>H4 - S</v>
          </cell>
          <cell r="AP2919" t="str">
            <v>H4 - S</v>
          </cell>
          <cell r="AQ2919">
            <v>160656</v>
          </cell>
        </row>
        <row r="2920">
          <cell r="A2920">
            <v>1000985</v>
          </cell>
          <cell r="B2920" t="str">
            <v>Pearce,Jeremy Gifford</v>
          </cell>
          <cell r="C2920" t="str">
            <v>Global Markets</v>
          </cell>
          <cell r="D2920" t="str">
            <v>Outserve Service Excellance</v>
          </cell>
          <cell r="E2920" t="str">
            <v>Head of Outserve, Wholesale Bank</v>
          </cell>
          <cell r="F2920" t="str">
            <v>B3</v>
          </cell>
          <cell r="G2920">
            <v>50000</v>
          </cell>
          <cell r="H2920" t="str">
            <v>GBP</v>
          </cell>
          <cell r="I2920" t="str">
            <v>4005901</v>
          </cell>
          <cell r="J2920" t="str">
            <v>IO</v>
          </cell>
          <cell r="K2920" t="str">
            <v>Thursby,Alexander Vincent</v>
          </cell>
          <cell r="L2920">
            <v>25015</v>
          </cell>
          <cell r="M2920" t="str">
            <v>37</v>
          </cell>
          <cell r="N2920" t="str">
            <v>2A</v>
          </cell>
          <cell r="O2920" t="str">
            <v>2A</v>
          </cell>
          <cell r="P2920">
            <v>34505</v>
          </cell>
          <cell r="Q2920" t="str">
            <v>11,2</v>
          </cell>
          <cell r="R2920" t="str">
            <v>,</v>
          </cell>
          <cell r="S2920">
            <v>37073</v>
          </cell>
          <cell r="U2920">
            <v>38404</v>
          </cell>
          <cell r="V2920">
            <v>38443</v>
          </cell>
          <cell r="W2920">
            <v>1</v>
          </cell>
          <cell r="X2920" t="str">
            <v>J091</v>
          </cell>
          <cell r="Y2920" t="str">
            <v>General Mgt II</v>
          </cell>
          <cell r="Z2920" t="str">
            <v>P149</v>
          </cell>
          <cell r="AA2920" t="str">
            <v>C085</v>
          </cell>
          <cell r="AB2920" t="str">
            <v>j. Professional Quali/Cert</v>
          </cell>
          <cell r="AC2920" t="str">
            <v>G5602788U</v>
          </cell>
          <cell r="AD2920" t="str">
            <v>Male</v>
          </cell>
          <cell r="AE2920" t="str">
            <v>Batt. Rd 5th flr</v>
          </cell>
          <cell r="AF2920" t="str">
            <v>Assignee</v>
          </cell>
          <cell r="AG2920" t="str">
            <v>Employee</v>
          </cell>
          <cell r="AH2920">
            <v>0</v>
          </cell>
          <cell r="AI2920" t="str">
            <v>Day</v>
          </cell>
          <cell r="AJ2920" t="str">
            <v>0109102665</v>
          </cell>
          <cell r="AK2920" t="str">
            <v>1006594</v>
          </cell>
          <cell r="AL2920" t="str">
            <v>Thng,Cheok Khoon Charlotte</v>
          </cell>
          <cell r="AM2920" t="str">
            <v>H3 - G</v>
          </cell>
          <cell r="AN2920" t="str">
            <v>H3 - G</v>
          </cell>
          <cell r="AO2920" t="str">
            <v>H3 - G</v>
          </cell>
          <cell r="AP2920" t="str">
            <v>H3 - G</v>
          </cell>
          <cell r="AQ2920">
            <v>32424</v>
          </cell>
        </row>
        <row r="2921">
          <cell r="A2921">
            <v>1153083</v>
          </cell>
          <cell r="B2921" t="str">
            <v>Mathur,Samir</v>
          </cell>
          <cell r="C2921" t="str">
            <v>Client Relationships</v>
          </cell>
          <cell r="D2921" t="str">
            <v>Commodity Finance</v>
          </cell>
          <cell r="E2921" t="str">
            <v>Credit Analyst</v>
          </cell>
          <cell r="F2921" t="str">
            <v>M22</v>
          </cell>
          <cell r="G2921">
            <v>30000</v>
          </cell>
          <cell r="H2921" t="str">
            <v>SGD</v>
          </cell>
          <cell r="I2921" t="str">
            <v>5551800</v>
          </cell>
          <cell r="J2921" t="str">
            <v>NO</v>
          </cell>
          <cell r="K2921" t="str">
            <v>Chathapuram,Seshan Ganesan</v>
          </cell>
          <cell r="L2921">
            <v>26253</v>
          </cell>
          <cell r="M2921" t="str">
            <v>33</v>
          </cell>
          <cell r="N2921" t="str">
            <v>2B</v>
          </cell>
          <cell r="O2921" t="str">
            <v>2B</v>
          </cell>
          <cell r="P2921">
            <v>37081</v>
          </cell>
          <cell r="Q2921" t="str">
            <v>4,1</v>
          </cell>
          <cell r="R2921" t="str">
            <v>,</v>
          </cell>
          <cell r="S2921">
            <v>37081</v>
          </cell>
          <cell r="U2921">
            <v>38534</v>
          </cell>
          <cell r="V2921">
            <v>38534</v>
          </cell>
          <cell r="W2921">
            <v>1</v>
          </cell>
          <cell r="X2921" t="str">
            <v>DJ002</v>
          </cell>
          <cell r="Y2921" t="str">
            <v>Relationship Mgr - TBA</v>
          </cell>
          <cell r="Z2921" t="str">
            <v>P187</v>
          </cell>
          <cell r="AA2921" t="str">
            <v>C065</v>
          </cell>
          <cell r="AB2921" t="str">
            <v>j. Professional Quali/Cert</v>
          </cell>
          <cell r="AC2921" t="str">
            <v>G5756762M</v>
          </cell>
          <cell r="AD2921" t="str">
            <v>Male</v>
          </cell>
          <cell r="AE2921" t="str">
            <v>Batt. Rd 7th flr</v>
          </cell>
          <cell r="AF2921" t="str">
            <v>Local</v>
          </cell>
          <cell r="AG2921" t="str">
            <v>Employee</v>
          </cell>
          <cell r="AH2921">
            <v>1</v>
          </cell>
          <cell r="AI2921" t="str">
            <v>Month</v>
          </cell>
          <cell r="AJ2921" t="str">
            <v>0109131843</v>
          </cell>
          <cell r="AK2921" t="str">
            <v>1141805</v>
          </cell>
          <cell r="AL2921" t="str">
            <v>Thng,Cheok Khoon Charlotte</v>
          </cell>
          <cell r="AM2921" t="str">
            <v>Core Contributor</v>
          </cell>
          <cell r="AN2921" t="str">
            <v>Core Contributor</v>
          </cell>
          <cell r="AO2921" t="str">
            <v>Core Contributor</v>
          </cell>
          <cell r="AP2921" t="str">
            <v>Core Contributor</v>
          </cell>
          <cell r="AQ2921">
            <v>108012</v>
          </cell>
        </row>
        <row r="2922">
          <cell r="A2922">
            <v>1188701</v>
          </cell>
          <cell r="B2922" t="str">
            <v>Tan,Suan Lim Paul</v>
          </cell>
          <cell r="C2922" t="str">
            <v>Consumer Banking</v>
          </cell>
          <cell r="D2922" t="str">
            <v>DB-CCPL Manhattan Hub</v>
          </cell>
          <cell r="E2922" t="str">
            <v>Service Consultant</v>
          </cell>
          <cell r="F2922" t="str">
            <v>M16</v>
          </cell>
          <cell r="I2922" t="str">
            <v>1456800</v>
          </cell>
          <cell r="J2922" t="str">
            <v>NO</v>
          </cell>
          <cell r="K2922" t="str">
            <v>Bte Abdullah,Sarah</v>
          </cell>
          <cell r="L2922">
            <v>28107</v>
          </cell>
          <cell r="M2922" t="str">
            <v>28</v>
          </cell>
          <cell r="P2922">
            <v>38446</v>
          </cell>
          <cell r="Q2922" t="str">
            <v>0,4</v>
          </cell>
          <cell r="R2922" t="str">
            <v>1,4</v>
          </cell>
          <cell r="S2922">
            <v>38446</v>
          </cell>
          <cell r="W2922">
            <v>1</v>
          </cell>
          <cell r="X2922" t="str">
            <v>J216</v>
          </cell>
          <cell r="Y2922" t="str">
            <v>(CB) Customer ServiceIII</v>
          </cell>
          <cell r="Z2922" t="str">
            <v>P088</v>
          </cell>
          <cell r="AA2922" t="str">
            <v>C064</v>
          </cell>
          <cell r="AB2922" t="str">
            <v>k. Post Graduate Degree</v>
          </cell>
          <cell r="AC2922" t="str">
            <v>S7638895D</v>
          </cell>
          <cell r="AD2922" t="str">
            <v>Male</v>
          </cell>
          <cell r="AE2922" t="str">
            <v>CISCO 5th flr</v>
          </cell>
          <cell r="AF2922" t="str">
            <v>Local</v>
          </cell>
          <cell r="AG2922" t="str">
            <v>Employee</v>
          </cell>
          <cell r="AH2922">
            <v>1</v>
          </cell>
          <cell r="AI2922" t="str">
            <v>Month</v>
          </cell>
          <cell r="AJ2922" t="str">
            <v>0109140060</v>
          </cell>
          <cell r="AK2922" t="str">
            <v>1116656</v>
          </cell>
          <cell r="AL2922" t="str">
            <v>Ang,Pek San</v>
          </cell>
          <cell r="AP2922" t="str">
            <v>Too Soon to Classify</v>
          </cell>
          <cell r="AQ2922">
            <v>23760</v>
          </cell>
        </row>
        <row r="2923">
          <cell r="A2923">
            <v>1167393</v>
          </cell>
          <cell r="B2923" t="str">
            <v>Tan,Lay Teen</v>
          </cell>
          <cell r="C2923" t="str">
            <v>Consumer Banking</v>
          </cell>
          <cell r="D2923" t="str">
            <v>Total Customer Experience Mgt</v>
          </cell>
          <cell r="E2923" t="str">
            <v>Voice of Customer Officer</v>
          </cell>
          <cell r="F2923" t="str">
            <v>M16</v>
          </cell>
          <cell r="I2923" t="str">
            <v>1917800</v>
          </cell>
          <cell r="J2923" t="str">
            <v>NO</v>
          </cell>
          <cell r="K2923" t="str">
            <v>Ang,Bee Leng</v>
          </cell>
          <cell r="L2923">
            <v>26353</v>
          </cell>
          <cell r="M2923" t="str">
            <v>33</v>
          </cell>
          <cell r="N2923" t="str">
            <v>NA</v>
          </cell>
          <cell r="P2923">
            <v>38510</v>
          </cell>
          <cell r="Q2923" t="str">
            <v>0,2</v>
          </cell>
          <cell r="R2923" t="str">
            <v>11,3</v>
          </cell>
          <cell r="S2923">
            <v>37775</v>
          </cell>
          <cell r="T2923">
            <v>38510</v>
          </cell>
          <cell r="W2923">
            <v>1</v>
          </cell>
          <cell r="X2923" t="str">
            <v>J231</v>
          </cell>
          <cell r="Y2923" t="str">
            <v>(CB) Qual&amp;Proc Mgt III</v>
          </cell>
          <cell r="Z2923" t="str">
            <v>P088</v>
          </cell>
          <cell r="AA2923" t="str">
            <v>C015</v>
          </cell>
          <cell r="AB2923" t="str">
            <v>d. Secondary</v>
          </cell>
          <cell r="AC2923" t="str">
            <v>S7206174H</v>
          </cell>
          <cell r="AD2923" t="str">
            <v>Female</v>
          </cell>
          <cell r="AE2923" t="str">
            <v>PBTP 10th Floor</v>
          </cell>
          <cell r="AF2923" t="str">
            <v>Local</v>
          </cell>
          <cell r="AG2923" t="str">
            <v>Employee</v>
          </cell>
          <cell r="AH2923">
            <v>1</v>
          </cell>
          <cell r="AI2923" t="str">
            <v>Month</v>
          </cell>
          <cell r="AJ2923" t="str">
            <v>0109120957</v>
          </cell>
          <cell r="AK2923" t="str">
            <v>1117605</v>
          </cell>
          <cell r="AL2923" t="str">
            <v>Ang,Pek San</v>
          </cell>
          <cell r="AO2923" t="str">
            <v>Core Contributor</v>
          </cell>
          <cell r="AP2923">
            <v>0</v>
          </cell>
          <cell r="AQ2923">
            <v>33600</v>
          </cell>
        </row>
        <row r="2924">
          <cell r="A2924">
            <v>1185508</v>
          </cell>
          <cell r="B2924" t="str">
            <v>Chong,Ai Choo Agnes</v>
          </cell>
          <cell r="C2924" t="str">
            <v>Consumer Banking</v>
          </cell>
          <cell r="D2924" t="str">
            <v>DB - SME Banking Call Centre</v>
          </cell>
          <cell r="E2924" t="str">
            <v>SME Banking Service Consultant</v>
          </cell>
          <cell r="F2924" t="str">
            <v>M16</v>
          </cell>
          <cell r="I2924" t="str">
            <v>1459800</v>
          </cell>
          <cell r="J2924" t="str">
            <v>NO</v>
          </cell>
          <cell r="K2924" t="str">
            <v>Chelliah,Rene Jerome</v>
          </cell>
          <cell r="L2924">
            <v>21641</v>
          </cell>
          <cell r="M2924" t="str">
            <v>46</v>
          </cell>
          <cell r="P2924">
            <v>38521</v>
          </cell>
          <cell r="Q2924" t="str">
            <v>0,2</v>
          </cell>
          <cell r="R2924" t="str">
            <v>,</v>
          </cell>
          <cell r="S2924">
            <v>38339</v>
          </cell>
          <cell r="T2924">
            <v>38521</v>
          </cell>
          <cell r="W2924">
            <v>1</v>
          </cell>
          <cell r="X2924" t="str">
            <v>J078</v>
          </cell>
          <cell r="Y2924" t="str">
            <v>(CB) Customer Service I</v>
          </cell>
          <cell r="Z2924" t="str">
            <v>P012</v>
          </cell>
          <cell r="AA2924" t="str">
            <v>C005</v>
          </cell>
          <cell r="AB2924" t="str">
            <v>e. Higher Secondary</v>
          </cell>
          <cell r="AC2924" t="str">
            <v>S1367424H</v>
          </cell>
          <cell r="AD2924" t="str">
            <v>Female</v>
          </cell>
          <cell r="AE2924" t="str">
            <v>CISCO 5th flr</v>
          </cell>
          <cell r="AF2924" t="str">
            <v>Local</v>
          </cell>
          <cell r="AG2924" t="str">
            <v>Employee</v>
          </cell>
          <cell r="AH2924">
            <v>1</v>
          </cell>
          <cell r="AI2924" t="str">
            <v>Month</v>
          </cell>
          <cell r="AJ2924" t="str">
            <v>0109137981</v>
          </cell>
          <cell r="AK2924" t="str">
            <v>1116474</v>
          </cell>
          <cell r="AL2924" t="str">
            <v>Ang,Pek San</v>
          </cell>
          <cell r="AP2924">
            <v>0</v>
          </cell>
          <cell r="AQ2924">
            <v>30000</v>
          </cell>
        </row>
        <row r="2925">
          <cell r="A2925">
            <v>1116535</v>
          </cell>
          <cell r="B2925" t="str">
            <v>Lim,Keng Huat Larry</v>
          </cell>
          <cell r="C2925" t="str">
            <v>Client Relationships</v>
          </cell>
          <cell r="D2925" t="str">
            <v>Financial Institutions</v>
          </cell>
          <cell r="E2925" t="str">
            <v>Sr RM, Banks</v>
          </cell>
          <cell r="F2925" t="str">
            <v>M23</v>
          </cell>
          <cell r="G2925">
            <v>38000</v>
          </cell>
          <cell r="H2925" t="str">
            <v>SGD</v>
          </cell>
          <cell r="I2925" t="str">
            <v>5481100</v>
          </cell>
          <cell r="J2925" t="str">
            <v>NO</v>
          </cell>
          <cell r="K2925" t="str">
            <v>Chew,Kim Ling</v>
          </cell>
          <cell r="L2925">
            <v>20116</v>
          </cell>
          <cell r="M2925" t="str">
            <v>50</v>
          </cell>
          <cell r="N2925" t="str">
            <v>3B</v>
          </cell>
          <cell r="O2925" t="str">
            <v>2B</v>
          </cell>
          <cell r="P2925">
            <v>32183</v>
          </cell>
          <cell r="Q2925" t="str">
            <v>17,6</v>
          </cell>
          <cell r="R2925" t="str">
            <v>7,2</v>
          </cell>
          <cell r="S2925">
            <v>32183</v>
          </cell>
          <cell r="V2925">
            <v>38078</v>
          </cell>
          <cell r="W2925">
            <v>1</v>
          </cell>
          <cell r="X2925" t="str">
            <v>DJ002</v>
          </cell>
          <cell r="Y2925" t="str">
            <v>Relationship Mgr - TBA</v>
          </cell>
          <cell r="Z2925" t="str">
            <v>P250</v>
          </cell>
          <cell r="AA2925" t="str">
            <v>C167</v>
          </cell>
          <cell r="AB2925" t="str">
            <v>l. Further Degree</v>
          </cell>
          <cell r="AC2925" t="str">
            <v>S1125479I</v>
          </cell>
          <cell r="AD2925" t="str">
            <v>Male</v>
          </cell>
          <cell r="AE2925" t="str">
            <v>Batt. Rd 10th flr</v>
          </cell>
          <cell r="AF2925" t="str">
            <v>Local</v>
          </cell>
          <cell r="AG2925" t="str">
            <v>Employee</v>
          </cell>
          <cell r="AH2925">
            <v>3</v>
          </cell>
          <cell r="AI2925" t="str">
            <v>Month</v>
          </cell>
          <cell r="AJ2925" t="str">
            <v>0109684958</v>
          </cell>
          <cell r="AK2925" t="str">
            <v>1116545</v>
          </cell>
          <cell r="AL2925" t="str">
            <v>Thng,Cheok Khoon Charlotte</v>
          </cell>
          <cell r="AM2925" t="str">
            <v>Critical Resource</v>
          </cell>
          <cell r="AN2925" t="str">
            <v>Core Contributor</v>
          </cell>
          <cell r="AO2925" t="str">
            <v>Core Contributor</v>
          </cell>
          <cell r="AP2925" t="str">
            <v>Core Contributor</v>
          </cell>
          <cell r="AQ2925">
            <v>186780</v>
          </cell>
        </row>
        <row r="2926">
          <cell r="A2926">
            <v>1118327</v>
          </cell>
          <cell r="B2926" t="str">
            <v>Lew,Wee Chin</v>
          </cell>
          <cell r="C2926" t="str">
            <v>Consumer Banking</v>
          </cell>
          <cell r="D2926" t="str">
            <v>Branch Banking - Admin. &amp; Mgt.</v>
          </cell>
          <cell r="E2926" t="str">
            <v>Head, Branch Banking</v>
          </cell>
          <cell r="F2926" t="str">
            <v>M23</v>
          </cell>
          <cell r="G2926">
            <v>48000</v>
          </cell>
          <cell r="H2926" t="str">
            <v>SGD</v>
          </cell>
          <cell r="I2926" t="str">
            <v>1421800</v>
          </cell>
          <cell r="J2926" t="str">
            <v>NO</v>
          </cell>
          <cell r="K2926" t="str">
            <v>Ngo,Min Ying</v>
          </cell>
          <cell r="L2926">
            <v>27030</v>
          </cell>
          <cell r="M2926" t="str">
            <v>31</v>
          </cell>
          <cell r="N2926" t="str">
            <v>2B</v>
          </cell>
          <cell r="O2926" t="str">
            <v>3B</v>
          </cell>
          <cell r="P2926">
            <v>35690</v>
          </cell>
          <cell r="Q2926" t="str">
            <v>7,11</v>
          </cell>
          <cell r="R2926" t="str">
            <v>1,1</v>
          </cell>
          <cell r="S2926">
            <v>35690</v>
          </cell>
          <cell r="U2926">
            <v>38078</v>
          </cell>
          <cell r="V2926">
            <v>38443</v>
          </cell>
          <cell r="W2926">
            <v>1</v>
          </cell>
          <cell r="X2926" t="str">
            <v>J076</v>
          </cell>
          <cell r="Y2926" t="str">
            <v>(CB) Channel Mgt I</v>
          </cell>
          <cell r="Z2926" t="str">
            <v>P088</v>
          </cell>
          <cell r="AA2926" t="str">
            <v>C015</v>
          </cell>
          <cell r="AB2926" t="str">
            <v>i. Bachelor's Degree or equiv</v>
          </cell>
          <cell r="AC2926" t="str">
            <v>S7400339G</v>
          </cell>
          <cell r="AD2926" t="str">
            <v>Female</v>
          </cell>
          <cell r="AE2926" t="str">
            <v>PBTP 5th Floor</v>
          </cell>
          <cell r="AF2926" t="str">
            <v>Local</v>
          </cell>
          <cell r="AG2926" t="str">
            <v>Employee</v>
          </cell>
          <cell r="AH2926">
            <v>1</v>
          </cell>
          <cell r="AI2926" t="str">
            <v>Month</v>
          </cell>
          <cell r="AJ2926" t="str">
            <v>0109674294</v>
          </cell>
          <cell r="AK2926" t="str">
            <v>1154695</v>
          </cell>
          <cell r="AL2926" t="str">
            <v>Ang,Pek San</v>
          </cell>
          <cell r="AM2926" t="str">
            <v>H4 - G</v>
          </cell>
          <cell r="AN2926" t="str">
            <v>H3 - G</v>
          </cell>
          <cell r="AO2926" t="str">
            <v>H3 - G</v>
          </cell>
          <cell r="AP2926" t="str">
            <v>H3 - G</v>
          </cell>
          <cell r="AQ2926">
            <v>132000</v>
          </cell>
        </row>
        <row r="2927">
          <cell r="A2927">
            <v>1117384</v>
          </cell>
          <cell r="B2927" t="str">
            <v>Lim,Keng Neo Sylvia</v>
          </cell>
          <cell r="C2927" t="str">
            <v>Consumer Banking</v>
          </cell>
          <cell r="D2927" t="str">
            <v>Priority Banking Offshore-Sgp</v>
          </cell>
          <cell r="E2927" t="str">
            <v>Sales Team Manager</v>
          </cell>
          <cell r="F2927" t="str">
            <v>M20</v>
          </cell>
          <cell r="G2927">
            <v>19000</v>
          </cell>
          <cell r="H2927" t="str">
            <v>SGD</v>
          </cell>
          <cell r="I2927" t="str">
            <v>1425800</v>
          </cell>
          <cell r="J2927" t="str">
            <v>NO</v>
          </cell>
          <cell r="K2927" t="str">
            <v>Tan,Lee Nah</v>
          </cell>
          <cell r="L2927">
            <v>25928</v>
          </cell>
          <cell r="M2927" t="str">
            <v>34</v>
          </cell>
          <cell r="N2927" t="str">
            <v>2B</v>
          </cell>
          <cell r="O2927" t="str">
            <v>2B</v>
          </cell>
          <cell r="P2927">
            <v>37585</v>
          </cell>
          <cell r="Q2927" t="str">
            <v>2,9</v>
          </cell>
          <cell r="R2927" t="str">
            <v>2,3</v>
          </cell>
          <cell r="S2927">
            <v>34946</v>
          </cell>
          <cell r="T2927">
            <v>37585</v>
          </cell>
          <cell r="V2927">
            <v>37712</v>
          </cell>
          <cell r="W2927">
            <v>1</v>
          </cell>
          <cell r="X2927" t="str">
            <v>J074</v>
          </cell>
          <cell r="Y2927" t="str">
            <v>(CB) Sales II</v>
          </cell>
          <cell r="Z2927" t="str">
            <v>P088</v>
          </cell>
          <cell r="AA2927" t="str">
            <v>C132</v>
          </cell>
          <cell r="AB2927" t="str">
            <v>k. Post Graduate Degree</v>
          </cell>
          <cell r="AC2927" t="str">
            <v>S7045649D</v>
          </cell>
          <cell r="AD2927" t="str">
            <v>Female</v>
          </cell>
          <cell r="AE2927" t="str">
            <v>Batt. Rd 10th flr</v>
          </cell>
          <cell r="AF2927" t="str">
            <v>Local</v>
          </cell>
          <cell r="AG2927" t="str">
            <v>Employee</v>
          </cell>
          <cell r="AH2927">
            <v>1</v>
          </cell>
          <cell r="AI2927" t="str">
            <v>Month</v>
          </cell>
          <cell r="AJ2927" t="str">
            <v>0109116186</v>
          </cell>
          <cell r="AK2927" t="str">
            <v>1142378</v>
          </cell>
          <cell r="AL2927" t="str">
            <v>Ang,Pek San</v>
          </cell>
          <cell r="AN2927" t="str">
            <v>Core Contributor</v>
          </cell>
          <cell r="AO2927" t="str">
            <v>Core Contributor</v>
          </cell>
          <cell r="AP2927" t="str">
            <v>Core Contributor</v>
          </cell>
          <cell r="AQ2927">
            <v>90000</v>
          </cell>
        </row>
        <row r="2928">
          <cell r="A2928">
            <v>1163189</v>
          </cell>
          <cell r="B2928" t="str">
            <v>Rizaldi,Thomas</v>
          </cell>
          <cell r="C2928" t="str">
            <v>Consumer Banking</v>
          </cell>
          <cell r="D2928" t="str">
            <v>PB Banking Offshore - IB</v>
          </cell>
          <cell r="E2928" t="str">
            <v>Relationship Service Manager</v>
          </cell>
          <cell r="F2928" t="str">
            <v>M17</v>
          </cell>
          <cell r="G2928">
            <v>10000</v>
          </cell>
          <cell r="H2928" t="str">
            <v>SGD</v>
          </cell>
          <cell r="I2928" t="str">
            <v>1426800</v>
          </cell>
          <cell r="J2928" t="str">
            <v>NO</v>
          </cell>
          <cell r="K2928" t="str">
            <v>Tan,Lee Nah</v>
          </cell>
          <cell r="L2928">
            <v>26284</v>
          </cell>
          <cell r="M2928" t="str">
            <v>33</v>
          </cell>
          <cell r="N2928" t="str">
            <v>4B</v>
          </cell>
          <cell r="O2928" t="str">
            <v>4B</v>
          </cell>
          <cell r="P2928">
            <v>37543</v>
          </cell>
          <cell r="Q2928" t="str">
            <v>2,10</v>
          </cell>
          <cell r="R2928" t="str">
            <v>5,6</v>
          </cell>
          <cell r="S2928">
            <v>37543</v>
          </cell>
          <cell r="V2928">
            <v>38443</v>
          </cell>
          <cell r="W2928">
            <v>1</v>
          </cell>
          <cell r="X2928" t="str">
            <v>J075</v>
          </cell>
          <cell r="Y2928" t="str">
            <v>(CB) Sales III</v>
          </cell>
          <cell r="Z2928" t="str">
            <v>P088</v>
          </cell>
          <cell r="AA2928" t="str">
            <v>C132</v>
          </cell>
          <cell r="AB2928" t="str">
            <v>i. Bachelor's Degree or equiv</v>
          </cell>
          <cell r="AC2928" t="str">
            <v>S7160956A</v>
          </cell>
          <cell r="AD2928" t="str">
            <v>Male</v>
          </cell>
          <cell r="AE2928" t="str">
            <v>Batt. Rd 3rd flr</v>
          </cell>
          <cell r="AF2928" t="str">
            <v>Local</v>
          </cell>
          <cell r="AG2928" t="str">
            <v>Employee</v>
          </cell>
          <cell r="AH2928">
            <v>1</v>
          </cell>
          <cell r="AI2928" t="str">
            <v>Month</v>
          </cell>
          <cell r="AJ2928" t="str">
            <v>0109115619</v>
          </cell>
          <cell r="AK2928" t="str">
            <v>1142378</v>
          </cell>
          <cell r="AL2928" t="str">
            <v>Ang,Pek San</v>
          </cell>
          <cell r="AM2928" t="str">
            <v>Too Soon to Classify</v>
          </cell>
          <cell r="AN2928" t="str">
            <v>Core Contributor</v>
          </cell>
          <cell r="AO2928" t="str">
            <v>Core Contributor</v>
          </cell>
          <cell r="AP2928" t="str">
            <v>Core Contributor</v>
          </cell>
          <cell r="AQ2928">
            <v>49200</v>
          </cell>
        </row>
        <row r="2929">
          <cell r="A2929">
            <v>1143823</v>
          </cell>
          <cell r="B2929" t="str">
            <v>Lu,JianAn</v>
          </cell>
          <cell r="C2929" t="str">
            <v>Consumer Banking</v>
          </cell>
          <cell r="D2929" t="str">
            <v>Business Intelligence Unit</v>
          </cell>
          <cell r="E2929" t="str">
            <v>Webmaster</v>
          </cell>
          <cell r="F2929" t="str">
            <v>M17</v>
          </cell>
          <cell r="G2929">
            <v>10000</v>
          </cell>
          <cell r="H2929" t="str">
            <v>SGD</v>
          </cell>
          <cell r="I2929" t="str">
            <v>1912800</v>
          </cell>
          <cell r="J2929" t="str">
            <v>NO</v>
          </cell>
          <cell r="K2929" t="str">
            <v>Suhardjo,Benny</v>
          </cell>
          <cell r="L2929">
            <v>27112</v>
          </cell>
          <cell r="M2929" t="str">
            <v>31</v>
          </cell>
          <cell r="N2929" t="str">
            <v>1B</v>
          </cell>
          <cell r="O2929" t="str">
            <v>1B</v>
          </cell>
          <cell r="P2929">
            <v>36693</v>
          </cell>
          <cell r="Q2929" t="str">
            <v>5,2</v>
          </cell>
          <cell r="R2929" t="str">
            <v>1,0</v>
          </cell>
          <cell r="S2929">
            <v>36693</v>
          </cell>
          <cell r="U2929">
            <v>37347</v>
          </cell>
          <cell r="V2929">
            <v>37895</v>
          </cell>
          <cell r="W2929">
            <v>1</v>
          </cell>
          <cell r="X2929" t="str">
            <v>J214</v>
          </cell>
          <cell r="Y2929" t="str">
            <v>(TECH) Tech Support IV</v>
          </cell>
          <cell r="Z2929" t="str">
            <v>P088</v>
          </cell>
          <cell r="AA2929" t="str">
            <v>C159</v>
          </cell>
          <cell r="AB2929" t="str">
            <v>i. Bachelor's Degree or equiv</v>
          </cell>
          <cell r="AC2929" t="str">
            <v>S7474316A</v>
          </cell>
          <cell r="AD2929" t="str">
            <v>Male</v>
          </cell>
          <cell r="AE2929" t="str">
            <v>PBTP 5th Floor</v>
          </cell>
          <cell r="AF2929" t="str">
            <v>Local</v>
          </cell>
          <cell r="AG2929" t="str">
            <v>Employee</v>
          </cell>
          <cell r="AH2929">
            <v>1</v>
          </cell>
          <cell r="AI2929" t="str">
            <v>Month</v>
          </cell>
          <cell r="AJ2929" t="str">
            <v>0109824644</v>
          </cell>
          <cell r="AK2929" t="str">
            <v>1175757</v>
          </cell>
          <cell r="AL2929" t="str">
            <v>Ang,Pek San</v>
          </cell>
          <cell r="AM2929" t="str">
            <v>Core Contributor</v>
          </cell>
          <cell r="AN2929" t="str">
            <v>Core Contributor</v>
          </cell>
          <cell r="AO2929" t="str">
            <v>Core Contributor</v>
          </cell>
          <cell r="AP2929" t="str">
            <v>Core Contributor</v>
          </cell>
          <cell r="AQ2929">
            <v>41400</v>
          </cell>
        </row>
        <row r="2930">
          <cell r="A2930">
            <v>1192705</v>
          </cell>
          <cell r="B2930" t="str">
            <v>Wei,Weiqi</v>
          </cell>
          <cell r="C2930" t="str">
            <v>Global Markets</v>
          </cell>
          <cell r="D2930" t="str">
            <v>Global Mkts Mkts Risk</v>
          </cell>
          <cell r="E2930" t="str">
            <v>Risk Analyst</v>
          </cell>
          <cell r="F2930" t="str">
            <v>M16</v>
          </cell>
          <cell r="I2930" t="str">
            <v>6355901</v>
          </cell>
          <cell r="J2930" t="str">
            <v>NO</v>
          </cell>
          <cell r="K2930" t="str">
            <v>Tang,Meng Biao Norman</v>
          </cell>
          <cell r="L2930">
            <v>29521</v>
          </cell>
          <cell r="M2930" t="str">
            <v>24</v>
          </cell>
          <cell r="P2930">
            <v>38551</v>
          </cell>
          <cell r="Q2930" t="str">
            <v>0,1</v>
          </cell>
          <cell r="R2930" t="str">
            <v>0,5</v>
          </cell>
          <cell r="S2930">
            <v>38551</v>
          </cell>
          <cell r="W2930">
            <v>1</v>
          </cell>
          <cell r="X2930" t="str">
            <v>J170</v>
          </cell>
          <cell r="Y2930" t="str">
            <v>Risk Tech Specialist III</v>
          </cell>
          <cell r="Z2930" t="str">
            <v>P349</v>
          </cell>
          <cell r="AA2930" t="str">
            <v>C146</v>
          </cell>
          <cell r="AB2930" t="str">
            <v>k. Post Graduate Degree</v>
          </cell>
          <cell r="AC2930" t="str">
            <v>F2867440Q</v>
          </cell>
          <cell r="AD2930" t="str">
            <v>Male</v>
          </cell>
          <cell r="AE2930" t="str">
            <v>Batt. Rd 3rd flr</v>
          </cell>
          <cell r="AF2930" t="str">
            <v>Local</v>
          </cell>
          <cell r="AG2930" t="str">
            <v>Employee</v>
          </cell>
          <cell r="AH2930">
            <v>1</v>
          </cell>
          <cell r="AI2930" t="str">
            <v>Month</v>
          </cell>
          <cell r="AJ2930" t="str">
            <v>0109143140</v>
          </cell>
          <cell r="AK2930" t="str">
            <v>1132410</v>
          </cell>
          <cell r="AL2930" t="str">
            <v>Chong,Yin Yin</v>
          </cell>
          <cell r="AP2930">
            <v>0</v>
          </cell>
          <cell r="AQ2930">
            <v>36012</v>
          </cell>
        </row>
        <row r="2931">
          <cell r="A2931">
            <v>1190864</v>
          </cell>
          <cell r="B2931" t="str">
            <v>Liu,Liling</v>
          </cell>
          <cell r="C2931" t="str">
            <v>Client Relationships</v>
          </cell>
          <cell r="D2931" t="str">
            <v>Credit Department</v>
          </cell>
          <cell r="E2931" t="str">
            <v>Contract Officer</v>
          </cell>
          <cell r="F2931" t="str">
            <v>Contractor</v>
          </cell>
          <cell r="I2931" t="str">
            <v>5105800</v>
          </cell>
          <cell r="J2931" t="str">
            <v>NO</v>
          </cell>
          <cell r="K2931" t="str">
            <v>Johari,Habibah</v>
          </cell>
          <cell r="L2931">
            <v>30026</v>
          </cell>
          <cell r="M2931" t="str">
            <v>23</v>
          </cell>
          <cell r="P2931">
            <v>38509</v>
          </cell>
          <cell r="Q2931" t="str">
            <v>0,2</v>
          </cell>
          <cell r="R2931" t="str">
            <v>0,3</v>
          </cell>
          <cell r="S2931">
            <v>38509</v>
          </cell>
          <cell r="W2931">
            <v>1</v>
          </cell>
          <cell r="X2931" t="str">
            <v>J088</v>
          </cell>
          <cell r="Y2931" t="str">
            <v>(OPS) Trans Proc II</v>
          </cell>
          <cell r="Z2931" t="str">
            <v>P334</v>
          </cell>
          <cell r="AA2931" t="str">
            <v>C147</v>
          </cell>
          <cell r="AB2931" t="str">
            <v>i. Bachelor's Degree or equiv</v>
          </cell>
          <cell r="AC2931" t="str">
            <v>S8209237D</v>
          </cell>
          <cell r="AD2931" t="str">
            <v>Female</v>
          </cell>
          <cell r="AE2931" t="str">
            <v>Tampines 3rd flr</v>
          </cell>
          <cell r="AF2931" t="str">
            <v>Local</v>
          </cell>
          <cell r="AG2931" t="str">
            <v>Direct Contractor</v>
          </cell>
          <cell r="AH2931">
            <v>1</v>
          </cell>
          <cell r="AI2931" t="str">
            <v>Month</v>
          </cell>
          <cell r="AJ2931" t="str">
            <v>0109141865</v>
          </cell>
          <cell r="AK2931" t="str">
            <v>1116736</v>
          </cell>
          <cell r="AL2931" t="str">
            <v>Chong,Yin Yin</v>
          </cell>
          <cell r="AP2931">
            <v>0</v>
          </cell>
          <cell r="AQ2931">
            <v>24000</v>
          </cell>
        </row>
        <row r="2932">
          <cell r="A2932">
            <v>1151230</v>
          </cell>
          <cell r="B2932" t="str">
            <v>Khoo,Teng Hoe Dennis</v>
          </cell>
          <cell r="C2932" t="str">
            <v>Consumer Banking</v>
          </cell>
          <cell r="D2932" t="str">
            <v>Wealth Mgmt. - Admin. &amp; Mgmt.</v>
          </cell>
          <cell r="E2932" t="str">
            <v>General Manager, Wealth Management</v>
          </cell>
          <cell r="F2932" t="str">
            <v>B4</v>
          </cell>
          <cell r="G2932">
            <v>105000</v>
          </cell>
          <cell r="H2932" t="str">
            <v>SGD</v>
          </cell>
          <cell r="I2932" t="str">
            <v>1511800</v>
          </cell>
          <cell r="J2932" t="str">
            <v>NO</v>
          </cell>
          <cell r="K2932" t="str">
            <v>Flavel,Peter Gordon</v>
          </cell>
          <cell r="L2932">
            <v>23365</v>
          </cell>
          <cell r="M2932" t="str">
            <v>41</v>
          </cell>
          <cell r="N2932" t="str">
            <v>3B</v>
          </cell>
          <cell r="O2932" t="str">
            <v>3B</v>
          </cell>
          <cell r="P2932">
            <v>36962</v>
          </cell>
          <cell r="Q2932" t="str">
            <v>4,5</v>
          </cell>
          <cell r="R2932" t="str">
            <v>12,11</v>
          </cell>
          <cell r="S2932">
            <v>36962</v>
          </cell>
          <cell r="U2932">
            <v>37135</v>
          </cell>
          <cell r="V2932">
            <v>38384</v>
          </cell>
          <cell r="W2932">
            <v>1</v>
          </cell>
          <cell r="X2932" t="str">
            <v>J223</v>
          </cell>
          <cell r="Y2932" t="str">
            <v>(CB) Business Mgt II</v>
          </cell>
          <cell r="Z2932" t="str">
            <v>P088</v>
          </cell>
          <cell r="AA2932" t="str">
            <v>C015</v>
          </cell>
          <cell r="AB2932" t="str">
            <v>l. Further Degree</v>
          </cell>
          <cell r="AC2932" t="str">
            <v>S1609547H</v>
          </cell>
          <cell r="AD2932" t="str">
            <v>Male</v>
          </cell>
          <cell r="AE2932" t="str">
            <v>PBTP 5th Floor</v>
          </cell>
          <cell r="AF2932" t="str">
            <v>Local</v>
          </cell>
          <cell r="AG2932" t="str">
            <v>Employee</v>
          </cell>
          <cell r="AH2932">
            <v>1</v>
          </cell>
          <cell r="AI2932" t="str">
            <v>Month</v>
          </cell>
          <cell r="AJ2932" t="str">
            <v>0109618238</v>
          </cell>
          <cell r="AK2932" t="str">
            <v>1164582</v>
          </cell>
          <cell r="AL2932" t="str">
            <v>Ang,Pek San</v>
          </cell>
          <cell r="AM2932" t="str">
            <v>H3 - G</v>
          </cell>
          <cell r="AN2932" t="str">
            <v>H3 - G</v>
          </cell>
          <cell r="AO2932" t="str">
            <v>H3 - G</v>
          </cell>
          <cell r="AP2932" t="str">
            <v>H3 - G</v>
          </cell>
          <cell r="AQ2932">
            <v>229584</v>
          </cell>
        </row>
        <row r="2933">
          <cell r="A2933">
            <v>1116335</v>
          </cell>
          <cell r="B2933" t="str">
            <v>Ong,Siew Yong Julie</v>
          </cell>
          <cell r="C2933" t="str">
            <v>Client Relationships</v>
          </cell>
          <cell r="D2933" t="str">
            <v>Trade Operations Unit-Batt.Rd</v>
          </cell>
          <cell r="E2933" t="str">
            <v>Pre-Processor</v>
          </cell>
          <cell r="F2933" t="str">
            <v>CL4</v>
          </cell>
          <cell r="I2933" t="str">
            <v>4172100</v>
          </cell>
          <cell r="J2933" t="str">
            <v>CL</v>
          </cell>
          <cell r="K2933" t="str">
            <v>Ser,Lie Yeow Hayley</v>
          </cell>
          <cell r="L2933">
            <v>22013</v>
          </cell>
          <cell r="M2933" t="str">
            <v>45</v>
          </cell>
          <cell r="N2933" t="str">
            <v>2B</v>
          </cell>
          <cell r="O2933" t="str">
            <v>3B</v>
          </cell>
          <cell r="P2933">
            <v>29738</v>
          </cell>
          <cell r="Q2933" t="str">
            <v>24,3</v>
          </cell>
          <cell r="R2933" t="str">
            <v>,</v>
          </cell>
          <cell r="S2933">
            <v>29738</v>
          </cell>
          <cell r="V2933">
            <v>38353</v>
          </cell>
          <cell r="W2933">
            <v>1</v>
          </cell>
          <cell r="X2933" t="str">
            <v>J089</v>
          </cell>
          <cell r="Y2933" t="str">
            <v>(OPS) Trans Proc III</v>
          </cell>
          <cell r="Z2933" t="str">
            <v>P318</v>
          </cell>
          <cell r="AA2933" t="str">
            <v>C147</v>
          </cell>
          <cell r="AB2933" t="str">
            <v>d. Secondary</v>
          </cell>
          <cell r="AC2933" t="str">
            <v>S1414853A</v>
          </cell>
          <cell r="AD2933" t="str">
            <v>Female</v>
          </cell>
          <cell r="AE2933" t="str">
            <v>Tampines 3rd flr</v>
          </cell>
          <cell r="AF2933" t="str">
            <v>Local</v>
          </cell>
          <cell r="AG2933" t="str">
            <v>Employee</v>
          </cell>
          <cell r="AH2933">
            <v>1</v>
          </cell>
          <cell r="AI2933" t="str">
            <v>Month</v>
          </cell>
          <cell r="AJ2933" t="str">
            <v>0109734904</v>
          </cell>
          <cell r="AK2933" t="str">
            <v>1116066</v>
          </cell>
          <cell r="AL2933" t="str">
            <v>Chia,Boon Lee</v>
          </cell>
          <cell r="AM2933" t="str">
            <v>Core Contributor</v>
          </cell>
          <cell r="AN2933" t="str">
            <v>Core Contributor</v>
          </cell>
          <cell r="AO2933" t="str">
            <v>Core Contributor</v>
          </cell>
          <cell r="AP2933" t="str">
            <v>Core Contributor</v>
          </cell>
          <cell r="AQ2933">
            <v>29568</v>
          </cell>
        </row>
        <row r="2934">
          <cell r="A2934">
            <v>1116950</v>
          </cell>
          <cell r="B2934" t="str">
            <v>Goh,Joo Hua Annie</v>
          </cell>
          <cell r="C2934" t="str">
            <v>Consumer Banking</v>
          </cell>
          <cell r="D2934" t="str">
            <v>SME Banking-Operations</v>
          </cell>
          <cell r="E2934" t="str">
            <v>Customer Service Officer</v>
          </cell>
          <cell r="F2934" t="str">
            <v>AO</v>
          </cell>
          <cell r="I2934" t="str">
            <v>1113800</v>
          </cell>
          <cell r="J2934" t="str">
            <v>AO</v>
          </cell>
          <cell r="K2934" t="str">
            <v>Tan,Siak Kiang Johnny</v>
          </cell>
          <cell r="L2934">
            <v>27668</v>
          </cell>
          <cell r="M2934" t="str">
            <v>29</v>
          </cell>
          <cell r="N2934" t="str">
            <v>2B</v>
          </cell>
          <cell r="O2934" t="str">
            <v>2B</v>
          </cell>
          <cell r="P2934">
            <v>37568</v>
          </cell>
          <cell r="Q2934" t="str">
            <v>2,9</v>
          </cell>
          <cell r="R2934" t="str">
            <v>,</v>
          </cell>
          <cell r="S2934">
            <v>34032</v>
          </cell>
          <cell r="T2934">
            <v>37568</v>
          </cell>
          <cell r="U2934">
            <v>38261</v>
          </cell>
          <cell r="V2934">
            <v>38353</v>
          </cell>
          <cell r="W2934">
            <v>1</v>
          </cell>
          <cell r="X2934" t="str">
            <v>J109</v>
          </cell>
          <cell r="Y2934" t="str">
            <v>(SH) Sec/Admin III</v>
          </cell>
          <cell r="Z2934" t="str">
            <v>P244</v>
          </cell>
          <cell r="AA2934" t="str">
            <v>C015</v>
          </cell>
          <cell r="AB2934" t="str">
            <v>d. Secondary</v>
          </cell>
          <cell r="AC2934" t="str">
            <v>S7529472G</v>
          </cell>
          <cell r="AD2934" t="str">
            <v>Female</v>
          </cell>
          <cell r="AE2934" t="str">
            <v>Batt. Rd 10th flr</v>
          </cell>
          <cell r="AF2934" t="str">
            <v>Local</v>
          </cell>
          <cell r="AG2934" t="str">
            <v>Employee</v>
          </cell>
          <cell r="AH2934">
            <v>1</v>
          </cell>
          <cell r="AI2934" t="str">
            <v>Month</v>
          </cell>
          <cell r="AJ2934" t="str">
            <v>0109115252</v>
          </cell>
          <cell r="AK2934" t="str">
            <v>1116007</v>
          </cell>
          <cell r="AL2934" t="str">
            <v>Ang,Pek San</v>
          </cell>
          <cell r="AN2934" t="str">
            <v>Core Contributor</v>
          </cell>
          <cell r="AO2934" t="str">
            <v>Core Contributor</v>
          </cell>
          <cell r="AP2934" t="str">
            <v>Core Contributor</v>
          </cell>
          <cell r="AQ2934">
            <v>23628</v>
          </cell>
        </row>
        <row r="2935">
          <cell r="A2935">
            <v>1184290</v>
          </cell>
          <cell r="B2935" t="str">
            <v>Tan,May Yin Jenny</v>
          </cell>
          <cell r="C2935" t="str">
            <v>Consumer Banking</v>
          </cell>
          <cell r="D2935" t="str">
            <v>SME Banking-Operations</v>
          </cell>
          <cell r="E2935" t="str">
            <v>Customer Service Assistant</v>
          </cell>
          <cell r="F2935" t="str">
            <v>CL5</v>
          </cell>
          <cell r="I2935" t="str">
            <v>1113800</v>
          </cell>
          <cell r="J2935" t="str">
            <v>CL</v>
          </cell>
          <cell r="K2935" t="str">
            <v>Tan,Siak Kiang Johnny</v>
          </cell>
          <cell r="L2935">
            <v>29942</v>
          </cell>
          <cell r="M2935" t="str">
            <v>23</v>
          </cell>
          <cell r="P2935">
            <v>38387</v>
          </cell>
          <cell r="Q2935" t="str">
            <v>0,6</v>
          </cell>
          <cell r="R2935" t="str">
            <v>4,9</v>
          </cell>
          <cell r="S2935">
            <v>38294</v>
          </cell>
          <cell r="T2935">
            <v>38387</v>
          </cell>
          <cell r="W2935">
            <v>1</v>
          </cell>
          <cell r="X2935" t="str">
            <v>J216</v>
          </cell>
          <cell r="Y2935" t="str">
            <v>(CB) Customer ServiceIII</v>
          </cell>
          <cell r="Z2935" t="str">
            <v>P012</v>
          </cell>
          <cell r="AA2935" t="str">
            <v>C005</v>
          </cell>
          <cell r="AB2935" t="str">
            <v>h. Diploma or equivalent</v>
          </cell>
          <cell r="AC2935" t="str">
            <v>S8130245F</v>
          </cell>
          <cell r="AD2935" t="str">
            <v>Female</v>
          </cell>
          <cell r="AE2935" t="str">
            <v>Batt. Rd 10th flr</v>
          </cell>
          <cell r="AF2935" t="str">
            <v>Local</v>
          </cell>
          <cell r="AG2935" t="str">
            <v>Employee</v>
          </cell>
          <cell r="AH2935">
            <v>1</v>
          </cell>
          <cell r="AI2935" t="str">
            <v>Month</v>
          </cell>
          <cell r="AJ2935" t="str">
            <v>0109137272</v>
          </cell>
          <cell r="AK2935" t="str">
            <v>1116007</v>
          </cell>
          <cell r="AL2935" t="str">
            <v>Ang,Pek San</v>
          </cell>
          <cell r="AP2935" t="str">
            <v>Too Soon to Classify</v>
          </cell>
          <cell r="AQ2935">
            <v>18000</v>
          </cell>
        </row>
        <row r="2936">
          <cell r="A2936">
            <v>1191621</v>
          </cell>
          <cell r="B2936" t="str">
            <v>Han,Yuan</v>
          </cell>
          <cell r="C2936" t="str">
            <v>Client Relationships</v>
          </cell>
          <cell r="D2936" t="str">
            <v>PS&amp;M CMSD Sol. Delivery-Reg</v>
          </cell>
          <cell r="E2936" t="str">
            <v>Product Manager</v>
          </cell>
          <cell r="F2936" t="str">
            <v>M20</v>
          </cell>
          <cell r="G2936">
            <v>20000</v>
          </cell>
          <cell r="H2936" t="str">
            <v>SGD</v>
          </cell>
          <cell r="I2936" t="str">
            <v>4953901</v>
          </cell>
          <cell r="J2936" t="str">
            <v>NO</v>
          </cell>
          <cell r="K2936" t="str">
            <v>Fung,Wing Shan Sandra</v>
          </cell>
          <cell r="L2936">
            <v>24032</v>
          </cell>
          <cell r="M2936" t="str">
            <v>39</v>
          </cell>
          <cell r="P2936">
            <v>38551</v>
          </cell>
          <cell r="Q2936" t="str">
            <v>0,1</v>
          </cell>
          <cell r="R2936" t="str">
            <v>6,0</v>
          </cell>
          <cell r="S2936">
            <v>38551</v>
          </cell>
          <cell r="W2936">
            <v>1</v>
          </cell>
          <cell r="X2936" t="str">
            <v>DJ006</v>
          </cell>
          <cell r="Y2936" t="str">
            <v>Chnls/Soln Delivery-TBA</v>
          </cell>
          <cell r="Z2936" t="str">
            <v>P250</v>
          </cell>
          <cell r="AA2936" t="str">
            <v>C121</v>
          </cell>
          <cell r="AB2936" t="str">
            <v>j. Professional Quali/Cert</v>
          </cell>
          <cell r="AC2936" t="str">
            <v>S2698656G</v>
          </cell>
          <cell r="AD2936" t="str">
            <v>Female</v>
          </cell>
          <cell r="AE2936" t="str">
            <v>PBTP 5th Floor</v>
          </cell>
          <cell r="AF2936" t="str">
            <v>Local</v>
          </cell>
          <cell r="AG2936" t="str">
            <v>Employee</v>
          </cell>
          <cell r="AH2936">
            <v>1</v>
          </cell>
          <cell r="AI2936" t="str">
            <v>Month</v>
          </cell>
          <cell r="AJ2936" t="str">
            <v>0109142489</v>
          </cell>
          <cell r="AK2936" t="str">
            <v>1104558</v>
          </cell>
          <cell r="AL2936" t="str">
            <v>Thng,Cheok Khoon Charlotte</v>
          </cell>
          <cell r="AP2936">
            <v>0</v>
          </cell>
          <cell r="AQ2936">
            <v>82800</v>
          </cell>
        </row>
        <row r="2937">
          <cell r="A2937">
            <v>1167426</v>
          </cell>
          <cell r="B2937" t="str">
            <v>Rajendran,Sathish Kumar</v>
          </cell>
          <cell r="C2937" t="str">
            <v>Finance</v>
          </cell>
          <cell r="D2937" t="str">
            <v>Finance - Technology-Reg</v>
          </cell>
          <cell r="E2937" t="str">
            <v>Assistant Manager</v>
          </cell>
          <cell r="F2937" t="str">
            <v>M18</v>
          </cell>
          <cell r="I2937" t="str">
            <v>8161901</v>
          </cell>
          <cell r="J2937" t="str">
            <v>NO</v>
          </cell>
          <cell r="K2937" t="str">
            <v>Kwan,Chee Sun</v>
          </cell>
          <cell r="L2937">
            <v>28285</v>
          </cell>
          <cell r="M2937" t="str">
            <v>28</v>
          </cell>
          <cell r="N2937" t="str">
            <v>3B</v>
          </cell>
          <cell r="P2937">
            <v>38519</v>
          </cell>
          <cell r="Q2937" t="str">
            <v>0,2</v>
          </cell>
          <cell r="R2937" t="str">
            <v>5,0</v>
          </cell>
          <cell r="S2937">
            <v>37774</v>
          </cell>
          <cell r="T2937">
            <v>38519</v>
          </cell>
          <cell r="V2937">
            <v>38261</v>
          </cell>
          <cell r="W2937">
            <v>1</v>
          </cell>
          <cell r="X2937" t="str">
            <v>J009</v>
          </cell>
          <cell r="Y2937" t="str">
            <v>(FIN) Serv Delivery V</v>
          </cell>
          <cell r="Z2937" t="str">
            <v>P089</v>
          </cell>
          <cell r="AA2937" t="str">
            <v>C156</v>
          </cell>
          <cell r="AB2937" t="str">
            <v>j. Professional Quali/Cert</v>
          </cell>
          <cell r="AC2937" t="str">
            <v>G5779262R</v>
          </cell>
          <cell r="AD2937" t="str">
            <v>Male</v>
          </cell>
          <cell r="AE2937" t="str">
            <v>PBTP 10th Floor</v>
          </cell>
          <cell r="AF2937" t="str">
            <v>Local</v>
          </cell>
          <cell r="AG2937" t="str">
            <v>Employee</v>
          </cell>
          <cell r="AH2937">
            <v>1</v>
          </cell>
          <cell r="AI2937" t="str">
            <v>Month</v>
          </cell>
          <cell r="AJ2937" t="str">
            <v>0109141288</v>
          </cell>
          <cell r="AK2937" t="str">
            <v>1128786</v>
          </cell>
          <cell r="AL2937" t="str">
            <v>Chong,Yin Yin</v>
          </cell>
          <cell r="AO2937" t="str">
            <v>Critical Resource</v>
          </cell>
          <cell r="AP2937">
            <v>0</v>
          </cell>
          <cell r="AQ2937">
            <v>60012</v>
          </cell>
        </row>
        <row r="2938">
          <cell r="A2938">
            <v>1003008</v>
          </cell>
          <cell r="B2938" t="str">
            <v>Bose,Sandeep</v>
          </cell>
          <cell r="C2938" t="str">
            <v>Consumer Banking</v>
          </cell>
          <cell r="D2938" t="str">
            <v>SME Banking-Admin. &amp; Mgmt.-Reg</v>
          </cell>
          <cell r="E2938" t="str">
            <v>Head,Product Development&amp;Mgmt</v>
          </cell>
          <cell r="F2938" t="str">
            <v>B4</v>
          </cell>
          <cell r="G2938">
            <v>105000</v>
          </cell>
          <cell r="H2938" t="str">
            <v>SGD</v>
          </cell>
          <cell r="I2938" t="str">
            <v>1111901</v>
          </cell>
          <cell r="J2938" t="str">
            <v>NO</v>
          </cell>
          <cell r="K2938" t="str">
            <v>Kaushal,Sunil</v>
          </cell>
          <cell r="L2938">
            <v>24238</v>
          </cell>
          <cell r="M2938" t="str">
            <v>39</v>
          </cell>
          <cell r="N2938" t="str">
            <v>3B</v>
          </cell>
          <cell r="O2938" t="str">
            <v>3B</v>
          </cell>
          <cell r="P2938">
            <v>34195</v>
          </cell>
          <cell r="Q2938" t="str">
            <v>12,0</v>
          </cell>
          <cell r="R2938" t="str">
            <v>,</v>
          </cell>
          <cell r="S2938">
            <v>36057</v>
          </cell>
          <cell r="U2938">
            <v>36739</v>
          </cell>
          <cell r="V2938">
            <v>38443</v>
          </cell>
          <cell r="W2938">
            <v>1</v>
          </cell>
          <cell r="X2938" t="str">
            <v>J081</v>
          </cell>
          <cell r="Y2938" t="str">
            <v>(CB) Product Mgt II</v>
          </cell>
          <cell r="Z2938" t="str">
            <v>P012</v>
          </cell>
          <cell r="AA2938" t="str">
            <v>C005</v>
          </cell>
          <cell r="AB2938" t="str">
            <v>j. Professional Quali/Cert</v>
          </cell>
          <cell r="AC2938" t="str">
            <v>S2727863I</v>
          </cell>
          <cell r="AD2938" t="str">
            <v>Male</v>
          </cell>
          <cell r="AE2938" t="str">
            <v>PBTP 9th Floor</v>
          </cell>
          <cell r="AF2938" t="str">
            <v>Local (non-standard)</v>
          </cell>
          <cell r="AG2938" t="str">
            <v>Employee</v>
          </cell>
          <cell r="AH2938">
            <v>1</v>
          </cell>
          <cell r="AI2938" t="str">
            <v>Month</v>
          </cell>
          <cell r="AJ2938" t="str">
            <v>0109122976</v>
          </cell>
          <cell r="AK2938" t="str">
            <v>1002966</v>
          </cell>
          <cell r="AL2938" t="str">
            <v>Ang,Pek San</v>
          </cell>
          <cell r="AM2938" t="str">
            <v>H3 - G</v>
          </cell>
          <cell r="AN2938" t="str">
            <v>H3 - G</v>
          </cell>
          <cell r="AO2938" t="str">
            <v>Critical Resource</v>
          </cell>
          <cell r="AP2938" t="str">
            <v>Critical Resource</v>
          </cell>
          <cell r="AQ2938">
            <v>338376</v>
          </cell>
        </row>
        <row r="2939">
          <cell r="A2939">
            <v>1116223</v>
          </cell>
          <cell r="B2939" t="str">
            <v>Lee,Lay Eng Julie</v>
          </cell>
          <cell r="C2939" t="str">
            <v>Client Relationships</v>
          </cell>
          <cell r="D2939" t="str">
            <v>RM-Multi. Corp - Onshore</v>
          </cell>
          <cell r="E2939" t="str">
            <v>Assistant Relationship Manager</v>
          </cell>
          <cell r="F2939" t="str">
            <v>M18</v>
          </cell>
          <cell r="G2939">
            <v>13000</v>
          </cell>
          <cell r="H2939" t="str">
            <v>SGD</v>
          </cell>
          <cell r="I2939" t="str">
            <v>5141800</v>
          </cell>
          <cell r="J2939" t="str">
            <v>NO</v>
          </cell>
          <cell r="K2939" t="str">
            <v>Batra,Jairaj</v>
          </cell>
          <cell r="L2939">
            <v>20809</v>
          </cell>
          <cell r="M2939" t="str">
            <v>48</v>
          </cell>
          <cell r="N2939" t="str">
            <v>3C</v>
          </cell>
          <cell r="O2939" t="str">
            <v>2B</v>
          </cell>
          <cell r="P2939">
            <v>28164</v>
          </cell>
          <cell r="Q2939" t="str">
            <v>28,6</v>
          </cell>
          <cell r="R2939" t="str">
            <v>,</v>
          </cell>
          <cell r="S2939">
            <v>28164</v>
          </cell>
          <cell r="U2939">
            <v>36800</v>
          </cell>
          <cell r="V2939">
            <v>38078</v>
          </cell>
          <cell r="W2939">
            <v>1</v>
          </cell>
          <cell r="X2939" t="str">
            <v>DJ002</v>
          </cell>
          <cell r="Y2939" t="str">
            <v>Relationship Mgr - TBA</v>
          </cell>
          <cell r="Z2939" t="str">
            <v>P250</v>
          </cell>
          <cell r="AA2939" t="str">
            <v>C121</v>
          </cell>
          <cell r="AB2939" t="str">
            <v>d. Secondary</v>
          </cell>
          <cell r="AC2939" t="str">
            <v>S1156834C</v>
          </cell>
          <cell r="AD2939" t="str">
            <v>Female</v>
          </cell>
          <cell r="AE2939" t="str">
            <v>Batt. Rd 7th flr</v>
          </cell>
          <cell r="AF2939" t="str">
            <v>Local</v>
          </cell>
          <cell r="AG2939" t="str">
            <v>Employee</v>
          </cell>
          <cell r="AH2939">
            <v>3</v>
          </cell>
          <cell r="AI2939" t="str">
            <v>Month</v>
          </cell>
          <cell r="AJ2939" t="str">
            <v>0109110021</v>
          </cell>
          <cell r="AK2939" t="str">
            <v>1002794</v>
          </cell>
          <cell r="AL2939" t="str">
            <v>Thng,Cheok Khoon Charlotte</v>
          </cell>
          <cell r="AM2939" t="str">
            <v>Core Contributor</v>
          </cell>
          <cell r="AN2939" t="str">
            <v>Core Contributor</v>
          </cell>
          <cell r="AO2939" t="str">
            <v>Core Contributor</v>
          </cell>
          <cell r="AP2939" t="str">
            <v>Core Contributor</v>
          </cell>
          <cell r="AQ2939">
            <v>60540</v>
          </cell>
        </row>
        <row r="2940">
          <cell r="A2940">
            <v>1116303</v>
          </cell>
          <cell r="B2940" t="str">
            <v>Yeoh,Lee Nar</v>
          </cell>
          <cell r="C2940" t="str">
            <v>Client Relationships</v>
          </cell>
          <cell r="D2940" t="str">
            <v>RM-Local Corporates</v>
          </cell>
          <cell r="E2940" t="str">
            <v>Manager, Offshore Banking Unit</v>
          </cell>
          <cell r="F2940" t="str">
            <v>M17</v>
          </cell>
          <cell r="G2940">
            <v>9000</v>
          </cell>
          <cell r="H2940" t="str">
            <v>SGD</v>
          </cell>
          <cell r="I2940" t="str">
            <v>5261800</v>
          </cell>
          <cell r="J2940" t="str">
            <v>NO</v>
          </cell>
          <cell r="K2940" t="str">
            <v>Leung,Yeng Vanessa</v>
          </cell>
          <cell r="L2940">
            <v>22334</v>
          </cell>
          <cell r="M2940" t="str">
            <v>44</v>
          </cell>
          <cell r="N2940" t="str">
            <v>3A</v>
          </cell>
          <cell r="O2940" t="str">
            <v>3B</v>
          </cell>
          <cell r="P2940">
            <v>29222</v>
          </cell>
          <cell r="Q2940" t="str">
            <v>25,8</v>
          </cell>
          <cell r="R2940" t="str">
            <v>,</v>
          </cell>
          <cell r="S2940">
            <v>29222</v>
          </cell>
          <cell r="U2940">
            <v>37622</v>
          </cell>
          <cell r="V2940">
            <v>37622</v>
          </cell>
          <cell r="W2940">
            <v>1</v>
          </cell>
          <cell r="X2940" t="str">
            <v>DJ003</v>
          </cell>
          <cell r="Y2940" t="str">
            <v>Sales Service - TBA</v>
          </cell>
          <cell r="Z2940" t="str">
            <v>P250</v>
          </cell>
          <cell r="AA2940" t="str">
            <v>C104</v>
          </cell>
          <cell r="AB2940" t="str">
            <v>g. 2nd Level Vocational Qual.</v>
          </cell>
          <cell r="AC2940" t="str">
            <v>S1462716B</v>
          </cell>
          <cell r="AD2940" t="str">
            <v>Female</v>
          </cell>
          <cell r="AE2940" t="str">
            <v>Batt. Rd 7th flr</v>
          </cell>
          <cell r="AF2940" t="str">
            <v>Local</v>
          </cell>
          <cell r="AG2940" t="str">
            <v>Employee</v>
          </cell>
          <cell r="AH2940">
            <v>3</v>
          </cell>
          <cell r="AI2940" t="str">
            <v>Month</v>
          </cell>
          <cell r="AJ2940" t="str">
            <v>0122508483</v>
          </cell>
          <cell r="AK2940" t="str">
            <v>1117323</v>
          </cell>
          <cell r="AL2940" t="str">
            <v>Thng,Cheok Khoon Charlotte</v>
          </cell>
          <cell r="AM2940" t="str">
            <v>Core Contributor</v>
          </cell>
          <cell r="AN2940" t="str">
            <v>Core Contributor</v>
          </cell>
          <cell r="AO2940" t="str">
            <v>Core Contributor</v>
          </cell>
          <cell r="AP2940" t="str">
            <v>Core Contributor</v>
          </cell>
          <cell r="AQ2940">
            <v>51048</v>
          </cell>
        </row>
        <row r="2941">
          <cell r="A2941">
            <v>1151678</v>
          </cell>
          <cell r="B2941" t="str">
            <v>Soh,Sor Keok Priscilla</v>
          </cell>
          <cell r="C2941" t="str">
            <v>Client Relationships</v>
          </cell>
          <cell r="D2941" t="str">
            <v>PS&amp;M Product Sales Head</v>
          </cell>
          <cell r="E2941" t="str">
            <v>Head, Securities Services Sales, Southeast Asia</v>
          </cell>
          <cell r="F2941" t="str">
            <v>M23</v>
          </cell>
          <cell r="G2941">
            <v>38000</v>
          </cell>
          <cell r="H2941" t="str">
            <v>SGD</v>
          </cell>
          <cell r="I2941" t="str">
            <v>4911800</v>
          </cell>
          <cell r="J2941" t="str">
            <v>NO</v>
          </cell>
          <cell r="K2941" t="str">
            <v>Sun,Hon Leung Peter</v>
          </cell>
          <cell r="L2941">
            <v>26925</v>
          </cell>
          <cell r="M2941" t="str">
            <v>31</v>
          </cell>
          <cell r="N2941" t="str">
            <v>2A</v>
          </cell>
          <cell r="O2941" t="str">
            <v>2A</v>
          </cell>
          <cell r="P2941">
            <v>36998</v>
          </cell>
          <cell r="Q2941" t="str">
            <v>4,4</v>
          </cell>
          <cell r="R2941" t="str">
            <v>6,4</v>
          </cell>
          <cell r="S2941">
            <v>36998</v>
          </cell>
          <cell r="U2941">
            <v>38443</v>
          </cell>
          <cell r="V2941">
            <v>38443</v>
          </cell>
          <cell r="W2941">
            <v>1</v>
          </cell>
          <cell r="X2941" t="str">
            <v>DJ004</v>
          </cell>
          <cell r="Y2941" t="str">
            <v>Transactional Sales-TBA</v>
          </cell>
          <cell r="Z2941" t="str">
            <v>P352</v>
          </cell>
          <cell r="AA2941" t="str">
            <v>C174</v>
          </cell>
          <cell r="AB2941" t="str">
            <v>j. Professional Quali/Cert</v>
          </cell>
          <cell r="AC2941" t="str">
            <v>S7333165Z</v>
          </cell>
          <cell r="AD2941" t="str">
            <v>Female</v>
          </cell>
          <cell r="AE2941" t="str">
            <v>Batt. Rd 7th flr</v>
          </cell>
          <cell r="AF2941" t="str">
            <v>Local</v>
          </cell>
          <cell r="AG2941" t="str">
            <v>Employee</v>
          </cell>
          <cell r="AH2941">
            <v>1</v>
          </cell>
          <cell r="AI2941" t="str">
            <v>Month</v>
          </cell>
          <cell r="AJ2941" t="str">
            <v>0109101480</v>
          </cell>
          <cell r="AK2941" t="str">
            <v>1118744</v>
          </cell>
          <cell r="AL2941" t="str">
            <v>Thng,Cheok Khoon Charlotte</v>
          </cell>
          <cell r="AM2941" t="str">
            <v>H4 - S</v>
          </cell>
          <cell r="AN2941" t="str">
            <v>Critical Resource</v>
          </cell>
          <cell r="AO2941" t="str">
            <v>H3 - G</v>
          </cell>
          <cell r="AP2941" t="str">
            <v>H3 - G</v>
          </cell>
          <cell r="AQ2941">
            <v>153480</v>
          </cell>
        </row>
        <row r="2942">
          <cell r="A2942">
            <v>1154026</v>
          </cell>
          <cell r="B2942" t="str">
            <v>Chan,Jin Kwee Melvyn</v>
          </cell>
          <cell r="C2942" t="str">
            <v>Client Relationships</v>
          </cell>
          <cell r="D2942" t="str">
            <v>Large Local Corporates</v>
          </cell>
          <cell r="E2942" t="str">
            <v>Senior Relationship Manager</v>
          </cell>
          <cell r="F2942" t="str">
            <v>M23</v>
          </cell>
          <cell r="G2942">
            <v>38000</v>
          </cell>
          <cell r="H2942" t="str">
            <v>SGD</v>
          </cell>
          <cell r="I2942" t="str">
            <v>5201800</v>
          </cell>
          <cell r="J2942" t="str">
            <v>NO</v>
          </cell>
          <cell r="K2942" t="str">
            <v>Koh,Soo Yee Monica</v>
          </cell>
          <cell r="L2942">
            <v>23547</v>
          </cell>
          <cell r="M2942" t="str">
            <v>41</v>
          </cell>
          <cell r="N2942" t="str">
            <v>2B</v>
          </cell>
          <cell r="O2942" t="str">
            <v>2B</v>
          </cell>
          <cell r="P2942">
            <v>37158</v>
          </cell>
          <cell r="Q2942" t="str">
            <v>3,11</v>
          </cell>
          <cell r="R2942" t="str">
            <v>12,6</v>
          </cell>
          <cell r="S2942">
            <v>37158</v>
          </cell>
          <cell r="V2942">
            <v>38108</v>
          </cell>
          <cell r="W2942">
            <v>1</v>
          </cell>
          <cell r="X2942" t="str">
            <v>DJ002</v>
          </cell>
          <cell r="Y2942" t="str">
            <v>Relationship Mgr - TBA</v>
          </cell>
          <cell r="Z2942" t="str">
            <v>P250</v>
          </cell>
          <cell r="AA2942" t="str">
            <v>C166</v>
          </cell>
          <cell r="AB2942" t="str">
            <v>i. Bachelor's Degree or equiv</v>
          </cell>
          <cell r="AC2942" t="str">
            <v>S1652391G</v>
          </cell>
          <cell r="AD2942" t="str">
            <v>Male</v>
          </cell>
          <cell r="AE2942" t="str">
            <v>Batt. Rd 7th flr</v>
          </cell>
          <cell r="AF2942" t="str">
            <v>Local</v>
          </cell>
          <cell r="AG2942" t="str">
            <v>Employee</v>
          </cell>
          <cell r="AH2942">
            <v>1</v>
          </cell>
          <cell r="AI2942" t="str">
            <v>Month</v>
          </cell>
          <cell r="AJ2942" t="str">
            <v>0109107012</v>
          </cell>
          <cell r="AK2942" t="str">
            <v>1151807</v>
          </cell>
          <cell r="AL2942" t="str">
            <v>Thng,Cheok Khoon Charlotte</v>
          </cell>
          <cell r="AM2942" t="str">
            <v>Core Contributor</v>
          </cell>
          <cell r="AN2942" t="str">
            <v>Core Contributor</v>
          </cell>
          <cell r="AO2942" t="str">
            <v>Core Contributor</v>
          </cell>
          <cell r="AP2942" t="str">
            <v>Core Contributor</v>
          </cell>
          <cell r="AQ2942">
            <v>237984</v>
          </cell>
        </row>
        <row r="2943">
          <cell r="A2943">
            <v>1183747</v>
          </cell>
          <cell r="B2943" t="str">
            <v>Parry,Geoffrey David</v>
          </cell>
          <cell r="C2943" t="str">
            <v>Client Relationships</v>
          </cell>
          <cell r="D2943" t="str">
            <v>Product Sales - Trade</v>
          </cell>
          <cell r="E2943" t="str">
            <v>Senior Business Development Manager</v>
          </cell>
          <cell r="F2943" t="str">
            <v>M23</v>
          </cell>
          <cell r="G2943">
            <v>38000</v>
          </cell>
          <cell r="H2943" t="str">
            <v>SGD</v>
          </cell>
          <cell r="I2943" t="str">
            <v>5621800</v>
          </cell>
          <cell r="J2943" t="str">
            <v>NO</v>
          </cell>
          <cell r="K2943" t="str">
            <v>Sun,Hon Leung Peter</v>
          </cell>
          <cell r="L2943">
            <v>26526</v>
          </cell>
          <cell r="M2943" t="str">
            <v>33</v>
          </cell>
          <cell r="O2943" t="str">
            <v>TS</v>
          </cell>
          <cell r="P2943">
            <v>38292</v>
          </cell>
          <cell r="Q2943" t="str">
            <v>0,9</v>
          </cell>
          <cell r="R2943" t="str">
            <v>16,2</v>
          </cell>
          <cell r="S2943">
            <v>38292</v>
          </cell>
          <cell r="W2943">
            <v>1</v>
          </cell>
          <cell r="X2943" t="str">
            <v>DJ004</v>
          </cell>
          <cell r="Y2943" t="str">
            <v>Transactional Sales-TBA</v>
          </cell>
          <cell r="Z2943" t="str">
            <v>P318</v>
          </cell>
          <cell r="AA2943" t="str">
            <v>C174</v>
          </cell>
          <cell r="AB2943" t="str">
            <v>j. Professional Quali/Cert</v>
          </cell>
          <cell r="AC2943" t="str">
            <v>S7260181E</v>
          </cell>
          <cell r="AD2943" t="str">
            <v>Male</v>
          </cell>
          <cell r="AE2943" t="str">
            <v>Batt. Rd 7th flr</v>
          </cell>
          <cell r="AF2943" t="str">
            <v>Local</v>
          </cell>
          <cell r="AG2943" t="str">
            <v>Employee</v>
          </cell>
          <cell r="AH2943">
            <v>1</v>
          </cell>
          <cell r="AI2943" t="str">
            <v>Month</v>
          </cell>
          <cell r="AJ2943" t="str">
            <v>0109136292</v>
          </cell>
          <cell r="AK2943" t="str">
            <v>1118744</v>
          </cell>
          <cell r="AL2943" t="str">
            <v>Thng,Cheok Khoon Charlotte</v>
          </cell>
          <cell r="AO2943" t="str">
            <v>Too Soon to Classify</v>
          </cell>
          <cell r="AP2943">
            <v>0</v>
          </cell>
          <cell r="AQ2943">
            <v>185004</v>
          </cell>
        </row>
        <row r="2944">
          <cell r="A2944">
            <v>1116012</v>
          </cell>
          <cell r="B2944" t="str">
            <v>Tham,Poh Mui Veronica</v>
          </cell>
          <cell r="C2944" t="str">
            <v>Client Relationships</v>
          </cell>
          <cell r="D2944" t="str">
            <v>Trade Operations Unit-Batt.Rd</v>
          </cell>
          <cell r="E2944" t="str">
            <v>Mgr, Quality Documentation</v>
          </cell>
          <cell r="F2944" t="str">
            <v>M21</v>
          </cell>
          <cell r="G2944">
            <v>27000</v>
          </cell>
          <cell r="H2944" t="str">
            <v>SGD</v>
          </cell>
          <cell r="I2944" t="str">
            <v>4172100</v>
          </cell>
          <cell r="J2944" t="str">
            <v>NO</v>
          </cell>
          <cell r="K2944" t="str">
            <v>Lee,Soong Chin</v>
          </cell>
          <cell r="L2944">
            <v>17413</v>
          </cell>
          <cell r="M2944" t="str">
            <v>58</v>
          </cell>
          <cell r="N2944" t="str">
            <v>4C</v>
          </cell>
          <cell r="O2944" t="str">
            <v>4C</v>
          </cell>
          <cell r="P2944">
            <v>24805</v>
          </cell>
          <cell r="Q2944" t="str">
            <v>37,9</v>
          </cell>
          <cell r="R2944" t="str">
            <v>0,1</v>
          </cell>
          <cell r="S2944">
            <v>24805</v>
          </cell>
          <cell r="V2944">
            <v>37987</v>
          </cell>
          <cell r="W2944">
            <v>1</v>
          </cell>
          <cell r="X2944" t="str">
            <v>J087</v>
          </cell>
          <cell r="Y2944" t="str">
            <v>(OPS) Trans Proc I</v>
          </cell>
          <cell r="Z2944" t="str">
            <v>P318</v>
          </cell>
          <cell r="AA2944" t="str">
            <v>C147</v>
          </cell>
          <cell r="AB2944" t="str">
            <v>e. Higher Secondary</v>
          </cell>
          <cell r="AC2944" t="str">
            <v>S0111884F</v>
          </cell>
          <cell r="AD2944" t="str">
            <v>Female</v>
          </cell>
          <cell r="AE2944" t="str">
            <v>Batt. Rd 6th flr</v>
          </cell>
          <cell r="AF2944" t="str">
            <v>Local</v>
          </cell>
          <cell r="AG2944" t="str">
            <v>Employee</v>
          </cell>
          <cell r="AH2944">
            <v>3</v>
          </cell>
          <cell r="AI2944" t="str">
            <v>Month</v>
          </cell>
          <cell r="AJ2944" t="str">
            <v>0109828941</v>
          </cell>
          <cell r="AK2944" t="str">
            <v>1160310</v>
          </cell>
          <cell r="AL2944" t="str">
            <v>Chia,Boon Lee</v>
          </cell>
          <cell r="AM2944" t="str">
            <v>Core Contributor</v>
          </cell>
          <cell r="AN2944" t="str">
            <v>Core Contributor</v>
          </cell>
          <cell r="AO2944" t="str">
            <v>Under Achiever</v>
          </cell>
          <cell r="AP2944" t="str">
            <v>Under Achiever</v>
          </cell>
          <cell r="AQ2944">
            <v>108732</v>
          </cell>
        </row>
        <row r="2945">
          <cell r="A2945">
            <v>1116078</v>
          </cell>
          <cell r="B2945" t="str">
            <v>Sng,Tiong Jin Philip</v>
          </cell>
          <cell r="C2945" t="str">
            <v>Client Relationships</v>
          </cell>
          <cell r="D2945" t="str">
            <v>Trade Operations Unit-Batt.Rd</v>
          </cell>
          <cell r="E2945" t="str">
            <v>Customer Service Assistant</v>
          </cell>
          <cell r="F2945" t="str">
            <v>Contractor</v>
          </cell>
          <cell r="I2945" t="str">
            <v>4172100</v>
          </cell>
          <cell r="J2945" t="str">
            <v>CL</v>
          </cell>
          <cell r="K2945" t="str">
            <v>Ser,Lie Yeow Hayley</v>
          </cell>
          <cell r="L2945">
            <v>18788</v>
          </cell>
          <cell r="M2945" t="str">
            <v>54</v>
          </cell>
          <cell r="N2945" t="str">
            <v>NR</v>
          </cell>
          <cell r="P2945">
            <v>38443</v>
          </cell>
          <cell r="Q2945" t="str">
            <v>0,4</v>
          </cell>
          <cell r="R2945" t="str">
            <v>,</v>
          </cell>
          <cell r="S2945">
            <v>26385</v>
          </cell>
          <cell r="T2945">
            <v>38443</v>
          </cell>
          <cell r="V2945">
            <v>37257</v>
          </cell>
          <cell r="W2945">
            <v>1</v>
          </cell>
          <cell r="X2945" t="str">
            <v>J244</v>
          </cell>
          <cell r="Y2945" t="str">
            <v>Ops Customer Service II</v>
          </cell>
          <cell r="Z2945" t="str">
            <v>P318</v>
          </cell>
          <cell r="AA2945" t="str">
            <v>C147</v>
          </cell>
          <cell r="AB2945" t="str">
            <v>d. Secondary</v>
          </cell>
          <cell r="AC2945" t="str">
            <v>S0086705E</v>
          </cell>
          <cell r="AD2945" t="str">
            <v>Male</v>
          </cell>
          <cell r="AE2945" t="str">
            <v>Tampines 3rd flr</v>
          </cell>
          <cell r="AF2945" t="str">
            <v>Local</v>
          </cell>
          <cell r="AG2945" t="str">
            <v>Direct Contractor</v>
          </cell>
          <cell r="AH2945">
            <v>1</v>
          </cell>
          <cell r="AI2945" t="str">
            <v>Month</v>
          </cell>
          <cell r="AJ2945" t="str">
            <v>0109773535</v>
          </cell>
          <cell r="AK2945" t="str">
            <v>1116066</v>
          </cell>
          <cell r="AL2945" t="str">
            <v>Chia,Boon Lee</v>
          </cell>
          <cell r="AM2945" t="str">
            <v>Core Contributor</v>
          </cell>
          <cell r="AN2945" t="str">
            <v>Core Contributor</v>
          </cell>
          <cell r="AP2945">
            <v>0</v>
          </cell>
          <cell r="AQ2945">
            <v>14400</v>
          </cell>
        </row>
        <row r="2946">
          <cell r="A2946">
            <v>1146880</v>
          </cell>
          <cell r="B2946" t="str">
            <v>Kulkarni,Rajeev</v>
          </cell>
          <cell r="C2946" t="str">
            <v>Human Resources</v>
          </cell>
          <cell r="D2946" t="str">
            <v>OL&amp; Curriculum Devlp -GM-Reg</v>
          </cell>
          <cell r="E2946" t="str">
            <v>Chief Curriculum Architect,WB Group Org Learning</v>
          </cell>
          <cell r="F2946" t="str">
            <v>B4</v>
          </cell>
          <cell r="G2946">
            <v>92500</v>
          </cell>
          <cell r="H2946" t="str">
            <v>SGD</v>
          </cell>
          <cell r="I2946" t="str">
            <v>8271901</v>
          </cell>
          <cell r="J2946" t="str">
            <v>NO</v>
          </cell>
          <cell r="K2946" t="str">
            <v>Daldorf,Mark</v>
          </cell>
          <cell r="L2946">
            <v>19952</v>
          </cell>
          <cell r="M2946" t="str">
            <v>51</v>
          </cell>
          <cell r="N2946" t="str">
            <v>3B</v>
          </cell>
          <cell r="O2946" t="str">
            <v>4B</v>
          </cell>
          <cell r="P2946">
            <v>36145</v>
          </cell>
          <cell r="Q2946" t="str">
            <v>6,8</v>
          </cell>
          <cell r="R2946" t="str">
            <v>,</v>
          </cell>
          <cell r="S2946">
            <v>36145</v>
          </cell>
          <cell r="U2946">
            <v>37712</v>
          </cell>
          <cell r="V2946">
            <v>37712</v>
          </cell>
          <cell r="W2946">
            <v>1</v>
          </cell>
          <cell r="X2946" t="str">
            <v>J024</v>
          </cell>
          <cell r="Y2946" t="str">
            <v>HR Ctr of Expertise II</v>
          </cell>
          <cell r="Z2946" t="str">
            <v>P327</v>
          </cell>
          <cell r="AA2946" t="str">
            <v>C152</v>
          </cell>
          <cell r="AB2946" t="str">
            <v>k. Post Graduate Degree</v>
          </cell>
          <cell r="AC2946" t="str">
            <v>G5785903U</v>
          </cell>
          <cell r="AD2946" t="str">
            <v>Male</v>
          </cell>
          <cell r="AE2946" t="str">
            <v>Batt. Rd 10th flr</v>
          </cell>
          <cell r="AF2946" t="str">
            <v>Local</v>
          </cell>
          <cell r="AG2946" t="str">
            <v>Employee</v>
          </cell>
          <cell r="AH2946">
            <v>1</v>
          </cell>
          <cell r="AI2946" t="str">
            <v>Month</v>
          </cell>
          <cell r="AJ2946" t="str">
            <v>0109138163</v>
          </cell>
          <cell r="AK2946" t="str">
            <v>1175999</v>
          </cell>
          <cell r="AL2946" t="str">
            <v>Chong,Yin Yin</v>
          </cell>
          <cell r="AN2946" t="str">
            <v>Critical Resource</v>
          </cell>
          <cell r="AO2946" t="str">
            <v>Core Contributor</v>
          </cell>
          <cell r="AP2946" t="str">
            <v>Core Contributor</v>
          </cell>
          <cell r="AQ2946">
            <v>279012</v>
          </cell>
        </row>
        <row r="2947">
          <cell r="A2947">
            <v>1144809</v>
          </cell>
          <cell r="B2947" t="str">
            <v>Ng,Wei Hao Kelvin</v>
          </cell>
          <cell r="C2947" t="str">
            <v>Global Markets</v>
          </cell>
          <cell r="D2947" t="str">
            <v>Deriv Trdg Offshr Mgt-Gbl Prod</v>
          </cell>
          <cell r="E2947" t="str">
            <v>Junior IRD Exotic Trader</v>
          </cell>
          <cell r="F2947" t="str">
            <v>M20</v>
          </cell>
          <cell r="I2947" t="str">
            <v>6132818</v>
          </cell>
          <cell r="J2947" t="str">
            <v>NO</v>
          </cell>
          <cell r="K2947" t="str">
            <v>Cambier,Benoit-Gilles</v>
          </cell>
          <cell r="L2947">
            <v>28071</v>
          </cell>
          <cell r="M2947" t="str">
            <v>28</v>
          </cell>
          <cell r="N2947" t="str">
            <v>1B</v>
          </cell>
          <cell r="O2947" t="str">
            <v>1A</v>
          </cell>
          <cell r="P2947">
            <v>36800</v>
          </cell>
          <cell r="Q2947" t="str">
            <v>4,10</v>
          </cell>
          <cell r="R2947" t="str">
            <v>0,4</v>
          </cell>
          <cell r="S2947">
            <v>36800</v>
          </cell>
          <cell r="U2947">
            <v>38443</v>
          </cell>
          <cell r="V2947">
            <v>38443</v>
          </cell>
          <cell r="W2947">
            <v>1</v>
          </cell>
          <cell r="X2947" t="str">
            <v>DJ014</v>
          </cell>
          <cell r="Y2947" t="str">
            <v>Trading - TBA</v>
          </cell>
          <cell r="Z2947" t="str">
            <v>P333</v>
          </cell>
          <cell r="AA2947" t="str">
            <v>C174</v>
          </cell>
          <cell r="AB2947" t="str">
            <v>i. Bachelor's Degree or equiv</v>
          </cell>
          <cell r="AC2947" t="str">
            <v>S7635897D</v>
          </cell>
          <cell r="AD2947" t="str">
            <v>Male</v>
          </cell>
          <cell r="AE2947" t="str">
            <v>Batt. Rd 3rd flr</v>
          </cell>
          <cell r="AF2947" t="str">
            <v>Local</v>
          </cell>
          <cell r="AG2947" t="str">
            <v>Employee</v>
          </cell>
          <cell r="AH2947">
            <v>1</v>
          </cell>
          <cell r="AI2947" t="str">
            <v>Month</v>
          </cell>
          <cell r="AJ2947" t="str">
            <v>0109645537</v>
          </cell>
          <cell r="AK2947" t="str">
            <v>1149602</v>
          </cell>
          <cell r="AL2947" t="str">
            <v>Thng,Cheok Khoon Charlotte</v>
          </cell>
          <cell r="AM2947" t="str">
            <v>Core Contributor</v>
          </cell>
          <cell r="AN2947" t="str">
            <v>Core Contributor</v>
          </cell>
          <cell r="AO2947" t="str">
            <v>Core Contributor</v>
          </cell>
          <cell r="AP2947" t="str">
            <v>Core Contributor</v>
          </cell>
          <cell r="AQ2947">
            <v>100008</v>
          </cell>
        </row>
        <row r="2948">
          <cell r="A2948">
            <v>1189540</v>
          </cell>
          <cell r="B2948" t="str">
            <v>Chow,Chang Wei Valiant</v>
          </cell>
          <cell r="C2948" t="str">
            <v>Risk</v>
          </cell>
          <cell r="D2948" t="str">
            <v>Credit Risk Control</v>
          </cell>
          <cell r="E2948" t="str">
            <v>Business Compliance Manager</v>
          </cell>
          <cell r="F2948" t="str">
            <v>M18</v>
          </cell>
          <cell r="I2948" t="str">
            <v>4334800</v>
          </cell>
          <cell r="J2948" t="str">
            <v>NO</v>
          </cell>
          <cell r="K2948" t="str">
            <v>Wee,Hock Ann</v>
          </cell>
          <cell r="L2948">
            <v>26280</v>
          </cell>
          <cell r="M2948" t="str">
            <v>33</v>
          </cell>
          <cell r="P2948">
            <v>38475</v>
          </cell>
          <cell r="Q2948" t="str">
            <v>0,3</v>
          </cell>
          <cell r="R2948" t="str">
            <v>6,1</v>
          </cell>
          <cell r="S2948">
            <v>38475</v>
          </cell>
          <cell r="W2948">
            <v>1</v>
          </cell>
          <cell r="X2948" t="str">
            <v>J168</v>
          </cell>
          <cell r="Y2948" t="str">
            <v>Risk Tech Specialist I</v>
          </cell>
          <cell r="Z2948" t="str">
            <v>P096</v>
          </cell>
          <cell r="AA2948" t="str">
            <v>C150</v>
          </cell>
          <cell r="AB2948" t="str">
            <v>i. Bachelor's Degree or equiv</v>
          </cell>
          <cell r="AC2948" t="str">
            <v>S7144158Z</v>
          </cell>
          <cell r="AD2948" t="str">
            <v>Male</v>
          </cell>
          <cell r="AE2948" t="str">
            <v>Tampines 3rd flr</v>
          </cell>
          <cell r="AF2948" t="str">
            <v>Local</v>
          </cell>
          <cell r="AG2948" t="str">
            <v>Employee</v>
          </cell>
          <cell r="AH2948">
            <v>1</v>
          </cell>
          <cell r="AI2948" t="str">
            <v>Month</v>
          </cell>
          <cell r="AJ2948" t="str">
            <v>0109140567</v>
          </cell>
          <cell r="AK2948" t="str">
            <v>1117170</v>
          </cell>
          <cell r="AL2948" t="str">
            <v>Chong,Yin Yin</v>
          </cell>
          <cell r="AP2948" t="str">
            <v>Too Soon to Classify</v>
          </cell>
          <cell r="AQ2948">
            <v>55008</v>
          </cell>
        </row>
        <row r="2949">
          <cell r="A2949">
            <v>1175895</v>
          </cell>
          <cell r="B2949" t="str">
            <v>Poh,Siu Lu Melissa</v>
          </cell>
          <cell r="C2949" t="str">
            <v>Consumer Banking</v>
          </cell>
          <cell r="D2949" t="str">
            <v>DB-CCPL Manhattan Hub</v>
          </cell>
          <cell r="E2949" t="str">
            <v>Service Consultant</v>
          </cell>
          <cell r="F2949" t="str">
            <v>M16</v>
          </cell>
          <cell r="G2949">
            <v>6000</v>
          </cell>
          <cell r="H2949" t="str">
            <v>SGD</v>
          </cell>
          <cell r="I2949" t="str">
            <v>1456800</v>
          </cell>
          <cell r="J2949" t="str">
            <v>NO</v>
          </cell>
          <cell r="K2949" t="str">
            <v>Goh,Lee Eng</v>
          </cell>
          <cell r="L2949">
            <v>28494</v>
          </cell>
          <cell r="M2949" t="str">
            <v>27</v>
          </cell>
          <cell r="O2949" t="str">
            <v>TS</v>
          </cell>
          <cell r="P2949">
            <v>38390</v>
          </cell>
          <cell r="Q2949" t="str">
            <v>0,6</v>
          </cell>
          <cell r="R2949" t="str">
            <v>3,2</v>
          </cell>
          <cell r="S2949">
            <v>38076</v>
          </cell>
          <cell r="T2949">
            <v>38390</v>
          </cell>
          <cell r="V2949">
            <v>38443</v>
          </cell>
          <cell r="W2949">
            <v>1</v>
          </cell>
          <cell r="X2949" t="str">
            <v>J079</v>
          </cell>
          <cell r="Y2949" t="str">
            <v>(CB) Customer Service II</v>
          </cell>
          <cell r="Z2949" t="str">
            <v>P038</v>
          </cell>
          <cell r="AA2949" t="str">
            <v>C064</v>
          </cell>
          <cell r="AB2949" t="str">
            <v>i. Bachelor's Degree or equiv</v>
          </cell>
          <cell r="AC2949" t="str">
            <v>S7800256E</v>
          </cell>
          <cell r="AD2949" t="str">
            <v>Female</v>
          </cell>
          <cell r="AE2949" t="str">
            <v>CISCO 5th flr</v>
          </cell>
          <cell r="AF2949" t="str">
            <v>Local</v>
          </cell>
          <cell r="AG2949" t="str">
            <v>Employee</v>
          </cell>
          <cell r="AH2949">
            <v>1</v>
          </cell>
          <cell r="AI2949" t="str">
            <v>Month</v>
          </cell>
          <cell r="AJ2949" t="str">
            <v>0109129849</v>
          </cell>
          <cell r="AK2949" t="str">
            <v>1116217</v>
          </cell>
          <cell r="AL2949" t="str">
            <v>Ang,Pek San</v>
          </cell>
          <cell r="AO2949" t="str">
            <v>Too Soon to Classify</v>
          </cell>
          <cell r="AP2949">
            <v>0</v>
          </cell>
          <cell r="AQ2949">
            <v>30000</v>
          </cell>
        </row>
        <row r="2950">
          <cell r="A2950">
            <v>1191409</v>
          </cell>
          <cell r="B2950" t="str">
            <v>Chan,Kwang Meng</v>
          </cell>
          <cell r="C2950" t="str">
            <v>Finance</v>
          </cell>
          <cell r="D2950" t="str">
            <v>Product Control</v>
          </cell>
          <cell r="E2950" t="str">
            <v>Contract Analyst</v>
          </cell>
          <cell r="F2950" t="str">
            <v>Contractor</v>
          </cell>
          <cell r="I2950" t="str">
            <v>8156901</v>
          </cell>
          <cell r="J2950" t="str">
            <v>NO</v>
          </cell>
          <cell r="K2950" t="str">
            <v>Iyer,Bala Trichy</v>
          </cell>
          <cell r="L2950">
            <v>26642</v>
          </cell>
          <cell r="M2950" t="str">
            <v>32</v>
          </cell>
          <cell r="P2950">
            <v>38520</v>
          </cell>
          <cell r="Q2950" t="str">
            <v>0,2</v>
          </cell>
          <cell r="R2950" t="str">
            <v>,</v>
          </cell>
          <cell r="S2950">
            <v>38520</v>
          </cell>
          <cell r="W2950">
            <v>1</v>
          </cell>
          <cell r="X2950" t="str">
            <v>J015</v>
          </cell>
          <cell r="Y2950" t="str">
            <v>(FIN) Tech Spec't V</v>
          </cell>
          <cell r="Z2950" t="str">
            <v>P089</v>
          </cell>
          <cell r="AA2950" t="str">
            <v>C152</v>
          </cell>
          <cell r="AB2950" t="str">
            <v>i. Bachelor's Degree or equiv</v>
          </cell>
          <cell r="AC2950" t="str">
            <v>S7245278Z</v>
          </cell>
          <cell r="AD2950" t="str">
            <v>Male</v>
          </cell>
          <cell r="AE2950" t="str">
            <v>Batt. Rd 3rd flr</v>
          </cell>
          <cell r="AF2950" t="str">
            <v>Local</v>
          </cell>
          <cell r="AG2950" t="str">
            <v>Direct Contractor</v>
          </cell>
          <cell r="AH2950">
            <v>1</v>
          </cell>
          <cell r="AI2950" t="str">
            <v>Week</v>
          </cell>
          <cell r="AJ2950" t="str">
            <v>0109142306</v>
          </cell>
          <cell r="AK2950" t="str">
            <v>1164002</v>
          </cell>
          <cell r="AL2950" t="str">
            <v>Chong,Yin Yin</v>
          </cell>
          <cell r="AP2950">
            <v>0</v>
          </cell>
          <cell r="AQ2950">
            <v>42000</v>
          </cell>
        </row>
        <row r="2951">
          <cell r="A2951">
            <v>1173535</v>
          </cell>
          <cell r="B2951" t="str">
            <v>Hall,Brett Peter</v>
          </cell>
          <cell r="C2951" t="str">
            <v>Finance</v>
          </cell>
          <cell r="D2951" t="str">
            <v>Finance - Wholesale Bank-Reg</v>
          </cell>
          <cell r="E2951" t="str">
            <v>Chief Financial Officer, C&amp;I</v>
          </cell>
          <cell r="F2951" t="str">
            <v>B3</v>
          </cell>
          <cell r="G2951">
            <v>175000</v>
          </cell>
          <cell r="H2951" t="str">
            <v>SGD</v>
          </cell>
          <cell r="I2951" t="str">
            <v>8151901</v>
          </cell>
          <cell r="J2951" t="str">
            <v>NO</v>
          </cell>
          <cell r="K2951" t="str">
            <v>Ahuja,Vivek</v>
          </cell>
          <cell r="L2951">
            <v>22126</v>
          </cell>
          <cell r="M2951" t="str">
            <v>45</v>
          </cell>
          <cell r="O2951" t="str">
            <v>2B</v>
          </cell>
          <cell r="P2951">
            <v>37998</v>
          </cell>
          <cell r="Q2951" t="str">
            <v>1,7</v>
          </cell>
          <cell r="R2951" t="str">
            <v>19,11</v>
          </cell>
          <cell r="S2951">
            <v>37998</v>
          </cell>
          <cell r="U2951">
            <v>38261</v>
          </cell>
          <cell r="V2951">
            <v>38261</v>
          </cell>
          <cell r="W2951">
            <v>1</v>
          </cell>
          <cell r="X2951" t="str">
            <v>J016</v>
          </cell>
          <cell r="Y2951" t="str">
            <v>(FIN) Bus Partner I</v>
          </cell>
          <cell r="Z2951" t="str">
            <v>P059</v>
          </cell>
          <cell r="AA2951" t="str">
            <v>C152</v>
          </cell>
          <cell r="AB2951" t="str">
            <v>i. Bachelor's Degree or equiv</v>
          </cell>
          <cell r="AC2951" t="str">
            <v>G5729697L</v>
          </cell>
          <cell r="AD2951" t="str">
            <v>Male</v>
          </cell>
          <cell r="AE2951" t="str">
            <v>Batt. Road 8th flr</v>
          </cell>
          <cell r="AF2951" t="str">
            <v>Local (non-standard)</v>
          </cell>
          <cell r="AG2951" t="str">
            <v>Employee</v>
          </cell>
          <cell r="AH2951">
            <v>1</v>
          </cell>
          <cell r="AI2951" t="str">
            <v>Month</v>
          </cell>
          <cell r="AJ2951" t="str">
            <v>0109126262</v>
          </cell>
          <cell r="AK2951" t="str">
            <v>1017812</v>
          </cell>
          <cell r="AL2951" t="str">
            <v>Chong,Yin Yin</v>
          </cell>
          <cell r="AO2951" t="str">
            <v>Too Soon to Classify</v>
          </cell>
          <cell r="AP2951">
            <v>0</v>
          </cell>
          <cell r="AQ2951">
            <v>365220</v>
          </cell>
        </row>
        <row r="2952">
          <cell r="A2952">
            <v>1116691</v>
          </cell>
          <cell r="B2952" t="str">
            <v>Yeong,Chun Wei</v>
          </cell>
          <cell r="C2952" t="str">
            <v>GSAM</v>
          </cell>
          <cell r="D2952" t="str">
            <v>GSAM-WB</v>
          </cell>
          <cell r="E2952" t="str">
            <v>Account Manager</v>
          </cell>
          <cell r="F2952" t="str">
            <v>M20</v>
          </cell>
          <cell r="G2952">
            <v>20000</v>
          </cell>
          <cell r="H2952" t="str">
            <v>SGD</v>
          </cell>
          <cell r="I2952" t="str">
            <v>4401800</v>
          </cell>
          <cell r="J2952" t="str">
            <v>NO</v>
          </cell>
          <cell r="K2952" t="str">
            <v>Wilks,Richard</v>
          </cell>
          <cell r="L2952">
            <v>24349</v>
          </cell>
          <cell r="M2952" t="str">
            <v>39</v>
          </cell>
          <cell r="N2952" t="str">
            <v>2B</v>
          </cell>
          <cell r="O2952" t="str">
            <v>3B</v>
          </cell>
          <cell r="P2952">
            <v>33007</v>
          </cell>
          <cell r="Q2952" t="str">
            <v>15,3</v>
          </cell>
          <cell r="R2952" t="str">
            <v>0,2</v>
          </cell>
          <cell r="S2952">
            <v>33007</v>
          </cell>
          <cell r="U2952">
            <v>37834</v>
          </cell>
          <cell r="V2952">
            <v>38443</v>
          </cell>
          <cell r="W2952">
            <v>1</v>
          </cell>
          <cell r="X2952" t="str">
            <v>J159</v>
          </cell>
          <cell r="Y2952" t="str">
            <v>GSAM III</v>
          </cell>
          <cell r="Z2952" t="str">
            <v>P360</v>
          </cell>
          <cell r="AA2952" t="str">
            <v>C150</v>
          </cell>
          <cell r="AB2952" t="str">
            <v>i. Bachelor's Degree or equiv</v>
          </cell>
          <cell r="AC2952" t="str">
            <v>S1758083C</v>
          </cell>
          <cell r="AD2952" t="str">
            <v>Male</v>
          </cell>
          <cell r="AE2952" t="str">
            <v>PBTP 10th Floor</v>
          </cell>
          <cell r="AF2952" t="str">
            <v>Local</v>
          </cell>
          <cell r="AG2952" t="str">
            <v>Employee</v>
          </cell>
          <cell r="AH2952">
            <v>3</v>
          </cell>
          <cell r="AI2952" t="str">
            <v>Month</v>
          </cell>
          <cell r="AJ2952" t="str">
            <v>0109874412</v>
          </cell>
          <cell r="AK2952" t="str">
            <v>1164402</v>
          </cell>
          <cell r="AL2952" t="str">
            <v>Chong,Yin Yin</v>
          </cell>
          <cell r="AM2952" t="str">
            <v>Core Contributor</v>
          </cell>
          <cell r="AN2952" t="str">
            <v>Core Contributor</v>
          </cell>
          <cell r="AO2952" t="str">
            <v>Core Contributor</v>
          </cell>
          <cell r="AP2952" t="str">
            <v>Core Contributor</v>
          </cell>
          <cell r="AQ2952">
            <v>80004</v>
          </cell>
        </row>
        <row r="2953">
          <cell r="A2953">
            <v>1144797</v>
          </cell>
          <cell r="B2953" t="str">
            <v>Gao,Xiao Yun</v>
          </cell>
          <cell r="C2953" t="str">
            <v>Global Markets</v>
          </cell>
          <cell r="D2953" t="str">
            <v>Projects GM Programme Office</v>
          </cell>
          <cell r="E2953" t="str">
            <v>Business Analyst</v>
          </cell>
          <cell r="F2953" t="str">
            <v>M18</v>
          </cell>
          <cell r="G2953">
            <v>9000</v>
          </cell>
          <cell r="H2953" t="str">
            <v>SGD</v>
          </cell>
          <cell r="I2953" t="str">
            <v>4779901</v>
          </cell>
          <cell r="J2953" t="str">
            <v>NO</v>
          </cell>
          <cell r="K2953" t="str">
            <v>Gregoriou,Spiros</v>
          </cell>
          <cell r="L2953">
            <v>27279</v>
          </cell>
          <cell r="M2953" t="str">
            <v>31</v>
          </cell>
          <cell r="N2953" t="str">
            <v>3B</v>
          </cell>
          <cell r="O2953" t="str">
            <v>3C</v>
          </cell>
          <cell r="P2953">
            <v>36790</v>
          </cell>
          <cell r="Q2953" t="str">
            <v>4,11</v>
          </cell>
          <cell r="R2953" t="str">
            <v>4,0</v>
          </cell>
          <cell r="S2953">
            <v>36790</v>
          </cell>
          <cell r="U2953">
            <v>38504</v>
          </cell>
          <cell r="V2953">
            <v>38504</v>
          </cell>
          <cell r="W2953">
            <v>1</v>
          </cell>
          <cell r="X2953" t="str">
            <v>J030</v>
          </cell>
          <cell r="Y2953" t="str">
            <v>(TECH) Bus Analyst II</v>
          </cell>
          <cell r="Z2953" t="str">
            <v>P103</v>
          </cell>
          <cell r="AA2953" t="str">
            <v>C165</v>
          </cell>
          <cell r="AB2953" t="str">
            <v>i. Bachelor's Degree or equiv</v>
          </cell>
          <cell r="AC2953" t="str">
            <v>S7479193Z</v>
          </cell>
          <cell r="AD2953" t="str">
            <v>Female</v>
          </cell>
          <cell r="AE2953" t="str">
            <v>PBTP 9th Floor</v>
          </cell>
          <cell r="AF2953" t="str">
            <v>Local</v>
          </cell>
          <cell r="AG2953" t="str">
            <v>Employee</v>
          </cell>
          <cell r="AH2953">
            <v>1</v>
          </cell>
          <cell r="AI2953" t="str">
            <v>Month</v>
          </cell>
          <cell r="AJ2953" t="str">
            <v>0109611608</v>
          </cell>
          <cell r="AK2953" t="str">
            <v>1118147</v>
          </cell>
          <cell r="AL2953" t="str">
            <v>Chia,Boon Lee</v>
          </cell>
          <cell r="AM2953" t="str">
            <v>Core Contributor</v>
          </cell>
          <cell r="AN2953" t="str">
            <v>Core Contributor</v>
          </cell>
          <cell r="AO2953" t="str">
            <v>Core Contributor</v>
          </cell>
          <cell r="AP2953" t="str">
            <v>Core Contributor</v>
          </cell>
          <cell r="AQ2953">
            <v>54000</v>
          </cell>
        </row>
        <row r="2954">
          <cell r="A2954">
            <v>1118536</v>
          </cell>
          <cell r="B2954" t="str">
            <v>Low,Bee Lian</v>
          </cell>
          <cell r="C2954" t="str">
            <v>Technology</v>
          </cell>
          <cell r="D2954" t="str">
            <v>Sys Devt (CB) Support</v>
          </cell>
          <cell r="E2954" t="str">
            <v>Senior Project Manager</v>
          </cell>
          <cell r="F2954" t="str">
            <v>M22</v>
          </cell>
          <cell r="G2954">
            <v>32000</v>
          </cell>
          <cell r="H2954" t="str">
            <v>SGD</v>
          </cell>
          <cell r="I2954" t="str">
            <v>8368901</v>
          </cell>
          <cell r="J2954" t="str">
            <v>NO</v>
          </cell>
          <cell r="K2954" t="str">
            <v>Yau,Peter Siu Wing</v>
          </cell>
          <cell r="L2954">
            <v>23321</v>
          </cell>
          <cell r="M2954" t="str">
            <v>41</v>
          </cell>
          <cell r="N2954" t="str">
            <v>2B</v>
          </cell>
          <cell r="O2954" t="str">
            <v>2B</v>
          </cell>
          <cell r="P2954">
            <v>35796</v>
          </cell>
          <cell r="Q2954" t="str">
            <v>7,7</v>
          </cell>
          <cell r="R2954" t="str">
            <v>6,2</v>
          </cell>
          <cell r="S2954">
            <v>34491</v>
          </cell>
          <cell r="T2954">
            <v>35796</v>
          </cell>
          <cell r="U2954">
            <v>38504</v>
          </cell>
          <cell r="V2954">
            <v>38504</v>
          </cell>
          <cell r="W2954">
            <v>1</v>
          </cell>
          <cell r="X2954" t="str">
            <v>J036</v>
          </cell>
          <cell r="Y2954" t="str">
            <v>(TECH) Line Manager IV</v>
          </cell>
          <cell r="Z2954" t="str">
            <v>P088</v>
          </cell>
          <cell r="AA2954" t="str">
            <v>C160</v>
          </cell>
          <cell r="AB2954" t="str">
            <v>i. Bachelor's Degree or equiv</v>
          </cell>
          <cell r="AC2954" t="str">
            <v>S2558026E</v>
          </cell>
          <cell r="AD2954" t="str">
            <v>Female</v>
          </cell>
          <cell r="AE2954" t="str">
            <v>PBTP 11th Floor</v>
          </cell>
          <cell r="AF2954" t="str">
            <v>Local</v>
          </cell>
          <cell r="AG2954" t="str">
            <v>Employee</v>
          </cell>
          <cell r="AH2954">
            <v>3</v>
          </cell>
          <cell r="AI2954" t="str">
            <v>Month</v>
          </cell>
          <cell r="AJ2954" t="str">
            <v>0109697847</v>
          </cell>
          <cell r="AK2954" t="str">
            <v>1102290</v>
          </cell>
          <cell r="AL2954" t="str">
            <v>Chia,Boon Lee</v>
          </cell>
          <cell r="AM2954" t="str">
            <v>Critical Resource</v>
          </cell>
          <cell r="AN2954" t="str">
            <v>Critical Resource</v>
          </cell>
          <cell r="AO2954" t="str">
            <v>Critical Resource</v>
          </cell>
          <cell r="AP2954" t="str">
            <v>Critical Resource</v>
          </cell>
          <cell r="AQ2954">
            <v>146400</v>
          </cell>
        </row>
        <row r="2955">
          <cell r="A2955">
            <v>1191569</v>
          </cell>
          <cell r="B2955" t="str">
            <v>West,Jason Michael</v>
          </cell>
          <cell r="C2955" t="str">
            <v>Global Markets</v>
          </cell>
          <cell r="D2955" t="str">
            <v>Global Mkts Mkts Risk</v>
          </cell>
          <cell r="E2955" t="str">
            <v>Manager, IRD Markets Risk</v>
          </cell>
          <cell r="F2955" t="str">
            <v>M22</v>
          </cell>
          <cell r="G2955">
            <v>45000</v>
          </cell>
          <cell r="H2955" t="str">
            <v>SGD</v>
          </cell>
          <cell r="I2955" t="str">
            <v>6355901</v>
          </cell>
          <cell r="J2955" t="str">
            <v>NO</v>
          </cell>
          <cell r="K2955" t="str">
            <v>Yan,Victor Wei-Yi</v>
          </cell>
          <cell r="L2955">
            <v>26317</v>
          </cell>
          <cell r="M2955" t="str">
            <v>33</v>
          </cell>
          <cell r="P2955">
            <v>38544</v>
          </cell>
          <cell r="Q2955" t="str">
            <v>0,1</v>
          </cell>
          <cell r="R2955" t="str">
            <v>3,3</v>
          </cell>
          <cell r="S2955">
            <v>38544</v>
          </cell>
          <cell r="W2955">
            <v>1</v>
          </cell>
          <cell r="X2955" t="str">
            <v>J174</v>
          </cell>
          <cell r="Y2955" t="str">
            <v>Risk Svc Delivery III</v>
          </cell>
          <cell r="Z2955" t="str">
            <v>P349</v>
          </cell>
          <cell r="AA2955" t="str">
            <v>C152</v>
          </cell>
          <cell r="AB2955" t="str">
            <v>m. Doctorate</v>
          </cell>
          <cell r="AC2955" t="str">
            <v>G5768913M</v>
          </cell>
          <cell r="AD2955" t="str">
            <v>Male</v>
          </cell>
          <cell r="AE2955" t="str">
            <v>Batt. Rd 3rd flr</v>
          </cell>
          <cell r="AF2955" t="str">
            <v>Local</v>
          </cell>
          <cell r="AG2955" t="str">
            <v>Employee</v>
          </cell>
          <cell r="AH2955">
            <v>1</v>
          </cell>
          <cell r="AI2955" t="str">
            <v>Month</v>
          </cell>
          <cell r="AJ2955" t="str">
            <v>0109142225</v>
          </cell>
          <cell r="AK2955" t="str">
            <v>1184539</v>
          </cell>
          <cell r="AL2955" t="str">
            <v>Chong,Yin Yin</v>
          </cell>
          <cell r="AP2955">
            <v>0</v>
          </cell>
          <cell r="AQ2955">
            <v>140016</v>
          </cell>
        </row>
        <row r="2956">
          <cell r="A2956">
            <v>1116588</v>
          </cell>
          <cell r="B2956" t="str">
            <v>Koh,Swee Choo Doris</v>
          </cell>
          <cell r="C2956" t="str">
            <v>Consumer Banking</v>
          </cell>
          <cell r="D2956" t="str">
            <v>Priority Banking Offshore-Sgp</v>
          </cell>
          <cell r="E2956" t="str">
            <v>Senior Customer Service Manager</v>
          </cell>
          <cell r="F2956" t="str">
            <v>M19</v>
          </cell>
          <cell r="G2956">
            <v>16000</v>
          </cell>
          <cell r="H2956" t="str">
            <v>SGD</v>
          </cell>
          <cell r="I2956" t="str">
            <v>1425800</v>
          </cell>
          <cell r="J2956" t="str">
            <v>NO</v>
          </cell>
          <cell r="K2956" t="str">
            <v>Tan,Lee Nah</v>
          </cell>
          <cell r="L2956">
            <v>25042</v>
          </cell>
          <cell r="M2956" t="str">
            <v>37</v>
          </cell>
          <cell r="N2956" t="str">
            <v>2B</v>
          </cell>
          <cell r="O2956" t="str">
            <v>2B</v>
          </cell>
          <cell r="P2956">
            <v>32618</v>
          </cell>
          <cell r="Q2956" t="str">
            <v>16,4</v>
          </cell>
          <cell r="R2956" t="str">
            <v>0,0</v>
          </cell>
          <cell r="S2956">
            <v>32618</v>
          </cell>
          <cell r="U2956">
            <v>38443</v>
          </cell>
          <cell r="V2956">
            <v>38443</v>
          </cell>
          <cell r="W2956">
            <v>1</v>
          </cell>
          <cell r="X2956" t="str">
            <v>J079</v>
          </cell>
          <cell r="Y2956" t="str">
            <v>(CB) Customer Service II</v>
          </cell>
          <cell r="Z2956" t="str">
            <v>P088</v>
          </cell>
          <cell r="AA2956" t="str">
            <v>C132</v>
          </cell>
          <cell r="AB2956" t="str">
            <v>d. Secondary</v>
          </cell>
          <cell r="AC2956" t="str">
            <v>S6827874J</v>
          </cell>
          <cell r="AD2956" t="str">
            <v>Female</v>
          </cell>
          <cell r="AE2956" t="str">
            <v>Batt. Rd 3rd flr</v>
          </cell>
          <cell r="AF2956" t="str">
            <v>Local</v>
          </cell>
          <cell r="AG2956" t="str">
            <v>Employee</v>
          </cell>
          <cell r="AH2956">
            <v>1</v>
          </cell>
          <cell r="AI2956" t="str">
            <v>Month</v>
          </cell>
          <cell r="AJ2956" t="str">
            <v>0122532430</v>
          </cell>
          <cell r="AK2956" t="str">
            <v>1142378</v>
          </cell>
          <cell r="AL2956" t="str">
            <v>Ang,Pek San</v>
          </cell>
          <cell r="AM2956" t="str">
            <v>Critical Resource</v>
          </cell>
          <cell r="AN2956" t="str">
            <v>Critical Resource</v>
          </cell>
          <cell r="AO2956" t="str">
            <v>Critical Resource</v>
          </cell>
          <cell r="AP2956" t="str">
            <v>Critical Resource</v>
          </cell>
          <cell r="AQ2956">
            <v>51600</v>
          </cell>
        </row>
        <row r="2957">
          <cell r="A2957">
            <v>1118183</v>
          </cell>
          <cell r="B2957" t="str">
            <v>Ho,Giao Pik</v>
          </cell>
          <cell r="C2957" t="str">
            <v>Client Relationships</v>
          </cell>
          <cell r="D2957" t="str">
            <v>Financial Institutions</v>
          </cell>
          <cell r="E2957" t="str">
            <v>Senior Manager, Financial Institutions</v>
          </cell>
          <cell r="F2957" t="str">
            <v>M21</v>
          </cell>
          <cell r="G2957">
            <v>27000</v>
          </cell>
          <cell r="H2957" t="str">
            <v>SGD</v>
          </cell>
          <cell r="I2957" t="str">
            <v>5481100</v>
          </cell>
          <cell r="J2957" t="str">
            <v>NO</v>
          </cell>
          <cell r="K2957" t="str">
            <v>Chew,Kim Ling</v>
          </cell>
          <cell r="L2957">
            <v>26220</v>
          </cell>
          <cell r="M2957" t="str">
            <v>33</v>
          </cell>
          <cell r="N2957" t="str">
            <v>2B</v>
          </cell>
          <cell r="O2957" t="str">
            <v>2B</v>
          </cell>
          <cell r="P2957">
            <v>35646</v>
          </cell>
          <cell r="Q2957" t="str">
            <v>8,1</v>
          </cell>
          <cell r="R2957" t="str">
            <v>3,7</v>
          </cell>
          <cell r="S2957">
            <v>35646</v>
          </cell>
          <cell r="U2957">
            <v>38504</v>
          </cell>
          <cell r="V2957">
            <v>38504</v>
          </cell>
          <cell r="W2957">
            <v>1</v>
          </cell>
          <cell r="X2957" t="str">
            <v>DJ002</v>
          </cell>
          <cell r="Y2957" t="str">
            <v>Relationship Mgr - TBA</v>
          </cell>
          <cell r="Z2957" t="str">
            <v>P250</v>
          </cell>
          <cell r="AA2957" t="str">
            <v>C167</v>
          </cell>
          <cell r="AB2957" t="str">
            <v>l. Further Degree</v>
          </cell>
          <cell r="AC2957" t="str">
            <v>S7136045H</v>
          </cell>
          <cell r="AD2957" t="str">
            <v>Female</v>
          </cell>
          <cell r="AE2957" t="str">
            <v>Batt. Rd 7th flr</v>
          </cell>
          <cell r="AF2957" t="str">
            <v>Local</v>
          </cell>
          <cell r="AG2957" t="str">
            <v>Employee</v>
          </cell>
          <cell r="AH2957">
            <v>1</v>
          </cell>
          <cell r="AI2957" t="str">
            <v>Month</v>
          </cell>
          <cell r="AJ2957" t="str">
            <v>0109621298</v>
          </cell>
          <cell r="AK2957" t="str">
            <v>1116545</v>
          </cell>
          <cell r="AL2957" t="str">
            <v>Thng,Cheok Khoon Charlotte</v>
          </cell>
          <cell r="AM2957" t="str">
            <v>Core Contributor</v>
          </cell>
          <cell r="AN2957" t="str">
            <v>Critical Resource</v>
          </cell>
          <cell r="AO2957" t="str">
            <v>Critical Resource</v>
          </cell>
          <cell r="AP2957" t="str">
            <v>Critical Resource</v>
          </cell>
          <cell r="AQ2957">
            <v>90000</v>
          </cell>
        </row>
        <row r="2958">
          <cell r="A2958">
            <v>1154270</v>
          </cell>
          <cell r="B2958" t="str">
            <v>Huang,Yun Yuan</v>
          </cell>
          <cell r="C2958" t="str">
            <v>Client Relationships</v>
          </cell>
          <cell r="D2958" t="str">
            <v>RM-Multi. Corp - Onshore</v>
          </cell>
          <cell r="E2958" t="str">
            <v>Assistant Relationship Manager</v>
          </cell>
          <cell r="F2958" t="str">
            <v>M16</v>
          </cell>
          <cell r="G2958">
            <v>6000</v>
          </cell>
          <cell r="H2958" t="str">
            <v>SGD</v>
          </cell>
          <cell r="I2958" t="str">
            <v>5141800</v>
          </cell>
          <cell r="J2958" t="str">
            <v>IO</v>
          </cell>
          <cell r="K2958" t="str">
            <v>Batra,Jairaj</v>
          </cell>
          <cell r="L2958">
            <v>29109</v>
          </cell>
          <cell r="M2958" t="str">
            <v>25</v>
          </cell>
          <cell r="N2958" t="str">
            <v>3B</v>
          </cell>
          <cell r="O2958" t="str">
            <v>3B</v>
          </cell>
          <cell r="P2958">
            <v>37135</v>
          </cell>
          <cell r="Q2958" t="str">
            <v>4,0</v>
          </cell>
          <cell r="R2958" t="str">
            <v>,</v>
          </cell>
          <cell r="S2958">
            <v>38184</v>
          </cell>
          <cell r="U2958">
            <v>38078</v>
          </cell>
          <cell r="V2958">
            <v>38443</v>
          </cell>
          <cell r="W2958">
            <v>1</v>
          </cell>
          <cell r="X2958" t="str">
            <v>DJ002</v>
          </cell>
          <cell r="Y2958" t="str">
            <v>Relationship Mgr - TBA</v>
          </cell>
          <cell r="Z2958" t="str">
            <v>P250</v>
          </cell>
          <cell r="AA2958" t="str">
            <v>C166</v>
          </cell>
          <cell r="AB2958" t="str">
            <v>i. Bachelor's Degree or equiv</v>
          </cell>
          <cell r="AC2958" t="str">
            <v>G5699775Q</v>
          </cell>
          <cell r="AD2958" t="str">
            <v>Female</v>
          </cell>
          <cell r="AE2958" t="str">
            <v>Batt. Rd 7th flr</v>
          </cell>
          <cell r="AF2958" t="str">
            <v>Explorer</v>
          </cell>
          <cell r="AG2958" t="str">
            <v>Employee</v>
          </cell>
          <cell r="AH2958">
            <v>1</v>
          </cell>
          <cell r="AI2958" t="str">
            <v>Month</v>
          </cell>
          <cell r="AJ2958" t="str">
            <v>0109132955</v>
          </cell>
          <cell r="AK2958" t="str">
            <v>1002794</v>
          </cell>
          <cell r="AL2958" t="str">
            <v>Thng,Cheok Khoon Charlotte</v>
          </cell>
          <cell r="AM2958" t="str">
            <v>Core Contributor</v>
          </cell>
          <cell r="AN2958" t="str">
            <v>Core Contributor</v>
          </cell>
          <cell r="AO2958" t="str">
            <v>Core Contributor</v>
          </cell>
          <cell r="AP2958" t="str">
            <v>Core Contributor</v>
          </cell>
          <cell r="AQ2958">
            <v>0</v>
          </cell>
        </row>
        <row r="2959">
          <cell r="A2959">
            <v>1176597</v>
          </cell>
          <cell r="B2959" t="str">
            <v>Koh,Choon Chin Aurelia</v>
          </cell>
          <cell r="C2959" t="str">
            <v>Client Relationships</v>
          </cell>
          <cell r="D2959" t="str">
            <v>Outserve &amp; Operational Risk</v>
          </cell>
          <cell r="E2959" t="str">
            <v>Assistant Manager, Outserve &amp; Operational Risk</v>
          </cell>
          <cell r="F2959" t="str">
            <v>M17</v>
          </cell>
          <cell r="I2959" t="str">
            <v>5691800</v>
          </cell>
          <cell r="J2959" t="str">
            <v>NO</v>
          </cell>
          <cell r="K2959" t="str">
            <v>Tan,Guan Kok Daniel</v>
          </cell>
          <cell r="L2959">
            <v>28493</v>
          </cell>
          <cell r="M2959" t="str">
            <v>27</v>
          </cell>
          <cell r="O2959" t="str">
            <v>TS</v>
          </cell>
          <cell r="P2959">
            <v>38473</v>
          </cell>
          <cell r="Q2959" t="str">
            <v>0,4</v>
          </cell>
          <cell r="R2959" t="str">
            <v>6,1</v>
          </cell>
          <cell r="S2959">
            <v>38098</v>
          </cell>
          <cell r="T2959">
            <v>38473</v>
          </cell>
          <cell r="W2959">
            <v>1</v>
          </cell>
          <cell r="X2959" t="str">
            <v>J241</v>
          </cell>
          <cell r="Y2959" t="str">
            <v>Ops Management II</v>
          </cell>
          <cell r="Z2959" t="str">
            <v>P250</v>
          </cell>
          <cell r="AA2959" t="str">
            <v>C147</v>
          </cell>
          <cell r="AB2959" t="str">
            <v>i. Bachelor's Degree or equiv</v>
          </cell>
          <cell r="AC2959" t="str">
            <v>S7876947E</v>
          </cell>
          <cell r="AD2959" t="str">
            <v>Female</v>
          </cell>
          <cell r="AE2959" t="str">
            <v>Batt. Rd 7th flr</v>
          </cell>
          <cell r="AF2959" t="str">
            <v>Local</v>
          </cell>
          <cell r="AG2959" t="str">
            <v>Employee</v>
          </cell>
          <cell r="AH2959">
            <v>1</v>
          </cell>
          <cell r="AI2959" t="str">
            <v>Month</v>
          </cell>
          <cell r="AJ2959" t="str">
            <v>0109130537</v>
          </cell>
          <cell r="AK2959" t="str">
            <v>1117134</v>
          </cell>
          <cell r="AL2959" t="str">
            <v>Thng,Cheok Khoon Charlotte</v>
          </cell>
          <cell r="AO2959" t="str">
            <v>Not Applicable</v>
          </cell>
          <cell r="AP2959" t="str">
            <v>Not Applicable</v>
          </cell>
          <cell r="AQ2959">
            <v>37200</v>
          </cell>
        </row>
        <row r="2960">
          <cell r="A2960">
            <v>1116561</v>
          </cell>
          <cell r="B2960" t="str">
            <v>Yeow,Yong Ming Damian</v>
          </cell>
          <cell r="C2960" t="str">
            <v>Client Relationships</v>
          </cell>
          <cell r="D2960" t="str">
            <v>Trade Operations Unit-Batt.Rd</v>
          </cell>
          <cell r="E2960" t="str">
            <v>Pre-Processor</v>
          </cell>
          <cell r="F2960" t="str">
            <v>CL4</v>
          </cell>
          <cell r="I2960" t="str">
            <v>4172100</v>
          </cell>
          <cell r="J2960" t="str">
            <v>CL</v>
          </cell>
          <cell r="K2960" t="str">
            <v>Ser,Lie Yeow Hayley</v>
          </cell>
          <cell r="L2960">
            <v>24529</v>
          </cell>
          <cell r="M2960" t="str">
            <v>38</v>
          </cell>
          <cell r="N2960" t="str">
            <v>3C</v>
          </cell>
          <cell r="O2960" t="str">
            <v>3B</v>
          </cell>
          <cell r="P2960">
            <v>32422</v>
          </cell>
          <cell r="Q2960" t="str">
            <v>16,10</v>
          </cell>
          <cell r="R2960" t="str">
            <v>,</v>
          </cell>
          <cell r="S2960">
            <v>32422</v>
          </cell>
          <cell r="U2960">
            <v>36192</v>
          </cell>
          <cell r="V2960">
            <v>38353</v>
          </cell>
          <cell r="W2960">
            <v>1</v>
          </cell>
          <cell r="X2960" t="str">
            <v>J089</v>
          </cell>
          <cell r="Y2960" t="str">
            <v>(OPS) Trans Proc III</v>
          </cell>
          <cell r="Z2960" t="str">
            <v>P318</v>
          </cell>
          <cell r="AA2960" t="str">
            <v>C147</v>
          </cell>
          <cell r="AB2960" t="str">
            <v>d. Secondary</v>
          </cell>
          <cell r="AC2960" t="str">
            <v>S1810762G</v>
          </cell>
          <cell r="AD2960" t="str">
            <v>Male</v>
          </cell>
          <cell r="AE2960" t="str">
            <v>Tampines 3rd flr</v>
          </cell>
          <cell r="AF2960" t="str">
            <v>Local</v>
          </cell>
          <cell r="AG2960" t="str">
            <v>Employee</v>
          </cell>
          <cell r="AH2960">
            <v>1</v>
          </cell>
          <cell r="AI2960" t="str">
            <v>Month</v>
          </cell>
          <cell r="AJ2960" t="str">
            <v>0109874404</v>
          </cell>
          <cell r="AK2960" t="str">
            <v>1116066</v>
          </cell>
          <cell r="AL2960" t="str">
            <v>Chia,Boon Lee</v>
          </cell>
          <cell r="AM2960" t="str">
            <v>Core Contributor</v>
          </cell>
          <cell r="AN2960" t="str">
            <v>Core Contributor</v>
          </cell>
          <cell r="AO2960" t="str">
            <v>Core Contributor</v>
          </cell>
          <cell r="AP2960" t="str">
            <v>Core Contributor</v>
          </cell>
          <cell r="AQ2960">
            <v>26808</v>
          </cell>
        </row>
        <row r="2961">
          <cell r="A2961">
            <v>1116585</v>
          </cell>
          <cell r="B2961" t="str">
            <v>Yip,Fong Yee Shirley</v>
          </cell>
          <cell r="C2961" t="str">
            <v>Client Relationships</v>
          </cell>
          <cell r="D2961" t="str">
            <v>SCITPL - Dual Employment</v>
          </cell>
          <cell r="E2961" t="str">
            <v>Asst Manager, Trade Services</v>
          </cell>
          <cell r="F2961" t="str">
            <v>M16</v>
          </cell>
          <cell r="G2961">
            <v>7000</v>
          </cell>
          <cell r="H2961" t="str">
            <v>SGD</v>
          </cell>
          <cell r="I2961" t="str">
            <v>4171800</v>
          </cell>
          <cell r="J2961" t="str">
            <v>NO</v>
          </cell>
          <cell r="K2961" t="str">
            <v>Foo,Yan Ming</v>
          </cell>
          <cell r="L2961">
            <v>25356</v>
          </cell>
          <cell r="M2961" t="str">
            <v>36</v>
          </cell>
          <cell r="N2961" t="str">
            <v>3B</v>
          </cell>
          <cell r="O2961" t="str">
            <v>2B</v>
          </cell>
          <cell r="P2961">
            <v>32603</v>
          </cell>
          <cell r="Q2961" t="str">
            <v>16,4</v>
          </cell>
          <cell r="R2961" t="str">
            <v>1,5</v>
          </cell>
          <cell r="S2961">
            <v>32603</v>
          </cell>
          <cell r="U2961">
            <v>37742</v>
          </cell>
          <cell r="V2961">
            <v>38231</v>
          </cell>
          <cell r="W2961">
            <v>1</v>
          </cell>
          <cell r="X2961" t="str">
            <v>J088</v>
          </cell>
          <cell r="Y2961" t="str">
            <v>(OPS) Trans Proc II</v>
          </cell>
          <cell r="Z2961" t="str">
            <v>P318</v>
          </cell>
          <cell r="AA2961" t="str">
            <v>C147</v>
          </cell>
          <cell r="AB2961" t="str">
            <v>d. Secondary</v>
          </cell>
          <cell r="AC2961" t="str">
            <v>S6918608D</v>
          </cell>
          <cell r="AD2961" t="str">
            <v>Female</v>
          </cell>
          <cell r="AE2961" t="str">
            <v>Tampines 3rd flr</v>
          </cell>
          <cell r="AF2961" t="str">
            <v>Local</v>
          </cell>
          <cell r="AG2961" t="str">
            <v>Employee</v>
          </cell>
          <cell r="AH2961">
            <v>1</v>
          </cell>
          <cell r="AI2961" t="str">
            <v>Month</v>
          </cell>
          <cell r="AJ2961" t="str">
            <v>0109877284</v>
          </cell>
          <cell r="AK2961" t="str">
            <v>1161904</v>
          </cell>
          <cell r="AL2961" t="str">
            <v>Chia,Boon Lee</v>
          </cell>
          <cell r="AM2961" t="str">
            <v>Core Contributor</v>
          </cell>
          <cell r="AN2961" t="str">
            <v>Critical Resource</v>
          </cell>
          <cell r="AO2961" t="str">
            <v>Critical Resource</v>
          </cell>
          <cell r="AP2961" t="str">
            <v>Critical Resource</v>
          </cell>
          <cell r="AQ2961">
            <v>40800</v>
          </cell>
        </row>
        <row r="2962">
          <cell r="A2962">
            <v>1134617</v>
          </cell>
          <cell r="B2962" t="str">
            <v>Kalra,Suraj Prakash</v>
          </cell>
          <cell r="C2962" t="str">
            <v>Finance</v>
          </cell>
          <cell r="D2962" t="str">
            <v>Product Control</v>
          </cell>
          <cell r="E2962" t="str">
            <v>Head, Central Business Finance</v>
          </cell>
          <cell r="F2962" t="str">
            <v>B4</v>
          </cell>
          <cell r="G2962">
            <v>92500</v>
          </cell>
          <cell r="H2962" t="str">
            <v>SGD</v>
          </cell>
          <cell r="I2962" t="str">
            <v>8156901</v>
          </cell>
          <cell r="J2962" t="str">
            <v>NO</v>
          </cell>
          <cell r="K2962" t="str">
            <v>Ahuja,Vivek</v>
          </cell>
          <cell r="L2962">
            <v>24363</v>
          </cell>
          <cell r="M2962" t="str">
            <v>38</v>
          </cell>
          <cell r="N2962" t="str">
            <v>2B</v>
          </cell>
          <cell r="O2962" t="str">
            <v>3B</v>
          </cell>
          <cell r="P2962">
            <v>33392</v>
          </cell>
          <cell r="Q2962" t="str">
            <v>14,3</v>
          </cell>
          <cell r="R2962" t="str">
            <v>11,0</v>
          </cell>
          <cell r="S2962">
            <v>33392</v>
          </cell>
          <cell r="U2962">
            <v>37895</v>
          </cell>
          <cell r="V2962">
            <v>38473</v>
          </cell>
          <cell r="W2962">
            <v>1</v>
          </cell>
          <cell r="X2962" t="str">
            <v>J017</v>
          </cell>
          <cell r="Y2962" t="str">
            <v>(FIN) Bus Partner II</v>
          </cell>
          <cell r="Z2962" t="str">
            <v>P090</v>
          </cell>
          <cell r="AA2962" t="str">
            <v>C146</v>
          </cell>
          <cell r="AB2962" t="str">
            <v>j. Professional Quali/Cert</v>
          </cell>
          <cell r="AC2962" t="str">
            <v>S2702300B</v>
          </cell>
          <cell r="AD2962" t="str">
            <v>Male</v>
          </cell>
          <cell r="AE2962" t="str">
            <v>Batt. Road 8th flr</v>
          </cell>
          <cell r="AF2962" t="str">
            <v>Local</v>
          </cell>
          <cell r="AG2962" t="str">
            <v>Employee</v>
          </cell>
          <cell r="AH2962">
            <v>1</v>
          </cell>
          <cell r="AI2962" t="str">
            <v>Month</v>
          </cell>
          <cell r="AJ2962" t="str">
            <v>0108432351</v>
          </cell>
          <cell r="AK2962" t="str">
            <v>1017812</v>
          </cell>
          <cell r="AL2962" t="str">
            <v>Chong,Yin Yin</v>
          </cell>
          <cell r="AM2962" t="str">
            <v>Core Contributor</v>
          </cell>
          <cell r="AN2962" t="str">
            <v>Critical Resource</v>
          </cell>
          <cell r="AO2962" t="str">
            <v>Critical Resource</v>
          </cell>
          <cell r="AP2962" t="str">
            <v>Critical Resource</v>
          </cell>
          <cell r="AQ2962">
            <v>260232</v>
          </cell>
        </row>
        <row r="2963">
          <cell r="A2963">
            <v>1117419</v>
          </cell>
          <cell r="B2963" t="str">
            <v>Lee,Choon Ling</v>
          </cell>
          <cell r="C2963" t="str">
            <v>Consumer Banking</v>
          </cell>
          <cell r="D2963" t="str">
            <v>BRDB-Branch Banking-Batt.Rd</v>
          </cell>
          <cell r="E2963" t="str">
            <v>Customer Service Consultant</v>
          </cell>
          <cell r="F2963" t="str">
            <v>CL4</v>
          </cell>
          <cell r="I2963" t="str">
            <v>1422100</v>
          </cell>
          <cell r="J2963" t="str">
            <v>CL</v>
          </cell>
          <cell r="K2963" t="str">
            <v>Tang,Chun Kuen Gilbert</v>
          </cell>
          <cell r="L2963">
            <v>26574</v>
          </cell>
          <cell r="M2963" t="str">
            <v>32</v>
          </cell>
          <cell r="N2963" t="str">
            <v>4B</v>
          </cell>
          <cell r="O2963" t="str">
            <v>3C</v>
          </cell>
          <cell r="P2963">
            <v>34984</v>
          </cell>
          <cell r="Q2963" t="str">
            <v>9,10</v>
          </cell>
          <cell r="R2963" t="str">
            <v>0,10</v>
          </cell>
          <cell r="S2963">
            <v>34984</v>
          </cell>
          <cell r="U2963">
            <v>38443</v>
          </cell>
          <cell r="V2963">
            <v>38504</v>
          </cell>
          <cell r="W2963">
            <v>1</v>
          </cell>
          <cell r="X2963" t="str">
            <v>J216</v>
          </cell>
          <cell r="Y2963" t="str">
            <v>(CB) Customer ServiceIII</v>
          </cell>
          <cell r="Z2963" t="str">
            <v>P088</v>
          </cell>
          <cell r="AA2963" t="str">
            <v>C015</v>
          </cell>
          <cell r="AB2963" t="str">
            <v>e. Higher Secondary</v>
          </cell>
          <cell r="AC2963" t="str">
            <v>S7235815E</v>
          </cell>
          <cell r="AD2963" t="str">
            <v>Male</v>
          </cell>
          <cell r="AE2963" t="str">
            <v>Batt. Rd Grd flr</v>
          </cell>
          <cell r="AF2963" t="str">
            <v>Local</v>
          </cell>
          <cell r="AG2963" t="str">
            <v>Employee</v>
          </cell>
          <cell r="AH2963">
            <v>1</v>
          </cell>
          <cell r="AI2963" t="str">
            <v>Month</v>
          </cell>
          <cell r="AJ2963" t="str">
            <v>0109659503</v>
          </cell>
          <cell r="AK2963" t="str">
            <v>1116761</v>
          </cell>
          <cell r="AL2963" t="str">
            <v>Ang,Pek San</v>
          </cell>
          <cell r="AM2963" t="str">
            <v>Core Contributor</v>
          </cell>
          <cell r="AN2963" t="str">
            <v>Core Contributor</v>
          </cell>
          <cell r="AO2963" t="str">
            <v>Core Contributor</v>
          </cell>
          <cell r="AP2963" t="str">
            <v>Core Contributor</v>
          </cell>
          <cell r="AQ2963">
            <v>24720</v>
          </cell>
        </row>
        <row r="2964">
          <cell r="A2964">
            <v>1166969</v>
          </cell>
          <cell r="B2964" t="str">
            <v>Tan,Bee Keng</v>
          </cell>
          <cell r="C2964" t="str">
            <v>Global Markets</v>
          </cell>
          <cell r="D2964" t="str">
            <v>Global Mkts Mkts Risk</v>
          </cell>
          <cell r="E2964" t="str">
            <v>Analyst</v>
          </cell>
          <cell r="F2964" t="str">
            <v>M17</v>
          </cell>
          <cell r="G2964">
            <v>15000</v>
          </cell>
          <cell r="H2964" t="str">
            <v>SGD</v>
          </cell>
          <cell r="I2964" t="str">
            <v>6355901</v>
          </cell>
          <cell r="J2964" t="str">
            <v>NO</v>
          </cell>
          <cell r="K2964" t="str">
            <v>Ng,Yan Kwong Patrick</v>
          </cell>
          <cell r="L2964">
            <v>29640</v>
          </cell>
          <cell r="M2964" t="str">
            <v>24</v>
          </cell>
          <cell r="N2964" t="str">
            <v>NA</v>
          </cell>
          <cell r="O2964" t="str">
            <v>3B</v>
          </cell>
          <cell r="P2964">
            <v>37998</v>
          </cell>
          <cell r="Q2964" t="str">
            <v>1,7</v>
          </cell>
          <cell r="R2964" t="str">
            <v>0,5</v>
          </cell>
          <cell r="S2964">
            <v>37753</v>
          </cell>
          <cell r="T2964">
            <v>37998</v>
          </cell>
          <cell r="U2964">
            <v>38443</v>
          </cell>
          <cell r="V2964">
            <v>38443</v>
          </cell>
          <cell r="W2964">
            <v>1</v>
          </cell>
          <cell r="X2964" t="str">
            <v>J175</v>
          </cell>
          <cell r="Y2964" t="str">
            <v>Risk Svc Delivery IV</v>
          </cell>
          <cell r="Z2964" t="str">
            <v>P349</v>
          </cell>
          <cell r="AA2964" t="str">
            <v>C144</v>
          </cell>
          <cell r="AB2964" t="str">
            <v>i. Bachelor's Degree or equiv</v>
          </cell>
          <cell r="AC2964" t="str">
            <v>S8105501G</v>
          </cell>
          <cell r="AD2964" t="str">
            <v>Female</v>
          </cell>
          <cell r="AE2964" t="str">
            <v>Batt. Rd 3rd flr</v>
          </cell>
          <cell r="AF2964" t="str">
            <v>Local</v>
          </cell>
          <cell r="AG2964" t="str">
            <v>Employee</v>
          </cell>
          <cell r="AH2964">
            <v>1</v>
          </cell>
          <cell r="AI2964" t="str">
            <v>Month</v>
          </cell>
          <cell r="AJ2964" t="str">
            <v>0109120191</v>
          </cell>
          <cell r="AK2964" t="str">
            <v>1189720</v>
          </cell>
          <cell r="AL2964" t="str">
            <v>Chong,Yin Yin</v>
          </cell>
          <cell r="AO2964" t="str">
            <v>Core Contributor</v>
          </cell>
          <cell r="AP2964" t="str">
            <v>Core Contributor</v>
          </cell>
          <cell r="AQ2964">
            <v>40560</v>
          </cell>
        </row>
        <row r="2965">
          <cell r="A2965">
            <v>1116615</v>
          </cell>
          <cell r="B2965" t="str">
            <v>Lai,Bee Lian</v>
          </cell>
          <cell r="C2965" t="str">
            <v>Consumer Banking</v>
          </cell>
          <cell r="D2965" t="str">
            <v>SME Banking-MultiPdt Customers</v>
          </cell>
          <cell r="E2965" t="str">
            <v>Senior Manager, Sales &amp; Relationships</v>
          </cell>
          <cell r="F2965" t="str">
            <v>M22</v>
          </cell>
          <cell r="G2965">
            <v>30000</v>
          </cell>
          <cell r="H2965" t="str">
            <v>SGD</v>
          </cell>
          <cell r="I2965" t="str">
            <v>1121800</v>
          </cell>
          <cell r="J2965" t="str">
            <v>NO</v>
          </cell>
          <cell r="K2965" t="str">
            <v>Heah,Susan Goh Niah</v>
          </cell>
          <cell r="L2965">
            <v>20945</v>
          </cell>
          <cell r="M2965" t="str">
            <v>48</v>
          </cell>
          <cell r="N2965" t="str">
            <v>3B</v>
          </cell>
          <cell r="O2965" t="str">
            <v>2B</v>
          </cell>
          <cell r="P2965">
            <v>32695</v>
          </cell>
          <cell r="Q2965" t="str">
            <v>16,2</v>
          </cell>
          <cell r="R2965" t="str">
            <v>,</v>
          </cell>
          <cell r="S2965">
            <v>32695</v>
          </cell>
          <cell r="U2965">
            <v>37712</v>
          </cell>
          <cell r="V2965">
            <v>38353</v>
          </cell>
          <cell r="W2965">
            <v>1</v>
          </cell>
          <cell r="X2965" t="str">
            <v>J073</v>
          </cell>
          <cell r="Y2965" t="str">
            <v>(CB) Sales I</v>
          </cell>
          <cell r="Z2965" t="str">
            <v>P012</v>
          </cell>
          <cell r="AA2965" t="str">
            <v>C005</v>
          </cell>
          <cell r="AB2965" t="str">
            <v>i. Bachelor's Degree or equiv</v>
          </cell>
          <cell r="AC2965" t="str">
            <v>S1277447H</v>
          </cell>
          <cell r="AD2965" t="str">
            <v>Female</v>
          </cell>
          <cell r="AE2965" t="str">
            <v>Batt. Rd 10th flr</v>
          </cell>
          <cell r="AF2965" t="str">
            <v>Local</v>
          </cell>
          <cell r="AG2965" t="str">
            <v>Employee</v>
          </cell>
          <cell r="AH2965">
            <v>3</v>
          </cell>
          <cell r="AI2965" t="str">
            <v>Month</v>
          </cell>
          <cell r="AJ2965" t="str">
            <v>0109654080</v>
          </cell>
          <cell r="AK2965" t="str">
            <v>1167531</v>
          </cell>
          <cell r="AL2965" t="str">
            <v>Ang,Pek San</v>
          </cell>
          <cell r="AM2965" t="str">
            <v>Core Contributor</v>
          </cell>
          <cell r="AN2965" t="str">
            <v>Critical Resource</v>
          </cell>
          <cell r="AO2965" t="str">
            <v>Critical Resource</v>
          </cell>
          <cell r="AP2965" t="str">
            <v>Critical Resource</v>
          </cell>
          <cell r="AQ2965">
            <v>122400</v>
          </cell>
        </row>
        <row r="2966">
          <cell r="A2966">
            <v>1175556</v>
          </cell>
          <cell r="B2966" t="str">
            <v>Kan,May May</v>
          </cell>
          <cell r="C2966" t="str">
            <v>Client Relationships</v>
          </cell>
          <cell r="D2966" t="str">
            <v>RM-Local Corporates</v>
          </cell>
          <cell r="E2966" t="str">
            <v>Graduate Associate,Client Relationships</v>
          </cell>
          <cell r="F2966" t="str">
            <v>M17</v>
          </cell>
          <cell r="G2966">
            <v>6000</v>
          </cell>
          <cell r="H2966" t="str">
            <v>SGD</v>
          </cell>
          <cell r="I2966" t="str">
            <v>5261800</v>
          </cell>
          <cell r="J2966" t="str">
            <v>NO</v>
          </cell>
          <cell r="K2966" t="str">
            <v>Leung,Yeng Vanessa</v>
          </cell>
          <cell r="L2966">
            <v>29164</v>
          </cell>
          <cell r="M2966" t="str">
            <v>25</v>
          </cell>
          <cell r="O2966" t="str">
            <v>3B</v>
          </cell>
          <cell r="P2966">
            <v>38068</v>
          </cell>
          <cell r="Q2966" t="str">
            <v>1,5</v>
          </cell>
          <cell r="R2966" t="str">
            <v>1,6</v>
          </cell>
          <cell r="S2966">
            <v>38068</v>
          </cell>
          <cell r="U2966">
            <v>38534</v>
          </cell>
          <cell r="V2966">
            <v>38534</v>
          </cell>
          <cell r="W2966">
            <v>1</v>
          </cell>
          <cell r="X2966" t="str">
            <v>J110</v>
          </cell>
          <cell r="Y2966" t="str">
            <v>(SH) Mgt Trainee</v>
          </cell>
          <cell r="Z2966" t="str">
            <v>P214</v>
          </cell>
          <cell r="AA2966" t="str">
            <v>C147</v>
          </cell>
          <cell r="AB2966" t="str">
            <v>i. Bachelor's Degree or equiv</v>
          </cell>
          <cell r="AC2966" t="str">
            <v>S7935028A</v>
          </cell>
          <cell r="AD2966" t="str">
            <v>Female</v>
          </cell>
          <cell r="AE2966" t="str">
            <v>Batt. Rd 7th flr</v>
          </cell>
          <cell r="AF2966" t="str">
            <v>Local</v>
          </cell>
          <cell r="AG2966" t="str">
            <v>Employee</v>
          </cell>
          <cell r="AH2966">
            <v>1</v>
          </cell>
          <cell r="AI2966" t="str">
            <v>Month</v>
          </cell>
          <cell r="AJ2966" t="str">
            <v>0109129326</v>
          </cell>
          <cell r="AK2966" t="str">
            <v>1117323</v>
          </cell>
          <cell r="AL2966" t="str">
            <v>Thng,Cheok Khoon Charlotte</v>
          </cell>
          <cell r="AO2966" t="str">
            <v>Too Soon to Classify</v>
          </cell>
          <cell r="AP2966" t="str">
            <v>H4 - G</v>
          </cell>
          <cell r="AQ2966">
            <v>38400</v>
          </cell>
        </row>
        <row r="2967">
          <cell r="A2967">
            <v>1187230</v>
          </cell>
          <cell r="B2967" t="str">
            <v>Koh,Gek Hwa</v>
          </cell>
          <cell r="C2967" t="str">
            <v>Consumer Banking</v>
          </cell>
          <cell r="D2967" t="str">
            <v>SME Banking-MultiPdt Customers</v>
          </cell>
          <cell r="E2967" t="str">
            <v>Sales Manager - New Business</v>
          </cell>
          <cell r="F2967" t="str">
            <v>M18</v>
          </cell>
          <cell r="I2967" t="str">
            <v>1121800</v>
          </cell>
          <cell r="J2967" t="str">
            <v>NO</v>
          </cell>
          <cell r="K2967" t="str">
            <v>Lam,Kum Weng</v>
          </cell>
          <cell r="L2967">
            <v>28344</v>
          </cell>
          <cell r="M2967" t="str">
            <v>28</v>
          </cell>
          <cell r="P2967">
            <v>38421</v>
          </cell>
          <cell r="Q2967" t="str">
            <v>0,5</v>
          </cell>
          <cell r="R2967" t="str">
            <v>3,9</v>
          </cell>
          <cell r="S2967">
            <v>38421</v>
          </cell>
          <cell r="W2967">
            <v>1</v>
          </cell>
          <cell r="X2967" t="str">
            <v>J075</v>
          </cell>
          <cell r="Y2967" t="str">
            <v>(CB) Sales III</v>
          </cell>
          <cell r="Z2967" t="str">
            <v>P088</v>
          </cell>
          <cell r="AA2967" t="str">
            <v>C005</v>
          </cell>
          <cell r="AB2967" t="str">
            <v>i. Bachelor's Degree or equiv</v>
          </cell>
          <cell r="AC2967" t="str">
            <v>S7743137C</v>
          </cell>
          <cell r="AD2967" t="str">
            <v>Female</v>
          </cell>
          <cell r="AE2967" t="str">
            <v>Batt. Rd 10th flr</v>
          </cell>
          <cell r="AF2967" t="str">
            <v>Local</v>
          </cell>
          <cell r="AG2967" t="str">
            <v>Employee</v>
          </cell>
          <cell r="AH2967">
            <v>1</v>
          </cell>
          <cell r="AI2967" t="str">
            <v>Month</v>
          </cell>
          <cell r="AJ2967" t="str">
            <v>0109139054</v>
          </cell>
          <cell r="AK2967" t="str">
            <v>1186628</v>
          </cell>
          <cell r="AL2967" t="str">
            <v>Ang,Pek San</v>
          </cell>
          <cell r="AP2967" t="str">
            <v>Too Soon to Classify</v>
          </cell>
          <cell r="AQ2967">
            <v>55200</v>
          </cell>
        </row>
        <row r="2968">
          <cell r="A2968">
            <v>1191334</v>
          </cell>
          <cell r="B2968" t="str">
            <v>Seah,Ee Koon</v>
          </cell>
          <cell r="C2968" t="str">
            <v>Consumer Banking</v>
          </cell>
          <cell r="D2968" t="str">
            <v>Account Services</v>
          </cell>
          <cell r="E2968" t="str">
            <v>Customer Service Assistant</v>
          </cell>
          <cell r="F2968" t="str">
            <v>Contractor</v>
          </cell>
          <cell r="I2968" t="str">
            <v>1721800</v>
          </cell>
          <cell r="J2968" t="str">
            <v>CL</v>
          </cell>
          <cell r="K2968" t="str">
            <v>Low,Poh Eng Clara</v>
          </cell>
          <cell r="L2968">
            <v>30930</v>
          </cell>
          <cell r="M2968" t="str">
            <v>21</v>
          </cell>
          <cell r="P2968">
            <v>38516</v>
          </cell>
          <cell r="Q2968" t="str">
            <v>0,2</v>
          </cell>
          <cell r="R2968" t="str">
            <v>0,5</v>
          </cell>
          <cell r="S2968">
            <v>38516</v>
          </cell>
          <cell r="W2968">
            <v>1</v>
          </cell>
          <cell r="X2968" t="str">
            <v>J089</v>
          </cell>
          <cell r="Y2968" t="str">
            <v>(OPS) Trans Proc III</v>
          </cell>
          <cell r="Z2968" t="str">
            <v>P088</v>
          </cell>
          <cell r="AA2968" t="str">
            <v>C015</v>
          </cell>
          <cell r="AB2968" t="str">
            <v>h. Diploma or equivalent</v>
          </cell>
          <cell r="AC2968" t="str">
            <v>S8427682J</v>
          </cell>
          <cell r="AD2968" t="str">
            <v>Female</v>
          </cell>
          <cell r="AE2968" t="str">
            <v>Tampines 4th flr</v>
          </cell>
          <cell r="AF2968" t="str">
            <v>Local</v>
          </cell>
          <cell r="AG2968" t="str">
            <v>Direct Contractor</v>
          </cell>
          <cell r="AH2968">
            <v>1</v>
          </cell>
          <cell r="AI2968" t="str">
            <v>Week</v>
          </cell>
          <cell r="AJ2968" t="str">
            <v>0129004375</v>
          </cell>
          <cell r="AK2968" t="str">
            <v>1116548</v>
          </cell>
          <cell r="AL2968" t="str">
            <v>Ang,Pek San</v>
          </cell>
          <cell r="AP2968">
            <v>0</v>
          </cell>
          <cell r="AQ2968">
            <v>15600</v>
          </cell>
        </row>
      </sheetData>
      <sheetData sheetId="1"/>
      <sheetData sheetId="2"/>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Data"/>
      <sheetName val="Asset year end totals"/>
      <sheetName val="Disposal"/>
      <sheetName val="soquy"/>
    </sheetNames>
    <sheetDataSet>
      <sheetData sheetId="0"/>
      <sheetData sheetId="1"/>
      <sheetData sheetId="2"/>
      <sheetData sheetId="3"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 31Dec14"/>
      <sheetName val="A5 - 31.12.2015"/>
      <sheetName val="note von quy"/>
      <sheetName val="BS -PL"/>
      <sheetName val="CF"/>
      <sheetName val="adj CF"/>
      <sheetName val="Note to FS"/>
      <sheetName val="LS"/>
      <sheetName val="tax"/>
      <sheetName val="A5 31 Dec 2014"/>
      <sheetName val="TB-31.12.2015"/>
      <sheetName val="Note - risk - Trd"/>
      <sheetName val="PL"/>
      <sheetName val="PL-PBC"/>
      <sheetName val="3592"/>
      <sheetName val="3699"/>
      <sheetName val="3539"/>
      <sheetName val="4899"/>
      <sheetName val="3970"/>
      <sheetName val="481&amp;482"/>
      <sheetName val="7900 vs 8990"/>
      <sheetName val="8990-Detail"/>
      <sheetName val="8900 trước  31 May"/>
      <sheetName val="7900 last year"/>
      <sheetName val="Tầu CF"/>
      <sheetName val="CF01"/>
      <sheetName val="CF02"/>
      <sheetName val="CF03"/>
      <sheetName val="CF04"/>
      <sheetName val="CF05"/>
      <sheetName val="Sheet7"/>
    </sheetNames>
    <sheetDataSet>
      <sheetData sheetId="0" refreshError="1"/>
      <sheetData sheetId="1" refreshError="1"/>
      <sheetData sheetId="2" refreshError="1"/>
      <sheetData sheetId="3"/>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ner"/>
      <sheetName val="E-Client Information"/>
      <sheetName val="E02-Conf. and subs. receipts"/>
      <sheetName val="E03-Rollforward"/>
      <sheetName val="E04.1-AR cutoff-Invoice"/>
      <sheetName val="E04.2-AR cutoff-Deliv"/>
      <sheetName val="ToTalNN"/>
      <sheetName val="ToTalNT"/>
    </sheetNames>
    <sheetDataSet>
      <sheetData sheetId="0" refreshError="1"/>
      <sheetData sheetId="1">
        <row r="7">
          <cell r="D7" t="str">
            <v>Test</v>
          </cell>
        </row>
        <row r="8">
          <cell r="D8" t="str">
            <v>31/12/201N</v>
          </cell>
        </row>
        <row r="9">
          <cell r="D9" t="str">
            <v>MU 000</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rph (2)"/>
      <sheetName val="gVL"/>
      <sheetName val="dtoan"/>
      <sheetName val="dap"/>
      <sheetName val="dt-kphi"/>
      <sheetName val="bth-kphi"/>
      <sheetName val="gpmb"/>
      <sheetName val="dtoan -ctiet"/>
      <sheetName val="dt-kphi-iso-tong"/>
      <sheetName val="dt-kphi-iso-ctiet"/>
      <sheetName val="CRC"/>
      <sheetName val="GIATRI-DAILY"/>
      <sheetName val="NVBH KHAC"/>
      <sheetName val="NVBH HOAN"/>
      <sheetName val="TONKHODAILY"/>
      <sheetName val="XL4Test5"/>
      <sheetName val="gia"/>
      <sheetName val="PTDG"/>
      <sheetName val="sut&lt;100"/>
      <sheetName val="sut duong"/>
      <sheetName val="sut am"/>
      <sheetName val="bu lun"/>
      <sheetName val="xoi lo chan ke"/>
      <sheetName val="TH"/>
      <sheetName val="THKL"/>
      <sheetName val="GTXL"/>
      <sheetName val="TDT"/>
      <sheetName val="00000000"/>
      <sheetName val="10000000"/>
      <sheetName val="gvt"/>
      <sheetName val="ATGT"/>
      <sheetName val="DG-TH"/>
      <sheetName val="Tuong-chan"/>
      <sheetName val="Dau-cong"/>
      <sheetName val="dtoan (4)"/>
      <sheetName val="tmdtu"/>
      <sheetName val="Sheet3"/>
      <sheetName val="XL4Poppy"/>
      <sheetName val="dt-kphi (2)"/>
      <sheetName val="dt-kphi-ctiet"/>
      <sheetName val="KluongKm2,4"/>
      <sheetName val="B.cao"/>
      <sheetName val="T.tiet"/>
      <sheetName val="T.N"/>
      <sheetName val="UNIT"/>
      <sheetName val="Piers of Main Flyover (1)"/>
      <sheetName val="Cot Tru1"/>
      <sheetName val="P3-TanAn-Factored"/>
      <sheetName val="P4-TanAn-Factored"/>
      <sheetName val="COC KHOAN M1"/>
      <sheetName val="COC KHOAN M2"/>
      <sheetName val="COC KHOAN T1"/>
      <sheetName val="COC KHOAN T5"/>
      <sheetName val="COC KHOAN T4"/>
      <sheetName val="COC DONG"/>
      <sheetName val="BANG"/>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Sheet2"/>
      <sheetName val="dn"/>
      <sheetName val="DU TOAN"/>
      <sheetName val="CHI TIET"/>
      <sheetName val="KLnt"/>
      <sheetName val="PHAN TICH"/>
      <sheetName val="Congty"/>
      <sheetName val="VPPN"/>
      <sheetName val="XN74"/>
      <sheetName val="XN54"/>
      <sheetName val="XN33"/>
      <sheetName val="NK96"/>
      <sheetName val="Sheet1"/>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YEU TO CONG"/>
      <sheetName val="TD 3DIEM"/>
      <sheetName val="TD 2DIEM"/>
      <sheetName val="TSCD DUNG CHUNG "/>
      <sheetName val="KHKHAUHAOTSCHUNG"/>
      <sheetName val="TSCDTOAN NHA MAY"/>
      <sheetName val="CPSXTOAN BO SP"/>
      <sheetName val="PBCPCHUNG CHO CAC DTUONG"/>
      <sheetName val="solieu"/>
      <sheetName val="VL"/>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XXXXXXX1"/>
      <sheetName val="20000000"/>
      <sheetName val="30000000"/>
      <sheetName val="nhan cong"/>
      <sheetName val=""/>
      <sheetName val="XN79"/>
      <sheetName val="CTMT"/>
      <sheetName val="may"/>
      <sheetName val="Vatlieu cau"/>
      <sheetName val="cau DS11"/>
      <sheetName val="cau DS12"/>
      <sheetName val="THCDS12"/>
      <sheetName val="dgcau"/>
      <sheetName val="THCDS11"/>
      <sheetName val="DGCT"/>
      <sheetName val="DGCong"/>
      <sheetName val="Vatlieu"/>
      <sheetName val="nhancong"/>
      <sheetName val="KL"/>
      <sheetName val="ma-pt"/>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NHAP"/>
      <sheetName val="tra-vat-lieu"/>
      <sheetName val="`u lun"/>
      <sheetName val="dt-iphi"/>
      <sheetName val="TO HUNG"/>
      <sheetName val="CONGNHAN NE"/>
      <sheetName val="XINGUYEP"/>
      <sheetName val="TH331"/>
      <sheetName val="Sheet3 (2)"/>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bao cao ngay 13-02"/>
      <sheetName val="CBG"/>
      <sheetName val="HK1"/>
      <sheetName val="HK2"/>
      <sheetName val="CANAM"/>
      <sheetName val="coc duc"/>
      <sheetName val="Du_lieu"/>
      <sheetName val="ctTBA"/>
      <sheetName val="DGduong"/>
      <sheetName val="sut&lt;1 0"/>
      <sheetName val="Don gia chi tiet"/>
      <sheetName val="Du thau"/>
      <sheetName val="Tro giup"/>
      <sheetName val="ptvl0-1"/>
      <sheetName val="0-1"/>
      <sheetName val="ptvl4-5"/>
      <sheetName val="4-5"/>
      <sheetName val="ptvl3-4"/>
      <sheetName val="3-4"/>
      <sheetName val="ptvl2-3"/>
      <sheetName val="2-3"/>
      <sheetName val="vlcong"/>
      <sheetName val="ptvl1-2"/>
      <sheetName val="1-2"/>
      <sheetName val="Kluong"/>
      <sheetName val="Giatri"/>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PL tham dinh"/>
      <sheetName val="THDT"/>
      <sheetName val="KSTK"/>
      <sheetName val="DTCT"/>
      <sheetName val="PTVL"/>
      <sheetName val="Bu VC"/>
      <sheetName val="luong"/>
      <sheetName val="40000000"/>
      <sheetName val="50000000"/>
      <sheetName val="60000000"/>
      <sheetName val="70000000"/>
      <sheetName val="80000000"/>
      <sheetName val="90000000"/>
      <sheetName val="a0000000"/>
      <sheetName val="ìtoan"/>
      <sheetName val="T1"/>
      <sheetName val="T2"/>
      <sheetName val="T3"/>
      <sheetName val="T4"/>
      <sheetName val="T5"/>
      <sheetName val="T6"/>
      <sheetName val="T7"/>
      <sheetName val="T8"/>
      <sheetName val="T9"/>
      <sheetName val="T10"/>
      <sheetName val="T11"/>
      <sheetName val="T12"/>
      <sheetName val="t1.3"/>
      <sheetName val="TinhToan"/>
      <sheetName val="PTCT"/>
      <sheetName val="Khu xu ly nuoc THiep-XD"/>
      <sheetName val="Box-Girder"/>
      <sheetName val="Sheet_x0001_1"/>
      <sheetName val="FPPN"/>
      <sheetName val="CHI_x0000_TIET"/>
      <sheetName val="SPL4"/>
      <sheetName val="NhapSl"/>
      <sheetName val="Nluc"/>
      <sheetName val="Tohop"/>
      <sheetName val="KT_Tthan"/>
      <sheetName val="Tra_TTTD"/>
      <sheetName val="IN__x000e_X"/>
      <sheetName val="ktduong"/>
      <sheetName val="dg"/>
      <sheetName val="cu"/>
      <sheetName val="KTcau2004"/>
      <sheetName val="KT2004XL#moi"/>
      <sheetName val="denbu"/>
      <sheetName val="thop"/>
      <sheetName val="CHI"/>
      <sheetName val="CHI?TIET"/>
      <sheetName val="DGCT_x0006_"/>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Nhap don gia VL dia _x0003__x0000_uong"/>
      <sheetName val="ESTI."/>
      <sheetName val="DI-ESTI"/>
      <sheetName val="P3-PanAn-Factored"/>
      <sheetName val="_x0000_Ё_x0000__x0000__x0000__x0000_䀤_x0001__x0000__x0000__x0000__x0000_䀶_x0001__x0000_晦晦晦䀙_x0001__x0000__x0000__x0000__x0000_㿰_x0001_H-_x0000_ਈ_x0000_"/>
      <sheetName val="Phan tich don gia chi Uet"/>
      <sheetName val="dam"/>
      <sheetName val="Mocantho"/>
      <sheetName val="MoQL91"/>
      <sheetName val="tru"/>
      <sheetName val="10mduongsaumo"/>
      <sheetName val="ctt"/>
      <sheetName val="thanmkhao"/>
      <sheetName val="monho"/>
      <sheetName val="Nhap don gia VL dia _x0003_"/>
      <sheetName val="Ё_x0000_䀤_x0001__x0000_䀶_x0001__x0000_晦晦晦䀙_x0001__x0000_㿰_x0001_H-_x0000_ਈ_x0000_ꏗ㵰휊䀁_x0001__x0000_尩슏⣵䀂"/>
      <sheetName val="TT_35NH"/>
      <sheetName val="GiaVL"/>
      <sheetName val="Pier"/>
      <sheetName val="Pile"/>
      <sheetName val="Số liệu"/>
      <sheetName val="TKKYI"/>
      <sheetName val="TKKYII"/>
      <sheetName val="Tổng hợp theo học sinh"/>
      <sheetName val="XL4Test5 (2)"/>
      <sheetName val="dt-kphi-ÿÿo-ctiet"/>
      <sheetName val="Dbþgia"/>
      <sheetName val="He so"/>
      <sheetName val="PL Vua"/>
      <sheetName val="DPD"/>
      <sheetName val="dgmo-tru"/>
      <sheetName val="dgdam"/>
      <sheetName val="Dam-Mo-Tru"/>
      <sheetName val="DTDuong"/>
      <sheetName val="GTXLc"/>
      <sheetName val="CPXLk"/>
      <sheetName val="KPTH"/>
      <sheetName val="Bang KL ket cau"/>
      <sheetName val="md5!-52"/>
      <sheetName val="She_x0000_t9"/>
      <sheetName val="coctuatrenda"/>
      <sheetName val="IBASE"/>
      <sheetName val="11-00  "/>
      <sheetName val="tai"/>
      <sheetName val="hoang"/>
      <sheetName val="hoang (2)"/>
      <sheetName val="hoang (3)"/>
      <sheetName val="INV"/>
      <sheetName val="XXXXXXX2"/>
      <sheetName val="XXXXXXX3"/>
      <sheetName val="XXXXXXX4"/>
      <sheetName val="vua_x0000__x0000__x0000__x0000__x0000__x0000__x0000__x0000__x0000__x0000__x0000_韘࿊_x0000__x0004__x0000__x0000__x0000__x0000__x0000__x0000_酐࿊_x0000__x0000__x0000__x0000__x0000_"/>
      <sheetName val="DEF"/>
      <sheetName val="Du toan chi tiet coc nuoc_x0000__x0000__x0000__x0000__x0000__x0000_"/>
      <sheetName val="DG೼�_02"/>
      <sheetName val="Piers of Main Flylyer (1)"/>
      <sheetName val="tuong"/>
      <sheetName val="dv-kphi-cviet"/>
      <sheetName val="bvh-kphi"/>
      <sheetName val="PCCPCHUNG CHO CAC DTUONG"/>
      <sheetName val="Piers of Main Flyower (1)"/>
      <sheetName val="Du toan chi tiet_x0000_coc nuoc"/>
      <sheetName val="NVBH(HOAN"/>
      <sheetName val="dt-cphi-ctieT"/>
      <sheetName val="Thuc thanh"/>
      <sheetName val="Don gia"/>
      <sheetName val="Nhap don gia VL dia _x0003_?uong"/>
      <sheetName val="S? li?u"/>
      <sheetName val="T?ng h?p theo h?c sinh"/>
      <sheetName val="3cau"/>
      <sheetName val="266+623"/>
      <sheetName val="TXL(266+623"/>
      <sheetName val="DDCT"/>
      <sheetName val="M"/>
      <sheetName val="vln"/>
      <sheetName val="_x0000_????_x0001__x0000__x0000__x0000__x0000_?_x0001_H-_x0000_?_x0000_????_x0001__x0000_????_x0001__x0000__x0000__x0000_"/>
      <sheetName val="Quantity"/>
      <sheetName val="She?t9"/>
      <sheetName val="?Ё????䀤_x0001_????䀶_x0001_?晦晦晦䀙_x0001_????㿰_x0001_H-?ਈ?"/>
      <sheetName val="Phan tich don gia chi ˆUet"/>
      <sheetName val="PC-summary"/>
      <sheetName val="dtct cong"/>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tra_x0000__x0000__x0000__x0000__x0000_±@Z"/>
      <sheetName val="TN"/>
      <sheetName val="ND"/>
      <sheetName val="Ё"/>
      <sheetName val="?_x0000_?_x0001__x0000_?_x0001__x0000_????_x0001__x0000_?_x0001_H-_x0000_?_x0000_????_x0001__x0000_????"/>
      <sheetName val="?"/>
      <sheetName val="????_x0001_"/>
      <sheetName val="CTC_x000f_NG_02"/>
      <sheetName val="_x0004_GCong"/>
      <sheetName val="PBCPCHUNG CHO CAC _x0007_{WÑNG"/>
      <sheetName val="0_x0000__x0000_ﱸ͕_x0000__x0004__x0000__x0000__x0000__x0000__x0000__x0000_͕_x0000__x0000__x0000__x0000__x0000__x0000__x0000__x0000_列͕_x0000__x0000__x0013__x0000__x0000__x0000_"/>
      <sheetName val="Piers of Mai. Flyover (1)"/>
      <sheetName val="0000000!"/>
      <sheetName val="KLDGTT&lt;1ü_x000c__x0000__x0000_(2)"/>
      <sheetName val="Ctinh 10kV"/>
      <sheetName val="Ё?䀤_x0001_?䀶_x0001_?晦晦晦䀙_x0001_?㿰_x0001_H-?ਈ?ꏗ㵰휊䀁_x0001_?尩슏⣵䀂"/>
      <sheetName val="?????_x0001_?????_x0001_H-???????_x0001_?????_x0001_???"/>
      <sheetName val="???_x0001_??_x0001_?????_x0001_??_x0001_H-???????_x0001_?????"/>
      <sheetName val="????_x0001_??_x0001_H-???????_x0001_?????_x0001_?"/>
      <sheetName val="_x0000_?_x0000__x0000__x0000__x0000_?_x0001__x0000__x0000__x0000__x0000_?_x0001__x0000_????_x0001__x0000__x0000__x0000__x0000_?_x0001_H-_x0000_?_x0000_"/>
      <sheetName val="???????_x0001_?????_x0001_?????_x0001_?????_x0001_H-???"/>
      <sheetName val="She"/>
      <sheetName val="Sheet1 (3)"/>
      <sheetName val="Sheet1 (2)"/>
      <sheetName val="Tuong-ٺ_x0001_an"/>
      <sheetName val="YE2_x0000__x0000_ CONG"/>
      <sheetName val="Giai trinh"/>
      <sheetName val="GTGT"/>
      <sheetName val="Mua vao TT"/>
      <sheetName val="Mua vao GTGT"/>
      <sheetName val="Bra"/>
      <sheetName val="BC HDon"/>
      <sheetName val="BC HDon Qui"/>
      <sheetName val="KE KHAI HDONG"/>
      <sheetName val="Recovered_Sheet1"/>
      <sheetName val="Recovered_Sheet2"/>
      <sheetName val="NHTN"/>
      <sheetName val="QLDD"/>
      <sheetName val="Moi truong"/>
      <sheetName val="KHĐ"/>
      <sheetName val="T_x0004_ 3DIEM"/>
      <sheetName val="Rheet10"/>
      <sheetName val="KLD_x0007_TT&lt;120%"/>
      <sheetName val="TD &quot;DIEM"/>
      <sheetName val="[dtTKKT-98-106.xlsၝTHCDS11"/>
      <sheetName val="[dtTKKT-98-106.xls?THCDS11"/>
      <sheetName val="khluong"/>
      <sheetName val="CtVKdam_x0000_Ʀ_x0000__x0000__x0000__x0000__x0000_"/>
      <sheetName val="DothiP1"/>
      <sheetName val="CDPS"/>
      <sheetName val="NKC"/>
      <sheetName val="SoCaiT"/>
      <sheetName val="THDU"/>
      <sheetName val="vua_x0000_韘࿊_x0000__x0004__x0000_酐࿊_x0000_須࿊_x0000__x0004__x0000__x0016_[dtTKKT-98-10"/>
      <sheetName val="T2_x0000__x0000_)"/>
      <sheetName val="DGAT_02"/>
      <sheetName val="CHI TI_x0000__x0000_"/>
      <sheetName val="????_x0001__x0000_?_x0001_H-_x0000_?_x0000_????_x0001__x0000_????_x0001__x0000_"/>
      <sheetName val="_x0000__x0000__x0000__x0000__x0000__x0000_??_x0000__x0000__x0013__x0000__x0000__x0000__x0000__x0000__x0000__x0000__x0000__x0000__x0000__x0000__x0000__x0000__x0000__x0000__x001f_[dtT"/>
      <sheetName val="Eodule1"/>
      <sheetName val="CPVUE_03"/>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Giathanh1m3BT"/>
      <sheetName val="Du toan chi tiet"/>
      <sheetName val="10mduongsa{ío"/>
      <sheetName val="_x0000_Ё_x0000__x0000__x0000__x0000_䀤_x0001__x0000__x0000__x0000__x0000_䀶_x0001__x0000_晦晦晦䀙_x0001__x0000__x0000__x0000_"/>
      <sheetName val="MTO REV.2(ARMOR)"/>
      <sheetName val="Nhatkychung"/>
      <sheetName val="TH_11"/>
      <sheetName val="CUAHANG"/>
      <sheetName val="MAKHACH"/>
      <sheetName val="COC KHOAN0T5"/>
      <sheetName val="dt-kphi_x0010_øÿet"/>
      <sheetName val="S²_x0000__x0000_2"/>
      <sheetName val="dt-k0hi (2)"/>
      <sheetName val="DT_x0003_T_02"/>
      <sheetName val="Load"/>
      <sheetName val="LO 5_x0009_"/>
      <sheetName val="She%t11"/>
      <sheetName val="Nhap don gia VL dia áhuong"/>
      <sheetName val="uong mot ngay cong xay lap"/>
      <sheetName val="T²_x0000__x0000_8-49"/>
      <sheetName val="fej"/>
      <sheetName val="DT1__x0010_3"/>
      <sheetName val="DGKE_00"/>
      <sheetName val="P4-T`nAn-Factored"/>
      <sheetName val="Sheet3ٺ_x0001_2)"/>
      <sheetName val="ma_pt"/>
      <sheetName val="COC KHOAN V1"/>
      <sheetName val="vua???????????韘࿊?_x0004_??????酐࿊?????"/>
      <sheetName val="???_x0001_??_x0001_?????_x0001_??_x0001_H-???"/>
      <sheetName val="sat"/>
      <sheetName val="ptvt"/>
      <sheetName val="_"/>
      <sheetName val="_____x0001_"/>
      <sheetName val="KLDGTT&lt;1ü_x000c_??(2)"/>
      <sheetName val="?_x0000_?_x0001__x0000_?_x0001__x0000_????_x0001__x0000_?_x0001_H-_x0000_?_x0000_"/>
      <sheetName val="Gca may Buu dien"/>
      <sheetName val="882"/>
      <sheetName val="Giamay"/>
      <sheetName val="DM_GVT"/>
      <sheetName val="May chuyen nganh"/>
      <sheetName val="TT06"/>
      <sheetName val="KLDGTT&lt;1ü_x000c_"/>
      <sheetName val="0"/>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________x0001_______x0001_______x0001_______x0001_H-___"/>
      <sheetName val="She_t9"/>
      <sheetName val="____x0001____x0001_______x0001____x0001_H-___"/>
      <sheetName val="KL thanh toan-Xuan Dao"/>
      <sheetName val="Du toan chi tiet?coc nuoc"/>
      <sheetName val="S_ li_u"/>
      <sheetName val="tra"/>
    </sheetNames>
    <sheetDataSet>
      <sheetData sheetId="0"/>
      <sheetData sheetId="1"/>
      <sheetData sheetId="2"/>
      <sheetData sheetId="3"/>
      <sheetData sheetId="4"/>
      <sheetData sheetId="5"/>
      <sheetData sheetId="6" refreshError="1">
        <row r="10">
          <cell r="Q10">
            <v>58000</v>
          </cell>
        </row>
        <row r="33">
          <cell r="Q33">
            <v>13636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refreshError="1"/>
      <sheetData sheetId="161"/>
      <sheetData sheetId="162"/>
      <sheetData sheetId="163"/>
      <sheetData sheetId="164"/>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refreshError="1"/>
      <sheetData sheetId="205"/>
      <sheetData sheetId="206"/>
      <sheetData sheetId="207"/>
      <sheetData sheetId="208"/>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refreshError="1"/>
      <sheetData sheetId="294" refreshError="1"/>
      <sheetData sheetId="295" refreshError="1"/>
      <sheetData sheetId="296" refreshError="1"/>
      <sheetData sheetId="297"/>
      <sheetData sheetId="298"/>
      <sheetData sheetId="299"/>
      <sheetData sheetId="300" refreshError="1"/>
      <sheetData sheetId="301"/>
      <sheetData sheetId="302"/>
      <sheetData sheetId="303"/>
      <sheetData sheetId="304"/>
      <sheetData sheetId="305"/>
      <sheetData sheetId="306" refreshError="1"/>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sheetData sheetId="337" refreshError="1"/>
      <sheetData sheetId="338" refreshError="1"/>
      <sheetData sheetId="339"/>
      <sheetData sheetId="340" refreshError="1"/>
      <sheetData sheetId="341"/>
      <sheetData sheetId="342"/>
      <sheetData sheetId="343"/>
      <sheetData sheetId="344"/>
      <sheetData sheetId="345"/>
      <sheetData sheetId="346"/>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refreshError="1"/>
      <sheetData sheetId="377" refreshError="1"/>
      <sheetData sheetId="378" refreshError="1"/>
      <sheetData sheetId="379" refreshError="1"/>
      <sheetData sheetId="380" refreshError="1"/>
      <sheetData sheetId="381" refreshError="1"/>
      <sheetData sheetId="382" refreshError="1"/>
      <sheetData sheetId="383"/>
      <sheetData sheetId="384"/>
      <sheetData sheetId="385"/>
      <sheetData sheetId="386"/>
      <sheetData sheetId="387" refreshError="1"/>
      <sheetData sheetId="388" refreshError="1"/>
      <sheetData sheetId="389" refreshError="1"/>
      <sheetData sheetId="390"/>
      <sheetData sheetId="391" refreshError="1"/>
      <sheetData sheetId="392" refreshError="1"/>
      <sheetData sheetId="393" refreshError="1"/>
      <sheetData sheetId="394" refreshError="1"/>
      <sheetData sheetId="395"/>
      <sheetData sheetId="396"/>
      <sheetData sheetId="397"/>
      <sheetData sheetId="398"/>
      <sheetData sheetId="399" refreshError="1"/>
      <sheetData sheetId="400" refreshError="1"/>
      <sheetData sheetId="401" refreshError="1"/>
      <sheetData sheetId="402"/>
      <sheetData sheetId="403" refreshError="1"/>
      <sheetData sheetId="404" refreshError="1"/>
      <sheetData sheetId="405"/>
      <sheetData sheetId="406"/>
      <sheetData sheetId="407"/>
      <sheetData sheetId="408"/>
      <sheetData sheetId="409"/>
      <sheetData sheetId="410"/>
      <sheetData sheetId="411" refreshError="1"/>
      <sheetData sheetId="412" refreshError="1"/>
      <sheetData sheetId="413"/>
      <sheetData sheetId="414" refreshError="1"/>
      <sheetData sheetId="415"/>
      <sheetData sheetId="416" refreshError="1"/>
      <sheetData sheetId="417" refreshError="1"/>
      <sheetData sheetId="418"/>
      <sheetData sheetId="419"/>
      <sheetData sheetId="420"/>
      <sheetData sheetId="421"/>
      <sheetData sheetId="422"/>
      <sheetData sheetId="423"/>
      <sheetData sheetId="424"/>
      <sheetData sheetId="425"/>
      <sheetData sheetId="426"/>
      <sheetData sheetId="427"/>
      <sheetData sheetId="428"/>
      <sheetData sheetId="429"/>
      <sheetData sheetId="430" refreshError="1"/>
      <sheetData sheetId="431"/>
      <sheetData sheetId="432"/>
      <sheetData sheetId="433"/>
      <sheetData sheetId="434" refreshError="1"/>
      <sheetData sheetId="435" refreshError="1"/>
      <sheetData sheetId="436" refreshError="1"/>
      <sheetData sheetId="437" refreshError="1"/>
      <sheetData sheetId="438" refreshError="1"/>
      <sheetData sheetId="439"/>
      <sheetData sheetId="440" refreshError="1"/>
      <sheetData sheetId="441" refreshError="1"/>
      <sheetData sheetId="442"/>
      <sheetData sheetId="443"/>
      <sheetData sheetId="444" refreshError="1"/>
      <sheetData sheetId="445"/>
      <sheetData sheetId="446" refreshError="1"/>
      <sheetData sheetId="447" refreshError="1"/>
      <sheetData sheetId="448"/>
      <sheetData sheetId="449"/>
      <sheetData sheetId="450" refreshError="1"/>
      <sheetData sheetId="451"/>
      <sheetData sheetId="452"/>
      <sheetData sheetId="453"/>
      <sheetData sheetId="454"/>
      <sheetData sheetId="455" refreshError="1"/>
      <sheetData sheetId="456"/>
      <sheetData sheetId="457" refreshError="1"/>
      <sheetData sheetId="458"/>
      <sheetData sheetId="459"/>
      <sheetData sheetId="460"/>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refreshError="1"/>
      <sheetData sheetId="477"/>
      <sheetData sheetId="478"/>
      <sheetData sheetId="479" refreshError="1"/>
      <sheetData sheetId="480" refreshError="1"/>
      <sheetData sheetId="481" refreshError="1"/>
      <sheetData sheetId="482" refreshError="1"/>
      <sheetData sheetId="483"/>
      <sheetData sheetId="484" refreshError="1"/>
      <sheetData sheetId="485" refreshError="1"/>
      <sheetData sheetId="486" refreshError="1"/>
      <sheetData sheetId="487" refreshError="1"/>
      <sheetData sheetId="488" refreshError="1"/>
      <sheetData sheetId="489"/>
      <sheetData sheetId="490"/>
      <sheetData sheetId="491"/>
      <sheetData sheetId="492"/>
      <sheetData sheetId="493" refreshError="1"/>
      <sheetData sheetId="494" refreshError="1"/>
      <sheetData sheetId="495"/>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sheetData sheetId="559" refreshError="1"/>
      <sheetData sheetId="560" refreshError="1"/>
      <sheetData sheetId="561" refreshError="1"/>
      <sheetData sheetId="562"/>
      <sheetData sheetId="563"/>
      <sheetData sheetId="564"/>
      <sheetData sheetId="565"/>
      <sheetData sheetId="566" refreshError="1"/>
      <sheetData sheetId="567"/>
      <sheetData sheetId="568" refreshError="1"/>
      <sheetData sheetId="569"/>
      <sheetData sheetId="570" refreshError="1"/>
      <sheetData sheetId="571" refreshError="1"/>
      <sheetData sheetId="572" refreshError="1"/>
      <sheetData sheetId="573"/>
      <sheetData sheetId="574"/>
      <sheetData sheetId="575"/>
      <sheetData sheetId="576" refreshError="1"/>
      <sheetData sheetId="577"/>
      <sheetData sheetId="578"/>
      <sheetData sheetId="579"/>
      <sheetData sheetId="580" refreshError="1"/>
      <sheetData sheetId="581" refreshError="1"/>
      <sheetData sheetId="582"/>
      <sheetData sheetId="583" refreshError="1"/>
      <sheetData sheetId="584"/>
      <sheetData sheetId="585" refreshError="1"/>
      <sheetData sheetId="586" refreshError="1"/>
      <sheetData sheetId="587" refreshError="1"/>
      <sheetData sheetId="588" refreshError="1"/>
      <sheetData sheetId="589"/>
      <sheetData sheetId="590" refreshError="1"/>
      <sheetData sheetId="591"/>
      <sheetData sheetId="592"/>
      <sheetData sheetId="593"/>
      <sheetData sheetId="594"/>
      <sheetData sheetId="595"/>
      <sheetData sheetId="596"/>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sheetData sheetId="610" refreshError="1"/>
      <sheetData sheetId="611"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cap"/>
      <sheetName val="nen"/>
      <sheetName val="mat"/>
      <sheetName val="atgt"/>
      <sheetName val="cong"/>
      <sheetName val="vua"/>
      <sheetName val="gVL"/>
      <sheetName val="dtctiet-k86-Bn=21m"/>
      <sheetName val="dt-thop-k86-Bn=21m"/>
      <sheetName val="th-kphi-k86-Bn=21m"/>
      <sheetName val="ctieuXD"/>
      <sheetName val="gpmb"/>
      <sheetName val="dtoan-k85-Bn=21m-2"/>
      <sheetName val="Sheet2"/>
      <sheetName val="dap-k86-Bn=21m"/>
      <sheetName val="dap"/>
      <sheetName val="00000000"/>
      <sheetName val="XL4Poppy"/>
      <sheetName val="tong hop"/>
      <sheetName val="phan tich DG"/>
      <sheetName val="gia vat lieu"/>
      <sheetName val="gia xe may"/>
      <sheetName val="gia nhan cong"/>
      <sheetName val="XL4Test5"/>
      <sheetName val="31-08"/>
      <sheetName val="01-09"/>
      <sheetName val="02-09"/>
      <sheetName val="03-09"/>
      <sheetName val="04-09"/>
      <sheetName val="05-9"/>
      <sheetName val="06-09"/>
      <sheetName val="07-09"/>
      <sheetName val="08-09"/>
      <sheetName val="tra-vat-lieu"/>
      <sheetName val="C47-456"/>
      <sheetName val="C46"/>
      <sheetName val="C47-PII"/>
      <sheetName val="DOAM0654CAS"/>
      <sheetName val="hold5"/>
      <sheetName val="hold6"/>
      <sheetName val="dtct cong"/>
      <sheetName val="SG"/>
      <sheetName val="TD da"/>
      <sheetName val="THKP"/>
      <sheetName val="DTTH"/>
      <sheetName val="PTDG_duong"/>
      <sheetName val="PTDG cau"/>
      <sheetName val="luong"/>
      <sheetName val="TT-06"/>
      <sheetName val="vc"/>
      <sheetName val="Sheet1"/>
      <sheetName val="Sheet3"/>
      <sheetName val="CTLT"/>
      <sheetName val="CTG4"/>
      <sheetName val="KSTK-cu"/>
      <sheetName val="Bang don gia ks-cu"/>
      <sheetName val="th1"/>
      <sheetName val="denbu"/>
      <sheetName val="TB"/>
      <sheetName val="KSTK-BVTC"/>
      <sheetName val="KSTK-BVTC (2)"/>
      <sheetName val="trabang2"/>
      <sheetName val="VCTbi"/>
      <sheetName val="VC-DC-DH"/>
      <sheetName val="XXXXXXXX"/>
      <sheetName val="XXXXXXX0"/>
      <sheetName val="XXXXXXX1"/>
      <sheetName val="DTCT"/>
      <sheetName val="MTL$-INTER"/>
      <sheetName val="ctTBA"/>
      <sheetName val="MONTHLY MA (VND)"/>
      <sheetName val="Tra_bang"/>
      <sheetName val="KSTK-BVTC (2_x0009_"/>
      <sheetName val="SPS"/>
      <sheetName val="XL4Popr{"/>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IBASE"/>
      <sheetName val="Bang don gia ks-c3_x0000__x0000__x0000__x0000__x0000__x0000__x0000__x0000__x0000__x0000__x0000__x0000__x0000_"/>
      <sheetName val="thu"/>
      <sheetName val="THANG01"/>
      <sheetName val="THANG02"/>
      <sheetName val="BDAN&amp;TKEO"/>
      <sheetName val="THANG03 "/>
      <sheetName val="THANG06  (2)"/>
      <sheetName val="THANG04"/>
      <sheetName val="THANG05 "/>
      <sheetName val="THANG06 "/>
      <sheetName val="THANG07"/>
      <sheetName val="THANG08 (2)"/>
      <sheetName val="THANG08"/>
      <sheetName val="THANG09 "/>
      <sheetName val="TKEO&amp;BDAN"/>
      <sheetName val="10000000"/>
      <sheetName val="tra_vat_lieu"/>
      <sheetName val="Ctinh 10kV"/>
      <sheetName val="da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 sheetId="35"/>
      <sheetData sheetId="36"/>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C code"/>
      <sheetName val="In phiếu"/>
      <sheetName val="NKC"/>
      <sheetName val="CDPS_noi"/>
      <sheetName val="So cai"/>
      <sheetName val="CDPS_ngoai"/>
      <sheetName val="TH_SL ck"/>
      <sheetName val="CDKT"/>
      <sheetName val="KQKD"/>
      <sheetName val="Ngoai bang"/>
      <sheetName val="KQKD_quy"/>
    </sheetNames>
    <sheetDataSet>
      <sheetData sheetId="0" refreshError="1"/>
      <sheetData sheetId="1" refreshError="1"/>
      <sheetData sheetId="2">
        <row r="9">
          <cell r="E9" t="str">
            <v>SDĐK111231.</v>
          </cell>
        </row>
        <row r="10">
          <cell r="E10" t="str">
            <v>SDĐK111231.</v>
          </cell>
        </row>
        <row r="11">
          <cell r="E11" t="str">
            <v>SDĐK111231.</v>
          </cell>
        </row>
        <row r="12">
          <cell r="E12" t="str">
            <v>SDĐK111231.</v>
          </cell>
        </row>
        <row r="13">
          <cell r="E13" t="str">
            <v>SDĐK111231.</v>
          </cell>
        </row>
        <row r="14">
          <cell r="E14" t="str">
            <v>SDĐK111231.</v>
          </cell>
        </row>
        <row r="15">
          <cell r="E15" t="str">
            <v>SDĐK111231.</v>
          </cell>
        </row>
        <row r="16">
          <cell r="E16" t="str">
            <v>SDĐK111231.</v>
          </cell>
        </row>
        <row r="17">
          <cell r="E17" t="str">
            <v>SDĐK111231.</v>
          </cell>
        </row>
        <row r="18">
          <cell r="E18" t="str">
            <v>SDĐK111231.</v>
          </cell>
        </row>
        <row r="19">
          <cell r="E19" t="str">
            <v>SDĐK111231.</v>
          </cell>
        </row>
        <row r="20">
          <cell r="E20" t="str">
            <v>SDĐK111231.</v>
          </cell>
        </row>
        <row r="21">
          <cell r="E21" t="str">
            <v>SDĐK111231.</v>
          </cell>
        </row>
        <row r="22">
          <cell r="E22" t="str">
            <v>SDĐK111231.</v>
          </cell>
        </row>
        <row r="23">
          <cell r="E23" t="str">
            <v>SDĐK111231.</v>
          </cell>
        </row>
        <row r="24">
          <cell r="E24" t="str">
            <v>SDĐK111231.</v>
          </cell>
        </row>
        <row r="25">
          <cell r="E25" t="str">
            <v>SDĐK111231.</v>
          </cell>
        </row>
        <row r="26">
          <cell r="E26" t="str">
            <v>SDĐK111231.</v>
          </cell>
        </row>
        <row r="27">
          <cell r="E27" t="str">
            <v>SDĐK111231.</v>
          </cell>
        </row>
        <row r="28">
          <cell r="E28" t="str">
            <v>SDĐK111231.</v>
          </cell>
        </row>
        <row r="29">
          <cell r="E29" t="str">
            <v>SDĐK111231.</v>
          </cell>
        </row>
        <row r="30">
          <cell r="E30" t="str">
            <v>SDĐK111231.</v>
          </cell>
        </row>
        <row r="31">
          <cell r="E31" t="str">
            <v>SDĐK111231.</v>
          </cell>
        </row>
        <row r="32">
          <cell r="E32" t="str">
            <v>SDĐK111231.</v>
          </cell>
        </row>
        <row r="33">
          <cell r="E33" t="str">
            <v>SDĐK111231.</v>
          </cell>
        </row>
        <row r="34">
          <cell r="E34" t="str">
            <v>SDĐK111231.</v>
          </cell>
        </row>
        <row r="35">
          <cell r="E35" t="str">
            <v>SDĐK111231.</v>
          </cell>
        </row>
        <row r="36">
          <cell r="E36" t="str">
            <v>SDĐK111231.</v>
          </cell>
        </row>
        <row r="37">
          <cell r="E37" t="str">
            <v>SDĐK111231.</v>
          </cell>
        </row>
        <row r="38">
          <cell r="E38" t="str">
            <v>SDĐK111231.</v>
          </cell>
        </row>
        <row r="39">
          <cell r="E39" t="str">
            <v>SDĐK111231.</v>
          </cell>
        </row>
        <row r="40">
          <cell r="E40" t="str">
            <v>SDĐK111231.</v>
          </cell>
        </row>
        <row r="41">
          <cell r="E41" t="str">
            <v>SDĐK111231.</v>
          </cell>
        </row>
        <row r="42">
          <cell r="E42" t="str">
            <v>SDĐK111231.</v>
          </cell>
        </row>
        <row r="43">
          <cell r="E43" t="str">
            <v>SDĐK111231.</v>
          </cell>
        </row>
        <row r="44">
          <cell r="E44" t="str">
            <v>SDĐK111231.</v>
          </cell>
        </row>
        <row r="45">
          <cell r="E45" t="str">
            <v>SDĐK111231.</v>
          </cell>
        </row>
        <row r="46">
          <cell r="E46" t="str">
            <v>SDĐK111231.</v>
          </cell>
        </row>
        <row r="47">
          <cell r="E47" t="str">
            <v>SDĐK111231.</v>
          </cell>
        </row>
        <row r="48">
          <cell r="E48" t="str">
            <v>SDĐK111231.</v>
          </cell>
        </row>
        <row r="49">
          <cell r="E49" t="str">
            <v>SDĐK111231.</v>
          </cell>
        </row>
        <row r="50">
          <cell r="E50" t="str">
            <v>SDĐK111231.</v>
          </cell>
        </row>
        <row r="51">
          <cell r="E51" t="str">
            <v>SDĐK111231.</v>
          </cell>
        </row>
        <row r="52">
          <cell r="E52" t="str">
            <v>SDĐK111231.</v>
          </cell>
        </row>
        <row r="53">
          <cell r="E53" t="str">
            <v>SDĐK111231.</v>
          </cell>
        </row>
        <row r="54">
          <cell r="E54" t="str">
            <v>SDĐK111231.</v>
          </cell>
        </row>
        <row r="55">
          <cell r="E55" t="str">
            <v>SDĐK111231.</v>
          </cell>
        </row>
        <row r="56">
          <cell r="E56" t="str">
            <v>SDĐK111231.</v>
          </cell>
        </row>
        <row r="57">
          <cell r="E57" t="str">
            <v>SDĐK111231.</v>
          </cell>
        </row>
        <row r="58">
          <cell r="E58" t="str">
            <v>SDĐK111231.</v>
          </cell>
        </row>
        <row r="59">
          <cell r="E59" t="str">
            <v>SDĐK111231.</v>
          </cell>
        </row>
        <row r="60">
          <cell r="E60" t="str">
            <v>SDĐK111231.</v>
          </cell>
        </row>
        <row r="61">
          <cell r="E61" t="str">
            <v>SDĐK111231.</v>
          </cell>
        </row>
        <row r="62">
          <cell r="E62" t="str">
            <v>SDĐK111231.</v>
          </cell>
        </row>
        <row r="63">
          <cell r="E63" t="str">
            <v>SDĐK111231.</v>
          </cell>
        </row>
        <row r="64">
          <cell r="E64" t="str">
            <v>SDĐK111231.</v>
          </cell>
        </row>
        <row r="65">
          <cell r="E65" t="str">
            <v>SDĐK111231.</v>
          </cell>
        </row>
        <row r="66">
          <cell r="E66" t="str">
            <v>SDĐK111231.</v>
          </cell>
        </row>
        <row r="67">
          <cell r="E67" t="str">
            <v>SDĐK111231.</v>
          </cell>
        </row>
        <row r="68">
          <cell r="E68" t="str">
            <v>SDĐK111231.</v>
          </cell>
        </row>
        <row r="69">
          <cell r="E69" t="str">
            <v>SDĐK111231.</v>
          </cell>
        </row>
        <row r="70">
          <cell r="E70" t="str">
            <v>SDĐK111231.</v>
          </cell>
        </row>
        <row r="71">
          <cell r="E71" t="str">
            <v>SDĐK111231.</v>
          </cell>
        </row>
        <row r="72">
          <cell r="E72" t="str">
            <v>SDĐK111231.</v>
          </cell>
        </row>
        <row r="73">
          <cell r="E73" t="str">
            <v>SDĐK111231.</v>
          </cell>
        </row>
        <row r="74">
          <cell r="E74" t="str">
            <v>SDĐK111231.</v>
          </cell>
        </row>
        <row r="75">
          <cell r="E75" t="str">
            <v>SDĐK111231.</v>
          </cell>
        </row>
        <row r="76">
          <cell r="E76" t="str">
            <v>SDĐK111231.</v>
          </cell>
        </row>
        <row r="77">
          <cell r="E77" t="str">
            <v>SDĐK111231.</v>
          </cell>
        </row>
        <row r="78">
          <cell r="E78" t="str">
            <v>SDĐK111231.</v>
          </cell>
        </row>
        <row r="79">
          <cell r="E79" t="str">
            <v>SDĐK111231.</v>
          </cell>
        </row>
        <row r="80">
          <cell r="E80" t="str">
            <v>SDĐK111231.</v>
          </cell>
        </row>
        <row r="81">
          <cell r="E81" t="str">
            <v>SDĐK111231.</v>
          </cell>
        </row>
        <row r="82">
          <cell r="E82" t="str">
            <v>SDĐK111231.</v>
          </cell>
        </row>
        <row r="83">
          <cell r="E83" t="str">
            <v>SDĐK111231.</v>
          </cell>
        </row>
        <row r="84">
          <cell r="E84" t="str">
            <v>SDĐK111231.</v>
          </cell>
        </row>
        <row r="85">
          <cell r="E85" t="str">
            <v>SDĐK111231.</v>
          </cell>
        </row>
        <row r="86">
          <cell r="E86" t="str">
            <v>SDĐK111231.</v>
          </cell>
        </row>
        <row r="87">
          <cell r="E87" t="str">
            <v>SDĐK111231.</v>
          </cell>
        </row>
        <row r="88">
          <cell r="E88" t="str">
            <v>SDĐK111231.</v>
          </cell>
        </row>
        <row r="89">
          <cell r="E89" t="str">
            <v>SDĐK111231.</v>
          </cell>
        </row>
        <row r="90">
          <cell r="E90" t="str">
            <v>SDĐK111231.</v>
          </cell>
        </row>
        <row r="91">
          <cell r="E91" t="str">
            <v>SDĐK111231.</v>
          </cell>
        </row>
        <row r="92">
          <cell r="E92" t="str">
            <v>SDĐK111231.</v>
          </cell>
        </row>
        <row r="93">
          <cell r="E93" t="str">
            <v>SDĐK111231.</v>
          </cell>
        </row>
        <row r="94">
          <cell r="E94" t="str">
            <v>SDĐK111231.</v>
          </cell>
        </row>
        <row r="95">
          <cell r="E95" t="str">
            <v>SDĐK111231.</v>
          </cell>
        </row>
        <row r="96">
          <cell r="E96" t="str">
            <v>SDĐK111231.</v>
          </cell>
        </row>
        <row r="97">
          <cell r="E97" t="str">
            <v>SDĐK111231.</v>
          </cell>
        </row>
        <row r="98">
          <cell r="E98" t="str">
            <v>SDĐK111231.</v>
          </cell>
        </row>
        <row r="99">
          <cell r="E99" t="str">
            <v>SDĐK111231.</v>
          </cell>
        </row>
        <row r="100">
          <cell r="E100" t="str">
            <v>SDĐK111231.</v>
          </cell>
        </row>
        <row r="101">
          <cell r="E101" t="str">
            <v>SDĐK111231.</v>
          </cell>
        </row>
        <row r="102">
          <cell r="E102" t="str">
            <v>SDĐK111231.</v>
          </cell>
        </row>
        <row r="103">
          <cell r="E103" t="str">
            <v>SDĐK111231.</v>
          </cell>
        </row>
        <row r="104">
          <cell r="E104" t="str">
            <v>SDĐK111231.</v>
          </cell>
        </row>
        <row r="105">
          <cell r="E105" t="str">
            <v>SDĐK111231.</v>
          </cell>
        </row>
        <row r="106">
          <cell r="E106" t="str">
            <v>SDĐK111231.</v>
          </cell>
        </row>
        <row r="107">
          <cell r="E107" t="str">
            <v>SDĐK111231.</v>
          </cell>
        </row>
        <row r="108">
          <cell r="E108" t="str">
            <v>SDĐK111231.</v>
          </cell>
        </row>
        <row r="109">
          <cell r="E109" t="str">
            <v>SDĐK111231.</v>
          </cell>
        </row>
        <row r="110">
          <cell r="E110" t="str">
            <v>SDĐK111231.</v>
          </cell>
        </row>
        <row r="111">
          <cell r="E111" t="str">
            <v>PK111231.001</v>
          </cell>
        </row>
        <row r="113">
          <cell r="E113" t="str">
            <v>PK120103.002</v>
          </cell>
        </row>
        <row r="114">
          <cell r="E114" t="str">
            <v>BC120103.001</v>
          </cell>
        </row>
        <row r="115">
          <cell r="E115" t="str">
            <v>BC120103.001</v>
          </cell>
        </row>
        <row r="116">
          <cell r="E116" t="str">
            <v>PK120103.003</v>
          </cell>
        </row>
        <row r="117">
          <cell r="E117" t="str">
            <v>BC120105.001</v>
          </cell>
        </row>
        <row r="118">
          <cell r="E118" t="str">
            <v>BC120105.001</v>
          </cell>
        </row>
        <row r="119">
          <cell r="E119" t="str">
            <v>31BNK120106.001</v>
          </cell>
        </row>
        <row r="120">
          <cell r="E120" t="str">
            <v>31BCK120106.001</v>
          </cell>
        </row>
        <row r="121">
          <cell r="E121" t="str">
            <v>31BCK120106.002</v>
          </cell>
        </row>
        <row r="122">
          <cell r="E122" t="str">
            <v>BN120106.001</v>
          </cell>
        </row>
        <row r="123">
          <cell r="E123" t="str">
            <v>BN120106.001</v>
          </cell>
        </row>
        <row r="124">
          <cell r="E124" t="str">
            <v>31BNK120106.001</v>
          </cell>
        </row>
        <row r="125">
          <cell r="E125" t="str">
            <v>21BNK120113.001</v>
          </cell>
        </row>
        <row r="126">
          <cell r="E126" t="str">
            <v>21BNK120113.002</v>
          </cell>
        </row>
        <row r="127">
          <cell r="E127" t="str">
            <v>21BNK120113.003</v>
          </cell>
        </row>
        <row r="128">
          <cell r="E128" t="str">
            <v>21BNK120113.002</v>
          </cell>
        </row>
        <row r="129">
          <cell r="E129" t="str">
            <v>BN120116.001</v>
          </cell>
        </row>
        <row r="130">
          <cell r="E130" t="str">
            <v>PK120116.001</v>
          </cell>
        </row>
        <row r="131">
          <cell r="E131" t="str">
            <v>BN120116.001</v>
          </cell>
        </row>
        <row r="132">
          <cell r="E132" t="str">
            <v>BN120116.001</v>
          </cell>
        </row>
        <row r="133">
          <cell r="E133" t="str">
            <v>BN120116.002</v>
          </cell>
        </row>
        <row r="134">
          <cell r="E134" t="str">
            <v>BN120116.002</v>
          </cell>
        </row>
        <row r="135">
          <cell r="E135" t="str">
            <v>BN120116.002</v>
          </cell>
        </row>
        <row r="136">
          <cell r="E136" t="str">
            <v>BN120116.003</v>
          </cell>
        </row>
        <row r="137">
          <cell r="E137" t="str">
            <v>BN120116.004</v>
          </cell>
        </row>
        <row r="138">
          <cell r="E138" t="str">
            <v>BN120116.005</v>
          </cell>
        </row>
        <row r="139">
          <cell r="E139" t="str">
            <v>BN120116.006</v>
          </cell>
        </row>
        <row r="140">
          <cell r="E140" t="str">
            <v>BN120116.007</v>
          </cell>
        </row>
        <row r="141">
          <cell r="E141" t="str">
            <v>BN120116.008</v>
          </cell>
        </row>
        <row r="142">
          <cell r="E142" t="str">
            <v>BN120116.009</v>
          </cell>
        </row>
        <row r="143">
          <cell r="E143" t="str">
            <v>BN120116.009</v>
          </cell>
        </row>
        <row r="144">
          <cell r="E144" t="str">
            <v>BN120116.009</v>
          </cell>
        </row>
        <row r="145">
          <cell r="E145" t="str">
            <v>BN120116.009</v>
          </cell>
        </row>
        <row r="146">
          <cell r="E146" t="str">
            <v>BN120116.010</v>
          </cell>
        </row>
        <row r="147">
          <cell r="E147" t="str">
            <v>BN120116.010</v>
          </cell>
        </row>
        <row r="148">
          <cell r="E148" t="str">
            <v>BN120116.010</v>
          </cell>
        </row>
        <row r="149">
          <cell r="E149" t="str">
            <v>BN120117.001</v>
          </cell>
        </row>
        <row r="150">
          <cell r="E150" t="str">
            <v>BN120117.001</v>
          </cell>
        </row>
        <row r="151">
          <cell r="E151" t="str">
            <v>BN120117.001</v>
          </cell>
        </row>
        <row r="152">
          <cell r="E152" t="str">
            <v>BN120117.002</v>
          </cell>
        </row>
        <row r="153">
          <cell r="E153" t="str">
            <v>BN120117.003</v>
          </cell>
        </row>
        <row r="154">
          <cell r="E154" t="str">
            <v>BN120117.004</v>
          </cell>
        </row>
        <row r="155">
          <cell r="E155" t="str">
            <v>BN120117.004</v>
          </cell>
        </row>
        <row r="156">
          <cell r="E156" t="str">
            <v>BN120118.001</v>
          </cell>
        </row>
        <row r="157">
          <cell r="E157" t="str">
            <v>31BCK120119.001</v>
          </cell>
        </row>
        <row r="158">
          <cell r="E158" t="str">
            <v>BN120121.001</v>
          </cell>
        </row>
        <row r="159">
          <cell r="E159" t="str">
            <v>BN120121.001</v>
          </cell>
        </row>
        <row r="160">
          <cell r="E160" t="str">
            <v>BN120121.001</v>
          </cell>
        </row>
        <row r="161">
          <cell r="E161" t="str">
            <v>BN120121.001</v>
          </cell>
        </row>
        <row r="162">
          <cell r="E162" t="str">
            <v>BN120121.001</v>
          </cell>
        </row>
        <row r="163">
          <cell r="E163" t="str">
            <v>21BCK120125.001</v>
          </cell>
        </row>
        <row r="164">
          <cell r="E164" t="str">
            <v>31BCK120125.001</v>
          </cell>
        </row>
        <row r="165">
          <cell r="E165" t="str">
            <v>11BCK120125.001</v>
          </cell>
        </row>
        <row r="166">
          <cell r="E166" t="str">
            <v>10BCK120125.001</v>
          </cell>
        </row>
        <row r="167">
          <cell r="E167" t="str">
            <v>12BCK120125.001</v>
          </cell>
        </row>
        <row r="168">
          <cell r="E168" t="str">
            <v>12BCK120125.002</v>
          </cell>
        </row>
        <row r="169">
          <cell r="E169" t="str">
            <v>12BCK120125.002.1</v>
          </cell>
        </row>
        <row r="170">
          <cell r="E170" t="str">
            <v>41BCK120125.001</v>
          </cell>
        </row>
        <row r="171">
          <cell r="E171" t="str">
            <v>BC120125.001</v>
          </cell>
        </row>
        <row r="172">
          <cell r="E172" t="str">
            <v>BC120128.001</v>
          </cell>
        </row>
        <row r="173">
          <cell r="E173" t="str">
            <v>BC120128.001</v>
          </cell>
        </row>
        <row r="174">
          <cell r="E174" t="str">
            <v>BC120130.001</v>
          </cell>
        </row>
        <row r="175">
          <cell r="E175" t="str">
            <v>BC120130.001</v>
          </cell>
        </row>
        <row r="176">
          <cell r="E176" t="str">
            <v>BC120130.002</v>
          </cell>
        </row>
        <row r="177">
          <cell r="E177" t="str">
            <v>PKK120130.001</v>
          </cell>
        </row>
        <row r="178">
          <cell r="E178" t="str">
            <v>PKK120130.002</v>
          </cell>
        </row>
        <row r="179">
          <cell r="E179" t="str">
            <v>BC120130.003</v>
          </cell>
        </row>
        <row r="180">
          <cell r="E180" t="str">
            <v>BC120130.003</v>
          </cell>
        </row>
        <row r="181">
          <cell r="E181" t="str">
            <v>BC120131.001</v>
          </cell>
        </row>
        <row r="182">
          <cell r="E182" t="str">
            <v>BC120131.002</v>
          </cell>
        </row>
        <row r="183">
          <cell r="E183" t="str">
            <v>BC120131.002.1</v>
          </cell>
        </row>
        <row r="184">
          <cell r="E184" t="str">
            <v>BN120131.001</v>
          </cell>
        </row>
        <row r="185">
          <cell r="E185" t="str">
            <v>BN120131.001</v>
          </cell>
        </row>
        <row r="186">
          <cell r="E186" t="str">
            <v>PK120131.001</v>
          </cell>
        </row>
        <row r="187">
          <cell r="E187" t="str">
            <v>PK120131.002</v>
          </cell>
        </row>
        <row r="188">
          <cell r="E188" t="str">
            <v>PK120131.003</v>
          </cell>
        </row>
        <row r="189">
          <cell r="E189" t="str">
            <v>PK120131.003</v>
          </cell>
        </row>
        <row r="190">
          <cell r="E190" t="str">
            <v>PK120131.003</v>
          </cell>
        </row>
        <row r="191">
          <cell r="E191" t="str">
            <v>PK120131.003</v>
          </cell>
        </row>
        <row r="192">
          <cell r="E192" t="str">
            <v>PK120131.003</v>
          </cell>
        </row>
        <row r="193">
          <cell r="E193" t="str">
            <v>PK120131.003</v>
          </cell>
        </row>
        <row r="194">
          <cell r="E194" t="str">
            <v>PK120131.003</v>
          </cell>
        </row>
        <row r="195">
          <cell r="E195" t="str">
            <v>PK120131.003</v>
          </cell>
        </row>
        <row r="196">
          <cell r="E196" t="str">
            <v>PK120131.003</v>
          </cell>
        </row>
        <row r="197">
          <cell r="E197" t="str">
            <v>PK120131.003</v>
          </cell>
        </row>
        <row r="198">
          <cell r="E198" t="str">
            <v>PK120131.003</v>
          </cell>
        </row>
        <row r="199">
          <cell r="E199" t="str">
            <v>PK120131.004</v>
          </cell>
        </row>
        <row r="200">
          <cell r="E200" t="str">
            <v>PK120131.004</v>
          </cell>
        </row>
        <row r="201">
          <cell r="E201" t="str">
            <v>PK120131.004</v>
          </cell>
        </row>
        <row r="202">
          <cell r="E202" t="str">
            <v>PK120131.004</v>
          </cell>
        </row>
        <row r="203">
          <cell r="E203" t="str">
            <v>PK120131.005</v>
          </cell>
        </row>
        <row r="204">
          <cell r="E204" t="str">
            <v>PK120131.006</v>
          </cell>
        </row>
        <row r="205">
          <cell r="E205" t="str">
            <v>PK120131.006</v>
          </cell>
        </row>
        <row r="206">
          <cell r="E206" t="str">
            <v>PK120131.006</v>
          </cell>
        </row>
        <row r="207">
          <cell r="E207" t="str">
            <v>PK120131.006</v>
          </cell>
        </row>
        <row r="208">
          <cell r="E208" t="str">
            <v>PK120131.007</v>
          </cell>
        </row>
        <row r="209">
          <cell r="E209" t="str">
            <v>PK120131.008</v>
          </cell>
        </row>
        <row r="210">
          <cell r="E210" t="str">
            <v>PK120131.009</v>
          </cell>
        </row>
        <row r="211">
          <cell r="E211" t="str">
            <v>PK120131.010</v>
          </cell>
        </row>
        <row r="212">
          <cell r="E212" t="str">
            <v>PK120131.010</v>
          </cell>
        </row>
        <row r="213">
          <cell r="E213" t="str">
            <v>PK120131.011</v>
          </cell>
        </row>
        <row r="214">
          <cell r="E214" t="str">
            <v>PK120131.012</v>
          </cell>
        </row>
        <row r="215">
          <cell r="E215" t="str">
            <v>PK120131.012</v>
          </cell>
        </row>
        <row r="216">
          <cell r="E216" t="str">
            <v>PK120131.012</v>
          </cell>
        </row>
        <row r="217">
          <cell r="E217" t="str">
            <v>PK120131.012</v>
          </cell>
        </row>
        <row r="218">
          <cell r="E218" t="str">
            <v>PK120131.012</v>
          </cell>
        </row>
        <row r="219">
          <cell r="E219" t="str">
            <v>PK120131.012</v>
          </cell>
        </row>
        <row r="220">
          <cell r="E220" t="str">
            <v>PK120131.012</v>
          </cell>
        </row>
        <row r="221">
          <cell r="E221" t="str">
            <v>PK120131.012</v>
          </cell>
        </row>
        <row r="222">
          <cell r="E222" t="str">
            <v>PK120131.012</v>
          </cell>
        </row>
        <row r="223">
          <cell r="E223" t="str">
            <v>PK120131.012</v>
          </cell>
        </row>
        <row r="224">
          <cell r="E224" t="str">
            <v>PK120131.012</v>
          </cell>
        </row>
        <row r="225">
          <cell r="E225" t="str">
            <v>PK120131.012</v>
          </cell>
        </row>
        <row r="226">
          <cell r="E226" t="str">
            <v>PK120131.012</v>
          </cell>
        </row>
        <row r="227">
          <cell r="E227" t="str">
            <v>PK120131.012</v>
          </cell>
        </row>
        <row r="228">
          <cell r="E228" t="str">
            <v>PK120131.012</v>
          </cell>
        </row>
        <row r="229">
          <cell r="E229" t="str">
            <v>PK120131.012</v>
          </cell>
        </row>
        <row r="230">
          <cell r="E230" t="str">
            <v>PK120131.012</v>
          </cell>
        </row>
        <row r="231">
          <cell r="E231" t="str">
            <v>PK120131.012</v>
          </cell>
        </row>
        <row r="232">
          <cell r="E232" t="str">
            <v>PK120131.012</v>
          </cell>
        </row>
        <row r="233">
          <cell r="E233" t="str">
            <v>PK120131.012</v>
          </cell>
        </row>
        <row r="234">
          <cell r="E234" t="str">
            <v>PK120131.012</v>
          </cell>
        </row>
        <row r="235">
          <cell r="E235" t="str">
            <v>PK120131.012</v>
          </cell>
        </row>
        <row r="236">
          <cell r="E236" t="str">
            <v>PK120131.012</v>
          </cell>
        </row>
        <row r="237">
          <cell r="E237" t="str">
            <v>PK120131.013</v>
          </cell>
        </row>
        <row r="238">
          <cell r="E238" t="str">
            <v>PK120131.013</v>
          </cell>
        </row>
        <row r="239">
          <cell r="E239" t="str">
            <v>PK120131.013</v>
          </cell>
        </row>
        <row r="240">
          <cell r="E240" t="str">
            <v>PK120131.013</v>
          </cell>
        </row>
        <row r="241">
          <cell r="E241" t="str">
            <v>PK120131.013</v>
          </cell>
        </row>
        <row r="242">
          <cell r="E242" t="str">
            <v>PK120131.013</v>
          </cell>
        </row>
        <row r="243">
          <cell r="E243" t="str">
            <v>PK120131.013</v>
          </cell>
        </row>
        <row r="244">
          <cell r="E244" t="str">
            <v>PK120131.013</v>
          </cell>
        </row>
        <row r="245">
          <cell r="E245" t="str">
            <v>PK120131.014</v>
          </cell>
        </row>
        <row r="246">
          <cell r="E246" t="str">
            <v>PKK120131.001</v>
          </cell>
        </row>
        <row r="247">
          <cell r="E247" t="str">
            <v>PKK120131.002</v>
          </cell>
        </row>
        <row r="248">
          <cell r="E248" t="str">
            <v>PKK120131.002</v>
          </cell>
        </row>
        <row r="249">
          <cell r="E249" t="str">
            <v>PKK120131.002</v>
          </cell>
        </row>
        <row r="250">
          <cell r="E250" t="str">
            <v>PKK120131.003</v>
          </cell>
        </row>
        <row r="251">
          <cell r="E251" t="str">
            <v>PKK120131.004</v>
          </cell>
        </row>
        <row r="252">
          <cell r="E252" t="str">
            <v>PKK120131.005</v>
          </cell>
        </row>
        <row r="253">
          <cell r="E253" t="str">
            <v>PKK120131.006</v>
          </cell>
        </row>
        <row r="254">
          <cell r="E254" t="str">
            <v>PKK120131.007</v>
          </cell>
        </row>
        <row r="255">
          <cell r="E255" t="str">
            <v>PKK120131.008</v>
          </cell>
        </row>
        <row r="256">
          <cell r="E256" t="str">
            <v>PKK120131.009</v>
          </cell>
        </row>
        <row r="257">
          <cell r="E257" t="str">
            <v>PKK120131.009</v>
          </cell>
        </row>
        <row r="258">
          <cell r="E258" t="str">
            <v>PKK120131.009</v>
          </cell>
        </row>
        <row r="259">
          <cell r="E259" t="str">
            <v>PKK120131.009</v>
          </cell>
        </row>
        <row r="261">
          <cell r="E261" t="str">
            <v>BN120202.001</v>
          </cell>
        </row>
        <row r="262">
          <cell r="E262" t="str">
            <v>BN120202.002</v>
          </cell>
        </row>
        <row r="263">
          <cell r="E263" t="str">
            <v>BN120202.003</v>
          </cell>
        </row>
        <row r="264">
          <cell r="E264" t="str">
            <v>BN120202.003</v>
          </cell>
        </row>
        <row r="265">
          <cell r="E265" t="str">
            <v>BN120202.004</v>
          </cell>
        </row>
        <row r="266">
          <cell r="E266" t="str">
            <v>BN120202.004</v>
          </cell>
        </row>
        <row r="267">
          <cell r="E267" t="str">
            <v>BN120202.004</v>
          </cell>
        </row>
        <row r="268">
          <cell r="E268" t="str">
            <v>BN120202.005</v>
          </cell>
        </row>
        <row r="269">
          <cell r="E269" t="str">
            <v>BN120202.006</v>
          </cell>
        </row>
        <row r="270">
          <cell r="E270" t="str">
            <v>BN120202.006</v>
          </cell>
        </row>
        <row r="271">
          <cell r="E271" t="str">
            <v>BN120202.006</v>
          </cell>
        </row>
        <row r="272">
          <cell r="E272" t="str">
            <v>BN120202.006</v>
          </cell>
        </row>
        <row r="273">
          <cell r="E273" t="str">
            <v>BN120202.007</v>
          </cell>
        </row>
        <row r="274">
          <cell r="E274" t="str">
            <v>BN120202.007</v>
          </cell>
        </row>
        <row r="275">
          <cell r="E275" t="str">
            <v>BN120202.007</v>
          </cell>
        </row>
        <row r="276">
          <cell r="E276" t="str">
            <v>BN120202.007</v>
          </cell>
        </row>
        <row r="277">
          <cell r="E277" t="str">
            <v>BC120203.001</v>
          </cell>
        </row>
        <row r="278">
          <cell r="E278" t="str">
            <v>BC120203.001</v>
          </cell>
        </row>
        <row r="279">
          <cell r="E279" t="str">
            <v>BC120203.001</v>
          </cell>
        </row>
        <row r="280">
          <cell r="E280" t="str">
            <v>BC120206.001</v>
          </cell>
        </row>
        <row r="281">
          <cell r="E281" t="str">
            <v>BC120206.001</v>
          </cell>
        </row>
        <row r="282">
          <cell r="E282" t="str">
            <v>31BCK120206.001</v>
          </cell>
        </row>
        <row r="283">
          <cell r="E283" t="str">
            <v>31BCK120206.001</v>
          </cell>
        </row>
        <row r="284">
          <cell r="E284" t="str">
            <v>10BCK120214.001</v>
          </cell>
        </row>
        <row r="285">
          <cell r="E285" t="str">
            <v>BN120216.001</v>
          </cell>
        </row>
        <row r="286">
          <cell r="E286" t="str">
            <v>BN120216.002</v>
          </cell>
        </row>
        <row r="287">
          <cell r="E287" t="str">
            <v>BN120216.002</v>
          </cell>
        </row>
        <row r="288">
          <cell r="E288" t="str">
            <v>BN120216.003</v>
          </cell>
        </row>
        <row r="289">
          <cell r="E289" t="str">
            <v>BN120216.003</v>
          </cell>
        </row>
        <row r="290">
          <cell r="E290" t="str">
            <v>BN120216.003</v>
          </cell>
        </row>
        <row r="291">
          <cell r="E291" t="str">
            <v>BN120216.004</v>
          </cell>
        </row>
        <row r="292">
          <cell r="E292" t="str">
            <v>BN120216.004</v>
          </cell>
        </row>
        <row r="293">
          <cell r="E293" t="str">
            <v>BN120216.004</v>
          </cell>
        </row>
        <row r="294">
          <cell r="E294" t="str">
            <v>BN120216.004</v>
          </cell>
        </row>
        <row r="295">
          <cell r="E295" t="str">
            <v>PK120216.001</v>
          </cell>
        </row>
        <row r="296">
          <cell r="E296" t="str">
            <v>PK120216.001</v>
          </cell>
        </row>
        <row r="297">
          <cell r="E297" t="str">
            <v>BN120216.005</v>
          </cell>
        </row>
        <row r="298">
          <cell r="E298" t="str">
            <v>BN120216.006</v>
          </cell>
        </row>
        <row r="299">
          <cell r="E299" t="str">
            <v>BN120216.006</v>
          </cell>
        </row>
        <row r="300">
          <cell r="E300" t="str">
            <v>BN120216.006</v>
          </cell>
        </row>
        <row r="301">
          <cell r="E301" t="str">
            <v>BN120216.006</v>
          </cell>
        </row>
        <row r="302">
          <cell r="E302" t="str">
            <v>BN120216.007</v>
          </cell>
        </row>
        <row r="303">
          <cell r="E303" t="str">
            <v>BN120216.007</v>
          </cell>
        </row>
        <row r="304">
          <cell r="E304" t="str">
            <v>BN120216.007</v>
          </cell>
        </row>
        <row r="305">
          <cell r="E305" t="str">
            <v>BN120216.007</v>
          </cell>
        </row>
        <row r="306">
          <cell r="E306" t="str">
            <v>BN120216.008</v>
          </cell>
        </row>
        <row r="307">
          <cell r="E307" t="str">
            <v>BN120216.008</v>
          </cell>
        </row>
        <row r="308">
          <cell r="E308" t="str">
            <v>BN120216.008</v>
          </cell>
        </row>
        <row r="309">
          <cell r="E309" t="str">
            <v>BN120216.008</v>
          </cell>
        </row>
        <row r="310">
          <cell r="E310" t="str">
            <v>BN120216.009</v>
          </cell>
        </row>
        <row r="311">
          <cell r="E311" t="str">
            <v>BN120216.009</v>
          </cell>
        </row>
        <row r="312">
          <cell r="E312" t="str">
            <v>BN120216.009</v>
          </cell>
        </row>
        <row r="313">
          <cell r="E313" t="str">
            <v>BN120216.009</v>
          </cell>
        </row>
        <row r="314">
          <cell r="E314" t="str">
            <v>BN120216.009</v>
          </cell>
        </row>
        <row r="315">
          <cell r="E315" t="str">
            <v>BN120216.010</v>
          </cell>
        </row>
        <row r="316">
          <cell r="E316" t="str">
            <v>BN120216.010</v>
          </cell>
        </row>
        <row r="317">
          <cell r="E317" t="str">
            <v>BN120216.010</v>
          </cell>
        </row>
        <row r="318">
          <cell r="E318" t="str">
            <v>BN120216.010</v>
          </cell>
        </row>
        <row r="319">
          <cell r="E319" t="str">
            <v>BN120216.011</v>
          </cell>
        </row>
        <row r="320">
          <cell r="E320" t="str">
            <v>BN120216.011</v>
          </cell>
        </row>
        <row r="321">
          <cell r="E321" t="str">
            <v>BN120216.011</v>
          </cell>
        </row>
        <row r="322">
          <cell r="E322" t="str">
            <v>BN120224.001</v>
          </cell>
        </row>
        <row r="323">
          <cell r="E323" t="str">
            <v>BN120224.001</v>
          </cell>
        </row>
        <row r="324">
          <cell r="E324" t="str">
            <v>BN120224.001</v>
          </cell>
        </row>
        <row r="325">
          <cell r="E325" t="str">
            <v>BN120224.001</v>
          </cell>
        </row>
        <row r="326">
          <cell r="E326" t="str">
            <v>BN120224.002</v>
          </cell>
        </row>
        <row r="327">
          <cell r="E327" t="str">
            <v>BN120224.003</v>
          </cell>
        </row>
        <row r="328">
          <cell r="E328" t="str">
            <v>BN120224.003</v>
          </cell>
        </row>
        <row r="329">
          <cell r="E329" t="str">
            <v>BN120224.003</v>
          </cell>
        </row>
        <row r="330">
          <cell r="E330" t="str">
            <v>BN120224.003</v>
          </cell>
        </row>
        <row r="331">
          <cell r="E331" t="str">
            <v>BN120224.003</v>
          </cell>
        </row>
        <row r="332">
          <cell r="E332" t="str">
            <v>BN120224.004</v>
          </cell>
        </row>
        <row r="333">
          <cell r="E333" t="str">
            <v>21BCK120225.001</v>
          </cell>
        </row>
        <row r="334">
          <cell r="E334" t="str">
            <v>31BCK120225.001</v>
          </cell>
        </row>
        <row r="335">
          <cell r="E335" t="str">
            <v>11BCK120225.001</v>
          </cell>
        </row>
        <row r="336">
          <cell r="E336" t="str">
            <v>10BCK120225.001</v>
          </cell>
        </row>
        <row r="337">
          <cell r="E337" t="str">
            <v>12BCK120225.001</v>
          </cell>
        </row>
        <row r="338">
          <cell r="E338" t="str">
            <v>12BCK120225.002</v>
          </cell>
        </row>
        <row r="339">
          <cell r="E339" t="str">
            <v>12BCK120225.002.1</v>
          </cell>
        </row>
        <row r="340">
          <cell r="E340" t="str">
            <v>41BCK120225.001</v>
          </cell>
        </row>
        <row r="341">
          <cell r="E341" t="str">
            <v>BC120225.001</v>
          </cell>
        </row>
        <row r="342">
          <cell r="E342" t="str">
            <v>BC120227.001</v>
          </cell>
        </row>
        <row r="343">
          <cell r="E343" t="str">
            <v>11BCK120227.001</v>
          </cell>
        </row>
        <row r="344">
          <cell r="E344" t="str">
            <v>BC120228.001</v>
          </cell>
        </row>
        <row r="345">
          <cell r="E345" t="str">
            <v>BC120228.001</v>
          </cell>
        </row>
        <row r="346">
          <cell r="E346" t="str">
            <v>PKK120228.001</v>
          </cell>
        </row>
        <row r="347">
          <cell r="E347" t="str">
            <v>10BCK120228.001</v>
          </cell>
        </row>
        <row r="348">
          <cell r="E348" t="str">
            <v>10BNK120228.001</v>
          </cell>
        </row>
        <row r="349">
          <cell r="E349" t="str">
            <v>10BNK120228.001</v>
          </cell>
        </row>
        <row r="350">
          <cell r="E350" t="str">
            <v>10BNK120228.001</v>
          </cell>
        </row>
        <row r="351">
          <cell r="E351" t="str">
            <v>BC120229.001</v>
          </cell>
        </row>
        <row r="352">
          <cell r="E352" t="str">
            <v>BC120229.001</v>
          </cell>
        </row>
        <row r="353">
          <cell r="E353" t="str">
            <v>21BCK120229.001</v>
          </cell>
        </row>
        <row r="354">
          <cell r="E354" t="str">
            <v>21BCK120229.002</v>
          </cell>
        </row>
        <row r="355">
          <cell r="E355" t="str">
            <v>21BCK120229.002</v>
          </cell>
        </row>
        <row r="356">
          <cell r="E356" t="str">
            <v>31BCK120229.001</v>
          </cell>
        </row>
        <row r="357">
          <cell r="E357" t="str">
            <v>11BCK120229.001</v>
          </cell>
        </row>
        <row r="358">
          <cell r="E358" t="str">
            <v>BC120229.002</v>
          </cell>
        </row>
        <row r="359">
          <cell r="E359" t="str">
            <v>BC120229.001</v>
          </cell>
        </row>
        <row r="360">
          <cell r="E360" t="str">
            <v>BC120229.001.2</v>
          </cell>
        </row>
        <row r="361">
          <cell r="E361" t="str">
            <v>BN120229.001</v>
          </cell>
        </row>
        <row r="362">
          <cell r="E362" t="str">
            <v>BN120229.001</v>
          </cell>
        </row>
        <row r="363">
          <cell r="E363" t="str">
            <v>PK120229.001</v>
          </cell>
        </row>
        <row r="364">
          <cell r="E364" t="str">
            <v>PK120229.002</v>
          </cell>
        </row>
        <row r="365">
          <cell r="E365" t="str">
            <v>PK120229.003</v>
          </cell>
        </row>
        <row r="366">
          <cell r="E366" t="str">
            <v>PK120229.004</v>
          </cell>
        </row>
        <row r="367">
          <cell r="E367" t="str">
            <v>PK120229.004</v>
          </cell>
        </row>
        <row r="368">
          <cell r="E368" t="str">
            <v>PK120229.004</v>
          </cell>
        </row>
        <row r="369">
          <cell r="E369" t="str">
            <v>PK120229.004</v>
          </cell>
        </row>
        <row r="370">
          <cell r="E370" t="str">
            <v>PK120229.004</v>
          </cell>
        </row>
        <row r="371">
          <cell r="E371" t="str">
            <v>PK120229.004</v>
          </cell>
        </row>
        <row r="372">
          <cell r="E372" t="str">
            <v>PK120229.004</v>
          </cell>
        </row>
        <row r="373">
          <cell r="E373" t="str">
            <v>PK120229.004</v>
          </cell>
        </row>
        <row r="374">
          <cell r="E374" t="str">
            <v>PK120229.004</v>
          </cell>
        </row>
        <row r="375">
          <cell r="E375" t="str">
            <v>PK120229.004</v>
          </cell>
        </row>
        <row r="376">
          <cell r="E376" t="str">
            <v>PK120229.004</v>
          </cell>
        </row>
        <row r="377">
          <cell r="E377" t="str">
            <v>PK120229.005</v>
          </cell>
        </row>
        <row r="378">
          <cell r="E378" t="str">
            <v>PK120229.006</v>
          </cell>
        </row>
        <row r="379">
          <cell r="E379" t="str">
            <v>PK120229.006</v>
          </cell>
        </row>
        <row r="380">
          <cell r="E380" t="str">
            <v>PK120229.007</v>
          </cell>
        </row>
        <row r="381">
          <cell r="E381" t="str">
            <v>PK120229.007</v>
          </cell>
        </row>
        <row r="382">
          <cell r="E382" t="str">
            <v>PK120229.007</v>
          </cell>
        </row>
        <row r="383">
          <cell r="E383" t="str">
            <v>PK120229.007</v>
          </cell>
        </row>
        <row r="384">
          <cell r="E384" t="str">
            <v>PK120229.008</v>
          </cell>
        </row>
        <row r="385">
          <cell r="E385" t="str">
            <v>PK120229.009</v>
          </cell>
        </row>
        <row r="386">
          <cell r="E386" t="str">
            <v>PK120229.009</v>
          </cell>
        </row>
        <row r="387">
          <cell r="E387" t="str">
            <v>PK120229.009</v>
          </cell>
        </row>
        <row r="388">
          <cell r="E388" t="str">
            <v>PK120229.010</v>
          </cell>
        </row>
        <row r="389">
          <cell r="E389" t="str">
            <v>PK120229.011</v>
          </cell>
        </row>
        <row r="390">
          <cell r="E390" t="str">
            <v>PK120229.012</v>
          </cell>
        </row>
        <row r="391">
          <cell r="E391" t="str">
            <v>PK120229.013</v>
          </cell>
        </row>
        <row r="392">
          <cell r="E392" t="str">
            <v>PK120229.014</v>
          </cell>
        </row>
        <row r="393">
          <cell r="E393" t="str">
            <v>PK120229.015</v>
          </cell>
        </row>
        <row r="394">
          <cell r="E394" t="str">
            <v>PK120229.015</v>
          </cell>
        </row>
        <row r="395">
          <cell r="E395" t="str">
            <v>PK120229.015</v>
          </cell>
        </row>
        <row r="396">
          <cell r="E396" t="str">
            <v>PK120229.015</v>
          </cell>
        </row>
        <row r="397">
          <cell r="E397" t="str">
            <v>PK120229.015</v>
          </cell>
        </row>
        <row r="398">
          <cell r="E398" t="str">
            <v>PK120229.015</v>
          </cell>
        </row>
        <row r="399">
          <cell r="E399" t="str">
            <v>PK120229.015</v>
          </cell>
        </row>
        <row r="400">
          <cell r="E400" t="str">
            <v>PK120229.015</v>
          </cell>
        </row>
        <row r="401">
          <cell r="E401" t="str">
            <v>PK120229.015</v>
          </cell>
        </row>
        <row r="402">
          <cell r="E402" t="str">
            <v>PK120229.015</v>
          </cell>
        </row>
        <row r="403">
          <cell r="E403" t="str">
            <v>PK120229.015</v>
          </cell>
        </row>
        <row r="404">
          <cell r="E404" t="str">
            <v>PK120229.015</v>
          </cell>
        </row>
        <row r="405">
          <cell r="E405" t="str">
            <v>PK120229.015</v>
          </cell>
        </row>
        <row r="406">
          <cell r="E406" t="str">
            <v>PK120229.015</v>
          </cell>
        </row>
        <row r="407">
          <cell r="E407" t="str">
            <v>PK120229.015</v>
          </cell>
        </row>
        <row r="408">
          <cell r="E408" t="str">
            <v>PK120229.015</v>
          </cell>
        </row>
        <row r="409">
          <cell r="E409" t="str">
            <v>PK120229.015</v>
          </cell>
        </row>
        <row r="410">
          <cell r="E410" t="str">
            <v>PK120229.015</v>
          </cell>
        </row>
        <row r="411">
          <cell r="E411" t="str">
            <v>PK120229.015</v>
          </cell>
        </row>
        <row r="412">
          <cell r="E412" t="str">
            <v>PK120229.015</v>
          </cell>
        </row>
        <row r="413">
          <cell r="E413" t="str">
            <v>PK120229.015</v>
          </cell>
        </row>
        <row r="414">
          <cell r="E414" t="str">
            <v>PK120229.015</v>
          </cell>
        </row>
        <row r="415">
          <cell r="E415" t="str">
            <v>PK120229.015</v>
          </cell>
        </row>
        <row r="416">
          <cell r="E416" t="str">
            <v>PK120229.016</v>
          </cell>
        </row>
        <row r="417">
          <cell r="E417" t="str">
            <v>PK120229.016</v>
          </cell>
        </row>
        <row r="418">
          <cell r="E418" t="str">
            <v>PK120229.016</v>
          </cell>
        </row>
        <row r="419">
          <cell r="E419" t="str">
            <v>PK120229.016</v>
          </cell>
        </row>
        <row r="420">
          <cell r="E420" t="str">
            <v>PK120229.016</v>
          </cell>
        </row>
        <row r="421">
          <cell r="E421" t="str">
            <v>PK120229.016</v>
          </cell>
        </row>
        <row r="422">
          <cell r="E422" t="str">
            <v>PK120229.016</v>
          </cell>
        </row>
        <row r="423">
          <cell r="E423" t="str">
            <v>PK120229.016</v>
          </cell>
        </row>
        <row r="424">
          <cell r="E424" t="str">
            <v>PK120229.017</v>
          </cell>
        </row>
        <row r="425">
          <cell r="E425" t="str">
            <v>PKK120229.001</v>
          </cell>
        </row>
        <row r="426">
          <cell r="E426" t="str">
            <v>PKK120229.002</v>
          </cell>
        </row>
        <row r="427">
          <cell r="E427" t="str">
            <v>PKK120229.003</v>
          </cell>
        </row>
        <row r="428">
          <cell r="E428" t="str">
            <v>PKK120229.003</v>
          </cell>
        </row>
        <row r="429">
          <cell r="E429" t="str">
            <v>PKK120229.003</v>
          </cell>
        </row>
        <row r="430">
          <cell r="E430" t="str">
            <v>PKK120229.004</v>
          </cell>
        </row>
        <row r="431">
          <cell r="E431" t="str">
            <v>PKK120229.005</v>
          </cell>
        </row>
        <row r="432">
          <cell r="E432" t="str">
            <v>PKK120229.006</v>
          </cell>
        </row>
        <row r="433">
          <cell r="E433" t="str">
            <v>PKK120229.007</v>
          </cell>
        </row>
        <row r="434">
          <cell r="E434" t="str">
            <v>PKK120229.008</v>
          </cell>
        </row>
        <row r="435">
          <cell r="E435" t="str">
            <v>PKK120229.009</v>
          </cell>
        </row>
        <row r="436">
          <cell r="E436" t="str">
            <v>PKK120229.010</v>
          </cell>
        </row>
        <row r="437">
          <cell r="E437" t="str">
            <v>PKK120229.011</v>
          </cell>
        </row>
        <row r="439">
          <cell r="E439" t="str">
            <v>BC120301.001</v>
          </cell>
        </row>
        <row r="440">
          <cell r="E440" t="str">
            <v>BC120301.002</v>
          </cell>
        </row>
        <row r="441">
          <cell r="E441" t="str">
            <v>BC120301.003</v>
          </cell>
        </row>
        <row r="442">
          <cell r="E442" t="str">
            <v>BN120301.001</v>
          </cell>
        </row>
        <row r="443">
          <cell r="E443" t="str">
            <v>BN120301.002</v>
          </cell>
        </row>
        <row r="444">
          <cell r="E444" t="str">
            <v>BN120301.003</v>
          </cell>
        </row>
        <row r="445">
          <cell r="E445" t="str">
            <v>21BNK120301.001</v>
          </cell>
        </row>
        <row r="446">
          <cell r="E446" t="str">
            <v>21BNK120301.001</v>
          </cell>
        </row>
        <row r="447">
          <cell r="E447" t="str">
            <v>31BNK120301.001</v>
          </cell>
        </row>
        <row r="448">
          <cell r="E448" t="str">
            <v>31BNK120301.001</v>
          </cell>
        </row>
        <row r="449">
          <cell r="E449" t="str">
            <v>11BNK120301.001</v>
          </cell>
        </row>
        <row r="450">
          <cell r="E450" t="str">
            <v>11BNK120301.001</v>
          </cell>
        </row>
        <row r="451">
          <cell r="E451" t="str">
            <v>BC120305.001</v>
          </cell>
        </row>
        <row r="452">
          <cell r="E452" t="str">
            <v>21BCK120305.001</v>
          </cell>
        </row>
        <row r="453">
          <cell r="E453" t="str">
            <v>31BCK120306.001</v>
          </cell>
        </row>
        <row r="454">
          <cell r="E454" t="str">
            <v>31BCK120306.001</v>
          </cell>
        </row>
        <row r="455">
          <cell r="E455" t="str">
            <v>BC120306.001</v>
          </cell>
        </row>
        <row r="456">
          <cell r="E456" t="str">
            <v>BC120306.001</v>
          </cell>
        </row>
        <row r="457">
          <cell r="E457" t="str">
            <v>BC120306.002</v>
          </cell>
        </row>
        <row r="458">
          <cell r="E458" t="str">
            <v>PK120306.001</v>
          </cell>
        </row>
        <row r="459">
          <cell r="E459" t="str">
            <v>11BCK120309.001</v>
          </cell>
        </row>
        <row r="460">
          <cell r="E460" t="str">
            <v>11BCK120309.001</v>
          </cell>
        </row>
        <row r="461">
          <cell r="E461" t="str">
            <v>11BNK120309.001</v>
          </cell>
        </row>
        <row r="462">
          <cell r="E462" t="str">
            <v>11BNK120309.002</v>
          </cell>
        </row>
        <row r="463">
          <cell r="E463" t="str">
            <v>11BNK120309.002</v>
          </cell>
        </row>
        <row r="464">
          <cell r="E464" t="str">
            <v>BN120309.001</v>
          </cell>
        </row>
        <row r="465">
          <cell r="E465" t="str">
            <v>BN120309.001</v>
          </cell>
        </row>
        <row r="466">
          <cell r="E466" t="str">
            <v>BN120309.002</v>
          </cell>
        </row>
        <row r="467">
          <cell r="E467" t="str">
            <v>BN120309.003</v>
          </cell>
        </row>
        <row r="468">
          <cell r="E468" t="str">
            <v>BN120309.004</v>
          </cell>
        </row>
        <row r="469">
          <cell r="E469" t="str">
            <v>BN120309.005</v>
          </cell>
        </row>
        <row r="470">
          <cell r="E470" t="str">
            <v>BN120309.005</v>
          </cell>
        </row>
        <row r="471">
          <cell r="E471" t="str">
            <v>BN120309.005</v>
          </cell>
        </row>
        <row r="472">
          <cell r="E472" t="str">
            <v>BN120309.006</v>
          </cell>
        </row>
        <row r="473">
          <cell r="E473" t="str">
            <v>BN120309.007</v>
          </cell>
        </row>
        <row r="474">
          <cell r="E474" t="str">
            <v>BN120309.007</v>
          </cell>
        </row>
        <row r="475">
          <cell r="E475" t="str">
            <v>BN120309.007</v>
          </cell>
        </row>
        <row r="476">
          <cell r="E476" t="str">
            <v>BN120309.007</v>
          </cell>
        </row>
        <row r="477">
          <cell r="E477" t="str">
            <v>BN120309.008</v>
          </cell>
        </row>
        <row r="478">
          <cell r="E478" t="str">
            <v>BN120309.008</v>
          </cell>
        </row>
        <row r="479">
          <cell r="E479" t="str">
            <v>BN120309.008</v>
          </cell>
        </row>
        <row r="480">
          <cell r="E480" t="str">
            <v>BN120309.008</v>
          </cell>
        </row>
        <row r="481">
          <cell r="E481" t="str">
            <v>BN120309.009</v>
          </cell>
        </row>
        <row r="482">
          <cell r="E482" t="str">
            <v>BN120309.009</v>
          </cell>
        </row>
        <row r="483">
          <cell r="E483" t="str">
            <v>BN120309.009</v>
          </cell>
        </row>
        <row r="484">
          <cell r="E484" t="str">
            <v>BN120309.009</v>
          </cell>
        </row>
        <row r="485">
          <cell r="E485" t="str">
            <v>BN120309.010</v>
          </cell>
        </row>
        <row r="486">
          <cell r="E486" t="str">
            <v>BN120309.010</v>
          </cell>
        </row>
        <row r="487">
          <cell r="E487" t="str">
            <v>BN120309.010</v>
          </cell>
        </row>
        <row r="488">
          <cell r="E488" t="str">
            <v>BN120309.010</v>
          </cell>
        </row>
        <row r="489">
          <cell r="E489" t="str">
            <v>BN120309.011</v>
          </cell>
        </row>
        <row r="490">
          <cell r="E490" t="str">
            <v>BN120309.011</v>
          </cell>
        </row>
        <row r="491">
          <cell r="E491" t="str">
            <v>BN120309.011</v>
          </cell>
        </row>
        <row r="492">
          <cell r="E492" t="str">
            <v>11BNK120312.001</v>
          </cell>
        </row>
        <row r="493">
          <cell r="E493" t="str">
            <v>11BNK120312.001</v>
          </cell>
        </row>
        <row r="494">
          <cell r="E494" t="str">
            <v>31BCK120315.001</v>
          </cell>
        </row>
        <row r="495">
          <cell r="E495" t="str">
            <v>BC120319.001</v>
          </cell>
        </row>
        <row r="496">
          <cell r="E496" t="str">
            <v>31BCK120319.001</v>
          </cell>
        </row>
        <row r="497">
          <cell r="E497" t="str">
            <v>31BCK120319.001</v>
          </cell>
        </row>
        <row r="498">
          <cell r="E498" t="str">
            <v>BC120320.001</v>
          </cell>
        </row>
        <row r="499">
          <cell r="E499" t="str">
            <v>41BCK120320.001</v>
          </cell>
        </row>
        <row r="500">
          <cell r="E500" t="str">
            <v>BN120322.001</v>
          </cell>
        </row>
        <row r="501">
          <cell r="E501" t="str">
            <v>BN120322.002</v>
          </cell>
        </row>
        <row r="502">
          <cell r="E502" t="str">
            <v>BN120322.003</v>
          </cell>
        </row>
        <row r="503">
          <cell r="E503" t="str">
            <v>BN120322.004</v>
          </cell>
        </row>
        <row r="504">
          <cell r="E504" t="str">
            <v>BN120322.004</v>
          </cell>
        </row>
        <row r="505">
          <cell r="E505" t="str">
            <v>BN120322.004</v>
          </cell>
        </row>
        <row r="506">
          <cell r="E506" t="str">
            <v>BN120322.004</v>
          </cell>
        </row>
        <row r="507">
          <cell r="E507" t="str">
            <v>BN120322.004</v>
          </cell>
        </row>
        <row r="508">
          <cell r="E508" t="str">
            <v>BN120322.005</v>
          </cell>
        </row>
        <row r="509">
          <cell r="E509" t="str">
            <v>BN120322.006</v>
          </cell>
        </row>
        <row r="510">
          <cell r="E510" t="str">
            <v>BN120322.007</v>
          </cell>
        </row>
        <row r="511">
          <cell r="E511" t="str">
            <v>BN120322.008</v>
          </cell>
        </row>
        <row r="512">
          <cell r="E512" t="str">
            <v>BN120322.008</v>
          </cell>
        </row>
        <row r="513">
          <cell r="E513" t="str">
            <v>BN120322.008</v>
          </cell>
        </row>
        <row r="514">
          <cell r="E514" t="str">
            <v>BN120322.009</v>
          </cell>
        </row>
        <row r="515">
          <cell r="E515" t="str">
            <v>BN120322.009</v>
          </cell>
        </row>
        <row r="516">
          <cell r="E516" t="str">
            <v>BN120322.009</v>
          </cell>
        </row>
        <row r="517">
          <cell r="E517" t="str">
            <v>21BCK120325.001</v>
          </cell>
        </row>
        <row r="518">
          <cell r="E518" t="str">
            <v>31BCK120325.001</v>
          </cell>
        </row>
        <row r="519">
          <cell r="E519" t="str">
            <v>11BCK120325.001</v>
          </cell>
        </row>
        <row r="520">
          <cell r="E520" t="str">
            <v>10BCK120325.001</v>
          </cell>
        </row>
        <row r="521">
          <cell r="E521" t="str">
            <v>12BCK120325.001</v>
          </cell>
        </row>
        <row r="522">
          <cell r="E522" t="str">
            <v>12BCK120325.002</v>
          </cell>
        </row>
        <row r="523">
          <cell r="E523" t="str">
            <v>12BCK120325.002.1</v>
          </cell>
        </row>
        <row r="524">
          <cell r="E524" t="str">
            <v>41BCK120325.001</v>
          </cell>
        </row>
        <row r="525">
          <cell r="E525" t="str">
            <v>BC120325.001</v>
          </cell>
        </row>
        <row r="526">
          <cell r="E526" t="str">
            <v>BC120326.001</v>
          </cell>
        </row>
        <row r="527">
          <cell r="E527" t="str">
            <v>PK120328.001</v>
          </cell>
        </row>
        <row r="528">
          <cell r="E528" t="str">
            <v>PK120328.001</v>
          </cell>
        </row>
        <row r="529">
          <cell r="E529" t="str">
            <v>BC120328.001</v>
          </cell>
        </row>
        <row r="530">
          <cell r="E530" t="str">
            <v>BC120328.001</v>
          </cell>
        </row>
        <row r="531">
          <cell r="E531" t="str">
            <v>BC120329.001</v>
          </cell>
        </row>
        <row r="532">
          <cell r="E532" t="str">
            <v>BC120329.001</v>
          </cell>
        </row>
        <row r="533">
          <cell r="E533" t="str">
            <v>21BCK120330.001</v>
          </cell>
        </row>
        <row r="534">
          <cell r="E534" t="str">
            <v>21BCK120330.001</v>
          </cell>
        </row>
        <row r="535">
          <cell r="E535" t="str">
            <v>BC120331.001</v>
          </cell>
        </row>
        <row r="536">
          <cell r="E536" t="str">
            <v>BC120331.001</v>
          </cell>
        </row>
        <row r="537">
          <cell r="E537" t="str">
            <v>BC120331.001.2</v>
          </cell>
        </row>
        <row r="538">
          <cell r="E538" t="str">
            <v>BN120331.001</v>
          </cell>
        </row>
        <row r="539">
          <cell r="E539" t="str">
            <v>BN120331.001</v>
          </cell>
        </row>
        <row r="540">
          <cell r="E540" t="str">
            <v>PK120331.001</v>
          </cell>
        </row>
        <row r="541">
          <cell r="E541" t="str">
            <v>PK120331.002</v>
          </cell>
        </row>
        <row r="542">
          <cell r="E542" t="str">
            <v>PK120331.003</v>
          </cell>
        </row>
        <row r="543">
          <cell r="E543" t="str">
            <v>PK120331.003</v>
          </cell>
        </row>
        <row r="544">
          <cell r="E544" t="str">
            <v>PK120331.003</v>
          </cell>
        </row>
        <row r="545">
          <cell r="E545" t="str">
            <v>PK120331.003</v>
          </cell>
        </row>
        <row r="546">
          <cell r="E546" t="str">
            <v>PK120331.003</v>
          </cell>
        </row>
        <row r="547">
          <cell r="E547" t="str">
            <v>PK120331.003</v>
          </cell>
        </row>
        <row r="548">
          <cell r="E548" t="str">
            <v>PK120331.003</v>
          </cell>
        </row>
        <row r="549">
          <cell r="E549" t="str">
            <v>PK120331.003</v>
          </cell>
        </row>
        <row r="550">
          <cell r="E550" t="str">
            <v>PK120331.003</v>
          </cell>
        </row>
        <row r="551">
          <cell r="E551" t="str">
            <v>PK120331.003</v>
          </cell>
        </row>
        <row r="552">
          <cell r="E552" t="str">
            <v>PK120331.003</v>
          </cell>
        </row>
        <row r="553">
          <cell r="E553" t="str">
            <v>PK120331.004</v>
          </cell>
        </row>
        <row r="554">
          <cell r="E554" t="str">
            <v>PK000100.</v>
          </cell>
        </row>
        <row r="555">
          <cell r="E555" t="str">
            <v>PK120331.005</v>
          </cell>
        </row>
        <row r="556">
          <cell r="E556" t="str">
            <v>PK120331.005</v>
          </cell>
        </row>
        <row r="557">
          <cell r="E557" t="str">
            <v>PK120331.005</v>
          </cell>
        </row>
        <row r="558">
          <cell r="E558" t="str">
            <v>PK120331.005</v>
          </cell>
        </row>
        <row r="559">
          <cell r="E559" t="str">
            <v>PK120331.006</v>
          </cell>
        </row>
        <row r="560">
          <cell r="E560" t="str">
            <v>PK120331.007</v>
          </cell>
        </row>
        <row r="561">
          <cell r="E561" t="str">
            <v>PK120331.007</v>
          </cell>
        </row>
        <row r="562">
          <cell r="E562" t="str">
            <v>PK120331.007</v>
          </cell>
        </row>
        <row r="563">
          <cell r="E563" t="str">
            <v>PK120331.008</v>
          </cell>
        </row>
        <row r="564">
          <cell r="E564" t="str">
            <v>PK120331.009</v>
          </cell>
        </row>
        <row r="565">
          <cell r="E565" t="str">
            <v>PK120331.010</v>
          </cell>
        </row>
        <row r="566">
          <cell r="E566" t="str">
            <v>PK120331.011</v>
          </cell>
        </row>
        <row r="567">
          <cell r="E567" t="str">
            <v>PK120331.011</v>
          </cell>
        </row>
        <row r="568">
          <cell r="E568" t="str">
            <v>PK120331.012</v>
          </cell>
        </row>
        <row r="569">
          <cell r="E569" t="str">
            <v>PK120331.012</v>
          </cell>
        </row>
        <row r="570">
          <cell r="E570" t="str">
            <v>PK120331.012</v>
          </cell>
        </row>
        <row r="571">
          <cell r="E571" t="str">
            <v>PK120331.013</v>
          </cell>
        </row>
        <row r="572">
          <cell r="E572" t="str">
            <v>PK120331.014</v>
          </cell>
        </row>
        <row r="573">
          <cell r="E573" t="str">
            <v>PK120331.014</v>
          </cell>
        </row>
        <row r="574">
          <cell r="E574" t="str">
            <v>PK120331.014</v>
          </cell>
        </row>
        <row r="575">
          <cell r="E575" t="str">
            <v>PK120331.014</v>
          </cell>
        </row>
        <row r="576">
          <cell r="E576" t="str">
            <v>PK120331.014</v>
          </cell>
        </row>
        <row r="577">
          <cell r="E577" t="str">
            <v>PK120331.014</v>
          </cell>
        </row>
        <row r="578">
          <cell r="E578" t="str">
            <v>PK120331.014</v>
          </cell>
        </row>
        <row r="579">
          <cell r="E579" t="str">
            <v>PK120331.014</v>
          </cell>
        </row>
        <row r="580">
          <cell r="E580" t="str">
            <v>PK120331.014</v>
          </cell>
        </row>
        <row r="581">
          <cell r="E581" t="str">
            <v>PK120331.014</v>
          </cell>
        </row>
        <row r="582">
          <cell r="E582" t="str">
            <v>PK120331.014</v>
          </cell>
        </row>
        <row r="583">
          <cell r="E583" t="str">
            <v>PK120331.014</v>
          </cell>
        </row>
        <row r="584">
          <cell r="E584" t="str">
            <v>PK120331.014</v>
          </cell>
        </row>
        <row r="585">
          <cell r="E585" t="str">
            <v>PK120331.014</v>
          </cell>
        </row>
        <row r="586">
          <cell r="E586" t="str">
            <v>PK120331.014</v>
          </cell>
        </row>
        <row r="587">
          <cell r="E587" t="str">
            <v>PK120331.014</v>
          </cell>
        </row>
        <row r="588">
          <cell r="E588" t="str">
            <v>PK120331.014</v>
          </cell>
        </row>
        <row r="589">
          <cell r="E589" t="str">
            <v>PK120331.014</v>
          </cell>
        </row>
        <row r="590">
          <cell r="E590" t="str">
            <v>PK120331.014</v>
          </cell>
        </row>
        <row r="591">
          <cell r="E591" t="str">
            <v>PK120331.014</v>
          </cell>
        </row>
        <row r="592">
          <cell r="E592" t="str">
            <v>PK120331.014</v>
          </cell>
        </row>
        <row r="593">
          <cell r="E593" t="str">
            <v>PK120331.014</v>
          </cell>
        </row>
        <row r="594">
          <cell r="E594" t="str">
            <v>PK120331.014</v>
          </cell>
        </row>
        <row r="595">
          <cell r="E595" t="str">
            <v>PK120331.015</v>
          </cell>
        </row>
        <row r="596">
          <cell r="E596" t="str">
            <v>PK120331.015</v>
          </cell>
        </row>
        <row r="597">
          <cell r="E597" t="str">
            <v>PK120331.015</v>
          </cell>
        </row>
        <row r="598">
          <cell r="E598" t="str">
            <v>PK120331.015</v>
          </cell>
        </row>
        <row r="599">
          <cell r="E599" t="str">
            <v>PK120331.015</v>
          </cell>
        </row>
        <row r="600">
          <cell r="E600" t="str">
            <v>PK120331.015</v>
          </cell>
        </row>
        <row r="601">
          <cell r="E601" t="str">
            <v>PK120331.015</v>
          </cell>
        </row>
        <row r="602">
          <cell r="E602" t="str">
            <v>PK120331.015</v>
          </cell>
        </row>
        <row r="603">
          <cell r="E603" t="str">
            <v>PK120331.016</v>
          </cell>
        </row>
        <row r="604">
          <cell r="E604" t="str">
            <v>PKK120331.001</v>
          </cell>
        </row>
        <row r="605">
          <cell r="E605" t="str">
            <v>PKK120331.001</v>
          </cell>
        </row>
        <row r="606">
          <cell r="E606" t="str">
            <v>PKK120331.001</v>
          </cell>
        </row>
        <row r="607">
          <cell r="E607" t="str">
            <v>PKK120331.002</v>
          </cell>
        </row>
        <row r="608">
          <cell r="E608" t="str">
            <v>PKK120331.002</v>
          </cell>
        </row>
        <row r="609">
          <cell r="E609" t="str">
            <v>PKK120331.002</v>
          </cell>
        </row>
        <row r="610">
          <cell r="E610" t="str">
            <v>PKK120331.002</v>
          </cell>
        </row>
        <row r="611">
          <cell r="E611" t="str">
            <v>PKK120331.002</v>
          </cell>
        </row>
        <row r="612">
          <cell r="E612" t="str">
            <v>PKK120331.002</v>
          </cell>
        </row>
        <row r="613">
          <cell r="E613" t="str">
            <v>PKK120331.004</v>
          </cell>
        </row>
        <row r="614">
          <cell r="E614" t="str">
            <v>PKK120331.005</v>
          </cell>
        </row>
        <row r="615">
          <cell r="E615" t="str">
            <v>PKK120331.006</v>
          </cell>
        </row>
        <row r="616">
          <cell r="E616" t="str">
            <v>PKK120331.007</v>
          </cell>
        </row>
        <row r="617">
          <cell r="E617" t="str">
            <v>PKK120331.008</v>
          </cell>
        </row>
        <row r="618">
          <cell r="E618" t="str">
            <v>PKK120331.009</v>
          </cell>
        </row>
        <row r="619">
          <cell r="E619" t="str">
            <v>PKK120331.009</v>
          </cell>
        </row>
        <row r="620">
          <cell r="E620" t="str">
            <v>PKK120331.010</v>
          </cell>
        </row>
        <row r="621">
          <cell r="E621" t="str">
            <v>PKK120331.010</v>
          </cell>
        </row>
        <row r="622">
          <cell r="E622" t="str">
            <v>PKK120331.010</v>
          </cell>
        </row>
        <row r="623">
          <cell r="E623" t="str">
            <v>PKK120331.011</v>
          </cell>
        </row>
        <row r="624">
          <cell r="E624" t="str">
            <v>PKK120331.011</v>
          </cell>
        </row>
        <row r="625">
          <cell r="E625" t="str">
            <v>PKK120331.011</v>
          </cell>
        </row>
        <row r="626">
          <cell r="E626" t="str">
            <v>PKK120331.012</v>
          </cell>
        </row>
        <row r="627">
          <cell r="E627" t="str">
            <v>PKK120331.013</v>
          </cell>
        </row>
        <row r="628">
          <cell r="E628" t="str">
            <v>PKK120331.014</v>
          </cell>
        </row>
        <row r="630">
          <cell r="E630" t="str">
            <v>31BCK120403.001</v>
          </cell>
        </row>
        <row r="631">
          <cell r="E631" t="str">
            <v>31BCK120403.001</v>
          </cell>
        </row>
        <row r="632">
          <cell r="E632" t="str">
            <v>21BCK120403.001</v>
          </cell>
        </row>
        <row r="633">
          <cell r="E633" t="str">
            <v>21BCK120403.001</v>
          </cell>
        </row>
        <row r="634">
          <cell r="E634" t="str">
            <v>BC120406.001</v>
          </cell>
        </row>
        <row r="635">
          <cell r="E635" t="str">
            <v>BC120406.001</v>
          </cell>
        </row>
        <row r="636">
          <cell r="E636" t="str">
            <v>31BCK120406.001</v>
          </cell>
        </row>
        <row r="637">
          <cell r="E637" t="str">
            <v>31BCK120406.001</v>
          </cell>
        </row>
        <row r="638">
          <cell r="E638" t="str">
            <v>10BCK120410.001</v>
          </cell>
        </row>
        <row r="639">
          <cell r="E639" t="str">
            <v>10BCK120410.001</v>
          </cell>
        </row>
        <row r="640">
          <cell r="E640" t="str">
            <v>BN120412.001</v>
          </cell>
        </row>
        <row r="641">
          <cell r="E641" t="str">
            <v>BN120412.001</v>
          </cell>
        </row>
        <row r="642">
          <cell r="E642" t="str">
            <v>BN120412.002</v>
          </cell>
        </row>
        <row r="643">
          <cell r="E643" t="str">
            <v>BN120412.002</v>
          </cell>
        </row>
        <row r="644">
          <cell r="E644" t="str">
            <v>BN120412.003</v>
          </cell>
        </row>
        <row r="645">
          <cell r="E645" t="str">
            <v>BN120412.004</v>
          </cell>
        </row>
        <row r="646">
          <cell r="E646" t="str">
            <v>BN120412.004</v>
          </cell>
        </row>
        <row r="647">
          <cell r="E647" t="str">
            <v>BN120412.004</v>
          </cell>
        </row>
        <row r="648">
          <cell r="E648" t="str">
            <v>BN120412.005</v>
          </cell>
        </row>
        <row r="649">
          <cell r="E649" t="str">
            <v>BN120412.005</v>
          </cell>
        </row>
        <row r="650">
          <cell r="E650" t="str">
            <v>BN120412.005</v>
          </cell>
        </row>
        <row r="651">
          <cell r="E651" t="str">
            <v>BN120412.006</v>
          </cell>
        </row>
        <row r="652">
          <cell r="E652" t="str">
            <v>BN120412.006</v>
          </cell>
        </row>
        <row r="653">
          <cell r="E653" t="str">
            <v>BN120412.006</v>
          </cell>
        </row>
        <row r="654">
          <cell r="E654" t="str">
            <v>BN120412.007</v>
          </cell>
        </row>
        <row r="655">
          <cell r="E655" t="str">
            <v>BN120412.007</v>
          </cell>
        </row>
        <row r="656">
          <cell r="E656" t="str">
            <v>BN120412.007</v>
          </cell>
        </row>
        <row r="657">
          <cell r="E657" t="str">
            <v>BN120412.008</v>
          </cell>
        </row>
        <row r="658">
          <cell r="E658" t="str">
            <v>BN120412.008</v>
          </cell>
        </row>
        <row r="659">
          <cell r="E659" t="str">
            <v>11BCK120416.001</v>
          </cell>
        </row>
        <row r="660">
          <cell r="E660" t="str">
            <v>21BCK120416.001</v>
          </cell>
        </row>
        <row r="661">
          <cell r="E661" t="str">
            <v>31BCK120416.001</v>
          </cell>
        </row>
        <row r="662">
          <cell r="E662" t="str">
            <v>BC120417.001</v>
          </cell>
        </row>
        <row r="663">
          <cell r="E663" t="str">
            <v>BC120417.001</v>
          </cell>
        </row>
        <row r="664">
          <cell r="E664" t="str">
            <v>BC120417.001</v>
          </cell>
        </row>
        <row r="665">
          <cell r="E665" t="str">
            <v>BN120417.001</v>
          </cell>
        </row>
        <row r="666">
          <cell r="E666" t="str">
            <v>BN120417.001</v>
          </cell>
        </row>
        <row r="667">
          <cell r="E667" t="str">
            <v>BN120417.001</v>
          </cell>
        </row>
        <row r="668">
          <cell r="E668" t="str">
            <v>PKK120418.001</v>
          </cell>
        </row>
        <row r="669">
          <cell r="E669" t="str">
            <v>PKK120418.001</v>
          </cell>
        </row>
        <row r="670">
          <cell r="E670" t="str">
            <v>PKK120418.001</v>
          </cell>
        </row>
        <row r="671">
          <cell r="E671" t="str">
            <v>PKK120418.001</v>
          </cell>
        </row>
        <row r="672">
          <cell r="E672" t="str">
            <v>BN120418.001</v>
          </cell>
        </row>
        <row r="673">
          <cell r="E673" t="str">
            <v>BN120418.001</v>
          </cell>
        </row>
        <row r="674">
          <cell r="E674" t="str">
            <v>BN120418.001</v>
          </cell>
        </row>
        <row r="675">
          <cell r="E675" t="str">
            <v>BN120418.001</v>
          </cell>
        </row>
        <row r="676">
          <cell r="E676" t="str">
            <v>BN120418.002</v>
          </cell>
        </row>
        <row r="677">
          <cell r="E677" t="str">
            <v>BN120418.002</v>
          </cell>
        </row>
        <row r="678">
          <cell r="E678" t="str">
            <v>BN120418.002</v>
          </cell>
        </row>
        <row r="679">
          <cell r="E679" t="str">
            <v>BN120418.002</v>
          </cell>
        </row>
        <row r="680">
          <cell r="E680" t="str">
            <v>BN120418.003</v>
          </cell>
        </row>
        <row r="681">
          <cell r="E681" t="str">
            <v>BN120418.003</v>
          </cell>
        </row>
        <row r="682">
          <cell r="E682" t="str">
            <v>BN120418.003</v>
          </cell>
        </row>
        <row r="683">
          <cell r="E683" t="str">
            <v>BN120418.004</v>
          </cell>
        </row>
        <row r="684">
          <cell r="E684" t="str">
            <v>BN120418.004</v>
          </cell>
        </row>
        <row r="685">
          <cell r="E685" t="str">
            <v>BN120418.004</v>
          </cell>
        </row>
        <row r="686">
          <cell r="E686" t="str">
            <v>BN120419.001</v>
          </cell>
        </row>
        <row r="687">
          <cell r="E687" t="str">
            <v>BN120419.001</v>
          </cell>
        </row>
        <row r="688">
          <cell r="E688" t="str">
            <v>BC120419.001</v>
          </cell>
        </row>
        <row r="689">
          <cell r="E689" t="str">
            <v>BC120419.001</v>
          </cell>
        </row>
        <row r="690">
          <cell r="E690" t="str">
            <v>PKK120419.001</v>
          </cell>
        </row>
        <row r="691">
          <cell r="E691" t="str">
            <v>PKK120419.001</v>
          </cell>
        </row>
        <row r="692">
          <cell r="E692" t="str">
            <v>PKK120419.001</v>
          </cell>
        </row>
        <row r="693">
          <cell r="E693" t="str">
            <v>PKK120419.001</v>
          </cell>
        </row>
        <row r="694">
          <cell r="E694" t="str">
            <v>PKK120420.001</v>
          </cell>
        </row>
        <row r="695">
          <cell r="E695" t="str">
            <v>PKK120420.001</v>
          </cell>
        </row>
        <row r="696">
          <cell r="E696" t="str">
            <v>PKK120420.001</v>
          </cell>
        </row>
        <row r="697">
          <cell r="E697" t="str">
            <v>PKK120420.001</v>
          </cell>
        </row>
        <row r="698">
          <cell r="E698" t="str">
            <v>51BNK120423.001</v>
          </cell>
        </row>
        <row r="699">
          <cell r="E699" t="str">
            <v>51BNK120423.001</v>
          </cell>
        </row>
        <row r="700">
          <cell r="E700" t="str">
            <v>PKK120423.001</v>
          </cell>
        </row>
        <row r="701">
          <cell r="E701" t="str">
            <v>PKK120423.002</v>
          </cell>
        </row>
        <row r="702">
          <cell r="E702" t="str">
            <v>PKK120423.002</v>
          </cell>
        </row>
        <row r="703">
          <cell r="E703" t="str">
            <v>PKK120423.002</v>
          </cell>
        </row>
        <row r="704">
          <cell r="E704" t="str">
            <v>PKK120423.002</v>
          </cell>
        </row>
        <row r="705">
          <cell r="E705" t="str">
            <v>51BNK120424.001</v>
          </cell>
        </row>
        <row r="706">
          <cell r="E706" t="str">
            <v>51BNK120424.001</v>
          </cell>
        </row>
        <row r="707">
          <cell r="E707" t="str">
            <v>PKK120424.001</v>
          </cell>
        </row>
        <row r="708">
          <cell r="E708" t="str">
            <v>51BNK120425.001</v>
          </cell>
        </row>
        <row r="709">
          <cell r="E709" t="str">
            <v>51BNK120425.001</v>
          </cell>
        </row>
        <row r="710">
          <cell r="E710" t="str">
            <v>PKK120425.001</v>
          </cell>
        </row>
        <row r="711">
          <cell r="E711" t="str">
            <v>BN120425.001</v>
          </cell>
        </row>
        <row r="712">
          <cell r="E712" t="str">
            <v>BN120425.002</v>
          </cell>
        </row>
        <row r="713">
          <cell r="E713" t="str">
            <v>BN120425.002</v>
          </cell>
        </row>
        <row r="714">
          <cell r="E714" t="str">
            <v>BN120425.003</v>
          </cell>
        </row>
        <row r="715">
          <cell r="E715" t="str">
            <v>BN120425.004</v>
          </cell>
        </row>
        <row r="716">
          <cell r="E716" t="str">
            <v>BN120425.004</v>
          </cell>
        </row>
        <row r="717">
          <cell r="E717" t="str">
            <v>BN120425.004</v>
          </cell>
        </row>
        <row r="718">
          <cell r="E718" t="str">
            <v>BN120425.004</v>
          </cell>
        </row>
        <row r="719">
          <cell r="E719" t="str">
            <v>BN120425.004</v>
          </cell>
        </row>
        <row r="720">
          <cell r="E720" t="str">
            <v>BN120425.005</v>
          </cell>
        </row>
        <row r="721">
          <cell r="E721" t="str">
            <v>21BNK120425.001</v>
          </cell>
        </row>
        <row r="722">
          <cell r="E722" t="str">
            <v>21BNK120425.001</v>
          </cell>
        </row>
        <row r="723">
          <cell r="E723" t="str">
            <v>21BNK120425.001</v>
          </cell>
        </row>
        <row r="724">
          <cell r="E724" t="str">
            <v>31BNK120425.001</v>
          </cell>
        </row>
        <row r="725">
          <cell r="E725" t="str">
            <v>31BNK120425.001</v>
          </cell>
        </row>
        <row r="726">
          <cell r="E726" t="str">
            <v>31BNK120425.001</v>
          </cell>
        </row>
        <row r="727">
          <cell r="E727" t="str">
            <v>120425.</v>
          </cell>
        </row>
        <row r="728">
          <cell r="E728" t="str">
            <v>21BCK120425.001</v>
          </cell>
        </row>
        <row r="729">
          <cell r="E729" t="str">
            <v>31BCK120425.001</v>
          </cell>
        </row>
        <row r="730">
          <cell r="E730" t="str">
            <v>11BCK120425.001</v>
          </cell>
        </row>
        <row r="731">
          <cell r="E731" t="str">
            <v>10BCK120425.001</v>
          </cell>
        </row>
        <row r="732">
          <cell r="E732" t="str">
            <v>12BCK120425.001</v>
          </cell>
        </row>
        <row r="733">
          <cell r="E733" t="str">
            <v>12BCK120425.002</v>
          </cell>
        </row>
        <row r="734">
          <cell r="E734" t="str">
            <v>12BCK120425.002.1</v>
          </cell>
        </row>
        <row r="735">
          <cell r="E735" t="str">
            <v>41BCK120425.001</v>
          </cell>
        </row>
        <row r="736">
          <cell r="E736" t="str">
            <v>BC120425.001</v>
          </cell>
        </row>
        <row r="737">
          <cell r="E737" t="str">
            <v>51BCK120425.001</v>
          </cell>
        </row>
        <row r="738">
          <cell r="E738" t="str">
            <v>21BNK120426.001</v>
          </cell>
        </row>
        <row r="739">
          <cell r="E739" t="str">
            <v>31BNK120426.001</v>
          </cell>
        </row>
        <row r="740">
          <cell r="E740" t="str">
            <v>41BNK120426.001</v>
          </cell>
        </row>
        <row r="741">
          <cell r="E741" t="str">
            <v>41BNK120426.001</v>
          </cell>
        </row>
        <row r="742">
          <cell r="E742" t="str">
            <v>41BNK120426.001</v>
          </cell>
        </row>
        <row r="743">
          <cell r="E743" t="str">
            <v>41BNK120426.001</v>
          </cell>
        </row>
        <row r="744">
          <cell r="E744" t="str">
            <v>10BNK120426.001</v>
          </cell>
        </row>
        <row r="745">
          <cell r="E745" t="str">
            <v>10BNK120426.001</v>
          </cell>
        </row>
        <row r="746">
          <cell r="E746" t="str">
            <v>11BNK120426.001</v>
          </cell>
        </row>
        <row r="747">
          <cell r="E747" t="str">
            <v>12BNK120426.001</v>
          </cell>
        </row>
        <row r="748">
          <cell r="E748" t="str">
            <v>11BNK120426.002</v>
          </cell>
        </row>
        <row r="749">
          <cell r="E749" t="str">
            <v>11BNK120426.002</v>
          </cell>
        </row>
        <row r="750">
          <cell r="E750" t="str">
            <v>11BNK120426.002</v>
          </cell>
        </row>
        <row r="751">
          <cell r="E751" t="str">
            <v>51BNK120426.001</v>
          </cell>
        </row>
        <row r="752">
          <cell r="E752" t="str">
            <v>51BNK120426.001</v>
          </cell>
        </row>
        <row r="753">
          <cell r="E753" t="str">
            <v>PKK120426.001</v>
          </cell>
        </row>
        <row r="754">
          <cell r="E754" t="str">
            <v>BC120427.001</v>
          </cell>
        </row>
        <row r="755">
          <cell r="E755" t="str">
            <v>BC120427.001</v>
          </cell>
        </row>
        <row r="756">
          <cell r="E756" t="str">
            <v>BC120428.001</v>
          </cell>
        </row>
        <row r="757">
          <cell r="E757" t="str">
            <v>BC120428.001</v>
          </cell>
        </row>
        <row r="758">
          <cell r="E758" t="str">
            <v>BC120428.002</v>
          </cell>
        </row>
        <row r="759">
          <cell r="E759" t="str">
            <v>120428.</v>
          </cell>
        </row>
        <row r="760">
          <cell r="E760" t="str">
            <v>120428.</v>
          </cell>
        </row>
        <row r="761">
          <cell r="E761" t="str">
            <v>BN120428.001</v>
          </cell>
        </row>
        <row r="762">
          <cell r="E762" t="str">
            <v>BN120428.001</v>
          </cell>
        </row>
        <row r="763">
          <cell r="E763" t="str">
            <v>PK120430.001</v>
          </cell>
        </row>
        <row r="764">
          <cell r="E764" t="str">
            <v>PK120430.002</v>
          </cell>
        </row>
        <row r="765">
          <cell r="E765" t="str">
            <v>PK120430.003</v>
          </cell>
        </row>
        <row r="766">
          <cell r="E766" t="str">
            <v>PK120430.003</v>
          </cell>
        </row>
        <row r="767">
          <cell r="E767" t="str">
            <v>PK120430.003</v>
          </cell>
        </row>
        <row r="768">
          <cell r="E768" t="str">
            <v>PK120430.003</v>
          </cell>
        </row>
        <row r="769">
          <cell r="E769" t="str">
            <v>PK120430.003</v>
          </cell>
        </row>
        <row r="770">
          <cell r="E770" t="str">
            <v>PK120430.003</v>
          </cell>
        </row>
        <row r="771">
          <cell r="E771" t="str">
            <v>PK120430.003</v>
          </cell>
        </row>
        <row r="772">
          <cell r="E772" t="str">
            <v>PK120430.003</v>
          </cell>
        </row>
        <row r="773">
          <cell r="E773" t="str">
            <v>PK120430.003</v>
          </cell>
        </row>
        <row r="774">
          <cell r="E774" t="str">
            <v>PK120430.003</v>
          </cell>
        </row>
        <row r="775">
          <cell r="E775" t="str">
            <v>PK120430.003</v>
          </cell>
        </row>
        <row r="776">
          <cell r="E776" t="str">
            <v>PK120430.004</v>
          </cell>
        </row>
        <row r="777">
          <cell r="E777" t="str">
            <v>PK120430.005</v>
          </cell>
        </row>
        <row r="778">
          <cell r="E778" t="str">
            <v>PK120430.005</v>
          </cell>
        </row>
        <row r="779">
          <cell r="E779" t="str">
            <v>PK120430.006</v>
          </cell>
        </row>
        <row r="780">
          <cell r="E780" t="str">
            <v>PK120430.006</v>
          </cell>
        </row>
        <row r="781">
          <cell r="E781" t="str">
            <v>PK120430.006</v>
          </cell>
        </row>
        <row r="782">
          <cell r="E782" t="str">
            <v>PK120430.006</v>
          </cell>
        </row>
        <row r="783">
          <cell r="E783" t="str">
            <v>PK120430.007</v>
          </cell>
        </row>
        <row r="784">
          <cell r="E784" t="str">
            <v>PK120430.008</v>
          </cell>
        </row>
        <row r="785">
          <cell r="E785" t="str">
            <v>PK120430.008</v>
          </cell>
        </row>
        <row r="786">
          <cell r="E786" t="str">
            <v>PK120430.009</v>
          </cell>
        </row>
        <row r="787">
          <cell r="E787" t="str">
            <v>PK120430.010</v>
          </cell>
        </row>
        <row r="788">
          <cell r="E788" t="str">
            <v>PK120430.011</v>
          </cell>
        </row>
        <row r="789">
          <cell r="E789" t="str">
            <v>PK120430.011</v>
          </cell>
        </row>
        <row r="790">
          <cell r="E790" t="str">
            <v>PK120430.012</v>
          </cell>
        </row>
        <row r="791">
          <cell r="E791" t="str">
            <v>PK120430.012</v>
          </cell>
        </row>
        <row r="792">
          <cell r="E792" t="str">
            <v>PK120430.013</v>
          </cell>
        </row>
        <row r="793">
          <cell r="E793" t="str">
            <v>PK120430.014</v>
          </cell>
        </row>
        <row r="794">
          <cell r="E794" t="str">
            <v>PK120430.015</v>
          </cell>
        </row>
        <row r="795">
          <cell r="E795" t="str">
            <v>PK120430.016</v>
          </cell>
        </row>
        <row r="796">
          <cell r="E796" t="str">
            <v>120430.</v>
          </cell>
        </row>
        <row r="797">
          <cell r="E797" t="str">
            <v>PK120430.017</v>
          </cell>
        </row>
        <row r="798">
          <cell r="E798" t="str">
            <v>PK120430.017</v>
          </cell>
        </row>
        <row r="799">
          <cell r="E799" t="str">
            <v>PK120430.017</v>
          </cell>
        </row>
        <row r="800">
          <cell r="E800" t="str">
            <v>PK120430.017</v>
          </cell>
        </row>
        <row r="801">
          <cell r="E801" t="str">
            <v>PK120430.017</v>
          </cell>
        </row>
        <row r="802">
          <cell r="E802" t="str">
            <v>PK120430.017</v>
          </cell>
        </row>
        <row r="803">
          <cell r="E803" t="str">
            <v>PK120430.017</v>
          </cell>
        </row>
        <row r="804">
          <cell r="E804" t="str">
            <v>PK120430.017</v>
          </cell>
        </row>
        <row r="805">
          <cell r="E805" t="str">
            <v>PK120430.017</v>
          </cell>
        </row>
        <row r="806">
          <cell r="E806" t="str">
            <v>PK120430.017</v>
          </cell>
        </row>
        <row r="807">
          <cell r="E807" t="str">
            <v>PK120430.017</v>
          </cell>
        </row>
        <row r="808">
          <cell r="E808" t="str">
            <v>PK120430.017</v>
          </cell>
        </row>
        <row r="809">
          <cell r="E809" t="str">
            <v>PK120430.017</v>
          </cell>
        </row>
        <row r="810">
          <cell r="E810" t="str">
            <v>PK120430.017</v>
          </cell>
        </row>
        <row r="811">
          <cell r="E811" t="str">
            <v>PK120430.017</v>
          </cell>
        </row>
        <row r="812">
          <cell r="E812" t="str">
            <v>PK120430.017</v>
          </cell>
        </row>
        <row r="813">
          <cell r="E813" t="str">
            <v>PK120430.017</v>
          </cell>
        </row>
        <row r="814">
          <cell r="E814" t="str">
            <v>PK120430.017</v>
          </cell>
        </row>
        <row r="815">
          <cell r="E815" t="str">
            <v>PK120430.017</v>
          </cell>
        </row>
        <row r="816">
          <cell r="E816" t="str">
            <v>PK120430.017</v>
          </cell>
        </row>
        <row r="817">
          <cell r="E817" t="str">
            <v>PK120430.017</v>
          </cell>
        </row>
        <row r="818">
          <cell r="E818" t="str">
            <v>PK120430.017</v>
          </cell>
        </row>
        <row r="819">
          <cell r="E819" t="str">
            <v>PK120430.017</v>
          </cell>
        </row>
        <row r="820">
          <cell r="E820" t="str">
            <v>PK120430.018</v>
          </cell>
        </row>
        <row r="821">
          <cell r="E821" t="str">
            <v>PK120430.018</v>
          </cell>
        </row>
        <row r="822">
          <cell r="E822" t="str">
            <v>PK120430.018</v>
          </cell>
        </row>
        <row r="823">
          <cell r="E823" t="str">
            <v>PK120430.018</v>
          </cell>
        </row>
        <row r="824">
          <cell r="E824" t="str">
            <v>PK120430.018</v>
          </cell>
        </row>
        <row r="825">
          <cell r="E825" t="str">
            <v>PK120430.018</v>
          </cell>
        </row>
        <row r="826">
          <cell r="E826" t="str">
            <v>PK120430.018</v>
          </cell>
        </row>
        <row r="827">
          <cell r="E827" t="str">
            <v>PK120430.018</v>
          </cell>
        </row>
        <row r="828">
          <cell r="E828" t="str">
            <v>PK120430.019</v>
          </cell>
        </row>
        <row r="829">
          <cell r="E829" t="str">
            <v>PKK120430.001</v>
          </cell>
        </row>
        <row r="830">
          <cell r="E830" t="str">
            <v>PKK120430.001</v>
          </cell>
        </row>
        <row r="831">
          <cell r="E831" t="str">
            <v>PKK120430.002</v>
          </cell>
        </row>
        <row r="832">
          <cell r="E832" t="str">
            <v>PKK120430.002</v>
          </cell>
        </row>
        <row r="833">
          <cell r="E833" t="str">
            <v>PKK120430.002</v>
          </cell>
        </row>
        <row r="834">
          <cell r="E834" t="str">
            <v>PKK120430.002</v>
          </cell>
        </row>
        <row r="835">
          <cell r="E835" t="str">
            <v>PKK120430.003</v>
          </cell>
        </row>
        <row r="836">
          <cell r="E836" t="str">
            <v>PKK120430.003</v>
          </cell>
        </row>
        <row r="837">
          <cell r="E837" t="str">
            <v>PKK120430.003</v>
          </cell>
        </row>
        <row r="838">
          <cell r="E838" t="str">
            <v>PKK120430.003</v>
          </cell>
        </row>
        <row r="839">
          <cell r="E839" t="str">
            <v>PKK120430.003</v>
          </cell>
        </row>
        <row r="840">
          <cell r="E840" t="str">
            <v>PKK120430.003</v>
          </cell>
        </row>
        <row r="841">
          <cell r="E841" t="str">
            <v>PKK120430.004</v>
          </cell>
        </row>
        <row r="842">
          <cell r="E842" t="str">
            <v>PKK120430.004</v>
          </cell>
        </row>
        <row r="843">
          <cell r="E843" t="str">
            <v>PKK120430.004</v>
          </cell>
        </row>
        <row r="844">
          <cell r="E844" t="str">
            <v>PKK120430.005</v>
          </cell>
        </row>
        <row r="845">
          <cell r="E845" t="str">
            <v>PKK120430.005</v>
          </cell>
        </row>
        <row r="846">
          <cell r="E846" t="str">
            <v>PKK120430.005</v>
          </cell>
        </row>
        <row r="848">
          <cell r="E848" t="str">
            <v>PK120502.001</v>
          </cell>
        </row>
        <row r="849">
          <cell r="E849" t="str">
            <v>PK120502.001</v>
          </cell>
        </row>
        <row r="850">
          <cell r="E850" t="str">
            <v>PK120502.001</v>
          </cell>
        </row>
        <row r="851">
          <cell r="E851" t="str">
            <v>PK120502.002</v>
          </cell>
        </row>
        <row r="852">
          <cell r="E852" t="str">
            <v>PK120502.003</v>
          </cell>
        </row>
        <row r="853">
          <cell r="E853" t="str">
            <v>BN120502.001</v>
          </cell>
        </row>
        <row r="854">
          <cell r="E854" t="str">
            <v>BN120502.001</v>
          </cell>
        </row>
        <row r="855">
          <cell r="E855" t="str">
            <v>BN120502.001</v>
          </cell>
        </row>
        <row r="856">
          <cell r="E856" t="str">
            <v>BN120502.002</v>
          </cell>
        </row>
        <row r="857">
          <cell r="E857" t="str">
            <v>BN120502.003</v>
          </cell>
        </row>
        <row r="858">
          <cell r="E858" t="str">
            <v>BN120502.004</v>
          </cell>
        </row>
        <row r="859">
          <cell r="E859" t="str">
            <v>BN120502.004</v>
          </cell>
        </row>
        <row r="860">
          <cell r="E860" t="str">
            <v>BN120502.005</v>
          </cell>
        </row>
        <row r="861">
          <cell r="E861" t="str">
            <v>BN120502.006</v>
          </cell>
        </row>
        <row r="862">
          <cell r="E862" t="str">
            <v>BN120502.006</v>
          </cell>
        </row>
        <row r="863">
          <cell r="E863" t="str">
            <v>BN120502.007</v>
          </cell>
        </row>
        <row r="864">
          <cell r="E864" t="str">
            <v>BN120502.008</v>
          </cell>
        </row>
        <row r="865">
          <cell r="E865" t="str">
            <v>BN120502.008</v>
          </cell>
        </row>
        <row r="866">
          <cell r="E866" t="str">
            <v>BN120502.008</v>
          </cell>
        </row>
        <row r="867">
          <cell r="E867" t="str">
            <v>BN120502.009</v>
          </cell>
        </row>
        <row r="868">
          <cell r="E868" t="str">
            <v>BN120502.008</v>
          </cell>
        </row>
        <row r="869">
          <cell r="E869" t="str">
            <v>21BCK120502.001</v>
          </cell>
        </row>
        <row r="870">
          <cell r="E870" t="str">
            <v>21BCK120502.001</v>
          </cell>
        </row>
        <row r="871">
          <cell r="E871" t="str">
            <v>10BCK120502.001</v>
          </cell>
        </row>
        <row r="872">
          <cell r="E872" t="str">
            <v>21BCK120503.001</v>
          </cell>
        </row>
        <row r="873">
          <cell r="E873" t="str">
            <v>21BCK120503.001</v>
          </cell>
        </row>
        <row r="874">
          <cell r="E874" t="str">
            <v>31BCK120503.001</v>
          </cell>
        </row>
        <row r="875">
          <cell r="E875" t="str">
            <v>31BCK120503.001</v>
          </cell>
        </row>
        <row r="876">
          <cell r="E876" t="str">
            <v>BC120507.001</v>
          </cell>
        </row>
        <row r="877">
          <cell r="E877" t="str">
            <v>BC120507.008</v>
          </cell>
        </row>
        <row r="878">
          <cell r="E878" t="str">
            <v>31BCK120507.001</v>
          </cell>
        </row>
        <row r="879">
          <cell r="E879" t="str">
            <v>31BCK120507.001</v>
          </cell>
        </row>
        <row r="880">
          <cell r="E880" t="str">
            <v>BN120508.001</v>
          </cell>
        </row>
        <row r="881">
          <cell r="E881" t="str">
            <v>BN120508.002</v>
          </cell>
        </row>
        <row r="882">
          <cell r="E882" t="str">
            <v>BN120508.002</v>
          </cell>
        </row>
        <row r="883">
          <cell r="E883" t="str">
            <v>BN120508.003</v>
          </cell>
        </row>
        <row r="884">
          <cell r="E884" t="str">
            <v>BN120508.003</v>
          </cell>
        </row>
        <row r="885">
          <cell r="E885" t="str">
            <v>BC120511.001</v>
          </cell>
        </row>
        <row r="886">
          <cell r="E886" t="str">
            <v>11BCK120511.001</v>
          </cell>
        </row>
        <row r="887">
          <cell r="E887" t="str">
            <v>11BCK120511.001</v>
          </cell>
        </row>
        <row r="888">
          <cell r="E888" t="str">
            <v>BC120517.001</v>
          </cell>
        </row>
        <row r="889">
          <cell r="E889" t="str">
            <v>BN120517.001</v>
          </cell>
        </row>
        <row r="890">
          <cell r="E890" t="str">
            <v>BN120517.001</v>
          </cell>
        </row>
        <row r="891">
          <cell r="E891" t="str">
            <v>BN120517.001</v>
          </cell>
        </row>
        <row r="892">
          <cell r="E892" t="str">
            <v>BN120517.001</v>
          </cell>
        </row>
        <row r="893">
          <cell r="E893" t="str">
            <v>BN120517.002</v>
          </cell>
        </row>
        <row r="894">
          <cell r="E894" t="str">
            <v>BN120517.002</v>
          </cell>
        </row>
        <row r="895">
          <cell r="E895" t="str">
            <v>BN120517.002</v>
          </cell>
        </row>
        <row r="896">
          <cell r="E896" t="str">
            <v>21BCK120517.001</v>
          </cell>
        </row>
        <row r="897">
          <cell r="E897" t="str">
            <v>21BCK120517.001</v>
          </cell>
        </row>
        <row r="898">
          <cell r="E898" t="str">
            <v>BN120518.001</v>
          </cell>
        </row>
        <row r="899">
          <cell r="E899" t="str">
            <v>BN120518.002</v>
          </cell>
        </row>
        <row r="900">
          <cell r="E900" t="str">
            <v>BN120518.002</v>
          </cell>
        </row>
        <row r="901">
          <cell r="E901" t="str">
            <v>BN120518.003</v>
          </cell>
        </row>
        <row r="902">
          <cell r="E902" t="str">
            <v>BN120518.004</v>
          </cell>
        </row>
        <row r="903">
          <cell r="E903" t="str">
            <v>BN120518.005</v>
          </cell>
        </row>
        <row r="904">
          <cell r="E904" t="str">
            <v>BN120518.005</v>
          </cell>
        </row>
        <row r="905">
          <cell r="E905" t="str">
            <v>BN120518.005</v>
          </cell>
        </row>
        <row r="906">
          <cell r="E906" t="str">
            <v>BN120518.006</v>
          </cell>
        </row>
        <row r="907">
          <cell r="E907" t="str">
            <v>BN120518.006</v>
          </cell>
        </row>
        <row r="908">
          <cell r="E908" t="str">
            <v>BN120518.006</v>
          </cell>
        </row>
        <row r="909">
          <cell r="E909" t="str">
            <v>BN120518.007</v>
          </cell>
        </row>
        <row r="910">
          <cell r="E910" t="str">
            <v>BN120518.007</v>
          </cell>
        </row>
        <row r="911">
          <cell r="E911" t="str">
            <v>BN120518.007</v>
          </cell>
        </row>
        <row r="912">
          <cell r="E912" t="str">
            <v>BN120518.008</v>
          </cell>
        </row>
        <row r="913">
          <cell r="E913" t="str">
            <v>BN120518.008</v>
          </cell>
        </row>
        <row r="914">
          <cell r="E914" t="str">
            <v>BN120518.008</v>
          </cell>
        </row>
        <row r="915">
          <cell r="E915" t="str">
            <v>BN120518.009</v>
          </cell>
        </row>
        <row r="916">
          <cell r="E916" t="str">
            <v>BN120518.010</v>
          </cell>
        </row>
        <row r="917">
          <cell r="E917" t="str">
            <v>BN120518.010</v>
          </cell>
        </row>
        <row r="918">
          <cell r="E918" t="str">
            <v>BN120518.011</v>
          </cell>
        </row>
        <row r="919">
          <cell r="E919" t="str">
            <v>BN120518.012</v>
          </cell>
        </row>
        <row r="920">
          <cell r="E920" t="str">
            <v>BN120518.012</v>
          </cell>
        </row>
        <row r="921">
          <cell r="E921" t="str">
            <v>BN120518.012</v>
          </cell>
        </row>
        <row r="922">
          <cell r="E922" t="str">
            <v>BN120518.012</v>
          </cell>
        </row>
        <row r="923">
          <cell r="E923" t="str">
            <v>BN120521.001</v>
          </cell>
        </row>
        <row r="924">
          <cell r="E924" t="str">
            <v>BN120521.001</v>
          </cell>
        </row>
        <row r="925">
          <cell r="E925" t="str">
            <v>BN120521.001</v>
          </cell>
        </row>
        <row r="926">
          <cell r="E926" t="str">
            <v>BN120521.001</v>
          </cell>
        </row>
        <row r="927">
          <cell r="E927" t="str">
            <v>BN120521.001</v>
          </cell>
        </row>
        <row r="928">
          <cell r="E928" t="str">
            <v>BN120521.002</v>
          </cell>
        </row>
        <row r="929">
          <cell r="E929" t="str">
            <v>BN120521.002</v>
          </cell>
        </row>
        <row r="930">
          <cell r="E930" t="str">
            <v>BN120521.002</v>
          </cell>
        </row>
        <row r="931">
          <cell r="E931" t="str">
            <v>BN120521.002</v>
          </cell>
        </row>
        <row r="932">
          <cell r="E932" t="str">
            <v>BN120521.003</v>
          </cell>
        </row>
        <row r="933">
          <cell r="E933" t="str">
            <v>BN120521.003</v>
          </cell>
        </row>
        <row r="934">
          <cell r="E934" t="str">
            <v>BN120521.003</v>
          </cell>
        </row>
        <row r="935">
          <cell r="E935" t="str">
            <v>BN120521.003</v>
          </cell>
        </row>
        <row r="936">
          <cell r="E936" t="str">
            <v>BN120521.004</v>
          </cell>
        </row>
        <row r="937">
          <cell r="E937" t="str">
            <v>BN120521.004</v>
          </cell>
        </row>
        <row r="938">
          <cell r="E938" t="str">
            <v>BN120521.004</v>
          </cell>
        </row>
        <row r="939">
          <cell r="E939" t="str">
            <v>BN120521.004</v>
          </cell>
        </row>
        <row r="940">
          <cell r="E940" t="str">
            <v>BC120521.001</v>
          </cell>
        </row>
        <row r="941">
          <cell r="E941" t="str">
            <v>10BCK120522.001</v>
          </cell>
        </row>
        <row r="942">
          <cell r="E942" t="str">
            <v>BNK120525.001</v>
          </cell>
        </row>
        <row r="943">
          <cell r="E943" t="str">
            <v>21BCK120525.001</v>
          </cell>
        </row>
        <row r="944">
          <cell r="E944" t="str">
            <v>31BCK120525.001</v>
          </cell>
        </row>
        <row r="945">
          <cell r="E945" t="str">
            <v>11BCK120525.001</v>
          </cell>
        </row>
        <row r="946">
          <cell r="E946" t="str">
            <v>10BCK120525.001</v>
          </cell>
        </row>
        <row r="947">
          <cell r="E947" t="str">
            <v>12BCK120525.001</v>
          </cell>
        </row>
        <row r="948">
          <cell r="E948" t="str">
            <v>12BCK120525.002</v>
          </cell>
        </row>
        <row r="949">
          <cell r="E949" t="str">
            <v>12BCK120525.002.1</v>
          </cell>
        </row>
        <row r="950">
          <cell r="E950" t="str">
            <v>41BCK120525.001</v>
          </cell>
        </row>
        <row r="951">
          <cell r="E951" t="str">
            <v>BCK120525.001</v>
          </cell>
        </row>
        <row r="952">
          <cell r="E952" t="str">
            <v>51BCK120525.001</v>
          </cell>
        </row>
        <row r="953">
          <cell r="E953" t="str">
            <v>11BCK120525.002</v>
          </cell>
        </row>
        <row r="954">
          <cell r="E954" t="str">
            <v>41BNK120528.001</v>
          </cell>
        </row>
        <row r="955">
          <cell r="E955" t="str">
            <v>41BNK120528.001</v>
          </cell>
        </row>
        <row r="956">
          <cell r="E956" t="str">
            <v>41BNK120528.002</v>
          </cell>
        </row>
        <row r="957">
          <cell r="E957" t="str">
            <v>41BNK120528.002</v>
          </cell>
        </row>
        <row r="958">
          <cell r="E958" t="str">
            <v>BN120528.001</v>
          </cell>
        </row>
        <row r="959">
          <cell r="E959" t="str">
            <v>BN120528.001</v>
          </cell>
        </row>
        <row r="960">
          <cell r="E960" t="str">
            <v>PK120528.001</v>
          </cell>
        </row>
        <row r="961">
          <cell r="E961" t="str">
            <v>PK120528.001</v>
          </cell>
        </row>
        <row r="962">
          <cell r="E962" t="str">
            <v>BN120528.002</v>
          </cell>
        </row>
        <row r="963">
          <cell r="E963" t="str">
            <v>BN120528.003</v>
          </cell>
        </row>
        <row r="964">
          <cell r="E964" t="str">
            <v>BN120528.004</v>
          </cell>
        </row>
        <row r="965">
          <cell r="E965" t="str">
            <v>BN120528.004</v>
          </cell>
        </row>
        <row r="966">
          <cell r="E966" t="str">
            <v>BN120528.004</v>
          </cell>
        </row>
        <row r="967">
          <cell r="E967" t="str">
            <v>BC120528.001</v>
          </cell>
        </row>
        <row r="968">
          <cell r="E968" t="str">
            <v>BC120528.001</v>
          </cell>
        </row>
        <row r="969">
          <cell r="E969" t="str">
            <v>BC120531.001</v>
          </cell>
        </row>
        <row r="970">
          <cell r="E970" t="str">
            <v>BC120531.001.01</v>
          </cell>
        </row>
        <row r="971">
          <cell r="E971" t="str">
            <v>BC120531.001.02</v>
          </cell>
        </row>
        <row r="972">
          <cell r="E972" t="str">
            <v>BN120531.001</v>
          </cell>
        </row>
        <row r="973">
          <cell r="E973" t="str">
            <v>BN120531.001</v>
          </cell>
        </row>
        <row r="974">
          <cell r="E974" t="str">
            <v>PK120531.001</v>
          </cell>
        </row>
        <row r="975">
          <cell r="E975" t="str">
            <v>PK120531.002</v>
          </cell>
        </row>
        <row r="976">
          <cell r="E976" t="str">
            <v>PK120531.003</v>
          </cell>
        </row>
        <row r="977">
          <cell r="E977" t="str">
            <v>PK120531.003</v>
          </cell>
        </row>
        <row r="978">
          <cell r="E978" t="str">
            <v>PK120531.003</v>
          </cell>
        </row>
        <row r="979">
          <cell r="E979" t="str">
            <v>PK120531.003</v>
          </cell>
        </row>
        <row r="980">
          <cell r="E980" t="str">
            <v>PK120531.003</v>
          </cell>
        </row>
        <row r="981">
          <cell r="E981" t="str">
            <v>PK120531.003</v>
          </cell>
        </row>
        <row r="982">
          <cell r="E982" t="str">
            <v>PK120531.003</v>
          </cell>
        </row>
        <row r="983">
          <cell r="E983" t="str">
            <v>PK120531.003</v>
          </cell>
        </row>
        <row r="984">
          <cell r="E984" t="str">
            <v>PK120531.003</v>
          </cell>
        </row>
        <row r="985">
          <cell r="E985" t="str">
            <v>PK120531.003</v>
          </cell>
        </row>
        <row r="986">
          <cell r="E986" t="str">
            <v>PK120531.003</v>
          </cell>
        </row>
        <row r="987">
          <cell r="E987" t="str">
            <v>PK120531.004</v>
          </cell>
        </row>
        <row r="988">
          <cell r="E988" t="str">
            <v>PK120531.005</v>
          </cell>
        </row>
        <row r="989">
          <cell r="E989" t="str">
            <v>PK120531.005</v>
          </cell>
        </row>
        <row r="990">
          <cell r="E990" t="str">
            <v>PK120531.005</v>
          </cell>
        </row>
        <row r="991">
          <cell r="E991" t="str">
            <v>PK120531.005</v>
          </cell>
        </row>
        <row r="992">
          <cell r="E992" t="str">
            <v>PK120531.006</v>
          </cell>
        </row>
        <row r="993">
          <cell r="E993" t="str">
            <v>PK120531.007</v>
          </cell>
        </row>
        <row r="994">
          <cell r="E994" t="str">
            <v>PK120531.007</v>
          </cell>
        </row>
        <row r="995">
          <cell r="E995" t="str">
            <v>PK120531.008</v>
          </cell>
        </row>
        <row r="996">
          <cell r="E996" t="str">
            <v>PK120531.009</v>
          </cell>
        </row>
        <row r="997">
          <cell r="E997" t="str">
            <v>PK120531.010</v>
          </cell>
        </row>
        <row r="998">
          <cell r="E998" t="str">
            <v>PK120531.010</v>
          </cell>
        </row>
        <row r="999">
          <cell r="E999" t="str">
            <v>PK120531.010</v>
          </cell>
        </row>
        <row r="1000">
          <cell r="E1000" t="str">
            <v>PK120531.010</v>
          </cell>
        </row>
        <row r="1001">
          <cell r="E1001" t="str">
            <v>PK120531.011</v>
          </cell>
        </row>
        <row r="1002">
          <cell r="E1002" t="str">
            <v>PK120531.</v>
          </cell>
        </row>
        <row r="1003">
          <cell r="E1003" t="str">
            <v>PK120531.012</v>
          </cell>
        </row>
        <row r="1004">
          <cell r="E1004" t="str">
            <v>PK120531.012</v>
          </cell>
        </row>
        <row r="1005">
          <cell r="E1005" t="str">
            <v>PK120531.012</v>
          </cell>
        </row>
        <row r="1006">
          <cell r="E1006" t="str">
            <v>PK120531.012</v>
          </cell>
        </row>
        <row r="1007">
          <cell r="E1007" t="str">
            <v>PK120531.012</v>
          </cell>
        </row>
        <row r="1008">
          <cell r="E1008" t="str">
            <v>PK120531.012</v>
          </cell>
        </row>
        <row r="1009">
          <cell r="E1009" t="str">
            <v>PK120531.012</v>
          </cell>
        </row>
        <row r="1010">
          <cell r="E1010" t="str">
            <v>PK120531.012</v>
          </cell>
        </row>
        <row r="1011">
          <cell r="E1011" t="str">
            <v>PK120531.012</v>
          </cell>
        </row>
        <row r="1012">
          <cell r="E1012" t="str">
            <v>PK120531.012</v>
          </cell>
        </row>
        <row r="1013">
          <cell r="E1013" t="str">
            <v>PK120531.012</v>
          </cell>
        </row>
        <row r="1014">
          <cell r="E1014" t="str">
            <v>PK120531.012</v>
          </cell>
        </row>
        <row r="1015">
          <cell r="E1015" t="str">
            <v>PK120531.012</v>
          </cell>
        </row>
        <row r="1016">
          <cell r="E1016" t="str">
            <v>PK120531.012</v>
          </cell>
        </row>
        <row r="1017">
          <cell r="E1017" t="str">
            <v>PK120531.012</v>
          </cell>
        </row>
        <row r="1018">
          <cell r="E1018" t="str">
            <v>PK120531.012</v>
          </cell>
        </row>
        <row r="1019">
          <cell r="E1019" t="str">
            <v>PK120531.012</v>
          </cell>
        </row>
        <row r="1020">
          <cell r="E1020" t="str">
            <v>PK120531.012</v>
          </cell>
        </row>
        <row r="1021">
          <cell r="E1021" t="str">
            <v>PK120531.012</v>
          </cell>
        </row>
        <row r="1022">
          <cell r="E1022" t="str">
            <v>PK120531.012</v>
          </cell>
        </row>
        <row r="1023">
          <cell r="E1023" t="str">
            <v>PK120531.012</v>
          </cell>
        </row>
        <row r="1024">
          <cell r="E1024" t="str">
            <v>PK120531.012</v>
          </cell>
        </row>
        <row r="1025">
          <cell r="E1025" t="str">
            <v>PK120531.012</v>
          </cell>
        </row>
        <row r="1026">
          <cell r="E1026" t="str">
            <v>PK120531.012</v>
          </cell>
        </row>
        <row r="1027">
          <cell r="E1027" t="str">
            <v>PK120531.013</v>
          </cell>
        </row>
        <row r="1028">
          <cell r="E1028" t="str">
            <v>PK120531.013</v>
          </cell>
        </row>
        <row r="1029">
          <cell r="E1029" t="str">
            <v>PK120531.013</v>
          </cell>
        </row>
        <row r="1030">
          <cell r="E1030" t="str">
            <v>PK120531.013</v>
          </cell>
        </row>
        <row r="1031">
          <cell r="E1031" t="str">
            <v>PK120531.013</v>
          </cell>
        </row>
        <row r="1032">
          <cell r="E1032" t="str">
            <v>PK120531.013</v>
          </cell>
        </row>
        <row r="1033">
          <cell r="E1033" t="str">
            <v>PK120531.013</v>
          </cell>
        </row>
        <row r="1034">
          <cell r="E1034" t="str">
            <v>PK120531.013</v>
          </cell>
        </row>
        <row r="1035">
          <cell r="E1035" t="str">
            <v>PK120531.013</v>
          </cell>
        </row>
        <row r="1036">
          <cell r="E1036" t="str">
            <v>PKK120531.001</v>
          </cell>
        </row>
        <row r="1037">
          <cell r="E1037" t="str">
            <v>PKK120531.001</v>
          </cell>
        </row>
        <row r="1038">
          <cell r="E1038" t="str">
            <v>PKK120531.002</v>
          </cell>
        </row>
        <row r="1039">
          <cell r="E1039" t="str">
            <v>PKK120531.002</v>
          </cell>
        </row>
        <row r="1040">
          <cell r="E1040" t="str">
            <v>PKK120531.002</v>
          </cell>
        </row>
        <row r="1041">
          <cell r="E1041" t="str">
            <v>PKK120531.002</v>
          </cell>
        </row>
        <row r="1042">
          <cell r="E1042" t="str">
            <v>PKK120531.003</v>
          </cell>
        </row>
        <row r="1043">
          <cell r="E1043" t="str">
            <v>PKK120531.</v>
          </cell>
        </row>
        <row r="1044">
          <cell r="E1044" t="str">
            <v>PKK120531.003</v>
          </cell>
        </row>
        <row r="1045">
          <cell r="E1045" t="str">
            <v>PKK120531.003</v>
          </cell>
        </row>
        <row r="1046">
          <cell r="E1046" t="str">
            <v>PKK120531.003</v>
          </cell>
        </row>
        <row r="1047">
          <cell r="E1047" t="str">
            <v>PKK120531.003</v>
          </cell>
        </row>
        <row r="1048">
          <cell r="E1048" t="str">
            <v>PKK120531.</v>
          </cell>
        </row>
        <row r="1049">
          <cell r="E1049" t="str">
            <v>PKK120531.</v>
          </cell>
        </row>
        <row r="1050">
          <cell r="E1050" t="str">
            <v>PKK120531.</v>
          </cell>
        </row>
        <row r="1051">
          <cell r="E1051" t="str">
            <v>PKK120531.004</v>
          </cell>
        </row>
        <row r="1052">
          <cell r="E1052" t="str">
            <v>PKK120531.</v>
          </cell>
        </row>
        <row r="1053">
          <cell r="E1053" t="str">
            <v>PKK120531.</v>
          </cell>
        </row>
        <row r="1054">
          <cell r="E1054" t="str">
            <v>120531.</v>
          </cell>
        </row>
        <row r="1055">
          <cell r="E1055" t="str">
            <v>PKK120531.004</v>
          </cell>
        </row>
        <row r="1056">
          <cell r="E1056" t="str">
            <v>PKK120531.005</v>
          </cell>
        </row>
        <row r="1058">
          <cell r="E1058" t="str">
            <v>PK120601.001</v>
          </cell>
        </row>
        <row r="1059">
          <cell r="E1059" t="str">
            <v>PK120601.002</v>
          </cell>
        </row>
        <row r="1060">
          <cell r="E1060" t="str">
            <v>PK120601.003</v>
          </cell>
        </row>
        <row r="1061">
          <cell r="E1061" t="str">
            <v>31BCK120601.001</v>
          </cell>
        </row>
        <row r="1062">
          <cell r="E1062" t="str">
            <v>31BCK120604.001</v>
          </cell>
        </row>
        <row r="1063">
          <cell r="E1063" t="str">
            <v>31BCK120604.001</v>
          </cell>
        </row>
        <row r="1064">
          <cell r="E1064" t="str">
            <v>31BCK120604.002</v>
          </cell>
        </row>
        <row r="1065">
          <cell r="E1065" t="str">
            <v>21BCK120604.001</v>
          </cell>
        </row>
        <row r="1066">
          <cell r="E1066" t="str">
            <v>21BCK120604.001</v>
          </cell>
        </row>
        <row r="1067">
          <cell r="E1067" t="str">
            <v>21BCK120604.002</v>
          </cell>
        </row>
        <row r="1068">
          <cell r="E1068" t="str">
            <v>21BCK120604.002</v>
          </cell>
        </row>
        <row r="1069">
          <cell r="E1069" t="str">
            <v>31BCK120607.001</v>
          </cell>
        </row>
        <row r="1070">
          <cell r="E1070" t="str">
            <v>31BCK120607.001</v>
          </cell>
        </row>
        <row r="1071">
          <cell r="E1071" t="str">
            <v>BN120607.001</v>
          </cell>
        </row>
        <row r="1072">
          <cell r="E1072" t="str">
            <v>BN120607.001</v>
          </cell>
        </row>
        <row r="1073">
          <cell r="E1073" t="str">
            <v>BN120607.001</v>
          </cell>
        </row>
        <row r="1074">
          <cell r="E1074" t="str">
            <v>BC120607.001</v>
          </cell>
        </row>
        <row r="1075">
          <cell r="E1075" t="str">
            <v>BC120607.001</v>
          </cell>
        </row>
        <row r="1076">
          <cell r="E1076" t="str">
            <v>BN120611.001</v>
          </cell>
        </row>
        <row r="1077">
          <cell r="E1077" t="str">
            <v>BN120611.002</v>
          </cell>
        </row>
        <row r="1078">
          <cell r="E1078" t="str">
            <v>BN120611.002</v>
          </cell>
        </row>
        <row r="1079">
          <cell r="E1079" t="str">
            <v>BN120611.002</v>
          </cell>
        </row>
        <row r="1080">
          <cell r="E1080" t="str">
            <v>BN120611.003</v>
          </cell>
        </row>
        <row r="1081">
          <cell r="E1081" t="str">
            <v>BN120611.003</v>
          </cell>
        </row>
        <row r="1082">
          <cell r="E1082" t="str">
            <v>BN120611.003</v>
          </cell>
        </row>
        <row r="1083">
          <cell r="E1083" t="str">
            <v>BN120611.003</v>
          </cell>
        </row>
        <row r="1084">
          <cell r="E1084" t="str">
            <v>BN120611.004</v>
          </cell>
        </row>
        <row r="1085">
          <cell r="E1085" t="str">
            <v>BN120611.004</v>
          </cell>
        </row>
        <row r="1086">
          <cell r="E1086" t="str">
            <v>BN120611.004</v>
          </cell>
        </row>
        <row r="1087">
          <cell r="E1087" t="str">
            <v>BN120611.005</v>
          </cell>
        </row>
        <row r="1088">
          <cell r="E1088" t="str">
            <v>BN120611.005</v>
          </cell>
        </row>
        <row r="1089">
          <cell r="E1089" t="str">
            <v>BN120611.005</v>
          </cell>
        </row>
        <row r="1090">
          <cell r="E1090" t="str">
            <v>BN120611.005</v>
          </cell>
        </row>
        <row r="1091">
          <cell r="E1091" t="str">
            <v>BN120611.006</v>
          </cell>
        </row>
        <row r="1092">
          <cell r="E1092" t="str">
            <v>BN120611.006</v>
          </cell>
        </row>
        <row r="1093">
          <cell r="E1093" t="str">
            <v>BN120611.006</v>
          </cell>
        </row>
        <row r="1094">
          <cell r="E1094" t="str">
            <v>BN120611.007</v>
          </cell>
        </row>
        <row r="1095">
          <cell r="E1095" t="str">
            <v>BN120611.007</v>
          </cell>
        </row>
        <row r="1096">
          <cell r="E1096" t="str">
            <v>BN120611.007</v>
          </cell>
        </row>
        <row r="1097">
          <cell r="E1097" t="str">
            <v>10BCK120613.001</v>
          </cell>
        </row>
        <row r="1098">
          <cell r="E1098" t="str">
            <v>21BCK120614.001</v>
          </cell>
        </row>
        <row r="1099">
          <cell r="E1099" t="str">
            <v>21BCK120614.001</v>
          </cell>
        </row>
        <row r="1100">
          <cell r="E1100" t="str">
            <v>BC120614.001</v>
          </cell>
        </row>
        <row r="1101">
          <cell r="E1101" t="str">
            <v>BC120618.001</v>
          </cell>
        </row>
        <row r="1102">
          <cell r="E1102" t="str">
            <v>31BCK120618.001</v>
          </cell>
        </row>
        <row r="1103">
          <cell r="E1103" t="str">
            <v>11BCK120618.001</v>
          </cell>
        </row>
        <row r="1104">
          <cell r="E1104" t="str">
            <v>11BNK120621.001</v>
          </cell>
        </row>
        <row r="1105">
          <cell r="E1105" t="str">
            <v>11BNK120621.001</v>
          </cell>
        </row>
        <row r="1106">
          <cell r="E1106" t="str">
            <v>21BCK120621.001</v>
          </cell>
        </row>
        <row r="1107">
          <cell r="E1107" t="str">
            <v>21BNK120621.001</v>
          </cell>
        </row>
        <row r="1108">
          <cell r="E1108" t="str">
            <v>21BNK120621.001</v>
          </cell>
        </row>
        <row r="1109">
          <cell r="E1109" t="str">
            <v>BN120622.001</v>
          </cell>
        </row>
        <row r="1110">
          <cell r="E1110" t="str">
            <v>BN120622.001</v>
          </cell>
        </row>
        <row r="1111">
          <cell r="E1111" t="str">
            <v>BN120622.001</v>
          </cell>
        </row>
        <row r="1112">
          <cell r="E1112" t="str">
            <v>BN120622.001</v>
          </cell>
        </row>
        <row r="1113">
          <cell r="E1113" t="str">
            <v>BN120622.002</v>
          </cell>
        </row>
        <row r="1114">
          <cell r="E1114" t="str">
            <v>BN120622.002</v>
          </cell>
        </row>
        <row r="1115">
          <cell r="E1115" t="str">
            <v>BN120622.002</v>
          </cell>
        </row>
        <row r="1116">
          <cell r="E1116" t="str">
            <v>BN120622.002</v>
          </cell>
        </row>
        <row r="1117">
          <cell r="E1117" t="str">
            <v>BN120622.003</v>
          </cell>
        </row>
        <row r="1118">
          <cell r="E1118" t="str">
            <v>BN120622.004</v>
          </cell>
        </row>
        <row r="1119">
          <cell r="E1119" t="str">
            <v>BN120622.005</v>
          </cell>
        </row>
        <row r="1120">
          <cell r="E1120" t="str">
            <v>BN120622.005</v>
          </cell>
        </row>
        <row r="1121">
          <cell r="E1121" t="str">
            <v>BN120622.006</v>
          </cell>
        </row>
        <row r="1122">
          <cell r="E1122" t="str">
            <v>BN120622.007</v>
          </cell>
        </row>
        <row r="1123">
          <cell r="E1123" t="str">
            <v>BN120622.007</v>
          </cell>
        </row>
        <row r="1124">
          <cell r="E1124" t="str">
            <v>BN120622.007</v>
          </cell>
        </row>
        <row r="1125">
          <cell r="E1125" t="str">
            <v>BN120622.007</v>
          </cell>
        </row>
        <row r="1126">
          <cell r="E1126" t="str">
            <v>BN120622.007</v>
          </cell>
        </row>
        <row r="1127">
          <cell r="E1127" t="str">
            <v>PK120622.001</v>
          </cell>
        </row>
        <row r="1128">
          <cell r="E1128" t="str">
            <v>21BCK120625.001</v>
          </cell>
        </row>
        <row r="1129">
          <cell r="E1129" t="str">
            <v>31BCK120625.001</v>
          </cell>
        </row>
        <row r="1130">
          <cell r="E1130" t="str">
            <v>11BCK120625.001</v>
          </cell>
        </row>
        <row r="1131">
          <cell r="E1131" t="str">
            <v>10BCK120625.001</v>
          </cell>
        </row>
        <row r="1132">
          <cell r="E1132" t="str">
            <v>12BCK120625.001</v>
          </cell>
        </row>
        <row r="1133">
          <cell r="E1133" t="str">
            <v>12BCK120625.001</v>
          </cell>
        </row>
        <row r="1134">
          <cell r="E1134" t="str">
            <v>12BCK120625.001</v>
          </cell>
        </row>
        <row r="1135">
          <cell r="E1135" t="str">
            <v>41BCK120625.001</v>
          </cell>
        </row>
        <row r="1136">
          <cell r="E1136" t="str">
            <v>BCK120625.001</v>
          </cell>
        </row>
        <row r="1137">
          <cell r="E1137" t="str">
            <v>51BCK120625.001</v>
          </cell>
        </row>
        <row r="1138">
          <cell r="E1138" t="str">
            <v>BN120627.001</v>
          </cell>
        </row>
        <row r="1139">
          <cell r="E1139" t="str">
            <v>BN120627.001</v>
          </cell>
        </row>
        <row r="1140">
          <cell r="E1140" t="str">
            <v>BN120627.001</v>
          </cell>
        </row>
        <row r="1141">
          <cell r="E1141" t="str">
            <v>BN120627.001</v>
          </cell>
        </row>
        <row r="1142">
          <cell r="E1142" t="str">
            <v>BN120627.002</v>
          </cell>
        </row>
        <row r="1143">
          <cell r="E1143" t="str">
            <v>BN120627.002</v>
          </cell>
        </row>
        <row r="1144">
          <cell r="E1144" t="str">
            <v>BN120627.002</v>
          </cell>
        </row>
        <row r="1145">
          <cell r="E1145" t="str">
            <v>BN120627.002</v>
          </cell>
        </row>
        <row r="1146">
          <cell r="E1146" t="str">
            <v>BN120627.003</v>
          </cell>
        </row>
        <row r="1147">
          <cell r="E1147" t="str">
            <v>BN120627.003</v>
          </cell>
        </row>
        <row r="1148">
          <cell r="E1148" t="str">
            <v>BN120627.003</v>
          </cell>
        </row>
        <row r="1149">
          <cell r="E1149" t="str">
            <v>BN120627.003</v>
          </cell>
        </row>
        <row r="1150">
          <cell r="E1150" t="str">
            <v>BN120627.004</v>
          </cell>
        </row>
        <row r="1151">
          <cell r="E1151" t="str">
            <v>BN120627.004</v>
          </cell>
        </row>
        <row r="1152">
          <cell r="E1152" t="str">
            <v>BN120627.004</v>
          </cell>
        </row>
        <row r="1153">
          <cell r="E1153" t="str">
            <v>BN120627.004</v>
          </cell>
        </row>
        <row r="1154">
          <cell r="E1154" t="str">
            <v>BN120627.005</v>
          </cell>
        </row>
        <row r="1155">
          <cell r="E1155" t="str">
            <v>BN120627.005</v>
          </cell>
        </row>
        <row r="1156">
          <cell r="E1156" t="str">
            <v>BN120627.006</v>
          </cell>
        </row>
        <row r="1157">
          <cell r="E1157" t="str">
            <v>BC120627.001</v>
          </cell>
        </row>
        <row r="1158">
          <cell r="E1158" t="str">
            <v>BC120627.002</v>
          </cell>
        </row>
        <row r="1159">
          <cell r="E1159" t="str">
            <v>31BCK120627.001</v>
          </cell>
        </row>
        <row r="1160">
          <cell r="E1160" t="str">
            <v>31BCK120627.001</v>
          </cell>
        </row>
        <row r="1161">
          <cell r="E1161" t="str">
            <v>BC120628.001</v>
          </cell>
        </row>
        <row r="1162">
          <cell r="E1162" t="str">
            <v>11BCK120628.001</v>
          </cell>
        </row>
        <row r="1163">
          <cell r="E1163" t="str">
            <v>11BCK120628.001</v>
          </cell>
        </row>
        <row r="1164">
          <cell r="E1164" t="str">
            <v>PK120628.001</v>
          </cell>
        </row>
        <row r="1165">
          <cell r="E1165" t="str">
            <v>PK120628.001</v>
          </cell>
        </row>
        <row r="1166">
          <cell r="E1166" t="str">
            <v>PK120628.001</v>
          </cell>
        </row>
        <row r="1167">
          <cell r="E1167" t="str">
            <v>PK120628.002</v>
          </cell>
        </row>
        <row r="1168">
          <cell r="E1168" t="str">
            <v>PK120628.003</v>
          </cell>
        </row>
        <row r="1169">
          <cell r="E1169" t="str">
            <v>PK120628.004</v>
          </cell>
        </row>
        <row r="1170">
          <cell r="E1170" t="str">
            <v>PK120628.005</v>
          </cell>
        </row>
        <row r="1171">
          <cell r="E1171" t="str">
            <v>PK120628.006</v>
          </cell>
        </row>
        <row r="1172">
          <cell r="E1172" t="str">
            <v>PK120628.007</v>
          </cell>
        </row>
        <row r="1173">
          <cell r="E1173" t="str">
            <v>PK120628.007</v>
          </cell>
        </row>
        <row r="1174">
          <cell r="E1174" t="str">
            <v>PK120628.008</v>
          </cell>
        </row>
        <row r="1175">
          <cell r="E1175" t="str">
            <v>BC120630.001</v>
          </cell>
        </row>
        <row r="1176">
          <cell r="E1176" t="str">
            <v>BC120630.001</v>
          </cell>
        </row>
        <row r="1177">
          <cell r="E1177" t="str">
            <v>BC120630.002</v>
          </cell>
        </row>
        <row r="1178">
          <cell r="E1178" t="str">
            <v>BC120630.002.1</v>
          </cell>
        </row>
        <row r="1179">
          <cell r="E1179" t="str">
            <v>BC120630.002.1</v>
          </cell>
        </row>
        <row r="1180">
          <cell r="E1180" t="str">
            <v>BN120630.001</v>
          </cell>
        </row>
        <row r="1181">
          <cell r="E1181" t="str">
            <v>BN120630.001</v>
          </cell>
        </row>
        <row r="1182">
          <cell r="E1182" t="str">
            <v>PK120630.001</v>
          </cell>
        </row>
        <row r="1183">
          <cell r="E1183" t="str">
            <v>PK120630.002</v>
          </cell>
        </row>
        <row r="1184">
          <cell r="E1184" t="str">
            <v>PK120630.003</v>
          </cell>
        </row>
        <row r="1185">
          <cell r="E1185" t="str">
            <v>PK120630.003</v>
          </cell>
        </row>
        <row r="1186">
          <cell r="E1186" t="str">
            <v>PK120630.003</v>
          </cell>
        </row>
        <row r="1187">
          <cell r="E1187" t="str">
            <v>PK120630.003</v>
          </cell>
        </row>
        <row r="1188">
          <cell r="E1188" t="str">
            <v>PK120630.003</v>
          </cell>
        </row>
        <row r="1189">
          <cell r="E1189" t="str">
            <v>PK120630.003</v>
          </cell>
        </row>
        <row r="1190">
          <cell r="E1190" t="str">
            <v>PK120630.003</v>
          </cell>
        </row>
        <row r="1191">
          <cell r="E1191" t="str">
            <v>PK120630.003</v>
          </cell>
        </row>
        <row r="1192">
          <cell r="E1192" t="str">
            <v>PK120630.003</v>
          </cell>
        </row>
        <row r="1193">
          <cell r="E1193" t="str">
            <v>PK120630.003</v>
          </cell>
        </row>
        <row r="1194">
          <cell r="E1194" t="str">
            <v>PK120630.003</v>
          </cell>
        </row>
        <row r="1195">
          <cell r="E1195" t="str">
            <v>PK120630.004</v>
          </cell>
        </row>
        <row r="1196">
          <cell r="E1196" t="str">
            <v>PK120630.005</v>
          </cell>
        </row>
        <row r="1197">
          <cell r="E1197" t="str">
            <v>PK120630.005</v>
          </cell>
        </row>
        <row r="1198">
          <cell r="E1198" t="str">
            <v>PK120630.005</v>
          </cell>
        </row>
        <row r="1199">
          <cell r="E1199" t="str">
            <v>PK120630.005</v>
          </cell>
        </row>
        <row r="1200">
          <cell r="E1200" t="str">
            <v>PK120630.006</v>
          </cell>
        </row>
        <row r="1201">
          <cell r="E1201" t="str">
            <v>PK120630.007</v>
          </cell>
        </row>
        <row r="1202">
          <cell r="E1202" t="str">
            <v>120630.</v>
          </cell>
        </row>
        <row r="1203">
          <cell r="E1203" t="str">
            <v>PK120630.008</v>
          </cell>
        </row>
        <row r="1204">
          <cell r="E1204" t="str">
            <v>PK120630.009</v>
          </cell>
        </row>
        <row r="1205">
          <cell r="E1205" t="str">
            <v>PK120630.009</v>
          </cell>
        </row>
        <row r="1206">
          <cell r="E1206" t="str">
            <v>PK120630.009</v>
          </cell>
        </row>
        <row r="1207">
          <cell r="E1207" t="str">
            <v>PK120630.009</v>
          </cell>
        </row>
        <row r="1208">
          <cell r="E1208" t="str">
            <v>PK120630.010</v>
          </cell>
        </row>
        <row r="1209">
          <cell r="E1209" t="str">
            <v>PK120630.011</v>
          </cell>
        </row>
        <row r="1210">
          <cell r="E1210" t="str">
            <v>PK120630.012</v>
          </cell>
        </row>
        <row r="1211">
          <cell r="E1211" t="str">
            <v>PK120630.012</v>
          </cell>
        </row>
        <row r="1212">
          <cell r="E1212" t="str">
            <v>PK120630.012</v>
          </cell>
        </row>
        <row r="1213">
          <cell r="E1213" t="str">
            <v>PK120630.012</v>
          </cell>
        </row>
        <row r="1214">
          <cell r="E1214" t="str">
            <v>PK120630.012</v>
          </cell>
        </row>
        <row r="1215">
          <cell r="E1215" t="str">
            <v>PK120630.012</v>
          </cell>
        </row>
        <row r="1216">
          <cell r="E1216" t="str">
            <v>PK120630.012</v>
          </cell>
        </row>
        <row r="1217">
          <cell r="E1217" t="str">
            <v>PK120630.012</v>
          </cell>
        </row>
        <row r="1218">
          <cell r="E1218" t="str">
            <v>PK120630.012</v>
          </cell>
        </row>
        <row r="1219">
          <cell r="E1219" t="str">
            <v>PK120630.012</v>
          </cell>
        </row>
        <row r="1220">
          <cell r="E1220" t="str">
            <v>PK120630.012</v>
          </cell>
        </row>
        <row r="1221">
          <cell r="E1221" t="str">
            <v>PK120630.012</v>
          </cell>
        </row>
        <row r="1222">
          <cell r="E1222" t="str">
            <v>PK120630.012</v>
          </cell>
        </row>
        <row r="1223">
          <cell r="E1223" t="str">
            <v>PK120630.012</v>
          </cell>
        </row>
        <row r="1224">
          <cell r="E1224" t="str">
            <v>PK120630.012</v>
          </cell>
        </row>
        <row r="1225">
          <cell r="E1225" t="str">
            <v>PK120630.012</v>
          </cell>
        </row>
        <row r="1226">
          <cell r="E1226" t="str">
            <v>PK120630.012</v>
          </cell>
        </row>
        <row r="1227">
          <cell r="E1227" t="str">
            <v>PK120630.012</v>
          </cell>
        </row>
        <row r="1228">
          <cell r="E1228" t="str">
            <v>PK120630.012</v>
          </cell>
        </row>
        <row r="1229">
          <cell r="E1229" t="str">
            <v>PK120630.012</v>
          </cell>
        </row>
        <row r="1230">
          <cell r="E1230" t="str">
            <v>PK120630.012</v>
          </cell>
        </row>
        <row r="1231">
          <cell r="E1231" t="str">
            <v>PK120630.012</v>
          </cell>
        </row>
        <row r="1232">
          <cell r="E1232" t="str">
            <v>PK120630.012</v>
          </cell>
        </row>
        <row r="1233">
          <cell r="E1233" t="str">
            <v>PK120630.012</v>
          </cell>
        </row>
        <row r="1234">
          <cell r="E1234" t="str">
            <v>PK120630.013</v>
          </cell>
        </row>
        <row r="1235">
          <cell r="E1235" t="str">
            <v>PK120630.013</v>
          </cell>
        </row>
        <row r="1236">
          <cell r="E1236" t="str">
            <v>PK120630.013</v>
          </cell>
        </row>
        <row r="1237">
          <cell r="E1237" t="str">
            <v>PK120630.013</v>
          </cell>
        </row>
        <row r="1238">
          <cell r="E1238" t="str">
            <v>PK120630.013</v>
          </cell>
        </row>
        <row r="1239">
          <cell r="E1239" t="str">
            <v>PK120630.013</v>
          </cell>
        </row>
        <row r="1240">
          <cell r="E1240" t="str">
            <v>PK120630.013</v>
          </cell>
        </row>
        <row r="1241">
          <cell r="E1241" t="str">
            <v>PK120630.013</v>
          </cell>
        </row>
        <row r="1242">
          <cell r="E1242" t="str">
            <v>PK120630.013</v>
          </cell>
        </row>
        <row r="1243">
          <cell r="E1243" t="str">
            <v>PK120630.013</v>
          </cell>
        </row>
        <row r="1244">
          <cell r="E1244" t="str">
            <v>PKK120630.001</v>
          </cell>
        </row>
        <row r="1245">
          <cell r="E1245" t="str">
            <v>PKK120630.001</v>
          </cell>
        </row>
        <row r="1246">
          <cell r="E1246" t="str">
            <v>PKK120630.001</v>
          </cell>
        </row>
        <row r="1247">
          <cell r="E1247" t="str">
            <v>PKK120630.001</v>
          </cell>
        </row>
        <row r="1248">
          <cell r="E1248" t="str">
            <v>PKK120630.001</v>
          </cell>
        </row>
        <row r="1249">
          <cell r="E1249" t="str">
            <v>PKK120630.001</v>
          </cell>
        </row>
        <row r="1250">
          <cell r="E1250" t="str">
            <v>PKK120630.002</v>
          </cell>
        </row>
        <row r="1251">
          <cell r="E1251" t="str">
            <v>PKK120630.002</v>
          </cell>
        </row>
        <row r="1252">
          <cell r="E1252" t="str">
            <v>PKK120630.002</v>
          </cell>
        </row>
        <row r="1253">
          <cell r="E1253" t="str">
            <v>PKK120630.002</v>
          </cell>
        </row>
        <row r="1254">
          <cell r="E1254" t="str">
            <v>PKK120630.002</v>
          </cell>
        </row>
        <row r="1255">
          <cell r="E1255" t="str">
            <v>PKK120630.002</v>
          </cell>
        </row>
        <row r="1256">
          <cell r="E1256" t="str">
            <v>PKK120630.003</v>
          </cell>
        </row>
        <row r="1257">
          <cell r="E1257" t="str">
            <v>PKK120630.003</v>
          </cell>
        </row>
        <row r="1258">
          <cell r="E1258" t="str">
            <v>120630.</v>
          </cell>
        </row>
        <row r="1259">
          <cell r="E1259" t="str">
            <v>120630.</v>
          </cell>
        </row>
        <row r="1260">
          <cell r="E1260" t="str">
            <v>PKK120630.004</v>
          </cell>
        </row>
        <row r="1261">
          <cell r="E1261" t="str">
            <v>PKK120630.004</v>
          </cell>
        </row>
        <row r="1262">
          <cell r="E1262" t="str">
            <v>120630.</v>
          </cell>
        </row>
        <row r="1263">
          <cell r="E1263" t="str">
            <v>120630.</v>
          </cell>
        </row>
        <row r="1264">
          <cell r="E1264" t="str">
            <v>PKK120630.005</v>
          </cell>
        </row>
        <row r="1265">
          <cell r="E1265" t="str">
            <v>PKK120630.005</v>
          </cell>
        </row>
        <row r="1267">
          <cell r="E1267" t="str">
            <v>PK120701.001</v>
          </cell>
        </row>
        <row r="1268">
          <cell r="E1268" t="str">
            <v>PK120701.002</v>
          </cell>
        </row>
        <row r="1269">
          <cell r="E1269" t="str">
            <v>PK120701.003</v>
          </cell>
        </row>
        <row r="1270">
          <cell r="E1270" t="str">
            <v>PK120701.004</v>
          </cell>
        </row>
        <row r="1271">
          <cell r="E1271" t="str">
            <v>31BCK120704.001</v>
          </cell>
        </row>
        <row r="1272">
          <cell r="E1272" t="str">
            <v>31BCK120704.001</v>
          </cell>
        </row>
        <row r="1273">
          <cell r="E1273" t="str">
            <v>21BCK120704.001</v>
          </cell>
        </row>
        <row r="1274">
          <cell r="E1274" t="str">
            <v>21BCK120704.001</v>
          </cell>
        </row>
        <row r="1275">
          <cell r="E1275" t="str">
            <v>21BCK120704.002</v>
          </cell>
        </row>
        <row r="1276">
          <cell r="E1276" t="str">
            <v>21BCK120704.002</v>
          </cell>
        </row>
        <row r="1277">
          <cell r="E1277" t="str">
            <v>31BNK120706.001</v>
          </cell>
        </row>
        <row r="1278">
          <cell r="E1278" t="str">
            <v>31BNK120706.001</v>
          </cell>
        </row>
        <row r="1279">
          <cell r="E1279" t="str">
            <v>BC120707.001</v>
          </cell>
        </row>
        <row r="1280">
          <cell r="E1280" t="str">
            <v>BC120707.001</v>
          </cell>
        </row>
        <row r="1281">
          <cell r="E1281" t="str">
            <v>BC120709.001</v>
          </cell>
        </row>
        <row r="1282">
          <cell r="E1282" t="str">
            <v>BC120709.001</v>
          </cell>
        </row>
        <row r="1283">
          <cell r="E1283" t="str">
            <v>31BCK120709.001</v>
          </cell>
        </row>
        <row r="1284">
          <cell r="E1284" t="str">
            <v>31BCK120709.001</v>
          </cell>
        </row>
        <row r="1285">
          <cell r="E1285" t="str">
            <v>BN120716.001</v>
          </cell>
        </row>
        <row r="1286">
          <cell r="E1286" t="str">
            <v>BN120716.001</v>
          </cell>
        </row>
        <row r="1287">
          <cell r="E1287" t="str">
            <v>BN120716.001</v>
          </cell>
        </row>
        <row r="1288">
          <cell r="E1288" t="str">
            <v>BN120716.001</v>
          </cell>
        </row>
        <row r="1289">
          <cell r="E1289" t="str">
            <v>BN120716.002</v>
          </cell>
        </row>
        <row r="1290">
          <cell r="E1290" t="str">
            <v>BN120716.002</v>
          </cell>
        </row>
        <row r="1291">
          <cell r="E1291" t="str">
            <v>BN120716.002</v>
          </cell>
        </row>
        <row r="1292">
          <cell r="E1292" t="str">
            <v>BN120716.002</v>
          </cell>
        </row>
        <row r="1293">
          <cell r="E1293" t="str">
            <v>BN120716.003</v>
          </cell>
        </row>
        <row r="1294">
          <cell r="E1294" t="str">
            <v>BN120716.003</v>
          </cell>
        </row>
        <row r="1295">
          <cell r="E1295" t="str">
            <v>BN120716.003</v>
          </cell>
        </row>
        <row r="1296">
          <cell r="E1296" t="str">
            <v>BN120716.003</v>
          </cell>
        </row>
        <row r="1297">
          <cell r="E1297" t="str">
            <v>BN120716.004</v>
          </cell>
        </row>
        <row r="1298">
          <cell r="E1298" t="str">
            <v>BN120716.004</v>
          </cell>
        </row>
        <row r="1299">
          <cell r="E1299" t="str">
            <v>BN120716.004</v>
          </cell>
        </row>
        <row r="1300">
          <cell r="E1300" t="str">
            <v>BN120716.004</v>
          </cell>
        </row>
        <row r="1301">
          <cell r="E1301" t="str">
            <v>BN120716.005</v>
          </cell>
        </row>
        <row r="1302">
          <cell r="E1302" t="str">
            <v>BN120716.005</v>
          </cell>
        </row>
        <row r="1303">
          <cell r="E1303" t="str">
            <v>BN120716.005</v>
          </cell>
        </row>
        <row r="1304">
          <cell r="E1304" t="str">
            <v>BN120720.001</v>
          </cell>
        </row>
        <row r="1305">
          <cell r="E1305" t="str">
            <v>BN120720.001</v>
          </cell>
        </row>
        <row r="1306">
          <cell r="E1306" t="str">
            <v>BN120720.001</v>
          </cell>
        </row>
        <row r="1307">
          <cell r="E1307" t="str">
            <v>BN120720.001</v>
          </cell>
        </row>
        <row r="1308">
          <cell r="E1308" t="str">
            <v>BN120720.002</v>
          </cell>
        </row>
        <row r="1309">
          <cell r="E1309" t="str">
            <v>BN120720.002</v>
          </cell>
        </row>
        <row r="1310">
          <cell r="E1310" t="str">
            <v>BN120720.002</v>
          </cell>
        </row>
        <row r="1311">
          <cell r="E1311" t="str">
            <v>BN120720.002</v>
          </cell>
        </row>
        <row r="1312">
          <cell r="E1312" t="str">
            <v>BN120720.003</v>
          </cell>
        </row>
        <row r="1313">
          <cell r="E1313" t="str">
            <v>BN120720.003</v>
          </cell>
        </row>
        <row r="1314">
          <cell r="E1314" t="str">
            <v>BN120720.003</v>
          </cell>
        </row>
        <row r="1315">
          <cell r="E1315" t="str">
            <v>BN120720.003</v>
          </cell>
        </row>
        <row r="1316">
          <cell r="E1316" t="str">
            <v>BN120720.004</v>
          </cell>
        </row>
        <row r="1317">
          <cell r="E1317" t="str">
            <v>BN120720.004</v>
          </cell>
        </row>
        <row r="1318">
          <cell r="E1318" t="str">
            <v>BN120720.004</v>
          </cell>
        </row>
        <row r="1319">
          <cell r="E1319" t="str">
            <v>BN120720.004</v>
          </cell>
        </row>
        <row r="1320">
          <cell r="E1320" t="str">
            <v>BN120720.005</v>
          </cell>
        </row>
        <row r="1321">
          <cell r="E1321" t="str">
            <v>BN120720.005</v>
          </cell>
        </row>
        <row r="1322">
          <cell r="E1322" t="str">
            <v>BN120720.006</v>
          </cell>
        </row>
        <row r="1323">
          <cell r="E1323" t="str">
            <v>BN120720.007</v>
          </cell>
        </row>
        <row r="1324">
          <cell r="E1324" t="str">
            <v>BN120720.007</v>
          </cell>
        </row>
        <row r="1325">
          <cell r="E1325" t="str">
            <v>BN120720.007</v>
          </cell>
        </row>
        <row r="1326">
          <cell r="E1326" t="str">
            <v>BN120720.007</v>
          </cell>
        </row>
        <row r="1327">
          <cell r="E1327" t="str">
            <v>BN120720.008</v>
          </cell>
        </row>
        <row r="1328">
          <cell r="E1328" t="str">
            <v>BN120720.009</v>
          </cell>
        </row>
        <row r="1329">
          <cell r="E1329" t="str">
            <v>BN120720.009</v>
          </cell>
        </row>
        <row r="1330">
          <cell r="E1330" t="str">
            <v>BN120720.009</v>
          </cell>
        </row>
        <row r="1331">
          <cell r="E1331" t="str">
            <v>BN120721.001</v>
          </cell>
        </row>
        <row r="1332">
          <cell r="E1332" t="str">
            <v>BN120721.001</v>
          </cell>
        </row>
        <row r="1333">
          <cell r="E1333" t="str">
            <v>10BCK120723.001</v>
          </cell>
        </row>
        <row r="1334">
          <cell r="E1334" t="str">
            <v>BC120724.001</v>
          </cell>
        </row>
        <row r="1335">
          <cell r="E1335" t="str">
            <v>21BCK120724.001</v>
          </cell>
        </row>
        <row r="1336">
          <cell r="E1336" t="str">
            <v>21BCK120724.001</v>
          </cell>
        </row>
        <row r="1337">
          <cell r="E1337" t="str">
            <v>21BCK120725.001</v>
          </cell>
        </row>
        <row r="1338">
          <cell r="E1338" t="str">
            <v>31BCK120725.001</v>
          </cell>
        </row>
        <row r="1339">
          <cell r="E1339" t="str">
            <v>11BCK120725.001</v>
          </cell>
        </row>
        <row r="1340">
          <cell r="E1340" t="str">
            <v>10BCK120725.001</v>
          </cell>
        </row>
        <row r="1341">
          <cell r="E1341" t="str">
            <v>12BCK120725.001</v>
          </cell>
        </row>
        <row r="1342">
          <cell r="E1342" t="str">
            <v>12BCK120725.001</v>
          </cell>
        </row>
        <row r="1343">
          <cell r="E1343" t="str">
            <v>12BCK120725.001</v>
          </cell>
        </row>
        <row r="1344">
          <cell r="E1344" t="str">
            <v>41BCK120725.001</v>
          </cell>
        </row>
        <row r="1345">
          <cell r="E1345" t="str">
            <v>BCK120725.001</v>
          </cell>
        </row>
        <row r="1346">
          <cell r="E1346" t="str">
            <v>51BCK120725.001</v>
          </cell>
        </row>
        <row r="1347">
          <cell r="E1347" t="str">
            <v>PK120730.001</v>
          </cell>
        </row>
        <row r="1348">
          <cell r="E1348" t="str">
            <v>PK120730.002</v>
          </cell>
        </row>
        <row r="1349">
          <cell r="E1349" t="str">
            <v>PK120730.002</v>
          </cell>
        </row>
        <row r="1350">
          <cell r="E1350" t="str">
            <v>PK120730.003</v>
          </cell>
        </row>
        <row r="1351">
          <cell r="E1351" t="str">
            <v>PK120730.003</v>
          </cell>
        </row>
        <row r="1352">
          <cell r="E1352" t="str">
            <v>PK120730.004</v>
          </cell>
        </row>
        <row r="1353">
          <cell r="E1353" t="str">
            <v>PK120730.004</v>
          </cell>
        </row>
        <row r="1354">
          <cell r="E1354" t="str">
            <v>PK120730.005</v>
          </cell>
        </row>
        <row r="1355">
          <cell r="E1355" t="str">
            <v>PK120730.006</v>
          </cell>
        </row>
        <row r="1356">
          <cell r="E1356" t="str">
            <v>PK120730.006</v>
          </cell>
        </row>
        <row r="1357">
          <cell r="E1357" t="str">
            <v>PK120730.006</v>
          </cell>
        </row>
        <row r="1358">
          <cell r="E1358" t="str">
            <v>PK120730.006</v>
          </cell>
        </row>
        <row r="1359">
          <cell r="E1359" t="str">
            <v>PK120730.006</v>
          </cell>
        </row>
        <row r="1360">
          <cell r="E1360" t="str">
            <v>PK120730.006</v>
          </cell>
        </row>
        <row r="1361">
          <cell r="E1361" t="str">
            <v>PK120730.006</v>
          </cell>
        </row>
        <row r="1362">
          <cell r="E1362" t="str">
            <v>PK120730.006</v>
          </cell>
        </row>
        <row r="1363">
          <cell r="E1363" t="str">
            <v>PK120730.006</v>
          </cell>
        </row>
        <row r="1364">
          <cell r="E1364" t="str">
            <v>PK120730.006</v>
          </cell>
        </row>
        <row r="1365">
          <cell r="E1365" t="str">
            <v>BC120731.001</v>
          </cell>
        </row>
        <row r="1366">
          <cell r="E1366" t="str">
            <v>BC120731.001</v>
          </cell>
        </row>
        <row r="1367">
          <cell r="E1367" t="str">
            <v>BC120731.002</v>
          </cell>
        </row>
        <row r="1368">
          <cell r="E1368" t="str">
            <v>BC120731.002.1</v>
          </cell>
        </row>
        <row r="1369">
          <cell r="E1369" t="str">
            <v>BC120731.002.1</v>
          </cell>
        </row>
        <row r="1370">
          <cell r="E1370" t="str">
            <v>BN120731.001</v>
          </cell>
        </row>
        <row r="1371">
          <cell r="E1371" t="str">
            <v>BN120731.001</v>
          </cell>
        </row>
        <row r="1372">
          <cell r="E1372" t="str">
            <v>PK120731.001</v>
          </cell>
        </row>
        <row r="1373">
          <cell r="E1373" t="str">
            <v>PK120731.002</v>
          </cell>
        </row>
        <row r="1374">
          <cell r="E1374" t="str">
            <v>PK120731.003</v>
          </cell>
        </row>
        <row r="1375">
          <cell r="E1375" t="str">
            <v>PK120731.003</v>
          </cell>
        </row>
        <row r="1376">
          <cell r="E1376" t="str">
            <v>PK120731.003</v>
          </cell>
        </row>
        <row r="1377">
          <cell r="E1377" t="str">
            <v>PK120731.003</v>
          </cell>
        </row>
        <row r="1378">
          <cell r="E1378" t="str">
            <v>PK120731.003</v>
          </cell>
        </row>
        <row r="1379">
          <cell r="E1379" t="str">
            <v>PK120731.003</v>
          </cell>
        </row>
        <row r="1380">
          <cell r="E1380" t="str">
            <v>PK120731.003</v>
          </cell>
        </row>
        <row r="1381">
          <cell r="E1381" t="str">
            <v>PK120731.003</v>
          </cell>
        </row>
        <row r="1382">
          <cell r="E1382" t="str">
            <v>PK120731.003</v>
          </cell>
        </row>
        <row r="1383">
          <cell r="E1383" t="str">
            <v>PK120731.003</v>
          </cell>
        </row>
        <row r="1384">
          <cell r="E1384" t="str">
            <v>PK120731.004</v>
          </cell>
        </row>
        <row r="1385">
          <cell r="E1385" t="str">
            <v>PK120731.005</v>
          </cell>
        </row>
        <row r="1386">
          <cell r="E1386" t="str">
            <v>PK120731.006</v>
          </cell>
        </row>
        <row r="1387">
          <cell r="E1387" t="str">
            <v>PK120731.006</v>
          </cell>
        </row>
        <row r="1388">
          <cell r="E1388" t="str">
            <v>PK120731.006</v>
          </cell>
        </row>
        <row r="1389">
          <cell r="E1389" t="str">
            <v>PK120731.006</v>
          </cell>
        </row>
        <row r="1390">
          <cell r="E1390" t="str">
            <v>PK120731.007</v>
          </cell>
        </row>
        <row r="1391">
          <cell r="E1391" t="str">
            <v>PK120731.007</v>
          </cell>
        </row>
        <row r="1392">
          <cell r="E1392" t="str">
            <v>PK120731.008</v>
          </cell>
        </row>
        <row r="1393">
          <cell r="E1393" t="str">
            <v>PK120731.008</v>
          </cell>
        </row>
        <row r="1394">
          <cell r="E1394" t="str">
            <v>PK120731.009</v>
          </cell>
        </row>
        <row r="1395">
          <cell r="E1395" t="str">
            <v>PK120731.009</v>
          </cell>
        </row>
        <row r="1396">
          <cell r="E1396" t="str">
            <v>PK120731.009</v>
          </cell>
        </row>
        <row r="1397">
          <cell r="E1397" t="str">
            <v>PK120731.009</v>
          </cell>
        </row>
        <row r="1398">
          <cell r="E1398" t="str">
            <v>PK120731.009</v>
          </cell>
        </row>
        <row r="1399">
          <cell r="E1399" t="str">
            <v>PK120731.010</v>
          </cell>
        </row>
        <row r="1400">
          <cell r="E1400" t="str">
            <v>120731.</v>
          </cell>
        </row>
        <row r="1401">
          <cell r="E1401" t="str">
            <v>PK120731.011</v>
          </cell>
        </row>
        <row r="1402">
          <cell r="E1402" t="str">
            <v>PK120731.011</v>
          </cell>
        </row>
        <row r="1403">
          <cell r="E1403" t="str">
            <v>PK120731.011</v>
          </cell>
        </row>
        <row r="1404">
          <cell r="E1404" t="str">
            <v>PK120731.011</v>
          </cell>
        </row>
        <row r="1405">
          <cell r="E1405" t="str">
            <v>PK120731.011</v>
          </cell>
        </row>
        <row r="1406">
          <cell r="E1406" t="str">
            <v>PK120731.011</v>
          </cell>
        </row>
        <row r="1407">
          <cell r="E1407" t="str">
            <v>PK120731.011</v>
          </cell>
        </row>
        <row r="1408">
          <cell r="E1408" t="str">
            <v>PK120731.011</v>
          </cell>
        </row>
        <row r="1409">
          <cell r="E1409" t="str">
            <v>PK120731.011</v>
          </cell>
        </row>
        <row r="1410">
          <cell r="E1410" t="str">
            <v>PK120731.011</v>
          </cell>
        </row>
        <row r="1411">
          <cell r="E1411" t="str">
            <v>PK120731.011</v>
          </cell>
        </row>
        <row r="1412">
          <cell r="E1412" t="str">
            <v>PK120731.011</v>
          </cell>
        </row>
        <row r="1413">
          <cell r="E1413" t="str">
            <v>PK120731.011</v>
          </cell>
        </row>
        <row r="1414">
          <cell r="E1414" t="str">
            <v>PK120731.011</v>
          </cell>
        </row>
        <row r="1415">
          <cell r="E1415" t="str">
            <v>PK120731.011</v>
          </cell>
        </row>
        <row r="1416">
          <cell r="E1416" t="str">
            <v>PK120731.011</v>
          </cell>
        </row>
        <row r="1417">
          <cell r="E1417" t="str">
            <v>PK120731.011</v>
          </cell>
        </row>
        <row r="1418">
          <cell r="E1418" t="str">
            <v>PK120731.011</v>
          </cell>
        </row>
        <row r="1419">
          <cell r="E1419" t="str">
            <v>PK120731.011</v>
          </cell>
        </row>
        <row r="1420">
          <cell r="E1420" t="str">
            <v>PK120731.011</v>
          </cell>
        </row>
        <row r="1421">
          <cell r="E1421" t="str">
            <v>PK120731.011</v>
          </cell>
        </row>
        <row r="1422">
          <cell r="E1422" t="str">
            <v>PK120731.011</v>
          </cell>
        </row>
        <row r="1423">
          <cell r="E1423" t="str">
            <v>PK120731.011</v>
          </cell>
        </row>
        <row r="1424">
          <cell r="E1424" t="str">
            <v>PK120731.011</v>
          </cell>
        </row>
        <row r="1425">
          <cell r="E1425" t="str">
            <v>PK120731.012</v>
          </cell>
        </row>
        <row r="1426">
          <cell r="E1426" t="str">
            <v>PK120731.012</v>
          </cell>
        </row>
        <row r="1427">
          <cell r="E1427" t="str">
            <v>PK120731.012</v>
          </cell>
        </row>
        <row r="1428">
          <cell r="E1428" t="str">
            <v>PK120731.012</v>
          </cell>
        </row>
        <row r="1429">
          <cell r="E1429" t="str">
            <v>PK120731.012</v>
          </cell>
        </row>
        <row r="1430">
          <cell r="E1430" t="str">
            <v>PK120731.012</v>
          </cell>
        </row>
        <row r="1431">
          <cell r="E1431" t="str">
            <v>PK120731.012</v>
          </cell>
        </row>
        <row r="1432">
          <cell r="E1432" t="str">
            <v>PK120731.012</v>
          </cell>
        </row>
        <row r="1433">
          <cell r="E1433" t="str">
            <v>PK120731.012</v>
          </cell>
        </row>
        <row r="1434">
          <cell r="E1434" t="str">
            <v>PK120731.013</v>
          </cell>
        </row>
        <row r="1435">
          <cell r="E1435" t="str">
            <v>PKK120731.001</v>
          </cell>
        </row>
        <row r="1436">
          <cell r="E1436" t="str">
            <v>PKK120731.001</v>
          </cell>
        </row>
        <row r="1437">
          <cell r="E1437" t="str">
            <v>PKK120731.002</v>
          </cell>
        </row>
        <row r="1438">
          <cell r="E1438" t="str">
            <v>PKK120731.002</v>
          </cell>
        </row>
        <row r="1439">
          <cell r="E1439" t="str">
            <v>PKK120731.003</v>
          </cell>
        </row>
        <row r="1440">
          <cell r="E1440" t="str">
            <v>PKK120731.003</v>
          </cell>
        </row>
        <row r="1441">
          <cell r="E1441" t="str">
            <v>PKK120731.004</v>
          </cell>
        </row>
        <row r="1442">
          <cell r="E1442" t="str">
            <v>PKK120731.004</v>
          </cell>
        </row>
        <row r="1443">
          <cell r="E1443" t="str">
            <v>PKK120731.004</v>
          </cell>
        </row>
        <row r="1444">
          <cell r="E1444" t="str">
            <v>PKK120731.004</v>
          </cell>
        </row>
        <row r="1445">
          <cell r="E1445" t="str">
            <v>PKK120731.004</v>
          </cell>
        </row>
        <row r="1446">
          <cell r="E1446" t="str">
            <v>PKK120731.004</v>
          </cell>
        </row>
        <row r="1447">
          <cell r="E1447" t="str">
            <v>120731.</v>
          </cell>
        </row>
        <row r="1448">
          <cell r="E1448" t="str">
            <v>120731.</v>
          </cell>
        </row>
        <row r="1449">
          <cell r="E1449" t="str">
            <v>PKK120731.005</v>
          </cell>
        </row>
        <row r="1450">
          <cell r="E1450" t="str">
            <v>120731.</v>
          </cell>
        </row>
        <row r="1451">
          <cell r="E1451" t="str">
            <v>120731.</v>
          </cell>
        </row>
        <row r="1452">
          <cell r="E1452" t="str">
            <v>120731.</v>
          </cell>
        </row>
        <row r="1453">
          <cell r="E1453" t="str">
            <v>PKK120731.006</v>
          </cell>
        </row>
        <row r="1454">
          <cell r="E1454" t="str">
            <v>120731.</v>
          </cell>
        </row>
        <row r="1456">
          <cell r="E1456" t="str">
            <v>PK120801.001</v>
          </cell>
        </row>
        <row r="1457">
          <cell r="E1457" t="str">
            <v>PK120801.001</v>
          </cell>
        </row>
        <row r="1458">
          <cell r="E1458" t="str">
            <v>61BCK120801.001</v>
          </cell>
        </row>
        <row r="1459">
          <cell r="E1459" t="str">
            <v>PKK120801.001</v>
          </cell>
        </row>
        <row r="1460">
          <cell r="E1460" t="str">
            <v>PKK120801.001</v>
          </cell>
        </row>
        <row r="1461">
          <cell r="E1461" t="str">
            <v>PKK120801.001</v>
          </cell>
        </row>
        <row r="1462">
          <cell r="E1462" t="str">
            <v>PKK120801.001</v>
          </cell>
        </row>
        <row r="1463">
          <cell r="E1463" t="str">
            <v>PKK120801.001</v>
          </cell>
        </row>
        <row r="1464">
          <cell r="E1464" t="str">
            <v>PKK120801.001</v>
          </cell>
        </row>
        <row r="1465">
          <cell r="E1465" t="str">
            <v>PKK120801.001</v>
          </cell>
        </row>
        <row r="1466">
          <cell r="E1466" t="str">
            <v>PKK120801.002</v>
          </cell>
        </row>
        <row r="1467">
          <cell r="E1467" t="str">
            <v>PKK120801.002</v>
          </cell>
        </row>
        <row r="1468">
          <cell r="E1468" t="str">
            <v>PKK120801.002</v>
          </cell>
        </row>
        <row r="1469">
          <cell r="E1469" t="str">
            <v>PKK120801.002</v>
          </cell>
        </row>
        <row r="1470">
          <cell r="E1470" t="str">
            <v>PKK120801.002</v>
          </cell>
        </row>
        <row r="1471">
          <cell r="E1471" t="str">
            <v>PKK120801.002</v>
          </cell>
        </row>
        <row r="1472">
          <cell r="E1472" t="str">
            <v>PKK120801.002</v>
          </cell>
        </row>
        <row r="1473">
          <cell r="E1473" t="str">
            <v>PKK120801.003</v>
          </cell>
        </row>
        <row r="1474">
          <cell r="E1474" t="str">
            <v>PKK120801.003</v>
          </cell>
        </row>
        <row r="1475">
          <cell r="E1475" t="str">
            <v>PKK120801.003</v>
          </cell>
        </row>
        <row r="1476">
          <cell r="E1476" t="str">
            <v>PKK120801.003</v>
          </cell>
        </row>
        <row r="1477">
          <cell r="E1477" t="str">
            <v>PKK120801.003</v>
          </cell>
        </row>
        <row r="1478">
          <cell r="E1478" t="str">
            <v>PKK120801.003</v>
          </cell>
        </row>
        <row r="1479">
          <cell r="E1479" t="str">
            <v>PKK120801.003</v>
          </cell>
        </row>
        <row r="1480">
          <cell r="E1480" t="str">
            <v>PKK120801.004</v>
          </cell>
        </row>
        <row r="1481">
          <cell r="E1481" t="str">
            <v>PKK120801.004</v>
          </cell>
        </row>
        <row r="1482">
          <cell r="E1482" t="str">
            <v>PKK120801.004</v>
          </cell>
        </row>
        <row r="1483">
          <cell r="E1483" t="str">
            <v>PKK120801.004</v>
          </cell>
        </row>
        <row r="1484">
          <cell r="E1484" t="str">
            <v>PKK120801.004</v>
          </cell>
        </row>
        <row r="1485">
          <cell r="E1485" t="str">
            <v>PKK120801.004</v>
          </cell>
        </row>
        <row r="1486">
          <cell r="E1486" t="str">
            <v>PKK120801.004</v>
          </cell>
        </row>
        <row r="1487">
          <cell r="E1487" t="str">
            <v>PKK120801.005</v>
          </cell>
        </row>
        <row r="1488">
          <cell r="E1488" t="str">
            <v>PKK120801.005</v>
          </cell>
        </row>
        <row r="1489">
          <cell r="E1489" t="str">
            <v>PKK120801.005</v>
          </cell>
        </row>
        <row r="1490">
          <cell r="E1490" t="str">
            <v>PKK120801.005</v>
          </cell>
        </row>
        <row r="1491">
          <cell r="E1491" t="str">
            <v>PKK120801.005</v>
          </cell>
        </row>
        <row r="1492">
          <cell r="E1492" t="str">
            <v>PKK120801.005</v>
          </cell>
        </row>
        <row r="1493">
          <cell r="E1493" t="str">
            <v>PKK120801.005</v>
          </cell>
        </row>
        <row r="1494">
          <cell r="E1494" t="str">
            <v>PKK120801.006</v>
          </cell>
        </row>
        <row r="1495">
          <cell r="E1495" t="str">
            <v>PKK120801.006</v>
          </cell>
        </row>
        <row r="1496">
          <cell r="E1496" t="str">
            <v>PKK120801.006</v>
          </cell>
        </row>
        <row r="1497">
          <cell r="E1497" t="str">
            <v>PKK120801.006</v>
          </cell>
        </row>
        <row r="1498">
          <cell r="E1498" t="str">
            <v>PKK120801.006</v>
          </cell>
        </row>
        <row r="1499">
          <cell r="E1499" t="str">
            <v>PKK120801.006</v>
          </cell>
        </row>
        <row r="1500">
          <cell r="E1500" t="str">
            <v>PKK120801.006</v>
          </cell>
        </row>
        <row r="1501">
          <cell r="E1501" t="str">
            <v>61BCK120801.001</v>
          </cell>
        </row>
        <row r="1502">
          <cell r="E1502" t="str">
            <v>PK120801.002</v>
          </cell>
        </row>
        <row r="1503">
          <cell r="E1503" t="str">
            <v>21BCK120806.001</v>
          </cell>
        </row>
        <row r="1504">
          <cell r="E1504" t="str">
            <v>21BCK120806.001</v>
          </cell>
        </row>
        <row r="1505">
          <cell r="E1505" t="str">
            <v>21BCK120806.002</v>
          </cell>
        </row>
        <row r="1506">
          <cell r="E1506" t="str">
            <v>21BCK120806.002</v>
          </cell>
        </row>
        <row r="1507">
          <cell r="E1507" t="str">
            <v>31BCK120806.001</v>
          </cell>
        </row>
        <row r="1508">
          <cell r="E1508" t="str">
            <v>31BCK120806.001</v>
          </cell>
        </row>
        <row r="1509">
          <cell r="E1509" t="str">
            <v>31BCK120807.001</v>
          </cell>
        </row>
        <row r="1510">
          <cell r="E1510" t="str">
            <v>31BCK120807.001</v>
          </cell>
        </row>
        <row r="1511">
          <cell r="E1511" t="str">
            <v>BC120807.001</v>
          </cell>
        </row>
        <row r="1512">
          <cell r="E1512" t="str">
            <v>BC120807.001</v>
          </cell>
        </row>
        <row r="1513">
          <cell r="E1513" t="str">
            <v>11BCK120808.001</v>
          </cell>
        </row>
        <row r="1514">
          <cell r="E1514" t="str">
            <v>11BCK120808.001</v>
          </cell>
        </row>
        <row r="1515">
          <cell r="E1515" t="str">
            <v>BC120808.001</v>
          </cell>
        </row>
        <row r="1516">
          <cell r="E1516" t="str">
            <v>BN120815.001</v>
          </cell>
        </row>
        <row r="1517">
          <cell r="E1517" t="str">
            <v>BN120815.001</v>
          </cell>
        </row>
        <row r="1518">
          <cell r="E1518" t="str">
            <v>BN120815.001</v>
          </cell>
        </row>
        <row r="1519">
          <cell r="E1519" t="str">
            <v>BN120815.002</v>
          </cell>
        </row>
        <row r="1520">
          <cell r="E1520" t="str">
            <v>BN120815.002</v>
          </cell>
        </row>
        <row r="1521">
          <cell r="E1521" t="str">
            <v>BN120815.002</v>
          </cell>
        </row>
        <row r="1522">
          <cell r="E1522" t="str">
            <v>BN120815.003</v>
          </cell>
        </row>
        <row r="1523">
          <cell r="E1523" t="str">
            <v>BN120815.003</v>
          </cell>
        </row>
        <row r="1524">
          <cell r="E1524" t="str">
            <v>BN120815.003</v>
          </cell>
        </row>
        <row r="1525">
          <cell r="E1525" t="str">
            <v>BN120815.003</v>
          </cell>
        </row>
        <row r="1526">
          <cell r="E1526" t="str">
            <v>BN120815.004</v>
          </cell>
        </row>
        <row r="1527">
          <cell r="E1527" t="str">
            <v>BN120815.004</v>
          </cell>
        </row>
        <row r="1528">
          <cell r="E1528" t="str">
            <v>BN120815.004</v>
          </cell>
        </row>
        <row r="1529">
          <cell r="E1529" t="str">
            <v>BN120815.004</v>
          </cell>
        </row>
        <row r="1530">
          <cell r="E1530" t="str">
            <v>BN120815.005</v>
          </cell>
        </row>
        <row r="1531">
          <cell r="E1531" t="str">
            <v>BN120815.005</v>
          </cell>
        </row>
        <row r="1532">
          <cell r="E1532" t="str">
            <v>BN120815.005</v>
          </cell>
        </row>
        <row r="1533">
          <cell r="E1533" t="str">
            <v>BN120815.005</v>
          </cell>
        </row>
        <row r="1534">
          <cell r="E1534" t="str">
            <v>BN120815.006</v>
          </cell>
        </row>
        <row r="1535">
          <cell r="E1535" t="str">
            <v>BN120815.006</v>
          </cell>
        </row>
        <row r="1536">
          <cell r="E1536" t="str">
            <v>BN120815.006</v>
          </cell>
        </row>
        <row r="1537">
          <cell r="E1537" t="str">
            <v>BN120815.006</v>
          </cell>
        </row>
        <row r="1538">
          <cell r="E1538" t="str">
            <v>BN120815.007</v>
          </cell>
        </row>
        <row r="1539">
          <cell r="E1539" t="str">
            <v>BN120815.007</v>
          </cell>
        </row>
        <row r="1540">
          <cell r="E1540" t="str">
            <v>BN120815.007</v>
          </cell>
        </row>
        <row r="1541">
          <cell r="E1541" t="str">
            <v>BN120815.007</v>
          </cell>
        </row>
        <row r="1542">
          <cell r="E1542" t="str">
            <v>BN120815.008</v>
          </cell>
        </row>
        <row r="1543">
          <cell r="E1543" t="str">
            <v>BN120815.008</v>
          </cell>
        </row>
        <row r="1544">
          <cell r="E1544" t="str">
            <v>BN120815.008</v>
          </cell>
        </row>
        <row r="1545">
          <cell r="E1545" t="str">
            <v>BN120815.008</v>
          </cell>
        </row>
        <row r="1546">
          <cell r="E1546" t="str">
            <v>BN120815.009</v>
          </cell>
        </row>
        <row r="1547">
          <cell r="E1547" t="str">
            <v>BN120815.010</v>
          </cell>
        </row>
        <row r="1548">
          <cell r="E1548" t="str">
            <v>BN120815.010</v>
          </cell>
        </row>
        <row r="1549">
          <cell r="E1549" t="str">
            <v>BN120815.010</v>
          </cell>
        </row>
        <row r="1550">
          <cell r="E1550" t="str">
            <v>BN120815.011</v>
          </cell>
        </row>
        <row r="1551">
          <cell r="E1551" t="str">
            <v>BN120815.012</v>
          </cell>
        </row>
        <row r="1552">
          <cell r="E1552" t="str">
            <v>BN120815.012</v>
          </cell>
        </row>
        <row r="1553">
          <cell r="E1553" t="str">
            <v>BN120815.013</v>
          </cell>
        </row>
        <row r="1554">
          <cell r="E1554" t="str">
            <v>BN120815.014</v>
          </cell>
        </row>
        <row r="1555">
          <cell r="E1555" t="str">
            <v>BN120815.015</v>
          </cell>
        </row>
        <row r="1556">
          <cell r="E1556" t="str">
            <v>BN120815.016</v>
          </cell>
        </row>
        <row r="1557">
          <cell r="E1557" t="str">
            <v>BN120815.017</v>
          </cell>
        </row>
        <row r="1558">
          <cell r="E1558" t="str">
            <v>BN120815.017</v>
          </cell>
        </row>
        <row r="1559">
          <cell r="E1559" t="str">
            <v>BN120815.018</v>
          </cell>
        </row>
        <row r="1560">
          <cell r="E1560" t="str">
            <v>BN120815.018</v>
          </cell>
        </row>
        <row r="1561">
          <cell r="E1561" t="str">
            <v>BN120815.019</v>
          </cell>
        </row>
        <row r="1562">
          <cell r="E1562" t="str">
            <v>BN120815.019</v>
          </cell>
        </row>
        <row r="1563">
          <cell r="E1563" t="str">
            <v>BN120815.020</v>
          </cell>
        </row>
        <row r="1564">
          <cell r="E1564" t="str">
            <v>BN120815.020</v>
          </cell>
        </row>
        <row r="1565">
          <cell r="E1565" t="str">
            <v>BN120815.021</v>
          </cell>
        </row>
        <row r="1566">
          <cell r="E1566" t="str">
            <v>BN120815.021</v>
          </cell>
        </row>
        <row r="1567">
          <cell r="E1567" t="str">
            <v>BC120820.001</v>
          </cell>
        </row>
        <row r="1568">
          <cell r="E1568" t="str">
            <v>31BCK120820.001</v>
          </cell>
        </row>
        <row r="1569">
          <cell r="E1569" t="str">
            <v>31BCK120820.001</v>
          </cell>
        </row>
        <row r="1570">
          <cell r="E1570" t="str">
            <v>PKK120821.001</v>
          </cell>
        </row>
        <row r="1571">
          <cell r="E1571" t="str">
            <v>PKK120821.001</v>
          </cell>
        </row>
        <row r="1572">
          <cell r="E1572" t="str">
            <v>PKK120821.001</v>
          </cell>
        </row>
        <row r="1573">
          <cell r="E1573" t="str">
            <v>PKK120821.001</v>
          </cell>
        </row>
        <row r="1574">
          <cell r="E1574" t="str">
            <v>BC120822.001</v>
          </cell>
        </row>
        <row r="1575">
          <cell r="E1575" t="str">
            <v>21BCK120822.002</v>
          </cell>
        </row>
        <row r="1576">
          <cell r="E1576" t="str">
            <v>10BCK120822.001</v>
          </cell>
        </row>
        <row r="1577">
          <cell r="E1577" t="str">
            <v>11BCK120822.001</v>
          </cell>
        </row>
        <row r="1578">
          <cell r="E1578" t="str">
            <v>PKK120822.001</v>
          </cell>
        </row>
        <row r="1579">
          <cell r="E1579" t="str">
            <v>PKK120822.001</v>
          </cell>
        </row>
        <row r="1580">
          <cell r="E1580" t="str">
            <v>PKK120822.001</v>
          </cell>
        </row>
        <row r="1581">
          <cell r="E1581" t="str">
            <v>PKK120822.001</v>
          </cell>
        </row>
        <row r="1582">
          <cell r="E1582" t="str">
            <v>PKK120823.001</v>
          </cell>
        </row>
        <row r="1583">
          <cell r="E1583" t="str">
            <v>PKK120823.001</v>
          </cell>
        </row>
        <row r="1584">
          <cell r="E1584" t="str">
            <v>PKK120823.001</v>
          </cell>
        </row>
        <row r="1585">
          <cell r="E1585" t="str">
            <v>PKK120823.001</v>
          </cell>
        </row>
        <row r="1586">
          <cell r="E1586" t="str">
            <v>PKK120824.001</v>
          </cell>
        </row>
        <row r="1587">
          <cell r="E1587" t="str">
            <v>PKK120824.001</v>
          </cell>
        </row>
        <row r="1588">
          <cell r="E1588" t="str">
            <v>PKK120824.001</v>
          </cell>
        </row>
        <row r="1589">
          <cell r="E1589" t="str">
            <v>PKK120824.001</v>
          </cell>
        </row>
        <row r="1590">
          <cell r="E1590" t="str">
            <v>PKK120824.001</v>
          </cell>
        </row>
        <row r="1591">
          <cell r="E1591" t="str">
            <v>PKK120824.001</v>
          </cell>
        </row>
        <row r="1592">
          <cell r="E1592" t="str">
            <v>PKK120824.001</v>
          </cell>
        </row>
        <row r="1593">
          <cell r="E1593" t="str">
            <v>BC120824.001</v>
          </cell>
        </row>
        <row r="1594">
          <cell r="E1594" t="str">
            <v>11BCK120824.001</v>
          </cell>
        </row>
        <row r="1595">
          <cell r="E1595" t="str">
            <v>21BCK120825.001</v>
          </cell>
        </row>
        <row r="1596">
          <cell r="E1596" t="str">
            <v>31BCK120825.001</v>
          </cell>
        </row>
        <row r="1597">
          <cell r="E1597" t="str">
            <v>11BCK120825.001</v>
          </cell>
        </row>
        <row r="1598">
          <cell r="E1598" t="str">
            <v>10BCK120825.001</v>
          </cell>
        </row>
        <row r="1599">
          <cell r="E1599" t="str">
            <v>12BCK120825.001</v>
          </cell>
        </row>
        <row r="1600">
          <cell r="E1600" t="str">
            <v>12BCK120825.001</v>
          </cell>
        </row>
        <row r="1601">
          <cell r="E1601" t="str">
            <v>12BCK120825.001</v>
          </cell>
        </row>
        <row r="1602">
          <cell r="E1602" t="str">
            <v>41BCK120825.001</v>
          </cell>
        </row>
        <row r="1603">
          <cell r="E1603" t="str">
            <v>BCK120825.001</v>
          </cell>
        </row>
        <row r="1604">
          <cell r="E1604" t="str">
            <v>51BCK120825.001</v>
          </cell>
        </row>
        <row r="1605">
          <cell r="E1605" t="str">
            <v>PKK120827.001</v>
          </cell>
        </row>
        <row r="1606">
          <cell r="E1606" t="str">
            <v>PKK120827.001</v>
          </cell>
        </row>
        <row r="1607">
          <cell r="E1607" t="str">
            <v>PKK120827.001</v>
          </cell>
        </row>
        <row r="1608">
          <cell r="E1608" t="str">
            <v>PKK120827.001</v>
          </cell>
        </row>
        <row r="1609">
          <cell r="E1609" t="str">
            <v>PKK120827.002</v>
          </cell>
        </row>
        <row r="1610">
          <cell r="E1610" t="str">
            <v>PKK120827.002</v>
          </cell>
        </row>
        <row r="1611">
          <cell r="E1611" t="str">
            <v>PKK120827.002</v>
          </cell>
        </row>
        <row r="1612">
          <cell r="E1612" t="str">
            <v>BN120827.001</v>
          </cell>
        </row>
        <row r="1613">
          <cell r="E1613" t="str">
            <v>BN120827.001</v>
          </cell>
        </row>
        <row r="1614">
          <cell r="E1614" t="str">
            <v>BN120827.001</v>
          </cell>
        </row>
        <row r="1615">
          <cell r="E1615" t="str">
            <v>BN120827.001</v>
          </cell>
        </row>
        <row r="1616">
          <cell r="E1616" t="str">
            <v>BN120827.002</v>
          </cell>
        </row>
        <row r="1617">
          <cell r="E1617" t="str">
            <v>BN120827.002</v>
          </cell>
        </row>
        <row r="1618">
          <cell r="E1618" t="str">
            <v>BN120827.002</v>
          </cell>
        </row>
        <row r="1619">
          <cell r="E1619" t="str">
            <v>BN120827.002</v>
          </cell>
        </row>
        <row r="1620">
          <cell r="E1620" t="str">
            <v>BN120827.003</v>
          </cell>
        </row>
        <row r="1621">
          <cell r="E1621" t="str">
            <v>BN120827.003</v>
          </cell>
        </row>
        <row r="1622">
          <cell r="E1622" t="str">
            <v>BN120827.003</v>
          </cell>
        </row>
        <row r="1623">
          <cell r="E1623" t="str">
            <v>BN120827.004</v>
          </cell>
        </row>
        <row r="1624">
          <cell r="E1624" t="str">
            <v>BN120827.004</v>
          </cell>
        </row>
        <row r="1625">
          <cell r="E1625" t="str">
            <v>BN120827.005</v>
          </cell>
        </row>
        <row r="1626">
          <cell r="E1626" t="str">
            <v>BN120827.005</v>
          </cell>
        </row>
        <row r="1627">
          <cell r="E1627" t="str">
            <v>BN120827.005</v>
          </cell>
        </row>
        <row r="1628">
          <cell r="E1628" t="str">
            <v>BN120827.006</v>
          </cell>
        </row>
        <row r="1629">
          <cell r="E1629" t="str">
            <v>BN120827.007</v>
          </cell>
        </row>
        <row r="1630">
          <cell r="E1630" t="str">
            <v>BN120827.008</v>
          </cell>
        </row>
        <row r="1631">
          <cell r="E1631" t="str">
            <v>BN120827.008</v>
          </cell>
        </row>
        <row r="1632">
          <cell r="E1632" t="str">
            <v>BN120828.001</v>
          </cell>
        </row>
        <row r="1633">
          <cell r="E1633" t="str">
            <v>BN120828.001</v>
          </cell>
        </row>
        <row r="1634">
          <cell r="E1634" t="str">
            <v>PK120828.001</v>
          </cell>
        </row>
        <row r="1635">
          <cell r="E1635" t="str">
            <v>PKK120828.001</v>
          </cell>
        </row>
        <row r="1636">
          <cell r="E1636" t="str">
            <v>PKK120828.001</v>
          </cell>
        </row>
        <row r="1637">
          <cell r="E1637" t="str">
            <v>PKK120828.001</v>
          </cell>
        </row>
        <row r="1638">
          <cell r="E1638" t="str">
            <v>PKK120829.001</v>
          </cell>
        </row>
        <row r="1639">
          <cell r="E1639" t="str">
            <v>PKK120829.001</v>
          </cell>
        </row>
        <row r="1640">
          <cell r="E1640" t="str">
            <v>PKK120829.001</v>
          </cell>
        </row>
        <row r="1641">
          <cell r="E1641" t="str">
            <v>PKK120830.001</v>
          </cell>
        </row>
        <row r="1642">
          <cell r="E1642" t="str">
            <v>PKK120830.001</v>
          </cell>
        </row>
        <row r="1643">
          <cell r="E1643" t="str">
            <v>PKK120830.001</v>
          </cell>
        </row>
        <row r="1644">
          <cell r="E1644" t="str">
            <v>61BCK120831.001</v>
          </cell>
        </row>
        <row r="1645">
          <cell r="E1645" t="str">
            <v>BC120831.001</v>
          </cell>
        </row>
        <row r="1646">
          <cell r="E1646" t="str">
            <v>BC120831.001</v>
          </cell>
        </row>
        <row r="1647">
          <cell r="E1647" t="str">
            <v>BC120831.002</v>
          </cell>
        </row>
        <row r="1648">
          <cell r="E1648" t="str">
            <v>BC120831.002.1</v>
          </cell>
        </row>
        <row r="1649">
          <cell r="E1649" t="str">
            <v>BC120831.002.1</v>
          </cell>
        </row>
        <row r="1650">
          <cell r="E1650" t="str">
            <v>BN120831.001</v>
          </cell>
        </row>
        <row r="1651">
          <cell r="E1651" t="str">
            <v>BN120831.001</v>
          </cell>
        </row>
        <row r="1652">
          <cell r="E1652" t="str">
            <v>PK120831.001</v>
          </cell>
        </row>
        <row r="1653">
          <cell r="E1653" t="str">
            <v>PK120831.002</v>
          </cell>
        </row>
        <row r="1654">
          <cell r="E1654" t="str">
            <v>PK120831.002</v>
          </cell>
        </row>
        <row r="1655">
          <cell r="E1655" t="str">
            <v>PK120831.002</v>
          </cell>
        </row>
        <row r="1656">
          <cell r="E1656" t="str">
            <v>PK120831.002</v>
          </cell>
        </row>
        <row r="1657">
          <cell r="E1657" t="str">
            <v>PK120831.002</v>
          </cell>
        </row>
        <row r="1658">
          <cell r="E1658" t="str">
            <v>PK120831.002</v>
          </cell>
        </row>
        <row r="1659">
          <cell r="E1659" t="str">
            <v>PK120831.002</v>
          </cell>
        </row>
        <row r="1660">
          <cell r="E1660" t="str">
            <v>PK120831.002</v>
          </cell>
        </row>
        <row r="1661">
          <cell r="E1661" t="str">
            <v>PK120831.002</v>
          </cell>
        </row>
        <row r="1662">
          <cell r="E1662" t="str">
            <v>PK120831.002</v>
          </cell>
        </row>
        <row r="1663">
          <cell r="E1663" t="str">
            <v>PK120831.003</v>
          </cell>
        </row>
        <row r="1664">
          <cell r="E1664" t="str">
            <v>PK120831.004</v>
          </cell>
        </row>
        <row r="1665">
          <cell r="E1665" t="str">
            <v>PK120831.005</v>
          </cell>
        </row>
        <row r="1666">
          <cell r="E1666" t="str">
            <v>PK120831.005</v>
          </cell>
        </row>
        <row r="1667">
          <cell r="E1667" t="str">
            <v>PK120831.005</v>
          </cell>
        </row>
        <row r="1668">
          <cell r="E1668" t="str">
            <v>PK120831.005</v>
          </cell>
        </row>
        <row r="1669">
          <cell r="E1669" t="str">
            <v>PK120831.005</v>
          </cell>
        </row>
        <row r="1670">
          <cell r="E1670" t="str">
            <v>PK120831.006</v>
          </cell>
        </row>
        <row r="1671">
          <cell r="E1671" t="str">
            <v>120831.</v>
          </cell>
        </row>
        <row r="1672">
          <cell r="E1672" t="str">
            <v>PK120831.007</v>
          </cell>
        </row>
        <row r="1673">
          <cell r="E1673" t="str">
            <v>PK120831.007</v>
          </cell>
        </row>
        <row r="1674">
          <cell r="E1674" t="str">
            <v>PK120831.008</v>
          </cell>
        </row>
        <row r="1675">
          <cell r="E1675" t="str">
            <v>PK120831.008</v>
          </cell>
        </row>
        <row r="1676">
          <cell r="E1676" t="str">
            <v>PK120831.008</v>
          </cell>
        </row>
        <row r="1677">
          <cell r="E1677" t="str">
            <v>PK120831.008</v>
          </cell>
        </row>
        <row r="1678">
          <cell r="E1678" t="str">
            <v>PK120831.008</v>
          </cell>
        </row>
        <row r="1679">
          <cell r="E1679" t="str">
            <v>PK120831.009</v>
          </cell>
        </row>
        <row r="1680">
          <cell r="E1680" t="str">
            <v>PK120831.010</v>
          </cell>
        </row>
        <row r="1681">
          <cell r="E1681" t="str">
            <v>PK120831.011</v>
          </cell>
        </row>
        <row r="1682">
          <cell r="E1682" t="str">
            <v>PK120831.011</v>
          </cell>
        </row>
        <row r="1683">
          <cell r="E1683" t="str">
            <v>PK120831.011</v>
          </cell>
        </row>
        <row r="1684">
          <cell r="E1684" t="str">
            <v>PK120831.011</v>
          </cell>
        </row>
        <row r="1685">
          <cell r="E1685" t="str">
            <v>PK120831.011</v>
          </cell>
        </row>
        <row r="1686">
          <cell r="E1686" t="str">
            <v>PK120831.011</v>
          </cell>
        </row>
        <row r="1687">
          <cell r="E1687" t="str">
            <v>PK120831.011</v>
          </cell>
        </row>
        <row r="1688">
          <cell r="E1688" t="str">
            <v>PK120831.011</v>
          </cell>
        </row>
        <row r="1689">
          <cell r="E1689" t="str">
            <v>PK120831.011</v>
          </cell>
        </row>
        <row r="1690">
          <cell r="E1690" t="str">
            <v>PK120831.011</v>
          </cell>
        </row>
        <row r="1691">
          <cell r="E1691" t="str">
            <v>PK120831.011</v>
          </cell>
        </row>
        <row r="1692">
          <cell r="E1692" t="str">
            <v>PK120831.011</v>
          </cell>
        </row>
        <row r="1693">
          <cell r="E1693" t="str">
            <v>PK120831.011</v>
          </cell>
        </row>
        <row r="1694">
          <cell r="E1694" t="str">
            <v>PK120831.011</v>
          </cell>
        </row>
        <row r="1695">
          <cell r="E1695" t="str">
            <v>PK120831.011</v>
          </cell>
        </row>
        <row r="1696">
          <cell r="E1696" t="str">
            <v>PK120831.011</v>
          </cell>
        </row>
        <row r="1697">
          <cell r="E1697" t="str">
            <v>PK120831.011</v>
          </cell>
        </row>
        <row r="1698">
          <cell r="E1698" t="str">
            <v>PK120831.011</v>
          </cell>
        </row>
        <row r="1699">
          <cell r="E1699" t="str">
            <v>PK120831.011</v>
          </cell>
        </row>
        <row r="1700">
          <cell r="E1700" t="str">
            <v>PK120831.011</v>
          </cell>
        </row>
        <row r="1701">
          <cell r="E1701" t="str">
            <v>PK120831.011</v>
          </cell>
        </row>
        <row r="1702">
          <cell r="E1702" t="str">
            <v>PK120831.011</v>
          </cell>
        </row>
        <row r="1703">
          <cell r="E1703" t="str">
            <v>PK120831.011</v>
          </cell>
        </row>
        <row r="1704">
          <cell r="E1704" t="str">
            <v>PK120831.011</v>
          </cell>
        </row>
        <row r="1705">
          <cell r="E1705" t="str">
            <v>PK120831.012</v>
          </cell>
        </row>
        <row r="1706">
          <cell r="E1706" t="str">
            <v>PK120831.012</v>
          </cell>
        </row>
        <row r="1707">
          <cell r="E1707" t="str">
            <v>PK120831.012</v>
          </cell>
        </row>
        <row r="1708">
          <cell r="E1708" t="str">
            <v>PK120831.012</v>
          </cell>
        </row>
        <row r="1709">
          <cell r="E1709" t="str">
            <v>PK120831.012</v>
          </cell>
        </row>
        <row r="1710">
          <cell r="E1710" t="str">
            <v>PK120831.012</v>
          </cell>
        </row>
        <row r="1711">
          <cell r="E1711" t="str">
            <v>PK120831.012</v>
          </cell>
        </row>
        <row r="1712">
          <cell r="E1712" t="str">
            <v>PK120831.012</v>
          </cell>
        </row>
        <row r="1713">
          <cell r="E1713" t="str">
            <v>PK120831.012</v>
          </cell>
        </row>
        <row r="1714">
          <cell r="E1714" t="str">
            <v>PK120831.012</v>
          </cell>
        </row>
        <row r="1715">
          <cell r="E1715" t="str">
            <v>PK120831.013</v>
          </cell>
        </row>
        <row r="1716">
          <cell r="E1716" t="str">
            <v>PKK120831.001</v>
          </cell>
        </row>
        <row r="1717">
          <cell r="E1717" t="str">
            <v>PKK120831.001</v>
          </cell>
        </row>
        <row r="1718">
          <cell r="E1718" t="str">
            <v>PKK120831.001</v>
          </cell>
        </row>
        <row r="1719">
          <cell r="E1719" t="str">
            <v>PKK120831.001</v>
          </cell>
        </row>
        <row r="1720">
          <cell r="E1720" t="str">
            <v>PKK120831.002</v>
          </cell>
        </row>
        <row r="1721">
          <cell r="E1721" t="str">
            <v>PKK120831.002</v>
          </cell>
        </row>
        <row r="1722">
          <cell r="E1722" t="str">
            <v>PKK120831.003</v>
          </cell>
        </row>
        <row r="1723">
          <cell r="E1723" t="str">
            <v>PKK120831.003</v>
          </cell>
        </row>
        <row r="1724">
          <cell r="E1724" t="str">
            <v>PKK120831.003</v>
          </cell>
        </row>
        <row r="1725">
          <cell r="E1725" t="str">
            <v>PKK120831.003</v>
          </cell>
        </row>
        <row r="1726">
          <cell r="E1726" t="str">
            <v>PKK120831.004</v>
          </cell>
        </row>
        <row r="1727">
          <cell r="E1727" t="str">
            <v>PKK120831.004</v>
          </cell>
        </row>
        <row r="1728">
          <cell r="E1728" t="str">
            <v>PKK120831.004</v>
          </cell>
        </row>
        <row r="1729">
          <cell r="E1729" t="str">
            <v>PKK120831.004</v>
          </cell>
        </row>
        <row r="1730">
          <cell r="E1730" t="str">
            <v>PKK120831.004</v>
          </cell>
        </row>
        <row r="1731">
          <cell r="E1731" t="str">
            <v>PKK120831.004</v>
          </cell>
        </row>
        <row r="1732">
          <cell r="E1732" t="str">
            <v>120831.</v>
          </cell>
        </row>
        <row r="1733">
          <cell r="E1733" t="str">
            <v>120831.</v>
          </cell>
        </row>
        <row r="1734">
          <cell r="E1734" t="str">
            <v>120831.</v>
          </cell>
        </row>
        <row r="1735">
          <cell r="E1735" t="str">
            <v>120831.</v>
          </cell>
        </row>
        <row r="1736">
          <cell r="E1736" t="str">
            <v>120831.</v>
          </cell>
        </row>
        <row r="1737">
          <cell r="E1737" t="str">
            <v>120831.</v>
          </cell>
        </row>
        <row r="1738">
          <cell r="E1738" t="str">
            <v>120831.</v>
          </cell>
        </row>
        <row r="1739">
          <cell r="E1739" t="str">
            <v>120831.</v>
          </cell>
        </row>
        <row r="1741">
          <cell r="E1741" t="str">
            <v>PK120903.001</v>
          </cell>
        </row>
        <row r="1742">
          <cell r="E1742" t="str">
            <v>PK120903.002</v>
          </cell>
        </row>
        <row r="1743">
          <cell r="E1743" t="str">
            <v>PK120903.002</v>
          </cell>
        </row>
        <row r="1744">
          <cell r="E1744" t="str">
            <v>PK120903.003</v>
          </cell>
        </row>
        <row r="1745">
          <cell r="E1745" t="str">
            <v>PK120903.003</v>
          </cell>
        </row>
        <row r="1746">
          <cell r="E1746" t="str">
            <v>PK120903.004</v>
          </cell>
        </row>
        <row r="1747">
          <cell r="E1747" t="str">
            <v>PK120903.005</v>
          </cell>
        </row>
        <row r="1748">
          <cell r="E1748" t="str">
            <v>PK120903.006</v>
          </cell>
        </row>
        <row r="1749">
          <cell r="E1749" t="str">
            <v>PKK120903.001</v>
          </cell>
        </row>
        <row r="1750">
          <cell r="E1750" t="str">
            <v>PKK120903.002</v>
          </cell>
        </row>
        <row r="1751">
          <cell r="E1751" t="str">
            <v>PKK120903.002</v>
          </cell>
        </row>
        <row r="1752">
          <cell r="E1752" t="str">
            <v>PKK120903.002</v>
          </cell>
        </row>
        <row r="1753">
          <cell r="E1753" t="str">
            <v>PKK120903.002</v>
          </cell>
        </row>
        <row r="1754">
          <cell r="E1754" t="str">
            <v>PKK120903.002</v>
          </cell>
        </row>
        <row r="1755">
          <cell r="E1755" t="str">
            <v>PKK120903.002</v>
          </cell>
        </row>
        <row r="1756">
          <cell r="E1756" t="str">
            <v>PKK120903.002</v>
          </cell>
        </row>
        <row r="1757">
          <cell r="E1757" t="str">
            <v>PKK120903.003</v>
          </cell>
        </row>
        <row r="1758">
          <cell r="E1758" t="str">
            <v>PKK120903.003</v>
          </cell>
        </row>
        <row r="1759">
          <cell r="E1759" t="str">
            <v>PKK120903.003</v>
          </cell>
        </row>
        <row r="1760">
          <cell r="E1760" t="str">
            <v>PKK120903.003</v>
          </cell>
        </row>
        <row r="1761">
          <cell r="E1761" t="str">
            <v>PKK120903.003</v>
          </cell>
        </row>
        <row r="1762">
          <cell r="E1762" t="str">
            <v>PKK120903.003</v>
          </cell>
        </row>
        <row r="1763">
          <cell r="E1763" t="str">
            <v>PKK120903.003</v>
          </cell>
        </row>
        <row r="1764">
          <cell r="E1764" t="str">
            <v>PKK120903.004</v>
          </cell>
        </row>
        <row r="1765">
          <cell r="E1765" t="str">
            <v>PKK120903.004</v>
          </cell>
        </row>
        <row r="1766">
          <cell r="E1766" t="str">
            <v>PKK120903.004</v>
          </cell>
        </row>
        <row r="1767">
          <cell r="E1767" t="str">
            <v>PKK120903.004</v>
          </cell>
        </row>
        <row r="1768">
          <cell r="E1768" t="str">
            <v>PKK120903.004</v>
          </cell>
        </row>
        <row r="1769">
          <cell r="E1769" t="str">
            <v>PKK120903.004</v>
          </cell>
        </row>
        <row r="1770">
          <cell r="E1770" t="str">
            <v>PKK120903.004</v>
          </cell>
        </row>
        <row r="1771">
          <cell r="E1771" t="str">
            <v>PKK120903.005</v>
          </cell>
        </row>
        <row r="1772">
          <cell r="E1772" t="str">
            <v>PKK120903.005</v>
          </cell>
        </row>
        <row r="1773">
          <cell r="E1773" t="str">
            <v>PKK120903.005</v>
          </cell>
        </row>
        <row r="1774">
          <cell r="E1774" t="str">
            <v>PKK120903.005</v>
          </cell>
        </row>
        <row r="1775">
          <cell r="E1775" t="str">
            <v>PKK120903.005</v>
          </cell>
        </row>
        <row r="1776">
          <cell r="E1776" t="str">
            <v>PKK120903.005</v>
          </cell>
        </row>
        <row r="1777">
          <cell r="E1777" t="str">
            <v>PKK120903.005</v>
          </cell>
        </row>
        <row r="1778">
          <cell r="E1778" t="str">
            <v>PKK120903.006</v>
          </cell>
        </row>
        <row r="1779">
          <cell r="E1779" t="str">
            <v>PKK120903.006</v>
          </cell>
        </row>
        <row r="1780">
          <cell r="E1780" t="str">
            <v>PKK120903.006</v>
          </cell>
        </row>
        <row r="1781">
          <cell r="E1781" t="str">
            <v>PKK120903.006</v>
          </cell>
        </row>
        <row r="1782">
          <cell r="E1782" t="str">
            <v>PKK120903.006</v>
          </cell>
        </row>
        <row r="1783">
          <cell r="E1783" t="str">
            <v>PKK120903.006</v>
          </cell>
        </row>
        <row r="1784">
          <cell r="E1784" t="str">
            <v>PKK120903.007</v>
          </cell>
        </row>
        <row r="1785">
          <cell r="E1785" t="str">
            <v>PKK120903.008</v>
          </cell>
        </row>
        <row r="1786">
          <cell r="E1786" t="str">
            <v>PKK120903.008</v>
          </cell>
        </row>
        <row r="1787">
          <cell r="E1787" t="str">
            <v>PKK120903.008</v>
          </cell>
        </row>
        <row r="1788">
          <cell r="E1788" t="str">
            <v>PKK120903.008</v>
          </cell>
        </row>
        <row r="1789">
          <cell r="E1789" t="str">
            <v>PKK120903.008</v>
          </cell>
        </row>
        <row r="1790">
          <cell r="E1790" t="str">
            <v>PKK120903.008</v>
          </cell>
        </row>
        <row r="1791">
          <cell r="E1791" t="str">
            <v>PKK120903.008</v>
          </cell>
        </row>
        <row r="1792">
          <cell r="E1792" t="str">
            <v>PKK120903.009</v>
          </cell>
        </row>
        <row r="1793">
          <cell r="E1793" t="str">
            <v>PKK120903.009</v>
          </cell>
        </row>
        <row r="1794">
          <cell r="E1794" t="str">
            <v>PKK120903.009</v>
          </cell>
        </row>
        <row r="1795">
          <cell r="E1795" t="str">
            <v>PKK120903.009</v>
          </cell>
        </row>
        <row r="1796">
          <cell r="E1796" t="str">
            <v>PKK120903.009</v>
          </cell>
        </row>
        <row r="1797">
          <cell r="E1797" t="str">
            <v>PKK120903.009</v>
          </cell>
        </row>
        <row r="1798">
          <cell r="E1798" t="str">
            <v>PKK120903.009</v>
          </cell>
        </row>
        <row r="1799">
          <cell r="E1799" t="str">
            <v>PKK120903.010</v>
          </cell>
        </row>
        <row r="1800">
          <cell r="E1800" t="str">
            <v>PKK120903.011</v>
          </cell>
        </row>
        <row r="1801">
          <cell r="E1801" t="str">
            <v>PKK120903.012</v>
          </cell>
        </row>
        <row r="1802">
          <cell r="E1802" t="str">
            <v>PKK120903.012</v>
          </cell>
        </row>
        <row r="1803">
          <cell r="E1803" t="str">
            <v>PKK120903.012</v>
          </cell>
        </row>
        <row r="1804">
          <cell r="E1804" t="str">
            <v>21BCK120904.001</v>
          </cell>
        </row>
        <row r="1805">
          <cell r="E1805" t="str">
            <v>21BCK120904.001</v>
          </cell>
        </row>
        <row r="1806">
          <cell r="E1806" t="str">
            <v>21BCK120904.002</v>
          </cell>
        </row>
        <row r="1807">
          <cell r="E1807" t="str">
            <v>21BCK120904.002</v>
          </cell>
        </row>
        <row r="1808">
          <cell r="E1808" t="str">
            <v>31BCK120904.001</v>
          </cell>
        </row>
        <row r="1809">
          <cell r="E1809" t="str">
            <v>31BCK120904.001</v>
          </cell>
        </row>
        <row r="1810">
          <cell r="E1810" t="str">
            <v>PKK120905.001</v>
          </cell>
        </row>
        <row r="1811">
          <cell r="E1811" t="str">
            <v>PKK120905.001</v>
          </cell>
        </row>
        <row r="1812">
          <cell r="E1812" t="str">
            <v>PKK120905.001</v>
          </cell>
        </row>
        <row r="1813">
          <cell r="E1813" t="str">
            <v>PKK120905.001</v>
          </cell>
        </row>
        <row r="1814">
          <cell r="E1814" t="str">
            <v>PKK120906.001</v>
          </cell>
        </row>
        <row r="1815">
          <cell r="E1815" t="str">
            <v>PKK120906.001</v>
          </cell>
        </row>
        <row r="1816">
          <cell r="E1816" t="str">
            <v>PKK120906.001</v>
          </cell>
        </row>
        <row r="1817">
          <cell r="E1817" t="str">
            <v>BC120907.001</v>
          </cell>
        </row>
        <row r="1818">
          <cell r="E1818" t="str">
            <v>BC120907.001</v>
          </cell>
        </row>
        <row r="1819">
          <cell r="E1819" t="str">
            <v>31BCK120907.001</v>
          </cell>
        </row>
        <row r="1820">
          <cell r="E1820" t="str">
            <v>31BCK120907.001</v>
          </cell>
        </row>
        <row r="1821">
          <cell r="E1821" t="str">
            <v>PKK120910.001</v>
          </cell>
        </row>
        <row r="1822">
          <cell r="E1822" t="str">
            <v>PKK120910.001</v>
          </cell>
        </row>
        <row r="1823">
          <cell r="E1823" t="str">
            <v>PKK120910.001</v>
          </cell>
        </row>
        <row r="1824">
          <cell r="E1824" t="str">
            <v>PK120912.001</v>
          </cell>
        </row>
        <row r="1825">
          <cell r="E1825" t="str">
            <v>PK120912.001</v>
          </cell>
        </row>
        <row r="1826">
          <cell r="E1826" t="str">
            <v>61BNK120913.001</v>
          </cell>
        </row>
        <row r="1827">
          <cell r="E1827" t="str">
            <v>61BNK120914.001</v>
          </cell>
        </row>
        <row r="1828">
          <cell r="E1828" t="str">
            <v>BN120914.001</v>
          </cell>
        </row>
        <row r="1829">
          <cell r="E1829" t="str">
            <v>BN120914.001</v>
          </cell>
        </row>
        <row r="1830">
          <cell r="E1830" t="str">
            <v>BN120914.001</v>
          </cell>
        </row>
        <row r="1831">
          <cell r="E1831" t="str">
            <v>BN120914.001</v>
          </cell>
        </row>
        <row r="1832">
          <cell r="E1832" t="str">
            <v>BN120914.002</v>
          </cell>
        </row>
        <row r="1833">
          <cell r="E1833" t="str">
            <v>BN120914.003</v>
          </cell>
        </row>
        <row r="1834">
          <cell r="E1834" t="str">
            <v>BN120914.003</v>
          </cell>
        </row>
        <row r="1835">
          <cell r="E1835" t="str">
            <v>BN120914.004</v>
          </cell>
        </row>
        <row r="1836">
          <cell r="E1836" t="str">
            <v>BN120914.005</v>
          </cell>
        </row>
        <row r="1837">
          <cell r="E1837" t="str">
            <v>BN120914.006</v>
          </cell>
        </row>
        <row r="1838">
          <cell r="E1838" t="str">
            <v>BN120914.006</v>
          </cell>
        </row>
        <row r="1839">
          <cell r="E1839" t="str">
            <v>31BCK120917.001</v>
          </cell>
        </row>
        <row r="1840">
          <cell r="E1840" t="str">
            <v>BN120920.001</v>
          </cell>
        </row>
        <row r="1841">
          <cell r="E1841" t="str">
            <v>BN120920.001</v>
          </cell>
        </row>
        <row r="1842">
          <cell r="E1842" t="str">
            <v>BN120920.001</v>
          </cell>
        </row>
        <row r="1843">
          <cell r="E1843" t="str">
            <v>BN120920.001</v>
          </cell>
        </row>
        <row r="1844">
          <cell r="E1844" t="str">
            <v>BN120920.001</v>
          </cell>
        </row>
        <row r="1845">
          <cell r="E1845" t="str">
            <v>BN120920.002</v>
          </cell>
        </row>
        <row r="1846">
          <cell r="E1846" t="str">
            <v>BN120920.002</v>
          </cell>
        </row>
        <row r="1847">
          <cell r="E1847" t="str">
            <v>BN120920.002</v>
          </cell>
        </row>
        <row r="1848">
          <cell r="E1848" t="str">
            <v>BN120920.002</v>
          </cell>
        </row>
        <row r="1849">
          <cell r="E1849" t="str">
            <v>10BCK120920.001</v>
          </cell>
        </row>
        <row r="1850">
          <cell r="E1850" t="str">
            <v>BC120921.001</v>
          </cell>
        </row>
        <row r="1851">
          <cell r="E1851" t="str">
            <v>21BCK120921.001</v>
          </cell>
        </row>
        <row r="1852">
          <cell r="E1852" t="str">
            <v>21BCK120925.001</v>
          </cell>
        </row>
        <row r="1853">
          <cell r="E1853" t="str">
            <v>31BCK120925.001</v>
          </cell>
        </row>
        <row r="1854">
          <cell r="E1854" t="str">
            <v>11BCK120925.001</v>
          </cell>
        </row>
        <row r="1855">
          <cell r="E1855" t="str">
            <v>10BCK120925.001</v>
          </cell>
        </row>
        <row r="1856">
          <cell r="E1856" t="str">
            <v>12BCK120925.001</v>
          </cell>
        </row>
        <row r="1857">
          <cell r="E1857" t="str">
            <v>12BCK120925.001</v>
          </cell>
        </row>
        <row r="1858">
          <cell r="E1858" t="str">
            <v>12BCK120925.001</v>
          </cell>
        </row>
        <row r="1859">
          <cell r="E1859" t="str">
            <v>41BCK120925.001</v>
          </cell>
        </row>
        <row r="1860">
          <cell r="E1860" t="str">
            <v>BCK120925.001</v>
          </cell>
        </row>
        <row r="1861">
          <cell r="E1861" t="str">
            <v>51BCK120925.001</v>
          </cell>
        </row>
        <row r="1862">
          <cell r="E1862" t="str">
            <v>71BCK120925.001</v>
          </cell>
        </row>
        <row r="1863">
          <cell r="E1863" t="str">
            <v>81BCK120925.001</v>
          </cell>
        </row>
        <row r="1864">
          <cell r="E1864" t="str">
            <v>BN120926.001</v>
          </cell>
        </row>
        <row r="1865">
          <cell r="E1865" t="str">
            <v>BN120926.002</v>
          </cell>
        </row>
        <row r="1866">
          <cell r="E1866" t="str">
            <v>BN120926.003</v>
          </cell>
        </row>
        <row r="1867">
          <cell r="E1867" t="str">
            <v>61BNK120926.001</v>
          </cell>
        </row>
        <row r="1868">
          <cell r="E1868" t="str">
            <v>61BNK120927.001</v>
          </cell>
        </row>
        <row r="1869">
          <cell r="E1869" t="str">
            <v>31BCK120927.001</v>
          </cell>
        </row>
        <row r="1870">
          <cell r="E1870" t="str">
            <v>BC120927.001</v>
          </cell>
        </row>
        <row r="1871">
          <cell r="E1871" t="str">
            <v>11BCK120928.001</v>
          </cell>
        </row>
        <row r="1872">
          <cell r="E1872" t="str">
            <v>BC120928.001</v>
          </cell>
        </row>
        <row r="1873">
          <cell r="E1873" t="str">
            <v>BC120929.001</v>
          </cell>
        </row>
        <row r="1874">
          <cell r="E1874" t="str">
            <v>BC120929.001</v>
          </cell>
        </row>
        <row r="1875">
          <cell r="E1875" t="str">
            <v>BC120929.002</v>
          </cell>
        </row>
        <row r="1876">
          <cell r="E1876" t="str">
            <v>120929.</v>
          </cell>
        </row>
        <row r="1877">
          <cell r="E1877" t="str">
            <v>120929.</v>
          </cell>
        </row>
        <row r="1878">
          <cell r="E1878" t="str">
            <v>BN120929.001</v>
          </cell>
        </row>
        <row r="1879">
          <cell r="E1879" t="str">
            <v>BN120929.001</v>
          </cell>
        </row>
        <row r="1880">
          <cell r="E1880" t="str">
            <v>61BCK120930.001</v>
          </cell>
        </row>
        <row r="1881">
          <cell r="E1881" t="str">
            <v>PK120930.001</v>
          </cell>
        </row>
        <row r="1882">
          <cell r="E1882" t="str">
            <v>PK120930.002</v>
          </cell>
        </row>
        <row r="1883">
          <cell r="E1883" t="str">
            <v>PK120930.002</v>
          </cell>
        </row>
        <row r="1884">
          <cell r="E1884" t="str">
            <v>PK120930.002</v>
          </cell>
        </row>
        <row r="1885">
          <cell r="E1885" t="str">
            <v>PK120930.002</v>
          </cell>
        </row>
        <row r="1886">
          <cell r="E1886" t="str">
            <v>PK120930.002</v>
          </cell>
        </row>
        <row r="1887">
          <cell r="E1887" t="str">
            <v>PK120930.002</v>
          </cell>
        </row>
        <row r="1888">
          <cell r="E1888" t="str">
            <v>PK120930.002</v>
          </cell>
        </row>
        <row r="1889">
          <cell r="E1889" t="str">
            <v>PK120930.002</v>
          </cell>
        </row>
        <row r="1890">
          <cell r="E1890" t="str">
            <v>PK120930.002</v>
          </cell>
        </row>
        <row r="1891">
          <cell r="E1891" t="str">
            <v>PK120930.002</v>
          </cell>
        </row>
        <row r="1892">
          <cell r="E1892" t="str">
            <v>PK120930.003</v>
          </cell>
        </row>
        <row r="1893">
          <cell r="E1893" t="str">
            <v>PK120930.004</v>
          </cell>
        </row>
        <row r="1894">
          <cell r="E1894" t="str">
            <v>PK120930.005</v>
          </cell>
        </row>
        <row r="1895">
          <cell r="E1895" t="str">
            <v>PK120930.005</v>
          </cell>
        </row>
        <row r="1896">
          <cell r="E1896" t="str">
            <v>PK120930.005</v>
          </cell>
        </row>
        <row r="1897">
          <cell r="E1897" t="str">
            <v>PK120930.005</v>
          </cell>
        </row>
        <row r="1898">
          <cell r="E1898" t="str">
            <v>PK120930.006</v>
          </cell>
        </row>
        <row r="1899">
          <cell r="E1899" t="str">
            <v>PK120930.007</v>
          </cell>
        </row>
        <row r="1900">
          <cell r="E1900" t="str">
            <v>PK120930.007</v>
          </cell>
        </row>
        <row r="1901">
          <cell r="E1901" t="str">
            <v>PK120930.008</v>
          </cell>
        </row>
        <row r="1902">
          <cell r="E1902" t="str">
            <v>PK120930.009</v>
          </cell>
        </row>
        <row r="1903">
          <cell r="E1903" t="str">
            <v>PK120930.009</v>
          </cell>
        </row>
        <row r="1904">
          <cell r="E1904" t="str">
            <v>PK120930.009</v>
          </cell>
        </row>
        <row r="1905">
          <cell r="E1905" t="str">
            <v>PK120930.009</v>
          </cell>
        </row>
        <row r="1906">
          <cell r="E1906" t="str">
            <v>PK120930.010</v>
          </cell>
        </row>
        <row r="1907">
          <cell r="E1907" t="str">
            <v>120930.</v>
          </cell>
        </row>
        <row r="1908">
          <cell r="E1908" t="str">
            <v>PK120930.011</v>
          </cell>
        </row>
        <row r="1909">
          <cell r="E1909" t="str">
            <v>PK120930.011</v>
          </cell>
        </row>
        <row r="1910">
          <cell r="E1910" t="str">
            <v>PK120930.011</v>
          </cell>
        </row>
        <row r="1911">
          <cell r="E1911" t="str">
            <v>PK120930.011</v>
          </cell>
        </row>
        <row r="1912">
          <cell r="E1912" t="str">
            <v>PK120930.011</v>
          </cell>
        </row>
        <row r="1913">
          <cell r="E1913" t="str">
            <v>PK120930.011</v>
          </cell>
        </row>
        <row r="1914">
          <cell r="E1914" t="str">
            <v>PK120930.011</v>
          </cell>
        </row>
        <row r="1915">
          <cell r="E1915" t="str">
            <v>PK120930.011</v>
          </cell>
        </row>
        <row r="1916">
          <cell r="E1916" t="str">
            <v>PK120930.011</v>
          </cell>
        </row>
        <row r="1917">
          <cell r="E1917" t="str">
            <v>PK120930.011</v>
          </cell>
        </row>
        <row r="1918">
          <cell r="E1918" t="str">
            <v>PK120930.011</v>
          </cell>
        </row>
        <row r="1919">
          <cell r="E1919" t="str">
            <v>PK120930.011</v>
          </cell>
        </row>
        <row r="1920">
          <cell r="E1920" t="str">
            <v>PK120930.011</v>
          </cell>
        </row>
        <row r="1921">
          <cell r="E1921" t="str">
            <v>PK120930.011</v>
          </cell>
        </row>
        <row r="1922">
          <cell r="E1922" t="str">
            <v>PK120930.011</v>
          </cell>
        </row>
        <row r="1923">
          <cell r="E1923" t="str">
            <v>PK120930.011</v>
          </cell>
        </row>
        <row r="1924">
          <cell r="E1924" t="str">
            <v>PK120930.011</v>
          </cell>
        </row>
        <row r="1925">
          <cell r="E1925" t="str">
            <v>PK120930.011</v>
          </cell>
        </row>
        <row r="1926">
          <cell r="E1926" t="str">
            <v>PK120930.011</v>
          </cell>
        </row>
        <row r="1927">
          <cell r="E1927" t="str">
            <v>PK120930.011</v>
          </cell>
        </row>
        <row r="1928">
          <cell r="E1928" t="str">
            <v>PK120930.011</v>
          </cell>
        </row>
        <row r="1929">
          <cell r="E1929" t="str">
            <v>PK120930.011</v>
          </cell>
        </row>
        <row r="1930">
          <cell r="E1930" t="str">
            <v>PK120930.011</v>
          </cell>
        </row>
        <row r="1931">
          <cell r="E1931" t="str">
            <v>PK120930.011</v>
          </cell>
        </row>
        <row r="1932">
          <cell r="E1932" t="str">
            <v>PK120930.011</v>
          </cell>
        </row>
        <row r="1933">
          <cell r="E1933" t="str">
            <v>PK120930.012</v>
          </cell>
        </row>
        <row r="1934">
          <cell r="E1934" t="str">
            <v>PK120930.012</v>
          </cell>
        </row>
        <row r="1935">
          <cell r="E1935" t="str">
            <v>PK120930.012</v>
          </cell>
        </row>
        <row r="1936">
          <cell r="E1936" t="str">
            <v>PK120930.012</v>
          </cell>
        </row>
        <row r="1937">
          <cell r="E1937" t="str">
            <v>PK120930.012</v>
          </cell>
        </row>
        <row r="1938">
          <cell r="E1938" t="str">
            <v>PK120930.012</v>
          </cell>
        </row>
        <row r="1939">
          <cell r="E1939" t="str">
            <v>PK120930.012</v>
          </cell>
        </row>
        <row r="1940">
          <cell r="E1940" t="str">
            <v>PK120930.012</v>
          </cell>
        </row>
        <row r="1941">
          <cell r="E1941" t="str">
            <v>PK120930.012</v>
          </cell>
        </row>
        <row r="1942">
          <cell r="E1942" t="str">
            <v>PK120930.012</v>
          </cell>
        </row>
        <row r="1943">
          <cell r="E1943" t="str">
            <v>PK120930.013</v>
          </cell>
        </row>
        <row r="1944">
          <cell r="E1944" t="str">
            <v>PKK120930.001</v>
          </cell>
        </row>
        <row r="1945">
          <cell r="E1945" t="str">
            <v>PKK120930.001</v>
          </cell>
        </row>
        <row r="1946">
          <cell r="E1946" t="str">
            <v>PKK120930.002</v>
          </cell>
        </row>
        <row r="1947">
          <cell r="E1947" t="str">
            <v>PKK120930.002</v>
          </cell>
        </row>
        <row r="1948">
          <cell r="E1948" t="str">
            <v>PKK120930.002</v>
          </cell>
        </row>
        <row r="1949">
          <cell r="E1949" t="str">
            <v>PKK120930.002</v>
          </cell>
        </row>
        <row r="1950">
          <cell r="E1950" t="str">
            <v>PKK120930.003</v>
          </cell>
        </row>
        <row r="1951">
          <cell r="E1951" t="str">
            <v>PKK120930.003</v>
          </cell>
        </row>
        <row r="1952">
          <cell r="E1952" t="str">
            <v>PKK120930.003</v>
          </cell>
        </row>
        <row r="1953">
          <cell r="E1953" t="str">
            <v>PKK120930.003</v>
          </cell>
        </row>
        <row r="1954">
          <cell r="E1954" t="str">
            <v>PKK120930.003</v>
          </cell>
        </row>
        <row r="1955">
          <cell r="E1955" t="str">
            <v>PKK120930.003</v>
          </cell>
        </row>
        <row r="1957">
          <cell r="E1957" t="str">
            <v>PK121001.001</v>
          </cell>
        </row>
        <row r="1958">
          <cell r="E1958" t="str">
            <v>PK121001.001</v>
          </cell>
        </row>
        <row r="1959">
          <cell r="E1959" t="str">
            <v>PK121001.001</v>
          </cell>
        </row>
        <row r="1960">
          <cell r="E1960" t="str">
            <v>PK121001.002</v>
          </cell>
        </row>
        <row r="1961">
          <cell r="E1961" t="str">
            <v>PK121001.003</v>
          </cell>
        </row>
        <row r="1962">
          <cell r="E1962" t="str">
            <v>PK121001.004</v>
          </cell>
        </row>
        <row r="1963">
          <cell r="E1963" t="str">
            <v>PK121002.001</v>
          </cell>
        </row>
        <row r="1964">
          <cell r="E1964" t="str">
            <v>BN121003.001</v>
          </cell>
        </row>
        <row r="1965">
          <cell r="E1965" t="str">
            <v>BN121003.002</v>
          </cell>
        </row>
        <row r="1966">
          <cell r="E1966" t="str">
            <v>BN121003.002</v>
          </cell>
        </row>
        <row r="1967">
          <cell r="E1967" t="str">
            <v>BN121003.002</v>
          </cell>
        </row>
        <row r="1968">
          <cell r="E1968" t="str">
            <v>BN121003.002</v>
          </cell>
        </row>
        <row r="1969">
          <cell r="E1969" t="str">
            <v>31BCK121004.001</v>
          </cell>
        </row>
        <row r="1970">
          <cell r="E1970" t="str">
            <v>31BCK121004.001</v>
          </cell>
        </row>
        <row r="1971">
          <cell r="E1971" t="str">
            <v>31BCK121004.001</v>
          </cell>
        </row>
        <row r="1972">
          <cell r="E1972" t="str">
            <v>31BNK121004.001</v>
          </cell>
        </row>
        <row r="1973">
          <cell r="E1973" t="str">
            <v>31BNK121004.002</v>
          </cell>
        </row>
        <row r="1974">
          <cell r="E1974" t="str">
            <v>31BNK121004.002</v>
          </cell>
        </row>
        <row r="1975">
          <cell r="E1975" t="str">
            <v>21BCK121004.001</v>
          </cell>
        </row>
        <row r="1976">
          <cell r="E1976" t="str">
            <v>21BCK121004.001</v>
          </cell>
        </row>
        <row r="1977">
          <cell r="E1977" t="str">
            <v>21BCK121004.001</v>
          </cell>
        </row>
        <row r="1978">
          <cell r="E1978" t="str">
            <v>21BNK121004.001</v>
          </cell>
        </row>
        <row r="1979">
          <cell r="E1979" t="str">
            <v>21BNK121004.002</v>
          </cell>
        </row>
        <row r="1980">
          <cell r="E1980" t="str">
            <v>21BNK121004.002</v>
          </cell>
        </row>
        <row r="1981">
          <cell r="E1981" t="str">
            <v>21BCK121004.001</v>
          </cell>
        </row>
        <row r="1982">
          <cell r="E1982" t="str">
            <v>21BCK121004.001</v>
          </cell>
        </row>
        <row r="1983">
          <cell r="E1983" t="str">
            <v>81BNK121005.001</v>
          </cell>
        </row>
        <row r="1984">
          <cell r="E1984" t="str">
            <v>81BNK121005.001</v>
          </cell>
        </row>
        <row r="1985">
          <cell r="E1985" t="str">
            <v>61BCK121008.001</v>
          </cell>
        </row>
        <row r="1986">
          <cell r="E1986" t="str">
            <v>71BNK121008.001</v>
          </cell>
        </row>
        <row r="1987">
          <cell r="E1987" t="str">
            <v>BC121008.001</v>
          </cell>
        </row>
        <row r="1988">
          <cell r="E1988" t="str">
            <v>BC121008.001</v>
          </cell>
        </row>
        <row r="1989">
          <cell r="E1989" t="str">
            <v>31BCK121008.001</v>
          </cell>
        </row>
        <row r="1990">
          <cell r="E1990" t="str">
            <v>31BCK121008.001</v>
          </cell>
        </row>
        <row r="1991">
          <cell r="E1991" t="str">
            <v>BN121012.001</v>
          </cell>
        </row>
        <row r="1992">
          <cell r="E1992" t="str">
            <v>BN121012.001</v>
          </cell>
        </row>
        <row r="1993">
          <cell r="E1993" t="str">
            <v>BN121012.001</v>
          </cell>
        </row>
        <row r="1994">
          <cell r="E1994" t="str">
            <v>BN121012.001</v>
          </cell>
        </row>
        <row r="1995">
          <cell r="E1995" t="str">
            <v>BN121012.002</v>
          </cell>
        </row>
        <row r="1996">
          <cell r="E1996" t="str">
            <v>BN121012.002</v>
          </cell>
        </row>
        <row r="1997">
          <cell r="E1997" t="str">
            <v>BN121012.002</v>
          </cell>
        </row>
        <row r="1998">
          <cell r="E1998" t="str">
            <v>BN121012.002</v>
          </cell>
        </row>
        <row r="1999">
          <cell r="E1999" t="str">
            <v>BN121012.002</v>
          </cell>
        </row>
        <row r="2000">
          <cell r="E2000" t="str">
            <v>BC121018.001</v>
          </cell>
        </row>
        <row r="2001">
          <cell r="E2001" t="str">
            <v>BN121018.001</v>
          </cell>
        </row>
        <row r="2002">
          <cell r="E2002" t="str">
            <v>BN121018.001</v>
          </cell>
        </row>
        <row r="2003">
          <cell r="E2003" t="str">
            <v>BN121018.001</v>
          </cell>
        </row>
        <row r="2004">
          <cell r="E2004" t="str">
            <v>31BCK121018.001</v>
          </cell>
        </row>
        <row r="2005">
          <cell r="E2005" t="str">
            <v>BN121019.001</v>
          </cell>
        </row>
        <row r="2006">
          <cell r="E2006" t="str">
            <v>BN121019.001</v>
          </cell>
        </row>
        <row r="2007">
          <cell r="E2007" t="str">
            <v>BN121019.001</v>
          </cell>
        </row>
        <row r="2008">
          <cell r="E2008" t="str">
            <v>BN121019.002</v>
          </cell>
        </row>
        <row r="2009">
          <cell r="E2009" t="str">
            <v>BN121019.002</v>
          </cell>
        </row>
        <row r="2010">
          <cell r="E2010" t="str">
            <v>BN121019.002</v>
          </cell>
        </row>
        <row r="2011">
          <cell r="E2011" t="str">
            <v>BN121019.002</v>
          </cell>
        </row>
        <row r="2012">
          <cell r="E2012" t="str">
            <v>BN121019.003</v>
          </cell>
        </row>
        <row r="2013">
          <cell r="E2013" t="str">
            <v>BN121019.003</v>
          </cell>
        </row>
        <row r="2014">
          <cell r="E2014" t="str">
            <v>BN121019.004</v>
          </cell>
        </row>
        <row r="2015">
          <cell r="E2015" t="str">
            <v>BN121019.005</v>
          </cell>
        </row>
        <row r="2016">
          <cell r="E2016" t="str">
            <v>BN121019.006</v>
          </cell>
        </row>
        <row r="2017">
          <cell r="E2017" t="str">
            <v>71BNK121022.001</v>
          </cell>
        </row>
        <row r="2018">
          <cell r="E2018" t="str">
            <v>71BNK121022.001</v>
          </cell>
        </row>
        <row r="2019">
          <cell r="E2019" t="str">
            <v>72BCK121022.001</v>
          </cell>
        </row>
        <row r="2020">
          <cell r="E2020" t="str">
            <v>82BCK121022.001</v>
          </cell>
        </row>
        <row r="2021">
          <cell r="E2021" t="str">
            <v>21BCK121025.001</v>
          </cell>
        </row>
        <row r="2022">
          <cell r="E2022" t="str">
            <v>31BCK121025.001</v>
          </cell>
        </row>
        <row r="2023">
          <cell r="E2023" t="str">
            <v>11BCK121025.001</v>
          </cell>
        </row>
        <row r="2024">
          <cell r="E2024" t="str">
            <v>10BCK121025.001</v>
          </cell>
        </row>
        <row r="2025">
          <cell r="E2025" t="str">
            <v>12BCK121025.001</v>
          </cell>
        </row>
        <row r="2026">
          <cell r="E2026" t="str">
            <v>12BCK121025.001</v>
          </cell>
        </row>
        <row r="2027">
          <cell r="E2027" t="str">
            <v>12BCK121025.001</v>
          </cell>
        </row>
        <row r="2028">
          <cell r="E2028" t="str">
            <v>41BCK121025.001</v>
          </cell>
        </row>
        <row r="2029">
          <cell r="E2029" t="str">
            <v>BCK121025.001</v>
          </cell>
        </row>
        <row r="2030">
          <cell r="E2030" t="str">
            <v>51BCK121025.001</v>
          </cell>
        </row>
        <row r="2031">
          <cell r="E2031" t="str">
            <v>71BCK121025.001</v>
          </cell>
        </row>
        <row r="2032">
          <cell r="E2032" t="str">
            <v>81BCK121025.001</v>
          </cell>
        </row>
        <row r="2033">
          <cell r="E2033" t="str">
            <v>51BNK121025.001</v>
          </cell>
        </row>
        <row r="2034">
          <cell r="E2034" t="str">
            <v>BN121029.001</v>
          </cell>
        </row>
        <row r="2035">
          <cell r="E2035" t="str">
            <v>BN121029.001</v>
          </cell>
        </row>
        <row r="2036">
          <cell r="E2036" t="str">
            <v>BN121029.001</v>
          </cell>
        </row>
        <row r="2037">
          <cell r="E2037" t="str">
            <v>BN121029.001</v>
          </cell>
        </row>
        <row r="2038">
          <cell r="E2038" t="str">
            <v>BN121029.001</v>
          </cell>
        </row>
        <row r="2039">
          <cell r="E2039" t="str">
            <v>BN121029.002</v>
          </cell>
        </row>
        <row r="2040">
          <cell r="E2040" t="str">
            <v>PK121030.001</v>
          </cell>
        </row>
        <row r="2041">
          <cell r="E2041" t="str">
            <v>PK121030.002</v>
          </cell>
        </row>
        <row r="2042">
          <cell r="E2042" t="str">
            <v>PK121030.002</v>
          </cell>
        </row>
        <row r="2043">
          <cell r="E2043" t="str">
            <v>BC121030.001</v>
          </cell>
        </row>
        <row r="2044">
          <cell r="E2044" t="str">
            <v>BC121030.001</v>
          </cell>
        </row>
        <row r="2045">
          <cell r="E2045" t="str">
            <v>41BCK121030.001</v>
          </cell>
        </row>
        <row r="2046">
          <cell r="E2046" t="str">
            <v>41BCK121030.001</v>
          </cell>
        </row>
        <row r="2047">
          <cell r="E2047" t="str">
            <v>PK121030.003</v>
          </cell>
        </row>
        <row r="2048">
          <cell r="E2048" t="str">
            <v>PK121030.003</v>
          </cell>
        </row>
        <row r="2049">
          <cell r="E2049" t="str">
            <v>PK121030.004</v>
          </cell>
        </row>
        <row r="2050">
          <cell r="E2050" t="str">
            <v>PK121030.004</v>
          </cell>
        </row>
        <row r="2051">
          <cell r="E2051" t="str">
            <v>PK121030.004</v>
          </cell>
        </row>
        <row r="2052">
          <cell r="E2052" t="str">
            <v>PK121030.005</v>
          </cell>
        </row>
        <row r="2053">
          <cell r="E2053" t="str">
            <v>PK121030.005</v>
          </cell>
        </row>
        <row r="2054">
          <cell r="E2054" t="str">
            <v>PK121030.005</v>
          </cell>
        </row>
        <row r="2055">
          <cell r="E2055" t="str">
            <v>PK121030.006</v>
          </cell>
        </row>
        <row r="2056">
          <cell r="E2056" t="str">
            <v>PK121030.006</v>
          </cell>
        </row>
        <row r="2057">
          <cell r="E2057" t="str">
            <v>PK121030.006</v>
          </cell>
        </row>
        <row r="2058">
          <cell r="E2058" t="str">
            <v>PK121030.007</v>
          </cell>
        </row>
        <row r="2059">
          <cell r="E2059" t="str">
            <v>PK121030.007</v>
          </cell>
        </row>
        <row r="2060">
          <cell r="E2060" t="str">
            <v>PK121030.007</v>
          </cell>
        </row>
        <row r="2061">
          <cell r="E2061" t="str">
            <v>PK121030.007</v>
          </cell>
        </row>
        <row r="2062">
          <cell r="E2062" t="str">
            <v>PK121030.007</v>
          </cell>
        </row>
        <row r="2063">
          <cell r="E2063" t="str">
            <v>PK121030.007</v>
          </cell>
        </row>
        <row r="2064">
          <cell r="E2064" t="str">
            <v>PK121030.007</v>
          </cell>
        </row>
        <row r="2065">
          <cell r="E2065" t="str">
            <v>62BNK121031.001</v>
          </cell>
        </row>
        <row r="2066">
          <cell r="E2066" t="str">
            <v>72BCK121031.001</v>
          </cell>
        </row>
        <row r="2067">
          <cell r="E2067" t="str">
            <v>72BNK121031.001</v>
          </cell>
        </row>
        <row r="2068">
          <cell r="E2068" t="str">
            <v>82BCK121031.001</v>
          </cell>
        </row>
        <row r="2069">
          <cell r="E2069" t="str">
            <v>82BNK121031.001</v>
          </cell>
        </row>
        <row r="2070">
          <cell r="E2070" t="str">
            <v>BC121031.001</v>
          </cell>
        </row>
        <row r="2071">
          <cell r="E2071" t="str">
            <v>BC121031.001</v>
          </cell>
        </row>
        <row r="2072">
          <cell r="E2072" t="str">
            <v>BC121031.002</v>
          </cell>
        </row>
        <row r="2073">
          <cell r="E2073" t="str">
            <v>BC121031.001.1</v>
          </cell>
        </row>
        <row r="2074">
          <cell r="E2074" t="str">
            <v>BC121031.001.1</v>
          </cell>
        </row>
        <row r="2075">
          <cell r="E2075" t="str">
            <v>BN121031.001</v>
          </cell>
        </row>
        <row r="2076">
          <cell r="E2076" t="str">
            <v>BN121031.001</v>
          </cell>
        </row>
        <row r="2077">
          <cell r="E2077" t="str">
            <v>61BCK121031.001</v>
          </cell>
        </row>
        <row r="2078">
          <cell r="E2078" t="str">
            <v>PK121031.001</v>
          </cell>
        </row>
        <row r="2079">
          <cell r="E2079" t="str">
            <v>PK121031.002</v>
          </cell>
        </row>
        <row r="2080">
          <cell r="E2080" t="str">
            <v>PK121031.002</v>
          </cell>
        </row>
        <row r="2081">
          <cell r="E2081" t="str">
            <v>PK121031.002</v>
          </cell>
        </row>
        <row r="2082">
          <cell r="E2082" t="str">
            <v>PK121031.002</v>
          </cell>
        </row>
        <row r="2083">
          <cell r="E2083" t="str">
            <v>PK121031.002</v>
          </cell>
        </row>
        <row r="2084">
          <cell r="E2084" t="str">
            <v>PK121031.002</v>
          </cell>
        </row>
        <row r="2085">
          <cell r="E2085" t="str">
            <v>PK121031.002</v>
          </cell>
        </row>
        <row r="2086">
          <cell r="E2086" t="str">
            <v>PK121031.002</v>
          </cell>
        </row>
        <row r="2087">
          <cell r="E2087" t="str">
            <v>PK121031.002</v>
          </cell>
        </row>
        <row r="2088">
          <cell r="E2088" t="str">
            <v>PK121031.002</v>
          </cell>
        </row>
        <row r="2089">
          <cell r="E2089" t="str">
            <v>PK121031.003</v>
          </cell>
        </row>
        <row r="2090">
          <cell r="E2090" t="str">
            <v>PK121031.004</v>
          </cell>
        </row>
        <row r="2091">
          <cell r="E2091" t="str">
            <v>PK121031.005</v>
          </cell>
        </row>
        <row r="2092">
          <cell r="E2092" t="str">
            <v>PK121031.005</v>
          </cell>
        </row>
        <row r="2093">
          <cell r="E2093" t="str">
            <v>PK121031.005</v>
          </cell>
        </row>
        <row r="2094">
          <cell r="E2094" t="str">
            <v>PK121031.005</v>
          </cell>
        </row>
        <row r="2095">
          <cell r="E2095" t="str">
            <v>PK121031.005</v>
          </cell>
        </row>
        <row r="2096">
          <cell r="E2096" t="str">
            <v>PK121031.005</v>
          </cell>
        </row>
        <row r="2097">
          <cell r="E2097" t="str">
            <v>PK121031.005</v>
          </cell>
        </row>
        <row r="2098">
          <cell r="E2098" t="str">
            <v>PK121031.005</v>
          </cell>
        </row>
        <row r="2099">
          <cell r="E2099" t="str">
            <v>PK121031.005</v>
          </cell>
        </row>
        <row r="2100">
          <cell r="E2100" t="str">
            <v>PK121031.006</v>
          </cell>
        </row>
        <row r="2101">
          <cell r="E2101" t="str">
            <v>PK121031.006</v>
          </cell>
        </row>
        <row r="2102">
          <cell r="E2102" t="str">
            <v>PK121031.006</v>
          </cell>
        </row>
        <row r="2103">
          <cell r="E2103" t="str">
            <v>PK121031.007</v>
          </cell>
        </row>
        <row r="2104">
          <cell r="E2104" t="str">
            <v>PK121031.007</v>
          </cell>
        </row>
        <row r="2105">
          <cell r="E2105" t="str">
            <v>PK121031.007</v>
          </cell>
        </row>
        <row r="2106">
          <cell r="E2106" t="str">
            <v>PK121031.007</v>
          </cell>
        </row>
        <row r="2107">
          <cell r="E2107" t="str">
            <v>PK121031.007</v>
          </cell>
        </row>
        <row r="2108">
          <cell r="E2108" t="str">
            <v>PK121031.008</v>
          </cell>
        </row>
        <row r="2109">
          <cell r="E2109" t="str">
            <v>PK121031.009</v>
          </cell>
        </row>
        <row r="2110">
          <cell r="E2110" t="str">
            <v>PK121031.010</v>
          </cell>
        </row>
        <row r="2111">
          <cell r="E2111" t="str">
            <v>PK121031.010</v>
          </cell>
        </row>
        <row r="2112">
          <cell r="E2112" t="str">
            <v>PK121031.010</v>
          </cell>
        </row>
        <row r="2113">
          <cell r="E2113" t="str">
            <v>PK121031.010</v>
          </cell>
        </row>
        <row r="2114">
          <cell r="E2114" t="str">
            <v>PK121031.010</v>
          </cell>
        </row>
        <row r="2115">
          <cell r="E2115" t="str">
            <v>PK121031.010</v>
          </cell>
        </row>
        <row r="2116">
          <cell r="E2116" t="str">
            <v>PK121031.010</v>
          </cell>
        </row>
        <row r="2117">
          <cell r="E2117" t="str">
            <v>PK121031.010</v>
          </cell>
        </row>
        <row r="2118">
          <cell r="E2118" t="str">
            <v>PK121031.010</v>
          </cell>
        </row>
        <row r="2119">
          <cell r="E2119" t="str">
            <v>PK121031.010</v>
          </cell>
        </row>
        <row r="2120">
          <cell r="E2120" t="str">
            <v>PK121031.010</v>
          </cell>
        </row>
        <row r="2121">
          <cell r="E2121" t="str">
            <v>PK121031.010</v>
          </cell>
        </row>
        <row r="2122">
          <cell r="E2122" t="str">
            <v>PK121031.010</v>
          </cell>
        </row>
        <row r="2123">
          <cell r="E2123" t="str">
            <v>PK121031.010</v>
          </cell>
        </row>
        <row r="2124">
          <cell r="E2124" t="str">
            <v>PK121031.010</v>
          </cell>
        </row>
        <row r="2125">
          <cell r="E2125" t="str">
            <v>PK121031.010</v>
          </cell>
        </row>
        <row r="2126">
          <cell r="E2126" t="str">
            <v>PK121031.010</v>
          </cell>
        </row>
        <row r="2127">
          <cell r="E2127" t="str">
            <v>PK121031.010</v>
          </cell>
        </row>
        <row r="2128">
          <cell r="E2128" t="str">
            <v>PK121031.010</v>
          </cell>
        </row>
        <row r="2129">
          <cell r="E2129" t="str">
            <v>PK121031.010</v>
          </cell>
        </row>
        <row r="2130">
          <cell r="E2130" t="str">
            <v>PK121031.010</v>
          </cell>
        </row>
        <row r="2131">
          <cell r="E2131" t="str">
            <v>PK121031.010</v>
          </cell>
        </row>
        <row r="2132">
          <cell r="E2132" t="str">
            <v>PK121031.010</v>
          </cell>
        </row>
        <row r="2133">
          <cell r="E2133" t="str">
            <v>PK121031.010</v>
          </cell>
        </row>
        <row r="2134">
          <cell r="E2134" t="str">
            <v>PK121031.011</v>
          </cell>
        </row>
        <row r="2135">
          <cell r="E2135" t="str">
            <v>PK121031.011</v>
          </cell>
        </row>
        <row r="2136">
          <cell r="E2136" t="str">
            <v>PK121031.011</v>
          </cell>
        </row>
        <row r="2137">
          <cell r="E2137" t="str">
            <v>PK121031.011</v>
          </cell>
        </row>
        <row r="2138">
          <cell r="E2138" t="str">
            <v>PK121031.011</v>
          </cell>
        </row>
        <row r="2139">
          <cell r="E2139" t="str">
            <v>PK121031.011</v>
          </cell>
        </row>
        <row r="2140">
          <cell r="E2140" t="str">
            <v>PK121031.011</v>
          </cell>
        </row>
        <row r="2141">
          <cell r="E2141" t="str">
            <v>PK121031.011</v>
          </cell>
        </row>
        <row r="2142">
          <cell r="E2142" t="str">
            <v>PK121031.011</v>
          </cell>
        </row>
        <row r="2143">
          <cell r="E2143" t="str">
            <v>PK121031.011</v>
          </cell>
        </row>
        <row r="2144">
          <cell r="E2144" t="str">
            <v>PK121031.011</v>
          </cell>
        </row>
        <row r="2145">
          <cell r="E2145" t="str">
            <v>PK121031.011</v>
          </cell>
        </row>
        <row r="2146">
          <cell r="E2146" t="str">
            <v>PK121031.012</v>
          </cell>
        </row>
        <row r="2147">
          <cell r="E2147" t="str">
            <v>PKK121031.001</v>
          </cell>
        </row>
        <row r="2148">
          <cell r="E2148" t="str">
            <v>PKK121031.001</v>
          </cell>
        </row>
        <row r="2149">
          <cell r="E2149" t="str">
            <v>PKK121031.002</v>
          </cell>
        </row>
        <row r="2150">
          <cell r="E2150" t="str">
            <v>PKK121031.002</v>
          </cell>
        </row>
        <row r="2151">
          <cell r="E2151" t="str">
            <v>PKK121031.003</v>
          </cell>
        </row>
        <row r="2152">
          <cell r="E2152" t="str">
            <v>PKK121031.003</v>
          </cell>
        </row>
        <row r="2153">
          <cell r="E2153" t="str">
            <v>PKK121031.003</v>
          </cell>
        </row>
        <row r="2154">
          <cell r="E2154" t="str">
            <v>PKK121031.003</v>
          </cell>
        </row>
        <row r="2155">
          <cell r="E2155" t="str">
            <v>PKK121031.003</v>
          </cell>
        </row>
        <row r="2156">
          <cell r="E2156" t="str">
            <v>PKK121031.003</v>
          </cell>
        </row>
        <row r="2157">
          <cell r="E2157" t="str">
            <v>PKK121031.003</v>
          </cell>
        </row>
        <row r="2158">
          <cell r="E2158" t="str">
            <v>PKK121031.003</v>
          </cell>
        </row>
        <row r="2159">
          <cell r="E2159" t="str">
            <v>PKK121031.003</v>
          </cell>
        </row>
        <row r="2160">
          <cell r="E2160" t="str">
            <v>PKK121031.003</v>
          </cell>
        </row>
        <row r="2161">
          <cell r="E2161" t="str">
            <v>PKK121031.003</v>
          </cell>
        </row>
        <row r="2162">
          <cell r="E2162" t="str">
            <v>PKK121031.004</v>
          </cell>
        </row>
        <row r="2163">
          <cell r="E2163" t="str">
            <v>PKK121031.004</v>
          </cell>
        </row>
        <row r="2164">
          <cell r="E2164" t="str">
            <v>PKK121031.005</v>
          </cell>
        </row>
        <row r="2165">
          <cell r="E2165" t="str">
            <v>PKK121031.005</v>
          </cell>
        </row>
        <row r="2167">
          <cell r="E2167" t="str">
            <v>10BCK121101.001</v>
          </cell>
        </row>
        <row r="2168">
          <cell r="E2168" t="str">
            <v>BC121105.001</v>
          </cell>
        </row>
        <row r="2169">
          <cell r="E2169" t="str">
            <v>21BCK121105.001</v>
          </cell>
        </row>
        <row r="2170">
          <cell r="E2170" t="str">
            <v>21BCK121105.002</v>
          </cell>
        </row>
        <row r="2171">
          <cell r="E2171" t="str">
            <v>21BCK121105.002</v>
          </cell>
        </row>
        <row r="2172">
          <cell r="E2172" t="str">
            <v>PK121105.001</v>
          </cell>
        </row>
        <row r="2173">
          <cell r="E2173" t="str">
            <v>PK121105.001</v>
          </cell>
        </row>
        <row r="2174">
          <cell r="E2174" t="str">
            <v>PK121105.001</v>
          </cell>
        </row>
        <row r="2175">
          <cell r="E2175" t="str">
            <v>PK121105.001</v>
          </cell>
        </row>
        <row r="2176">
          <cell r="E2176" t="str">
            <v>PK121105.001</v>
          </cell>
        </row>
        <row r="2177">
          <cell r="E2177" t="str">
            <v>PK121105.001</v>
          </cell>
        </row>
        <row r="2178">
          <cell r="E2178" t="str">
            <v>PK121105.002</v>
          </cell>
        </row>
        <row r="2179">
          <cell r="E2179" t="str">
            <v>PK121105.002</v>
          </cell>
        </row>
        <row r="2180">
          <cell r="E2180" t="str">
            <v>PK121105.002</v>
          </cell>
        </row>
        <row r="2181">
          <cell r="E2181" t="str">
            <v>PK121105.002</v>
          </cell>
        </row>
        <row r="2182">
          <cell r="E2182" t="str">
            <v>PK121105.002</v>
          </cell>
        </row>
        <row r="2183">
          <cell r="E2183" t="str">
            <v>PK121105.002</v>
          </cell>
        </row>
        <row r="2184">
          <cell r="E2184" t="str">
            <v>PK121105.002</v>
          </cell>
        </row>
        <row r="2185">
          <cell r="E2185" t="str">
            <v>PK121105.002</v>
          </cell>
        </row>
        <row r="2186">
          <cell r="E2186" t="str">
            <v>71BNK121107.001</v>
          </cell>
        </row>
        <row r="2187">
          <cell r="E2187" t="str">
            <v>71BNK121107.002</v>
          </cell>
        </row>
        <row r="2188">
          <cell r="E2188" t="str">
            <v>71BCK121107.001</v>
          </cell>
        </row>
        <row r="2189">
          <cell r="E2189" t="str">
            <v>81BNK121107.001</v>
          </cell>
        </row>
        <row r="2190">
          <cell r="E2190" t="str">
            <v>81BNK121107.002</v>
          </cell>
        </row>
        <row r="2191">
          <cell r="E2191" t="str">
            <v>PK121107.001</v>
          </cell>
        </row>
        <row r="2192">
          <cell r="E2192" t="str">
            <v>PK121107.001</v>
          </cell>
        </row>
        <row r="2193">
          <cell r="E2193" t="str">
            <v>PK121107.002</v>
          </cell>
        </row>
        <row r="2194">
          <cell r="E2194" t="str">
            <v>PK121107.002</v>
          </cell>
        </row>
        <row r="2195">
          <cell r="E2195" t="str">
            <v>PK121107.003</v>
          </cell>
        </row>
        <row r="2196">
          <cell r="E2196" t="str">
            <v>PK121107.003</v>
          </cell>
        </row>
        <row r="2197">
          <cell r="E2197" t="str">
            <v>PK121107.004</v>
          </cell>
        </row>
        <row r="2198">
          <cell r="E2198" t="str">
            <v>PK121107.004</v>
          </cell>
        </row>
        <row r="2199">
          <cell r="E2199" t="str">
            <v>PK121107.005</v>
          </cell>
        </row>
        <row r="2200">
          <cell r="E2200" t="str">
            <v>PK121107.005</v>
          </cell>
        </row>
        <row r="2201">
          <cell r="E2201" t="str">
            <v>BC121108.001</v>
          </cell>
        </row>
        <row r="2202">
          <cell r="E2202" t="str">
            <v>BC121108.001</v>
          </cell>
        </row>
        <row r="2203">
          <cell r="E2203" t="str">
            <v>31BCK121108.001</v>
          </cell>
        </row>
        <row r="2204">
          <cell r="E2204" t="str">
            <v>31BCK121108.001</v>
          </cell>
        </row>
        <row r="2205">
          <cell r="E2205" t="str">
            <v>42BCK121113.001</v>
          </cell>
        </row>
        <row r="2206">
          <cell r="E2206" t="str">
            <v>43BCK121113.001</v>
          </cell>
        </row>
        <row r="2207">
          <cell r="E2207" t="str">
            <v>44BCK121113.001</v>
          </cell>
        </row>
        <row r="2208">
          <cell r="E2208" t="str">
            <v>45BCK121113.001</v>
          </cell>
        </row>
        <row r="2209">
          <cell r="E2209" t="str">
            <v>46BCK121113.001</v>
          </cell>
        </row>
        <row r="2210">
          <cell r="E2210" t="str">
            <v>11BCK121113.001</v>
          </cell>
        </row>
        <row r="2211">
          <cell r="E2211" t="str">
            <v>BN121113.001</v>
          </cell>
        </row>
        <row r="2212">
          <cell r="E2212" t="str">
            <v>BN121113.002</v>
          </cell>
        </row>
        <row r="2213">
          <cell r="E2213" t="str">
            <v>BN121113.002</v>
          </cell>
        </row>
        <row r="2214">
          <cell r="E2214" t="str">
            <v>BN121113.002</v>
          </cell>
        </row>
        <row r="2215">
          <cell r="E2215" t="str">
            <v>BC121113.001</v>
          </cell>
        </row>
        <row r="2216">
          <cell r="E2216" t="str">
            <v>BC121113.002</v>
          </cell>
        </row>
        <row r="2217">
          <cell r="E2217" t="str">
            <v>BC121113.002</v>
          </cell>
        </row>
        <row r="2218">
          <cell r="E2218" t="str">
            <v>BC121113.002</v>
          </cell>
        </row>
        <row r="2219">
          <cell r="E2219" t="str">
            <v>BC121113.002</v>
          </cell>
        </row>
        <row r="2220">
          <cell r="E2220" t="str">
            <v>BC121113.002</v>
          </cell>
        </row>
        <row r="2221">
          <cell r="E2221" t="str">
            <v>41BCK121114.001</v>
          </cell>
        </row>
        <row r="2222">
          <cell r="E2222" t="str">
            <v>BC121114.001</v>
          </cell>
        </row>
        <row r="2223">
          <cell r="E2223" t="str">
            <v>42BNK121120.001</v>
          </cell>
        </row>
        <row r="2224">
          <cell r="E2224" t="str">
            <v>43BNK121120.001</v>
          </cell>
        </row>
        <row r="2225">
          <cell r="E2225" t="str">
            <v>44BNK121120.001</v>
          </cell>
        </row>
        <row r="2226">
          <cell r="E2226" t="str">
            <v>45BNK121120.001</v>
          </cell>
        </row>
        <row r="2227">
          <cell r="E2227" t="str">
            <v>46BNK121120.001</v>
          </cell>
        </row>
        <row r="2228">
          <cell r="E2228" t="str">
            <v>BN121120.001</v>
          </cell>
        </row>
        <row r="2229">
          <cell r="E2229" t="str">
            <v>BN121120.001</v>
          </cell>
        </row>
        <row r="2230">
          <cell r="E2230" t="str">
            <v>BN121120.001</v>
          </cell>
        </row>
        <row r="2231">
          <cell r="E2231" t="str">
            <v>BN121120.002</v>
          </cell>
        </row>
        <row r="2232">
          <cell r="E2232" t="str">
            <v>BN121120.002</v>
          </cell>
        </row>
        <row r="2233">
          <cell r="E2233" t="str">
            <v>BN121120.002</v>
          </cell>
        </row>
        <row r="2234">
          <cell r="E2234" t="str">
            <v>BN121120.002</v>
          </cell>
        </row>
        <row r="2235">
          <cell r="E2235" t="str">
            <v>11BCK121120.001</v>
          </cell>
        </row>
        <row r="2236">
          <cell r="E2236" t="str">
            <v>21BCK121120.001</v>
          </cell>
        </row>
        <row r="2237">
          <cell r="E2237" t="str">
            <v>31BCK121120.001</v>
          </cell>
        </row>
        <row r="2238">
          <cell r="E2238" t="str">
            <v>41BNK121120.001</v>
          </cell>
        </row>
        <row r="2239">
          <cell r="E2239" t="str">
            <v>BC121121.001</v>
          </cell>
        </row>
        <row r="2240">
          <cell r="E2240" t="str">
            <v>BC121121.001</v>
          </cell>
        </row>
        <row r="2241">
          <cell r="E2241" t="str">
            <v>BC121121.001</v>
          </cell>
        </row>
        <row r="2242">
          <cell r="E2242" t="str">
            <v>BC121121.001</v>
          </cell>
        </row>
        <row r="2243">
          <cell r="E2243" t="str">
            <v>BC121121.001</v>
          </cell>
        </row>
        <row r="2244">
          <cell r="E2244" t="str">
            <v>BN121121.001</v>
          </cell>
        </row>
        <row r="2245">
          <cell r="E2245" t="str">
            <v>BN121123.001</v>
          </cell>
        </row>
        <row r="2246">
          <cell r="E2246" t="str">
            <v>BN121123.001</v>
          </cell>
        </row>
        <row r="2247">
          <cell r="E2247" t="str">
            <v>BN121123.001</v>
          </cell>
        </row>
        <row r="2248">
          <cell r="E2248" t="str">
            <v>BN121123.001</v>
          </cell>
        </row>
        <row r="2249">
          <cell r="E2249" t="str">
            <v>BN121123.002</v>
          </cell>
        </row>
        <row r="2250">
          <cell r="E2250" t="str">
            <v>BN121123.002</v>
          </cell>
        </row>
        <row r="2251">
          <cell r="E2251" t="str">
            <v>BN121123.002</v>
          </cell>
        </row>
        <row r="2252">
          <cell r="E2252" t="str">
            <v>BN121123.002</v>
          </cell>
        </row>
        <row r="2253">
          <cell r="E2253" t="str">
            <v>BN121123.003</v>
          </cell>
        </row>
        <row r="2254">
          <cell r="E2254" t="str">
            <v>BN121123.003</v>
          </cell>
        </row>
        <row r="2255">
          <cell r="E2255" t="str">
            <v>BN121123.003</v>
          </cell>
        </row>
        <row r="2256">
          <cell r="E2256" t="str">
            <v>BN121123.003</v>
          </cell>
        </row>
        <row r="2257">
          <cell r="E2257" t="str">
            <v>BN121123.004</v>
          </cell>
        </row>
        <row r="2258">
          <cell r="E2258" t="str">
            <v>21BCK121125.001</v>
          </cell>
        </row>
        <row r="2259">
          <cell r="E2259" t="str">
            <v>31BCK121125.001</v>
          </cell>
        </row>
        <row r="2260">
          <cell r="E2260" t="str">
            <v>11BCK121125.001</v>
          </cell>
        </row>
        <row r="2261">
          <cell r="E2261" t="str">
            <v>10BCK121125.001</v>
          </cell>
        </row>
        <row r="2262">
          <cell r="E2262" t="str">
            <v>12BCK121125.001</v>
          </cell>
        </row>
        <row r="2263">
          <cell r="E2263" t="str">
            <v>12BCK121125.001</v>
          </cell>
        </row>
        <row r="2264">
          <cell r="E2264" t="str">
            <v>12BCK121125.001</v>
          </cell>
        </row>
        <row r="2265">
          <cell r="E2265" t="str">
            <v>41BCK121125.001</v>
          </cell>
        </row>
        <row r="2266">
          <cell r="E2266" t="str">
            <v>BCK121125.001</v>
          </cell>
        </row>
        <row r="2267">
          <cell r="E2267" t="str">
            <v>51BCK121125.001</v>
          </cell>
        </row>
        <row r="2268">
          <cell r="E2268" t="str">
            <v>51BNK121125.001</v>
          </cell>
        </row>
        <row r="2269">
          <cell r="E2269" t="str">
            <v>42BCK121125.001</v>
          </cell>
        </row>
        <row r="2270">
          <cell r="E2270" t="str">
            <v>43BCK121125.001</v>
          </cell>
        </row>
        <row r="2271">
          <cell r="E2271" t="str">
            <v>44BCK121125.001</v>
          </cell>
        </row>
        <row r="2272">
          <cell r="E2272" t="str">
            <v>45BCK121125.001</v>
          </cell>
        </row>
        <row r="2273">
          <cell r="E2273" t="str">
            <v>46BCK121125.001</v>
          </cell>
        </row>
        <row r="2274">
          <cell r="E2274" t="str">
            <v>BC121126.001</v>
          </cell>
        </row>
        <row r="2275">
          <cell r="E2275" t="str">
            <v>10BCK121126.001</v>
          </cell>
        </row>
        <row r="2276">
          <cell r="E2276" t="str">
            <v>11BCK121126.001</v>
          </cell>
        </row>
        <row r="2277">
          <cell r="E2277" t="str">
            <v>BC121127.001</v>
          </cell>
        </row>
        <row r="2278">
          <cell r="E2278" t="str">
            <v>31BCK121127.001</v>
          </cell>
        </row>
        <row r="2279">
          <cell r="E2279" t="str">
            <v>31BCK121127.001</v>
          </cell>
        </row>
        <row r="2280">
          <cell r="E2280" t="str">
            <v>11BNK121127.001</v>
          </cell>
        </row>
        <row r="2281">
          <cell r="E2281" t="str">
            <v>11BNK121127.001</v>
          </cell>
        </row>
        <row r="2282">
          <cell r="E2282" t="str">
            <v>21BNK121127.001</v>
          </cell>
        </row>
        <row r="2283">
          <cell r="E2283" t="str">
            <v>21BNK121127.001</v>
          </cell>
        </row>
        <row r="2284">
          <cell r="E2284" t="str">
            <v>31BNK121127.001</v>
          </cell>
        </row>
        <row r="2285">
          <cell r="E2285" t="str">
            <v>31BNK121127.001</v>
          </cell>
        </row>
        <row r="2286">
          <cell r="E2286" t="str">
            <v>62BCK121127.001</v>
          </cell>
        </row>
        <row r="2287">
          <cell r="E2287" t="str">
            <v>31BCK121129.001</v>
          </cell>
        </row>
        <row r="2288">
          <cell r="E2288" t="str">
            <v>BC121129.001</v>
          </cell>
        </row>
        <row r="2289">
          <cell r="E2289" t="str">
            <v>21BCK121129.001</v>
          </cell>
        </row>
        <row r="2290">
          <cell r="E2290" t="str">
            <v>21BCK121129.001</v>
          </cell>
        </row>
        <row r="2291">
          <cell r="E2291" t="str">
            <v>62BCK121130.001</v>
          </cell>
        </row>
        <row r="2292">
          <cell r="E2292" t="str">
            <v>62BNK121130.001</v>
          </cell>
        </row>
        <row r="2293">
          <cell r="E2293" t="str">
            <v>72BCK121130.001</v>
          </cell>
        </row>
        <row r="2294">
          <cell r="E2294" t="str">
            <v>72BNK121130.001</v>
          </cell>
        </row>
        <row r="2295">
          <cell r="E2295" t="str">
            <v>82BCK121130.001</v>
          </cell>
        </row>
        <row r="2296">
          <cell r="E2296" t="str">
            <v>82BNK121130.001</v>
          </cell>
        </row>
        <row r="2297">
          <cell r="E2297" t="str">
            <v>BC121130.001</v>
          </cell>
        </row>
        <row r="2298">
          <cell r="E2298" t="str">
            <v>BC121130.001</v>
          </cell>
        </row>
        <row r="2299">
          <cell r="E2299" t="str">
            <v>BC121130.002</v>
          </cell>
        </row>
        <row r="2300">
          <cell r="E2300" t="str">
            <v>BC121130.001.1</v>
          </cell>
        </row>
        <row r="2301">
          <cell r="E2301" t="str">
            <v>BC121130.001.1</v>
          </cell>
        </row>
        <row r="2302">
          <cell r="E2302" t="str">
            <v>BN121130.001</v>
          </cell>
        </row>
        <row r="2303">
          <cell r="E2303" t="str">
            <v>BN121130.001</v>
          </cell>
        </row>
        <row r="2304">
          <cell r="E2304" t="str">
            <v>61BCK121130.001</v>
          </cell>
        </row>
        <row r="2305">
          <cell r="E2305" t="str">
            <v>PK121130.001</v>
          </cell>
        </row>
        <row r="2306">
          <cell r="E2306" t="str">
            <v>PK121130.002</v>
          </cell>
        </row>
        <row r="2307">
          <cell r="E2307" t="str">
            <v>PK121130.002</v>
          </cell>
        </row>
        <row r="2308">
          <cell r="E2308" t="str">
            <v>PK121130.002</v>
          </cell>
        </row>
        <row r="2309">
          <cell r="E2309" t="str">
            <v>PK121130.002</v>
          </cell>
        </row>
        <row r="2310">
          <cell r="E2310" t="str">
            <v>PK121130.002</v>
          </cell>
        </row>
        <row r="2311">
          <cell r="E2311" t="str">
            <v>PK121130.002</v>
          </cell>
        </row>
        <row r="2312">
          <cell r="E2312" t="str">
            <v>PK121130.002</v>
          </cell>
        </row>
        <row r="2313">
          <cell r="E2313" t="str">
            <v>PK121130.002</v>
          </cell>
        </row>
        <row r="2314">
          <cell r="E2314" t="str">
            <v>PK121130.002</v>
          </cell>
        </row>
        <row r="2315">
          <cell r="E2315" t="str">
            <v>PK121130.002</v>
          </cell>
        </row>
        <row r="2316">
          <cell r="E2316" t="str">
            <v>PK121130.003</v>
          </cell>
        </row>
        <row r="2317">
          <cell r="E2317" t="str">
            <v>PK121130.004</v>
          </cell>
        </row>
        <row r="2318">
          <cell r="E2318" t="str">
            <v>PK121130.005</v>
          </cell>
        </row>
        <row r="2319">
          <cell r="E2319" t="str">
            <v>PK121130.005</v>
          </cell>
        </row>
        <row r="2320">
          <cell r="E2320" t="str">
            <v>PK121130.005</v>
          </cell>
        </row>
        <row r="2321">
          <cell r="E2321" t="str">
            <v>PK121130.005</v>
          </cell>
        </row>
        <row r="2322">
          <cell r="E2322" t="str">
            <v>PK121130.005</v>
          </cell>
        </row>
        <row r="2323">
          <cell r="E2323" t="str">
            <v>PK121130.005</v>
          </cell>
        </row>
        <row r="2324">
          <cell r="E2324" t="str">
            <v>PK121130.005</v>
          </cell>
        </row>
        <row r="2325">
          <cell r="E2325" t="str">
            <v>PK121130.005</v>
          </cell>
        </row>
        <row r="2326">
          <cell r="E2326" t="str">
            <v>PK121130.005</v>
          </cell>
        </row>
        <row r="2327">
          <cell r="E2327" t="str">
            <v>PK121130.005</v>
          </cell>
        </row>
        <row r="2328">
          <cell r="E2328" t="str">
            <v>PK121130.005</v>
          </cell>
        </row>
        <row r="2329">
          <cell r="E2329" t="str">
            <v>PK121130.006</v>
          </cell>
        </row>
        <row r="2330">
          <cell r="E2330" t="str">
            <v>PK121130.006</v>
          </cell>
        </row>
        <row r="2331">
          <cell r="E2331" t="str">
            <v>PK121130.006</v>
          </cell>
        </row>
        <row r="2332">
          <cell r="E2332" t="str">
            <v>PK121130.007</v>
          </cell>
        </row>
        <row r="2333">
          <cell r="E2333" t="str">
            <v>PK121130.007</v>
          </cell>
        </row>
        <row r="2334">
          <cell r="E2334" t="str">
            <v>PK121130.007</v>
          </cell>
        </row>
        <row r="2335">
          <cell r="E2335" t="str">
            <v>PK121130.007</v>
          </cell>
        </row>
        <row r="2336">
          <cell r="E2336" t="str">
            <v>PK121130.007</v>
          </cell>
        </row>
        <row r="2337">
          <cell r="E2337" t="str">
            <v>PK121130.008</v>
          </cell>
        </row>
        <row r="2338">
          <cell r="E2338" t="str">
            <v>PK121130.009</v>
          </cell>
        </row>
        <row r="2339">
          <cell r="E2339" t="str">
            <v>PK121130.010</v>
          </cell>
        </row>
        <row r="2340">
          <cell r="E2340" t="str">
            <v>PK121130.010</v>
          </cell>
        </row>
        <row r="2341">
          <cell r="E2341" t="str">
            <v>PK121130.010</v>
          </cell>
        </row>
        <row r="2342">
          <cell r="E2342" t="str">
            <v>PK121130.010</v>
          </cell>
        </row>
        <row r="2343">
          <cell r="E2343" t="str">
            <v>PK121130.010</v>
          </cell>
        </row>
        <row r="2344">
          <cell r="E2344" t="str">
            <v>PK121130.010</v>
          </cell>
        </row>
        <row r="2345">
          <cell r="E2345" t="str">
            <v>PK121130.010</v>
          </cell>
        </row>
        <row r="2346">
          <cell r="E2346" t="str">
            <v>PK121130.010</v>
          </cell>
        </row>
        <row r="2347">
          <cell r="E2347" t="str">
            <v>PK121130.010</v>
          </cell>
        </row>
        <row r="2348">
          <cell r="E2348" t="str">
            <v>PK121130.010</v>
          </cell>
        </row>
        <row r="2349">
          <cell r="E2349" t="str">
            <v>PK121130.010</v>
          </cell>
        </row>
        <row r="2350">
          <cell r="E2350" t="str">
            <v>PK121130.010</v>
          </cell>
        </row>
        <row r="2351">
          <cell r="E2351" t="str">
            <v>PK121130.010</v>
          </cell>
        </row>
        <row r="2352">
          <cell r="E2352" t="str">
            <v>PK121130.010</v>
          </cell>
        </row>
        <row r="2353">
          <cell r="E2353" t="str">
            <v>PK121130.010</v>
          </cell>
        </row>
        <row r="2354">
          <cell r="E2354" t="str">
            <v>PK121130.010</v>
          </cell>
        </row>
        <row r="2355">
          <cell r="E2355" t="str">
            <v>PK121130.010</v>
          </cell>
        </row>
        <row r="2356">
          <cell r="E2356" t="str">
            <v>PK121130.010</v>
          </cell>
        </row>
        <row r="2357">
          <cell r="E2357" t="str">
            <v>PK121130.010</v>
          </cell>
        </row>
        <row r="2358">
          <cell r="E2358" t="str">
            <v>PK121130.010</v>
          </cell>
        </row>
        <row r="2359">
          <cell r="E2359" t="str">
            <v>PK121130.010</v>
          </cell>
        </row>
        <row r="2360">
          <cell r="E2360" t="str">
            <v>PK121130.010</v>
          </cell>
        </row>
        <row r="2361">
          <cell r="E2361" t="str">
            <v>PK121130.010</v>
          </cell>
        </row>
        <row r="2362">
          <cell r="E2362" t="str">
            <v>PK121130.010</v>
          </cell>
        </row>
        <row r="2363">
          <cell r="E2363" t="str">
            <v>PK121130.011</v>
          </cell>
        </row>
        <row r="2364">
          <cell r="E2364" t="str">
            <v>PK121130.011</v>
          </cell>
        </row>
        <row r="2365">
          <cell r="E2365" t="str">
            <v>PK121130.011</v>
          </cell>
        </row>
        <row r="2366">
          <cell r="E2366" t="str">
            <v>PK121130.011</v>
          </cell>
        </row>
        <row r="2367">
          <cell r="E2367" t="str">
            <v>PK121130.011</v>
          </cell>
        </row>
        <row r="2368">
          <cell r="E2368" t="str">
            <v>PK121130.011</v>
          </cell>
        </row>
        <row r="2369">
          <cell r="E2369" t="str">
            <v>PK121130.011</v>
          </cell>
        </row>
        <row r="2370">
          <cell r="E2370" t="str">
            <v>PK121130.011</v>
          </cell>
        </row>
        <row r="2371">
          <cell r="E2371" t="str">
            <v>PK121130.011</v>
          </cell>
        </row>
        <row r="2372">
          <cell r="E2372" t="str">
            <v>PK121130.011</v>
          </cell>
        </row>
        <row r="2373">
          <cell r="E2373" t="str">
            <v>PK121130.011</v>
          </cell>
        </row>
        <row r="2374">
          <cell r="E2374" t="str">
            <v>PK121130.011</v>
          </cell>
        </row>
        <row r="2375">
          <cell r="E2375" t="str">
            <v>PK121130.011</v>
          </cell>
        </row>
        <row r="2376">
          <cell r="E2376" t="str">
            <v>PK121130.011</v>
          </cell>
        </row>
        <row r="2377">
          <cell r="E2377" t="str">
            <v>PK121130.012</v>
          </cell>
        </row>
        <row r="2378">
          <cell r="E2378" t="str">
            <v>PKK121130.001</v>
          </cell>
        </row>
        <row r="2379">
          <cell r="E2379" t="str">
            <v>PKK121130.001</v>
          </cell>
        </row>
        <row r="2380">
          <cell r="E2380" t="str">
            <v>PKK121130.002</v>
          </cell>
        </row>
        <row r="2381">
          <cell r="E2381" t="str">
            <v>PKK121130.002</v>
          </cell>
        </row>
        <row r="2382">
          <cell r="E2382" t="str">
            <v>PKK121130.003</v>
          </cell>
        </row>
        <row r="2383">
          <cell r="E2383" t="str">
            <v>PKK121130.003</v>
          </cell>
        </row>
        <row r="2384">
          <cell r="E2384" t="str">
            <v>PKK121130.003</v>
          </cell>
        </row>
        <row r="2385">
          <cell r="E2385" t="str">
            <v>PKK121130.003</v>
          </cell>
        </row>
        <row r="2386">
          <cell r="E2386" t="str">
            <v>PKK121130.003</v>
          </cell>
        </row>
        <row r="2387">
          <cell r="E2387" t="str">
            <v>PKK121130.003</v>
          </cell>
        </row>
        <row r="2388">
          <cell r="E2388" t="str">
            <v>PKK121130.003</v>
          </cell>
        </row>
        <row r="2389">
          <cell r="E2389" t="str">
            <v>PKK121130.003</v>
          </cell>
        </row>
        <row r="2390">
          <cell r="E2390" t="str">
            <v>PKK121130.003</v>
          </cell>
        </row>
        <row r="2391">
          <cell r="E2391" t="str">
            <v>PKK121130.003</v>
          </cell>
        </row>
        <row r="2392">
          <cell r="E2392" t="str">
            <v>PKK121130.003</v>
          </cell>
        </row>
        <row r="2393">
          <cell r="E2393" t="str">
            <v>PKK121130.003</v>
          </cell>
        </row>
        <row r="2394">
          <cell r="E2394" t="str">
            <v>PKK121130.003</v>
          </cell>
        </row>
        <row r="2395">
          <cell r="E2395" t="str">
            <v>PKK121130.004</v>
          </cell>
        </row>
        <row r="2396">
          <cell r="E2396" t="str">
            <v>PKK121130.004</v>
          </cell>
        </row>
        <row r="2397">
          <cell r="E2397" t="str">
            <v>PKK121130.004</v>
          </cell>
        </row>
        <row r="2398">
          <cell r="E2398" t="str">
            <v>PKK121130.005</v>
          </cell>
        </row>
        <row r="2399">
          <cell r="E2399" t="str">
            <v>PKK121130.005</v>
          </cell>
        </row>
        <row r="2400">
          <cell r="E2400" t="str">
            <v>PKK121130.005</v>
          </cell>
        </row>
        <row r="2402">
          <cell r="E2402" t="str">
            <v>61BCK121203.001</v>
          </cell>
        </row>
        <row r="2403">
          <cell r="E2403" t="str">
            <v>PKK121203.001</v>
          </cell>
        </row>
        <row r="2404">
          <cell r="E2404" t="str">
            <v>PKK121203.001</v>
          </cell>
        </row>
        <row r="2405">
          <cell r="E2405" t="str">
            <v>PK121203.001</v>
          </cell>
        </row>
        <row r="2406">
          <cell r="E2406" t="str">
            <v>PK121203.002</v>
          </cell>
        </row>
        <row r="2407">
          <cell r="E2407" t="str">
            <v>62BCK121203.001</v>
          </cell>
        </row>
        <row r="2408">
          <cell r="E2408" t="str">
            <v>61BNK121203.001</v>
          </cell>
        </row>
        <row r="2409">
          <cell r="E2409" t="str">
            <v>11BCK121205.001</v>
          </cell>
        </row>
        <row r="2410">
          <cell r="E2410" t="str">
            <v>21BCK121205.001</v>
          </cell>
        </row>
        <row r="2411">
          <cell r="E2411" t="str">
            <v>21BCK121205.001</v>
          </cell>
        </row>
        <row r="2412">
          <cell r="E2412" t="str">
            <v>PKK121205.001</v>
          </cell>
        </row>
        <row r="2413">
          <cell r="E2413" t="str">
            <v>PKK121205.001</v>
          </cell>
        </row>
        <row r="2414">
          <cell r="E2414" t="str">
            <v>PKK121205.001</v>
          </cell>
        </row>
        <row r="2415">
          <cell r="E2415" t="str">
            <v>PKK121205.001</v>
          </cell>
        </row>
        <row r="2416">
          <cell r="E2416" t="str">
            <v>PKK121205.001</v>
          </cell>
        </row>
        <row r="2417">
          <cell r="E2417" t="str">
            <v>PKK121206.001</v>
          </cell>
        </row>
        <row r="2418">
          <cell r="E2418" t="str">
            <v>PKK121206.001</v>
          </cell>
        </row>
        <row r="2419">
          <cell r="E2419" t="str">
            <v>PKK121206.001</v>
          </cell>
        </row>
        <row r="2420">
          <cell r="E2420" t="str">
            <v>PKK121206.001</v>
          </cell>
        </row>
        <row r="2421">
          <cell r="E2421" t="str">
            <v>PKK121206.001</v>
          </cell>
        </row>
        <row r="2422">
          <cell r="E2422" t="str">
            <v>PKK121206.002</v>
          </cell>
        </row>
        <row r="2423">
          <cell r="E2423" t="str">
            <v>PKK121206.002</v>
          </cell>
        </row>
        <row r="2424">
          <cell r="E2424" t="str">
            <v>PKK121206.002</v>
          </cell>
        </row>
        <row r="2425">
          <cell r="E2425" t="str">
            <v>PKK121206.002</v>
          </cell>
        </row>
        <row r="2426">
          <cell r="E2426" t="str">
            <v>PKK121206.002</v>
          </cell>
        </row>
        <row r="2427">
          <cell r="E2427" t="str">
            <v>PKK121207.001</v>
          </cell>
        </row>
        <row r="2428">
          <cell r="E2428" t="str">
            <v>PKK121207.001</v>
          </cell>
        </row>
        <row r="2429">
          <cell r="E2429" t="str">
            <v>PKK121207.001</v>
          </cell>
        </row>
        <row r="2430">
          <cell r="E2430" t="str">
            <v>PKK121207.001</v>
          </cell>
        </row>
        <row r="2431">
          <cell r="E2431" t="str">
            <v>PKK121207.001</v>
          </cell>
        </row>
        <row r="2432">
          <cell r="E2432" t="str">
            <v>PKK121207.002</v>
          </cell>
        </row>
        <row r="2433">
          <cell r="E2433" t="str">
            <v>PKK121207.002</v>
          </cell>
        </row>
        <row r="2434">
          <cell r="E2434" t="str">
            <v>PKK121207.002</v>
          </cell>
        </row>
        <row r="2435">
          <cell r="E2435" t="str">
            <v>PKK121207.002</v>
          </cell>
        </row>
        <row r="2436">
          <cell r="E2436" t="str">
            <v>PKK121207.002</v>
          </cell>
        </row>
        <row r="2437">
          <cell r="E2437" t="str">
            <v>PK121207.001</v>
          </cell>
        </row>
        <row r="2438">
          <cell r="E2438" t="str">
            <v>PK121207.001</v>
          </cell>
        </row>
        <row r="2439">
          <cell r="E2439" t="str">
            <v>PK121207.001</v>
          </cell>
        </row>
        <row r="2440">
          <cell r="E2440" t="str">
            <v>PK121207.001</v>
          </cell>
        </row>
        <row r="2441">
          <cell r="E2441" t="str">
            <v>PKK121207.002</v>
          </cell>
        </row>
        <row r="2442">
          <cell r="E2442" t="str">
            <v>PKK121207.002</v>
          </cell>
        </row>
        <row r="2443">
          <cell r="E2443" t="str">
            <v>PKK121207.002</v>
          </cell>
        </row>
        <row r="2444">
          <cell r="E2444" t="str">
            <v>PKK121207.002</v>
          </cell>
        </row>
        <row r="2445">
          <cell r="E2445" t="str">
            <v>PKK121207.002</v>
          </cell>
        </row>
        <row r="2446">
          <cell r="E2446" t="str">
            <v>61BNK121207.001</v>
          </cell>
        </row>
        <row r="2447">
          <cell r="E2447" t="str">
            <v>BC121208.001</v>
          </cell>
        </row>
        <row r="2448">
          <cell r="E2448" t="str">
            <v>BC121208.002</v>
          </cell>
        </row>
        <row r="2449">
          <cell r="E2449" t="str">
            <v>BC121208.002</v>
          </cell>
        </row>
        <row r="2450">
          <cell r="E2450" t="str">
            <v>52BCK121208.001</v>
          </cell>
        </row>
        <row r="2451">
          <cell r="E2451" t="str">
            <v>62BCK121208.001</v>
          </cell>
        </row>
        <row r="2452">
          <cell r="E2452" t="str">
            <v>62BNK121208.001</v>
          </cell>
        </row>
        <row r="2453">
          <cell r="E2453" t="str">
            <v>62BNK121208.001</v>
          </cell>
        </row>
        <row r="2454">
          <cell r="E2454" t="str">
            <v>31BCK121210.001</v>
          </cell>
        </row>
        <row r="2455">
          <cell r="E2455" t="str">
            <v>31BCK121210.001</v>
          </cell>
        </row>
        <row r="2456">
          <cell r="E2456" t="str">
            <v>31BNK121210.001</v>
          </cell>
        </row>
        <row r="2457">
          <cell r="E2457" t="str">
            <v>31BCK121210.001</v>
          </cell>
        </row>
        <row r="2458">
          <cell r="E2458" t="str">
            <v>PKK121210.001</v>
          </cell>
        </row>
        <row r="2459">
          <cell r="E2459" t="str">
            <v>31BNK121211.001</v>
          </cell>
        </row>
        <row r="2460">
          <cell r="E2460" t="str">
            <v>31BCK121211.001</v>
          </cell>
        </row>
        <row r="2461">
          <cell r="E2461" t="str">
            <v>PKK121211.001</v>
          </cell>
        </row>
        <row r="2462">
          <cell r="E2462" t="str">
            <v>72BCK121211.001</v>
          </cell>
        </row>
        <row r="2463">
          <cell r="E2463" t="str">
            <v>PKK121211.002</v>
          </cell>
        </row>
        <row r="2464">
          <cell r="E2464" t="str">
            <v>PKK121211.003</v>
          </cell>
        </row>
        <row r="2465">
          <cell r="E2465" t="str">
            <v>PKK121211.003</v>
          </cell>
        </row>
        <row r="2466">
          <cell r="E2466" t="str">
            <v>PKK121211.003</v>
          </cell>
        </row>
        <row r="2467">
          <cell r="E2467" t="str">
            <v>PKK121211.003</v>
          </cell>
        </row>
        <row r="2468">
          <cell r="E2468" t="str">
            <v>41BCK121211.001</v>
          </cell>
        </row>
        <row r="2469">
          <cell r="E2469" t="str">
            <v>41BCK121211.001</v>
          </cell>
        </row>
        <row r="2470">
          <cell r="E2470" t="str">
            <v>41BCK121211.001</v>
          </cell>
        </row>
        <row r="2471">
          <cell r="E2471" t="str">
            <v>41BCK121211.001</v>
          </cell>
        </row>
        <row r="2472">
          <cell r="E2472" t="str">
            <v>42BCK121211.001</v>
          </cell>
        </row>
        <row r="2473">
          <cell r="E2473" t="str">
            <v>43BCK121211.001</v>
          </cell>
        </row>
        <row r="2474">
          <cell r="E2474" t="str">
            <v>44BCK121211.001</v>
          </cell>
        </row>
        <row r="2475">
          <cell r="E2475" t="str">
            <v>45BCK121211.001</v>
          </cell>
        </row>
        <row r="2476">
          <cell r="E2476" t="str">
            <v>46BCK121211.001</v>
          </cell>
        </row>
        <row r="2477">
          <cell r="E2477" t="str">
            <v>PKK121211.004</v>
          </cell>
        </row>
        <row r="2478">
          <cell r="E2478" t="str">
            <v>PKK121211.004</v>
          </cell>
        </row>
        <row r="2479">
          <cell r="E2479" t="str">
            <v>PKK121211.004</v>
          </cell>
        </row>
        <row r="2480">
          <cell r="E2480" t="str">
            <v>PKK121211.004</v>
          </cell>
        </row>
        <row r="2481">
          <cell r="E2481" t="str">
            <v>PKK121211.004</v>
          </cell>
        </row>
        <row r="2482">
          <cell r="E2482" t="str">
            <v>11BNK121211.001</v>
          </cell>
        </row>
        <row r="2483">
          <cell r="E2483" t="str">
            <v>31BNK121211.001</v>
          </cell>
        </row>
        <row r="2484">
          <cell r="E2484" t="str">
            <v>21BNK121211.001</v>
          </cell>
        </row>
        <row r="2485">
          <cell r="E2485" t="str">
            <v>10BNK121211.001</v>
          </cell>
        </row>
        <row r="2486">
          <cell r="E2486" t="str">
            <v>12BNK121211.001</v>
          </cell>
        </row>
        <row r="2487">
          <cell r="E2487" t="str">
            <v>PKK121212.001</v>
          </cell>
        </row>
        <row r="2488">
          <cell r="E2488" t="str">
            <v>PKK121212.001</v>
          </cell>
        </row>
        <row r="2489">
          <cell r="E2489" t="str">
            <v>PKK121212.001</v>
          </cell>
        </row>
        <row r="2490">
          <cell r="E2490" t="str">
            <v>PKK121212.001</v>
          </cell>
        </row>
        <row r="2491">
          <cell r="E2491" t="str">
            <v>PKK121212.001</v>
          </cell>
        </row>
        <row r="2492">
          <cell r="E2492" t="str">
            <v>31BNK121212.001</v>
          </cell>
        </row>
        <row r="2493">
          <cell r="E2493" t="str">
            <v>31BCK121212.001</v>
          </cell>
        </row>
        <row r="2494">
          <cell r="E2494" t="str">
            <v>31BCK121212.001</v>
          </cell>
        </row>
        <row r="2495">
          <cell r="E2495" t="str">
            <v>52BNK121212.001</v>
          </cell>
        </row>
        <row r="2496">
          <cell r="E2496" t="str">
            <v>52BNK121212.001</v>
          </cell>
        </row>
        <row r="2497">
          <cell r="E2497" t="str">
            <v>PK121212.001</v>
          </cell>
        </row>
        <row r="2498">
          <cell r="E2498" t="str">
            <v>62BCK121212.001</v>
          </cell>
        </row>
        <row r="2499">
          <cell r="E2499" t="str">
            <v>PKK121212.001</v>
          </cell>
        </row>
        <row r="2500">
          <cell r="E2500" t="str">
            <v>PKK121212.001</v>
          </cell>
        </row>
        <row r="2501">
          <cell r="E2501" t="str">
            <v>72BCK121212.001</v>
          </cell>
        </row>
        <row r="2502">
          <cell r="E2502" t="str">
            <v>PKK121212.001</v>
          </cell>
        </row>
        <row r="2503">
          <cell r="E2503" t="str">
            <v>62BNK121212.001</v>
          </cell>
        </row>
        <row r="2504">
          <cell r="E2504" t="str">
            <v>62BNK121212.001</v>
          </cell>
        </row>
        <row r="2505">
          <cell r="E2505" t="str">
            <v>62BNK121212.002</v>
          </cell>
        </row>
        <row r="2506">
          <cell r="E2506" t="str">
            <v>62BNK121212.003</v>
          </cell>
        </row>
        <row r="2507">
          <cell r="E2507" t="str">
            <v>62BNK121212.004</v>
          </cell>
        </row>
        <row r="2508">
          <cell r="E2508" t="str">
            <v>BC121212.001</v>
          </cell>
        </row>
        <row r="2509">
          <cell r="E2509" t="str">
            <v>PKK121213.001</v>
          </cell>
        </row>
        <row r="2510">
          <cell r="E2510" t="str">
            <v>PKK121213.001</v>
          </cell>
        </row>
        <row r="2511">
          <cell r="E2511" t="str">
            <v>PKK121213.001</v>
          </cell>
        </row>
        <row r="2512">
          <cell r="E2512" t="str">
            <v>PKK121213.001</v>
          </cell>
        </row>
        <row r="2513">
          <cell r="E2513" t="str">
            <v>PKK121213.002</v>
          </cell>
        </row>
        <row r="2514">
          <cell r="E2514" t="str">
            <v>PKK121213.002</v>
          </cell>
        </row>
        <row r="2515">
          <cell r="E2515" t="str">
            <v>PKK121213.002</v>
          </cell>
        </row>
        <row r="2516">
          <cell r="E2516" t="str">
            <v>PKK121213.002</v>
          </cell>
        </row>
        <row r="2517">
          <cell r="E2517" t="str">
            <v>PKK121213.002</v>
          </cell>
        </row>
        <row r="2518">
          <cell r="E2518" t="str">
            <v>72BCK121214.001</v>
          </cell>
        </row>
        <row r="2519">
          <cell r="E2519" t="str">
            <v>PKK121214.001</v>
          </cell>
        </row>
        <row r="2520">
          <cell r="E2520" t="str">
            <v>PKK121214.002</v>
          </cell>
        </row>
        <row r="2521">
          <cell r="E2521" t="str">
            <v>PKK121214.002</v>
          </cell>
        </row>
        <row r="2522">
          <cell r="E2522" t="str">
            <v>PKK121214.002</v>
          </cell>
        </row>
        <row r="2523">
          <cell r="E2523" t="str">
            <v>PKK121214.002</v>
          </cell>
        </row>
        <row r="2524">
          <cell r="E2524" t="str">
            <v>PKK121214.002</v>
          </cell>
        </row>
        <row r="2525">
          <cell r="E2525" t="str">
            <v>32BCK121214.001</v>
          </cell>
        </row>
        <row r="2526">
          <cell r="E2526" t="str">
            <v>31BNK121214.001</v>
          </cell>
        </row>
        <row r="2527">
          <cell r="E2527" t="str">
            <v>32BCK121214.002</v>
          </cell>
        </row>
        <row r="2528">
          <cell r="E2528" t="str">
            <v>32BNK121214.001</v>
          </cell>
        </row>
        <row r="2529">
          <cell r="E2529" t="str">
            <v>32BNK121214.001</v>
          </cell>
        </row>
        <row r="2530">
          <cell r="E2530" t="str">
            <v>PKK121214.003</v>
          </cell>
        </row>
        <row r="2531">
          <cell r="E2531" t="str">
            <v>PKK121214.004</v>
          </cell>
        </row>
        <row r="2532">
          <cell r="E2532" t="str">
            <v>32BNK121214.002</v>
          </cell>
        </row>
        <row r="2533">
          <cell r="E2533" t="str">
            <v>32BNK121214.002</v>
          </cell>
        </row>
        <row r="2534">
          <cell r="E2534" t="str">
            <v>PKK121214.005</v>
          </cell>
        </row>
        <row r="2535">
          <cell r="E2535" t="str">
            <v>PKK121214.006</v>
          </cell>
        </row>
        <row r="2536">
          <cell r="E2536" t="str">
            <v>32BNK121214.003</v>
          </cell>
        </row>
        <row r="2537">
          <cell r="E2537" t="str">
            <v>32BNK121214.003</v>
          </cell>
        </row>
        <row r="2538">
          <cell r="E2538" t="str">
            <v>PKK121214.007</v>
          </cell>
        </row>
        <row r="2539">
          <cell r="E2539" t="str">
            <v>PKK121214.008</v>
          </cell>
        </row>
        <row r="2540">
          <cell r="E2540" t="str">
            <v>BN121214.001</v>
          </cell>
        </row>
        <row r="2541">
          <cell r="E2541" t="str">
            <v>BN121214.001</v>
          </cell>
        </row>
        <row r="2542">
          <cell r="E2542" t="str">
            <v>BN121214.001</v>
          </cell>
        </row>
        <row r="2543">
          <cell r="E2543" t="str">
            <v>BN121214.002</v>
          </cell>
        </row>
        <row r="2544">
          <cell r="E2544" t="str">
            <v>BN121214.002</v>
          </cell>
        </row>
        <row r="2545">
          <cell r="E2545" t="str">
            <v>BN121214.002</v>
          </cell>
        </row>
        <row r="2546">
          <cell r="E2546" t="str">
            <v>BN121214.003</v>
          </cell>
        </row>
        <row r="2547">
          <cell r="E2547" t="str">
            <v>BN121214.004</v>
          </cell>
        </row>
        <row r="2548">
          <cell r="E2548" t="str">
            <v>BN121214.005</v>
          </cell>
        </row>
        <row r="2549">
          <cell r="E2549" t="str">
            <v>BN121214.006</v>
          </cell>
        </row>
        <row r="2550">
          <cell r="E2550" t="str">
            <v>BN121214.007</v>
          </cell>
        </row>
        <row r="2551">
          <cell r="E2551" t="str">
            <v>BN121214.007</v>
          </cell>
        </row>
        <row r="2552">
          <cell r="E2552" t="str">
            <v>PKK121217.001</v>
          </cell>
        </row>
        <row r="2553">
          <cell r="E2553" t="str">
            <v>PKK121217.001</v>
          </cell>
        </row>
        <row r="2554">
          <cell r="E2554" t="str">
            <v>PKK121217.001</v>
          </cell>
        </row>
        <row r="2555">
          <cell r="E2555" t="str">
            <v>PKK121217.001</v>
          </cell>
        </row>
        <row r="2556">
          <cell r="E2556" t="str">
            <v>PKK121217.002</v>
          </cell>
        </row>
        <row r="2557">
          <cell r="E2557" t="str">
            <v>PKK121217.002</v>
          </cell>
        </row>
        <row r="2558">
          <cell r="E2558" t="str">
            <v>PKK121217.002</v>
          </cell>
        </row>
        <row r="2559">
          <cell r="E2559" t="str">
            <v>PKK121217.002</v>
          </cell>
        </row>
        <row r="2560">
          <cell r="E2560" t="str">
            <v>PKK121217.002</v>
          </cell>
        </row>
        <row r="2561">
          <cell r="E2561" t="str">
            <v>31BNK121217.001</v>
          </cell>
        </row>
        <row r="2562">
          <cell r="E2562" t="str">
            <v>31BCK121217.001</v>
          </cell>
        </row>
        <row r="2563">
          <cell r="E2563" t="str">
            <v>PKK121217.001</v>
          </cell>
        </row>
        <row r="2564">
          <cell r="E2564" t="str">
            <v>72BCK121218.001</v>
          </cell>
        </row>
        <row r="2565">
          <cell r="E2565" t="str">
            <v>PKK121218.001</v>
          </cell>
        </row>
        <row r="2566">
          <cell r="E2566" t="str">
            <v>31BNK121218.001</v>
          </cell>
        </row>
        <row r="2567">
          <cell r="E2567" t="str">
            <v>31BCK121218.001</v>
          </cell>
        </row>
        <row r="2568">
          <cell r="E2568" t="str">
            <v>PKK121218.002</v>
          </cell>
        </row>
        <row r="2569">
          <cell r="E2569" t="str">
            <v>PKK121218.003</v>
          </cell>
        </row>
        <row r="2570">
          <cell r="E2570" t="str">
            <v>PKK121218.003</v>
          </cell>
        </row>
        <row r="2571">
          <cell r="E2571" t="str">
            <v>PKK121218.003</v>
          </cell>
        </row>
        <row r="2572">
          <cell r="E2572" t="str">
            <v>PKK121218.003</v>
          </cell>
        </row>
        <row r="2573">
          <cell r="E2573" t="str">
            <v>PKK121218.003</v>
          </cell>
        </row>
        <row r="2574">
          <cell r="E2574" t="str">
            <v>BC121218.001</v>
          </cell>
        </row>
        <row r="2575">
          <cell r="E2575" t="str">
            <v>31BNK121218.001</v>
          </cell>
        </row>
        <row r="2576">
          <cell r="E2576" t="str">
            <v>BN121218.001</v>
          </cell>
        </row>
        <row r="2577">
          <cell r="E2577" t="str">
            <v>31BCK121219.001</v>
          </cell>
        </row>
        <row r="2578">
          <cell r="E2578" t="str">
            <v>31BCK121219.001</v>
          </cell>
        </row>
        <row r="2579">
          <cell r="E2579" t="str">
            <v>BC121219.001</v>
          </cell>
        </row>
        <row r="2580">
          <cell r="E2580" t="str">
            <v>PKK121219.001</v>
          </cell>
        </row>
        <row r="2581">
          <cell r="E2581" t="str">
            <v>PKK121219.001</v>
          </cell>
        </row>
        <row r="2582">
          <cell r="E2582" t="str">
            <v>PKK121219.001</v>
          </cell>
        </row>
        <row r="2583">
          <cell r="E2583" t="str">
            <v>PKK121219.001</v>
          </cell>
        </row>
        <row r="2584">
          <cell r="E2584" t="str">
            <v>PKK121219.001</v>
          </cell>
        </row>
        <row r="2585">
          <cell r="E2585" t="str">
            <v>31BNK121219.001</v>
          </cell>
        </row>
        <row r="2586">
          <cell r="E2586" t="str">
            <v>31BCK121219.001</v>
          </cell>
        </row>
        <row r="2587">
          <cell r="E2587" t="str">
            <v>PKK121219.002</v>
          </cell>
        </row>
        <row r="2588">
          <cell r="E2588" t="str">
            <v>33BCK121219.001</v>
          </cell>
        </row>
        <row r="2589">
          <cell r="E2589" t="str">
            <v>BN121220.001</v>
          </cell>
        </row>
        <row r="2590">
          <cell r="E2590" t="str">
            <v>BN121220.001</v>
          </cell>
        </row>
        <row r="2591">
          <cell r="E2591" t="str">
            <v>BN121220.001</v>
          </cell>
        </row>
        <row r="2592">
          <cell r="E2592" t="str">
            <v>BN121220.001</v>
          </cell>
        </row>
        <row r="2593">
          <cell r="E2593" t="str">
            <v>PKK121220.001</v>
          </cell>
        </row>
        <row r="2594">
          <cell r="E2594" t="str">
            <v>PKK121220.001</v>
          </cell>
        </row>
        <row r="2595">
          <cell r="E2595" t="str">
            <v>PKK121220.001</v>
          </cell>
        </row>
        <row r="2596">
          <cell r="E2596" t="str">
            <v>PKK121220.001</v>
          </cell>
        </row>
        <row r="2597">
          <cell r="E2597" t="str">
            <v>PKK121220.001</v>
          </cell>
        </row>
        <row r="2598">
          <cell r="E2598" t="str">
            <v>72BCK121220.001</v>
          </cell>
        </row>
        <row r="2599">
          <cell r="E2599" t="str">
            <v>PKK121220.002</v>
          </cell>
        </row>
        <row r="2600">
          <cell r="E2600" t="str">
            <v>31BNK121220.001</v>
          </cell>
        </row>
        <row r="2601">
          <cell r="E2601" t="str">
            <v>31BCK121220.001</v>
          </cell>
        </row>
        <row r="2602">
          <cell r="E2602" t="str">
            <v>PKK121220.003</v>
          </cell>
        </row>
        <row r="2603">
          <cell r="E2603" t="str">
            <v>000100.</v>
          </cell>
        </row>
        <row r="2604">
          <cell r="E2604" t="str">
            <v>PKK121221.001</v>
          </cell>
        </row>
        <row r="2605">
          <cell r="E2605" t="str">
            <v>PKK121221.001</v>
          </cell>
        </row>
        <row r="2606">
          <cell r="E2606" t="str">
            <v>PKK121221.001</v>
          </cell>
        </row>
        <row r="2607">
          <cell r="E2607" t="str">
            <v>PKK121221.001</v>
          </cell>
        </row>
        <row r="2608">
          <cell r="E2608" t="str">
            <v>PKK121221.001</v>
          </cell>
        </row>
        <row r="2609">
          <cell r="E2609" t="str">
            <v>31BNK121221.001</v>
          </cell>
        </row>
        <row r="2610">
          <cell r="E2610" t="str">
            <v>31BCK121221.001</v>
          </cell>
        </row>
        <row r="2611">
          <cell r="E2611" t="str">
            <v>PKK121221.002</v>
          </cell>
        </row>
        <row r="2612">
          <cell r="E2612" t="str">
            <v>PKK121221.003</v>
          </cell>
        </row>
        <row r="2613">
          <cell r="E2613" t="str">
            <v>PKK121221.003</v>
          </cell>
        </row>
        <row r="2614">
          <cell r="E2614" t="str">
            <v>PKK121221.003</v>
          </cell>
        </row>
        <row r="2615">
          <cell r="E2615" t="str">
            <v>BC121224.001</v>
          </cell>
        </row>
        <row r="2616">
          <cell r="E2616" t="str">
            <v>BC121224.001</v>
          </cell>
        </row>
        <row r="2617">
          <cell r="E2617" t="str">
            <v>PKK121224.001</v>
          </cell>
        </row>
        <row r="2618">
          <cell r="E2618" t="str">
            <v>PKK121224.001</v>
          </cell>
        </row>
        <row r="2619">
          <cell r="E2619" t="str">
            <v>PKK121224.001</v>
          </cell>
        </row>
        <row r="2620">
          <cell r="E2620" t="str">
            <v>PKK121224.001</v>
          </cell>
        </row>
        <row r="2621">
          <cell r="E2621" t="str">
            <v>PKK121224.001</v>
          </cell>
        </row>
        <row r="2622">
          <cell r="E2622" t="str">
            <v>31BNK121224.001</v>
          </cell>
        </row>
        <row r="2623">
          <cell r="E2623" t="str">
            <v>31BCK121224.001</v>
          </cell>
        </row>
        <row r="2624">
          <cell r="E2624" t="str">
            <v>PKK121224.002</v>
          </cell>
        </row>
        <row r="2625">
          <cell r="E2625" t="str">
            <v>13BCK121224.001</v>
          </cell>
        </row>
        <row r="2626">
          <cell r="E2626" t="str">
            <v>11BCK121224.001</v>
          </cell>
        </row>
        <row r="2627">
          <cell r="E2627" t="str">
            <v>11BCK121224.001</v>
          </cell>
        </row>
        <row r="2628">
          <cell r="E2628" t="str">
            <v>10BCK121225.001</v>
          </cell>
        </row>
        <row r="2629">
          <cell r="E2629" t="str">
            <v>PKK121225.001</v>
          </cell>
        </row>
        <row r="2630">
          <cell r="E2630" t="str">
            <v>PKK121225.001</v>
          </cell>
        </row>
        <row r="2631">
          <cell r="E2631" t="str">
            <v>PKK121225.001</v>
          </cell>
        </row>
        <row r="2632">
          <cell r="E2632" t="str">
            <v>PKK121225.001</v>
          </cell>
        </row>
        <row r="2633">
          <cell r="E2633" t="str">
            <v>PKK121225.001</v>
          </cell>
        </row>
        <row r="2634">
          <cell r="E2634" t="str">
            <v>31BNK121225.001</v>
          </cell>
        </row>
        <row r="2635">
          <cell r="E2635" t="str">
            <v>31BCK121225.001</v>
          </cell>
        </row>
        <row r="2636">
          <cell r="E2636" t="str">
            <v>PKK121225.001</v>
          </cell>
        </row>
        <row r="2637">
          <cell r="E2637" t="str">
            <v>21BCK121225.001</v>
          </cell>
        </row>
        <row r="2638">
          <cell r="E2638" t="str">
            <v>31BCK121225.001</v>
          </cell>
        </row>
        <row r="2639">
          <cell r="E2639" t="str">
            <v>11BCK121225.001</v>
          </cell>
        </row>
        <row r="2640">
          <cell r="E2640" t="str">
            <v>10BCK121225.001</v>
          </cell>
        </row>
        <row r="2641">
          <cell r="E2641" t="str">
            <v>12BCK121225.001</v>
          </cell>
        </row>
        <row r="2642">
          <cell r="E2642" t="str">
            <v>12BCK121225.001</v>
          </cell>
        </row>
        <row r="2643">
          <cell r="E2643" t="str">
            <v>12BCK121225.001</v>
          </cell>
        </row>
        <row r="2644">
          <cell r="E2644" t="str">
            <v>41BCK121225.001</v>
          </cell>
        </row>
        <row r="2645">
          <cell r="E2645" t="str">
            <v>BCK121225.001</v>
          </cell>
        </row>
        <row r="2646">
          <cell r="E2646" t="str">
            <v>33BCK121225.001</v>
          </cell>
        </row>
        <row r="2647">
          <cell r="E2647" t="str">
            <v>13BCK121225.001</v>
          </cell>
        </row>
        <row r="2648">
          <cell r="E2648" t="str">
            <v>51BCK121225.001</v>
          </cell>
        </row>
        <row r="2649">
          <cell r="E2649" t="str">
            <v>51BNK121225.001</v>
          </cell>
        </row>
        <row r="2650">
          <cell r="E2650" t="str">
            <v>BN121226.001</v>
          </cell>
        </row>
        <row r="2651">
          <cell r="E2651" t="str">
            <v>BN121226.001</v>
          </cell>
        </row>
        <row r="2652">
          <cell r="E2652" t="str">
            <v>BN121226.001</v>
          </cell>
        </row>
        <row r="2653">
          <cell r="E2653" t="str">
            <v>BN121226.001</v>
          </cell>
        </row>
        <row r="2654">
          <cell r="E2654" t="str">
            <v>BC121226.001</v>
          </cell>
        </row>
        <row r="2655">
          <cell r="E2655" t="str">
            <v>31BNK121226.001</v>
          </cell>
        </row>
        <row r="2656">
          <cell r="E2656" t="str">
            <v>BN121226.001</v>
          </cell>
        </row>
        <row r="2657">
          <cell r="E2657" t="str">
            <v>BN121226.002</v>
          </cell>
        </row>
        <row r="2658">
          <cell r="E2658" t="str">
            <v>BN121226.003</v>
          </cell>
        </row>
        <row r="2659">
          <cell r="E2659" t="str">
            <v>PKK121226.001</v>
          </cell>
        </row>
        <row r="2660">
          <cell r="E2660" t="str">
            <v>PKK121226.001</v>
          </cell>
        </row>
        <row r="2661">
          <cell r="E2661" t="str">
            <v>PKK121226.001</v>
          </cell>
        </row>
        <row r="2662">
          <cell r="E2662" t="str">
            <v>PKK121226.001</v>
          </cell>
        </row>
        <row r="2663">
          <cell r="E2663" t="str">
            <v>PKK121226.002</v>
          </cell>
        </row>
        <row r="2664">
          <cell r="E2664" t="str">
            <v>PKK121226.002</v>
          </cell>
        </row>
        <row r="2665">
          <cell r="E2665" t="str">
            <v>PKK121226.002</v>
          </cell>
        </row>
        <row r="2666">
          <cell r="E2666" t="str">
            <v>PKK121226.002</v>
          </cell>
        </row>
        <row r="2667">
          <cell r="E2667" t="str">
            <v>PKK121226.002</v>
          </cell>
        </row>
        <row r="2668">
          <cell r="E2668" t="str">
            <v>31BNK121226.001</v>
          </cell>
        </row>
        <row r="2669">
          <cell r="E2669" t="str">
            <v>31BCK121226.001</v>
          </cell>
        </row>
        <row r="2670">
          <cell r="E2670" t="str">
            <v>PKK121226.003</v>
          </cell>
        </row>
        <row r="2671">
          <cell r="E2671" t="str">
            <v>11BNK121227.001</v>
          </cell>
        </row>
        <row r="2672">
          <cell r="E2672" t="str">
            <v>11BCK121227.001</v>
          </cell>
        </row>
        <row r="2673">
          <cell r="E2673" t="str">
            <v>PKK121227.001</v>
          </cell>
        </row>
        <row r="2674">
          <cell r="E2674" t="str">
            <v>21BCK121228.001</v>
          </cell>
        </row>
        <row r="2675">
          <cell r="E2675" t="str">
            <v>21BCK121228.001</v>
          </cell>
        </row>
        <row r="2676">
          <cell r="E2676" t="str">
            <v>PKK121228.001</v>
          </cell>
        </row>
        <row r="2677">
          <cell r="E2677" t="str">
            <v>PKK121228.001</v>
          </cell>
        </row>
        <row r="2678">
          <cell r="E2678" t="str">
            <v>PKK121228.001</v>
          </cell>
        </row>
        <row r="2679">
          <cell r="E2679" t="str">
            <v>11BNK121228.001</v>
          </cell>
        </row>
        <row r="2680">
          <cell r="E2680" t="str">
            <v>11BCK121228.001</v>
          </cell>
        </row>
        <row r="2681">
          <cell r="E2681" t="str">
            <v>PKK121228.002</v>
          </cell>
        </row>
        <row r="2682">
          <cell r="E2682" t="str">
            <v>BC121228.001</v>
          </cell>
        </row>
        <row r="2683">
          <cell r="E2683" t="str">
            <v>BC121228.002</v>
          </cell>
        </row>
        <row r="2684">
          <cell r="E2684" t="str">
            <v>31BCK121228.001</v>
          </cell>
        </row>
        <row r="2685">
          <cell r="E2685" t="str">
            <v>31BCK121228.001</v>
          </cell>
        </row>
        <row r="2686">
          <cell r="E2686" t="str">
            <v>31BNK121228.001</v>
          </cell>
        </row>
        <row r="2687">
          <cell r="E2687" t="str">
            <v>31BNK121228.001</v>
          </cell>
        </row>
        <row r="2688">
          <cell r="E2688" t="str">
            <v>31BCK121228.001</v>
          </cell>
        </row>
        <row r="2689">
          <cell r="E2689" t="str">
            <v>PK121228.001</v>
          </cell>
        </row>
        <row r="2690">
          <cell r="E2690" t="str">
            <v>PK121228.001</v>
          </cell>
        </row>
        <row r="2691">
          <cell r="E2691" t="str">
            <v>PK121228.002</v>
          </cell>
        </row>
        <row r="2692">
          <cell r="E2692" t="str">
            <v>72BCK121228.001</v>
          </cell>
        </row>
        <row r="2693">
          <cell r="E2693" t="str">
            <v>72BNK121228.001</v>
          </cell>
        </row>
        <row r="2694">
          <cell r="E2694" t="str">
            <v>82BCK121228.001</v>
          </cell>
        </row>
        <row r="2695">
          <cell r="E2695" t="str">
            <v>82BNK121228.001</v>
          </cell>
        </row>
        <row r="2696">
          <cell r="E2696" t="str">
            <v>52BCK121228.001</v>
          </cell>
        </row>
        <row r="2697">
          <cell r="E2697" t="str">
            <v>52BNK121228.001</v>
          </cell>
        </row>
        <row r="2698">
          <cell r="E2698" t="str">
            <v>11BCK121231.001</v>
          </cell>
        </row>
        <row r="2699">
          <cell r="E2699" t="str">
            <v>11BCK121231.001</v>
          </cell>
        </row>
        <row r="2700">
          <cell r="E2700" t="str">
            <v>BC121231.001</v>
          </cell>
        </row>
        <row r="2701">
          <cell r="E2701" t="str">
            <v>BC121231.001</v>
          </cell>
        </row>
        <row r="2702">
          <cell r="E2702" t="str">
            <v>BC121231.002</v>
          </cell>
        </row>
        <row r="2703">
          <cell r="E2703" t="str">
            <v>BC121231.002</v>
          </cell>
        </row>
        <row r="2704">
          <cell r="E2704" t="str">
            <v>BC121231.003</v>
          </cell>
        </row>
        <row r="2705">
          <cell r="E2705" t="str">
            <v>BC121231.001.1</v>
          </cell>
        </row>
        <row r="2706">
          <cell r="E2706" t="str">
            <v>BC121231.001.1</v>
          </cell>
        </row>
        <row r="2707">
          <cell r="E2707" t="str">
            <v>BN121231.001</v>
          </cell>
        </row>
        <row r="2708">
          <cell r="E2708" t="str">
            <v>BN121231.001</v>
          </cell>
        </row>
        <row r="2709">
          <cell r="E2709" t="str">
            <v>61BCK121231.001</v>
          </cell>
        </row>
        <row r="2710">
          <cell r="E2710" t="str">
            <v>PK121231.001</v>
          </cell>
        </row>
        <row r="2711">
          <cell r="E2711" t="str">
            <v>PK121231.002</v>
          </cell>
        </row>
        <row r="2712">
          <cell r="E2712" t="str">
            <v>PK121231.003</v>
          </cell>
        </row>
        <row r="2713">
          <cell r="E2713" t="str">
            <v>PK121231.003</v>
          </cell>
        </row>
        <row r="2714">
          <cell r="E2714" t="str">
            <v>PK121231.003</v>
          </cell>
        </row>
        <row r="2715">
          <cell r="E2715" t="str">
            <v>PK121231.003</v>
          </cell>
        </row>
        <row r="2716">
          <cell r="E2716" t="str">
            <v>PK121231.003</v>
          </cell>
        </row>
        <row r="2717">
          <cell r="E2717" t="str">
            <v>PK121231.003</v>
          </cell>
        </row>
        <row r="2718">
          <cell r="E2718" t="str">
            <v>PK121231.003</v>
          </cell>
        </row>
        <row r="2719">
          <cell r="E2719" t="str">
            <v>PK121231.003</v>
          </cell>
        </row>
        <row r="2720">
          <cell r="E2720" t="str">
            <v>PK121231.003</v>
          </cell>
        </row>
        <row r="2721">
          <cell r="E2721" t="str">
            <v>PK121231.003</v>
          </cell>
        </row>
        <row r="2722">
          <cell r="E2722" t="str">
            <v>PK121231.004</v>
          </cell>
        </row>
        <row r="2723">
          <cell r="E2723" t="str">
            <v>PK121231.005</v>
          </cell>
        </row>
        <row r="2724">
          <cell r="E2724" t="str">
            <v>PK121231.006</v>
          </cell>
        </row>
        <row r="2725">
          <cell r="E2725" t="str">
            <v>PK121231.007</v>
          </cell>
        </row>
        <row r="2726">
          <cell r="E2726" t="str">
            <v>PK121231.007</v>
          </cell>
        </row>
        <row r="2727">
          <cell r="E2727" t="str">
            <v>PK121231.007</v>
          </cell>
        </row>
        <row r="2728">
          <cell r="E2728" t="str">
            <v>PK121231.007</v>
          </cell>
        </row>
        <row r="2729">
          <cell r="E2729" t="str">
            <v>PK121231.007</v>
          </cell>
        </row>
        <row r="2730">
          <cell r="E2730" t="str">
            <v>PK121231.007</v>
          </cell>
        </row>
        <row r="2731">
          <cell r="E2731" t="str">
            <v>PK121231.007</v>
          </cell>
        </row>
        <row r="2732">
          <cell r="E2732" t="str">
            <v>PK121231.008</v>
          </cell>
        </row>
        <row r="2733">
          <cell r="E2733" t="str">
            <v>PK121231.009</v>
          </cell>
        </row>
        <row r="2734">
          <cell r="E2734" t="str">
            <v>PK121231.009</v>
          </cell>
        </row>
        <row r="2735">
          <cell r="E2735" t="str">
            <v>PK121231.010</v>
          </cell>
        </row>
        <row r="2736">
          <cell r="E2736" t="str">
            <v>PK121231.011</v>
          </cell>
        </row>
        <row r="2737">
          <cell r="E2737" t="str">
            <v>PK121231.011</v>
          </cell>
        </row>
        <row r="2738">
          <cell r="E2738" t="str">
            <v>PK121231.011</v>
          </cell>
        </row>
        <row r="2739">
          <cell r="E2739" t="str">
            <v>PK121231.011</v>
          </cell>
        </row>
        <row r="2740">
          <cell r="E2740" t="str">
            <v>PK121231.012</v>
          </cell>
        </row>
        <row r="2741">
          <cell r="E2741" t="str">
            <v>PK121231.013</v>
          </cell>
        </row>
        <row r="2742">
          <cell r="E2742" t="str">
            <v>PK121231.014</v>
          </cell>
        </row>
        <row r="2743">
          <cell r="E2743" t="str">
            <v>PK121231.015</v>
          </cell>
        </row>
        <row r="2744">
          <cell r="E2744" t="str">
            <v>PK121231.015</v>
          </cell>
        </row>
        <row r="2745">
          <cell r="E2745" t="str">
            <v>PK121231.015</v>
          </cell>
        </row>
        <row r="2746">
          <cell r="E2746" t="str">
            <v>PK121231.015</v>
          </cell>
        </row>
        <row r="2747">
          <cell r="E2747" t="str">
            <v>PK121231.015</v>
          </cell>
        </row>
        <row r="2748">
          <cell r="E2748" t="str">
            <v>PK121231.015</v>
          </cell>
        </row>
        <row r="2749">
          <cell r="E2749" t="str">
            <v>PK121231.015</v>
          </cell>
        </row>
        <row r="2750">
          <cell r="E2750" t="str">
            <v>PK121231.015</v>
          </cell>
        </row>
        <row r="2751">
          <cell r="E2751" t="str">
            <v>PK121231.015</v>
          </cell>
        </row>
        <row r="2752">
          <cell r="E2752" t="str">
            <v>PK121231.015</v>
          </cell>
        </row>
        <row r="2753">
          <cell r="E2753" t="str">
            <v>PK121231.015</v>
          </cell>
        </row>
        <row r="2754">
          <cell r="E2754" t="str">
            <v>PK121231.015</v>
          </cell>
        </row>
        <row r="2755">
          <cell r="E2755" t="str">
            <v>PK121231.015</v>
          </cell>
        </row>
        <row r="2756">
          <cell r="E2756" t="str">
            <v>PK121231.015</v>
          </cell>
        </row>
        <row r="2757">
          <cell r="E2757" t="str">
            <v>PK121231.015</v>
          </cell>
        </row>
        <row r="2758">
          <cell r="E2758" t="str">
            <v>PK121231.015</v>
          </cell>
        </row>
        <row r="2759">
          <cell r="E2759" t="str">
            <v>PK121231.015</v>
          </cell>
        </row>
        <row r="2760">
          <cell r="E2760" t="str">
            <v>PK121231.015</v>
          </cell>
        </row>
        <row r="2761">
          <cell r="E2761" t="str">
            <v>PK121231.015</v>
          </cell>
        </row>
        <row r="2762">
          <cell r="E2762" t="str">
            <v>PK121231.015</v>
          </cell>
        </row>
        <row r="2763">
          <cell r="E2763" t="str">
            <v>PK121231.015</v>
          </cell>
        </row>
        <row r="2764">
          <cell r="E2764" t="str">
            <v>PK121231.015</v>
          </cell>
        </row>
        <row r="2765">
          <cell r="E2765" t="str">
            <v>PK121231.015</v>
          </cell>
        </row>
        <row r="2766">
          <cell r="E2766" t="str">
            <v>PK121231.015</v>
          </cell>
        </row>
        <row r="2767">
          <cell r="E2767" t="str">
            <v>PK121231.016</v>
          </cell>
        </row>
        <row r="2768">
          <cell r="E2768" t="str">
            <v>PK121231.016</v>
          </cell>
        </row>
        <row r="2769">
          <cell r="E2769" t="str">
            <v>PK121231.016</v>
          </cell>
        </row>
        <row r="2770">
          <cell r="E2770" t="str">
            <v>PK121231.016</v>
          </cell>
        </row>
        <row r="2771">
          <cell r="E2771" t="str">
            <v>PK121231.016</v>
          </cell>
        </row>
        <row r="2772">
          <cell r="E2772" t="str">
            <v>PK121231.016</v>
          </cell>
        </row>
        <row r="2773">
          <cell r="E2773" t="str">
            <v>PK121231.016</v>
          </cell>
        </row>
        <row r="2774">
          <cell r="E2774" t="str">
            <v>PK121231.016</v>
          </cell>
        </row>
        <row r="2775">
          <cell r="E2775" t="str">
            <v>PK121231.016</v>
          </cell>
        </row>
        <row r="2776">
          <cell r="E2776" t="str">
            <v>PK121231.016</v>
          </cell>
        </row>
        <row r="2777">
          <cell r="E2777" t="str">
            <v>PK121231.016</v>
          </cell>
        </row>
        <row r="2778">
          <cell r="E2778" t="str">
            <v>PK121231.016</v>
          </cell>
        </row>
        <row r="2779">
          <cell r="E2779" t="str">
            <v>PK121231.016</v>
          </cell>
        </row>
        <row r="2780">
          <cell r="E2780" t="str">
            <v>PK121231.016</v>
          </cell>
        </row>
        <row r="2781">
          <cell r="E2781" t="str">
            <v>PK121231.016</v>
          </cell>
        </row>
        <row r="2782">
          <cell r="E2782" t="str">
            <v>PK121231.017</v>
          </cell>
        </row>
        <row r="2783">
          <cell r="E2783" t="str">
            <v>PKK121231.001</v>
          </cell>
        </row>
        <row r="2784">
          <cell r="E2784" t="str">
            <v>PKK121231.001</v>
          </cell>
        </row>
        <row r="2785">
          <cell r="E2785" t="str">
            <v>PKK121231.002</v>
          </cell>
        </row>
        <row r="2786">
          <cell r="E2786" t="str">
            <v>PKK121231.002</v>
          </cell>
        </row>
        <row r="2787">
          <cell r="E2787" t="str">
            <v>PKK121231.003</v>
          </cell>
        </row>
        <row r="2788">
          <cell r="E2788" t="str">
            <v>PKK121231.003</v>
          </cell>
        </row>
        <row r="2789">
          <cell r="E2789" t="str">
            <v>PKK121231.003</v>
          </cell>
        </row>
        <row r="2790">
          <cell r="E2790" t="str">
            <v>PKK121231.003</v>
          </cell>
        </row>
        <row r="2791">
          <cell r="E2791" t="str">
            <v>PKK121231.003</v>
          </cell>
        </row>
        <row r="2792">
          <cell r="E2792" t="str">
            <v>PKK121231.003</v>
          </cell>
        </row>
        <row r="2793">
          <cell r="E2793" t="str">
            <v>PKK121231.003</v>
          </cell>
        </row>
        <row r="2794">
          <cell r="E2794" t="str">
            <v>PKK121231.003</v>
          </cell>
        </row>
        <row r="2795">
          <cell r="E2795" t="str">
            <v>PKK121231.004</v>
          </cell>
        </row>
        <row r="2796">
          <cell r="E2796" t="str">
            <v>PKK121231.004</v>
          </cell>
        </row>
        <row r="2797">
          <cell r="E2797" t="str">
            <v>PKK121231.004</v>
          </cell>
        </row>
        <row r="2798">
          <cell r="E2798" t="str">
            <v>PKK121231.005</v>
          </cell>
        </row>
        <row r="2799">
          <cell r="E2799" t="str">
            <v>PKK121231.005</v>
          </cell>
        </row>
        <row r="2800">
          <cell r="E2800" t="str">
            <v>PKK121231.005</v>
          </cell>
        </row>
        <row r="2801">
          <cell r="E2801" t="str">
            <v>000100.</v>
          </cell>
        </row>
        <row r="2802">
          <cell r="E2802" t="str">
            <v>000100.</v>
          </cell>
        </row>
        <row r="2803">
          <cell r="E2803" t="str">
            <v>000100.</v>
          </cell>
        </row>
        <row r="2804">
          <cell r="E2804" t="str">
            <v>000100.</v>
          </cell>
        </row>
        <row r="2805">
          <cell r="E2805" t="str">
            <v>000100.</v>
          </cell>
        </row>
        <row r="2806">
          <cell r="E2806" t="str">
            <v>000100.</v>
          </cell>
        </row>
        <row r="2807">
          <cell r="E2807" t="str">
            <v>000100.</v>
          </cell>
        </row>
        <row r="2808">
          <cell r="E2808" t="str">
            <v>000100.</v>
          </cell>
        </row>
        <row r="2809">
          <cell r="E2809" t="str">
            <v>000100.</v>
          </cell>
        </row>
        <row r="2810">
          <cell r="E2810" t="str">
            <v>000100.</v>
          </cell>
        </row>
        <row r="2811">
          <cell r="E2811" t="str">
            <v>000100.</v>
          </cell>
        </row>
        <row r="2812">
          <cell r="E2812" t="str">
            <v>000100.</v>
          </cell>
        </row>
        <row r="2813">
          <cell r="E2813" t="str">
            <v>000100.</v>
          </cell>
        </row>
        <row r="2814">
          <cell r="E2814" t="str">
            <v>000100.</v>
          </cell>
        </row>
        <row r="2815">
          <cell r="E2815" t="str">
            <v>000100.</v>
          </cell>
        </row>
        <row r="2816">
          <cell r="E2816" t="str">
            <v>000100.</v>
          </cell>
        </row>
        <row r="2817">
          <cell r="E2817" t="str">
            <v>000100.</v>
          </cell>
        </row>
        <row r="2818">
          <cell r="E2818" t="str">
            <v>000100.</v>
          </cell>
        </row>
        <row r="2819">
          <cell r="E2819" t="str">
            <v>000100.</v>
          </cell>
        </row>
        <row r="2820">
          <cell r="E2820" t="str">
            <v>000100.</v>
          </cell>
        </row>
        <row r="2821">
          <cell r="E2821" t="str">
            <v>000100.</v>
          </cell>
        </row>
        <row r="2822">
          <cell r="E2822" t="str">
            <v>000100.</v>
          </cell>
        </row>
        <row r="2823">
          <cell r="E2823" t="str">
            <v>000100.</v>
          </cell>
        </row>
        <row r="2824">
          <cell r="E2824" t="str">
            <v>000100.</v>
          </cell>
        </row>
        <row r="2825">
          <cell r="E2825" t="str">
            <v>000100.</v>
          </cell>
        </row>
        <row r="2826">
          <cell r="E2826" t="str">
            <v>000100.</v>
          </cell>
        </row>
        <row r="2827">
          <cell r="E2827" t="str">
            <v>000100.</v>
          </cell>
        </row>
        <row r="2828">
          <cell r="E2828" t="str">
            <v>000100.</v>
          </cell>
        </row>
        <row r="2829">
          <cell r="E2829" t="str">
            <v>000100.</v>
          </cell>
        </row>
        <row r="2830">
          <cell r="E2830" t="str">
            <v>000100.</v>
          </cell>
        </row>
        <row r="2831">
          <cell r="E2831" t="str">
            <v>000100.</v>
          </cell>
        </row>
        <row r="2832">
          <cell r="E2832" t="str">
            <v>000100.</v>
          </cell>
        </row>
        <row r="2833">
          <cell r="E2833" t="str">
            <v>000100.</v>
          </cell>
        </row>
        <row r="2834">
          <cell r="E2834" t="str">
            <v>000100.</v>
          </cell>
        </row>
        <row r="2835">
          <cell r="E2835" t="str">
            <v>000100.</v>
          </cell>
        </row>
        <row r="2836">
          <cell r="E2836" t="str">
            <v>000100.</v>
          </cell>
        </row>
        <row r="2837">
          <cell r="E2837" t="str">
            <v>000100.</v>
          </cell>
        </row>
        <row r="2838">
          <cell r="E2838" t="str">
            <v>000100.</v>
          </cell>
        </row>
        <row r="2839">
          <cell r="E2839" t="str">
            <v>000100.</v>
          </cell>
        </row>
        <row r="2840">
          <cell r="E2840" t="str">
            <v>000100.</v>
          </cell>
        </row>
        <row r="2841">
          <cell r="E2841" t="str">
            <v>000100.</v>
          </cell>
        </row>
        <row r="2842">
          <cell r="E2842" t="str">
            <v>000100.</v>
          </cell>
        </row>
        <row r="2843">
          <cell r="E2843" t="str">
            <v>000100.</v>
          </cell>
        </row>
        <row r="2844">
          <cell r="E2844" t="str">
            <v>000100.</v>
          </cell>
        </row>
        <row r="2845">
          <cell r="E2845" t="str">
            <v>000100.</v>
          </cell>
        </row>
        <row r="2846">
          <cell r="E2846" t="str">
            <v>000100.</v>
          </cell>
        </row>
        <row r="2847">
          <cell r="E2847" t="str">
            <v>000100.</v>
          </cell>
        </row>
        <row r="2848">
          <cell r="E2848" t="str">
            <v>000100.</v>
          </cell>
        </row>
        <row r="2849">
          <cell r="E2849" t="str">
            <v>000100.</v>
          </cell>
        </row>
        <row r="2850">
          <cell r="E2850" t="str">
            <v>000100.</v>
          </cell>
        </row>
        <row r="2851">
          <cell r="E2851" t="str">
            <v>000100.</v>
          </cell>
        </row>
        <row r="2852">
          <cell r="E2852" t="str">
            <v>000100.</v>
          </cell>
        </row>
        <row r="2853">
          <cell r="E2853" t="str">
            <v>000100.</v>
          </cell>
        </row>
        <row r="2854">
          <cell r="E2854" t="str">
            <v>000100.</v>
          </cell>
        </row>
        <row r="2855">
          <cell r="E2855" t="str">
            <v>000100.</v>
          </cell>
        </row>
        <row r="2856">
          <cell r="E2856" t="str">
            <v>000100.</v>
          </cell>
        </row>
        <row r="2857">
          <cell r="E2857" t="str">
            <v>000100.</v>
          </cell>
        </row>
        <row r="2858">
          <cell r="E2858" t="str">
            <v>000100.</v>
          </cell>
        </row>
        <row r="2859">
          <cell r="E2859" t="str">
            <v>000100.</v>
          </cell>
        </row>
        <row r="2860">
          <cell r="E2860" t="str">
            <v>000100.</v>
          </cell>
        </row>
        <row r="2861">
          <cell r="E2861" t="str">
            <v>000100.</v>
          </cell>
        </row>
        <row r="2862">
          <cell r="E2862" t="str">
            <v>000100.</v>
          </cell>
        </row>
        <row r="2863">
          <cell r="E2863" t="str">
            <v>000100.</v>
          </cell>
        </row>
        <row r="2864">
          <cell r="E2864" t="str">
            <v>000100.</v>
          </cell>
        </row>
        <row r="2865">
          <cell r="E2865" t="str">
            <v>000100.</v>
          </cell>
        </row>
        <row r="2866">
          <cell r="E2866" t="str">
            <v>000100.</v>
          </cell>
        </row>
        <row r="2867">
          <cell r="E2867" t="str">
            <v>000100.</v>
          </cell>
        </row>
        <row r="2868">
          <cell r="E2868" t="str">
            <v>000100.</v>
          </cell>
        </row>
        <row r="2869">
          <cell r="E2869" t="str">
            <v>000100.</v>
          </cell>
        </row>
        <row r="2870">
          <cell r="E2870" t="str">
            <v>000100.</v>
          </cell>
        </row>
        <row r="2871">
          <cell r="E2871" t="str">
            <v>000100.</v>
          </cell>
        </row>
        <row r="2872">
          <cell r="E2872" t="str">
            <v>000100.</v>
          </cell>
        </row>
        <row r="2873">
          <cell r="E2873" t="str">
            <v>000100.</v>
          </cell>
        </row>
        <row r="2874">
          <cell r="E2874" t="str">
            <v>000100.</v>
          </cell>
        </row>
        <row r="2875">
          <cell r="E2875" t="str">
            <v>000100.</v>
          </cell>
        </row>
        <row r="2876">
          <cell r="E2876" t="str">
            <v>000100.</v>
          </cell>
        </row>
        <row r="2877">
          <cell r="E2877" t="str">
            <v>000100.</v>
          </cell>
        </row>
        <row r="2878">
          <cell r="E2878" t="str">
            <v>000100.</v>
          </cell>
        </row>
        <row r="2879">
          <cell r="E2879" t="str">
            <v>000100.</v>
          </cell>
        </row>
        <row r="2880">
          <cell r="E2880" t="str">
            <v>000100.</v>
          </cell>
        </row>
        <row r="2881">
          <cell r="E2881" t="str">
            <v>000100.</v>
          </cell>
        </row>
        <row r="2882">
          <cell r="E2882" t="str">
            <v>000100.</v>
          </cell>
        </row>
        <row r="2883">
          <cell r="E2883" t="str">
            <v>000100.</v>
          </cell>
        </row>
        <row r="2884">
          <cell r="E2884" t="str">
            <v>000100.</v>
          </cell>
        </row>
        <row r="2885">
          <cell r="E2885" t="str">
            <v>000100.</v>
          </cell>
        </row>
        <row r="2886">
          <cell r="E2886" t="str">
            <v>000100.</v>
          </cell>
        </row>
        <row r="2887">
          <cell r="E2887" t="str">
            <v>000100.</v>
          </cell>
        </row>
        <row r="2888">
          <cell r="E2888" t="str">
            <v>000100.</v>
          </cell>
        </row>
        <row r="2889">
          <cell r="E2889" t="str">
            <v>000100.</v>
          </cell>
        </row>
        <row r="2890">
          <cell r="E2890" t="str">
            <v>000100.</v>
          </cell>
        </row>
        <row r="2891">
          <cell r="E2891" t="str">
            <v>000100.</v>
          </cell>
        </row>
        <row r="2892">
          <cell r="E2892" t="str">
            <v>000100.</v>
          </cell>
        </row>
        <row r="2893">
          <cell r="E2893" t="str">
            <v>000100.</v>
          </cell>
        </row>
        <row r="2894">
          <cell r="E2894" t="str">
            <v>000100.</v>
          </cell>
        </row>
        <row r="2895">
          <cell r="E2895" t="str">
            <v>000100.</v>
          </cell>
        </row>
        <row r="2896">
          <cell r="E2896" t="str">
            <v>000100.</v>
          </cell>
        </row>
        <row r="2897">
          <cell r="E2897" t="str">
            <v>000100.</v>
          </cell>
        </row>
        <row r="2898">
          <cell r="E2898" t="str">
            <v>000100.</v>
          </cell>
        </row>
        <row r="2899">
          <cell r="E2899" t="str">
            <v>000100.</v>
          </cell>
        </row>
        <row r="2900">
          <cell r="E2900" t="str">
            <v>000100.</v>
          </cell>
        </row>
        <row r="2901">
          <cell r="E2901" t="str">
            <v>000100.</v>
          </cell>
        </row>
        <row r="2902">
          <cell r="E2902" t="str">
            <v>000100.</v>
          </cell>
        </row>
        <row r="2903">
          <cell r="E2903" t="str">
            <v>000100.</v>
          </cell>
        </row>
        <row r="2904">
          <cell r="E2904" t="str">
            <v>000100.</v>
          </cell>
        </row>
        <row r="2905">
          <cell r="E2905" t="str">
            <v>000100.</v>
          </cell>
        </row>
        <row r="2906">
          <cell r="E2906" t="str">
            <v>000100.</v>
          </cell>
        </row>
        <row r="2907">
          <cell r="E2907" t="str">
            <v>000100.</v>
          </cell>
        </row>
        <row r="2908">
          <cell r="E2908" t="str">
            <v>000100.</v>
          </cell>
        </row>
        <row r="2909">
          <cell r="E2909" t="str">
            <v>000100.</v>
          </cell>
        </row>
        <row r="2910">
          <cell r="E2910" t="str">
            <v>000100.</v>
          </cell>
        </row>
        <row r="2911">
          <cell r="E2911" t="str">
            <v>000100.</v>
          </cell>
        </row>
        <row r="2912">
          <cell r="E2912" t="str">
            <v>000100.</v>
          </cell>
        </row>
        <row r="2913">
          <cell r="E2913" t="str">
            <v>000100.</v>
          </cell>
        </row>
        <row r="2914">
          <cell r="E2914" t="str">
            <v>000100.</v>
          </cell>
        </row>
        <row r="2915">
          <cell r="E2915" t="str">
            <v>000100.</v>
          </cell>
        </row>
        <row r="2916">
          <cell r="E2916" t="str">
            <v>000100.</v>
          </cell>
        </row>
        <row r="2917">
          <cell r="E2917" t="str">
            <v>000100.</v>
          </cell>
        </row>
        <row r="2918">
          <cell r="E2918" t="str">
            <v>000100.</v>
          </cell>
        </row>
        <row r="2919">
          <cell r="E2919" t="str">
            <v>000100.</v>
          </cell>
        </row>
        <row r="2920">
          <cell r="E2920" t="str">
            <v>000100.</v>
          </cell>
        </row>
        <row r="2921">
          <cell r="E2921" t="str">
            <v>000100.</v>
          </cell>
        </row>
        <row r="2922">
          <cell r="E2922" t="str">
            <v>000100.</v>
          </cell>
        </row>
        <row r="2923">
          <cell r="E2923" t="str">
            <v>000100.</v>
          </cell>
        </row>
        <row r="2924">
          <cell r="E2924" t="str">
            <v>000100.</v>
          </cell>
        </row>
        <row r="2925">
          <cell r="E2925" t="str">
            <v>000100.</v>
          </cell>
        </row>
        <row r="2926">
          <cell r="E2926" t="str">
            <v>000100.</v>
          </cell>
        </row>
        <row r="2927">
          <cell r="E2927" t="str">
            <v>000100.</v>
          </cell>
        </row>
        <row r="2928">
          <cell r="E2928" t="str">
            <v>000100.</v>
          </cell>
        </row>
        <row r="2929">
          <cell r="E2929" t="str">
            <v>000100.</v>
          </cell>
        </row>
        <row r="2930">
          <cell r="E2930" t="str">
            <v>000100.</v>
          </cell>
        </row>
        <row r="2931">
          <cell r="E2931" t="str">
            <v>000100.</v>
          </cell>
        </row>
        <row r="2932">
          <cell r="E2932" t="str">
            <v>000100.</v>
          </cell>
        </row>
        <row r="2933">
          <cell r="E2933" t="str">
            <v>000100.</v>
          </cell>
        </row>
        <row r="2934">
          <cell r="E2934" t="str">
            <v>000100.</v>
          </cell>
        </row>
        <row r="2935">
          <cell r="E2935" t="str">
            <v>000100.</v>
          </cell>
        </row>
        <row r="2936">
          <cell r="E2936" t="str">
            <v>000100.</v>
          </cell>
        </row>
        <row r="2937">
          <cell r="E2937" t="str">
            <v>000100.</v>
          </cell>
        </row>
        <row r="2938">
          <cell r="E2938" t="str">
            <v>000100.</v>
          </cell>
        </row>
        <row r="2939">
          <cell r="E2939" t="str">
            <v>000100.</v>
          </cell>
        </row>
        <row r="2940">
          <cell r="E2940" t="str">
            <v>000100.</v>
          </cell>
        </row>
        <row r="2941">
          <cell r="E2941" t="str">
            <v>000100.</v>
          </cell>
        </row>
        <row r="2942">
          <cell r="E2942" t="str">
            <v>000100.</v>
          </cell>
        </row>
        <row r="2943">
          <cell r="E2943" t="str">
            <v>000100.</v>
          </cell>
        </row>
        <row r="2944">
          <cell r="E2944" t="str">
            <v>000100.</v>
          </cell>
        </row>
        <row r="2945">
          <cell r="E2945" t="str">
            <v>000100.</v>
          </cell>
        </row>
        <row r="2946">
          <cell r="E2946" t="str">
            <v>000100.</v>
          </cell>
        </row>
        <row r="2947">
          <cell r="E2947" t="str">
            <v>000100.</v>
          </cell>
        </row>
        <row r="2948">
          <cell r="E2948" t="str">
            <v>000100.</v>
          </cell>
        </row>
        <row r="2949">
          <cell r="E2949" t="str">
            <v>000100.</v>
          </cell>
        </row>
        <row r="2950">
          <cell r="E2950" t="str">
            <v>000100.</v>
          </cell>
        </row>
        <row r="2951">
          <cell r="E2951" t="str">
            <v>000100.</v>
          </cell>
        </row>
        <row r="2952">
          <cell r="E2952" t="str">
            <v>000100.</v>
          </cell>
        </row>
        <row r="2953">
          <cell r="E2953" t="str">
            <v>000100.</v>
          </cell>
        </row>
        <row r="2954">
          <cell r="E2954" t="str">
            <v>000100.</v>
          </cell>
        </row>
        <row r="2955">
          <cell r="E2955" t="str">
            <v>000100.</v>
          </cell>
        </row>
        <row r="2956">
          <cell r="E2956" t="str">
            <v>000100.</v>
          </cell>
        </row>
        <row r="2957">
          <cell r="E2957" t="str">
            <v>000100.</v>
          </cell>
        </row>
        <row r="2958">
          <cell r="E2958" t="str">
            <v>000100.</v>
          </cell>
        </row>
        <row r="2959">
          <cell r="E2959" t="str">
            <v>000100.</v>
          </cell>
        </row>
        <row r="2960">
          <cell r="E2960" t="str">
            <v>000100.</v>
          </cell>
        </row>
        <row r="2961">
          <cell r="E2961" t="str">
            <v>000100.</v>
          </cell>
        </row>
        <row r="2962">
          <cell r="E2962" t="str">
            <v>000100.</v>
          </cell>
        </row>
        <row r="2963">
          <cell r="E2963" t="str">
            <v>000100.</v>
          </cell>
        </row>
        <row r="2964">
          <cell r="E2964" t="str">
            <v>000100.</v>
          </cell>
        </row>
        <row r="2965">
          <cell r="E2965" t="str">
            <v>000100.</v>
          </cell>
        </row>
        <row r="2966">
          <cell r="E2966" t="str">
            <v>000100.</v>
          </cell>
        </row>
        <row r="2967">
          <cell r="E2967" t="str">
            <v>000100.</v>
          </cell>
        </row>
        <row r="2968">
          <cell r="E2968" t="str">
            <v>000100.</v>
          </cell>
        </row>
        <row r="2969">
          <cell r="E2969" t="str">
            <v>000100.</v>
          </cell>
        </row>
        <row r="2970">
          <cell r="E2970" t="str">
            <v>000100.</v>
          </cell>
        </row>
        <row r="2971">
          <cell r="E2971" t="str">
            <v>000100.</v>
          </cell>
        </row>
        <row r="2972">
          <cell r="E2972" t="str">
            <v>000100.</v>
          </cell>
        </row>
        <row r="2973">
          <cell r="E2973" t="str">
            <v>000100.</v>
          </cell>
        </row>
        <row r="2974">
          <cell r="E2974" t="str">
            <v>000100.</v>
          </cell>
        </row>
        <row r="2975">
          <cell r="E2975" t="str">
            <v>000100.</v>
          </cell>
        </row>
        <row r="2976">
          <cell r="E2976" t="str">
            <v>000100.</v>
          </cell>
        </row>
        <row r="2977">
          <cell r="E2977" t="str">
            <v>000100.</v>
          </cell>
        </row>
        <row r="2978">
          <cell r="E2978" t="str">
            <v>000100.</v>
          </cell>
        </row>
        <row r="2979">
          <cell r="E2979" t="str">
            <v>000100.</v>
          </cell>
        </row>
        <row r="2980">
          <cell r="E2980" t="str">
            <v>000100.</v>
          </cell>
        </row>
        <row r="2981">
          <cell r="E2981" t="str">
            <v>000100.</v>
          </cell>
        </row>
        <row r="2982">
          <cell r="E2982" t="str">
            <v>000100.</v>
          </cell>
        </row>
        <row r="2983">
          <cell r="E2983" t="str">
            <v>000100.</v>
          </cell>
        </row>
        <row r="2984">
          <cell r="E2984" t="str">
            <v>000100.</v>
          </cell>
        </row>
        <row r="2985">
          <cell r="E2985" t="str">
            <v>000100.</v>
          </cell>
        </row>
        <row r="2986">
          <cell r="E2986" t="str">
            <v>000100.</v>
          </cell>
        </row>
        <row r="2987">
          <cell r="E2987" t="str">
            <v>000100.</v>
          </cell>
        </row>
        <row r="2988">
          <cell r="E2988" t="str">
            <v>000100.</v>
          </cell>
        </row>
        <row r="2989">
          <cell r="E2989" t="str">
            <v>000100.</v>
          </cell>
        </row>
        <row r="2990">
          <cell r="E2990" t="str">
            <v>000100.</v>
          </cell>
        </row>
        <row r="2991">
          <cell r="E2991" t="str">
            <v>000100.</v>
          </cell>
        </row>
        <row r="2992">
          <cell r="E2992" t="str">
            <v>000100.</v>
          </cell>
        </row>
        <row r="2993">
          <cell r="E2993" t="str">
            <v>000100.</v>
          </cell>
        </row>
        <row r="2994">
          <cell r="E2994" t="str">
            <v>000100.</v>
          </cell>
        </row>
        <row r="2995">
          <cell r="E2995" t="str">
            <v>000100.</v>
          </cell>
        </row>
        <row r="2996">
          <cell r="E2996" t="str">
            <v>000100.</v>
          </cell>
        </row>
        <row r="2997">
          <cell r="E2997" t="str">
            <v>000100.</v>
          </cell>
        </row>
        <row r="2998">
          <cell r="E2998" t="str">
            <v>000100.</v>
          </cell>
        </row>
        <row r="2999">
          <cell r="E2999" t="str">
            <v>000100.</v>
          </cell>
        </row>
        <row r="3000">
          <cell r="E3000" t="str">
            <v>000100.</v>
          </cell>
        </row>
        <row r="3001">
          <cell r="E3001" t="str">
            <v>000100.</v>
          </cell>
        </row>
        <row r="3002">
          <cell r="E3002" t="str">
            <v>000100.</v>
          </cell>
        </row>
        <row r="3003">
          <cell r="E3003" t="str">
            <v>000100.</v>
          </cell>
        </row>
        <row r="3004">
          <cell r="E3004" t="str">
            <v>000100.</v>
          </cell>
        </row>
        <row r="3005">
          <cell r="E3005" t="str">
            <v>000100.</v>
          </cell>
        </row>
        <row r="3006">
          <cell r="E3006" t="str">
            <v>000100.</v>
          </cell>
        </row>
        <row r="3007">
          <cell r="E3007" t="str">
            <v>000100.</v>
          </cell>
        </row>
        <row r="3008">
          <cell r="E3008" t="str">
            <v>000100.</v>
          </cell>
        </row>
        <row r="3009">
          <cell r="E3009" t="str">
            <v>000100.</v>
          </cell>
        </row>
        <row r="3010">
          <cell r="E3010" t="str">
            <v>000100.</v>
          </cell>
        </row>
        <row r="3011">
          <cell r="E3011" t="str">
            <v>000100.</v>
          </cell>
        </row>
        <row r="3012">
          <cell r="E3012" t="str">
            <v>000100.</v>
          </cell>
        </row>
        <row r="3013">
          <cell r="E3013" t="str">
            <v>000100.</v>
          </cell>
        </row>
        <row r="3014">
          <cell r="E3014" t="str">
            <v>000100.</v>
          </cell>
        </row>
        <row r="3015">
          <cell r="E3015" t="str">
            <v>000100.</v>
          </cell>
        </row>
        <row r="3016">
          <cell r="E3016" t="str">
            <v>000100.</v>
          </cell>
        </row>
        <row r="3017">
          <cell r="E3017" t="str">
            <v>000100.</v>
          </cell>
        </row>
        <row r="3018">
          <cell r="E3018" t="str">
            <v>000100.</v>
          </cell>
        </row>
        <row r="3019">
          <cell r="E3019" t="str">
            <v>000100.</v>
          </cell>
        </row>
        <row r="3020">
          <cell r="E3020" t="str">
            <v>000100.</v>
          </cell>
        </row>
        <row r="3021">
          <cell r="E3021" t="str">
            <v>000100.</v>
          </cell>
        </row>
        <row r="3022">
          <cell r="E3022" t="str">
            <v>000100.</v>
          </cell>
        </row>
        <row r="3023">
          <cell r="E3023" t="str">
            <v>000100.</v>
          </cell>
        </row>
        <row r="3024">
          <cell r="E3024" t="str">
            <v>000100.</v>
          </cell>
        </row>
        <row r="3025">
          <cell r="E3025" t="str">
            <v>000100.</v>
          </cell>
        </row>
        <row r="3026">
          <cell r="E3026" t="str">
            <v>000100.</v>
          </cell>
        </row>
        <row r="3027">
          <cell r="E3027" t="str">
            <v>000100.</v>
          </cell>
        </row>
        <row r="3028">
          <cell r="E3028" t="str">
            <v>000100.</v>
          </cell>
        </row>
        <row r="3029">
          <cell r="E3029" t="str">
            <v>000100.</v>
          </cell>
        </row>
        <row r="3030">
          <cell r="E3030" t="str">
            <v>000100.</v>
          </cell>
        </row>
        <row r="3031">
          <cell r="E3031" t="str">
            <v>000100.</v>
          </cell>
        </row>
        <row r="3032">
          <cell r="E3032" t="str">
            <v>000100.</v>
          </cell>
        </row>
        <row r="3033">
          <cell r="E3033" t="str">
            <v>000100.</v>
          </cell>
        </row>
        <row r="3034">
          <cell r="E3034" t="str">
            <v>000100.</v>
          </cell>
        </row>
        <row r="3035">
          <cell r="E3035" t="str">
            <v>000100.</v>
          </cell>
        </row>
        <row r="3036">
          <cell r="E3036" t="str">
            <v>000100.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TOAN"/>
      <sheetName val="THOP-KL"/>
      <sheetName val="CPHI KKS"/>
      <sheetName val="DG-KSAT"/>
      <sheetName val="TMDAUTU"/>
      <sheetName val="GTXLCHINH"/>
      <sheetName val="CPHI-TT"/>
      <sheetName val="CPHIBUVL"/>
      <sheetName val="CHENH VLCHINH"/>
      <sheetName val="GVLHT"/>
      <sheetName val="DGCT-QCH2"/>
      <sheetName val="XL4Poppy"/>
      <sheetName val="VL"/>
      <sheetName val="NHAN CONG"/>
      <sheetName val="MAY"/>
      <sheetName val="VUA"/>
      <sheetName val="DG CAU"/>
      <sheetName val="THOP CAU"/>
      <sheetName val="TLP CAU"/>
      <sheetName val="DAKT1"/>
      <sheetName val="Sheet3"/>
      <sheetName val="XL4Test5"/>
      <sheetName val="XL4Poppy (2)"/>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Sheet1"/>
      <sheetName val="Cmay"/>
      <sheetName val="VL (2)"/>
      <sheetName val="May (2)"/>
      <sheetName val="GVLBo"/>
      <sheetName val="XXXXXXXX"/>
      <sheetName val="Gia VL"/>
      <sheetName val="Bang gia ca may"/>
      <sheetName val="Bang luong CB"/>
      <sheetName val="Bang P.tich CT"/>
      <sheetName val="D.toan chi tiet"/>
      <sheetName val="Bang TH Dtoan"/>
      <sheetName val="Bthkl"/>
      <sheetName val="KM247"/>
      <sheetName val="km248"/>
      <sheetName val="km338+00-km338+100(2)"/>
      <sheetName val="km337+136-km337-350"/>
      <sheetName val="km346+600-km346+820 (2)"/>
      <sheetName val="km346+330-km346+600 (2)"/>
      <sheetName val="km346+00-km346+240 (2)"/>
      <sheetName val="km345+400-km345+500 (6)"/>
      <sheetName val="km345+400-km345+5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37+00-km337+34 (3)"/>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cong ty so 9 VINACONEX"/>
      <sheetName val="cong ty so 9 VINACONEX (2)"/>
      <sheetName val="TH"/>
      <sheetName val="XL"/>
      <sheetName val="1E"/>
      <sheetName val="2E"/>
      <sheetName val="3E"/>
      <sheetName val="7D"/>
      <sheetName val="8D"/>
      <sheetName val="14D"/>
      <sheetName val="10D"/>
      <sheetName val="20D"/>
      <sheetName val="22D"/>
      <sheetName val="24D"/>
      <sheetName val="26P"/>
      <sheetName val="28P"/>
      <sheetName val="33P"/>
      <sheetName val="PTro"/>
      <sheetName val="PT"/>
      <sheetName val="KSTK"/>
      <sheetName val="A6-II"/>
      <sheetName val="00000000"/>
      <sheetName val="THANG 09"/>
      <sheetName val="THANG 10"/>
      <sheetName val="Congty"/>
      <sheetName val="VPPN"/>
      <sheetName val="XN74"/>
      <sheetName val="XN54"/>
      <sheetName val="XN33"/>
      <sheetName val="NK96"/>
      <sheetName val="RPT"/>
      <sheetName val="Quang Tri"/>
      <sheetName val="TTHue"/>
      <sheetName val="Da Nang"/>
      <sheetName val="Quang Nam"/>
      <sheetName val="Quang Ngai"/>
      <sheetName val="TH DH-QN"/>
      <sheetName val="KP HD"/>
      <sheetName val="DB HD"/>
      <sheetName val="tong hop"/>
      <sheetName val="phan tich DG"/>
      <sheetName val="gia vat lieu"/>
      <sheetName val="gia xe may"/>
      <sheetName val="gia nhan co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heet2"/>
      <sheetName val="Chart1"/>
      <sheetName val="Du an nut So"/>
      <sheetName val="Du an nut vong"/>
      <sheetName val="Du an nut Nam cau Tlong"/>
      <sheetName val="Duong kim lien 0 cho dua"/>
      <sheetName val="Du an KTDC Nam trung yen"/>
      <sheetName val="QTNC-2002"/>
      <sheetName val="QTNC2003"/>
      <sheetName val="QTNC-Tong hop"/>
      <sheetName val="QTVT-Tong hop"/>
      <sheetName val="GTQT-Tong hop"/>
      <sheetName val="QT - Duet"/>
      <sheetName val="Sheet7"/>
      <sheetName val="Sheet8"/>
      <sheetName val="Sheet9"/>
      <sheetName val="Sheet10"/>
      <sheetName val="Sheet11"/>
      <sheetName val="Sheet12"/>
      <sheetName val="Sheet13"/>
      <sheetName val="Sheet14"/>
      <sheetName val="Sheet15"/>
      <sheetName val="Sheet16"/>
      <sheetName val="TK331A"/>
      <sheetName val="TK131B"/>
      <sheetName val="TK131A"/>
      <sheetName val="TK 331c1"/>
      <sheetName val="TK331C"/>
      <sheetName val="CT331-2003"/>
      <sheetName val="CT 331"/>
      <sheetName val="CT131-2003"/>
      <sheetName val="CT 131"/>
      <sheetName val="TK331B"/>
      <sheetName val="C47-456"/>
      <sheetName val="C46"/>
      <sheetName val="C47-PII"/>
      <sheetName val="DI_ESTI"/>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DTCT"/>
      <sheetName val="PTVT"/>
      <sheetName val="THDT"/>
      <sheetName val="THVT"/>
      <sheetName val="THGT"/>
      <sheetName val="caodothietke"/>
      <sheetName val="Nhap"/>
      <sheetName val="Thang 8"/>
      <sheetName val="Tuan 1.01"/>
      <sheetName val="Tuan 3.01 "/>
      <sheetName val="Tuan 5.06 "/>
      <sheetName val="Tuan 6.06  "/>
      <sheetName val="Tuan 7.06 "/>
      <sheetName val="Tuan 7.06  (2)"/>
      <sheetName val="Tuan8,06"/>
      <sheetName val="Tuan9,06"/>
      <sheetName val="Tuan10,06 "/>
      <sheetName val="Tuan11,06  "/>
      <sheetName val="Tuan12,06"/>
      <sheetName val="Bao cao DD 31.3.06"/>
      <sheetName val="Bao cao DD 30.4.06"/>
      <sheetName val="Bao cao DD 31.5.06 "/>
      <sheetName val="Bao cao Quy I-06"/>
      <sheetName val="Bao cao DD 30.6.06"/>
      <sheetName val="Bao cao DD 31.7.06"/>
      <sheetName val="10000000"/>
      <sheetName val="20000000"/>
      <sheetName val="Macro1"/>
      <sheetName val="Macro2"/>
      <sheetName val="Macro3"/>
      <sheetName val="Duong con' vu hcm (8)"/>
      <sheetName val="Qheet3"/>
      <sheetName val="TRUC TIEP"/>
      <sheetName val="GIAN TIEP"/>
      <sheetName val="HOP DONG"/>
      <sheetName val="CON LINH"/>
      <sheetName val="ESTI_"/>
      <sheetName val="HDKT"/>
      <sheetName val="PIPERACK"/>
      <sheetName val="MONG T,V,E"/>
      <sheetName val="tk12A-B&amp;13A-B"/>
      <sheetName val="TAM-tk12A-B&amp;13A-B"/>
      <sheetName val="tk15&amp;11A-B"/>
      <sheetName val="TAM-tk15&amp;11A-B"/>
      <sheetName val="V31"/>
      <sheetName val="T-V31"/>
      <sheetName val="V51"/>
      <sheetName val="T-V51"/>
      <sheetName val="V11"/>
      <sheetName val="v12"/>
      <sheetName val="V13"/>
      <sheetName val="v22"/>
      <sheetName val="V23"/>
      <sheetName val="v24"/>
      <sheetName val="V25"/>
      <sheetName val="V52"/>
      <sheetName val="V61"/>
      <sheetName val="E-01"/>
      <sheetName val="E-02"/>
      <sheetName val="C-01"/>
      <sheetName val="pr-B"/>
      <sheetName val="pr-C"/>
      <sheetName val="pr-D"/>
      <sheetName val="pr-E"/>
      <sheetName val="S-SA"/>
      <sheetName val="S-SB"/>
      <sheetName val="S-SC1"/>
      <sheetName val="S-SC2"/>
      <sheetName val="S-SD1"/>
      <sheetName val="S-SD2"/>
      <sheetName val="S-SD3"/>
      <sheetName val="S-SE1"/>
      <sheetName val="S-SE2"/>
      <sheetName val="sum-sl"/>
      <sheetName val="sum-steel"/>
      <sheetName val="sum-T"/>
      <sheetName val="sum-E"/>
      <sheetName val="sum-pr"/>
      <sheetName val="REPORT"/>
      <sheetName val="Daily"/>
      <sheetName val="Data-input"/>
      <sheetName val="Data"/>
      <sheetName val="TK12"/>
      <sheetName val="Visual inspection record-07"/>
      <sheetName val="Fitup inspection record-06"/>
      <sheetName val="WELD MONITORING"/>
      <sheetName val="CHECK LIST"/>
      <sheetName val="MATERIAL B"/>
      <sheetName val="MATERIAL"/>
      <sheetName val="BENDING REPORT"/>
      <sheetName val="INPS RELEASE"/>
      <sheetName val="PAINTING REPORT"/>
      <sheetName val="hydro test"/>
      <sheetName val="tienluong"/>
      <sheetName val=" quy I-2005"/>
      <sheetName val="Quy 2- 2005 "/>
      <sheetName val="Quy III- 2005 "/>
      <sheetName val="Quy 4- 2005"/>
      <sheetName val="Duïng cong vu hcm (13;) (2)"/>
      <sheetName val="ÇÐ¸î MTL"/>
      <sheetName val="ÇÐ¸î DI"/>
      <sheetName val="¤Á³Î MTL"/>
      <sheetName val="¤Á³Î DI"/>
      <sheetName val="gVL"/>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11"/>
      <sheetName val="10"/>
      <sheetName val="9"/>
      <sheetName val="8"/>
      <sheetName val="7"/>
      <sheetName val="6"/>
      <sheetName val="5"/>
      <sheetName val="4"/>
      <sheetName val="3"/>
      <sheetName val="2"/>
      <sheetName val="1"/>
      <sheetName val="1N"/>
      <sheetName val="XD"/>
      <sheetName val="GTGT1"/>
      <sheetName val="NHAHAT"/>
      <sheetName val="TGTGT2"/>
      <sheetName val="CAU"/>
      <sheetName val="KL"/>
      <sheetName val="MD1"/>
      <sheetName val="?? MTL"/>
      <sheetName val="?? DI"/>
      <sheetName val="Bang 聧ia ca may"/>
      <sheetName val="N_x0008_AN CONG"/>
      <sheetName val="K251 _x0001_C"/>
      <sheetName val=""/>
      <sheetName val="[RPT.x"/>
      <sheetName val="[RPT.xlsၝCmay"/>
      <sheetName val="km346+00-km346_x000b_240 (2)"/>
      <sheetName val="km342+297._x0015_8-km342+376.41"/>
      <sheetName val="km341+1077 -km34_x0011_+1177.61"/>
      <sheetName val="THChi"/>
      <sheetName val="THthu"/>
      <sheetName val="BCD"/>
      <sheetName val="111"/>
      <sheetName val="112"/>
      <sheetName val="131"/>
      <sheetName val="133"/>
      <sheetName val="138"/>
      <sheetName val="141"/>
      <sheetName val="142"/>
      <sheetName val="152"/>
      <sheetName val="153"/>
      <sheetName val="154"/>
      <sheetName val="211"/>
      <sheetName val="214"/>
      <sheetName val="331"/>
      <sheetName val="3331"/>
      <sheetName val="3334"/>
      <sheetName val="334"/>
      <sheetName val="411"/>
      <sheetName val="421"/>
      <sheetName val="511"/>
      <sheetName val="621"/>
      <sheetName val="622"/>
      <sheetName val="623"/>
      <sheetName val="627b"/>
      <sheetName val="632"/>
      <sheetName val="642"/>
      <sheetName val="711"/>
      <sheetName val="811"/>
      <sheetName val="911"/>
      <sheetName val="009"/>
      <sheetName val="T1"/>
      <sheetName val="T2"/>
      <sheetName val="T3"/>
      <sheetName val="T4"/>
      <sheetName val="pt0-1"/>
      <sheetName val="kp0-1"/>
      <sheetName val="0-1"/>
      <sheetName val="pt2-3"/>
      <sheetName val="thkp2-3"/>
      <sheetName val="clvl"/>
      <sheetName val="2-3"/>
      <sheetName val="cl1-2"/>
      <sheetName val="thkp1-2"/>
      <sheetName val="clvl1-2"/>
      <sheetName val="1-2"/>
      <sheetName val="Mau so 04 TFDN"/>
      <sheetName val="Duong cong vu hcm (8;) (:)"/>
      <sheetName val="Duofg cong vu hcm (7;) (2)"/>
      <sheetName val="Ë261"/>
      <sheetName val="K261_x0000_Base"/>
      <sheetName val="K2_x0016_1 AC"/>
      <sheetName val="m361 Base"/>
      <sheetName val="MTL$-INTER"/>
      <sheetName val="DG1kSAT"/>
      <sheetName val="km337+533î60-km3ó4 (2)"/>
      <sheetName val="km345+400-km345ÿÿ00 (6)"/>
      <sheetName val="km337+136-km337ý350"/>
      <sheetName val="_x0010_p_x0000_Ё"/>
      <sheetName val="K259†Base "/>
      <sheetName val="_x0010_p?Ё"/>
      <sheetName val="giamay"/>
      <sheetName val="TRUC TI԰_x0000_"/>
      <sheetName val="CON(LINH"/>
      <sheetName val="?"/>
      <sheetName val="K_x0000_5_x0001_ @9_x0008_"/>
      <sheetName val="km338+00-km33Oé100(2)"/>
      <sheetName val="km342+520-km342+690 (2_x0009_"/>
      <sheetName val="Duong cong vu hcm (¶)"/>
      <sheetName val="刃割 MTL"/>
      <sheetName val="959 K98"/>
      <sheetName val="Km346+60_x0010_-km346+820 (2)"/>
      <sheetName val="km346+00-km3_x0014_6+240 (_x0012_)"/>
      <sheetName val="km345+6_x0016_1-km345+000"/>
      <sheetName val="km342+_x0013_76.41- km342+520.29"/>
      <sheetName val="km342+29_x0017_.58-km3_x0014_2+376.41"/>
      <sheetName val="Bang ?ia ca may"/>
      <sheetName val="[RPT.xls?Cmay"/>
      <sheetName val="Macro2_x0000__x0000__x0000__x0000__x0000__x0000__x0000__x0000__x0000__x0000__x0000__x0000_뻰Ŏ_x0000__x0004__x0000__x0000__x0000__x0000__x0000__x0000_뱤ŏ_x0000_"/>
      <sheetName val="Giao"/>
      <sheetName val="CHIET TINH"/>
      <sheetName val="Bang Gia VL"/>
      <sheetName val="Tong Hop KP"/>
      <sheetName val=" DON GIA"/>
      <sheetName val="CHIET TINH THEO KH.SAT"/>
      <sheetName val="TH9"/>
      <sheetName val="TH12"/>
      <sheetName val="XL²_x0000__x0000_t5"/>
      <sheetName val="Duong co_x0000_g vu hcm (4)"/>
      <sheetName val="切割 II"/>
      <sheetName val="CHEKe VLCHINH"/>
      <sheetName val="GTXLC@INH"/>
      <sheetName val="Du a. nut Nam cau Tlong"/>
      <sheetName val="Ho=Ðdong giao khoan"/>
      <sheetName val="切割 MၔL"/>
      <sheetName val="K219 Subbase"/>
      <sheetName val="Duong cojg vu hcm (13;) (2)"/>
      <sheetName val="Con'ty"/>
      <sheetName val="MCY"/>
      <sheetName val="Thuc thanh"/>
      <sheetName val="TSO_CHUNG"/>
      <sheetName val="k-337+533.60-km338 (2)"/>
      <sheetName val="km341+275-km341)350"/>
      <sheetName val="cot_xa"/>
      <sheetName val="Quet rac"/>
      <sheetName val="thang6"/>
      <sheetName val="Sheet4"/>
      <sheetName val="Sheet5"/>
      <sheetName val="Sheet6"/>
      <sheetName val="soktmay"/>
      <sheetName val="C²_x0000__x0000_iet TK131"/>
      <sheetName val="K2_x0015_1 AC"/>
      <sheetName val="Don gia"/>
      <sheetName val="km337+136-km33×¶350"/>
      <sheetName val="May no"/>
      <sheetName val="Sua chua "/>
      <sheetName val="BC luan chuyen"/>
      <sheetName val="K261?Base"/>
      <sheetName val="km338+00-km338+100,2)"/>
      <sheetName val="_x0010_p_x0000_?"/>
      <sheetName val="K259Base "/>
      <sheetName val="_x0010_p??"/>
      <sheetName val="Macro2????????????뻰Ŏ?_x0004_??????뱤ŏ?"/>
      <sheetName val="TRUC TI԰?"/>
      <sheetName val="K?5_x0001_ @9_x0008_"/>
      <sheetName val="Duong co?g vu hcm (4)"/>
      <sheetName val="XL²??t5"/>
      <sheetName val="km″42+297.58-km342+376.41"/>
      <sheetName val="_x0000_"/>
      <sheetName val="IBASE"/>
      <sheetName val="WUA"/>
      <sheetName val="Sheet04"/>
      <sheetName val="MAU_A"/>
      <sheetName val="MAU_B"/>
      <sheetName val="MAU_C"/>
      <sheetName val="MAU E -XCD"/>
      <sheetName val="MAU E -TDS1"/>
      <sheetName val="MAU E- NDH"/>
      <sheetName val="__ MTL"/>
      <sheetName val="__ DI"/>
      <sheetName val="cham cong XL (2)"/>
      <sheetName val="cham cong XL"/>
      <sheetName val="chamcong"/>
      <sheetName val="Luong XD"/>
      <sheetName val="L.KHOAN 2 "/>
      <sheetName val="L.KHOAN 2"/>
      <sheetName val="CONGTRINHNHD"/>
      <sheetName val="L. KHOAN"/>
      <sheetName val="Luong XL"/>
      <sheetName val="PHANBOXL"/>
      <sheetName val="PHAN BO"/>
      <sheetName val="Luong XD thang 3"/>
      <sheetName val="CONGTRINHNHD thang3"/>
      <sheetName val="luong QL"/>
      <sheetName val="CONGDOAN "/>
      <sheetName val="CTACPHI"/>
      <sheetName val="THKP"/>
      <sheetName val="HTchieusang"/>
      <sheetName val="HTdien"/>
      <sheetName val="CUNG CAP VAT TU"/>
      <sheetName val="TH.LIST CAP"/>
      <sheetName val="S3LIST CAP&amp;ONGDL"/>
      <sheetName val="S2LIST CAP&amp;ONGDL"/>
      <sheetName val="S1LIST CAP&amp;ONGDL"/>
      <sheetName val="NGUONGOCVATTU"/>
      <sheetName val="capdongluc"/>
      <sheetName val="KLMOI THAU"/>
      <sheetName val="30000000"/>
      <sheetName val="40000000"/>
      <sheetName val="50000000"/>
      <sheetName val="60000000"/>
      <sheetName val="XXXXXXX0"/>
      <sheetName val="CAN DOI"/>
      <sheetName val="GIA TRI"/>
      <sheetName val="NO-DIEN"/>
      <sheetName val="NO-KHUONG"/>
      <sheetName val="NO-DUNG"/>
      <sheetName val="NO-DU"/>
      <sheetName val="TC NV"/>
      <sheetName val="khuong"/>
      <sheetName val="du"/>
      <sheetName val="dien"/>
      <sheetName val="dung"/>
      <sheetName val="NO-BANG"/>
      <sheetName val="ton kho"/>
      <sheetName val="bang"/>
      <sheetName val="Chart2"/>
      <sheetName val="특외대"/>
      <sheetName val="giao nv TH chong qua tai dot 3"/>
      <sheetName val="ton tai cac tram dong dien"/>
      <sheetName val="chong qua tai dot 3"/>
      <sheetName val="cac du an"/>
      <sheetName val="Chong qua tai dot 3 moi"/>
      <sheetName val="H.so tram chong qua tai dot 3"/>
      <sheetName val="cac tram dong dien"/>
      <sheetName val="Bieu ngang"/>
      <sheetName val="T.van gs"/>
      <sheetName val="23 tram von WB"/>
      <sheetName val="Chi phi den bu A"/>
      <sheetName val="canh (2)"/>
      <sheetName val="canh"/>
    </sheetNames>
    <sheetDataSet>
      <sheetData sheetId="0" refreshError="1"/>
      <sheetData sheetId="1" refreshError="1"/>
      <sheetData sheetId="2"/>
      <sheetData sheetId="3" refreshError="1">
        <row r="8">
          <cell r="B8" t="str">
            <v>5S</v>
          </cell>
          <cell r="C8">
            <v>0.5</v>
          </cell>
          <cell r="D8">
            <v>1.65</v>
          </cell>
          <cell r="E8">
            <v>1</v>
          </cell>
          <cell r="F8">
            <v>0</v>
          </cell>
          <cell r="G8">
            <v>0</v>
          </cell>
          <cell r="H8">
            <v>0</v>
          </cell>
          <cell r="I8">
            <v>7.0000000000000007E-2</v>
          </cell>
          <cell r="J8">
            <v>0</v>
          </cell>
          <cell r="K8">
            <v>7.0000000000000007E-2</v>
          </cell>
          <cell r="L8">
            <v>0</v>
          </cell>
          <cell r="M8">
            <v>0</v>
          </cell>
          <cell r="N8">
            <v>0</v>
          </cell>
          <cell r="O8">
            <v>0</v>
          </cell>
          <cell r="P8">
            <v>2</v>
          </cell>
        </row>
        <row r="9">
          <cell r="B9" t="str">
            <v>5S</v>
          </cell>
          <cell r="C9">
            <v>0.5</v>
          </cell>
          <cell r="D9">
            <v>1.65</v>
          </cell>
          <cell r="E9">
            <v>1</v>
          </cell>
          <cell r="F9">
            <v>0</v>
          </cell>
          <cell r="G9">
            <v>0</v>
          </cell>
          <cell r="H9">
            <v>0</v>
          </cell>
          <cell r="I9">
            <v>7.0000000000000007E-2</v>
          </cell>
          <cell r="J9">
            <v>0</v>
          </cell>
          <cell r="K9">
            <v>7.0000000000000007E-2</v>
          </cell>
          <cell r="L9">
            <v>0</v>
          </cell>
          <cell r="M9">
            <v>0</v>
          </cell>
          <cell r="N9">
            <v>0</v>
          </cell>
          <cell r="O9">
            <v>0</v>
          </cell>
          <cell r="P9">
            <v>2</v>
          </cell>
        </row>
        <row r="10">
          <cell r="A10" t="str">
            <v>5S</v>
          </cell>
          <cell r="B10" t="str">
            <v>5S</v>
          </cell>
          <cell r="C10">
            <v>0.5</v>
          </cell>
          <cell r="D10">
            <v>1.65</v>
          </cell>
          <cell r="E10">
            <v>1</v>
          </cell>
          <cell r="F10">
            <v>0</v>
          </cell>
          <cell r="G10">
            <v>0</v>
          </cell>
          <cell r="H10">
            <v>0</v>
          </cell>
          <cell r="I10">
            <v>7.0000000000000007E-2</v>
          </cell>
          <cell r="J10">
            <v>0</v>
          </cell>
          <cell r="K10">
            <v>7.0000000000000007E-2</v>
          </cell>
          <cell r="L10">
            <v>0</v>
          </cell>
          <cell r="M10">
            <v>0</v>
          </cell>
          <cell r="N10">
            <v>0</v>
          </cell>
          <cell r="O10">
            <v>0</v>
          </cell>
          <cell r="P10">
            <v>2</v>
          </cell>
        </row>
        <row r="11">
          <cell r="B11" t="str">
            <v>5S</v>
          </cell>
          <cell r="C11">
            <v>0.75</v>
          </cell>
          <cell r="D11">
            <v>1.65</v>
          </cell>
          <cell r="E11">
            <v>1</v>
          </cell>
          <cell r="F11">
            <v>0</v>
          </cell>
          <cell r="G11">
            <v>0</v>
          </cell>
          <cell r="H11">
            <v>0</v>
          </cell>
          <cell r="I11">
            <v>7.0000000000000007E-2</v>
          </cell>
          <cell r="J11">
            <v>0</v>
          </cell>
          <cell r="K11">
            <v>7.0000000000000007E-2</v>
          </cell>
          <cell r="L11">
            <v>0</v>
          </cell>
          <cell r="M11">
            <v>0</v>
          </cell>
          <cell r="N11">
            <v>0</v>
          </cell>
          <cell r="O11">
            <v>0</v>
          </cell>
          <cell r="P11">
            <v>2</v>
          </cell>
        </row>
        <row r="12">
          <cell r="B12" t="str">
            <v>5S</v>
          </cell>
          <cell r="C12">
            <v>0.75</v>
          </cell>
          <cell r="D12">
            <v>1.65</v>
          </cell>
          <cell r="E12">
            <v>1</v>
          </cell>
          <cell r="F12">
            <v>0</v>
          </cell>
          <cell r="G12">
            <v>0</v>
          </cell>
          <cell r="H12">
            <v>0</v>
          </cell>
          <cell r="I12">
            <v>7.0000000000000007E-2</v>
          </cell>
          <cell r="J12">
            <v>0</v>
          </cell>
          <cell r="K12">
            <v>7.0000000000000007E-2</v>
          </cell>
          <cell r="L12">
            <v>0</v>
          </cell>
          <cell r="M12">
            <v>0</v>
          </cell>
          <cell r="N12">
            <v>0</v>
          </cell>
          <cell r="O12">
            <v>0</v>
          </cell>
          <cell r="P12">
            <v>2</v>
          </cell>
        </row>
        <row r="13">
          <cell r="B13" t="str">
            <v>5S</v>
          </cell>
          <cell r="C13">
            <v>0.75</v>
          </cell>
          <cell r="D13">
            <v>1.65</v>
          </cell>
          <cell r="E13">
            <v>1</v>
          </cell>
          <cell r="F13">
            <v>0</v>
          </cell>
          <cell r="G13">
            <v>0</v>
          </cell>
          <cell r="H13">
            <v>0</v>
          </cell>
          <cell r="I13">
            <v>7.0000000000000007E-2</v>
          </cell>
          <cell r="J13">
            <v>0</v>
          </cell>
          <cell r="K13">
            <v>7.0000000000000007E-2</v>
          </cell>
          <cell r="L13">
            <v>0</v>
          </cell>
          <cell r="M13">
            <v>0</v>
          </cell>
          <cell r="N13">
            <v>0</v>
          </cell>
          <cell r="O13">
            <v>0</v>
          </cell>
          <cell r="P13">
            <v>2</v>
          </cell>
        </row>
        <row r="14">
          <cell r="B14" t="str">
            <v>5S</v>
          </cell>
          <cell r="C14">
            <v>1</v>
          </cell>
          <cell r="D14">
            <v>1.65</v>
          </cell>
          <cell r="E14">
            <v>1</v>
          </cell>
          <cell r="F14">
            <v>0</v>
          </cell>
          <cell r="G14">
            <v>0</v>
          </cell>
          <cell r="H14">
            <v>0</v>
          </cell>
          <cell r="I14">
            <v>0.12</v>
          </cell>
          <cell r="J14">
            <v>0</v>
          </cell>
          <cell r="K14">
            <v>0.12</v>
          </cell>
          <cell r="L14">
            <v>0</v>
          </cell>
          <cell r="M14">
            <v>0</v>
          </cell>
          <cell r="N14">
            <v>0</v>
          </cell>
          <cell r="O14">
            <v>0</v>
          </cell>
          <cell r="P14">
            <v>2</v>
          </cell>
        </row>
        <row r="15">
          <cell r="B15" t="str">
            <v>5S</v>
          </cell>
          <cell r="C15">
            <v>1</v>
          </cell>
          <cell r="D15">
            <v>1.65</v>
          </cell>
          <cell r="E15">
            <v>1</v>
          </cell>
          <cell r="F15">
            <v>0</v>
          </cell>
          <cell r="G15">
            <v>0</v>
          </cell>
          <cell r="H15">
            <v>0</v>
          </cell>
          <cell r="I15">
            <v>0.12</v>
          </cell>
          <cell r="J15">
            <v>0</v>
          </cell>
          <cell r="K15">
            <v>0.12</v>
          </cell>
          <cell r="L15">
            <v>0</v>
          </cell>
          <cell r="M15">
            <v>0</v>
          </cell>
          <cell r="N15">
            <v>0</v>
          </cell>
          <cell r="O15">
            <v>0</v>
          </cell>
          <cell r="P15">
            <v>2</v>
          </cell>
        </row>
        <row r="16">
          <cell r="B16" t="str">
            <v>5S</v>
          </cell>
          <cell r="C16">
            <v>1</v>
          </cell>
          <cell r="D16">
            <v>1.65</v>
          </cell>
          <cell r="E16">
            <v>1</v>
          </cell>
          <cell r="F16">
            <v>0</v>
          </cell>
          <cell r="G16">
            <v>0</v>
          </cell>
          <cell r="H16">
            <v>0</v>
          </cell>
          <cell r="I16">
            <v>0.12</v>
          </cell>
          <cell r="J16">
            <v>0</v>
          </cell>
          <cell r="K16">
            <v>0.12</v>
          </cell>
          <cell r="L16">
            <v>0</v>
          </cell>
          <cell r="M16">
            <v>0</v>
          </cell>
          <cell r="N16">
            <v>0</v>
          </cell>
          <cell r="O16">
            <v>0</v>
          </cell>
          <cell r="P16">
            <v>2</v>
          </cell>
        </row>
        <row r="17">
          <cell r="B17" t="str">
            <v>5S</v>
          </cell>
          <cell r="C17">
            <v>1.25</v>
          </cell>
          <cell r="D17">
            <v>1.65</v>
          </cell>
          <cell r="E17">
            <v>1</v>
          </cell>
          <cell r="F17">
            <v>0</v>
          </cell>
          <cell r="G17">
            <v>0</v>
          </cell>
          <cell r="H17">
            <v>0</v>
          </cell>
          <cell r="I17">
            <v>0.15</v>
          </cell>
          <cell r="J17">
            <v>0</v>
          </cell>
          <cell r="K17">
            <v>0.15</v>
          </cell>
          <cell r="L17">
            <v>0</v>
          </cell>
          <cell r="M17">
            <v>0</v>
          </cell>
          <cell r="N17">
            <v>0</v>
          </cell>
          <cell r="O17">
            <v>0</v>
          </cell>
          <cell r="P17">
            <v>2</v>
          </cell>
        </row>
        <row r="18">
          <cell r="B18" t="str">
            <v>5S</v>
          </cell>
          <cell r="C18">
            <v>1.25</v>
          </cell>
          <cell r="D18">
            <v>1.65</v>
          </cell>
          <cell r="E18">
            <v>1</v>
          </cell>
          <cell r="F18">
            <v>0</v>
          </cell>
          <cell r="G18">
            <v>0</v>
          </cell>
          <cell r="H18">
            <v>0</v>
          </cell>
          <cell r="I18">
            <v>0.15</v>
          </cell>
          <cell r="J18">
            <v>0</v>
          </cell>
          <cell r="K18">
            <v>0.15</v>
          </cell>
          <cell r="L18">
            <v>0</v>
          </cell>
          <cell r="M18">
            <v>0</v>
          </cell>
          <cell r="N18">
            <v>0</v>
          </cell>
          <cell r="O18">
            <v>0</v>
          </cell>
          <cell r="P18">
            <v>2</v>
          </cell>
        </row>
        <row r="19">
          <cell r="B19" t="str">
            <v>5S</v>
          </cell>
          <cell r="C19">
            <v>1.25</v>
          </cell>
          <cell r="D19">
            <v>1.65</v>
          </cell>
          <cell r="E19">
            <v>1</v>
          </cell>
          <cell r="F19">
            <v>0</v>
          </cell>
          <cell r="G19">
            <v>0</v>
          </cell>
          <cell r="H19">
            <v>0</v>
          </cell>
          <cell r="I19">
            <v>0.15</v>
          </cell>
          <cell r="J19">
            <v>0</v>
          </cell>
          <cell r="K19">
            <v>0.15</v>
          </cell>
          <cell r="L19">
            <v>0</v>
          </cell>
          <cell r="M19">
            <v>0</v>
          </cell>
          <cell r="N19">
            <v>0</v>
          </cell>
          <cell r="O19">
            <v>0</v>
          </cell>
          <cell r="P19">
            <v>2</v>
          </cell>
        </row>
        <row r="20">
          <cell r="B20" t="str">
            <v>5S</v>
          </cell>
          <cell r="C20">
            <v>1.5</v>
          </cell>
          <cell r="D20">
            <v>1.65</v>
          </cell>
          <cell r="E20">
            <v>1</v>
          </cell>
          <cell r="F20">
            <v>0</v>
          </cell>
          <cell r="G20">
            <v>0</v>
          </cell>
          <cell r="H20">
            <v>0</v>
          </cell>
          <cell r="I20">
            <v>0.15</v>
          </cell>
          <cell r="J20">
            <v>0</v>
          </cell>
          <cell r="K20">
            <v>0.15</v>
          </cell>
          <cell r="L20">
            <v>0</v>
          </cell>
          <cell r="M20">
            <v>0</v>
          </cell>
          <cell r="N20">
            <v>0</v>
          </cell>
          <cell r="O20">
            <v>0</v>
          </cell>
          <cell r="P20">
            <v>2</v>
          </cell>
        </row>
        <row r="21">
          <cell r="B21" t="str">
            <v>5S</v>
          </cell>
          <cell r="C21">
            <v>1.5</v>
          </cell>
          <cell r="D21">
            <v>1.65</v>
          </cell>
          <cell r="E21">
            <v>1</v>
          </cell>
          <cell r="F21">
            <v>0</v>
          </cell>
          <cell r="G21">
            <v>0</v>
          </cell>
          <cell r="H21">
            <v>0</v>
          </cell>
          <cell r="I21">
            <v>0.15</v>
          </cell>
          <cell r="J21">
            <v>0</v>
          </cell>
          <cell r="K21">
            <v>0.15</v>
          </cell>
          <cell r="L21">
            <v>0</v>
          </cell>
          <cell r="M21">
            <v>0</v>
          </cell>
          <cell r="N21">
            <v>0</v>
          </cell>
          <cell r="O21">
            <v>0</v>
          </cell>
          <cell r="P21">
            <v>2</v>
          </cell>
        </row>
        <row r="22">
          <cell r="B22" t="str">
            <v>5S</v>
          </cell>
          <cell r="C22">
            <v>1.5</v>
          </cell>
          <cell r="D22">
            <v>1.65</v>
          </cell>
          <cell r="E22">
            <v>1</v>
          </cell>
          <cell r="F22">
            <v>0</v>
          </cell>
          <cell r="G22">
            <v>0</v>
          </cell>
          <cell r="H22">
            <v>0</v>
          </cell>
          <cell r="I22">
            <v>0.15</v>
          </cell>
          <cell r="J22">
            <v>0</v>
          </cell>
          <cell r="K22">
            <v>0.15</v>
          </cell>
          <cell r="L22">
            <v>0</v>
          </cell>
          <cell r="M22">
            <v>0</v>
          </cell>
          <cell r="N22">
            <v>0</v>
          </cell>
          <cell r="O22">
            <v>0</v>
          </cell>
          <cell r="P22">
            <v>2</v>
          </cell>
        </row>
        <row r="23">
          <cell r="B23" t="str">
            <v>5S</v>
          </cell>
          <cell r="C23">
            <v>2</v>
          </cell>
          <cell r="D23">
            <v>1.65</v>
          </cell>
          <cell r="E23">
            <v>1</v>
          </cell>
          <cell r="F23">
            <v>0</v>
          </cell>
          <cell r="G23">
            <v>0</v>
          </cell>
          <cell r="H23">
            <v>0</v>
          </cell>
          <cell r="I23">
            <v>0.15</v>
          </cell>
          <cell r="J23">
            <v>0</v>
          </cell>
          <cell r="K23">
            <v>0.15</v>
          </cell>
          <cell r="L23">
            <v>0</v>
          </cell>
          <cell r="M23">
            <v>0</v>
          </cell>
          <cell r="N23">
            <v>0</v>
          </cell>
          <cell r="O23">
            <v>0</v>
          </cell>
          <cell r="P23">
            <v>2</v>
          </cell>
        </row>
        <row r="24">
          <cell r="B24" t="str">
            <v>5S</v>
          </cell>
          <cell r="C24">
            <v>2</v>
          </cell>
          <cell r="D24">
            <v>1.65</v>
          </cell>
          <cell r="E24">
            <v>1</v>
          </cell>
          <cell r="F24">
            <v>0</v>
          </cell>
          <cell r="G24">
            <v>0</v>
          </cell>
          <cell r="H24">
            <v>0</v>
          </cell>
          <cell r="I24">
            <v>0.15</v>
          </cell>
          <cell r="J24">
            <v>0</v>
          </cell>
          <cell r="K24">
            <v>0.15</v>
          </cell>
          <cell r="L24">
            <v>0</v>
          </cell>
          <cell r="M24">
            <v>0</v>
          </cell>
          <cell r="N24">
            <v>0</v>
          </cell>
          <cell r="O24">
            <v>0</v>
          </cell>
          <cell r="P24">
            <v>2</v>
          </cell>
        </row>
        <row r="25">
          <cell r="B25" t="str">
            <v>5S</v>
          </cell>
          <cell r="C25">
            <v>2</v>
          </cell>
          <cell r="D25">
            <v>1.65</v>
          </cell>
          <cell r="E25">
            <v>1</v>
          </cell>
          <cell r="F25">
            <v>0</v>
          </cell>
          <cell r="G25">
            <v>0</v>
          </cell>
          <cell r="H25">
            <v>0</v>
          </cell>
          <cell r="I25">
            <v>0.15</v>
          </cell>
          <cell r="J25">
            <v>0</v>
          </cell>
          <cell r="K25">
            <v>0.15</v>
          </cell>
          <cell r="L25">
            <v>0</v>
          </cell>
          <cell r="M25">
            <v>0</v>
          </cell>
          <cell r="N25">
            <v>0</v>
          </cell>
          <cell r="O25">
            <v>0</v>
          </cell>
          <cell r="P25">
            <v>2</v>
          </cell>
        </row>
        <row r="26">
          <cell r="B26" t="str">
            <v>5S</v>
          </cell>
          <cell r="C26">
            <v>2.5</v>
          </cell>
          <cell r="D26">
            <v>2.11</v>
          </cell>
          <cell r="E26">
            <v>1</v>
          </cell>
          <cell r="F26">
            <v>0</v>
          </cell>
          <cell r="G26">
            <v>0</v>
          </cell>
          <cell r="H26">
            <v>0</v>
          </cell>
          <cell r="I26">
            <v>0.15</v>
          </cell>
          <cell r="J26">
            <v>0</v>
          </cell>
          <cell r="K26">
            <v>0.15</v>
          </cell>
          <cell r="L26">
            <v>0</v>
          </cell>
          <cell r="M26">
            <v>0</v>
          </cell>
          <cell r="N26">
            <v>0</v>
          </cell>
          <cell r="O26">
            <v>0</v>
          </cell>
          <cell r="P26">
            <v>2</v>
          </cell>
        </row>
        <row r="27">
          <cell r="B27" t="str">
            <v>5S</v>
          </cell>
          <cell r="C27">
            <v>3</v>
          </cell>
          <cell r="D27">
            <v>2.11</v>
          </cell>
          <cell r="E27">
            <v>1</v>
          </cell>
          <cell r="F27">
            <v>0</v>
          </cell>
          <cell r="G27">
            <v>0</v>
          </cell>
          <cell r="H27">
            <v>0</v>
          </cell>
          <cell r="I27">
            <v>0.3</v>
          </cell>
          <cell r="J27">
            <v>0</v>
          </cell>
          <cell r="K27">
            <v>0.3</v>
          </cell>
          <cell r="L27">
            <v>0</v>
          </cell>
          <cell r="M27">
            <v>0</v>
          </cell>
          <cell r="N27">
            <v>0</v>
          </cell>
          <cell r="O27">
            <v>0</v>
          </cell>
          <cell r="P27">
            <v>2</v>
          </cell>
        </row>
        <row r="28">
          <cell r="B28" t="str">
            <v>5S</v>
          </cell>
          <cell r="C28">
            <v>3.5</v>
          </cell>
          <cell r="D28">
            <v>2.11</v>
          </cell>
          <cell r="E28">
            <v>1</v>
          </cell>
          <cell r="F28">
            <v>0</v>
          </cell>
          <cell r="G28">
            <v>0</v>
          </cell>
          <cell r="H28">
            <v>0</v>
          </cell>
          <cell r="I28">
            <v>0.3</v>
          </cell>
          <cell r="J28">
            <v>0</v>
          </cell>
          <cell r="K28">
            <v>0.3</v>
          </cell>
          <cell r="L28">
            <v>0</v>
          </cell>
          <cell r="M28">
            <v>0</v>
          </cell>
          <cell r="N28">
            <v>0</v>
          </cell>
          <cell r="O28">
            <v>0</v>
          </cell>
          <cell r="P28">
            <v>3</v>
          </cell>
        </row>
        <row r="29">
          <cell r="B29" t="str">
            <v>5S</v>
          </cell>
          <cell r="C29">
            <v>4</v>
          </cell>
          <cell r="D29">
            <v>2.11</v>
          </cell>
          <cell r="E29">
            <v>1</v>
          </cell>
          <cell r="F29">
            <v>0</v>
          </cell>
          <cell r="G29">
            <v>0</v>
          </cell>
          <cell r="H29">
            <v>0</v>
          </cell>
          <cell r="I29">
            <v>0.3</v>
          </cell>
          <cell r="J29">
            <v>0</v>
          </cell>
          <cell r="K29">
            <v>0.3</v>
          </cell>
          <cell r="L29">
            <v>0</v>
          </cell>
          <cell r="M29">
            <v>0</v>
          </cell>
          <cell r="N29">
            <v>0</v>
          </cell>
          <cell r="O29">
            <v>0</v>
          </cell>
          <cell r="P29">
            <v>3</v>
          </cell>
        </row>
        <row r="30">
          <cell r="B30" t="str">
            <v>5S</v>
          </cell>
          <cell r="C30">
            <v>5</v>
          </cell>
          <cell r="D30">
            <v>2.77</v>
          </cell>
          <cell r="E30">
            <v>1</v>
          </cell>
          <cell r="F30">
            <v>0</v>
          </cell>
          <cell r="G30">
            <v>0</v>
          </cell>
          <cell r="H30">
            <v>0</v>
          </cell>
          <cell r="I30">
            <v>0.3</v>
          </cell>
          <cell r="J30">
            <v>0</v>
          </cell>
          <cell r="K30">
            <v>0.3</v>
          </cell>
          <cell r="L30">
            <v>0</v>
          </cell>
          <cell r="M30">
            <v>0</v>
          </cell>
          <cell r="N30">
            <v>0</v>
          </cell>
          <cell r="O30">
            <v>0</v>
          </cell>
          <cell r="P30">
            <v>4</v>
          </cell>
        </row>
        <row r="31">
          <cell r="A31" t="str">
            <v>5S</v>
          </cell>
          <cell r="B31" t="str">
            <v>5S</v>
          </cell>
          <cell r="C31">
            <v>6</v>
          </cell>
          <cell r="D31">
            <v>2.77</v>
          </cell>
          <cell r="E31">
            <v>1</v>
          </cell>
          <cell r="F31">
            <v>0</v>
          </cell>
          <cell r="G31">
            <v>0</v>
          </cell>
          <cell r="H31">
            <v>0</v>
          </cell>
          <cell r="I31">
            <v>0.45</v>
          </cell>
          <cell r="J31">
            <v>0</v>
          </cell>
          <cell r="K31">
            <v>0.45</v>
          </cell>
          <cell r="L31">
            <v>0</v>
          </cell>
          <cell r="M31">
            <v>0</v>
          </cell>
          <cell r="N31">
            <v>0</v>
          </cell>
          <cell r="O31">
            <v>0</v>
          </cell>
          <cell r="P31">
            <v>4</v>
          </cell>
        </row>
        <row r="32">
          <cell r="B32" t="str">
            <v>5S</v>
          </cell>
          <cell r="C32">
            <v>8</v>
          </cell>
          <cell r="D32">
            <v>2.77</v>
          </cell>
          <cell r="E32">
            <v>1</v>
          </cell>
          <cell r="F32">
            <v>0</v>
          </cell>
          <cell r="G32">
            <v>0</v>
          </cell>
          <cell r="H32">
            <v>0</v>
          </cell>
          <cell r="I32">
            <v>0.45</v>
          </cell>
          <cell r="J32">
            <v>0</v>
          </cell>
          <cell r="K32">
            <v>0.45</v>
          </cell>
          <cell r="L32">
            <v>0</v>
          </cell>
          <cell r="M32">
            <v>0</v>
          </cell>
          <cell r="N32">
            <v>0</v>
          </cell>
          <cell r="O32">
            <v>0</v>
          </cell>
          <cell r="P32">
            <v>4</v>
          </cell>
        </row>
        <row r="33">
          <cell r="B33" t="str">
            <v>5S</v>
          </cell>
          <cell r="C33">
            <v>10</v>
          </cell>
          <cell r="D33">
            <v>3.4</v>
          </cell>
          <cell r="E33">
            <v>1</v>
          </cell>
          <cell r="F33">
            <v>0</v>
          </cell>
          <cell r="G33">
            <v>0</v>
          </cell>
          <cell r="H33">
            <v>0</v>
          </cell>
          <cell r="I33">
            <v>0.9</v>
          </cell>
          <cell r="J33">
            <v>0</v>
          </cell>
          <cell r="K33">
            <v>0.9</v>
          </cell>
          <cell r="L33">
            <v>0</v>
          </cell>
          <cell r="M33">
            <v>0</v>
          </cell>
          <cell r="N33">
            <v>0</v>
          </cell>
          <cell r="O33">
            <v>0</v>
          </cell>
          <cell r="P33">
            <v>4</v>
          </cell>
        </row>
        <row r="34">
          <cell r="B34" t="str">
            <v>5S</v>
          </cell>
          <cell r="C34">
            <v>12</v>
          </cell>
          <cell r="D34">
            <v>3.96</v>
          </cell>
          <cell r="E34">
            <v>1</v>
          </cell>
          <cell r="F34">
            <v>0</v>
          </cell>
          <cell r="G34">
            <v>0</v>
          </cell>
          <cell r="H34">
            <v>0</v>
          </cell>
          <cell r="I34">
            <v>1.2</v>
          </cell>
          <cell r="J34">
            <v>0</v>
          </cell>
          <cell r="K34">
            <v>1.2</v>
          </cell>
          <cell r="L34">
            <v>0</v>
          </cell>
          <cell r="M34">
            <v>0</v>
          </cell>
          <cell r="N34">
            <v>0</v>
          </cell>
          <cell r="O34">
            <v>0</v>
          </cell>
          <cell r="P34">
            <v>6</v>
          </cell>
        </row>
        <row r="35">
          <cell r="B35" t="str">
            <v>5S</v>
          </cell>
          <cell r="C35">
            <v>14</v>
          </cell>
          <cell r="D35">
            <v>3.96</v>
          </cell>
          <cell r="E35">
            <v>1</v>
          </cell>
          <cell r="F35">
            <v>0</v>
          </cell>
          <cell r="G35">
            <v>0</v>
          </cell>
          <cell r="H35">
            <v>0</v>
          </cell>
          <cell r="I35">
            <v>1.34</v>
          </cell>
          <cell r="J35">
            <v>0</v>
          </cell>
          <cell r="K35">
            <v>1.34</v>
          </cell>
          <cell r="L35">
            <v>0</v>
          </cell>
          <cell r="M35">
            <v>0</v>
          </cell>
          <cell r="N35">
            <v>0</v>
          </cell>
          <cell r="O35">
            <v>0</v>
          </cell>
          <cell r="P35">
            <v>6</v>
          </cell>
        </row>
        <row r="36">
          <cell r="B36" t="str">
            <v>5S</v>
          </cell>
          <cell r="C36">
            <v>16</v>
          </cell>
          <cell r="D36">
            <v>4.1900000000000004</v>
          </cell>
          <cell r="E36">
            <v>1</v>
          </cell>
          <cell r="F36">
            <v>0</v>
          </cell>
          <cell r="G36">
            <v>0</v>
          </cell>
          <cell r="H36">
            <v>0</v>
          </cell>
          <cell r="I36">
            <v>1.65</v>
          </cell>
          <cell r="J36">
            <v>0</v>
          </cell>
          <cell r="K36">
            <v>1.65</v>
          </cell>
          <cell r="L36">
            <v>0</v>
          </cell>
          <cell r="M36">
            <v>0</v>
          </cell>
          <cell r="N36">
            <v>0</v>
          </cell>
          <cell r="O36">
            <v>0</v>
          </cell>
          <cell r="P36">
            <v>6</v>
          </cell>
        </row>
        <row r="37">
          <cell r="B37" t="str">
            <v>5S</v>
          </cell>
          <cell r="C37">
            <v>18</v>
          </cell>
          <cell r="D37">
            <v>4.1900000000000004</v>
          </cell>
          <cell r="E37">
            <v>1</v>
          </cell>
          <cell r="F37">
            <v>0</v>
          </cell>
          <cell r="G37">
            <v>0</v>
          </cell>
          <cell r="H37">
            <v>0</v>
          </cell>
          <cell r="I37">
            <v>1.8</v>
          </cell>
          <cell r="J37">
            <v>0</v>
          </cell>
          <cell r="K37">
            <v>1.8</v>
          </cell>
          <cell r="L37">
            <v>0</v>
          </cell>
          <cell r="M37">
            <v>0</v>
          </cell>
          <cell r="N37">
            <v>0</v>
          </cell>
          <cell r="O37">
            <v>0</v>
          </cell>
          <cell r="P37">
            <v>6</v>
          </cell>
        </row>
        <row r="38">
          <cell r="B38" t="str">
            <v>5S</v>
          </cell>
          <cell r="C38">
            <v>20</v>
          </cell>
          <cell r="D38">
            <v>4.78</v>
          </cell>
          <cell r="E38">
            <v>1</v>
          </cell>
          <cell r="F38">
            <v>0</v>
          </cell>
          <cell r="G38">
            <v>0</v>
          </cell>
          <cell r="H38">
            <v>0</v>
          </cell>
          <cell r="I38">
            <v>2.54</v>
          </cell>
          <cell r="J38">
            <v>0</v>
          </cell>
          <cell r="K38">
            <v>2.54</v>
          </cell>
          <cell r="L38">
            <v>0</v>
          </cell>
          <cell r="M38">
            <v>0</v>
          </cell>
          <cell r="N38">
            <v>0</v>
          </cell>
          <cell r="O38">
            <v>0</v>
          </cell>
          <cell r="P38">
            <v>7</v>
          </cell>
        </row>
        <row r="39">
          <cell r="B39" t="str">
            <v>5S</v>
          </cell>
          <cell r="C39">
            <v>22</v>
          </cell>
          <cell r="D39">
            <v>4.78</v>
          </cell>
          <cell r="E39">
            <v>1</v>
          </cell>
          <cell r="F39">
            <v>0</v>
          </cell>
          <cell r="G39">
            <v>0</v>
          </cell>
          <cell r="H39">
            <v>0</v>
          </cell>
          <cell r="I39">
            <v>2.69</v>
          </cell>
          <cell r="J39">
            <v>0</v>
          </cell>
          <cell r="K39">
            <v>2.69</v>
          </cell>
          <cell r="L39">
            <v>0</v>
          </cell>
          <cell r="M39">
            <v>0</v>
          </cell>
          <cell r="N39">
            <v>0</v>
          </cell>
          <cell r="O39">
            <v>0</v>
          </cell>
          <cell r="P39">
            <v>8</v>
          </cell>
        </row>
        <row r="40">
          <cell r="B40" t="str">
            <v>5S</v>
          </cell>
          <cell r="C40">
            <v>24</v>
          </cell>
          <cell r="D40">
            <v>5.54</v>
          </cell>
          <cell r="E40">
            <v>1</v>
          </cell>
          <cell r="F40">
            <v>0</v>
          </cell>
          <cell r="G40">
            <v>0</v>
          </cell>
          <cell r="H40">
            <v>0</v>
          </cell>
          <cell r="I40">
            <v>2.4300000000000002</v>
          </cell>
          <cell r="J40">
            <v>1.47</v>
          </cell>
          <cell r="K40">
            <v>3.9000000000000004</v>
          </cell>
          <cell r="L40">
            <v>0</v>
          </cell>
          <cell r="M40">
            <v>0</v>
          </cell>
          <cell r="N40">
            <v>0</v>
          </cell>
          <cell r="O40">
            <v>0</v>
          </cell>
          <cell r="P40">
            <v>8</v>
          </cell>
        </row>
        <row r="41">
          <cell r="B41" t="str">
            <v>5S</v>
          </cell>
          <cell r="C41">
            <v>30</v>
          </cell>
          <cell r="D41">
            <v>6.35</v>
          </cell>
          <cell r="E41">
            <v>1</v>
          </cell>
          <cell r="F41">
            <v>0</v>
          </cell>
          <cell r="G41">
            <v>0</v>
          </cell>
          <cell r="H41">
            <v>0</v>
          </cell>
          <cell r="I41">
            <v>3.04</v>
          </cell>
          <cell r="J41">
            <v>3.11</v>
          </cell>
          <cell r="K41">
            <v>6.15</v>
          </cell>
          <cell r="L41">
            <v>0</v>
          </cell>
          <cell r="M41">
            <v>0</v>
          </cell>
          <cell r="N41">
            <v>0</v>
          </cell>
          <cell r="O41">
            <v>0</v>
          </cell>
          <cell r="P41">
            <v>10</v>
          </cell>
        </row>
        <row r="42">
          <cell r="B42">
            <v>10</v>
          </cell>
          <cell r="C42">
            <v>14</v>
          </cell>
          <cell r="D42">
            <v>6.35</v>
          </cell>
          <cell r="E42">
            <v>1</v>
          </cell>
          <cell r="F42">
            <v>0</v>
          </cell>
          <cell r="G42">
            <v>0</v>
          </cell>
          <cell r="H42">
            <v>0</v>
          </cell>
          <cell r="I42">
            <v>1.42</v>
          </cell>
          <cell r="J42">
            <v>1.27</v>
          </cell>
          <cell r="K42">
            <v>2.69</v>
          </cell>
          <cell r="L42">
            <v>0</v>
          </cell>
          <cell r="M42">
            <v>0</v>
          </cell>
          <cell r="N42">
            <v>0</v>
          </cell>
          <cell r="O42">
            <v>0</v>
          </cell>
          <cell r="P42">
            <v>6</v>
          </cell>
        </row>
        <row r="43">
          <cell r="B43">
            <v>10</v>
          </cell>
          <cell r="C43">
            <v>16</v>
          </cell>
          <cell r="D43">
            <v>6.35</v>
          </cell>
          <cell r="E43">
            <v>1</v>
          </cell>
          <cell r="F43">
            <v>0</v>
          </cell>
          <cell r="G43">
            <v>0</v>
          </cell>
          <cell r="H43">
            <v>0</v>
          </cell>
          <cell r="I43">
            <v>1.62</v>
          </cell>
          <cell r="J43">
            <v>1.38</v>
          </cell>
          <cell r="K43">
            <v>3</v>
          </cell>
          <cell r="L43">
            <v>0</v>
          </cell>
          <cell r="M43">
            <v>0</v>
          </cell>
          <cell r="N43">
            <v>0</v>
          </cell>
          <cell r="O43">
            <v>0</v>
          </cell>
          <cell r="P43">
            <v>6</v>
          </cell>
        </row>
        <row r="44">
          <cell r="B44">
            <v>10</v>
          </cell>
          <cell r="C44">
            <v>18</v>
          </cell>
          <cell r="D44">
            <v>6.35</v>
          </cell>
          <cell r="E44">
            <v>1</v>
          </cell>
          <cell r="F44">
            <v>0</v>
          </cell>
          <cell r="G44">
            <v>0</v>
          </cell>
          <cell r="H44">
            <v>0</v>
          </cell>
          <cell r="I44">
            <v>1.82</v>
          </cell>
          <cell r="J44">
            <v>1.48</v>
          </cell>
          <cell r="K44">
            <v>3.3</v>
          </cell>
          <cell r="L44">
            <v>0</v>
          </cell>
          <cell r="M44">
            <v>0</v>
          </cell>
          <cell r="N44">
            <v>0</v>
          </cell>
          <cell r="O44">
            <v>0</v>
          </cell>
          <cell r="P44">
            <v>6</v>
          </cell>
        </row>
        <row r="45">
          <cell r="B45">
            <v>10</v>
          </cell>
          <cell r="C45">
            <v>20</v>
          </cell>
          <cell r="D45">
            <v>6.35</v>
          </cell>
          <cell r="E45">
            <v>1</v>
          </cell>
          <cell r="F45">
            <v>0</v>
          </cell>
          <cell r="G45">
            <v>0</v>
          </cell>
          <cell r="H45">
            <v>0</v>
          </cell>
          <cell r="I45">
            <v>2.0299999999999998</v>
          </cell>
          <cell r="J45">
            <v>1.72</v>
          </cell>
          <cell r="K45">
            <v>3.75</v>
          </cell>
          <cell r="L45">
            <v>0</v>
          </cell>
          <cell r="M45">
            <v>0</v>
          </cell>
          <cell r="N45">
            <v>0</v>
          </cell>
          <cell r="O45">
            <v>0</v>
          </cell>
          <cell r="P45">
            <v>7</v>
          </cell>
        </row>
        <row r="46">
          <cell r="B46">
            <v>10</v>
          </cell>
          <cell r="C46">
            <v>22</v>
          </cell>
          <cell r="D46">
            <v>6.35</v>
          </cell>
          <cell r="E46">
            <v>1</v>
          </cell>
          <cell r="F46">
            <v>0</v>
          </cell>
          <cell r="G46">
            <v>0</v>
          </cell>
          <cell r="H46">
            <v>0</v>
          </cell>
          <cell r="I46">
            <v>2.23</v>
          </cell>
          <cell r="J46">
            <v>2.27</v>
          </cell>
          <cell r="K46">
            <v>4.5</v>
          </cell>
          <cell r="L46">
            <v>0</v>
          </cell>
          <cell r="M46">
            <v>0</v>
          </cell>
          <cell r="N46">
            <v>0</v>
          </cell>
          <cell r="O46">
            <v>0</v>
          </cell>
          <cell r="P46">
            <v>8</v>
          </cell>
        </row>
        <row r="47">
          <cell r="B47">
            <v>10</v>
          </cell>
          <cell r="C47">
            <v>24</v>
          </cell>
          <cell r="D47">
            <v>6.35</v>
          </cell>
          <cell r="E47">
            <v>1</v>
          </cell>
          <cell r="F47">
            <v>0</v>
          </cell>
          <cell r="G47">
            <v>0</v>
          </cell>
          <cell r="H47">
            <v>0</v>
          </cell>
          <cell r="I47">
            <v>2.4300000000000002</v>
          </cell>
          <cell r="J47">
            <v>2.0699999999999998</v>
          </cell>
          <cell r="K47">
            <v>4.5</v>
          </cell>
          <cell r="L47">
            <v>0</v>
          </cell>
          <cell r="M47">
            <v>0</v>
          </cell>
          <cell r="N47">
            <v>0</v>
          </cell>
          <cell r="O47">
            <v>0</v>
          </cell>
          <cell r="P47">
            <v>8</v>
          </cell>
        </row>
        <row r="48">
          <cell r="B48">
            <v>10</v>
          </cell>
          <cell r="C48">
            <v>26</v>
          </cell>
          <cell r="D48">
            <v>7.92</v>
          </cell>
          <cell r="E48">
            <v>1</v>
          </cell>
          <cell r="F48">
            <v>0</v>
          </cell>
          <cell r="G48">
            <v>0</v>
          </cell>
          <cell r="H48">
            <v>0</v>
          </cell>
          <cell r="I48">
            <v>2.64</v>
          </cell>
          <cell r="J48">
            <v>4.8600000000000003</v>
          </cell>
          <cell r="K48">
            <v>7.5</v>
          </cell>
          <cell r="L48">
            <v>0</v>
          </cell>
          <cell r="M48">
            <v>0</v>
          </cell>
          <cell r="N48">
            <v>0</v>
          </cell>
          <cell r="O48">
            <v>0</v>
          </cell>
          <cell r="P48">
            <v>9</v>
          </cell>
        </row>
        <row r="49">
          <cell r="B49">
            <v>10</v>
          </cell>
          <cell r="C49">
            <v>28</v>
          </cell>
          <cell r="D49">
            <v>7.92</v>
          </cell>
          <cell r="E49">
            <v>1</v>
          </cell>
          <cell r="F49">
            <v>0</v>
          </cell>
          <cell r="G49">
            <v>0</v>
          </cell>
          <cell r="H49">
            <v>0</v>
          </cell>
          <cell r="I49">
            <v>2.84</v>
          </cell>
          <cell r="J49">
            <v>5.26</v>
          </cell>
          <cell r="K49">
            <v>8.1</v>
          </cell>
          <cell r="L49">
            <v>0</v>
          </cell>
          <cell r="M49">
            <v>0</v>
          </cell>
          <cell r="N49">
            <v>0</v>
          </cell>
          <cell r="O49">
            <v>0</v>
          </cell>
          <cell r="P49">
            <v>9</v>
          </cell>
        </row>
        <row r="50">
          <cell r="B50">
            <v>10</v>
          </cell>
          <cell r="C50">
            <v>30</v>
          </cell>
          <cell r="D50">
            <v>7.92</v>
          </cell>
          <cell r="E50">
            <v>1</v>
          </cell>
          <cell r="F50">
            <v>0</v>
          </cell>
          <cell r="G50">
            <v>0</v>
          </cell>
          <cell r="H50">
            <v>0</v>
          </cell>
          <cell r="I50">
            <v>3.04</v>
          </cell>
          <cell r="J50">
            <v>5.66</v>
          </cell>
          <cell r="K50">
            <v>8.6999999999999993</v>
          </cell>
          <cell r="L50">
            <v>0</v>
          </cell>
          <cell r="M50">
            <v>0</v>
          </cell>
          <cell r="N50">
            <v>0</v>
          </cell>
          <cell r="O50">
            <v>0</v>
          </cell>
          <cell r="P50">
            <v>10</v>
          </cell>
        </row>
        <row r="51">
          <cell r="B51">
            <v>10</v>
          </cell>
          <cell r="C51">
            <v>32</v>
          </cell>
          <cell r="D51">
            <v>7.92</v>
          </cell>
          <cell r="E51">
            <v>1</v>
          </cell>
          <cell r="F51">
            <v>0</v>
          </cell>
          <cell r="G51">
            <v>0</v>
          </cell>
          <cell r="H51">
            <v>0</v>
          </cell>
          <cell r="I51">
            <v>3.24</v>
          </cell>
          <cell r="J51">
            <v>6.06</v>
          </cell>
          <cell r="K51">
            <v>9.3000000000000007</v>
          </cell>
          <cell r="L51">
            <v>0</v>
          </cell>
          <cell r="M51">
            <v>0</v>
          </cell>
          <cell r="N51">
            <v>0</v>
          </cell>
          <cell r="O51">
            <v>0</v>
          </cell>
          <cell r="P51">
            <v>11</v>
          </cell>
        </row>
        <row r="52">
          <cell r="B52">
            <v>10</v>
          </cell>
          <cell r="C52">
            <v>34</v>
          </cell>
          <cell r="D52">
            <v>7.92</v>
          </cell>
          <cell r="E52">
            <v>1</v>
          </cell>
          <cell r="F52">
            <v>0</v>
          </cell>
          <cell r="G52">
            <v>0</v>
          </cell>
          <cell r="H52">
            <v>0</v>
          </cell>
          <cell r="I52">
            <v>3.45</v>
          </cell>
          <cell r="J52">
            <v>6.44</v>
          </cell>
          <cell r="K52">
            <v>9.89</v>
          </cell>
          <cell r="L52">
            <v>0</v>
          </cell>
          <cell r="M52">
            <v>0</v>
          </cell>
          <cell r="N52">
            <v>0</v>
          </cell>
          <cell r="O52">
            <v>0</v>
          </cell>
          <cell r="P52">
            <v>12</v>
          </cell>
          <cell r="Q52">
            <v>0</v>
          </cell>
          <cell r="R52" t="str">
            <v/>
          </cell>
        </row>
        <row r="53">
          <cell r="B53">
            <v>10</v>
          </cell>
          <cell r="C53">
            <v>36</v>
          </cell>
          <cell r="D53">
            <v>7.92</v>
          </cell>
          <cell r="E53">
            <v>1</v>
          </cell>
          <cell r="F53">
            <v>0</v>
          </cell>
          <cell r="G53">
            <v>0</v>
          </cell>
          <cell r="H53">
            <v>0</v>
          </cell>
          <cell r="I53">
            <v>3.65</v>
          </cell>
          <cell r="J53">
            <v>6.84</v>
          </cell>
          <cell r="K53">
            <v>10.49</v>
          </cell>
          <cell r="L53">
            <v>0</v>
          </cell>
          <cell r="M53">
            <v>0</v>
          </cell>
          <cell r="N53">
            <v>0</v>
          </cell>
          <cell r="O53">
            <v>0</v>
          </cell>
          <cell r="P53">
            <v>12</v>
          </cell>
        </row>
        <row r="54">
          <cell r="B54" t="str">
            <v>10S</v>
          </cell>
          <cell r="C54">
            <v>0.125</v>
          </cell>
          <cell r="D54">
            <v>1.24</v>
          </cell>
          <cell r="E54">
            <v>1</v>
          </cell>
          <cell r="F54">
            <v>0</v>
          </cell>
          <cell r="G54">
            <v>0</v>
          </cell>
          <cell r="H54">
            <v>0</v>
          </cell>
          <cell r="I54">
            <v>7.0000000000000007E-2</v>
          </cell>
          <cell r="J54">
            <v>0</v>
          </cell>
          <cell r="K54">
            <v>7.0000000000000007E-2</v>
          </cell>
          <cell r="L54">
            <v>0</v>
          </cell>
          <cell r="M54">
            <v>0</v>
          </cell>
          <cell r="N54">
            <v>0</v>
          </cell>
          <cell r="O54">
            <v>0</v>
          </cell>
          <cell r="P54">
            <v>2</v>
          </cell>
        </row>
        <row r="55">
          <cell r="B55" t="str">
            <v>10S</v>
          </cell>
          <cell r="C55">
            <v>0.125</v>
          </cell>
          <cell r="D55">
            <v>1.24</v>
          </cell>
          <cell r="E55">
            <v>1</v>
          </cell>
          <cell r="F55">
            <v>0</v>
          </cell>
          <cell r="G55">
            <v>0</v>
          </cell>
          <cell r="H55">
            <v>0</v>
          </cell>
          <cell r="I55">
            <v>7.0000000000000007E-2</v>
          </cell>
          <cell r="J55">
            <v>0</v>
          </cell>
          <cell r="K55">
            <v>7.0000000000000007E-2</v>
          </cell>
          <cell r="L55">
            <v>0</v>
          </cell>
          <cell r="M55">
            <v>0</v>
          </cell>
          <cell r="N55">
            <v>0</v>
          </cell>
          <cell r="O55">
            <v>0</v>
          </cell>
          <cell r="P55">
            <v>2</v>
          </cell>
          <cell r="Q55" t="str">
            <v xml:space="preserve">S_x0001_N_x0002_1a_x0000__x0017_T«n nÒn b»ng c¸t ®Çm kü_x0002_m3_x0000_%X©y mãng ®¸ </v>
          </cell>
        </row>
        <row r="56">
          <cell r="B56" t="str">
            <v>10S</v>
          </cell>
          <cell r="C56">
            <v>0.125</v>
          </cell>
          <cell r="D56">
            <v>1.24</v>
          </cell>
          <cell r="E56">
            <v>1</v>
          </cell>
          <cell r="F56">
            <v>0</v>
          </cell>
          <cell r="G56">
            <v>0</v>
          </cell>
          <cell r="H56">
            <v>0</v>
          </cell>
          <cell r="I56">
            <v>7.0000000000000007E-2</v>
          </cell>
          <cell r="J56">
            <v>0</v>
          </cell>
          <cell r="K56">
            <v>7.0000000000000007E-2</v>
          </cell>
          <cell r="L56">
            <v>0</v>
          </cell>
          <cell r="M56">
            <v>0</v>
          </cell>
          <cell r="N56">
            <v>0</v>
          </cell>
          <cell r="O56">
            <v>0</v>
          </cell>
          <cell r="P56">
            <v>2</v>
          </cell>
        </row>
        <row r="57">
          <cell r="B57" t="str">
            <v>10S</v>
          </cell>
          <cell r="C57">
            <v>0.25</v>
          </cell>
          <cell r="D57">
            <v>1.65</v>
          </cell>
          <cell r="E57">
            <v>1</v>
          </cell>
          <cell r="F57">
            <v>0</v>
          </cell>
          <cell r="G57">
            <v>0</v>
          </cell>
          <cell r="H57">
            <v>0</v>
          </cell>
          <cell r="I57">
            <v>7.0000000000000007E-2</v>
          </cell>
          <cell r="J57">
            <v>0</v>
          </cell>
          <cell r="K57">
            <v>7.0000000000000007E-2</v>
          </cell>
          <cell r="L57">
            <v>0</v>
          </cell>
          <cell r="M57">
            <v>0</v>
          </cell>
          <cell r="N57">
            <v>0</v>
          </cell>
          <cell r="O57">
            <v>0</v>
          </cell>
          <cell r="P57">
            <v>2</v>
          </cell>
        </row>
        <row r="58">
          <cell r="B58" t="str">
            <v>10S</v>
          </cell>
          <cell r="C58">
            <v>0.25</v>
          </cell>
          <cell r="D58">
            <v>1.65</v>
          </cell>
          <cell r="E58">
            <v>1</v>
          </cell>
          <cell r="F58">
            <v>0</v>
          </cell>
          <cell r="G58">
            <v>0</v>
          </cell>
          <cell r="H58">
            <v>0</v>
          </cell>
          <cell r="I58">
            <v>7.0000000000000007E-2</v>
          </cell>
          <cell r="J58">
            <v>0</v>
          </cell>
          <cell r="K58">
            <v>7.0000000000000007E-2</v>
          </cell>
          <cell r="L58">
            <v>0</v>
          </cell>
          <cell r="M58">
            <v>0</v>
          </cell>
          <cell r="N58">
            <v>0</v>
          </cell>
          <cell r="O58">
            <v>0</v>
          </cell>
          <cell r="P58">
            <v>2</v>
          </cell>
        </row>
        <row r="59">
          <cell r="B59" t="str">
            <v>10S</v>
          </cell>
          <cell r="C59">
            <v>0.25</v>
          </cell>
          <cell r="D59">
            <v>1.65</v>
          </cell>
          <cell r="E59">
            <v>1</v>
          </cell>
          <cell r="F59">
            <v>0</v>
          </cell>
          <cell r="G59">
            <v>0</v>
          </cell>
          <cell r="H59">
            <v>0</v>
          </cell>
          <cell r="I59">
            <v>7.0000000000000007E-2</v>
          </cell>
          <cell r="J59">
            <v>0</v>
          </cell>
          <cell r="K59">
            <v>7.0000000000000007E-2</v>
          </cell>
          <cell r="L59">
            <v>0</v>
          </cell>
          <cell r="M59">
            <v>0</v>
          </cell>
          <cell r="N59">
            <v>0</v>
          </cell>
          <cell r="O59">
            <v>0</v>
          </cell>
          <cell r="P59">
            <v>2</v>
          </cell>
        </row>
        <row r="60">
          <cell r="B60" t="str">
            <v>10S</v>
          </cell>
          <cell r="C60">
            <v>0.375</v>
          </cell>
          <cell r="D60">
            <v>1.65</v>
          </cell>
          <cell r="E60">
            <v>1</v>
          </cell>
          <cell r="F60">
            <v>0</v>
          </cell>
          <cell r="G60">
            <v>0</v>
          </cell>
          <cell r="H60">
            <v>0</v>
          </cell>
          <cell r="I60">
            <v>7.0000000000000007E-2</v>
          </cell>
          <cell r="J60">
            <v>0</v>
          </cell>
          <cell r="K60">
            <v>7.0000000000000007E-2</v>
          </cell>
          <cell r="L60">
            <v>0</v>
          </cell>
          <cell r="M60">
            <v>0</v>
          </cell>
          <cell r="N60">
            <v>0</v>
          </cell>
          <cell r="O60">
            <v>0</v>
          </cell>
          <cell r="P60">
            <v>2</v>
          </cell>
        </row>
        <row r="61">
          <cell r="B61" t="str">
            <v>10S</v>
          </cell>
          <cell r="C61">
            <v>0.375</v>
          </cell>
          <cell r="D61">
            <v>1.65</v>
          </cell>
          <cell r="E61">
            <v>1</v>
          </cell>
          <cell r="F61">
            <v>0</v>
          </cell>
          <cell r="G61">
            <v>0</v>
          </cell>
          <cell r="H61">
            <v>0</v>
          </cell>
          <cell r="I61">
            <v>7.0000000000000007E-2</v>
          </cell>
          <cell r="J61">
            <v>0</v>
          </cell>
          <cell r="K61">
            <v>7.0000000000000007E-2</v>
          </cell>
          <cell r="L61">
            <v>0</v>
          </cell>
          <cell r="M61">
            <v>0</v>
          </cell>
          <cell r="N61">
            <v>0</v>
          </cell>
          <cell r="O61">
            <v>0</v>
          </cell>
          <cell r="P61">
            <v>2</v>
          </cell>
        </row>
        <row r="62">
          <cell r="B62" t="str">
            <v>10S</v>
          </cell>
          <cell r="C62">
            <v>0.375</v>
          </cell>
          <cell r="D62">
            <v>1.65</v>
          </cell>
          <cell r="E62">
            <v>1</v>
          </cell>
          <cell r="F62">
            <v>0</v>
          </cell>
          <cell r="G62">
            <v>0</v>
          </cell>
          <cell r="H62">
            <v>0</v>
          </cell>
          <cell r="I62">
            <v>7.0000000000000007E-2</v>
          </cell>
          <cell r="J62">
            <v>0</v>
          </cell>
          <cell r="K62">
            <v>7.0000000000000007E-2</v>
          </cell>
          <cell r="L62">
            <v>0</v>
          </cell>
          <cell r="M62">
            <v>0</v>
          </cell>
          <cell r="N62">
            <v>0</v>
          </cell>
          <cell r="O62">
            <v>0</v>
          </cell>
          <cell r="P62">
            <v>2</v>
          </cell>
        </row>
        <row r="63">
          <cell r="B63" t="str">
            <v>10S</v>
          </cell>
          <cell r="C63">
            <v>0.5</v>
          </cell>
          <cell r="D63">
            <v>2.11</v>
          </cell>
          <cell r="E63">
            <v>1</v>
          </cell>
          <cell r="F63">
            <v>0</v>
          </cell>
          <cell r="G63">
            <v>0</v>
          </cell>
          <cell r="H63">
            <v>0</v>
          </cell>
          <cell r="I63">
            <v>7.0000000000000007E-2</v>
          </cell>
          <cell r="J63">
            <v>0</v>
          </cell>
          <cell r="K63">
            <v>7.0000000000000007E-2</v>
          </cell>
          <cell r="L63">
            <v>0</v>
          </cell>
          <cell r="M63">
            <v>0</v>
          </cell>
          <cell r="N63">
            <v>0</v>
          </cell>
          <cell r="O63">
            <v>0</v>
          </cell>
          <cell r="P63">
            <v>2</v>
          </cell>
        </row>
        <row r="64">
          <cell r="B64" t="str">
            <v>10S</v>
          </cell>
          <cell r="C64">
            <v>0.5</v>
          </cell>
          <cell r="D64">
            <v>2.11</v>
          </cell>
          <cell r="E64">
            <v>1</v>
          </cell>
          <cell r="F64">
            <v>0</v>
          </cell>
          <cell r="G64">
            <v>0</v>
          </cell>
          <cell r="H64">
            <v>0</v>
          </cell>
          <cell r="I64">
            <v>7.0000000000000007E-2</v>
          </cell>
          <cell r="J64">
            <v>0</v>
          </cell>
          <cell r="K64">
            <v>7.0000000000000007E-2</v>
          </cell>
          <cell r="L64">
            <v>0</v>
          </cell>
          <cell r="M64">
            <v>0</v>
          </cell>
          <cell r="N64">
            <v>0</v>
          </cell>
          <cell r="O64">
            <v>0</v>
          </cell>
          <cell r="P64">
            <v>2</v>
          </cell>
        </row>
        <row r="65">
          <cell r="B65" t="str">
            <v>10S</v>
          </cell>
          <cell r="C65">
            <v>0.5</v>
          </cell>
          <cell r="D65">
            <v>2.11</v>
          </cell>
          <cell r="E65">
            <v>1</v>
          </cell>
          <cell r="F65">
            <v>0</v>
          </cell>
          <cell r="G65">
            <v>0</v>
          </cell>
          <cell r="H65">
            <v>0</v>
          </cell>
          <cell r="I65">
            <v>7.0000000000000007E-2</v>
          </cell>
          <cell r="J65">
            <v>0</v>
          </cell>
          <cell r="K65">
            <v>7.0000000000000007E-2</v>
          </cell>
          <cell r="L65">
            <v>0</v>
          </cell>
          <cell r="M65">
            <v>0</v>
          </cell>
          <cell r="N65">
            <v>0</v>
          </cell>
          <cell r="O65">
            <v>0</v>
          </cell>
          <cell r="P65">
            <v>2</v>
          </cell>
        </row>
        <row r="66">
          <cell r="B66" t="str">
            <v>10S</v>
          </cell>
          <cell r="C66">
            <v>0.75</v>
          </cell>
          <cell r="D66">
            <v>2.11</v>
          </cell>
          <cell r="E66">
            <v>1</v>
          </cell>
          <cell r="F66">
            <v>0</v>
          </cell>
          <cell r="G66">
            <v>0</v>
          </cell>
          <cell r="H66">
            <v>0</v>
          </cell>
          <cell r="I66">
            <v>7.0000000000000007E-2</v>
          </cell>
          <cell r="J66">
            <v>0</v>
          </cell>
          <cell r="K66">
            <v>7.0000000000000007E-2</v>
          </cell>
          <cell r="L66">
            <v>0</v>
          </cell>
          <cell r="M66">
            <v>0</v>
          </cell>
          <cell r="N66">
            <v>0</v>
          </cell>
          <cell r="O66">
            <v>0</v>
          </cell>
          <cell r="P66">
            <v>2</v>
          </cell>
        </row>
        <row r="67">
          <cell r="B67" t="str">
            <v>10S</v>
          </cell>
          <cell r="C67">
            <v>0.75</v>
          </cell>
          <cell r="D67">
            <v>2.11</v>
          </cell>
          <cell r="E67">
            <v>1</v>
          </cell>
          <cell r="F67">
            <v>0</v>
          </cell>
          <cell r="G67">
            <v>0</v>
          </cell>
          <cell r="H67">
            <v>0</v>
          </cell>
          <cell r="I67">
            <v>7.0000000000000007E-2</v>
          </cell>
          <cell r="J67">
            <v>0</v>
          </cell>
          <cell r="K67">
            <v>7.0000000000000007E-2</v>
          </cell>
          <cell r="L67">
            <v>0</v>
          </cell>
          <cell r="M67">
            <v>0</v>
          </cell>
          <cell r="N67">
            <v>0</v>
          </cell>
          <cell r="O67">
            <v>0</v>
          </cell>
          <cell r="P67">
            <v>2</v>
          </cell>
        </row>
        <row r="68">
          <cell r="B68" t="str">
            <v>10S</v>
          </cell>
          <cell r="C68">
            <v>0.75</v>
          </cell>
          <cell r="D68">
            <v>2.11</v>
          </cell>
          <cell r="E68">
            <v>1</v>
          </cell>
          <cell r="F68">
            <v>0</v>
          </cell>
          <cell r="G68">
            <v>0</v>
          </cell>
          <cell r="H68">
            <v>0</v>
          </cell>
          <cell r="I68">
            <v>7.0000000000000007E-2</v>
          </cell>
          <cell r="J68">
            <v>0</v>
          </cell>
          <cell r="K68">
            <v>7.0000000000000007E-2</v>
          </cell>
          <cell r="L68">
            <v>0</v>
          </cell>
          <cell r="M68">
            <v>0</v>
          </cell>
          <cell r="N68">
            <v>0</v>
          </cell>
          <cell r="O68">
            <v>0</v>
          </cell>
          <cell r="P68">
            <v>2</v>
          </cell>
        </row>
        <row r="69">
          <cell r="B69" t="str">
            <v>10S</v>
          </cell>
          <cell r="C69">
            <v>1</v>
          </cell>
          <cell r="D69">
            <v>2.77</v>
          </cell>
          <cell r="E69">
            <v>1</v>
          </cell>
          <cell r="F69">
            <v>0</v>
          </cell>
          <cell r="G69">
            <v>0</v>
          </cell>
          <cell r="H69">
            <v>0</v>
          </cell>
          <cell r="I69">
            <v>0.12</v>
          </cell>
          <cell r="J69">
            <v>0</v>
          </cell>
          <cell r="K69">
            <v>0.12</v>
          </cell>
          <cell r="L69">
            <v>0</v>
          </cell>
          <cell r="M69">
            <v>0</v>
          </cell>
          <cell r="N69">
            <v>0</v>
          </cell>
          <cell r="O69">
            <v>0</v>
          </cell>
          <cell r="P69">
            <v>2</v>
          </cell>
        </row>
        <row r="70">
          <cell r="B70" t="str">
            <v>10S</v>
          </cell>
          <cell r="C70">
            <v>1</v>
          </cell>
          <cell r="D70">
            <v>2.77</v>
          </cell>
          <cell r="E70">
            <v>1</v>
          </cell>
          <cell r="F70">
            <v>0</v>
          </cell>
          <cell r="G70">
            <v>0</v>
          </cell>
          <cell r="H70">
            <v>0</v>
          </cell>
          <cell r="I70">
            <v>0.12</v>
          </cell>
          <cell r="J70">
            <v>0</v>
          </cell>
          <cell r="K70">
            <v>0.12</v>
          </cell>
          <cell r="L70">
            <v>0</v>
          </cell>
          <cell r="M70">
            <v>0</v>
          </cell>
          <cell r="N70">
            <v>0</v>
          </cell>
          <cell r="O70">
            <v>0</v>
          </cell>
          <cell r="P70">
            <v>2</v>
          </cell>
        </row>
        <row r="71">
          <cell r="B71" t="str">
            <v>10S</v>
          </cell>
          <cell r="C71">
            <v>1</v>
          </cell>
          <cell r="D71">
            <v>2.77</v>
          </cell>
          <cell r="E71">
            <v>1</v>
          </cell>
          <cell r="F71">
            <v>0</v>
          </cell>
          <cell r="G71">
            <v>0</v>
          </cell>
          <cell r="H71">
            <v>0</v>
          </cell>
          <cell r="I71">
            <v>0.12</v>
          </cell>
          <cell r="J71">
            <v>0</v>
          </cell>
          <cell r="K71">
            <v>0.12</v>
          </cell>
          <cell r="L71">
            <v>0</v>
          </cell>
          <cell r="M71">
            <v>0</v>
          </cell>
          <cell r="N71">
            <v>0</v>
          </cell>
          <cell r="O71">
            <v>0</v>
          </cell>
          <cell r="P71">
            <v>2</v>
          </cell>
        </row>
        <row r="72">
          <cell r="B72" t="str">
            <v>10S</v>
          </cell>
          <cell r="C72">
            <v>1.25</v>
          </cell>
          <cell r="D72">
            <v>2.77</v>
          </cell>
          <cell r="E72">
            <v>1</v>
          </cell>
          <cell r="F72">
            <v>0</v>
          </cell>
          <cell r="G72">
            <v>0</v>
          </cell>
          <cell r="H72">
            <v>0</v>
          </cell>
          <cell r="I72">
            <v>0.15</v>
          </cell>
          <cell r="J72">
            <v>0</v>
          </cell>
          <cell r="K72">
            <v>0.15</v>
          </cell>
          <cell r="L72">
            <v>0</v>
          </cell>
          <cell r="M72">
            <v>0</v>
          </cell>
          <cell r="N72">
            <v>0</v>
          </cell>
          <cell r="O72">
            <v>0</v>
          </cell>
          <cell r="P72">
            <v>2</v>
          </cell>
        </row>
        <row r="73">
          <cell r="B73" t="str">
            <v>10S</v>
          </cell>
          <cell r="C73">
            <v>1.25</v>
          </cell>
          <cell r="D73">
            <v>2.77</v>
          </cell>
          <cell r="E73">
            <v>1</v>
          </cell>
          <cell r="F73">
            <v>0</v>
          </cell>
          <cell r="G73">
            <v>0</v>
          </cell>
          <cell r="H73">
            <v>0</v>
          </cell>
          <cell r="I73">
            <v>0.15</v>
          </cell>
          <cell r="J73">
            <v>0</v>
          </cell>
          <cell r="K73">
            <v>0.15</v>
          </cell>
          <cell r="L73">
            <v>0</v>
          </cell>
          <cell r="M73">
            <v>0</v>
          </cell>
          <cell r="N73">
            <v>0</v>
          </cell>
          <cell r="O73">
            <v>0</v>
          </cell>
          <cell r="P73">
            <v>2</v>
          </cell>
        </row>
        <row r="74">
          <cell r="B74" t="str">
            <v>10S</v>
          </cell>
          <cell r="C74">
            <v>1.25</v>
          </cell>
          <cell r="D74">
            <v>2.77</v>
          </cell>
          <cell r="E74">
            <v>1</v>
          </cell>
          <cell r="F74">
            <v>0</v>
          </cell>
          <cell r="G74">
            <v>0</v>
          </cell>
          <cell r="H74">
            <v>0</v>
          </cell>
          <cell r="I74">
            <v>0.15</v>
          </cell>
          <cell r="J74">
            <v>0</v>
          </cell>
          <cell r="K74">
            <v>0.15</v>
          </cell>
          <cell r="L74">
            <v>0</v>
          </cell>
          <cell r="M74">
            <v>0</v>
          </cell>
          <cell r="N74">
            <v>0</v>
          </cell>
          <cell r="O74">
            <v>0</v>
          </cell>
          <cell r="P74">
            <v>2</v>
          </cell>
        </row>
        <row r="75">
          <cell r="B75" t="str">
            <v>10S</v>
          </cell>
          <cell r="C75">
            <v>1.5</v>
          </cell>
          <cell r="D75">
            <v>2.77</v>
          </cell>
          <cell r="E75">
            <v>1</v>
          </cell>
          <cell r="F75">
            <v>0</v>
          </cell>
          <cell r="G75">
            <v>0</v>
          </cell>
          <cell r="H75">
            <v>0</v>
          </cell>
          <cell r="I75">
            <v>0.15</v>
          </cell>
          <cell r="J75">
            <v>0</v>
          </cell>
          <cell r="K75">
            <v>0.15</v>
          </cell>
          <cell r="L75">
            <v>0</v>
          </cell>
          <cell r="M75">
            <v>0</v>
          </cell>
          <cell r="N75">
            <v>0</v>
          </cell>
          <cell r="O75">
            <v>0</v>
          </cell>
          <cell r="P75">
            <v>2</v>
          </cell>
        </row>
        <row r="76">
          <cell r="B76" t="str">
            <v>10S</v>
          </cell>
          <cell r="C76">
            <v>1.5</v>
          </cell>
          <cell r="D76">
            <v>2.77</v>
          </cell>
          <cell r="E76">
            <v>1</v>
          </cell>
          <cell r="F76">
            <v>0</v>
          </cell>
          <cell r="G76">
            <v>0</v>
          </cell>
          <cell r="H76">
            <v>0</v>
          </cell>
          <cell r="I76">
            <v>0.15</v>
          </cell>
          <cell r="J76">
            <v>0</v>
          </cell>
          <cell r="K76">
            <v>0.15</v>
          </cell>
          <cell r="L76">
            <v>0</v>
          </cell>
          <cell r="M76">
            <v>0</v>
          </cell>
          <cell r="N76">
            <v>0</v>
          </cell>
          <cell r="O76">
            <v>0</v>
          </cell>
          <cell r="P76">
            <v>2</v>
          </cell>
        </row>
        <row r="77">
          <cell r="B77" t="str">
            <v>10S</v>
          </cell>
          <cell r="C77">
            <v>1.5</v>
          </cell>
          <cell r="D77">
            <v>2.77</v>
          </cell>
          <cell r="E77">
            <v>1</v>
          </cell>
          <cell r="F77">
            <v>0</v>
          </cell>
          <cell r="G77">
            <v>0</v>
          </cell>
          <cell r="H77">
            <v>0</v>
          </cell>
          <cell r="I77">
            <v>0.15</v>
          </cell>
          <cell r="J77">
            <v>0</v>
          </cell>
          <cell r="K77">
            <v>0.15</v>
          </cell>
          <cell r="L77">
            <v>0</v>
          </cell>
          <cell r="M77">
            <v>0</v>
          </cell>
          <cell r="N77">
            <v>0</v>
          </cell>
          <cell r="O77">
            <v>0</v>
          </cell>
          <cell r="P77">
            <v>2</v>
          </cell>
        </row>
        <row r="78">
          <cell r="B78" t="str">
            <v>10S</v>
          </cell>
          <cell r="C78">
            <v>2</v>
          </cell>
          <cell r="D78">
            <v>2.77</v>
          </cell>
          <cell r="E78">
            <v>1</v>
          </cell>
          <cell r="F78">
            <v>0</v>
          </cell>
          <cell r="G78">
            <v>0</v>
          </cell>
          <cell r="H78">
            <v>0</v>
          </cell>
          <cell r="I78">
            <v>0.15</v>
          </cell>
          <cell r="J78">
            <v>0</v>
          </cell>
          <cell r="K78">
            <v>0.15</v>
          </cell>
          <cell r="L78">
            <v>0</v>
          </cell>
          <cell r="M78">
            <v>0</v>
          </cell>
          <cell r="N78">
            <v>0</v>
          </cell>
          <cell r="O78">
            <v>0</v>
          </cell>
          <cell r="P78">
            <v>2</v>
          </cell>
        </row>
        <row r="79">
          <cell r="B79" t="str">
            <v>10S</v>
          </cell>
          <cell r="C79">
            <v>2</v>
          </cell>
          <cell r="D79">
            <v>2.77</v>
          </cell>
          <cell r="E79">
            <v>1</v>
          </cell>
          <cell r="F79">
            <v>0</v>
          </cell>
          <cell r="G79">
            <v>0</v>
          </cell>
          <cell r="H79">
            <v>0</v>
          </cell>
          <cell r="I79">
            <v>0.15</v>
          </cell>
          <cell r="J79">
            <v>0</v>
          </cell>
          <cell r="K79">
            <v>0.15</v>
          </cell>
          <cell r="L79">
            <v>0</v>
          </cell>
          <cell r="M79">
            <v>0</v>
          </cell>
          <cell r="N79">
            <v>0</v>
          </cell>
          <cell r="O79">
            <v>0</v>
          </cell>
          <cell r="P79">
            <v>2</v>
          </cell>
        </row>
        <row r="80">
          <cell r="B80" t="str">
            <v>10S</v>
          </cell>
          <cell r="C80">
            <v>2</v>
          </cell>
          <cell r="D80">
            <v>2.77</v>
          </cell>
          <cell r="E80">
            <v>1</v>
          </cell>
          <cell r="F80">
            <v>0</v>
          </cell>
          <cell r="G80">
            <v>0</v>
          </cell>
          <cell r="H80">
            <v>0</v>
          </cell>
          <cell r="I80">
            <v>0.15</v>
          </cell>
          <cell r="J80">
            <v>0</v>
          </cell>
          <cell r="K80">
            <v>0.15</v>
          </cell>
          <cell r="L80">
            <v>0</v>
          </cell>
          <cell r="M80">
            <v>0</v>
          </cell>
          <cell r="N80">
            <v>0</v>
          </cell>
          <cell r="O80">
            <v>0</v>
          </cell>
          <cell r="P80">
            <v>2</v>
          </cell>
        </row>
        <row r="81">
          <cell r="B81" t="str">
            <v>10S</v>
          </cell>
          <cell r="C81">
            <v>2.5</v>
          </cell>
          <cell r="D81">
            <v>3.05</v>
          </cell>
          <cell r="E81">
            <v>1</v>
          </cell>
          <cell r="F81">
            <v>0</v>
          </cell>
          <cell r="G81">
            <v>0</v>
          </cell>
          <cell r="H81">
            <v>0</v>
          </cell>
          <cell r="I81">
            <v>0.15</v>
          </cell>
          <cell r="J81">
            <v>0</v>
          </cell>
          <cell r="K81">
            <v>0.15</v>
          </cell>
          <cell r="L81">
            <v>0</v>
          </cell>
          <cell r="M81">
            <v>0</v>
          </cell>
          <cell r="N81">
            <v>0</v>
          </cell>
          <cell r="O81">
            <v>2</v>
          </cell>
          <cell r="P81">
            <v>2</v>
          </cell>
        </row>
        <row r="82">
          <cell r="B82" t="str">
            <v>10S</v>
          </cell>
          <cell r="C82">
            <v>3</v>
          </cell>
          <cell r="D82">
            <v>3.05</v>
          </cell>
          <cell r="E82">
            <v>1</v>
          </cell>
          <cell r="F82">
            <v>0</v>
          </cell>
          <cell r="G82">
            <v>0</v>
          </cell>
          <cell r="H82">
            <v>0</v>
          </cell>
          <cell r="I82">
            <v>0.3</v>
          </cell>
          <cell r="J82">
            <v>0</v>
          </cell>
          <cell r="K82">
            <v>0.3</v>
          </cell>
          <cell r="L82">
            <v>0</v>
          </cell>
          <cell r="M82">
            <v>0</v>
          </cell>
          <cell r="N82">
            <v>0</v>
          </cell>
          <cell r="O82">
            <v>0</v>
          </cell>
          <cell r="P82">
            <v>2</v>
          </cell>
        </row>
        <row r="83">
          <cell r="B83" t="str">
            <v>10S</v>
          </cell>
          <cell r="C83">
            <v>3.5</v>
          </cell>
          <cell r="D83">
            <v>3.05</v>
          </cell>
          <cell r="E83">
            <v>1</v>
          </cell>
          <cell r="F83">
            <v>0</v>
          </cell>
          <cell r="G83">
            <v>0</v>
          </cell>
          <cell r="H83">
            <v>0</v>
          </cell>
          <cell r="I83">
            <v>0.3</v>
          </cell>
          <cell r="J83">
            <v>0</v>
          </cell>
          <cell r="K83">
            <v>0.3</v>
          </cell>
          <cell r="L83">
            <v>0</v>
          </cell>
          <cell r="M83">
            <v>0</v>
          </cell>
          <cell r="N83">
            <v>0</v>
          </cell>
          <cell r="O83">
            <v>0</v>
          </cell>
          <cell r="P83">
            <v>3</v>
          </cell>
        </row>
        <row r="84">
          <cell r="B84" t="str">
            <v>10S</v>
          </cell>
          <cell r="C84">
            <v>4</v>
          </cell>
          <cell r="D84">
            <v>3.05</v>
          </cell>
          <cell r="E84">
            <v>1</v>
          </cell>
          <cell r="F84">
            <v>0</v>
          </cell>
          <cell r="G84">
            <v>0</v>
          </cell>
          <cell r="H84">
            <v>0</v>
          </cell>
          <cell r="I84">
            <v>0.45</v>
          </cell>
          <cell r="J84">
            <v>0</v>
          </cell>
          <cell r="K84">
            <v>0.45</v>
          </cell>
          <cell r="L84">
            <v>0</v>
          </cell>
          <cell r="M84">
            <v>0</v>
          </cell>
          <cell r="N84">
            <v>0</v>
          </cell>
          <cell r="O84">
            <v>0</v>
          </cell>
          <cell r="P84">
            <v>3</v>
          </cell>
        </row>
        <row r="85">
          <cell r="B85" t="str">
            <v>10S</v>
          </cell>
          <cell r="C85">
            <v>5</v>
          </cell>
          <cell r="D85">
            <v>3.4</v>
          </cell>
          <cell r="E85">
            <v>1</v>
          </cell>
          <cell r="F85">
            <v>0</v>
          </cell>
          <cell r="G85">
            <v>0</v>
          </cell>
          <cell r="H85">
            <v>0</v>
          </cell>
          <cell r="I85">
            <v>0.45</v>
          </cell>
          <cell r="J85">
            <v>0</v>
          </cell>
          <cell r="K85">
            <v>0.45</v>
          </cell>
          <cell r="L85">
            <v>0</v>
          </cell>
          <cell r="M85">
            <v>0</v>
          </cell>
          <cell r="N85">
            <v>0</v>
          </cell>
          <cell r="O85">
            <v>0</v>
          </cell>
          <cell r="P85">
            <v>4</v>
          </cell>
        </row>
        <row r="86">
          <cell r="B86" t="str">
            <v>10S</v>
          </cell>
          <cell r="C86">
            <v>6</v>
          </cell>
          <cell r="D86">
            <v>3.4</v>
          </cell>
          <cell r="E86">
            <v>1</v>
          </cell>
          <cell r="F86">
            <v>0</v>
          </cell>
          <cell r="G86">
            <v>0</v>
          </cell>
          <cell r="H86">
            <v>0</v>
          </cell>
          <cell r="I86">
            <v>0.6</v>
          </cell>
          <cell r="J86">
            <v>0</v>
          </cell>
          <cell r="K86">
            <v>0.6</v>
          </cell>
          <cell r="L86">
            <v>0</v>
          </cell>
          <cell r="M86">
            <v>0</v>
          </cell>
          <cell r="N86">
            <v>0</v>
          </cell>
          <cell r="O86">
            <v>0</v>
          </cell>
          <cell r="P86">
            <v>4</v>
          </cell>
        </row>
        <row r="87">
          <cell r="B87" t="str">
            <v>10S</v>
          </cell>
          <cell r="C87">
            <v>8</v>
          </cell>
          <cell r="D87">
            <v>3.76</v>
          </cell>
          <cell r="E87">
            <v>1</v>
          </cell>
          <cell r="F87">
            <v>0</v>
          </cell>
          <cell r="G87">
            <v>0</v>
          </cell>
          <cell r="H87">
            <v>0</v>
          </cell>
          <cell r="I87">
            <v>0.6</v>
          </cell>
          <cell r="J87">
            <v>0</v>
          </cell>
          <cell r="K87">
            <v>0.6</v>
          </cell>
          <cell r="L87">
            <v>0</v>
          </cell>
          <cell r="M87">
            <v>0</v>
          </cell>
          <cell r="N87">
            <v>0</v>
          </cell>
          <cell r="O87">
            <v>0</v>
          </cell>
          <cell r="P87">
            <v>4</v>
          </cell>
        </row>
        <row r="88">
          <cell r="B88" t="str">
            <v>10S</v>
          </cell>
          <cell r="C88">
            <v>10</v>
          </cell>
          <cell r="D88">
            <v>4.1900000000000004</v>
          </cell>
          <cell r="E88">
            <v>1</v>
          </cell>
          <cell r="F88">
            <v>0</v>
          </cell>
          <cell r="G88">
            <v>0</v>
          </cell>
          <cell r="H88">
            <v>0</v>
          </cell>
          <cell r="I88">
            <v>1.2</v>
          </cell>
          <cell r="J88">
            <v>0</v>
          </cell>
          <cell r="K88">
            <v>1.2</v>
          </cell>
          <cell r="L88">
            <v>0</v>
          </cell>
          <cell r="M88">
            <v>0</v>
          </cell>
          <cell r="N88">
            <v>0</v>
          </cell>
          <cell r="O88">
            <v>0</v>
          </cell>
          <cell r="P88">
            <v>4</v>
          </cell>
        </row>
        <row r="89">
          <cell r="B89" t="str">
            <v>10S</v>
          </cell>
          <cell r="C89">
            <v>12</v>
          </cell>
          <cell r="D89">
            <v>4.57</v>
          </cell>
          <cell r="E89">
            <v>1</v>
          </cell>
          <cell r="F89">
            <v>0</v>
          </cell>
          <cell r="G89">
            <v>0</v>
          </cell>
          <cell r="H89">
            <v>0</v>
          </cell>
          <cell r="I89">
            <v>1.5</v>
          </cell>
          <cell r="J89">
            <v>0</v>
          </cell>
          <cell r="K89">
            <v>1.5</v>
          </cell>
          <cell r="L89">
            <v>0</v>
          </cell>
          <cell r="M89">
            <v>0</v>
          </cell>
          <cell r="N89">
            <v>0</v>
          </cell>
          <cell r="O89">
            <v>0</v>
          </cell>
          <cell r="P89">
            <v>6</v>
          </cell>
        </row>
        <row r="90">
          <cell r="B90" t="str">
            <v>10S</v>
          </cell>
          <cell r="C90">
            <v>14</v>
          </cell>
          <cell r="D90">
            <v>4.78</v>
          </cell>
          <cell r="E90">
            <v>1</v>
          </cell>
          <cell r="F90">
            <v>0</v>
          </cell>
          <cell r="G90">
            <v>0</v>
          </cell>
          <cell r="H90">
            <v>2.2251287283221441E-307</v>
          </cell>
          <cell r="I90">
            <v>1.65</v>
          </cell>
          <cell r="J90">
            <v>0</v>
          </cell>
          <cell r="K90">
            <v>1.65</v>
          </cell>
          <cell r="L90">
            <v>0</v>
          </cell>
          <cell r="M90">
            <v>0</v>
          </cell>
          <cell r="N90">
            <v>0</v>
          </cell>
          <cell r="O90">
            <v>0</v>
          </cell>
          <cell r="P90">
            <v>6</v>
          </cell>
        </row>
        <row r="91">
          <cell r="B91" t="str">
            <v>10S</v>
          </cell>
          <cell r="C91">
            <v>16</v>
          </cell>
          <cell r="D91">
            <v>4.78</v>
          </cell>
          <cell r="E91">
            <v>1</v>
          </cell>
          <cell r="F91">
            <v>0</v>
          </cell>
          <cell r="G91">
            <v>0</v>
          </cell>
          <cell r="H91">
            <v>0</v>
          </cell>
          <cell r="I91">
            <v>1.95</v>
          </cell>
          <cell r="J91">
            <v>0</v>
          </cell>
          <cell r="K91">
            <v>1.95</v>
          </cell>
          <cell r="L91">
            <v>0</v>
          </cell>
          <cell r="M91">
            <v>0</v>
          </cell>
          <cell r="N91">
            <v>0</v>
          </cell>
          <cell r="O91">
            <v>0</v>
          </cell>
          <cell r="P91">
            <v>6</v>
          </cell>
        </row>
        <row r="92">
          <cell r="B92" t="str">
            <v>10S</v>
          </cell>
          <cell r="C92">
            <v>18</v>
          </cell>
          <cell r="D92">
            <v>4.78</v>
          </cell>
          <cell r="E92">
            <v>1</v>
          </cell>
          <cell r="F92">
            <v>0</v>
          </cell>
          <cell r="G92">
            <v>0</v>
          </cell>
          <cell r="H92">
            <v>0</v>
          </cell>
          <cell r="I92">
            <v>2.25</v>
          </cell>
          <cell r="J92">
            <v>0</v>
          </cell>
          <cell r="K92">
            <v>2.25</v>
          </cell>
          <cell r="L92">
            <v>0</v>
          </cell>
          <cell r="M92">
            <v>0</v>
          </cell>
          <cell r="N92">
            <v>0</v>
          </cell>
          <cell r="O92">
            <v>0</v>
          </cell>
          <cell r="P92">
            <v>6</v>
          </cell>
        </row>
        <row r="93">
          <cell r="B93" t="str">
            <v>10S</v>
          </cell>
          <cell r="C93">
            <v>20</v>
          </cell>
          <cell r="D93">
            <v>5.54</v>
          </cell>
          <cell r="E93">
            <v>1</v>
          </cell>
          <cell r="F93">
            <v>0</v>
          </cell>
          <cell r="G93">
            <v>0</v>
          </cell>
          <cell r="H93">
            <v>0</v>
          </cell>
          <cell r="I93">
            <v>2.0299999999999998</v>
          </cell>
          <cell r="J93">
            <v>1.1200000000000001</v>
          </cell>
          <cell r="K93">
            <v>3.15</v>
          </cell>
          <cell r="L93">
            <v>0</v>
          </cell>
          <cell r="M93">
            <v>0</v>
          </cell>
          <cell r="N93">
            <v>0</v>
          </cell>
          <cell r="O93">
            <v>0</v>
          </cell>
          <cell r="P93">
            <v>7</v>
          </cell>
        </row>
        <row r="94">
          <cell r="B94" t="str">
            <v>10S</v>
          </cell>
          <cell r="C94">
            <v>22</v>
          </cell>
          <cell r="D94">
            <v>5.54</v>
          </cell>
          <cell r="E94">
            <v>1</v>
          </cell>
          <cell r="F94">
            <v>0</v>
          </cell>
          <cell r="G94">
            <v>0</v>
          </cell>
          <cell r="H94">
            <v>0</v>
          </cell>
          <cell r="I94">
            <v>2.23</v>
          </cell>
          <cell r="J94">
            <v>1.37</v>
          </cell>
          <cell r="K94">
            <v>3.6</v>
          </cell>
          <cell r="L94">
            <v>0</v>
          </cell>
          <cell r="M94">
            <v>0</v>
          </cell>
          <cell r="N94">
            <v>0</v>
          </cell>
          <cell r="O94">
            <v>0</v>
          </cell>
          <cell r="P94">
            <v>8</v>
          </cell>
        </row>
        <row r="95">
          <cell r="B95" t="str">
            <v>10S</v>
          </cell>
          <cell r="C95">
            <v>24</v>
          </cell>
          <cell r="D95">
            <v>6.35</v>
          </cell>
          <cell r="E95">
            <v>1</v>
          </cell>
          <cell r="F95">
            <v>0</v>
          </cell>
          <cell r="G95">
            <v>0</v>
          </cell>
          <cell r="H95">
            <v>0</v>
          </cell>
          <cell r="I95">
            <v>2.4300000000000002</v>
          </cell>
          <cell r="J95">
            <v>2.0699999999999998</v>
          </cell>
          <cell r="K95">
            <v>4.5</v>
          </cell>
          <cell r="L95">
            <v>0</v>
          </cell>
          <cell r="M95">
            <v>0</v>
          </cell>
          <cell r="N95">
            <v>0</v>
          </cell>
          <cell r="O95">
            <v>0</v>
          </cell>
          <cell r="P95">
            <v>8</v>
          </cell>
        </row>
        <row r="96">
          <cell r="B96" t="str">
            <v>10S</v>
          </cell>
          <cell r="C96">
            <v>30</v>
          </cell>
          <cell r="D96">
            <v>7.92</v>
          </cell>
          <cell r="E96">
            <v>1</v>
          </cell>
          <cell r="F96">
            <v>0</v>
          </cell>
          <cell r="G96">
            <v>0</v>
          </cell>
          <cell r="H96">
            <v>0</v>
          </cell>
          <cell r="I96">
            <v>3.04</v>
          </cell>
          <cell r="J96">
            <v>5.66</v>
          </cell>
          <cell r="K96">
            <v>8.6999999999999993</v>
          </cell>
          <cell r="L96">
            <v>0</v>
          </cell>
          <cell r="M96">
            <v>0</v>
          </cell>
          <cell r="N96">
            <v>0</v>
          </cell>
          <cell r="O96">
            <v>0</v>
          </cell>
          <cell r="P96">
            <v>10</v>
          </cell>
        </row>
        <row r="97">
          <cell r="B97">
            <v>20</v>
          </cell>
          <cell r="C97">
            <v>8</v>
          </cell>
          <cell r="D97">
            <v>6.35</v>
          </cell>
          <cell r="E97">
            <v>1</v>
          </cell>
          <cell r="F97">
            <v>0</v>
          </cell>
          <cell r="G97">
            <v>0</v>
          </cell>
          <cell r="H97">
            <v>0</v>
          </cell>
          <cell r="I97">
            <v>0.81</v>
          </cell>
          <cell r="J97">
            <v>0.99</v>
          </cell>
          <cell r="K97">
            <v>1.8</v>
          </cell>
          <cell r="L97">
            <v>0</v>
          </cell>
          <cell r="M97">
            <v>0</v>
          </cell>
          <cell r="N97">
            <v>0</v>
          </cell>
          <cell r="O97">
            <v>0</v>
          </cell>
          <cell r="P97">
            <v>4</v>
          </cell>
        </row>
        <row r="98">
          <cell r="B98">
            <v>20</v>
          </cell>
          <cell r="C98">
            <v>10</v>
          </cell>
          <cell r="D98">
            <v>6.35</v>
          </cell>
          <cell r="E98">
            <v>1</v>
          </cell>
          <cell r="F98">
            <v>0</v>
          </cell>
          <cell r="G98">
            <v>0</v>
          </cell>
          <cell r="H98">
            <v>0</v>
          </cell>
          <cell r="I98">
            <v>1.01</v>
          </cell>
          <cell r="J98">
            <v>1.0900000000000001</v>
          </cell>
          <cell r="K98">
            <v>2.1</v>
          </cell>
          <cell r="L98">
            <v>0</v>
          </cell>
          <cell r="M98">
            <v>0</v>
          </cell>
          <cell r="N98">
            <v>0</v>
          </cell>
          <cell r="O98">
            <v>0</v>
          </cell>
          <cell r="P98">
            <v>4</v>
          </cell>
        </row>
        <row r="99">
          <cell r="B99">
            <v>20</v>
          </cell>
          <cell r="C99">
            <v>12</v>
          </cell>
          <cell r="D99">
            <v>6.35</v>
          </cell>
          <cell r="E99">
            <v>1</v>
          </cell>
          <cell r="F99">
            <v>0</v>
          </cell>
          <cell r="G99">
            <v>0</v>
          </cell>
          <cell r="H99">
            <v>0</v>
          </cell>
          <cell r="I99">
            <v>1.22</v>
          </cell>
          <cell r="J99">
            <v>1.32</v>
          </cell>
          <cell r="K99">
            <v>2.54</v>
          </cell>
          <cell r="L99">
            <v>0</v>
          </cell>
          <cell r="M99">
            <v>0</v>
          </cell>
          <cell r="N99">
            <v>0</v>
          </cell>
          <cell r="O99">
            <v>0</v>
          </cell>
          <cell r="P99">
            <v>6</v>
          </cell>
        </row>
        <row r="100">
          <cell r="B100">
            <v>20</v>
          </cell>
          <cell r="C100">
            <v>14</v>
          </cell>
          <cell r="D100">
            <v>7.92</v>
          </cell>
          <cell r="E100">
            <v>1</v>
          </cell>
          <cell r="F100">
            <v>0</v>
          </cell>
          <cell r="G100">
            <v>0</v>
          </cell>
          <cell r="H100">
            <v>0</v>
          </cell>
          <cell r="I100">
            <v>1.42</v>
          </cell>
          <cell r="J100">
            <v>2.48</v>
          </cell>
          <cell r="K100">
            <v>3.9</v>
          </cell>
          <cell r="L100">
            <v>0</v>
          </cell>
          <cell r="M100">
            <v>0</v>
          </cell>
          <cell r="N100">
            <v>0</v>
          </cell>
          <cell r="O100">
            <v>0</v>
          </cell>
          <cell r="P100">
            <v>6</v>
          </cell>
        </row>
        <row r="101">
          <cell r="B101">
            <v>20</v>
          </cell>
          <cell r="C101">
            <v>16</v>
          </cell>
          <cell r="D101">
            <v>7.92</v>
          </cell>
          <cell r="E101">
            <v>1</v>
          </cell>
          <cell r="F101">
            <v>0</v>
          </cell>
          <cell r="G101">
            <v>0</v>
          </cell>
          <cell r="H101">
            <v>0</v>
          </cell>
          <cell r="I101">
            <v>1.62</v>
          </cell>
          <cell r="J101">
            <v>2.73</v>
          </cell>
          <cell r="K101">
            <v>4.3499999999999996</v>
          </cell>
          <cell r="L101">
            <v>0</v>
          </cell>
          <cell r="M101">
            <v>0</v>
          </cell>
          <cell r="N101">
            <v>0</v>
          </cell>
          <cell r="O101">
            <v>0</v>
          </cell>
          <cell r="P101">
            <v>6</v>
          </cell>
        </row>
        <row r="102">
          <cell r="B102">
            <v>20</v>
          </cell>
          <cell r="C102">
            <v>18</v>
          </cell>
          <cell r="D102">
            <v>7.92</v>
          </cell>
          <cell r="E102">
            <v>1</v>
          </cell>
          <cell r="F102">
            <v>0</v>
          </cell>
          <cell r="G102">
            <v>0</v>
          </cell>
          <cell r="H102">
            <v>0</v>
          </cell>
          <cell r="I102">
            <v>1.82</v>
          </cell>
          <cell r="J102">
            <v>3.12</v>
          </cell>
          <cell r="K102">
            <v>4.9400000000000004</v>
          </cell>
          <cell r="L102">
            <v>0</v>
          </cell>
          <cell r="M102">
            <v>0</v>
          </cell>
          <cell r="N102">
            <v>0</v>
          </cell>
          <cell r="O102">
            <v>0</v>
          </cell>
          <cell r="P102">
            <v>6</v>
          </cell>
        </row>
        <row r="103">
          <cell r="B103">
            <v>20</v>
          </cell>
          <cell r="C103">
            <v>20</v>
          </cell>
          <cell r="D103">
            <v>9.5299999999999994</v>
          </cell>
          <cell r="E103">
            <v>1</v>
          </cell>
          <cell r="F103">
            <v>0</v>
          </cell>
          <cell r="G103">
            <v>0</v>
          </cell>
          <cell r="H103">
            <v>0</v>
          </cell>
          <cell r="I103">
            <v>2.0299999999999998</v>
          </cell>
          <cell r="J103">
            <v>5.47</v>
          </cell>
          <cell r="K103">
            <v>7.5</v>
          </cell>
          <cell r="L103">
            <v>0</v>
          </cell>
          <cell r="M103">
            <v>0</v>
          </cell>
          <cell r="N103">
            <v>0</v>
          </cell>
          <cell r="O103">
            <v>0</v>
          </cell>
          <cell r="P103">
            <v>7</v>
          </cell>
        </row>
        <row r="104">
          <cell r="B104">
            <v>20</v>
          </cell>
          <cell r="C104">
            <v>22</v>
          </cell>
          <cell r="D104">
            <v>9.5299999999999994</v>
          </cell>
          <cell r="E104">
            <v>1</v>
          </cell>
          <cell r="F104">
            <v>0</v>
          </cell>
          <cell r="G104">
            <v>0</v>
          </cell>
          <cell r="H104">
            <v>0</v>
          </cell>
          <cell r="I104">
            <v>2.23</v>
          </cell>
          <cell r="J104">
            <v>6.47</v>
          </cell>
          <cell r="K104">
            <v>8.6999999999999993</v>
          </cell>
          <cell r="L104">
            <v>0</v>
          </cell>
          <cell r="M104">
            <v>0</v>
          </cell>
          <cell r="N104">
            <v>0</v>
          </cell>
          <cell r="O104">
            <v>0</v>
          </cell>
          <cell r="P104">
            <v>8</v>
          </cell>
        </row>
        <row r="105">
          <cell r="B105">
            <v>20</v>
          </cell>
          <cell r="C105">
            <v>24</v>
          </cell>
          <cell r="D105">
            <v>9.5299999999999994</v>
          </cell>
          <cell r="E105">
            <v>1</v>
          </cell>
          <cell r="F105">
            <v>0</v>
          </cell>
          <cell r="G105">
            <v>0</v>
          </cell>
          <cell r="H105">
            <v>0</v>
          </cell>
          <cell r="I105">
            <v>2.4300000000000002</v>
          </cell>
          <cell r="J105">
            <v>6.57</v>
          </cell>
          <cell r="K105">
            <v>9</v>
          </cell>
          <cell r="L105">
            <v>0</v>
          </cell>
          <cell r="M105">
            <v>0</v>
          </cell>
          <cell r="N105">
            <v>0</v>
          </cell>
          <cell r="O105">
            <v>0</v>
          </cell>
          <cell r="P105">
            <v>8</v>
          </cell>
        </row>
        <row r="106">
          <cell r="B106">
            <v>20</v>
          </cell>
          <cell r="C106">
            <v>26</v>
          </cell>
          <cell r="D106">
            <v>12.7</v>
          </cell>
          <cell r="E106">
            <v>1.25</v>
          </cell>
          <cell r="F106">
            <v>0</v>
          </cell>
          <cell r="G106">
            <v>0</v>
          </cell>
          <cell r="H106">
            <v>0</v>
          </cell>
          <cell r="I106">
            <v>2.64</v>
          </cell>
          <cell r="J106">
            <v>13.86</v>
          </cell>
          <cell r="K106">
            <v>16.5</v>
          </cell>
          <cell r="L106">
            <v>0</v>
          </cell>
          <cell r="M106">
            <v>0</v>
          </cell>
          <cell r="N106">
            <v>0</v>
          </cell>
          <cell r="O106">
            <v>0</v>
          </cell>
          <cell r="P106">
            <v>9</v>
          </cell>
        </row>
        <row r="107">
          <cell r="B107">
            <v>20</v>
          </cell>
          <cell r="C107">
            <v>28</v>
          </cell>
          <cell r="D107">
            <v>12.7</v>
          </cell>
          <cell r="E107">
            <v>1.25</v>
          </cell>
          <cell r="F107">
            <v>0</v>
          </cell>
          <cell r="G107">
            <v>0</v>
          </cell>
          <cell r="H107">
            <v>0</v>
          </cell>
          <cell r="I107">
            <v>2.84</v>
          </cell>
          <cell r="J107">
            <v>15.16</v>
          </cell>
          <cell r="K107">
            <v>18</v>
          </cell>
          <cell r="L107">
            <v>0</v>
          </cell>
          <cell r="M107">
            <v>0</v>
          </cell>
          <cell r="N107">
            <v>0</v>
          </cell>
          <cell r="O107">
            <v>0</v>
          </cell>
          <cell r="P107">
            <v>9</v>
          </cell>
        </row>
        <row r="108">
          <cell r="B108">
            <v>20</v>
          </cell>
          <cell r="C108">
            <v>30</v>
          </cell>
          <cell r="D108">
            <v>12.7</v>
          </cell>
          <cell r="E108">
            <v>1.25</v>
          </cell>
          <cell r="F108">
            <v>0</v>
          </cell>
          <cell r="G108">
            <v>0</v>
          </cell>
          <cell r="H108">
            <v>0</v>
          </cell>
          <cell r="I108">
            <v>3.04</v>
          </cell>
          <cell r="J108">
            <v>16.45</v>
          </cell>
          <cell r="K108">
            <v>19.489999999999998</v>
          </cell>
          <cell r="L108">
            <v>0</v>
          </cell>
          <cell r="M108">
            <v>0</v>
          </cell>
          <cell r="N108">
            <v>0</v>
          </cell>
          <cell r="O108">
            <v>0</v>
          </cell>
          <cell r="P108">
            <v>10</v>
          </cell>
        </row>
        <row r="109">
          <cell r="B109">
            <v>20</v>
          </cell>
          <cell r="C109">
            <v>32</v>
          </cell>
          <cell r="D109">
            <v>12.7</v>
          </cell>
          <cell r="E109">
            <v>1.25</v>
          </cell>
          <cell r="F109">
            <v>0</v>
          </cell>
          <cell r="G109">
            <v>0</v>
          </cell>
          <cell r="H109">
            <v>0</v>
          </cell>
          <cell r="I109">
            <v>3.24</v>
          </cell>
          <cell r="J109">
            <v>17.75</v>
          </cell>
          <cell r="K109">
            <v>20.990000000000002</v>
          </cell>
          <cell r="L109">
            <v>0</v>
          </cell>
          <cell r="M109">
            <v>0</v>
          </cell>
          <cell r="N109">
            <v>0</v>
          </cell>
          <cell r="O109">
            <v>0</v>
          </cell>
          <cell r="P109">
            <v>11</v>
          </cell>
        </row>
        <row r="110">
          <cell r="B110">
            <v>20</v>
          </cell>
          <cell r="C110">
            <v>34</v>
          </cell>
          <cell r="D110">
            <v>12.7</v>
          </cell>
          <cell r="E110">
            <v>1.25</v>
          </cell>
          <cell r="F110">
            <v>0</v>
          </cell>
          <cell r="G110">
            <v>0</v>
          </cell>
          <cell r="H110">
            <v>0</v>
          </cell>
          <cell r="I110">
            <v>3.45</v>
          </cell>
          <cell r="J110">
            <v>18.54</v>
          </cell>
          <cell r="K110">
            <v>21.99</v>
          </cell>
          <cell r="L110">
            <v>0</v>
          </cell>
          <cell r="M110">
            <v>0</v>
          </cell>
          <cell r="N110">
            <v>0</v>
          </cell>
          <cell r="O110">
            <v>0</v>
          </cell>
          <cell r="P110">
            <v>12</v>
          </cell>
        </row>
        <row r="111">
          <cell r="B111">
            <v>20</v>
          </cell>
          <cell r="C111">
            <v>36</v>
          </cell>
          <cell r="D111">
            <v>12.7</v>
          </cell>
          <cell r="E111">
            <v>1.25</v>
          </cell>
          <cell r="F111">
            <v>0</v>
          </cell>
          <cell r="G111">
            <v>0</v>
          </cell>
          <cell r="H111">
            <v>0</v>
          </cell>
          <cell r="I111">
            <v>3.65</v>
          </cell>
          <cell r="J111">
            <v>18.84</v>
          </cell>
          <cell r="K111">
            <v>22.49</v>
          </cell>
          <cell r="L111">
            <v>0</v>
          </cell>
          <cell r="M111">
            <v>0</v>
          </cell>
          <cell r="N111">
            <v>0</v>
          </cell>
          <cell r="O111">
            <v>0</v>
          </cell>
          <cell r="P111">
            <v>12</v>
          </cell>
        </row>
        <row r="112">
          <cell r="B112">
            <v>30</v>
          </cell>
          <cell r="C112">
            <v>8</v>
          </cell>
          <cell r="D112">
            <v>7.04</v>
          </cell>
          <cell r="E112">
            <v>1</v>
          </cell>
          <cell r="F112">
            <v>0</v>
          </cell>
          <cell r="G112">
            <v>0</v>
          </cell>
          <cell r="H112">
            <v>0</v>
          </cell>
          <cell r="I112">
            <v>0.81</v>
          </cell>
          <cell r="J112">
            <v>1.1399999999999999</v>
          </cell>
          <cell r="K112">
            <v>1.95</v>
          </cell>
          <cell r="L112">
            <v>0</v>
          </cell>
          <cell r="M112">
            <v>0</v>
          </cell>
          <cell r="N112">
            <v>0</v>
          </cell>
          <cell r="O112">
            <v>0</v>
          </cell>
          <cell r="P112">
            <v>4</v>
          </cell>
        </row>
        <row r="113">
          <cell r="B113">
            <v>30</v>
          </cell>
          <cell r="C113">
            <v>10</v>
          </cell>
          <cell r="D113">
            <v>7.8</v>
          </cell>
          <cell r="E113">
            <v>1</v>
          </cell>
          <cell r="F113">
            <v>0</v>
          </cell>
          <cell r="G113">
            <v>0</v>
          </cell>
          <cell r="H113">
            <v>0</v>
          </cell>
          <cell r="I113">
            <v>1.01</v>
          </cell>
          <cell r="J113">
            <v>1.99</v>
          </cell>
          <cell r="K113">
            <v>3</v>
          </cell>
          <cell r="L113">
            <v>0</v>
          </cell>
          <cell r="M113">
            <v>0</v>
          </cell>
          <cell r="N113">
            <v>0</v>
          </cell>
          <cell r="O113">
            <v>0</v>
          </cell>
          <cell r="P113">
            <v>4</v>
          </cell>
          <cell r="Q113">
            <v>0</v>
          </cell>
          <cell r="R113">
            <v>0</v>
          </cell>
        </row>
        <row r="114">
          <cell r="B114">
            <v>30</v>
          </cell>
          <cell r="C114">
            <v>12</v>
          </cell>
          <cell r="D114">
            <v>8.3800000000000008</v>
          </cell>
          <cell r="E114">
            <v>1</v>
          </cell>
          <cell r="F114">
            <v>0</v>
          </cell>
          <cell r="G114">
            <v>0</v>
          </cell>
          <cell r="H114">
            <v>0</v>
          </cell>
          <cell r="I114">
            <v>1.22</v>
          </cell>
          <cell r="J114">
            <v>2.68</v>
          </cell>
          <cell r="K114">
            <v>3.9000000000000004</v>
          </cell>
          <cell r="L114">
            <v>0</v>
          </cell>
          <cell r="M114">
            <v>0</v>
          </cell>
          <cell r="N114">
            <v>0</v>
          </cell>
          <cell r="O114">
            <v>0</v>
          </cell>
          <cell r="P114">
            <v>6</v>
          </cell>
        </row>
        <row r="115">
          <cell r="B115">
            <v>30</v>
          </cell>
          <cell r="C115">
            <v>14</v>
          </cell>
          <cell r="D115">
            <v>9.5299999999999994</v>
          </cell>
          <cell r="E115">
            <v>1</v>
          </cell>
          <cell r="F115">
            <v>0</v>
          </cell>
          <cell r="G115">
            <v>0</v>
          </cell>
          <cell r="H115">
            <v>0</v>
          </cell>
          <cell r="I115">
            <v>1.42</v>
          </cell>
          <cell r="J115">
            <v>3.97</v>
          </cell>
          <cell r="K115">
            <v>5.3900000000000006</v>
          </cell>
          <cell r="L115">
            <v>0</v>
          </cell>
          <cell r="M115">
            <v>0</v>
          </cell>
          <cell r="N115">
            <v>0</v>
          </cell>
          <cell r="O115">
            <v>0</v>
          </cell>
          <cell r="P115">
            <v>6</v>
          </cell>
        </row>
        <row r="116">
          <cell r="B116">
            <v>30</v>
          </cell>
          <cell r="C116">
            <v>16</v>
          </cell>
          <cell r="D116">
            <v>9.5299999999999994</v>
          </cell>
          <cell r="E116">
            <v>1</v>
          </cell>
          <cell r="F116">
            <v>0</v>
          </cell>
          <cell r="G116">
            <v>0</v>
          </cell>
          <cell r="H116">
            <v>0</v>
          </cell>
          <cell r="I116">
            <v>1.62</v>
          </cell>
          <cell r="J116">
            <v>4.68</v>
          </cell>
          <cell r="K116">
            <v>6.3</v>
          </cell>
          <cell r="L116">
            <v>0</v>
          </cell>
          <cell r="M116">
            <v>0</v>
          </cell>
          <cell r="N116">
            <v>0</v>
          </cell>
          <cell r="O116">
            <v>0</v>
          </cell>
          <cell r="P116">
            <v>6</v>
          </cell>
        </row>
        <row r="117">
          <cell r="B117">
            <v>30</v>
          </cell>
          <cell r="C117">
            <v>18</v>
          </cell>
          <cell r="D117">
            <v>11.13</v>
          </cell>
          <cell r="E117">
            <v>1.25</v>
          </cell>
          <cell r="F117">
            <v>0</v>
          </cell>
          <cell r="G117">
            <v>0</v>
          </cell>
          <cell r="H117">
            <v>0</v>
          </cell>
          <cell r="I117">
            <v>1.82</v>
          </cell>
          <cell r="J117">
            <v>6.88</v>
          </cell>
          <cell r="K117">
            <v>8.6999999999999993</v>
          </cell>
          <cell r="L117">
            <v>0</v>
          </cell>
          <cell r="M117">
            <v>0</v>
          </cell>
          <cell r="N117">
            <v>0</v>
          </cell>
          <cell r="O117">
            <v>0</v>
          </cell>
          <cell r="P117">
            <v>6</v>
          </cell>
        </row>
        <row r="118">
          <cell r="B118">
            <v>30</v>
          </cell>
          <cell r="C118">
            <v>20</v>
          </cell>
          <cell r="D118">
            <v>12.7</v>
          </cell>
          <cell r="E118">
            <v>1.25</v>
          </cell>
          <cell r="F118">
            <v>0</v>
          </cell>
          <cell r="G118">
            <v>0</v>
          </cell>
          <cell r="H118">
            <v>0</v>
          </cell>
          <cell r="I118">
            <v>2.0299999999999998</v>
          </cell>
          <cell r="J118">
            <v>10.42</v>
          </cell>
          <cell r="K118">
            <v>12.45</v>
          </cell>
          <cell r="L118">
            <v>0</v>
          </cell>
          <cell r="M118">
            <v>0</v>
          </cell>
          <cell r="N118">
            <v>0</v>
          </cell>
          <cell r="O118">
            <v>0</v>
          </cell>
          <cell r="P118">
            <v>7</v>
          </cell>
        </row>
        <row r="119">
          <cell r="B119">
            <v>30</v>
          </cell>
          <cell r="C119">
            <v>22</v>
          </cell>
          <cell r="D119">
            <v>12.7</v>
          </cell>
          <cell r="E119">
            <v>1.25</v>
          </cell>
          <cell r="F119">
            <v>0</v>
          </cell>
          <cell r="G119">
            <v>0</v>
          </cell>
          <cell r="H119">
            <v>0</v>
          </cell>
          <cell r="I119">
            <v>2.23</v>
          </cell>
          <cell r="J119">
            <v>11.72</v>
          </cell>
          <cell r="K119">
            <v>13.950000000000001</v>
          </cell>
          <cell r="L119">
            <v>0</v>
          </cell>
          <cell r="M119">
            <v>0</v>
          </cell>
          <cell r="N119">
            <v>0</v>
          </cell>
          <cell r="O119">
            <v>0</v>
          </cell>
          <cell r="P119">
            <v>8</v>
          </cell>
        </row>
        <row r="120">
          <cell r="B120">
            <v>30</v>
          </cell>
          <cell r="C120">
            <v>24</v>
          </cell>
          <cell r="D120">
            <v>14.27</v>
          </cell>
          <cell r="E120">
            <v>1.25</v>
          </cell>
          <cell r="F120">
            <v>0</v>
          </cell>
          <cell r="G120">
            <v>0</v>
          </cell>
          <cell r="H120">
            <v>0</v>
          </cell>
          <cell r="I120">
            <v>2.4300000000000002</v>
          </cell>
          <cell r="J120">
            <v>15.57</v>
          </cell>
          <cell r="K120">
            <v>18</v>
          </cell>
          <cell r="L120">
            <v>0</v>
          </cell>
          <cell r="M120">
            <v>0</v>
          </cell>
          <cell r="N120">
            <v>0</v>
          </cell>
          <cell r="O120">
            <v>0</v>
          </cell>
          <cell r="P120">
            <v>8</v>
          </cell>
        </row>
        <row r="121">
          <cell r="B121">
            <v>30</v>
          </cell>
          <cell r="C121">
            <v>28</v>
          </cell>
          <cell r="D121">
            <v>15.88</v>
          </cell>
          <cell r="E121">
            <v>1.5</v>
          </cell>
          <cell r="F121">
            <v>0</v>
          </cell>
          <cell r="G121">
            <v>0</v>
          </cell>
          <cell r="H121">
            <v>0</v>
          </cell>
          <cell r="I121">
            <v>2.84</v>
          </cell>
          <cell r="J121">
            <v>22.65</v>
          </cell>
          <cell r="K121">
            <v>25.49</v>
          </cell>
          <cell r="L121">
            <v>0</v>
          </cell>
          <cell r="M121">
            <v>0</v>
          </cell>
          <cell r="N121">
            <v>0</v>
          </cell>
          <cell r="O121">
            <v>0</v>
          </cell>
          <cell r="P121">
            <v>9</v>
          </cell>
        </row>
        <row r="122">
          <cell r="B122">
            <v>30</v>
          </cell>
          <cell r="C122">
            <v>30</v>
          </cell>
          <cell r="D122">
            <v>15.88</v>
          </cell>
          <cell r="E122">
            <v>1.5</v>
          </cell>
          <cell r="F122">
            <v>0</v>
          </cell>
          <cell r="G122">
            <v>0</v>
          </cell>
          <cell r="H122">
            <v>0</v>
          </cell>
          <cell r="I122">
            <v>3.04</v>
          </cell>
          <cell r="J122">
            <v>23.96</v>
          </cell>
          <cell r="K122">
            <v>27</v>
          </cell>
          <cell r="L122">
            <v>0</v>
          </cell>
          <cell r="M122">
            <v>0</v>
          </cell>
          <cell r="N122">
            <v>0</v>
          </cell>
          <cell r="O122">
            <v>0</v>
          </cell>
          <cell r="P122">
            <v>10</v>
          </cell>
        </row>
        <row r="123">
          <cell r="B123">
            <v>30</v>
          </cell>
          <cell r="C123">
            <v>32</v>
          </cell>
          <cell r="D123">
            <v>15.88</v>
          </cell>
          <cell r="E123">
            <v>1.5</v>
          </cell>
          <cell r="F123">
            <v>0</v>
          </cell>
          <cell r="G123">
            <v>0</v>
          </cell>
          <cell r="H123">
            <v>0</v>
          </cell>
          <cell r="I123">
            <v>3.24</v>
          </cell>
          <cell r="J123">
            <v>26.76</v>
          </cell>
          <cell r="K123">
            <v>30</v>
          </cell>
          <cell r="L123">
            <v>0</v>
          </cell>
          <cell r="M123">
            <v>0</v>
          </cell>
          <cell r="N123">
            <v>0</v>
          </cell>
          <cell r="O123">
            <v>0</v>
          </cell>
          <cell r="P123">
            <v>11</v>
          </cell>
        </row>
        <row r="124">
          <cell r="B124">
            <v>30</v>
          </cell>
          <cell r="C124">
            <v>34</v>
          </cell>
          <cell r="D124">
            <v>15.88</v>
          </cell>
          <cell r="E124">
            <v>1.5</v>
          </cell>
          <cell r="F124">
            <v>0</v>
          </cell>
          <cell r="G124">
            <v>0</v>
          </cell>
          <cell r="H124">
            <v>0</v>
          </cell>
          <cell r="I124">
            <v>3.45</v>
          </cell>
          <cell r="J124">
            <v>28.05</v>
          </cell>
          <cell r="K124">
            <v>31.5</v>
          </cell>
          <cell r="L124">
            <v>0</v>
          </cell>
          <cell r="M124">
            <v>0</v>
          </cell>
          <cell r="N124">
            <v>0</v>
          </cell>
          <cell r="O124">
            <v>0</v>
          </cell>
          <cell r="P124">
            <v>12</v>
          </cell>
        </row>
        <row r="125">
          <cell r="B125">
            <v>30</v>
          </cell>
          <cell r="C125">
            <v>36</v>
          </cell>
          <cell r="D125">
            <v>15.88</v>
          </cell>
          <cell r="E125">
            <v>1.5</v>
          </cell>
          <cell r="F125">
            <v>0</v>
          </cell>
          <cell r="G125">
            <v>0</v>
          </cell>
          <cell r="H125">
            <v>0</v>
          </cell>
          <cell r="I125">
            <v>3.65</v>
          </cell>
          <cell r="J125">
            <v>29.35</v>
          </cell>
          <cell r="K125">
            <v>33</v>
          </cell>
          <cell r="L125">
            <v>0</v>
          </cell>
          <cell r="M125">
            <v>0</v>
          </cell>
          <cell r="N125">
            <v>0</v>
          </cell>
          <cell r="O125">
            <v>0</v>
          </cell>
          <cell r="P125">
            <v>12</v>
          </cell>
        </row>
        <row r="126">
          <cell r="B126">
            <v>40</v>
          </cell>
          <cell r="C126">
            <v>0.125</v>
          </cell>
          <cell r="D126">
            <v>1.73</v>
          </cell>
          <cell r="E126">
            <v>1</v>
          </cell>
          <cell r="F126">
            <v>0</v>
          </cell>
          <cell r="G126">
            <v>0</v>
          </cell>
          <cell r="H126">
            <v>0</v>
          </cell>
          <cell r="I126">
            <v>7.0000000000000007E-2</v>
          </cell>
          <cell r="J126">
            <v>0</v>
          </cell>
          <cell r="K126">
            <v>7.0000000000000007E-2</v>
          </cell>
          <cell r="L126">
            <v>0</v>
          </cell>
          <cell r="M126">
            <v>0</v>
          </cell>
          <cell r="N126">
            <v>0</v>
          </cell>
          <cell r="O126">
            <v>0</v>
          </cell>
          <cell r="P126">
            <v>2</v>
          </cell>
        </row>
        <row r="127">
          <cell r="B127">
            <v>40</v>
          </cell>
          <cell r="C127">
            <v>0.125</v>
          </cell>
          <cell r="D127">
            <v>1.73</v>
          </cell>
          <cell r="E127">
            <v>1</v>
          </cell>
          <cell r="F127">
            <v>0</v>
          </cell>
          <cell r="G127">
            <v>0</v>
          </cell>
          <cell r="H127">
            <v>0</v>
          </cell>
          <cell r="I127">
            <v>7.0000000000000007E-2</v>
          </cell>
          <cell r="J127">
            <v>0</v>
          </cell>
          <cell r="K127">
            <v>7.0000000000000007E-2</v>
          </cell>
          <cell r="L127">
            <v>0</v>
          </cell>
          <cell r="M127">
            <v>0</v>
          </cell>
          <cell r="N127">
            <v>0</v>
          </cell>
          <cell r="O127">
            <v>0</v>
          </cell>
          <cell r="P127">
            <v>2</v>
          </cell>
        </row>
        <row r="128">
          <cell r="B128">
            <v>40</v>
          </cell>
          <cell r="C128">
            <v>0.125</v>
          </cell>
          <cell r="D128">
            <v>1.73</v>
          </cell>
          <cell r="E128">
            <v>1</v>
          </cell>
          <cell r="F128">
            <v>0</v>
          </cell>
          <cell r="G128">
            <v>0</v>
          </cell>
          <cell r="H128">
            <v>0</v>
          </cell>
          <cell r="I128">
            <v>7.0000000000000007E-2</v>
          </cell>
          <cell r="J128">
            <v>0</v>
          </cell>
          <cell r="K128">
            <v>7.0000000000000007E-2</v>
          </cell>
          <cell r="L128">
            <v>0</v>
          </cell>
          <cell r="M128">
            <v>0</v>
          </cell>
          <cell r="N128">
            <v>0</v>
          </cell>
          <cell r="O128">
            <v>0</v>
          </cell>
          <cell r="P128">
            <v>2</v>
          </cell>
        </row>
        <row r="129">
          <cell r="B129">
            <v>40</v>
          </cell>
          <cell r="C129">
            <v>0.25</v>
          </cell>
          <cell r="D129">
            <v>2.2400000000000002</v>
          </cell>
          <cell r="E129">
            <v>1</v>
          </cell>
          <cell r="F129">
            <v>0</v>
          </cell>
          <cell r="G129">
            <v>0</v>
          </cell>
          <cell r="H129">
            <v>0</v>
          </cell>
          <cell r="I129">
            <v>7.0000000000000007E-2</v>
          </cell>
          <cell r="J129">
            <v>0</v>
          </cell>
          <cell r="K129">
            <v>7.0000000000000007E-2</v>
          </cell>
          <cell r="L129">
            <v>0</v>
          </cell>
          <cell r="M129">
            <v>0</v>
          </cell>
          <cell r="N129">
            <v>0</v>
          </cell>
          <cell r="O129">
            <v>0</v>
          </cell>
          <cell r="P129">
            <v>2</v>
          </cell>
        </row>
        <row r="130">
          <cell r="B130">
            <v>40</v>
          </cell>
          <cell r="C130">
            <v>0.25</v>
          </cell>
          <cell r="D130">
            <v>2.2400000000000002</v>
          </cell>
          <cell r="E130">
            <v>1</v>
          </cell>
          <cell r="F130">
            <v>0</v>
          </cell>
          <cell r="G130">
            <v>0</v>
          </cell>
          <cell r="H130">
            <v>0</v>
          </cell>
          <cell r="I130">
            <v>7.0000000000000007E-2</v>
          </cell>
          <cell r="J130">
            <v>0</v>
          </cell>
          <cell r="K130">
            <v>7.0000000000000007E-2</v>
          </cell>
          <cell r="L130">
            <v>0</v>
          </cell>
          <cell r="M130">
            <v>0</v>
          </cell>
          <cell r="N130">
            <v>0</v>
          </cell>
          <cell r="O130">
            <v>0</v>
          </cell>
          <cell r="P130">
            <v>2</v>
          </cell>
          <cell r="Q130">
            <v>0</v>
          </cell>
          <cell r="R130">
            <v>0</v>
          </cell>
        </row>
        <row r="131">
          <cell r="B131">
            <v>40</v>
          </cell>
          <cell r="C131">
            <v>0.25</v>
          </cell>
          <cell r="D131">
            <v>2.2400000000000002</v>
          </cell>
          <cell r="E131">
            <v>1</v>
          </cell>
          <cell r="F131">
            <v>0</v>
          </cell>
          <cell r="G131">
            <v>0</v>
          </cell>
          <cell r="H131">
            <v>0</v>
          </cell>
          <cell r="I131">
            <v>7.0000000000000007E-2</v>
          </cell>
          <cell r="J131">
            <v>0</v>
          </cell>
          <cell r="K131">
            <v>7.0000000000000007E-2</v>
          </cell>
          <cell r="L131">
            <v>0</v>
          </cell>
          <cell r="M131">
            <v>0</v>
          </cell>
          <cell r="N131">
            <v>0</v>
          </cell>
          <cell r="O131">
            <v>0</v>
          </cell>
          <cell r="P131">
            <v>2</v>
          </cell>
        </row>
        <row r="132">
          <cell r="B132">
            <v>40</v>
          </cell>
          <cell r="C132">
            <v>0.375</v>
          </cell>
          <cell r="D132">
            <v>2.31</v>
          </cell>
          <cell r="E132">
            <v>1</v>
          </cell>
          <cell r="F132">
            <v>0</v>
          </cell>
          <cell r="G132">
            <v>0</v>
          </cell>
          <cell r="H132">
            <v>0</v>
          </cell>
          <cell r="I132">
            <v>7.0000000000000007E-2</v>
          </cell>
          <cell r="J132">
            <v>0</v>
          </cell>
          <cell r="K132">
            <v>7.0000000000000007E-2</v>
          </cell>
          <cell r="L132">
            <v>0</v>
          </cell>
          <cell r="M132">
            <v>0</v>
          </cell>
          <cell r="N132">
            <v>0</v>
          </cell>
          <cell r="O132">
            <v>0</v>
          </cell>
          <cell r="P132">
            <v>2</v>
          </cell>
        </row>
        <row r="133">
          <cell r="B133">
            <v>40</v>
          </cell>
          <cell r="C133">
            <v>0.375</v>
          </cell>
          <cell r="D133">
            <v>2.31</v>
          </cell>
          <cell r="E133">
            <v>1</v>
          </cell>
          <cell r="F133">
            <v>0</v>
          </cell>
          <cell r="G133">
            <v>0</v>
          </cell>
          <cell r="H133">
            <v>0</v>
          </cell>
          <cell r="I133">
            <v>7.0000000000000007E-2</v>
          </cell>
          <cell r="J133">
            <v>0</v>
          </cell>
          <cell r="K133">
            <v>7.0000000000000007E-2</v>
          </cell>
          <cell r="L133">
            <v>0</v>
          </cell>
          <cell r="M133">
            <v>0</v>
          </cell>
          <cell r="N133">
            <v>0</v>
          </cell>
          <cell r="O133">
            <v>0</v>
          </cell>
          <cell r="P133">
            <v>2</v>
          </cell>
        </row>
        <row r="134">
          <cell r="B134">
            <v>40</v>
          </cell>
          <cell r="C134">
            <v>0.375</v>
          </cell>
          <cell r="D134">
            <v>2.31</v>
          </cell>
          <cell r="E134">
            <v>1</v>
          </cell>
          <cell r="F134">
            <v>0</v>
          </cell>
          <cell r="G134">
            <v>0</v>
          </cell>
          <cell r="H134">
            <v>0</v>
          </cell>
          <cell r="I134">
            <v>7.0000000000000007E-2</v>
          </cell>
          <cell r="J134">
            <v>0</v>
          </cell>
          <cell r="K134">
            <v>7.0000000000000007E-2</v>
          </cell>
          <cell r="L134">
            <v>0</v>
          </cell>
          <cell r="M134">
            <v>0</v>
          </cell>
          <cell r="N134">
            <v>0</v>
          </cell>
          <cell r="O134">
            <v>0</v>
          </cell>
          <cell r="P134">
            <v>2</v>
          </cell>
        </row>
        <row r="135">
          <cell r="B135">
            <v>40</v>
          </cell>
          <cell r="C135">
            <v>0.5</v>
          </cell>
          <cell r="D135">
            <v>2.77</v>
          </cell>
          <cell r="E135">
            <v>1</v>
          </cell>
          <cell r="F135">
            <v>0</v>
          </cell>
          <cell r="G135">
            <v>0</v>
          </cell>
          <cell r="H135">
            <v>0</v>
          </cell>
          <cell r="I135">
            <v>7.0000000000000007E-2</v>
          </cell>
          <cell r="J135">
            <v>0</v>
          </cell>
          <cell r="K135">
            <v>7.0000000000000007E-2</v>
          </cell>
          <cell r="L135">
            <v>0</v>
          </cell>
          <cell r="M135">
            <v>0</v>
          </cell>
          <cell r="N135">
            <v>0</v>
          </cell>
          <cell r="O135">
            <v>0</v>
          </cell>
          <cell r="P135">
            <v>2</v>
          </cell>
        </row>
        <row r="136">
          <cell r="B136">
            <v>40</v>
          </cell>
          <cell r="C136">
            <v>0.5</v>
          </cell>
          <cell r="D136">
            <v>2.77</v>
          </cell>
          <cell r="E136">
            <v>1</v>
          </cell>
          <cell r="F136">
            <v>0</v>
          </cell>
          <cell r="G136">
            <v>0</v>
          </cell>
          <cell r="H136">
            <v>0</v>
          </cell>
          <cell r="I136">
            <v>7.0000000000000007E-2</v>
          </cell>
          <cell r="J136">
            <v>0</v>
          </cell>
          <cell r="K136">
            <v>7.0000000000000007E-2</v>
          </cell>
          <cell r="L136">
            <v>0</v>
          </cell>
          <cell r="M136">
            <v>0</v>
          </cell>
          <cell r="N136">
            <v>0</v>
          </cell>
          <cell r="O136">
            <v>0</v>
          </cell>
          <cell r="P136">
            <v>2</v>
          </cell>
        </row>
        <row r="137">
          <cell r="B137">
            <v>40</v>
          </cell>
          <cell r="C137">
            <v>0.5</v>
          </cell>
          <cell r="D137">
            <v>2.77</v>
          </cell>
          <cell r="E137">
            <v>1</v>
          </cell>
          <cell r="F137">
            <v>0</v>
          </cell>
          <cell r="G137">
            <v>0</v>
          </cell>
          <cell r="H137">
            <v>0</v>
          </cell>
          <cell r="I137">
            <v>7.0000000000000007E-2</v>
          </cell>
          <cell r="J137">
            <v>0</v>
          </cell>
          <cell r="K137">
            <v>7.0000000000000007E-2</v>
          </cell>
          <cell r="L137">
            <v>0</v>
          </cell>
          <cell r="M137">
            <v>0</v>
          </cell>
          <cell r="N137">
            <v>0</v>
          </cell>
          <cell r="O137">
            <v>0</v>
          </cell>
          <cell r="P137">
            <v>2</v>
          </cell>
        </row>
        <row r="138">
          <cell r="B138">
            <v>40</v>
          </cell>
          <cell r="C138">
            <v>0.75</v>
          </cell>
          <cell r="D138">
            <v>2.87</v>
          </cell>
          <cell r="E138">
            <v>1</v>
          </cell>
          <cell r="F138">
            <v>0</v>
          </cell>
          <cell r="G138">
            <v>0</v>
          </cell>
          <cell r="H138">
            <v>0</v>
          </cell>
          <cell r="I138">
            <v>7.0000000000000007E-2</v>
          </cell>
          <cell r="J138">
            <v>0</v>
          </cell>
          <cell r="K138">
            <v>7.0000000000000007E-2</v>
          </cell>
          <cell r="L138">
            <v>0</v>
          </cell>
          <cell r="M138">
            <v>0</v>
          </cell>
          <cell r="N138">
            <v>0</v>
          </cell>
          <cell r="O138">
            <v>0</v>
          </cell>
          <cell r="P138">
            <v>2</v>
          </cell>
        </row>
        <row r="139">
          <cell r="B139">
            <v>40</v>
          </cell>
          <cell r="C139">
            <v>0.75</v>
          </cell>
          <cell r="D139">
            <v>2.87</v>
          </cell>
          <cell r="E139">
            <v>1</v>
          </cell>
          <cell r="F139">
            <v>0</v>
          </cell>
          <cell r="G139">
            <v>0</v>
          </cell>
          <cell r="H139">
            <v>0</v>
          </cell>
          <cell r="I139">
            <v>7.0000000000000007E-2</v>
          </cell>
          <cell r="J139">
            <v>0</v>
          </cell>
          <cell r="K139">
            <v>7.0000000000000007E-2</v>
          </cell>
          <cell r="L139">
            <v>0</v>
          </cell>
          <cell r="M139">
            <v>0</v>
          </cell>
          <cell r="N139">
            <v>0</v>
          </cell>
          <cell r="O139">
            <v>0</v>
          </cell>
          <cell r="P139">
            <v>2</v>
          </cell>
        </row>
        <row r="140">
          <cell r="B140">
            <v>40</v>
          </cell>
          <cell r="C140">
            <v>0.75</v>
          </cell>
          <cell r="D140">
            <v>2.87</v>
          </cell>
          <cell r="E140">
            <v>1</v>
          </cell>
          <cell r="F140">
            <v>0</v>
          </cell>
          <cell r="G140">
            <v>0</v>
          </cell>
          <cell r="H140">
            <v>0</v>
          </cell>
          <cell r="I140">
            <v>7.0000000000000007E-2</v>
          </cell>
          <cell r="J140">
            <v>0</v>
          </cell>
          <cell r="K140">
            <v>7.0000000000000007E-2</v>
          </cell>
          <cell r="L140">
            <v>0</v>
          </cell>
          <cell r="M140">
            <v>0</v>
          </cell>
          <cell r="N140">
            <v>0</v>
          </cell>
          <cell r="O140">
            <v>0</v>
          </cell>
          <cell r="P140">
            <v>2</v>
          </cell>
        </row>
        <row r="141">
          <cell r="B141">
            <v>40</v>
          </cell>
          <cell r="C141">
            <v>1</v>
          </cell>
          <cell r="D141">
            <v>3.38</v>
          </cell>
          <cell r="E141">
            <v>1</v>
          </cell>
          <cell r="F141">
            <v>0</v>
          </cell>
          <cell r="G141">
            <v>0</v>
          </cell>
          <cell r="H141">
            <v>0</v>
          </cell>
          <cell r="I141">
            <v>0.12</v>
          </cell>
          <cell r="J141">
            <v>0</v>
          </cell>
          <cell r="K141">
            <v>0.12</v>
          </cell>
          <cell r="L141">
            <v>0</v>
          </cell>
          <cell r="M141">
            <v>0</v>
          </cell>
          <cell r="N141">
            <v>0</v>
          </cell>
          <cell r="O141">
            <v>0</v>
          </cell>
          <cell r="P141">
            <v>2</v>
          </cell>
        </row>
        <row r="142">
          <cell r="B142">
            <v>40</v>
          </cell>
          <cell r="C142">
            <v>1</v>
          </cell>
          <cell r="D142">
            <v>3.38</v>
          </cell>
          <cell r="E142">
            <v>1</v>
          </cell>
          <cell r="F142">
            <v>0</v>
          </cell>
          <cell r="G142">
            <v>0</v>
          </cell>
          <cell r="H142">
            <v>0</v>
          </cell>
          <cell r="I142">
            <v>0.12</v>
          </cell>
          <cell r="J142">
            <v>0</v>
          </cell>
          <cell r="K142">
            <v>0.12</v>
          </cell>
          <cell r="L142">
            <v>0</v>
          </cell>
          <cell r="M142">
            <v>0</v>
          </cell>
          <cell r="N142">
            <v>0</v>
          </cell>
          <cell r="O142">
            <v>0</v>
          </cell>
          <cell r="P142">
            <v>2</v>
          </cell>
        </row>
        <row r="143">
          <cell r="B143">
            <v>40</v>
          </cell>
          <cell r="C143">
            <v>1</v>
          </cell>
          <cell r="D143">
            <v>3.38</v>
          </cell>
          <cell r="E143">
            <v>1</v>
          </cell>
          <cell r="F143">
            <v>0</v>
          </cell>
          <cell r="G143">
            <v>0</v>
          </cell>
          <cell r="H143">
            <v>0</v>
          </cell>
          <cell r="I143">
            <v>0.12</v>
          </cell>
          <cell r="J143">
            <v>0</v>
          </cell>
          <cell r="K143">
            <v>0.12</v>
          </cell>
          <cell r="L143">
            <v>0</v>
          </cell>
          <cell r="M143">
            <v>0</v>
          </cell>
          <cell r="N143">
            <v>0</v>
          </cell>
          <cell r="O143">
            <v>0</v>
          </cell>
          <cell r="P143">
            <v>2</v>
          </cell>
        </row>
        <row r="144">
          <cell r="B144">
            <v>40</v>
          </cell>
          <cell r="C144">
            <v>1.25</v>
          </cell>
          <cell r="D144">
            <v>3.56</v>
          </cell>
          <cell r="E144">
            <v>1</v>
          </cell>
          <cell r="F144">
            <v>0</v>
          </cell>
          <cell r="G144">
            <v>0</v>
          </cell>
          <cell r="H144">
            <v>0</v>
          </cell>
          <cell r="I144">
            <v>0.15</v>
          </cell>
          <cell r="J144">
            <v>0</v>
          </cell>
          <cell r="K144">
            <v>0.15</v>
          </cell>
          <cell r="L144">
            <v>0</v>
          </cell>
          <cell r="M144">
            <v>0</v>
          </cell>
          <cell r="N144">
            <v>0</v>
          </cell>
          <cell r="O144">
            <v>0</v>
          </cell>
          <cell r="P144">
            <v>2</v>
          </cell>
        </row>
        <row r="145">
          <cell r="B145">
            <v>40</v>
          </cell>
          <cell r="C145">
            <v>1.25</v>
          </cell>
          <cell r="D145">
            <v>3.56</v>
          </cell>
          <cell r="E145">
            <v>1</v>
          </cell>
          <cell r="F145">
            <v>0</v>
          </cell>
          <cell r="G145">
            <v>0</v>
          </cell>
          <cell r="H145">
            <v>0</v>
          </cell>
          <cell r="I145">
            <v>0.15</v>
          </cell>
          <cell r="J145">
            <v>0</v>
          </cell>
          <cell r="K145">
            <v>0.15</v>
          </cell>
          <cell r="L145">
            <v>0</v>
          </cell>
          <cell r="M145">
            <v>0</v>
          </cell>
          <cell r="N145">
            <v>0</v>
          </cell>
          <cell r="O145">
            <v>0</v>
          </cell>
          <cell r="P145">
            <v>2</v>
          </cell>
        </row>
        <row r="146">
          <cell r="B146">
            <v>40</v>
          </cell>
          <cell r="C146">
            <v>1.25</v>
          </cell>
          <cell r="D146">
            <v>3.56</v>
          </cell>
          <cell r="E146">
            <v>1</v>
          </cell>
          <cell r="F146">
            <v>0</v>
          </cell>
          <cell r="G146">
            <v>0</v>
          </cell>
          <cell r="H146">
            <v>0</v>
          </cell>
          <cell r="I146">
            <v>0.15</v>
          </cell>
          <cell r="J146">
            <v>0</v>
          </cell>
          <cell r="K146">
            <v>0.15</v>
          </cell>
          <cell r="L146">
            <v>0</v>
          </cell>
          <cell r="M146">
            <v>0</v>
          </cell>
          <cell r="N146">
            <v>0</v>
          </cell>
          <cell r="O146">
            <v>0</v>
          </cell>
          <cell r="P146">
            <v>2</v>
          </cell>
        </row>
        <row r="147">
          <cell r="B147">
            <v>40</v>
          </cell>
          <cell r="C147">
            <v>1.5</v>
          </cell>
          <cell r="D147">
            <v>3.68</v>
          </cell>
          <cell r="E147">
            <v>1</v>
          </cell>
          <cell r="F147">
            <v>0</v>
          </cell>
          <cell r="G147">
            <v>0</v>
          </cell>
          <cell r="H147">
            <v>0</v>
          </cell>
          <cell r="I147">
            <v>0.15</v>
          </cell>
          <cell r="J147">
            <v>0</v>
          </cell>
          <cell r="K147">
            <v>0.15</v>
          </cell>
          <cell r="L147">
            <v>0</v>
          </cell>
          <cell r="M147">
            <v>0</v>
          </cell>
          <cell r="N147">
            <v>0</v>
          </cell>
          <cell r="O147">
            <v>0</v>
          </cell>
          <cell r="P147">
            <v>2</v>
          </cell>
        </row>
        <row r="148">
          <cell r="B148">
            <v>40</v>
          </cell>
          <cell r="C148">
            <v>1.5</v>
          </cell>
          <cell r="D148">
            <v>3.68</v>
          </cell>
          <cell r="E148">
            <v>1</v>
          </cell>
          <cell r="F148">
            <v>0</v>
          </cell>
          <cell r="G148">
            <v>0</v>
          </cell>
          <cell r="H148">
            <v>0</v>
          </cell>
          <cell r="I148">
            <v>0.15</v>
          </cell>
          <cell r="J148">
            <v>0</v>
          </cell>
          <cell r="K148">
            <v>0.15</v>
          </cell>
          <cell r="L148">
            <v>0</v>
          </cell>
          <cell r="M148">
            <v>0</v>
          </cell>
          <cell r="N148">
            <v>0</v>
          </cell>
          <cell r="O148">
            <v>0</v>
          </cell>
          <cell r="P148">
            <v>2</v>
          </cell>
        </row>
        <row r="149">
          <cell r="B149">
            <v>40</v>
          </cell>
          <cell r="C149">
            <v>1.5</v>
          </cell>
          <cell r="D149">
            <v>3.68</v>
          </cell>
          <cell r="E149">
            <v>1</v>
          </cell>
          <cell r="F149">
            <v>0</v>
          </cell>
          <cell r="G149">
            <v>0</v>
          </cell>
          <cell r="H149">
            <v>0</v>
          </cell>
          <cell r="I149">
            <v>0.15</v>
          </cell>
          <cell r="J149">
            <v>0</v>
          </cell>
          <cell r="K149">
            <v>0.15</v>
          </cell>
          <cell r="L149">
            <v>0</v>
          </cell>
          <cell r="M149">
            <v>0</v>
          </cell>
          <cell r="N149">
            <v>0</v>
          </cell>
          <cell r="O149">
            <v>0</v>
          </cell>
          <cell r="P149">
            <v>2</v>
          </cell>
        </row>
        <row r="150">
          <cell r="B150">
            <v>40</v>
          </cell>
          <cell r="C150">
            <v>2</v>
          </cell>
          <cell r="D150">
            <v>3.91</v>
          </cell>
          <cell r="E150">
            <v>1</v>
          </cell>
          <cell r="F150">
            <v>0</v>
          </cell>
          <cell r="G150">
            <v>0</v>
          </cell>
          <cell r="H150">
            <v>0</v>
          </cell>
          <cell r="I150">
            <v>0.3</v>
          </cell>
          <cell r="J150">
            <v>0</v>
          </cell>
          <cell r="K150">
            <v>0.3</v>
          </cell>
          <cell r="L150">
            <v>0</v>
          </cell>
          <cell r="M150">
            <v>0</v>
          </cell>
          <cell r="N150">
            <v>0</v>
          </cell>
          <cell r="O150">
            <v>0</v>
          </cell>
          <cell r="P150">
            <v>2</v>
          </cell>
        </row>
        <row r="151">
          <cell r="B151">
            <v>40</v>
          </cell>
          <cell r="C151">
            <v>2</v>
          </cell>
          <cell r="D151">
            <v>3.91</v>
          </cell>
          <cell r="E151">
            <v>1</v>
          </cell>
          <cell r="F151">
            <v>0</v>
          </cell>
          <cell r="G151">
            <v>0</v>
          </cell>
          <cell r="H151">
            <v>0</v>
          </cell>
          <cell r="I151">
            <v>0.3</v>
          </cell>
          <cell r="J151">
            <v>0</v>
          </cell>
          <cell r="K151">
            <v>0.3</v>
          </cell>
          <cell r="L151">
            <v>0</v>
          </cell>
          <cell r="M151">
            <v>0</v>
          </cell>
          <cell r="N151">
            <v>0</v>
          </cell>
          <cell r="O151">
            <v>0</v>
          </cell>
          <cell r="P151">
            <v>2</v>
          </cell>
        </row>
        <row r="152">
          <cell r="B152">
            <v>40</v>
          </cell>
          <cell r="C152">
            <v>2</v>
          </cell>
          <cell r="D152">
            <v>3.91</v>
          </cell>
          <cell r="E152">
            <v>1</v>
          </cell>
          <cell r="F152">
            <v>0</v>
          </cell>
          <cell r="G152">
            <v>0</v>
          </cell>
          <cell r="H152">
            <v>0</v>
          </cell>
          <cell r="I152">
            <v>0.3</v>
          </cell>
          <cell r="J152">
            <v>0</v>
          </cell>
          <cell r="K152">
            <v>0.3</v>
          </cell>
          <cell r="L152">
            <v>0</v>
          </cell>
          <cell r="M152">
            <v>0</v>
          </cell>
          <cell r="N152">
            <v>0</v>
          </cell>
          <cell r="O152">
            <v>0</v>
          </cell>
          <cell r="P152">
            <v>2</v>
          </cell>
        </row>
        <row r="153">
          <cell r="B153">
            <v>40</v>
          </cell>
          <cell r="C153">
            <v>2.5</v>
          </cell>
          <cell r="D153">
            <v>5.16</v>
          </cell>
          <cell r="E153">
            <v>1</v>
          </cell>
          <cell r="F153">
            <v>0</v>
          </cell>
          <cell r="G153">
            <v>0</v>
          </cell>
          <cell r="H153">
            <v>0</v>
          </cell>
          <cell r="I153">
            <v>0.25</v>
          </cell>
          <cell r="J153">
            <v>0.2</v>
          </cell>
          <cell r="K153">
            <v>0.45</v>
          </cell>
          <cell r="L153">
            <v>0</v>
          </cell>
          <cell r="M153">
            <v>0</v>
          </cell>
          <cell r="N153">
            <v>0</v>
          </cell>
          <cell r="O153">
            <v>0</v>
          </cell>
          <cell r="P153">
            <v>2</v>
          </cell>
        </row>
        <row r="154">
          <cell r="B154">
            <v>40</v>
          </cell>
          <cell r="C154">
            <v>3</v>
          </cell>
          <cell r="D154">
            <v>5.49</v>
          </cell>
          <cell r="E154">
            <v>1</v>
          </cell>
          <cell r="F154">
            <v>0</v>
          </cell>
          <cell r="G154">
            <v>0</v>
          </cell>
          <cell r="H154">
            <v>0</v>
          </cell>
          <cell r="I154">
            <v>0.3</v>
          </cell>
          <cell r="J154">
            <v>0.3</v>
          </cell>
          <cell r="K154">
            <v>0.6</v>
          </cell>
          <cell r="L154">
            <v>0</v>
          </cell>
          <cell r="M154">
            <v>0</v>
          </cell>
          <cell r="N154">
            <v>0</v>
          </cell>
          <cell r="O154">
            <v>0</v>
          </cell>
          <cell r="P154">
            <v>2</v>
          </cell>
        </row>
        <row r="155">
          <cell r="B155">
            <v>40</v>
          </cell>
          <cell r="C155">
            <v>3.5</v>
          </cell>
          <cell r="D155">
            <v>5.74</v>
          </cell>
          <cell r="E155">
            <v>1</v>
          </cell>
          <cell r="F155">
            <v>0</v>
          </cell>
          <cell r="G155">
            <v>0</v>
          </cell>
          <cell r="H155">
            <v>0</v>
          </cell>
          <cell r="I155">
            <v>0.35</v>
          </cell>
          <cell r="J155">
            <v>0.4</v>
          </cell>
          <cell r="K155">
            <v>0.75</v>
          </cell>
          <cell r="L155">
            <v>0</v>
          </cell>
          <cell r="M155">
            <v>0</v>
          </cell>
          <cell r="N155">
            <v>0</v>
          </cell>
          <cell r="O155">
            <v>0</v>
          </cell>
          <cell r="P155">
            <v>3</v>
          </cell>
        </row>
        <row r="156">
          <cell r="B156">
            <v>40</v>
          </cell>
          <cell r="C156">
            <v>4</v>
          </cell>
          <cell r="D156">
            <v>6.02</v>
          </cell>
          <cell r="E156">
            <v>1</v>
          </cell>
          <cell r="F156">
            <v>0</v>
          </cell>
          <cell r="G156">
            <v>0</v>
          </cell>
          <cell r="H156">
            <v>0</v>
          </cell>
          <cell r="I156">
            <v>0.41</v>
          </cell>
          <cell r="J156">
            <v>0.49</v>
          </cell>
          <cell r="K156">
            <v>0.89999999999999991</v>
          </cell>
          <cell r="L156">
            <v>0</v>
          </cell>
          <cell r="M156">
            <v>0</v>
          </cell>
          <cell r="N156">
            <v>0</v>
          </cell>
          <cell r="O156">
            <v>0</v>
          </cell>
          <cell r="P156">
            <v>3</v>
          </cell>
        </row>
        <row r="157">
          <cell r="B157">
            <v>40</v>
          </cell>
          <cell r="C157">
            <v>5</v>
          </cell>
          <cell r="D157">
            <v>6.55</v>
          </cell>
          <cell r="E157">
            <v>1</v>
          </cell>
          <cell r="F157">
            <v>0</v>
          </cell>
          <cell r="G157">
            <v>0</v>
          </cell>
          <cell r="H157">
            <v>0</v>
          </cell>
          <cell r="I157">
            <v>0.51</v>
          </cell>
          <cell r="J157">
            <v>0.54</v>
          </cell>
          <cell r="K157">
            <v>1.05</v>
          </cell>
          <cell r="L157">
            <v>0</v>
          </cell>
          <cell r="M157">
            <v>0</v>
          </cell>
          <cell r="N157">
            <v>0</v>
          </cell>
          <cell r="O157">
            <v>0</v>
          </cell>
          <cell r="P157">
            <v>4</v>
          </cell>
        </row>
        <row r="158">
          <cell r="B158">
            <v>40</v>
          </cell>
          <cell r="C158">
            <v>6</v>
          </cell>
          <cell r="D158">
            <v>7.11</v>
          </cell>
          <cell r="E158">
            <v>1</v>
          </cell>
          <cell r="F158">
            <v>0</v>
          </cell>
          <cell r="G158">
            <v>0</v>
          </cell>
          <cell r="H158">
            <v>0</v>
          </cell>
          <cell r="I158">
            <v>0.61</v>
          </cell>
          <cell r="J158">
            <v>1.04</v>
          </cell>
          <cell r="K158">
            <v>1.65</v>
          </cell>
          <cell r="L158">
            <v>0</v>
          </cell>
          <cell r="M158">
            <v>0</v>
          </cell>
          <cell r="N158">
            <v>0</v>
          </cell>
          <cell r="O158">
            <v>0</v>
          </cell>
          <cell r="P158">
            <v>4</v>
          </cell>
        </row>
        <row r="159">
          <cell r="B159">
            <v>40</v>
          </cell>
          <cell r="C159">
            <v>8</v>
          </cell>
          <cell r="D159">
            <v>8.18</v>
          </cell>
          <cell r="E159">
            <v>1</v>
          </cell>
          <cell r="F159">
            <v>0</v>
          </cell>
          <cell r="G159">
            <v>0</v>
          </cell>
          <cell r="H159">
            <v>0</v>
          </cell>
          <cell r="I159">
            <v>0.81</v>
          </cell>
          <cell r="J159">
            <v>1.73</v>
          </cell>
          <cell r="K159">
            <v>2.54</v>
          </cell>
          <cell r="L159">
            <v>0</v>
          </cell>
          <cell r="M159">
            <v>0</v>
          </cell>
          <cell r="N159">
            <v>0</v>
          </cell>
          <cell r="O159">
            <v>0</v>
          </cell>
          <cell r="P159">
            <v>4</v>
          </cell>
        </row>
        <row r="160">
          <cell r="B160">
            <v>40</v>
          </cell>
          <cell r="C160">
            <v>10</v>
          </cell>
          <cell r="D160">
            <v>9.27</v>
          </cell>
          <cell r="E160">
            <v>1</v>
          </cell>
          <cell r="F160">
            <v>0</v>
          </cell>
          <cell r="G160">
            <v>0</v>
          </cell>
          <cell r="H160">
            <v>0</v>
          </cell>
          <cell r="I160">
            <v>1.01</v>
          </cell>
          <cell r="J160">
            <v>3.04</v>
          </cell>
          <cell r="K160">
            <v>4.05</v>
          </cell>
          <cell r="L160">
            <v>0</v>
          </cell>
          <cell r="M160">
            <v>0</v>
          </cell>
          <cell r="N160">
            <v>0</v>
          </cell>
          <cell r="O160">
            <v>0</v>
          </cell>
          <cell r="P160">
            <v>4</v>
          </cell>
        </row>
        <row r="161">
          <cell r="B161">
            <v>40</v>
          </cell>
          <cell r="C161">
            <v>12</v>
          </cell>
          <cell r="D161">
            <v>10.31</v>
          </cell>
          <cell r="E161">
            <v>1.25</v>
          </cell>
          <cell r="F161">
            <v>0</v>
          </cell>
          <cell r="G161">
            <v>0</v>
          </cell>
          <cell r="H161">
            <v>0</v>
          </cell>
          <cell r="I161">
            <v>1.22</v>
          </cell>
          <cell r="J161">
            <v>4.0199999999999996</v>
          </cell>
          <cell r="K161">
            <v>5.2399999999999993</v>
          </cell>
          <cell r="L161">
            <v>0</v>
          </cell>
          <cell r="M161">
            <v>0</v>
          </cell>
          <cell r="N161">
            <v>0</v>
          </cell>
          <cell r="O161">
            <v>0</v>
          </cell>
          <cell r="P161">
            <v>6</v>
          </cell>
        </row>
        <row r="162">
          <cell r="B162">
            <v>40</v>
          </cell>
          <cell r="C162">
            <v>14</v>
          </cell>
          <cell r="D162">
            <v>11.13</v>
          </cell>
          <cell r="E162">
            <v>1.25</v>
          </cell>
          <cell r="F162">
            <v>0</v>
          </cell>
          <cell r="G162">
            <v>0</v>
          </cell>
          <cell r="H162">
            <v>0</v>
          </cell>
          <cell r="I162">
            <v>1.42</v>
          </cell>
          <cell r="J162">
            <v>5.33</v>
          </cell>
          <cell r="K162">
            <v>6.75</v>
          </cell>
          <cell r="L162">
            <v>0</v>
          </cell>
          <cell r="M162">
            <v>0</v>
          </cell>
          <cell r="N162">
            <v>0</v>
          </cell>
          <cell r="O162">
            <v>0</v>
          </cell>
          <cell r="P162">
            <v>6</v>
          </cell>
        </row>
        <row r="163">
          <cell r="B163">
            <v>40</v>
          </cell>
          <cell r="C163">
            <v>16</v>
          </cell>
          <cell r="D163">
            <v>12.7</v>
          </cell>
          <cell r="E163">
            <v>1.25</v>
          </cell>
          <cell r="F163">
            <v>0</v>
          </cell>
          <cell r="G163">
            <v>0</v>
          </cell>
          <cell r="H163">
            <v>0</v>
          </cell>
          <cell r="I163">
            <v>1.62</v>
          </cell>
          <cell r="J163">
            <v>8.42</v>
          </cell>
          <cell r="K163">
            <v>10.039999999999999</v>
          </cell>
          <cell r="L163">
            <v>0</v>
          </cell>
          <cell r="M163">
            <v>0</v>
          </cell>
          <cell r="N163">
            <v>0</v>
          </cell>
          <cell r="O163">
            <v>0</v>
          </cell>
          <cell r="P163">
            <v>6</v>
          </cell>
        </row>
        <row r="164">
          <cell r="B164">
            <v>40</v>
          </cell>
          <cell r="C164">
            <v>18</v>
          </cell>
          <cell r="D164">
            <v>14.27</v>
          </cell>
          <cell r="E164">
            <v>1.25</v>
          </cell>
          <cell r="F164">
            <v>0</v>
          </cell>
          <cell r="G164">
            <v>0</v>
          </cell>
          <cell r="H164">
            <v>0</v>
          </cell>
          <cell r="I164">
            <v>1.82</v>
          </cell>
          <cell r="J164">
            <v>11.53</v>
          </cell>
          <cell r="K164">
            <v>13.35</v>
          </cell>
          <cell r="L164">
            <v>0</v>
          </cell>
          <cell r="M164">
            <v>0</v>
          </cell>
          <cell r="N164">
            <v>0</v>
          </cell>
          <cell r="O164">
            <v>0</v>
          </cell>
          <cell r="P164">
            <v>6</v>
          </cell>
        </row>
        <row r="165">
          <cell r="B165">
            <v>40</v>
          </cell>
          <cell r="C165">
            <v>20</v>
          </cell>
          <cell r="D165">
            <v>15.09</v>
          </cell>
          <cell r="E165">
            <v>1.5</v>
          </cell>
          <cell r="F165">
            <v>0</v>
          </cell>
          <cell r="G165">
            <v>0</v>
          </cell>
          <cell r="H165">
            <v>0</v>
          </cell>
          <cell r="I165">
            <v>2.0299999999999998</v>
          </cell>
          <cell r="J165">
            <v>14.47</v>
          </cell>
          <cell r="K165">
            <v>16.5</v>
          </cell>
          <cell r="L165">
            <v>0</v>
          </cell>
          <cell r="M165">
            <v>0</v>
          </cell>
          <cell r="N165">
            <v>0</v>
          </cell>
          <cell r="O165">
            <v>0</v>
          </cell>
          <cell r="P165">
            <v>7</v>
          </cell>
        </row>
        <row r="166">
          <cell r="B166">
            <v>40</v>
          </cell>
          <cell r="C166">
            <v>24</v>
          </cell>
          <cell r="D166">
            <v>17.48</v>
          </cell>
          <cell r="E166">
            <v>1.5</v>
          </cell>
          <cell r="F166">
            <v>0</v>
          </cell>
          <cell r="G166">
            <v>0</v>
          </cell>
          <cell r="H166">
            <v>0</v>
          </cell>
          <cell r="I166">
            <v>2.4300000000000002</v>
          </cell>
          <cell r="J166">
            <v>24.57</v>
          </cell>
          <cell r="K166">
            <v>27</v>
          </cell>
          <cell r="L166">
            <v>0</v>
          </cell>
          <cell r="M166">
            <v>0</v>
          </cell>
          <cell r="N166">
            <v>0</v>
          </cell>
          <cell r="O166">
            <v>0</v>
          </cell>
          <cell r="P166">
            <v>8</v>
          </cell>
        </row>
        <row r="167">
          <cell r="B167">
            <v>40</v>
          </cell>
          <cell r="C167">
            <v>32</v>
          </cell>
          <cell r="D167">
            <v>17.48</v>
          </cell>
          <cell r="E167">
            <v>1.5</v>
          </cell>
          <cell r="F167">
            <v>0</v>
          </cell>
          <cell r="G167">
            <v>0</v>
          </cell>
          <cell r="H167">
            <v>0</v>
          </cell>
          <cell r="I167">
            <v>3.24</v>
          </cell>
          <cell r="J167">
            <v>31.26</v>
          </cell>
          <cell r="K167">
            <v>34.5</v>
          </cell>
          <cell r="L167">
            <v>0</v>
          </cell>
          <cell r="M167">
            <v>0</v>
          </cell>
          <cell r="N167">
            <v>0</v>
          </cell>
          <cell r="O167">
            <v>0</v>
          </cell>
          <cell r="P167">
            <v>11</v>
          </cell>
        </row>
        <row r="168">
          <cell r="B168">
            <v>40</v>
          </cell>
          <cell r="C168">
            <v>34</v>
          </cell>
          <cell r="D168">
            <v>17.48</v>
          </cell>
          <cell r="E168">
            <v>1.5</v>
          </cell>
          <cell r="F168">
            <v>0</v>
          </cell>
          <cell r="G168">
            <v>0</v>
          </cell>
          <cell r="H168">
            <v>0</v>
          </cell>
          <cell r="I168">
            <v>3.45</v>
          </cell>
          <cell r="J168">
            <v>34.049999999999997</v>
          </cell>
          <cell r="K168">
            <v>37.5</v>
          </cell>
          <cell r="L168">
            <v>0</v>
          </cell>
          <cell r="M168">
            <v>0</v>
          </cell>
          <cell r="N168">
            <v>0</v>
          </cell>
          <cell r="O168">
            <v>0</v>
          </cell>
          <cell r="P168">
            <v>12</v>
          </cell>
        </row>
        <row r="169">
          <cell r="B169">
            <v>40</v>
          </cell>
          <cell r="C169">
            <v>36</v>
          </cell>
          <cell r="D169">
            <v>19.05</v>
          </cell>
          <cell r="E169">
            <v>2</v>
          </cell>
          <cell r="F169">
            <v>0</v>
          </cell>
          <cell r="G169">
            <v>0</v>
          </cell>
          <cell r="H169">
            <v>0</v>
          </cell>
          <cell r="I169">
            <v>3.65</v>
          </cell>
          <cell r="J169">
            <v>41.34</v>
          </cell>
          <cell r="K169">
            <v>44.99</v>
          </cell>
          <cell r="L169">
            <v>0</v>
          </cell>
          <cell r="M169">
            <v>0</v>
          </cell>
          <cell r="N169">
            <v>0</v>
          </cell>
          <cell r="O169">
            <v>0</v>
          </cell>
          <cell r="P169">
            <v>12</v>
          </cell>
        </row>
        <row r="170">
          <cell r="B170" t="str">
            <v>40S</v>
          </cell>
          <cell r="C170">
            <v>0.125</v>
          </cell>
          <cell r="D170">
            <v>1.73</v>
          </cell>
          <cell r="E170">
            <v>1</v>
          </cell>
          <cell r="F170">
            <v>0</v>
          </cell>
          <cell r="G170">
            <v>0</v>
          </cell>
          <cell r="H170">
            <v>0</v>
          </cell>
          <cell r="I170">
            <v>7.0000000000000007E-2</v>
          </cell>
          <cell r="J170">
            <v>0</v>
          </cell>
          <cell r="K170">
            <v>7.0000000000000007E-2</v>
          </cell>
          <cell r="L170">
            <v>0</v>
          </cell>
          <cell r="M170">
            <v>0</v>
          </cell>
          <cell r="N170">
            <v>0</v>
          </cell>
          <cell r="O170">
            <v>0</v>
          </cell>
          <cell r="P170">
            <v>2</v>
          </cell>
        </row>
        <row r="171">
          <cell r="B171" t="str">
            <v>40S</v>
          </cell>
          <cell r="C171">
            <v>0.125</v>
          </cell>
          <cell r="D171">
            <v>1.73</v>
          </cell>
          <cell r="E171">
            <v>1</v>
          </cell>
          <cell r="F171">
            <v>0</v>
          </cell>
          <cell r="G171">
            <v>0</v>
          </cell>
          <cell r="H171">
            <v>0</v>
          </cell>
          <cell r="I171">
            <v>7.0000000000000007E-2</v>
          </cell>
          <cell r="J171">
            <v>0</v>
          </cell>
          <cell r="K171">
            <v>7.0000000000000007E-2</v>
          </cell>
          <cell r="L171">
            <v>0</v>
          </cell>
          <cell r="M171">
            <v>0</v>
          </cell>
          <cell r="N171">
            <v>0</v>
          </cell>
          <cell r="O171">
            <v>0</v>
          </cell>
          <cell r="P171">
            <v>2</v>
          </cell>
        </row>
        <row r="172">
          <cell r="B172" t="str">
            <v>40S</v>
          </cell>
          <cell r="C172">
            <v>0.125</v>
          </cell>
          <cell r="D172">
            <v>1.73</v>
          </cell>
          <cell r="E172">
            <v>1</v>
          </cell>
          <cell r="F172">
            <v>0</v>
          </cell>
          <cell r="G172">
            <v>0</v>
          </cell>
          <cell r="H172">
            <v>0</v>
          </cell>
          <cell r="I172">
            <v>7.0000000000000007E-2</v>
          </cell>
          <cell r="J172">
            <v>0</v>
          </cell>
          <cell r="K172">
            <v>7.0000000000000007E-2</v>
          </cell>
          <cell r="L172">
            <v>0</v>
          </cell>
          <cell r="M172">
            <v>0</v>
          </cell>
          <cell r="N172">
            <v>0</v>
          </cell>
          <cell r="O172">
            <v>0</v>
          </cell>
          <cell r="P172">
            <v>2</v>
          </cell>
        </row>
        <row r="173">
          <cell r="B173" t="str">
            <v>40S</v>
          </cell>
          <cell r="C173">
            <v>0.25</v>
          </cell>
          <cell r="D173">
            <v>2.2400000000000002</v>
          </cell>
          <cell r="E173">
            <v>1</v>
          </cell>
          <cell r="F173">
            <v>0</v>
          </cell>
          <cell r="G173">
            <v>0</v>
          </cell>
          <cell r="H173">
            <v>0</v>
          </cell>
          <cell r="I173">
            <v>7.0000000000000007E-2</v>
          </cell>
          <cell r="J173">
            <v>0</v>
          </cell>
          <cell r="K173">
            <v>7.0000000000000007E-2</v>
          </cell>
          <cell r="L173">
            <v>0</v>
          </cell>
          <cell r="M173">
            <v>0</v>
          </cell>
          <cell r="N173">
            <v>0</v>
          </cell>
          <cell r="O173">
            <v>0</v>
          </cell>
          <cell r="P173">
            <v>2</v>
          </cell>
        </row>
        <row r="174">
          <cell r="B174" t="str">
            <v>40S</v>
          </cell>
          <cell r="C174">
            <v>0.25</v>
          </cell>
          <cell r="D174">
            <v>2.2400000000000002</v>
          </cell>
          <cell r="E174">
            <v>1</v>
          </cell>
          <cell r="F174">
            <v>0</v>
          </cell>
          <cell r="G174">
            <v>0</v>
          </cell>
          <cell r="H174">
            <v>0</v>
          </cell>
          <cell r="I174">
            <v>7.0000000000000007E-2</v>
          </cell>
          <cell r="J174">
            <v>0</v>
          </cell>
          <cell r="K174">
            <v>7.0000000000000007E-2</v>
          </cell>
          <cell r="L174">
            <v>0</v>
          </cell>
          <cell r="M174">
            <v>0</v>
          </cell>
          <cell r="N174">
            <v>0</v>
          </cell>
          <cell r="O174">
            <v>0</v>
          </cell>
          <cell r="P174">
            <v>2</v>
          </cell>
        </row>
        <row r="175">
          <cell r="B175" t="str">
            <v>40S</v>
          </cell>
          <cell r="C175">
            <v>0.25</v>
          </cell>
          <cell r="D175">
            <v>2.2400000000000002</v>
          </cell>
          <cell r="E175">
            <v>1</v>
          </cell>
          <cell r="F175">
            <v>0</v>
          </cell>
          <cell r="G175">
            <v>0</v>
          </cell>
          <cell r="H175">
            <v>0</v>
          </cell>
          <cell r="I175">
            <v>7.0000000000000007E-2</v>
          </cell>
          <cell r="J175">
            <v>0</v>
          </cell>
          <cell r="K175">
            <v>7.0000000000000007E-2</v>
          </cell>
          <cell r="L175">
            <v>0</v>
          </cell>
          <cell r="M175">
            <v>0</v>
          </cell>
          <cell r="N175">
            <v>0</v>
          </cell>
          <cell r="O175">
            <v>0</v>
          </cell>
          <cell r="P175">
            <v>2</v>
          </cell>
        </row>
        <row r="176">
          <cell r="B176" t="str">
            <v>40S</v>
          </cell>
          <cell r="C176">
            <v>0.375</v>
          </cell>
          <cell r="D176">
            <v>2.31</v>
          </cell>
          <cell r="E176">
            <v>1</v>
          </cell>
          <cell r="F176">
            <v>0</v>
          </cell>
          <cell r="G176">
            <v>0</v>
          </cell>
          <cell r="H176">
            <v>0</v>
          </cell>
          <cell r="I176">
            <v>7.0000000000000007E-2</v>
          </cell>
          <cell r="J176">
            <v>0</v>
          </cell>
          <cell r="K176">
            <v>7.0000000000000007E-2</v>
          </cell>
          <cell r="L176">
            <v>0</v>
          </cell>
          <cell r="M176">
            <v>0</v>
          </cell>
          <cell r="N176">
            <v>0</v>
          </cell>
          <cell r="O176">
            <v>0</v>
          </cell>
          <cell r="P176">
            <v>2</v>
          </cell>
        </row>
        <row r="177">
          <cell r="B177" t="str">
            <v>40S</v>
          </cell>
          <cell r="C177">
            <v>0.375</v>
          </cell>
          <cell r="D177">
            <v>2.31</v>
          </cell>
          <cell r="E177">
            <v>1</v>
          </cell>
          <cell r="F177">
            <v>0</v>
          </cell>
          <cell r="G177">
            <v>0</v>
          </cell>
          <cell r="H177">
            <v>0</v>
          </cell>
          <cell r="I177">
            <v>7.0000000000000007E-2</v>
          </cell>
          <cell r="J177">
            <v>0</v>
          </cell>
          <cell r="K177">
            <v>7.0000000000000007E-2</v>
          </cell>
          <cell r="L177">
            <v>0</v>
          </cell>
          <cell r="M177">
            <v>0</v>
          </cell>
          <cell r="N177">
            <v>0</v>
          </cell>
          <cell r="O177">
            <v>0</v>
          </cell>
          <cell r="P177">
            <v>2</v>
          </cell>
        </row>
        <row r="178">
          <cell r="B178" t="str">
            <v>40S</v>
          </cell>
          <cell r="C178">
            <v>0.375</v>
          </cell>
          <cell r="D178">
            <v>2.31</v>
          </cell>
          <cell r="E178">
            <v>1</v>
          </cell>
          <cell r="F178">
            <v>0</v>
          </cell>
          <cell r="G178">
            <v>0</v>
          </cell>
          <cell r="H178">
            <v>0</v>
          </cell>
          <cell r="I178">
            <v>7.0000000000000007E-2</v>
          </cell>
          <cell r="J178">
            <v>0</v>
          </cell>
          <cell r="K178">
            <v>7.0000000000000007E-2</v>
          </cell>
          <cell r="L178">
            <v>0</v>
          </cell>
          <cell r="M178">
            <v>0</v>
          </cell>
          <cell r="N178">
            <v>0</v>
          </cell>
          <cell r="O178">
            <v>0</v>
          </cell>
          <cell r="P178">
            <v>2</v>
          </cell>
        </row>
        <row r="179">
          <cell r="B179" t="str">
            <v>40S</v>
          </cell>
          <cell r="C179">
            <v>0.5</v>
          </cell>
          <cell r="D179">
            <v>2.77</v>
          </cell>
          <cell r="E179">
            <v>1</v>
          </cell>
          <cell r="F179">
            <v>0</v>
          </cell>
          <cell r="G179">
            <v>0</v>
          </cell>
          <cell r="H179">
            <v>0</v>
          </cell>
          <cell r="I179">
            <v>7.0000000000000007E-2</v>
          </cell>
          <cell r="J179">
            <v>0</v>
          </cell>
          <cell r="K179">
            <v>7.0000000000000007E-2</v>
          </cell>
          <cell r="L179">
            <v>0</v>
          </cell>
          <cell r="M179">
            <v>0</v>
          </cell>
          <cell r="N179">
            <v>0</v>
          </cell>
          <cell r="O179">
            <v>0</v>
          </cell>
          <cell r="P179">
            <v>2</v>
          </cell>
        </row>
        <row r="180">
          <cell r="B180" t="str">
            <v>40S</v>
          </cell>
          <cell r="C180">
            <v>0.5</v>
          </cell>
          <cell r="D180">
            <v>2.77</v>
          </cell>
          <cell r="E180">
            <v>1</v>
          </cell>
          <cell r="F180">
            <v>0</v>
          </cell>
          <cell r="G180">
            <v>0</v>
          </cell>
          <cell r="H180">
            <v>0</v>
          </cell>
          <cell r="I180">
            <v>7.0000000000000007E-2</v>
          </cell>
          <cell r="J180">
            <v>0</v>
          </cell>
          <cell r="K180">
            <v>7.0000000000000007E-2</v>
          </cell>
          <cell r="L180">
            <v>0</v>
          </cell>
          <cell r="M180">
            <v>0</v>
          </cell>
          <cell r="N180">
            <v>0</v>
          </cell>
          <cell r="O180">
            <v>0</v>
          </cell>
          <cell r="P180">
            <v>2</v>
          </cell>
        </row>
        <row r="181">
          <cell r="B181" t="str">
            <v>40S</v>
          </cell>
          <cell r="C181">
            <v>0.5</v>
          </cell>
          <cell r="D181">
            <v>2.77</v>
          </cell>
          <cell r="E181">
            <v>1</v>
          </cell>
          <cell r="F181">
            <v>0</v>
          </cell>
          <cell r="G181">
            <v>0</v>
          </cell>
          <cell r="H181">
            <v>0</v>
          </cell>
          <cell r="I181">
            <v>7.0000000000000007E-2</v>
          </cell>
          <cell r="J181">
            <v>0</v>
          </cell>
          <cell r="K181">
            <v>7.0000000000000007E-2</v>
          </cell>
          <cell r="L181">
            <v>0</v>
          </cell>
          <cell r="M181">
            <v>0</v>
          </cell>
          <cell r="N181">
            <v>0</v>
          </cell>
          <cell r="O181">
            <v>0</v>
          </cell>
          <cell r="P181">
            <v>2</v>
          </cell>
        </row>
        <row r="182">
          <cell r="B182" t="str">
            <v>40S</v>
          </cell>
          <cell r="C182">
            <v>0.75</v>
          </cell>
          <cell r="D182">
            <v>2.87</v>
          </cell>
          <cell r="E182">
            <v>1</v>
          </cell>
          <cell r="F182">
            <v>0</v>
          </cell>
          <cell r="G182">
            <v>0</v>
          </cell>
          <cell r="H182">
            <v>0</v>
          </cell>
          <cell r="I182">
            <v>7.0000000000000007E-2</v>
          </cell>
          <cell r="J182">
            <v>0</v>
          </cell>
          <cell r="K182">
            <v>7.0000000000000007E-2</v>
          </cell>
          <cell r="L182">
            <v>0</v>
          </cell>
          <cell r="M182">
            <v>0</v>
          </cell>
          <cell r="N182">
            <v>0</v>
          </cell>
          <cell r="O182">
            <v>0</v>
          </cell>
          <cell r="P182">
            <v>2</v>
          </cell>
        </row>
        <row r="183">
          <cell r="B183" t="str">
            <v>40S</v>
          </cell>
          <cell r="C183">
            <v>0.75</v>
          </cell>
          <cell r="D183">
            <v>2.87</v>
          </cell>
          <cell r="E183">
            <v>1</v>
          </cell>
          <cell r="F183">
            <v>0</v>
          </cell>
          <cell r="G183">
            <v>0</v>
          </cell>
          <cell r="H183">
            <v>0</v>
          </cell>
          <cell r="I183">
            <v>7.0000000000000007E-2</v>
          </cell>
          <cell r="J183">
            <v>0</v>
          </cell>
          <cell r="K183">
            <v>7.0000000000000007E-2</v>
          </cell>
          <cell r="L183">
            <v>0</v>
          </cell>
          <cell r="M183">
            <v>0</v>
          </cell>
          <cell r="N183">
            <v>0</v>
          </cell>
          <cell r="O183">
            <v>0</v>
          </cell>
          <cell r="P183">
            <v>2</v>
          </cell>
        </row>
        <row r="184">
          <cell r="B184" t="str">
            <v>40S</v>
          </cell>
          <cell r="C184">
            <v>0.75</v>
          </cell>
          <cell r="D184">
            <v>2.87</v>
          </cell>
          <cell r="E184">
            <v>1</v>
          </cell>
          <cell r="F184">
            <v>0</v>
          </cell>
          <cell r="G184">
            <v>0</v>
          </cell>
          <cell r="H184">
            <v>0</v>
          </cell>
          <cell r="I184">
            <v>7.0000000000000007E-2</v>
          </cell>
          <cell r="J184">
            <v>0</v>
          </cell>
          <cell r="K184">
            <v>7.0000000000000007E-2</v>
          </cell>
          <cell r="L184">
            <v>0</v>
          </cell>
          <cell r="M184">
            <v>0</v>
          </cell>
          <cell r="N184">
            <v>0</v>
          </cell>
          <cell r="O184">
            <v>0</v>
          </cell>
          <cell r="P184">
            <v>2</v>
          </cell>
        </row>
        <row r="185">
          <cell r="B185" t="str">
            <v>40S</v>
          </cell>
          <cell r="C185">
            <v>1</v>
          </cell>
          <cell r="D185">
            <v>3.38</v>
          </cell>
          <cell r="E185">
            <v>1</v>
          </cell>
          <cell r="F185">
            <v>0</v>
          </cell>
          <cell r="G185">
            <v>0</v>
          </cell>
          <cell r="H185">
            <v>0</v>
          </cell>
          <cell r="I185">
            <v>0.12</v>
          </cell>
          <cell r="J185">
            <v>0</v>
          </cell>
          <cell r="K185">
            <v>0.12</v>
          </cell>
          <cell r="L185">
            <v>0</v>
          </cell>
          <cell r="M185">
            <v>0</v>
          </cell>
          <cell r="N185">
            <v>0</v>
          </cell>
          <cell r="O185">
            <v>0</v>
          </cell>
          <cell r="P185">
            <v>2</v>
          </cell>
        </row>
        <row r="186">
          <cell r="B186" t="str">
            <v>40S</v>
          </cell>
          <cell r="C186">
            <v>1</v>
          </cell>
          <cell r="D186">
            <v>3.38</v>
          </cell>
          <cell r="E186">
            <v>1</v>
          </cell>
          <cell r="F186">
            <v>0</v>
          </cell>
          <cell r="G186">
            <v>0</v>
          </cell>
          <cell r="H186">
            <v>0</v>
          </cell>
          <cell r="I186">
            <v>0.12</v>
          </cell>
          <cell r="J186">
            <v>0</v>
          </cell>
          <cell r="K186">
            <v>0.12</v>
          </cell>
          <cell r="L186">
            <v>0</v>
          </cell>
          <cell r="M186">
            <v>0</v>
          </cell>
          <cell r="N186">
            <v>0</v>
          </cell>
          <cell r="O186">
            <v>0</v>
          </cell>
          <cell r="P186">
            <v>2</v>
          </cell>
        </row>
        <row r="187">
          <cell r="B187" t="str">
            <v>40S</v>
          </cell>
          <cell r="C187">
            <v>1</v>
          </cell>
          <cell r="D187">
            <v>3.38</v>
          </cell>
          <cell r="E187">
            <v>1</v>
          </cell>
          <cell r="F187">
            <v>0</v>
          </cell>
          <cell r="G187">
            <v>0</v>
          </cell>
          <cell r="H187">
            <v>0</v>
          </cell>
          <cell r="I187">
            <v>0.12</v>
          </cell>
          <cell r="J187">
            <v>0</v>
          </cell>
          <cell r="K187">
            <v>0.12</v>
          </cell>
          <cell r="L187">
            <v>0</v>
          </cell>
          <cell r="M187">
            <v>0</v>
          </cell>
          <cell r="N187">
            <v>0</v>
          </cell>
          <cell r="O187">
            <v>0</v>
          </cell>
          <cell r="P187">
            <v>2</v>
          </cell>
        </row>
        <row r="188">
          <cell r="B188" t="str">
            <v>40S</v>
          </cell>
          <cell r="C188">
            <v>1.25</v>
          </cell>
          <cell r="D188">
            <v>3.56</v>
          </cell>
          <cell r="E188">
            <v>1</v>
          </cell>
          <cell r="F188">
            <v>0</v>
          </cell>
          <cell r="G188">
            <v>0</v>
          </cell>
          <cell r="H188">
            <v>0</v>
          </cell>
          <cell r="I188">
            <v>0.15</v>
          </cell>
          <cell r="J188">
            <v>0</v>
          </cell>
          <cell r="K188">
            <v>0.15</v>
          </cell>
          <cell r="L188">
            <v>0</v>
          </cell>
          <cell r="M188">
            <v>0</v>
          </cell>
          <cell r="N188">
            <v>0</v>
          </cell>
          <cell r="O188">
            <v>0</v>
          </cell>
          <cell r="P188">
            <v>2</v>
          </cell>
        </row>
        <row r="189">
          <cell r="B189" t="str">
            <v>40S</v>
          </cell>
          <cell r="C189">
            <v>1.25</v>
          </cell>
          <cell r="D189">
            <v>3.56</v>
          </cell>
          <cell r="E189">
            <v>1</v>
          </cell>
          <cell r="F189">
            <v>0</v>
          </cell>
          <cell r="G189">
            <v>0</v>
          </cell>
          <cell r="H189">
            <v>0</v>
          </cell>
          <cell r="I189">
            <v>0.15</v>
          </cell>
          <cell r="J189">
            <v>0</v>
          </cell>
          <cell r="K189">
            <v>0.15</v>
          </cell>
          <cell r="L189">
            <v>0</v>
          </cell>
          <cell r="M189">
            <v>0</v>
          </cell>
          <cell r="N189">
            <v>0</v>
          </cell>
          <cell r="O189">
            <v>0</v>
          </cell>
          <cell r="P189">
            <v>2</v>
          </cell>
        </row>
        <row r="190">
          <cell r="B190" t="str">
            <v>40S</v>
          </cell>
          <cell r="C190">
            <v>1.25</v>
          </cell>
          <cell r="D190">
            <v>3.56</v>
          </cell>
          <cell r="E190">
            <v>1</v>
          </cell>
          <cell r="F190">
            <v>0</v>
          </cell>
          <cell r="G190">
            <v>0</v>
          </cell>
          <cell r="H190">
            <v>0</v>
          </cell>
          <cell r="I190">
            <v>0.15</v>
          </cell>
          <cell r="J190">
            <v>8.42</v>
          </cell>
          <cell r="K190">
            <v>0.15</v>
          </cell>
          <cell r="L190">
            <v>0</v>
          </cell>
          <cell r="M190">
            <v>0</v>
          </cell>
          <cell r="N190">
            <v>0</v>
          </cell>
          <cell r="O190">
            <v>0</v>
          </cell>
          <cell r="P190">
            <v>2</v>
          </cell>
        </row>
        <row r="191">
          <cell r="B191" t="str">
            <v>40S</v>
          </cell>
          <cell r="C191">
            <v>1.5</v>
          </cell>
          <cell r="D191">
            <v>3.68</v>
          </cell>
          <cell r="E191">
            <v>1</v>
          </cell>
          <cell r="F191">
            <v>0</v>
          </cell>
          <cell r="G191">
            <v>0</v>
          </cell>
          <cell r="H191">
            <v>0</v>
          </cell>
          <cell r="I191">
            <v>0.15</v>
          </cell>
          <cell r="J191">
            <v>0</v>
          </cell>
          <cell r="K191">
            <v>0.15</v>
          </cell>
          <cell r="L191">
            <v>0</v>
          </cell>
          <cell r="M191">
            <v>0</v>
          </cell>
          <cell r="N191">
            <v>0</v>
          </cell>
          <cell r="O191">
            <v>0</v>
          </cell>
          <cell r="P191">
            <v>2</v>
          </cell>
        </row>
        <row r="192">
          <cell r="B192" t="str">
            <v>40S</v>
          </cell>
          <cell r="C192">
            <v>1.5</v>
          </cell>
          <cell r="D192">
            <v>3.68</v>
          </cell>
          <cell r="E192">
            <v>1</v>
          </cell>
          <cell r="F192">
            <v>0</v>
          </cell>
          <cell r="G192">
            <v>0</v>
          </cell>
          <cell r="H192">
            <v>0</v>
          </cell>
          <cell r="I192">
            <v>0.15</v>
          </cell>
          <cell r="J192">
            <v>0</v>
          </cell>
          <cell r="K192">
            <v>0.15</v>
          </cell>
          <cell r="L192">
            <v>0</v>
          </cell>
          <cell r="M192">
            <v>0</v>
          </cell>
          <cell r="N192">
            <v>0</v>
          </cell>
          <cell r="O192">
            <v>0</v>
          </cell>
          <cell r="P192">
            <v>2</v>
          </cell>
        </row>
        <row r="193">
          <cell r="B193" t="str">
            <v>40S</v>
          </cell>
          <cell r="C193">
            <v>1.5</v>
          </cell>
          <cell r="D193">
            <v>3.68</v>
          </cell>
          <cell r="E193">
            <v>1</v>
          </cell>
          <cell r="F193">
            <v>0</v>
          </cell>
          <cell r="G193">
            <v>0</v>
          </cell>
          <cell r="H193">
            <v>0</v>
          </cell>
          <cell r="I193">
            <v>0.15</v>
          </cell>
          <cell r="J193">
            <v>0</v>
          </cell>
          <cell r="K193">
            <v>0.15</v>
          </cell>
          <cell r="L193">
            <v>0</v>
          </cell>
          <cell r="M193">
            <v>0</v>
          </cell>
          <cell r="N193">
            <v>0</v>
          </cell>
          <cell r="O193">
            <v>0</v>
          </cell>
          <cell r="P193">
            <v>2</v>
          </cell>
        </row>
        <row r="194">
          <cell r="B194" t="str">
            <v>40S</v>
          </cell>
          <cell r="C194">
            <v>2</v>
          </cell>
          <cell r="D194">
            <v>3.91</v>
          </cell>
          <cell r="E194">
            <v>1</v>
          </cell>
          <cell r="F194">
            <v>0</v>
          </cell>
          <cell r="G194">
            <v>0</v>
          </cell>
          <cell r="H194">
            <v>0</v>
          </cell>
          <cell r="I194">
            <v>0.3</v>
          </cell>
          <cell r="J194">
            <v>0</v>
          </cell>
          <cell r="K194">
            <v>0.3</v>
          </cell>
          <cell r="L194">
            <v>0</v>
          </cell>
          <cell r="M194">
            <v>0</v>
          </cell>
          <cell r="N194">
            <v>0</v>
          </cell>
          <cell r="O194">
            <v>0</v>
          </cell>
          <cell r="P194">
            <v>2</v>
          </cell>
        </row>
        <row r="195">
          <cell r="B195" t="str">
            <v>40S</v>
          </cell>
          <cell r="C195">
            <v>2</v>
          </cell>
          <cell r="D195">
            <v>3.91</v>
          </cell>
          <cell r="E195">
            <v>1</v>
          </cell>
          <cell r="F195">
            <v>0</v>
          </cell>
          <cell r="G195">
            <v>0</v>
          </cell>
          <cell r="H195">
            <v>0</v>
          </cell>
          <cell r="I195">
            <v>0.3</v>
          </cell>
          <cell r="J195">
            <v>0</v>
          </cell>
          <cell r="K195">
            <v>0.3</v>
          </cell>
          <cell r="L195">
            <v>2</v>
          </cell>
          <cell r="M195">
            <v>0</v>
          </cell>
          <cell r="N195">
            <v>4.1166770151461775E-312</v>
          </cell>
          <cell r="O195" t="str">
            <v>40S</v>
          </cell>
          <cell r="P195">
            <v>2</v>
          </cell>
          <cell r="Q195">
            <v>3.9099923706054689</v>
          </cell>
          <cell r="R195">
            <v>1</v>
          </cell>
        </row>
        <row r="196">
          <cell r="B196" t="str">
            <v>40S</v>
          </cell>
          <cell r="C196">
            <v>2</v>
          </cell>
          <cell r="D196">
            <v>3.91</v>
          </cell>
          <cell r="E196">
            <v>1</v>
          </cell>
          <cell r="F196">
            <v>0</v>
          </cell>
          <cell r="G196">
            <v>0</v>
          </cell>
          <cell r="H196">
            <v>0</v>
          </cell>
          <cell r="I196">
            <v>0.3</v>
          </cell>
          <cell r="J196">
            <v>0</v>
          </cell>
          <cell r="K196">
            <v>0.3</v>
          </cell>
          <cell r="L196">
            <v>0</v>
          </cell>
          <cell r="M196">
            <v>0</v>
          </cell>
          <cell r="N196">
            <v>0</v>
          </cell>
          <cell r="O196">
            <v>0</v>
          </cell>
          <cell r="P196">
            <v>2</v>
          </cell>
        </row>
        <row r="197">
          <cell r="B197" t="str">
            <v>40S</v>
          </cell>
          <cell r="C197">
            <v>2.5</v>
          </cell>
          <cell r="D197">
            <v>5.16</v>
          </cell>
          <cell r="E197">
            <v>1</v>
          </cell>
          <cell r="F197">
            <v>0</v>
          </cell>
          <cell r="G197">
            <v>0</v>
          </cell>
          <cell r="H197">
            <v>0</v>
          </cell>
          <cell r="I197">
            <v>0.25</v>
          </cell>
          <cell r="J197">
            <v>0.2</v>
          </cell>
          <cell r="K197">
            <v>0.45</v>
          </cell>
          <cell r="L197">
            <v>0</v>
          </cell>
          <cell r="M197">
            <v>0</v>
          </cell>
          <cell r="N197">
            <v>0</v>
          </cell>
          <cell r="O197">
            <v>0</v>
          </cell>
          <cell r="P197">
            <v>2</v>
          </cell>
        </row>
        <row r="198">
          <cell r="B198" t="str">
            <v>40S</v>
          </cell>
          <cell r="C198">
            <v>3</v>
          </cell>
          <cell r="D198">
            <v>5.49</v>
          </cell>
          <cell r="E198">
            <v>1</v>
          </cell>
          <cell r="F198">
            <v>0</v>
          </cell>
          <cell r="G198">
            <v>0</v>
          </cell>
          <cell r="H198">
            <v>0</v>
          </cell>
          <cell r="I198">
            <v>0.3</v>
          </cell>
          <cell r="J198">
            <v>0.3</v>
          </cell>
          <cell r="K198">
            <v>0.6</v>
          </cell>
          <cell r="L198">
            <v>0</v>
          </cell>
          <cell r="M198">
            <v>0</v>
          </cell>
          <cell r="N198">
            <v>0</v>
          </cell>
          <cell r="O198">
            <v>0</v>
          </cell>
          <cell r="P198">
            <v>2</v>
          </cell>
        </row>
        <row r="199">
          <cell r="B199" t="str">
            <v>40S</v>
          </cell>
          <cell r="C199">
            <v>3.5</v>
          </cell>
          <cell r="D199">
            <v>5.74</v>
          </cell>
          <cell r="E199">
            <v>1</v>
          </cell>
          <cell r="F199">
            <v>0</v>
          </cell>
          <cell r="G199">
            <v>0</v>
          </cell>
          <cell r="H199">
            <v>0</v>
          </cell>
          <cell r="I199">
            <v>0.35</v>
          </cell>
          <cell r="J199">
            <v>0.4</v>
          </cell>
          <cell r="K199">
            <v>0.75</v>
          </cell>
          <cell r="L199">
            <v>0</v>
          </cell>
          <cell r="M199">
            <v>0</v>
          </cell>
          <cell r="N199">
            <v>0</v>
          </cell>
          <cell r="O199">
            <v>0</v>
          </cell>
          <cell r="P199">
            <v>3</v>
          </cell>
        </row>
        <row r="200">
          <cell r="B200" t="str">
            <v>40S</v>
          </cell>
          <cell r="C200">
            <v>4</v>
          </cell>
          <cell r="D200">
            <v>6.02</v>
          </cell>
          <cell r="E200">
            <v>1</v>
          </cell>
          <cell r="F200">
            <v>0</v>
          </cell>
          <cell r="G200">
            <v>0</v>
          </cell>
          <cell r="H200">
            <v>0</v>
          </cell>
          <cell r="I200">
            <v>0.41</v>
          </cell>
          <cell r="J200">
            <v>0.49</v>
          </cell>
          <cell r="K200">
            <v>0.89999999999999991</v>
          </cell>
          <cell r="L200">
            <v>0</v>
          </cell>
          <cell r="M200">
            <v>0</v>
          </cell>
          <cell r="N200">
            <v>0</v>
          </cell>
          <cell r="O200">
            <v>0</v>
          </cell>
          <cell r="P200">
            <v>3</v>
          </cell>
        </row>
        <row r="201">
          <cell r="B201" t="str">
            <v>40S</v>
          </cell>
          <cell r="C201">
            <v>5</v>
          </cell>
          <cell r="D201">
            <v>6.55</v>
          </cell>
          <cell r="E201">
            <v>1</v>
          </cell>
          <cell r="F201">
            <v>0</v>
          </cell>
          <cell r="G201">
            <v>0</v>
          </cell>
          <cell r="H201">
            <v>0</v>
          </cell>
          <cell r="I201">
            <v>0.51</v>
          </cell>
          <cell r="J201">
            <v>0.54</v>
          </cell>
          <cell r="K201">
            <v>1.05</v>
          </cell>
          <cell r="L201">
            <v>0</v>
          </cell>
          <cell r="M201">
            <v>0</v>
          </cell>
          <cell r="N201">
            <v>0</v>
          </cell>
          <cell r="O201">
            <v>0</v>
          </cell>
          <cell r="P201">
            <v>4</v>
          </cell>
        </row>
        <row r="202">
          <cell r="B202" t="str">
            <v>40S</v>
          </cell>
          <cell r="C202">
            <v>6</v>
          </cell>
          <cell r="D202">
            <v>7.11</v>
          </cell>
          <cell r="E202">
            <v>1</v>
          </cell>
          <cell r="F202">
            <v>0</v>
          </cell>
          <cell r="G202">
            <v>0</v>
          </cell>
          <cell r="H202">
            <v>0</v>
          </cell>
          <cell r="I202">
            <v>0.61</v>
          </cell>
          <cell r="J202">
            <v>1.04</v>
          </cell>
          <cell r="K202">
            <v>1.65</v>
          </cell>
          <cell r="L202">
            <v>0</v>
          </cell>
          <cell r="M202">
            <v>0</v>
          </cell>
          <cell r="N202">
            <v>0</v>
          </cell>
          <cell r="O202">
            <v>0</v>
          </cell>
          <cell r="P202">
            <v>4</v>
          </cell>
        </row>
        <row r="203">
          <cell r="B203" t="str">
            <v>40S</v>
          </cell>
          <cell r="C203">
            <v>8</v>
          </cell>
          <cell r="D203">
            <v>8.18</v>
          </cell>
          <cell r="E203">
            <v>1</v>
          </cell>
          <cell r="F203">
            <v>0</v>
          </cell>
          <cell r="G203">
            <v>0</v>
          </cell>
          <cell r="H203">
            <v>0</v>
          </cell>
          <cell r="I203">
            <v>0.81</v>
          </cell>
          <cell r="J203">
            <v>1.73</v>
          </cell>
          <cell r="K203">
            <v>2.54</v>
          </cell>
          <cell r="L203">
            <v>0</v>
          </cell>
          <cell r="M203">
            <v>0</v>
          </cell>
          <cell r="N203">
            <v>0</v>
          </cell>
          <cell r="O203">
            <v>0</v>
          </cell>
          <cell r="P203">
            <v>4</v>
          </cell>
        </row>
        <row r="204">
          <cell r="B204" t="str">
            <v>40S</v>
          </cell>
          <cell r="C204">
            <v>10</v>
          </cell>
          <cell r="D204">
            <v>9.27</v>
          </cell>
          <cell r="E204">
            <v>1</v>
          </cell>
          <cell r="F204">
            <v>0</v>
          </cell>
          <cell r="G204">
            <v>0</v>
          </cell>
          <cell r="H204">
            <v>0</v>
          </cell>
          <cell r="I204">
            <v>1.01</v>
          </cell>
          <cell r="J204">
            <v>3.04</v>
          </cell>
          <cell r="K204">
            <v>4.05</v>
          </cell>
          <cell r="L204">
            <v>0</v>
          </cell>
          <cell r="M204">
            <v>0</v>
          </cell>
          <cell r="N204">
            <v>0</v>
          </cell>
          <cell r="O204">
            <v>0</v>
          </cell>
          <cell r="P204">
            <v>4</v>
          </cell>
        </row>
        <row r="205">
          <cell r="B205" t="str">
            <v>40S</v>
          </cell>
          <cell r="C205">
            <v>12</v>
          </cell>
          <cell r="D205">
            <v>9.5299999999999994</v>
          </cell>
          <cell r="E205">
            <v>1</v>
          </cell>
          <cell r="F205">
            <v>0</v>
          </cell>
          <cell r="G205">
            <v>0</v>
          </cell>
          <cell r="H205">
            <v>0</v>
          </cell>
          <cell r="I205">
            <v>1.22</v>
          </cell>
          <cell r="J205">
            <v>3.28</v>
          </cell>
          <cell r="K205">
            <v>4.5</v>
          </cell>
          <cell r="L205">
            <v>0</v>
          </cell>
          <cell r="M205">
            <v>0</v>
          </cell>
          <cell r="N205">
            <v>0</v>
          </cell>
          <cell r="O205">
            <v>0</v>
          </cell>
          <cell r="P205">
            <v>6</v>
          </cell>
        </row>
        <row r="206">
          <cell r="B206">
            <v>60</v>
          </cell>
          <cell r="C206">
            <v>8</v>
          </cell>
          <cell r="D206">
            <v>10.31</v>
          </cell>
          <cell r="E206">
            <v>1.25</v>
          </cell>
          <cell r="F206">
            <v>0</v>
          </cell>
          <cell r="G206">
            <v>0</v>
          </cell>
          <cell r="H206">
            <v>0</v>
          </cell>
          <cell r="I206">
            <v>0.81</v>
          </cell>
          <cell r="J206">
            <v>2.64</v>
          </cell>
          <cell r="K206">
            <v>3.45</v>
          </cell>
          <cell r="L206">
            <v>0</v>
          </cell>
          <cell r="M206">
            <v>0</v>
          </cell>
          <cell r="N206">
            <v>0</v>
          </cell>
          <cell r="O206">
            <v>0</v>
          </cell>
          <cell r="P206">
            <v>4</v>
          </cell>
        </row>
        <row r="207">
          <cell r="B207">
            <v>60</v>
          </cell>
          <cell r="C207">
            <v>10</v>
          </cell>
          <cell r="D207">
            <v>12.7</v>
          </cell>
          <cell r="E207">
            <v>1.25</v>
          </cell>
          <cell r="F207">
            <v>0</v>
          </cell>
          <cell r="G207">
            <v>0</v>
          </cell>
          <cell r="H207">
            <v>0</v>
          </cell>
          <cell r="I207">
            <v>1.01</v>
          </cell>
          <cell r="J207">
            <v>5.74</v>
          </cell>
          <cell r="K207">
            <v>6.75</v>
          </cell>
          <cell r="L207">
            <v>0</v>
          </cell>
          <cell r="M207">
            <v>0</v>
          </cell>
          <cell r="N207">
            <v>0</v>
          </cell>
          <cell r="O207">
            <v>0</v>
          </cell>
          <cell r="P207">
            <v>4</v>
          </cell>
        </row>
        <row r="208">
          <cell r="B208">
            <v>60</v>
          </cell>
          <cell r="C208">
            <v>12</v>
          </cell>
          <cell r="D208">
            <v>14.27</v>
          </cell>
          <cell r="E208">
            <v>1.25</v>
          </cell>
          <cell r="F208">
            <v>0</v>
          </cell>
          <cell r="G208">
            <v>0</v>
          </cell>
          <cell r="H208">
            <v>0</v>
          </cell>
          <cell r="I208">
            <v>1.22</v>
          </cell>
          <cell r="J208">
            <v>8.3800000000000008</v>
          </cell>
          <cell r="K208">
            <v>9.6000000000000014</v>
          </cell>
          <cell r="L208">
            <v>0</v>
          </cell>
          <cell r="M208">
            <v>0</v>
          </cell>
          <cell r="N208">
            <v>0</v>
          </cell>
          <cell r="O208">
            <v>0</v>
          </cell>
          <cell r="P208">
            <v>6</v>
          </cell>
        </row>
        <row r="209">
          <cell r="B209">
            <v>60</v>
          </cell>
          <cell r="C209">
            <v>14</v>
          </cell>
          <cell r="D209">
            <v>15.09</v>
          </cell>
          <cell r="E209">
            <v>1.5</v>
          </cell>
          <cell r="F209">
            <v>0</v>
          </cell>
          <cell r="G209">
            <v>0</v>
          </cell>
          <cell r="H209">
            <v>0</v>
          </cell>
          <cell r="I209">
            <v>1.42</v>
          </cell>
          <cell r="J209">
            <v>9.9700000000000006</v>
          </cell>
          <cell r="K209">
            <v>11.39</v>
          </cell>
          <cell r="L209">
            <v>0</v>
          </cell>
          <cell r="M209">
            <v>0</v>
          </cell>
          <cell r="N209">
            <v>0</v>
          </cell>
          <cell r="O209">
            <v>0</v>
          </cell>
          <cell r="P209">
            <v>6</v>
          </cell>
        </row>
        <row r="210">
          <cell r="B210">
            <v>60</v>
          </cell>
          <cell r="C210">
            <v>16</v>
          </cell>
          <cell r="D210">
            <v>16.66</v>
          </cell>
          <cell r="E210">
            <v>1.5</v>
          </cell>
          <cell r="F210">
            <v>0</v>
          </cell>
          <cell r="G210">
            <v>0</v>
          </cell>
          <cell r="H210">
            <v>0</v>
          </cell>
          <cell r="I210">
            <v>1.62</v>
          </cell>
          <cell r="J210">
            <v>14.88</v>
          </cell>
          <cell r="K210">
            <v>16.5</v>
          </cell>
          <cell r="L210">
            <v>0</v>
          </cell>
          <cell r="M210">
            <v>0</v>
          </cell>
          <cell r="N210">
            <v>0</v>
          </cell>
          <cell r="O210">
            <v>0</v>
          </cell>
          <cell r="P210">
            <v>6</v>
          </cell>
        </row>
        <row r="211">
          <cell r="B211">
            <v>60</v>
          </cell>
          <cell r="C211">
            <v>18</v>
          </cell>
          <cell r="D211">
            <v>19.05</v>
          </cell>
          <cell r="E211">
            <v>2</v>
          </cell>
          <cell r="F211">
            <v>0</v>
          </cell>
          <cell r="G211">
            <v>0</v>
          </cell>
          <cell r="H211">
            <v>0</v>
          </cell>
          <cell r="I211">
            <v>1.82</v>
          </cell>
          <cell r="J211">
            <v>20.67</v>
          </cell>
          <cell r="K211">
            <v>22.490000000000002</v>
          </cell>
          <cell r="L211">
            <v>0</v>
          </cell>
          <cell r="M211">
            <v>0</v>
          </cell>
          <cell r="N211">
            <v>0</v>
          </cell>
          <cell r="O211">
            <v>0</v>
          </cell>
          <cell r="P211">
            <v>6</v>
          </cell>
        </row>
        <row r="212">
          <cell r="B212">
            <v>60</v>
          </cell>
          <cell r="C212">
            <v>20</v>
          </cell>
          <cell r="D212">
            <v>20.62</v>
          </cell>
          <cell r="E212">
            <v>2</v>
          </cell>
          <cell r="F212">
            <v>0</v>
          </cell>
          <cell r="G212">
            <v>0</v>
          </cell>
          <cell r="H212">
            <v>0</v>
          </cell>
          <cell r="I212">
            <v>2.0299999999999998</v>
          </cell>
          <cell r="J212">
            <v>23.47</v>
          </cell>
          <cell r="K212">
            <v>25.5</v>
          </cell>
          <cell r="L212">
            <v>0</v>
          </cell>
          <cell r="M212">
            <v>0</v>
          </cell>
          <cell r="N212">
            <v>0</v>
          </cell>
          <cell r="O212">
            <v>0</v>
          </cell>
          <cell r="P212">
            <v>7</v>
          </cell>
        </row>
        <row r="213">
          <cell r="B213">
            <v>60</v>
          </cell>
          <cell r="C213">
            <v>22</v>
          </cell>
          <cell r="D213">
            <v>22.23</v>
          </cell>
          <cell r="E213">
            <v>2</v>
          </cell>
          <cell r="F213">
            <v>0</v>
          </cell>
          <cell r="G213">
            <v>0</v>
          </cell>
          <cell r="H213">
            <v>0</v>
          </cell>
          <cell r="I213">
            <v>2.23</v>
          </cell>
          <cell r="J213">
            <v>29.27</v>
          </cell>
          <cell r="K213">
            <v>31.5</v>
          </cell>
          <cell r="L213">
            <v>0</v>
          </cell>
          <cell r="M213">
            <v>0</v>
          </cell>
          <cell r="N213">
            <v>0</v>
          </cell>
          <cell r="O213">
            <v>0</v>
          </cell>
          <cell r="P213">
            <v>8</v>
          </cell>
        </row>
        <row r="214">
          <cell r="B214">
            <v>60</v>
          </cell>
          <cell r="C214">
            <v>24</v>
          </cell>
          <cell r="D214">
            <v>24.61</v>
          </cell>
          <cell r="E214">
            <v>2</v>
          </cell>
          <cell r="F214">
            <v>0</v>
          </cell>
          <cell r="G214">
            <v>0</v>
          </cell>
          <cell r="H214">
            <v>0</v>
          </cell>
          <cell r="I214">
            <v>2.4300000000000002</v>
          </cell>
          <cell r="J214">
            <v>35.07</v>
          </cell>
          <cell r="K214">
            <v>37.5</v>
          </cell>
          <cell r="L214">
            <v>0</v>
          </cell>
          <cell r="M214">
            <v>0</v>
          </cell>
          <cell r="N214">
            <v>0</v>
          </cell>
          <cell r="O214">
            <v>0</v>
          </cell>
          <cell r="P214">
            <v>8</v>
          </cell>
        </row>
        <row r="215">
          <cell r="B215">
            <v>80</v>
          </cell>
          <cell r="C215">
            <v>0.125</v>
          </cell>
          <cell r="D215">
            <v>2.41</v>
          </cell>
          <cell r="E215">
            <v>1</v>
          </cell>
          <cell r="F215">
            <v>0</v>
          </cell>
          <cell r="G215">
            <v>0</v>
          </cell>
          <cell r="H215">
            <v>0</v>
          </cell>
          <cell r="I215">
            <v>7.0000000000000007E-2</v>
          </cell>
          <cell r="J215">
            <v>0</v>
          </cell>
          <cell r="K215">
            <v>7.0000000000000007E-2</v>
          </cell>
          <cell r="L215">
            <v>0</v>
          </cell>
          <cell r="M215">
            <v>0</v>
          </cell>
          <cell r="N215">
            <v>0</v>
          </cell>
          <cell r="O215">
            <v>0</v>
          </cell>
          <cell r="P215">
            <v>2</v>
          </cell>
        </row>
        <row r="216">
          <cell r="B216">
            <v>80</v>
          </cell>
          <cell r="C216">
            <v>0.125</v>
          </cell>
          <cell r="D216">
            <v>2.41</v>
          </cell>
          <cell r="E216">
            <v>1</v>
          </cell>
          <cell r="F216">
            <v>0</v>
          </cell>
          <cell r="G216">
            <v>0</v>
          </cell>
          <cell r="H216">
            <v>0</v>
          </cell>
          <cell r="I216">
            <v>7.0000000000000007E-2</v>
          </cell>
          <cell r="J216">
            <v>0</v>
          </cell>
          <cell r="K216">
            <v>7.0000000000000007E-2</v>
          </cell>
          <cell r="L216">
            <v>0</v>
          </cell>
          <cell r="M216">
            <v>0</v>
          </cell>
          <cell r="N216">
            <v>0</v>
          </cell>
          <cell r="O216">
            <v>0</v>
          </cell>
          <cell r="P216">
            <v>2</v>
          </cell>
        </row>
        <row r="217">
          <cell r="B217">
            <v>80</v>
          </cell>
          <cell r="C217">
            <v>0.125</v>
          </cell>
          <cell r="D217">
            <v>2.41</v>
          </cell>
          <cell r="E217">
            <v>1</v>
          </cell>
          <cell r="F217">
            <v>0</v>
          </cell>
          <cell r="G217">
            <v>0</v>
          </cell>
          <cell r="H217">
            <v>0</v>
          </cell>
          <cell r="I217">
            <v>7.0000000000000007E-2</v>
          </cell>
          <cell r="J217">
            <v>0</v>
          </cell>
          <cell r="K217">
            <v>7.0000000000000007E-2</v>
          </cell>
          <cell r="L217">
            <v>0</v>
          </cell>
          <cell r="M217">
            <v>0</v>
          </cell>
          <cell r="N217">
            <v>0</v>
          </cell>
          <cell r="O217">
            <v>0</v>
          </cell>
          <cell r="P217">
            <v>2</v>
          </cell>
        </row>
        <row r="218">
          <cell r="B218">
            <v>80</v>
          </cell>
          <cell r="C218">
            <v>0.25</v>
          </cell>
          <cell r="D218">
            <v>3.02</v>
          </cell>
          <cell r="E218">
            <v>1</v>
          </cell>
          <cell r="F218">
            <v>0</v>
          </cell>
          <cell r="G218">
            <v>0</v>
          </cell>
          <cell r="H218">
            <v>0</v>
          </cell>
          <cell r="I218">
            <v>7.0000000000000007E-2</v>
          </cell>
          <cell r="J218">
            <v>0</v>
          </cell>
          <cell r="K218">
            <v>7.0000000000000007E-2</v>
          </cell>
          <cell r="L218">
            <v>0</v>
          </cell>
          <cell r="M218">
            <v>0</v>
          </cell>
          <cell r="N218">
            <v>0</v>
          </cell>
          <cell r="O218">
            <v>0</v>
          </cell>
          <cell r="P218">
            <v>2</v>
          </cell>
        </row>
        <row r="219">
          <cell r="B219">
            <v>80</v>
          </cell>
          <cell r="C219">
            <v>0.25</v>
          </cell>
          <cell r="D219">
            <v>3.02</v>
          </cell>
          <cell r="E219">
            <v>1</v>
          </cell>
          <cell r="F219">
            <v>0</v>
          </cell>
          <cell r="G219">
            <v>0</v>
          </cell>
          <cell r="H219">
            <v>0</v>
          </cell>
          <cell r="I219">
            <v>7.0000000000000007E-2</v>
          </cell>
          <cell r="J219">
            <v>0</v>
          </cell>
          <cell r="K219">
            <v>7.0000000000000007E-2</v>
          </cell>
          <cell r="L219">
            <v>0</v>
          </cell>
          <cell r="M219">
            <v>0</v>
          </cell>
          <cell r="N219">
            <v>0</v>
          </cell>
          <cell r="O219">
            <v>0</v>
          </cell>
          <cell r="P219">
            <v>2</v>
          </cell>
        </row>
        <row r="220">
          <cell r="B220">
            <v>80</v>
          </cell>
          <cell r="C220">
            <v>0.25</v>
          </cell>
          <cell r="D220">
            <v>3.02</v>
          </cell>
          <cell r="E220">
            <v>1</v>
          </cell>
          <cell r="F220">
            <v>0</v>
          </cell>
          <cell r="G220">
            <v>0</v>
          </cell>
          <cell r="H220">
            <v>0</v>
          </cell>
          <cell r="I220">
            <v>7.0000000000000007E-2</v>
          </cell>
          <cell r="J220">
            <v>0</v>
          </cell>
          <cell r="K220">
            <v>7.0000000000000007E-2</v>
          </cell>
          <cell r="L220">
            <v>0</v>
          </cell>
          <cell r="M220">
            <v>0</v>
          </cell>
          <cell r="N220">
            <v>0</v>
          </cell>
          <cell r="O220">
            <v>0</v>
          </cell>
          <cell r="P220">
            <v>2</v>
          </cell>
        </row>
        <row r="221">
          <cell r="B221">
            <v>80</v>
          </cell>
          <cell r="C221">
            <v>0.375</v>
          </cell>
          <cell r="D221">
            <v>3.2</v>
          </cell>
          <cell r="E221">
            <v>1</v>
          </cell>
          <cell r="F221">
            <v>0</v>
          </cell>
          <cell r="G221">
            <v>0</v>
          </cell>
          <cell r="H221">
            <v>0</v>
          </cell>
          <cell r="I221">
            <v>7.0000000000000007E-2</v>
          </cell>
          <cell r="J221">
            <v>0</v>
          </cell>
          <cell r="K221">
            <v>7.0000000000000007E-2</v>
          </cell>
          <cell r="L221">
            <v>0</v>
          </cell>
          <cell r="M221">
            <v>0</v>
          </cell>
          <cell r="N221">
            <v>0</v>
          </cell>
          <cell r="O221">
            <v>0</v>
          </cell>
          <cell r="P221">
            <v>2</v>
          </cell>
        </row>
        <row r="222">
          <cell r="B222">
            <v>80</v>
          </cell>
          <cell r="C222">
            <v>0.375</v>
          </cell>
          <cell r="D222">
            <v>3.2</v>
          </cell>
          <cell r="E222">
            <v>1</v>
          </cell>
          <cell r="F222">
            <v>0</v>
          </cell>
          <cell r="G222">
            <v>0</v>
          </cell>
          <cell r="H222">
            <v>0</v>
          </cell>
          <cell r="I222">
            <v>7.0000000000000007E-2</v>
          </cell>
          <cell r="J222">
            <v>0</v>
          </cell>
          <cell r="K222">
            <v>7.0000000000000007E-2</v>
          </cell>
          <cell r="L222">
            <v>0</v>
          </cell>
          <cell r="M222">
            <v>0</v>
          </cell>
          <cell r="N222">
            <v>0</v>
          </cell>
          <cell r="O222">
            <v>0</v>
          </cell>
          <cell r="P222">
            <v>2</v>
          </cell>
        </row>
        <row r="223">
          <cell r="B223">
            <v>80</v>
          </cell>
          <cell r="C223">
            <v>0.375</v>
          </cell>
          <cell r="D223">
            <v>3.2</v>
          </cell>
          <cell r="E223">
            <v>1</v>
          </cell>
          <cell r="F223">
            <v>0</v>
          </cell>
          <cell r="G223">
            <v>0</v>
          </cell>
          <cell r="H223">
            <v>0</v>
          </cell>
          <cell r="I223">
            <v>7.0000000000000007E-2</v>
          </cell>
          <cell r="J223">
            <v>0</v>
          </cell>
          <cell r="K223">
            <v>7.0000000000000007E-2</v>
          </cell>
          <cell r="L223">
            <v>2.12451171875</v>
          </cell>
          <cell r="M223">
            <v>0</v>
          </cell>
          <cell r="N223">
            <v>4.7320557945261064E-312</v>
          </cell>
          <cell r="O223">
            <v>80</v>
          </cell>
          <cell r="P223">
            <v>2</v>
          </cell>
          <cell r="Q223">
            <v>3.73</v>
          </cell>
          <cell r="R223">
            <v>1</v>
          </cell>
        </row>
        <row r="224">
          <cell r="B224">
            <v>80</v>
          </cell>
          <cell r="C224">
            <v>0.5</v>
          </cell>
          <cell r="D224">
            <v>3.73</v>
          </cell>
          <cell r="E224">
            <v>1</v>
          </cell>
          <cell r="F224">
            <v>0</v>
          </cell>
          <cell r="G224">
            <v>0</v>
          </cell>
          <cell r="H224">
            <v>0</v>
          </cell>
          <cell r="I224">
            <v>7.0000000000000007E-2</v>
          </cell>
          <cell r="J224">
            <v>0</v>
          </cell>
          <cell r="K224">
            <v>7.0000000000000007E-2</v>
          </cell>
          <cell r="L224">
            <v>0</v>
          </cell>
          <cell r="M224">
            <v>0</v>
          </cell>
          <cell r="N224">
            <v>0</v>
          </cell>
          <cell r="O224">
            <v>0</v>
          </cell>
          <cell r="P224">
            <v>2</v>
          </cell>
        </row>
        <row r="225">
          <cell r="B225">
            <v>80</v>
          </cell>
          <cell r="C225">
            <v>0.5</v>
          </cell>
          <cell r="D225">
            <v>3.73</v>
          </cell>
          <cell r="E225">
            <v>1</v>
          </cell>
          <cell r="F225">
            <v>0</v>
          </cell>
          <cell r="G225">
            <v>0</v>
          </cell>
          <cell r="H225">
            <v>0</v>
          </cell>
          <cell r="I225">
            <v>7.0000000000000007E-2</v>
          </cell>
          <cell r="J225">
            <v>0</v>
          </cell>
          <cell r="K225">
            <v>7.0000000000000007E-2</v>
          </cell>
          <cell r="L225">
            <v>0</v>
          </cell>
          <cell r="M225">
            <v>0</v>
          </cell>
          <cell r="N225">
            <v>0</v>
          </cell>
          <cell r="O225">
            <v>0</v>
          </cell>
          <cell r="P225">
            <v>2</v>
          </cell>
        </row>
        <row r="226">
          <cell r="B226">
            <v>80</v>
          </cell>
          <cell r="C226">
            <v>0.5</v>
          </cell>
          <cell r="D226">
            <v>3.73</v>
          </cell>
          <cell r="E226">
            <v>1</v>
          </cell>
          <cell r="F226">
            <v>0</v>
          </cell>
          <cell r="G226">
            <v>0</v>
          </cell>
          <cell r="H226">
            <v>0</v>
          </cell>
          <cell r="I226">
            <v>7.0000000000000007E-2</v>
          </cell>
          <cell r="J226">
            <v>0</v>
          </cell>
          <cell r="K226">
            <v>7.0000000000000007E-2</v>
          </cell>
          <cell r="L226">
            <v>0</v>
          </cell>
          <cell r="M226">
            <v>0</v>
          </cell>
          <cell r="N226">
            <v>0</v>
          </cell>
          <cell r="O226">
            <v>0</v>
          </cell>
          <cell r="P226">
            <v>2</v>
          </cell>
        </row>
        <row r="227">
          <cell r="B227">
            <v>80</v>
          </cell>
          <cell r="C227">
            <v>0.75</v>
          </cell>
          <cell r="D227">
            <v>3.91</v>
          </cell>
          <cell r="E227">
            <v>1</v>
          </cell>
          <cell r="F227">
            <v>0</v>
          </cell>
          <cell r="G227">
            <v>0</v>
          </cell>
          <cell r="H227">
            <v>0</v>
          </cell>
          <cell r="I227">
            <v>7.0000000000000007E-2</v>
          </cell>
          <cell r="J227">
            <v>0</v>
          </cell>
          <cell r="K227">
            <v>7.0000000000000007E-2</v>
          </cell>
          <cell r="L227">
            <v>0</v>
          </cell>
          <cell r="M227">
            <v>0</v>
          </cell>
          <cell r="N227">
            <v>0</v>
          </cell>
          <cell r="O227">
            <v>0</v>
          </cell>
          <cell r="P227">
            <v>2</v>
          </cell>
        </row>
        <row r="228">
          <cell r="B228">
            <v>80</v>
          </cell>
          <cell r="C228">
            <v>0.75</v>
          </cell>
          <cell r="D228">
            <v>3.91</v>
          </cell>
          <cell r="E228">
            <v>1</v>
          </cell>
          <cell r="F228">
            <v>0</v>
          </cell>
          <cell r="G228">
            <v>0</v>
          </cell>
          <cell r="H228">
            <v>0</v>
          </cell>
          <cell r="I228">
            <v>7.0000000000000007E-2</v>
          </cell>
          <cell r="J228">
            <v>0</v>
          </cell>
          <cell r="K228">
            <v>7.0000000000000007E-2</v>
          </cell>
          <cell r="L228">
            <v>0</v>
          </cell>
          <cell r="M228">
            <v>0</v>
          </cell>
          <cell r="N228">
            <v>0</v>
          </cell>
          <cell r="O228">
            <v>0</v>
          </cell>
          <cell r="P228">
            <v>2</v>
          </cell>
        </row>
        <row r="229">
          <cell r="B229">
            <v>80</v>
          </cell>
          <cell r="C229">
            <v>0.75</v>
          </cell>
          <cell r="D229">
            <v>3.91</v>
          </cell>
          <cell r="E229">
            <v>1</v>
          </cell>
          <cell r="F229">
            <v>0</v>
          </cell>
          <cell r="G229">
            <v>0</v>
          </cell>
          <cell r="H229">
            <v>0</v>
          </cell>
          <cell r="I229">
            <v>7.0000000000000007E-2</v>
          </cell>
          <cell r="J229">
            <v>0</v>
          </cell>
          <cell r="K229">
            <v>7.0000000000000007E-2</v>
          </cell>
          <cell r="L229">
            <v>0</v>
          </cell>
          <cell r="M229">
            <v>0</v>
          </cell>
          <cell r="N229">
            <v>0</v>
          </cell>
          <cell r="O229">
            <v>0</v>
          </cell>
          <cell r="P229">
            <v>2</v>
          </cell>
        </row>
        <row r="230">
          <cell r="B230">
            <v>80</v>
          </cell>
          <cell r="C230">
            <v>1</v>
          </cell>
          <cell r="D230">
            <v>4.55</v>
          </cell>
          <cell r="E230">
            <v>1</v>
          </cell>
          <cell r="F230">
            <v>0</v>
          </cell>
          <cell r="G230">
            <v>0</v>
          </cell>
          <cell r="H230">
            <v>0</v>
          </cell>
          <cell r="I230">
            <v>0.15</v>
          </cell>
          <cell r="J230">
            <v>0</v>
          </cell>
          <cell r="K230">
            <v>0.15</v>
          </cell>
          <cell r="L230">
            <v>0</v>
          </cell>
          <cell r="M230">
            <v>0</v>
          </cell>
          <cell r="N230">
            <v>0</v>
          </cell>
          <cell r="O230">
            <v>0</v>
          </cell>
          <cell r="P230">
            <v>2</v>
          </cell>
        </row>
        <row r="231">
          <cell r="B231">
            <v>80</v>
          </cell>
          <cell r="C231">
            <v>1</v>
          </cell>
          <cell r="D231">
            <v>4.55</v>
          </cell>
          <cell r="E231">
            <v>1</v>
          </cell>
          <cell r="F231">
            <v>0</v>
          </cell>
          <cell r="G231">
            <v>0</v>
          </cell>
          <cell r="H231">
            <v>0</v>
          </cell>
          <cell r="I231">
            <v>0.15</v>
          </cell>
          <cell r="J231">
            <v>0</v>
          </cell>
          <cell r="K231">
            <v>0.15</v>
          </cell>
          <cell r="L231">
            <v>0</v>
          </cell>
          <cell r="M231">
            <v>0</v>
          </cell>
          <cell r="N231">
            <v>0</v>
          </cell>
          <cell r="O231">
            <v>0</v>
          </cell>
          <cell r="P231">
            <v>2</v>
          </cell>
        </row>
        <row r="232">
          <cell r="B232">
            <v>80</v>
          </cell>
          <cell r="C232">
            <v>1</v>
          </cell>
          <cell r="D232">
            <v>4.55</v>
          </cell>
          <cell r="E232">
            <v>1</v>
          </cell>
          <cell r="F232">
            <v>0</v>
          </cell>
          <cell r="G232">
            <v>0</v>
          </cell>
          <cell r="H232">
            <v>0</v>
          </cell>
          <cell r="I232">
            <v>0.15</v>
          </cell>
          <cell r="J232">
            <v>0</v>
          </cell>
          <cell r="K232">
            <v>0.15</v>
          </cell>
          <cell r="L232">
            <v>0</v>
          </cell>
          <cell r="M232">
            <v>0</v>
          </cell>
          <cell r="N232">
            <v>0</v>
          </cell>
          <cell r="O232">
            <v>0</v>
          </cell>
          <cell r="P232">
            <v>2</v>
          </cell>
        </row>
        <row r="233">
          <cell r="B233">
            <v>80</v>
          </cell>
          <cell r="C233">
            <v>1.25</v>
          </cell>
          <cell r="D233">
            <v>4.8499999999999996</v>
          </cell>
          <cell r="E233">
            <v>1</v>
          </cell>
          <cell r="F233">
            <v>0</v>
          </cell>
          <cell r="G233">
            <v>0</v>
          </cell>
          <cell r="H233">
            <v>0</v>
          </cell>
          <cell r="I233">
            <v>0.13</v>
          </cell>
          <cell r="J233">
            <v>0.17</v>
          </cell>
          <cell r="K233">
            <v>0.30000000000000004</v>
          </cell>
          <cell r="L233">
            <v>0</v>
          </cell>
          <cell r="M233">
            <v>0</v>
          </cell>
          <cell r="N233">
            <v>0</v>
          </cell>
          <cell r="O233">
            <v>0</v>
          </cell>
          <cell r="P233">
            <v>2</v>
          </cell>
        </row>
        <row r="234">
          <cell r="B234">
            <v>80</v>
          </cell>
          <cell r="C234">
            <v>1.25</v>
          </cell>
          <cell r="D234">
            <v>4.8499999999999996</v>
          </cell>
          <cell r="E234">
            <v>1</v>
          </cell>
          <cell r="F234">
            <v>0</v>
          </cell>
          <cell r="G234">
            <v>0</v>
          </cell>
          <cell r="H234">
            <v>0</v>
          </cell>
          <cell r="I234">
            <v>0.13</v>
          </cell>
          <cell r="J234">
            <v>0.17</v>
          </cell>
          <cell r="K234">
            <v>0.30000000000000004</v>
          </cell>
          <cell r="L234">
            <v>0</v>
          </cell>
          <cell r="M234">
            <v>0</v>
          </cell>
          <cell r="N234">
            <v>0</v>
          </cell>
          <cell r="O234">
            <v>0</v>
          </cell>
          <cell r="P234">
            <v>2</v>
          </cell>
        </row>
        <row r="235">
          <cell r="B235">
            <v>80</v>
          </cell>
          <cell r="C235">
            <v>1.25</v>
          </cell>
          <cell r="D235">
            <v>4.8499999999999996</v>
          </cell>
          <cell r="E235">
            <v>1</v>
          </cell>
          <cell r="F235">
            <v>0</v>
          </cell>
          <cell r="G235">
            <v>0</v>
          </cell>
          <cell r="H235">
            <v>0</v>
          </cell>
          <cell r="I235">
            <v>0.13</v>
          </cell>
          <cell r="J235">
            <v>0.17</v>
          </cell>
          <cell r="K235">
            <v>0.30000000000000004</v>
          </cell>
          <cell r="L235">
            <v>0</v>
          </cell>
          <cell r="M235">
            <v>0</v>
          </cell>
          <cell r="N235">
            <v>0</v>
          </cell>
          <cell r="O235">
            <v>0</v>
          </cell>
          <cell r="P235">
            <v>2</v>
          </cell>
        </row>
        <row r="236">
          <cell r="B236">
            <v>80</v>
          </cell>
          <cell r="C236">
            <v>1.5</v>
          </cell>
          <cell r="D236">
            <v>5.08</v>
          </cell>
          <cell r="E236">
            <v>1</v>
          </cell>
          <cell r="F236">
            <v>0</v>
          </cell>
          <cell r="G236">
            <v>0</v>
          </cell>
          <cell r="H236">
            <v>0</v>
          </cell>
          <cell r="I236">
            <v>0.15</v>
          </cell>
          <cell r="J236">
            <v>0.15</v>
          </cell>
          <cell r="K236">
            <v>0.3</v>
          </cell>
          <cell r="L236">
            <v>0</v>
          </cell>
          <cell r="M236">
            <v>0</v>
          </cell>
          <cell r="N236">
            <v>0</v>
          </cell>
          <cell r="O236">
            <v>0</v>
          </cell>
          <cell r="P236">
            <v>2</v>
          </cell>
        </row>
        <row r="237">
          <cell r="B237">
            <v>80</v>
          </cell>
          <cell r="C237">
            <v>1.5</v>
          </cell>
          <cell r="D237">
            <v>5.08</v>
          </cell>
          <cell r="E237">
            <v>1</v>
          </cell>
          <cell r="F237">
            <v>0</v>
          </cell>
          <cell r="G237">
            <v>0</v>
          </cell>
          <cell r="H237">
            <v>0</v>
          </cell>
          <cell r="I237">
            <v>0.15</v>
          </cell>
          <cell r="J237">
            <v>0.15</v>
          </cell>
          <cell r="K237">
            <v>0.3</v>
          </cell>
          <cell r="L237">
            <v>0</v>
          </cell>
          <cell r="M237">
            <v>0</v>
          </cell>
          <cell r="N237">
            <v>0</v>
          </cell>
          <cell r="O237">
            <v>0</v>
          </cell>
          <cell r="P237">
            <v>2</v>
          </cell>
          <cell r="R237">
            <v>0</v>
          </cell>
        </row>
        <row r="238">
          <cell r="B238">
            <v>80</v>
          </cell>
          <cell r="C238">
            <v>1.5</v>
          </cell>
          <cell r="D238">
            <v>5.08</v>
          </cell>
          <cell r="E238">
            <v>1</v>
          </cell>
          <cell r="F238">
            <v>0</v>
          </cell>
          <cell r="G238">
            <v>0</v>
          </cell>
          <cell r="H238">
            <v>0</v>
          </cell>
          <cell r="I238">
            <v>0.15</v>
          </cell>
          <cell r="J238">
            <v>0.15</v>
          </cell>
          <cell r="K238">
            <v>0.3</v>
          </cell>
          <cell r="L238">
            <v>0</v>
          </cell>
          <cell r="M238">
            <v>0</v>
          </cell>
          <cell r="N238">
            <v>0</v>
          </cell>
          <cell r="O238">
            <v>0</v>
          </cell>
          <cell r="P238">
            <v>2</v>
          </cell>
        </row>
        <row r="239">
          <cell r="B239">
            <v>80</v>
          </cell>
          <cell r="C239">
            <v>2</v>
          </cell>
          <cell r="D239">
            <v>5.54</v>
          </cell>
          <cell r="E239">
            <v>1</v>
          </cell>
          <cell r="F239">
            <v>0</v>
          </cell>
          <cell r="G239">
            <v>0</v>
          </cell>
          <cell r="H239">
            <v>0</v>
          </cell>
          <cell r="I239">
            <v>0.2</v>
          </cell>
          <cell r="J239">
            <v>0.25</v>
          </cell>
          <cell r="K239">
            <v>0.45</v>
          </cell>
          <cell r="L239">
            <v>0</v>
          </cell>
          <cell r="M239">
            <v>0</v>
          </cell>
          <cell r="N239">
            <v>0</v>
          </cell>
          <cell r="O239">
            <v>0</v>
          </cell>
          <cell r="P239">
            <v>2</v>
          </cell>
        </row>
        <row r="240">
          <cell r="B240">
            <v>80</v>
          </cell>
          <cell r="C240">
            <v>2</v>
          </cell>
          <cell r="D240">
            <v>5.54</v>
          </cell>
          <cell r="E240">
            <v>1</v>
          </cell>
          <cell r="F240">
            <v>0</v>
          </cell>
          <cell r="G240">
            <v>0</v>
          </cell>
          <cell r="H240">
            <v>0</v>
          </cell>
          <cell r="I240">
            <v>0.2</v>
          </cell>
          <cell r="J240">
            <v>0.25</v>
          </cell>
          <cell r="K240">
            <v>0.45</v>
          </cell>
          <cell r="L240">
            <v>0</v>
          </cell>
          <cell r="M240">
            <v>0</v>
          </cell>
          <cell r="N240">
            <v>0</v>
          </cell>
          <cell r="O240">
            <v>0</v>
          </cell>
          <cell r="P240">
            <v>2</v>
          </cell>
        </row>
        <row r="241">
          <cell r="B241">
            <v>80</v>
          </cell>
          <cell r="C241">
            <v>2</v>
          </cell>
          <cell r="D241">
            <v>5.54</v>
          </cell>
          <cell r="E241">
            <v>1</v>
          </cell>
          <cell r="F241">
            <v>0</v>
          </cell>
          <cell r="G241">
            <v>0</v>
          </cell>
          <cell r="H241">
            <v>0</v>
          </cell>
          <cell r="I241">
            <v>0.2</v>
          </cell>
          <cell r="J241">
            <v>0.25</v>
          </cell>
          <cell r="K241">
            <v>0.45</v>
          </cell>
          <cell r="L241">
            <v>0</v>
          </cell>
          <cell r="M241">
            <v>0</v>
          </cell>
          <cell r="N241">
            <v>0</v>
          </cell>
          <cell r="O241">
            <v>0</v>
          </cell>
          <cell r="P241">
            <v>2</v>
          </cell>
        </row>
        <row r="242">
          <cell r="B242">
            <v>80</v>
          </cell>
          <cell r="C242">
            <v>2.5</v>
          </cell>
          <cell r="D242">
            <v>7.01</v>
          </cell>
          <cell r="E242">
            <v>1</v>
          </cell>
          <cell r="F242">
            <v>0</v>
          </cell>
          <cell r="G242">
            <v>0</v>
          </cell>
          <cell r="H242">
            <v>0</v>
          </cell>
          <cell r="I242">
            <v>0.25</v>
          </cell>
          <cell r="J242">
            <v>0.5</v>
          </cell>
          <cell r="K242">
            <v>0.75</v>
          </cell>
          <cell r="L242">
            <v>0</v>
          </cell>
          <cell r="M242">
            <v>0</v>
          </cell>
          <cell r="N242">
            <v>0</v>
          </cell>
          <cell r="O242">
            <v>0</v>
          </cell>
          <cell r="P242">
            <v>2</v>
          </cell>
        </row>
        <row r="243">
          <cell r="B243">
            <v>80</v>
          </cell>
          <cell r="C243">
            <v>3</v>
          </cell>
          <cell r="D243">
            <v>7.62</v>
          </cell>
          <cell r="E243">
            <v>1</v>
          </cell>
          <cell r="F243">
            <v>0</v>
          </cell>
          <cell r="G243">
            <v>0</v>
          </cell>
          <cell r="H243">
            <v>0</v>
          </cell>
          <cell r="I243">
            <v>0.3</v>
          </cell>
          <cell r="J243">
            <v>0.6</v>
          </cell>
          <cell r="K243">
            <v>0.89999999999999991</v>
          </cell>
          <cell r="L243">
            <v>0</v>
          </cell>
          <cell r="M243">
            <v>0</v>
          </cell>
          <cell r="N243">
            <v>0</v>
          </cell>
          <cell r="O243">
            <v>0</v>
          </cell>
          <cell r="P243">
            <v>2</v>
          </cell>
        </row>
        <row r="244">
          <cell r="B244">
            <v>80</v>
          </cell>
          <cell r="C244">
            <v>3.5</v>
          </cell>
          <cell r="D244">
            <v>8.08</v>
          </cell>
          <cell r="E244">
            <v>1</v>
          </cell>
          <cell r="F244">
            <v>0</v>
          </cell>
          <cell r="G244">
            <v>0</v>
          </cell>
          <cell r="H244">
            <v>0</v>
          </cell>
          <cell r="I244">
            <v>0.35</v>
          </cell>
          <cell r="J244">
            <v>0.85</v>
          </cell>
          <cell r="K244">
            <v>1.2</v>
          </cell>
          <cell r="L244">
            <v>0</v>
          </cell>
          <cell r="M244">
            <v>0</v>
          </cell>
          <cell r="N244">
            <v>0</v>
          </cell>
          <cell r="O244">
            <v>0</v>
          </cell>
          <cell r="P244">
            <v>3</v>
          </cell>
        </row>
        <row r="245">
          <cell r="A245">
            <v>0</v>
          </cell>
          <cell r="B245">
            <v>80</v>
          </cell>
          <cell r="C245">
            <v>4</v>
          </cell>
          <cell r="D245">
            <v>8.56</v>
          </cell>
          <cell r="E245">
            <v>1</v>
          </cell>
          <cell r="F245">
            <v>0</v>
          </cell>
          <cell r="G245">
            <v>0</v>
          </cell>
          <cell r="H245">
            <v>0</v>
          </cell>
          <cell r="I245">
            <v>0.41</v>
          </cell>
          <cell r="J245">
            <v>0.93</v>
          </cell>
          <cell r="K245">
            <v>1.34</v>
          </cell>
          <cell r="L245">
            <v>0</v>
          </cell>
          <cell r="M245">
            <v>0</v>
          </cell>
          <cell r="N245">
            <v>0</v>
          </cell>
          <cell r="O245">
            <v>0</v>
          </cell>
          <cell r="P245">
            <v>3</v>
          </cell>
        </row>
        <row r="246">
          <cell r="B246">
            <v>80</v>
          </cell>
          <cell r="C246">
            <v>5</v>
          </cell>
          <cell r="D246">
            <v>9.5299999999999994</v>
          </cell>
          <cell r="E246">
            <v>1</v>
          </cell>
          <cell r="F246">
            <v>0</v>
          </cell>
          <cell r="G246">
            <v>0</v>
          </cell>
          <cell r="H246">
            <v>0</v>
          </cell>
          <cell r="I246">
            <v>0.51</v>
          </cell>
          <cell r="J246">
            <v>1.59</v>
          </cell>
          <cell r="K246">
            <v>2.1</v>
          </cell>
          <cell r="L246">
            <v>0</v>
          </cell>
          <cell r="M246">
            <v>0</v>
          </cell>
          <cell r="N246">
            <v>0</v>
          </cell>
          <cell r="O246">
            <v>0</v>
          </cell>
          <cell r="P246">
            <v>4</v>
          </cell>
        </row>
        <row r="247">
          <cell r="B247">
            <v>80</v>
          </cell>
          <cell r="C247">
            <v>6</v>
          </cell>
          <cell r="D247">
            <v>10.97</v>
          </cell>
          <cell r="E247">
            <v>1.25</v>
          </cell>
          <cell r="F247">
            <v>0</v>
          </cell>
          <cell r="G247">
            <v>0</v>
          </cell>
          <cell r="H247">
            <v>0</v>
          </cell>
          <cell r="I247">
            <v>0.61</v>
          </cell>
          <cell r="J247">
            <v>2.69</v>
          </cell>
          <cell r="K247">
            <v>3.3</v>
          </cell>
          <cell r="L247">
            <v>0</v>
          </cell>
          <cell r="M247">
            <v>0</v>
          </cell>
          <cell r="N247">
            <v>0</v>
          </cell>
          <cell r="O247">
            <v>0</v>
          </cell>
          <cell r="P247">
            <v>4</v>
          </cell>
        </row>
        <row r="248">
          <cell r="B248">
            <v>80</v>
          </cell>
          <cell r="C248">
            <v>8</v>
          </cell>
          <cell r="D248">
            <v>12.7</v>
          </cell>
          <cell r="E248">
            <v>1.25</v>
          </cell>
          <cell r="F248">
            <v>0</v>
          </cell>
          <cell r="G248">
            <v>0</v>
          </cell>
          <cell r="H248">
            <v>0</v>
          </cell>
          <cell r="I248">
            <v>0.81</v>
          </cell>
          <cell r="J248">
            <v>4.58</v>
          </cell>
          <cell r="K248">
            <v>5.3900000000000006</v>
          </cell>
          <cell r="L248">
            <v>0</v>
          </cell>
          <cell r="M248">
            <v>0</v>
          </cell>
          <cell r="N248">
            <v>0</v>
          </cell>
          <cell r="O248">
            <v>0</v>
          </cell>
          <cell r="P248">
            <v>4</v>
          </cell>
        </row>
        <row r="249">
          <cell r="B249">
            <v>80</v>
          </cell>
          <cell r="C249">
            <v>10</v>
          </cell>
          <cell r="D249">
            <v>15.09</v>
          </cell>
          <cell r="E249">
            <v>1.5</v>
          </cell>
          <cell r="F249">
            <v>0</v>
          </cell>
          <cell r="G249">
            <v>0</v>
          </cell>
          <cell r="H249">
            <v>0</v>
          </cell>
          <cell r="I249">
            <v>1.01</v>
          </cell>
          <cell r="J249">
            <v>7.99</v>
          </cell>
          <cell r="K249">
            <v>9</v>
          </cell>
          <cell r="L249">
            <v>0</v>
          </cell>
          <cell r="M249">
            <v>0</v>
          </cell>
          <cell r="N249">
            <v>0</v>
          </cell>
          <cell r="O249">
            <v>0</v>
          </cell>
          <cell r="P249">
            <v>4</v>
          </cell>
        </row>
        <row r="250">
          <cell r="B250">
            <v>80</v>
          </cell>
          <cell r="C250">
            <v>12</v>
          </cell>
          <cell r="D250">
            <v>17.48</v>
          </cell>
          <cell r="E250">
            <v>1.5</v>
          </cell>
          <cell r="F250">
            <v>0</v>
          </cell>
          <cell r="G250">
            <v>0</v>
          </cell>
          <cell r="H250">
            <v>0</v>
          </cell>
          <cell r="I250">
            <v>1.22</v>
          </cell>
          <cell r="J250">
            <v>11.68</v>
          </cell>
          <cell r="K250">
            <v>12.9</v>
          </cell>
          <cell r="L250">
            <v>0</v>
          </cell>
          <cell r="M250">
            <v>0</v>
          </cell>
          <cell r="N250">
            <v>0</v>
          </cell>
          <cell r="O250">
            <v>0</v>
          </cell>
          <cell r="P250">
            <v>6</v>
          </cell>
        </row>
        <row r="251">
          <cell r="B251">
            <v>80</v>
          </cell>
          <cell r="C251">
            <v>14</v>
          </cell>
          <cell r="D251">
            <v>19.05</v>
          </cell>
          <cell r="E251">
            <v>2</v>
          </cell>
          <cell r="F251">
            <v>0</v>
          </cell>
          <cell r="G251">
            <v>0</v>
          </cell>
          <cell r="H251">
            <v>0</v>
          </cell>
          <cell r="I251">
            <v>1.42</v>
          </cell>
          <cell r="J251">
            <v>12.68</v>
          </cell>
          <cell r="K251">
            <v>14.1</v>
          </cell>
          <cell r="L251">
            <v>0</v>
          </cell>
          <cell r="M251">
            <v>0</v>
          </cell>
          <cell r="N251">
            <v>0</v>
          </cell>
          <cell r="O251">
            <v>0</v>
          </cell>
          <cell r="P251">
            <v>6</v>
          </cell>
        </row>
        <row r="252">
          <cell r="B252">
            <v>80</v>
          </cell>
          <cell r="C252">
            <v>16</v>
          </cell>
          <cell r="D252">
            <v>21.44</v>
          </cell>
          <cell r="E252">
            <v>2</v>
          </cell>
          <cell r="F252">
            <v>0</v>
          </cell>
          <cell r="G252">
            <v>0</v>
          </cell>
          <cell r="H252">
            <v>0</v>
          </cell>
          <cell r="I252">
            <v>1.62</v>
          </cell>
          <cell r="J252">
            <v>19.37</v>
          </cell>
          <cell r="K252">
            <v>20.990000000000002</v>
          </cell>
          <cell r="L252">
            <v>0</v>
          </cell>
          <cell r="M252">
            <v>0</v>
          </cell>
          <cell r="N252">
            <v>0</v>
          </cell>
          <cell r="O252">
            <v>0</v>
          </cell>
          <cell r="P252">
            <v>6</v>
          </cell>
        </row>
        <row r="253">
          <cell r="B253">
            <v>80</v>
          </cell>
          <cell r="C253">
            <v>18</v>
          </cell>
          <cell r="D253">
            <v>23.83</v>
          </cell>
          <cell r="E253">
            <v>2</v>
          </cell>
          <cell r="F253">
            <v>0</v>
          </cell>
          <cell r="G253">
            <v>0</v>
          </cell>
          <cell r="H253">
            <v>0</v>
          </cell>
          <cell r="I253">
            <v>1.82</v>
          </cell>
          <cell r="J253">
            <v>26.68</v>
          </cell>
          <cell r="K253">
            <v>28.5</v>
          </cell>
          <cell r="L253">
            <v>0</v>
          </cell>
          <cell r="M253">
            <v>0</v>
          </cell>
          <cell r="N253">
            <v>0</v>
          </cell>
          <cell r="O253">
            <v>0</v>
          </cell>
          <cell r="P253">
            <v>6</v>
          </cell>
        </row>
        <row r="254">
          <cell r="B254">
            <v>80</v>
          </cell>
          <cell r="C254">
            <v>20</v>
          </cell>
          <cell r="D254">
            <v>26.19</v>
          </cell>
          <cell r="E254" t="str">
            <v>N</v>
          </cell>
          <cell r="F254">
            <v>0</v>
          </cell>
          <cell r="G254">
            <v>0</v>
          </cell>
          <cell r="H254">
            <v>0</v>
          </cell>
          <cell r="I254">
            <v>2.0299999999999998</v>
          </cell>
          <cell r="J254">
            <v>36.96</v>
          </cell>
          <cell r="K254">
            <v>38.99</v>
          </cell>
          <cell r="L254">
            <v>0</v>
          </cell>
          <cell r="M254">
            <v>0</v>
          </cell>
          <cell r="N254">
            <v>0</v>
          </cell>
          <cell r="O254">
            <v>0</v>
          </cell>
          <cell r="P254">
            <v>7</v>
          </cell>
        </row>
        <row r="255">
          <cell r="B255">
            <v>80</v>
          </cell>
          <cell r="C255">
            <v>22</v>
          </cell>
          <cell r="D255">
            <v>28.58</v>
          </cell>
          <cell r="E255" t="str">
            <v>N</v>
          </cell>
          <cell r="F255">
            <v>0</v>
          </cell>
          <cell r="G255">
            <v>0</v>
          </cell>
          <cell r="H255">
            <v>0</v>
          </cell>
          <cell r="I255">
            <v>2.23</v>
          </cell>
          <cell r="J255">
            <v>45.77</v>
          </cell>
          <cell r="K255">
            <v>48</v>
          </cell>
          <cell r="L255">
            <v>0</v>
          </cell>
          <cell r="M255">
            <v>0</v>
          </cell>
          <cell r="N255">
            <v>0</v>
          </cell>
          <cell r="O255">
            <v>0</v>
          </cell>
          <cell r="P255">
            <v>8</v>
          </cell>
        </row>
        <row r="256">
          <cell r="B256">
            <v>80</v>
          </cell>
          <cell r="C256">
            <v>24</v>
          </cell>
          <cell r="D256">
            <v>30.96</v>
          </cell>
          <cell r="E256" t="str">
            <v>N</v>
          </cell>
          <cell r="F256">
            <v>0</v>
          </cell>
          <cell r="G256">
            <v>0</v>
          </cell>
          <cell r="H256">
            <v>0</v>
          </cell>
          <cell r="I256">
            <v>2.4300000000000002</v>
          </cell>
          <cell r="J256">
            <v>53.07</v>
          </cell>
          <cell r="K256">
            <v>55.5</v>
          </cell>
          <cell r="L256">
            <v>0</v>
          </cell>
          <cell r="M256">
            <v>0</v>
          </cell>
          <cell r="N256">
            <v>0</v>
          </cell>
          <cell r="O256">
            <v>0</v>
          </cell>
          <cell r="P256">
            <v>8</v>
          </cell>
        </row>
        <row r="257">
          <cell r="A257">
            <v>0</v>
          </cell>
          <cell r="B257" t="str">
            <v>80S</v>
          </cell>
          <cell r="C257">
            <v>0.125</v>
          </cell>
          <cell r="D257">
            <v>2.41</v>
          </cell>
          <cell r="E257">
            <v>1</v>
          </cell>
          <cell r="F257">
            <v>0</v>
          </cell>
          <cell r="G257">
            <v>0</v>
          </cell>
          <cell r="H257">
            <v>0</v>
          </cell>
          <cell r="I257">
            <v>7.0000000000000007E-2</v>
          </cell>
          <cell r="J257">
            <v>0</v>
          </cell>
          <cell r="K257">
            <v>7.0000000000000007E-2</v>
          </cell>
          <cell r="L257">
            <v>0</v>
          </cell>
          <cell r="M257">
            <v>0</v>
          </cell>
          <cell r="N257">
            <v>0</v>
          </cell>
          <cell r="O257">
            <v>0</v>
          </cell>
          <cell r="P257">
            <v>2</v>
          </cell>
        </row>
        <row r="258">
          <cell r="B258" t="str">
            <v>80S</v>
          </cell>
          <cell r="C258">
            <v>0.125</v>
          </cell>
          <cell r="D258">
            <v>2.41</v>
          </cell>
          <cell r="E258">
            <v>1</v>
          </cell>
          <cell r="F258">
            <v>0</v>
          </cell>
          <cell r="G258">
            <v>0</v>
          </cell>
          <cell r="H258">
            <v>0</v>
          </cell>
          <cell r="I258">
            <v>7.0000000000000007E-2</v>
          </cell>
          <cell r="J258">
            <v>0</v>
          </cell>
          <cell r="K258">
            <v>7.0000000000000007E-2</v>
          </cell>
          <cell r="L258">
            <v>0</v>
          </cell>
          <cell r="M258">
            <v>0</v>
          </cell>
          <cell r="N258">
            <v>0</v>
          </cell>
          <cell r="O258">
            <v>0</v>
          </cell>
          <cell r="P258">
            <v>2</v>
          </cell>
        </row>
        <row r="259">
          <cell r="B259" t="str">
            <v>80S</v>
          </cell>
          <cell r="C259">
            <v>0.125</v>
          </cell>
          <cell r="D259">
            <v>2.41</v>
          </cell>
          <cell r="E259">
            <v>1</v>
          </cell>
          <cell r="F259">
            <v>0</v>
          </cell>
          <cell r="G259">
            <v>0</v>
          </cell>
          <cell r="H259">
            <v>0</v>
          </cell>
          <cell r="I259">
            <v>7.0000000000000007E-2</v>
          </cell>
          <cell r="J259">
            <v>0</v>
          </cell>
          <cell r="K259">
            <v>7.0000000000000007E-2</v>
          </cell>
          <cell r="L259">
            <v>0</v>
          </cell>
          <cell r="M259">
            <v>0</v>
          </cell>
          <cell r="N259">
            <v>0</v>
          </cell>
          <cell r="O259">
            <v>0</v>
          </cell>
          <cell r="P259">
            <v>2</v>
          </cell>
        </row>
        <row r="260">
          <cell r="B260" t="str">
            <v>80S</v>
          </cell>
          <cell r="C260">
            <v>0.25</v>
          </cell>
          <cell r="D260">
            <v>3.02</v>
          </cell>
          <cell r="E260">
            <v>1</v>
          </cell>
          <cell r="F260">
            <v>0</v>
          </cell>
          <cell r="G260">
            <v>0</v>
          </cell>
          <cell r="H260">
            <v>0</v>
          </cell>
          <cell r="I260">
            <v>7.0000000000000007E-2</v>
          </cell>
          <cell r="J260">
            <v>0</v>
          </cell>
          <cell r="K260">
            <v>7.0000000000000007E-2</v>
          </cell>
          <cell r="L260">
            <v>0</v>
          </cell>
          <cell r="M260">
            <v>0</v>
          </cell>
          <cell r="N260">
            <v>0</v>
          </cell>
          <cell r="O260">
            <v>0</v>
          </cell>
          <cell r="P260">
            <v>2</v>
          </cell>
        </row>
        <row r="261">
          <cell r="A261">
            <v>0</v>
          </cell>
          <cell r="B261" t="str">
            <v>80S</v>
          </cell>
          <cell r="C261">
            <v>0.25</v>
          </cell>
          <cell r="D261">
            <v>3.02</v>
          </cell>
          <cell r="E261">
            <v>1</v>
          </cell>
          <cell r="F261">
            <v>0</v>
          </cell>
          <cell r="G261">
            <v>0</v>
          </cell>
          <cell r="H261">
            <v>0</v>
          </cell>
          <cell r="I261">
            <v>7.0000000000000007E-2</v>
          </cell>
          <cell r="J261">
            <v>0</v>
          </cell>
          <cell r="K261">
            <v>7.0000000000000007E-2</v>
          </cell>
          <cell r="L261">
            <v>0</v>
          </cell>
          <cell r="M261">
            <v>0</v>
          </cell>
          <cell r="N261">
            <v>0</v>
          </cell>
          <cell r="O261">
            <v>0</v>
          </cell>
          <cell r="P261">
            <v>2</v>
          </cell>
          <cell r="Q261">
            <v>0</v>
          </cell>
          <cell r="R261">
            <v>0</v>
          </cell>
        </row>
        <row r="262">
          <cell r="B262" t="str">
            <v>80S</v>
          </cell>
          <cell r="C262">
            <v>0.25</v>
          </cell>
          <cell r="D262">
            <v>3.02</v>
          </cell>
          <cell r="E262">
            <v>1</v>
          </cell>
          <cell r="F262">
            <v>0</v>
          </cell>
          <cell r="G262">
            <v>0</v>
          </cell>
          <cell r="H262">
            <v>0</v>
          </cell>
          <cell r="I262">
            <v>7.0000000000000007E-2</v>
          </cell>
          <cell r="J262">
            <v>0</v>
          </cell>
          <cell r="K262">
            <v>7.0000000000000007E-2</v>
          </cell>
          <cell r="L262">
            <v>0</v>
          </cell>
          <cell r="M262">
            <v>0</v>
          </cell>
          <cell r="N262">
            <v>0</v>
          </cell>
          <cell r="O262">
            <v>0</v>
          </cell>
          <cell r="P262">
            <v>2</v>
          </cell>
        </row>
        <row r="263">
          <cell r="B263" t="str">
            <v>80S</v>
          </cell>
          <cell r="C263">
            <v>0.375</v>
          </cell>
          <cell r="D263">
            <v>3.2</v>
          </cell>
          <cell r="E263">
            <v>1</v>
          </cell>
          <cell r="F263">
            <v>0</v>
          </cell>
          <cell r="G263">
            <v>0</v>
          </cell>
          <cell r="H263">
            <v>0</v>
          </cell>
          <cell r="I263">
            <v>7.0000000000000007E-2</v>
          </cell>
          <cell r="J263">
            <v>0</v>
          </cell>
          <cell r="K263">
            <v>7.0000000000000007E-2</v>
          </cell>
          <cell r="L263">
            <v>0</v>
          </cell>
          <cell r="M263">
            <v>0</v>
          </cell>
          <cell r="N263">
            <v>0</v>
          </cell>
          <cell r="O263">
            <v>0</v>
          </cell>
          <cell r="P263">
            <v>2</v>
          </cell>
        </row>
        <row r="264">
          <cell r="B264" t="str">
            <v>80S</v>
          </cell>
          <cell r="C264">
            <v>0.375</v>
          </cell>
          <cell r="D264">
            <v>3.2</v>
          </cell>
          <cell r="E264">
            <v>1</v>
          </cell>
          <cell r="F264">
            <v>0</v>
          </cell>
          <cell r="G264">
            <v>0</v>
          </cell>
          <cell r="H264">
            <v>0</v>
          </cell>
          <cell r="I264">
            <v>7.0000000000000007E-2</v>
          </cell>
          <cell r="J264">
            <v>0</v>
          </cell>
          <cell r="K264">
            <v>7.0000000000000007E-2</v>
          </cell>
          <cell r="L264">
            <v>0</v>
          </cell>
          <cell r="M264">
            <v>0</v>
          </cell>
          <cell r="N264">
            <v>0</v>
          </cell>
          <cell r="O264">
            <v>0</v>
          </cell>
          <cell r="P264">
            <v>2</v>
          </cell>
        </row>
        <row r="265">
          <cell r="B265" t="str">
            <v>80S</v>
          </cell>
          <cell r="C265">
            <v>0.375</v>
          </cell>
          <cell r="D265">
            <v>3.2</v>
          </cell>
          <cell r="E265">
            <v>1</v>
          </cell>
          <cell r="F265">
            <v>0</v>
          </cell>
          <cell r="G265">
            <v>0</v>
          </cell>
          <cell r="H265">
            <v>0</v>
          </cell>
          <cell r="I265">
            <v>7.0000000000000007E-2</v>
          </cell>
          <cell r="J265">
            <v>0</v>
          </cell>
          <cell r="K265">
            <v>7.0000000000000007E-2</v>
          </cell>
          <cell r="L265">
            <v>0</v>
          </cell>
          <cell r="M265">
            <v>0</v>
          </cell>
          <cell r="N265">
            <v>0</v>
          </cell>
          <cell r="O265">
            <v>0</v>
          </cell>
          <cell r="P265">
            <v>2</v>
          </cell>
        </row>
        <row r="266">
          <cell r="B266" t="str">
            <v>80S</v>
          </cell>
          <cell r="C266">
            <v>0.5</v>
          </cell>
          <cell r="D266">
            <v>3.73</v>
          </cell>
          <cell r="E266">
            <v>1</v>
          </cell>
          <cell r="F266">
            <v>0</v>
          </cell>
          <cell r="G266">
            <v>0</v>
          </cell>
          <cell r="H266">
            <v>0</v>
          </cell>
          <cell r="I266">
            <v>7.0000000000000007E-2</v>
          </cell>
          <cell r="J266">
            <v>0</v>
          </cell>
          <cell r="K266">
            <v>7.0000000000000007E-2</v>
          </cell>
          <cell r="L266">
            <v>0</v>
          </cell>
          <cell r="M266">
            <v>0</v>
          </cell>
          <cell r="N266">
            <v>0</v>
          </cell>
          <cell r="O266">
            <v>0</v>
          </cell>
          <cell r="P266">
            <v>2</v>
          </cell>
        </row>
        <row r="267">
          <cell r="B267" t="str">
            <v>80S</v>
          </cell>
          <cell r="C267">
            <v>0.5</v>
          </cell>
          <cell r="D267">
            <v>3.73</v>
          </cell>
          <cell r="E267">
            <v>1</v>
          </cell>
          <cell r="F267">
            <v>0</v>
          </cell>
          <cell r="G267">
            <v>0</v>
          </cell>
          <cell r="H267">
            <v>0</v>
          </cell>
          <cell r="I267">
            <v>7.0000000000000007E-2</v>
          </cell>
          <cell r="J267">
            <v>0</v>
          </cell>
          <cell r="K267">
            <v>7.0000000000000007E-2</v>
          </cell>
          <cell r="L267">
            <v>0</v>
          </cell>
          <cell r="M267">
            <v>0</v>
          </cell>
          <cell r="N267">
            <v>0</v>
          </cell>
          <cell r="O267">
            <v>0</v>
          </cell>
          <cell r="P267">
            <v>2</v>
          </cell>
        </row>
        <row r="268">
          <cell r="B268" t="str">
            <v>80S</v>
          </cell>
          <cell r="C268">
            <v>0.5</v>
          </cell>
          <cell r="D268">
            <v>3.73</v>
          </cell>
          <cell r="E268">
            <v>1</v>
          </cell>
          <cell r="F268">
            <v>0</v>
          </cell>
          <cell r="G268">
            <v>0</v>
          </cell>
          <cell r="H268">
            <v>0</v>
          </cell>
          <cell r="I268">
            <v>7.0000000000000007E-2</v>
          </cell>
          <cell r="J268">
            <v>0</v>
          </cell>
          <cell r="K268">
            <v>7.0000000000000007E-2</v>
          </cell>
          <cell r="L268">
            <v>0</v>
          </cell>
          <cell r="M268">
            <v>0</v>
          </cell>
          <cell r="N268">
            <v>0</v>
          </cell>
          <cell r="O268">
            <v>0</v>
          </cell>
          <cell r="P268">
            <v>2</v>
          </cell>
        </row>
        <row r="269">
          <cell r="B269" t="str">
            <v>80S</v>
          </cell>
          <cell r="C269">
            <v>0.75</v>
          </cell>
          <cell r="D269">
            <v>3.91</v>
          </cell>
          <cell r="E269">
            <v>1</v>
          </cell>
          <cell r="F269">
            <v>0</v>
          </cell>
          <cell r="G269">
            <v>0</v>
          </cell>
          <cell r="H269">
            <v>0</v>
          </cell>
          <cell r="I269">
            <v>7.0000000000000007E-2</v>
          </cell>
          <cell r="J269">
            <v>0</v>
          </cell>
          <cell r="K269">
            <v>7.0000000000000007E-2</v>
          </cell>
          <cell r="L269">
            <v>0</v>
          </cell>
          <cell r="M269">
            <v>0</v>
          </cell>
          <cell r="N269">
            <v>0</v>
          </cell>
          <cell r="O269">
            <v>0</v>
          </cell>
          <cell r="P269">
            <v>2</v>
          </cell>
          <cell r="R269">
            <v>0</v>
          </cell>
        </row>
        <row r="270">
          <cell r="B270" t="str">
            <v>80S</v>
          </cell>
          <cell r="C270">
            <v>0.75</v>
          </cell>
          <cell r="D270">
            <v>3.91</v>
          </cell>
          <cell r="E270">
            <v>1</v>
          </cell>
          <cell r="F270">
            <v>0</v>
          </cell>
          <cell r="G270">
            <v>0</v>
          </cell>
          <cell r="H270">
            <v>0</v>
          </cell>
          <cell r="I270">
            <v>7.0000000000000007E-2</v>
          </cell>
          <cell r="J270">
            <v>0</v>
          </cell>
          <cell r="K270">
            <v>7.0000000000000007E-2</v>
          </cell>
          <cell r="L270">
            <v>0</v>
          </cell>
          <cell r="M270">
            <v>0</v>
          </cell>
          <cell r="N270">
            <v>0</v>
          </cell>
          <cell r="O270">
            <v>0</v>
          </cell>
          <cell r="P270">
            <v>2</v>
          </cell>
        </row>
        <row r="271">
          <cell r="B271" t="str">
            <v>80S</v>
          </cell>
          <cell r="C271">
            <v>0.75</v>
          </cell>
          <cell r="D271">
            <v>3.91</v>
          </cell>
          <cell r="E271">
            <v>1</v>
          </cell>
          <cell r="F271">
            <v>0</v>
          </cell>
          <cell r="G271">
            <v>0</v>
          </cell>
          <cell r="H271">
            <v>0</v>
          </cell>
          <cell r="I271">
            <v>7.0000000000000007E-2</v>
          </cell>
          <cell r="J271">
            <v>0</v>
          </cell>
          <cell r="K271">
            <v>7.0000000000000007E-2</v>
          </cell>
          <cell r="L271">
            <v>0</v>
          </cell>
          <cell r="M271">
            <v>0</v>
          </cell>
          <cell r="N271">
            <v>0</v>
          </cell>
          <cell r="O271">
            <v>0</v>
          </cell>
          <cell r="P271">
            <v>2</v>
          </cell>
          <cell r="Q271">
            <v>0</v>
          </cell>
          <cell r="R271">
            <v>0</v>
          </cell>
        </row>
        <row r="272">
          <cell r="B272" t="str">
            <v>80S</v>
          </cell>
          <cell r="C272">
            <v>1</v>
          </cell>
          <cell r="D272">
            <v>4.55</v>
          </cell>
          <cell r="E272">
            <v>1</v>
          </cell>
          <cell r="F272">
            <v>0</v>
          </cell>
          <cell r="G272">
            <v>0</v>
          </cell>
          <cell r="H272">
            <v>0</v>
          </cell>
          <cell r="I272">
            <v>0.15</v>
          </cell>
          <cell r="J272">
            <v>0</v>
          </cell>
          <cell r="K272">
            <v>0.15</v>
          </cell>
          <cell r="L272">
            <v>0</v>
          </cell>
          <cell r="M272">
            <v>0</v>
          </cell>
          <cell r="N272">
            <v>0</v>
          </cell>
          <cell r="O272">
            <v>0</v>
          </cell>
          <cell r="P272">
            <v>2</v>
          </cell>
        </row>
        <row r="273">
          <cell r="B273" t="str">
            <v>80S</v>
          </cell>
          <cell r="C273">
            <v>1</v>
          </cell>
          <cell r="D273">
            <v>4.55</v>
          </cell>
          <cell r="E273">
            <v>1</v>
          </cell>
          <cell r="F273">
            <v>0</v>
          </cell>
          <cell r="G273">
            <v>0</v>
          </cell>
          <cell r="H273">
            <v>0</v>
          </cell>
          <cell r="I273">
            <v>0.15</v>
          </cell>
          <cell r="J273">
            <v>0</v>
          </cell>
          <cell r="K273">
            <v>0.15</v>
          </cell>
          <cell r="L273">
            <v>0</v>
          </cell>
          <cell r="M273">
            <v>0</v>
          </cell>
          <cell r="N273">
            <v>0</v>
          </cell>
          <cell r="O273">
            <v>0</v>
          </cell>
          <cell r="P273">
            <v>2</v>
          </cell>
        </row>
        <row r="274">
          <cell r="B274" t="str">
            <v>80S</v>
          </cell>
          <cell r="C274">
            <v>1</v>
          </cell>
          <cell r="D274">
            <v>4.55</v>
          </cell>
          <cell r="E274">
            <v>1</v>
          </cell>
          <cell r="F274">
            <v>0</v>
          </cell>
          <cell r="G274">
            <v>0</v>
          </cell>
          <cell r="H274">
            <v>0</v>
          </cell>
          <cell r="I274">
            <v>0.15</v>
          </cell>
          <cell r="J274">
            <v>0</v>
          </cell>
          <cell r="K274">
            <v>0.15</v>
          </cell>
          <cell r="L274">
            <v>0</v>
          </cell>
          <cell r="M274">
            <v>0</v>
          </cell>
          <cell r="N274">
            <v>0</v>
          </cell>
          <cell r="O274">
            <v>0</v>
          </cell>
          <cell r="P274">
            <v>2</v>
          </cell>
        </row>
        <row r="275">
          <cell r="B275" t="str">
            <v>80S</v>
          </cell>
          <cell r="C275">
            <v>1.25</v>
          </cell>
          <cell r="D275">
            <v>4.8499999999999996</v>
          </cell>
          <cell r="E275">
            <v>1</v>
          </cell>
          <cell r="F275">
            <v>0</v>
          </cell>
          <cell r="G275">
            <v>0</v>
          </cell>
          <cell r="H275">
            <v>0</v>
          </cell>
          <cell r="I275">
            <v>0.13</v>
          </cell>
          <cell r="J275">
            <v>0.17</v>
          </cell>
          <cell r="K275">
            <v>0.30000000000000004</v>
          </cell>
          <cell r="L275">
            <v>0</v>
          </cell>
          <cell r="M275">
            <v>0</v>
          </cell>
          <cell r="N275">
            <v>0</v>
          </cell>
          <cell r="O275">
            <v>0</v>
          </cell>
          <cell r="P275">
            <v>2</v>
          </cell>
        </row>
        <row r="276">
          <cell r="B276" t="str">
            <v>80S</v>
          </cell>
          <cell r="C276">
            <v>1.25</v>
          </cell>
          <cell r="D276">
            <v>4.8499999999999996</v>
          </cell>
          <cell r="E276">
            <v>1</v>
          </cell>
          <cell r="F276">
            <v>0</v>
          </cell>
          <cell r="G276">
            <v>0</v>
          </cell>
          <cell r="H276">
            <v>0</v>
          </cell>
          <cell r="I276">
            <v>0.13</v>
          </cell>
          <cell r="J276">
            <v>0.17</v>
          </cell>
          <cell r="K276">
            <v>0.30000000000000004</v>
          </cell>
          <cell r="L276">
            <v>0</v>
          </cell>
          <cell r="M276">
            <v>0</v>
          </cell>
          <cell r="N276">
            <v>0</v>
          </cell>
          <cell r="O276">
            <v>0</v>
          </cell>
          <cell r="P276">
            <v>2</v>
          </cell>
        </row>
        <row r="277">
          <cell r="B277" t="str">
            <v>80S</v>
          </cell>
          <cell r="C277">
            <v>1.25</v>
          </cell>
          <cell r="D277">
            <v>4.8499999999999996</v>
          </cell>
          <cell r="E277">
            <v>1</v>
          </cell>
          <cell r="F277">
            <v>0</v>
          </cell>
          <cell r="G277">
            <v>0</v>
          </cell>
          <cell r="H277">
            <v>0</v>
          </cell>
          <cell r="I277">
            <v>0.13</v>
          </cell>
          <cell r="J277">
            <v>0.17</v>
          </cell>
          <cell r="K277">
            <v>0.30000000000000004</v>
          </cell>
          <cell r="L277">
            <v>0</v>
          </cell>
          <cell r="M277">
            <v>0</v>
          </cell>
          <cell r="N277">
            <v>0</v>
          </cell>
          <cell r="O277">
            <v>0</v>
          </cell>
          <cell r="P277">
            <v>2</v>
          </cell>
        </row>
        <row r="278">
          <cell r="B278" t="str">
            <v>80S</v>
          </cell>
          <cell r="C278">
            <v>1.5</v>
          </cell>
          <cell r="D278">
            <v>5.08</v>
          </cell>
          <cell r="E278">
            <v>1</v>
          </cell>
          <cell r="F278">
            <v>0</v>
          </cell>
          <cell r="G278">
            <v>0</v>
          </cell>
          <cell r="H278">
            <v>0</v>
          </cell>
          <cell r="I278">
            <v>0.15</v>
          </cell>
          <cell r="J278">
            <v>0.15</v>
          </cell>
          <cell r="K278">
            <v>0.3</v>
          </cell>
          <cell r="L278">
            <v>0</v>
          </cell>
          <cell r="M278">
            <v>0</v>
          </cell>
          <cell r="N278">
            <v>0</v>
          </cell>
          <cell r="O278">
            <v>0</v>
          </cell>
          <cell r="P278">
            <v>2</v>
          </cell>
        </row>
        <row r="279">
          <cell r="B279" t="str">
            <v>80S</v>
          </cell>
          <cell r="C279">
            <v>1.5</v>
          </cell>
          <cell r="D279">
            <v>5.08</v>
          </cell>
          <cell r="E279">
            <v>1</v>
          </cell>
          <cell r="F279">
            <v>0</v>
          </cell>
          <cell r="G279">
            <v>0</v>
          </cell>
          <cell r="H279">
            <v>0</v>
          </cell>
          <cell r="I279">
            <v>0.15</v>
          </cell>
          <cell r="J279">
            <v>0.15</v>
          </cell>
          <cell r="K279">
            <v>0.3</v>
          </cell>
          <cell r="L279">
            <v>0</v>
          </cell>
          <cell r="M279">
            <v>0</v>
          </cell>
          <cell r="N279">
            <v>0</v>
          </cell>
          <cell r="O279">
            <v>0</v>
          </cell>
          <cell r="P279">
            <v>2</v>
          </cell>
        </row>
        <row r="280">
          <cell r="B280" t="str">
            <v>80S</v>
          </cell>
          <cell r="C280">
            <v>1.5</v>
          </cell>
          <cell r="D280">
            <v>5.08</v>
          </cell>
          <cell r="E280">
            <v>1</v>
          </cell>
          <cell r="F280">
            <v>0</v>
          </cell>
          <cell r="G280">
            <v>0</v>
          </cell>
          <cell r="H280">
            <v>0</v>
          </cell>
          <cell r="I280">
            <v>0.15</v>
          </cell>
          <cell r="J280">
            <v>0.15</v>
          </cell>
          <cell r="K280">
            <v>0.3</v>
          </cell>
          <cell r="L280">
            <v>0</v>
          </cell>
          <cell r="M280">
            <v>0</v>
          </cell>
          <cell r="N280">
            <v>0</v>
          </cell>
          <cell r="O280">
            <v>0</v>
          </cell>
          <cell r="P280">
            <v>2</v>
          </cell>
        </row>
        <row r="281">
          <cell r="B281" t="str">
            <v>80S</v>
          </cell>
          <cell r="C281">
            <v>2</v>
          </cell>
          <cell r="D281">
            <v>5.54</v>
          </cell>
          <cell r="E281">
            <v>1</v>
          </cell>
          <cell r="F281">
            <v>0</v>
          </cell>
          <cell r="G281">
            <v>0</v>
          </cell>
          <cell r="H281">
            <v>0</v>
          </cell>
          <cell r="I281">
            <v>0.2</v>
          </cell>
          <cell r="J281">
            <v>0.25</v>
          </cell>
          <cell r="K281">
            <v>0.45</v>
          </cell>
          <cell r="L281">
            <v>0</v>
          </cell>
          <cell r="M281">
            <v>0</v>
          </cell>
          <cell r="N281">
            <v>0</v>
          </cell>
          <cell r="O281">
            <v>0</v>
          </cell>
          <cell r="P281">
            <v>2</v>
          </cell>
        </row>
        <row r="282">
          <cell r="B282" t="str">
            <v>80S</v>
          </cell>
          <cell r="C282">
            <v>2</v>
          </cell>
          <cell r="D282">
            <v>5.54</v>
          </cell>
          <cell r="E282">
            <v>1</v>
          </cell>
          <cell r="F282">
            <v>0</v>
          </cell>
          <cell r="G282">
            <v>0</v>
          </cell>
          <cell r="H282">
            <v>0</v>
          </cell>
          <cell r="I282">
            <v>0.2</v>
          </cell>
          <cell r="J282">
            <v>0.25</v>
          </cell>
          <cell r="K282">
            <v>0.45</v>
          </cell>
          <cell r="L282">
            <v>0</v>
          </cell>
          <cell r="M282">
            <v>0</v>
          </cell>
          <cell r="N282">
            <v>0</v>
          </cell>
          <cell r="O282">
            <v>0</v>
          </cell>
          <cell r="P282">
            <v>2</v>
          </cell>
        </row>
        <row r="283">
          <cell r="B283" t="str">
            <v>80S</v>
          </cell>
          <cell r="C283">
            <v>2</v>
          </cell>
          <cell r="D283">
            <v>5.54</v>
          </cell>
          <cell r="E283">
            <v>1</v>
          </cell>
          <cell r="F283">
            <v>0</v>
          </cell>
          <cell r="G283">
            <v>0</v>
          </cell>
          <cell r="H283">
            <v>0</v>
          </cell>
          <cell r="I283">
            <v>0.2</v>
          </cell>
          <cell r="J283">
            <v>0.25</v>
          </cell>
          <cell r="K283">
            <v>0.45</v>
          </cell>
          <cell r="L283">
            <v>0</v>
          </cell>
          <cell r="M283">
            <v>0</v>
          </cell>
          <cell r="N283">
            <v>0</v>
          </cell>
          <cell r="O283">
            <v>0</v>
          </cell>
          <cell r="P283">
            <v>2</v>
          </cell>
        </row>
        <row r="284">
          <cell r="B284" t="str">
            <v>80S</v>
          </cell>
          <cell r="C284">
            <v>2.5</v>
          </cell>
          <cell r="D284">
            <v>7.01</v>
          </cell>
          <cell r="E284">
            <v>1</v>
          </cell>
          <cell r="F284">
            <v>0</v>
          </cell>
          <cell r="G284">
            <v>0</v>
          </cell>
          <cell r="H284">
            <v>0</v>
          </cell>
          <cell r="I284">
            <v>0.25</v>
          </cell>
          <cell r="J284">
            <v>0.5</v>
          </cell>
          <cell r="K284">
            <v>0.75</v>
          </cell>
          <cell r="L284">
            <v>0</v>
          </cell>
          <cell r="M284">
            <v>0</v>
          </cell>
          <cell r="N284">
            <v>0</v>
          </cell>
          <cell r="O284">
            <v>0</v>
          </cell>
          <cell r="P284">
            <v>2</v>
          </cell>
        </row>
        <row r="285">
          <cell r="B285" t="str">
            <v>80S</v>
          </cell>
          <cell r="C285">
            <v>3</v>
          </cell>
          <cell r="D285">
            <v>7.62</v>
          </cell>
          <cell r="E285">
            <v>1</v>
          </cell>
          <cell r="F285">
            <v>0</v>
          </cell>
          <cell r="G285">
            <v>0</v>
          </cell>
          <cell r="H285">
            <v>0</v>
          </cell>
          <cell r="I285">
            <v>0.3</v>
          </cell>
          <cell r="J285">
            <v>0.6</v>
          </cell>
          <cell r="K285">
            <v>0.89999999999999991</v>
          </cell>
          <cell r="L285">
            <v>0</v>
          </cell>
          <cell r="M285">
            <v>0</v>
          </cell>
          <cell r="N285">
            <v>0</v>
          </cell>
          <cell r="O285">
            <v>0</v>
          </cell>
          <cell r="P285">
            <v>2</v>
          </cell>
        </row>
        <row r="286">
          <cell r="B286" t="str">
            <v>80S</v>
          </cell>
          <cell r="C286">
            <v>3.5</v>
          </cell>
          <cell r="D286">
            <v>8.08</v>
          </cell>
          <cell r="E286">
            <v>1</v>
          </cell>
          <cell r="F286">
            <v>0</v>
          </cell>
          <cell r="G286">
            <v>0</v>
          </cell>
          <cell r="H286">
            <v>0</v>
          </cell>
          <cell r="I286">
            <v>0.35</v>
          </cell>
          <cell r="J286">
            <v>0.85</v>
          </cell>
          <cell r="K286">
            <v>1.2</v>
          </cell>
          <cell r="L286">
            <v>0</v>
          </cell>
          <cell r="M286">
            <v>0</v>
          </cell>
          <cell r="N286">
            <v>0</v>
          </cell>
          <cell r="O286">
            <v>0</v>
          </cell>
          <cell r="P286">
            <v>3</v>
          </cell>
        </row>
        <row r="287">
          <cell r="A287" t="str">
            <v>80S</v>
          </cell>
          <cell r="B287" t="str">
            <v>80S</v>
          </cell>
          <cell r="C287">
            <v>4</v>
          </cell>
          <cell r="D287">
            <v>8.56</v>
          </cell>
          <cell r="E287">
            <v>1</v>
          </cell>
          <cell r="F287">
            <v>0</v>
          </cell>
          <cell r="G287">
            <v>0</v>
          </cell>
          <cell r="H287">
            <v>0</v>
          </cell>
          <cell r="I287">
            <v>0.41</v>
          </cell>
          <cell r="J287">
            <v>0.93</v>
          </cell>
          <cell r="K287">
            <v>1.34</v>
          </cell>
          <cell r="L287">
            <v>0</v>
          </cell>
          <cell r="M287">
            <v>0</v>
          </cell>
          <cell r="N287">
            <v>0</v>
          </cell>
          <cell r="O287">
            <v>0</v>
          </cell>
          <cell r="P287">
            <v>3</v>
          </cell>
        </row>
        <row r="288">
          <cell r="B288" t="str">
            <v>80S</v>
          </cell>
          <cell r="C288">
            <v>5</v>
          </cell>
          <cell r="D288">
            <v>9.5299999999999994</v>
          </cell>
          <cell r="E288">
            <v>1</v>
          </cell>
          <cell r="F288">
            <v>0</v>
          </cell>
          <cell r="G288">
            <v>0</v>
          </cell>
          <cell r="H288">
            <v>0</v>
          </cell>
          <cell r="I288">
            <v>0.51</v>
          </cell>
          <cell r="J288">
            <v>1.59</v>
          </cell>
          <cell r="K288">
            <v>2.1</v>
          </cell>
          <cell r="L288">
            <v>0</v>
          </cell>
          <cell r="M288">
            <v>0</v>
          </cell>
          <cell r="N288">
            <v>0</v>
          </cell>
          <cell r="O288">
            <v>0</v>
          </cell>
          <cell r="P288">
            <v>4</v>
          </cell>
        </row>
        <row r="289">
          <cell r="B289" t="str">
            <v>80S</v>
          </cell>
          <cell r="C289">
            <v>6</v>
          </cell>
          <cell r="D289">
            <v>10.97</v>
          </cell>
          <cell r="E289">
            <v>1.25</v>
          </cell>
          <cell r="F289">
            <v>0</v>
          </cell>
          <cell r="G289">
            <v>0</v>
          </cell>
          <cell r="H289">
            <v>0</v>
          </cell>
          <cell r="I289">
            <v>0.61</v>
          </cell>
          <cell r="J289">
            <v>2.69</v>
          </cell>
          <cell r="K289">
            <v>3.3</v>
          </cell>
          <cell r="L289">
            <v>0</v>
          </cell>
          <cell r="M289">
            <v>0</v>
          </cell>
          <cell r="N289">
            <v>0</v>
          </cell>
          <cell r="O289">
            <v>0</v>
          </cell>
          <cell r="P289">
            <v>4</v>
          </cell>
        </row>
        <row r="290">
          <cell r="B290" t="str">
            <v>80S</v>
          </cell>
          <cell r="C290">
            <v>8</v>
          </cell>
          <cell r="D290">
            <v>12.7</v>
          </cell>
          <cell r="E290">
            <v>1.25</v>
          </cell>
          <cell r="F290">
            <v>0</v>
          </cell>
          <cell r="G290">
            <v>0</v>
          </cell>
          <cell r="H290">
            <v>0</v>
          </cell>
          <cell r="I290">
            <v>0.81</v>
          </cell>
          <cell r="J290">
            <v>4.58</v>
          </cell>
          <cell r="K290">
            <v>5.3900000000000006</v>
          </cell>
          <cell r="L290">
            <v>0</v>
          </cell>
          <cell r="M290">
            <v>0</v>
          </cell>
          <cell r="N290">
            <v>0</v>
          </cell>
          <cell r="O290">
            <v>0</v>
          </cell>
          <cell r="P290">
            <v>4</v>
          </cell>
        </row>
        <row r="291">
          <cell r="B291" t="str">
            <v>80S</v>
          </cell>
          <cell r="C291">
            <v>10</v>
          </cell>
          <cell r="D291">
            <v>12.7</v>
          </cell>
          <cell r="E291">
            <v>1.25</v>
          </cell>
          <cell r="F291">
            <v>0</v>
          </cell>
          <cell r="G291">
            <v>0</v>
          </cell>
          <cell r="H291">
            <v>0</v>
          </cell>
          <cell r="I291">
            <v>1.01</v>
          </cell>
          <cell r="J291">
            <v>5.74</v>
          </cell>
          <cell r="K291">
            <v>6.75</v>
          </cell>
          <cell r="L291">
            <v>0</v>
          </cell>
          <cell r="M291">
            <v>0</v>
          </cell>
          <cell r="N291">
            <v>0</v>
          </cell>
          <cell r="O291">
            <v>0</v>
          </cell>
          <cell r="P291">
            <v>4</v>
          </cell>
        </row>
        <row r="292">
          <cell r="B292" t="str">
            <v>80S</v>
          </cell>
          <cell r="C292">
            <v>12</v>
          </cell>
          <cell r="D292">
            <v>12.7</v>
          </cell>
          <cell r="E292">
            <v>1.25</v>
          </cell>
          <cell r="F292">
            <v>0</v>
          </cell>
          <cell r="G292">
            <v>0</v>
          </cell>
          <cell r="H292">
            <v>0</v>
          </cell>
          <cell r="I292">
            <v>1.22</v>
          </cell>
          <cell r="J292">
            <v>6.73</v>
          </cell>
          <cell r="K292">
            <v>7.95</v>
          </cell>
          <cell r="L292">
            <v>0</v>
          </cell>
          <cell r="M292">
            <v>0</v>
          </cell>
          <cell r="N292">
            <v>0</v>
          </cell>
          <cell r="O292">
            <v>0</v>
          </cell>
          <cell r="P292">
            <v>6</v>
          </cell>
        </row>
        <row r="293">
          <cell r="B293">
            <v>100</v>
          </cell>
          <cell r="C293">
            <v>8</v>
          </cell>
          <cell r="D293">
            <v>15.09</v>
          </cell>
          <cell r="E293">
            <v>1.5</v>
          </cell>
          <cell r="F293">
            <v>0</v>
          </cell>
          <cell r="G293">
            <v>0</v>
          </cell>
          <cell r="H293">
            <v>0</v>
          </cell>
          <cell r="I293">
            <v>0.81</v>
          </cell>
          <cell r="J293">
            <v>6.09</v>
          </cell>
          <cell r="K293">
            <v>6.9</v>
          </cell>
          <cell r="L293">
            <v>0</v>
          </cell>
          <cell r="M293">
            <v>0</v>
          </cell>
          <cell r="N293">
            <v>0</v>
          </cell>
          <cell r="O293">
            <v>0</v>
          </cell>
          <cell r="P293">
            <v>4</v>
          </cell>
        </row>
        <row r="294">
          <cell r="B294">
            <v>100</v>
          </cell>
          <cell r="C294">
            <v>10</v>
          </cell>
          <cell r="D294">
            <v>18.260000000000002</v>
          </cell>
          <cell r="E294">
            <v>1.5</v>
          </cell>
          <cell r="F294">
            <v>0</v>
          </cell>
          <cell r="G294">
            <v>0</v>
          </cell>
          <cell r="H294">
            <v>0</v>
          </cell>
          <cell r="I294">
            <v>1.01</v>
          </cell>
          <cell r="J294">
            <v>11.44</v>
          </cell>
          <cell r="K294">
            <v>12.45</v>
          </cell>
          <cell r="L294">
            <v>0</v>
          </cell>
          <cell r="M294">
            <v>0</v>
          </cell>
          <cell r="N294">
            <v>0</v>
          </cell>
          <cell r="O294">
            <v>0</v>
          </cell>
          <cell r="P294">
            <v>4</v>
          </cell>
        </row>
        <row r="295">
          <cell r="B295">
            <v>100</v>
          </cell>
          <cell r="C295">
            <v>12</v>
          </cell>
          <cell r="D295">
            <v>21.44</v>
          </cell>
          <cell r="E295">
            <v>2</v>
          </cell>
          <cell r="F295">
            <v>0</v>
          </cell>
          <cell r="G295">
            <v>0</v>
          </cell>
          <cell r="H295">
            <v>0</v>
          </cell>
          <cell r="I295">
            <v>1.22</v>
          </cell>
          <cell r="J295">
            <v>15.28</v>
          </cell>
          <cell r="K295">
            <v>16.5</v>
          </cell>
          <cell r="L295">
            <v>0</v>
          </cell>
          <cell r="M295">
            <v>0</v>
          </cell>
          <cell r="N295">
            <v>0</v>
          </cell>
          <cell r="O295">
            <v>0</v>
          </cell>
          <cell r="P295">
            <v>6</v>
          </cell>
        </row>
        <row r="296">
          <cell r="B296">
            <v>100</v>
          </cell>
          <cell r="C296">
            <v>14</v>
          </cell>
          <cell r="D296">
            <v>23.83</v>
          </cell>
          <cell r="E296">
            <v>2</v>
          </cell>
          <cell r="F296">
            <v>0</v>
          </cell>
          <cell r="G296">
            <v>0</v>
          </cell>
          <cell r="H296">
            <v>0</v>
          </cell>
          <cell r="I296">
            <v>1.42</v>
          </cell>
          <cell r="J296">
            <v>21.07</v>
          </cell>
          <cell r="K296">
            <v>22.490000000000002</v>
          </cell>
          <cell r="L296">
            <v>0</v>
          </cell>
          <cell r="M296">
            <v>0</v>
          </cell>
          <cell r="N296">
            <v>0</v>
          </cell>
          <cell r="O296">
            <v>0</v>
          </cell>
          <cell r="P296">
            <v>6</v>
          </cell>
        </row>
        <row r="297">
          <cell r="B297">
            <v>100</v>
          </cell>
          <cell r="C297">
            <v>16</v>
          </cell>
          <cell r="D297">
            <v>26.19</v>
          </cell>
          <cell r="E297" t="str">
            <v>N</v>
          </cell>
          <cell r="F297">
            <v>0</v>
          </cell>
          <cell r="G297">
            <v>0</v>
          </cell>
          <cell r="H297">
            <v>0</v>
          </cell>
          <cell r="I297">
            <v>1.62</v>
          </cell>
          <cell r="J297">
            <v>28.38</v>
          </cell>
          <cell r="K297">
            <v>30</v>
          </cell>
          <cell r="L297">
            <v>0</v>
          </cell>
          <cell r="M297">
            <v>0</v>
          </cell>
          <cell r="N297">
            <v>0</v>
          </cell>
          <cell r="O297">
            <v>0</v>
          </cell>
          <cell r="P297">
            <v>6</v>
          </cell>
        </row>
        <row r="298">
          <cell r="B298">
            <v>100</v>
          </cell>
          <cell r="C298">
            <v>18</v>
          </cell>
          <cell r="D298">
            <v>29.36</v>
          </cell>
          <cell r="E298" t="str">
            <v>N</v>
          </cell>
          <cell r="F298">
            <v>0</v>
          </cell>
          <cell r="G298">
            <v>0</v>
          </cell>
          <cell r="H298">
            <v>0</v>
          </cell>
          <cell r="I298">
            <v>1.82</v>
          </cell>
          <cell r="J298">
            <v>37.17</v>
          </cell>
          <cell r="K298">
            <v>38.99</v>
          </cell>
          <cell r="L298">
            <v>0</v>
          </cell>
          <cell r="M298">
            <v>0</v>
          </cell>
          <cell r="N298">
            <v>0</v>
          </cell>
          <cell r="O298">
            <v>0</v>
          </cell>
          <cell r="P298">
            <v>6</v>
          </cell>
        </row>
        <row r="299">
          <cell r="B299">
            <v>100</v>
          </cell>
          <cell r="C299">
            <v>20</v>
          </cell>
          <cell r="D299">
            <v>32.54</v>
          </cell>
          <cell r="E299" t="str">
            <v>N</v>
          </cell>
          <cell r="F299">
            <v>0</v>
          </cell>
          <cell r="G299">
            <v>0</v>
          </cell>
          <cell r="H299">
            <v>0</v>
          </cell>
          <cell r="I299">
            <v>2.0299999999999998</v>
          </cell>
          <cell r="J299">
            <v>45.97</v>
          </cell>
          <cell r="K299">
            <v>48</v>
          </cell>
          <cell r="L299">
            <v>0</v>
          </cell>
          <cell r="M299">
            <v>0</v>
          </cell>
          <cell r="N299">
            <v>0</v>
          </cell>
          <cell r="O299">
            <v>0</v>
          </cell>
          <cell r="P299">
            <v>7</v>
          </cell>
        </row>
        <row r="300">
          <cell r="B300">
            <v>100</v>
          </cell>
          <cell r="C300">
            <v>22</v>
          </cell>
          <cell r="D300">
            <v>34.93</v>
          </cell>
          <cell r="E300" t="str">
            <v>N</v>
          </cell>
          <cell r="F300">
            <v>0</v>
          </cell>
          <cell r="G300">
            <v>0</v>
          </cell>
          <cell r="H300">
            <v>0</v>
          </cell>
          <cell r="I300">
            <v>2.23</v>
          </cell>
          <cell r="J300">
            <v>65.27</v>
          </cell>
          <cell r="K300">
            <v>67.5</v>
          </cell>
          <cell r="L300">
            <v>0</v>
          </cell>
          <cell r="M300">
            <v>0</v>
          </cell>
          <cell r="N300">
            <v>0</v>
          </cell>
          <cell r="O300">
            <v>0</v>
          </cell>
          <cell r="P300">
            <v>8</v>
          </cell>
        </row>
        <row r="301">
          <cell r="B301">
            <v>100</v>
          </cell>
          <cell r="C301">
            <v>24</v>
          </cell>
          <cell r="D301">
            <v>38.89</v>
          </cell>
          <cell r="E301" t="str">
            <v>N</v>
          </cell>
          <cell r="F301">
            <v>0</v>
          </cell>
          <cell r="G301">
            <v>0</v>
          </cell>
          <cell r="H301">
            <v>0</v>
          </cell>
          <cell r="I301">
            <v>2.4300000000000002</v>
          </cell>
          <cell r="J301">
            <v>75.56</v>
          </cell>
          <cell r="K301">
            <v>77.990000000000009</v>
          </cell>
          <cell r="L301">
            <v>0</v>
          </cell>
          <cell r="M301">
            <v>0</v>
          </cell>
          <cell r="N301">
            <v>0</v>
          </cell>
          <cell r="O301">
            <v>0</v>
          </cell>
          <cell r="P301">
            <v>8</v>
          </cell>
        </row>
        <row r="302">
          <cell r="B302">
            <v>120</v>
          </cell>
          <cell r="C302">
            <v>4</v>
          </cell>
          <cell r="D302">
            <v>11.13</v>
          </cell>
          <cell r="E302">
            <v>1.25</v>
          </cell>
          <cell r="F302">
            <v>0</v>
          </cell>
          <cell r="G302">
            <v>0</v>
          </cell>
          <cell r="H302">
            <v>0</v>
          </cell>
          <cell r="I302">
            <v>0.41</v>
          </cell>
          <cell r="J302">
            <v>1.84</v>
          </cell>
          <cell r="K302">
            <v>2.25</v>
          </cell>
          <cell r="L302">
            <v>0</v>
          </cell>
          <cell r="M302">
            <v>0</v>
          </cell>
          <cell r="N302">
            <v>0</v>
          </cell>
          <cell r="O302">
            <v>0</v>
          </cell>
          <cell r="P302">
            <v>4</v>
          </cell>
        </row>
        <row r="303">
          <cell r="B303">
            <v>120</v>
          </cell>
          <cell r="C303">
            <v>5</v>
          </cell>
          <cell r="D303">
            <v>12.7</v>
          </cell>
          <cell r="E303">
            <v>1.25</v>
          </cell>
          <cell r="F303">
            <v>0</v>
          </cell>
          <cell r="G303">
            <v>0</v>
          </cell>
          <cell r="H303">
            <v>0</v>
          </cell>
          <cell r="I303">
            <v>0.51</v>
          </cell>
          <cell r="J303">
            <v>2.94</v>
          </cell>
          <cell r="K303">
            <v>3.45</v>
          </cell>
          <cell r="L303">
            <v>0</v>
          </cell>
          <cell r="M303">
            <v>0</v>
          </cell>
          <cell r="N303">
            <v>0</v>
          </cell>
          <cell r="O303">
            <v>0</v>
          </cell>
          <cell r="P303">
            <v>4</v>
          </cell>
        </row>
        <row r="304">
          <cell r="B304">
            <v>120</v>
          </cell>
          <cell r="C304">
            <v>6</v>
          </cell>
          <cell r="D304">
            <v>14.27</v>
          </cell>
          <cell r="E304">
            <v>1.25</v>
          </cell>
          <cell r="F304">
            <v>0</v>
          </cell>
          <cell r="G304">
            <v>0</v>
          </cell>
          <cell r="H304">
            <v>0</v>
          </cell>
          <cell r="I304">
            <v>0.61</v>
          </cell>
          <cell r="J304">
            <v>4.1900000000000004</v>
          </cell>
          <cell r="K304">
            <v>4.8000000000000007</v>
          </cell>
          <cell r="L304">
            <v>0</v>
          </cell>
          <cell r="M304">
            <v>0</v>
          </cell>
          <cell r="N304">
            <v>0</v>
          </cell>
          <cell r="O304">
            <v>0</v>
          </cell>
          <cell r="P304">
            <v>4</v>
          </cell>
        </row>
        <row r="305">
          <cell r="B305">
            <v>120</v>
          </cell>
          <cell r="C305">
            <v>8</v>
          </cell>
          <cell r="D305">
            <v>18.260000000000002</v>
          </cell>
          <cell r="E305">
            <v>1.5</v>
          </cell>
          <cell r="F305">
            <v>0</v>
          </cell>
          <cell r="G305">
            <v>0</v>
          </cell>
          <cell r="H305">
            <v>0</v>
          </cell>
          <cell r="I305">
            <v>0.81</v>
          </cell>
          <cell r="J305">
            <v>9.23</v>
          </cell>
          <cell r="K305">
            <v>10.040000000000001</v>
          </cell>
          <cell r="L305">
            <v>0</v>
          </cell>
          <cell r="M305">
            <v>0</v>
          </cell>
          <cell r="N305">
            <v>0</v>
          </cell>
          <cell r="O305">
            <v>0</v>
          </cell>
          <cell r="P305">
            <v>4</v>
          </cell>
        </row>
        <row r="306">
          <cell r="B306">
            <v>120</v>
          </cell>
          <cell r="C306">
            <v>10</v>
          </cell>
          <cell r="D306">
            <v>21.44</v>
          </cell>
          <cell r="E306">
            <v>2</v>
          </cell>
          <cell r="F306">
            <v>0</v>
          </cell>
          <cell r="G306">
            <v>0</v>
          </cell>
          <cell r="H306">
            <v>0</v>
          </cell>
          <cell r="I306">
            <v>1.01</v>
          </cell>
          <cell r="J306">
            <v>12.49</v>
          </cell>
          <cell r="K306">
            <v>13.5</v>
          </cell>
          <cell r="L306">
            <v>0</v>
          </cell>
          <cell r="M306">
            <v>0</v>
          </cell>
          <cell r="N306">
            <v>0</v>
          </cell>
          <cell r="O306">
            <v>0</v>
          </cell>
          <cell r="P306">
            <v>4</v>
          </cell>
        </row>
        <row r="307">
          <cell r="B307">
            <v>120</v>
          </cell>
          <cell r="C307">
            <v>12</v>
          </cell>
          <cell r="D307">
            <v>25.4</v>
          </cell>
          <cell r="E307" t="str">
            <v>N</v>
          </cell>
          <cell r="F307">
            <v>0</v>
          </cell>
          <cell r="G307">
            <v>0</v>
          </cell>
          <cell r="H307">
            <v>0</v>
          </cell>
          <cell r="I307">
            <v>1.22</v>
          </cell>
          <cell r="J307">
            <v>21.27</v>
          </cell>
          <cell r="K307">
            <v>22.49</v>
          </cell>
          <cell r="L307">
            <v>0</v>
          </cell>
          <cell r="M307">
            <v>0</v>
          </cell>
          <cell r="N307">
            <v>0</v>
          </cell>
          <cell r="O307">
            <v>0</v>
          </cell>
          <cell r="P307">
            <v>6</v>
          </cell>
        </row>
        <row r="308">
          <cell r="B308">
            <v>120</v>
          </cell>
          <cell r="C308">
            <v>14</v>
          </cell>
          <cell r="D308">
            <v>27.79</v>
          </cell>
          <cell r="E308" t="str">
            <v>N</v>
          </cell>
          <cell r="F308">
            <v>0</v>
          </cell>
          <cell r="G308">
            <v>0</v>
          </cell>
          <cell r="H308">
            <v>0</v>
          </cell>
          <cell r="I308">
            <v>1.42</v>
          </cell>
          <cell r="J308">
            <v>25.58</v>
          </cell>
          <cell r="K308">
            <v>27</v>
          </cell>
          <cell r="L308">
            <v>0</v>
          </cell>
          <cell r="M308">
            <v>0</v>
          </cell>
          <cell r="N308">
            <v>0</v>
          </cell>
          <cell r="O308">
            <v>0</v>
          </cell>
          <cell r="P308">
            <v>6</v>
          </cell>
        </row>
        <row r="309">
          <cell r="B309">
            <v>120</v>
          </cell>
          <cell r="C309">
            <v>16</v>
          </cell>
          <cell r="D309">
            <v>30.96</v>
          </cell>
          <cell r="E309" t="str">
            <v>N</v>
          </cell>
          <cell r="F309">
            <v>0</v>
          </cell>
          <cell r="G309">
            <v>0</v>
          </cell>
          <cell r="H309">
            <v>0</v>
          </cell>
          <cell r="I309">
            <v>1.62</v>
          </cell>
          <cell r="J309">
            <v>35.880000000000003</v>
          </cell>
          <cell r="K309">
            <v>37.5</v>
          </cell>
          <cell r="L309">
            <v>0</v>
          </cell>
          <cell r="M309">
            <v>0</v>
          </cell>
          <cell r="N309">
            <v>0</v>
          </cell>
          <cell r="O309">
            <v>0</v>
          </cell>
          <cell r="P309">
            <v>6</v>
          </cell>
        </row>
        <row r="310">
          <cell r="B310">
            <v>120</v>
          </cell>
          <cell r="C310">
            <v>18</v>
          </cell>
          <cell r="D310">
            <v>34.93</v>
          </cell>
          <cell r="E310" t="str">
            <v>N</v>
          </cell>
          <cell r="F310">
            <v>0</v>
          </cell>
          <cell r="G310">
            <v>0</v>
          </cell>
          <cell r="H310">
            <v>0</v>
          </cell>
          <cell r="I310">
            <v>1.82</v>
          </cell>
          <cell r="J310">
            <v>47.68</v>
          </cell>
          <cell r="K310">
            <v>49.5</v>
          </cell>
          <cell r="L310">
            <v>0</v>
          </cell>
          <cell r="M310">
            <v>0</v>
          </cell>
          <cell r="N310">
            <v>0</v>
          </cell>
          <cell r="O310">
            <v>0</v>
          </cell>
          <cell r="P310">
            <v>6</v>
          </cell>
        </row>
        <row r="311">
          <cell r="B311">
            <v>120</v>
          </cell>
          <cell r="C311">
            <v>20</v>
          </cell>
          <cell r="D311">
            <v>38.1</v>
          </cell>
          <cell r="E311" t="str">
            <v>N</v>
          </cell>
          <cell r="F311">
            <v>0</v>
          </cell>
          <cell r="G311">
            <v>0</v>
          </cell>
          <cell r="H311">
            <v>0</v>
          </cell>
          <cell r="I311">
            <v>2.0299999999999998</v>
          </cell>
          <cell r="J311">
            <v>62.47</v>
          </cell>
          <cell r="K311">
            <v>64.5</v>
          </cell>
          <cell r="L311">
            <v>0</v>
          </cell>
          <cell r="M311">
            <v>0</v>
          </cell>
          <cell r="N311">
            <v>0</v>
          </cell>
          <cell r="O311">
            <v>0</v>
          </cell>
          <cell r="P311">
            <v>7</v>
          </cell>
        </row>
        <row r="312">
          <cell r="B312">
            <v>120</v>
          </cell>
          <cell r="C312">
            <v>22</v>
          </cell>
          <cell r="D312">
            <v>41.28</v>
          </cell>
          <cell r="E312" t="str">
            <v>N</v>
          </cell>
          <cell r="F312">
            <v>0</v>
          </cell>
          <cell r="G312">
            <v>0</v>
          </cell>
          <cell r="H312">
            <v>0</v>
          </cell>
          <cell r="I312">
            <v>2.23</v>
          </cell>
          <cell r="J312">
            <v>84.76</v>
          </cell>
          <cell r="K312">
            <v>86.990000000000009</v>
          </cell>
          <cell r="L312">
            <v>0</v>
          </cell>
          <cell r="M312">
            <v>0</v>
          </cell>
          <cell r="N312">
            <v>0</v>
          </cell>
          <cell r="O312">
            <v>0</v>
          </cell>
          <cell r="P312">
            <v>8</v>
          </cell>
        </row>
        <row r="313">
          <cell r="B313">
            <v>120</v>
          </cell>
          <cell r="C313">
            <v>24</v>
          </cell>
          <cell r="D313">
            <v>46.02</v>
          </cell>
          <cell r="E313" t="str">
            <v>N</v>
          </cell>
          <cell r="F313">
            <v>0</v>
          </cell>
          <cell r="G313">
            <v>0</v>
          </cell>
          <cell r="H313">
            <v>0</v>
          </cell>
          <cell r="I313">
            <v>2.4300000000000002</v>
          </cell>
          <cell r="J313">
            <v>98.07</v>
          </cell>
          <cell r="K313">
            <v>100.5</v>
          </cell>
          <cell r="L313">
            <v>0</v>
          </cell>
          <cell r="M313">
            <v>0</v>
          </cell>
          <cell r="N313">
            <v>0</v>
          </cell>
          <cell r="O313">
            <v>0</v>
          </cell>
          <cell r="P313">
            <v>8</v>
          </cell>
          <cell r="Q313">
            <v>0</v>
          </cell>
          <cell r="R313">
            <v>0</v>
          </cell>
        </row>
        <row r="314">
          <cell r="B314">
            <v>140</v>
          </cell>
          <cell r="C314">
            <v>8</v>
          </cell>
          <cell r="D314">
            <v>20.62</v>
          </cell>
          <cell r="E314">
            <v>2</v>
          </cell>
          <cell r="F314">
            <v>0</v>
          </cell>
          <cell r="G314">
            <v>0</v>
          </cell>
          <cell r="H314">
            <v>0</v>
          </cell>
          <cell r="I314">
            <v>0.81</v>
          </cell>
          <cell r="J314">
            <v>10.130000000000001</v>
          </cell>
          <cell r="K314">
            <v>10.940000000000001</v>
          </cell>
          <cell r="L314">
            <v>0</v>
          </cell>
          <cell r="M314">
            <v>0</v>
          </cell>
          <cell r="N314">
            <v>0</v>
          </cell>
          <cell r="O314">
            <v>0</v>
          </cell>
          <cell r="P314">
            <v>4</v>
          </cell>
        </row>
        <row r="315">
          <cell r="B315">
            <v>140</v>
          </cell>
          <cell r="C315">
            <v>10</v>
          </cell>
          <cell r="D315">
            <v>25.4</v>
          </cell>
          <cell r="E315" t="str">
            <v>N</v>
          </cell>
          <cell r="F315">
            <v>0</v>
          </cell>
          <cell r="G315">
            <v>0</v>
          </cell>
          <cell r="H315">
            <v>0</v>
          </cell>
          <cell r="I315">
            <v>1.01</v>
          </cell>
          <cell r="J315">
            <v>18.48</v>
          </cell>
          <cell r="K315">
            <v>19.490000000000002</v>
          </cell>
          <cell r="L315">
            <v>0</v>
          </cell>
          <cell r="M315">
            <v>0</v>
          </cell>
          <cell r="N315">
            <v>0</v>
          </cell>
          <cell r="O315">
            <v>0</v>
          </cell>
          <cell r="P315">
            <v>4</v>
          </cell>
        </row>
        <row r="316">
          <cell r="B316">
            <v>140</v>
          </cell>
          <cell r="C316">
            <v>12</v>
          </cell>
          <cell r="D316">
            <v>28.58</v>
          </cell>
          <cell r="E316" t="str">
            <v>N</v>
          </cell>
          <cell r="F316">
            <v>0</v>
          </cell>
          <cell r="G316">
            <v>0</v>
          </cell>
          <cell r="H316">
            <v>0</v>
          </cell>
          <cell r="I316">
            <v>1.22</v>
          </cell>
          <cell r="J316">
            <v>25.78</v>
          </cell>
          <cell r="K316">
            <v>27</v>
          </cell>
          <cell r="L316">
            <v>0</v>
          </cell>
          <cell r="M316">
            <v>0</v>
          </cell>
          <cell r="N316">
            <v>0</v>
          </cell>
          <cell r="O316">
            <v>0</v>
          </cell>
          <cell r="P316">
            <v>6</v>
          </cell>
        </row>
        <row r="317">
          <cell r="B317">
            <v>140</v>
          </cell>
          <cell r="C317">
            <v>14</v>
          </cell>
          <cell r="D317">
            <v>31.75</v>
          </cell>
          <cell r="E317" t="str">
            <v>N</v>
          </cell>
          <cell r="F317">
            <v>0</v>
          </cell>
          <cell r="G317">
            <v>0</v>
          </cell>
          <cell r="H317">
            <v>0</v>
          </cell>
          <cell r="I317">
            <v>1.42</v>
          </cell>
          <cell r="J317">
            <v>31.58</v>
          </cell>
          <cell r="K317">
            <v>33</v>
          </cell>
          <cell r="L317">
            <v>0</v>
          </cell>
          <cell r="M317">
            <v>0</v>
          </cell>
          <cell r="N317">
            <v>0</v>
          </cell>
          <cell r="O317">
            <v>0</v>
          </cell>
          <cell r="P317">
            <v>6</v>
          </cell>
        </row>
        <row r="318">
          <cell r="B318">
            <v>140</v>
          </cell>
          <cell r="C318">
            <v>16</v>
          </cell>
          <cell r="D318">
            <v>36.53</v>
          </cell>
          <cell r="E318" t="str">
            <v>N</v>
          </cell>
          <cell r="F318">
            <v>0</v>
          </cell>
          <cell r="G318">
            <v>0</v>
          </cell>
          <cell r="H318">
            <v>0</v>
          </cell>
          <cell r="I318">
            <v>1.62</v>
          </cell>
          <cell r="J318">
            <v>44.87</v>
          </cell>
          <cell r="K318">
            <v>46.489999999999995</v>
          </cell>
          <cell r="L318">
            <v>0</v>
          </cell>
          <cell r="M318">
            <v>0</v>
          </cell>
          <cell r="N318">
            <v>0</v>
          </cell>
          <cell r="O318">
            <v>0</v>
          </cell>
          <cell r="P318">
            <v>6</v>
          </cell>
        </row>
        <row r="319">
          <cell r="B319">
            <v>140</v>
          </cell>
          <cell r="C319">
            <v>18</v>
          </cell>
          <cell r="D319">
            <v>39.67</v>
          </cell>
          <cell r="E319" t="str">
            <v>N</v>
          </cell>
          <cell r="F319">
            <v>0</v>
          </cell>
          <cell r="G319">
            <v>0</v>
          </cell>
          <cell r="H319">
            <v>0</v>
          </cell>
          <cell r="I319">
            <v>1.82</v>
          </cell>
          <cell r="J319">
            <v>59.68</v>
          </cell>
          <cell r="K319">
            <v>61.5</v>
          </cell>
          <cell r="L319">
            <v>0</v>
          </cell>
          <cell r="M319">
            <v>0</v>
          </cell>
          <cell r="N319">
            <v>0</v>
          </cell>
          <cell r="O319">
            <v>0</v>
          </cell>
          <cell r="P319">
            <v>6</v>
          </cell>
        </row>
        <row r="320">
          <cell r="B320">
            <v>140</v>
          </cell>
          <cell r="C320">
            <v>20</v>
          </cell>
          <cell r="D320">
            <v>44.45</v>
          </cell>
          <cell r="E320" t="str">
            <v>N</v>
          </cell>
          <cell r="F320">
            <v>0</v>
          </cell>
          <cell r="G320">
            <v>0</v>
          </cell>
          <cell r="H320">
            <v>0</v>
          </cell>
          <cell r="I320">
            <v>2.0299999999999998</v>
          </cell>
          <cell r="J320">
            <v>78.959999999999994</v>
          </cell>
          <cell r="K320">
            <v>80.989999999999995</v>
          </cell>
          <cell r="L320">
            <v>0</v>
          </cell>
          <cell r="M320">
            <v>0</v>
          </cell>
          <cell r="N320">
            <v>0</v>
          </cell>
          <cell r="O320">
            <v>0</v>
          </cell>
          <cell r="P320">
            <v>7</v>
          </cell>
        </row>
        <row r="321">
          <cell r="B321">
            <v>140</v>
          </cell>
          <cell r="C321">
            <v>22</v>
          </cell>
          <cell r="D321">
            <v>47.63</v>
          </cell>
          <cell r="E321" t="str">
            <v>N</v>
          </cell>
          <cell r="F321">
            <v>0</v>
          </cell>
          <cell r="G321">
            <v>0</v>
          </cell>
          <cell r="H321">
            <v>0</v>
          </cell>
          <cell r="I321">
            <v>2.23</v>
          </cell>
          <cell r="J321">
            <v>108.77</v>
          </cell>
          <cell r="K321">
            <v>111</v>
          </cell>
          <cell r="L321">
            <v>0</v>
          </cell>
          <cell r="M321">
            <v>0</v>
          </cell>
          <cell r="N321">
            <v>0</v>
          </cell>
          <cell r="O321">
            <v>0</v>
          </cell>
          <cell r="P321">
            <v>8</v>
          </cell>
        </row>
        <row r="322">
          <cell r="B322">
            <v>140</v>
          </cell>
          <cell r="C322">
            <v>24</v>
          </cell>
          <cell r="D322">
            <v>52.37</v>
          </cell>
          <cell r="E322" t="str">
            <v>N</v>
          </cell>
          <cell r="F322">
            <v>0</v>
          </cell>
          <cell r="G322">
            <v>0</v>
          </cell>
          <cell r="H322">
            <v>0</v>
          </cell>
          <cell r="I322">
            <v>2.4300000000000002</v>
          </cell>
          <cell r="J322">
            <v>126.57</v>
          </cell>
          <cell r="K322">
            <v>129</v>
          </cell>
          <cell r="L322">
            <v>0</v>
          </cell>
          <cell r="M322">
            <v>0</v>
          </cell>
          <cell r="N322">
            <v>0</v>
          </cell>
          <cell r="O322">
            <v>0</v>
          </cell>
          <cell r="P322">
            <v>8</v>
          </cell>
        </row>
        <row r="323">
          <cell r="B323">
            <v>160</v>
          </cell>
          <cell r="C323">
            <v>0.5</v>
          </cell>
          <cell r="D323">
            <v>4.78</v>
          </cell>
          <cell r="E323">
            <v>1</v>
          </cell>
          <cell r="F323">
            <v>0</v>
          </cell>
          <cell r="G323">
            <v>0</v>
          </cell>
          <cell r="H323">
            <v>0</v>
          </cell>
          <cell r="I323">
            <v>7.0000000000000007E-2</v>
          </cell>
          <cell r="J323">
            <v>0.08</v>
          </cell>
          <cell r="K323">
            <v>0.15000000000000002</v>
          </cell>
          <cell r="L323">
            <v>0</v>
          </cell>
          <cell r="M323">
            <v>0</v>
          </cell>
          <cell r="N323">
            <v>0</v>
          </cell>
          <cell r="O323">
            <v>0</v>
          </cell>
          <cell r="P323">
            <v>2</v>
          </cell>
        </row>
        <row r="324">
          <cell r="B324">
            <v>160</v>
          </cell>
          <cell r="C324">
            <v>0.5</v>
          </cell>
          <cell r="D324">
            <v>4.78</v>
          </cell>
          <cell r="E324">
            <v>1</v>
          </cell>
          <cell r="F324">
            <v>0</v>
          </cell>
          <cell r="G324">
            <v>0</v>
          </cell>
          <cell r="H324">
            <v>0</v>
          </cell>
          <cell r="I324">
            <v>7.0000000000000007E-2</v>
          </cell>
          <cell r="J324">
            <v>0.08</v>
          </cell>
          <cell r="K324">
            <v>0.15000000000000002</v>
          </cell>
          <cell r="L324">
            <v>0</v>
          </cell>
          <cell r="M324">
            <v>0</v>
          </cell>
          <cell r="N324">
            <v>0</v>
          </cell>
          <cell r="O324">
            <v>0</v>
          </cell>
          <cell r="P324">
            <v>2</v>
          </cell>
        </row>
        <row r="325">
          <cell r="B325">
            <v>160</v>
          </cell>
          <cell r="C325">
            <v>0.5</v>
          </cell>
          <cell r="D325">
            <v>4.78</v>
          </cell>
          <cell r="E325">
            <v>1</v>
          </cell>
          <cell r="F325">
            <v>0</v>
          </cell>
          <cell r="G325">
            <v>0</v>
          </cell>
          <cell r="H325">
            <v>0</v>
          </cell>
          <cell r="I325">
            <v>7.0000000000000007E-2</v>
          </cell>
          <cell r="J325">
            <v>0.08</v>
          </cell>
          <cell r="K325">
            <v>0.15000000000000002</v>
          </cell>
          <cell r="L325">
            <v>0</v>
          </cell>
          <cell r="M325">
            <v>0</v>
          </cell>
          <cell r="N325">
            <v>0</v>
          </cell>
          <cell r="O325">
            <v>0</v>
          </cell>
          <cell r="P325">
            <v>2</v>
          </cell>
        </row>
        <row r="326">
          <cell r="B326">
            <v>160</v>
          </cell>
          <cell r="C326">
            <v>0.75</v>
          </cell>
          <cell r="D326">
            <v>5.56</v>
          </cell>
          <cell r="E326">
            <v>1</v>
          </cell>
          <cell r="F326">
            <v>0</v>
          </cell>
          <cell r="G326">
            <v>0</v>
          </cell>
          <cell r="H326">
            <v>0</v>
          </cell>
          <cell r="I326">
            <v>0.08</v>
          </cell>
          <cell r="J326">
            <v>7.0000000000000007E-2</v>
          </cell>
          <cell r="K326">
            <v>0.15000000000000002</v>
          </cell>
          <cell r="L326">
            <v>0</v>
          </cell>
          <cell r="M326">
            <v>0</v>
          </cell>
          <cell r="N326">
            <v>0</v>
          </cell>
          <cell r="O326">
            <v>0</v>
          </cell>
          <cell r="P326">
            <v>2</v>
          </cell>
        </row>
        <row r="327">
          <cell r="B327">
            <v>160</v>
          </cell>
          <cell r="C327">
            <v>0.75</v>
          </cell>
          <cell r="D327">
            <v>5.56</v>
          </cell>
          <cell r="E327">
            <v>1</v>
          </cell>
          <cell r="F327">
            <v>0</v>
          </cell>
          <cell r="G327">
            <v>0</v>
          </cell>
          <cell r="H327">
            <v>0</v>
          </cell>
          <cell r="I327">
            <v>0.08</v>
          </cell>
          <cell r="J327">
            <v>7.0000000000000007E-2</v>
          </cell>
          <cell r="K327">
            <v>0.15000000000000002</v>
          </cell>
          <cell r="L327">
            <v>0</v>
          </cell>
          <cell r="M327">
            <v>0</v>
          </cell>
          <cell r="N327">
            <v>0</v>
          </cell>
          <cell r="O327">
            <v>0</v>
          </cell>
          <cell r="P327">
            <v>2</v>
          </cell>
        </row>
        <row r="328">
          <cell r="B328">
            <v>160</v>
          </cell>
          <cell r="C328">
            <v>0.75</v>
          </cell>
          <cell r="D328">
            <v>5.56</v>
          </cell>
          <cell r="E328">
            <v>1</v>
          </cell>
          <cell r="F328">
            <v>0</v>
          </cell>
          <cell r="G328">
            <v>0</v>
          </cell>
          <cell r="H328">
            <v>0</v>
          </cell>
          <cell r="I328">
            <v>0.08</v>
          </cell>
          <cell r="J328">
            <v>7.0000000000000007E-2</v>
          </cell>
          <cell r="K328">
            <v>0.15000000000000002</v>
          </cell>
          <cell r="L328">
            <v>0</v>
          </cell>
          <cell r="M328">
            <v>0</v>
          </cell>
          <cell r="N328">
            <v>0</v>
          </cell>
          <cell r="O328">
            <v>0</v>
          </cell>
          <cell r="P328">
            <v>2</v>
          </cell>
        </row>
        <row r="329">
          <cell r="B329">
            <v>160</v>
          </cell>
          <cell r="C329">
            <v>1</v>
          </cell>
          <cell r="D329">
            <v>6.35</v>
          </cell>
          <cell r="E329">
            <v>1</v>
          </cell>
          <cell r="F329">
            <v>0</v>
          </cell>
          <cell r="G329">
            <v>0</v>
          </cell>
          <cell r="H329">
            <v>0</v>
          </cell>
          <cell r="I329">
            <v>0.1</v>
          </cell>
          <cell r="J329">
            <v>0.35</v>
          </cell>
          <cell r="K329">
            <v>0.44999999999999996</v>
          </cell>
          <cell r="L329">
            <v>0</v>
          </cell>
          <cell r="M329">
            <v>0</v>
          </cell>
          <cell r="N329">
            <v>0</v>
          </cell>
          <cell r="O329">
            <v>0</v>
          </cell>
          <cell r="P329">
            <v>2</v>
          </cell>
        </row>
        <row r="330">
          <cell r="B330">
            <v>160</v>
          </cell>
          <cell r="C330">
            <v>1</v>
          </cell>
          <cell r="D330">
            <v>6.35</v>
          </cell>
          <cell r="E330">
            <v>1</v>
          </cell>
          <cell r="F330">
            <v>0</v>
          </cell>
          <cell r="G330">
            <v>0</v>
          </cell>
          <cell r="H330">
            <v>0</v>
          </cell>
          <cell r="I330">
            <v>0.1</v>
          </cell>
          <cell r="J330">
            <v>0.35</v>
          </cell>
          <cell r="K330">
            <v>0.44999999999999996</v>
          </cell>
          <cell r="L330">
            <v>0</v>
          </cell>
          <cell r="M330">
            <v>0</v>
          </cell>
          <cell r="N330">
            <v>0</v>
          </cell>
          <cell r="O330">
            <v>0</v>
          </cell>
          <cell r="P330">
            <v>2</v>
          </cell>
        </row>
        <row r="331">
          <cell r="B331">
            <v>160</v>
          </cell>
          <cell r="C331">
            <v>1</v>
          </cell>
          <cell r="D331">
            <v>6.35</v>
          </cell>
          <cell r="E331">
            <v>1</v>
          </cell>
          <cell r="F331">
            <v>0</v>
          </cell>
          <cell r="G331">
            <v>0</v>
          </cell>
          <cell r="H331">
            <v>0</v>
          </cell>
          <cell r="I331">
            <v>0.1</v>
          </cell>
          <cell r="J331">
            <v>0.35</v>
          </cell>
          <cell r="K331">
            <v>0.44999999999999996</v>
          </cell>
          <cell r="L331">
            <v>0</v>
          </cell>
          <cell r="M331">
            <v>0</v>
          </cell>
          <cell r="N331">
            <v>0</v>
          </cell>
          <cell r="O331">
            <v>0</v>
          </cell>
          <cell r="P331">
            <v>2</v>
          </cell>
        </row>
        <row r="332">
          <cell r="B332">
            <v>160</v>
          </cell>
          <cell r="C332">
            <v>1.25</v>
          </cell>
          <cell r="D332">
            <v>6.35</v>
          </cell>
          <cell r="E332">
            <v>1</v>
          </cell>
          <cell r="F332">
            <v>0</v>
          </cell>
          <cell r="G332">
            <v>0</v>
          </cell>
          <cell r="H332">
            <v>0</v>
          </cell>
          <cell r="I332">
            <v>0.13</v>
          </cell>
          <cell r="J332">
            <v>0.32</v>
          </cell>
          <cell r="K332">
            <v>0.45</v>
          </cell>
          <cell r="L332">
            <v>0</v>
          </cell>
          <cell r="M332">
            <v>0</v>
          </cell>
          <cell r="N332">
            <v>0</v>
          </cell>
          <cell r="O332">
            <v>0</v>
          </cell>
          <cell r="P332">
            <v>2</v>
          </cell>
        </row>
        <row r="333">
          <cell r="B333">
            <v>160</v>
          </cell>
          <cell r="C333">
            <v>1.25</v>
          </cell>
          <cell r="D333">
            <v>6.35</v>
          </cell>
          <cell r="E333">
            <v>1</v>
          </cell>
          <cell r="F333">
            <v>0</v>
          </cell>
          <cell r="G333">
            <v>0</v>
          </cell>
          <cell r="H333">
            <v>0</v>
          </cell>
          <cell r="I333">
            <v>0.13</v>
          </cell>
          <cell r="J333">
            <v>0.32</v>
          </cell>
          <cell r="K333">
            <v>0.45</v>
          </cell>
          <cell r="L333">
            <v>0</v>
          </cell>
          <cell r="M333">
            <v>0</v>
          </cell>
          <cell r="N333">
            <v>0</v>
          </cell>
          <cell r="O333">
            <v>0</v>
          </cell>
          <cell r="P333">
            <v>2</v>
          </cell>
        </row>
        <row r="334">
          <cell r="B334">
            <v>160</v>
          </cell>
          <cell r="C334">
            <v>1.25</v>
          </cell>
          <cell r="D334">
            <v>6.35</v>
          </cell>
          <cell r="E334">
            <v>1</v>
          </cell>
          <cell r="F334">
            <v>0</v>
          </cell>
          <cell r="G334">
            <v>0</v>
          </cell>
          <cell r="H334">
            <v>0</v>
          </cell>
          <cell r="I334">
            <v>0.13</v>
          </cell>
          <cell r="J334">
            <v>0.32</v>
          </cell>
          <cell r="K334">
            <v>0.45</v>
          </cell>
          <cell r="L334">
            <v>0</v>
          </cell>
          <cell r="M334">
            <v>0</v>
          </cell>
          <cell r="N334">
            <v>0</v>
          </cell>
          <cell r="O334">
            <v>0</v>
          </cell>
          <cell r="P334">
            <v>2</v>
          </cell>
        </row>
        <row r="335">
          <cell r="B335">
            <v>160</v>
          </cell>
          <cell r="C335">
            <v>1.5</v>
          </cell>
          <cell r="D335">
            <v>7.14</v>
          </cell>
          <cell r="E335">
            <v>1</v>
          </cell>
          <cell r="F335">
            <v>0</v>
          </cell>
          <cell r="G335">
            <v>0</v>
          </cell>
          <cell r="H335">
            <v>0</v>
          </cell>
          <cell r="I335">
            <v>0.15</v>
          </cell>
          <cell r="J335">
            <v>0.45</v>
          </cell>
          <cell r="K335">
            <v>0.6</v>
          </cell>
          <cell r="L335">
            <v>0</v>
          </cell>
          <cell r="M335">
            <v>0</v>
          </cell>
          <cell r="N335">
            <v>0</v>
          </cell>
          <cell r="O335">
            <v>0</v>
          </cell>
          <cell r="P335">
            <v>2</v>
          </cell>
        </row>
        <row r="336">
          <cell r="B336">
            <v>160</v>
          </cell>
          <cell r="C336">
            <v>1.5</v>
          </cell>
          <cell r="D336">
            <v>7.14</v>
          </cell>
          <cell r="E336">
            <v>1</v>
          </cell>
          <cell r="F336">
            <v>0</v>
          </cell>
          <cell r="G336">
            <v>0</v>
          </cell>
          <cell r="H336">
            <v>0</v>
          </cell>
          <cell r="I336">
            <v>0.15</v>
          </cell>
          <cell r="J336">
            <v>0.45</v>
          </cell>
          <cell r="K336">
            <v>0.6</v>
          </cell>
          <cell r="L336">
            <v>0</v>
          </cell>
          <cell r="M336">
            <v>0</v>
          </cell>
          <cell r="N336">
            <v>0</v>
          </cell>
          <cell r="O336">
            <v>0</v>
          </cell>
          <cell r="P336">
            <v>2</v>
          </cell>
        </row>
        <row r="337">
          <cell r="B337">
            <v>160</v>
          </cell>
          <cell r="C337">
            <v>1.5</v>
          </cell>
          <cell r="D337">
            <v>7.14</v>
          </cell>
          <cell r="E337">
            <v>1</v>
          </cell>
          <cell r="F337">
            <v>0</v>
          </cell>
          <cell r="G337">
            <v>0</v>
          </cell>
          <cell r="H337">
            <v>0</v>
          </cell>
          <cell r="I337">
            <v>0.15</v>
          </cell>
          <cell r="J337">
            <v>0.45</v>
          </cell>
          <cell r="K337">
            <v>0.6</v>
          </cell>
          <cell r="L337">
            <v>0</v>
          </cell>
          <cell r="M337">
            <v>0</v>
          </cell>
          <cell r="N337">
            <v>0</v>
          </cell>
          <cell r="O337">
            <v>0</v>
          </cell>
          <cell r="P337">
            <v>2</v>
          </cell>
        </row>
        <row r="338">
          <cell r="B338">
            <v>160</v>
          </cell>
          <cell r="C338">
            <v>2</v>
          </cell>
          <cell r="D338">
            <v>8.74</v>
          </cell>
          <cell r="E338">
            <v>1</v>
          </cell>
          <cell r="F338">
            <v>0</v>
          </cell>
          <cell r="G338">
            <v>0</v>
          </cell>
          <cell r="H338">
            <v>0</v>
          </cell>
          <cell r="I338">
            <v>0.2</v>
          </cell>
          <cell r="J338">
            <v>0.7</v>
          </cell>
          <cell r="K338">
            <v>0.89999999999999991</v>
          </cell>
          <cell r="L338">
            <v>0</v>
          </cell>
          <cell r="M338">
            <v>0</v>
          </cell>
          <cell r="N338">
            <v>0</v>
          </cell>
          <cell r="O338">
            <v>0</v>
          </cell>
          <cell r="P338">
            <v>4</v>
          </cell>
        </row>
        <row r="339">
          <cell r="B339">
            <v>160</v>
          </cell>
          <cell r="C339">
            <v>2</v>
          </cell>
          <cell r="D339">
            <v>8.74</v>
          </cell>
          <cell r="E339">
            <v>1</v>
          </cell>
          <cell r="F339">
            <v>0</v>
          </cell>
          <cell r="G339">
            <v>0</v>
          </cell>
          <cell r="H339">
            <v>0</v>
          </cell>
          <cell r="I339">
            <v>0.2</v>
          </cell>
          <cell r="J339">
            <v>0.7</v>
          </cell>
          <cell r="K339">
            <v>0.89999999999999991</v>
          </cell>
          <cell r="L339">
            <v>0</v>
          </cell>
          <cell r="M339">
            <v>0</v>
          </cell>
          <cell r="N339">
            <v>0</v>
          </cell>
          <cell r="O339">
            <v>0</v>
          </cell>
          <cell r="P339">
            <v>4</v>
          </cell>
        </row>
        <row r="340">
          <cell r="B340">
            <v>160</v>
          </cell>
          <cell r="C340">
            <v>2</v>
          </cell>
          <cell r="D340">
            <v>8.74</v>
          </cell>
          <cell r="E340">
            <v>1</v>
          </cell>
          <cell r="F340">
            <v>0</v>
          </cell>
          <cell r="G340">
            <v>0</v>
          </cell>
          <cell r="H340">
            <v>0</v>
          </cell>
          <cell r="I340">
            <v>0.2</v>
          </cell>
          <cell r="J340">
            <v>0.7</v>
          </cell>
          <cell r="K340">
            <v>0.89999999999999991</v>
          </cell>
          <cell r="L340">
            <v>0</v>
          </cell>
          <cell r="M340">
            <v>0</v>
          </cell>
          <cell r="N340">
            <v>0</v>
          </cell>
          <cell r="O340">
            <v>0</v>
          </cell>
          <cell r="P340">
            <v>4</v>
          </cell>
        </row>
        <row r="341">
          <cell r="B341">
            <v>160</v>
          </cell>
          <cell r="C341">
            <v>2.5</v>
          </cell>
          <cell r="D341">
            <v>9.5299999999999994</v>
          </cell>
          <cell r="E341">
            <v>1</v>
          </cell>
          <cell r="F341">
            <v>0</v>
          </cell>
          <cell r="G341">
            <v>0</v>
          </cell>
          <cell r="H341">
            <v>0</v>
          </cell>
          <cell r="I341">
            <v>0.25</v>
          </cell>
          <cell r="J341">
            <v>0.8</v>
          </cell>
          <cell r="K341">
            <v>1.05</v>
          </cell>
          <cell r="L341">
            <v>0</v>
          </cell>
          <cell r="M341">
            <v>0</v>
          </cell>
          <cell r="N341">
            <v>0</v>
          </cell>
          <cell r="O341">
            <v>0</v>
          </cell>
          <cell r="P341">
            <v>4</v>
          </cell>
        </row>
        <row r="342">
          <cell r="B342">
            <v>160</v>
          </cell>
          <cell r="C342">
            <v>3</v>
          </cell>
          <cell r="D342">
            <v>11.13</v>
          </cell>
          <cell r="E342">
            <v>1.25</v>
          </cell>
          <cell r="F342">
            <v>0</v>
          </cell>
          <cell r="G342">
            <v>0</v>
          </cell>
          <cell r="H342">
            <v>0</v>
          </cell>
          <cell r="I342">
            <v>0.3</v>
          </cell>
          <cell r="J342">
            <v>1.5</v>
          </cell>
          <cell r="K342">
            <v>1.8</v>
          </cell>
          <cell r="L342">
            <v>0</v>
          </cell>
          <cell r="M342">
            <v>0</v>
          </cell>
          <cell r="N342">
            <v>0</v>
          </cell>
          <cell r="O342">
            <v>0</v>
          </cell>
          <cell r="P342">
            <v>4</v>
          </cell>
        </row>
        <row r="343">
          <cell r="B343">
            <v>160</v>
          </cell>
          <cell r="C343">
            <v>4</v>
          </cell>
          <cell r="D343">
            <v>13.49</v>
          </cell>
          <cell r="E343">
            <v>1.25</v>
          </cell>
          <cell r="F343">
            <v>0</v>
          </cell>
          <cell r="G343">
            <v>0</v>
          </cell>
          <cell r="H343">
            <v>0</v>
          </cell>
          <cell r="I343">
            <v>0.41</v>
          </cell>
          <cell r="J343">
            <v>2.59</v>
          </cell>
          <cell r="K343">
            <v>3</v>
          </cell>
          <cell r="L343">
            <v>0</v>
          </cell>
          <cell r="M343">
            <v>0</v>
          </cell>
          <cell r="N343">
            <v>0</v>
          </cell>
          <cell r="O343">
            <v>0</v>
          </cell>
          <cell r="P343">
            <v>4</v>
          </cell>
        </row>
        <row r="344">
          <cell r="B344">
            <v>160</v>
          </cell>
          <cell r="C344">
            <v>5</v>
          </cell>
          <cell r="D344">
            <v>15.88</v>
          </cell>
          <cell r="E344">
            <v>1.5</v>
          </cell>
          <cell r="F344">
            <v>0</v>
          </cell>
          <cell r="G344">
            <v>0</v>
          </cell>
          <cell r="H344">
            <v>0</v>
          </cell>
          <cell r="I344">
            <v>0.51</v>
          </cell>
          <cell r="J344">
            <v>4.29</v>
          </cell>
          <cell r="K344">
            <v>4.8</v>
          </cell>
          <cell r="L344">
            <v>4</v>
          </cell>
          <cell r="M344">
            <v>0</v>
          </cell>
          <cell r="N344">
            <v>0</v>
          </cell>
          <cell r="O344">
            <v>160</v>
          </cell>
          <cell r="P344">
            <v>4</v>
          </cell>
          <cell r="Q344">
            <v>0</v>
          </cell>
          <cell r="R344">
            <v>7.2784507436844332E-312</v>
          </cell>
        </row>
        <row r="345">
          <cell r="B345">
            <v>160</v>
          </cell>
          <cell r="C345">
            <v>6</v>
          </cell>
          <cell r="D345">
            <v>18.260000000000002</v>
          </cell>
          <cell r="E345">
            <v>1.5</v>
          </cell>
          <cell r="F345">
            <v>0</v>
          </cell>
          <cell r="G345">
            <v>0</v>
          </cell>
          <cell r="H345">
            <v>0</v>
          </cell>
          <cell r="I345">
            <v>0.61</v>
          </cell>
          <cell r="J345">
            <v>7.04</v>
          </cell>
          <cell r="K345">
            <v>7.65</v>
          </cell>
          <cell r="L345">
            <v>0</v>
          </cell>
          <cell r="M345">
            <v>0</v>
          </cell>
          <cell r="N345">
            <v>0</v>
          </cell>
          <cell r="O345">
            <v>0</v>
          </cell>
          <cell r="P345">
            <v>4</v>
          </cell>
        </row>
        <row r="346">
          <cell r="B346">
            <v>160</v>
          </cell>
          <cell r="C346">
            <v>8</v>
          </cell>
          <cell r="D346">
            <v>23.01</v>
          </cell>
          <cell r="E346">
            <v>2</v>
          </cell>
          <cell r="F346">
            <v>0</v>
          </cell>
          <cell r="G346">
            <v>0</v>
          </cell>
          <cell r="H346">
            <v>0</v>
          </cell>
          <cell r="I346">
            <v>0.81</v>
          </cell>
          <cell r="J346">
            <v>11.19</v>
          </cell>
          <cell r="K346">
            <v>12</v>
          </cell>
          <cell r="L346">
            <v>0</v>
          </cell>
          <cell r="M346">
            <v>0</v>
          </cell>
          <cell r="N346">
            <v>0</v>
          </cell>
          <cell r="O346">
            <v>0</v>
          </cell>
          <cell r="P346">
            <v>4</v>
          </cell>
        </row>
        <row r="347">
          <cell r="B347">
            <v>160</v>
          </cell>
          <cell r="C347">
            <v>10</v>
          </cell>
          <cell r="D347">
            <v>28.58</v>
          </cell>
          <cell r="E347" t="str">
            <v>N</v>
          </cell>
          <cell r="F347">
            <v>0</v>
          </cell>
          <cell r="G347">
            <v>0</v>
          </cell>
          <cell r="H347">
            <v>0</v>
          </cell>
          <cell r="I347">
            <v>1.01</v>
          </cell>
          <cell r="J347">
            <v>21.48</v>
          </cell>
          <cell r="K347">
            <v>22.490000000000002</v>
          </cell>
          <cell r="L347">
            <v>0</v>
          </cell>
          <cell r="M347">
            <v>0</v>
          </cell>
          <cell r="N347">
            <v>0</v>
          </cell>
          <cell r="O347">
            <v>0</v>
          </cell>
          <cell r="P347">
            <v>4</v>
          </cell>
        </row>
        <row r="348">
          <cell r="B348">
            <v>160</v>
          </cell>
          <cell r="C348">
            <v>12</v>
          </cell>
          <cell r="D348">
            <v>33.32</v>
          </cell>
          <cell r="E348" t="str">
            <v>N</v>
          </cell>
          <cell r="F348">
            <v>0</v>
          </cell>
          <cell r="G348">
            <v>0</v>
          </cell>
          <cell r="H348">
            <v>0</v>
          </cell>
          <cell r="I348">
            <v>1.22</v>
          </cell>
          <cell r="J348">
            <v>31.78</v>
          </cell>
          <cell r="K348">
            <v>33</v>
          </cell>
          <cell r="L348">
            <v>0</v>
          </cell>
          <cell r="M348">
            <v>0</v>
          </cell>
          <cell r="N348">
            <v>0</v>
          </cell>
          <cell r="O348">
            <v>0</v>
          </cell>
          <cell r="P348">
            <v>6</v>
          </cell>
        </row>
        <row r="349">
          <cell r="B349">
            <v>160</v>
          </cell>
          <cell r="C349">
            <v>14</v>
          </cell>
          <cell r="D349">
            <v>35.71</v>
          </cell>
          <cell r="E349" t="str">
            <v>N</v>
          </cell>
          <cell r="F349">
            <v>0</v>
          </cell>
          <cell r="G349">
            <v>0</v>
          </cell>
          <cell r="H349">
            <v>0</v>
          </cell>
          <cell r="I349">
            <v>1.42</v>
          </cell>
          <cell r="J349">
            <v>39.07</v>
          </cell>
          <cell r="K349">
            <v>40.49</v>
          </cell>
          <cell r="L349">
            <v>0</v>
          </cell>
          <cell r="M349">
            <v>0</v>
          </cell>
          <cell r="N349">
            <v>0</v>
          </cell>
          <cell r="O349">
            <v>0</v>
          </cell>
          <cell r="P349">
            <v>6</v>
          </cell>
        </row>
        <row r="350">
          <cell r="A350">
            <v>160</v>
          </cell>
          <cell r="B350">
            <v>160</v>
          </cell>
          <cell r="C350">
            <v>16</v>
          </cell>
          <cell r="D350">
            <v>40.49</v>
          </cell>
          <cell r="E350" t="str">
            <v>N</v>
          </cell>
          <cell r="F350">
            <v>0</v>
          </cell>
          <cell r="G350">
            <v>0</v>
          </cell>
          <cell r="H350">
            <v>0</v>
          </cell>
          <cell r="I350">
            <v>1.62</v>
          </cell>
          <cell r="J350">
            <v>53.88</v>
          </cell>
          <cell r="K350">
            <v>55.5</v>
          </cell>
          <cell r="L350">
            <v>0</v>
          </cell>
          <cell r="M350">
            <v>0</v>
          </cell>
          <cell r="N350">
            <v>0</v>
          </cell>
          <cell r="O350">
            <v>0</v>
          </cell>
          <cell r="P350">
            <v>6</v>
          </cell>
        </row>
        <row r="351">
          <cell r="B351">
            <v>160</v>
          </cell>
          <cell r="C351">
            <v>18</v>
          </cell>
          <cell r="D351">
            <v>45.24</v>
          </cell>
          <cell r="E351" t="str">
            <v>N</v>
          </cell>
          <cell r="F351">
            <v>0</v>
          </cell>
          <cell r="G351">
            <v>0</v>
          </cell>
          <cell r="H351">
            <v>0</v>
          </cell>
          <cell r="I351">
            <v>1.82</v>
          </cell>
          <cell r="J351">
            <v>71.680000000000007</v>
          </cell>
          <cell r="K351">
            <v>73.5</v>
          </cell>
          <cell r="L351">
            <v>0</v>
          </cell>
          <cell r="M351">
            <v>0</v>
          </cell>
          <cell r="N351">
            <v>0</v>
          </cell>
          <cell r="O351">
            <v>0</v>
          </cell>
          <cell r="P351">
            <v>6</v>
          </cell>
        </row>
        <row r="352">
          <cell r="B352">
            <v>160</v>
          </cell>
          <cell r="C352">
            <v>20</v>
          </cell>
          <cell r="D352">
            <v>50.01</v>
          </cell>
          <cell r="E352" t="str">
            <v>N</v>
          </cell>
          <cell r="F352">
            <v>0</v>
          </cell>
          <cell r="G352">
            <v>0</v>
          </cell>
          <cell r="H352">
            <v>0</v>
          </cell>
          <cell r="I352">
            <v>2.0299999999999998</v>
          </cell>
          <cell r="J352">
            <v>93.97</v>
          </cell>
          <cell r="K352">
            <v>96</v>
          </cell>
          <cell r="L352">
            <v>0</v>
          </cell>
          <cell r="M352">
            <v>0</v>
          </cell>
          <cell r="N352">
            <v>0</v>
          </cell>
          <cell r="O352">
            <v>0</v>
          </cell>
          <cell r="P352">
            <v>7</v>
          </cell>
        </row>
        <row r="353">
          <cell r="B353">
            <v>160</v>
          </cell>
          <cell r="C353">
            <v>22</v>
          </cell>
          <cell r="D353">
            <v>53.98</v>
          </cell>
          <cell r="E353" t="str">
            <v>N</v>
          </cell>
          <cell r="F353">
            <v>0</v>
          </cell>
          <cell r="G353">
            <v>0</v>
          </cell>
          <cell r="H353">
            <v>0</v>
          </cell>
          <cell r="I353">
            <v>2.23</v>
          </cell>
          <cell r="J353">
            <v>132.77000000000001</v>
          </cell>
          <cell r="K353">
            <v>135</v>
          </cell>
          <cell r="L353">
            <v>0</v>
          </cell>
          <cell r="M353">
            <v>0</v>
          </cell>
          <cell r="N353">
            <v>0</v>
          </cell>
          <cell r="O353">
            <v>0</v>
          </cell>
          <cell r="P353">
            <v>8</v>
          </cell>
        </row>
        <row r="354">
          <cell r="B354">
            <v>160</v>
          </cell>
          <cell r="C354">
            <v>24</v>
          </cell>
          <cell r="D354">
            <v>59.54</v>
          </cell>
          <cell r="E354" t="str">
            <v>N</v>
          </cell>
          <cell r="F354">
            <v>0</v>
          </cell>
          <cell r="G354">
            <v>0</v>
          </cell>
          <cell r="H354">
            <v>0</v>
          </cell>
          <cell r="I354">
            <v>2.4300000000000002</v>
          </cell>
          <cell r="J354">
            <v>162.56</v>
          </cell>
          <cell r="K354">
            <v>164.99</v>
          </cell>
          <cell r="L354">
            <v>0</v>
          </cell>
          <cell r="M354">
            <v>0</v>
          </cell>
          <cell r="N354">
            <v>0</v>
          </cell>
          <cell r="O354">
            <v>0</v>
          </cell>
          <cell r="P354">
            <v>8</v>
          </cell>
        </row>
        <row r="355">
          <cell r="B355" t="str">
            <v>STD</v>
          </cell>
          <cell r="C355">
            <v>0.125</v>
          </cell>
          <cell r="D355">
            <v>1.73</v>
          </cell>
          <cell r="E355">
            <v>1</v>
          </cell>
          <cell r="F355">
            <v>0</v>
          </cell>
          <cell r="G355">
            <v>0</v>
          </cell>
          <cell r="H355">
            <v>0</v>
          </cell>
          <cell r="I355">
            <v>7.0000000000000007E-2</v>
          </cell>
          <cell r="J355">
            <v>0</v>
          </cell>
          <cell r="K355">
            <v>7.0000000000000007E-2</v>
          </cell>
          <cell r="L355">
            <v>0</v>
          </cell>
          <cell r="M355">
            <v>0</v>
          </cell>
          <cell r="N355">
            <v>0</v>
          </cell>
          <cell r="O355">
            <v>0</v>
          </cell>
          <cell r="P355">
            <v>2</v>
          </cell>
        </row>
        <row r="356">
          <cell r="B356" t="str">
            <v>STD</v>
          </cell>
          <cell r="C356">
            <v>0.125</v>
          </cell>
          <cell r="D356">
            <v>1.73</v>
          </cell>
          <cell r="E356">
            <v>1</v>
          </cell>
          <cell r="F356">
            <v>0</v>
          </cell>
          <cell r="G356">
            <v>0</v>
          </cell>
          <cell r="H356">
            <v>0</v>
          </cell>
          <cell r="I356">
            <v>7.0000000000000007E-2</v>
          </cell>
          <cell r="J356">
            <v>0</v>
          </cell>
          <cell r="K356">
            <v>7.0000000000000007E-2</v>
          </cell>
          <cell r="L356">
            <v>0</v>
          </cell>
          <cell r="M356">
            <v>0</v>
          </cell>
          <cell r="N356">
            <v>0</v>
          </cell>
          <cell r="O356">
            <v>0</v>
          </cell>
          <cell r="P356">
            <v>2</v>
          </cell>
        </row>
        <row r="357">
          <cell r="B357" t="str">
            <v>STD</v>
          </cell>
          <cell r="C357">
            <v>0.125</v>
          </cell>
          <cell r="D357">
            <v>1.73</v>
          </cell>
          <cell r="E357">
            <v>1</v>
          </cell>
          <cell r="F357">
            <v>0</v>
          </cell>
          <cell r="G357">
            <v>0</v>
          </cell>
          <cell r="H357">
            <v>0</v>
          </cell>
          <cell r="I357">
            <v>7.0000000000000007E-2</v>
          </cell>
          <cell r="J357">
            <v>0</v>
          </cell>
          <cell r="K357">
            <v>7.0000000000000007E-2</v>
          </cell>
          <cell r="L357">
            <v>0</v>
          </cell>
          <cell r="M357">
            <v>0</v>
          </cell>
          <cell r="N357">
            <v>0</v>
          </cell>
          <cell r="O357">
            <v>0</v>
          </cell>
          <cell r="P357">
            <v>2</v>
          </cell>
        </row>
        <row r="358">
          <cell r="B358" t="str">
            <v>STD</v>
          </cell>
          <cell r="C358">
            <v>0.25</v>
          </cell>
          <cell r="D358">
            <v>2.2400000000000002</v>
          </cell>
          <cell r="E358">
            <v>1</v>
          </cell>
          <cell r="F358">
            <v>0</v>
          </cell>
          <cell r="G358">
            <v>0</v>
          </cell>
          <cell r="H358">
            <v>0</v>
          </cell>
          <cell r="I358">
            <v>7.0000000000000007E-2</v>
          </cell>
          <cell r="J358">
            <v>0</v>
          </cell>
          <cell r="K358">
            <v>7.0000000000000007E-2</v>
          </cell>
          <cell r="L358">
            <v>0</v>
          </cell>
          <cell r="M358">
            <v>0</v>
          </cell>
          <cell r="N358">
            <v>0</v>
          </cell>
          <cell r="O358">
            <v>0</v>
          </cell>
          <cell r="P358">
            <v>2</v>
          </cell>
        </row>
        <row r="359">
          <cell r="B359" t="str">
            <v>STD</v>
          </cell>
          <cell r="C359">
            <v>0.25</v>
          </cell>
          <cell r="D359">
            <v>2.2400000000000002</v>
          </cell>
          <cell r="E359">
            <v>1</v>
          </cell>
          <cell r="F359">
            <v>0</v>
          </cell>
          <cell r="G359">
            <v>0</v>
          </cell>
          <cell r="H359">
            <v>0</v>
          </cell>
          <cell r="I359">
            <v>7.0000000000000007E-2</v>
          </cell>
          <cell r="J359">
            <v>0</v>
          </cell>
          <cell r="K359">
            <v>7.0000000000000007E-2</v>
          </cell>
          <cell r="L359">
            <v>0</v>
          </cell>
          <cell r="M359">
            <v>0</v>
          </cell>
          <cell r="N359">
            <v>0</v>
          </cell>
          <cell r="O359">
            <v>0</v>
          </cell>
          <cell r="P359">
            <v>2</v>
          </cell>
        </row>
        <row r="360">
          <cell r="B360" t="str">
            <v>STD</v>
          </cell>
          <cell r="C360">
            <v>0.25</v>
          </cell>
          <cell r="D360">
            <v>2.2400000000000002</v>
          </cell>
          <cell r="E360">
            <v>1</v>
          </cell>
          <cell r="F360">
            <v>0</v>
          </cell>
          <cell r="G360">
            <v>0</v>
          </cell>
          <cell r="H360">
            <v>0</v>
          </cell>
          <cell r="I360">
            <v>7.0000000000000007E-2</v>
          </cell>
          <cell r="J360">
            <v>0</v>
          </cell>
          <cell r="K360">
            <v>7.0000000000000007E-2</v>
          </cell>
          <cell r="L360">
            <v>0</v>
          </cell>
          <cell r="M360">
            <v>0</v>
          </cell>
          <cell r="N360">
            <v>0</v>
          </cell>
          <cell r="O360">
            <v>0</v>
          </cell>
          <cell r="P360">
            <v>2</v>
          </cell>
        </row>
        <row r="361">
          <cell r="B361" t="str">
            <v>STD</v>
          </cell>
          <cell r="C361">
            <v>0.375</v>
          </cell>
          <cell r="D361">
            <v>2.31</v>
          </cell>
          <cell r="E361">
            <v>1</v>
          </cell>
          <cell r="F361">
            <v>0</v>
          </cell>
          <cell r="G361">
            <v>0</v>
          </cell>
          <cell r="H361">
            <v>0</v>
          </cell>
          <cell r="I361">
            <v>7.0000000000000007E-2</v>
          </cell>
          <cell r="J361">
            <v>0</v>
          </cell>
          <cell r="K361">
            <v>7.0000000000000007E-2</v>
          </cell>
          <cell r="L361">
            <v>0</v>
          </cell>
          <cell r="M361">
            <v>0</v>
          </cell>
          <cell r="N361">
            <v>0</v>
          </cell>
          <cell r="O361">
            <v>0</v>
          </cell>
          <cell r="P361">
            <v>2</v>
          </cell>
        </row>
        <row r="362">
          <cell r="B362" t="str">
            <v>STD</v>
          </cell>
          <cell r="C362">
            <v>0.375</v>
          </cell>
          <cell r="D362">
            <v>2.31</v>
          </cell>
          <cell r="E362">
            <v>1</v>
          </cell>
          <cell r="F362">
            <v>0</v>
          </cell>
          <cell r="G362">
            <v>0</v>
          </cell>
          <cell r="H362">
            <v>0</v>
          </cell>
          <cell r="I362">
            <v>7.0000000000000007E-2</v>
          </cell>
          <cell r="J362">
            <v>0</v>
          </cell>
          <cell r="K362">
            <v>7.0000000000000007E-2</v>
          </cell>
          <cell r="L362">
            <v>0</v>
          </cell>
          <cell r="M362">
            <v>0</v>
          </cell>
          <cell r="N362">
            <v>0</v>
          </cell>
          <cell r="O362">
            <v>0</v>
          </cell>
          <cell r="P362">
            <v>2</v>
          </cell>
        </row>
        <row r="363">
          <cell r="B363" t="str">
            <v>STD</v>
          </cell>
          <cell r="C363">
            <v>0.375</v>
          </cell>
          <cell r="D363">
            <v>2.31</v>
          </cell>
          <cell r="E363">
            <v>1</v>
          </cell>
          <cell r="F363">
            <v>0</v>
          </cell>
          <cell r="G363">
            <v>0</v>
          </cell>
          <cell r="H363">
            <v>0</v>
          </cell>
          <cell r="I363">
            <v>7.0000000000000007E-2</v>
          </cell>
          <cell r="J363">
            <v>0</v>
          </cell>
          <cell r="K363">
            <v>7.0000000000000007E-2</v>
          </cell>
          <cell r="L363">
            <v>0</v>
          </cell>
          <cell r="M363">
            <v>0</v>
          </cell>
          <cell r="N363">
            <v>0</v>
          </cell>
          <cell r="O363">
            <v>0</v>
          </cell>
          <cell r="P363">
            <v>2</v>
          </cell>
        </row>
        <row r="364">
          <cell r="B364" t="str">
            <v>STD</v>
          </cell>
          <cell r="C364">
            <v>0.5</v>
          </cell>
          <cell r="D364">
            <v>2.77</v>
          </cell>
          <cell r="E364">
            <v>1</v>
          </cell>
          <cell r="F364">
            <v>0</v>
          </cell>
          <cell r="G364">
            <v>0</v>
          </cell>
          <cell r="H364">
            <v>0</v>
          </cell>
          <cell r="I364">
            <v>7.0000000000000007E-2</v>
          </cell>
          <cell r="J364">
            <v>0</v>
          </cell>
          <cell r="K364">
            <v>7.0000000000000007E-2</v>
          </cell>
          <cell r="L364">
            <v>0</v>
          </cell>
          <cell r="M364">
            <v>0</v>
          </cell>
          <cell r="N364">
            <v>0</v>
          </cell>
          <cell r="O364">
            <v>0</v>
          </cell>
          <cell r="P364">
            <v>2</v>
          </cell>
        </row>
        <row r="365">
          <cell r="B365" t="str">
            <v>STD</v>
          </cell>
          <cell r="C365">
            <v>0.5</v>
          </cell>
          <cell r="D365">
            <v>2.77</v>
          </cell>
          <cell r="E365">
            <v>1</v>
          </cell>
          <cell r="F365">
            <v>0</v>
          </cell>
          <cell r="G365">
            <v>0</v>
          </cell>
          <cell r="H365">
            <v>0</v>
          </cell>
          <cell r="I365">
            <v>7.0000000000000007E-2</v>
          </cell>
          <cell r="J365">
            <v>0</v>
          </cell>
          <cell r="K365">
            <v>7.0000000000000007E-2</v>
          </cell>
          <cell r="L365">
            <v>0</v>
          </cell>
          <cell r="M365">
            <v>0</v>
          </cell>
          <cell r="N365">
            <v>0</v>
          </cell>
          <cell r="O365">
            <v>0</v>
          </cell>
          <cell r="P365">
            <v>2</v>
          </cell>
        </row>
        <row r="366">
          <cell r="B366" t="str">
            <v>STD</v>
          </cell>
          <cell r="C366">
            <v>0.5</v>
          </cell>
          <cell r="D366">
            <v>2.77</v>
          </cell>
          <cell r="E366">
            <v>1</v>
          </cell>
          <cell r="F366">
            <v>0</v>
          </cell>
          <cell r="G366">
            <v>0</v>
          </cell>
          <cell r="H366">
            <v>0</v>
          </cell>
          <cell r="I366">
            <v>7.0000000000000007E-2</v>
          </cell>
          <cell r="J366">
            <v>0</v>
          </cell>
          <cell r="K366">
            <v>7.0000000000000007E-2</v>
          </cell>
          <cell r="L366">
            <v>0</v>
          </cell>
          <cell r="M366">
            <v>0</v>
          </cell>
          <cell r="N366">
            <v>0</v>
          </cell>
          <cell r="O366">
            <v>0</v>
          </cell>
          <cell r="P366">
            <v>2</v>
          </cell>
        </row>
        <row r="367">
          <cell r="B367" t="str">
            <v>STD</v>
          </cell>
          <cell r="C367">
            <v>0.75</v>
          </cell>
          <cell r="D367">
            <v>2.87</v>
          </cell>
          <cell r="E367">
            <v>1</v>
          </cell>
          <cell r="F367">
            <v>0</v>
          </cell>
          <cell r="G367">
            <v>0</v>
          </cell>
          <cell r="H367">
            <v>0</v>
          </cell>
          <cell r="I367">
            <v>7.0000000000000007E-2</v>
          </cell>
          <cell r="J367">
            <v>0</v>
          </cell>
          <cell r="K367">
            <v>7.0000000000000007E-2</v>
          </cell>
          <cell r="L367">
            <v>0</v>
          </cell>
          <cell r="M367">
            <v>0</v>
          </cell>
          <cell r="N367">
            <v>0</v>
          </cell>
          <cell r="O367">
            <v>0</v>
          </cell>
          <cell r="P367">
            <v>2</v>
          </cell>
        </row>
        <row r="368">
          <cell r="B368" t="str">
            <v>STD</v>
          </cell>
          <cell r="C368">
            <v>0.75</v>
          </cell>
          <cell r="D368">
            <v>2.87</v>
          </cell>
          <cell r="E368">
            <v>1</v>
          </cell>
          <cell r="F368">
            <v>0</v>
          </cell>
          <cell r="G368">
            <v>0</v>
          </cell>
          <cell r="H368">
            <v>0</v>
          </cell>
          <cell r="I368">
            <v>7.0000000000000007E-2</v>
          </cell>
          <cell r="J368">
            <v>0</v>
          </cell>
          <cell r="K368">
            <v>7.0000000000000007E-2</v>
          </cell>
          <cell r="L368">
            <v>0</v>
          </cell>
          <cell r="M368">
            <v>0</v>
          </cell>
          <cell r="N368">
            <v>0</v>
          </cell>
          <cell r="O368">
            <v>0</v>
          </cell>
          <cell r="P368">
            <v>2</v>
          </cell>
        </row>
        <row r="369">
          <cell r="B369" t="str">
            <v>STD</v>
          </cell>
          <cell r="C369">
            <v>0.75</v>
          </cell>
          <cell r="D369">
            <v>2.87</v>
          </cell>
          <cell r="E369">
            <v>1</v>
          </cell>
          <cell r="F369">
            <v>0</v>
          </cell>
          <cell r="G369">
            <v>0</v>
          </cell>
          <cell r="H369">
            <v>0</v>
          </cell>
          <cell r="I369">
            <v>7.0000000000000007E-2</v>
          </cell>
          <cell r="J369">
            <v>0</v>
          </cell>
          <cell r="K369">
            <v>7.0000000000000007E-2</v>
          </cell>
          <cell r="L369">
            <v>0</v>
          </cell>
          <cell r="M369">
            <v>0</v>
          </cell>
          <cell r="N369">
            <v>0</v>
          </cell>
          <cell r="O369">
            <v>0</v>
          </cell>
          <cell r="P369">
            <v>2</v>
          </cell>
        </row>
        <row r="370">
          <cell r="B370" t="str">
            <v>STD</v>
          </cell>
          <cell r="C370">
            <v>1</v>
          </cell>
          <cell r="D370">
            <v>3.38</v>
          </cell>
          <cell r="E370">
            <v>1</v>
          </cell>
          <cell r="F370">
            <v>0</v>
          </cell>
          <cell r="G370">
            <v>0</v>
          </cell>
          <cell r="H370">
            <v>0</v>
          </cell>
          <cell r="I370">
            <v>0.12</v>
          </cell>
          <cell r="J370">
            <v>0</v>
          </cell>
          <cell r="K370">
            <v>0.12</v>
          </cell>
          <cell r="L370">
            <v>0</v>
          </cell>
          <cell r="M370">
            <v>0</v>
          </cell>
          <cell r="N370">
            <v>0</v>
          </cell>
          <cell r="O370">
            <v>0</v>
          </cell>
          <cell r="P370">
            <v>2</v>
          </cell>
        </row>
        <row r="371">
          <cell r="B371" t="str">
            <v>STD</v>
          </cell>
          <cell r="C371">
            <v>1</v>
          </cell>
          <cell r="D371">
            <v>3.38</v>
          </cell>
          <cell r="E371">
            <v>1</v>
          </cell>
          <cell r="F371">
            <v>0</v>
          </cell>
          <cell r="G371">
            <v>0</v>
          </cell>
          <cell r="H371">
            <v>0</v>
          </cell>
          <cell r="I371">
            <v>0.12</v>
          </cell>
          <cell r="J371">
            <v>0</v>
          </cell>
          <cell r="K371">
            <v>0.12</v>
          </cell>
          <cell r="L371">
            <v>0</v>
          </cell>
          <cell r="M371">
            <v>0</v>
          </cell>
          <cell r="N371">
            <v>0</v>
          </cell>
          <cell r="O371">
            <v>0</v>
          </cell>
          <cell r="P371">
            <v>2</v>
          </cell>
        </row>
        <row r="372">
          <cell r="B372" t="str">
            <v>STD</v>
          </cell>
          <cell r="C372">
            <v>1</v>
          </cell>
          <cell r="D372">
            <v>3.38</v>
          </cell>
          <cell r="E372">
            <v>1</v>
          </cell>
          <cell r="F372">
            <v>0</v>
          </cell>
          <cell r="G372">
            <v>0</v>
          </cell>
          <cell r="H372">
            <v>0</v>
          </cell>
          <cell r="I372">
            <v>0.12</v>
          </cell>
          <cell r="J372">
            <v>0</v>
          </cell>
          <cell r="K372">
            <v>0.12</v>
          </cell>
          <cell r="L372">
            <v>0</v>
          </cell>
          <cell r="M372">
            <v>0</v>
          </cell>
          <cell r="N372">
            <v>0</v>
          </cell>
          <cell r="O372">
            <v>0</v>
          </cell>
          <cell r="P372">
            <v>2</v>
          </cell>
        </row>
        <row r="373">
          <cell r="B373" t="str">
            <v>STD</v>
          </cell>
          <cell r="C373">
            <v>1.25</v>
          </cell>
          <cell r="D373">
            <v>3.56</v>
          </cell>
          <cell r="E373">
            <v>1</v>
          </cell>
          <cell r="F373">
            <v>0</v>
          </cell>
          <cell r="G373">
            <v>0</v>
          </cell>
          <cell r="H373">
            <v>0</v>
          </cell>
          <cell r="I373">
            <v>0.15</v>
          </cell>
          <cell r="J373">
            <v>0</v>
          </cell>
          <cell r="K373">
            <v>0.15</v>
          </cell>
          <cell r="L373">
            <v>0</v>
          </cell>
          <cell r="M373">
            <v>0</v>
          </cell>
          <cell r="N373">
            <v>0</v>
          </cell>
          <cell r="O373">
            <v>0</v>
          </cell>
          <cell r="P373">
            <v>2</v>
          </cell>
        </row>
        <row r="374">
          <cell r="B374" t="str">
            <v>STD</v>
          </cell>
          <cell r="C374">
            <v>1.25</v>
          </cell>
          <cell r="D374">
            <v>3.56</v>
          </cell>
          <cell r="E374">
            <v>1</v>
          </cell>
          <cell r="F374">
            <v>0</v>
          </cell>
          <cell r="G374">
            <v>0</v>
          </cell>
          <cell r="H374">
            <v>0</v>
          </cell>
          <cell r="I374">
            <v>0.15</v>
          </cell>
          <cell r="J374">
            <v>0</v>
          </cell>
          <cell r="K374">
            <v>0.15</v>
          </cell>
          <cell r="L374">
            <v>0</v>
          </cell>
          <cell r="M374">
            <v>0</v>
          </cell>
          <cell r="N374">
            <v>0</v>
          </cell>
          <cell r="O374">
            <v>0</v>
          </cell>
          <cell r="P374">
            <v>2</v>
          </cell>
        </row>
        <row r="375">
          <cell r="B375" t="str">
            <v>STD</v>
          </cell>
          <cell r="C375">
            <v>1.25</v>
          </cell>
          <cell r="D375">
            <v>3.56</v>
          </cell>
          <cell r="E375">
            <v>1</v>
          </cell>
          <cell r="F375">
            <v>0</v>
          </cell>
          <cell r="G375">
            <v>0</v>
          </cell>
          <cell r="H375">
            <v>0</v>
          </cell>
          <cell r="I375">
            <v>0.15</v>
          </cell>
          <cell r="J375">
            <v>0</v>
          </cell>
          <cell r="K375">
            <v>0.15</v>
          </cell>
          <cell r="L375">
            <v>0</v>
          </cell>
          <cell r="M375">
            <v>0</v>
          </cell>
          <cell r="N375">
            <v>0</v>
          </cell>
          <cell r="O375">
            <v>0</v>
          </cell>
          <cell r="P375">
            <v>2</v>
          </cell>
        </row>
        <row r="376">
          <cell r="B376" t="str">
            <v>STD</v>
          </cell>
          <cell r="C376">
            <v>1.5</v>
          </cell>
          <cell r="D376">
            <v>3.68</v>
          </cell>
          <cell r="E376">
            <v>1</v>
          </cell>
          <cell r="F376">
            <v>0</v>
          </cell>
          <cell r="G376">
            <v>0</v>
          </cell>
          <cell r="H376">
            <v>0</v>
          </cell>
          <cell r="I376">
            <v>0.15</v>
          </cell>
          <cell r="J376">
            <v>0</v>
          </cell>
          <cell r="K376">
            <v>0.15</v>
          </cell>
          <cell r="L376">
            <v>0</v>
          </cell>
          <cell r="M376">
            <v>0</v>
          </cell>
          <cell r="N376">
            <v>0</v>
          </cell>
          <cell r="O376">
            <v>0</v>
          </cell>
          <cell r="P376">
            <v>2</v>
          </cell>
        </row>
        <row r="377">
          <cell r="B377" t="str">
            <v>STD</v>
          </cell>
          <cell r="C377">
            <v>1.5</v>
          </cell>
          <cell r="D377">
            <v>3.68</v>
          </cell>
          <cell r="E377">
            <v>1</v>
          </cell>
          <cell r="F377">
            <v>0</v>
          </cell>
          <cell r="G377">
            <v>0</v>
          </cell>
          <cell r="H377">
            <v>0</v>
          </cell>
          <cell r="I377">
            <v>0.15</v>
          </cell>
          <cell r="J377">
            <v>0</v>
          </cell>
          <cell r="K377">
            <v>0.15</v>
          </cell>
          <cell r="L377">
            <v>0</v>
          </cell>
          <cell r="M377">
            <v>0</v>
          </cell>
          <cell r="N377">
            <v>0</v>
          </cell>
          <cell r="O377">
            <v>0</v>
          </cell>
          <cell r="P377">
            <v>2</v>
          </cell>
        </row>
        <row r="378">
          <cell r="B378" t="str">
            <v>STD</v>
          </cell>
          <cell r="C378">
            <v>1.5</v>
          </cell>
          <cell r="D378">
            <v>3.68</v>
          </cell>
          <cell r="E378">
            <v>1</v>
          </cell>
          <cell r="F378">
            <v>0</v>
          </cell>
          <cell r="G378">
            <v>0</v>
          </cell>
          <cell r="H378">
            <v>0</v>
          </cell>
          <cell r="I378">
            <v>0.15</v>
          </cell>
          <cell r="J378">
            <v>0</v>
          </cell>
          <cell r="K378">
            <v>0.15</v>
          </cell>
          <cell r="L378">
            <v>0</v>
          </cell>
          <cell r="M378">
            <v>0</v>
          </cell>
          <cell r="N378">
            <v>0</v>
          </cell>
          <cell r="O378">
            <v>0</v>
          </cell>
          <cell r="P378">
            <v>2</v>
          </cell>
        </row>
        <row r="379">
          <cell r="B379" t="str">
            <v>STD</v>
          </cell>
          <cell r="C379">
            <v>2</v>
          </cell>
          <cell r="D379">
            <v>3.91</v>
          </cell>
          <cell r="E379">
            <v>1</v>
          </cell>
          <cell r="F379">
            <v>0</v>
          </cell>
          <cell r="G379">
            <v>0</v>
          </cell>
          <cell r="H379">
            <v>0</v>
          </cell>
          <cell r="I379">
            <v>0.3</v>
          </cell>
          <cell r="J379">
            <v>0</v>
          </cell>
          <cell r="K379">
            <v>0.3</v>
          </cell>
          <cell r="L379">
            <v>0</v>
          </cell>
          <cell r="M379">
            <v>0</v>
          </cell>
          <cell r="N379">
            <v>0</v>
          </cell>
          <cell r="O379">
            <v>0</v>
          </cell>
          <cell r="P379">
            <v>2</v>
          </cell>
        </row>
        <row r="380">
          <cell r="B380" t="str">
            <v>STD</v>
          </cell>
          <cell r="C380">
            <v>2</v>
          </cell>
          <cell r="D380">
            <v>3.91</v>
          </cell>
          <cell r="E380">
            <v>1</v>
          </cell>
          <cell r="F380">
            <v>0</v>
          </cell>
          <cell r="G380">
            <v>0</v>
          </cell>
          <cell r="H380">
            <v>0</v>
          </cell>
          <cell r="I380">
            <v>0.3</v>
          </cell>
          <cell r="J380">
            <v>0</v>
          </cell>
          <cell r="K380">
            <v>0.3</v>
          </cell>
          <cell r="L380">
            <v>0</v>
          </cell>
          <cell r="M380">
            <v>0</v>
          </cell>
          <cell r="N380">
            <v>0</v>
          </cell>
          <cell r="O380">
            <v>0</v>
          </cell>
          <cell r="P380">
            <v>2</v>
          </cell>
        </row>
        <row r="381">
          <cell r="B381" t="str">
            <v>STD</v>
          </cell>
          <cell r="C381">
            <v>2</v>
          </cell>
          <cell r="D381">
            <v>3.91</v>
          </cell>
          <cell r="E381">
            <v>1</v>
          </cell>
          <cell r="F381">
            <v>0</v>
          </cell>
          <cell r="G381">
            <v>0</v>
          </cell>
          <cell r="H381">
            <v>0</v>
          </cell>
          <cell r="I381">
            <v>0.3</v>
          </cell>
          <cell r="J381">
            <v>0</v>
          </cell>
          <cell r="K381">
            <v>0.3</v>
          </cell>
          <cell r="L381">
            <v>0</v>
          </cell>
          <cell r="M381">
            <v>0</v>
          </cell>
          <cell r="N381">
            <v>0</v>
          </cell>
          <cell r="O381">
            <v>0</v>
          </cell>
          <cell r="P381">
            <v>2</v>
          </cell>
        </row>
        <row r="382">
          <cell r="B382" t="str">
            <v>STD</v>
          </cell>
          <cell r="C382">
            <v>2.5</v>
          </cell>
          <cell r="D382">
            <v>5.16</v>
          </cell>
          <cell r="E382">
            <v>1</v>
          </cell>
          <cell r="F382">
            <v>0</v>
          </cell>
          <cell r="G382">
            <v>0</v>
          </cell>
          <cell r="H382">
            <v>0</v>
          </cell>
          <cell r="I382">
            <v>0.25</v>
          </cell>
          <cell r="J382">
            <v>0.2</v>
          </cell>
          <cell r="K382">
            <v>0.45</v>
          </cell>
          <cell r="L382">
            <v>0</v>
          </cell>
          <cell r="M382">
            <v>0</v>
          </cell>
          <cell r="N382">
            <v>0</v>
          </cell>
          <cell r="O382">
            <v>0</v>
          </cell>
          <cell r="P382">
            <v>2</v>
          </cell>
        </row>
        <row r="383">
          <cell r="B383" t="str">
            <v>STD</v>
          </cell>
          <cell r="C383">
            <v>3</v>
          </cell>
          <cell r="D383">
            <v>5.49</v>
          </cell>
          <cell r="E383">
            <v>1</v>
          </cell>
          <cell r="F383">
            <v>0</v>
          </cell>
          <cell r="G383">
            <v>0</v>
          </cell>
          <cell r="H383">
            <v>0</v>
          </cell>
          <cell r="I383">
            <v>0.3</v>
          </cell>
          <cell r="J383">
            <v>0.3</v>
          </cell>
          <cell r="K383">
            <v>0.6</v>
          </cell>
          <cell r="L383">
            <v>0</v>
          </cell>
          <cell r="M383">
            <v>0</v>
          </cell>
          <cell r="N383">
            <v>0</v>
          </cell>
          <cell r="O383">
            <v>0</v>
          </cell>
          <cell r="P383">
            <v>2</v>
          </cell>
        </row>
        <row r="384">
          <cell r="B384" t="str">
            <v>STD</v>
          </cell>
          <cell r="C384">
            <v>3.5</v>
          </cell>
          <cell r="D384">
            <v>5.74</v>
          </cell>
          <cell r="E384">
            <v>1</v>
          </cell>
          <cell r="F384">
            <v>0</v>
          </cell>
          <cell r="G384">
            <v>0</v>
          </cell>
          <cell r="H384">
            <v>0</v>
          </cell>
          <cell r="I384">
            <v>0.35</v>
          </cell>
          <cell r="J384">
            <v>0.4</v>
          </cell>
          <cell r="K384">
            <v>0.75</v>
          </cell>
          <cell r="L384">
            <v>0</v>
          </cell>
          <cell r="M384">
            <v>0</v>
          </cell>
          <cell r="N384">
            <v>0</v>
          </cell>
          <cell r="O384">
            <v>0</v>
          </cell>
          <cell r="P384">
            <v>3</v>
          </cell>
        </row>
        <row r="385">
          <cell r="B385" t="str">
            <v>STD</v>
          </cell>
          <cell r="C385">
            <v>4</v>
          </cell>
          <cell r="D385">
            <v>6.02</v>
          </cell>
          <cell r="E385">
            <v>1</v>
          </cell>
          <cell r="F385">
            <v>0</v>
          </cell>
          <cell r="G385">
            <v>0</v>
          </cell>
          <cell r="H385">
            <v>0</v>
          </cell>
          <cell r="I385">
            <v>0.41</v>
          </cell>
          <cell r="J385">
            <v>0.49</v>
          </cell>
          <cell r="K385">
            <v>0.89999999999999991</v>
          </cell>
          <cell r="L385">
            <v>0</v>
          </cell>
          <cell r="M385">
            <v>0</v>
          </cell>
          <cell r="N385">
            <v>0</v>
          </cell>
          <cell r="O385">
            <v>0</v>
          </cell>
          <cell r="P385">
            <v>3</v>
          </cell>
        </row>
        <row r="386">
          <cell r="B386" t="str">
            <v>STD</v>
          </cell>
          <cell r="C386">
            <v>5</v>
          </cell>
          <cell r="D386">
            <v>6.55</v>
          </cell>
          <cell r="E386">
            <v>1</v>
          </cell>
          <cell r="F386">
            <v>0</v>
          </cell>
          <cell r="G386">
            <v>0</v>
          </cell>
          <cell r="H386">
            <v>0</v>
          </cell>
          <cell r="I386">
            <v>0.51</v>
          </cell>
          <cell r="J386">
            <v>0.54</v>
          </cell>
          <cell r="K386">
            <v>1.05</v>
          </cell>
          <cell r="L386">
            <v>0</v>
          </cell>
          <cell r="M386">
            <v>0</v>
          </cell>
          <cell r="N386">
            <v>0</v>
          </cell>
          <cell r="O386">
            <v>0</v>
          </cell>
          <cell r="P386">
            <v>4</v>
          </cell>
        </row>
        <row r="387">
          <cell r="B387" t="str">
            <v>STD</v>
          </cell>
          <cell r="C387">
            <v>6</v>
          </cell>
          <cell r="D387">
            <v>7.11</v>
          </cell>
          <cell r="E387">
            <v>1</v>
          </cell>
          <cell r="F387">
            <v>0</v>
          </cell>
          <cell r="G387">
            <v>0</v>
          </cell>
          <cell r="H387">
            <v>0</v>
          </cell>
          <cell r="I387">
            <v>0.61</v>
          </cell>
          <cell r="J387">
            <v>1.04</v>
          </cell>
          <cell r="K387">
            <v>1.65</v>
          </cell>
          <cell r="L387">
            <v>0</v>
          </cell>
          <cell r="M387">
            <v>0</v>
          </cell>
          <cell r="N387">
            <v>0</v>
          </cell>
          <cell r="O387">
            <v>0</v>
          </cell>
          <cell r="P387">
            <v>4</v>
          </cell>
        </row>
        <row r="388">
          <cell r="B388" t="str">
            <v>STD</v>
          </cell>
          <cell r="C388">
            <v>8</v>
          </cell>
          <cell r="D388">
            <v>8.18</v>
          </cell>
          <cell r="E388">
            <v>1</v>
          </cell>
          <cell r="F388">
            <v>0</v>
          </cell>
          <cell r="G388">
            <v>0</v>
          </cell>
          <cell r="H388">
            <v>0</v>
          </cell>
          <cell r="I388">
            <v>0.81</v>
          </cell>
          <cell r="J388">
            <v>1.73</v>
          </cell>
          <cell r="K388">
            <v>2.54</v>
          </cell>
          <cell r="L388">
            <v>0</v>
          </cell>
          <cell r="M388">
            <v>0</v>
          </cell>
          <cell r="N388">
            <v>0</v>
          </cell>
          <cell r="O388">
            <v>0</v>
          </cell>
          <cell r="P388">
            <v>4</v>
          </cell>
        </row>
        <row r="389">
          <cell r="B389" t="str">
            <v>STD</v>
          </cell>
          <cell r="C389">
            <v>10</v>
          </cell>
          <cell r="D389">
            <v>9.27</v>
          </cell>
          <cell r="E389">
            <v>1</v>
          </cell>
          <cell r="F389">
            <v>0</v>
          </cell>
          <cell r="G389">
            <v>0</v>
          </cell>
          <cell r="H389">
            <v>0</v>
          </cell>
          <cell r="I389">
            <v>1.01</v>
          </cell>
          <cell r="J389">
            <v>3.04</v>
          </cell>
          <cell r="K389">
            <v>4.05</v>
          </cell>
          <cell r="L389">
            <v>0</v>
          </cell>
          <cell r="M389">
            <v>0</v>
          </cell>
          <cell r="N389">
            <v>0</v>
          </cell>
          <cell r="O389">
            <v>0</v>
          </cell>
          <cell r="P389">
            <v>4</v>
          </cell>
        </row>
        <row r="390">
          <cell r="B390" t="str">
            <v>STD</v>
          </cell>
          <cell r="C390">
            <v>12</v>
          </cell>
          <cell r="D390">
            <v>9.5299999999999994</v>
          </cell>
          <cell r="E390">
            <v>1</v>
          </cell>
          <cell r="F390">
            <v>0</v>
          </cell>
          <cell r="G390">
            <v>0</v>
          </cell>
          <cell r="H390">
            <v>0</v>
          </cell>
          <cell r="I390">
            <v>1.22</v>
          </cell>
          <cell r="J390">
            <v>3.28</v>
          </cell>
          <cell r="K390">
            <v>4.5</v>
          </cell>
          <cell r="L390">
            <v>0</v>
          </cell>
          <cell r="M390">
            <v>0</v>
          </cell>
          <cell r="N390">
            <v>0</v>
          </cell>
          <cell r="O390">
            <v>0</v>
          </cell>
          <cell r="P390">
            <v>6</v>
          </cell>
        </row>
        <row r="391">
          <cell r="B391" t="str">
            <v>STD</v>
          </cell>
          <cell r="C391">
            <v>14</v>
          </cell>
          <cell r="D391">
            <v>9.5299999999999994</v>
          </cell>
          <cell r="E391">
            <v>1</v>
          </cell>
          <cell r="F391">
            <v>0</v>
          </cell>
          <cell r="G391">
            <v>0</v>
          </cell>
          <cell r="H391">
            <v>0</v>
          </cell>
          <cell r="I391">
            <v>1.42</v>
          </cell>
          <cell r="J391">
            <v>3.97</v>
          </cell>
          <cell r="K391">
            <v>5.3900000000000006</v>
          </cell>
          <cell r="L391">
            <v>0</v>
          </cell>
          <cell r="M391">
            <v>0</v>
          </cell>
          <cell r="N391">
            <v>0</v>
          </cell>
          <cell r="O391">
            <v>0</v>
          </cell>
          <cell r="P391">
            <v>6</v>
          </cell>
        </row>
        <row r="392">
          <cell r="B392" t="str">
            <v>STD</v>
          </cell>
          <cell r="C392">
            <v>16</v>
          </cell>
          <cell r="D392">
            <v>9.5299999999999994</v>
          </cell>
          <cell r="E392">
            <v>1</v>
          </cell>
          <cell r="F392">
            <v>0</v>
          </cell>
          <cell r="G392">
            <v>0</v>
          </cell>
          <cell r="H392">
            <v>0</v>
          </cell>
          <cell r="I392">
            <v>1.62</v>
          </cell>
          <cell r="J392">
            <v>4.68</v>
          </cell>
          <cell r="K392">
            <v>6.3</v>
          </cell>
          <cell r="L392">
            <v>0</v>
          </cell>
          <cell r="M392">
            <v>0</v>
          </cell>
          <cell r="N392">
            <v>0</v>
          </cell>
          <cell r="O392">
            <v>0</v>
          </cell>
          <cell r="P392">
            <v>6</v>
          </cell>
        </row>
        <row r="393">
          <cell r="B393" t="str">
            <v>STD</v>
          </cell>
          <cell r="C393">
            <v>18</v>
          </cell>
          <cell r="D393">
            <v>9.5299999999999994</v>
          </cell>
          <cell r="E393">
            <v>1</v>
          </cell>
          <cell r="F393">
            <v>0</v>
          </cell>
          <cell r="G393">
            <v>0</v>
          </cell>
          <cell r="H393">
            <v>0</v>
          </cell>
          <cell r="I393">
            <v>1.82</v>
          </cell>
          <cell r="J393">
            <v>5.38</v>
          </cell>
          <cell r="K393">
            <v>7.2</v>
          </cell>
          <cell r="L393">
            <v>0</v>
          </cell>
          <cell r="M393">
            <v>0</v>
          </cell>
          <cell r="N393">
            <v>0</v>
          </cell>
          <cell r="O393">
            <v>0</v>
          </cell>
          <cell r="P393">
            <v>6</v>
          </cell>
        </row>
        <row r="394">
          <cell r="B394" t="str">
            <v>STD</v>
          </cell>
          <cell r="C394">
            <v>20</v>
          </cell>
          <cell r="D394">
            <v>9.5299999999999994</v>
          </cell>
          <cell r="E394">
            <v>1</v>
          </cell>
          <cell r="F394">
            <v>0</v>
          </cell>
          <cell r="G394">
            <v>0</v>
          </cell>
          <cell r="H394">
            <v>0</v>
          </cell>
          <cell r="I394">
            <v>2.0299999999999998</v>
          </cell>
          <cell r="J394">
            <v>5.47</v>
          </cell>
          <cell r="K394">
            <v>7.5</v>
          </cell>
          <cell r="L394">
            <v>0</v>
          </cell>
          <cell r="M394">
            <v>0</v>
          </cell>
          <cell r="N394">
            <v>0</v>
          </cell>
          <cell r="O394">
            <v>0</v>
          </cell>
          <cell r="P394">
            <v>7</v>
          </cell>
        </row>
        <row r="395">
          <cell r="B395" t="str">
            <v>STD</v>
          </cell>
          <cell r="C395">
            <v>22</v>
          </cell>
          <cell r="D395">
            <v>9.5299999999999994</v>
          </cell>
          <cell r="E395">
            <v>1</v>
          </cell>
          <cell r="F395">
            <v>0</v>
          </cell>
          <cell r="G395">
            <v>0</v>
          </cell>
          <cell r="H395">
            <v>0</v>
          </cell>
          <cell r="I395">
            <v>2.23</v>
          </cell>
          <cell r="J395">
            <v>6.47</v>
          </cell>
          <cell r="K395">
            <v>8.6999999999999993</v>
          </cell>
          <cell r="L395">
            <v>0</v>
          </cell>
          <cell r="M395">
            <v>0</v>
          </cell>
          <cell r="N395">
            <v>0</v>
          </cell>
          <cell r="O395">
            <v>0</v>
          </cell>
          <cell r="P395">
            <v>8</v>
          </cell>
        </row>
        <row r="396">
          <cell r="B396" t="str">
            <v>STD</v>
          </cell>
          <cell r="C396">
            <v>24</v>
          </cell>
          <cell r="D396">
            <v>9.5299999999999994</v>
          </cell>
          <cell r="E396">
            <v>1</v>
          </cell>
          <cell r="F396">
            <v>0</v>
          </cell>
          <cell r="G396">
            <v>0</v>
          </cell>
          <cell r="H396">
            <v>0</v>
          </cell>
          <cell r="I396">
            <v>2.4300000000000002</v>
          </cell>
          <cell r="J396">
            <v>6.57</v>
          </cell>
          <cell r="K396">
            <v>9</v>
          </cell>
          <cell r="L396">
            <v>0</v>
          </cell>
          <cell r="M396">
            <v>0</v>
          </cell>
          <cell r="N396">
            <v>0</v>
          </cell>
          <cell r="O396">
            <v>0</v>
          </cell>
          <cell r="P396">
            <v>8</v>
          </cell>
        </row>
        <row r="397">
          <cell r="B397" t="str">
            <v>STD</v>
          </cell>
          <cell r="C397">
            <v>26</v>
          </cell>
          <cell r="D397">
            <v>9.5299999999999994</v>
          </cell>
          <cell r="E397">
            <v>1</v>
          </cell>
          <cell r="F397">
            <v>0</v>
          </cell>
          <cell r="G397">
            <v>0</v>
          </cell>
          <cell r="H397">
            <v>0</v>
          </cell>
          <cell r="I397">
            <v>2.64</v>
          </cell>
          <cell r="J397">
            <v>7.7</v>
          </cell>
          <cell r="K397">
            <v>10.34</v>
          </cell>
          <cell r="L397">
            <v>0</v>
          </cell>
          <cell r="M397">
            <v>0</v>
          </cell>
          <cell r="N397">
            <v>0</v>
          </cell>
          <cell r="O397">
            <v>0</v>
          </cell>
          <cell r="P397">
            <v>9</v>
          </cell>
        </row>
        <row r="398">
          <cell r="B398" t="str">
            <v>STD</v>
          </cell>
          <cell r="C398">
            <v>28</v>
          </cell>
          <cell r="D398">
            <v>9.5299999999999994</v>
          </cell>
          <cell r="E398">
            <v>1</v>
          </cell>
          <cell r="F398">
            <v>0</v>
          </cell>
          <cell r="G398">
            <v>0</v>
          </cell>
          <cell r="H398">
            <v>0</v>
          </cell>
          <cell r="I398">
            <v>2.84</v>
          </cell>
          <cell r="J398">
            <v>8.25</v>
          </cell>
          <cell r="K398">
            <v>11.09</v>
          </cell>
          <cell r="L398">
            <v>0</v>
          </cell>
          <cell r="M398">
            <v>0</v>
          </cell>
          <cell r="N398">
            <v>0</v>
          </cell>
          <cell r="O398">
            <v>0</v>
          </cell>
          <cell r="P398">
            <v>9</v>
          </cell>
        </row>
        <row r="399">
          <cell r="B399" t="str">
            <v>STD</v>
          </cell>
          <cell r="C399">
            <v>30</v>
          </cell>
          <cell r="D399">
            <v>9.5299999999999994</v>
          </cell>
          <cell r="E399">
            <v>1</v>
          </cell>
          <cell r="F399">
            <v>0</v>
          </cell>
          <cell r="G399">
            <v>0</v>
          </cell>
          <cell r="H399">
            <v>0</v>
          </cell>
          <cell r="I399">
            <v>3.04</v>
          </cell>
          <cell r="J399">
            <v>8.9600000000000009</v>
          </cell>
          <cell r="K399">
            <v>12</v>
          </cell>
          <cell r="L399">
            <v>0</v>
          </cell>
          <cell r="M399">
            <v>0</v>
          </cell>
          <cell r="N399">
            <v>0</v>
          </cell>
          <cell r="O399">
            <v>0</v>
          </cell>
          <cell r="P399">
            <v>10</v>
          </cell>
        </row>
        <row r="400">
          <cell r="B400" t="str">
            <v>STD</v>
          </cell>
          <cell r="C400">
            <v>32</v>
          </cell>
          <cell r="D400">
            <v>9.5299999999999994</v>
          </cell>
          <cell r="E400">
            <v>1</v>
          </cell>
          <cell r="F400">
            <v>0</v>
          </cell>
          <cell r="G400">
            <v>0</v>
          </cell>
          <cell r="H400">
            <v>0</v>
          </cell>
          <cell r="I400">
            <v>3.24</v>
          </cell>
          <cell r="J400">
            <v>9.51</v>
          </cell>
          <cell r="K400">
            <v>12.75</v>
          </cell>
          <cell r="L400">
            <v>0</v>
          </cell>
          <cell r="M400">
            <v>0</v>
          </cell>
          <cell r="N400">
            <v>0</v>
          </cell>
          <cell r="O400">
            <v>0</v>
          </cell>
          <cell r="P400">
            <v>11</v>
          </cell>
        </row>
        <row r="401">
          <cell r="B401" t="str">
            <v>STD</v>
          </cell>
          <cell r="C401">
            <v>34</v>
          </cell>
          <cell r="D401">
            <v>9.5299999999999994</v>
          </cell>
          <cell r="E401">
            <v>1</v>
          </cell>
          <cell r="F401">
            <v>0</v>
          </cell>
          <cell r="G401">
            <v>0</v>
          </cell>
          <cell r="H401">
            <v>0</v>
          </cell>
          <cell r="I401">
            <v>3.45</v>
          </cell>
          <cell r="J401">
            <v>10.050000000000001</v>
          </cell>
          <cell r="K401">
            <v>13.5</v>
          </cell>
          <cell r="L401">
            <v>0</v>
          </cell>
          <cell r="M401">
            <v>0</v>
          </cell>
          <cell r="N401">
            <v>0</v>
          </cell>
          <cell r="O401">
            <v>0</v>
          </cell>
          <cell r="P401">
            <v>12</v>
          </cell>
        </row>
        <row r="402">
          <cell r="B402" t="str">
            <v>STD</v>
          </cell>
          <cell r="C402">
            <v>36</v>
          </cell>
          <cell r="D402">
            <v>9.5299999999999994</v>
          </cell>
          <cell r="E402">
            <v>1</v>
          </cell>
          <cell r="F402">
            <v>0</v>
          </cell>
          <cell r="G402">
            <v>0</v>
          </cell>
          <cell r="H402">
            <v>0</v>
          </cell>
          <cell r="I402">
            <v>3.65</v>
          </cell>
          <cell r="J402">
            <v>10.6</v>
          </cell>
          <cell r="K402">
            <v>14.25</v>
          </cell>
          <cell r="L402">
            <v>0</v>
          </cell>
          <cell r="M402">
            <v>0</v>
          </cell>
          <cell r="N402">
            <v>0</v>
          </cell>
          <cell r="O402">
            <v>0</v>
          </cell>
          <cell r="P402">
            <v>12</v>
          </cell>
        </row>
        <row r="403">
          <cell r="B403" t="str">
            <v>STD</v>
          </cell>
          <cell r="C403">
            <v>38</v>
          </cell>
          <cell r="D403">
            <v>9.5299999999999994</v>
          </cell>
          <cell r="E403">
            <v>1</v>
          </cell>
          <cell r="F403">
            <v>0</v>
          </cell>
          <cell r="G403">
            <v>0</v>
          </cell>
          <cell r="H403">
            <v>0</v>
          </cell>
          <cell r="I403">
            <v>3.85</v>
          </cell>
          <cell r="J403">
            <v>11.23</v>
          </cell>
          <cell r="K403">
            <v>15.08</v>
          </cell>
          <cell r="L403">
            <v>0</v>
          </cell>
          <cell r="M403">
            <v>0</v>
          </cell>
          <cell r="N403">
            <v>0</v>
          </cell>
          <cell r="O403">
            <v>0</v>
          </cell>
          <cell r="P403">
            <v>13</v>
          </cell>
        </row>
        <row r="404">
          <cell r="B404" t="str">
            <v>STD</v>
          </cell>
          <cell r="C404">
            <v>40</v>
          </cell>
          <cell r="D404">
            <v>9.5299999999999994</v>
          </cell>
          <cell r="E404">
            <v>1</v>
          </cell>
          <cell r="F404">
            <v>0</v>
          </cell>
          <cell r="G404">
            <v>0</v>
          </cell>
          <cell r="H404">
            <v>0</v>
          </cell>
          <cell r="I404">
            <v>4.0599999999999996</v>
          </cell>
          <cell r="J404">
            <v>11.66</v>
          </cell>
          <cell r="K404">
            <v>15.719999999999999</v>
          </cell>
          <cell r="L404">
            <v>0</v>
          </cell>
          <cell r="M404">
            <v>0</v>
          </cell>
          <cell r="N404">
            <v>0</v>
          </cell>
          <cell r="O404">
            <v>0</v>
          </cell>
          <cell r="P404">
            <v>14</v>
          </cell>
        </row>
        <row r="405">
          <cell r="B405" t="str">
            <v>STD</v>
          </cell>
          <cell r="C405">
            <v>42</v>
          </cell>
          <cell r="D405">
            <v>9.5299999999999994</v>
          </cell>
          <cell r="E405">
            <v>1</v>
          </cell>
          <cell r="F405">
            <v>0</v>
          </cell>
          <cell r="G405">
            <v>0</v>
          </cell>
          <cell r="H405">
            <v>0</v>
          </cell>
          <cell r="I405">
            <v>4.26</v>
          </cell>
          <cell r="J405">
            <v>12.24</v>
          </cell>
          <cell r="K405">
            <v>16.5</v>
          </cell>
          <cell r="L405">
            <v>0</v>
          </cell>
          <cell r="M405">
            <v>0</v>
          </cell>
          <cell r="N405">
            <v>0</v>
          </cell>
          <cell r="O405">
            <v>0</v>
          </cell>
          <cell r="P405">
            <v>14</v>
          </cell>
        </row>
        <row r="406">
          <cell r="B406" t="str">
            <v>STD</v>
          </cell>
          <cell r="C406">
            <v>44</v>
          </cell>
          <cell r="D406">
            <v>9.5299999999999994</v>
          </cell>
          <cell r="E406">
            <v>1</v>
          </cell>
          <cell r="F406">
            <v>0</v>
          </cell>
          <cell r="G406">
            <v>0</v>
          </cell>
          <cell r="H406">
            <v>0</v>
          </cell>
          <cell r="I406">
            <v>4.47</v>
          </cell>
          <cell r="J406">
            <v>17.54</v>
          </cell>
          <cell r="K406">
            <v>22.009999999999998</v>
          </cell>
          <cell r="L406">
            <v>0</v>
          </cell>
          <cell r="M406">
            <v>0</v>
          </cell>
          <cell r="N406">
            <v>0</v>
          </cell>
          <cell r="O406">
            <v>0</v>
          </cell>
          <cell r="P406">
            <v>15</v>
          </cell>
        </row>
        <row r="407">
          <cell r="B407" t="str">
            <v>STD</v>
          </cell>
          <cell r="C407">
            <v>46</v>
          </cell>
          <cell r="D407">
            <v>9.5299999999999994</v>
          </cell>
          <cell r="E407">
            <v>1</v>
          </cell>
          <cell r="F407">
            <v>0</v>
          </cell>
          <cell r="G407">
            <v>0</v>
          </cell>
          <cell r="H407">
            <v>0</v>
          </cell>
          <cell r="I407">
            <v>4.67</v>
          </cell>
          <cell r="J407">
            <v>18.329999999999998</v>
          </cell>
          <cell r="K407">
            <v>23</v>
          </cell>
          <cell r="L407">
            <v>0</v>
          </cell>
          <cell r="M407">
            <v>0</v>
          </cell>
          <cell r="N407">
            <v>0</v>
          </cell>
          <cell r="O407">
            <v>0</v>
          </cell>
          <cell r="P407">
            <v>16</v>
          </cell>
        </row>
        <row r="408">
          <cell r="B408" t="str">
            <v>STD</v>
          </cell>
          <cell r="C408">
            <v>48</v>
          </cell>
          <cell r="D408">
            <v>9.5299999999999994</v>
          </cell>
          <cell r="E408">
            <v>1</v>
          </cell>
          <cell r="F408">
            <v>0</v>
          </cell>
          <cell r="G408">
            <v>0</v>
          </cell>
          <cell r="H408">
            <v>0</v>
          </cell>
          <cell r="I408">
            <v>4.87</v>
          </cell>
          <cell r="J408">
            <v>19.13</v>
          </cell>
          <cell r="K408">
            <v>24</v>
          </cell>
          <cell r="L408">
            <v>0</v>
          </cell>
          <cell r="M408">
            <v>0</v>
          </cell>
          <cell r="N408">
            <v>0</v>
          </cell>
          <cell r="O408">
            <v>0</v>
          </cell>
          <cell r="P408">
            <v>16</v>
          </cell>
        </row>
        <row r="409">
          <cell r="B409" t="str">
            <v xml:space="preserve">XS </v>
          </cell>
          <cell r="C409">
            <v>0.125</v>
          </cell>
          <cell r="D409">
            <v>2.41</v>
          </cell>
          <cell r="E409">
            <v>1</v>
          </cell>
          <cell r="F409">
            <v>0</v>
          </cell>
          <cell r="G409">
            <v>0</v>
          </cell>
          <cell r="H409">
            <v>0</v>
          </cell>
          <cell r="I409">
            <v>7.0000000000000007E-2</v>
          </cell>
          <cell r="J409">
            <v>0</v>
          </cell>
          <cell r="K409">
            <v>7.0000000000000007E-2</v>
          </cell>
          <cell r="L409">
            <v>0</v>
          </cell>
          <cell r="M409">
            <v>0</v>
          </cell>
          <cell r="N409">
            <v>0</v>
          </cell>
          <cell r="O409">
            <v>0</v>
          </cell>
          <cell r="P409">
            <v>2</v>
          </cell>
        </row>
        <row r="410">
          <cell r="B410" t="str">
            <v xml:space="preserve">XS </v>
          </cell>
          <cell r="C410">
            <v>0.125</v>
          </cell>
          <cell r="D410">
            <v>2.41</v>
          </cell>
          <cell r="E410">
            <v>1</v>
          </cell>
          <cell r="F410">
            <v>0</v>
          </cell>
          <cell r="G410">
            <v>0</v>
          </cell>
          <cell r="H410">
            <v>0</v>
          </cell>
          <cell r="I410">
            <v>7.0000000000000007E-2</v>
          </cell>
          <cell r="J410">
            <v>0</v>
          </cell>
          <cell r="K410">
            <v>7.0000000000000007E-2</v>
          </cell>
          <cell r="L410">
            <v>0</v>
          </cell>
          <cell r="M410">
            <v>0</v>
          </cell>
          <cell r="N410">
            <v>0</v>
          </cell>
          <cell r="O410">
            <v>0</v>
          </cell>
          <cell r="P410">
            <v>2</v>
          </cell>
        </row>
        <row r="411">
          <cell r="B411" t="str">
            <v xml:space="preserve">XS </v>
          </cell>
          <cell r="C411">
            <v>0.125</v>
          </cell>
          <cell r="D411">
            <v>2.41</v>
          </cell>
          <cell r="E411">
            <v>1</v>
          </cell>
          <cell r="F411">
            <v>0</v>
          </cell>
          <cell r="G411">
            <v>0</v>
          </cell>
          <cell r="H411">
            <v>0</v>
          </cell>
          <cell r="I411">
            <v>7.0000000000000007E-2</v>
          </cell>
          <cell r="J411">
            <v>0</v>
          </cell>
          <cell r="K411">
            <v>7.0000000000000007E-2</v>
          </cell>
          <cell r="L411">
            <v>0</v>
          </cell>
          <cell r="M411">
            <v>0</v>
          </cell>
          <cell r="N411">
            <v>0</v>
          </cell>
          <cell r="O411">
            <v>0</v>
          </cell>
          <cell r="P411">
            <v>2</v>
          </cell>
        </row>
        <row r="412">
          <cell r="B412" t="str">
            <v xml:space="preserve">XS </v>
          </cell>
          <cell r="C412">
            <v>0.25</v>
          </cell>
          <cell r="D412">
            <v>3.02</v>
          </cell>
          <cell r="E412">
            <v>1</v>
          </cell>
          <cell r="F412">
            <v>0</v>
          </cell>
          <cell r="G412">
            <v>0</v>
          </cell>
          <cell r="H412">
            <v>0</v>
          </cell>
          <cell r="I412">
            <v>7.0000000000000007E-2</v>
          </cell>
          <cell r="J412">
            <v>0</v>
          </cell>
          <cell r="K412">
            <v>7.0000000000000007E-2</v>
          </cell>
          <cell r="L412">
            <v>0</v>
          </cell>
          <cell r="M412">
            <v>0</v>
          </cell>
          <cell r="N412">
            <v>0</v>
          </cell>
          <cell r="O412">
            <v>0</v>
          </cell>
          <cell r="P412">
            <v>2</v>
          </cell>
        </row>
        <row r="413">
          <cell r="B413" t="str">
            <v xml:space="preserve">XS </v>
          </cell>
          <cell r="C413">
            <v>0.25</v>
          </cell>
          <cell r="D413">
            <v>3.02</v>
          </cell>
          <cell r="E413">
            <v>1</v>
          </cell>
          <cell r="F413">
            <v>0</v>
          </cell>
          <cell r="G413">
            <v>0</v>
          </cell>
          <cell r="H413">
            <v>0</v>
          </cell>
          <cell r="I413">
            <v>7.0000000000000007E-2</v>
          </cell>
          <cell r="J413">
            <v>0</v>
          </cell>
          <cell r="K413">
            <v>7.0000000000000007E-2</v>
          </cell>
          <cell r="L413">
            <v>0</v>
          </cell>
          <cell r="M413">
            <v>0</v>
          </cell>
          <cell r="N413">
            <v>0</v>
          </cell>
          <cell r="O413">
            <v>0</v>
          </cell>
          <cell r="P413">
            <v>2</v>
          </cell>
        </row>
        <row r="414">
          <cell r="B414" t="str">
            <v xml:space="preserve">XS </v>
          </cell>
          <cell r="C414">
            <v>0.25</v>
          </cell>
          <cell r="D414">
            <v>3.02</v>
          </cell>
          <cell r="E414">
            <v>1</v>
          </cell>
          <cell r="F414">
            <v>0</v>
          </cell>
          <cell r="G414">
            <v>0</v>
          </cell>
          <cell r="H414">
            <v>0</v>
          </cell>
          <cell r="I414">
            <v>7.0000000000000007E-2</v>
          </cell>
          <cell r="J414">
            <v>0</v>
          </cell>
          <cell r="K414">
            <v>7.0000000000000007E-2</v>
          </cell>
          <cell r="L414">
            <v>0</v>
          </cell>
          <cell r="M414">
            <v>0</v>
          </cell>
          <cell r="N414">
            <v>0</v>
          </cell>
          <cell r="O414">
            <v>0</v>
          </cell>
          <cell r="P414">
            <v>2</v>
          </cell>
        </row>
        <row r="415">
          <cell r="B415" t="str">
            <v xml:space="preserve">XS </v>
          </cell>
          <cell r="C415">
            <v>0.375</v>
          </cell>
          <cell r="D415">
            <v>3.2</v>
          </cell>
          <cell r="E415">
            <v>1</v>
          </cell>
          <cell r="F415">
            <v>0</v>
          </cell>
          <cell r="G415">
            <v>0</v>
          </cell>
          <cell r="H415">
            <v>0</v>
          </cell>
          <cell r="I415">
            <v>7.0000000000000007E-2</v>
          </cell>
          <cell r="J415">
            <v>0</v>
          </cell>
          <cell r="K415">
            <v>7.0000000000000007E-2</v>
          </cell>
          <cell r="L415">
            <v>2</v>
          </cell>
          <cell r="M415">
            <v>0</v>
          </cell>
          <cell r="N415">
            <v>8.8062877131794293E-312</v>
          </cell>
          <cell r="O415" t="str">
            <v xml:space="preserve">XS </v>
          </cell>
          <cell r="P415">
            <v>2</v>
          </cell>
          <cell r="Q415">
            <v>3.2</v>
          </cell>
          <cell r="R415">
            <v>1</v>
          </cell>
        </row>
        <row r="416">
          <cell r="B416" t="str">
            <v xml:space="preserve">XS </v>
          </cell>
          <cell r="C416">
            <v>0.375</v>
          </cell>
          <cell r="D416">
            <v>3.2</v>
          </cell>
          <cell r="E416">
            <v>1</v>
          </cell>
          <cell r="F416">
            <v>0</v>
          </cell>
          <cell r="G416">
            <v>0</v>
          </cell>
          <cell r="H416">
            <v>0</v>
          </cell>
          <cell r="I416">
            <v>7.0000000000000007E-2</v>
          </cell>
          <cell r="J416">
            <v>0</v>
          </cell>
          <cell r="K416">
            <v>7.0000000000000007E-2</v>
          </cell>
          <cell r="L416">
            <v>0</v>
          </cell>
          <cell r="M416">
            <v>0</v>
          </cell>
          <cell r="N416">
            <v>0</v>
          </cell>
          <cell r="O416">
            <v>0</v>
          </cell>
          <cell r="P416">
            <v>2</v>
          </cell>
        </row>
        <row r="417">
          <cell r="B417" t="str">
            <v xml:space="preserve">XS </v>
          </cell>
          <cell r="C417">
            <v>0.375</v>
          </cell>
          <cell r="D417">
            <v>3.2</v>
          </cell>
          <cell r="E417">
            <v>1</v>
          </cell>
          <cell r="F417">
            <v>0</v>
          </cell>
          <cell r="G417">
            <v>0</v>
          </cell>
          <cell r="H417">
            <v>0</v>
          </cell>
          <cell r="I417">
            <v>7.0000000000000007E-2</v>
          </cell>
          <cell r="J417">
            <v>0</v>
          </cell>
          <cell r="K417">
            <v>7.0000000000000007E-2</v>
          </cell>
          <cell r="L417">
            <v>0</v>
          </cell>
          <cell r="M417">
            <v>0</v>
          </cell>
          <cell r="N417">
            <v>0</v>
          </cell>
          <cell r="O417">
            <v>0</v>
          </cell>
          <cell r="P417">
            <v>2</v>
          </cell>
        </row>
        <row r="418">
          <cell r="A418">
            <v>2</v>
          </cell>
          <cell r="B418" t="str">
            <v xml:space="preserve">XS </v>
          </cell>
          <cell r="C418">
            <v>0.5</v>
          </cell>
          <cell r="D418">
            <v>3.73</v>
          </cell>
          <cell r="E418">
            <v>1</v>
          </cell>
          <cell r="F418">
            <v>0</v>
          </cell>
          <cell r="G418">
            <v>0</v>
          </cell>
          <cell r="H418">
            <v>0</v>
          </cell>
          <cell r="I418">
            <v>7.0000000000000007E-2</v>
          </cell>
          <cell r="J418">
            <v>0</v>
          </cell>
          <cell r="K418">
            <v>7.0000000000000007E-2</v>
          </cell>
          <cell r="L418">
            <v>2</v>
          </cell>
          <cell r="M418">
            <v>0</v>
          </cell>
          <cell r="N418">
            <v>8.8699475869083874E-312</v>
          </cell>
          <cell r="O418" t="str">
            <v xml:space="preserve">XS </v>
          </cell>
          <cell r="P418">
            <v>2</v>
          </cell>
          <cell r="Q418">
            <v>3.73</v>
          </cell>
          <cell r="R418">
            <v>1</v>
          </cell>
        </row>
        <row r="419">
          <cell r="B419" t="str">
            <v xml:space="preserve">XS </v>
          </cell>
          <cell r="C419">
            <v>0.5</v>
          </cell>
          <cell r="D419">
            <v>3.73</v>
          </cell>
          <cell r="E419">
            <v>1</v>
          </cell>
          <cell r="F419">
            <v>0</v>
          </cell>
          <cell r="G419">
            <v>0</v>
          </cell>
          <cell r="H419">
            <v>0</v>
          </cell>
          <cell r="I419">
            <v>7.0000000000000007E-2</v>
          </cell>
          <cell r="J419">
            <v>0</v>
          </cell>
          <cell r="K419">
            <v>7.0000000000000007E-2</v>
          </cell>
          <cell r="L419">
            <v>0</v>
          </cell>
          <cell r="M419">
            <v>0</v>
          </cell>
          <cell r="N419">
            <v>0</v>
          </cell>
          <cell r="O419">
            <v>0</v>
          </cell>
          <cell r="P419">
            <v>2</v>
          </cell>
        </row>
        <row r="420">
          <cell r="B420" t="str">
            <v xml:space="preserve">XS </v>
          </cell>
          <cell r="C420">
            <v>0.5</v>
          </cell>
          <cell r="D420">
            <v>3.73</v>
          </cell>
          <cell r="E420">
            <v>1</v>
          </cell>
          <cell r="F420">
            <v>0</v>
          </cell>
          <cell r="G420">
            <v>0</v>
          </cell>
          <cell r="H420">
            <v>0</v>
          </cell>
          <cell r="I420">
            <v>7.0000000000000007E-2</v>
          </cell>
          <cell r="J420">
            <v>0</v>
          </cell>
          <cell r="K420">
            <v>7.0000000000000007E-2</v>
          </cell>
          <cell r="L420">
            <v>0</v>
          </cell>
          <cell r="M420">
            <v>0</v>
          </cell>
          <cell r="N420">
            <v>0</v>
          </cell>
          <cell r="O420">
            <v>0</v>
          </cell>
          <cell r="P420">
            <v>2</v>
          </cell>
        </row>
        <row r="421">
          <cell r="B421" t="str">
            <v xml:space="preserve">XS </v>
          </cell>
          <cell r="C421">
            <v>0.75</v>
          </cell>
          <cell r="D421">
            <v>3.91</v>
          </cell>
          <cell r="E421">
            <v>1</v>
          </cell>
          <cell r="F421">
            <v>0</v>
          </cell>
          <cell r="G421">
            <v>0</v>
          </cell>
          <cell r="H421">
            <v>0</v>
          </cell>
          <cell r="I421">
            <v>7.0000000000000007E-2</v>
          </cell>
          <cell r="J421">
            <v>0</v>
          </cell>
          <cell r="K421">
            <v>7.0000000000000007E-2</v>
          </cell>
          <cell r="L421">
            <v>0</v>
          </cell>
          <cell r="M421">
            <v>0</v>
          </cell>
          <cell r="N421">
            <v>0</v>
          </cell>
          <cell r="O421">
            <v>0</v>
          </cell>
          <cell r="P421">
            <v>2</v>
          </cell>
        </row>
        <row r="422">
          <cell r="B422" t="str">
            <v xml:space="preserve">XS </v>
          </cell>
          <cell r="C422">
            <v>0.75</v>
          </cell>
          <cell r="D422">
            <v>3.91</v>
          </cell>
          <cell r="E422">
            <v>1</v>
          </cell>
          <cell r="F422">
            <v>0</v>
          </cell>
          <cell r="G422">
            <v>0</v>
          </cell>
          <cell r="H422">
            <v>0</v>
          </cell>
          <cell r="I422">
            <v>7.0000000000000007E-2</v>
          </cell>
          <cell r="J422">
            <v>0</v>
          </cell>
          <cell r="K422">
            <v>7.0000000000000007E-2</v>
          </cell>
          <cell r="L422">
            <v>0</v>
          </cell>
          <cell r="M422">
            <v>0</v>
          </cell>
          <cell r="N422">
            <v>0</v>
          </cell>
          <cell r="O422">
            <v>0</v>
          </cell>
          <cell r="P422">
            <v>2</v>
          </cell>
        </row>
        <row r="423">
          <cell r="B423" t="str">
            <v xml:space="preserve">XS </v>
          </cell>
          <cell r="C423">
            <v>0.75</v>
          </cell>
          <cell r="D423">
            <v>3.91</v>
          </cell>
          <cell r="E423">
            <v>1</v>
          </cell>
          <cell r="F423">
            <v>0</v>
          </cell>
          <cell r="G423">
            <v>0</v>
          </cell>
          <cell r="H423">
            <v>0</v>
          </cell>
          <cell r="I423">
            <v>7.0000000000000007E-2</v>
          </cell>
          <cell r="J423">
            <v>0</v>
          </cell>
          <cell r="K423">
            <v>7.0000000000000007E-2</v>
          </cell>
          <cell r="L423">
            <v>0</v>
          </cell>
          <cell r="M423">
            <v>0</v>
          </cell>
          <cell r="N423">
            <v>0</v>
          </cell>
          <cell r="O423">
            <v>0</v>
          </cell>
          <cell r="P423">
            <v>2</v>
          </cell>
        </row>
        <row r="424">
          <cell r="B424" t="str">
            <v xml:space="preserve">XS </v>
          </cell>
          <cell r="C424">
            <v>1</v>
          </cell>
          <cell r="D424">
            <v>4.55</v>
          </cell>
          <cell r="E424">
            <v>1</v>
          </cell>
          <cell r="F424">
            <v>0</v>
          </cell>
          <cell r="G424">
            <v>0</v>
          </cell>
          <cell r="H424">
            <v>0</v>
          </cell>
          <cell r="I424">
            <v>0.15</v>
          </cell>
          <cell r="J424">
            <v>0</v>
          </cell>
          <cell r="K424">
            <v>0.15</v>
          </cell>
          <cell r="L424">
            <v>0</v>
          </cell>
          <cell r="M424">
            <v>0</v>
          </cell>
          <cell r="N424">
            <v>0</v>
          </cell>
          <cell r="O424">
            <v>0</v>
          </cell>
          <cell r="P424">
            <v>2</v>
          </cell>
        </row>
        <row r="425">
          <cell r="B425" t="str">
            <v xml:space="preserve">XS </v>
          </cell>
          <cell r="C425">
            <v>1</v>
          </cell>
          <cell r="D425">
            <v>4.55</v>
          </cell>
          <cell r="E425">
            <v>1</v>
          </cell>
          <cell r="F425">
            <v>0</v>
          </cell>
          <cell r="G425">
            <v>0</v>
          </cell>
          <cell r="H425">
            <v>0</v>
          </cell>
          <cell r="I425">
            <v>0.15</v>
          </cell>
          <cell r="J425">
            <v>0</v>
          </cell>
          <cell r="K425">
            <v>0.15</v>
          </cell>
          <cell r="L425">
            <v>0</v>
          </cell>
          <cell r="M425">
            <v>0</v>
          </cell>
          <cell r="N425">
            <v>0</v>
          </cell>
          <cell r="O425">
            <v>0</v>
          </cell>
          <cell r="P425">
            <v>2</v>
          </cell>
        </row>
        <row r="426">
          <cell r="B426" t="str">
            <v xml:space="preserve">XS </v>
          </cell>
          <cell r="C426">
            <v>1</v>
          </cell>
          <cell r="D426">
            <v>4.55</v>
          </cell>
          <cell r="E426">
            <v>1</v>
          </cell>
          <cell r="F426">
            <v>0</v>
          </cell>
          <cell r="G426">
            <v>0</v>
          </cell>
          <cell r="H426">
            <v>0</v>
          </cell>
          <cell r="I426">
            <v>0.15</v>
          </cell>
          <cell r="J426">
            <v>0</v>
          </cell>
          <cell r="K426">
            <v>0.15</v>
          </cell>
          <cell r="L426">
            <v>0</v>
          </cell>
          <cell r="M426">
            <v>0</v>
          </cell>
          <cell r="N426">
            <v>0</v>
          </cell>
          <cell r="O426">
            <v>0</v>
          </cell>
          <cell r="P426">
            <v>2</v>
          </cell>
        </row>
        <row r="427">
          <cell r="B427" t="str">
            <v xml:space="preserve">XS </v>
          </cell>
          <cell r="C427">
            <v>1.25</v>
          </cell>
          <cell r="D427">
            <v>4.8499999999999996</v>
          </cell>
          <cell r="E427">
            <v>1</v>
          </cell>
          <cell r="F427">
            <v>0</v>
          </cell>
          <cell r="G427">
            <v>0</v>
          </cell>
          <cell r="H427">
            <v>0</v>
          </cell>
          <cell r="I427">
            <v>0.13</v>
          </cell>
          <cell r="J427">
            <v>0.17</v>
          </cell>
          <cell r="K427">
            <v>0.30000000000000004</v>
          </cell>
          <cell r="L427">
            <v>0</v>
          </cell>
          <cell r="M427">
            <v>0</v>
          </cell>
          <cell r="N427">
            <v>0</v>
          </cell>
          <cell r="O427">
            <v>0</v>
          </cell>
          <cell r="P427">
            <v>2</v>
          </cell>
        </row>
        <row r="428">
          <cell r="B428" t="str">
            <v xml:space="preserve">XS </v>
          </cell>
          <cell r="C428">
            <v>1.25</v>
          </cell>
          <cell r="D428">
            <v>4.8499999999999996</v>
          </cell>
          <cell r="E428">
            <v>1</v>
          </cell>
          <cell r="F428">
            <v>0</v>
          </cell>
          <cell r="G428">
            <v>0</v>
          </cell>
          <cell r="H428">
            <v>0</v>
          </cell>
          <cell r="I428">
            <v>0.13</v>
          </cell>
          <cell r="J428">
            <v>0.17</v>
          </cell>
          <cell r="K428">
            <v>0.30000000000000004</v>
          </cell>
          <cell r="L428">
            <v>0</v>
          </cell>
          <cell r="M428">
            <v>0</v>
          </cell>
          <cell r="N428">
            <v>0</v>
          </cell>
          <cell r="O428">
            <v>0</v>
          </cell>
          <cell r="P428">
            <v>2</v>
          </cell>
        </row>
        <row r="429">
          <cell r="B429" t="str">
            <v xml:space="preserve">XS </v>
          </cell>
          <cell r="C429">
            <v>1.25</v>
          </cell>
          <cell r="D429">
            <v>4.8499999999999996</v>
          </cell>
          <cell r="E429">
            <v>1</v>
          </cell>
          <cell r="F429">
            <v>0</v>
          </cell>
          <cell r="G429">
            <v>0</v>
          </cell>
          <cell r="H429">
            <v>0</v>
          </cell>
          <cell r="I429">
            <v>0.13</v>
          </cell>
          <cell r="J429">
            <v>0.17</v>
          </cell>
          <cell r="K429">
            <v>0.30000000000000004</v>
          </cell>
          <cell r="L429">
            <v>2</v>
          </cell>
          <cell r="M429">
            <v>0</v>
          </cell>
          <cell r="N429">
            <v>9.1033671239145674E-312</v>
          </cell>
          <cell r="O429" t="str">
            <v xml:space="preserve">XS </v>
          </cell>
          <cell r="P429">
            <v>2</v>
          </cell>
          <cell r="Q429">
            <v>0</v>
          </cell>
          <cell r="R429">
            <v>9.0821471660049147E-312</v>
          </cell>
        </row>
        <row r="430">
          <cell r="B430" t="str">
            <v xml:space="preserve">XS </v>
          </cell>
          <cell r="C430">
            <v>1.5</v>
          </cell>
          <cell r="D430">
            <v>5.08</v>
          </cell>
          <cell r="E430">
            <v>1</v>
          </cell>
          <cell r="F430">
            <v>0</v>
          </cell>
          <cell r="G430">
            <v>0</v>
          </cell>
          <cell r="H430">
            <v>0</v>
          </cell>
          <cell r="I430">
            <v>0.15</v>
          </cell>
          <cell r="J430">
            <v>0.15</v>
          </cell>
          <cell r="K430">
            <v>0.3</v>
          </cell>
          <cell r="L430">
            <v>0</v>
          </cell>
          <cell r="M430">
            <v>0</v>
          </cell>
          <cell r="N430">
            <v>0</v>
          </cell>
          <cell r="O430">
            <v>0</v>
          </cell>
          <cell r="P430">
            <v>2</v>
          </cell>
        </row>
        <row r="431">
          <cell r="B431" t="str">
            <v xml:space="preserve">XS </v>
          </cell>
          <cell r="C431">
            <v>1.5</v>
          </cell>
          <cell r="D431">
            <v>5.08</v>
          </cell>
          <cell r="E431">
            <v>1</v>
          </cell>
          <cell r="F431">
            <v>0</v>
          </cell>
          <cell r="G431">
            <v>0</v>
          </cell>
          <cell r="H431">
            <v>0</v>
          </cell>
          <cell r="I431">
            <v>0.15</v>
          </cell>
          <cell r="J431">
            <v>0.15</v>
          </cell>
          <cell r="K431">
            <v>0.3</v>
          </cell>
          <cell r="L431">
            <v>0</v>
          </cell>
          <cell r="M431">
            <v>0</v>
          </cell>
          <cell r="N431">
            <v>0</v>
          </cell>
          <cell r="O431">
            <v>0</v>
          </cell>
          <cell r="P431">
            <v>2</v>
          </cell>
        </row>
        <row r="432">
          <cell r="B432" t="str">
            <v xml:space="preserve">XS </v>
          </cell>
          <cell r="C432">
            <v>1.5</v>
          </cell>
          <cell r="D432">
            <v>5.08</v>
          </cell>
          <cell r="E432">
            <v>1</v>
          </cell>
          <cell r="F432">
            <v>0</v>
          </cell>
          <cell r="G432">
            <v>0</v>
          </cell>
          <cell r="H432">
            <v>0</v>
          </cell>
          <cell r="I432">
            <v>0.15</v>
          </cell>
          <cell r="J432">
            <v>0.15</v>
          </cell>
          <cell r="K432">
            <v>0.3</v>
          </cell>
          <cell r="L432">
            <v>0</v>
          </cell>
          <cell r="M432">
            <v>0</v>
          </cell>
          <cell r="N432">
            <v>0</v>
          </cell>
          <cell r="O432">
            <v>0</v>
          </cell>
          <cell r="P432">
            <v>2</v>
          </cell>
        </row>
        <row r="433">
          <cell r="B433" t="str">
            <v xml:space="preserve">XS </v>
          </cell>
          <cell r="C433">
            <v>2</v>
          </cell>
          <cell r="D433">
            <v>5.54</v>
          </cell>
          <cell r="E433">
            <v>1</v>
          </cell>
          <cell r="F433">
            <v>0</v>
          </cell>
          <cell r="G433">
            <v>0</v>
          </cell>
          <cell r="H433">
            <v>0</v>
          </cell>
          <cell r="I433">
            <v>0.2</v>
          </cell>
          <cell r="J433">
            <v>0.25</v>
          </cell>
          <cell r="K433">
            <v>0.45</v>
          </cell>
          <cell r="L433">
            <v>0</v>
          </cell>
          <cell r="M433">
            <v>0</v>
          </cell>
          <cell r="N433">
            <v>0</v>
          </cell>
          <cell r="O433">
            <v>0</v>
          </cell>
          <cell r="P433">
            <v>2</v>
          </cell>
        </row>
        <row r="434">
          <cell r="B434" t="str">
            <v xml:space="preserve">XS </v>
          </cell>
          <cell r="C434">
            <v>2</v>
          </cell>
          <cell r="D434">
            <v>5.54</v>
          </cell>
          <cell r="E434">
            <v>1</v>
          </cell>
          <cell r="F434">
            <v>0</v>
          </cell>
          <cell r="G434">
            <v>0</v>
          </cell>
          <cell r="H434">
            <v>0</v>
          </cell>
          <cell r="I434">
            <v>0.2</v>
          </cell>
          <cell r="J434">
            <v>0.25</v>
          </cell>
          <cell r="K434">
            <v>0.45</v>
          </cell>
          <cell r="L434">
            <v>0</v>
          </cell>
          <cell r="M434">
            <v>0</v>
          </cell>
          <cell r="N434">
            <v>0</v>
          </cell>
          <cell r="O434">
            <v>0</v>
          </cell>
          <cell r="P434">
            <v>2</v>
          </cell>
        </row>
        <row r="435">
          <cell r="B435" t="str">
            <v xml:space="preserve">XS </v>
          </cell>
          <cell r="C435">
            <v>2</v>
          </cell>
          <cell r="D435">
            <v>5.54</v>
          </cell>
          <cell r="E435">
            <v>1</v>
          </cell>
          <cell r="F435">
            <v>0</v>
          </cell>
          <cell r="G435">
            <v>0</v>
          </cell>
          <cell r="H435">
            <v>0</v>
          </cell>
          <cell r="I435">
            <v>0.2</v>
          </cell>
          <cell r="J435">
            <v>0.25</v>
          </cell>
          <cell r="K435">
            <v>0.45</v>
          </cell>
          <cell r="L435">
            <v>0</v>
          </cell>
          <cell r="M435">
            <v>0</v>
          </cell>
          <cell r="N435">
            <v>0</v>
          </cell>
          <cell r="O435">
            <v>0</v>
          </cell>
          <cell r="P435">
            <v>2</v>
          </cell>
        </row>
        <row r="436">
          <cell r="B436" t="str">
            <v xml:space="preserve">XS </v>
          </cell>
          <cell r="C436">
            <v>2.5</v>
          </cell>
          <cell r="D436">
            <v>7.01</v>
          </cell>
          <cell r="E436">
            <v>1</v>
          </cell>
          <cell r="F436">
            <v>0</v>
          </cell>
          <cell r="G436">
            <v>0</v>
          </cell>
          <cell r="H436">
            <v>0</v>
          </cell>
          <cell r="I436">
            <v>0.25</v>
          </cell>
          <cell r="J436">
            <v>0.5</v>
          </cell>
          <cell r="K436">
            <v>0.75</v>
          </cell>
          <cell r="L436">
            <v>0</v>
          </cell>
          <cell r="M436">
            <v>0</v>
          </cell>
          <cell r="N436">
            <v>0</v>
          </cell>
          <cell r="O436">
            <v>0</v>
          </cell>
          <cell r="P436">
            <v>2</v>
          </cell>
        </row>
        <row r="437">
          <cell r="B437" t="str">
            <v xml:space="preserve">XS </v>
          </cell>
          <cell r="C437">
            <v>3</v>
          </cell>
          <cell r="D437">
            <v>7.62</v>
          </cell>
          <cell r="E437">
            <v>1</v>
          </cell>
          <cell r="F437">
            <v>0</v>
          </cell>
          <cell r="G437">
            <v>0</v>
          </cell>
          <cell r="H437">
            <v>0</v>
          </cell>
          <cell r="I437">
            <v>0.3</v>
          </cell>
          <cell r="J437">
            <v>0.6</v>
          </cell>
          <cell r="K437">
            <v>0.89999999999999991</v>
          </cell>
          <cell r="L437">
            <v>0</v>
          </cell>
          <cell r="M437">
            <v>0</v>
          </cell>
          <cell r="N437">
            <v>0</v>
          </cell>
          <cell r="O437">
            <v>0</v>
          </cell>
          <cell r="P437">
            <v>2</v>
          </cell>
        </row>
        <row r="438">
          <cell r="B438" t="str">
            <v xml:space="preserve">XS </v>
          </cell>
          <cell r="C438">
            <v>3.5</v>
          </cell>
          <cell r="D438">
            <v>8.08</v>
          </cell>
          <cell r="E438">
            <v>1</v>
          </cell>
          <cell r="F438">
            <v>0</v>
          </cell>
          <cell r="G438">
            <v>0</v>
          </cell>
          <cell r="H438">
            <v>0</v>
          </cell>
          <cell r="I438">
            <v>0.35</v>
          </cell>
          <cell r="J438">
            <v>0.85</v>
          </cell>
          <cell r="K438">
            <v>1.2</v>
          </cell>
          <cell r="L438">
            <v>0</v>
          </cell>
          <cell r="M438">
            <v>0</v>
          </cell>
          <cell r="N438">
            <v>0</v>
          </cell>
          <cell r="O438">
            <v>0</v>
          </cell>
          <cell r="P438">
            <v>3</v>
          </cell>
        </row>
        <row r="439">
          <cell r="B439" t="str">
            <v xml:space="preserve">XS </v>
          </cell>
          <cell r="C439">
            <v>4</v>
          </cell>
          <cell r="D439">
            <v>8.56</v>
          </cell>
          <cell r="E439">
            <v>1</v>
          </cell>
          <cell r="F439">
            <v>0</v>
          </cell>
          <cell r="G439">
            <v>0</v>
          </cell>
          <cell r="H439">
            <v>0</v>
          </cell>
          <cell r="I439">
            <v>0.41</v>
          </cell>
          <cell r="J439">
            <v>0.93</v>
          </cell>
          <cell r="K439">
            <v>1.34</v>
          </cell>
          <cell r="L439">
            <v>0</v>
          </cell>
          <cell r="M439">
            <v>0</v>
          </cell>
          <cell r="N439">
            <v>0</v>
          </cell>
          <cell r="O439">
            <v>0</v>
          </cell>
          <cell r="P439">
            <v>3</v>
          </cell>
        </row>
        <row r="440">
          <cell r="B440" t="str">
            <v xml:space="preserve">XS </v>
          </cell>
          <cell r="C440">
            <v>5</v>
          </cell>
          <cell r="D440">
            <v>9.5299999999999994</v>
          </cell>
          <cell r="E440">
            <v>1</v>
          </cell>
          <cell r="F440">
            <v>0</v>
          </cell>
          <cell r="G440">
            <v>0</v>
          </cell>
          <cell r="H440">
            <v>0</v>
          </cell>
          <cell r="I440">
            <v>0.51</v>
          </cell>
          <cell r="J440">
            <v>1.59</v>
          </cell>
          <cell r="K440">
            <v>2.1</v>
          </cell>
          <cell r="L440">
            <v>4</v>
          </cell>
          <cell r="M440">
            <v>0</v>
          </cell>
          <cell r="N440">
            <v>9.3367866609207473E-312</v>
          </cell>
          <cell r="O440" t="str">
            <v xml:space="preserve">XS </v>
          </cell>
          <cell r="P440">
            <v>4</v>
          </cell>
          <cell r="Q440">
            <v>0</v>
          </cell>
          <cell r="R440">
            <v>9.3155667030110946E-312</v>
          </cell>
        </row>
        <row r="441">
          <cell r="B441" t="str">
            <v xml:space="preserve">XS </v>
          </cell>
          <cell r="C441">
            <v>6</v>
          </cell>
          <cell r="D441">
            <v>10.97</v>
          </cell>
          <cell r="E441">
            <v>1.25</v>
          </cell>
          <cell r="F441">
            <v>0</v>
          </cell>
          <cell r="G441">
            <v>0</v>
          </cell>
          <cell r="H441">
            <v>0</v>
          </cell>
          <cell r="I441">
            <v>0.61</v>
          </cell>
          <cell r="J441">
            <v>2.69</v>
          </cell>
          <cell r="K441">
            <v>3.3</v>
          </cell>
          <cell r="L441">
            <v>0</v>
          </cell>
          <cell r="M441">
            <v>0</v>
          </cell>
          <cell r="N441">
            <v>0</v>
          </cell>
          <cell r="O441">
            <v>0</v>
          </cell>
          <cell r="P441">
            <v>4</v>
          </cell>
        </row>
        <row r="442">
          <cell r="B442" t="str">
            <v xml:space="preserve">XS </v>
          </cell>
          <cell r="C442">
            <v>8</v>
          </cell>
          <cell r="D442">
            <v>12.7</v>
          </cell>
          <cell r="E442">
            <v>1.25</v>
          </cell>
          <cell r="F442">
            <v>0</v>
          </cell>
          <cell r="G442">
            <v>0</v>
          </cell>
          <cell r="H442">
            <v>0</v>
          </cell>
          <cell r="I442">
            <v>0.81</v>
          </cell>
          <cell r="J442">
            <v>4.58</v>
          </cell>
          <cell r="K442">
            <v>5.3900000000000006</v>
          </cell>
          <cell r="L442">
            <v>0</v>
          </cell>
          <cell r="M442">
            <v>0</v>
          </cell>
          <cell r="N442">
            <v>0</v>
          </cell>
          <cell r="O442">
            <v>0</v>
          </cell>
          <cell r="P442">
            <v>4</v>
          </cell>
        </row>
        <row r="443">
          <cell r="B443" t="str">
            <v xml:space="preserve">XS </v>
          </cell>
          <cell r="C443">
            <v>10</v>
          </cell>
          <cell r="D443">
            <v>12.7</v>
          </cell>
          <cell r="E443">
            <v>1.25</v>
          </cell>
          <cell r="F443">
            <v>0</v>
          </cell>
          <cell r="G443">
            <v>0</v>
          </cell>
          <cell r="H443">
            <v>0</v>
          </cell>
          <cell r="I443">
            <v>1.01</v>
          </cell>
          <cell r="J443">
            <v>5.74</v>
          </cell>
          <cell r="K443">
            <v>6.75</v>
          </cell>
          <cell r="L443">
            <v>0</v>
          </cell>
          <cell r="M443">
            <v>0</v>
          </cell>
          <cell r="N443">
            <v>0</v>
          </cell>
          <cell r="O443">
            <v>0</v>
          </cell>
          <cell r="P443">
            <v>4</v>
          </cell>
        </row>
        <row r="444">
          <cell r="B444" t="str">
            <v xml:space="preserve">XS </v>
          </cell>
          <cell r="C444">
            <v>12</v>
          </cell>
          <cell r="D444">
            <v>12.7</v>
          </cell>
          <cell r="E444">
            <v>1.25</v>
          </cell>
          <cell r="F444">
            <v>0</v>
          </cell>
          <cell r="G444">
            <v>0</v>
          </cell>
          <cell r="H444">
            <v>0</v>
          </cell>
          <cell r="I444">
            <v>1.22</v>
          </cell>
          <cell r="J444">
            <v>6.73</v>
          </cell>
          <cell r="K444">
            <v>7.95</v>
          </cell>
          <cell r="L444">
            <v>0</v>
          </cell>
          <cell r="M444">
            <v>0</v>
          </cell>
          <cell r="N444">
            <v>0</v>
          </cell>
          <cell r="O444">
            <v>0</v>
          </cell>
          <cell r="P444">
            <v>6</v>
          </cell>
        </row>
        <row r="445">
          <cell r="B445" t="str">
            <v xml:space="preserve">XS </v>
          </cell>
          <cell r="C445">
            <v>14</v>
          </cell>
          <cell r="D445">
            <v>12.7</v>
          </cell>
          <cell r="E445">
            <v>1.25</v>
          </cell>
          <cell r="F445">
            <v>0</v>
          </cell>
          <cell r="G445">
            <v>0</v>
          </cell>
          <cell r="H445">
            <v>0</v>
          </cell>
          <cell r="I445">
            <v>1.42</v>
          </cell>
          <cell r="J445">
            <v>7.28</v>
          </cell>
          <cell r="K445">
            <v>8.6999999999999993</v>
          </cell>
          <cell r="L445">
            <v>0</v>
          </cell>
          <cell r="M445">
            <v>0</v>
          </cell>
          <cell r="N445">
            <v>0</v>
          </cell>
          <cell r="O445">
            <v>0</v>
          </cell>
          <cell r="P445">
            <v>6</v>
          </cell>
        </row>
        <row r="446">
          <cell r="B446" t="str">
            <v xml:space="preserve">XS </v>
          </cell>
          <cell r="C446">
            <v>16</v>
          </cell>
          <cell r="D446">
            <v>12.7</v>
          </cell>
          <cell r="E446">
            <v>1.25</v>
          </cell>
          <cell r="F446">
            <v>0</v>
          </cell>
          <cell r="G446">
            <v>0</v>
          </cell>
          <cell r="H446">
            <v>0</v>
          </cell>
          <cell r="I446">
            <v>1.62</v>
          </cell>
          <cell r="J446">
            <v>8.42</v>
          </cell>
          <cell r="K446">
            <v>10.039999999999999</v>
          </cell>
          <cell r="L446">
            <v>0</v>
          </cell>
          <cell r="M446">
            <v>0</v>
          </cell>
          <cell r="N446">
            <v>0</v>
          </cell>
          <cell r="O446">
            <v>0</v>
          </cell>
          <cell r="P446">
            <v>6</v>
          </cell>
        </row>
        <row r="447">
          <cell r="B447" t="str">
            <v xml:space="preserve">XS </v>
          </cell>
          <cell r="C447">
            <v>18</v>
          </cell>
          <cell r="D447">
            <v>12.7</v>
          </cell>
          <cell r="E447">
            <v>1.25</v>
          </cell>
          <cell r="F447">
            <v>0</v>
          </cell>
          <cell r="G447">
            <v>0</v>
          </cell>
          <cell r="H447">
            <v>0</v>
          </cell>
          <cell r="I447">
            <v>1.82</v>
          </cell>
          <cell r="J447">
            <v>9.42</v>
          </cell>
          <cell r="K447">
            <v>11.24</v>
          </cell>
          <cell r="L447">
            <v>0</v>
          </cell>
          <cell r="M447">
            <v>0</v>
          </cell>
          <cell r="N447">
            <v>0</v>
          </cell>
          <cell r="O447">
            <v>0</v>
          </cell>
          <cell r="P447">
            <v>6</v>
          </cell>
        </row>
        <row r="448">
          <cell r="B448" t="str">
            <v xml:space="preserve">XS </v>
          </cell>
          <cell r="C448">
            <v>20</v>
          </cell>
          <cell r="D448">
            <v>12.7</v>
          </cell>
          <cell r="E448">
            <v>1.25</v>
          </cell>
          <cell r="F448">
            <v>0</v>
          </cell>
          <cell r="G448">
            <v>0</v>
          </cell>
          <cell r="H448">
            <v>0</v>
          </cell>
          <cell r="I448">
            <v>2.0299999999999998</v>
          </cell>
          <cell r="J448">
            <v>10.42</v>
          </cell>
          <cell r="K448">
            <v>12.45</v>
          </cell>
          <cell r="L448">
            <v>0</v>
          </cell>
          <cell r="M448">
            <v>0</v>
          </cell>
          <cell r="N448">
            <v>0</v>
          </cell>
          <cell r="O448">
            <v>0</v>
          </cell>
          <cell r="P448">
            <v>7</v>
          </cell>
        </row>
        <row r="449">
          <cell r="B449" t="str">
            <v xml:space="preserve">XS </v>
          </cell>
          <cell r="C449">
            <v>22</v>
          </cell>
          <cell r="D449">
            <v>12.7</v>
          </cell>
          <cell r="E449">
            <v>1.25</v>
          </cell>
          <cell r="F449">
            <v>0</v>
          </cell>
          <cell r="G449">
            <v>0</v>
          </cell>
          <cell r="H449">
            <v>0</v>
          </cell>
          <cell r="I449">
            <v>2.23</v>
          </cell>
          <cell r="J449">
            <v>11.72</v>
          </cell>
          <cell r="K449">
            <v>13.950000000000001</v>
          </cell>
          <cell r="L449">
            <v>0</v>
          </cell>
          <cell r="M449">
            <v>0</v>
          </cell>
          <cell r="N449">
            <v>0</v>
          </cell>
          <cell r="O449">
            <v>0</v>
          </cell>
          <cell r="P449">
            <v>8</v>
          </cell>
        </row>
        <row r="450">
          <cell r="B450" t="str">
            <v xml:space="preserve">XS </v>
          </cell>
          <cell r="C450">
            <v>24</v>
          </cell>
          <cell r="D450">
            <v>12.7</v>
          </cell>
          <cell r="E450">
            <v>1.25</v>
          </cell>
          <cell r="F450">
            <v>0</v>
          </cell>
          <cell r="G450">
            <v>0</v>
          </cell>
          <cell r="H450">
            <v>0</v>
          </cell>
          <cell r="I450">
            <v>2.4300000000000002</v>
          </cell>
          <cell r="J450">
            <v>12.57</v>
          </cell>
          <cell r="K450">
            <v>15</v>
          </cell>
          <cell r="L450">
            <v>0</v>
          </cell>
          <cell r="M450">
            <v>0</v>
          </cell>
          <cell r="N450">
            <v>0</v>
          </cell>
          <cell r="O450">
            <v>0</v>
          </cell>
          <cell r="P450">
            <v>8</v>
          </cell>
        </row>
        <row r="451">
          <cell r="B451" t="str">
            <v xml:space="preserve">XS </v>
          </cell>
          <cell r="C451">
            <v>26</v>
          </cell>
          <cell r="D451">
            <v>12.7</v>
          </cell>
          <cell r="E451">
            <v>1.25</v>
          </cell>
          <cell r="F451">
            <v>0</v>
          </cell>
          <cell r="G451">
            <v>0</v>
          </cell>
          <cell r="H451">
            <v>0</v>
          </cell>
          <cell r="I451">
            <v>2.64</v>
          </cell>
          <cell r="J451">
            <v>13.86</v>
          </cell>
          <cell r="K451">
            <v>16.5</v>
          </cell>
          <cell r="L451">
            <v>9</v>
          </cell>
          <cell r="M451">
            <v>0</v>
          </cell>
          <cell r="N451">
            <v>9.5702061979269273E-312</v>
          </cell>
          <cell r="O451" t="str">
            <v xml:space="preserve">XS </v>
          </cell>
          <cell r="P451">
            <v>9</v>
          </cell>
          <cell r="Q451">
            <v>0</v>
          </cell>
          <cell r="R451">
            <v>9.5489862400172746E-312</v>
          </cell>
        </row>
        <row r="452">
          <cell r="B452" t="str">
            <v xml:space="preserve">XS </v>
          </cell>
          <cell r="C452">
            <v>28</v>
          </cell>
          <cell r="D452">
            <v>12.7</v>
          </cell>
          <cell r="E452">
            <v>1.25</v>
          </cell>
          <cell r="F452">
            <v>0</v>
          </cell>
          <cell r="G452">
            <v>0</v>
          </cell>
          <cell r="H452">
            <v>0</v>
          </cell>
          <cell r="I452">
            <v>2.84</v>
          </cell>
          <cell r="J452">
            <v>15.16</v>
          </cell>
          <cell r="K452">
            <v>18</v>
          </cell>
          <cell r="L452">
            <v>0</v>
          </cell>
          <cell r="M452">
            <v>0</v>
          </cell>
          <cell r="N452">
            <v>0</v>
          </cell>
          <cell r="O452">
            <v>0</v>
          </cell>
          <cell r="P452">
            <v>9</v>
          </cell>
        </row>
        <row r="453">
          <cell r="B453" t="str">
            <v xml:space="preserve">XS </v>
          </cell>
          <cell r="C453">
            <v>30</v>
          </cell>
          <cell r="D453">
            <v>12.7</v>
          </cell>
          <cell r="E453">
            <v>1.25</v>
          </cell>
          <cell r="F453">
            <v>0</v>
          </cell>
          <cell r="G453">
            <v>0</v>
          </cell>
          <cell r="H453">
            <v>0</v>
          </cell>
          <cell r="I453">
            <v>3.04</v>
          </cell>
          <cell r="J453">
            <v>16.45</v>
          </cell>
          <cell r="K453">
            <v>19.489999999999998</v>
          </cell>
          <cell r="L453">
            <v>0</v>
          </cell>
          <cell r="M453">
            <v>0</v>
          </cell>
          <cell r="N453">
            <v>0</v>
          </cell>
          <cell r="O453">
            <v>0</v>
          </cell>
          <cell r="P453">
            <v>10</v>
          </cell>
        </row>
        <row r="454">
          <cell r="B454" t="str">
            <v xml:space="preserve">XS </v>
          </cell>
          <cell r="C454">
            <v>32</v>
          </cell>
          <cell r="D454">
            <v>12.7</v>
          </cell>
          <cell r="E454">
            <v>1.25</v>
          </cell>
          <cell r="F454">
            <v>0</v>
          </cell>
          <cell r="G454">
            <v>0</v>
          </cell>
          <cell r="H454">
            <v>0</v>
          </cell>
          <cell r="I454">
            <v>3.24</v>
          </cell>
          <cell r="J454">
            <v>17.75</v>
          </cell>
          <cell r="K454">
            <v>20.990000000000002</v>
          </cell>
          <cell r="L454">
            <v>0</v>
          </cell>
          <cell r="M454">
            <v>0</v>
          </cell>
          <cell r="N454">
            <v>0</v>
          </cell>
          <cell r="O454">
            <v>0</v>
          </cell>
          <cell r="P454">
            <v>11</v>
          </cell>
        </row>
        <row r="455">
          <cell r="B455" t="str">
            <v xml:space="preserve">XS </v>
          </cell>
          <cell r="C455">
            <v>34</v>
          </cell>
          <cell r="D455">
            <v>12.7</v>
          </cell>
          <cell r="E455">
            <v>1.25</v>
          </cell>
          <cell r="F455">
            <v>0</v>
          </cell>
          <cell r="G455">
            <v>0</v>
          </cell>
          <cell r="H455">
            <v>0</v>
          </cell>
          <cell r="I455">
            <v>3.45</v>
          </cell>
          <cell r="J455">
            <v>18.54</v>
          </cell>
          <cell r="K455">
            <v>21.99</v>
          </cell>
          <cell r="L455">
            <v>0</v>
          </cell>
          <cell r="M455">
            <v>0</v>
          </cell>
          <cell r="N455">
            <v>0</v>
          </cell>
          <cell r="O455">
            <v>0</v>
          </cell>
          <cell r="P455">
            <v>12</v>
          </cell>
        </row>
        <row r="456">
          <cell r="B456" t="str">
            <v xml:space="preserve">XS </v>
          </cell>
          <cell r="C456">
            <v>36</v>
          </cell>
          <cell r="D456">
            <v>12.7</v>
          </cell>
          <cell r="E456">
            <v>1.25</v>
          </cell>
          <cell r="F456">
            <v>0</v>
          </cell>
          <cell r="G456">
            <v>0</v>
          </cell>
          <cell r="H456">
            <v>0</v>
          </cell>
          <cell r="I456">
            <v>3.65</v>
          </cell>
          <cell r="J456">
            <v>18.84</v>
          </cell>
          <cell r="K456">
            <v>22.49</v>
          </cell>
          <cell r="L456">
            <v>0</v>
          </cell>
          <cell r="M456">
            <v>0</v>
          </cell>
          <cell r="N456">
            <v>0</v>
          </cell>
          <cell r="O456">
            <v>0</v>
          </cell>
          <cell r="P456">
            <v>12</v>
          </cell>
        </row>
        <row r="457">
          <cell r="B457" t="str">
            <v xml:space="preserve">XS </v>
          </cell>
          <cell r="C457">
            <v>38</v>
          </cell>
          <cell r="D457">
            <v>12.7</v>
          </cell>
          <cell r="E457">
            <v>1.25</v>
          </cell>
          <cell r="F457">
            <v>0</v>
          </cell>
          <cell r="G457">
            <v>0</v>
          </cell>
          <cell r="H457">
            <v>0</v>
          </cell>
          <cell r="I457">
            <v>3.85</v>
          </cell>
          <cell r="J457">
            <v>19.89</v>
          </cell>
          <cell r="K457">
            <v>23.740000000000002</v>
          </cell>
          <cell r="L457">
            <v>0</v>
          </cell>
          <cell r="M457">
            <v>0</v>
          </cell>
          <cell r="N457">
            <v>0</v>
          </cell>
          <cell r="O457">
            <v>0</v>
          </cell>
          <cell r="P457">
            <v>13</v>
          </cell>
        </row>
        <row r="458">
          <cell r="B458" t="str">
            <v xml:space="preserve">XS </v>
          </cell>
          <cell r="C458">
            <v>40</v>
          </cell>
          <cell r="D458">
            <v>12.7</v>
          </cell>
          <cell r="E458">
            <v>1.25</v>
          </cell>
          <cell r="F458">
            <v>0</v>
          </cell>
          <cell r="G458">
            <v>0</v>
          </cell>
          <cell r="H458">
            <v>0</v>
          </cell>
          <cell r="I458">
            <v>4.0599999999999996</v>
          </cell>
          <cell r="J458">
            <v>21.66</v>
          </cell>
          <cell r="K458">
            <v>25.72</v>
          </cell>
          <cell r="L458">
            <v>0</v>
          </cell>
          <cell r="M458">
            <v>0</v>
          </cell>
          <cell r="N458">
            <v>0</v>
          </cell>
          <cell r="O458">
            <v>0</v>
          </cell>
          <cell r="P458">
            <v>14</v>
          </cell>
        </row>
        <row r="459">
          <cell r="B459" t="str">
            <v xml:space="preserve">XS </v>
          </cell>
          <cell r="C459">
            <v>42</v>
          </cell>
          <cell r="D459">
            <v>12.7</v>
          </cell>
          <cell r="E459">
            <v>1.25</v>
          </cell>
          <cell r="F459">
            <v>0</v>
          </cell>
          <cell r="G459">
            <v>0</v>
          </cell>
          <cell r="H459">
            <v>0</v>
          </cell>
          <cell r="I459">
            <v>4.26</v>
          </cell>
          <cell r="J459">
            <v>22.74</v>
          </cell>
          <cell r="K459">
            <v>27</v>
          </cell>
          <cell r="L459">
            <v>0</v>
          </cell>
          <cell r="M459">
            <v>0</v>
          </cell>
          <cell r="N459">
            <v>0</v>
          </cell>
          <cell r="O459">
            <v>0</v>
          </cell>
          <cell r="P459">
            <v>14</v>
          </cell>
        </row>
        <row r="460">
          <cell r="B460" t="str">
            <v xml:space="preserve">XS </v>
          </cell>
          <cell r="C460">
            <v>44</v>
          </cell>
          <cell r="D460">
            <v>12.7</v>
          </cell>
          <cell r="E460">
            <v>1.25</v>
          </cell>
          <cell r="F460">
            <v>0</v>
          </cell>
          <cell r="G460">
            <v>0</v>
          </cell>
          <cell r="H460">
            <v>0</v>
          </cell>
          <cell r="I460">
            <v>4.47</v>
          </cell>
          <cell r="J460">
            <v>27.16</v>
          </cell>
          <cell r="K460">
            <v>31.63</v>
          </cell>
          <cell r="L460">
            <v>0</v>
          </cell>
          <cell r="M460">
            <v>0</v>
          </cell>
          <cell r="N460">
            <v>0</v>
          </cell>
          <cell r="O460">
            <v>0</v>
          </cell>
          <cell r="P460">
            <v>15</v>
          </cell>
        </row>
        <row r="461">
          <cell r="B461" t="str">
            <v xml:space="preserve">XS </v>
          </cell>
          <cell r="C461">
            <v>46</v>
          </cell>
          <cell r="D461">
            <v>12.7</v>
          </cell>
          <cell r="E461">
            <v>1.25</v>
          </cell>
          <cell r="F461">
            <v>0</v>
          </cell>
          <cell r="G461">
            <v>0</v>
          </cell>
          <cell r="H461">
            <v>0</v>
          </cell>
          <cell r="I461">
            <v>4.67</v>
          </cell>
          <cell r="J461">
            <v>28.4</v>
          </cell>
          <cell r="K461">
            <v>33.07</v>
          </cell>
          <cell r="L461">
            <v>0</v>
          </cell>
          <cell r="M461">
            <v>0</v>
          </cell>
          <cell r="N461">
            <v>0</v>
          </cell>
          <cell r="O461">
            <v>0</v>
          </cell>
          <cell r="P461">
            <v>16</v>
          </cell>
        </row>
        <row r="462">
          <cell r="B462" t="str">
            <v xml:space="preserve">XS </v>
          </cell>
          <cell r="C462">
            <v>48</v>
          </cell>
          <cell r="D462">
            <v>12.7</v>
          </cell>
          <cell r="E462">
            <v>1.25</v>
          </cell>
          <cell r="F462">
            <v>0</v>
          </cell>
          <cell r="G462">
            <v>0</v>
          </cell>
          <cell r="H462">
            <v>0</v>
          </cell>
          <cell r="I462">
            <v>4.87</v>
          </cell>
          <cell r="J462">
            <v>29.63</v>
          </cell>
          <cell r="K462">
            <v>34.5</v>
          </cell>
          <cell r="L462">
            <v>0</v>
          </cell>
          <cell r="M462">
            <v>0</v>
          </cell>
          <cell r="N462">
            <v>0</v>
          </cell>
          <cell r="O462">
            <v>0</v>
          </cell>
          <cell r="P462">
            <v>16</v>
          </cell>
        </row>
        <row r="463">
          <cell r="B463" t="str">
            <v>XXS</v>
          </cell>
          <cell r="C463">
            <v>0.5</v>
          </cell>
          <cell r="D463">
            <v>7.47</v>
          </cell>
          <cell r="E463">
            <v>1</v>
          </cell>
          <cell r="F463">
            <v>0</v>
          </cell>
          <cell r="G463">
            <v>0</v>
          </cell>
          <cell r="H463">
            <v>0</v>
          </cell>
          <cell r="I463">
            <v>7.0000000000000007E-2</v>
          </cell>
          <cell r="J463">
            <v>0.23</v>
          </cell>
          <cell r="K463">
            <v>0.30000000000000004</v>
          </cell>
          <cell r="L463">
            <v>0</v>
          </cell>
          <cell r="M463">
            <v>0</v>
          </cell>
          <cell r="N463">
            <v>0</v>
          </cell>
          <cell r="O463">
            <v>0</v>
          </cell>
          <cell r="P463">
            <v>2</v>
          </cell>
        </row>
        <row r="464">
          <cell r="B464" t="str">
            <v>XXS</v>
          </cell>
          <cell r="C464">
            <v>0.5</v>
          </cell>
          <cell r="D464">
            <v>7.47</v>
          </cell>
          <cell r="E464">
            <v>1</v>
          </cell>
          <cell r="F464">
            <v>0</v>
          </cell>
          <cell r="G464">
            <v>0</v>
          </cell>
          <cell r="H464">
            <v>0</v>
          </cell>
          <cell r="I464">
            <v>7.0000000000000007E-2</v>
          </cell>
          <cell r="J464">
            <v>0.23</v>
          </cell>
          <cell r="K464">
            <v>0.30000000000000004</v>
          </cell>
          <cell r="L464">
            <v>0</v>
          </cell>
          <cell r="M464">
            <v>0</v>
          </cell>
          <cell r="N464">
            <v>0</v>
          </cell>
          <cell r="O464">
            <v>0</v>
          </cell>
          <cell r="P464">
            <v>2</v>
          </cell>
        </row>
        <row r="465">
          <cell r="B465" t="str">
            <v>XXS</v>
          </cell>
          <cell r="C465">
            <v>0.5</v>
          </cell>
          <cell r="D465">
            <v>7.47</v>
          </cell>
          <cell r="E465">
            <v>1</v>
          </cell>
          <cell r="F465">
            <v>0</v>
          </cell>
          <cell r="G465">
            <v>0</v>
          </cell>
          <cell r="H465">
            <v>0</v>
          </cell>
          <cell r="I465">
            <v>7.0000000000000007E-2</v>
          </cell>
          <cell r="J465">
            <v>0.23</v>
          </cell>
          <cell r="K465">
            <v>0.30000000000000004</v>
          </cell>
          <cell r="L465">
            <v>0</v>
          </cell>
          <cell r="M465">
            <v>0</v>
          </cell>
          <cell r="N465">
            <v>0</v>
          </cell>
          <cell r="O465">
            <v>0</v>
          </cell>
          <cell r="P465">
            <v>2</v>
          </cell>
          <cell r="Q465">
            <v>0</v>
          </cell>
          <cell r="R465">
            <v>0</v>
          </cell>
        </row>
        <row r="466">
          <cell r="B466" t="str">
            <v>XXS</v>
          </cell>
          <cell r="C466">
            <v>0.75</v>
          </cell>
          <cell r="D466">
            <v>7.82</v>
          </cell>
          <cell r="E466">
            <v>1</v>
          </cell>
          <cell r="F466">
            <v>0</v>
          </cell>
          <cell r="G466">
            <v>0</v>
          </cell>
          <cell r="H466">
            <v>0</v>
          </cell>
          <cell r="I466">
            <v>0.08</v>
          </cell>
          <cell r="J466">
            <v>0.22</v>
          </cell>
          <cell r="K466">
            <v>0.3</v>
          </cell>
          <cell r="L466">
            <v>0</v>
          </cell>
          <cell r="M466">
            <v>0</v>
          </cell>
          <cell r="N466">
            <v>0</v>
          </cell>
          <cell r="O466">
            <v>0</v>
          </cell>
          <cell r="P466">
            <v>2</v>
          </cell>
        </row>
        <row r="467">
          <cell r="B467" t="str">
            <v>XXS</v>
          </cell>
          <cell r="C467">
            <v>0.75</v>
          </cell>
          <cell r="D467">
            <v>7.82</v>
          </cell>
          <cell r="E467">
            <v>1</v>
          </cell>
          <cell r="F467">
            <v>0</v>
          </cell>
          <cell r="G467">
            <v>0</v>
          </cell>
          <cell r="H467">
            <v>0</v>
          </cell>
          <cell r="I467">
            <v>0.08</v>
          </cell>
          <cell r="J467">
            <v>0.22</v>
          </cell>
          <cell r="K467">
            <v>0.3</v>
          </cell>
          <cell r="L467">
            <v>0</v>
          </cell>
          <cell r="M467">
            <v>0</v>
          </cell>
          <cell r="N467">
            <v>0</v>
          </cell>
          <cell r="O467">
            <v>0</v>
          </cell>
          <cell r="P467">
            <v>2</v>
          </cell>
        </row>
        <row r="468">
          <cell r="B468" t="str">
            <v>XXS</v>
          </cell>
          <cell r="C468">
            <v>0.75</v>
          </cell>
          <cell r="D468">
            <v>7.82</v>
          </cell>
          <cell r="E468">
            <v>1</v>
          </cell>
          <cell r="F468">
            <v>0</v>
          </cell>
          <cell r="G468">
            <v>0</v>
          </cell>
          <cell r="H468">
            <v>0</v>
          </cell>
          <cell r="I468">
            <v>0.08</v>
          </cell>
          <cell r="J468">
            <v>0.22</v>
          </cell>
          <cell r="K468">
            <v>0.3</v>
          </cell>
          <cell r="L468">
            <v>0</v>
          </cell>
          <cell r="M468">
            <v>0</v>
          </cell>
          <cell r="N468">
            <v>0</v>
          </cell>
          <cell r="O468">
            <v>0</v>
          </cell>
          <cell r="P468">
            <v>2</v>
          </cell>
        </row>
        <row r="469">
          <cell r="B469" t="str">
            <v>XXS</v>
          </cell>
          <cell r="C469">
            <v>1</v>
          </cell>
          <cell r="D469">
            <v>9.09</v>
          </cell>
          <cell r="E469">
            <v>1</v>
          </cell>
          <cell r="F469">
            <v>0</v>
          </cell>
          <cell r="G469">
            <v>0</v>
          </cell>
          <cell r="H469">
            <v>0</v>
          </cell>
          <cell r="I469">
            <v>0.1</v>
          </cell>
          <cell r="J469">
            <v>0.5</v>
          </cell>
          <cell r="K469">
            <v>0.6</v>
          </cell>
          <cell r="L469">
            <v>0</v>
          </cell>
          <cell r="M469">
            <v>0</v>
          </cell>
          <cell r="N469">
            <v>0</v>
          </cell>
          <cell r="O469">
            <v>0</v>
          </cell>
          <cell r="P469">
            <v>2</v>
          </cell>
        </row>
        <row r="470">
          <cell r="B470" t="str">
            <v>XXS</v>
          </cell>
          <cell r="C470">
            <v>1</v>
          </cell>
          <cell r="D470">
            <v>9.09</v>
          </cell>
          <cell r="E470">
            <v>1</v>
          </cell>
          <cell r="F470">
            <v>0</v>
          </cell>
          <cell r="G470">
            <v>0</v>
          </cell>
          <cell r="H470">
            <v>0</v>
          </cell>
          <cell r="I470">
            <v>0.1</v>
          </cell>
          <cell r="J470">
            <v>0.5</v>
          </cell>
          <cell r="K470">
            <v>0.6</v>
          </cell>
          <cell r="L470">
            <v>0</v>
          </cell>
          <cell r="M470">
            <v>0</v>
          </cell>
          <cell r="N470">
            <v>0</v>
          </cell>
          <cell r="O470">
            <v>0</v>
          </cell>
          <cell r="P470">
            <v>2</v>
          </cell>
        </row>
        <row r="471">
          <cell r="B471" t="str">
            <v>XXS</v>
          </cell>
          <cell r="C471">
            <v>1</v>
          </cell>
          <cell r="D471">
            <v>9.09</v>
          </cell>
          <cell r="E471">
            <v>1</v>
          </cell>
          <cell r="F471">
            <v>0</v>
          </cell>
          <cell r="G471">
            <v>0</v>
          </cell>
          <cell r="H471">
            <v>0</v>
          </cell>
          <cell r="I471">
            <v>0.1</v>
          </cell>
          <cell r="J471">
            <v>0.5</v>
          </cell>
          <cell r="K471">
            <v>0.6</v>
          </cell>
          <cell r="L471">
            <v>0</v>
          </cell>
          <cell r="M471">
            <v>0</v>
          </cell>
          <cell r="N471">
            <v>0</v>
          </cell>
          <cell r="O471">
            <v>0</v>
          </cell>
          <cell r="P471">
            <v>2</v>
          </cell>
        </row>
        <row r="472">
          <cell r="B472" t="str">
            <v>XXS</v>
          </cell>
          <cell r="C472">
            <v>1.25</v>
          </cell>
          <cell r="D472">
            <v>9.6999999999999993</v>
          </cell>
          <cell r="E472">
            <v>1</v>
          </cell>
          <cell r="F472">
            <v>0</v>
          </cell>
          <cell r="G472">
            <v>0</v>
          </cell>
          <cell r="H472">
            <v>0</v>
          </cell>
          <cell r="I472">
            <v>0.13</v>
          </cell>
          <cell r="J472">
            <v>0.67</v>
          </cell>
          <cell r="K472">
            <v>0.8</v>
          </cell>
          <cell r="L472">
            <v>0</v>
          </cell>
          <cell r="M472">
            <v>0</v>
          </cell>
          <cell r="N472">
            <v>0</v>
          </cell>
          <cell r="O472">
            <v>0</v>
          </cell>
          <cell r="P472">
            <v>2</v>
          </cell>
        </row>
        <row r="473">
          <cell r="B473" t="str">
            <v>XXS</v>
          </cell>
          <cell r="C473">
            <v>1.25</v>
          </cell>
          <cell r="D473">
            <v>9.6999999999999993</v>
          </cell>
          <cell r="E473">
            <v>1</v>
          </cell>
          <cell r="F473">
            <v>0</v>
          </cell>
          <cell r="G473">
            <v>0</v>
          </cell>
          <cell r="H473">
            <v>0</v>
          </cell>
          <cell r="I473">
            <v>0.13</v>
          </cell>
          <cell r="J473">
            <v>0.67</v>
          </cell>
          <cell r="K473">
            <v>0.8</v>
          </cell>
          <cell r="L473">
            <v>0</v>
          </cell>
          <cell r="M473">
            <v>0</v>
          </cell>
          <cell r="N473">
            <v>0</v>
          </cell>
          <cell r="O473">
            <v>0</v>
          </cell>
          <cell r="P473">
            <v>2</v>
          </cell>
        </row>
        <row r="474">
          <cell r="B474" t="str">
            <v>XXS</v>
          </cell>
          <cell r="C474">
            <v>1.25</v>
          </cell>
          <cell r="D474">
            <v>9.6999999999999993</v>
          </cell>
          <cell r="E474">
            <v>1</v>
          </cell>
          <cell r="F474">
            <v>0</v>
          </cell>
          <cell r="G474">
            <v>0</v>
          </cell>
          <cell r="H474">
            <v>0</v>
          </cell>
          <cell r="I474">
            <v>0.13</v>
          </cell>
          <cell r="J474">
            <v>0.67</v>
          </cell>
          <cell r="K474">
            <v>0.8</v>
          </cell>
          <cell r="L474">
            <v>0</v>
          </cell>
          <cell r="M474">
            <v>0</v>
          </cell>
          <cell r="N474">
            <v>0</v>
          </cell>
          <cell r="O474">
            <v>0</v>
          </cell>
          <cell r="P474">
            <v>2</v>
          </cell>
        </row>
        <row r="475">
          <cell r="B475" t="str">
            <v>XXS</v>
          </cell>
          <cell r="C475">
            <v>1.5</v>
          </cell>
          <cell r="D475">
            <v>10.15</v>
          </cell>
          <cell r="E475">
            <v>1.25</v>
          </cell>
          <cell r="F475">
            <v>0</v>
          </cell>
          <cell r="G475">
            <v>0</v>
          </cell>
          <cell r="H475">
            <v>0</v>
          </cell>
          <cell r="I475">
            <v>0.15</v>
          </cell>
          <cell r="J475">
            <v>0.75</v>
          </cell>
          <cell r="K475">
            <v>0.9</v>
          </cell>
          <cell r="L475">
            <v>0</v>
          </cell>
          <cell r="M475">
            <v>0</v>
          </cell>
          <cell r="N475">
            <v>0</v>
          </cell>
          <cell r="O475">
            <v>0</v>
          </cell>
          <cell r="P475">
            <v>2</v>
          </cell>
        </row>
        <row r="476">
          <cell r="B476" t="str">
            <v>XXS</v>
          </cell>
          <cell r="C476">
            <v>1.5</v>
          </cell>
          <cell r="D476">
            <v>10.15</v>
          </cell>
          <cell r="E476">
            <v>1.25</v>
          </cell>
          <cell r="F476">
            <v>0</v>
          </cell>
          <cell r="G476">
            <v>0</v>
          </cell>
          <cell r="H476">
            <v>0</v>
          </cell>
          <cell r="I476">
            <v>0.15</v>
          </cell>
          <cell r="J476">
            <v>0.75</v>
          </cell>
          <cell r="K476">
            <v>0.9</v>
          </cell>
          <cell r="L476">
            <v>0</v>
          </cell>
          <cell r="M476">
            <v>0</v>
          </cell>
          <cell r="N476">
            <v>0</v>
          </cell>
          <cell r="O476">
            <v>0</v>
          </cell>
          <cell r="P476">
            <v>2</v>
          </cell>
        </row>
        <row r="477">
          <cell r="B477" t="str">
            <v>XXS</v>
          </cell>
          <cell r="C477">
            <v>1.5</v>
          </cell>
          <cell r="D477">
            <v>10.15</v>
          </cell>
          <cell r="E477">
            <v>1.25</v>
          </cell>
          <cell r="F477">
            <v>0</v>
          </cell>
          <cell r="G477">
            <v>0</v>
          </cell>
          <cell r="H477">
            <v>0</v>
          </cell>
          <cell r="I477">
            <v>0.15</v>
          </cell>
          <cell r="J477">
            <v>0.75</v>
          </cell>
          <cell r="K477">
            <v>0.9</v>
          </cell>
          <cell r="L477">
            <v>0</v>
          </cell>
          <cell r="M477">
            <v>0</v>
          </cell>
          <cell r="N477">
            <v>0</v>
          </cell>
          <cell r="O477">
            <v>0</v>
          </cell>
          <cell r="P477">
            <v>2</v>
          </cell>
        </row>
        <row r="478">
          <cell r="B478" t="str">
            <v>XXS</v>
          </cell>
          <cell r="C478">
            <v>2</v>
          </cell>
          <cell r="D478">
            <v>11.07</v>
          </cell>
          <cell r="E478">
            <v>1.25</v>
          </cell>
          <cell r="F478">
            <v>0</v>
          </cell>
          <cell r="G478">
            <v>0</v>
          </cell>
          <cell r="H478">
            <v>0</v>
          </cell>
          <cell r="I478">
            <v>0.2</v>
          </cell>
          <cell r="J478">
            <v>1</v>
          </cell>
          <cell r="K478">
            <v>1.2</v>
          </cell>
          <cell r="L478">
            <v>0</v>
          </cell>
          <cell r="M478">
            <v>0</v>
          </cell>
          <cell r="N478">
            <v>0</v>
          </cell>
          <cell r="O478">
            <v>0</v>
          </cell>
          <cell r="P478">
            <v>4</v>
          </cell>
        </row>
        <row r="479">
          <cell r="B479" t="str">
            <v>XXS</v>
          </cell>
          <cell r="C479">
            <v>2</v>
          </cell>
          <cell r="D479">
            <v>11.07</v>
          </cell>
          <cell r="E479">
            <v>1.25</v>
          </cell>
          <cell r="F479">
            <v>0</v>
          </cell>
          <cell r="G479">
            <v>0</v>
          </cell>
          <cell r="H479">
            <v>0</v>
          </cell>
          <cell r="I479">
            <v>0.2</v>
          </cell>
          <cell r="J479">
            <v>1</v>
          </cell>
          <cell r="K479">
            <v>1.2</v>
          </cell>
          <cell r="L479">
            <v>0</v>
          </cell>
          <cell r="M479">
            <v>0</v>
          </cell>
          <cell r="N479">
            <v>0</v>
          </cell>
          <cell r="O479">
            <v>0</v>
          </cell>
          <cell r="P479">
            <v>4</v>
          </cell>
        </row>
        <row r="480">
          <cell r="B480" t="str">
            <v>XXS</v>
          </cell>
          <cell r="C480">
            <v>2</v>
          </cell>
          <cell r="D480">
            <v>11.07</v>
          </cell>
          <cell r="E480">
            <v>1.25</v>
          </cell>
          <cell r="F480">
            <v>0</v>
          </cell>
          <cell r="G480">
            <v>0</v>
          </cell>
          <cell r="H480">
            <v>0</v>
          </cell>
          <cell r="I480">
            <v>0.2</v>
          </cell>
          <cell r="J480">
            <v>1</v>
          </cell>
          <cell r="K480">
            <v>1.2</v>
          </cell>
          <cell r="L480">
            <v>0</v>
          </cell>
          <cell r="M480">
            <v>0</v>
          </cell>
          <cell r="N480">
            <v>0</v>
          </cell>
          <cell r="O480">
            <v>0</v>
          </cell>
          <cell r="P480">
            <v>4</v>
          </cell>
        </row>
        <row r="481">
          <cell r="B481" t="str">
            <v>XXS</v>
          </cell>
          <cell r="C481">
            <v>2.5</v>
          </cell>
          <cell r="D481">
            <v>14.02</v>
          </cell>
          <cell r="E481">
            <v>1.25</v>
          </cell>
          <cell r="F481">
            <v>0</v>
          </cell>
          <cell r="G481">
            <v>0</v>
          </cell>
          <cell r="H481">
            <v>0</v>
          </cell>
          <cell r="I481">
            <v>0.25</v>
          </cell>
          <cell r="J481">
            <v>1.7</v>
          </cell>
          <cell r="K481">
            <v>1.95</v>
          </cell>
          <cell r="L481">
            <v>0</v>
          </cell>
          <cell r="M481">
            <v>0</v>
          </cell>
          <cell r="N481">
            <v>0</v>
          </cell>
          <cell r="O481">
            <v>0</v>
          </cell>
          <cell r="P481">
            <v>4</v>
          </cell>
        </row>
        <row r="482">
          <cell r="B482" t="str">
            <v>XXS</v>
          </cell>
          <cell r="C482">
            <v>3</v>
          </cell>
          <cell r="D482">
            <v>15.24</v>
          </cell>
          <cell r="E482">
            <v>1.5</v>
          </cell>
          <cell r="F482">
            <v>0</v>
          </cell>
          <cell r="G482">
            <v>0</v>
          </cell>
          <cell r="H482">
            <v>0</v>
          </cell>
          <cell r="I482">
            <v>0.3</v>
          </cell>
          <cell r="J482">
            <v>2.39</v>
          </cell>
          <cell r="K482">
            <v>2.69</v>
          </cell>
          <cell r="L482">
            <v>0</v>
          </cell>
          <cell r="M482">
            <v>0</v>
          </cell>
          <cell r="N482">
            <v>0</v>
          </cell>
          <cell r="O482">
            <v>0</v>
          </cell>
          <cell r="P482">
            <v>4</v>
          </cell>
        </row>
        <row r="483">
          <cell r="B483" t="str">
            <v>XXS</v>
          </cell>
          <cell r="C483">
            <v>4</v>
          </cell>
          <cell r="D483">
            <v>17.12</v>
          </cell>
          <cell r="E483">
            <v>1.5</v>
          </cell>
          <cell r="F483">
            <v>0</v>
          </cell>
          <cell r="G483">
            <v>0</v>
          </cell>
          <cell r="H483">
            <v>0</v>
          </cell>
          <cell r="I483">
            <v>0.41</v>
          </cell>
          <cell r="J483">
            <v>4.09</v>
          </cell>
          <cell r="K483">
            <v>4.5</v>
          </cell>
          <cell r="L483">
            <v>0</v>
          </cell>
          <cell r="M483">
            <v>0</v>
          </cell>
          <cell r="N483">
            <v>0</v>
          </cell>
          <cell r="O483">
            <v>0</v>
          </cell>
          <cell r="P483">
            <v>4</v>
          </cell>
        </row>
        <row r="484">
          <cell r="B484" t="str">
            <v>XXS</v>
          </cell>
          <cell r="C484">
            <v>5</v>
          </cell>
          <cell r="D484">
            <v>19.05</v>
          </cell>
          <cell r="E484">
            <v>2</v>
          </cell>
          <cell r="F484">
            <v>0</v>
          </cell>
          <cell r="G484">
            <v>0</v>
          </cell>
          <cell r="H484">
            <v>0</v>
          </cell>
          <cell r="I484">
            <v>0.51</v>
          </cell>
          <cell r="J484">
            <v>4.43</v>
          </cell>
          <cell r="K484">
            <v>4.9399999999999995</v>
          </cell>
          <cell r="L484">
            <v>0</v>
          </cell>
          <cell r="M484">
            <v>0</v>
          </cell>
          <cell r="N484">
            <v>0</v>
          </cell>
          <cell r="O484">
            <v>0</v>
          </cell>
          <cell r="P484">
            <v>4</v>
          </cell>
        </row>
        <row r="485">
          <cell r="B485" t="str">
            <v>XXS</v>
          </cell>
          <cell r="C485">
            <v>6</v>
          </cell>
          <cell r="D485">
            <v>21.95</v>
          </cell>
          <cell r="E485">
            <v>2</v>
          </cell>
          <cell r="F485">
            <v>0</v>
          </cell>
          <cell r="G485">
            <v>0</v>
          </cell>
          <cell r="H485">
            <v>0</v>
          </cell>
          <cell r="I485">
            <v>0.61</v>
          </cell>
          <cell r="J485">
            <v>8.09</v>
          </cell>
          <cell r="K485">
            <v>8.6999999999999993</v>
          </cell>
          <cell r="L485">
            <v>0</v>
          </cell>
          <cell r="M485">
            <v>0</v>
          </cell>
          <cell r="N485">
            <v>0</v>
          </cell>
          <cell r="O485">
            <v>0</v>
          </cell>
          <cell r="P485">
            <v>4</v>
          </cell>
        </row>
        <row r="486">
          <cell r="B486" t="str">
            <v>XXS</v>
          </cell>
          <cell r="C486">
            <v>8</v>
          </cell>
          <cell r="D486">
            <v>22.23</v>
          </cell>
          <cell r="E486">
            <v>2</v>
          </cell>
          <cell r="F486">
            <v>0</v>
          </cell>
          <cell r="G486">
            <v>0</v>
          </cell>
          <cell r="H486">
            <v>0</v>
          </cell>
          <cell r="I486">
            <v>0.81</v>
          </cell>
          <cell r="J486">
            <v>11.49</v>
          </cell>
          <cell r="K486">
            <v>12.3</v>
          </cell>
          <cell r="L486">
            <v>0</v>
          </cell>
          <cell r="M486">
            <v>0</v>
          </cell>
          <cell r="N486">
            <v>0</v>
          </cell>
          <cell r="O486">
            <v>0</v>
          </cell>
          <cell r="P486">
            <v>4</v>
          </cell>
        </row>
        <row r="487">
          <cell r="B487" t="str">
            <v>XXS</v>
          </cell>
          <cell r="C487">
            <v>10</v>
          </cell>
          <cell r="D487">
            <v>25.4</v>
          </cell>
          <cell r="E487" t="str">
            <v>N</v>
          </cell>
          <cell r="F487">
            <v>0</v>
          </cell>
          <cell r="G487">
            <v>0</v>
          </cell>
          <cell r="H487">
            <v>0</v>
          </cell>
          <cell r="I487">
            <v>1.01</v>
          </cell>
          <cell r="J487">
            <v>18.489999999999998</v>
          </cell>
          <cell r="K487">
            <v>19.5</v>
          </cell>
          <cell r="L487">
            <v>0</v>
          </cell>
          <cell r="M487">
            <v>0</v>
          </cell>
          <cell r="N487">
            <v>0</v>
          </cell>
          <cell r="O487">
            <v>0</v>
          </cell>
          <cell r="P487">
            <v>4</v>
          </cell>
        </row>
        <row r="488">
          <cell r="B488" t="str">
            <v>XXS</v>
          </cell>
          <cell r="C488">
            <v>12</v>
          </cell>
          <cell r="D488">
            <v>25.4</v>
          </cell>
          <cell r="E488" t="str">
            <v>N</v>
          </cell>
          <cell r="F488">
            <v>0</v>
          </cell>
          <cell r="G488">
            <v>0</v>
          </cell>
          <cell r="H488">
            <v>0</v>
          </cell>
          <cell r="I488">
            <v>1.22</v>
          </cell>
          <cell r="J488">
            <v>21.27</v>
          </cell>
          <cell r="K488">
            <v>22.49</v>
          </cell>
          <cell r="L488">
            <v>0</v>
          </cell>
          <cell r="M488">
            <v>0</v>
          </cell>
          <cell r="N488">
            <v>0</v>
          </cell>
          <cell r="O488">
            <v>0</v>
          </cell>
          <cell r="P488">
            <v>6</v>
          </cell>
        </row>
        <row r="489">
          <cell r="B489">
            <v>8.73</v>
          </cell>
          <cell r="C489">
            <v>64</v>
          </cell>
          <cell r="D489">
            <v>8.73</v>
          </cell>
          <cell r="E489">
            <v>1</v>
          </cell>
          <cell r="F489">
            <v>0</v>
          </cell>
          <cell r="G489">
            <v>0</v>
          </cell>
          <cell r="H489">
            <v>0</v>
          </cell>
          <cell r="I489">
            <v>6.49</v>
          </cell>
          <cell r="J489">
            <v>20.29</v>
          </cell>
          <cell r="K489">
            <v>26.78</v>
          </cell>
          <cell r="L489">
            <v>0</v>
          </cell>
          <cell r="M489">
            <v>0</v>
          </cell>
          <cell r="N489">
            <v>0</v>
          </cell>
          <cell r="O489">
            <v>0</v>
          </cell>
          <cell r="P489">
            <v>21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efreshError="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sheetData sheetId="388"/>
      <sheetData sheetId="389"/>
      <sheetData sheetId="390"/>
      <sheetData sheetId="391"/>
      <sheetData sheetId="392" refreshError="1"/>
      <sheetData sheetId="393" refreshError="1"/>
      <sheetData sheetId="394" refreshError="1"/>
      <sheetData sheetId="395" refreshError="1"/>
      <sheetData sheetId="396" refreshError="1"/>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refreshError="1"/>
      <sheetData sheetId="504" refreshError="1"/>
      <sheetData sheetId="505"/>
      <sheetData sheetId="506"/>
      <sheetData sheetId="507"/>
      <sheetData sheetId="508"/>
      <sheetData sheetId="509" refreshError="1"/>
      <sheetData sheetId="510" refreshError="1"/>
      <sheetData sheetId="511" refreshError="1"/>
      <sheetData sheetId="512"/>
      <sheetData sheetId="513"/>
      <sheetData sheetId="514"/>
      <sheetData sheetId="515"/>
      <sheetData sheetId="516"/>
      <sheetData sheetId="517" refreshError="1"/>
      <sheetData sheetId="518"/>
      <sheetData sheetId="519" refreshError="1"/>
      <sheetData sheetId="520"/>
      <sheetData sheetId="521"/>
      <sheetData sheetId="522"/>
      <sheetData sheetId="523"/>
      <sheetData sheetId="524"/>
      <sheetData sheetId="525" refreshError="1"/>
      <sheetData sheetId="526"/>
      <sheetData sheetId="527"/>
      <sheetData sheetId="528"/>
      <sheetData sheetId="529"/>
      <sheetData sheetId="530"/>
      <sheetData sheetId="531"/>
      <sheetData sheetId="532" refreshError="1"/>
      <sheetData sheetId="533" refreshError="1"/>
      <sheetData sheetId="534" refreshError="1"/>
      <sheetData sheetId="535"/>
      <sheetData sheetId="536"/>
      <sheetData sheetId="537"/>
      <sheetData sheetId="538"/>
      <sheetData sheetId="539"/>
      <sheetData sheetId="540"/>
      <sheetData sheetId="541"/>
      <sheetData sheetId="542"/>
      <sheetData sheetId="543"/>
      <sheetData sheetId="544"/>
      <sheetData sheetId="545" refreshError="1"/>
      <sheetData sheetId="546" refreshError="1"/>
      <sheetData sheetId="547"/>
      <sheetData sheetId="548"/>
      <sheetData sheetId="549"/>
      <sheetData sheetId="550" refreshError="1"/>
      <sheetData sheetId="551"/>
      <sheetData sheetId="552"/>
      <sheetData sheetId="553"/>
      <sheetData sheetId="554" refreshError="1"/>
      <sheetData sheetId="555" refreshError="1"/>
      <sheetData sheetId="556" refreshError="1"/>
      <sheetData sheetId="557"/>
      <sheetData sheetId="558"/>
      <sheetData sheetId="559" refreshError="1"/>
      <sheetData sheetId="560" refreshError="1"/>
      <sheetData sheetId="561"/>
      <sheetData sheetId="562"/>
      <sheetData sheetId="563"/>
      <sheetData sheetId="564"/>
      <sheetData sheetId="565" refreshError="1"/>
      <sheetData sheetId="566"/>
      <sheetData sheetId="567" refreshError="1"/>
      <sheetData sheetId="568" refreshError="1"/>
      <sheetData sheetId="569" refreshError="1"/>
      <sheetData sheetId="570"/>
      <sheetData sheetId="571"/>
      <sheetData sheetId="572"/>
      <sheetData sheetId="573" refreshError="1"/>
      <sheetData sheetId="574"/>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sheetData sheetId="584" refreshError="1"/>
      <sheetData sheetId="585" refreshError="1"/>
      <sheetData sheetId="586"/>
      <sheetData sheetId="587" refreshError="1"/>
      <sheetData sheetId="588" refreshError="1"/>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TKY"/>
      <sheetName val="TONQUY"/>
      <sheetName val="SOCAI"/>
      <sheetName val="MATK"/>
      <sheetName val="CANDOI"/>
      <sheetName val="CDKT"/>
      <sheetName val="KQKD"/>
      <sheetName val="TKHAI"/>
      <sheetName val="XL4Poppy"/>
    </sheetNames>
    <sheetDataSet>
      <sheetData sheetId="0" refreshError="1">
        <row r="7">
          <cell r="F7">
            <v>131</v>
          </cell>
          <cell r="H7">
            <v>2000000</v>
          </cell>
        </row>
        <row r="8">
          <cell r="F8">
            <v>111</v>
          </cell>
          <cell r="H8">
            <v>533300</v>
          </cell>
        </row>
        <row r="9">
          <cell r="F9">
            <v>111</v>
          </cell>
          <cell r="H9">
            <v>1500000</v>
          </cell>
        </row>
        <row r="10">
          <cell r="F10">
            <v>111</v>
          </cell>
          <cell r="H10">
            <v>700000</v>
          </cell>
        </row>
        <row r="11">
          <cell r="F11">
            <v>111</v>
          </cell>
          <cell r="H11">
            <v>7908995</v>
          </cell>
        </row>
        <row r="12">
          <cell r="F12">
            <v>334</v>
          </cell>
          <cell r="H12">
            <v>7908995</v>
          </cell>
        </row>
        <row r="13">
          <cell r="F13">
            <v>111</v>
          </cell>
          <cell r="H13">
            <v>330000</v>
          </cell>
        </row>
        <row r="14">
          <cell r="F14">
            <v>111</v>
          </cell>
          <cell r="H14">
            <v>390000</v>
          </cell>
        </row>
        <row r="15">
          <cell r="F15">
            <v>111</v>
          </cell>
          <cell r="H15">
            <v>1920000</v>
          </cell>
        </row>
        <row r="16">
          <cell r="F16">
            <v>111</v>
          </cell>
          <cell r="H16">
            <v>281409</v>
          </cell>
        </row>
        <row r="17">
          <cell r="F17">
            <v>111</v>
          </cell>
          <cell r="H17">
            <v>28141</v>
          </cell>
        </row>
        <row r="18">
          <cell r="F18">
            <v>111</v>
          </cell>
          <cell r="H18">
            <v>1200000</v>
          </cell>
        </row>
        <row r="19">
          <cell r="F19">
            <v>141</v>
          </cell>
          <cell r="H19">
            <v>1200000</v>
          </cell>
        </row>
        <row r="20">
          <cell r="F20">
            <v>111</v>
          </cell>
          <cell r="H20">
            <v>1000000</v>
          </cell>
        </row>
        <row r="21">
          <cell r="F21">
            <v>131</v>
          </cell>
          <cell r="H21">
            <v>9000000</v>
          </cell>
        </row>
        <row r="22">
          <cell r="F22">
            <v>111</v>
          </cell>
          <cell r="H22">
            <v>64273</v>
          </cell>
        </row>
        <row r="23">
          <cell r="F23">
            <v>111</v>
          </cell>
          <cell r="H23">
            <v>6427</v>
          </cell>
        </row>
        <row r="24">
          <cell r="F24">
            <v>111</v>
          </cell>
          <cell r="H24">
            <v>195455</v>
          </cell>
        </row>
        <row r="25">
          <cell r="F25">
            <v>111</v>
          </cell>
          <cell r="H25">
            <v>19545</v>
          </cell>
        </row>
        <row r="26">
          <cell r="F26">
            <v>111</v>
          </cell>
          <cell r="H26">
            <v>2000000</v>
          </cell>
        </row>
        <row r="27">
          <cell r="F27">
            <v>111</v>
          </cell>
          <cell r="H27">
            <v>833600</v>
          </cell>
        </row>
        <row r="28">
          <cell r="F28">
            <v>111</v>
          </cell>
          <cell r="H28">
            <v>1600</v>
          </cell>
        </row>
        <row r="29">
          <cell r="F29">
            <v>111</v>
          </cell>
          <cell r="H29">
            <v>735360</v>
          </cell>
        </row>
        <row r="30">
          <cell r="F30">
            <v>111</v>
          </cell>
          <cell r="H30">
            <v>73536</v>
          </cell>
        </row>
        <row r="31">
          <cell r="F31">
            <v>111</v>
          </cell>
          <cell r="H31">
            <v>395922</v>
          </cell>
        </row>
        <row r="32">
          <cell r="F32">
            <v>111</v>
          </cell>
          <cell r="H32">
            <v>39592</v>
          </cell>
        </row>
        <row r="33">
          <cell r="F33">
            <v>111</v>
          </cell>
          <cell r="H33">
            <v>300000</v>
          </cell>
        </row>
        <row r="34">
          <cell r="F34">
            <v>111</v>
          </cell>
          <cell r="H34">
            <v>6000000</v>
          </cell>
        </row>
        <row r="35">
          <cell r="F35">
            <v>111</v>
          </cell>
          <cell r="H35">
            <v>1200000</v>
          </cell>
        </row>
        <row r="36">
          <cell r="F36">
            <v>141</v>
          </cell>
          <cell r="H36">
            <v>1200000</v>
          </cell>
        </row>
        <row r="37">
          <cell r="F37">
            <v>111</v>
          </cell>
          <cell r="H37">
            <v>332439</v>
          </cell>
        </row>
        <row r="38">
          <cell r="F38">
            <v>111</v>
          </cell>
          <cell r="H38">
            <v>40061</v>
          </cell>
        </row>
        <row r="39">
          <cell r="F39">
            <v>141</v>
          </cell>
          <cell r="H39">
            <v>1000000</v>
          </cell>
        </row>
        <row r="40">
          <cell r="F40">
            <v>111</v>
          </cell>
          <cell r="H40">
            <v>1000000</v>
          </cell>
        </row>
        <row r="41">
          <cell r="F41">
            <v>141</v>
          </cell>
          <cell r="H41">
            <v>620000</v>
          </cell>
        </row>
        <row r="42">
          <cell r="F42">
            <v>141</v>
          </cell>
          <cell r="H42">
            <v>368932.03883495147</v>
          </cell>
        </row>
        <row r="43">
          <cell r="F43">
            <v>141</v>
          </cell>
          <cell r="H43">
            <v>11067.961165048531</v>
          </cell>
        </row>
        <row r="44">
          <cell r="F44">
            <v>111</v>
          </cell>
          <cell r="H44">
            <v>18500</v>
          </cell>
        </row>
        <row r="45">
          <cell r="F45">
            <v>141</v>
          </cell>
          <cell r="H45">
            <v>983005</v>
          </cell>
        </row>
        <row r="46">
          <cell r="F46">
            <v>141</v>
          </cell>
          <cell r="H46">
            <v>16995</v>
          </cell>
        </row>
        <row r="47">
          <cell r="F47">
            <v>111</v>
          </cell>
          <cell r="H47">
            <v>1000000</v>
          </cell>
        </row>
        <row r="48">
          <cell r="F48">
            <v>131</v>
          </cell>
          <cell r="H48">
            <v>5700000</v>
          </cell>
        </row>
        <row r="49">
          <cell r="F49">
            <v>111</v>
          </cell>
          <cell r="H49">
            <v>1327485</v>
          </cell>
        </row>
        <row r="50">
          <cell r="F50">
            <v>111</v>
          </cell>
          <cell r="H50">
            <v>132749</v>
          </cell>
        </row>
        <row r="51">
          <cell r="F51">
            <v>111</v>
          </cell>
          <cell r="H51">
            <v>394610</v>
          </cell>
        </row>
        <row r="52">
          <cell r="F52">
            <v>111</v>
          </cell>
          <cell r="H52">
            <v>1000000</v>
          </cell>
        </row>
        <row r="53">
          <cell r="F53">
            <v>111</v>
          </cell>
          <cell r="H53">
            <v>12100000</v>
          </cell>
        </row>
        <row r="54">
          <cell r="F54">
            <v>334</v>
          </cell>
          <cell r="H54">
            <v>12100000</v>
          </cell>
        </row>
        <row r="55">
          <cell r="F55">
            <v>511</v>
          </cell>
          <cell r="H55">
            <v>3000000</v>
          </cell>
        </row>
        <row r="56">
          <cell r="F56">
            <v>3331</v>
          </cell>
          <cell r="H56">
            <v>300000</v>
          </cell>
        </row>
        <row r="57">
          <cell r="F57">
            <v>111</v>
          </cell>
          <cell r="H57">
            <v>4493564</v>
          </cell>
        </row>
        <row r="58">
          <cell r="F58">
            <v>131</v>
          </cell>
          <cell r="H58">
            <v>14277336</v>
          </cell>
        </row>
        <row r="59">
          <cell r="F59">
            <v>111</v>
          </cell>
          <cell r="H59">
            <v>34200</v>
          </cell>
        </row>
        <row r="60">
          <cell r="F60">
            <v>131</v>
          </cell>
          <cell r="H60">
            <v>26000000</v>
          </cell>
        </row>
        <row r="61">
          <cell r="F61">
            <v>131</v>
          </cell>
          <cell r="H61">
            <v>40000000</v>
          </cell>
        </row>
        <row r="62">
          <cell r="F62">
            <v>141</v>
          </cell>
          <cell r="H62">
            <v>362615</v>
          </cell>
        </row>
        <row r="63">
          <cell r="F63">
            <v>141</v>
          </cell>
          <cell r="H63">
            <v>1621824</v>
          </cell>
        </row>
        <row r="64">
          <cell r="F64">
            <v>141</v>
          </cell>
          <cell r="H64">
            <v>15561</v>
          </cell>
        </row>
        <row r="65">
          <cell r="F65">
            <v>111</v>
          </cell>
          <cell r="H65">
            <v>591818</v>
          </cell>
        </row>
        <row r="66">
          <cell r="F66">
            <v>111</v>
          </cell>
          <cell r="H66">
            <v>59182</v>
          </cell>
        </row>
        <row r="67">
          <cell r="F67">
            <v>111</v>
          </cell>
          <cell r="H67">
            <v>1104563</v>
          </cell>
        </row>
        <row r="68">
          <cell r="F68">
            <v>111</v>
          </cell>
          <cell r="H68">
            <v>81437</v>
          </cell>
        </row>
        <row r="69">
          <cell r="F69">
            <v>111</v>
          </cell>
          <cell r="H69">
            <v>95000</v>
          </cell>
        </row>
        <row r="70">
          <cell r="F70">
            <v>111</v>
          </cell>
          <cell r="H70">
            <v>1056056</v>
          </cell>
        </row>
        <row r="71">
          <cell r="F71">
            <v>111</v>
          </cell>
          <cell r="H71">
            <v>109944</v>
          </cell>
        </row>
        <row r="72">
          <cell r="F72">
            <v>141</v>
          </cell>
          <cell r="H72">
            <v>6000000</v>
          </cell>
        </row>
        <row r="73">
          <cell r="F73">
            <v>111</v>
          </cell>
          <cell r="H73">
            <v>206594</v>
          </cell>
        </row>
        <row r="74">
          <cell r="F74">
            <v>111</v>
          </cell>
          <cell r="H74">
            <v>38406</v>
          </cell>
        </row>
        <row r="75">
          <cell r="F75">
            <v>141</v>
          </cell>
          <cell r="H75">
            <v>1000000</v>
          </cell>
        </row>
        <row r="76">
          <cell r="F76">
            <v>111</v>
          </cell>
          <cell r="H76">
            <v>101942</v>
          </cell>
        </row>
        <row r="77">
          <cell r="F77">
            <v>111</v>
          </cell>
          <cell r="H77">
            <v>3058</v>
          </cell>
        </row>
        <row r="78">
          <cell r="F78">
            <v>511</v>
          </cell>
          <cell r="H78">
            <v>48634090.909090906</v>
          </cell>
        </row>
        <row r="79">
          <cell r="F79">
            <v>3331</v>
          </cell>
          <cell r="H79">
            <v>4863409.0909090936</v>
          </cell>
        </row>
        <row r="80">
          <cell r="F80">
            <v>154</v>
          </cell>
          <cell r="H80">
            <v>330000</v>
          </cell>
        </row>
        <row r="81">
          <cell r="F81">
            <v>154</v>
          </cell>
          <cell r="H81">
            <v>7488437</v>
          </cell>
        </row>
        <row r="82">
          <cell r="F82">
            <v>154</v>
          </cell>
          <cell r="H82">
            <v>10000</v>
          </cell>
        </row>
        <row r="83">
          <cell r="F83" t="str">
            <v>622</v>
          </cell>
          <cell r="H83">
            <v>20008995</v>
          </cell>
        </row>
        <row r="84">
          <cell r="F84">
            <v>642</v>
          </cell>
          <cell r="H84">
            <v>17033246.038834952</v>
          </cell>
        </row>
        <row r="85">
          <cell r="F85">
            <v>911</v>
          </cell>
          <cell r="H85">
            <v>51634091</v>
          </cell>
        </row>
        <row r="86">
          <cell r="F86">
            <v>421</v>
          </cell>
          <cell r="H86">
            <v>7178393</v>
          </cell>
        </row>
        <row r="87">
          <cell r="F87">
            <v>142</v>
          </cell>
          <cell r="H87">
            <v>327133</v>
          </cell>
        </row>
        <row r="88">
          <cell r="F88">
            <v>214</v>
          </cell>
          <cell r="H88">
            <v>164944</v>
          </cell>
        </row>
        <row r="89">
          <cell r="F89">
            <v>214</v>
          </cell>
          <cell r="H89">
            <v>164944</v>
          </cell>
        </row>
        <row r="90">
          <cell r="F90">
            <v>214</v>
          </cell>
          <cell r="H90">
            <v>166667</v>
          </cell>
        </row>
        <row r="91">
          <cell r="F91">
            <v>214</v>
          </cell>
          <cell r="H91">
            <v>138889</v>
          </cell>
        </row>
        <row r="92">
          <cell r="F92">
            <v>214</v>
          </cell>
          <cell r="H92">
            <v>162116</v>
          </cell>
        </row>
        <row r="93">
          <cell r="F93">
            <v>214</v>
          </cell>
          <cell r="H93">
            <v>62972</v>
          </cell>
        </row>
        <row r="94">
          <cell r="F94">
            <v>214</v>
          </cell>
          <cell r="H94">
            <v>3070833</v>
          </cell>
        </row>
        <row r="95">
          <cell r="F95">
            <v>133</v>
          </cell>
          <cell r="H95">
            <v>667660.96116504853</v>
          </cell>
        </row>
        <row r="96">
          <cell r="F96">
            <v>632</v>
          </cell>
          <cell r="H96">
            <v>27837432</v>
          </cell>
        </row>
        <row r="97">
          <cell r="F97">
            <v>131</v>
          </cell>
          <cell r="H97">
            <v>2750000</v>
          </cell>
        </row>
        <row r="98">
          <cell r="F98">
            <v>711</v>
          </cell>
          <cell r="H98">
            <v>414980</v>
          </cell>
        </row>
        <row r="99">
          <cell r="F99">
            <v>911</v>
          </cell>
          <cell r="H99">
            <v>414980</v>
          </cell>
        </row>
      </sheetData>
      <sheetData sheetId="1"/>
      <sheetData sheetId="2"/>
      <sheetData sheetId="3"/>
      <sheetData sheetId="4"/>
      <sheetData sheetId="5"/>
      <sheetData sheetId="6"/>
      <sheetData sheetId="7"/>
      <sheetData sheetId="8"/>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CF"/>
      <sheetName val="OS"/>
      <sheetName val="BPR"/>
      <sheetName val="F-1|F-2"/>
      <sheetName val="Materiality"/>
      <sheetName val="F-3"/>
      <sheetName val="F-4"/>
      <sheetName val="F-5"/>
      <sheetName val="F-6"/>
      <sheetName val="F-9"/>
      <sheetName val="Cashflow"/>
      <sheetName val="BPR balance sheet"/>
      <sheetName val="BPR profit &amp; loss"/>
      <sheetName val="BPR BS analysis"/>
      <sheetName val="BPR PL analysis"/>
      <sheetName val="F-22"/>
      <sheetName val="B "/>
      <sheetName val="A "/>
      <sheetName val="B-2"/>
      <sheetName val="B-5"/>
      <sheetName val="C"/>
      <sheetName val="C-3"/>
      <sheetName val="C-2"/>
      <sheetName val="L"/>
      <sheetName val="M|MM"/>
      <sheetName val="U - BC disc"/>
      <sheetName val="U dis"/>
      <sheetName val="U "/>
      <sheetName val="U-10"/>
      <sheetName val="BB "/>
      <sheetName val="BB-5"/>
      <sheetName val="Notes"/>
      <sheetName val="CC"/>
      <sheetName val="B-1"/>
      <sheetName val="BB-1"/>
      <sheetName val="FF"/>
      <sheetName val="FF-1"/>
      <sheetName val="FF-2"/>
      <sheetName val="FF-3"/>
      <sheetName val="FF-4"/>
      <sheetName val="10|20"/>
      <sheetName val="10-1"/>
      <sheetName val="10-2"/>
      <sheetName val="10-3"/>
      <sheetName val="20"/>
      <sheetName val="30"/>
      <sheetName val="31"/>
      <sheetName val="32"/>
      <sheetName val="33"/>
      <sheetName val="70"/>
      <sheetName val="20 (2)"/>
      <sheetName val="31 (2)"/>
      <sheetName val="34"/>
      <sheetName val="OS (2)"/>
      <sheetName val="M-1 Interim"/>
      <sheetName val="acs"/>
      <sheetName val="P12.4"/>
      <sheetName val="P&amp;L"/>
      <sheetName val="CORRECTION"/>
      <sheetName val="10.1"/>
      <sheetName val="11.1"/>
      <sheetName val="13.1"/>
      <sheetName val="14.1"/>
      <sheetName val="15.1"/>
      <sheetName val="16.1"/>
      <sheetName val="17.1"/>
      <sheetName val="A-1"/>
      <sheetName val="ACT-MTH"/>
      <sheetName val="Significant Processes"/>
      <sheetName val="G2|1-MGS-SS"/>
      <sheetName val="Sheet3"/>
      <sheetName val="Interim --&gt; Top"/>
      <sheetName val="FF_4"/>
      <sheetName val="Balance Sheet"/>
      <sheetName val="Sheet1"/>
      <sheetName val="10"/>
      <sheetName val="accumdeprn"/>
      <sheetName val="Company Info"/>
      <sheetName val="4 Analysis"/>
      <sheetName val="price"/>
      <sheetName val="2.2"/>
      <sheetName val="B"/>
      <sheetName va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row r="2">
          <cell r="B2" t="str">
            <v>Arthur Andersen HRM (Tax Services) Sdn Bhd</v>
          </cell>
        </row>
        <row r="3">
          <cell r="B3" t="str">
            <v>Level 1 Block (South)</v>
          </cell>
        </row>
        <row r="4">
          <cell r="B4" t="str">
            <v>Pusat Bandar Damansara</v>
          </cell>
        </row>
        <row r="5">
          <cell r="B5" t="str">
            <v>50490 Kuala Lumpur</v>
          </cell>
        </row>
        <row r="7">
          <cell r="B7" t="str">
            <v>Attn : Ms Tan Lay Keng</v>
          </cell>
        </row>
        <row r="9">
          <cell r="B9" t="str">
            <v>Dear Madam</v>
          </cell>
        </row>
        <row r="11">
          <cell r="B11" t="str">
            <v xml:space="preserve">Malaysian Corporation Income Tax Year Assessment 2000 </v>
          </cell>
        </row>
        <row r="13">
          <cell r="B13" t="str">
            <v>Detail and analysis are as follow: -</v>
          </cell>
        </row>
        <row r="15">
          <cell r="B15" t="str">
            <v>1. Interest Income</v>
          </cell>
        </row>
        <row r="16">
          <cell r="B16" t="str">
            <v xml:space="preserve">    Fixed Deposit</v>
          </cell>
          <cell r="E16">
            <v>10601.53</v>
          </cell>
          <cell r="F16" t="str">
            <v>FF-1</v>
          </cell>
        </row>
        <row r="18">
          <cell r="B18" t="str">
            <v xml:space="preserve">2.  Entertainment  </v>
          </cell>
        </row>
        <row r="20">
          <cell r="B20" t="str">
            <v>Entertainment      Staff</v>
          </cell>
          <cell r="E20">
            <v>11168.77</v>
          </cell>
        </row>
        <row r="21">
          <cell r="B21" t="str">
            <v xml:space="preserve">                         Client/Customer</v>
          </cell>
          <cell r="E21">
            <v>12792.96</v>
          </cell>
          <cell r="F21" t="str">
            <v>FF-1</v>
          </cell>
        </row>
        <row r="23">
          <cell r="E23">
            <v>23961.73</v>
          </cell>
        </row>
        <row r="25">
          <cell r="B25" t="str">
            <v>3. Oversea/Local travel</v>
          </cell>
        </row>
        <row r="26">
          <cell r="B26" t="str">
            <v>Local travelling</v>
          </cell>
        </row>
        <row r="27">
          <cell r="B27" t="str">
            <v>(tolls,parking,mileage,etc)</v>
          </cell>
          <cell r="E27">
            <v>27790</v>
          </cell>
        </row>
        <row r="28">
          <cell r="B28" t="str">
            <v>Oversea travelling</v>
          </cell>
          <cell r="E28">
            <v>20379</v>
          </cell>
        </row>
        <row r="29">
          <cell r="E29">
            <v>48169</v>
          </cell>
        </row>
        <row r="30">
          <cell r="B30" t="str">
            <v>Breakdown</v>
          </cell>
        </row>
        <row r="32">
          <cell r="B32" t="str">
            <v>Name</v>
          </cell>
          <cell r="C32" t="str">
            <v>Designation</v>
          </cell>
          <cell r="D32" t="str">
            <v>Destination</v>
          </cell>
          <cell r="E32" t="str">
            <v>Purpose</v>
          </cell>
          <cell r="F32" t="str">
            <v>RM</v>
          </cell>
        </row>
        <row r="33">
          <cell r="B33" t="str">
            <v>Polly Tan Yee Pow</v>
          </cell>
          <cell r="C33" t="str">
            <v>Product Manager</v>
          </cell>
          <cell r="D33" t="str">
            <v>Sarawak</v>
          </cell>
          <cell r="E33" t="str">
            <v>Business</v>
          </cell>
          <cell r="F33">
            <v>435</v>
          </cell>
        </row>
        <row r="34">
          <cell r="B34" t="str">
            <v>Polly Tan Yee Pow</v>
          </cell>
          <cell r="C34" t="str">
            <v>Product Manager</v>
          </cell>
          <cell r="D34" t="str">
            <v>Sarawak</v>
          </cell>
          <cell r="E34" t="str">
            <v>Business</v>
          </cell>
          <cell r="F34">
            <v>726</v>
          </cell>
        </row>
        <row r="35">
          <cell r="B35" t="str">
            <v>Letchumanan</v>
          </cell>
          <cell r="C35" t="str">
            <v>Techinician</v>
          </cell>
          <cell r="D35" t="str">
            <v>CMC-Singapore</v>
          </cell>
          <cell r="E35" t="str">
            <v>Business</v>
          </cell>
          <cell r="F35">
            <v>518</v>
          </cell>
        </row>
        <row r="36">
          <cell r="B36" t="str">
            <v>Paul Kok Chee Leong</v>
          </cell>
          <cell r="C36" t="str">
            <v>Marketing Manager</v>
          </cell>
          <cell r="D36" t="str">
            <v>Penang</v>
          </cell>
          <cell r="E36" t="str">
            <v>Business</v>
          </cell>
          <cell r="F36">
            <v>218</v>
          </cell>
        </row>
        <row r="37">
          <cell r="B37" t="str">
            <v>Polly Tan Yee Pow</v>
          </cell>
          <cell r="C37" t="str">
            <v>Product Manager</v>
          </cell>
          <cell r="D37" t="str">
            <v>Sarawak</v>
          </cell>
          <cell r="E37" t="str">
            <v>Business</v>
          </cell>
          <cell r="F37">
            <v>661</v>
          </cell>
        </row>
        <row r="38">
          <cell r="B38" t="str">
            <v>Polly Tan Yee Pow</v>
          </cell>
          <cell r="C38" t="str">
            <v>Product Manager</v>
          </cell>
          <cell r="D38" t="str">
            <v>Penang</v>
          </cell>
          <cell r="E38" t="str">
            <v>Business</v>
          </cell>
          <cell r="F38">
            <v>218</v>
          </cell>
        </row>
        <row r="39">
          <cell r="B39" t="str">
            <v>Polly Tan Yee Pow</v>
          </cell>
          <cell r="C39" t="str">
            <v>Product Manager</v>
          </cell>
          <cell r="D39" t="str">
            <v>Sarawak</v>
          </cell>
          <cell r="E39" t="str">
            <v>Business</v>
          </cell>
          <cell r="F39">
            <v>661</v>
          </cell>
        </row>
        <row r="40">
          <cell r="B40" t="str">
            <v>Hiew Kok Leong</v>
          </cell>
          <cell r="C40" t="str">
            <v>EDP</v>
          </cell>
          <cell r="D40" t="str">
            <v>Sarawak</v>
          </cell>
          <cell r="E40" t="str">
            <v>Business</v>
          </cell>
          <cell r="F40">
            <v>435</v>
          </cell>
        </row>
        <row r="41">
          <cell r="B41" t="str">
            <v>Kua Swee Heng</v>
          </cell>
          <cell r="C41" t="str">
            <v>Sales Engineer</v>
          </cell>
          <cell r="D41" t="str">
            <v>Sarawak</v>
          </cell>
          <cell r="E41" t="str">
            <v>Business</v>
          </cell>
          <cell r="F41">
            <v>435</v>
          </cell>
        </row>
        <row r="42">
          <cell r="B42" t="str">
            <v>Paul Kok Chee Leong</v>
          </cell>
          <cell r="C42" t="str">
            <v>Marketing Manager</v>
          </cell>
          <cell r="D42" t="str">
            <v>Sarawak</v>
          </cell>
          <cell r="E42" t="str">
            <v>Business</v>
          </cell>
          <cell r="F42">
            <v>535</v>
          </cell>
        </row>
        <row r="43">
          <cell r="B43" t="str">
            <v>Nazam</v>
          </cell>
          <cell r="C43" t="str">
            <v>Techinician</v>
          </cell>
          <cell r="D43" t="str">
            <v>Sarawak</v>
          </cell>
          <cell r="E43" t="str">
            <v>Services</v>
          </cell>
          <cell r="F43">
            <v>435</v>
          </cell>
        </row>
        <row r="44">
          <cell r="B44" t="str">
            <v>Paul Kok Chee Leong</v>
          </cell>
          <cell r="C44" t="str">
            <v>Marketing Manager</v>
          </cell>
          <cell r="D44" t="str">
            <v>Sarawak</v>
          </cell>
          <cell r="E44" t="str">
            <v>Business</v>
          </cell>
          <cell r="F44">
            <v>661</v>
          </cell>
        </row>
        <row r="45">
          <cell r="B45" t="str">
            <v>Hiew Kok Leong</v>
          </cell>
          <cell r="C45" t="str">
            <v>EDP</v>
          </cell>
          <cell r="D45" t="str">
            <v>Sarawak</v>
          </cell>
          <cell r="E45" t="str">
            <v>Business</v>
          </cell>
          <cell r="F45">
            <v>661</v>
          </cell>
        </row>
        <row r="46">
          <cell r="B46" t="str">
            <v>Kua Swee Heng</v>
          </cell>
          <cell r="C46" t="str">
            <v>Sales Engineer</v>
          </cell>
          <cell r="D46" t="str">
            <v>Sarawak</v>
          </cell>
          <cell r="E46" t="str">
            <v>Business</v>
          </cell>
          <cell r="F46">
            <v>661</v>
          </cell>
        </row>
        <row r="47">
          <cell r="B47" t="str">
            <v>Polly Tan Yee Pow</v>
          </cell>
          <cell r="C47" t="str">
            <v>Business Development Manager</v>
          </cell>
          <cell r="D47" t="str">
            <v>Singapore</v>
          </cell>
          <cell r="E47" t="str">
            <v>Training</v>
          </cell>
          <cell r="F47">
            <v>518</v>
          </cell>
        </row>
        <row r="48">
          <cell r="B48" t="str">
            <v>Paul Kok Chee Leong</v>
          </cell>
          <cell r="C48" t="str">
            <v>Marketing Manager</v>
          </cell>
          <cell r="D48" t="str">
            <v>Singapore</v>
          </cell>
          <cell r="E48" t="str">
            <v>Training</v>
          </cell>
          <cell r="F48">
            <v>518</v>
          </cell>
        </row>
        <row r="49">
          <cell r="B49" t="str">
            <v>Polly Tan Yee Pow</v>
          </cell>
          <cell r="C49" t="str">
            <v>Business Development Manager</v>
          </cell>
          <cell r="D49" t="str">
            <v>Kuching,Sarawak</v>
          </cell>
          <cell r="E49" t="str">
            <v>Business</v>
          </cell>
          <cell r="F49">
            <v>435</v>
          </cell>
        </row>
        <row r="50">
          <cell r="B50" t="str">
            <v>Nazam</v>
          </cell>
          <cell r="C50" t="str">
            <v>Techinician</v>
          </cell>
          <cell r="D50" t="str">
            <v>Sarawak</v>
          </cell>
          <cell r="E50" t="str">
            <v>Services</v>
          </cell>
          <cell r="F50">
            <v>435</v>
          </cell>
        </row>
        <row r="51">
          <cell r="B51" t="str">
            <v>Paul Kok Chee Leong</v>
          </cell>
          <cell r="C51" t="str">
            <v>Marketing Manager</v>
          </cell>
          <cell r="D51" t="str">
            <v>Kuching,Sarawak</v>
          </cell>
          <cell r="E51" t="str">
            <v>Business</v>
          </cell>
          <cell r="F51">
            <v>517</v>
          </cell>
        </row>
        <row r="52">
          <cell r="B52" t="str">
            <v>Paul Kok Chee Leong</v>
          </cell>
          <cell r="C52" t="str">
            <v>Marketing Manager</v>
          </cell>
          <cell r="D52" t="str">
            <v>Kuching,Sarawak</v>
          </cell>
          <cell r="E52" t="str">
            <v>Business</v>
          </cell>
          <cell r="F52">
            <v>435</v>
          </cell>
        </row>
        <row r="53">
          <cell r="B53" t="str">
            <v>Kua Swee Heng</v>
          </cell>
          <cell r="C53" t="str">
            <v>Sales Engineer</v>
          </cell>
          <cell r="D53" t="str">
            <v>Kuching,Sarawak</v>
          </cell>
          <cell r="E53" t="str">
            <v>Business</v>
          </cell>
          <cell r="F53">
            <v>530</v>
          </cell>
        </row>
        <row r="54">
          <cell r="B54" t="str">
            <v>Barry Lim Tiong Soon</v>
          </cell>
          <cell r="C54" t="str">
            <v>General Manager</v>
          </cell>
          <cell r="D54" t="str">
            <v>Kuching,Sarawak</v>
          </cell>
          <cell r="E54" t="str">
            <v>Business</v>
          </cell>
          <cell r="F54">
            <v>785</v>
          </cell>
        </row>
        <row r="55">
          <cell r="B55" t="str">
            <v>Paul Kok Chee Leong</v>
          </cell>
          <cell r="C55" t="str">
            <v>Marketing Manager</v>
          </cell>
          <cell r="D55" t="str">
            <v>Kuching,Sarawak</v>
          </cell>
          <cell r="E55" t="str">
            <v>Business</v>
          </cell>
          <cell r="F55">
            <v>785</v>
          </cell>
        </row>
        <row r="56">
          <cell r="B56" t="str">
            <v>Paul Kok Chee Leong</v>
          </cell>
          <cell r="C56" t="str">
            <v>Marketing Manager</v>
          </cell>
          <cell r="D56" t="str">
            <v>Kuching,Sarawak</v>
          </cell>
          <cell r="E56" t="str">
            <v>Business</v>
          </cell>
          <cell r="F56">
            <v>435</v>
          </cell>
        </row>
        <row r="57">
          <cell r="B57" t="str">
            <v>Letchumanan</v>
          </cell>
          <cell r="C57" t="str">
            <v>Salesman</v>
          </cell>
          <cell r="D57" t="str">
            <v>Kuching,Sarawak</v>
          </cell>
          <cell r="E57" t="str">
            <v>Business</v>
          </cell>
          <cell r="F57">
            <v>534</v>
          </cell>
        </row>
        <row r="58">
          <cell r="B58" t="str">
            <v>Polly Tan Yee Pow</v>
          </cell>
          <cell r="C58" t="str">
            <v>Business Development Manager</v>
          </cell>
          <cell r="D58" t="str">
            <v>Kuching,Sarawak</v>
          </cell>
          <cell r="E58" t="str">
            <v>Business</v>
          </cell>
          <cell r="F58">
            <v>534</v>
          </cell>
        </row>
        <row r="59">
          <cell r="B59" t="str">
            <v>Lim Chee Cheong</v>
          </cell>
          <cell r="C59" t="str">
            <v>Techinician</v>
          </cell>
          <cell r="D59" t="str">
            <v>Kuching,Sarawak</v>
          </cell>
          <cell r="E59" t="str">
            <v>Business</v>
          </cell>
          <cell r="F59">
            <v>534</v>
          </cell>
        </row>
        <row r="60">
          <cell r="B60" t="str">
            <v>Letty Phung Tze Yen</v>
          </cell>
          <cell r="C60" t="str">
            <v>Techinician Support</v>
          </cell>
          <cell r="D60" t="str">
            <v>Penang</v>
          </cell>
          <cell r="E60" t="str">
            <v>Services</v>
          </cell>
          <cell r="F60">
            <v>218</v>
          </cell>
        </row>
        <row r="61">
          <cell r="B61" t="str">
            <v>Kua Swee Heng</v>
          </cell>
          <cell r="C61" t="str">
            <v>Sales Engineer</v>
          </cell>
          <cell r="D61" t="str">
            <v>Tawau, Sabah</v>
          </cell>
          <cell r="E61" t="str">
            <v>Business</v>
          </cell>
          <cell r="F61">
            <v>1072</v>
          </cell>
        </row>
        <row r="62">
          <cell r="B62" t="str">
            <v>Paul Kok Chee Leong</v>
          </cell>
          <cell r="C62" t="str">
            <v>Marketing Manager</v>
          </cell>
          <cell r="D62" t="str">
            <v>Kuching,Sarawak</v>
          </cell>
          <cell r="E62" t="str">
            <v>Business</v>
          </cell>
          <cell r="F62">
            <v>435</v>
          </cell>
        </row>
        <row r="63">
          <cell r="B63" t="str">
            <v>Paul Kok Chee Leong</v>
          </cell>
          <cell r="C63" t="str">
            <v>Marketing Manager</v>
          </cell>
          <cell r="D63" t="str">
            <v>Combonia</v>
          </cell>
          <cell r="E63" t="str">
            <v>Business</v>
          </cell>
          <cell r="F63">
            <v>1615</v>
          </cell>
        </row>
        <row r="64">
          <cell r="B64" t="str">
            <v>Polly Tan Yee Pow</v>
          </cell>
          <cell r="C64" t="str">
            <v>Business Development Manager</v>
          </cell>
          <cell r="D64" t="str">
            <v>Kuantan</v>
          </cell>
          <cell r="E64" t="str">
            <v>Business</v>
          </cell>
          <cell r="F64">
            <v>189</v>
          </cell>
        </row>
        <row r="65">
          <cell r="B65" t="str">
            <v>Polly Tan Yee Pow</v>
          </cell>
          <cell r="C65" t="str">
            <v>Business Development Manager</v>
          </cell>
          <cell r="D65" t="str">
            <v>Singapore</v>
          </cell>
          <cell r="E65" t="str">
            <v>Business</v>
          </cell>
          <cell r="F65">
            <v>519</v>
          </cell>
        </row>
        <row r="66">
          <cell r="B66" t="str">
            <v>Lim Chee Cheong</v>
          </cell>
          <cell r="C66" t="str">
            <v>Techinician</v>
          </cell>
          <cell r="D66" t="str">
            <v>Singapore</v>
          </cell>
          <cell r="E66" t="str">
            <v>Business</v>
          </cell>
          <cell r="F66">
            <v>519</v>
          </cell>
        </row>
        <row r="67">
          <cell r="B67" t="str">
            <v>Letchumanan</v>
          </cell>
          <cell r="C67" t="str">
            <v>Salesman</v>
          </cell>
          <cell r="D67" t="str">
            <v>Singapore</v>
          </cell>
          <cell r="E67" t="str">
            <v>Business</v>
          </cell>
          <cell r="F67">
            <v>519</v>
          </cell>
        </row>
        <row r="68">
          <cell r="B68" t="str">
            <v>Polly Tan Yee Pow</v>
          </cell>
          <cell r="C68" t="str">
            <v>Business Development Manager</v>
          </cell>
          <cell r="D68" t="str">
            <v>Singapore</v>
          </cell>
          <cell r="E68" t="str">
            <v>Business</v>
          </cell>
          <cell r="F68">
            <v>519</v>
          </cell>
        </row>
        <row r="69">
          <cell r="B69" t="str">
            <v>Lim Chee Cheong</v>
          </cell>
          <cell r="C69" t="str">
            <v>Techinician</v>
          </cell>
          <cell r="D69" t="str">
            <v>Singapore</v>
          </cell>
          <cell r="E69" t="str">
            <v>Business</v>
          </cell>
          <cell r="F69">
            <v>519</v>
          </cell>
        </row>
        <row r="70">
          <cell r="F70">
            <v>20379</v>
          </cell>
        </row>
        <row r="73">
          <cell r="B73" t="str">
            <v>3. Legal/Professional/Consultancy fee RM 53,819.00</v>
          </cell>
        </row>
        <row r="75">
          <cell r="B75" t="str">
            <v>Nature</v>
          </cell>
          <cell r="C75" t="str">
            <v>Purpose</v>
          </cell>
          <cell r="E75" t="str">
            <v>RM</v>
          </cell>
        </row>
        <row r="77">
          <cell r="B77" t="str">
            <v xml:space="preserve">Profession </v>
          </cell>
          <cell r="C77" t="str">
            <v>Audit</v>
          </cell>
          <cell r="E77">
            <v>18000</v>
          </cell>
        </row>
        <row r="78">
          <cell r="B78" t="str">
            <v xml:space="preserve">Profession </v>
          </cell>
          <cell r="C78" t="str">
            <v>Tax</v>
          </cell>
          <cell r="E78">
            <v>4800</v>
          </cell>
        </row>
        <row r="79">
          <cell r="B79" t="str">
            <v xml:space="preserve">Profession </v>
          </cell>
          <cell r="C79" t="str">
            <v>Secretarial -</v>
          </cell>
          <cell r="E79">
            <v>6766</v>
          </cell>
        </row>
        <row r="80">
          <cell r="C80" t="str">
            <v>Legal</v>
          </cell>
          <cell r="E80">
            <v>6475</v>
          </cell>
        </row>
        <row r="81">
          <cell r="C81" t="str">
            <v>other Profession fees - Mfg fees</v>
          </cell>
          <cell r="E81">
            <v>17778</v>
          </cell>
        </row>
        <row r="82">
          <cell r="E82">
            <v>53819</v>
          </cell>
        </row>
        <row r="85">
          <cell r="B85" t="str">
            <v>4. Rental Expenses</v>
          </cell>
          <cell r="E85">
            <v>7200</v>
          </cell>
        </row>
        <row r="86">
          <cell r="B86" t="str">
            <v xml:space="preserve">5. Repair &amp; Maintenence Expenses - RM </v>
          </cell>
          <cell r="E86">
            <v>39460.53</v>
          </cell>
        </row>
        <row r="88">
          <cell r="B88" t="str">
            <v>Description</v>
          </cell>
        </row>
        <row r="90">
          <cell r="B90" t="str">
            <v>Repair &amp; Maintenance</v>
          </cell>
        </row>
        <row r="91">
          <cell r="B91" t="str">
            <v>Automobil</v>
          </cell>
          <cell r="E91">
            <v>18008.86</v>
          </cell>
        </row>
        <row r="92">
          <cell r="B92" t="str">
            <v>R&amp;M Machinery</v>
          </cell>
          <cell r="E92">
            <v>495</v>
          </cell>
        </row>
        <row r="93">
          <cell r="B93" t="str">
            <v>Other Office Supply</v>
          </cell>
          <cell r="E93">
            <v>2505</v>
          </cell>
        </row>
        <row r="94">
          <cell r="B94" t="str">
            <v>Office Equipment</v>
          </cell>
          <cell r="E94">
            <v>19846.369999999995</v>
          </cell>
        </row>
        <row r="95">
          <cell r="B95" t="str">
            <v>Other</v>
          </cell>
          <cell r="E95">
            <v>605.29999999999995</v>
          </cell>
        </row>
        <row r="96">
          <cell r="B96" t="str">
            <v>R &amp; M MIS</v>
          </cell>
          <cell r="E96">
            <v>250</v>
          </cell>
        </row>
        <row r="97">
          <cell r="E97">
            <v>41710.53</v>
          </cell>
        </row>
        <row r="99">
          <cell r="B99" t="str">
            <v>6. Foreign exchange</v>
          </cell>
        </row>
        <row r="101">
          <cell r="B101" t="str">
            <v xml:space="preserve">    Realised gain/(loss)</v>
          </cell>
          <cell r="E101">
            <v>42490.44</v>
          </cell>
        </row>
        <row r="102">
          <cell r="B102" t="str">
            <v xml:space="preserve">    Unrealised </v>
          </cell>
          <cell r="E102">
            <v>1111.3599999999999</v>
          </cell>
          <cell r="F102" t="str">
            <v>FF-1</v>
          </cell>
        </row>
        <row r="103">
          <cell r="E103">
            <v>43601.8</v>
          </cell>
        </row>
        <row r="105">
          <cell r="B105" t="str">
            <v>7.Provision for doubtful debts</v>
          </cell>
        </row>
        <row r="107">
          <cell r="C107" t="str">
            <v>General</v>
          </cell>
          <cell r="D107" t="str">
            <v>Specific</v>
          </cell>
          <cell r="E107" t="str">
            <v>Total</v>
          </cell>
          <cell r="F107" t="str">
            <v>Add back</v>
          </cell>
        </row>
        <row r="109">
          <cell r="B109" t="str">
            <v>Opening Balance</v>
          </cell>
          <cell r="C109">
            <v>56924.53</v>
          </cell>
          <cell r="D109">
            <v>52198.559999999998</v>
          </cell>
          <cell r="E109">
            <v>109123.09</v>
          </cell>
        </row>
        <row r="111">
          <cell r="B111" t="str">
            <v>Add Provision for the year</v>
          </cell>
          <cell r="C111">
            <v>87009.51</v>
          </cell>
          <cell r="E111">
            <v>87009.51</v>
          </cell>
          <cell r="F111">
            <v>87009.51</v>
          </cell>
        </row>
        <row r="113">
          <cell r="B113" t="str">
            <v>Less Bad debts written off</v>
          </cell>
          <cell r="D113">
            <v>-91845.91</v>
          </cell>
          <cell r="E113">
            <v>-91845.91</v>
          </cell>
        </row>
        <row r="114">
          <cell r="B114" t="str">
            <v>against Provision</v>
          </cell>
        </row>
        <row r="115">
          <cell r="C115">
            <v>143934.03999999998</v>
          </cell>
          <cell r="D115">
            <v>-39647.350000000006</v>
          </cell>
          <cell r="E115">
            <v>104286.68999999997</v>
          </cell>
          <cell r="F115">
            <v>87009.51</v>
          </cell>
        </row>
        <row r="116">
          <cell r="F116" t="str">
            <v>FF-1</v>
          </cell>
        </row>
        <row r="117">
          <cell r="B117" t="str">
            <v>8 Bad debts written off</v>
          </cell>
        </row>
        <row r="119">
          <cell r="B119" t="str">
            <v>Name of debtor</v>
          </cell>
          <cell r="C119" t="str">
            <v>Amount</v>
          </cell>
          <cell r="D119" t="str">
            <v xml:space="preserve">Reason for </v>
          </cell>
          <cell r="E119" t="str">
            <v xml:space="preserve">Action Taken </v>
          </cell>
        </row>
        <row r="120">
          <cell r="D120" t="str">
            <v>provision</v>
          </cell>
          <cell r="E120" t="str">
            <v>to recover the debts</v>
          </cell>
        </row>
        <row r="121">
          <cell r="B121" t="str">
            <v>Fill Cloth</v>
          </cell>
          <cell r="C121">
            <v>1285.9000000000001</v>
          </cell>
          <cell r="D121" t="str">
            <v>Close shop</v>
          </cell>
          <cell r="E121" t="str">
            <v>-</v>
          </cell>
        </row>
        <row r="123">
          <cell r="B123" t="str">
            <v>MLS Marketing</v>
          </cell>
          <cell r="C123">
            <v>41511.21</v>
          </cell>
          <cell r="D123" t="str">
            <v>Close shop</v>
          </cell>
        </row>
        <row r="125">
          <cell r="B125" t="str">
            <v>MBJ</v>
          </cell>
          <cell r="C125">
            <v>570</v>
          </cell>
        </row>
        <row r="127">
          <cell r="B127" t="str">
            <v>Ho Wah Genting</v>
          </cell>
          <cell r="C127">
            <v>1369.6</v>
          </cell>
          <cell r="D127" t="str">
            <v>Close shop</v>
          </cell>
        </row>
        <row r="129">
          <cell r="B129" t="str">
            <v>Kim Khiong Trading</v>
          </cell>
          <cell r="C129">
            <v>34093.47</v>
          </cell>
          <cell r="D129" t="str">
            <v>Close shop</v>
          </cell>
        </row>
        <row r="131">
          <cell r="B131" t="str">
            <v>Home Connection</v>
          </cell>
          <cell r="C131">
            <v>12232.73</v>
          </cell>
          <cell r="D131" t="str">
            <v>Close shop</v>
          </cell>
        </row>
        <row r="133">
          <cell r="B133" t="str">
            <v>Quick Silver Printing</v>
          </cell>
          <cell r="C133">
            <v>783</v>
          </cell>
          <cell r="D133" t="str">
            <v>Close shop</v>
          </cell>
        </row>
        <row r="134">
          <cell r="C134">
            <v>91845.909999999989</v>
          </cell>
        </row>
        <row r="136">
          <cell r="B136" t="str">
            <v>9. Commission</v>
          </cell>
        </row>
        <row r="138">
          <cell r="B138" t="str">
            <v>Vivian</v>
          </cell>
          <cell r="C138">
            <v>290</v>
          </cell>
        </row>
        <row r="139">
          <cell r="B139" t="str">
            <v>Xpbase Solution</v>
          </cell>
          <cell r="C139">
            <v>700</v>
          </cell>
        </row>
        <row r="140">
          <cell r="B140" t="str">
            <v>NSC</v>
          </cell>
          <cell r="C140">
            <v>400</v>
          </cell>
        </row>
        <row r="141">
          <cell r="B141" t="str">
            <v>Edaran Computer - Rosli Osman</v>
          </cell>
          <cell r="C141">
            <v>486</v>
          </cell>
        </row>
        <row r="142">
          <cell r="B142" t="str">
            <v>Tele System - P.mageswarren</v>
          </cell>
          <cell r="C142">
            <v>500</v>
          </cell>
        </row>
        <row r="143">
          <cell r="B143" t="str">
            <v>Modern Label Marketing</v>
          </cell>
          <cell r="C143">
            <v>661</v>
          </cell>
        </row>
        <row r="144">
          <cell r="C144">
            <v>3037</v>
          </cell>
        </row>
        <row r="147">
          <cell r="B147" t="str">
            <v>10. Additional Fixed Assets</v>
          </cell>
        </row>
        <row r="148">
          <cell r="D148" t="str">
            <v>Type</v>
          </cell>
          <cell r="F148" t="str">
            <v>AA rate</v>
          </cell>
        </row>
        <row r="149">
          <cell r="B149" t="str">
            <v>Acer Notebook</v>
          </cell>
          <cell r="D149" t="str">
            <v>computer</v>
          </cell>
          <cell r="E149">
            <v>5180</v>
          </cell>
          <cell r="F149">
            <v>0.4</v>
          </cell>
        </row>
        <row r="150">
          <cell r="B150" t="str">
            <v>Acer Power - computer</v>
          </cell>
          <cell r="D150" t="str">
            <v>computer</v>
          </cell>
          <cell r="E150">
            <v>5168</v>
          </cell>
          <cell r="F150">
            <v>0.4</v>
          </cell>
        </row>
        <row r="151">
          <cell r="B151" t="str">
            <v>Hp Laser Printer</v>
          </cell>
          <cell r="D151" t="str">
            <v>computer</v>
          </cell>
          <cell r="E151">
            <v>1450</v>
          </cell>
          <cell r="F151">
            <v>0.4</v>
          </cell>
        </row>
        <row r="152">
          <cell r="B152" t="str">
            <v>Hp Laser Printer</v>
          </cell>
          <cell r="D152" t="str">
            <v>computer</v>
          </cell>
          <cell r="E152">
            <v>1735</v>
          </cell>
          <cell r="F152">
            <v>0.4</v>
          </cell>
        </row>
        <row r="153">
          <cell r="B153" t="str">
            <v>Acer TracelMate - Notebook</v>
          </cell>
          <cell r="D153" t="str">
            <v>computer</v>
          </cell>
          <cell r="E153">
            <v>5188</v>
          </cell>
          <cell r="F153">
            <v>0.4</v>
          </cell>
        </row>
        <row r="154">
          <cell r="B154" t="str">
            <v>Printronix L1024 - Lottery Ticket Machine</v>
          </cell>
          <cell r="D154" t="str">
            <v>computer</v>
          </cell>
          <cell r="E154">
            <v>22530</v>
          </cell>
          <cell r="F154">
            <v>0.4</v>
          </cell>
        </row>
        <row r="155">
          <cell r="B155" t="str">
            <v>Electronic Printer 2 unit  - for Genting Project</v>
          </cell>
          <cell r="D155" t="str">
            <v>Plant &amp; machinery</v>
          </cell>
          <cell r="E155">
            <v>35138.36</v>
          </cell>
          <cell r="F155">
            <v>0.4</v>
          </cell>
        </row>
        <row r="156">
          <cell r="B156" t="str">
            <v>Acer Power Sn Multimedia - 2 unit computer</v>
          </cell>
          <cell r="D156" t="str">
            <v>computer</v>
          </cell>
          <cell r="E156">
            <v>7700</v>
          </cell>
          <cell r="F156">
            <v>0.4</v>
          </cell>
        </row>
        <row r="157">
          <cell r="E157">
            <v>84089.36</v>
          </cell>
        </row>
        <row r="159">
          <cell r="B159" t="str">
            <v>Samsung - Handphone</v>
          </cell>
          <cell r="D159" t="str">
            <v>Furniture&amp; fittings</v>
          </cell>
          <cell r="E159">
            <v>1880</v>
          </cell>
          <cell r="F159">
            <v>0.1</v>
          </cell>
        </row>
        <row r="160">
          <cell r="B160" t="str">
            <v>Samsung - Handphone</v>
          </cell>
          <cell r="D160" t="str">
            <v>Furniture&amp; fittings</v>
          </cell>
          <cell r="E160">
            <v>1250</v>
          </cell>
          <cell r="F160">
            <v>0.1</v>
          </cell>
        </row>
        <row r="161">
          <cell r="B161" t="str">
            <v>Laser Plain paper Fax Machine</v>
          </cell>
          <cell r="D161" t="str">
            <v>Furniture&amp; fittings</v>
          </cell>
          <cell r="E161">
            <v>4000</v>
          </cell>
          <cell r="F161">
            <v>0.1</v>
          </cell>
        </row>
        <row r="162">
          <cell r="E162">
            <v>7130</v>
          </cell>
        </row>
        <row r="164">
          <cell r="E164">
            <v>91219.36</v>
          </cell>
        </row>
        <row r="166">
          <cell r="B166" t="str">
            <v>11. Short Term Assets</v>
          </cell>
        </row>
        <row r="167">
          <cell r="B167" t="str">
            <v>Name of Creditor</v>
          </cell>
          <cell r="C167" t="str">
            <v>Description</v>
          </cell>
          <cell r="D167" t="str">
            <v>Amount</v>
          </cell>
          <cell r="E167" t="str">
            <v>Add back</v>
          </cell>
          <cell r="F167" t="str">
            <v>AA rate</v>
          </cell>
        </row>
        <row r="168">
          <cell r="B168" t="str">
            <v>Perocom Systech</v>
          </cell>
          <cell r="C168" t="str">
            <v>Lexmark 2381 Plus</v>
          </cell>
          <cell r="D168">
            <v>1565</v>
          </cell>
          <cell r="E168">
            <v>1565</v>
          </cell>
          <cell r="F168">
            <v>0.1</v>
          </cell>
        </row>
        <row r="169">
          <cell r="B169" t="str">
            <v>Impact</v>
          </cell>
          <cell r="C169" t="str">
            <v>Handphone</v>
          </cell>
          <cell r="D169">
            <v>630</v>
          </cell>
          <cell r="E169">
            <v>630</v>
          </cell>
          <cell r="F169">
            <v>0.1</v>
          </cell>
        </row>
        <row r="170">
          <cell r="B170" t="str">
            <v>Terang Nusa</v>
          </cell>
          <cell r="C170" t="str">
            <v>Meto Magic</v>
          </cell>
          <cell r="D170">
            <v>947.18</v>
          </cell>
          <cell r="E170">
            <v>947.18</v>
          </cell>
          <cell r="F170">
            <v>0.1</v>
          </cell>
        </row>
        <row r="171">
          <cell r="B171" t="str">
            <v>Cash sales</v>
          </cell>
          <cell r="C171" t="str">
            <v>Handphone</v>
          </cell>
          <cell r="D171">
            <v>650</v>
          </cell>
          <cell r="E171">
            <v>650</v>
          </cell>
          <cell r="F171">
            <v>0.1</v>
          </cell>
        </row>
        <row r="172">
          <cell r="B172" t="str">
            <v>Pro ALPHA</v>
          </cell>
          <cell r="C172" t="str">
            <v>Handphone</v>
          </cell>
          <cell r="D172">
            <v>1050</v>
          </cell>
          <cell r="E172">
            <v>1050</v>
          </cell>
          <cell r="F172">
            <v>0.1</v>
          </cell>
        </row>
        <row r="173">
          <cell r="B173" t="str">
            <v>Jayacom Intermation</v>
          </cell>
          <cell r="C173" t="str">
            <v>Moniter - hls</v>
          </cell>
          <cell r="D173">
            <v>457</v>
          </cell>
          <cell r="E173">
            <v>457</v>
          </cell>
          <cell r="F173">
            <v>0.1</v>
          </cell>
        </row>
        <row r="174">
          <cell r="B174" t="str">
            <v>FM Computer</v>
          </cell>
          <cell r="C174" t="str">
            <v>Eye Protect</v>
          </cell>
          <cell r="D174">
            <v>330</v>
          </cell>
          <cell r="E174">
            <v>330</v>
          </cell>
          <cell r="F174">
            <v>0.1</v>
          </cell>
        </row>
        <row r="175">
          <cell r="B175" t="str">
            <v>Sl Information</v>
          </cell>
          <cell r="C175" t="str">
            <v>Sercer - software</v>
          </cell>
          <cell r="D175">
            <v>1250</v>
          </cell>
          <cell r="E175">
            <v>1250</v>
          </cell>
          <cell r="F175">
            <v>0.1</v>
          </cell>
        </row>
        <row r="176">
          <cell r="B176" t="str">
            <v>Cash - paul</v>
          </cell>
          <cell r="C176" t="str">
            <v>Handphone</v>
          </cell>
          <cell r="D176">
            <v>1049</v>
          </cell>
          <cell r="E176">
            <v>1049</v>
          </cell>
          <cell r="F176">
            <v>0.1</v>
          </cell>
        </row>
        <row r="177">
          <cell r="B177" t="str">
            <v>Cash - Tan</v>
          </cell>
          <cell r="C177" t="str">
            <v>Vacuum clener</v>
          </cell>
          <cell r="D177">
            <v>330</v>
          </cell>
          <cell r="E177">
            <v>330</v>
          </cell>
          <cell r="F177">
            <v>0.1</v>
          </cell>
        </row>
        <row r="178">
          <cell r="D178">
            <v>8258.18</v>
          </cell>
        </row>
        <row r="180">
          <cell r="B180" t="str">
            <v>Foong Swee Wah</v>
          </cell>
          <cell r="C180" t="str">
            <v>Nt CD Tape - Software</v>
          </cell>
          <cell r="D180">
            <v>2000</v>
          </cell>
          <cell r="E180">
            <v>2000</v>
          </cell>
          <cell r="F180">
            <v>0.4</v>
          </cell>
        </row>
        <row r="181">
          <cell r="B181" t="str">
            <v>Foong Swee Wah</v>
          </cell>
          <cell r="C181" t="str">
            <v>Lotus smartsu - software</v>
          </cell>
          <cell r="D181">
            <v>1350</v>
          </cell>
          <cell r="E181">
            <v>1350</v>
          </cell>
          <cell r="F181">
            <v>0.4</v>
          </cell>
        </row>
        <row r="182">
          <cell r="B182" t="str">
            <v>Foong Swee Wah</v>
          </cell>
          <cell r="C182" t="str">
            <v>Lotus smartsu - software</v>
          </cell>
          <cell r="D182">
            <v>900</v>
          </cell>
          <cell r="E182">
            <v>900</v>
          </cell>
          <cell r="F182">
            <v>0.4</v>
          </cell>
        </row>
        <row r="183">
          <cell r="D183">
            <v>4250</v>
          </cell>
        </row>
        <row r="185">
          <cell r="B185" t="str">
            <v>SMJ</v>
          </cell>
          <cell r="C185" t="str">
            <v>Storage Cabinet</v>
          </cell>
          <cell r="D185">
            <v>200</v>
          </cell>
          <cell r="E185">
            <v>200</v>
          </cell>
          <cell r="F185">
            <v>0.12</v>
          </cell>
        </row>
        <row r="186">
          <cell r="B186" t="str">
            <v>SMJ</v>
          </cell>
          <cell r="C186" t="str">
            <v>Storage Cabinet</v>
          </cell>
          <cell r="D186">
            <v>200</v>
          </cell>
          <cell r="E186">
            <v>200</v>
          </cell>
          <cell r="F186">
            <v>0.12</v>
          </cell>
        </row>
        <row r="188">
          <cell r="D188">
            <v>400</v>
          </cell>
          <cell r="E188">
            <v>12908.18</v>
          </cell>
        </row>
        <row r="189">
          <cell r="E189" t="str">
            <v>FF-1</v>
          </cell>
        </row>
        <row r="190">
          <cell r="D190">
            <v>12908.18</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Chart-All (Base)"/>
      <sheetName val="Chart-All (TC)"/>
      <sheetName val="MKT Reference Pay"/>
      <sheetName val="Worksheet"/>
      <sheetName val="Pivot Table"/>
      <sheetName val="Employee Data"/>
      <sheetName val="Survey 1"/>
      <sheetName val="Survey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khoan"/>
      <sheetName val="So KT"/>
      <sheetName val="Module2"/>
      <sheetName val="Module1"/>
      <sheetName val="Module3"/>
      <sheetName val="Congty"/>
      <sheetName val="VPPN"/>
      <sheetName val="XN74"/>
      <sheetName val="XN54"/>
      <sheetName val="XN33"/>
      <sheetName val="NK96"/>
      <sheetName val="XL4Test5"/>
      <sheetName val="Sheet2"/>
      <sheetName val="Sheet1"/>
      <sheetName val="00000000"/>
      <sheetName val="tong hop"/>
      <sheetName val="phan tich DG"/>
      <sheetName val="gia vat lieu"/>
      <sheetName val="gia xe may"/>
      <sheetName val="gia nhan cong"/>
      <sheetName val="28-9"/>
      <sheetName val="27-9"/>
      <sheetName val="26-9"/>
      <sheetName val="25-9"/>
      <sheetName val="24-9"/>
      <sheetName val="23-9"/>
      <sheetName val="22-9"/>
      <sheetName val="21-9"/>
      <sheetName val="20-9"/>
      <sheetName val="19-9"/>
      <sheetName val="18-9"/>
      <sheetName val="17-9"/>
      <sheetName val="16-9"/>
      <sheetName val="15-9"/>
      <sheetName val="14-9"/>
      <sheetName val="13-9"/>
      <sheetName val="12-9"/>
      <sheetName val="11-9"/>
      <sheetName val="10-9"/>
      <sheetName val="9-9"/>
      <sheetName val="8-9"/>
      <sheetName val="7-9"/>
      <sheetName val="6-9"/>
      <sheetName val="5-9"/>
      <sheetName val="4-9"/>
      <sheetName val="3-9"/>
      <sheetName val="2-9"/>
      <sheetName val="1-9"/>
      <sheetName val="30-8"/>
      <sheetName val="29-8"/>
      <sheetName val="28-8"/>
      <sheetName val="27-8"/>
      <sheetName val="26-8"/>
      <sheetName val="25-8"/>
      <sheetName val="24-8"/>
      <sheetName val="23-8"/>
      <sheetName val="22-8"/>
      <sheetName val="21-8"/>
      <sheetName val="20-8"/>
      <sheetName val="19-8"/>
      <sheetName val="18-8"/>
      <sheetName val="17-8"/>
      <sheetName val="16-8"/>
      <sheetName val="15-8"/>
      <sheetName val="14-8"/>
      <sheetName val="13-8"/>
      <sheetName val="12-8"/>
      <sheetName val="11-8"/>
      <sheetName val="10-8"/>
      <sheetName val="9-8"/>
      <sheetName val="8-8"/>
      <sheetName val="7-8"/>
      <sheetName val="6-8"/>
      <sheetName val="5-8"/>
      <sheetName val="4-8"/>
      <sheetName val="03-8"/>
      <sheetName val="02-8"/>
      <sheetName val="01-8"/>
      <sheetName val="31-7"/>
      <sheetName val="30-7"/>
      <sheetName val="29-7"/>
      <sheetName val="28-7"/>
      <sheetName val="mau"/>
      <sheetName val="10000000"/>
      <sheetName val="GVL"/>
      <sheetName val="KQHDKD"/>
      <sheetName val="KHOI_DONG"/>
      <sheetName val="Inctiettk"/>
      <sheetName val="cd taikhoan"/>
      <sheetName val="NK_CHUNG"/>
      <sheetName val="CD_PSINH"/>
      <sheetName val="Sheet3"/>
      <sheetName val="CDKT"/>
      <sheetName val="MAKHACH"/>
      <sheetName val="TH_CNO"/>
      <sheetName val="Do Thi Tho M.M (1)"/>
      <sheetName val="Nguyen Van Ly M.M (2)"/>
      <sheetName val="Dinh Van Hai M.M (3)"/>
      <sheetName val="Tran Van Thai  M.M (4) "/>
      <sheetName val="Tran Thi lan  M.M (5) "/>
      <sheetName val="Pham Thi Thin  M.M (6)"/>
      <sheetName val="Pham Thi Thuong  M.M (7)"/>
      <sheetName val="le Thi Thuc  M.M (8)"/>
      <sheetName val="Ngo Van Nhan M.M (9)"/>
      <sheetName val="Le Tat Ve M.M (10)"/>
      <sheetName val="Le Tat Ve M.M (11)"/>
      <sheetName val="Le Thi Nhan M.M (12)"/>
      <sheetName val="Le Thi Nhan 12(2)"/>
      <sheetName val="Doan Van Chin 13(1)"/>
      <sheetName val="Doan Van Chin 13(2)"/>
      <sheetName val="Dinh Van Ranh 14(1)"/>
      <sheetName val="Nguyen Duy Lien 15(2)"/>
      <sheetName val="Le Huu Hanh 16(1)"/>
      <sheetName val="Le Huu Hanh 16(2)"/>
      <sheetName val="Le Tat Ve 17(2)"/>
      <sheetName val="Phung Thi Hien 18(1)"/>
      <sheetName val="Phung Thi Hien 18(2)"/>
      <sheetName val="Ngo Xuan Dap 19(2)"/>
      <sheetName val="Le Huu Hung 20(2)"/>
      <sheetName val="Le Tri An 21(2)"/>
      <sheetName val="Hoang Van Chuong 22(2)"/>
      <sheetName val="Le Thi Ly 23(2)"/>
      <sheetName val="Vu Dinh Tre 24(2)"/>
      <sheetName val="Le Huu Hoa 25(2)"/>
      <sheetName val="Le Tat Ve 26(2)"/>
      <sheetName val="Hoang Thi Binh 27(2)"/>
      <sheetName val="Hoang Thi Binh 28(2)"/>
      <sheetName val="Le Huu Thuy 29(2)"/>
      <sheetName val="Mau moi"/>
      <sheetName val="PV THIEU(2)"/>
      <sheetName val="NTMEN4(1)"/>
      <sheetName val="XL4Poppy"/>
      <sheetName val="THCP"/>
      <sheetName val="BQT"/>
      <sheetName val="RG"/>
      <sheetName val="BCVT"/>
      <sheetName val="BKHD"/>
      <sheetName val="DOAM0654CAS"/>
      <sheetName val="hold5"/>
      <sheetName val="hold6"/>
      <sheetName val="C/ngty"/>
      <sheetName val=""/>
      <sheetName val="400-415.37"/>
      <sheetName val="KL NR2"/>
      <sheetName val="NR2 565 PQ DQ"/>
      <sheetName val="565 DD"/>
      <sheetName val="M2-415.37"/>
      <sheetName val="Cong"/>
      <sheetName val="507 PQ"/>
      <sheetName val="507 DD"/>
      <sheetName val=" Subbase"/>
      <sheetName val="NR2"/>
      <sheetName val="TN"/>
      <sheetName val="ND"/>
      <sheetName val="VL"/>
      <sheetName val="MTL$-INTER"/>
      <sheetName val="Phu cap"/>
      <sheetName val="phu cap nam"/>
      <sheetName val="Mau 1 PGD"/>
      <sheetName val="Mau 2PGD"/>
      <sheetName val="Mau 3 PGD"/>
      <sheetName val="mau so 01A"/>
      <sheetName val="mau so 2"/>
      <sheetName val="mau so 3"/>
      <sheetName val="PCCM"/>
      <sheetName val="NEW-PANEL"/>
      <sheetName val="DI-ESTI"/>
      <sheetName val="tienluong"/>
      <sheetName val="SOKT-Q3CT"/>
      <sheetName val="VC"/>
      <sheetName val="chitiet"/>
      <sheetName val="ଶᐭ8"/>
      <sheetName val="sat"/>
      <sheetName val="ptvt"/>
      <sheetName val="Le Tat Ve M.M (1ÿÿ"/>
      <sheetName val="Le ThÿÿNhan M.M (12)"/>
      <sheetName val="Hoang Van Chuong _x0000_2(2)"/>
      <sheetName val="X_x0000_4Test5"/>
      <sheetName val="Phung Thi HIen 18(2_x0009_"/>
      <sheetName val="Le Tri An 2_x0011_(2)"/>
      <sheetName val="H/ang Van Chuong 22(2)"/>
      <sheetName val="Le_x0000_Huu Hoa 25(2)"/>
      <sheetName val="TT"/>
      <sheetName val="DI_ESTI"/>
      <sheetName val="Le Huu Thuy 2_x0019_(2)"/>
      <sheetName val="klnd"/>
      <sheetName val="DTmd"/>
      <sheetName val="thnl"/>
      <sheetName val="htxl"/>
      <sheetName val="bvl"/>
      <sheetName val="kpct"/>
      <sheetName val="THKP"/>
      <sheetName val="Phung Thi HIen 18(2 "/>
      <sheetName val="Nguyen Duy Lien ႀ￸(2)"/>
      <sheetName val="Nguyen Duy Lien ??(2)"/>
      <sheetName val="KEM NGHIEN GIA CONG"/>
      <sheetName val="Le"/>
      <sheetName val="DG chi tiet"/>
      <sheetName val="Le?Huu Hoa 25(2)"/>
      <sheetName val="tra-vat-lieu"/>
      <sheetName val="CSDL"/>
      <sheetName val="BK"/>
      <sheetName val="PNK"/>
      <sheetName val="PXK"/>
      <sheetName val="PTL"/>
      <sheetName val="NXT"/>
      <sheetName val="STH131"/>
      <sheetName val="MAU PX"/>
      <sheetName val="331"/>
      <sheetName val="T11,12-2001"/>
      <sheetName val="General"/>
      <sheetName val="??8"/>
      <sheetName val="Hoang Van Chuong ?2(2)"/>
      <sheetName val="X?4Test5"/>
      <sheetName val="PTDG"/>
      <sheetName val="BTH phi"/>
      <sheetName val="BLT phi"/>
      <sheetName val="phi,le phi"/>
      <sheetName val="Bien Lai TON"/>
      <sheetName val="BCQT "/>
      <sheetName val="Giay di duong"/>
      <sheetName val="BC QT cua tung ap"/>
      <sheetName val="GIAO CHI TIEU THU QUY 07"/>
      <sheetName val="BANG TONG HOP GIAY NOP TIEN"/>
      <sheetName val="LIST"/>
      <sheetName val="Le Thi Ly 23(2_x0009_"/>
      <sheetName val="SPL4"/>
      <sheetName val="13)8"/>
      <sheetName val="XJ74"/>
      <sheetName val="NR2Ƞ565 PQ DQ"/>
      <sheetName val="Truot_nen"/>
      <sheetName val="DD 10KV"/>
      <sheetName val="Tra_bang"/>
      <sheetName val="IBASE"/>
      <sheetName val="Le Heu Hoa 25(2_x0009_"/>
      <sheetName val="Hoang Thi Binh 08(2)"/>
      <sheetName val="LDC"/>
      <sheetName val="LDB"/>
      <sheetName val="LDA"/>
      <sheetName val="LD"/>
      <sheetName val="Module#"/>
      <sheetName val="ma_pt"/>
      <sheetName val="THONG KE"/>
      <sheetName val="Hoang Van Chuong "/>
      <sheetName val="X"/>
      <sheetName val="C_ngty"/>
      <sheetName val="H_ang Van Chuong 22(2)"/>
      <sheetName val="Sbq18"/>
      <sheetName val="Le Thi Nha_x0000__x0000_f_x0000__x0001__x0000__x0000_"/>
      <sheetName val="_x0002__x0000_"/>
      <sheetName val="Parem"/>
      <sheetName val="VL10KV"/>
      <sheetName val="TBA 250"/>
      <sheetName val="VL 0_4KV"/>
      <sheetName val="VLCong to"/>
      <sheetName val="FD"/>
      <sheetName val="GI"/>
      <sheetName val="EE (3)"/>
      <sheetName val="PAVEMENT"/>
      <sheetName val="TRAFFIC"/>
      <sheetName val="Girder"/>
      <sheetName val="Le Thi Ly 23(2 "/>
      <sheetName val="Le Heu Hoa 25(2 "/>
      <sheetName val="PR THIEU(2)"/>
      <sheetName val="Chi Tiet"/>
      <sheetName val="tra_vat_lieu"/>
      <sheetName val="DMTK"/>
      <sheetName val="MïJule2"/>
      <sheetName val="Pham Thi Thuong  M.M (7i"/>
      <sheetName val="Nguyen Duy Lien __(2)"/>
      <sheetName val="Le_Huu Hoa 25(2)"/>
      <sheetName val="Tai_khoan"/>
      <sheetName val="So_KT"/>
      <sheetName val="tong_hop"/>
      <sheetName val="phan_tich_DG"/>
      <sheetName val="gia_vat_lieu"/>
      <sheetName val="gia_xe_may"/>
      <sheetName val="gia_nhan_cong"/>
      <sheetName val="cd_taikhoan"/>
      <sheetName val="Do_Thi_Tho_M_M_(1)"/>
      <sheetName val="Nguyen_Van_Ly_M_M_(2)"/>
      <sheetName val="Dinh_Van_Hai_M_M_(3)"/>
      <sheetName val="Tran_Van_Thai__M_M_(4)_"/>
      <sheetName val="Tran_Thi_lan__M_M_(5)_"/>
      <sheetName val="Pham_Thi_Thin__M_M_(6)"/>
      <sheetName val="Pham_Thi_Thuong__M_M_(7)"/>
      <sheetName val="le_Thi_Thuc__M_M_(8)"/>
      <sheetName val="Ngo_Van_Nhan_M_M_(9)"/>
      <sheetName val="Le_Tat_Ve_M_M_(10)"/>
      <sheetName val="Le_Tat_Ve_M_M_(11)"/>
      <sheetName val="Le_Thi_Nhan_M_M_(12)"/>
      <sheetName val="Le_Thi_Nhan_12(2)"/>
      <sheetName val="Doan_Van_Chin_13(1)"/>
      <sheetName val="Doan_Van_Chin_13(2)"/>
      <sheetName val="Dinh_Van_Ranh_14(1)"/>
      <sheetName val="Nguyen_Duy_Lien_15(2)"/>
      <sheetName val="Le_Huu_Hanh_16(1)"/>
      <sheetName val="Le_Huu_Hanh_16(2)"/>
      <sheetName val="Le_Tat_Ve_17(2)"/>
      <sheetName val="Phung_Thi_Hien_18(1)"/>
      <sheetName val="Phung_Thi_Hien_18(2)"/>
      <sheetName val="Ngo_Xuan_Dap_19(2)"/>
      <sheetName val="Le_Huu_Hung_20(2)"/>
      <sheetName val="Le_Tri_An_21(2)"/>
      <sheetName val="Hoang_Van_Chuong_22(2)"/>
      <sheetName val="Le_Thi_Ly_23(2)"/>
      <sheetName val="Vu_Dinh_Tre_24(2)"/>
      <sheetName val="Le_Huu_Hoa_25(2)"/>
      <sheetName val="Le_Tat_Ve_26(2)"/>
      <sheetName val="Hoang_Thi_Binh_27(2)"/>
      <sheetName val="Hoang_Thi_Binh_28(2)"/>
      <sheetName val="Le_Huu_Thuy_29(2)"/>
      <sheetName val="Mau_moi"/>
      <sheetName val="PV_THIEU(2)"/>
      <sheetName val="400-415_37"/>
      <sheetName val="KL_NR2"/>
      <sheetName val="NR2_565_PQ_DQ"/>
      <sheetName val="565_DD"/>
      <sheetName val="M2-415_37"/>
      <sheetName val="507_PQ"/>
      <sheetName val="507_DD"/>
      <sheetName val="_Subbase"/>
      <sheetName val="Phu_cap"/>
      <sheetName val="phu_cap_nam"/>
      <sheetName val="Mau_1_PGD"/>
      <sheetName val="Mau_2PGD"/>
      <sheetName val="Mau_3_PGD"/>
      <sheetName val="mau_so_01A"/>
      <sheetName val="mau_so_2"/>
      <sheetName val="mau_so_3"/>
      <sheetName val="NR2?565 PQ DQ"/>
      <sheetName val="Book 1 Summary"/>
      <sheetName val="_x0004_OAM0654CAS"/>
      <sheetName val="Sheet26"/>
      <sheetName val="400-015.37"/>
      <sheetName val="__8"/>
      <sheetName val="Hoang Van Chuong _2(2)"/>
      <sheetName val="X_4Test5"/>
      <sheetName val="_x0011_3-8"/>
      <sheetName val="Hoang Van Chuong 2(2)"/>
      <sheetName val="SumSBU"/>
      <sheetName val="ESTI."/>
      <sheetName val="Dinh nghia"/>
      <sheetName val="Le Thi Nha"/>
      <sheetName val="_x0002_"/>
      <sheetName val="28-8_x0000__x0000__x0000__x0000__x0000__x0000__x0000__x0000__x0000__x0000__x0000__x0000_㢈ȣ_x0000__x0004__x0000__x0000__x0000__x0000__x0000__x0000_䴀ȣ_x0000__x0000__x0000_"/>
      <sheetName val="?_x0000__x0000_6_x0000__x0000__x0000__x0000__x0000__x0000__x0000__x0000__x0000__x0000__x0000__x0000__x0000__x0000__x0000__x0013_[SOKT-Q3CT."/>
      <sheetName val="_"/>
      <sheetName val="Hoang Van Chuong _x005f_x0000_2(2)"/>
      <sheetName val="X_x005f_x0000_4Test5"/>
      <sheetName val="28-8_x005f_x0000__x005f_x0000__x005f_x0000__x0000"/>
      <sheetName val="Phung Thi HIen 18(2_x005f_x0009_"/>
      <sheetName val="Le Tri An 2_x005f_x0011_(2)"/>
      <sheetName val="Le_x005f_x0000_Huu Hoa 25(2)"/>
      <sheetName val="Le Huu Thuy 2_x005f_x0019_(2)"/>
      <sheetName val="__x005f_x0000__x005f_x0000_6_x005f_x0000__x005f_x0000__"/>
      <sheetName val="PNT-QUOT-#3"/>
      <sheetName val="COAT&amp;WRAP-QIOT-#3"/>
      <sheetName val="?_x005f_x0000__x005f_x0000_6_x005f_x0000__x005f_x0000__"/>
      <sheetName val="Hoang Van Chuong _x005f_x005f_x005f_x0000_2"/>
      <sheetName val="X_x005f_x005f_x005f_x0000_4Test5"/>
      <sheetName val="28-8_x005f_x005f_x005f_x0000__x005f_x005f_x005f_x0000__"/>
      <sheetName val="Phung Thi HIen 18(2_x005f_x005f_x0009"/>
      <sheetName val="Le Tri An 2_x005f_x005f_x005f_x0011_(2)"/>
      <sheetName val="Le_x005f_x005f_x005f_x0000_Huu Hoa 25(2)"/>
      <sheetName val="Le Huu Thuy 2_x005f_x005f_x005f_x0019_(2)"/>
      <sheetName val="__x005f_x005f_x005f_x0000__x005f_x005f_x005f_x0000_6_x0"/>
      <sheetName val="?_x005f_x005f_x005f_x0000__x005f_x005f_x005f_x0000_6_x0"/>
      <sheetName val="Hoang Van Chuong _x005f_x005f_x005f_x005f_x"/>
      <sheetName val="X_x005f_x005f_x005f_x005f_x005f_x005f_x005f_x0000_4Test"/>
      <sheetName val="28-8_x005f_x005f_x005f_x005f_x005f_x005f_x005f_x0000__x"/>
      <sheetName val="Phung Thi HIen 18(2_x005f_x005f_x005f"/>
      <sheetName val="Le Tri An 2_x005f_x005f_x005f_x005f_x005f_x005f_x"/>
      <sheetName val="Le_x005f_x005f_x005f_x005f_x005f_x005f_x005f_x0000_Huu "/>
      <sheetName val="Le Huu Thuy 2_x005f_x005f_x005f_x005f_x005f"/>
      <sheetName val="__x005f_x005f_x005f_x005f_x005f_x005f_x005f_x0000__x005"/>
      <sheetName val="Stationary"/>
      <sheetName val="X_x005f_x005f_x005f_x005f_x005f_x005f_x005f_x005f_x005f"/>
      <sheetName val="28-8_x005f_x005f_x005f_x005f_x005f_x005f_x005f_x005f_x0"/>
      <sheetName val="Le_x005f_x005f_x005f_x005f_x005f_x005f_x005f_x005f_x005"/>
      <sheetName val="Xuly_DTHU"/>
      <sheetName val="DANGBAN"/>
      <sheetName val="DTCT"/>
      <sheetName val="Le Thi Nha??f?_x0001_??"/>
      <sheetName val="_x0002_?"/>
      <sheetName val="Le Thi Nha_x0000_f_x0000__x0001__x0000_"/>
      <sheetName val="Le Thi Nha?f?_x0001_?"/>
      <sheetName val="ctTBA"/>
      <sheetName val="t-h HA THE"/>
      <sheetName val="Le_x0000_Huu Hanh 16(1)"/>
      <sheetName val="Le Thi_x0000_Nhan M.M (12)"/>
      <sheetName val="MTO REV.2(ARMOR)"/>
      <sheetName val="nhap theo ngay vao"/>
      <sheetName val="so chi tiet"/>
      <sheetName val="hgld5"/>
      <sheetName val="Pham ThiðThuong  M.M (7)"/>
      <sheetName val="Le Tat Ve M.M (19)"/>
      <sheetName val="Pham T(i Thuong  M.M (7)"/>
      <sheetName val="Le?Huu Hanh 16(1)"/>
      <sheetName val="Le Thi?Nhan M.M (12)"/>
      <sheetName val="N61"/>
      <sheetName val="Le Thi"/>
      <sheetName val="MTO REV.0"/>
      <sheetName val="Doan Van ࡃhin 13(1)"/>
      <sheetName val="Le Hue Hanh 16(2)"/>
      <sheetName val="Pham Thi(Thuong  M.M (7)"/>
      <sheetName val="Le Thi Nha__f__x0001___"/>
      <sheetName val="_x0002__"/>
      <sheetName val="Le Thi Nha_f__x0001__"/>
      <sheetName val="Loading"/>
      <sheetName val="Solieu"/>
      <sheetName val="NR2_565 PQ DQ"/>
      <sheetName val="ptdg "/>
      <sheetName val="ptke"/>
      <sheetName val="NHATKY"/>
      <sheetName val="NHATKYC"/>
      <sheetName val="Main"/>
      <sheetName val="Le2_x0000__x0000_ Hoa 25(2)"/>
      <sheetName val="Tai_khoan1"/>
      <sheetName val="So_KT1"/>
      <sheetName val="tong_hop1"/>
      <sheetName val="phan_tich_DG1"/>
      <sheetName val="gia_vat_lieu1"/>
      <sheetName val="gia_xe_may1"/>
      <sheetName val="gia_nhan_cong1"/>
      <sheetName val="Do_Thi_Tho_M_M_(1)1"/>
      <sheetName val="Nguyen_Van_Ly_M_M_(2)1"/>
      <sheetName val="Dinh_Van_Hai_M_M_(3)1"/>
      <sheetName val="Tran_Van_Thai__M_M_(4)_1"/>
      <sheetName val="Tran_Thi_lan__M_M_(5)_1"/>
      <sheetName val="Pham_Thi_Thin__M_M_(6)1"/>
      <sheetName val="Pham_Thi_Thuong__M_M_(7)1"/>
      <sheetName val="le_Thi_Thuc__M_M_(8)1"/>
      <sheetName val="Ngo_Van_Nhan_M_M_(9)1"/>
      <sheetName val="Le_Tat_Ve_M_M_(10)1"/>
      <sheetName val="Le_Tat_Ve_M_M_(11)1"/>
      <sheetName val="Le_Thi_Nhan_M_M_(12)1"/>
      <sheetName val="Le_Thi_Nhan_12(2)1"/>
      <sheetName val="Doan_Van_Chin_13(1)1"/>
      <sheetName val="Doan_Van_Chin_13(2)1"/>
      <sheetName val="Dinh_Van_Ranh_14(1)1"/>
      <sheetName val="Nguyen_Duy_Lien_15(2)1"/>
      <sheetName val="Le_Huu_Hanh_16(1)1"/>
      <sheetName val="Le_Huu_Hanh_16(2)1"/>
      <sheetName val="Le_Tat_Ve_17(2)1"/>
      <sheetName val="Phung_Thi_Hien_18(1)1"/>
      <sheetName val="Phung_Thi_Hien_18(2)1"/>
      <sheetName val="Ngo_Xuan_Dap_19(2)1"/>
      <sheetName val="Le_Huu_Hung_20(2)1"/>
      <sheetName val="Le_Tri_An_21(2)1"/>
      <sheetName val="Hoang_Van_Chuong_22(2)1"/>
      <sheetName val="Le_Thi_Ly_23(2)1"/>
      <sheetName val="Vu_Dinh_Tre_24(2)1"/>
      <sheetName val="Le_Huu_Hoa_25(2)1"/>
      <sheetName val="Le_Tat_Ve_26(2)1"/>
      <sheetName val="Hoang_Thi_Binh_27(2)1"/>
      <sheetName val="Hoang_Thi_Binh_28(2)1"/>
      <sheetName val="Le_Huu_Thuy_29(2)1"/>
      <sheetName val="Mau_moi1"/>
      <sheetName val="PV_THIEU(2)1"/>
      <sheetName val="400-415_371"/>
      <sheetName val="KL_NR21"/>
      <sheetName val="NR2_565_PQ_DQ1"/>
      <sheetName val="565_DD1"/>
      <sheetName val="M2-415_371"/>
      <sheetName val="507_PQ1"/>
      <sheetName val="507_DD1"/>
      <sheetName val="_Subbase1"/>
      <sheetName val="cd_taikhoan1"/>
      <sheetName val="Phu_cap1"/>
      <sheetName val="phu_cap_nam1"/>
      <sheetName val="Mau_1_PGD1"/>
      <sheetName val="Mau_2PGD1"/>
      <sheetName val="Mau_3_PGD1"/>
      <sheetName val="mau_so_01A1"/>
      <sheetName val="mau_so_21"/>
      <sheetName val="mau_so_31"/>
      <sheetName val="Hoang_Van_Chuong_2(2)"/>
      <sheetName val="Phung_Thi_HIen_18(2_1"/>
      <sheetName val="Le_Tri_An_2(2)"/>
      <sheetName val="H/ang_Van_Chuong_22(2)"/>
      <sheetName val="LeHuu_Hoa_25(2)"/>
      <sheetName val="Phung_Thi_HIen_18(2_"/>
      <sheetName val="Nguyen_Duy_Lien_ႀ￸(2)"/>
      <sheetName val="Nguyen_Duy_Lien_??(2)"/>
      <sheetName val="DG_chi_tiet"/>
      <sheetName val="Le?Huu_Hoa_25(2)"/>
      <sheetName val="Le_Huu_Thuy_2(2)"/>
      <sheetName val="BTH_phi"/>
      <sheetName val="BLT_phi"/>
      <sheetName val="phi,le_phi"/>
      <sheetName val="Bien_Lai_TON"/>
      <sheetName val="BCQT_"/>
      <sheetName val="Giay_di_duong"/>
      <sheetName val="BC_QT_cua_tung_ap"/>
      <sheetName val="GIAO_CHI_TIEU_THU_QUY_07"/>
      <sheetName val="BANG_TONG_HOP_GIAY_NOP_TIEN"/>
      <sheetName val="Le_Tat_Ve_M_M_(1ÿÿ"/>
      <sheetName val="Le_ThÿÿNhan_M_M_(12)"/>
      <sheetName val="Le_Thi_Ly_23(2_1"/>
      <sheetName val="Hoang_Van_Chuong_?2(2)"/>
      <sheetName val="H_ang_Van_Chuong_22(2)"/>
      <sheetName val="Hoang_Van_Chuong_"/>
      <sheetName val="MAU_PX"/>
      <sheetName val="KEM_NGHIEN_GIA_CONG"/>
      <sheetName val="NR2Ƞ565_PQ_DQ"/>
      <sheetName val="Nguyen_Duy_Lien___(2)"/>
      <sheetName val="Le_Huu_Hoa_25(2)2"/>
      <sheetName val="Hoang_Van_Chuong__2(2)"/>
      <sheetName val="Le_Thi_Nhaf"/>
      <sheetName val="OAM0654CAS"/>
      <sheetName val="DD_10KV"/>
      <sheetName val="Pham_Thi_Thuong__M_M_(7i"/>
      <sheetName val="3-8"/>
      <sheetName val="Le_Heu_Hoa_25(2_"/>
      <sheetName val="Hoang_Thi_Binh_08(2)"/>
      <sheetName val="THONG_KE"/>
      <sheetName val="PR_THIEU(2)"/>
      <sheetName val="Le_Thi_Nha"/>
      <sheetName val="TBA_250"/>
      <sheetName val="VL_0_4KV"/>
      <sheetName val="VLCong_to"/>
      <sheetName val="Le_Thi_Ly_23(2_"/>
      <sheetName val="Le_Thi_Nha??f???"/>
      <sheetName val="?"/>
      <sheetName val="phu_x0000_cap nam"/>
      <sheetName val="phu?cap nam"/>
      <sheetName val="DULIEU"/>
      <sheetName val="Tables"/>
      <sheetName val="ma-pt"/>
      <sheetName val="17-9_x0000_Ǝ鞜_x000c_饼Ǝ⳪_x000c_"/>
      <sheetName val="Le _x0014_hi Nhan M.M (12)"/>
      <sheetName val="Le2"/>
      <sheetName val="Le_Huu Hanh 16(1)"/>
      <sheetName val="Le Thi_Nhan M.M (12)"/>
      <sheetName val="Le2?? Hoa 25(2)"/>
      <sheetName val="KKKKKKKK"/>
      <sheetName val="BDMTK"/>
      <sheetName val="SOKTMAY"/>
      <sheetName val="SUMMARY-BILL4"/>
      <sheetName val="tygia"/>
      <sheetName val="Tai_khoan2"/>
      <sheetName val="So_KT2"/>
      <sheetName val="tong_hop2"/>
      <sheetName val="phan_tich_DG2"/>
      <sheetName val="gia_vat_lieu2"/>
      <sheetName val="gia_xe_may2"/>
      <sheetName val="gia_nhan_cong2"/>
      <sheetName val="Do_Thi_Tho_M_M_(1)2"/>
      <sheetName val="Nguyen_Van_Ly_M_M_(2)2"/>
      <sheetName val="Dinh_Van_Hai_M_M_(3)2"/>
      <sheetName val="Tran_Van_Thai__M_M_(4)_2"/>
      <sheetName val="Tran_Thi_lan__M_M_(5)_2"/>
      <sheetName val="Pham_Thi_Thin__M_M_(6)2"/>
      <sheetName val="Pham_Thi_Thuong__M_M_(7)2"/>
      <sheetName val="le_Thi_Thuc__M_M_(8)2"/>
      <sheetName val="Ngo_Van_Nhan_M_M_(9)2"/>
      <sheetName val="Le_Tat_Ve_M_M_(10)2"/>
      <sheetName val="Le_Tat_Ve_M_M_(11)2"/>
      <sheetName val="Le_Thi_Nhan_M_M_(12)2"/>
      <sheetName val="Le_Thi_Nhan_12(2)2"/>
      <sheetName val="Doan_Van_Chin_13(1)2"/>
      <sheetName val="Doan_Van_Chin_13(2)2"/>
      <sheetName val="Dinh_Van_Ranh_14(1)2"/>
      <sheetName val="Nguyen_Duy_Lien_15(2)2"/>
      <sheetName val="Le_Huu_Hanh_16(1)2"/>
      <sheetName val="Le_Huu_Hanh_16(2)2"/>
      <sheetName val="Le_Tat_Ve_17(2)2"/>
      <sheetName val="Phung_Thi_Hien_18(1)2"/>
      <sheetName val="Phung_Thi_Hien_18(2)2"/>
      <sheetName val="Ngo_Xuan_Dap_19(2)2"/>
      <sheetName val="Le_Huu_Hung_20(2)2"/>
      <sheetName val="Le_Tri_An_21(2)2"/>
      <sheetName val="Hoang_Van_Chuong_22(2)2"/>
      <sheetName val="Le_Thi_Ly_23(2)2"/>
      <sheetName val="Vu_Dinh_Tre_24(2)2"/>
      <sheetName val="Le_Huu_Hoa_25(2)3"/>
      <sheetName val="Le_Tat_Ve_26(2)2"/>
      <sheetName val="[SOKT-Q3CT.xls][SOKT-Q3CT.xls]C"/>
      <sheetName val="[SOKT-Q3CT.xls][SOKT-Q3CT.xls]H"/>
      <sheetName val="[SOKT-Q3CT.xls]C/ngty"/>
      <sheetName val="[SOKT-Q3CT.xls]H/ang Van Chuong"/>
    </sheetNames>
    <sheetDataSet>
      <sheetData sheetId="0" refreshError="1">
        <row r="3">
          <cell r="A3" t="str">
            <v>111</v>
          </cell>
          <cell r="B3" t="str">
            <v>TiÒn mÆt - VN§</v>
          </cell>
          <cell r="C3" t="str">
            <v>Nî</v>
          </cell>
        </row>
        <row r="4">
          <cell r="A4" t="str">
            <v>1121</v>
          </cell>
          <cell r="B4" t="str">
            <v>TiÒn göi ng©n hµng - VN§</v>
          </cell>
          <cell r="C4" t="str">
            <v>Nî</v>
          </cell>
        </row>
        <row r="5">
          <cell r="A5" t="str">
            <v>1122</v>
          </cell>
          <cell r="B5" t="str">
            <v>TiÒn göi ng©n hµng - ngo¹i tÖ</v>
          </cell>
          <cell r="C5" t="str">
            <v>Nî</v>
          </cell>
        </row>
        <row r="6">
          <cell r="A6" t="str">
            <v>131</v>
          </cell>
          <cell r="B6" t="str">
            <v>ph¶i thu kh¸ch hµng</v>
          </cell>
          <cell r="C6" t="str">
            <v>Nî</v>
          </cell>
        </row>
        <row r="7">
          <cell r="A7" t="str">
            <v>133</v>
          </cell>
          <cell r="B7" t="str">
            <v>ThuÕ GTGT ®­îc khÊu trõ</v>
          </cell>
          <cell r="C7" t="str">
            <v>Nî</v>
          </cell>
        </row>
        <row r="8">
          <cell r="A8" t="str">
            <v>136</v>
          </cell>
          <cell r="B8" t="str">
            <v xml:space="preserve">Ph¶i thu néi bé </v>
          </cell>
          <cell r="C8" t="str">
            <v>Nî</v>
          </cell>
        </row>
        <row r="9">
          <cell r="A9" t="str">
            <v>138</v>
          </cell>
          <cell r="B9" t="str">
            <v>Ph¶i thu kh¸c</v>
          </cell>
          <cell r="C9" t="str">
            <v>Nî</v>
          </cell>
        </row>
        <row r="10">
          <cell r="A10" t="str">
            <v>141</v>
          </cell>
          <cell r="B10" t="str">
            <v>T¹m øng</v>
          </cell>
          <cell r="C10" t="str">
            <v>Nî</v>
          </cell>
        </row>
        <row r="11">
          <cell r="A11" t="str">
            <v>142</v>
          </cell>
          <cell r="B11" t="str">
            <v>Chi phÝ chê ph©n bæ</v>
          </cell>
          <cell r="C11" t="str">
            <v>Nî</v>
          </cell>
        </row>
        <row r="12">
          <cell r="A12" t="str">
            <v>144</v>
          </cell>
          <cell r="B12" t="str">
            <v>ThÕ chÊp ký quü ký c­îc</v>
          </cell>
          <cell r="C12" t="str">
            <v>Nî</v>
          </cell>
        </row>
        <row r="13">
          <cell r="A13" t="str">
            <v>152</v>
          </cell>
          <cell r="B13" t="str">
            <v>Nguyªn liÖu, vËt liÖu</v>
          </cell>
          <cell r="C13" t="str">
            <v>Nî</v>
          </cell>
        </row>
        <row r="14">
          <cell r="A14" t="str">
            <v>153</v>
          </cell>
          <cell r="B14" t="str">
            <v>C«ng cô, dông cô</v>
          </cell>
          <cell r="C14" t="str">
            <v>Nî</v>
          </cell>
        </row>
        <row r="15">
          <cell r="A15" t="str">
            <v>154</v>
          </cell>
          <cell r="B15" t="str">
            <v xml:space="preserve">Chi phÝ SXKD dë dang </v>
          </cell>
          <cell r="C15" t="str">
            <v>Nî</v>
          </cell>
        </row>
        <row r="16">
          <cell r="A16" t="str">
            <v>155</v>
          </cell>
          <cell r="B16" t="str">
            <v>Thµnh phÈm</v>
          </cell>
          <cell r="C16" t="str">
            <v>Nî</v>
          </cell>
        </row>
        <row r="17">
          <cell r="A17" t="str">
            <v>156</v>
          </cell>
          <cell r="B17" t="str">
            <v>Hµng ho¸</v>
          </cell>
          <cell r="C17" t="str">
            <v>Nî</v>
          </cell>
        </row>
        <row r="18">
          <cell r="A18" t="str">
            <v>211</v>
          </cell>
          <cell r="B18" t="str">
            <v>Tµi s¶n cè ®Þnh h÷u h×nh</v>
          </cell>
          <cell r="C18" t="str">
            <v>Nî</v>
          </cell>
        </row>
        <row r="19">
          <cell r="A19" t="str">
            <v>214</v>
          </cell>
          <cell r="B19" t="str">
            <v xml:space="preserve">Hao mßn TSC§ </v>
          </cell>
          <cell r="C19" t="str">
            <v>Cã</v>
          </cell>
        </row>
        <row r="20">
          <cell r="A20" t="str">
            <v>311</v>
          </cell>
          <cell r="B20" t="str">
            <v>Vay ng¾n h¹n</v>
          </cell>
          <cell r="C20" t="str">
            <v>Cã</v>
          </cell>
        </row>
        <row r="21">
          <cell r="A21" t="str">
            <v>331</v>
          </cell>
          <cell r="B21" t="str">
            <v>Ph¶i tr¶ ng­êi b¸n</v>
          </cell>
          <cell r="C21" t="str">
            <v>Cã</v>
          </cell>
        </row>
        <row r="22">
          <cell r="A22" t="str">
            <v>133</v>
          </cell>
          <cell r="B22" t="str">
            <v>ThuÕ GTGT ®­îc khÊu trõ</v>
          </cell>
          <cell r="C22" t="str">
            <v>Nî</v>
          </cell>
        </row>
        <row r="23">
          <cell r="A23" t="str">
            <v>3331</v>
          </cell>
          <cell r="B23" t="str">
            <v>ThuÕ gi¸ trÞ gia t¨ng ph¶i nép</v>
          </cell>
          <cell r="C23" t="str">
            <v>Cã</v>
          </cell>
        </row>
        <row r="24">
          <cell r="A24" t="str">
            <v>3333</v>
          </cell>
          <cell r="B24" t="str">
            <v>ThuÕ nhËp khÈu</v>
          </cell>
          <cell r="C24" t="str">
            <v>Cã</v>
          </cell>
        </row>
        <row r="25">
          <cell r="A25" t="str">
            <v>3337</v>
          </cell>
          <cell r="B25" t="str">
            <v>ThuÕ nhµ ®Êt, tiÒn thuª ®Êt</v>
          </cell>
          <cell r="C25" t="str">
            <v>Cã</v>
          </cell>
        </row>
        <row r="26">
          <cell r="A26" t="str">
            <v>3338</v>
          </cell>
          <cell r="B26" t="str">
            <v>C¸c lo¹i thuÕ kh¸c</v>
          </cell>
          <cell r="C26" t="str">
            <v>Cã</v>
          </cell>
        </row>
        <row r="27">
          <cell r="A27" t="str">
            <v>334</v>
          </cell>
          <cell r="B27" t="str">
            <v>Ph¶i tr¶ c«ng nh©n viªn</v>
          </cell>
          <cell r="C27" t="str">
            <v>Cã</v>
          </cell>
        </row>
        <row r="28">
          <cell r="A28" t="str">
            <v>336</v>
          </cell>
          <cell r="B28" t="str">
            <v>Ph¶i tr¶ néi bé</v>
          </cell>
          <cell r="C28" t="str">
            <v>Cã</v>
          </cell>
        </row>
        <row r="29">
          <cell r="A29" t="str">
            <v>3382</v>
          </cell>
          <cell r="B29" t="str">
            <v>Kinh phÝ c«ng ®oµn</v>
          </cell>
          <cell r="C29" t="str">
            <v>Cã</v>
          </cell>
        </row>
        <row r="30">
          <cell r="A30" t="str">
            <v>3383</v>
          </cell>
          <cell r="B30" t="str">
            <v>B¶o hiÓm x· héi</v>
          </cell>
          <cell r="C30" t="str">
            <v>Cã</v>
          </cell>
        </row>
        <row r="31">
          <cell r="A31" t="str">
            <v>3384</v>
          </cell>
          <cell r="B31" t="str">
            <v>B¶o hiÓm YTÕ</v>
          </cell>
          <cell r="C31" t="str">
            <v>Cã</v>
          </cell>
        </row>
        <row r="32">
          <cell r="A32" t="str">
            <v>3388</v>
          </cell>
          <cell r="B32" t="str">
            <v>Ph¶i tr¶, ph¶i nép kh¸c</v>
          </cell>
          <cell r="C32" t="str">
            <v>Cã</v>
          </cell>
        </row>
        <row r="33">
          <cell r="A33" t="str">
            <v>341</v>
          </cell>
          <cell r="B33" t="str">
            <v>Vay dµi h¹n</v>
          </cell>
          <cell r="C33" t="str">
            <v>Cã</v>
          </cell>
        </row>
        <row r="34">
          <cell r="A34" t="str">
            <v>411</v>
          </cell>
          <cell r="B34" t="str">
            <v>Nguån vèn kinh doanh</v>
          </cell>
          <cell r="C34" t="str">
            <v>Cã</v>
          </cell>
        </row>
        <row r="35">
          <cell r="A35" t="str">
            <v>412</v>
          </cell>
          <cell r="B35" t="str">
            <v>chªnh lÖch ®¸nh gi¸ tµI s¶n</v>
          </cell>
          <cell r="C35" t="str">
            <v>L</v>
          </cell>
        </row>
        <row r="36">
          <cell r="A36" t="str">
            <v>413</v>
          </cell>
          <cell r="B36" t="str">
            <v>Chªnh lÖch tû gi¸</v>
          </cell>
          <cell r="C36" t="str">
            <v>L</v>
          </cell>
        </row>
        <row r="37">
          <cell r="A37" t="str">
            <v>421</v>
          </cell>
          <cell r="B37" t="str">
            <v xml:space="preserve">L·i /lç ch­a ph©n phèi </v>
          </cell>
          <cell r="C37" t="str">
            <v>L</v>
          </cell>
        </row>
        <row r="38">
          <cell r="A38" t="str">
            <v>511</v>
          </cell>
          <cell r="B38" t="str">
            <v>Doanh thu b¸n s¶n phÈm</v>
          </cell>
          <cell r="C38" t="str">
            <v>Cã</v>
          </cell>
        </row>
        <row r="39">
          <cell r="A39" t="str">
            <v>531</v>
          </cell>
          <cell r="B39" t="str">
            <v>Gi¶m gi¸ hµng b¸n</v>
          </cell>
          <cell r="C39" t="str">
            <v>Cã</v>
          </cell>
        </row>
        <row r="40">
          <cell r="A40" t="str">
            <v>532</v>
          </cell>
          <cell r="B40" t="str">
            <v>Hµng b¸n bÞ tr¶ l¹i</v>
          </cell>
          <cell r="C40" t="str">
            <v>Cã</v>
          </cell>
        </row>
        <row r="41">
          <cell r="A41" t="str">
            <v>621</v>
          </cell>
          <cell r="B41" t="str">
            <v>Chi phÝ NVLiÖu trùc tiÕp</v>
          </cell>
          <cell r="C41" t="str">
            <v>Nî</v>
          </cell>
        </row>
        <row r="42">
          <cell r="A42" t="str">
            <v>622</v>
          </cell>
          <cell r="B42" t="str">
            <v>Chi phÝ nh©n c«ng trùc tiÕp</v>
          </cell>
          <cell r="C42" t="str">
            <v>Nî</v>
          </cell>
        </row>
        <row r="43">
          <cell r="A43" t="str">
            <v>627</v>
          </cell>
          <cell r="B43" t="str">
            <v xml:space="preserve">Chi phÝ s¶n xuÊt chung </v>
          </cell>
          <cell r="C43" t="str">
            <v>Nî</v>
          </cell>
        </row>
        <row r="44">
          <cell r="A44" t="str">
            <v>632</v>
          </cell>
          <cell r="B44" t="str">
            <v>Gi¸ vèn b¸n hµng</v>
          </cell>
          <cell r="C44" t="str">
            <v>Nî</v>
          </cell>
        </row>
        <row r="45">
          <cell r="A45" t="str">
            <v>641</v>
          </cell>
          <cell r="B45" t="str">
            <v xml:space="preserve">Chi phÝ b¸n hµng </v>
          </cell>
          <cell r="C45" t="str">
            <v>Nî</v>
          </cell>
        </row>
        <row r="46">
          <cell r="A46" t="str">
            <v>642</v>
          </cell>
          <cell r="B46" t="str">
            <v>Chi phÝ qu¶n lý doanh nghiÖp</v>
          </cell>
          <cell r="C46" t="str">
            <v>Nî</v>
          </cell>
        </row>
        <row r="47">
          <cell r="A47" t="str">
            <v>711</v>
          </cell>
          <cell r="B47" t="str">
            <v>Thu nhËp ho¹t ®éng tµi chÝnh</v>
          </cell>
          <cell r="C47" t="str">
            <v>Cã</v>
          </cell>
        </row>
        <row r="48">
          <cell r="A48" t="str">
            <v>721</v>
          </cell>
          <cell r="B48" t="str">
            <v>Thu nhËp bÊt th­êng</v>
          </cell>
          <cell r="C48" t="str">
            <v>Cã</v>
          </cell>
        </row>
        <row r="49">
          <cell r="A49" t="str">
            <v>811</v>
          </cell>
          <cell r="B49" t="str">
            <v>Chi phÝ ho¹t ®éng tµi chÝnh</v>
          </cell>
          <cell r="C49" t="str">
            <v>Nî</v>
          </cell>
        </row>
        <row r="50">
          <cell r="A50" t="str">
            <v>821</v>
          </cell>
          <cell r="B50" t="str">
            <v>Chi phÝ ho¹t ®éng tµi chÝnh</v>
          </cell>
          <cell r="C50" t="str">
            <v>Nî</v>
          </cell>
        </row>
        <row r="51">
          <cell r="A51" t="str">
            <v>911</v>
          </cell>
          <cell r="B51" t="str">
            <v>X¸c ®Þnh kÕt qu¶ kinh doanh</v>
          </cell>
          <cell r="C51" t="str">
            <v>L</v>
          </cell>
        </row>
      </sheetData>
      <sheetData sheetId="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sheetData sheetId="168" refreshError="1"/>
      <sheetData sheetId="169" refreshError="1"/>
      <sheetData sheetId="170" refreshError="1"/>
      <sheetData sheetId="171"/>
      <sheetData sheetId="172" refreshError="1"/>
      <sheetData sheetId="173" refreshError="1"/>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refreshError="1"/>
      <sheetData sheetId="195" refreshError="1"/>
      <sheetData sheetId="196"/>
      <sheetData sheetId="197" refreshError="1"/>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refreshError="1"/>
      <sheetData sheetId="215"/>
      <sheetData sheetId="216"/>
      <sheetData sheetId="217"/>
      <sheetData sheetId="218"/>
      <sheetData sheetId="219"/>
      <sheetData sheetId="220"/>
      <sheetData sheetId="221"/>
      <sheetData sheetId="222"/>
      <sheetData sheetId="223"/>
      <sheetData sheetId="224" refreshError="1"/>
      <sheetData sheetId="225"/>
      <sheetData sheetId="226" refreshError="1"/>
      <sheetData sheetId="227"/>
      <sheetData sheetId="228"/>
      <sheetData sheetId="229"/>
      <sheetData sheetId="230" refreshError="1"/>
      <sheetData sheetId="231" refreshError="1"/>
      <sheetData sheetId="232" refreshError="1"/>
      <sheetData sheetId="233" refreshError="1"/>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refreshError="1"/>
      <sheetData sheetId="263"/>
      <sheetData sheetId="264" refreshError="1"/>
      <sheetData sheetId="265" refreshError="1"/>
      <sheetData sheetId="266" refreshError="1"/>
      <sheetData sheetId="267" refreshError="1"/>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refreshError="1"/>
      <sheetData sheetId="334"/>
      <sheetData sheetId="335" refreshError="1"/>
      <sheetData sheetId="336" refreshError="1"/>
      <sheetData sheetId="337" refreshError="1"/>
      <sheetData sheetId="338"/>
      <sheetData sheetId="339"/>
      <sheetData sheetId="340" refreshError="1"/>
      <sheetData sheetId="341" refreshError="1"/>
      <sheetData sheetId="342" refreshError="1"/>
      <sheetData sheetId="343" refreshError="1"/>
      <sheetData sheetId="344" refreshError="1"/>
      <sheetData sheetId="345"/>
      <sheetData sheetId="346"/>
      <sheetData sheetId="347"/>
      <sheetData sheetId="348"/>
      <sheetData sheetId="349" refreshError="1"/>
      <sheetData sheetId="350" refreshError="1"/>
      <sheetData sheetId="351" refreshError="1"/>
      <sheetData sheetId="352" refreshError="1"/>
      <sheetData sheetId="353" refreshError="1"/>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sheetData sheetId="391" refreshError="1"/>
      <sheetData sheetId="392" refreshError="1"/>
      <sheetData sheetId="393" refreshError="1"/>
      <sheetData sheetId="394"/>
      <sheetData sheetId="395" refreshError="1"/>
      <sheetData sheetId="396" refreshError="1"/>
      <sheetData sheetId="397"/>
      <sheetData sheetId="398" refreshError="1"/>
      <sheetData sheetId="399" refreshError="1"/>
      <sheetData sheetId="400" refreshError="1"/>
      <sheetData sheetId="401" refreshError="1"/>
      <sheetData sheetId="402" refreshError="1"/>
      <sheetData sheetId="403"/>
      <sheetData sheetId="404"/>
      <sheetData sheetId="405"/>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refreshError="1"/>
      <sheetData sheetId="527" refreshError="1"/>
      <sheetData sheetId="528" refreshError="1"/>
      <sheetData sheetId="529" refreshError="1"/>
      <sheetData sheetId="530"/>
      <sheetData sheetId="531"/>
      <sheetData sheetId="532" refreshError="1"/>
      <sheetData sheetId="533" refreshError="1"/>
      <sheetData sheetId="534" refreshError="1"/>
      <sheetData sheetId="535" refreshError="1"/>
      <sheetData sheetId="536"/>
      <sheetData sheetId="537"/>
      <sheetData sheetId="538"/>
      <sheetData sheetId="539"/>
      <sheetData sheetId="540" refreshError="1"/>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refreshError="1"/>
      <sheetData sheetId="580" refreshError="1"/>
      <sheetData sheetId="58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OBS"/>
      <sheetName val="Loans provision"/>
      <sheetName val="Note to FS"/>
      <sheetName val="BS PL"/>
      <sheetName val="CF"/>
      <sheetName val="A5 2013"/>
      <sheetName val="Deloitte Adj"/>
      <sheetName val="TB31Dec12"/>
      <sheetName val="TB2011"/>
      <sheetName val="BrCode"/>
      <sheetName val="Job allocation"/>
      <sheetName val="0000000000"/>
      <sheetName val="Sheet1"/>
      <sheetName val="SCB &amp; Handico"/>
      <sheetName val="Note 12 Pending"/>
    </sheetNames>
    <sheetDataSet>
      <sheetData sheetId="0">
        <row r="703">
          <cell r="C703" t="str">
            <v>CFF's branch code &amp; name 2012</v>
          </cell>
        </row>
      </sheetData>
      <sheetData sheetId="1"/>
      <sheetData sheetId="2"/>
      <sheetData sheetId="3"/>
      <sheetData sheetId="4"/>
      <sheetData sheetId="5"/>
      <sheetData sheetId="6"/>
      <sheetData sheetId="7"/>
      <sheetData sheetId="8">
        <row r="4">
          <cell r="A4" t="str">
            <v>Row Labels</v>
          </cell>
          <cell r="B4">
            <v>0</v>
          </cell>
          <cell r="C4">
            <v>1</v>
          </cell>
          <cell r="D4">
            <v>2</v>
          </cell>
          <cell r="E4">
            <v>3</v>
          </cell>
          <cell r="F4">
            <v>4</v>
          </cell>
          <cell r="G4">
            <v>5</v>
          </cell>
          <cell r="H4">
            <v>6</v>
          </cell>
          <cell r="I4">
            <v>7</v>
          </cell>
          <cell r="J4">
            <v>8</v>
          </cell>
          <cell r="K4">
            <v>9</v>
          </cell>
          <cell r="L4">
            <v>10</v>
          </cell>
          <cell r="M4">
            <v>11</v>
          </cell>
          <cell r="N4">
            <v>12</v>
          </cell>
          <cell r="O4">
            <v>13</v>
          </cell>
          <cell r="P4">
            <v>14</v>
          </cell>
          <cell r="Q4">
            <v>15</v>
          </cell>
          <cell r="R4">
            <v>16</v>
          </cell>
          <cell r="S4">
            <v>17</v>
          </cell>
          <cell r="T4">
            <v>18</v>
          </cell>
          <cell r="U4">
            <v>19</v>
          </cell>
          <cell r="V4">
            <v>20</v>
          </cell>
          <cell r="W4">
            <v>21</v>
          </cell>
          <cell r="X4">
            <v>22</v>
          </cell>
          <cell r="Y4">
            <v>23</v>
          </cell>
          <cell r="Z4">
            <v>24</v>
          </cell>
          <cell r="AA4">
            <v>69</v>
          </cell>
          <cell r="AB4">
            <v>72</v>
          </cell>
          <cell r="AC4" t="str">
            <v>Grand Total</v>
          </cell>
        </row>
        <row r="5">
          <cell r="A5">
            <v>1011</v>
          </cell>
          <cell r="B5">
            <v>0</v>
          </cell>
          <cell r="C5">
            <v>1619395500</v>
          </cell>
          <cell r="D5">
            <v>305110100</v>
          </cell>
          <cell r="E5">
            <v>16374422500</v>
          </cell>
          <cell r="F5">
            <v>5140184900</v>
          </cell>
          <cell r="G5">
            <v>9164553300</v>
          </cell>
          <cell r="H5">
            <v>11103256000</v>
          </cell>
          <cell r="I5">
            <v>5804931500</v>
          </cell>
          <cell r="J5">
            <v>9764006806</v>
          </cell>
          <cell r="K5">
            <v>9227006200</v>
          </cell>
          <cell r="L5">
            <v>5491807383</v>
          </cell>
          <cell r="M5">
            <v>15454299400</v>
          </cell>
          <cell r="N5">
            <v>913722900</v>
          </cell>
          <cell r="O5">
            <v>390698000</v>
          </cell>
          <cell r="P5">
            <v>608253800</v>
          </cell>
          <cell r="Q5">
            <v>6851913900</v>
          </cell>
          <cell r="R5">
            <v>4550184691</v>
          </cell>
          <cell r="S5">
            <v>111532500</v>
          </cell>
          <cell r="T5">
            <v>3903340500</v>
          </cell>
          <cell r="U5">
            <v>5038176900</v>
          </cell>
          <cell r="V5">
            <v>8925474900</v>
          </cell>
          <cell r="W5">
            <v>20788075959</v>
          </cell>
          <cell r="X5">
            <v>1593016100</v>
          </cell>
          <cell r="Y5">
            <v>3610432000</v>
          </cell>
          <cell r="Z5">
            <v>4687392406</v>
          </cell>
          <cell r="AA5">
            <v>4909227100</v>
          </cell>
          <cell r="AB5">
            <v>3620387000</v>
          </cell>
          <cell r="AC5">
            <v>159950802245</v>
          </cell>
        </row>
        <row r="6">
          <cell r="A6">
            <v>1012</v>
          </cell>
          <cell r="B6">
            <v>0</v>
          </cell>
          <cell r="C6">
            <v>0</v>
          </cell>
          <cell r="D6">
            <v>520637978</v>
          </cell>
          <cell r="E6">
            <v>0</v>
          </cell>
          <cell r="F6">
            <v>0</v>
          </cell>
          <cell r="G6">
            <v>1086446600</v>
          </cell>
          <cell r="H6">
            <v>2700990100</v>
          </cell>
          <cell r="I6">
            <v>1801691600</v>
          </cell>
          <cell r="J6">
            <v>0</v>
          </cell>
          <cell r="K6">
            <v>0</v>
          </cell>
          <cell r="L6">
            <v>2850100</v>
          </cell>
          <cell r="M6">
            <v>1523213900</v>
          </cell>
          <cell r="N6">
            <v>784837500</v>
          </cell>
          <cell r="O6">
            <v>0</v>
          </cell>
          <cell r="P6">
            <v>325175100</v>
          </cell>
          <cell r="Q6">
            <v>355686800</v>
          </cell>
          <cell r="R6">
            <v>0</v>
          </cell>
          <cell r="S6">
            <v>395851300</v>
          </cell>
          <cell r="T6">
            <v>1188897400</v>
          </cell>
          <cell r="U6">
            <v>2647869800</v>
          </cell>
          <cell r="V6">
            <v>0</v>
          </cell>
          <cell r="W6">
            <v>0</v>
          </cell>
          <cell r="X6">
            <v>1064529200</v>
          </cell>
          <cell r="Y6">
            <v>45278100</v>
          </cell>
          <cell r="Z6">
            <v>0</v>
          </cell>
          <cell r="AA6">
            <v>0</v>
          </cell>
          <cell r="AB6">
            <v>0</v>
          </cell>
          <cell r="AC6">
            <v>14443955478</v>
          </cell>
        </row>
        <row r="7">
          <cell r="A7">
            <v>1013</v>
          </cell>
          <cell r="B7">
            <v>0</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row>
        <row r="8">
          <cell r="A8">
            <v>1014</v>
          </cell>
          <cell r="B8">
            <v>0</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170250000</v>
          </cell>
          <cell r="AC8">
            <v>170250000</v>
          </cell>
        </row>
        <row r="9">
          <cell r="A9">
            <v>1113</v>
          </cell>
          <cell r="B9">
            <v>65105221142</v>
          </cell>
          <cell r="C9">
            <v>1191815707</v>
          </cell>
          <cell r="D9">
            <v>97446687</v>
          </cell>
          <cell r="E9">
            <v>242034058</v>
          </cell>
          <cell r="F9">
            <v>5210883300</v>
          </cell>
          <cell r="G9">
            <v>4876341135</v>
          </cell>
          <cell r="H9">
            <v>7146270019</v>
          </cell>
          <cell r="I9">
            <v>1833581851</v>
          </cell>
          <cell r="J9">
            <v>1708238377</v>
          </cell>
          <cell r="K9">
            <v>10043863028</v>
          </cell>
          <cell r="L9">
            <v>1086746464</v>
          </cell>
          <cell r="M9">
            <v>524649752</v>
          </cell>
          <cell r="N9">
            <v>90566342</v>
          </cell>
          <cell r="O9">
            <v>691205778</v>
          </cell>
          <cell r="P9">
            <v>683915896</v>
          </cell>
          <cell r="Q9">
            <v>3379776934</v>
          </cell>
          <cell r="R9">
            <v>1609014949</v>
          </cell>
          <cell r="S9">
            <v>1377262676</v>
          </cell>
          <cell r="T9">
            <v>239872488</v>
          </cell>
          <cell r="U9">
            <v>1083106827</v>
          </cell>
          <cell r="V9">
            <v>1744566007</v>
          </cell>
          <cell r="W9">
            <v>2277811551</v>
          </cell>
          <cell r="X9">
            <v>4877214286</v>
          </cell>
          <cell r="Y9">
            <v>24638812</v>
          </cell>
          <cell r="Z9">
            <v>1543554867</v>
          </cell>
          <cell r="AA9">
            <v>615892543</v>
          </cell>
          <cell r="AB9">
            <v>13629541</v>
          </cell>
          <cell r="AC9">
            <v>119319121017</v>
          </cell>
        </row>
        <row r="10">
          <cell r="A10">
            <v>1311</v>
          </cell>
          <cell r="B10">
            <v>230592842047</v>
          </cell>
          <cell r="C10">
            <v>0</v>
          </cell>
          <cell r="D10">
            <v>3505802786</v>
          </cell>
          <cell r="E10">
            <v>0</v>
          </cell>
          <cell r="F10">
            <v>677049015</v>
          </cell>
          <cell r="G10">
            <v>563098759</v>
          </cell>
          <cell r="H10">
            <v>4515282940</v>
          </cell>
          <cell r="I10">
            <v>0</v>
          </cell>
          <cell r="J10">
            <v>114100667</v>
          </cell>
          <cell r="K10">
            <v>16331500</v>
          </cell>
          <cell r="L10">
            <v>51046683</v>
          </cell>
          <cell r="M10">
            <v>56249747</v>
          </cell>
          <cell r="N10">
            <v>3906915338</v>
          </cell>
          <cell r="O10">
            <v>3465040967</v>
          </cell>
          <cell r="P10">
            <v>6082374447</v>
          </cell>
          <cell r="Q10">
            <v>2150471558</v>
          </cell>
          <cell r="R10">
            <v>2173454100</v>
          </cell>
          <cell r="S10">
            <v>6777800247</v>
          </cell>
          <cell r="T10">
            <v>2388004740</v>
          </cell>
          <cell r="U10">
            <v>0</v>
          </cell>
          <cell r="V10">
            <v>2162748469</v>
          </cell>
          <cell r="W10">
            <v>0</v>
          </cell>
          <cell r="X10">
            <v>3364752922</v>
          </cell>
          <cell r="Y10">
            <v>3724141283</v>
          </cell>
          <cell r="Z10">
            <v>2271422</v>
          </cell>
          <cell r="AA10">
            <v>0</v>
          </cell>
          <cell r="AB10">
            <v>0</v>
          </cell>
          <cell r="AC10">
            <v>276289779637</v>
          </cell>
        </row>
        <row r="11">
          <cell r="A11">
            <v>1312</v>
          </cell>
          <cell r="B11">
            <v>1415537012920</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1415537012920</v>
          </cell>
        </row>
        <row r="12">
          <cell r="A12">
            <v>1321</v>
          </cell>
          <cell r="B12">
            <v>10384861628</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10384861628</v>
          </cell>
        </row>
        <row r="13">
          <cell r="A13">
            <v>1322</v>
          </cell>
          <cell r="B13">
            <v>341579200000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341579200000</v>
          </cell>
        </row>
        <row r="14">
          <cell r="A14">
            <v>1610</v>
          </cell>
          <cell r="B14">
            <v>460000000000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460000000000</v>
          </cell>
        </row>
        <row r="15">
          <cell r="A15">
            <v>2011</v>
          </cell>
          <cell r="B15">
            <v>150000000000</v>
          </cell>
          <cell r="C15">
            <v>28867530000</v>
          </cell>
          <cell r="D15">
            <v>171600000000</v>
          </cell>
          <cell r="E15">
            <v>208541120000</v>
          </cell>
          <cell r="F15">
            <v>216600000000</v>
          </cell>
          <cell r="G15">
            <v>191686720000</v>
          </cell>
          <cell r="H15">
            <v>39789000000</v>
          </cell>
          <cell r="I15">
            <v>168016665200</v>
          </cell>
          <cell r="J15">
            <v>153550000000</v>
          </cell>
          <cell r="K15">
            <v>145947000000</v>
          </cell>
          <cell r="L15">
            <v>103880000000</v>
          </cell>
          <cell r="M15">
            <v>342212000000</v>
          </cell>
          <cell r="N15">
            <v>115556000000</v>
          </cell>
          <cell r="O15">
            <v>159140000000</v>
          </cell>
          <cell r="P15">
            <v>192365000000</v>
          </cell>
          <cell r="Q15">
            <v>330840000000</v>
          </cell>
          <cell r="R15">
            <v>219648000000</v>
          </cell>
          <cell r="S15">
            <v>165600000000</v>
          </cell>
          <cell r="T15">
            <v>263950000000</v>
          </cell>
          <cell r="U15">
            <v>272031000000</v>
          </cell>
          <cell r="V15">
            <v>139617000000</v>
          </cell>
          <cell r="W15">
            <v>290845000000</v>
          </cell>
          <cell r="X15">
            <v>211049819900</v>
          </cell>
          <cell r="Y15">
            <v>74690000000</v>
          </cell>
          <cell r="Z15">
            <v>110250000000</v>
          </cell>
          <cell r="AA15">
            <v>33470000000</v>
          </cell>
          <cell r="AB15">
            <v>0</v>
          </cell>
          <cell r="AC15">
            <v>4499741855100</v>
          </cell>
        </row>
        <row r="16">
          <cell r="A16">
            <v>2012</v>
          </cell>
          <cell r="B16">
            <v>0</v>
          </cell>
          <cell r="C16">
            <v>0</v>
          </cell>
          <cell r="D16">
            <v>0</v>
          </cell>
          <cell r="E16">
            <v>11800000000</v>
          </cell>
          <cell r="F16">
            <v>0</v>
          </cell>
          <cell r="G16">
            <v>0</v>
          </cell>
          <cell r="H16">
            <v>0</v>
          </cell>
          <cell r="I16">
            <v>0</v>
          </cell>
          <cell r="J16">
            <v>0</v>
          </cell>
          <cell r="K16">
            <v>0</v>
          </cell>
          <cell r="L16">
            <v>0</v>
          </cell>
          <cell r="M16">
            <v>0</v>
          </cell>
          <cell r="N16">
            <v>0</v>
          </cell>
          <cell r="O16">
            <v>0</v>
          </cell>
          <cell r="P16">
            <v>1420000000</v>
          </cell>
          <cell r="Q16">
            <v>0</v>
          </cell>
          <cell r="R16">
            <v>0</v>
          </cell>
          <cell r="S16">
            <v>0</v>
          </cell>
          <cell r="T16">
            <v>0</v>
          </cell>
          <cell r="U16">
            <v>0</v>
          </cell>
          <cell r="V16">
            <v>0</v>
          </cell>
          <cell r="W16">
            <v>0</v>
          </cell>
          <cell r="X16">
            <v>0</v>
          </cell>
          <cell r="Y16">
            <v>0</v>
          </cell>
          <cell r="Z16">
            <v>0</v>
          </cell>
          <cell r="AA16">
            <v>0</v>
          </cell>
          <cell r="AB16">
            <v>0</v>
          </cell>
          <cell r="AC16">
            <v>13220000000</v>
          </cell>
        </row>
        <row r="17">
          <cell r="A17">
            <v>2013</v>
          </cell>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row>
        <row r="18">
          <cell r="A18">
            <v>2014</v>
          </cell>
          <cell r="B18">
            <v>0</v>
          </cell>
          <cell r="C18">
            <v>0</v>
          </cell>
          <cell r="D18">
            <v>0</v>
          </cell>
          <cell r="E18">
            <v>0</v>
          </cell>
          <cell r="F18">
            <v>0</v>
          </cell>
          <cell r="G18">
            <v>0</v>
          </cell>
          <cell r="H18">
            <v>0</v>
          </cell>
          <cell r="I18">
            <v>8530000000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8530000000</v>
          </cell>
        </row>
        <row r="19">
          <cell r="A19">
            <v>2015</v>
          </cell>
          <cell r="B19">
            <v>0</v>
          </cell>
          <cell r="C19">
            <v>0</v>
          </cell>
          <cell r="D19">
            <v>0</v>
          </cell>
          <cell r="E19">
            <v>13710000000</v>
          </cell>
          <cell r="F19">
            <v>0</v>
          </cell>
          <cell r="G19">
            <v>0</v>
          </cell>
          <cell r="H19">
            <v>951000000</v>
          </cell>
          <cell r="I19">
            <v>0</v>
          </cell>
          <cell r="J19">
            <v>0</v>
          </cell>
          <cell r="K19">
            <v>0</v>
          </cell>
          <cell r="L19">
            <v>0</v>
          </cell>
          <cell r="M19">
            <v>0</v>
          </cell>
          <cell r="N19">
            <v>250000000</v>
          </cell>
          <cell r="O19">
            <v>0</v>
          </cell>
          <cell r="P19">
            <v>0</v>
          </cell>
          <cell r="Q19">
            <v>0</v>
          </cell>
          <cell r="R19">
            <v>0</v>
          </cell>
          <cell r="S19">
            <v>0</v>
          </cell>
          <cell r="T19">
            <v>0</v>
          </cell>
          <cell r="U19">
            <v>0</v>
          </cell>
          <cell r="V19">
            <v>1490000000</v>
          </cell>
          <cell r="W19">
            <v>0</v>
          </cell>
          <cell r="X19">
            <v>0</v>
          </cell>
          <cell r="Y19">
            <v>4500000000</v>
          </cell>
          <cell r="Z19">
            <v>0</v>
          </cell>
          <cell r="AA19">
            <v>0</v>
          </cell>
          <cell r="AB19">
            <v>0</v>
          </cell>
          <cell r="AC19">
            <v>20901000000</v>
          </cell>
        </row>
        <row r="20">
          <cell r="A20">
            <v>2021</v>
          </cell>
          <cell r="B20">
            <v>104140000000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104140000000</v>
          </cell>
        </row>
        <row r="21">
          <cell r="A21">
            <v>2091</v>
          </cell>
          <cell r="B21">
            <v>0</v>
          </cell>
          <cell r="C21">
            <v>0</v>
          </cell>
          <cell r="D21">
            <v>0</v>
          </cell>
          <cell r="E21">
            <v>-14400000000</v>
          </cell>
          <cell r="F21">
            <v>0</v>
          </cell>
          <cell r="G21">
            <v>0</v>
          </cell>
          <cell r="H21">
            <v>-1050000000</v>
          </cell>
          <cell r="I21">
            <v>-4265000000</v>
          </cell>
          <cell r="J21">
            <v>0</v>
          </cell>
          <cell r="K21">
            <v>0</v>
          </cell>
          <cell r="L21">
            <v>0</v>
          </cell>
          <cell r="M21">
            <v>0</v>
          </cell>
          <cell r="N21">
            <v>-250000000</v>
          </cell>
          <cell r="O21">
            <v>0</v>
          </cell>
          <cell r="P21">
            <v>-190000000</v>
          </cell>
          <cell r="Q21">
            <v>0</v>
          </cell>
          <cell r="R21">
            <v>0</v>
          </cell>
          <cell r="S21">
            <v>0</v>
          </cell>
          <cell r="T21">
            <v>0</v>
          </cell>
          <cell r="U21">
            <v>0</v>
          </cell>
          <cell r="V21">
            <v>-1490000000</v>
          </cell>
          <cell r="W21">
            <v>0</v>
          </cell>
          <cell r="X21">
            <v>0</v>
          </cell>
          <cell r="Y21">
            <v>-4600000000</v>
          </cell>
          <cell r="Z21">
            <v>0</v>
          </cell>
          <cell r="AA21">
            <v>0</v>
          </cell>
          <cell r="AB21">
            <v>0</v>
          </cell>
          <cell r="AC21">
            <v>-26245000000</v>
          </cell>
        </row>
        <row r="22">
          <cell r="A22">
            <v>2092</v>
          </cell>
          <cell r="B22">
            <v>-31770250013</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-31770250013</v>
          </cell>
        </row>
        <row r="23">
          <cell r="A23">
            <v>2111</v>
          </cell>
          <cell r="B23">
            <v>0</v>
          </cell>
          <cell r="C23">
            <v>13827600000</v>
          </cell>
          <cell r="D23">
            <v>70952282065</v>
          </cell>
          <cell r="E23">
            <v>85723943600</v>
          </cell>
          <cell r="F23">
            <v>151262373600</v>
          </cell>
          <cell r="G23">
            <v>6991400000</v>
          </cell>
          <cell r="H23">
            <v>482187862000</v>
          </cell>
          <cell r="I23">
            <v>152914271800</v>
          </cell>
          <cell r="J23">
            <v>292463555500</v>
          </cell>
          <cell r="K23">
            <v>271462033000</v>
          </cell>
          <cell r="L23">
            <v>13391894700</v>
          </cell>
          <cell r="M23">
            <v>157039793300</v>
          </cell>
          <cell r="N23">
            <v>63799570300</v>
          </cell>
          <cell r="O23">
            <v>507400000</v>
          </cell>
          <cell r="P23">
            <v>49358893700</v>
          </cell>
          <cell r="Q23">
            <v>128486675200</v>
          </cell>
          <cell r="R23">
            <v>1724000000</v>
          </cell>
          <cell r="S23">
            <v>301645390200</v>
          </cell>
          <cell r="T23">
            <v>62818084400</v>
          </cell>
          <cell r="U23">
            <v>72961128000</v>
          </cell>
          <cell r="V23">
            <v>333576475200</v>
          </cell>
          <cell r="W23">
            <v>522390052275</v>
          </cell>
          <cell r="X23">
            <v>120835684900</v>
          </cell>
          <cell r="Y23">
            <v>134879857000</v>
          </cell>
          <cell r="Z23">
            <v>6853206700</v>
          </cell>
          <cell r="AA23">
            <v>148087962700</v>
          </cell>
          <cell r="AB23">
            <v>70018524953</v>
          </cell>
          <cell r="AC23">
            <v>3716159915093</v>
          </cell>
        </row>
        <row r="24">
          <cell r="A24">
            <v>2112</v>
          </cell>
          <cell r="B24">
            <v>0</v>
          </cell>
          <cell r="C24">
            <v>0</v>
          </cell>
          <cell r="D24">
            <v>16236000</v>
          </cell>
          <cell r="E24">
            <v>485240000</v>
          </cell>
          <cell r="F24">
            <v>2084348400</v>
          </cell>
          <cell r="G24">
            <v>0</v>
          </cell>
          <cell r="H24">
            <v>13977683000</v>
          </cell>
          <cell r="I24">
            <v>6035293600</v>
          </cell>
          <cell r="J24">
            <v>362510000</v>
          </cell>
          <cell r="K24">
            <v>8953015000</v>
          </cell>
          <cell r="L24">
            <v>62000000</v>
          </cell>
          <cell r="M24">
            <v>80000000</v>
          </cell>
          <cell r="N24">
            <v>1281542000</v>
          </cell>
          <cell r="O24">
            <v>0</v>
          </cell>
          <cell r="P24">
            <v>432148700</v>
          </cell>
          <cell r="Q24">
            <v>26580409600</v>
          </cell>
          <cell r="R24">
            <v>0</v>
          </cell>
          <cell r="S24">
            <v>0</v>
          </cell>
          <cell r="T24">
            <v>0</v>
          </cell>
          <cell r="U24">
            <v>0</v>
          </cell>
          <cell r="V24">
            <v>4250000000</v>
          </cell>
          <cell r="W24">
            <v>10757000000</v>
          </cell>
          <cell r="X24">
            <v>780000000</v>
          </cell>
          <cell r="Y24">
            <v>15041000000</v>
          </cell>
          <cell r="Z24">
            <v>0</v>
          </cell>
          <cell r="AA24">
            <v>654996000</v>
          </cell>
          <cell r="AB24">
            <v>2000000000</v>
          </cell>
          <cell r="AC24">
            <v>93833422300</v>
          </cell>
        </row>
        <row r="25">
          <cell r="A25">
            <v>2113</v>
          </cell>
          <cell r="B25">
            <v>0</v>
          </cell>
          <cell r="C25">
            <v>0</v>
          </cell>
          <cell r="D25">
            <v>755059000</v>
          </cell>
          <cell r="E25">
            <v>0</v>
          </cell>
          <cell r="F25">
            <v>4414000</v>
          </cell>
          <cell r="G25">
            <v>284307000</v>
          </cell>
          <cell r="H25">
            <v>2628140000</v>
          </cell>
          <cell r="I25">
            <v>0</v>
          </cell>
          <cell r="J25">
            <v>564576000</v>
          </cell>
          <cell r="K25">
            <v>3908600000</v>
          </cell>
          <cell r="L25">
            <v>0</v>
          </cell>
          <cell r="M25">
            <v>0</v>
          </cell>
          <cell r="N25">
            <v>405000000</v>
          </cell>
          <cell r="O25">
            <v>0</v>
          </cell>
          <cell r="P25">
            <v>518703600</v>
          </cell>
          <cell r="Q25">
            <v>3873287200</v>
          </cell>
          <cell r="R25">
            <v>0</v>
          </cell>
          <cell r="S25">
            <v>250000000</v>
          </cell>
          <cell r="T25">
            <v>0</v>
          </cell>
          <cell r="U25">
            <v>0</v>
          </cell>
          <cell r="V25">
            <v>0</v>
          </cell>
          <cell r="W25">
            <v>2050000000</v>
          </cell>
          <cell r="X25">
            <v>990000000</v>
          </cell>
          <cell r="Y25">
            <v>246000000</v>
          </cell>
          <cell r="Z25">
            <v>215000000</v>
          </cell>
          <cell r="AA25">
            <v>149638600</v>
          </cell>
          <cell r="AB25">
            <v>17730000000</v>
          </cell>
          <cell r="AC25">
            <v>34572725400</v>
          </cell>
        </row>
        <row r="26">
          <cell r="A26">
            <v>2114</v>
          </cell>
          <cell r="B26">
            <v>0</v>
          </cell>
          <cell r="C26">
            <v>0</v>
          </cell>
          <cell r="D26">
            <v>215560000</v>
          </cell>
          <cell r="E26">
            <v>0</v>
          </cell>
          <cell r="F26">
            <v>22288000</v>
          </cell>
          <cell r="G26">
            <v>0</v>
          </cell>
          <cell r="H26">
            <v>10407659000</v>
          </cell>
          <cell r="I26">
            <v>8500000000</v>
          </cell>
          <cell r="J26">
            <v>166753800</v>
          </cell>
          <cell r="K26">
            <v>4294278000</v>
          </cell>
          <cell r="L26">
            <v>0</v>
          </cell>
          <cell r="M26">
            <v>0</v>
          </cell>
          <cell r="N26">
            <v>970000000</v>
          </cell>
          <cell r="O26">
            <v>0</v>
          </cell>
          <cell r="P26">
            <v>25000000</v>
          </cell>
          <cell r="Q26">
            <v>30455834200</v>
          </cell>
          <cell r="R26">
            <v>0</v>
          </cell>
          <cell r="S26">
            <v>0</v>
          </cell>
          <cell r="T26">
            <v>0</v>
          </cell>
          <cell r="U26">
            <v>0</v>
          </cell>
          <cell r="V26">
            <v>830407000</v>
          </cell>
          <cell r="W26">
            <v>1350000000</v>
          </cell>
          <cell r="X26">
            <v>1550000000</v>
          </cell>
          <cell r="Y26">
            <v>0</v>
          </cell>
          <cell r="Z26">
            <v>6015000000</v>
          </cell>
          <cell r="AA26">
            <v>182950300</v>
          </cell>
          <cell r="AB26">
            <v>0</v>
          </cell>
          <cell r="AC26">
            <v>64985730300</v>
          </cell>
        </row>
        <row r="27">
          <cell r="A27">
            <v>2115</v>
          </cell>
          <cell r="B27">
            <v>0</v>
          </cell>
          <cell r="C27">
            <v>0</v>
          </cell>
          <cell r="D27">
            <v>700000000</v>
          </cell>
          <cell r="E27">
            <v>0</v>
          </cell>
          <cell r="F27">
            <v>871942000</v>
          </cell>
          <cell r="G27">
            <v>0</v>
          </cell>
          <cell r="H27">
            <v>6745700000</v>
          </cell>
          <cell r="I27">
            <v>0</v>
          </cell>
          <cell r="J27">
            <v>7413900000</v>
          </cell>
          <cell r="K27">
            <v>5525270000</v>
          </cell>
          <cell r="L27">
            <v>0</v>
          </cell>
          <cell r="M27">
            <v>3935542800</v>
          </cell>
          <cell r="N27">
            <v>1129572000</v>
          </cell>
          <cell r="O27">
            <v>0</v>
          </cell>
          <cell r="P27">
            <v>0</v>
          </cell>
          <cell r="Q27">
            <v>86235804300</v>
          </cell>
          <cell r="R27">
            <v>0</v>
          </cell>
          <cell r="S27">
            <v>64000000</v>
          </cell>
          <cell r="T27">
            <v>0</v>
          </cell>
          <cell r="U27">
            <v>1700000000</v>
          </cell>
          <cell r="V27">
            <v>0</v>
          </cell>
          <cell r="W27">
            <v>3660000000</v>
          </cell>
          <cell r="X27">
            <v>197340000</v>
          </cell>
          <cell r="Y27">
            <v>0</v>
          </cell>
          <cell r="Z27">
            <v>99878542100</v>
          </cell>
          <cell r="AA27">
            <v>0</v>
          </cell>
          <cell r="AB27">
            <v>0</v>
          </cell>
          <cell r="AC27">
            <v>218057613200</v>
          </cell>
        </row>
        <row r="28">
          <cell r="A28">
            <v>2121</v>
          </cell>
          <cell r="B28">
            <v>0</v>
          </cell>
          <cell r="C28">
            <v>25521432300</v>
          </cell>
          <cell r="D28">
            <v>85372500000</v>
          </cell>
          <cell r="E28">
            <v>54782706500</v>
          </cell>
          <cell r="F28">
            <v>46245728300</v>
          </cell>
          <cell r="G28">
            <v>146660417400</v>
          </cell>
          <cell r="H28">
            <v>144494966000</v>
          </cell>
          <cell r="I28">
            <v>15792755600</v>
          </cell>
          <cell r="J28">
            <v>51275277100</v>
          </cell>
          <cell r="K28">
            <v>56546324100</v>
          </cell>
          <cell r="L28">
            <v>186943481300</v>
          </cell>
          <cell r="M28">
            <v>168506785300</v>
          </cell>
          <cell r="N28">
            <v>15513108642</v>
          </cell>
          <cell r="O28">
            <v>67588773534</v>
          </cell>
          <cell r="P28">
            <v>692718200</v>
          </cell>
          <cell r="Q28">
            <v>12642253600</v>
          </cell>
          <cell r="R28">
            <v>130520717600</v>
          </cell>
          <cell r="S28">
            <v>54357278100</v>
          </cell>
          <cell r="T28">
            <v>8960707200</v>
          </cell>
          <cell r="U28">
            <v>11263982000</v>
          </cell>
          <cell r="V28">
            <v>14644500000</v>
          </cell>
          <cell r="W28">
            <v>298538809200</v>
          </cell>
          <cell r="X28">
            <v>157822747723</v>
          </cell>
          <cell r="Y28">
            <v>141649233600</v>
          </cell>
          <cell r="Z28">
            <v>25823741000</v>
          </cell>
          <cell r="AA28">
            <v>61938408200</v>
          </cell>
          <cell r="AB28">
            <v>56558014804</v>
          </cell>
          <cell r="AC28">
            <v>2040657367303</v>
          </cell>
        </row>
        <row r="29">
          <cell r="A29">
            <v>2122</v>
          </cell>
          <cell r="B29">
            <v>0</v>
          </cell>
          <cell r="C29">
            <v>0</v>
          </cell>
          <cell r="D29">
            <v>0</v>
          </cell>
          <cell r="E29">
            <v>669322100</v>
          </cell>
          <cell r="F29">
            <v>2050000000</v>
          </cell>
          <cell r="G29">
            <v>1028930600</v>
          </cell>
          <cell r="H29">
            <v>10673493000</v>
          </cell>
          <cell r="I29">
            <v>50000000</v>
          </cell>
          <cell r="J29">
            <v>99496900</v>
          </cell>
          <cell r="K29">
            <v>200000000</v>
          </cell>
          <cell r="L29">
            <v>802691900</v>
          </cell>
          <cell r="M29">
            <v>415000000</v>
          </cell>
          <cell r="N29">
            <v>0</v>
          </cell>
          <cell r="O29">
            <v>58880000</v>
          </cell>
          <cell r="P29">
            <v>300000000</v>
          </cell>
          <cell r="Q29">
            <v>250000000</v>
          </cell>
          <cell r="R29">
            <v>0</v>
          </cell>
          <cell r="S29">
            <v>1560000000</v>
          </cell>
          <cell r="T29">
            <v>0</v>
          </cell>
          <cell r="U29">
            <v>0</v>
          </cell>
          <cell r="V29">
            <v>0</v>
          </cell>
          <cell r="W29">
            <v>1646440000</v>
          </cell>
          <cell r="X29">
            <v>683641000</v>
          </cell>
          <cell r="Y29">
            <v>4877411400</v>
          </cell>
          <cell r="Z29">
            <v>0</v>
          </cell>
          <cell r="AA29">
            <v>13897997200</v>
          </cell>
          <cell r="AB29">
            <v>342500000</v>
          </cell>
          <cell r="AC29">
            <v>39605804100</v>
          </cell>
        </row>
        <row r="30">
          <cell r="A30">
            <v>2123</v>
          </cell>
          <cell r="B30">
            <v>0</v>
          </cell>
          <cell r="C30">
            <v>148424000</v>
          </cell>
          <cell r="D30">
            <v>120000000</v>
          </cell>
          <cell r="E30">
            <v>447620700</v>
          </cell>
          <cell r="F30">
            <v>70000000</v>
          </cell>
          <cell r="G30">
            <v>244459600</v>
          </cell>
          <cell r="H30">
            <v>66700000</v>
          </cell>
          <cell r="I30">
            <v>40000000</v>
          </cell>
          <cell r="J30">
            <v>0</v>
          </cell>
          <cell r="K30">
            <v>25300000</v>
          </cell>
          <cell r="L30">
            <v>769347200</v>
          </cell>
          <cell r="M30">
            <v>0</v>
          </cell>
          <cell r="N30">
            <v>0</v>
          </cell>
          <cell r="O30">
            <v>78400000</v>
          </cell>
          <cell r="P30">
            <v>0</v>
          </cell>
          <cell r="Q30">
            <v>1322727300</v>
          </cell>
          <cell r="R30">
            <v>0</v>
          </cell>
          <cell r="S30">
            <v>0</v>
          </cell>
          <cell r="T30">
            <v>0</v>
          </cell>
          <cell r="U30">
            <v>0</v>
          </cell>
          <cell r="V30">
            <v>0</v>
          </cell>
          <cell r="W30">
            <v>100000000</v>
          </cell>
          <cell r="X30">
            <v>88897300</v>
          </cell>
          <cell r="Y30">
            <v>15497000</v>
          </cell>
          <cell r="Z30">
            <v>0</v>
          </cell>
          <cell r="AA30">
            <v>1960000</v>
          </cell>
          <cell r="AB30">
            <v>0</v>
          </cell>
          <cell r="AC30">
            <v>3539333100</v>
          </cell>
        </row>
        <row r="31">
          <cell r="A31">
            <v>2124</v>
          </cell>
          <cell r="B31">
            <v>0</v>
          </cell>
          <cell r="C31">
            <v>0</v>
          </cell>
          <cell r="D31">
            <v>0</v>
          </cell>
          <cell r="E31">
            <v>138943300</v>
          </cell>
          <cell r="F31">
            <v>0</v>
          </cell>
          <cell r="G31">
            <v>75195000</v>
          </cell>
          <cell r="H31">
            <v>114600000</v>
          </cell>
          <cell r="I31">
            <v>0</v>
          </cell>
          <cell r="J31">
            <v>0</v>
          </cell>
          <cell r="K31">
            <v>1200000000</v>
          </cell>
          <cell r="L31">
            <v>283528100</v>
          </cell>
          <cell r="M31">
            <v>2000000</v>
          </cell>
          <cell r="N31">
            <v>1184400000</v>
          </cell>
          <cell r="O31">
            <v>39920000</v>
          </cell>
          <cell r="P31">
            <v>400000000</v>
          </cell>
          <cell r="Q31">
            <v>730000000</v>
          </cell>
          <cell r="R31">
            <v>0</v>
          </cell>
          <cell r="S31">
            <v>0</v>
          </cell>
          <cell r="T31">
            <v>0</v>
          </cell>
          <cell r="U31">
            <v>0</v>
          </cell>
          <cell r="V31">
            <v>0</v>
          </cell>
          <cell r="W31">
            <v>871935000</v>
          </cell>
          <cell r="X31">
            <v>784876100</v>
          </cell>
          <cell r="Y31">
            <v>0</v>
          </cell>
          <cell r="Z31">
            <v>3132500000</v>
          </cell>
          <cell r="AA31">
            <v>0</v>
          </cell>
          <cell r="AB31">
            <v>0</v>
          </cell>
          <cell r="AC31">
            <v>8957897500</v>
          </cell>
        </row>
        <row r="32">
          <cell r="A32">
            <v>2125</v>
          </cell>
          <cell r="B32">
            <v>0</v>
          </cell>
          <cell r="C32">
            <v>0</v>
          </cell>
          <cell r="D32">
            <v>100000000</v>
          </cell>
          <cell r="E32">
            <v>0</v>
          </cell>
          <cell r="F32">
            <v>360000000</v>
          </cell>
          <cell r="G32">
            <v>116982300</v>
          </cell>
          <cell r="H32">
            <v>10636080000</v>
          </cell>
          <cell r="I32">
            <v>0</v>
          </cell>
          <cell r="J32">
            <v>950000000</v>
          </cell>
          <cell r="K32">
            <v>0</v>
          </cell>
          <cell r="L32">
            <v>244166500</v>
          </cell>
          <cell r="M32">
            <v>4494400000</v>
          </cell>
          <cell r="N32">
            <v>0</v>
          </cell>
          <cell r="O32">
            <v>120030000</v>
          </cell>
          <cell r="P32">
            <v>0</v>
          </cell>
          <cell r="Q32">
            <v>10339860000</v>
          </cell>
          <cell r="R32">
            <v>0</v>
          </cell>
          <cell r="S32">
            <v>0</v>
          </cell>
          <cell r="T32">
            <v>0</v>
          </cell>
          <cell r="U32">
            <v>0</v>
          </cell>
          <cell r="V32">
            <v>0</v>
          </cell>
          <cell r="W32">
            <v>350000000</v>
          </cell>
          <cell r="X32">
            <v>0</v>
          </cell>
          <cell r="Y32">
            <v>0</v>
          </cell>
          <cell r="Z32">
            <v>22945255000</v>
          </cell>
          <cell r="AA32">
            <v>1958200000</v>
          </cell>
          <cell r="AB32">
            <v>0</v>
          </cell>
          <cell r="AC32">
            <v>52614973800</v>
          </cell>
        </row>
        <row r="33">
          <cell r="A33">
            <v>2131</v>
          </cell>
          <cell r="B33">
            <v>0</v>
          </cell>
          <cell r="C33">
            <v>1649410000</v>
          </cell>
          <cell r="D33">
            <v>0</v>
          </cell>
          <cell r="E33">
            <v>0</v>
          </cell>
          <cell r="F33">
            <v>0</v>
          </cell>
          <cell r="G33">
            <v>0</v>
          </cell>
          <cell r="H33">
            <v>8286883000</v>
          </cell>
          <cell r="I33">
            <v>0</v>
          </cell>
          <cell r="J33">
            <v>0</v>
          </cell>
          <cell r="K33">
            <v>0</v>
          </cell>
          <cell r="L33">
            <v>0</v>
          </cell>
          <cell r="M33">
            <v>0</v>
          </cell>
          <cell r="N33">
            <v>0</v>
          </cell>
          <cell r="O33">
            <v>0</v>
          </cell>
          <cell r="P33">
            <v>0</v>
          </cell>
          <cell r="Q33">
            <v>0</v>
          </cell>
          <cell r="R33">
            <v>0</v>
          </cell>
          <cell r="S33">
            <v>0</v>
          </cell>
          <cell r="T33">
            <v>5415000000</v>
          </cell>
          <cell r="U33">
            <v>0</v>
          </cell>
          <cell r="V33">
            <v>0</v>
          </cell>
          <cell r="W33">
            <v>0</v>
          </cell>
          <cell r="X33">
            <v>0</v>
          </cell>
          <cell r="Y33">
            <v>0</v>
          </cell>
          <cell r="Z33">
            <v>0</v>
          </cell>
          <cell r="AA33">
            <v>7794513000</v>
          </cell>
          <cell r="AB33">
            <v>17372204916</v>
          </cell>
          <cell r="AC33">
            <v>40518010916</v>
          </cell>
        </row>
        <row r="34">
          <cell r="A34">
            <v>2132</v>
          </cell>
          <cell r="B34">
            <v>0</v>
          </cell>
          <cell r="C34">
            <v>0</v>
          </cell>
          <cell r="D34">
            <v>0</v>
          </cell>
          <cell r="E34">
            <v>0</v>
          </cell>
          <cell r="F34">
            <v>0</v>
          </cell>
          <cell r="G34">
            <v>0</v>
          </cell>
          <cell r="H34">
            <v>26769000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26769000</v>
          </cell>
        </row>
        <row r="35">
          <cell r="A35">
            <v>2135</v>
          </cell>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row>
        <row r="36">
          <cell r="A36">
            <v>2190</v>
          </cell>
          <cell r="B36">
            <v>0</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row>
        <row r="37">
          <cell r="A37">
            <v>2191</v>
          </cell>
          <cell r="B37">
            <v>0</v>
          </cell>
          <cell r="C37">
            <v>-2640000</v>
          </cell>
          <cell r="D37">
            <v>-2623210420</v>
          </cell>
          <cell r="E37">
            <v>-97045400</v>
          </cell>
          <cell r="F37">
            <v>-41230800</v>
          </cell>
          <cell r="G37">
            <v>-102560800</v>
          </cell>
          <cell r="H37">
            <v>-10872605481</v>
          </cell>
          <cell r="I37">
            <v>-2540000</v>
          </cell>
          <cell r="J37">
            <v>-5919530000</v>
          </cell>
          <cell r="K37">
            <v>-1038318050</v>
          </cell>
          <cell r="L37">
            <v>-503810700</v>
          </cell>
          <cell r="M37">
            <v>-487231200</v>
          </cell>
          <cell r="N37">
            <v>-75106000</v>
          </cell>
          <cell r="O37">
            <v>-157408000</v>
          </cell>
          <cell r="P37">
            <v>-16233000</v>
          </cell>
          <cell r="Q37">
            <v>-7368881300</v>
          </cell>
          <cell r="R37">
            <v>0</v>
          </cell>
          <cell r="S37">
            <v>-24000000</v>
          </cell>
          <cell r="T37">
            <v>0</v>
          </cell>
          <cell r="U37">
            <v>-755000000</v>
          </cell>
          <cell r="V37">
            <v>0</v>
          </cell>
          <cell r="W37">
            <v>-2299215000</v>
          </cell>
          <cell r="X37">
            <v>-89625710</v>
          </cell>
          <cell r="Y37">
            <v>-39740000</v>
          </cell>
          <cell r="Z37">
            <v>-69628745000</v>
          </cell>
          <cell r="AA37">
            <v>-984141065</v>
          </cell>
          <cell r="AB37">
            <v>-2544000000</v>
          </cell>
          <cell r="AC37">
            <v>-105672817926</v>
          </cell>
        </row>
        <row r="38">
          <cell r="A38">
            <v>2192</v>
          </cell>
          <cell r="B38">
            <v>-47310004912</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-47310004912</v>
          </cell>
        </row>
        <row r="39">
          <cell r="A39">
            <v>2531</v>
          </cell>
          <cell r="B39">
            <v>0</v>
          </cell>
          <cell r="C39">
            <v>0</v>
          </cell>
          <cell r="D39">
            <v>0</v>
          </cell>
          <cell r="E39">
            <v>0</v>
          </cell>
          <cell r="F39">
            <v>2170000000</v>
          </cell>
          <cell r="G39">
            <v>17500000</v>
          </cell>
          <cell r="H39">
            <v>54232821700</v>
          </cell>
          <cell r="I39">
            <v>0</v>
          </cell>
          <cell r="J39">
            <v>9630000000</v>
          </cell>
          <cell r="K39">
            <v>7596901000</v>
          </cell>
          <cell r="L39">
            <v>0</v>
          </cell>
          <cell r="M39">
            <v>0</v>
          </cell>
          <cell r="N39">
            <v>0</v>
          </cell>
          <cell r="O39">
            <v>0</v>
          </cell>
          <cell r="P39">
            <v>0</v>
          </cell>
          <cell r="Q39">
            <v>0</v>
          </cell>
          <cell r="R39">
            <v>0</v>
          </cell>
          <cell r="S39">
            <v>16580000000</v>
          </cell>
          <cell r="T39">
            <v>0</v>
          </cell>
          <cell r="U39">
            <v>0</v>
          </cell>
          <cell r="V39">
            <v>26423500000</v>
          </cell>
          <cell r="W39">
            <v>33267000000</v>
          </cell>
          <cell r="X39">
            <v>7698000000</v>
          </cell>
          <cell r="Y39">
            <v>1695500000</v>
          </cell>
          <cell r="Z39">
            <v>0</v>
          </cell>
          <cell r="AA39">
            <v>0</v>
          </cell>
          <cell r="AB39">
            <v>0</v>
          </cell>
          <cell r="AC39">
            <v>159311222700</v>
          </cell>
        </row>
        <row r="40">
          <cell r="A40">
            <v>2532</v>
          </cell>
          <cell r="B40">
            <v>0</v>
          </cell>
          <cell r="C40">
            <v>0</v>
          </cell>
          <cell r="D40">
            <v>0</v>
          </cell>
          <cell r="E40">
            <v>0</v>
          </cell>
          <cell r="F40">
            <v>0</v>
          </cell>
          <cell r="G40">
            <v>0</v>
          </cell>
          <cell r="H40">
            <v>4683000000</v>
          </cell>
          <cell r="I40">
            <v>0</v>
          </cell>
          <cell r="J40">
            <v>0</v>
          </cell>
          <cell r="K40">
            <v>0</v>
          </cell>
          <cell r="L40">
            <v>0</v>
          </cell>
          <cell r="M40">
            <v>0</v>
          </cell>
          <cell r="N40">
            <v>0</v>
          </cell>
          <cell r="O40">
            <v>0</v>
          </cell>
          <cell r="P40">
            <v>0</v>
          </cell>
          <cell r="Q40">
            <v>0</v>
          </cell>
          <cell r="R40">
            <v>0</v>
          </cell>
          <cell r="S40">
            <v>700000000</v>
          </cell>
          <cell r="T40">
            <v>0</v>
          </cell>
          <cell r="U40">
            <v>0</v>
          </cell>
          <cell r="V40">
            <v>0</v>
          </cell>
          <cell r="W40">
            <v>0</v>
          </cell>
          <cell r="X40">
            <v>0</v>
          </cell>
          <cell r="Y40">
            <v>525567600</v>
          </cell>
          <cell r="Z40">
            <v>0</v>
          </cell>
          <cell r="AA40">
            <v>0</v>
          </cell>
          <cell r="AB40">
            <v>0</v>
          </cell>
          <cell r="AC40">
            <v>5908567600</v>
          </cell>
        </row>
        <row r="41">
          <cell r="A41">
            <v>2533</v>
          </cell>
          <cell r="B41">
            <v>0</v>
          </cell>
          <cell r="C41">
            <v>0</v>
          </cell>
          <cell r="D41">
            <v>0</v>
          </cell>
          <cell r="E41">
            <v>0</v>
          </cell>
          <cell r="F41">
            <v>0</v>
          </cell>
          <cell r="G41">
            <v>0</v>
          </cell>
          <cell r="H41">
            <v>149610000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149610000</v>
          </cell>
        </row>
        <row r="42">
          <cell r="A42">
            <v>2534</v>
          </cell>
          <cell r="B42">
            <v>0</v>
          </cell>
          <cell r="C42">
            <v>0</v>
          </cell>
          <cell r="D42">
            <v>0</v>
          </cell>
          <cell r="E42">
            <v>0</v>
          </cell>
          <cell r="F42">
            <v>0</v>
          </cell>
          <cell r="G42">
            <v>0</v>
          </cell>
          <cell r="H42">
            <v>2527000000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2527000000</v>
          </cell>
        </row>
        <row r="43">
          <cell r="A43">
            <v>2535</v>
          </cell>
          <cell r="B43">
            <v>0</v>
          </cell>
          <cell r="C43">
            <v>0</v>
          </cell>
          <cell r="D43">
            <v>0</v>
          </cell>
          <cell r="E43">
            <v>0</v>
          </cell>
          <cell r="F43">
            <v>0</v>
          </cell>
          <cell r="G43">
            <v>0</v>
          </cell>
          <cell r="H43">
            <v>4945000000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4945000000</v>
          </cell>
        </row>
        <row r="44">
          <cell r="A44">
            <v>2591</v>
          </cell>
          <cell r="B44">
            <v>0</v>
          </cell>
          <cell r="C44">
            <v>0</v>
          </cell>
          <cell r="D44">
            <v>0</v>
          </cell>
          <cell r="E44">
            <v>0</v>
          </cell>
          <cell r="F44">
            <v>0</v>
          </cell>
          <cell r="G44">
            <v>0</v>
          </cell>
          <cell r="H44">
            <v>-1760841394</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-1760841394</v>
          </cell>
        </row>
        <row r="45">
          <cell r="A45">
            <v>2820</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row>
        <row r="46">
          <cell r="A46">
            <v>3012</v>
          </cell>
          <cell r="B46">
            <v>47278797959</v>
          </cell>
          <cell r="C46">
            <v>0</v>
          </cell>
          <cell r="D46">
            <v>0</v>
          </cell>
          <cell r="E46">
            <v>11309179400</v>
          </cell>
          <cell r="F46">
            <v>4358406058</v>
          </cell>
          <cell r="G46">
            <v>6085841812</v>
          </cell>
          <cell r="H46">
            <v>7827968115</v>
          </cell>
          <cell r="I46">
            <v>3388303211</v>
          </cell>
          <cell r="J46">
            <v>2462237248</v>
          </cell>
          <cell r="K46">
            <v>17777206862</v>
          </cell>
          <cell r="L46">
            <v>278385000</v>
          </cell>
          <cell r="M46">
            <v>12778498081</v>
          </cell>
          <cell r="N46">
            <v>1671972728</v>
          </cell>
          <cell r="O46">
            <v>0</v>
          </cell>
          <cell r="P46">
            <v>5877455237</v>
          </cell>
          <cell r="Q46">
            <v>3364582661</v>
          </cell>
          <cell r="R46">
            <v>615957500</v>
          </cell>
          <cell r="S46">
            <v>6111014676</v>
          </cell>
          <cell r="T46">
            <v>3565238699</v>
          </cell>
          <cell r="U46">
            <v>2748076370</v>
          </cell>
          <cell r="V46">
            <v>6613463944</v>
          </cell>
          <cell r="W46">
            <v>11691457113</v>
          </cell>
          <cell r="X46">
            <v>4435098990</v>
          </cell>
          <cell r="Y46">
            <v>3986904244</v>
          </cell>
          <cell r="Z46">
            <v>1703970424</v>
          </cell>
          <cell r="AA46">
            <v>11071945500</v>
          </cell>
          <cell r="AB46">
            <v>0</v>
          </cell>
          <cell r="AC46">
            <v>177001961832</v>
          </cell>
        </row>
        <row r="47">
          <cell r="A47">
            <v>3013</v>
          </cell>
          <cell r="B47">
            <v>29581059636</v>
          </cell>
          <cell r="C47">
            <v>483187666</v>
          </cell>
          <cell r="D47">
            <v>889183380</v>
          </cell>
          <cell r="E47">
            <v>1543667949</v>
          </cell>
          <cell r="F47">
            <v>1296085849</v>
          </cell>
          <cell r="G47">
            <v>743180929</v>
          </cell>
          <cell r="H47">
            <v>2444488149</v>
          </cell>
          <cell r="I47">
            <v>897022249</v>
          </cell>
          <cell r="J47">
            <v>1422767180</v>
          </cell>
          <cell r="K47">
            <v>2675457469</v>
          </cell>
          <cell r="L47">
            <v>904826066</v>
          </cell>
          <cell r="M47">
            <v>1223102893</v>
          </cell>
          <cell r="N47">
            <v>651233199</v>
          </cell>
          <cell r="O47">
            <v>464305569</v>
          </cell>
          <cell r="P47">
            <v>720976305</v>
          </cell>
          <cell r="Q47">
            <v>1155342794</v>
          </cell>
          <cell r="R47">
            <v>736757860</v>
          </cell>
          <cell r="S47">
            <v>915686249</v>
          </cell>
          <cell r="T47">
            <v>920053502</v>
          </cell>
          <cell r="U47">
            <v>1577425506</v>
          </cell>
          <cell r="V47">
            <v>1122772449</v>
          </cell>
          <cell r="W47">
            <v>2675093649</v>
          </cell>
          <cell r="X47">
            <v>621944008</v>
          </cell>
          <cell r="Y47">
            <v>1020484949</v>
          </cell>
          <cell r="Z47">
            <v>668263550</v>
          </cell>
          <cell r="AA47">
            <v>1170733281</v>
          </cell>
          <cell r="AB47">
            <v>141725000</v>
          </cell>
          <cell r="AC47">
            <v>58666827285</v>
          </cell>
        </row>
        <row r="48">
          <cell r="A48">
            <v>3014</v>
          </cell>
          <cell r="B48">
            <v>5383408300</v>
          </cell>
          <cell r="C48">
            <v>1344288000</v>
          </cell>
          <cell r="D48">
            <v>2711893260</v>
          </cell>
          <cell r="E48">
            <v>2545411500</v>
          </cell>
          <cell r="F48">
            <v>1908692200</v>
          </cell>
          <cell r="G48">
            <v>1835412400</v>
          </cell>
          <cell r="H48">
            <v>1844405600</v>
          </cell>
          <cell r="I48">
            <v>2054420000</v>
          </cell>
          <cell r="J48">
            <v>1835209300</v>
          </cell>
          <cell r="K48">
            <v>1911223800</v>
          </cell>
          <cell r="L48">
            <v>2037780400</v>
          </cell>
          <cell r="M48">
            <v>1840293600</v>
          </cell>
          <cell r="N48">
            <v>1226468400</v>
          </cell>
          <cell r="O48">
            <v>1298282000</v>
          </cell>
          <cell r="P48">
            <v>1230119600</v>
          </cell>
          <cell r="Q48">
            <v>2686739600</v>
          </cell>
          <cell r="R48">
            <v>1972620000</v>
          </cell>
          <cell r="S48">
            <v>1834830860</v>
          </cell>
          <cell r="T48">
            <v>1923549600</v>
          </cell>
          <cell r="U48">
            <v>1921506400</v>
          </cell>
          <cell r="V48">
            <v>1924966400</v>
          </cell>
          <cell r="W48">
            <v>1840019400</v>
          </cell>
          <cell r="X48">
            <v>2576152500</v>
          </cell>
          <cell r="Y48">
            <v>1903335200</v>
          </cell>
          <cell r="Z48">
            <v>1903347200</v>
          </cell>
          <cell r="AA48">
            <v>1938320500</v>
          </cell>
          <cell r="AB48">
            <v>856310000</v>
          </cell>
          <cell r="AC48">
            <v>54289006020</v>
          </cell>
        </row>
        <row r="49">
          <cell r="A49">
            <v>3015</v>
          </cell>
          <cell r="B49">
            <v>1257837696</v>
          </cell>
          <cell r="C49">
            <v>0</v>
          </cell>
          <cell r="D49">
            <v>0</v>
          </cell>
          <cell r="E49">
            <v>0</v>
          </cell>
          <cell r="F49">
            <v>0</v>
          </cell>
          <cell r="G49">
            <v>394878000</v>
          </cell>
          <cell r="H49">
            <v>104553000</v>
          </cell>
          <cell r="I49">
            <v>57945600</v>
          </cell>
          <cell r="J49">
            <v>51508000</v>
          </cell>
          <cell r="K49">
            <v>112647370</v>
          </cell>
          <cell r="L49">
            <v>15660000</v>
          </cell>
          <cell r="M49">
            <v>0</v>
          </cell>
          <cell r="N49">
            <v>0</v>
          </cell>
          <cell r="O49">
            <v>48500000</v>
          </cell>
          <cell r="P49">
            <v>104531000</v>
          </cell>
          <cell r="Q49">
            <v>0</v>
          </cell>
          <cell r="R49">
            <v>0</v>
          </cell>
          <cell r="S49">
            <v>0</v>
          </cell>
          <cell r="T49">
            <v>12000000</v>
          </cell>
          <cell r="U49">
            <v>28400000</v>
          </cell>
          <cell r="V49">
            <v>26700000</v>
          </cell>
          <cell r="W49">
            <v>105300000</v>
          </cell>
          <cell r="X49">
            <v>0</v>
          </cell>
          <cell r="Y49">
            <v>107894000</v>
          </cell>
          <cell r="Z49">
            <v>0</v>
          </cell>
          <cell r="AA49">
            <v>124777800</v>
          </cell>
          <cell r="AB49">
            <v>0</v>
          </cell>
          <cell r="AC49">
            <v>2553132466</v>
          </cell>
        </row>
        <row r="50">
          <cell r="A50">
            <v>3019</v>
          </cell>
          <cell r="B50">
            <v>10623933733</v>
          </cell>
          <cell r="C50">
            <v>0</v>
          </cell>
          <cell r="D50">
            <v>0</v>
          </cell>
          <cell r="E50">
            <v>0</v>
          </cell>
          <cell r="F50">
            <v>84480000</v>
          </cell>
          <cell r="G50">
            <v>0</v>
          </cell>
          <cell r="H50">
            <v>101586138</v>
          </cell>
          <cell r="I50">
            <v>0</v>
          </cell>
          <cell r="J50">
            <v>181935300</v>
          </cell>
          <cell r="K50">
            <v>0</v>
          </cell>
          <cell r="L50">
            <v>0</v>
          </cell>
          <cell r="M50">
            <v>1049146630</v>
          </cell>
          <cell r="N50">
            <v>0</v>
          </cell>
          <cell r="O50">
            <v>0</v>
          </cell>
          <cell r="P50">
            <v>465674020</v>
          </cell>
          <cell r="Q50">
            <v>44292000</v>
          </cell>
          <cell r="R50">
            <v>377499800</v>
          </cell>
          <cell r="S50">
            <v>0</v>
          </cell>
          <cell r="T50">
            <v>0</v>
          </cell>
          <cell r="U50">
            <v>0</v>
          </cell>
          <cell r="V50">
            <v>60500000</v>
          </cell>
          <cell r="W50">
            <v>309147010</v>
          </cell>
          <cell r="X50">
            <v>147604000</v>
          </cell>
          <cell r="Y50">
            <v>104660750</v>
          </cell>
          <cell r="Z50">
            <v>19690000</v>
          </cell>
          <cell r="AA50">
            <v>899158800</v>
          </cell>
          <cell r="AB50">
            <v>32890000</v>
          </cell>
          <cell r="AC50">
            <v>14502198181</v>
          </cell>
        </row>
        <row r="51">
          <cell r="A51">
            <v>3021</v>
          </cell>
          <cell r="B51">
            <v>5309354516</v>
          </cell>
          <cell r="C51">
            <v>0</v>
          </cell>
          <cell r="D51">
            <v>6756750000</v>
          </cell>
          <cell r="E51">
            <v>0</v>
          </cell>
          <cell r="F51">
            <v>0</v>
          </cell>
          <cell r="G51">
            <v>0</v>
          </cell>
          <cell r="H51">
            <v>5476977645</v>
          </cell>
          <cell r="I51">
            <v>4616430606</v>
          </cell>
          <cell r="J51">
            <v>62857900</v>
          </cell>
          <cell r="K51">
            <v>0</v>
          </cell>
          <cell r="L51">
            <v>10843471600</v>
          </cell>
          <cell r="M51">
            <v>8595261000</v>
          </cell>
          <cell r="N51">
            <v>10255606100</v>
          </cell>
          <cell r="O51">
            <v>4108110000</v>
          </cell>
          <cell r="P51">
            <v>5470774888</v>
          </cell>
          <cell r="Q51">
            <v>18452336719</v>
          </cell>
          <cell r="R51">
            <v>0</v>
          </cell>
          <cell r="S51">
            <v>4805578147</v>
          </cell>
          <cell r="T51">
            <v>1142717000</v>
          </cell>
          <cell r="U51">
            <v>0</v>
          </cell>
          <cell r="V51">
            <v>0</v>
          </cell>
          <cell r="W51">
            <v>0</v>
          </cell>
          <cell r="X51">
            <v>17377755845</v>
          </cell>
          <cell r="Y51">
            <v>4492350000</v>
          </cell>
          <cell r="Z51">
            <v>1110271649</v>
          </cell>
          <cell r="AA51">
            <v>52847257000</v>
          </cell>
          <cell r="AB51">
            <v>0</v>
          </cell>
          <cell r="AC51">
            <v>161723860615</v>
          </cell>
        </row>
        <row r="52">
          <cell r="A52">
            <v>3024</v>
          </cell>
          <cell r="B52">
            <v>13111315506</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17500000</v>
          </cell>
          <cell r="AB52">
            <v>17500000</v>
          </cell>
          <cell r="AC52">
            <v>13146315506</v>
          </cell>
        </row>
        <row r="53">
          <cell r="A53">
            <v>3051</v>
          </cell>
          <cell r="B53">
            <v>-85471207526</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-85471207526</v>
          </cell>
        </row>
        <row r="54">
          <cell r="A54">
            <v>3052</v>
          </cell>
          <cell r="B54">
            <v>-8846755247</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-8846755247</v>
          </cell>
        </row>
        <row r="55">
          <cell r="A55">
            <v>3110</v>
          </cell>
          <cell r="B55">
            <v>0</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row>
        <row r="56">
          <cell r="A56">
            <v>3130</v>
          </cell>
          <cell r="B56">
            <v>684122214</v>
          </cell>
          <cell r="C56">
            <v>5740892</v>
          </cell>
          <cell r="D56">
            <v>7750580</v>
          </cell>
          <cell r="E56">
            <v>56429000</v>
          </cell>
          <cell r="F56">
            <v>34299960</v>
          </cell>
          <cell r="G56">
            <v>79044300</v>
          </cell>
          <cell r="H56">
            <v>21342600</v>
          </cell>
          <cell r="I56">
            <v>40592351</v>
          </cell>
          <cell r="J56">
            <v>29953580</v>
          </cell>
          <cell r="K56">
            <v>0</v>
          </cell>
          <cell r="L56">
            <v>20276240</v>
          </cell>
          <cell r="M56">
            <v>31877196</v>
          </cell>
          <cell r="N56">
            <v>51283649</v>
          </cell>
          <cell r="O56">
            <v>19864185</v>
          </cell>
          <cell r="P56">
            <v>8576140</v>
          </cell>
          <cell r="Q56">
            <v>98768144</v>
          </cell>
          <cell r="R56">
            <v>14595790</v>
          </cell>
          <cell r="S56">
            <v>7259138</v>
          </cell>
          <cell r="T56">
            <v>27440000</v>
          </cell>
          <cell r="U56">
            <v>17703570</v>
          </cell>
          <cell r="V56">
            <v>53267830</v>
          </cell>
          <cell r="W56">
            <v>37577158</v>
          </cell>
          <cell r="X56">
            <v>20422590</v>
          </cell>
          <cell r="Y56">
            <v>30198829</v>
          </cell>
          <cell r="Z56">
            <v>14912450</v>
          </cell>
          <cell r="AA56">
            <v>61846038</v>
          </cell>
          <cell r="AB56">
            <v>185870840</v>
          </cell>
          <cell r="AC56">
            <v>1661015264</v>
          </cell>
        </row>
        <row r="57">
          <cell r="A57">
            <v>3210</v>
          </cell>
          <cell r="B57">
            <v>0</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row>
        <row r="58">
          <cell r="A58">
            <v>3229</v>
          </cell>
          <cell r="B58">
            <v>0</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49250000</v>
          </cell>
          <cell r="R58">
            <v>0</v>
          </cell>
          <cell r="S58">
            <v>0</v>
          </cell>
          <cell r="T58">
            <v>0</v>
          </cell>
          <cell r="U58">
            <v>0</v>
          </cell>
          <cell r="V58">
            <v>0</v>
          </cell>
          <cell r="W58">
            <v>0</v>
          </cell>
          <cell r="X58">
            <v>0</v>
          </cell>
          <cell r="Y58">
            <v>0</v>
          </cell>
          <cell r="Z58">
            <v>0</v>
          </cell>
          <cell r="AA58">
            <v>0</v>
          </cell>
          <cell r="AB58">
            <v>0</v>
          </cell>
          <cell r="AC58">
            <v>49250000</v>
          </cell>
        </row>
        <row r="59">
          <cell r="A59">
            <v>3510</v>
          </cell>
          <cell r="B59">
            <v>0</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15500000</v>
          </cell>
          <cell r="T59">
            <v>0</v>
          </cell>
          <cell r="U59">
            <v>0</v>
          </cell>
          <cell r="V59">
            <v>0</v>
          </cell>
          <cell r="W59">
            <v>0</v>
          </cell>
          <cell r="X59">
            <v>0</v>
          </cell>
          <cell r="Y59">
            <v>0</v>
          </cell>
          <cell r="Z59">
            <v>0</v>
          </cell>
          <cell r="AA59">
            <v>0</v>
          </cell>
          <cell r="AB59">
            <v>0</v>
          </cell>
          <cell r="AC59">
            <v>15500000</v>
          </cell>
        </row>
        <row r="60">
          <cell r="A60">
            <v>3532</v>
          </cell>
          <cell r="B60">
            <v>18269217</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121600</v>
          </cell>
          <cell r="T60">
            <v>0</v>
          </cell>
          <cell r="U60">
            <v>0</v>
          </cell>
          <cell r="V60">
            <v>0</v>
          </cell>
          <cell r="W60">
            <v>0</v>
          </cell>
          <cell r="X60">
            <v>0</v>
          </cell>
          <cell r="Y60">
            <v>0</v>
          </cell>
          <cell r="Z60">
            <v>0</v>
          </cell>
          <cell r="AA60">
            <v>0</v>
          </cell>
          <cell r="AB60">
            <v>0</v>
          </cell>
          <cell r="AC60">
            <v>18390817</v>
          </cell>
        </row>
        <row r="61">
          <cell r="A61">
            <v>3539</v>
          </cell>
          <cell r="B61">
            <v>0</v>
          </cell>
          <cell r="C61">
            <v>16814900</v>
          </cell>
          <cell r="D61">
            <v>33996600</v>
          </cell>
          <cell r="E61">
            <v>1103910000</v>
          </cell>
          <cell r="F61">
            <v>924907600</v>
          </cell>
          <cell r="G61">
            <v>6188941700</v>
          </cell>
          <cell r="H61">
            <v>7598741300</v>
          </cell>
          <cell r="I61">
            <v>812924100</v>
          </cell>
          <cell r="J61">
            <v>380203100</v>
          </cell>
          <cell r="K61">
            <v>0</v>
          </cell>
          <cell r="L61">
            <v>429602300</v>
          </cell>
          <cell r="M61">
            <v>323509200</v>
          </cell>
          <cell r="N61">
            <v>74943400</v>
          </cell>
          <cell r="O61">
            <v>50383200</v>
          </cell>
          <cell r="P61">
            <v>256946800</v>
          </cell>
          <cell r="Q61">
            <v>807075200</v>
          </cell>
          <cell r="R61">
            <v>44678200</v>
          </cell>
          <cell r="S61">
            <v>741149900</v>
          </cell>
          <cell r="T61">
            <v>300254600</v>
          </cell>
          <cell r="U61">
            <v>960378500</v>
          </cell>
          <cell r="V61">
            <v>111600600</v>
          </cell>
          <cell r="W61">
            <v>3584378500</v>
          </cell>
          <cell r="X61">
            <v>284533900</v>
          </cell>
          <cell r="Y61">
            <v>10399967</v>
          </cell>
          <cell r="Z61">
            <v>53528800</v>
          </cell>
          <cell r="AA61">
            <v>103967100</v>
          </cell>
          <cell r="AB61">
            <v>0</v>
          </cell>
          <cell r="AC61">
            <v>25197769467</v>
          </cell>
        </row>
        <row r="62">
          <cell r="A62">
            <v>3550</v>
          </cell>
          <cell r="B62">
            <v>0</v>
          </cell>
          <cell r="C62">
            <v>0</v>
          </cell>
          <cell r="D62">
            <v>0</v>
          </cell>
          <cell r="E62">
            <v>0</v>
          </cell>
          <cell r="F62">
            <v>0</v>
          </cell>
          <cell r="G62">
            <v>0</v>
          </cell>
          <cell r="H62">
            <v>0</v>
          </cell>
          <cell r="I62">
            <v>14190000</v>
          </cell>
          <cell r="J62">
            <v>0</v>
          </cell>
          <cell r="K62">
            <v>0</v>
          </cell>
          <cell r="L62">
            <v>0</v>
          </cell>
          <cell r="M62">
            <v>0</v>
          </cell>
          <cell r="N62">
            <v>0</v>
          </cell>
          <cell r="O62">
            <v>0</v>
          </cell>
          <cell r="P62">
            <v>0</v>
          </cell>
          <cell r="Q62">
            <v>0</v>
          </cell>
          <cell r="R62">
            <v>0</v>
          </cell>
          <cell r="S62">
            <v>0</v>
          </cell>
          <cell r="T62">
            <v>95738300</v>
          </cell>
          <cell r="U62">
            <v>0</v>
          </cell>
          <cell r="V62">
            <v>0</v>
          </cell>
          <cell r="W62">
            <v>0</v>
          </cell>
          <cell r="X62">
            <v>0</v>
          </cell>
          <cell r="Y62">
            <v>0</v>
          </cell>
          <cell r="Z62">
            <v>0</v>
          </cell>
          <cell r="AA62">
            <v>0</v>
          </cell>
          <cell r="AB62">
            <v>0</v>
          </cell>
          <cell r="AC62">
            <v>109928300</v>
          </cell>
        </row>
        <row r="63">
          <cell r="A63">
            <v>3590</v>
          </cell>
          <cell r="B63">
            <v>10365060831</v>
          </cell>
          <cell r="C63">
            <v>0</v>
          </cell>
          <cell r="D63">
            <v>1642152646</v>
          </cell>
          <cell r="E63">
            <v>4904000000</v>
          </cell>
          <cell r="F63">
            <v>0</v>
          </cell>
          <cell r="G63">
            <v>0</v>
          </cell>
          <cell r="H63">
            <v>0</v>
          </cell>
          <cell r="I63">
            <v>0</v>
          </cell>
          <cell r="J63">
            <v>36842921190</v>
          </cell>
          <cell r="K63">
            <v>0</v>
          </cell>
          <cell r="L63">
            <v>290757877</v>
          </cell>
          <cell r="M63">
            <v>0</v>
          </cell>
          <cell r="N63">
            <v>73688850</v>
          </cell>
          <cell r="O63">
            <v>0</v>
          </cell>
          <cell r="P63">
            <v>0</v>
          </cell>
          <cell r="Q63">
            <v>0</v>
          </cell>
          <cell r="R63">
            <v>0</v>
          </cell>
          <cell r="S63">
            <v>9417884397</v>
          </cell>
          <cell r="T63">
            <v>506858300</v>
          </cell>
          <cell r="U63">
            <v>0</v>
          </cell>
          <cell r="V63">
            <v>3997400000</v>
          </cell>
          <cell r="W63">
            <v>12795158600</v>
          </cell>
          <cell r="X63">
            <v>0</v>
          </cell>
          <cell r="Y63">
            <v>0</v>
          </cell>
          <cell r="Z63">
            <v>0</v>
          </cell>
          <cell r="AA63">
            <v>0</v>
          </cell>
          <cell r="AB63">
            <v>0</v>
          </cell>
          <cell r="AC63">
            <v>80835882691</v>
          </cell>
        </row>
        <row r="64">
          <cell r="A64">
            <v>3612</v>
          </cell>
          <cell r="B64">
            <v>108548766</v>
          </cell>
          <cell r="C64">
            <v>0</v>
          </cell>
          <cell r="D64">
            <v>29375000</v>
          </cell>
          <cell r="E64">
            <v>27600000</v>
          </cell>
          <cell r="F64">
            <v>0</v>
          </cell>
          <cell r="G64">
            <v>80384400</v>
          </cell>
          <cell r="H64">
            <v>15706100</v>
          </cell>
          <cell r="I64">
            <v>9500000</v>
          </cell>
          <cell r="J64">
            <v>0</v>
          </cell>
          <cell r="K64">
            <v>0</v>
          </cell>
          <cell r="L64">
            <v>23684300</v>
          </cell>
          <cell r="M64">
            <v>297216412</v>
          </cell>
          <cell r="N64">
            <v>0</v>
          </cell>
          <cell r="O64">
            <v>63328745</v>
          </cell>
          <cell r="P64">
            <v>5777950</v>
          </cell>
          <cell r="Q64">
            <v>440523280</v>
          </cell>
          <cell r="R64">
            <v>0</v>
          </cell>
          <cell r="S64">
            <v>46169328</v>
          </cell>
          <cell r="T64">
            <v>0</v>
          </cell>
          <cell r="U64">
            <v>0</v>
          </cell>
          <cell r="V64">
            <v>0</v>
          </cell>
          <cell r="W64">
            <v>19811692</v>
          </cell>
          <cell r="X64">
            <v>0</v>
          </cell>
          <cell r="Y64">
            <v>0</v>
          </cell>
          <cell r="Z64">
            <v>87233000</v>
          </cell>
          <cell r="AA64">
            <v>6799064</v>
          </cell>
          <cell r="AB64">
            <v>0</v>
          </cell>
          <cell r="AC64">
            <v>1261658037</v>
          </cell>
        </row>
        <row r="65">
          <cell r="A65">
            <v>3613</v>
          </cell>
          <cell r="B65">
            <v>0</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row>
        <row r="66">
          <cell r="A66">
            <v>3614</v>
          </cell>
          <cell r="B66">
            <v>0</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row>
        <row r="67">
          <cell r="A67">
            <v>3615</v>
          </cell>
          <cell r="B67">
            <v>0</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row>
        <row r="68">
          <cell r="A68">
            <v>3619</v>
          </cell>
          <cell r="B68">
            <v>248333000</v>
          </cell>
          <cell r="C68">
            <v>0</v>
          </cell>
          <cell r="D68">
            <v>0</v>
          </cell>
          <cell r="E68">
            <v>0</v>
          </cell>
          <cell r="F68">
            <v>0</v>
          </cell>
          <cell r="G68">
            <v>0</v>
          </cell>
          <cell r="H68">
            <v>0</v>
          </cell>
          <cell r="I68">
            <v>7100000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255433000</v>
          </cell>
        </row>
        <row r="69">
          <cell r="A69">
            <v>3661</v>
          </cell>
          <cell r="B69">
            <v>79100827992</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79100827992</v>
          </cell>
        </row>
        <row r="70">
          <cell r="A70">
            <v>3662</v>
          </cell>
          <cell r="B70">
            <v>0</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row>
        <row r="71">
          <cell r="A71">
            <v>3699</v>
          </cell>
          <cell r="B71">
            <v>0</v>
          </cell>
          <cell r="C71">
            <v>0</v>
          </cell>
          <cell r="D71">
            <v>332037291</v>
          </cell>
          <cell r="E71">
            <v>0</v>
          </cell>
          <cell r="F71">
            <v>0</v>
          </cell>
          <cell r="G71">
            <v>119707000</v>
          </cell>
          <cell r="H71">
            <v>0</v>
          </cell>
          <cell r="I71">
            <v>0</v>
          </cell>
          <cell r="J71">
            <v>96209000</v>
          </cell>
          <cell r="K71">
            <v>3821000</v>
          </cell>
          <cell r="L71">
            <v>0</v>
          </cell>
          <cell r="M71">
            <v>0</v>
          </cell>
          <cell r="N71">
            <v>0</v>
          </cell>
          <cell r="O71">
            <v>4946816185</v>
          </cell>
          <cell r="P71">
            <v>0</v>
          </cell>
          <cell r="Q71">
            <v>0</v>
          </cell>
          <cell r="R71">
            <v>0</v>
          </cell>
          <cell r="S71">
            <v>0</v>
          </cell>
          <cell r="T71">
            <v>0</v>
          </cell>
          <cell r="U71">
            <v>0</v>
          </cell>
          <cell r="V71">
            <v>0</v>
          </cell>
          <cell r="W71">
            <v>0</v>
          </cell>
          <cell r="X71">
            <v>0</v>
          </cell>
          <cell r="Y71">
            <v>22006000</v>
          </cell>
          <cell r="Z71">
            <v>0</v>
          </cell>
          <cell r="AA71">
            <v>0</v>
          </cell>
          <cell r="AB71">
            <v>0</v>
          </cell>
          <cell r="AC71">
            <v>5520596476</v>
          </cell>
        </row>
        <row r="72">
          <cell r="A72">
            <v>3810</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row>
        <row r="73">
          <cell r="A73">
            <v>3880</v>
          </cell>
          <cell r="B73">
            <v>7323132134</v>
          </cell>
          <cell r="C73">
            <v>0</v>
          </cell>
          <cell r="D73">
            <v>0</v>
          </cell>
          <cell r="E73">
            <v>296602350</v>
          </cell>
          <cell r="F73">
            <v>112000000</v>
          </cell>
          <cell r="G73">
            <v>1430100000</v>
          </cell>
          <cell r="H73">
            <v>2145600000</v>
          </cell>
          <cell r="I73">
            <v>0</v>
          </cell>
          <cell r="J73">
            <v>626000000</v>
          </cell>
          <cell r="K73">
            <v>659727400</v>
          </cell>
          <cell r="L73">
            <v>320783000</v>
          </cell>
          <cell r="M73">
            <v>62400000</v>
          </cell>
          <cell r="N73">
            <v>0</v>
          </cell>
          <cell r="O73">
            <v>0</v>
          </cell>
          <cell r="P73">
            <v>0</v>
          </cell>
          <cell r="Q73">
            <v>103624400</v>
          </cell>
          <cell r="R73">
            <v>34661400</v>
          </cell>
          <cell r="S73">
            <v>92982200</v>
          </cell>
          <cell r="T73">
            <v>0</v>
          </cell>
          <cell r="U73">
            <v>59305000</v>
          </cell>
          <cell r="V73">
            <v>1758000000</v>
          </cell>
          <cell r="W73">
            <v>897590600</v>
          </cell>
          <cell r="X73">
            <v>33380100</v>
          </cell>
          <cell r="Y73">
            <v>0</v>
          </cell>
          <cell r="Z73">
            <v>0</v>
          </cell>
          <cell r="AA73">
            <v>456045625</v>
          </cell>
          <cell r="AB73">
            <v>8572100</v>
          </cell>
          <cell r="AC73">
            <v>16420506309</v>
          </cell>
        </row>
        <row r="74">
          <cell r="A74">
            <v>3911</v>
          </cell>
          <cell r="B74">
            <v>79090600835</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79090600835</v>
          </cell>
        </row>
        <row r="75">
          <cell r="A75">
            <v>3912</v>
          </cell>
          <cell r="B75">
            <v>2395567134</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2395567134</v>
          </cell>
        </row>
        <row r="76">
          <cell r="A76">
            <v>3941</v>
          </cell>
          <cell r="B76">
            <v>165630118568</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165630118568</v>
          </cell>
        </row>
        <row r="77">
          <cell r="A77">
            <v>3942</v>
          </cell>
          <cell r="B77">
            <v>1206288333</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1206288333</v>
          </cell>
        </row>
        <row r="78">
          <cell r="A78">
            <v>4031</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row>
        <row r="79">
          <cell r="A79">
            <v>4038</v>
          </cell>
          <cell r="B79">
            <v>0</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row>
        <row r="80">
          <cell r="A80">
            <v>4111</v>
          </cell>
          <cell r="B80">
            <v>0</v>
          </cell>
          <cell r="C80">
            <v>0</v>
          </cell>
          <cell r="D80">
            <v>-2350875949</v>
          </cell>
          <cell r="E80">
            <v>-4009377040</v>
          </cell>
          <cell r="F80">
            <v>-1453940388</v>
          </cell>
          <cell r="G80">
            <v>-1094830826</v>
          </cell>
          <cell r="H80">
            <v>-6416131763</v>
          </cell>
          <cell r="I80">
            <v>-43317161</v>
          </cell>
          <cell r="J80">
            <v>0</v>
          </cell>
          <cell r="K80">
            <v>0</v>
          </cell>
          <cell r="L80">
            <v>-2413820486</v>
          </cell>
          <cell r="M80">
            <v>-218693517</v>
          </cell>
          <cell r="N80">
            <v>-8236331939</v>
          </cell>
          <cell r="O80">
            <v>-3251245073</v>
          </cell>
          <cell r="P80">
            <v>-5751990698</v>
          </cell>
          <cell r="Q80">
            <v>-3087472849</v>
          </cell>
          <cell r="R80">
            <v>-6630017322</v>
          </cell>
          <cell r="S80">
            <v>-12318136707</v>
          </cell>
          <cell r="T80">
            <v>-111165419</v>
          </cell>
          <cell r="U80">
            <v>-1438063233</v>
          </cell>
          <cell r="V80">
            <v>-325018542</v>
          </cell>
          <cell r="W80">
            <v>-228531225</v>
          </cell>
          <cell r="X80">
            <v>-1717364652</v>
          </cell>
          <cell r="Y80">
            <v>-130472928</v>
          </cell>
          <cell r="Z80">
            <v>-3771379341</v>
          </cell>
          <cell r="AA80">
            <v>-421007930</v>
          </cell>
          <cell r="AB80">
            <v>0</v>
          </cell>
          <cell r="AC80">
            <v>-65419184988</v>
          </cell>
        </row>
        <row r="81">
          <cell r="A81">
            <v>4112</v>
          </cell>
          <cell r="B81">
            <v>0</v>
          </cell>
          <cell r="C81">
            <v>-30566272300</v>
          </cell>
          <cell r="D81">
            <v>-165446781100</v>
          </cell>
          <cell r="E81">
            <v>-761091568000</v>
          </cell>
          <cell r="F81">
            <v>-218082347200</v>
          </cell>
          <cell r="G81">
            <v>-408433310600</v>
          </cell>
          <cell r="H81">
            <v>-259810200000</v>
          </cell>
          <cell r="I81">
            <v>-61615459000</v>
          </cell>
          <cell r="J81">
            <v>-304704366500</v>
          </cell>
          <cell r="K81">
            <v>-77235803200</v>
          </cell>
          <cell r="L81">
            <v>-30790756300</v>
          </cell>
          <cell r="M81">
            <v>-88952546000</v>
          </cell>
          <cell r="N81">
            <v>-95880262500</v>
          </cell>
          <cell r="O81">
            <v>-222762418000</v>
          </cell>
          <cell r="P81">
            <v>-38820118200</v>
          </cell>
          <cell r="Q81">
            <v>-76001951000</v>
          </cell>
          <cell r="R81">
            <v>-324881817900</v>
          </cell>
          <cell r="S81">
            <v>-55574375000</v>
          </cell>
          <cell r="T81">
            <v>-17364860000</v>
          </cell>
          <cell r="U81">
            <v>-249267067500</v>
          </cell>
          <cell r="V81">
            <v>-191082771300</v>
          </cell>
          <cell r="W81">
            <v>-38363348300</v>
          </cell>
          <cell r="X81">
            <v>-46620444100</v>
          </cell>
          <cell r="Y81">
            <v>-133258960800</v>
          </cell>
          <cell r="Z81">
            <v>-361711450100</v>
          </cell>
          <cell r="AA81">
            <v>-309952123700</v>
          </cell>
          <cell r="AB81">
            <v>0</v>
          </cell>
          <cell r="AC81">
            <v>-4568271378600</v>
          </cell>
        </row>
        <row r="82">
          <cell r="A82">
            <v>4151</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row>
        <row r="83">
          <cell r="A83">
            <v>4211</v>
          </cell>
          <cell r="B83">
            <v>0</v>
          </cell>
          <cell r="C83">
            <v>-570578148</v>
          </cell>
          <cell r="D83">
            <v>-464583866</v>
          </cell>
          <cell r="E83">
            <v>-1353394814</v>
          </cell>
          <cell r="F83">
            <v>-3764696906</v>
          </cell>
          <cell r="G83">
            <v>-307863846</v>
          </cell>
          <cell r="H83">
            <v>-8597811927</v>
          </cell>
          <cell r="I83">
            <v>-717972641</v>
          </cell>
          <cell r="J83">
            <v>-167441076</v>
          </cell>
          <cell r="K83">
            <v>-515878620</v>
          </cell>
          <cell r="L83">
            <v>-1281691656</v>
          </cell>
          <cell r="M83">
            <v>-1119424582</v>
          </cell>
          <cell r="N83">
            <v>-96399268</v>
          </cell>
          <cell r="O83">
            <v>-48268763</v>
          </cell>
          <cell r="P83">
            <v>-70447988</v>
          </cell>
          <cell r="Q83">
            <v>-1244887976</v>
          </cell>
          <cell r="R83">
            <v>-609040625</v>
          </cell>
          <cell r="S83">
            <v>-727189924</v>
          </cell>
          <cell r="T83">
            <v>-984423803</v>
          </cell>
          <cell r="U83">
            <v>-381132322</v>
          </cell>
          <cell r="V83">
            <v>-5651504017</v>
          </cell>
          <cell r="W83">
            <v>-19827661136</v>
          </cell>
          <cell r="X83">
            <v>-569867884</v>
          </cell>
          <cell r="Y83">
            <v>-2638061903</v>
          </cell>
          <cell r="Z83">
            <v>-560692097</v>
          </cell>
          <cell r="AA83">
            <v>-6375602220</v>
          </cell>
          <cell r="AB83">
            <v>-6739181166</v>
          </cell>
          <cell r="AC83">
            <v>-65385699174</v>
          </cell>
        </row>
        <row r="84">
          <cell r="A84">
            <v>4212</v>
          </cell>
          <cell r="B84">
            <v>0</v>
          </cell>
          <cell r="C84">
            <v>0</v>
          </cell>
          <cell r="D84">
            <v>0</v>
          </cell>
          <cell r="E84">
            <v>-6443047000</v>
          </cell>
          <cell r="F84">
            <v>0</v>
          </cell>
          <cell r="G84">
            <v>0</v>
          </cell>
          <cell r="H84">
            <v>0</v>
          </cell>
          <cell r="I84">
            <v>0</v>
          </cell>
          <cell r="J84">
            <v>0</v>
          </cell>
          <cell r="K84">
            <v>0</v>
          </cell>
          <cell r="L84">
            <v>-142068000</v>
          </cell>
          <cell r="M84">
            <v>0</v>
          </cell>
          <cell r="N84">
            <v>0</v>
          </cell>
          <cell r="O84">
            <v>0</v>
          </cell>
          <cell r="P84">
            <v>0</v>
          </cell>
          <cell r="Q84">
            <v>0</v>
          </cell>
          <cell r="R84">
            <v>0</v>
          </cell>
          <cell r="S84">
            <v>-1700000000</v>
          </cell>
          <cell r="T84">
            <v>0</v>
          </cell>
          <cell r="U84">
            <v>-2236341800</v>
          </cell>
          <cell r="V84">
            <v>-5049316500</v>
          </cell>
          <cell r="W84">
            <v>-49077957300</v>
          </cell>
          <cell r="X84">
            <v>-22304280700</v>
          </cell>
          <cell r="Y84">
            <v>-896894800</v>
          </cell>
          <cell r="Z84">
            <v>0</v>
          </cell>
          <cell r="AA84">
            <v>-10595000000</v>
          </cell>
          <cell r="AB84">
            <v>-1215045000</v>
          </cell>
          <cell r="AC84">
            <v>-99659951100</v>
          </cell>
        </row>
        <row r="85">
          <cell r="A85">
            <v>4214</v>
          </cell>
          <cell r="B85">
            <v>0</v>
          </cell>
          <cell r="C85">
            <v>0</v>
          </cell>
          <cell r="D85">
            <v>0</v>
          </cell>
          <cell r="E85">
            <v>0</v>
          </cell>
          <cell r="F85">
            <v>-70903603</v>
          </cell>
          <cell r="G85">
            <v>0</v>
          </cell>
          <cell r="H85">
            <v>0</v>
          </cell>
          <cell r="I85">
            <v>0</v>
          </cell>
          <cell r="J85">
            <v>-1322935100</v>
          </cell>
          <cell r="K85">
            <v>0</v>
          </cell>
          <cell r="L85">
            <v>-78760655</v>
          </cell>
          <cell r="M85">
            <v>0</v>
          </cell>
          <cell r="N85">
            <v>-4135331</v>
          </cell>
          <cell r="O85">
            <v>-1080330262</v>
          </cell>
          <cell r="P85">
            <v>0</v>
          </cell>
          <cell r="Q85">
            <v>0</v>
          </cell>
          <cell r="R85">
            <v>0</v>
          </cell>
          <cell r="S85">
            <v>0</v>
          </cell>
          <cell r="T85">
            <v>0</v>
          </cell>
          <cell r="U85">
            <v>-2220707200</v>
          </cell>
          <cell r="V85">
            <v>-113627610</v>
          </cell>
          <cell r="W85">
            <v>-216336390</v>
          </cell>
          <cell r="X85">
            <v>0</v>
          </cell>
          <cell r="Y85">
            <v>0</v>
          </cell>
          <cell r="Z85">
            <v>-14437540</v>
          </cell>
          <cell r="AA85">
            <v>0</v>
          </cell>
          <cell r="AB85">
            <v>-12208939430</v>
          </cell>
          <cell r="AC85">
            <v>-17331113121</v>
          </cell>
        </row>
        <row r="86">
          <cell r="A86">
            <v>4231</v>
          </cell>
          <cell r="B86">
            <v>0</v>
          </cell>
          <cell r="C86">
            <v>0</v>
          </cell>
          <cell r="D86">
            <v>-58339200</v>
          </cell>
          <cell r="E86">
            <v>-2349700</v>
          </cell>
          <cell r="F86">
            <v>-160900</v>
          </cell>
          <cell r="G86">
            <v>0</v>
          </cell>
          <cell r="H86">
            <v>0</v>
          </cell>
          <cell r="I86">
            <v>-308581800</v>
          </cell>
          <cell r="J86">
            <v>-39775500</v>
          </cell>
          <cell r="K86">
            <v>-58000</v>
          </cell>
          <cell r="L86">
            <v>-9382000</v>
          </cell>
          <cell r="M86">
            <v>-671900</v>
          </cell>
          <cell r="N86">
            <v>-973248577</v>
          </cell>
          <cell r="O86">
            <v>-119183012</v>
          </cell>
          <cell r="P86">
            <v>-141077</v>
          </cell>
          <cell r="Q86">
            <v>-3119800</v>
          </cell>
          <cell r="R86">
            <v>-9948400</v>
          </cell>
          <cell r="S86">
            <v>-20237700</v>
          </cell>
          <cell r="T86">
            <v>-989400</v>
          </cell>
          <cell r="U86">
            <v>-25658410</v>
          </cell>
          <cell r="V86">
            <v>-17500</v>
          </cell>
          <cell r="W86">
            <v>-8257173100</v>
          </cell>
          <cell r="X86">
            <v>-2248927302</v>
          </cell>
          <cell r="Y86">
            <v>-14373494</v>
          </cell>
          <cell r="Z86">
            <v>-135611200</v>
          </cell>
          <cell r="AA86">
            <v>-1839800</v>
          </cell>
          <cell r="AB86">
            <v>0</v>
          </cell>
          <cell r="AC86">
            <v>-12229787772</v>
          </cell>
        </row>
        <row r="87">
          <cell r="A87">
            <v>4232</v>
          </cell>
          <cell r="B87">
            <v>0</v>
          </cell>
          <cell r="C87">
            <v>-20279299200</v>
          </cell>
          <cell r="D87">
            <v>-25310130000</v>
          </cell>
          <cell r="E87">
            <v>-218805275000</v>
          </cell>
          <cell r="F87">
            <v>-265263760800</v>
          </cell>
          <cell r="G87">
            <v>-150192563700</v>
          </cell>
          <cell r="H87">
            <v>-374071331400</v>
          </cell>
          <cell r="I87">
            <v>-99229856000</v>
          </cell>
          <cell r="J87">
            <v>-163789078909</v>
          </cell>
          <cell r="K87">
            <v>-70896991600</v>
          </cell>
          <cell r="L87">
            <v>-152242038600</v>
          </cell>
          <cell r="M87">
            <v>-396430617800</v>
          </cell>
          <cell r="N87">
            <v>-51250104700</v>
          </cell>
          <cell r="O87">
            <v>-9074987053</v>
          </cell>
          <cell r="P87">
            <v>-11221751100</v>
          </cell>
          <cell r="Q87">
            <v>-189012401200</v>
          </cell>
          <cell r="R87">
            <v>-210454872800</v>
          </cell>
          <cell r="S87">
            <v>-173662435500</v>
          </cell>
          <cell r="T87">
            <v>-126309072900</v>
          </cell>
          <cell r="U87">
            <v>-369723857400</v>
          </cell>
          <cell r="V87">
            <v>-168062586900</v>
          </cell>
          <cell r="W87">
            <v>-718547744500</v>
          </cell>
          <cell r="X87">
            <v>-207914729300</v>
          </cell>
          <cell r="Y87">
            <v>-113770698600</v>
          </cell>
          <cell r="Z87">
            <v>-41554344700</v>
          </cell>
          <cell r="AA87">
            <v>-46584967900</v>
          </cell>
          <cell r="AB87">
            <v>-91762778900</v>
          </cell>
          <cell r="AC87">
            <v>-4465418276462</v>
          </cell>
        </row>
        <row r="88">
          <cell r="A88">
            <v>4238</v>
          </cell>
          <cell r="B88">
            <v>0</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-451000000</v>
          </cell>
          <cell r="S88">
            <v>0</v>
          </cell>
          <cell r="T88">
            <v>0</v>
          </cell>
          <cell r="U88">
            <v>0</v>
          </cell>
          <cell r="V88">
            <v>0</v>
          </cell>
          <cell r="W88">
            <v>0</v>
          </cell>
          <cell r="X88">
            <v>-135000000</v>
          </cell>
          <cell r="Y88">
            <v>0</v>
          </cell>
          <cell r="Z88">
            <v>0</v>
          </cell>
          <cell r="AA88">
            <v>0</v>
          </cell>
          <cell r="AB88">
            <v>0</v>
          </cell>
          <cell r="AC88">
            <v>-586000000</v>
          </cell>
        </row>
        <row r="89">
          <cell r="A89">
            <v>4274</v>
          </cell>
          <cell r="B89">
            <v>0</v>
          </cell>
          <cell r="C89">
            <v>0</v>
          </cell>
          <cell r="D89">
            <v>0</v>
          </cell>
          <cell r="E89">
            <v>0</v>
          </cell>
          <cell r="F89">
            <v>0</v>
          </cell>
          <cell r="G89">
            <v>0</v>
          </cell>
          <cell r="H89">
            <v>-3106000000</v>
          </cell>
          <cell r="I89">
            <v>0</v>
          </cell>
          <cell r="J89">
            <v>0</v>
          </cell>
          <cell r="K89">
            <v>0</v>
          </cell>
          <cell r="L89">
            <v>0</v>
          </cell>
          <cell r="M89">
            <v>0</v>
          </cell>
          <cell r="N89">
            <v>0</v>
          </cell>
          <cell r="O89">
            <v>0</v>
          </cell>
          <cell r="P89">
            <v>0</v>
          </cell>
          <cell r="Q89">
            <v>0</v>
          </cell>
          <cell r="R89">
            <v>0</v>
          </cell>
          <cell r="S89">
            <v>0</v>
          </cell>
          <cell r="T89">
            <v>0</v>
          </cell>
          <cell r="U89">
            <v>0</v>
          </cell>
          <cell r="V89">
            <v>-2500000</v>
          </cell>
          <cell r="W89">
            <v>0</v>
          </cell>
          <cell r="X89">
            <v>0</v>
          </cell>
          <cell r="Y89">
            <v>0</v>
          </cell>
          <cell r="Z89">
            <v>-17776000</v>
          </cell>
          <cell r="AA89">
            <v>0</v>
          </cell>
          <cell r="AB89">
            <v>-83500000</v>
          </cell>
          <cell r="AC89">
            <v>-3209776000</v>
          </cell>
        </row>
        <row r="90">
          <cell r="A90">
            <v>4279</v>
          </cell>
          <cell r="B90">
            <v>0</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row>
        <row r="91">
          <cell r="A91">
            <v>4411</v>
          </cell>
          <cell r="B91">
            <v>-1480094702</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-1480094702</v>
          </cell>
        </row>
        <row r="92">
          <cell r="A92">
            <v>4412</v>
          </cell>
          <cell r="B92">
            <v>-1562711389850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-1562711389850</v>
          </cell>
        </row>
        <row r="93">
          <cell r="A93">
            <v>4413</v>
          </cell>
          <cell r="B93">
            <v>-190012133000</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-190012133000</v>
          </cell>
        </row>
        <row r="94">
          <cell r="A94">
            <v>4421</v>
          </cell>
          <cell r="B94">
            <v>-440320582400</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-440320582400</v>
          </cell>
        </row>
        <row r="95">
          <cell r="A95">
            <v>4422</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row>
        <row r="96">
          <cell r="A96">
            <v>4510</v>
          </cell>
          <cell r="B96">
            <v>0</v>
          </cell>
          <cell r="C96">
            <v>0</v>
          </cell>
          <cell r="D96">
            <v>0</v>
          </cell>
          <cell r="E96">
            <v>-2525072</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-2934064</v>
          </cell>
          <cell r="Y96">
            <v>0</v>
          </cell>
          <cell r="Z96">
            <v>0</v>
          </cell>
          <cell r="AA96">
            <v>0</v>
          </cell>
          <cell r="AB96">
            <v>0</v>
          </cell>
          <cell r="AC96">
            <v>-5459136</v>
          </cell>
        </row>
        <row r="97">
          <cell r="A97">
            <v>4521</v>
          </cell>
          <cell r="B97">
            <v>0</v>
          </cell>
          <cell r="C97">
            <v>0</v>
          </cell>
          <cell r="D97">
            <v>-13324041</v>
          </cell>
          <cell r="E97">
            <v>0</v>
          </cell>
          <cell r="F97">
            <v>0</v>
          </cell>
          <cell r="G97">
            <v>-1170000</v>
          </cell>
          <cell r="H97">
            <v>0</v>
          </cell>
          <cell r="I97">
            <v>0</v>
          </cell>
          <cell r="J97">
            <v>0</v>
          </cell>
          <cell r="K97">
            <v>0</v>
          </cell>
          <cell r="L97">
            <v>0</v>
          </cell>
          <cell r="M97">
            <v>-189268000</v>
          </cell>
          <cell r="N97">
            <v>0</v>
          </cell>
          <cell r="O97">
            <v>0</v>
          </cell>
          <cell r="P97">
            <v>0</v>
          </cell>
          <cell r="Q97">
            <v>-8618240</v>
          </cell>
          <cell r="R97">
            <v>0</v>
          </cell>
          <cell r="S97">
            <v>-267091000</v>
          </cell>
          <cell r="T97">
            <v>0</v>
          </cell>
          <cell r="U97">
            <v>-23555200</v>
          </cell>
          <cell r="V97">
            <v>0</v>
          </cell>
          <cell r="W97">
            <v>0</v>
          </cell>
          <cell r="X97">
            <v>0</v>
          </cell>
          <cell r="Y97">
            <v>0</v>
          </cell>
          <cell r="Z97">
            <v>-1000000000</v>
          </cell>
          <cell r="AA97">
            <v>0</v>
          </cell>
          <cell r="AB97">
            <v>0</v>
          </cell>
          <cell r="AC97">
            <v>-1503026481</v>
          </cell>
        </row>
        <row r="98">
          <cell r="A98">
            <v>4531</v>
          </cell>
          <cell r="B98">
            <v>-14556548</v>
          </cell>
          <cell r="C98">
            <v>-254700</v>
          </cell>
          <cell r="D98">
            <v>-477900</v>
          </cell>
          <cell r="E98">
            <v>-1251500</v>
          </cell>
          <cell r="F98">
            <v>-1629686</v>
          </cell>
          <cell r="G98">
            <v>-262640</v>
          </cell>
          <cell r="H98">
            <v>0</v>
          </cell>
          <cell r="I98">
            <v>-557637</v>
          </cell>
          <cell r="J98">
            <v>-9643449</v>
          </cell>
          <cell r="K98">
            <v>0</v>
          </cell>
          <cell r="L98">
            <v>-2192461</v>
          </cell>
          <cell r="M98">
            <v>-305100</v>
          </cell>
          <cell r="N98">
            <v>-1673360</v>
          </cell>
          <cell r="O98">
            <v>0</v>
          </cell>
          <cell r="P98">
            <v>-49670</v>
          </cell>
          <cell r="Q98">
            <v>-282702</v>
          </cell>
          <cell r="R98">
            <v>0</v>
          </cell>
          <cell r="S98">
            <v>-747632</v>
          </cell>
          <cell r="T98">
            <v>-436346</v>
          </cell>
          <cell r="U98">
            <v>-427360</v>
          </cell>
          <cell r="V98">
            <v>-123507238</v>
          </cell>
          <cell r="W98">
            <v>-9592700</v>
          </cell>
          <cell r="X98">
            <v>-593500</v>
          </cell>
          <cell r="Y98">
            <v>-746335</v>
          </cell>
          <cell r="Z98">
            <v>-258800</v>
          </cell>
          <cell r="AA98">
            <v>-198312</v>
          </cell>
          <cell r="AB98">
            <v>-708197</v>
          </cell>
          <cell r="AC98">
            <v>-170353773</v>
          </cell>
        </row>
        <row r="99">
          <cell r="A99">
            <v>4534</v>
          </cell>
          <cell r="B99">
            <v>-13293363373</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-43512901</v>
          </cell>
          <cell r="U99">
            <v>0</v>
          </cell>
          <cell r="V99">
            <v>0</v>
          </cell>
          <cell r="W99">
            <v>0</v>
          </cell>
          <cell r="X99">
            <v>0</v>
          </cell>
          <cell r="Y99">
            <v>0</v>
          </cell>
          <cell r="Z99">
            <v>0</v>
          </cell>
          <cell r="AA99">
            <v>0</v>
          </cell>
          <cell r="AB99">
            <v>0</v>
          </cell>
          <cell r="AC99">
            <v>-13336876274</v>
          </cell>
        </row>
        <row r="100">
          <cell r="A100">
            <v>4538</v>
          </cell>
          <cell r="B100">
            <v>-1444701651</v>
          </cell>
          <cell r="C100">
            <v>0</v>
          </cell>
          <cell r="D100">
            <v>0</v>
          </cell>
          <cell r="E100">
            <v>-508106005</v>
          </cell>
          <cell r="F100">
            <v>-13017054</v>
          </cell>
          <cell r="G100">
            <v>-7459100</v>
          </cell>
          <cell r="H100">
            <v>0</v>
          </cell>
          <cell r="I100">
            <v>-77263432</v>
          </cell>
          <cell r="J100">
            <v>-988900</v>
          </cell>
          <cell r="K100">
            <v>0</v>
          </cell>
          <cell r="L100">
            <v>-116274853</v>
          </cell>
          <cell r="M100">
            <v>0</v>
          </cell>
          <cell r="N100">
            <v>-721410</v>
          </cell>
          <cell r="O100">
            <v>-1101338</v>
          </cell>
          <cell r="P100">
            <v>-1060000</v>
          </cell>
          <cell r="Q100">
            <v>0</v>
          </cell>
          <cell r="R100">
            <v>0</v>
          </cell>
          <cell r="S100">
            <v>0</v>
          </cell>
          <cell r="T100">
            <v>0</v>
          </cell>
          <cell r="U100">
            <v>0</v>
          </cell>
          <cell r="V100">
            <v>0</v>
          </cell>
          <cell r="W100">
            <v>-271565021</v>
          </cell>
          <cell r="X100">
            <v>0</v>
          </cell>
          <cell r="Y100">
            <v>0</v>
          </cell>
          <cell r="Z100">
            <v>0</v>
          </cell>
          <cell r="AA100">
            <v>-645409127</v>
          </cell>
          <cell r="AB100">
            <v>-95523425</v>
          </cell>
          <cell r="AC100">
            <v>-3183191316</v>
          </cell>
        </row>
        <row r="101">
          <cell r="A101">
            <v>4539</v>
          </cell>
          <cell r="B101">
            <v>-173828100</v>
          </cell>
          <cell r="C101">
            <v>0</v>
          </cell>
          <cell r="D101">
            <v>-15241602</v>
          </cell>
          <cell r="E101">
            <v>-3764400</v>
          </cell>
          <cell r="F101">
            <v>0</v>
          </cell>
          <cell r="G101">
            <v>0</v>
          </cell>
          <cell r="H101">
            <v>0</v>
          </cell>
          <cell r="I101">
            <v>0</v>
          </cell>
          <cell r="J101">
            <v>0</v>
          </cell>
          <cell r="K101">
            <v>0</v>
          </cell>
          <cell r="L101">
            <v>-420500</v>
          </cell>
          <cell r="M101">
            <v>-1911000</v>
          </cell>
          <cell r="N101">
            <v>0</v>
          </cell>
          <cell r="O101">
            <v>-4894444</v>
          </cell>
          <cell r="P101">
            <v>0</v>
          </cell>
          <cell r="Q101">
            <v>-4200000</v>
          </cell>
          <cell r="R101">
            <v>0</v>
          </cell>
          <cell r="S101">
            <v>0</v>
          </cell>
          <cell r="T101">
            <v>0</v>
          </cell>
          <cell r="U101">
            <v>-11260900</v>
          </cell>
          <cell r="V101">
            <v>0</v>
          </cell>
          <cell r="W101">
            <v>0</v>
          </cell>
          <cell r="X101">
            <v>-6477800</v>
          </cell>
          <cell r="Y101">
            <v>0</v>
          </cell>
          <cell r="Z101">
            <v>0</v>
          </cell>
          <cell r="AA101">
            <v>0</v>
          </cell>
          <cell r="AB101">
            <v>0</v>
          </cell>
          <cell r="AC101">
            <v>-221998746</v>
          </cell>
        </row>
        <row r="102">
          <cell r="A102">
            <v>4540</v>
          </cell>
          <cell r="B102">
            <v>0</v>
          </cell>
          <cell r="C102">
            <v>0</v>
          </cell>
          <cell r="D102">
            <v>0</v>
          </cell>
          <cell r="E102">
            <v>0</v>
          </cell>
          <cell r="F102">
            <v>-1000000</v>
          </cell>
          <cell r="G102">
            <v>0</v>
          </cell>
          <cell r="H102">
            <v>0</v>
          </cell>
          <cell r="I102">
            <v>0</v>
          </cell>
          <cell r="J102">
            <v>0</v>
          </cell>
          <cell r="K102">
            <v>0</v>
          </cell>
          <cell r="L102">
            <v>0</v>
          </cell>
          <cell r="M102">
            <v>0</v>
          </cell>
          <cell r="N102">
            <v>-25767100</v>
          </cell>
          <cell r="O102">
            <v>0</v>
          </cell>
          <cell r="P102">
            <v>0</v>
          </cell>
          <cell r="Q102">
            <v>0</v>
          </cell>
          <cell r="R102">
            <v>0</v>
          </cell>
          <cell r="S102">
            <v>0</v>
          </cell>
          <cell r="T102">
            <v>-4562534</v>
          </cell>
          <cell r="U102">
            <v>0</v>
          </cell>
          <cell r="V102">
            <v>0</v>
          </cell>
          <cell r="W102">
            <v>0</v>
          </cell>
          <cell r="X102">
            <v>0</v>
          </cell>
          <cell r="Y102">
            <v>0</v>
          </cell>
          <cell r="Z102">
            <v>0</v>
          </cell>
          <cell r="AA102">
            <v>-512600</v>
          </cell>
          <cell r="AB102">
            <v>-93420000</v>
          </cell>
          <cell r="AC102">
            <v>-125262234</v>
          </cell>
        </row>
        <row r="103">
          <cell r="A103">
            <v>4591</v>
          </cell>
          <cell r="B103">
            <v>0</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row>
        <row r="104">
          <cell r="A104">
            <v>4599</v>
          </cell>
          <cell r="B104">
            <v>-14168129915</v>
          </cell>
          <cell r="C104">
            <v>-16055403</v>
          </cell>
          <cell r="D104">
            <v>-442012488</v>
          </cell>
          <cell r="E104">
            <v>-1114615053</v>
          </cell>
          <cell r="F104">
            <v>-805947848</v>
          </cell>
          <cell r="G104">
            <v>-6916038423</v>
          </cell>
          <cell r="H104">
            <v>-7382566680</v>
          </cell>
          <cell r="I104">
            <v>-722442590</v>
          </cell>
          <cell r="J104">
            <v>-381556748</v>
          </cell>
          <cell r="K104">
            <v>-20453389</v>
          </cell>
          <cell r="L104">
            <v>-2557142576</v>
          </cell>
          <cell r="M104">
            <v>-302858951</v>
          </cell>
          <cell r="N104">
            <v>-65127576</v>
          </cell>
          <cell r="O104">
            <v>-44303784</v>
          </cell>
          <cell r="P104">
            <v>-221466155</v>
          </cell>
          <cell r="Q104">
            <v>-693297093</v>
          </cell>
          <cell r="R104">
            <v>-46594059</v>
          </cell>
          <cell r="S104">
            <v>-644094293</v>
          </cell>
          <cell r="T104">
            <v>-279712716</v>
          </cell>
          <cell r="U104">
            <v>-874762760</v>
          </cell>
          <cell r="V104">
            <v>-113182411</v>
          </cell>
          <cell r="W104">
            <v>-3530748548</v>
          </cell>
          <cell r="X104">
            <v>-264073329</v>
          </cell>
          <cell r="Y104">
            <v>-11193823</v>
          </cell>
          <cell r="Z104">
            <v>-45982532</v>
          </cell>
          <cell r="AA104">
            <v>-97239014</v>
          </cell>
          <cell r="AB104">
            <v>-312055</v>
          </cell>
          <cell r="AC104">
            <v>-41761910212</v>
          </cell>
        </row>
        <row r="105">
          <cell r="A105">
            <v>4610</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row>
        <row r="106">
          <cell r="A106">
            <v>4620</v>
          </cell>
          <cell r="B106">
            <v>-112133489973</v>
          </cell>
          <cell r="C106">
            <v>0</v>
          </cell>
          <cell r="D106">
            <v>-157902662</v>
          </cell>
          <cell r="E106">
            <v>-1836388000</v>
          </cell>
          <cell r="F106">
            <v>-2926630525</v>
          </cell>
          <cell r="G106">
            <v>-1893002600</v>
          </cell>
          <cell r="H106">
            <v>-1023925529</v>
          </cell>
          <cell r="I106">
            <v>-893681938</v>
          </cell>
          <cell r="J106">
            <v>-1783845330</v>
          </cell>
          <cell r="K106">
            <v>-730311676</v>
          </cell>
          <cell r="L106">
            <v>-982238601</v>
          </cell>
          <cell r="M106">
            <v>-1089205133</v>
          </cell>
          <cell r="N106">
            <v>-760299250</v>
          </cell>
          <cell r="O106">
            <v>-1412000000</v>
          </cell>
          <cell r="P106">
            <v>-3300245</v>
          </cell>
          <cell r="Q106">
            <v>-1692500</v>
          </cell>
          <cell r="R106">
            <v>-3319835100</v>
          </cell>
          <cell r="S106">
            <v>-733816660</v>
          </cell>
          <cell r="T106">
            <v>-238281340</v>
          </cell>
          <cell r="U106">
            <v>-991800</v>
          </cell>
          <cell r="V106">
            <v>-1928874294</v>
          </cell>
          <cell r="W106">
            <v>-5648637847</v>
          </cell>
          <cell r="X106">
            <v>-3949105175</v>
          </cell>
          <cell r="Y106">
            <v>-1116355284</v>
          </cell>
          <cell r="Z106">
            <v>-52810</v>
          </cell>
          <cell r="AA106">
            <v>-2748000000</v>
          </cell>
          <cell r="AB106">
            <v>0</v>
          </cell>
          <cell r="AC106">
            <v>-147311864272</v>
          </cell>
        </row>
        <row r="107">
          <cell r="A107">
            <v>4662</v>
          </cell>
          <cell r="B107">
            <v>0</v>
          </cell>
          <cell r="C107">
            <v>0</v>
          </cell>
          <cell r="D107">
            <v>-1642152646</v>
          </cell>
          <cell r="E107">
            <v>-4904000000</v>
          </cell>
          <cell r="F107">
            <v>0</v>
          </cell>
          <cell r="G107">
            <v>-7313900</v>
          </cell>
          <cell r="H107">
            <v>0</v>
          </cell>
          <cell r="I107">
            <v>0</v>
          </cell>
          <cell r="J107">
            <v>-35966687263</v>
          </cell>
          <cell r="K107">
            <v>0</v>
          </cell>
          <cell r="L107">
            <v>-287329208</v>
          </cell>
          <cell r="M107">
            <v>0</v>
          </cell>
          <cell r="N107">
            <v>0</v>
          </cell>
          <cell r="O107">
            <v>-4946816185</v>
          </cell>
          <cell r="P107">
            <v>0</v>
          </cell>
          <cell r="Q107">
            <v>0</v>
          </cell>
          <cell r="R107">
            <v>0</v>
          </cell>
          <cell r="S107">
            <v>-9329201275</v>
          </cell>
          <cell r="T107">
            <v>-272858300</v>
          </cell>
          <cell r="U107">
            <v>0</v>
          </cell>
          <cell r="V107">
            <v>-3987000000</v>
          </cell>
          <cell r="W107">
            <v>-17766354446</v>
          </cell>
          <cell r="X107">
            <v>0</v>
          </cell>
          <cell r="Y107">
            <v>0</v>
          </cell>
          <cell r="Z107">
            <v>0</v>
          </cell>
          <cell r="AA107">
            <v>0</v>
          </cell>
          <cell r="AB107">
            <v>0</v>
          </cell>
          <cell r="AC107">
            <v>-79109713223</v>
          </cell>
        </row>
        <row r="108">
          <cell r="A108">
            <v>4690</v>
          </cell>
          <cell r="B108">
            <v>-67933474657</v>
          </cell>
          <cell r="C108">
            <v>-575612710</v>
          </cell>
          <cell r="D108">
            <v>-192988400</v>
          </cell>
          <cell r="E108">
            <v>-25579200</v>
          </cell>
          <cell r="F108">
            <v>-16300300</v>
          </cell>
          <cell r="G108">
            <v>-19411200</v>
          </cell>
          <cell r="H108">
            <v>-7605000</v>
          </cell>
          <cell r="I108">
            <v>-8454000</v>
          </cell>
          <cell r="J108">
            <v>-26150385</v>
          </cell>
          <cell r="K108">
            <v>-31789600</v>
          </cell>
          <cell r="L108">
            <v>-42327378</v>
          </cell>
          <cell r="M108">
            <v>-34944700</v>
          </cell>
          <cell r="N108">
            <v>0</v>
          </cell>
          <cell r="O108">
            <v>-18422033</v>
          </cell>
          <cell r="P108">
            <v>-47506699</v>
          </cell>
          <cell r="Q108">
            <v>-7162000</v>
          </cell>
          <cell r="R108">
            <v>-6884169</v>
          </cell>
          <cell r="S108">
            <v>0</v>
          </cell>
          <cell r="T108">
            <v>0</v>
          </cell>
          <cell r="U108">
            <v>-3102000000</v>
          </cell>
          <cell r="V108">
            <v>-14400900</v>
          </cell>
          <cell r="W108">
            <v>-71696293</v>
          </cell>
          <cell r="X108">
            <v>-195167095</v>
          </cell>
          <cell r="Y108">
            <v>-19466625</v>
          </cell>
          <cell r="Z108">
            <v>-131068400</v>
          </cell>
          <cell r="AA108">
            <v>0</v>
          </cell>
          <cell r="AB108">
            <v>-2040000000</v>
          </cell>
          <cell r="AC108">
            <v>-74568411744</v>
          </cell>
        </row>
        <row r="109">
          <cell r="A109">
            <v>4850</v>
          </cell>
          <cell r="B109">
            <v>-510711750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-510711750</v>
          </cell>
        </row>
        <row r="110">
          <cell r="A110">
            <v>4880</v>
          </cell>
          <cell r="B110">
            <v>-6334588486</v>
          </cell>
          <cell r="C110">
            <v>0</v>
          </cell>
          <cell r="D110">
            <v>0</v>
          </cell>
          <cell r="E110">
            <v>0</v>
          </cell>
          <cell r="F110">
            <v>-35676600</v>
          </cell>
          <cell r="G110">
            <v>0</v>
          </cell>
          <cell r="H110">
            <v>-154831900</v>
          </cell>
          <cell r="I110">
            <v>0</v>
          </cell>
          <cell r="J110">
            <v>0</v>
          </cell>
          <cell r="K110">
            <v>0</v>
          </cell>
          <cell r="L110">
            <v>-2822000</v>
          </cell>
          <cell r="M110">
            <v>0</v>
          </cell>
          <cell r="N110">
            <v>0</v>
          </cell>
          <cell r="O110">
            <v>0</v>
          </cell>
          <cell r="P110">
            <v>0</v>
          </cell>
          <cell r="Q110">
            <v>0</v>
          </cell>
          <cell r="R110">
            <v>0</v>
          </cell>
          <cell r="S110">
            <v>-3442269100</v>
          </cell>
          <cell r="T110">
            <v>0</v>
          </cell>
          <cell r="U110">
            <v>0</v>
          </cell>
          <cell r="V110">
            <v>0</v>
          </cell>
          <cell r="W110">
            <v>-177115100</v>
          </cell>
          <cell r="X110">
            <v>-8818800</v>
          </cell>
          <cell r="Y110">
            <v>0</v>
          </cell>
          <cell r="Z110">
            <v>0</v>
          </cell>
          <cell r="AA110">
            <v>0</v>
          </cell>
          <cell r="AB110">
            <v>0</v>
          </cell>
          <cell r="AC110">
            <v>-10156121986</v>
          </cell>
        </row>
        <row r="111">
          <cell r="A111">
            <v>4911</v>
          </cell>
          <cell r="B111">
            <v>-44656589231</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-44656589231</v>
          </cell>
        </row>
        <row r="112">
          <cell r="A112">
            <v>4913</v>
          </cell>
          <cell r="B112">
            <v>-79685760552</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-79685760552</v>
          </cell>
        </row>
        <row r="113">
          <cell r="A113">
            <v>4931</v>
          </cell>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row>
        <row r="114">
          <cell r="A114">
            <v>4941</v>
          </cell>
          <cell r="B114">
            <v>-12274593037</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-12274593037</v>
          </cell>
        </row>
        <row r="115">
          <cell r="A115">
            <v>4942</v>
          </cell>
          <cell r="B115">
            <v>-1882139282</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-1882139282</v>
          </cell>
        </row>
        <row r="116">
          <cell r="A116">
            <v>4970</v>
          </cell>
          <cell r="B116">
            <v>-367255201</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-367255201</v>
          </cell>
        </row>
        <row r="117">
          <cell r="A117">
            <v>5012</v>
          </cell>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row>
        <row r="118">
          <cell r="A118">
            <v>5020</v>
          </cell>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row>
        <row r="119">
          <cell r="A119">
            <v>5090</v>
          </cell>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row>
        <row r="120">
          <cell r="A120">
            <v>5191</v>
          </cell>
          <cell r="B120">
            <v>2248911194673</v>
          </cell>
          <cell r="C120">
            <v>-82773475666</v>
          </cell>
          <cell r="D120">
            <v>-142057826640</v>
          </cell>
          <cell r="E120">
            <v>577437841151</v>
          </cell>
          <cell r="F120">
            <v>62309335893</v>
          </cell>
          <cell r="G120">
            <v>204031592348</v>
          </cell>
          <cell r="H120">
            <v>-280419978647</v>
          </cell>
          <cell r="I120">
            <v>-209625121666</v>
          </cell>
          <cell r="J120">
            <v>-44067514928</v>
          </cell>
          <cell r="K120">
            <v>-383584867508</v>
          </cell>
          <cell r="L120">
            <v>-139080123066</v>
          </cell>
          <cell r="M120">
            <v>-220038393084</v>
          </cell>
          <cell r="N120">
            <v>-65255280427</v>
          </cell>
          <cell r="O120">
            <v>14030802431</v>
          </cell>
          <cell r="P120">
            <v>-211539531050</v>
          </cell>
          <cell r="Q120">
            <v>-433947595451</v>
          </cell>
          <cell r="R120">
            <v>151708164840</v>
          </cell>
          <cell r="S120">
            <v>-278012355280</v>
          </cell>
          <cell r="T120">
            <v>-206468558801</v>
          </cell>
          <cell r="U120">
            <v>259930699023</v>
          </cell>
          <cell r="V120">
            <v>-157955520393</v>
          </cell>
          <cell r="W120">
            <v>-365228582604</v>
          </cell>
          <cell r="X120">
            <v>-226246505343</v>
          </cell>
          <cell r="Y120">
            <v>-140151580143</v>
          </cell>
          <cell r="Z120">
            <v>95894457177</v>
          </cell>
          <cell r="AA120">
            <v>32841398161</v>
          </cell>
          <cell r="AB120">
            <v>-60642675000</v>
          </cell>
          <cell r="AC120">
            <v>0</v>
          </cell>
        </row>
        <row r="121">
          <cell r="A121">
            <v>5192</v>
          </cell>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row>
        <row r="122">
          <cell r="A122">
            <v>5199</v>
          </cell>
          <cell r="B122">
            <v>-240034600617</v>
          </cell>
          <cell r="C122">
            <v>64066773626</v>
          </cell>
          <cell r="D122">
            <v>-791462863</v>
          </cell>
          <cell r="E122">
            <v>36639511740</v>
          </cell>
          <cell r="F122">
            <v>-45186592</v>
          </cell>
          <cell r="G122">
            <v>-2147343027</v>
          </cell>
          <cell r="H122">
            <v>113728439007</v>
          </cell>
          <cell r="I122">
            <v>-2549353671</v>
          </cell>
          <cell r="J122">
            <v>-18590628</v>
          </cell>
          <cell r="K122">
            <v>-7739227927</v>
          </cell>
          <cell r="L122">
            <v>9853470275</v>
          </cell>
          <cell r="M122">
            <v>-8242541753</v>
          </cell>
          <cell r="N122">
            <v>2656855638</v>
          </cell>
          <cell r="O122">
            <v>-6941018353</v>
          </cell>
          <cell r="P122">
            <v>-9873355209</v>
          </cell>
          <cell r="Q122">
            <v>-13027089704</v>
          </cell>
          <cell r="R122">
            <v>44318517522</v>
          </cell>
          <cell r="S122">
            <v>-21142074849</v>
          </cell>
          <cell r="T122">
            <v>-10324479643</v>
          </cell>
          <cell r="U122">
            <v>11620348735</v>
          </cell>
          <cell r="V122">
            <v>-436115679</v>
          </cell>
          <cell r="W122">
            <v>34787208464</v>
          </cell>
          <cell r="X122">
            <v>-9477711100</v>
          </cell>
          <cell r="Y122">
            <v>8431871382</v>
          </cell>
          <cell r="Z122">
            <v>-2931364440</v>
          </cell>
          <cell r="AA122">
            <v>3529244715</v>
          </cell>
          <cell r="AB122">
            <v>6089274951</v>
          </cell>
          <cell r="AC122">
            <v>0</v>
          </cell>
        </row>
        <row r="123">
          <cell r="A123">
            <v>6010</v>
          </cell>
          <cell r="B123">
            <v>-2024716638007</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-2024716638007</v>
          </cell>
        </row>
        <row r="124">
          <cell r="A124">
            <v>6020</v>
          </cell>
          <cell r="B124">
            <v>-9998881653</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-9998881653</v>
          </cell>
        </row>
        <row r="125">
          <cell r="A125">
            <v>6090</v>
          </cell>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row>
        <row r="126">
          <cell r="A126">
            <v>6110</v>
          </cell>
          <cell r="B126">
            <v>-100703167310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-100703167310</v>
          </cell>
        </row>
        <row r="127">
          <cell r="A127">
            <v>6121</v>
          </cell>
          <cell r="B127">
            <v>-81811483708</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-81811483708</v>
          </cell>
        </row>
        <row r="128">
          <cell r="A128">
            <v>6130</v>
          </cell>
          <cell r="B128">
            <v>-46468898769</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-46468898769</v>
          </cell>
        </row>
        <row r="129">
          <cell r="A129">
            <v>6190</v>
          </cell>
          <cell r="B129">
            <v>-52194595951</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-52194595951</v>
          </cell>
        </row>
        <row r="130">
          <cell r="A130">
            <v>6210</v>
          </cell>
          <cell r="B130">
            <v>-29603888613</v>
          </cell>
          <cell r="C130">
            <v>-1070000</v>
          </cell>
          <cell r="D130">
            <v>-2113500</v>
          </cell>
          <cell r="E130">
            <v>-20000</v>
          </cell>
          <cell r="F130">
            <v>-10224300</v>
          </cell>
          <cell r="G130">
            <v>0</v>
          </cell>
          <cell r="H130">
            <v>-5395400</v>
          </cell>
          <cell r="I130">
            <v>-13864900</v>
          </cell>
          <cell r="J130">
            <v>-1006400</v>
          </cell>
          <cell r="K130">
            <v>-4785100</v>
          </cell>
          <cell r="L130">
            <v>-753300</v>
          </cell>
          <cell r="M130">
            <v>-2233000</v>
          </cell>
          <cell r="N130">
            <v>-470000</v>
          </cell>
          <cell r="O130">
            <v>0</v>
          </cell>
          <cell r="P130">
            <v>-6689000</v>
          </cell>
          <cell r="Q130">
            <v>-17350000</v>
          </cell>
          <cell r="R130">
            <v>-544900</v>
          </cell>
          <cell r="S130">
            <v>-184000</v>
          </cell>
          <cell r="T130">
            <v>-3900000</v>
          </cell>
          <cell r="U130">
            <v>-640000</v>
          </cell>
          <cell r="V130">
            <v>-25020000</v>
          </cell>
          <cell r="W130">
            <v>-1057000</v>
          </cell>
          <cell r="X130">
            <v>-320000</v>
          </cell>
          <cell r="Y130">
            <v>-1498050</v>
          </cell>
          <cell r="Z130">
            <v>-43234100</v>
          </cell>
          <cell r="AA130">
            <v>0</v>
          </cell>
          <cell r="AB130">
            <v>0</v>
          </cell>
          <cell r="AC130">
            <v>-29746261563</v>
          </cell>
        </row>
        <row r="131">
          <cell r="A131">
            <v>6220</v>
          </cell>
          <cell r="B131">
            <v>-63105914613</v>
          </cell>
          <cell r="C131">
            <v>-4606000</v>
          </cell>
          <cell r="D131">
            <v>0</v>
          </cell>
          <cell r="E131">
            <v>-4128000</v>
          </cell>
          <cell r="F131">
            <v>-67576100</v>
          </cell>
          <cell r="G131">
            <v>-9200</v>
          </cell>
          <cell r="H131">
            <v>-867800</v>
          </cell>
          <cell r="I131">
            <v>-540000</v>
          </cell>
          <cell r="J131">
            <v>-27171700</v>
          </cell>
          <cell r="K131">
            <v>-2392000</v>
          </cell>
          <cell r="L131">
            <v>-24000</v>
          </cell>
          <cell r="M131">
            <v>-698044</v>
          </cell>
          <cell r="N131">
            <v>-413233</v>
          </cell>
          <cell r="O131">
            <v>0</v>
          </cell>
          <cell r="P131">
            <v>-185520</v>
          </cell>
          <cell r="Q131">
            <v>-1396000</v>
          </cell>
          <cell r="R131">
            <v>-61784</v>
          </cell>
          <cell r="S131">
            <v>-3847000</v>
          </cell>
          <cell r="T131">
            <v>-102800</v>
          </cell>
          <cell r="U131">
            <v>-1656000</v>
          </cell>
          <cell r="V131">
            <v>-1697500</v>
          </cell>
          <cell r="W131">
            <v>-152000</v>
          </cell>
          <cell r="X131">
            <v>-84000</v>
          </cell>
          <cell r="Y131">
            <v>-355200</v>
          </cell>
          <cell r="Z131">
            <v>-445800</v>
          </cell>
          <cell r="AA131">
            <v>0</v>
          </cell>
          <cell r="AB131">
            <v>0</v>
          </cell>
          <cell r="AC131">
            <v>-63224324294</v>
          </cell>
        </row>
        <row r="132">
          <cell r="A132">
            <v>6311</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row>
        <row r="133">
          <cell r="A133">
            <v>6920</v>
          </cell>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row>
        <row r="134">
          <cell r="A134">
            <v>7010</v>
          </cell>
          <cell r="B134">
            <v>-280145474659</v>
          </cell>
          <cell r="C134">
            <v>0</v>
          </cell>
          <cell r="D134">
            <v>-76547500</v>
          </cell>
          <cell r="E134">
            <v>0</v>
          </cell>
          <cell r="F134">
            <v>-39515957</v>
          </cell>
          <cell r="G134">
            <v>-24476482</v>
          </cell>
          <cell r="H134">
            <v>-78564612</v>
          </cell>
          <cell r="I134">
            <v>0</v>
          </cell>
          <cell r="J134">
            <v>-12778491</v>
          </cell>
          <cell r="K134">
            <v>-183000</v>
          </cell>
          <cell r="L134">
            <v>-66657783</v>
          </cell>
          <cell r="M134">
            <v>-1816040</v>
          </cell>
          <cell r="N134">
            <v>-30819500</v>
          </cell>
          <cell r="O134">
            <v>-124664898</v>
          </cell>
          <cell r="P134">
            <v>-70664948</v>
          </cell>
          <cell r="Q134">
            <v>-73382425</v>
          </cell>
          <cell r="R134">
            <v>-34544063</v>
          </cell>
          <cell r="S134">
            <v>-143396192</v>
          </cell>
          <cell r="T134">
            <v>-62244900</v>
          </cell>
          <cell r="U134">
            <v>0</v>
          </cell>
          <cell r="V134">
            <v>-26129012</v>
          </cell>
          <cell r="W134">
            <v>0</v>
          </cell>
          <cell r="X134">
            <v>-53243304</v>
          </cell>
          <cell r="Y134">
            <v>-88619922</v>
          </cell>
          <cell r="Z134">
            <v>-10739200</v>
          </cell>
          <cell r="AA134">
            <v>0</v>
          </cell>
          <cell r="AB134">
            <v>0</v>
          </cell>
          <cell r="AC134">
            <v>-281164462888</v>
          </cell>
        </row>
        <row r="135">
          <cell r="A135">
            <v>7020</v>
          </cell>
          <cell r="B135">
            <v>-695171288334</v>
          </cell>
          <cell r="C135">
            <v>-22104218011</v>
          </cell>
          <cell r="D135">
            <v>-56429340995</v>
          </cell>
          <cell r="E135">
            <v>-119065002242</v>
          </cell>
          <cell r="F135">
            <v>-87386153124</v>
          </cell>
          <cell r="G135">
            <v>-101728838928</v>
          </cell>
          <cell r="H135">
            <v>-129135052775</v>
          </cell>
          <cell r="I135">
            <v>-52647055041</v>
          </cell>
          <cell r="J135">
            <v>-96297912553</v>
          </cell>
          <cell r="K135">
            <v>-87389328808</v>
          </cell>
          <cell r="L135">
            <v>-42171911728</v>
          </cell>
          <cell r="M135">
            <v>-101138824500</v>
          </cell>
          <cell r="N135">
            <v>-28773596609</v>
          </cell>
          <cell r="O135">
            <v>-40102487839</v>
          </cell>
          <cell r="P135">
            <v>-33743478400</v>
          </cell>
          <cell r="Q135">
            <v>-88199666702</v>
          </cell>
          <cell r="R135">
            <v>-87238345120</v>
          </cell>
          <cell r="S135">
            <v>-86484171580</v>
          </cell>
          <cell r="T135">
            <v>-44789033374</v>
          </cell>
          <cell r="U135">
            <v>-106501057729</v>
          </cell>
          <cell r="V135">
            <v>-69066150389</v>
          </cell>
          <cell r="W135">
            <v>-169241444510</v>
          </cell>
          <cell r="X135">
            <v>-82109781002</v>
          </cell>
          <cell r="Y135">
            <v>-51284700161</v>
          </cell>
          <cell r="Z135">
            <v>-40159719980</v>
          </cell>
          <cell r="AA135">
            <v>-60359995618</v>
          </cell>
          <cell r="AB135">
            <v>-21702880065</v>
          </cell>
          <cell r="AC135">
            <v>-2600421436117</v>
          </cell>
        </row>
        <row r="136">
          <cell r="A136">
            <v>7030</v>
          </cell>
          <cell r="B136">
            <v>-42828761787</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-42828761787</v>
          </cell>
        </row>
        <row r="137">
          <cell r="A137">
            <v>7090</v>
          </cell>
          <cell r="B137">
            <v>0</v>
          </cell>
          <cell r="C137">
            <v>0</v>
          </cell>
          <cell r="D137">
            <v>0</v>
          </cell>
          <cell r="E137">
            <v>-83610300</v>
          </cell>
          <cell r="F137">
            <v>-129607600</v>
          </cell>
          <cell r="G137">
            <v>-4600000</v>
          </cell>
          <cell r="H137">
            <v>-267930000</v>
          </cell>
          <cell r="I137">
            <v>-91495100</v>
          </cell>
          <cell r="J137">
            <v>0</v>
          </cell>
          <cell r="K137">
            <v>0</v>
          </cell>
          <cell r="L137">
            <v>-98092900</v>
          </cell>
          <cell r="M137">
            <v>-53000000</v>
          </cell>
          <cell r="N137">
            <v>0</v>
          </cell>
          <cell r="O137">
            <v>-876441</v>
          </cell>
          <cell r="P137">
            <v>0</v>
          </cell>
          <cell r="Q137">
            <v>0</v>
          </cell>
          <cell r="R137">
            <v>-786200</v>
          </cell>
          <cell r="S137">
            <v>-374259500</v>
          </cell>
          <cell r="T137">
            <v>0</v>
          </cell>
          <cell r="U137">
            <v>-56827200</v>
          </cell>
          <cell r="V137">
            <v>0</v>
          </cell>
          <cell r="W137">
            <v>-269896500</v>
          </cell>
          <cell r="X137">
            <v>-21217100</v>
          </cell>
          <cell r="Y137">
            <v>-230531700</v>
          </cell>
          <cell r="Z137">
            <v>-14829900</v>
          </cell>
          <cell r="AA137">
            <v>0</v>
          </cell>
          <cell r="AB137">
            <v>-24581100</v>
          </cell>
          <cell r="AC137">
            <v>-1722141541</v>
          </cell>
        </row>
        <row r="138">
          <cell r="A138">
            <v>7110</v>
          </cell>
          <cell r="B138">
            <v>-688568</v>
          </cell>
          <cell r="C138">
            <v>-13177200</v>
          </cell>
          <cell r="D138">
            <v>-41173550</v>
          </cell>
          <cell r="E138">
            <v>-51085000</v>
          </cell>
          <cell r="F138">
            <v>-105877437</v>
          </cell>
          <cell r="G138">
            <v>-36200101</v>
          </cell>
          <cell r="H138">
            <v>-143694124</v>
          </cell>
          <cell r="I138">
            <v>-20614845</v>
          </cell>
          <cell r="J138">
            <v>-1116542300</v>
          </cell>
          <cell r="K138">
            <v>-10733870</v>
          </cell>
          <cell r="L138">
            <v>-183967948</v>
          </cell>
          <cell r="M138">
            <v>-36389000</v>
          </cell>
          <cell r="N138">
            <v>-80801083</v>
          </cell>
          <cell r="O138">
            <v>-19045143</v>
          </cell>
          <cell r="P138">
            <v>-6866490</v>
          </cell>
          <cell r="Q138">
            <v>-16470197</v>
          </cell>
          <cell r="R138">
            <v>-71742538</v>
          </cell>
          <cell r="S138">
            <v>-34561046</v>
          </cell>
          <cell r="T138">
            <v>-16161900</v>
          </cell>
          <cell r="U138">
            <v>-57507728</v>
          </cell>
          <cell r="V138">
            <v>-308102200</v>
          </cell>
          <cell r="W138">
            <v>-294357648</v>
          </cell>
          <cell r="X138">
            <v>-20382600</v>
          </cell>
          <cell r="Y138">
            <v>-74889388</v>
          </cell>
          <cell r="Z138">
            <v>-23667250</v>
          </cell>
          <cell r="AA138">
            <v>-37097079</v>
          </cell>
          <cell r="AB138">
            <v>-112350102</v>
          </cell>
          <cell r="AC138">
            <v>-2934146335</v>
          </cell>
        </row>
        <row r="139">
          <cell r="A139">
            <v>7120</v>
          </cell>
          <cell r="B139">
            <v>0</v>
          </cell>
          <cell r="C139">
            <v>0</v>
          </cell>
          <cell r="D139">
            <v>0</v>
          </cell>
          <cell r="E139">
            <v>-15034000</v>
          </cell>
          <cell r="F139">
            <v>-85598100</v>
          </cell>
          <cell r="G139">
            <v>0</v>
          </cell>
          <cell r="H139">
            <v>-1544761900</v>
          </cell>
          <cell r="I139">
            <v>0</v>
          </cell>
          <cell r="J139">
            <v>0</v>
          </cell>
          <cell r="K139">
            <v>0</v>
          </cell>
          <cell r="L139">
            <v>0</v>
          </cell>
          <cell r="M139">
            <v>-7249900</v>
          </cell>
          <cell r="N139">
            <v>0</v>
          </cell>
          <cell r="O139">
            <v>0</v>
          </cell>
          <cell r="P139">
            <v>0</v>
          </cell>
          <cell r="Q139">
            <v>-7617000</v>
          </cell>
          <cell r="R139">
            <v>0</v>
          </cell>
          <cell r="S139">
            <v>-4959800</v>
          </cell>
          <cell r="T139">
            <v>0</v>
          </cell>
          <cell r="U139">
            <v>0</v>
          </cell>
          <cell r="V139">
            <v>-600000</v>
          </cell>
          <cell r="W139">
            <v>-1379197300</v>
          </cell>
          <cell r="X139">
            <v>-52545300</v>
          </cell>
          <cell r="Y139">
            <v>0</v>
          </cell>
          <cell r="Z139">
            <v>-300000</v>
          </cell>
          <cell r="AA139">
            <v>0</v>
          </cell>
          <cell r="AB139">
            <v>-77537200</v>
          </cell>
          <cell r="AC139">
            <v>-3175400500</v>
          </cell>
        </row>
        <row r="140">
          <cell r="A140">
            <v>7130</v>
          </cell>
          <cell r="B140">
            <v>0</v>
          </cell>
          <cell r="C140">
            <v>0</v>
          </cell>
          <cell r="D140">
            <v>0</v>
          </cell>
          <cell r="E140">
            <v>-11091900</v>
          </cell>
          <cell r="F140">
            <v>0</v>
          </cell>
          <cell r="G140">
            <v>-7335000</v>
          </cell>
          <cell r="H140">
            <v>-11093700</v>
          </cell>
          <cell r="I140">
            <v>-12052639</v>
          </cell>
          <cell r="J140">
            <v>-1146400</v>
          </cell>
          <cell r="K140">
            <v>0</v>
          </cell>
          <cell r="L140">
            <v>-84600</v>
          </cell>
          <cell r="M140">
            <v>-1030800</v>
          </cell>
          <cell r="N140">
            <v>0</v>
          </cell>
          <cell r="O140">
            <v>0</v>
          </cell>
          <cell r="P140">
            <v>0</v>
          </cell>
          <cell r="Q140">
            <v>-40000</v>
          </cell>
          <cell r="R140">
            <v>-91978</v>
          </cell>
          <cell r="S140">
            <v>-34270573</v>
          </cell>
          <cell r="T140">
            <v>-10808482</v>
          </cell>
          <cell r="U140">
            <v>-18104200</v>
          </cell>
          <cell r="V140">
            <v>-5594400</v>
          </cell>
          <cell r="W140">
            <v>0</v>
          </cell>
          <cell r="X140">
            <v>-220000</v>
          </cell>
          <cell r="Y140">
            <v>0</v>
          </cell>
          <cell r="Z140">
            <v>-5692600</v>
          </cell>
          <cell r="AA140">
            <v>-1492700</v>
          </cell>
          <cell r="AB140">
            <v>-63519863</v>
          </cell>
          <cell r="AC140">
            <v>-183669835</v>
          </cell>
        </row>
        <row r="141">
          <cell r="A141">
            <v>7180</v>
          </cell>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-60000</v>
          </cell>
          <cell r="T141">
            <v>0</v>
          </cell>
          <cell r="U141">
            <v>0</v>
          </cell>
          <cell r="V141">
            <v>0</v>
          </cell>
          <cell r="W141">
            <v>0</v>
          </cell>
          <cell r="X141">
            <v>0</v>
          </cell>
          <cell r="Y141">
            <v>0</v>
          </cell>
          <cell r="Z141">
            <v>0</v>
          </cell>
          <cell r="AA141">
            <v>0</v>
          </cell>
          <cell r="AB141">
            <v>0</v>
          </cell>
          <cell r="AC141">
            <v>-60000</v>
          </cell>
        </row>
        <row r="142">
          <cell r="A142">
            <v>7190</v>
          </cell>
          <cell r="B142">
            <v>0</v>
          </cell>
          <cell r="C142">
            <v>-31589400</v>
          </cell>
          <cell r="D142">
            <v>0</v>
          </cell>
          <cell r="E142">
            <v>-200000</v>
          </cell>
          <cell r="F142">
            <v>-11597800</v>
          </cell>
          <cell r="G142">
            <v>0</v>
          </cell>
          <cell r="H142">
            <v>-6820000</v>
          </cell>
          <cell r="I142">
            <v>0</v>
          </cell>
          <cell r="J142">
            <v>0</v>
          </cell>
          <cell r="K142">
            <v>-354874200</v>
          </cell>
          <cell r="L142">
            <v>-140250</v>
          </cell>
          <cell r="M142">
            <v>-5444600</v>
          </cell>
          <cell r="N142">
            <v>0</v>
          </cell>
          <cell r="O142">
            <v>0</v>
          </cell>
          <cell r="P142">
            <v>-19747200</v>
          </cell>
          <cell r="Q142">
            <v>-43305675</v>
          </cell>
          <cell r="R142">
            <v>0</v>
          </cell>
          <cell r="S142">
            <v>0</v>
          </cell>
          <cell r="T142">
            <v>0</v>
          </cell>
          <cell r="U142">
            <v>-15220156</v>
          </cell>
          <cell r="V142">
            <v>-580000</v>
          </cell>
          <cell r="W142">
            <v>-93835600</v>
          </cell>
          <cell r="X142">
            <v>-4363500</v>
          </cell>
          <cell r="Y142">
            <v>0</v>
          </cell>
          <cell r="Z142">
            <v>-220000</v>
          </cell>
          <cell r="AA142">
            <v>-40552100</v>
          </cell>
          <cell r="AB142">
            <v>-135455</v>
          </cell>
          <cell r="AC142">
            <v>-628625936</v>
          </cell>
        </row>
        <row r="143">
          <cell r="A143">
            <v>7490</v>
          </cell>
          <cell r="B143">
            <v>0</v>
          </cell>
          <cell r="C143">
            <v>0</v>
          </cell>
          <cell r="D143">
            <v>0</v>
          </cell>
          <cell r="E143">
            <v>-2200000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-2200000</v>
          </cell>
        </row>
        <row r="144">
          <cell r="A144">
            <v>7900</v>
          </cell>
          <cell r="B144">
            <v>-3215006117</v>
          </cell>
          <cell r="C144">
            <v>-12805012</v>
          </cell>
          <cell r="D144">
            <v>-57180000</v>
          </cell>
          <cell r="E144">
            <v>-2232524337</v>
          </cell>
          <cell r="F144">
            <v>-3061364360</v>
          </cell>
          <cell r="G144">
            <v>-1251781000</v>
          </cell>
          <cell r="H144">
            <v>-1590537041</v>
          </cell>
          <cell r="I144">
            <v>-4341055812</v>
          </cell>
          <cell r="J144">
            <v>-2644803914</v>
          </cell>
          <cell r="K144">
            <v>-2776153314</v>
          </cell>
          <cell r="L144">
            <v>-2002293850</v>
          </cell>
          <cell r="M144">
            <v>-2234144930</v>
          </cell>
          <cell r="N144">
            <v>-1454841296</v>
          </cell>
          <cell r="O144">
            <v>-56454000</v>
          </cell>
          <cell r="P144">
            <v>-625737928</v>
          </cell>
          <cell r="Q144">
            <v>-4884217595</v>
          </cell>
          <cell r="R144">
            <v>0</v>
          </cell>
          <cell r="S144">
            <v>-2258628858</v>
          </cell>
          <cell r="T144">
            <v>-4214272500</v>
          </cell>
          <cell r="U144">
            <v>-8547333</v>
          </cell>
          <cell r="V144">
            <v>-1343540800</v>
          </cell>
          <cell r="W144">
            <v>-1913649160</v>
          </cell>
          <cell r="X144">
            <v>-480714700</v>
          </cell>
          <cell r="Y144">
            <v>-5771183431</v>
          </cell>
          <cell r="Z144">
            <v>-21547992650</v>
          </cell>
          <cell r="AA144">
            <v>-1404912690</v>
          </cell>
          <cell r="AB144">
            <v>-608002071</v>
          </cell>
          <cell r="AC144">
            <v>-71992344699</v>
          </cell>
        </row>
        <row r="145">
          <cell r="A145">
            <v>8010</v>
          </cell>
          <cell r="B145">
            <v>146894661671</v>
          </cell>
          <cell r="C145">
            <v>3863613600</v>
          </cell>
          <cell r="D145">
            <v>14612694300</v>
          </cell>
          <cell r="E145">
            <v>72642037500</v>
          </cell>
          <cell r="F145">
            <v>46612649750</v>
          </cell>
          <cell r="G145">
            <v>67469830500</v>
          </cell>
          <cell r="H145">
            <v>62916092855</v>
          </cell>
          <cell r="I145">
            <v>14678555700</v>
          </cell>
          <cell r="J145">
            <v>40449854400</v>
          </cell>
          <cell r="K145">
            <v>13371380341</v>
          </cell>
          <cell r="L145">
            <v>18466982800</v>
          </cell>
          <cell r="M145">
            <v>45367679500</v>
          </cell>
          <cell r="N145">
            <v>13636128500</v>
          </cell>
          <cell r="O145">
            <v>9072558100</v>
          </cell>
          <cell r="P145">
            <v>4250427050</v>
          </cell>
          <cell r="Q145">
            <v>36016159302</v>
          </cell>
          <cell r="R145">
            <v>54650944200</v>
          </cell>
          <cell r="S145">
            <v>22985361800</v>
          </cell>
          <cell r="T145">
            <v>15501422100</v>
          </cell>
          <cell r="U145">
            <v>67419833600</v>
          </cell>
          <cell r="V145">
            <v>31046555211</v>
          </cell>
          <cell r="W145">
            <v>71127826017</v>
          </cell>
          <cell r="X145">
            <v>22368329400</v>
          </cell>
          <cell r="Y145">
            <v>22235793000</v>
          </cell>
          <cell r="Z145">
            <v>41958723200</v>
          </cell>
          <cell r="AA145">
            <v>30832815875</v>
          </cell>
          <cell r="AB145">
            <v>7380985400</v>
          </cell>
          <cell r="AC145">
            <v>997829895672</v>
          </cell>
        </row>
        <row r="146">
          <cell r="A146">
            <v>8020</v>
          </cell>
          <cell r="B146">
            <v>489707929777</v>
          </cell>
          <cell r="C146">
            <v>10275746500</v>
          </cell>
          <cell r="D146">
            <v>18265812790</v>
          </cell>
          <cell r="E146">
            <v>10527022500</v>
          </cell>
          <cell r="F146">
            <v>11017088131</v>
          </cell>
          <cell r="G146">
            <v>10597414162</v>
          </cell>
          <cell r="H146">
            <v>34547703561</v>
          </cell>
          <cell r="I146">
            <v>24338491408</v>
          </cell>
          <cell r="J146">
            <v>19857266953</v>
          </cell>
          <cell r="K146">
            <v>50975428774</v>
          </cell>
          <cell r="L146">
            <v>9091778700</v>
          </cell>
          <cell r="M146">
            <v>26385923228</v>
          </cell>
          <cell r="N146">
            <v>4982401700</v>
          </cell>
          <cell r="O146">
            <v>16999876311</v>
          </cell>
          <cell r="P146">
            <v>30291588760</v>
          </cell>
          <cell r="Q146">
            <v>53460667193</v>
          </cell>
          <cell r="R146">
            <v>5417591800</v>
          </cell>
          <cell r="S146">
            <v>35153828838</v>
          </cell>
          <cell r="T146">
            <v>22015061339</v>
          </cell>
          <cell r="U146">
            <v>7916831980</v>
          </cell>
          <cell r="V146">
            <v>12610526517</v>
          </cell>
          <cell r="W146">
            <v>40374843622</v>
          </cell>
          <cell r="X146">
            <v>28506007061</v>
          </cell>
          <cell r="Y146">
            <v>16530396605</v>
          </cell>
          <cell r="Z146">
            <v>5172898639</v>
          </cell>
          <cell r="AA146">
            <v>12152636579</v>
          </cell>
          <cell r="AB146">
            <v>6724139388</v>
          </cell>
          <cell r="AC146">
            <v>1013896902816</v>
          </cell>
        </row>
        <row r="147">
          <cell r="A147">
            <v>8090</v>
          </cell>
          <cell r="B147">
            <v>0</v>
          </cell>
          <cell r="C147">
            <v>0</v>
          </cell>
          <cell r="D147">
            <v>0</v>
          </cell>
          <cell r="E147">
            <v>167836000</v>
          </cell>
          <cell r="F147">
            <v>0</v>
          </cell>
          <cell r="G147">
            <v>144382800</v>
          </cell>
          <cell r="H147">
            <v>60410000</v>
          </cell>
          <cell r="I147">
            <v>0</v>
          </cell>
          <cell r="J147">
            <v>0</v>
          </cell>
          <cell r="K147">
            <v>7621400</v>
          </cell>
          <cell r="L147">
            <v>30058500</v>
          </cell>
          <cell r="M147">
            <v>202024300</v>
          </cell>
          <cell r="N147">
            <v>0</v>
          </cell>
          <cell r="O147">
            <v>372518200</v>
          </cell>
          <cell r="P147">
            <v>0</v>
          </cell>
          <cell r="Q147">
            <v>0</v>
          </cell>
          <cell r="R147">
            <v>0</v>
          </cell>
          <cell r="S147">
            <v>0</v>
          </cell>
          <cell r="T147">
            <v>72472100</v>
          </cell>
          <cell r="U147">
            <v>140000</v>
          </cell>
          <cell r="V147">
            <v>0</v>
          </cell>
          <cell r="W147">
            <v>0</v>
          </cell>
          <cell r="X147">
            <v>669761000</v>
          </cell>
          <cell r="Y147">
            <v>1395300</v>
          </cell>
          <cell r="Z147">
            <v>0</v>
          </cell>
          <cell r="AA147">
            <v>0</v>
          </cell>
          <cell r="AB147">
            <v>0</v>
          </cell>
          <cell r="AC147">
            <v>1728619600</v>
          </cell>
        </row>
        <row r="148">
          <cell r="A148">
            <v>8110</v>
          </cell>
          <cell r="B148">
            <v>976285372</v>
          </cell>
          <cell r="C148">
            <v>1190000</v>
          </cell>
          <cell r="D148">
            <v>161313774</v>
          </cell>
          <cell r="E148">
            <v>24653776</v>
          </cell>
          <cell r="F148">
            <v>40022976</v>
          </cell>
          <cell r="G148">
            <v>20319000</v>
          </cell>
          <cell r="H148">
            <v>47442181</v>
          </cell>
          <cell r="I148">
            <v>11527200</v>
          </cell>
          <cell r="J148">
            <v>55330728</v>
          </cell>
          <cell r="K148">
            <v>9472460</v>
          </cell>
          <cell r="L148">
            <v>37225780</v>
          </cell>
          <cell r="M148">
            <v>36222817</v>
          </cell>
          <cell r="N148">
            <v>27102363</v>
          </cell>
          <cell r="O148">
            <v>235102782</v>
          </cell>
          <cell r="P148">
            <v>27750822</v>
          </cell>
          <cell r="Q148">
            <v>48380600</v>
          </cell>
          <cell r="R148">
            <v>59024272</v>
          </cell>
          <cell r="S148">
            <v>22972181</v>
          </cell>
          <cell r="T148">
            <v>13879566</v>
          </cell>
          <cell r="U148">
            <v>26565000</v>
          </cell>
          <cell r="V148">
            <v>19156100</v>
          </cell>
          <cell r="W148">
            <v>53692000</v>
          </cell>
          <cell r="X148">
            <v>17451000</v>
          </cell>
          <cell r="Y148">
            <v>29859725</v>
          </cell>
          <cell r="Z148">
            <v>32824400</v>
          </cell>
          <cell r="AA148">
            <v>9132180</v>
          </cell>
          <cell r="AB148">
            <v>3130000</v>
          </cell>
          <cell r="AC148">
            <v>2047029055</v>
          </cell>
        </row>
        <row r="149">
          <cell r="A149">
            <v>8120</v>
          </cell>
          <cell r="B149">
            <v>0</v>
          </cell>
          <cell r="C149">
            <v>0</v>
          </cell>
          <cell r="D149">
            <v>0</v>
          </cell>
          <cell r="E149">
            <v>0</v>
          </cell>
          <cell r="F149">
            <v>49782695</v>
          </cell>
          <cell r="G149">
            <v>0</v>
          </cell>
          <cell r="H149">
            <v>63747700</v>
          </cell>
          <cell r="I149">
            <v>0</v>
          </cell>
          <cell r="J149">
            <v>0</v>
          </cell>
          <cell r="K149">
            <v>0</v>
          </cell>
          <cell r="L149">
            <v>83493597</v>
          </cell>
          <cell r="M149">
            <v>98972878</v>
          </cell>
          <cell r="N149">
            <v>0</v>
          </cell>
          <cell r="O149">
            <v>21729060</v>
          </cell>
          <cell r="P149">
            <v>0</v>
          </cell>
          <cell r="Q149">
            <v>37402100</v>
          </cell>
          <cell r="R149">
            <v>0</v>
          </cell>
          <cell r="S149">
            <v>95871456</v>
          </cell>
          <cell r="T149">
            <v>0</v>
          </cell>
          <cell r="U149">
            <v>0</v>
          </cell>
          <cell r="V149">
            <v>0</v>
          </cell>
          <cell r="W149">
            <v>0</v>
          </cell>
          <cell r="X149">
            <v>20870700</v>
          </cell>
          <cell r="Y149">
            <v>0</v>
          </cell>
          <cell r="Z149">
            <v>3960000</v>
          </cell>
          <cell r="AA149">
            <v>0</v>
          </cell>
          <cell r="AB149">
            <v>0</v>
          </cell>
          <cell r="AC149">
            <v>475830186</v>
          </cell>
        </row>
        <row r="150">
          <cell r="A150">
            <v>8131</v>
          </cell>
          <cell r="B150">
            <v>0</v>
          </cell>
          <cell r="C150">
            <v>0</v>
          </cell>
          <cell r="D150">
            <v>5016000</v>
          </cell>
          <cell r="E150">
            <v>4748007600</v>
          </cell>
          <cell r="F150">
            <v>16299900</v>
          </cell>
          <cell r="G150">
            <v>9688000</v>
          </cell>
          <cell r="H150">
            <v>23888400</v>
          </cell>
          <cell r="I150">
            <v>0</v>
          </cell>
          <cell r="J150">
            <v>3995379300</v>
          </cell>
          <cell r="K150">
            <v>0</v>
          </cell>
          <cell r="L150">
            <v>23460800</v>
          </cell>
          <cell r="M150">
            <v>6048000</v>
          </cell>
          <cell r="N150">
            <v>4902000</v>
          </cell>
          <cell r="O150">
            <v>20390750</v>
          </cell>
          <cell r="P150">
            <v>3656000</v>
          </cell>
          <cell r="Q150">
            <v>10800000</v>
          </cell>
          <cell r="R150">
            <v>2512751200</v>
          </cell>
          <cell r="S150">
            <v>41281840</v>
          </cell>
          <cell r="T150">
            <v>5232000</v>
          </cell>
          <cell r="U150">
            <v>2265000</v>
          </cell>
          <cell r="V150">
            <v>1256398400</v>
          </cell>
          <cell r="W150">
            <v>8600000</v>
          </cell>
          <cell r="X150">
            <v>944000</v>
          </cell>
          <cell r="Y150">
            <v>882944800</v>
          </cell>
          <cell r="Z150">
            <v>11433000</v>
          </cell>
          <cell r="AA150">
            <v>1736710500</v>
          </cell>
          <cell r="AB150">
            <v>0</v>
          </cell>
          <cell r="AC150">
            <v>15326097490</v>
          </cell>
        </row>
        <row r="151">
          <cell r="A151">
            <v>8132</v>
          </cell>
          <cell r="B151">
            <v>0</v>
          </cell>
          <cell r="C151">
            <v>55164200</v>
          </cell>
          <cell r="D151">
            <v>0</v>
          </cell>
          <cell r="E151">
            <v>9553000</v>
          </cell>
          <cell r="F151">
            <v>1165311100</v>
          </cell>
          <cell r="G151">
            <v>1500000</v>
          </cell>
          <cell r="H151">
            <v>452775100</v>
          </cell>
          <cell r="I151">
            <v>292548500</v>
          </cell>
          <cell r="J151">
            <v>0</v>
          </cell>
          <cell r="K151">
            <v>0</v>
          </cell>
          <cell r="L151">
            <v>200052200</v>
          </cell>
          <cell r="M151">
            <v>552868400</v>
          </cell>
          <cell r="N151">
            <v>620994400</v>
          </cell>
          <cell r="O151">
            <v>0</v>
          </cell>
          <cell r="P151">
            <v>0</v>
          </cell>
          <cell r="Q151">
            <v>1436351</v>
          </cell>
          <cell r="R151">
            <v>0</v>
          </cell>
          <cell r="S151">
            <v>5079000</v>
          </cell>
          <cell r="T151">
            <v>0</v>
          </cell>
          <cell r="U151">
            <v>2309117900</v>
          </cell>
          <cell r="V151">
            <v>4730000</v>
          </cell>
          <cell r="W151">
            <v>131587200</v>
          </cell>
          <cell r="X151">
            <v>216742600</v>
          </cell>
          <cell r="Y151">
            <v>0</v>
          </cell>
          <cell r="Z151">
            <v>3742360700</v>
          </cell>
          <cell r="AA151">
            <v>0</v>
          </cell>
          <cell r="AB151">
            <v>0</v>
          </cell>
          <cell r="AC151">
            <v>9761820651</v>
          </cell>
        </row>
        <row r="152">
          <cell r="A152">
            <v>8133</v>
          </cell>
          <cell r="B152">
            <v>154000000</v>
          </cell>
          <cell r="C152">
            <v>15160000</v>
          </cell>
          <cell r="D152">
            <v>191416000</v>
          </cell>
          <cell r="E152">
            <v>375046000</v>
          </cell>
          <cell r="F152">
            <v>54186000</v>
          </cell>
          <cell r="G152">
            <v>59352200</v>
          </cell>
          <cell r="H152">
            <v>147001000</v>
          </cell>
          <cell r="I152">
            <v>11104000</v>
          </cell>
          <cell r="J152">
            <v>246326000</v>
          </cell>
          <cell r="K152">
            <v>54516700</v>
          </cell>
          <cell r="L152">
            <v>35955000</v>
          </cell>
          <cell r="M152">
            <v>111200000</v>
          </cell>
          <cell r="N152">
            <v>123582600</v>
          </cell>
          <cell r="O152">
            <v>29700000</v>
          </cell>
          <cell r="P152">
            <v>40976000</v>
          </cell>
          <cell r="Q152">
            <v>26152000</v>
          </cell>
          <cell r="R152">
            <v>0</v>
          </cell>
          <cell r="S152">
            <v>83586000</v>
          </cell>
          <cell r="T152">
            <v>0</v>
          </cell>
          <cell r="U152">
            <v>34100000</v>
          </cell>
          <cell r="V152">
            <v>213724000</v>
          </cell>
          <cell r="W152">
            <v>259862600</v>
          </cell>
          <cell r="X152">
            <v>82088000</v>
          </cell>
          <cell r="Y152">
            <v>2944000</v>
          </cell>
          <cell r="Z152">
            <v>51480000</v>
          </cell>
          <cell r="AA152">
            <v>170200000</v>
          </cell>
          <cell r="AB152">
            <v>181000000</v>
          </cell>
          <cell r="AC152">
            <v>2754658100</v>
          </cell>
        </row>
        <row r="153">
          <cell r="A153">
            <v>8139</v>
          </cell>
          <cell r="B153">
            <v>0</v>
          </cell>
          <cell r="C153">
            <v>15530000</v>
          </cell>
          <cell r="D153">
            <v>8664200</v>
          </cell>
          <cell r="E153">
            <v>39900000</v>
          </cell>
          <cell r="F153">
            <v>15274000</v>
          </cell>
          <cell r="G153">
            <v>26233400</v>
          </cell>
          <cell r="H153">
            <v>61038700</v>
          </cell>
          <cell r="I153">
            <v>27911100</v>
          </cell>
          <cell r="J153">
            <v>88892800</v>
          </cell>
          <cell r="K153">
            <v>115350000</v>
          </cell>
          <cell r="L153">
            <v>24313000</v>
          </cell>
          <cell r="M153">
            <v>180404500</v>
          </cell>
          <cell r="N153">
            <v>19798000</v>
          </cell>
          <cell r="O153">
            <v>141059500</v>
          </cell>
          <cell r="P153">
            <v>5268000</v>
          </cell>
          <cell r="Q153">
            <v>18327000</v>
          </cell>
          <cell r="R153">
            <v>11951000</v>
          </cell>
          <cell r="S153">
            <v>12248000</v>
          </cell>
          <cell r="T153">
            <v>6084000</v>
          </cell>
          <cell r="U153">
            <v>9241000</v>
          </cell>
          <cell r="V153">
            <v>9402000</v>
          </cell>
          <cell r="W153">
            <v>518267000</v>
          </cell>
          <cell r="X153">
            <v>12565000</v>
          </cell>
          <cell r="Y153">
            <v>6940000</v>
          </cell>
          <cell r="Z153">
            <v>6440500</v>
          </cell>
          <cell r="AA153">
            <v>8230000</v>
          </cell>
          <cell r="AB153">
            <v>4396000</v>
          </cell>
          <cell r="AC153">
            <v>1393728700</v>
          </cell>
        </row>
        <row r="154">
          <cell r="A154">
            <v>8160</v>
          </cell>
          <cell r="B154">
            <v>367255201</v>
          </cell>
          <cell r="C154">
            <v>3678900</v>
          </cell>
          <cell r="D154">
            <v>111301100</v>
          </cell>
          <cell r="E154">
            <v>200102900</v>
          </cell>
          <cell r="F154">
            <v>2131300</v>
          </cell>
          <cell r="G154">
            <v>0</v>
          </cell>
          <cell r="H154">
            <v>14237500</v>
          </cell>
          <cell r="I154">
            <v>0</v>
          </cell>
          <cell r="J154">
            <v>9751900</v>
          </cell>
          <cell r="K154">
            <v>0</v>
          </cell>
          <cell r="L154">
            <v>628891600</v>
          </cell>
          <cell r="M154">
            <v>163531800</v>
          </cell>
          <cell r="N154">
            <v>80036900</v>
          </cell>
          <cell r="O154">
            <v>0</v>
          </cell>
          <cell r="P154">
            <v>19799100</v>
          </cell>
          <cell r="Q154">
            <v>20633500</v>
          </cell>
          <cell r="R154">
            <v>1009912900</v>
          </cell>
          <cell r="S154">
            <v>67546200</v>
          </cell>
          <cell r="T154">
            <v>0</v>
          </cell>
          <cell r="U154">
            <v>15889900</v>
          </cell>
          <cell r="V154">
            <v>173403800</v>
          </cell>
          <cell r="W154">
            <v>3652100</v>
          </cell>
          <cell r="X154">
            <v>421900</v>
          </cell>
          <cell r="Y154">
            <v>286875200</v>
          </cell>
          <cell r="Z154">
            <v>2431200</v>
          </cell>
          <cell r="AA154">
            <v>325317500</v>
          </cell>
          <cell r="AB154">
            <v>0</v>
          </cell>
          <cell r="AC154">
            <v>3506802401</v>
          </cell>
        </row>
        <row r="155">
          <cell r="A155">
            <v>8190</v>
          </cell>
          <cell r="B155">
            <v>833953600</v>
          </cell>
          <cell r="C155">
            <v>10470000</v>
          </cell>
          <cell r="D155">
            <v>66476000</v>
          </cell>
          <cell r="E155">
            <v>46705000</v>
          </cell>
          <cell r="F155">
            <v>73238000</v>
          </cell>
          <cell r="G155">
            <v>38530000</v>
          </cell>
          <cell r="H155">
            <v>5220000</v>
          </cell>
          <cell r="I155">
            <v>28875800</v>
          </cell>
          <cell r="J155">
            <v>28134000</v>
          </cell>
          <cell r="K155">
            <v>5476000</v>
          </cell>
          <cell r="L155">
            <v>20198900</v>
          </cell>
          <cell r="M155">
            <v>48780000</v>
          </cell>
          <cell r="N155">
            <v>15690000</v>
          </cell>
          <cell r="O155">
            <v>31017983</v>
          </cell>
          <cell r="P155">
            <v>5394000</v>
          </cell>
          <cell r="Q155">
            <v>29786000</v>
          </cell>
          <cell r="R155">
            <v>23524000</v>
          </cell>
          <cell r="S155">
            <v>61816000</v>
          </cell>
          <cell r="T155">
            <v>37374000</v>
          </cell>
          <cell r="U155">
            <v>17953000</v>
          </cell>
          <cell r="V155">
            <v>56178000</v>
          </cell>
          <cell r="W155">
            <v>45790000</v>
          </cell>
          <cell r="X155">
            <v>35801000</v>
          </cell>
          <cell r="Y155">
            <v>35738000</v>
          </cell>
          <cell r="Z155">
            <v>13328000</v>
          </cell>
          <cell r="AA155">
            <v>31284000</v>
          </cell>
          <cell r="AB155">
            <v>48438000</v>
          </cell>
          <cell r="AC155">
            <v>1695169283</v>
          </cell>
        </row>
        <row r="156">
          <cell r="A156">
            <v>8210</v>
          </cell>
          <cell r="B156">
            <v>606263039</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606263039</v>
          </cell>
        </row>
        <row r="157">
          <cell r="A157">
            <v>8310</v>
          </cell>
          <cell r="B157">
            <v>4000000</v>
          </cell>
          <cell r="C157">
            <v>2000000</v>
          </cell>
          <cell r="D157">
            <v>0</v>
          </cell>
          <cell r="E157">
            <v>5000000</v>
          </cell>
          <cell r="F157">
            <v>6142362</v>
          </cell>
          <cell r="G157">
            <v>2000000</v>
          </cell>
          <cell r="H157">
            <v>6727574</v>
          </cell>
          <cell r="I157">
            <v>9880000</v>
          </cell>
          <cell r="J157">
            <v>126191800</v>
          </cell>
          <cell r="K157">
            <v>20555700</v>
          </cell>
          <cell r="L157">
            <v>2000000</v>
          </cell>
          <cell r="M157">
            <v>32407000</v>
          </cell>
          <cell r="N157">
            <v>4179630</v>
          </cell>
          <cell r="O157">
            <v>0</v>
          </cell>
          <cell r="P157">
            <v>4067800</v>
          </cell>
          <cell r="Q157">
            <v>3468243</v>
          </cell>
          <cell r="R157">
            <v>1381000</v>
          </cell>
          <cell r="S157">
            <v>1000000</v>
          </cell>
          <cell r="T157">
            <v>1000000</v>
          </cell>
          <cell r="U157">
            <v>67407500</v>
          </cell>
          <cell r="V157">
            <v>211856000</v>
          </cell>
          <cell r="W157">
            <v>38271020</v>
          </cell>
          <cell r="X157">
            <v>1000000</v>
          </cell>
          <cell r="Y157">
            <v>6930496</v>
          </cell>
          <cell r="Z157">
            <v>1000000</v>
          </cell>
          <cell r="AA157">
            <v>2000000</v>
          </cell>
          <cell r="AB157">
            <v>1000000</v>
          </cell>
          <cell r="AC157">
            <v>561466125</v>
          </cell>
        </row>
        <row r="158">
          <cell r="A158">
            <v>8320</v>
          </cell>
          <cell r="B158">
            <v>1063288260</v>
          </cell>
          <cell r="C158">
            <v>11768100</v>
          </cell>
          <cell r="D158">
            <v>92013500</v>
          </cell>
          <cell r="E158">
            <v>3410000</v>
          </cell>
          <cell r="F158">
            <v>3866300</v>
          </cell>
          <cell r="G158">
            <v>16733000</v>
          </cell>
          <cell r="H158">
            <v>7284000</v>
          </cell>
          <cell r="I158">
            <v>2565000</v>
          </cell>
          <cell r="J158">
            <v>8338000</v>
          </cell>
          <cell r="K158">
            <v>32462000</v>
          </cell>
          <cell r="L158">
            <v>11225400</v>
          </cell>
          <cell r="M158">
            <v>17511200</v>
          </cell>
          <cell r="N158">
            <v>118218745</v>
          </cell>
          <cell r="O158">
            <v>28432000</v>
          </cell>
          <cell r="P158">
            <v>9642900</v>
          </cell>
          <cell r="Q158">
            <v>63659926</v>
          </cell>
          <cell r="R158">
            <v>47516044</v>
          </cell>
          <cell r="S158">
            <v>10693000</v>
          </cell>
          <cell r="T158">
            <v>9025000</v>
          </cell>
          <cell r="U158">
            <v>6178300</v>
          </cell>
          <cell r="V158">
            <v>12450000</v>
          </cell>
          <cell r="W158">
            <v>72210000</v>
          </cell>
          <cell r="X158">
            <v>16316300</v>
          </cell>
          <cell r="Y158">
            <v>5833000</v>
          </cell>
          <cell r="Z158">
            <v>23770000</v>
          </cell>
          <cell r="AA158">
            <v>98694000</v>
          </cell>
          <cell r="AB158">
            <v>705000</v>
          </cell>
          <cell r="AC158">
            <v>1793808975</v>
          </cell>
        </row>
        <row r="159">
          <cell r="A159">
            <v>8331</v>
          </cell>
          <cell r="B159">
            <v>38105925393</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38105925393</v>
          </cell>
        </row>
        <row r="160">
          <cell r="A160">
            <v>8490</v>
          </cell>
          <cell r="B160">
            <v>140850000</v>
          </cell>
          <cell r="C160">
            <v>0</v>
          </cell>
          <cell r="D160">
            <v>0</v>
          </cell>
          <cell r="E160">
            <v>0</v>
          </cell>
          <cell r="F160">
            <v>0</v>
          </cell>
          <cell r="G160">
            <v>23210000</v>
          </cell>
          <cell r="H160">
            <v>22870000</v>
          </cell>
          <cell r="I160">
            <v>76630000</v>
          </cell>
          <cell r="J160">
            <v>0</v>
          </cell>
          <cell r="K160">
            <v>0</v>
          </cell>
          <cell r="L160">
            <v>82500</v>
          </cell>
          <cell r="M160">
            <v>0</v>
          </cell>
          <cell r="N160">
            <v>0</v>
          </cell>
          <cell r="O160">
            <v>272082862</v>
          </cell>
          <cell r="P160">
            <v>0</v>
          </cell>
          <cell r="Q160">
            <v>0</v>
          </cell>
          <cell r="R160">
            <v>0</v>
          </cell>
          <cell r="S160">
            <v>0</v>
          </cell>
          <cell r="T160">
            <v>0</v>
          </cell>
          <cell r="U160">
            <v>0</v>
          </cell>
          <cell r="V160">
            <v>0</v>
          </cell>
          <cell r="W160">
            <v>0</v>
          </cell>
          <cell r="X160">
            <v>0</v>
          </cell>
          <cell r="Y160">
            <v>0</v>
          </cell>
          <cell r="Z160">
            <v>0</v>
          </cell>
          <cell r="AA160">
            <v>38960000</v>
          </cell>
          <cell r="AB160">
            <v>2200000</v>
          </cell>
          <cell r="AC160">
            <v>576885362</v>
          </cell>
        </row>
        <row r="161">
          <cell r="A161">
            <v>8511</v>
          </cell>
          <cell r="B161">
            <v>158934610932</v>
          </cell>
          <cell r="C161">
            <v>2401742847</v>
          </cell>
          <cell r="D161">
            <v>3742774358</v>
          </cell>
          <cell r="E161">
            <v>9223362724</v>
          </cell>
          <cell r="F161">
            <v>6041867652</v>
          </cell>
          <cell r="G161">
            <v>7580528300</v>
          </cell>
          <cell r="H161">
            <v>5803211376</v>
          </cell>
          <cell r="I161">
            <v>3327330724</v>
          </cell>
          <cell r="J161">
            <v>8197232682</v>
          </cell>
          <cell r="K161">
            <v>3860110700</v>
          </cell>
          <cell r="L161">
            <v>4683649702</v>
          </cell>
          <cell r="M161">
            <v>5591337387</v>
          </cell>
          <cell r="N161">
            <v>2439205051</v>
          </cell>
          <cell r="O161">
            <v>4231884351</v>
          </cell>
          <cell r="P161">
            <v>1361172522</v>
          </cell>
          <cell r="Q161">
            <v>2975514700</v>
          </cell>
          <cell r="R161">
            <v>7259637749</v>
          </cell>
          <cell r="S161">
            <v>8901919634</v>
          </cell>
          <cell r="T161">
            <v>1921295313</v>
          </cell>
          <cell r="U161">
            <v>8877840500</v>
          </cell>
          <cell r="V161">
            <v>7876844000</v>
          </cell>
          <cell r="W161">
            <v>15855416100</v>
          </cell>
          <cell r="X161">
            <v>9556169956</v>
          </cell>
          <cell r="Y161">
            <v>5490604643</v>
          </cell>
          <cell r="Z161">
            <v>1808000422</v>
          </cell>
          <cell r="AA161">
            <v>8997909171</v>
          </cell>
          <cell r="AB161">
            <v>5474166518</v>
          </cell>
          <cell r="AC161">
            <v>312415340014</v>
          </cell>
        </row>
        <row r="162">
          <cell r="A162">
            <v>8520</v>
          </cell>
          <cell r="B162">
            <v>790000000</v>
          </cell>
          <cell r="C162">
            <v>81480000</v>
          </cell>
          <cell r="D162">
            <v>227400000</v>
          </cell>
          <cell r="E162">
            <v>304135000</v>
          </cell>
          <cell r="F162">
            <v>225667000</v>
          </cell>
          <cell r="G162">
            <v>245295000</v>
          </cell>
          <cell r="H162">
            <v>331220000</v>
          </cell>
          <cell r="I162">
            <v>200000000</v>
          </cell>
          <cell r="J162">
            <v>328000000</v>
          </cell>
          <cell r="K162">
            <v>278000000</v>
          </cell>
          <cell r="L162">
            <v>171045000</v>
          </cell>
          <cell r="M162">
            <v>337402000</v>
          </cell>
          <cell r="N162">
            <v>144244000</v>
          </cell>
          <cell r="O162">
            <v>105040000</v>
          </cell>
          <cell r="P162">
            <v>116320000</v>
          </cell>
          <cell r="Q162">
            <v>256116000</v>
          </cell>
          <cell r="R162">
            <v>134000000</v>
          </cell>
          <cell r="S162">
            <v>275769000</v>
          </cell>
          <cell r="T162">
            <v>141595000</v>
          </cell>
          <cell r="U162">
            <v>217773000</v>
          </cell>
          <cell r="V162">
            <v>281060000</v>
          </cell>
          <cell r="W162">
            <v>406325000</v>
          </cell>
          <cell r="X162">
            <v>184327000</v>
          </cell>
          <cell r="Y162">
            <v>201040000</v>
          </cell>
          <cell r="Z162">
            <v>120637000</v>
          </cell>
          <cell r="AA162">
            <v>231408000</v>
          </cell>
          <cell r="AB162">
            <v>149460000</v>
          </cell>
          <cell r="AC162">
            <v>6484758000</v>
          </cell>
        </row>
        <row r="163">
          <cell r="A163">
            <v>8531</v>
          </cell>
          <cell r="B163">
            <v>901065587</v>
          </cell>
          <cell r="C163">
            <v>82385912</v>
          </cell>
          <cell r="D163">
            <v>227867145</v>
          </cell>
          <cell r="E163">
            <v>291530335</v>
          </cell>
          <cell r="F163">
            <v>220142031</v>
          </cell>
          <cell r="G163">
            <v>279783636</v>
          </cell>
          <cell r="H163">
            <v>275474666</v>
          </cell>
          <cell r="I163">
            <v>192473116</v>
          </cell>
          <cell r="J163">
            <v>300809268</v>
          </cell>
          <cell r="K163">
            <v>301270000</v>
          </cell>
          <cell r="L163">
            <v>172894263</v>
          </cell>
          <cell r="M163">
            <v>286176312</v>
          </cell>
          <cell r="N163">
            <v>129162024</v>
          </cell>
          <cell r="O163">
            <v>132374283</v>
          </cell>
          <cell r="P163">
            <v>121863535</v>
          </cell>
          <cell r="Q163">
            <v>257304902</v>
          </cell>
          <cell r="R163">
            <v>134216118</v>
          </cell>
          <cell r="S163">
            <v>310791483</v>
          </cell>
          <cell r="T163">
            <v>143494700</v>
          </cell>
          <cell r="U163">
            <v>240473658</v>
          </cell>
          <cell r="V163">
            <v>235739100</v>
          </cell>
          <cell r="W163">
            <v>348651266</v>
          </cell>
          <cell r="X163">
            <v>191702027</v>
          </cell>
          <cell r="Y163">
            <v>202075632</v>
          </cell>
          <cell r="Z163">
            <v>133126225</v>
          </cell>
          <cell r="AA163">
            <v>259081910</v>
          </cell>
          <cell r="AB163">
            <v>150811591</v>
          </cell>
          <cell r="AC163">
            <v>6522740725</v>
          </cell>
        </row>
        <row r="164">
          <cell r="A164">
            <v>8532</v>
          </cell>
          <cell r="B164">
            <v>150189453</v>
          </cell>
          <cell r="C164">
            <v>15075633</v>
          </cell>
          <cell r="D164">
            <v>54800908</v>
          </cell>
          <cell r="E164">
            <v>48590954</v>
          </cell>
          <cell r="F164">
            <v>36694285</v>
          </cell>
          <cell r="G164">
            <v>0</v>
          </cell>
          <cell r="H164">
            <v>48612339</v>
          </cell>
          <cell r="I164">
            <v>33967294</v>
          </cell>
          <cell r="J164">
            <v>54464268</v>
          </cell>
          <cell r="K164">
            <v>52853500</v>
          </cell>
          <cell r="L164">
            <v>30510752</v>
          </cell>
          <cell r="M164">
            <v>50710883</v>
          </cell>
          <cell r="N164">
            <v>21527004</v>
          </cell>
          <cell r="O164">
            <v>22062374</v>
          </cell>
          <cell r="P164">
            <v>20391805</v>
          </cell>
          <cell r="Q164">
            <v>42902827</v>
          </cell>
          <cell r="R164">
            <v>23938902</v>
          </cell>
          <cell r="S164">
            <v>51803055</v>
          </cell>
          <cell r="T164">
            <v>25323700</v>
          </cell>
          <cell r="U164">
            <v>40080700</v>
          </cell>
          <cell r="V164">
            <v>56966600</v>
          </cell>
          <cell r="W164">
            <v>61526694</v>
          </cell>
          <cell r="X164">
            <v>31948036</v>
          </cell>
          <cell r="Y164">
            <v>33679272</v>
          </cell>
          <cell r="Z164">
            <v>22187967</v>
          </cell>
          <cell r="AA164">
            <v>43180080</v>
          </cell>
          <cell r="AB164">
            <v>25139186</v>
          </cell>
          <cell r="AC164">
            <v>1099128471</v>
          </cell>
        </row>
        <row r="165">
          <cell r="A165">
            <v>8533</v>
          </cell>
          <cell r="B165">
            <v>0</v>
          </cell>
          <cell r="C165">
            <v>0</v>
          </cell>
          <cell r="D165">
            <v>0</v>
          </cell>
          <cell r="E165">
            <v>0</v>
          </cell>
          <cell r="F165">
            <v>0</v>
          </cell>
          <cell r="G165">
            <v>0</v>
          </cell>
          <cell r="H165">
            <v>0</v>
          </cell>
          <cell r="I165">
            <v>11323256</v>
          </cell>
          <cell r="J165">
            <v>0</v>
          </cell>
          <cell r="K165">
            <v>17625300</v>
          </cell>
          <cell r="L165">
            <v>10170251</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39118807</v>
          </cell>
        </row>
        <row r="166">
          <cell r="A166">
            <v>8534</v>
          </cell>
          <cell r="B166">
            <v>4082673717</v>
          </cell>
          <cell r="C166">
            <v>26085900</v>
          </cell>
          <cell r="D166">
            <v>36059871</v>
          </cell>
          <cell r="E166">
            <v>117520200</v>
          </cell>
          <cell r="F166">
            <v>58496015</v>
          </cell>
          <cell r="G166">
            <v>91787400</v>
          </cell>
          <cell r="H166">
            <v>92964450</v>
          </cell>
          <cell r="I166">
            <v>40211200</v>
          </cell>
          <cell r="J166">
            <v>74285822</v>
          </cell>
          <cell r="K166">
            <v>68199400</v>
          </cell>
          <cell r="L166">
            <v>53423889</v>
          </cell>
          <cell r="M166">
            <v>90166757</v>
          </cell>
          <cell r="N166">
            <v>27508097</v>
          </cell>
          <cell r="O166">
            <v>43658092</v>
          </cell>
          <cell r="P166">
            <v>21740400</v>
          </cell>
          <cell r="Q166">
            <v>58121009</v>
          </cell>
          <cell r="R166">
            <v>77455800</v>
          </cell>
          <cell r="S166">
            <v>115417900</v>
          </cell>
          <cell r="T166">
            <v>30502400</v>
          </cell>
          <cell r="U166">
            <v>92234100</v>
          </cell>
          <cell r="V166">
            <v>109267100</v>
          </cell>
          <cell r="W166">
            <v>337610400</v>
          </cell>
          <cell r="X166">
            <v>101623700</v>
          </cell>
          <cell r="Y166">
            <v>87778400</v>
          </cell>
          <cell r="Z166">
            <v>27412400</v>
          </cell>
          <cell r="AA166">
            <v>121798312</v>
          </cell>
          <cell r="AB166">
            <v>17817400</v>
          </cell>
          <cell r="AC166">
            <v>6101820131</v>
          </cell>
        </row>
        <row r="167">
          <cell r="A167">
            <v>8539</v>
          </cell>
          <cell r="B167">
            <v>0</v>
          </cell>
          <cell r="C167">
            <v>0</v>
          </cell>
          <cell r="D167">
            <v>0</v>
          </cell>
          <cell r="E167">
            <v>0</v>
          </cell>
          <cell r="F167">
            <v>0</v>
          </cell>
          <cell r="G167">
            <v>0</v>
          </cell>
          <cell r="H167">
            <v>20443807</v>
          </cell>
          <cell r="I167">
            <v>0</v>
          </cell>
          <cell r="J167">
            <v>17695527</v>
          </cell>
          <cell r="K167">
            <v>0</v>
          </cell>
          <cell r="L167">
            <v>0</v>
          </cell>
          <cell r="M167">
            <v>16903625</v>
          </cell>
          <cell r="N167">
            <v>0</v>
          </cell>
          <cell r="O167">
            <v>0</v>
          </cell>
          <cell r="P167">
            <v>0</v>
          </cell>
          <cell r="Q167">
            <v>0</v>
          </cell>
          <cell r="R167">
            <v>7979634</v>
          </cell>
          <cell r="S167">
            <v>0</v>
          </cell>
          <cell r="T167">
            <v>8456400</v>
          </cell>
          <cell r="U167">
            <v>0</v>
          </cell>
          <cell r="V167">
            <v>0</v>
          </cell>
          <cell r="W167">
            <v>20508898</v>
          </cell>
          <cell r="X167">
            <v>0</v>
          </cell>
          <cell r="Y167">
            <v>0</v>
          </cell>
          <cell r="Z167">
            <v>0</v>
          </cell>
          <cell r="AA167">
            <v>0</v>
          </cell>
          <cell r="AB167">
            <v>0</v>
          </cell>
          <cell r="AC167">
            <v>91987891</v>
          </cell>
        </row>
        <row r="168">
          <cell r="A168">
            <v>8542</v>
          </cell>
          <cell r="B168">
            <v>21538800</v>
          </cell>
          <cell r="C168">
            <v>0</v>
          </cell>
          <cell r="D168">
            <v>0</v>
          </cell>
          <cell r="E168">
            <v>0</v>
          </cell>
          <cell r="F168">
            <v>0</v>
          </cell>
          <cell r="G168">
            <v>0</v>
          </cell>
          <cell r="H168">
            <v>0</v>
          </cell>
          <cell r="I168">
            <v>0</v>
          </cell>
          <cell r="J168">
            <v>0</v>
          </cell>
          <cell r="K168">
            <v>0</v>
          </cell>
          <cell r="L168">
            <v>0</v>
          </cell>
          <cell r="M168">
            <v>0</v>
          </cell>
          <cell r="N168">
            <v>0</v>
          </cell>
          <cell r="O168">
            <v>486000</v>
          </cell>
          <cell r="P168">
            <v>0</v>
          </cell>
          <cell r="Q168">
            <v>0</v>
          </cell>
          <cell r="R168">
            <v>0</v>
          </cell>
          <cell r="S168">
            <v>16892000</v>
          </cell>
          <cell r="T168">
            <v>0</v>
          </cell>
          <cell r="U168">
            <v>0</v>
          </cell>
          <cell r="V168">
            <v>0</v>
          </cell>
          <cell r="W168">
            <v>0</v>
          </cell>
          <cell r="X168">
            <v>0</v>
          </cell>
          <cell r="Y168">
            <v>0</v>
          </cell>
          <cell r="Z168">
            <v>13493600</v>
          </cell>
          <cell r="AA168">
            <v>0</v>
          </cell>
          <cell r="AB168">
            <v>0</v>
          </cell>
          <cell r="AC168">
            <v>52410400</v>
          </cell>
        </row>
        <row r="169">
          <cell r="A169">
            <v>8549</v>
          </cell>
          <cell r="B169">
            <v>0</v>
          </cell>
          <cell r="C169">
            <v>0</v>
          </cell>
          <cell r="D169">
            <v>0</v>
          </cell>
          <cell r="E169">
            <v>0</v>
          </cell>
          <cell r="F169">
            <v>0</v>
          </cell>
          <cell r="G169">
            <v>0</v>
          </cell>
          <cell r="H169">
            <v>0</v>
          </cell>
          <cell r="I169">
            <v>40780000</v>
          </cell>
          <cell r="J169">
            <v>0</v>
          </cell>
          <cell r="K169">
            <v>0</v>
          </cell>
          <cell r="L169">
            <v>0</v>
          </cell>
          <cell r="M169">
            <v>0</v>
          </cell>
          <cell r="N169">
            <v>0</v>
          </cell>
          <cell r="O169">
            <v>0</v>
          </cell>
          <cell r="P169">
            <v>0</v>
          </cell>
          <cell r="Q169">
            <v>0</v>
          </cell>
          <cell r="R169">
            <v>0</v>
          </cell>
          <cell r="S169">
            <v>0</v>
          </cell>
          <cell r="T169">
            <v>0</v>
          </cell>
          <cell r="U169">
            <v>28900000</v>
          </cell>
          <cell r="V169">
            <v>0</v>
          </cell>
          <cell r="W169">
            <v>0</v>
          </cell>
          <cell r="X169">
            <v>0</v>
          </cell>
          <cell r="Y169">
            <v>0</v>
          </cell>
          <cell r="Z169">
            <v>0</v>
          </cell>
          <cell r="AA169">
            <v>0</v>
          </cell>
          <cell r="AB169">
            <v>0</v>
          </cell>
          <cell r="AC169">
            <v>69680000</v>
          </cell>
        </row>
        <row r="170">
          <cell r="A170">
            <v>8550</v>
          </cell>
          <cell r="B170">
            <v>460000000</v>
          </cell>
          <cell r="C170">
            <v>0</v>
          </cell>
          <cell r="D170">
            <v>0</v>
          </cell>
          <cell r="E170">
            <v>0</v>
          </cell>
          <cell r="F170">
            <v>0</v>
          </cell>
          <cell r="G170">
            <v>0</v>
          </cell>
          <cell r="H170">
            <v>67145000</v>
          </cell>
          <cell r="I170">
            <v>0</v>
          </cell>
          <cell r="J170">
            <v>0</v>
          </cell>
          <cell r="K170">
            <v>27120000</v>
          </cell>
          <cell r="L170">
            <v>0</v>
          </cell>
          <cell r="M170">
            <v>16462000</v>
          </cell>
          <cell r="N170">
            <v>0</v>
          </cell>
          <cell r="O170">
            <v>6300000</v>
          </cell>
          <cell r="P170">
            <v>0</v>
          </cell>
          <cell r="Q170">
            <v>0</v>
          </cell>
          <cell r="R170">
            <v>0</v>
          </cell>
          <cell r="S170">
            <v>0</v>
          </cell>
          <cell r="T170">
            <v>0</v>
          </cell>
          <cell r="U170">
            <v>0</v>
          </cell>
          <cell r="V170">
            <v>0</v>
          </cell>
          <cell r="W170">
            <v>40000000</v>
          </cell>
          <cell r="X170">
            <v>0</v>
          </cell>
          <cell r="Y170">
            <v>0</v>
          </cell>
          <cell r="Z170">
            <v>12500000</v>
          </cell>
          <cell r="AA170">
            <v>30000000</v>
          </cell>
          <cell r="AB170">
            <v>0</v>
          </cell>
          <cell r="AC170">
            <v>659527000</v>
          </cell>
        </row>
        <row r="171">
          <cell r="A171">
            <v>8560</v>
          </cell>
          <cell r="B171">
            <v>945980000</v>
          </cell>
          <cell r="C171">
            <v>97516000</v>
          </cell>
          <cell r="D171">
            <v>289882000</v>
          </cell>
          <cell r="E171">
            <v>356950000</v>
          </cell>
          <cell r="F171">
            <v>274078000</v>
          </cell>
          <cell r="G171">
            <v>306920000</v>
          </cell>
          <cell r="H171">
            <v>383212000</v>
          </cell>
          <cell r="I171">
            <v>258480000</v>
          </cell>
          <cell r="J171">
            <v>422011000</v>
          </cell>
          <cell r="K171">
            <v>362486000</v>
          </cell>
          <cell r="L171">
            <v>201548000</v>
          </cell>
          <cell r="M171">
            <v>402132000</v>
          </cell>
          <cell r="N171">
            <v>177210000</v>
          </cell>
          <cell r="O171">
            <v>141244000</v>
          </cell>
          <cell r="P171">
            <v>137114000</v>
          </cell>
          <cell r="Q171">
            <v>306158000</v>
          </cell>
          <cell r="R171">
            <v>143074000</v>
          </cell>
          <cell r="S171">
            <v>377178000</v>
          </cell>
          <cell r="T171">
            <v>169048000</v>
          </cell>
          <cell r="U171">
            <v>294264000</v>
          </cell>
          <cell r="V171">
            <v>306896000</v>
          </cell>
          <cell r="W171">
            <v>511234000</v>
          </cell>
          <cell r="X171">
            <v>221387000</v>
          </cell>
          <cell r="Y171">
            <v>241150000</v>
          </cell>
          <cell r="Z171">
            <v>170916000</v>
          </cell>
          <cell r="AA171">
            <v>309828000</v>
          </cell>
          <cell r="AB171">
            <v>181656000</v>
          </cell>
          <cell r="AC171">
            <v>7989552000</v>
          </cell>
        </row>
        <row r="172">
          <cell r="A172">
            <v>8611</v>
          </cell>
          <cell r="B172">
            <v>1325249300</v>
          </cell>
          <cell r="C172">
            <v>81226900</v>
          </cell>
          <cell r="D172">
            <v>116949300</v>
          </cell>
          <cell r="E172">
            <v>152350900</v>
          </cell>
          <cell r="F172">
            <v>203235000</v>
          </cell>
          <cell r="G172">
            <v>56728800</v>
          </cell>
          <cell r="H172">
            <v>358542000</v>
          </cell>
          <cell r="I172">
            <v>77777800</v>
          </cell>
          <cell r="J172">
            <v>210405000</v>
          </cell>
          <cell r="K172">
            <v>534680000</v>
          </cell>
          <cell r="L172">
            <v>38396800</v>
          </cell>
          <cell r="M172">
            <v>317635800</v>
          </cell>
          <cell r="N172">
            <v>40054371</v>
          </cell>
          <cell r="O172">
            <v>54410000</v>
          </cell>
          <cell r="P172">
            <v>67102600</v>
          </cell>
          <cell r="Q172">
            <v>72784500</v>
          </cell>
          <cell r="R172">
            <v>67967220</v>
          </cell>
          <cell r="S172">
            <v>119444500</v>
          </cell>
          <cell r="T172">
            <v>63092000</v>
          </cell>
          <cell r="U172">
            <v>31269000</v>
          </cell>
          <cell r="V172">
            <v>47959684</v>
          </cell>
          <cell r="W172">
            <v>515130400</v>
          </cell>
          <cell r="X172">
            <v>180901000</v>
          </cell>
          <cell r="Y172">
            <v>183117000</v>
          </cell>
          <cell r="Z172">
            <v>107621160</v>
          </cell>
          <cell r="AA172">
            <v>232638500</v>
          </cell>
          <cell r="AB172">
            <v>122547400</v>
          </cell>
          <cell r="AC172">
            <v>5379216935</v>
          </cell>
        </row>
        <row r="173">
          <cell r="A173">
            <v>8612</v>
          </cell>
          <cell r="B173">
            <v>17643580</v>
          </cell>
          <cell r="C173">
            <v>29804076</v>
          </cell>
          <cell r="D173">
            <v>138380</v>
          </cell>
          <cell r="E173">
            <v>24367500</v>
          </cell>
          <cell r="F173">
            <v>11134558</v>
          </cell>
          <cell r="G173">
            <v>32222900</v>
          </cell>
          <cell r="H173">
            <v>41483560</v>
          </cell>
          <cell r="I173">
            <v>9946345</v>
          </cell>
          <cell r="J173">
            <v>24364720</v>
          </cell>
          <cell r="K173">
            <v>18400000</v>
          </cell>
          <cell r="L173">
            <v>76210680</v>
          </cell>
          <cell r="M173">
            <v>120579880</v>
          </cell>
          <cell r="N173">
            <v>5472254</v>
          </cell>
          <cell r="O173">
            <v>660219</v>
          </cell>
          <cell r="P173">
            <v>13810314</v>
          </cell>
          <cell r="Q173">
            <v>49064580</v>
          </cell>
          <cell r="R173">
            <v>10268338</v>
          </cell>
          <cell r="S173">
            <v>6797028</v>
          </cell>
          <cell r="T173">
            <v>21890780</v>
          </cell>
          <cell r="U173">
            <v>66013583</v>
          </cell>
          <cell r="V173">
            <v>46020840</v>
          </cell>
          <cell r="W173">
            <v>136857496</v>
          </cell>
          <cell r="X173">
            <v>29350280</v>
          </cell>
          <cell r="Y173">
            <v>10090813</v>
          </cell>
          <cell r="Z173">
            <v>15651080</v>
          </cell>
          <cell r="AA173">
            <v>2802402</v>
          </cell>
          <cell r="AB173">
            <v>4760000</v>
          </cell>
          <cell r="AC173">
            <v>825806186</v>
          </cell>
        </row>
        <row r="174">
          <cell r="A174">
            <v>8613</v>
          </cell>
          <cell r="B174">
            <v>0</v>
          </cell>
          <cell r="C174">
            <v>0</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5110000</v>
          </cell>
          <cell r="S174">
            <v>0</v>
          </cell>
          <cell r="T174">
            <v>0</v>
          </cell>
          <cell r="U174">
            <v>0</v>
          </cell>
          <cell r="V174">
            <v>0</v>
          </cell>
          <cell r="W174">
            <v>0</v>
          </cell>
          <cell r="X174">
            <v>0</v>
          </cell>
          <cell r="Y174">
            <v>0</v>
          </cell>
          <cell r="Z174">
            <v>6116000</v>
          </cell>
          <cell r="AA174">
            <v>0</v>
          </cell>
          <cell r="AB174">
            <v>0</v>
          </cell>
          <cell r="AC174">
            <v>11226000</v>
          </cell>
        </row>
        <row r="175">
          <cell r="A175">
            <v>8614</v>
          </cell>
          <cell r="B175">
            <v>667014900</v>
          </cell>
          <cell r="C175">
            <v>50564100</v>
          </cell>
          <cell r="D175">
            <v>306727000</v>
          </cell>
          <cell r="E175">
            <v>234220500</v>
          </cell>
          <cell r="F175">
            <v>86679700</v>
          </cell>
          <cell r="G175">
            <v>132783800</v>
          </cell>
          <cell r="H175">
            <v>199048380</v>
          </cell>
          <cell r="I175">
            <v>97276250</v>
          </cell>
          <cell r="J175">
            <v>361204000</v>
          </cell>
          <cell r="K175">
            <v>325993900</v>
          </cell>
          <cell r="L175">
            <v>106548300</v>
          </cell>
          <cell r="M175">
            <v>451208300</v>
          </cell>
          <cell r="N175">
            <v>99025750</v>
          </cell>
          <cell r="O175">
            <v>62436652</v>
          </cell>
          <cell r="P175">
            <v>45619595</v>
          </cell>
          <cell r="Q175">
            <v>261182200</v>
          </cell>
          <cell r="R175">
            <v>67924150</v>
          </cell>
          <cell r="S175">
            <v>152420345</v>
          </cell>
          <cell r="T175">
            <v>125616900</v>
          </cell>
          <cell r="U175">
            <v>113557700</v>
          </cell>
          <cell r="V175">
            <v>308915200</v>
          </cell>
          <cell r="W175">
            <v>157200800</v>
          </cell>
          <cell r="X175">
            <v>152819900</v>
          </cell>
          <cell r="Y175">
            <v>86742950</v>
          </cell>
          <cell r="Z175">
            <v>169102300</v>
          </cell>
          <cell r="AA175">
            <v>188911299</v>
          </cell>
          <cell r="AB175">
            <v>5604500</v>
          </cell>
          <cell r="AC175">
            <v>5016349371</v>
          </cell>
        </row>
        <row r="176">
          <cell r="A176">
            <v>8619</v>
          </cell>
          <cell r="B176">
            <v>338840709</v>
          </cell>
          <cell r="C176">
            <v>14223000</v>
          </cell>
          <cell r="D176">
            <v>114166200</v>
          </cell>
          <cell r="E176">
            <v>78816000</v>
          </cell>
          <cell r="F176">
            <v>413053400</v>
          </cell>
          <cell r="G176">
            <v>111223900</v>
          </cell>
          <cell r="H176">
            <v>8733000</v>
          </cell>
          <cell r="I176">
            <v>9648000</v>
          </cell>
          <cell r="J176">
            <v>40943000</v>
          </cell>
          <cell r="K176">
            <v>275503000</v>
          </cell>
          <cell r="L176">
            <v>13567300</v>
          </cell>
          <cell r="M176">
            <v>125241500</v>
          </cell>
          <cell r="N176">
            <v>6931778</v>
          </cell>
          <cell r="O176">
            <v>5675350</v>
          </cell>
          <cell r="P176">
            <v>2496000</v>
          </cell>
          <cell r="Q176">
            <v>2195000</v>
          </cell>
          <cell r="R176">
            <v>26657770</v>
          </cell>
          <cell r="S176">
            <v>31909000</v>
          </cell>
          <cell r="T176">
            <v>2450000</v>
          </cell>
          <cell r="U176">
            <v>94803000</v>
          </cell>
          <cell r="V176">
            <v>9536300</v>
          </cell>
          <cell r="W176">
            <v>187434500</v>
          </cell>
          <cell r="X176">
            <v>79232500</v>
          </cell>
          <cell r="Y176">
            <v>11972500</v>
          </cell>
          <cell r="Z176">
            <v>51663300</v>
          </cell>
          <cell r="AA176">
            <v>167385500</v>
          </cell>
          <cell r="AB176">
            <v>8446700</v>
          </cell>
          <cell r="AC176">
            <v>2232748207</v>
          </cell>
        </row>
        <row r="177">
          <cell r="A177">
            <v>8620</v>
          </cell>
          <cell r="B177">
            <v>2972525010</v>
          </cell>
          <cell r="C177">
            <v>57373100</v>
          </cell>
          <cell r="D177">
            <v>271443000</v>
          </cell>
          <cell r="E177">
            <v>32986300</v>
          </cell>
          <cell r="F177">
            <v>113182000</v>
          </cell>
          <cell r="G177">
            <v>88706400</v>
          </cell>
          <cell r="H177">
            <v>182313600</v>
          </cell>
          <cell r="I177">
            <v>48403500</v>
          </cell>
          <cell r="J177">
            <v>101600400</v>
          </cell>
          <cell r="K177">
            <v>75639700</v>
          </cell>
          <cell r="L177">
            <v>121490000</v>
          </cell>
          <cell r="M177">
            <v>84868800</v>
          </cell>
          <cell r="N177">
            <v>113023381</v>
          </cell>
          <cell r="O177">
            <v>70363500</v>
          </cell>
          <cell r="P177">
            <v>86881327</v>
          </cell>
          <cell r="Q177">
            <v>158005900</v>
          </cell>
          <cell r="R177">
            <v>75075560</v>
          </cell>
          <cell r="S177">
            <v>243814698</v>
          </cell>
          <cell r="T177">
            <v>74944400</v>
          </cell>
          <cell r="U177">
            <v>97639500</v>
          </cell>
          <cell r="V177">
            <v>101469000</v>
          </cell>
          <cell r="W177">
            <v>207243500</v>
          </cell>
          <cell r="X177">
            <v>167010798</v>
          </cell>
          <cell r="Y177">
            <v>137975100</v>
          </cell>
          <cell r="Z177">
            <v>175665700</v>
          </cell>
          <cell r="AA177">
            <v>138164200</v>
          </cell>
          <cell r="AB177">
            <v>60373700</v>
          </cell>
          <cell r="AC177">
            <v>6058182074</v>
          </cell>
        </row>
        <row r="178">
          <cell r="A178">
            <v>8630</v>
          </cell>
          <cell r="B178">
            <v>585672000</v>
          </cell>
          <cell r="C178">
            <v>5170000</v>
          </cell>
          <cell r="D178">
            <v>15180000</v>
          </cell>
          <cell r="E178">
            <v>55623000</v>
          </cell>
          <cell r="F178">
            <v>1600000</v>
          </cell>
          <cell r="G178">
            <v>6980000</v>
          </cell>
          <cell r="H178">
            <v>36800000</v>
          </cell>
          <cell r="I178">
            <v>0</v>
          </cell>
          <cell r="J178">
            <v>0</v>
          </cell>
          <cell r="K178">
            <v>600000</v>
          </cell>
          <cell r="L178">
            <v>11360000</v>
          </cell>
          <cell r="M178">
            <v>50480000</v>
          </cell>
          <cell r="N178">
            <v>0</v>
          </cell>
          <cell r="O178">
            <v>0</v>
          </cell>
          <cell r="P178">
            <v>102794000</v>
          </cell>
          <cell r="Q178">
            <v>2400000</v>
          </cell>
          <cell r="R178">
            <v>9270000</v>
          </cell>
          <cell r="S178">
            <v>0</v>
          </cell>
          <cell r="T178">
            <v>12810000</v>
          </cell>
          <cell r="U178">
            <v>16000000</v>
          </cell>
          <cell r="V178">
            <v>0</v>
          </cell>
          <cell r="W178">
            <v>18600000</v>
          </cell>
          <cell r="X178">
            <v>8470000</v>
          </cell>
          <cell r="Y178">
            <v>12870000</v>
          </cell>
          <cell r="Z178">
            <v>2400000</v>
          </cell>
          <cell r="AA178">
            <v>26600000</v>
          </cell>
          <cell r="AB178">
            <v>16750000</v>
          </cell>
          <cell r="AC178">
            <v>998429000</v>
          </cell>
        </row>
        <row r="179">
          <cell r="A179">
            <v>8650</v>
          </cell>
          <cell r="B179">
            <v>717629875</v>
          </cell>
          <cell r="C179">
            <v>44380100</v>
          </cell>
          <cell r="D179">
            <v>135320800</v>
          </cell>
          <cell r="E179">
            <v>118342900</v>
          </cell>
          <cell r="F179">
            <v>72237362</v>
          </cell>
          <cell r="G179">
            <v>135261284</v>
          </cell>
          <cell r="H179">
            <v>91365906</v>
          </cell>
          <cell r="I179">
            <v>76003906</v>
          </cell>
          <cell r="J179">
            <v>111328500</v>
          </cell>
          <cell r="K179">
            <v>79303609</v>
          </cell>
          <cell r="L179">
            <v>0</v>
          </cell>
          <cell r="M179">
            <v>103933718</v>
          </cell>
          <cell r="N179">
            <v>78980855</v>
          </cell>
          <cell r="O179">
            <v>45219592</v>
          </cell>
          <cell r="P179">
            <v>56999792</v>
          </cell>
          <cell r="Q179">
            <v>78307800</v>
          </cell>
          <cell r="R179">
            <v>76782244</v>
          </cell>
          <cell r="S179">
            <v>84655878</v>
          </cell>
          <cell r="T179">
            <v>72830500</v>
          </cell>
          <cell r="U179">
            <v>62557880</v>
          </cell>
          <cell r="V179">
            <v>122332227</v>
          </cell>
          <cell r="W179">
            <v>118079535</v>
          </cell>
          <cell r="X179">
            <v>51125783</v>
          </cell>
          <cell r="Y179">
            <v>100769186</v>
          </cell>
          <cell r="Z179">
            <v>80522416</v>
          </cell>
          <cell r="AA179">
            <v>140098519</v>
          </cell>
          <cell r="AB179">
            <v>19008800</v>
          </cell>
          <cell r="AC179">
            <v>2873378967</v>
          </cell>
        </row>
        <row r="180">
          <cell r="A180">
            <v>8660</v>
          </cell>
          <cell r="B180">
            <v>2449103760</v>
          </cell>
          <cell r="C180">
            <v>0</v>
          </cell>
          <cell r="D180">
            <v>100090000</v>
          </cell>
          <cell r="E180">
            <v>14430800</v>
          </cell>
          <cell r="F180">
            <v>61026000</v>
          </cell>
          <cell r="G180">
            <v>28930000</v>
          </cell>
          <cell r="H180">
            <v>412028000</v>
          </cell>
          <cell r="I180">
            <v>8250000</v>
          </cell>
          <cell r="J180">
            <v>12600000</v>
          </cell>
          <cell r="K180">
            <v>14900000</v>
          </cell>
          <cell r="L180">
            <v>107931000</v>
          </cell>
          <cell r="M180">
            <v>48550000</v>
          </cell>
          <cell r="N180">
            <v>37845000</v>
          </cell>
          <cell r="O180">
            <v>15850000</v>
          </cell>
          <cell r="P180">
            <v>13227000</v>
          </cell>
          <cell r="Q180">
            <v>98212900</v>
          </cell>
          <cell r="R180">
            <v>224898500</v>
          </cell>
          <cell r="S180">
            <v>222250000</v>
          </cell>
          <cell r="T180">
            <v>28879000</v>
          </cell>
          <cell r="U180">
            <v>149249000</v>
          </cell>
          <cell r="V180">
            <v>16385000</v>
          </cell>
          <cell r="W180">
            <v>232944200</v>
          </cell>
          <cell r="X180">
            <v>272777900</v>
          </cell>
          <cell r="Y180">
            <v>750000</v>
          </cell>
          <cell r="Z180">
            <v>142113400</v>
          </cell>
          <cell r="AA180">
            <v>46090000</v>
          </cell>
          <cell r="AB180">
            <v>187121000</v>
          </cell>
          <cell r="AC180">
            <v>4946432460</v>
          </cell>
        </row>
        <row r="181">
          <cell r="A181">
            <v>8670</v>
          </cell>
          <cell r="B181">
            <v>436755520</v>
          </cell>
          <cell r="C181">
            <v>40100000</v>
          </cell>
          <cell r="D181">
            <v>8350000</v>
          </cell>
          <cell r="E181">
            <v>925600</v>
          </cell>
          <cell r="F181">
            <v>26037600</v>
          </cell>
          <cell r="G181">
            <v>21919800</v>
          </cell>
          <cell r="H181">
            <v>51496700</v>
          </cell>
          <cell r="I181">
            <v>10800400</v>
          </cell>
          <cell r="J181">
            <v>10750000</v>
          </cell>
          <cell r="K181">
            <v>11822800</v>
          </cell>
          <cell r="L181">
            <v>325000</v>
          </cell>
          <cell r="M181">
            <v>63522200</v>
          </cell>
          <cell r="N181">
            <v>4451300</v>
          </cell>
          <cell r="O181">
            <v>6310500</v>
          </cell>
          <cell r="P181">
            <v>13247400</v>
          </cell>
          <cell r="Q181">
            <v>35892000</v>
          </cell>
          <cell r="R181">
            <v>10331200</v>
          </cell>
          <cell r="S181">
            <v>10603500</v>
          </cell>
          <cell r="T181">
            <v>5270200</v>
          </cell>
          <cell r="U181">
            <v>18841400</v>
          </cell>
          <cell r="V181">
            <v>0</v>
          </cell>
          <cell r="W181">
            <v>2108000</v>
          </cell>
          <cell r="X181">
            <v>19276100</v>
          </cell>
          <cell r="Y181">
            <v>4706600</v>
          </cell>
          <cell r="Z181">
            <v>24639200</v>
          </cell>
          <cell r="AA181">
            <v>55065400</v>
          </cell>
          <cell r="AB181">
            <v>14786400</v>
          </cell>
          <cell r="AC181">
            <v>908334820</v>
          </cell>
        </row>
        <row r="182">
          <cell r="A182">
            <v>8680</v>
          </cell>
          <cell r="B182">
            <v>478500000</v>
          </cell>
          <cell r="C182">
            <v>0</v>
          </cell>
          <cell r="D182">
            <v>29032000</v>
          </cell>
          <cell r="E182">
            <v>114594000</v>
          </cell>
          <cell r="F182">
            <v>60771000</v>
          </cell>
          <cell r="G182">
            <v>106589000</v>
          </cell>
          <cell r="H182">
            <v>122863000</v>
          </cell>
          <cell r="I182">
            <v>78790900</v>
          </cell>
          <cell r="J182">
            <v>82003000</v>
          </cell>
          <cell r="K182">
            <v>66598000</v>
          </cell>
          <cell r="L182">
            <v>35304300</v>
          </cell>
          <cell r="M182">
            <v>123765000</v>
          </cell>
          <cell r="N182">
            <v>27965000</v>
          </cell>
          <cell r="O182">
            <v>6445000</v>
          </cell>
          <cell r="P182">
            <v>26022000</v>
          </cell>
          <cell r="Q182">
            <v>38725000</v>
          </cell>
          <cell r="R182">
            <v>27630000</v>
          </cell>
          <cell r="S182">
            <v>44590000</v>
          </cell>
          <cell r="T182">
            <v>60878000</v>
          </cell>
          <cell r="U182">
            <v>29340000</v>
          </cell>
          <cell r="V182">
            <v>54910000</v>
          </cell>
          <cell r="W182">
            <v>165068000</v>
          </cell>
          <cell r="X182">
            <v>75016000</v>
          </cell>
          <cell r="Y182">
            <v>9200000</v>
          </cell>
          <cell r="Z182">
            <v>29217000</v>
          </cell>
          <cell r="AA182">
            <v>9805000</v>
          </cell>
          <cell r="AB182">
            <v>3600000</v>
          </cell>
          <cell r="AC182">
            <v>1907221200</v>
          </cell>
        </row>
        <row r="183">
          <cell r="A183">
            <v>8691</v>
          </cell>
          <cell r="B183">
            <v>874808064</v>
          </cell>
          <cell r="C183">
            <v>62160600</v>
          </cell>
          <cell r="D183">
            <v>214486033</v>
          </cell>
          <cell r="E183">
            <v>316612500</v>
          </cell>
          <cell r="F183">
            <v>145458428</v>
          </cell>
          <cell r="G183">
            <v>175035893</v>
          </cell>
          <cell r="H183">
            <v>252348795</v>
          </cell>
          <cell r="I183">
            <v>74896219</v>
          </cell>
          <cell r="J183">
            <v>291326294</v>
          </cell>
          <cell r="K183">
            <v>196963800</v>
          </cell>
          <cell r="L183">
            <v>140152523</v>
          </cell>
          <cell r="M183">
            <v>243298107</v>
          </cell>
          <cell r="N183">
            <v>73781315</v>
          </cell>
          <cell r="O183">
            <v>59806067</v>
          </cell>
          <cell r="P183">
            <v>67899202</v>
          </cell>
          <cell r="Q183">
            <v>294387875</v>
          </cell>
          <cell r="R183">
            <v>35770627</v>
          </cell>
          <cell r="S183">
            <v>174094584</v>
          </cell>
          <cell r="T183">
            <v>93769900</v>
          </cell>
          <cell r="U183">
            <v>103621950</v>
          </cell>
          <cell r="V183">
            <v>237188124</v>
          </cell>
          <cell r="W183">
            <v>452643587</v>
          </cell>
          <cell r="X183">
            <v>163496800</v>
          </cell>
          <cell r="Y183">
            <v>135646051</v>
          </cell>
          <cell r="Z183">
            <v>179594740</v>
          </cell>
          <cell r="AA183">
            <v>286260479</v>
          </cell>
          <cell r="AB183">
            <v>473300</v>
          </cell>
          <cell r="AC183">
            <v>5345981857</v>
          </cell>
        </row>
        <row r="184">
          <cell r="A184">
            <v>8692</v>
          </cell>
          <cell r="B184">
            <v>0</v>
          </cell>
          <cell r="C184">
            <v>28990000</v>
          </cell>
          <cell r="D184">
            <v>0</v>
          </cell>
          <cell r="E184">
            <v>32430000</v>
          </cell>
          <cell r="F184">
            <v>0</v>
          </cell>
          <cell r="G184">
            <v>0</v>
          </cell>
          <cell r="H184">
            <v>0</v>
          </cell>
          <cell r="I184">
            <v>0</v>
          </cell>
          <cell r="J184">
            <v>0</v>
          </cell>
          <cell r="K184">
            <v>0</v>
          </cell>
          <cell r="L184">
            <v>0</v>
          </cell>
          <cell r="M184">
            <v>23700000</v>
          </cell>
          <cell r="N184">
            <v>10317000</v>
          </cell>
          <cell r="O184">
            <v>12510000</v>
          </cell>
          <cell r="P184">
            <v>0</v>
          </cell>
          <cell r="Q184">
            <v>25435000</v>
          </cell>
          <cell r="R184">
            <v>18727100</v>
          </cell>
          <cell r="S184">
            <v>6000000</v>
          </cell>
          <cell r="T184">
            <v>0</v>
          </cell>
          <cell r="U184">
            <v>0</v>
          </cell>
          <cell r="V184">
            <v>0</v>
          </cell>
          <cell r="W184">
            <v>0</v>
          </cell>
          <cell r="X184">
            <v>26995000</v>
          </cell>
          <cell r="Y184">
            <v>0</v>
          </cell>
          <cell r="Z184">
            <v>17625000</v>
          </cell>
          <cell r="AA184">
            <v>0</v>
          </cell>
          <cell r="AB184">
            <v>0</v>
          </cell>
          <cell r="AC184">
            <v>202729100</v>
          </cell>
        </row>
        <row r="185">
          <cell r="A185">
            <v>8693</v>
          </cell>
          <cell r="B185">
            <v>13502002500</v>
          </cell>
          <cell r="C185">
            <v>167235000</v>
          </cell>
          <cell r="D185">
            <v>79312000</v>
          </cell>
          <cell r="E185">
            <v>393208800</v>
          </cell>
          <cell r="F185">
            <v>59958000</v>
          </cell>
          <cell r="G185">
            <v>113331000</v>
          </cell>
          <cell r="H185">
            <v>541047000</v>
          </cell>
          <cell r="I185">
            <v>419810000</v>
          </cell>
          <cell r="J185">
            <v>130450000</v>
          </cell>
          <cell r="K185">
            <v>207610000</v>
          </cell>
          <cell r="L185">
            <v>20616000</v>
          </cell>
          <cell r="M185">
            <v>130895000</v>
          </cell>
          <cell r="N185">
            <v>43341000</v>
          </cell>
          <cell r="O185">
            <v>39624000</v>
          </cell>
          <cell r="P185">
            <v>36306000</v>
          </cell>
          <cell r="Q185">
            <v>38835000</v>
          </cell>
          <cell r="R185">
            <v>52870000</v>
          </cell>
          <cell r="S185">
            <v>107110000</v>
          </cell>
          <cell r="T185">
            <v>55303000</v>
          </cell>
          <cell r="U185">
            <v>517019000</v>
          </cell>
          <cell r="V185">
            <v>185680000</v>
          </cell>
          <cell r="W185">
            <v>620522000</v>
          </cell>
          <cell r="X185">
            <v>79532000</v>
          </cell>
          <cell r="Y185">
            <v>6161000</v>
          </cell>
          <cell r="Z185">
            <v>55234000</v>
          </cell>
          <cell r="AA185">
            <v>273820000</v>
          </cell>
          <cell r="AB185">
            <v>139310500</v>
          </cell>
          <cell r="AC185">
            <v>18016142800</v>
          </cell>
        </row>
        <row r="186">
          <cell r="A186">
            <v>8694</v>
          </cell>
          <cell r="B186">
            <v>6413811120</v>
          </cell>
          <cell r="C186">
            <v>167166500</v>
          </cell>
          <cell r="D186">
            <v>1142049600</v>
          </cell>
          <cell r="E186">
            <v>911431100</v>
          </cell>
          <cell r="F186">
            <v>681613600</v>
          </cell>
          <cell r="G186">
            <v>458883400</v>
          </cell>
          <cell r="H186">
            <v>723133800</v>
          </cell>
          <cell r="I186">
            <v>313118000</v>
          </cell>
          <cell r="J186">
            <v>2364366000</v>
          </cell>
          <cell r="K186">
            <v>1143483500</v>
          </cell>
          <cell r="L186">
            <v>485352500</v>
          </cell>
          <cell r="M186">
            <v>398218000</v>
          </cell>
          <cell r="N186">
            <v>297921000</v>
          </cell>
          <cell r="O186">
            <v>224373000</v>
          </cell>
          <cell r="P186">
            <v>409430000</v>
          </cell>
          <cell r="Q186">
            <v>1236579700</v>
          </cell>
          <cell r="R186">
            <v>378568000</v>
          </cell>
          <cell r="S186">
            <v>923133268</v>
          </cell>
          <cell r="T186">
            <v>414411400</v>
          </cell>
          <cell r="U186">
            <v>393840800</v>
          </cell>
          <cell r="V186">
            <v>507291400</v>
          </cell>
          <cell r="W186">
            <v>1025684100</v>
          </cell>
          <cell r="X186">
            <v>892046600</v>
          </cell>
          <cell r="Y186">
            <v>532483000</v>
          </cell>
          <cell r="Z186">
            <v>743433200</v>
          </cell>
          <cell r="AA186">
            <v>1173674240</v>
          </cell>
          <cell r="AB186">
            <v>492003960</v>
          </cell>
          <cell r="AC186">
            <v>24847500788</v>
          </cell>
        </row>
        <row r="187">
          <cell r="A187">
            <v>8695</v>
          </cell>
          <cell r="B187">
            <v>602357184</v>
          </cell>
          <cell r="C187">
            <v>0</v>
          </cell>
          <cell r="D187">
            <v>0</v>
          </cell>
          <cell r="E187">
            <v>77401400</v>
          </cell>
          <cell r="F187">
            <v>0</v>
          </cell>
          <cell r="G187">
            <v>15998000</v>
          </cell>
          <cell r="H187">
            <v>206817500</v>
          </cell>
          <cell r="I187">
            <v>51850000</v>
          </cell>
          <cell r="J187">
            <v>30000000</v>
          </cell>
          <cell r="K187">
            <v>42355000</v>
          </cell>
          <cell r="L187">
            <v>0</v>
          </cell>
          <cell r="M187">
            <v>19525000</v>
          </cell>
          <cell r="N187">
            <v>0</v>
          </cell>
          <cell r="O187">
            <v>17923000</v>
          </cell>
          <cell r="P187">
            <v>0</v>
          </cell>
          <cell r="Q187">
            <v>167243000</v>
          </cell>
          <cell r="R187">
            <v>0</v>
          </cell>
          <cell r="S187">
            <v>0</v>
          </cell>
          <cell r="T187">
            <v>0</v>
          </cell>
          <cell r="U187">
            <v>13315000</v>
          </cell>
          <cell r="V187">
            <v>63530000</v>
          </cell>
          <cell r="W187">
            <v>0</v>
          </cell>
          <cell r="X187">
            <v>61663000</v>
          </cell>
          <cell r="Y187">
            <v>0</v>
          </cell>
          <cell r="Z187">
            <v>0</v>
          </cell>
          <cell r="AA187">
            <v>0</v>
          </cell>
          <cell r="AB187">
            <v>0</v>
          </cell>
          <cell r="AC187">
            <v>1369978084</v>
          </cell>
        </row>
        <row r="188">
          <cell r="A188">
            <v>8696</v>
          </cell>
          <cell r="B188">
            <v>924000000</v>
          </cell>
          <cell r="C188">
            <v>0</v>
          </cell>
          <cell r="D188">
            <v>0</v>
          </cell>
          <cell r="E188">
            <v>0</v>
          </cell>
          <cell r="F188">
            <v>0</v>
          </cell>
          <cell r="G188">
            <v>0</v>
          </cell>
          <cell r="H188">
            <v>0</v>
          </cell>
          <cell r="I188">
            <v>0</v>
          </cell>
          <cell r="J188">
            <v>0</v>
          </cell>
          <cell r="K188">
            <v>0</v>
          </cell>
          <cell r="L188">
            <v>0</v>
          </cell>
          <cell r="M188">
            <v>23600000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947600000</v>
          </cell>
        </row>
        <row r="189">
          <cell r="A189">
            <v>8697</v>
          </cell>
          <cell r="B189">
            <v>0</v>
          </cell>
          <cell r="C189">
            <v>0</v>
          </cell>
          <cell r="D189">
            <v>42691000</v>
          </cell>
          <cell r="E189">
            <v>3025000</v>
          </cell>
          <cell r="F189">
            <v>0</v>
          </cell>
          <cell r="G189">
            <v>0</v>
          </cell>
          <cell r="H189">
            <v>12810000</v>
          </cell>
          <cell r="I189">
            <v>0</v>
          </cell>
          <cell r="J189">
            <v>0</v>
          </cell>
          <cell r="K189">
            <v>47065000</v>
          </cell>
          <cell r="L189">
            <v>0</v>
          </cell>
          <cell r="M189">
            <v>13545000</v>
          </cell>
          <cell r="N189">
            <v>0</v>
          </cell>
          <cell r="O189">
            <v>0</v>
          </cell>
          <cell r="P189">
            <v>0</v>
          </cell>
          <cell r="Q189">
            <v>0</v>
          </cell>
          <cell r="R189">
            <v>0</v>
          </cell>
          <cell r="S189">
            <v>240000</v>
          </cell>
          <cell r="T189">
            <v>0</v>
          </cell>
          <cell r="U189">
            <v>0</v>
          </cell>
          <cell r="V189">
            <v>0</v>
          </cell>
          <cell r="W189">
            <v>0</v>
          </cell>
          <cell r="X189">
            <v>0</v>
          </cell>
          <cell r="Y189">
            <v>0</v>
          </cell>
          <cell r="Z189">
            <v>10000000</v>
          </cell>
          <cell r="AA189">
            <v>0</v>
          </cell>
          <cell r="AB189">
            <v>0</v>
          </cell>
          <cell r="AC189">
            <v>129376000</v>
          </cell>
        </row>
        <row r="190">
          <cell r="A190">
            <v>8699</v>
          </cell>
          <cell r="B190">
            <v>0</v>
          </cell>
          <cell r="C190">
            <v>10825000</v>
          </cell>
          <cell r="D190">
            <v>99815000</v>
          </cell>
          <cell r="E190">
            <v>31000000</v>
          </cell>
          <cell r="F190">
            <v>77075000</v>
          </cell>
          <cell r="G190">
            <v>30400000</v>
          </cell>
          <cell r="H190">
            <v>257076800</v>
          </cell>
          <cell r="I190">
            <v>70585000</v>
          </cell>
          <cell r="J190">
            <v>24480000</v>
          </cell>
          <cell r="K190">
            <v>58951000</v>
          </cell>
          <cell r="L190">
            <v>0</v>
          </cell>
          <cell r="M190">
            <v>276243300</v>
          </cell>
          <cell r="N190">
            <v>4369000</v>
          </cell>
          <cell r="O190">
            <v>10273500</v>
          </cell>
          <cell r="P190">
            <v>7600000</v>
          </cell>
          <cell r="Q190">
            <v>17674100</v>
          </cell>
          <cell r="R190">
            <v>10588000</v>
          </cell>
          <cell r="S190">
            <v>4136400</v>
          </cell>
          <cell r="T190">
            <v>10190000</v>
          </cell>
          <cell r="U190">
            <v>10549000</v>
          </cell>
          <cell r="V190">
            <v>22120000</v>
          </cell>
          <cell r="W190">
            <v>554950000</v>
          </cell>
          <cell r="X190">
            <v>3280000</v>
          </cell>
          <cell r="Y190">
            <v>43742600</v>
          </cell>
          <cell r="Z190">
            <v>37946900</v>
          </cell>
          <cell r="AA190">
            <v>0</v>
          </cell>
          <cell r="AB190">
            <v>0</v>
          </cell>
          <cell r="AC190">
            <v>1673870600</v>
          </cell>
        </row>
        <row r="191">
          <cell r="A191">
            <v>8710</v>
          </cell>
          <cell r="B191">
            <v>10584157673</v>
          </cell>
          <cell r="C191">
            <v>141881791</v>
          </cell>
          <cell r="D191">
            <v>416991790</v>
          </cell>
          <cell r="E191">
            <v>924563176</v>
          </cell>
          <cell r="F191">
            <v>627081228</v>
          </cell>
          <cell r="G191">
            <v>474183515</v>
          </cell>
          <cell r="H191">
            <v>815638335</v>
          </cell>
          <cell r="I191">
            <v>441660477</v>
          </cell>
          <cell r="J191">
            <v>397849064</v>
          </cell>
          <cell r="K191">
            <v>1382019449</v>
          </cell>
          <cell r="L191">
            <v>331406574</v>
          </cell>
          <cell r="M191">
            <v>875772731</v>
          </cell>
          <cell r="N191">
            <v>244449250</v>
          </cell>
          <cell r="O191">
            <v>134302302</v>
          </cell>
          <cell r="P191">
            <v>713457249</v>
          </cell>
          <cell r="Q191">
            <v>580824311</v>
          </cell>
          <cell r="R191">
            <v>324534149</v>
          </cell>
          <cell r="S191">
            <v>553307501</v>
          </cell>
          <cell r="T191">
            <v>522916532</v>
          </cell>
          <cell r="U191">
            <v>551944449</v>
          </cell>
          <cell r="V191">
            <v>542559683</v>
          </cell>
          <cell r="W191">
            <v>748555249</v>
          </cell>
          <cell r="X191">
            <v>531067144</v>
          </cell>
          <cell r="Y191">
            <v>572720895</v>
          </cell>
          <cell r="Z191">
            <v>295485996</v>
          </cell>
          <cell r="AA191">
            <v>453509832</v>
          </cell>
          <cell r="AB191">
            <v>179003181</v>
          </cell>
          <cell r="AC191">
            <v>24361843526</v>
          </cell>
        </row>
        <row r="192">
          <cell r="A192">
            <v>8720</v>
          </cell>
          <cell r="B192">
            <v>385867460</v>
          </cell>
          <cell r="C192">
            <v>20000000</v>
          </cell>
          <cell r="D192">
            <v>49141400</v>
          </cell>
          <cell r="E192">
            <v>359265400</v>
          </cell>
          <cell r="F192">
            <v>294295962</v>
          </cell>
          <cell r="G192">
            <v>37074000</v>
          </cell>
          <cell r="H192">
            <v>86185200</v>
          </cell>
          <cell r="I192">
            <v>59454500</v>
          </cell>
          <cell r="J192">
            <v>110659000</v>
          </cell>
          <cell r="K192">
            <v>129912600</v>
          </cell>
          <cell r="L192">
            <v>82910000</v>
          </cell>
          <cell r="M192">
            <v>77804000</v>
          </cell>
          <cell r="N192">
            <v>59877500</v>
          </cell>
          <cell r="O192">
            <v>10442000</v>
          </cell>
          <cell r="P192">
            <v>313113921</v>
          </cell>
          <cell r="Q192">
            <v>277984400</v>
          </cell>
          <cell r="R192">
            <v>18438979</v>
          </cell>
          <cell r="S192">
            <v>93270000</v>
          </cell>
          <cell r="T192">
            <v>78846600</v>
          </cell>
          <cell r="U192">
            <v>130090500</v>
          </cell>
          <cell r="V192">
            <v>102409000</v>
          </cell>
          <cell r="W192">
            <v>687452373</v>
          </cell>
          <cell r="X192">
            <v>126827460</v>
          </cell>
          <cell r="Y192">
            <v>45187203</v>
          </cell>
          <cell r="Z192">
            <v>34840900</v>
          </cell>
          <cell r="AA192">
            <v>135010000</v>
          </cell>
          <cell r="AB192">
            <v>34912000</v>
          </cell>
          <cell r="AC192">
            <v>3841272358</v>
          </cell>
        </row>
        <row r="193">
          <cell r="A193">
            <v>8740</v>
          </cell>
          <cell r="B193">
            <v>445543300</v>
          </cell>
          <cell r="C193">
            <v>60000000</v>
          </cell>
          <cell r="D193">
            <v>96849000</v>
          </cell>
          <cell r="E193">
            <v>298612000</v>
          </cell>
          <cell r="F193">
            <v>99380000</v>
          </cell>
          <cell r="G193">
            <v>265996000</v>
          </cell>
          <cell r="H193">
            <v>97470000</v>
          </cell>
          <cell r="I193">
            <v>70959500</v>
          </cell>
          <cell r="J193">
            <v>247061000</v>
          </cell>
          <cell r="K193">
            <v>206580000</v>
          </cell>
          <cell r="L193">
            <v>93552200</v>
          </cell>
          <cell r="M193">
            <v>220010000</v>
          </cell>
          <cell r="N193">
            <v>56250000</v>
          </cell>
          <cell r="O193">
            <v>63518000</v>
          </cell>
          <cell r="P193">
            <v>83458000</v>
          </cell>
          <cell r="Q193">
            <v>99931500</v>
          </cell>
          <cell r="R193">
            <v>667794500</v>
          </cell>
          <cell r="S193">
            <v>279318000</v>
          </cell>
          <cell r="T193">
            <v>160270000</v>
          </cell>
          <cell r="U193">
            <v>102228000</v>
          </cell>
          <cell r="V193">
            <v>203352500</v>
          </cell>
          <cell r="W193">
            <v>779698500</v>
          </cell>
          <cell r="X193">
            <v>199143000</v>
          </cell>
          <cell r="Y193">
            <v>127883500</v>
          </cell>
          <cell r="Z193">
            <v>123716000</v>
          </cell>
          <cell r="AA193">
            <v>79830000</v>
          </cell>
          <cell r="AB193">
            <v>70789000</v>
          </cell>
          <cell r="AC193">
            <v>5299193500</v>
          </cell>
        </row>
        <row r="194">
          <cell r="A194">
            <v>8750</v>
          </cell>
          <cell r="B194">
            <v>81190525</v>
          </cell>
          <cell r="C194">
            <v>1033400</v>
          </cell>
          <cell r="D194">
            <v>39108300</v>
          </cell>
          <cell r="E194">
            <v>3275500</v>
          </cell>
          <cell r="F194">
            <v>29798950</v>
          </cell>
          <cell r="G194">
            <v>26104600</v>
          </cell>
          <cell r="H194">
            <v>0</v>
          </cell>
          <cell r="I194">
            <v>27815210</v>
          </cell>
          <cell r="J194">
            <v>32908000</v>
          </cell>
          <cell r="K194">
            <v>28986100</v>
          </cell>
          <cell r="L194">
            <v>36992200</v>
          </cell>
          <cell r="M194">
            <v>24768400</v>
          </cell>
          <cell r="N194">
            <v>15786805</v>
          </cell>
          <cell r="O194">
            <v>23410697</v>
          </cell>
          <cell r="P194">
            <v>24175600</v>
          </cell>
          <cell r="Q194">
            <v>39105500</v>
          </cell>
          <cell r="R194">
            <v>63799800</v>
          </cell>
          <cell r="S194">
            <v>37278100</v>
          </cell>
          <cell r="T194">
            <v>2241100</v>
          </cell>
          <cell r="U194">
            <v>28472700</v>
          </cell>
          <cell r="V194">
            <v>27308000</v>
          </cell>
          <cell r="W194">
            <v>7796900</v>
          </cell>
          <cell r="X194">
            <v>52778841</v>
          </cell>
          <cell r="Y194">
            <v>27232000</v>
          </cell>
          <cell r="Z194">
            <v>28717500</v>
          </cell>
          <cell r="AA194">
            <v>5778075</v>
          </cell>
          <cell r="AB194">
            <v>2900000</v>
          </cell>
          <cell r="AC194">
            <v>718762803</v>
          </cell>
        </row>
        <row r="195">
          <cell r="A195">
            <v>8760</v>
          </cell>
          <cell r="B195">
            <v>2535628818</v>
          </cell>
          <cell r="C195">
            <v>268500000</v>
          </cell>
          <cell r="D195">
            <v>1180669200</v>
          </cell>
          <cell r="E195">
            <v>504480250</v>
          </cell>
          <cell r="F195">
            <v>360919000</v>
          </cell>
          <cell r="G195">
            <v>503099000</v>
          </cell>
          <cell r="H195">
            <v>733450982</v>
          </cell>
          <cell r="I195">
            <v>117000000</v>
          </cell>
          <cell r="J195">
            <v>410250000</v>
          </cell>
          <cell r="K195">
            <v>255992000</v>
          </cell>
          <cell r="L195">
            <v>243093000</v>
          </cell>
          <cell r="M195">
            <v>364800000</v>
          </cell>
          <cell r="N195">
            <v>9600000</v>
          </cell>
          <cell r="O195">
            <v>120000000</v>
          </cell>
          <cell r="P195">
            <v>0</v>
          </cell>
          <cell r="Q195">
            <v>169400000</v>
          </cell>
          <cell r="R195">
            <v>15400000</v>
          </cell>
          <cell r="S195">
            <v>381342140</v>
          </cell>
          <cell r="T195">
            <v>0</v>
          </cell>
          <cell r="U195">
            <v>182800000</v>
          </cell>
          <cell r="V195">
            <v>361195000</v>
          </cell>
          <cell r="W195">
            <v>1234000000</v>
          </cell>
          <cell r="X195">
            <v>101815000</v>
          </cell>
          <cell r="Y195">
            <v>65315000</v>
          </cell>
          <cell r="Z195">
            <v>0</v>
          </cell>
          <cell r="AA195">
            <v>534965200</v>
          </cell>
          <cell r="AB195">
            <v>0</v>
          </cell>
          <cell r="AC195">
            <v>10653714590</v>
          </cell>
        </row>
        <row r="196">
          <cell r="A196">
            <v>8822</v>
          </cell>
          <cell r="B196">
            <v>10006311412</v>
          </cell>
          <cell r="C196">
            <v>0</v>
          </cell>
          <cell r="D196">
            <v>8957890000</v>
          </cell>
          <cell r="E196">
            <v>3470350000</v>
          </cell>
          <cell r="F196">
            <v>10285050620</v>
          </cell>
          <cell r="G196">
            <v>655178100</v>
          </cell>
          <cell r="H196">
            <v>12529598893</v>
          </cell>
          <cell r="I196">
            <v>10321960300</v>
          </cell>
          <cell r="J196">
            <v>6990737100</v>
          </cell>
          <cell r="K196">
            <v>9582856400</v>
          </cell>
          <cell r="L196">
            <v>1104278500</v>
          </cell>
          <cell r="M196">
            <v>15967375000</v>
          </cell>
          <cell r="N196">
            <v>6966328600</v>
          </cell>
          <cell r="O196">
            <v>164114000</v>
          </cell>
          <cell r="P196">
            <v>6356492500</v>
          </cell>
          <cell r="Q196">
            <v>48577702100</v>
          </cell>
          <cell r="R196">
            <v>3997950</v>
          </cell>
          <cell r="S196">
            <v>437624290</v>
          </cell>
          <cell r="T196">
            <v>12233805400</v>
          </cell>
          <cell r="U196">
            <v>800338000</v>
          </cell>
          <cell r="V196">
            <v>338700000</v>
          </cell>
          <cell r="W196">
            <v>7013140000</v>
          </cell>
          <cell r="X196">
            <v>107005210</v>
          </cell>
          <cell r="Y196">
            <v>69117000</v>
          </cell>
          <cell r="Z196">
            <v>104847637650</v>
          </cell>
          <cell r="AA196">
            <v>2169757875</v>
          </cell>
          <cell r="AB196">
            <v>3150000000</v>
          </cell>
          <cell r="AC196">
            <v>283107346900</v>
          </cell>
        </row>
        <row r="197">
          <cell r="A197">
            <v>8830</v>
          </cell>
          <cell r="B197">
            <v>6342895820</v>
          </cell>
          <cell r="C197">
            <v>0</v>
          </cell>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700000</v>
          </cell>
          <cell r="V197">
            <v>0</v>
          </cell>
          <cell r="W197">
            <v>0</v>
          </cell>
          <cell r="X197">
            <v>0</v>
          </cell>
          <cell r="Y197">
            <v>0</v>
          </cell>
          <cell r="Z197">
            <v>0</v>
          </cell>
          <cell r="AA197">
            <v>0</v>
          </cell>
          <cell r="AB197">
            <v>0</v>
          </cell>
          <cell r="AC197">
            <v>6343595820</v>
          </cell>
        </row>
        <row r="198">
          <cell r="A198">
            <v>8900</v>
          </cell>
          <cell r="B198">
            <v>0</v>
          </cell>
          <cell r="C198">
            <v>0</v>
          </cell>
          <cell r="D198">
            <v>0</v>
          </cell>
          <cell r="E198">
            <v>0</v>
          </cell>
          <cell r="F198">
            <v>0</v>
          </cell>
          <cell r="G198">
            <v>800000</v>
          </cell>
          <cell r="H198">
            <v>0</v>
          </cell>
          <cell r="I198">
            <v>0</v>
          </cell>
          <cell r="J198">
            <v>0</v>
          </cell>
          <cell r="K198">
            <v>0</v>
          </cell>
          <cell r="L198">
            <v>420500</v>
          </cell>
          <cell r="M198">
            <v>0</v>
          </cell>
          <cell r="N198">
            <v>450000</v>
          </cell>
          <cell r="O198">
            <v>0</v>
          </cell>
          <cell r="P198">
            <v>0</v>
          </cell>
          <cell r="Q198">
            <v>0</v>
          </cell>
          <cell r="R198">
            <v>0</v>
          </cell>
          <cell r="S198">
            <v>1024677332</v>
          </cell>
          <cell r="T198">
            <v>0</v>
          </cell>
          <cell r="U198">
            <v>0</v>
          </cell>
          <cell r="V198">
            <v>0</v>
          </cell>
          <cell r="W198">
            <v>0</v>
          </cell>
          <cell r="X198">
            <v>0</v>
          </cell>
          <cell r="Y198">
            <v>0</v>
          </cell>
          <cell r="Z198">
            <v>0</v>
          </cell>
          <cell r="AA198">
            <v>0</v>
          </cell>
          <cell r="AB198">
            <v>0</v>
          </cell>
          <cell r="AC198">
            <v>1026347832</v>
          </cell>
        </row>
        <row r="199">
          <cell r="A199">
            <v>9011</v>
          </cell>
          <cell r="B199">
            <v>0</v>
          </cell>
          <cell r="C199">
            <v>100000</v>
          </cell>
          <cell r="D199">
            <v>0</v>
          </cell>
          <cell r="E199">
            <v>2340000</v>
          </cell>
          <cell r="F199">
            <v>0</v>
          </cell>
          <cell r="G199">
            <v>890000</v>
          </cell>
          <cell r="H199">
            <v>881700</v>
          </cell>
          <cell r="I199">
            <v>671700</v>
          </cell>
          <cell r="J199">
            <v>1098400</v>
          </cell>
          <cell r="K199">
            <v>8</v>
          </cell>
          <cell r="L199">
            <v>880000</v>
          </cell>
          <cell r="M199">
            <v>1100000</v>
          </cell>
          <cell r="N199">
            <v>0</v>
          </cell>
          <cell r="O199">
            <v>1000000</v>
          </cell>
          <cell r="P199">
            <v>0</v>
          </cell>
          <cell r="Q199">
            <v>330000</v>
          </cell>
          <cell r="R199">
            <v>886700</v>
          </cell>
          <cell r="S199">
            <v>3</v>
          </cell>
          <cell r="T199">
            <v>0</v>
          </cell>
          <cell r="U199">
            <v>0</v>
          </cell>
          <cell r="V199">
            <v>886700</v>
          </cell>
          <cell r="W199">
            <v>853000</v>
          </cell>
          <cell r="X199">
            <v>880000</v>
          </cell>
          <cell r="Y199">
            <v>3</v>
          </cell>
          <cell r="Z199">
            <v>550000</v>
          </cell>
          <cell r="AA199">
            <v>0</v>
          </cell>
          <cell r="AB199">
            <v>880000</v>
          </cell>
          <cell r="AC199">
            <v>14228214</v>
          </cell>
        </row>
        <row r="200">
          <cell r="A200">
            <v>9019</v>
          </cell>
          <cell r="B200">
            <v>0</v>
          </cell>
          <cell r="C200">
            <v>0</v>
          </cell>
          <cell r="D200">
            <v>0</v>
          </cell>
          <cell r="E200">
            <v>3</v>
          </cell>
          <cell r="F200">
            <v>0</v>
          </cell>
          <cell r="G200">
            <v>0</v>
          </cell>
          <cell r="H200">
            <v>0</v>
          </cell>
          <cell r="I200">
            <v>0</v>
          </cell>
          <cell r="J200">
            <v>0</v>
          </cell>
          <cell r="K200">
            <v>0</v>
          </cell>
          <cell r="L200">
            <v>4</v>
          </cell>
          <cell r="M200">
            <v>0</v>
          </cell>
          <cell r="N200">
            <v>0</v>
          </cell>
          <cell r="O200">
            <v>0</v>
          </cell>
          <cell r="P200">
            <v>0</v>
          </cell>
          <cell r="Q200">
            <v>0</v>
          </cell>
          <cell r="R200">
            <v>0</v>
          </cell>
          <cell r="S200">
            <v>5</v>
          </cell>
          <cell r="T200">
            <v>0</v>
          </cell>
          <cell r="U200">
            <v>0</v>
          </cell>
          <cell r="V200">
            <v>0</v>
          </cell>
          <cell r="W200">
            <v>0</v>
          </cell>
          <cell r="X200">
            <v>0</v>
          </cell>
          <cell r="Y200">
            <v>0</v>
          </cell>
          <cell r="Z200">
            <v>0</v>
          </cell>
          <cell r="AA200">
            <v>1</v>
          </cell>
          <cell r="AB200">
            <v>2</v>
          </cell>
          <cell r="AC200">
            <v>15</v>
          </cell>
        </row>
        <row r="201">
          <cell r="A201">
            <v>9215</v>
          </cell>
          <cell r="B201">
            <v>0</v>
          </cell>
          <cell r="C201">
            <v>0</v>
          </cell>
          <cell r="D201">
            <v>4500000000</v>
          </cell>
          <cell r="E201">
            <v>0</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4500000000</v>
          </cell>
        </row>
        <row r="202">
          <cell r="A202">
            <v>9221</v>
          </cell>
          <cell r="B202">
            <v>0</v>
          </cell>
          <cell r="C202">
            <v>0</v>
          </cell>
          <cell r="D202">
            <v>0</v>
          </cell>
          <cell r="E202">
            <v>0</v>
          </cell>
          <cell r="F202">
            <v>0</v>
          </cell>
          <cell r="G202">
            <v>0</v>
          </cell>
          <cell r="H202">
            <v>3753884675</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800000000</v>
          </cell>
          <cell r="X202">
            <v>0</v>
          </cell>
          <cell r="Y202">
            <v>0</v>
          </cell>
          <cell r="Z202">
            <v>0</v>
          </cell>
          <cell r="AA202">
            <v>0</v>
          </cell>
          <cell r="AB202">
            <v>1310914060</v>
          </cell>
          <cell r="AC202">
            <v>5864798735</v>
          </cell>
        </row>
        <row r="203">
          <cell r="A203">
            <v>9231</v>
          </cell>
          <cell r="B203">
            <v>21140800</v>
          </cell>
          <cell r="C203">
            <v>0</v>
          </cell>
          <cell r="D203">
            <v>0</v>
          </cell>
          <cell r="E203">
            <v>0</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21140800</v>
          </cell>
        </row>
        <row r="204">
          <cell r="A204">
            <v>9232</v>
          </cell>
          <cell r="B204">
            <v>21898601</v>
          </cell>
          <cell r="C204">
            <v>0</v>
          </cell>
          <cell r="D204">
            <v>0</v>
          </cell>
          <cell r="E204">
            <v>0</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21898601</v>
          </cell>
        </row>
        <row r="205">
          <cell r="A205">
            <v>9261</v>
          </cell>
          <cell r="B205">
            <v>0</v>
          </cell>
          <cell r="C205">
            <v>0</v>
          </cell>
          <cell r="D205">
            <v>0</v>
          </cell>
          <cell r="E205">
            <v>0</v>
          </cell>
          <cell r="F205">
            <v>5239455600</v>
          </cell>
          <cell r="G205">
            <v>0</v>
          </cell>
          <cell r="H205">
            <v>5562642712</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12682781722</v>
          </cell>
          <cell r="X205">
            <v>797920500</v>
          </cell>
          <cell r="Y205">
            <v>0</v>
          </cell>
          <cell r="Z205">
            <v>17776000</v>
          </cell>
          <cell r="AA205">
            <v>0</v>
          </cell>
          <cell r="AB205">
            <v>0</v>
          </cell>
          <cell r="AC205">
            <v>24300576534</v>
          </cell>
        </row>
        <row r="206">
          <cell r="A206">
            <v>9271</v>
          </cell>
          <cell r="B206">
            <v>0</v>
          </cell>
          <cell r="C206">
            <v>0</v>
          </cell>
          <cell r="D206">
            <v>0</v>
          </cell>
          <cell r="E206">
            <v>329742100</v>
          </cell>
          <cell r="F206">
            <v>0</v>
          </cell>
          <cell r="G206">
            <v>0</v>
          </cell>
          <cell r="H206">
            <v>2000000000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420000000</v>
          </cell>
          <cell r="X206">
            <v>100000000</v>
          </cell>
          <cell r="Y206">
            <v>0</v>
          </cell>
          <cell r="Z206">
            <v>0</v>
          </cell>
          <cell r="AA206">
            <v>0</v>
          </cell>
          <cell r="AB206">
            <v>0</v>
          </cell>
          <cell r="AC206">
            <v>2849742100</v>
          </cell>
        </row>
        <row r="207">
          <cell r="A207">
            <v>9281</v>
          </cell>
          <cell r="B207">
            <v>0</v>
          </cell>
          <cell r="C207">
            <v>0</v>
          </cell>
          <cell r="D207">
            <v>0</v>
          </cell>
          <cell r="E207">
            <v>0</v>
          </cell>
          <cell r="F207">
            <v>0</v>
          </cell>
          <cell r="G207">
            <v>0</v>
          </cell>
          <cell r="H207">
            <v>2827944040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2062400</v>
          </cell>
          <cell r="W207">
            <v>51149909617</v>
          </cell>
          <cell r="X207">
            <v>13293000</v>
          </cell>
          <cell r="Y207">
            <v>0</v>
          </cell>
          <cell r="Z207">
            <v>0</v>
          </cell>
          <cell r="AA207">
            <v>0</v>
          </cell>
          <cell r="AB207">
            <v>0</v>
          </cell>
          <cell r="AC207">
            <v>53993209057</v>
          </cell>
        </row>
        <row r="208">
          <cell r="A208">
            <v>9410</v>
          </cell>
          <cell r="B208">
            <v>0</v>
          </cell>
          <cell r="C208">
            <v>95139600</v>
          </cell>
          <cell r="D208">
            <v>2964764058</v>
          </cell>
          <cell r="E208">
            <v>6865211400</v>
          </cell>
          <cell r="F208">
            <v>3159160000</v>
          </cell>
          <cell r="G208">
            <v>1684852000</v>
          </cell>
          <cell r="H208">
            <v>44555289500</v>
          </cell>
          <cell r="I208">
            <v>1417692200</v>
          </cell>
          <cell r="J208">
            <v>3417481774</v>
          </cell>
          <cell r="K208">
            <v>14596317850</v>
          </cell>
          <cell r="L208">
            <v>1720582900</v>
          </cell>
          <cell r="M208">
            <v>44822576630</v>
          </cell>
          <cell r="N208">
            <v>4355213221</v>
          </cell>
          <cell r="O208">
            <v>424103130</v>
          </cell>
          <cell r="P208">
            <v>10356419300</v>
          </cell>
          <cell r="Q208">
            <v>86846271349</v>
          </cell>
          <cell r="R208">
            <v>0</v>
          </cell>
          <cell r="S208">
            <v>1331484300</v>
          </cell>
          <cell r="T208">
            <v>395789200</v>
          </cell>
          <cell r="U208">
            <v>51178800</v>
          </cell>
          <cell r="V208">
            <v>1126629400</v>
          </cell>
          <cell r="W208">
            <v>3894464702</v>
          </cell>
          <cell r="X208">
            <v>243551900</v>
          </cell>
          <cell r="Y208">
            <v>5871180200</v>
          </cell>
          <cell r="Z208">
            <v>56382872400</v>
          </cell>
          <cell r="AA208">
            <v>2328595400</v>
          </cell>
          <cell r="AB208">
            <v>1431711300</v>
          </cell>
          <cell r="AC208">
            <v>300338532514</v>
          </cell>
        </row>
        <row r="209">
          <cell r="A209">
            <v>9620</v>
          </cell>
          <cell r="B209">
            <v>0</v>
          </cell>
          <cell r="C209">
            <v>9310</v>
          </cell>
          <cell r="D209">
            <v>800</v>
          </cell>
          <cell r="E209">
            <v>47636</v>
          </cell>
          <cell r="F209">
            <v>25620</v>
          </cell>
          <cell r="G209">
            <v>96182</v>
          </cell>
          <cell r="H209">
            <v>12510</v>
          </cell>
          <cell r="I209">
            <v>27210</v>
          </cell>
          <cell r="J209">
            <v>28634</v>
          </cell>
          <cell r="K209">
            <v>11243</v>
          </cell>
          <cell r="L209">
            <v>16614</v>
          </cell>
          <cell r="M209">
            <v>10836</v>
          </cell>
          <cell r="N209">
            <v>3060</v>
          </cell>
          <cell r="O209">
            <v>19125</v>
          </cell>
          <cell r="P209">
            <v>2347438</v>
          </cell>
          <cell r="Q209">
            <v>84492</v>
          </cell>
          <cell r="R209">
            <v>12010</v>
          </cell>
          <cell r="S209">
            <v>5530</v>
          </cell>
          <cell r="T209">
            <v>22552</v>
          </cell>
          <cell r="U209">
            <v>5707</v>
          </cell>
          <cell r="V209">
            <v>24319</v>
          </cell>
          <cell r="W209">
            <v>28702</v>
          </cell>
          <cell r="X209">
            <v>21595</v>
          </cell>
          <cell r="Y209">
            <v>19122</v>
          </cell>
          <cell r="Z209">
            <v>5089</v>
          </cell>
          <cell r="AA209">
            <v>10104</v>
          </cell>
          <cell r="AB209">
            <v>146717</v>
          </cell>
          <cell r="AC209">
            <v>3042157</v>
          </cell>
        </row>
        <row r="210">
          <cell r="A210">
            <v>9711</v>
          </cell>
          <cell r="B210">
            <v>0</v>
          </cell>
          <cell r="C210">
            <v>43533000</v>
          </cell>
          <cell r="D210">
            <v>34446244580</v>
          </cell>
          <cell r="E210">
            <v>2712137900</v>
          </cell>
          <cell r="F210">
            <v>15864301600</v>
          </cell>
          <cell r="G210">
            <v>1299622100</v>
          </cell>
          <cell r="H210">
            <v>245070200</v>
          </cell>
          <cell r="I210">
            <v>2661760300</v>
          </cell>
          <cell r="J210">
            <v>8713955300</v>
          </cell>
          <cell r="K210">
            <v>11589724300</v>
          </cell>
          <cell r="L210">
            <v>370573800</v>
          </cell>
          <cell r="M210">
            <v>25168361800</v>
          </cell>
          <cell r="N210">
            <v>9467553916</v>
          </cell>
          <cell r="O210">
            <v>135444000</v>
          </cell>
          <cell r="P210">
            <v>8841181200</v>
          </cell>
          <cell r="Q210">
            <v>42908791400</v>
          </cell>
          <cell r="R210">
            <v>9596450</v>
          </cell>
          <cell r="S210">
            <v>2853903668</v>
          </cell>
          <cell r="T210">
            <v>19328466000</v>
          </cell>
          <cell r="U210">
            <v>790751700</v>
          </cell>
          <cell r="V210">
            <v>1157484300</v>
          </cell>
          <cell r="W210">
            <v>5868762400</v>
          </cell>
          <cell r="X210">
            <v>5786335484</v>
          </cell>
          <cell r="Y210">
            <v>403106322</v>
          </cell>
          <cell r="Z210">
            <v>17877900000</v>
          </cell>
          <cell r="AA210">
            <v>14651171085</v>
          </cell>
          <cell r="AB210">
            <v>0</v>
          </cell>
          <cell r="AC210">
            <v>233195732805</v>
          </cell>
        </row>
        <row r="211">
          <cell r="A211">
            <v>9712</v>
          </cell>
          <cell r="B211">
            <v>0</v>
          </cell>
          <cell r="C211">
            <v>29108401</v>
          </cell>
          <cell r="D211">
            <v>55546370100</v>
          </cell>
          <cell r="E211">
            <v>1183756300</v>
          </cell>
          <cell r="F211">
            <v>6020000000</v>
          </cell>
          <cell r="G211">
            <v>0</v>
          </cell>
          <cell r="H211">
            <v>1099263200</v>
          </cell>
          <cell r="I211">
            <v>1741167700</v>
          </cell>
          <cell r="J211">
            <v>0</v>
          </cell>
          <cell r="K211">
            <v>4777158657</v>
          </cell>
          <cell r="L211">
            <v>338796500</v>
          </cell>
          <cell r="M211">
            <v>0</v>
          </cell>
          <cell r="N211">
            <v>0</v>
          </cell>
          <cell r="O211">
            <v>0</v>
          </cell>
          <cell r="P211">
            <v>0</v>
          </cell>
          <cell r="Q211">
            <v>22375462601</v>
          </cell>
          <cell r="R211">
            <v>3905500</v>
          </cell>
          <cell r="S211">
            <v>2860601090</v>
          </cell>
          <cell r="T211">
            <v>7110356900</v>
          </cell>
          <cell r="U211">
            <v>0</v>
          </cell>
          <cell r="V211">
            <v>528425400</v>
          </cell>
          <cell r="W211">
            <v>1932812800</v>
          </cell>
          <cell r="X211">
            <v>3001271400</v>
          </cell>
          <cell r="Y211">
            <v>1452257400</v>
          </cell>
          <cell r="Z211">
            <v>7519462300</v>
          </cell>
          <cell r="AA211">
            <v>7560798100</v>
          </cell>
          <cell r="AB211">
            <v>0</v>
          </cell>
          <cell r="AC211">
            <v>125080974349</v>
          </cell>
        </row>
        <row r="212">
          <cell r="A212">
            <v>9920</v>
          </cell>
          <cell r="B212">
            <v>0</v>
          </cell>
          <cell r="C212">
            <v>300000000</v>
          </cell>
          <cell r="D212">
            <v>0</v>
          </cell>
          <cell r="E212">
            <v>23100848</v>
          </cell>
          <cell r="F212">
            <v>0</v>
          </cell>
          <cell r="G212">
            <v>0</v>
          </cell>
          <cell r="H212">
            <v>4</v>
          </cell>
          <cell r="I212">
            <v>0</v>
          </cell>
          <cell r="J212">
            <v>0</v>
          </cell>
          <cell r="K212">
            <v>0</v>
          </cell>
          <cell r="L212">
            <v>3</v>
          </cell>
          <cell r="M212">
            <v>0</v>
          </cell>
          <cell r="N212">
            <v>15199000000</v>
          </cell>
          <cell r="O212">
            <v>0</v>
          </cell>
          <cell r="P212">
            <v>0</v>
          </cell>
          <cell r="Q212">
            <v>0</v>
          </cell>
          <cell r="R212">
            <v>2</v>
          </cell>
          <cell r="S212">
            <v>6</v>
          </cell>
          <cell r="T212">
            <v>0</v>
          </cell>
          <cell r="U212">
            <v>0</v>
          </cell>
          <cell r="V212">
            <v>0</v>
          </cell>
          <cell r="W212">
            <v>0</v>
          </cell>
          <cell r="X212">
            <v>0</v>
          </cell>
          <cell r="Y212">
            <v>0</v>
          </cell>
          <cell r="Z212">
            <v>0</v>
          </cell>
          <cell r="AA212">
            <v>3</v>
          </cell>
          <cell r="AB212">
            <v>1</v>
          </cell>
          <cell r="AC212">
            <v>15522100867</v>
          </cell>
        </row>
        <row r="213">
          <cell r="A213">
            <v>9940</v>
          </cell>
          <cell r="B213">
            <v>37846000000</v>
          </cell>
          <cell r="C213">
            <v>158926900000</v>
          </cell>
          <cell r="D213">
            <v>494982861200</v>
          </cell>
          <cell r="E213">
            <v>420204296000</v>
          </cell>
          <cell r="F213">
            <v>566192427969</v>
          </cell>
          <cell r="G213">
            <v>0</v>
          </cell>
          <cell r="H213">
            <v>1407212371654</v>
          </cell>
          <cell r="I213">
            <v>0</v>
          </cell>
          <cell r="J213">
            <v>875128527000</v>
          </cell>
          <cell r="K213">
            <v>912470489000</v>
          </cell>
          <cell r="L213">
            <v>150231788923</v>
          </cell>
          <cell r="M213">
            <v>748882898837</v>
          </cell>
          <cell r="N213">
            <v>215552530000</v>
          </cell>
          <cell r="O213">
            <v>3838484900</v>
          </cell>
          <cell r="P213">
            <v>141990098000</v>
          </cell>
          <cell r="Q213">
            <v>794115950949</v>
          </cell>
          <cell r="R213">
            <v>15508000000</v>
          </cell>
          <cell r="S213">
            <v>804648698000</v>
          </cell>
          <cell r="T213">
            <v>215031595500</v>
          </cell>
          <cell r="U213">
            <v>203300954100</v>
          </cell>
          <cell r="V213">
            <v>978987580000</v>
          </cell>
          <cell r="W213">
            <v>2115620239650</v>
          </cell>
          <cell r="X213">
            <v>540086304175</v>
          </cell>
          <cell r="Y213">
            <v>496464464000</v>
          </cell>
          <cell r="Z213">
            <v>233922966700</v>
          </cell>
          <cell r="AA213">
            <v>296866683800</v>
          </cell>
          <cell r="AB213">
            <v>304254729907</v>
          </cell>
          <cell r="AC213">
            <v>13132267840264</v>
          </cell>
        </row>
        <row r="214">
          <cell r="A214">
            <v>9960</v>
          </cell>
          <cell r="B214">
            <v>580000000000</v>
          </cell>
          <cell r="C214">
            <v>593600000</v>
          </cell>
          <cell r="D214">
            <v>6666667000</v>
          </cell>
          <cell r="E214">
            <v>8159913300</v>
          </cell>
          <cell r="F214">
            <v>1399573700</v>
          </cell>
          <cell r="G214">
            <v>318454060600</v>
          </cell>
          <cell r="H214">
            <v>12632129400</v>
          </cell>
          <cell r="I214">
            <v>515898943300</v>
          </cell>
          <cell r="J214">
            <v>4929306000</v>
          </cell>
          <cell r="K214">
            <v>50000000</v>
          </cell>
          <cell r="L214">
            <v>1076965300</v>
          </cell>
          <cell r="M214">
            <v>5039254300</v>
          </cell>
          <cell r="N214">
            <v>1193648400</v>
          </cell>
          <cell r="O214">
            <v>0</v>
          </cell>
          <cell r="P214">
            <v>51000000</v>
          </cell>
          <cell r="Q214">
            <v>1305395000</v>
          </cell>
          <cell r="R214">
            <v>1410031400</v>
          </cell>
          <cell r="S214">
            <v>0</v>
          </cell>
          <cell r="T214">
            <v>529000000</v>
          </cell>
          <cell r="U214">
            <v>5464964000</v>
          </cell>
          <cell r="V214">
            <v>4555943900</v>
          </cell>
          <cell r="W214">
            <v>76174345600</v>
          </cell>
          <cell r="X214">
            <v>3312612900</v>
          </cell>
          <cell r="Y214">
            <v>2169380600</v>
          </cell>
          <cell r="Z214">
            <v>264945500</v>
          </cell>
          <cell r="AA214">
            <v>1441707100</v>
          </cell>
          <cell r="AB214">
            <v>5507973651</v>
          </cell>
          <cell r="AC214">
            <v>1558281360951</v>
          </cell>
        </row>
        <row r="215">
          <cell r="A215">
            <v>9990</v>
          </cell>
          <cell r="B215">
            <v>0</v>
          </cell>
          <cell r="C215">
            <v>0</v>
          </cell>
          <cell r="D215">
            <v>0</v>
          </cell>
          <cell r="E215">
            <v>0</v>
          </cell>
          <cell r="F215">
            <v>0</v>
          </cell>
          <cell r="G215">
            <v>1</v>
          </cell>
          <cell r="H215">
            <v>0</v>
          </cell>
          <cell r="I215">
            <v>0</v>
          </cell>
          <cell r="J215">
            <v>0</v>
          </cell>
          <cell r="K215">
            <v>14558</v>
          </cell>
          <cell r="L215">
            <v>0</v>
          </cell>
          <cell r="M215">
            <v>0</v>
          </cell>
          <cell r="N215">
            <v>0</v>
          </cell>
          <cell r="O215">
            <v>0</v>
          </cell>
          <cell r="P215">
            <v>0</v>
          </cell>
          <cell r="Q215">
            <v>0</v>
          </cell>
          <cell r="R215">
            <v>0</v>
          </cell>
          <cell r="S215">
            <v>0</v>
          </cell>
          <cell r="T215">
            <v>0</v>
          </cell>
          <cell r="U215">
            <v>0</v>
          </cell>
          <cell r="V215">
            <v>31</v>
          </cell>
          <cell r="W215">
            <v>47</v>
          </cell>
          <cell r="X215">
            <v>0</v>
          </cell>
          <cell r="Y215">
            <v>7340281500</v>
          </cell>
          <cell r="Z215">
            <v>0</v>
          </cell>
          <cell r="AA215">
            <v>0</v>
          </cell>
          <cell r="AB215">
            <v>0</v>
          </cell>
          <cell r="AC215">
            <v>7340296137</v>
          </cell>
        </row>
        <row r="216">
          <cell r="A216" t="str">
            <v>Grand Total</v>
          </cell>
          <cell r="B216">
            <v>617889039401</v>
          </cell>
          <cell r="C216">
            <v>159988390311</v>
          </cell>
          <cell r="D216">
            <v>599106907738</v>
          </cell>
          <cell r="E216">
            <v>439480545487</v>
          </cell>
          <cell r="F216">
            <v>597874944489</v>
          </cell>
          <cell r="G216">
            <v>321439520883</v>
          </cell>
          <cell r="H216">
            <v>1479889489595</v>
          </cell>
          <cell r="I216">
            <v>521720262410</v>
          </cell>
          <cell r="J216">
            <v>892190397108</v>
          </cell>
          <cell r="K216">
            <v>943483715616</v>
          </cell>
          <cell r="L216">
            <v>153739604044</v>
          </cell>
          <cell r="M216">
            <v>823914202403</v>
          </cell>
          <cell r="N216">
            <v>245767948597</v>
          </cell>
          <cell r="O216">
            <v>4399051155</v>
          </cell>
          <cell r="P216">
            <v>161241045938</v>
          </cell>
          <cell r="Q216">
            <v>947552285791</v>
          </cell>
          <cell r="R216">
            <v>16932432062</v>
          </cell>
          <cell r="S216">
            <v>811694692602</v>
          </cell>
          <cell r="T216">
            <v>242395230152</v>
          </cell>
          <cell r="U216">
            <v>209607854307</v>
          </cell>
          <cell r="V216">
            <v>986359036450</v>
          </cell>
          <cell r="W216">
            <v>2268544198240</v>
          </cell>
          <cell r="X216">
            <v>553342190954</v>
          </cell>
          <cell r="Y216">
            <v>513700689147</v>
          </cell>
          <cell r="Z216">
            <v>315986477989</v>
          </cell>
          <cell r="AA216">
            <v>322848965593</v>
          </cell>
          <cell r="AB216">
            <v>312506355638</v>
          </cell>
          <cell r="AC216">
            <v>15463595474100</v>
          </cell>
        </row>
      </sheetData>
      <sheetData sheetId="9"/>
      <sheetData sheetId="10"/>
      <sheetData sheetId="11"/>
      <sheetData sheetId="12"/>
      <sheetData sheetId="13"/>
      <sheetData sheetId="14"/>
      <sheetData sheetId="15"/>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ificant Processes"/>
      <sheetName val="Flows of Transactions"/>
    </sheetNames>
    <sheetDataSet>
      <sheetData sheetId="0" refreshError="1"/>
      <sheetData sheetId="1"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Data Definitions"/>
      <sheetName val="Rewards Field Definitions"/>
      <sheetName val="HR RM Cut"/>
      <sheetName val="Employee Information"/>
      <sheetName val="Compensation"/>
      <sheetName val="Values"/>
    </sheetNames>
    <sheetDataSet>
      <sheetData sheetId="0"/>
      <sheetData sheetId="1"/>
      <sheetData sheetId="2"/>
      <sheetData sheetId="3"/>
      <sheetData sheetId="4"/>
      <sheetData sheetId="5"/>
      <sheetData sheetId="6">
        <row r="1">
          <cell r="L1" t="str">
            <v>Audit</v>
          </cell>
          <cell r="M1" t="str">
            <v>Jaudit</v>
          </cell>
          <cell r="N1" t="str">
            <v>Paudit</v>
          </cell>
          <cell r="O1" t="str">
            <v>Caudit</v>
          </cell>
        </row>
        <row r="2">
          <cell r="L2" t="str">
            <v>Corporate Affairs</v>
          </cell>
          <cell r="M2" t="str">
            <v>Jcorporate</v>
          </cell>
          <cell r="N2" t="str">
            <v>Pcorporate</v>
          </cell>
          <cell r="O2" t="str">
            <v>Ccorporate</v>
          </cell>
        </row>
        <row r="3">
          <cell r="L3" t="str">
            <v>Finance</v>
          </cell>
          <cell r="M3" t="str">
            <v>Jfinance</v>
          </cell>
          <cell r="N3" t="str">
            <v>Pfinance</v>
          </cell>
          <cell r="O3" t="str">
            <v>Cfinance</v>
          </cell>
        </row>
        <row r="4">
          <cell r="L4" t="str">
            <v>General Management</v>
          </cell>
          <cell r="M4" t="str">
            <v>Jgm</v>
          </cell>
          <cell r="N4" t="str">
            <v>Pgm</v>
          </cell>
          <cell r="O4" t="str">
            <v>Cgm</v>
          </cell>
        </row>
        <row r="5">
          <cell r="L5" t="str">
            <v>GSAM</v>
          </cell>
          <cell r="M5" t="str">
            <v>Jgs</v>
          </cell>
          <cell r="N5" t="str">
            <v>Pgs</v>
          </cell>
          <cell r="O5" t="str">
            <v>Cgs</v>
          </cell>
        </row>
        <row r="6">
          <cell r="L6" t="str">
            <v>Human Resources</v>
          </cell>
          <cell r="M6" t="str">
            <v>Jhr</v>
          </cell>
          <cell r="N6" t="str">
            <v>Phr</v>
          </cell>
          <cell r="O6" t="str">
            <v>Chr</v>
          </cell>
        </row>
        <row r="7">
          <cell r="L7" t="str">
            <v>Legal &amp; Compliance</v>
          </cell>
          <cell r="M7" t="str">
            <v>Jlc</v>
          </cell>
          <cell r="N7" t="str">
            <v>Plc</v>
          </cell>
          <cell r="O7" t="str">
            <v>Clc</v>
          </cell>
        </row>
        <row r="8">
          <cell r="L8" t="str">
            <v>Operations</v>
          </cell>
          <cell r="M8" t="str">
            <v>Jop</v>
          </cell>
          <cell r="N8" t="str">
            <v>Pop</v>
          </cell>
          <cell r="O8" t="str">
            <v>Cop</v>
          </cell>
        </row>
        <row r="9">
          <cell r="L9" t="str">
            <v>Property Management</v>
          </cell>
          <cell r="M9" t="str">
            <v>Jpm</v>
          </cell>
          <cell r="N9" t="str">
            <v>Ppm</v>
          </cell>
          <cell r="O9" t="str">
            <v>Cpm</v>
          </cell>
        </row>
        <row r="10">
          <cell r="L10" t="str">
            <v>Risk</v>
          </cell>
          <cell r="M10" t="str">
            <v>Jrisk</v>
          </cell>
          <cell r="N10" t="str">
            <v>Prisk</v>
          </cell>
          <cell r="O10" t="str">
            <v>Crisk</v>
          </cell>
        </row>
        <row r="11">
          <cell r="L11" t="str">
            <v>Technology</v>
          </cell>
          <cell r="M11" t="str">
            <v>Jtech</v>
          </cell>
          <cell r="N11" t="str">
            <v>Ptech</v>
          </cell>
          <cell r="O11" t="str">
            <v>Ctech</v>
          </cell>
        </row>
        <row r="12">
          <cell r="L12" t="str">
            <v>Consumer Banking</v>
          </cell>
          <cell r="M12" t="str">
            <v>Jcb</v>
          </cell>
          <cell r="N12" t="str">
            <v>Pcb</v>
          </cell>
          <cell r="O12" t="str">
            <v>Ccb</v>
          </cell>
        </row>
        <row r="13">
          <cell r="L13" t="str">
            <v>Global Markets</v>
          </cell>
          <cell r="M13" t="str">
            <v>Jglb</v>
          </cell>
          <cell r="N13" t="str">
            <v>Pglb</v>
          </cell>
          <cell r="O13" t="str">
            <v>Cglb</v>
          </cell>
        </row>
        <row r="14">
          <cell r="L14" t="str">
            <v>Client Relationships</v>
          </cell>
          <cell r="M14" t="str">
            <v>Jcom</v>
          </cell>
          <cell r="N14" t="str">
            <v>Pcom</v>
          </cell>
          <cell r="O14" t="str">
            <v>Ccom</v>
          </cell>
        </row>
        <row r="15">
          <cell r="L15" t="str">
            <v>Shared</v>
          </cell>
          <cell r="M15" t="str">
            <v>Jshare</v>
          </cell>
          <cell r="N15" t="str">
            <v>Pshare</v>
          </cell>
          <cell r="O15" t="str">
            <v>Cshare</v>
          </cell>
        </row>
      </sheetData>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1,Q2,01"/>
      <sheetName val="KH_Q1_Q2_01"/>
    </sheetNames>
    <sheetDataSet>
      <sheetData sheetId="0"/>
      <sheetData sheetId="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BTTBA"/>
      <sheetName val="HTCS"/>
      <sheetName val="KT"/>
      <sheetName val="vc"/>
      <sheetName val="THctiet"/>
      <sheetName val="TH (2)"/>
      <sheetName val="bia"/>
      <sheetName val="XL4Poppy"/>
      <sheetName val="TH DT CAC TB"/>
      <sheetName val="Bang chiet tinh TBA"/>
      <sheetName val="KH-Q1,Q2,01"/>
      <sheetName val="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0"/>
      <sheetName val="00000001"/>
      <sheetName val="XL4Test5"/>
      <sheetName val="VL"/>
      <sheetName val="NHAN CONG"/>
      <sheetName val="MAY"/>
      <sheetName val="VUA"/>
      <sheetName val="DG CAU"/>
      <sheetName val="THOP CAU"/>
      <sheetName val="TLP CAU"/>
      <sheetName val="DAKT1"/>
      <sheetName val="Sheet3"/>
      <sheetName val="XL4Poppy (2)"/>
      <sheetName val="KluongKm2,4"/>
      <sheetName val="B.cao"/>
      <sheetName val="T.tiet"/>
      <sheetName val="T.N"/>
      <sheetName val="Sheet1"/>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KTQT-AFC"/>
      <sheetName val="CLDG"/>
      <sheetName val="CLKL"/>
      <sheetName val="Bang du toan"/>
      <sheetName val="Tonghop"/>
      <sheetName val="Bu gia"/>
      <sheetName val="PT vat tu"/>
      <sheetName val="PTVT"/>
      <sheetName val="solieu"/>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To trinh"/>
      <sheetName val="bang2"/>
      <sheetName val="coHoan"/>
      <sheetName val="Congty"/>
      <sheetName val="VPPN"/>
      <sheetName val="XN74"/>
      <sheetName val="XN54"/>
      <sheetName val="XN33"/>
      <sheetName val="NK96"/>
      <sheetName val="ETH"/>
      <sheetName val="1"/>
      <sheetName val="2"/>
      <sheetName val="3"/>
      <sheetName val="4"/>
      <sheetName val="5"/>
      <sheetName val="6"/>
      <sheetName val="7"/>
      <sheetName val="DT1"/>
      <sheetName val="DT2"/>
      <sheetName val="Nam 2001"/>
      <sheetName val="Tang TSCD 98-02"/>
      <sheetName val="BIEN DONG"/>
      <sheetName val="TSCD 2001"/>
      <sheetName val="Quy 1-2002"/>
      <sheetName val="Quy 2-2002"/>
      <sheetName val="Quy 3-2002"/>
      <sheetName val="Quy 4-02"/>
      <sheetName val="C.     Lang"/>
      <sheetName val="boHoan"/>
      <sheetName val="XN79"/>
      <sheetName val="CTMT"/>
      <sheetName val="QL1A-QL1Q moi"/>
      <sheetName val="DG CAࡕ"/>
      <sheetName val="SL)NC-MB"/>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gVL"/>
      <sheetName val="KH-Q1,Q2,01"/>
      <sheetName val="KluongKm2_x000c_4"/>
      <sheetName val="HK1"/>
      <sheetName val="HK2"/>
      <sheetName val="CANAM"/>
      <sheetName val="lt-tl"/>
      <sheetName val="px3-tl"/>
      <sheetName val="px1-tl"/>
      <sheetName val="vp-tl"/>
      <sheetName val="px2,tb-tl"/>
      <sheetName val="th-qt"/>
      <sheetName val="bqt"/>
      <sheetName val="tl-khovt"/>
      <sheetName val="dtkhovt"/>
      <sheetName val="Sheet17"/>
      <sheetName val="Sheet18"/>
      <sheetName val="C.   ( Lang"/>
      <sheetName val="Maumo)"/>
      <sheetName val="Tonchop"/>
      <sheetName val="dmuc"/>
      <sheetName val="TK331D"/>
      <sheetName val="334 d"/>
      <sheetName val="Tai khoan"/>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BDCNH"/>
      <sheetName val="bcdtk"/>
      <sheetName val="BCDKTNH"/>
      <sheetName val="BCDKTTHUE"/>
      <sheetName val="tscd"/>
      <sheetName val="Tojg KLBS"/>
      <sheetName val="P_x000c_V"/>
      <sheetName val="DG "/>
      <sheetName val="TTDZ22"/>
      <sheetName val="¶"/>
      <sheetName val="giathanh1"/>
      <sheetName val="MTO REV.0"/>
      <sheetName val="DG CA?"/>
      <sheetName val="ɂIEN DONG"/>
      <sheetName val="Quy_x0000_2-2002"/>
      <sheetName val="S29_x0007__x0000__x0000_S"/>
      <sheetName val="NCong-Day-Su"/>
      <sheetName val="XL@Test5"/>
      <sheetName val="TDT"/>
      <sheetName val="PTVL"/>
      <sheetName val="KK bo sung"/>
      <sheetName val="IBASE"/>
      <sheetName val="˜Ünh m÷c"/>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Ünh m÷c"/>
      <sheetName val="Quy"/>
      <sheetName val="S29_x0007_"/>
      <sheetName val="Bu gi`"/>
      <sheetName val="MTO REV.2(ARMOR)"/>
      <sheetName val="DO AM DT"/>
      <sheetName val="tuong"/>
      <sheetName val="NC"/>
      <sheetName val="Bang TK goc"/>
      <sheetName val="DGchitiet "/>
      <sheetName val="CHIET TINH TBA"/>
      <sheetName val="Q3-01-duyet"/>
      <sheetName val="XL4@oppy"/>
      <sheetName val="Km&quot;33s,"/>
      <sheetName val="Km227O838-228_100"/>
      <sheetName val="Dang TSCD 98-02"/>
      <sheetName val="dtkhovd"/>
      <sheetName val="CDMT"/>
      <sheetName val="?IEN DONG"/>
      <sheetName val="Sêeet9"/>
      <sheetName val="DT1????????"/>
      <sheetName val="Quy?2-2002"/>
      <sheetName val="DT1?"/>
      <sheetName val="S29_x0007_??S"/>
      <sheetName val="S29_x0007_?S"/>
      <sheetName val="XL4Te3t5"/>
      <sheetName val="ptdg"/>
      <sheetName val="BGThau_x0008__x0000__x0000_0000000_x0001__x0006__x0000__x0000_Sheet1_x0008__x0000__x0000_To"/>
      <sheetName val="S`eet12"/>
      <sheetName val="XHXPXXX1"/>
      <sheetName val="0000000!"/>
      <sheetName val="To tri.h"/>
      <sheetName val="cnHoan"/>
      <sheetName val="V_x0010_PN"/>
      <sheetName val="Sheetr"/>
      <sheetName val="Km225_838-228_100"/>
      <sheetName val="NHAN_x0000_CONG"/>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Km227Э227_838s,"/>
      <sheetName val="DI-ESTI"/>
      <sheetName val="DG CA_"/>
      <sheetName val="_IEN DONG"/>
      <sheetName val="DT1________"/>
      <sheetName val="Quy_2-2002"/>
      <sheetName val="DT1_"/>
      <sheetName val="S29_x0007___S"/>
      <sheetName val="S29_x0007__S"/>
      <sheetName val="DT1_x0000__x0000__x0000__x0000__x0000__x0000__x0000__x0000_"/>
      <sheetName val="DT1_x0000_"/>
      <sheetName val="S29_x0007__x0000_S"/>
      <sheetName val="Khoi luong"/>
      <sheetName val="INV"/>
      <sheetName val="XXXXXXX2"/>
      <sheetName val="XXXXXXX3"/>
      <sheetName val="XXXXXXX4"/>
      <sheetName val="çha tri SX"/>
      <sheetName val="So Conç!îfhiep"/>
      <sheetName val="Girder"/>
      <sheetName val="Tendon"/>
      <sheetName val="NEW-PANEL"/>
      <sheetName val="CT_x0000_doanh thu 2005"/>
      <sheetName val="XNGBQII-_x0010_4 (3)"/>
      <sheetName val="Na2_x0000__x0000_01"/>
      <sheetName val="Tang TRCD 98-02"/>
      <sheetName val="TSCD 2000"/>
      <sheetName val="PPVT"/>
      <sheetName val="data"/>
      <sheetName val="phi"/>
      <sheetName val="4_x0004__x0000__x0000_XN54_x0004__x0000__x0000_XN33_x0004__x0000__x0000_NK96_x0006__x0000__x0000_Sheet4"/>
      <sheetName val="XLÿÿest5"/>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tra-vat-lieu"/>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_x0000__x0000_쫀䃝Z"/>
      <sheetName val="_x0000__x0000__x0000__x0000_¢é@Z_x0000__x000d__x0000__x0004_"/>
      <sheetName val="CĮ     Lang"/>
      <sheetName val="XNGBQI-01 (02)"/>
      <sheetName val="M+MC"/>
      <sheetName val="Thuc_thanh"/>
      <sheetName val="QL1A-QL1A_moi"/>
      <sheetName val="C_Bong_Lang"/>
      <sheetName val="Vanh_dai_III_(TKKT)"/>
      <sheetName val="NHAN_CONG"/>
      <sheetName val="DG_CAU"/>
      <sheetName val="THOP_CAU"/>
      <sheetName val="TLP_CAU"/>
      <sheetName val="XL4Poppy_(2)"/>
      <sheetName val="B_cao"/>
      <sheetName val="T_tiet"/>
      <sheetName val="T_N"/>
      <sheetName val="Tong_KLBS"/>
      <sheetName val="To_trinh"/>
      <sheetName val="Bang_du_toan"/>
      <sheetName val="Bu_gia"/>
      <sheetName val="PT_vat_tu"/>
      <sheetName val="Nam_2001"/>
      <sheetName val="Tang_TSCD_98-02"/>
      <sheetName val="BIEN_DONG"/>
      <sheetName val="TSCD_2001"/>
      <sheetName val="Quy_1-2002"/>
      <sheetName val="Quy_3-2002"/>
      <sheetName val="Quy_4-02"/>
      <sheetName val="THKL_nghiemthu"/>
      <sheetName val="DTCTtaluy_(2)"/>
      <sheetName val="KLDGTT&lt;120%_(2)"/>
      <sheetName val="TH_(2)"/>
      <sheetName val="C______Lang"/>
      <sheetName val="QL1A-QL1Q_moi"/>
      <sheetName val="KluongKm24"/>
      <sheetName val="DG_CAࡕ"/>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334_d"/>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DG_"/>
      <sheetName val="PV"/>
      <sheetName val="C____(_Lang"/>
      <sheetName val="Tojg_KLBS"/>
      <sheetName val="MTO_REV_0"/>
      <sheetName val="KK_bo_sung"/>
      <sheetName val="Hạng mục 2"/>
      <sheetName val="ctTBA"/>
      <sheetName val="BGThau_x0008_"/>
      <sheetName val="Quy $-02"/>
      <sheetName val="NHAN CWNG"/>
      <sheetName val="BGThau_x0008__x0000_0000000_x0001__x0006__x0000_Sheet1_x0008__x0000_To dr"/>
      <sheetName val="KTQT-AF_x0003_"/>
      <sheetName val="KLDGT_x0014_&lt;120%"/>
      <sheetName val="Congt9"/>
      <sheetName val="NHAN"/>
      <sheetName val="_x0000__x0000__x0000__x0000_¢é@Z_x0000__x000a__x0000__x0004_"/>
      <sheetName val="Km227?227_838s,"/>
      <sheetName val="_x0000__x0000_??Z"/>
      <sheetName val="CI     Lang"/>
      <sheetName val="CT"/>
      <sheetName val="Na2"/>
      <sheetName val=""/>
      <sheetName val="4_x0004_"/>
      <sheetName val="GVL-NC-M"/>
      <sheetName val="_x0000__x0001__x0000__x0000__x0000__x0000__x0000__x0000__x0000__x0000__x0000__x0000__x0000__x0002__x0000__x0000__x0000__x0000__x0000__x0000__x0000_Ƥ_x0000_Ő_x0000__x0000__x0000_㋎˴_x0000_"/>
      <sheetName val="P_x005f_x000c_V"/>
      <sheetName val="S29_x005f_x0007__x005f_x0000__x005f_x0000_S"/>
      <sheetName val="DT1_x005f_x0000__x005f_x0000__x005f_x0000__x005f_x0000_"/>
      <sheetName val="KluongKm2_x005f_x000c_4"/>
      <sheetName val="S29_x005f_x0007_"/>
      <sheetName val="Quy_x005f_x0000_2-2002"/>
      <sheetName val="DT1_x005f_x0000_"/>
      <sheetName val="S29_x005f_x0007__x005f_x0000_S"/>
      <sheetName val="S29_x005f_x0007___S"/>
      <sheetName val="S29_x005f_x0007__S"/>
      <sheetName val="BGThau_x005f_x0008__x005f_x0000__x005f_x0000_0000"/>
      <sheetName val="V_x005f_x0010_PN"/>
      <sheetName val="4_x005f_x0004__x005f_x0000__x005f_x0000_XN54_x000"/>
      <sheetName val="_x005f_x0000__x005f_x0001__x005f_x0000__x005f_x0000__x0"/>
      <sheetName val="BGThau_x005f_x0008__x005f_x0000_0000000_x00"/>
      <sheetName val="_x0000__x0000__x0000__x0000__x0000__x0000__x0000__x0000_ (2)"/>
      <sheetName val="S29_x005f_x0007_??S"/>
      <sheetName val="S29_x005f_x0007_?S"/>
      <sheetName val="11\_x0000__x0000__x0000__x0000__x0000__x0000__x0000_è_x0000_O_x0000__x0001__x0000_???_x0000_B_x0000_?_x0000_^_x0000__x0002__x0000_d_x0000__x0001_"/>
      <sheetName val="DG_CA?"/>
      <sheetName val="BGThau_x005f_x0008_"/>
      <sheetName val="4_x005f_x0004_"/>
      <sheetName val="KLDGDT&lt;120%_(2)"/>
      <sheetName val="P_x005f_x005f_x005f_x000c_V"/>
      <sheetName val="Tra_bang"/>
      <sheetName val="MAIN"/>
      <sheetName val="Vong KLBS"/>
      <sheetName val="BGThau_x0008__x0000_0000000_x0001__x0006__x0000_Sheet1_x0008__x0000_To"/>
      <sheetName val="4_x0004__x0000_XN54_x0004__x0000_XN33_x0004__x0000_NK96_x0006__x0000_Sheet4"/>
      <sheetName val="Pier"/>
      <sheetName val="Pile"/>
      <sheetName val="Km23"/>
      <sheetName val="Tonghmp"/>
      <sheetName val="TH (2+"/>
      <sheetName val="100000p0"/>
      <sheetName val="30000:00"/>
      <sheetName val="T.tidt"/>
      <sheetName val="coJoan"/>
      <sheetName val="XN&lt;4"/>
      <sheetName val="CL_x0007_G"/>
      <sheetName val="Tongh$p"/>
      <sheetName val="Tang TSCD 90-02"/>
      <sheetName val="Qy 1-2002"/>
      <sheetName val="Quy 3-2x02"/>
      <sheetName val="C/     Lang"/>
      <sheetName val="Exterior Walls Finishes"/>
      <sheetName val="Vanh dai II_x0000__x0000__x0000_^ÀÏ"/>
      <sheetName val="tienluong"/>
      <sheetName val="DTCTtallu"/>
      <sheetName val="DO_AM_DT"/>
      <sheetName val="ɂIEN_DONG"/>
      <sheetName val="coctuatrenda"/>
      <sheetName val="TTTram"/>
      <sheetName val="Du kien DT 9 thang de fop"/>
      <sheetName val="HGCHINGS"/>
      <sheetName val="T11-01"/>
      <sheetName val="T12-01"/>
      <sheetName val="01-02"/>
      <sheetName val="02-02"/>
      <sheetName val="03-02"/>
      <sheetName val="T04-02"/>
      <sheetName val="T05-02"/>
      <sheetName val="T06-T02"/>
      <sheetName val="T07-03"/>
      <sheetName val="T08-03"/>
      <sheetName val="T09-03"/>
      <sheetName val="T10-03"/>
      <sheetName val="T11-03"/>
      <sheetName val="T12-03"/>
      <sheetName val="NPLT01-04"/>
      <sheetName val="NPLT02-04"/>
      <sheetName val="NPLT03-04"/>
      <sheetName val="NPLT04-04"/>
      <sheetName val="NPLT05-04"/>
      <sheetName val="NPLT06-04"/>
      <sheetName val="NPLT07-04"/>
      <sheetName val="NPLT08-04"/>
      <sheetName val="NPLT09-04"/>
      <sheetName val="NPLT10-04"/>
      <sheetName val="NPLT11-04"/>
      <sheetName val="NPLT12-04"/>
      <sheetName val="NXT -T12 B"/>
      <sheetName val="NXT -T01-05"/>
      <sheetName val="NXT-T01-05 B"/>
      <sheetName val="NXT-T02-05"/>
      <sheetName val="NXT-T02-05B"/>
      <sheetName val="NXT-T03-05"/>
      <sheetName val="NXT-T03-05 B"/>
      <sheetName val="NXT -T04-05"/>
      <sheetName val="NXT-T05-05"/>
      <sheetName val="NXT -T06-05"/>
      <sheetName val="NXT -T07-05"/>
      <sheetName val="HGHW3"/>
      <sheetName val="HGHW4"/>
      <sheetName val="HGHW5"/>
      <sheetName val="HGCW6"/>
      <sheetName val="CH1"/>
      <sheetName val="EXP2"/>
      <sheetName val="_x0000__x0000__x0000__x0000_€¢é@Z_x0000__x000d__x0000__x0004_"/>
      <sheetName val="CPQL"/>
      <sheetName val="THCPQL"/>
      <sheetName val="Vanh dai II"/>
      <sheetName val="MAKH"/>
      <sheetName val="DSMo (2)"/>
      <sheetName val="DSMo"/>
      <sheetName val="TH Mo"/>
      <sheetName val="21B"/>
      <sheetName val="143"/>
      <sheetName val="141"/>
      <sheetName val="172"/>
      <sheetName val="171"/>
      <sheetName val="170"/>
      <sheetName val="169"/>
      <sheetName val="168"/>
      <sheetName val="167"/>
      <sheetName val="166"/>
      <sheetName val="165"/>
      <sheetName val="164"/>
      <sheetName val="163"/>
      <sheetName val="162"/>
      <sheetName val="161"/>
      <sheetName val="160"/>
      <sheetName val="159"/>
      <sheetName val="158"/>
      <sheetName val="157"/>
      <sheetName val="156"/>
      <sheetName val="155"/>
      <sheetName val="154"/>
      <sheetName val="173"/>
      <sheetName val="152"/>
      <sheetName val="151"/>
      <sheetName val="150"/>
      <sheetName val="149"/>
      <sheetName val="148"/>
      <sheetName val="147"/>
      <sheetName val="146"/>
      <sheetName val="145"/>
      <sheetName val="144"/>
      <sheetName val="142"/>
      <sheetName val="140"/>
      <sheetName val="TH ho"/>
      <sheetName val="TH138-173"/>
      <sheetName val="00000003"/>
      <sheetName val="Na2_x0000__x0000_€01"/>
      <sheetName val="H?ng m?c 2"/>
      <sheetName val="name"/>
      <sheetName val="KKKKKKKK"/>
      <sheetName val="MTO REV.0_x0000__x0000__x0000__x0000__x0000__x0000__x0000__x0000__x0000__x0009__x0000_쫀Ӛ_x0000__x0004__x0000__x0000__x0000__x0000__x0000__x0000__xdd0c_"/>
      <sheetName val="C?     Lang"/>
      <sheetName val="XNGBQIV-02_x0000__x0000_)"/>
      <sheetName val="Thep-MatCat"/>
      <sheetName val="Kiem-Toan"/>
      <sheetName val="NhapSL"/>
      <sheetName val="c`i tiet KHM"/>
      <sheetName val="DG _x0000__x0000__x0000__x0000__x0000__x0000__x0000__x0000__x0000__x0009__x0000_᲌Ա_x0000__x0004__x0000__x0000__x0000__x0000__x0000__x0000_窰԰_x0000__x0000__x0000__x0000__x0000_"/>
      <sheetName val="_x0000__x0000__x0017_[Q3-01-duyet.xls]Maumo)_x0000_?_x0000__x0000__x0000_"/>
      <sheetName val="?IEN_DONG"/>
      <sheetName val="��nh m�c"/>
      <sheetName val="Na2_x0000__x0000_�01"/>
      <sheetName val="S�eet9"/>
      <sheetName val="�ha tri SX"/>
      <sheetName val="So Con�!�fhiep"/>
      <sheetName val="XL��est5"/>
      <sheetName val="_x0000__x0000__x0000__x0000_���@Z_x0000__x000d__x0000__x0004_"/>
      <sheetName val="Tai_khկ_x0000_缀"/>
      <sheetName val="೼_xffff_uc thanh"/>
      <sheetName val="Tgng hop CP T10"/>
      <sheetName val="TT_10KV"/>
      <sheetName val="BGThau_x0008_??0000000_x0001__x0006_??Sheet1_x0008_??To"/>
      <sheetName val="NHAN?CONG"/>
      <sheetName val="4_x0004_??XN54_x0004_??XN33_x0004_??NK96_x0006_??Sheet4"/>
      <sheetName val="Na2??01"/>
      <sheetName val="CT?doanh thu 2005"/>
      <sheetName val="??쫀䃝Z"/>
      <sheetName val="????¢é@Z?_x000d_?_x0004_"/>
      <sheetName val="Na2??€01"/>
      <sheetName val="diachi"/>
      <sheetName val="Km2_x0000__x0000_,"/>
      <sheetName val="Qheet19"/>
      <sheetName val="THKL nghiamthu"/>
      <sheetName val="Balg du toan"/>
      <sheetName val="[Q3-01-duyet.xlsUboHoan"/>
      <sheetName val="ThongSo"/>
      <sheetName val="ESTI."/>
      <sheetName val="KLDGTT&lt;120'"/>
      <sheetName val="BGThau_x0008_?0000000_x0001__x0006_?Sheet1_x0008_?To dr"/>
      <sheetName val="BGThau_x0008_?0000000_x0001__x0006_?Sheet1_x0008_?To"/>
      <sheetName val="4_x0004_?XN54_x0004_?XN33_x0004_?NK96_x0006_?Sheet4"/>
      <sheetName val="D2"/>
      <sheetName val="NKC"/>
      <sheetName val="DG _x0000__x0000__x0000__x0000__x0000__x0000__x0000__x0000__x0000__x0009__x0000_??_x0000__x0004__x0000__x0000__x0000__x0000__x0000__x0000_??_x0000__x0000__x0000__x0000__x0000_"/>
      <sheetName val="Shѥet10"/>
      <sheetName val="C.Bojg Lang"/>
      <sheetName val="SDH TP"/>
      <sheetName val="DG _x0000__x0000__x0000__x0000__x0000__x0000__x0000__x0000__x0000_ _x0000_᲌Ա_x0000__x0004__x0000__x0000__x0000__x0000__x0000__x0000_窰԰_x0000__x0000__x0000__x0000__x0000_"/>
      <sheetName val="Du Toan"/>
      <sheetName val="GIAVLIEU"/>
      <sheetName val="Hedging"/>
      <sheetName val="mtk_b"/>
      <sheetName val="DG_CA_"/>
      <sheetName val="ɂIEJ DONG"/>
      <sheetName val="_x0000__x0000__x0000__x0000_���@Z_x0000__x000a__x0000__x0004_"/>
      <sheetName val="KKKKKKKK (2)"/>
      <sheetName val="KKKKKKKK_(2)"/>
      <sheetName val="Km033s,"/>
      <sheetName val="PboCPQ1-03"/>
      <sheetName val="TONGKE1P"/>
      <sheetName val="????¢é@Z?_x000a_?_x0004_"/>
      <sheetName val="_x0000__x0000__x0000__x0000_€¢é@Z_x0000__x000a__x0000__x0004_"/>
      <sheetName val="U_x0007__x0006__x0009_"/>
      <sheetName val="BO"/>
      <sheetName val="DG _x0000__x0000__x0000__x0000__x0000__x0000__x0000__x0000__x0000_ _x0000_??_x0000__x0004__x0000__x0000__x0000__x0000__x0000__x0000_??_x0000__x0000__x0000__x0000__x0000_"/>
      <sheetName val="KH_Q1_Q2_01"/>
    </sheetNames>
    <sheetDataSet>
      <sheetData sheetId="0" refreshError="1">
        <row r="29">
          <cell r="E29">
            <v>9566000</v>
          </cell>
        </row>
      </sheetData>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refreshError="1"/>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sheetData sheetId="186"/>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sheetData sheetId="219" refreshError="1"/>
      <sheetData sheetId="220" refreshError="1"/>
      <sheetData sheetId="221" refreshError="1"/>
      <sheetData sheetId="222"/>
      <sheetData sheetId="223" refreshError="1"/>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sheetData sheetId="254"/>
      <sheetData sheetId="255"/>
      <sheetData sheetId="256"/>
      <sheetData sheetId="257" refreshError="1"/>
      <sheetData sheetId="258" refreshError="1"/>
      <sheetData sheetId="259"/>
      <sheetData sheetId="260"/>
      <sheetData sheetId="261"/>
      <sheetData sheetId="262"/>
      <sheetData sheetId="263"/>
      <sheetData sheetId="264"/>
      <sheetData sheetId="265"/>
      <sheetData sheetId="266" refreshError="1"/>
      <sheetData sheetId="267" refreshError="1"/>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sheetData sheetId="315" refreshError="1"/>
      <sheetData sheetId="316" refreshError="1"/>
      <sheetData sheetId="317" refreshError="1"/>
      <sheetData sheetId="318"/>
      <sheetData sheetId="319"/>
      <sheetData sheetId="320"/>
      <sheetData sheetId="321"/>
      <sheetData sheetId="322"/>
      <sheetData sheetId="323"/>
      <sheetData sheetId="324" refreshError="1"/>
      <sheetData sheetId="325" refreshError="1"/>
      <sheetData sheetId="326" refreshError="1"/>
      <sheetData sheetId="327"/>
      <sheetData sheetId="328"/>
      <sheetData sheetId="329"/>
      <sheetData sheetId="330"/>
      <sheetData sheetId="331"/>
      <sheetData sheetId="332" refreshError="1"/>
      <sheetData sheetId="333" refreshError="1"/>
      <sheetData sheetId="334" refreshError="1"/>
      <sheetData sheetId="335" refreshError="1"/>
      <sheetData sheetId="336"/>
      <sheetData sheetId="337"/>
      <sheetData sheetId="338"/>
      <sheetData sheetId="339"/>
      <sheetData sheetId="340"/>
      <sheetData sheetId="341"/>
      <sheetData sheetId="342"/>
      <sheetData sheetId="343"/>
      <sheetData sheetId="344"/>
      <sheetData sheetId="345" refreshError="1"/>
      <sheetData sheetId="346"/>
      <sheetData sheetId="347"/>
      <sheetData sheetId="348"/>
      <sheetData sheetId="349"/>
      <sheetData sheetId="350"/>
      <sheetData sheetId="351"/>
      <sheetData sheetId="352"/>
      <sheetData sheetId="353"/>
      <sheetData sheetId="354" refreshError="1"/>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refreshError="1"/>
      <sheetData sheetId="381" refreshError="1"/>
      <sheetData sheetId="382"/>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sheetData sheetId="467"/>
      <sheetData sheetId="468"/>
      <sheetData sheetId="469"/>
      <sheetData sheetId="470"/>
      <sheetData sheetId="471"/>
      <sheetData sheetId="472"/>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sheetData sheetId="484"/>
      <sheetData sheetId="485"/>
      <sheetData sheetId="486" refreshError="1"/>
      <sheetData sheetId="487" refreshError="1"/>
      <sheetData sheetId="488" refreshError="1"/>
      <sheetData sheetId="489"/>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sheetData sheetId="517"/>
      <sheetData sheetId="518"/>
      <sheetData sheetId="519"/>
      <sheetData sheetId="520"/>
      <sheetData sheetId="521"/>
      <sheetData sheetId="522"/>
      <sheetData sheetId="523"/>
      <sheetData sheetId="524"/>
      <sheetData sheetId="525"/>
      <sheetData sheetId="526"/>
      <sheetData sheetId="527"/>
      <sheetData sheetId="528" refreshError="1"/>
      <sheetData sheetId="529" refreshError="1"/>
      <sheetData sheetId="530" refreshError="1"/>
      <sheetData sheetId="531"/>
      <sheetData sheetId="532" refreshError="1"/>
      <sheetData sheetId="533" refreshError="1"/>
      <sheetData sheetId="534" refreshError="1"/>
      <sheetData sheetId="535" refreshError="1"/>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refreshError="1"/>
      <sheetData sheetId="582"/>
      <sheetData sheetId="583"/>
      <sheetData sheetId="584" refreshError="1"/>
      <sheetData sheetId="585" refreshError="1"/>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refreshError="1"/>
      <sheetData sheetId="626"/>
      <sheetData sheetId="627" refreshError="1"/>
      <sheetData sheetId="628" refreshError="1"/>
      <sheetData sheetId="629"/>
      <sheetData sheetId="630" refreshError="1"/>
      <sheetData sheetId="631" refreshError="1"/>
      <sheetData sheetId="632"/>
      <sheetData sheetId="633" refreshError="1"/>
      <sheetData sheetId="634" refreshError="1"/>
      <sheetData sheetId="635" refreshError="1"/>
      <sheetData sheetId="636"/>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sheetData sheetId="662" refreshError="1"/>
      <sheetData sheetId="663"/>
      <sheetData sheetId="664"/>
      <sheetData sheetId="665" refreshError="1"/>
      <sheetData sheetId="666" refreshError="1"/>
      <sheetData sheetId="667"/>
      <sheetData sheetId="668" refreshError="1"/>
      <sheetData sheetId="669" refreshError="1"/>
      <sheetData sheetId="670" refreshError="1"/>
      <sheetData sheetId="671" refreshError="1"/>
      <sheetData sheetId="672" refreshError="1"/>
      <sheetData sheetId="673" refreshError="1"/>
      <sheetData sheetId="674" refreshError="1"/>
      <sheetData sheetId="675"/>
      <sheetData sheetId="676" refreshError="1"/>
      <sheetData sheetId="677" refreshError="1"/>
      <sheetData sheetId="678" refreshError="1"/>
      <sheetData sheetId="679" refreshError="1"/>
      <sheetData sheetId="680" refreshError="1"/>
      <sheetData sheetId="681" refreshError="1"/>
      <sheetData sheetId="682" refreshError="1"/>
      <sheetData sheetId="683"/>
      <sheetData sheetId="684" refreshError="1"/>
      <sheetData sheetId="685" refreshError="1"/>
      <sheetData sheetId="686" refreshError="1"/>
      <sheetData sheetId="687"/>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Contents"/>
      <sheetName val="1 LeadSchedule"/>
      <sheetName val="2 Sec108"/>
      <sheetName val="3 P&amp;L - 3A Op.Exp"/>
      <sheetName val="4 Analysis"/>
      <sheetName val="   Directors"/>
      <sheetName val="Dividend"/>
      <sheetName val="ITA-RA"/>
      <sheetName val="Int-rest"/>
      <sheetName val="Other"/>
      <sheetName val="OTHER (2)"/>
      <sheetName val="accounts"/>
      <sheetName val="5 Analysis"/>
      <sheetName val="ACT"/>
      <sheetName val="AMAL97"/>
      <sheetName val="OPI"/>
      <sheetName val="O2"/>
      <sheetName val="Lease"/>
      <sheetName val="A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TVT (MAU)"/>
      <sheetName val="ESTI."/>
      <sheetName val="DI-ESTI"/>
      <sheetName val="XL4Poppy"/>
    </sheetNames>
    <sheetDataSet>
      <sheetData sheetId="0" refreshError="1">
        <row r="16">
          <cell r="I16">
            <v>31.945</v>
          </cell>
        </row>
      </sheetData>
      <sheetData sheetId="1" refreshError="1"/>
      <sheetData sheetId="2" refreshError="1"/>
      <sheetData sheetId="3" refreshError="1"/>
      <sheetData sheetId="4"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PTDG"/>
      <sheetName val="DTCT"/>
      <sheetName val="DS cau"/>
      <sheetName val="tong hop"/>
      <sheetName val="phan tich DG"/>
      <sheetName val="gia vat lieu"/>
      <sheetName val="gia xe may"/>
      <sheetName val="gia nhan cong"/>
      <sheetName val="XL4Test5"/>
      <sheetName val="DANH SACH"/>
      <sheetName val="Sheet1"/>
      <sheetName val="Sheet3"/>
      <sheetName val="00000000"/>
      <sheetName val="10000000"/>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VL,NC"/>
      <sheetName val="Sheet5_x0000__x0008__x0006__x0008__x0003_ဠ_x0000_蜰Ư༢_x0000_螸Ư༢_x0000_蠼Ư༢_x0000_裀Ư༢_x0000_襄Ư"/>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PHAN TICH`VAT TU"/>
      <sheetName val="THKP"/>
      <sheetName val="Tien An T11"/>
      <sheetName val="DNPD-QL"/>
      <sheetName val="Bang luong"/>
      <sheetName val="Bang CC"/>
      <sheetName val=" Luong nghien "/>
      <sheetName val="QT-LN"/>
      <sheetName val="Giantiep"/>
      <sheetName val="Phuc vu"/>
      <sheetName val="May Phat"/>
      <sheetName val="1813"/>
      <sheetName val="Sheet2"/>
      <sheetName val="TONGSBU"/>
      <sheetName val="Sheet5_x0000__x0008__x0006__x0008__x0003_ဠ_x0000_蜰Ư༢_x0000_螸Ư༢_x0000_蠼Ư༢_x0000_⋀_x000f_쀀꾈∁_x000f_"/>
      <sheetName val="Thuc thanh"/>
      <sheetName val="GVT"/>
      <sheetName val="ctTBA"/>
      <sheetName val="Dot31"/>
      <sheetName val="Dot32"/>
      <sheetName val="Dot33"/>
      <sheetName val="Dot34"/>
      <sheetName val="Dot35"/>
      <sheetName val="Dot26"/>
      <sheetName val="Dot27"/>
      <sheetName val="Dot28"/>
      <sheetName val="Dot29"/>
      <sheetName val="Dot30"/>
      <sheetName val="TTTram"/>
      <sheetName val="Tongke"/>
      <sheetName val="DO AM DT"/>
      <sheetName val="Luong T1- 03"/>
      <sheetName val="Luong T2- 03"/>
      <sheetName val="Luong T3- 03"/>
      <sheetName val="?_x0000_?U?_x0000_?U?_x0000_?U?_x0000_?U?_x0000_?U?_x0000_?U?_x0000__x0000__x0000__x0000__x0000__x0000_"/>
      <sheetName val="Sheet5_x0000__x0008__x0006__x0008__x0003_?_x0000_?U?_x0000_?U?_x0000_?U?_x0000_?U?_x0000_?U"/>
      <sheetName val="giathanh1"/>
      <sheetName val="MTO REV.2(ARMOR)"/>
      <sheetName val="Sheet5_x0000__x0008__x0006__x0008__x0003_?_x0000_?U?_x0000_?U?_x0000_?U?_x0000_?_x000f_???_x000f_"/>
      <sheetName val="TONG HOP K©N© 2ÈI"/>
      <sheetName val="DTCT-TB"/>
      <sheetName val="TONG KE DZ 0.4 KV"/>
      <sheetName val="Bia TQT"/>
      <sheetName val="BANG DU TGAN DRC"/>
      <sheetName val="VC B_x000f_"/>
      <sheetName val="PHAN DICH VAT TU"/>
      <sheetName val="DIEL GIAI KL"/>
      <sheetName val="KLDK THUC HIEN"/>
      <sheetName val="Shaet30"/>
      <sheetName val="Sheet#2"/>
      <sheetName val="Qheet36"/>
      <sheetName val="Tai khoan"/>
      <sheetName val="Sheet5"/>
      <sheetName val="BO"/>
      <sheetName val="?"/>
      <sheetName val="Sheet5?_x0008__x0006__x0008__x0003_ဠ?蜰Ư༢?螸Ư༢?蠼Ư༢?裀Ư༢?襄Ư"/>
      <sheetName val="Sheet5?_x0008__x0006__x0008__x0003_ဠ?蜰Ư༢?螸Ư༢?蠼Ư༢?⋀_x000f_쀀꾈∁_x000f_"/>
      <sheetName val="???U???U???U???U???U???U???????"/>
      <sheetName val="Sheet5?_x0008__x0006__x0008__x0003_???U???U???U???U???U"/>
      <sheetName val="Sheet5?_x0008__x0006__x0008__x0003_???U???U???U???_x000f_???_x000f_"/>
      <sheetName val="???U???U???U???U???U???U??"/>
      <sheetName val="QTDG"/>
      <sheetName val="Sheet5_x0000__x0008__x0006__x0008__x0003_ဠ 蜰Ư༢_x0000_螸Ư༢_x0000_蠼Ư༢_x0000_裀Ư༢_x0000_襄Ư"/>
      <sheetName val="gia xe _x0000_ay"/>
      <sheetName val="TL rieng"/>
      <sheetName val="TONG KE"/>
      <sheetName val="Electrical Breakdown"/>
      <sheetName val="Gia KS"/>
      <sheetName val="?_x0000_?U?_x0000_?U?_x0000_?U?_x0000_?U?_x0000_?U?_x0000_?U?_x0000_"/>
      <sheetName val="? ?U?_x0000_?U?_x0000_?U?_x0000_?U?_x0000_?U?_x0000_?U?_x0000__x0000__x0000__x0000__x0000__x0000_"/>
      <sheetName val="Sheet5?_x0008__x0006__x0008__x0003_ဠ 蜰Ư༢?螸Ư༢?蠼Ư༢?裀Ư༢?襄Ư"/>
      <sheetName val="gia xe ?ay"/>
      <sheetName val="? ?U???U???U???U???U???U???????"/>
      <sheetName val="TT04"/>
      <sheetName val="dg"/>
      <sheetName val="dtct cau"/>
      <sheetName val="Chi tiet1"/>
      <sheetName val="ay (28-10-2005)_x0000__x0000_#2_Du toan nga"/>
      <sheetName val="CHIET TINH DGN GIA"/>
      <sheetName val="?_x0000_?Ý?_x0000_?Ý?_x0000_?Ý?_x0000_?Ý?_x0000_?Ý?_x0000_?Ý?_x0000__x0000__x0000__x0000__x0000__x0000_"/>
      <sheetName val="Sheet5_x0000__x0008__x0006__x0008__x0003_?_x0000_?Ý?_x0000_?Ý?_x0000_?Ý?_x0000_?Ý?_x0000_?Ý"/>
      <sheetName val="Sheet5_x0000__x0008__x0006__x0008__x0003_?_x0000_?Ý?_x0000_?Ý?_x0000_?Ý?_x0000_?_x000f_???_x000f_"/>
      <sheetName val="? ?Ý?_x0000_?Ý?_x0000_?Ý?_x0000_?Ý?_x0000_?Ý?_x0000_?Ý?_x0000__x0000__x0000__x0000__x0000__x0000_"/>
      <sheetName val="???Ý???Ý???Ý???Ý???Ý???Ý???????"/>
      <sheetName val="Sheet5?_x0008__x0006__x0008__x0003_???Ý???Ý???Ý???Ý???Ý"/>
      <sheetName val="Sheet5?_x0008__x0006__x0008__x0003_???Ý???Ý???Ý???_x000f_???_x000f_"/>
      <sheetName val="? ?Ý???Ý???Ý???Ý???Ý???Ý???????"/>
      <sheetName val=" lam_x0000__x000e_2_Goi 1 (TT04)_x0000_ 2_goi 1 d"/>
      <sheetName val="BC11cau-QL15A-3"/>
      <sheetName val="_"/>
      <sheetName val="gia xe "/>
      <sheetName val="PTVT (MAU)"/>
      <sheetName val="LEGEND"/>
      <sheetName val="PHAN TICH VAT T_x0015_ NGANG"/>
      <sheetName val="PHAN TACH VAT TU THEO NHOM"/>
      <sheetName val="TONG HOP NHAN CNNG"/>
      <sheetName val="DIEF GIAI CPSX"/>
      <sheetName val="BANG GIA DU UOAN THUY LOI"/>
      <sheetName val="VL_NC"/>
      <sheetName val="01 Bid Price summary"/>
      <sheetName val="? ?U???U???U???U???U???U??"/>
      <sheetName val="Sheet5_x0000__x0008__x0006__x0008__x0003_? ?U?_x0000_?U?_x0000_?U?_x0000_?U?_x0000_?U"/>
      <sheetName val="Sheet5?_x0008__x0006__x0008__x0003_? ?U???U???U???U???U"/>
      <sheetName val="'ia nhan cong"/>
      <sheetName val="DK-TT"/>
      <sheetName val="Thuc thanh_x0000_ס_x0000__x0000__x0000__x0000__x0000__x0000__x0000__x0000__x0009__x0000_忀ס_x0000__x0004__x0000__x0000__x0000__x0000__x0000_"/>
      <sheetName val="Shɥet5_x0000__x0008__x0006__x0008__x0003_ဠ 蜰Ư༢_x0000_螸Ư༢_x0000_蠼Ư༢_x0000_裀Ư༢_x0000_襄Ư"/>
      <sheetName val="DS_cau"/>
      <sheetName val="DANH_SACH"/>
      <sheetName val="tong_hop"/>
      <sheetName val="phan_tich_DG"/>
      <sheetName val="gia_vat_lieu"/>
      <sheetName val="gia_xe_may"/>
      <sheetName val="gia_nhan_cong"/>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Sheet5ဠ蜰Ư༢螸Ư༢蠼Ư༢裀Ư༢襄Ư༢览Ư༢"/>
      <sheetName val="DIEN_GIAI_KL"/>
      <sheetName val="KL_DUONG_GOM"/>
      <sheetName val="TGTHUC_HIEN"/>
      <sheetName val="KLLK_THUC_HIEN"/>
      <sheetName val="PTCT_MUONG"/>
      <sheetName val="DGTH_MUONG"/>
      <sheetName val="PHAN_TICH`VAT_TU"/>
      <sheetName val="Thuc_thanh"/>
      <sheetName val="Sheet5ဠ蜰Ư༢螸Ư༢蠼Ư༢裀Ư༢襄Ư"/>
      <sheetName val="Tien_An_T11"/>
      <sheetName val="Bang_luong"/>
      <sheetName val="Bang_CC"/>
      <sheetName val="_Luong_nghien_"/>
      <sheetName val="Phuc_vu"/>
      <sheetName val="May_Phat"/>
      <sheetName val="_x0000__x0000__x0000__x0000__x0000__x0000__x0000__x0000__x0000__x0000__x0000_![BC11cau-QL15A-3.xl"/>
      <sheetName val=" Luong nghiun "/>
      <sheetName val="Sheet5__x0008__x0006__x0008__x0003_ဠ_蜰Ư༢_螸Ư༢_蠼Ư༢_裀Ư༢_襄Ư"/>
      <sheetName val="ay (28-10-2005)"/>
      <sheetName val="Sheet5__x0008__x0006__x0008__x0003_ဠ_蜰Ư༢_螸Ư༢_蠼Ư༢_⋀_x000f_쀀꾈∁_x000f_"/>
      <sheetName val="___U___U___U___U___U___U_______"/>
      <sheetName val="Sheet5__x0008__x0006__x0008__x0003____U___U___U___U___U"/>
      <sheetName val="Sheet5__x0008__x0006__x0008__x0003____U___U___U____x000f_____x000f_"/>
      <sheetName val="___U___U___U___U___U___U__"/>
      <sheetName val="Sheet5__x0008__x0006__x0008__x0003_ဠ 蜰Ư༢_螸Ư༢_蠼Ư༢_裀Ư༢_襄Ư"/>
      <sheetName val="gia xe _ay"/>
      <sheetName val="Thuc thanh_x0000_ס_x0000__x0000__x0000__x0000__x0000__x0000__x0000__x0000_ _x0000_忀ס_x0000__x0004__x0000__x0000__x0000__x0000__x0000_"/>
      <sheetName val="_ _U_"/>
      <sheetName val="_ _U___U___U___U___U___U_______"/>
      <sheetName val="_ _U___U___U___U___U___U__"/>
      <sheetName val="Sheet5__x0008__x0006__x0008__x0003__ _U___U___U___U___U"/>
      <sheetName val="Sheet5__x0008__x0006__x0008__x0003_?_?U?_?U?_?U?_?U?_?U"/>
      <sheetName val="Sheet5__x0008__x0006__x0008__x0003_?_?U?_?U?_?U?_?_x000f_???_x000f_"/>
      <sheetName val="Sheet5__x0008__x0006__x0008__x0003_? ?U?_?U?_?U?_?U?_?U"/>
      <sheetName val="dtct cong"/>
      <sheetName val="gia xe ay"/>
      <sheetName val="? ?U?_x0000_?U?_x0000_?U?_x0000_?U?_x0000_?U?_x0000_?U?_x0000_"/>
      <sheetName val="_ia nhan cong"/>
      <sheetName val="DO_AM_DT"/>
      <sheetName val="chitiet"/>
      <sheetName val="Tong_ke"/>
      <sheetName val="Thuc thanh?ס????????_x0009_?忀ס?_x0004_?????"/>
      <sheetName val="Dept"/>
      <sheetName val="TPSX"/>
      <sheetName val="Sheet5?_x0008__x0006__x0008__x0003_???U???U???U???U??7U"/>
      <sheetName val=""/>
      <sheetName val="Sheet5_x0000__x0008__x0006__x0008__x0003_ဠ_x0000_蜰Ư༢_x0000_螸Ư༢_x0000_蠼Ư༢_x0000_⋀_x000f_쀀궈∁_x000f_"/>
      <sheetName val="Sheet5?_x0008__x0006__x0008__x0003_ဠ?蜰Ư༢?螸Ư༢?蠼Ư༢?⋀_x000f_쀀궈∁_x000f_"/>
      <sheetName val="Sheet5__x0008__x0006__x0008__x0003_ဠ_蜰Ư༢_螸Ư༢_蠼Ư༢_⋀_x000f_쀀궈∁_x000f_"/>
      <sheetName val="Luong ¼1- 03"/>
      <sheetName val="Sales2002"/>
      <sheetName val="Thuc thanh_x0000_ס_x0000_ 忀ס_x0000__x0004__x0000_鵀ס_x0000_怈ס_x0000_d_x0000_![BC"/>
      <sheetName val="ay (28-10-2005)_x0000_#2_Du toan ngay"/>
      <sheetName val="Thuc thanh_x0000_ס_x0000__x0009_忀ס_x0000__x0004__x0000_鵀ס_x0000_怈ס_x0000_d_x0000_![BC"/>
      <sheetName val="KLLK THUC @IEN"/>
      <sheetName val="TH VAL TU"/>
      <sheetName val="BANG BU VAN CxUYEN"/>
      <sheetName val="CHI PHI CÁ!MAY"/>
      <sheetName val="ay (28-10-2005)??#2_Du toan nga"/>
      <sheetName val="???Ý???Ý???Ý???Ý???Ý???Ý??"/>
      <sheetName val="uniBase"/>
      <sheetName val="vniBase"/>
      <sheetName val="abcBase"/>
      <sheetName val="Names"/>
      <sheetName val=" lam"/>
      <sheetName val="PONG HOP KINH PHI"/>
      <sheetName val="PHAN TICH KHOI HUONG"/>
      <sheetName val="DON CIA TONG HOP"/>
      <sheetName val="___Ý___Ý___Ý___Ý___Ý___Ý_______"/>
      <sheetName val="Sheet5__x0008__x0006__x0008__x0003____Ý___Ý___Ý___Ý___Ý"/>
      <sheetName val="? ?U?"/>
      <sheetName val="Sheet5?_x0008__x0006__x0008__x0003_ဠ 蜰Ư༢?螸Ư༢?蠼Ư༢?裀Ưܢ?襄Ư"/>
      <sheetName val="???????????![BC11cau-QL15A-3.xl"/>
      <sheetName val=" lam?_x000e_2_Goi 1 (TT04)? 2_goi 1 d"/>
      <sheetName val="tra-vat-lieu"/>
      <sheetName val="[BC11cau-Q"/>
      <sheetName val="Tiepdia"/>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_x0000_?Ý?_x0000_?Ý?_x0000_?Ý?_x0000_?Ý?_x0000_?Ý?_x0000_?Ý?_x0000_"/>
      <sheetName val="Sheet5??U??U??U??U??U??U?"/>
      <sheetName val="Sheet5??U??U??U??U??U"/>
      <sheetName val="Khoi luong"/>
      <sheetName val="_ _Ý_"/>
      <sheetName val="Sheet5__x0008__x0006__x0008__x0003____Ý___Ý___Ý____x000f_____x000f_"/>
      <sheetName val="_ _Ý___Ý___Ý___Ý___Ý___Ý_______"/>
      <sheetName val="Ktmo"/>
      <sheetName val="Thuc thanh_ס_________x0009__忀ס__x0004______"/>
      <sheetName val="Shɥet5"/>
      <sheetName val="ay (28-10-2005)__#2_Du toan nga"/>
      <sheetName val="Shɥet5?_x0008__x0006__x0008__x0003_ဠ 蜰Ư༢?螸Ư༢?蠼Ư༢?裀Ư༢?襄Ư"/>
      <sheetName val="Sheet5??Ý??Ý??Ý??Ý??Ý??Ý?"/>
      <sheetName val="Sheet5??Ý??Ý??Ý??Ý??Ý"/>
      <sheetName val="NKC"/>
      <sheetName val="Don gia-cau"/>
      <sheetName val="BOQ-1"/>
      <sheetName val="Tra"/>
      <sheetName val="KH-Q1,Q2,01"/>
      <sheetName val="Sheet5__x0008__x0006__x0008__x0003_ဠ 蜰Ư༢_螸Ư༢_蠼Ư༢_裀Ưܢ_襄Ư"/>
      <sheetName val="MAKHO"/>
      <sheetName val="VC BG"/>
      <sheetName val="DZ 22KV"/>
      <sheetName val="Sheet5__x0008__x0006__x0008__x0003____U___U___U___U__7U"/>
    </sheetNames>
    <sheetDataSet>
      <sheetData sheetId="0" refreshError="1"/>
      <sheetData sheetId="1" refreshError="1"/>
      <sheetData sheetId="2" refreshError="1"/>
      <sheetData sheetId="3" refreshError="1">
        <row r="10">
          <cell r="C10" t="str">
            <v>CÇu ®ång bôt km397+485.75</v>
          </cell>
          <cell r="J10">
            <v>1656805757.0816243</v>
          </cell>
        </row>
        <row r="11">
          <cell r="C11" t="str">
            <v>1. DÇm BTCT D¦L L=24m</v>
          </cell>
          <cell r="D11" t="str">
            <v>m3</v>
          </cell>
          <cell r="E11">
            <v>52.75</v>
          </cell>
          <cell r="F11">
            <v>278810.8254982286</v>
          </cell>
          <cell r="G11">
            <v>35358.619999999995</v>
          </cell>
          <cell r="H11">
            <v>0</v>
          </cell>
          <cell r="I11">
            <v>488783.70715874148</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I19">
            <v>450000</v>
          </cell>
          <cell r="J19">
            <v>30960000</v>
          </cell>
        </row>
        <row r="20">
          <cell r="C20" t="str">
            <v>4. B¶n dÉn KT(300x220x20)cm</v>
          </cell>
          <cell r="D20" t="str">
            <v>b¶n</v>
          </cell>
          <cell r="E20">
            <v>8</v>
          </cell>
          <cell r="I20">
            <v>2200000</v>
          </cell>
          <cell r="J20">
            <v>17600000</v>
          </cell>
        </row>
        <row r="21">
          <cell r="C21" t="str">
            <v>5. Khe co d·n cao su</v>
          </cell>
          <cell r="D21" t="str">
            <v>md</v>
          </cell>
          <cell r="E21">
            <v>16</v>
          </cell>
          <cell r="I21">
            <v>2500000</v>
          </cell>
          <cell r="J21">
            <v>40000000</v>
          </cell>
        </row>
        <row r="22">
          <cell r="C22" t="str">
            <v>6. T­êng hé lan mÒm</v>
          </cell>
          <cell r="D22" t="str">
            <v>md</v>
          </cell>
          <cell r="E22">
            <v>40</v>
          </cell>
          <cell r="I22">
            <v>450000</v>
          </cell>
          <cell r="J22">
            <v>18000000</v>
          </cell>
        </row>
        <row r="23">
          <cell r="C23" t="str">
            <v>7. Mè cÇu</v>
          </cell>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J34">
            <v>86000000</v>
          </cell>
        </row>
        <row r="35">
          <cell r="C35" t="str">
            <v xml:space="preserve">8. Cäc BTCT (35x35)cm </v>
          </cell>
          <cell r="D35" t="str">
            <v>md</v>
          </cell>
          <cell r="I35">
            <v>400000</v>
          </cell>
          <cell r="J35">
            <v>0</v>
          </cell>
        </row>
        <row r="36">
          <cell r="C36" t="str">
            <v>9. Ph¸ dì cÇu cò</v>
          </cell>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J44">
            <v>0</v>
          </cell>
        </row>
        <row r="45">
          <cell r="C45" t="str">
            <v>DÇm I500 lµm cÇu t¹m</v>
          </cell>
          <cell r="D45" t="str">
            <v>TÊn</v>
          </cell>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F47">
            <v>167311.23357142857</v>
          </cell>
          <cell r="G47">
            <v>63119.520000000004</v>
          </cell>
          <cell r="H47">
            <v>0</v>
          </cell>
          <cell r="I47">
            <v>498735.7040999615</v>
          </cell>
          <cell r="J47">
            <v>0</v>
          </cell>
        </row>
        <row r="48">
          <cell r="C48" t="str">
            <v xml:space="preserve">§¾p ®Êt nÒn ®­êng </v>
          </cell>
          <cell r="D48" t="str">
            <v>m3</v>
          </cell>
          <cell r="F48">
            <v>5714.2857142857138</v>
          </cell>
          <cell r="G48">
            <v>6287.7246742857133</v>
          </cell>
          <cell r="H48">
            <v>16215.547368</v>
          </cell>
          <cell r="I48">
            <v>60797.097711059716</v>
          </cell>
          <cell r="J48">
            <v>0</v>
          </cell>
        </row>
        <row r="49">
          <cell r="C49" t="str">
            <v>Mãng cÊp phèi ®¸ d¨m lo¹i 1</v>
          </cell>
          <cell r="D49" t="str">
            <v>m3</v>
          </cell>
          <cell r="F49">
            <v>211603.89028571427</v>
          </cell>
          <cell r="G49">
            <v>675.13600000000008</v>
          </cell>
          <cell r="H49">
            <v>7602.8820839999989</v>
          </cell>
          <cell r="I49">
            <v>256047.42392078004</v>
          </cell>
          <cell r="J49">
            <v>0</v>
          </cell>
        </row>
        <row r="50">
          <cell r="C50" t="str">
            <v>cÇu chÌ rÐn km399+647.55</v>
          </cell>
          <cell r="J50">
            <v>1429621416.0456164</v>
          </cell>
        </row>
        <row r="51">
          <cell r="C51" t="str">
            <v>1. DÇm BTCT th­êng L=12m</v>
          </cell>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I59">
            <v>450000</v>
          </cell>
          <cell r="J59">
            <v>19692000</v>
          </cell>
        </row>
        <row r="60">
          <cell r="C60" t="str">
            <v>4. B¶n dÉn KT(300x220x20)cm</v>
          </cell>
          <cell r="D60" t="str">
            <v>b¶n</v>
          </cell>
          <cell r="E60">
            <v>8</v>
          </cell>
          <cell r="I60">
            <v>2200000</v>
          </cell>
          <cell r="J60">
            <v>17600000</v>
          </cell>
        </row>
        <row r="61">
          <cell r="C61" t="str">
            <v>5. Khe co d·n cao su</v>
          </cell>
          <cell r="D61" t="str">
            <v>md</v>
          </cell>
          <cell r="E61">
            <v>16</v>
          </cell>
          <cell r="I61">
            <v>2500000</v>
          </cell>
          <cell r="J61">
            <v>40000000</v>
          </cell>
        </row>
        <row r="62">
          <cell r="C62" t="str">
            <v>6. T­êng hé lan mÒm</v>
          </cell>
          <cell r="D62" t="str">
            <v>md</v>
          </cell>
          <cell r="E62">
            <v>40</v>
          </cell>
          <cell r="F62">
            <v>4911215.3371428577</v>
          </cell>
          <cell r="G62">
            <v>0</v>
          </cell>
          <cell r="H62">
            <v>99583.053999999989</v>
          </cell>
          <cell r="I62">
            <v>450000</v>
          </cell>
          <cell r="J62">
            <v>18000000</v>
          </cell>
        </row>
        <row r="63">
          <cell r="C63" t="str">
            <v>7. Mè cÇu</v>
          </cell>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J74">
            <v>76000000</v>
          </cell>
        </row>
        <row r="75">
          <cell r="C75" t="str">
            <v>9. Ph¸ dì cÇu cò</v>
          </cell>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F78">
            <v>215999.99999999997</v>
          </cell>
          <cell r="G78">
            <v>218652</v>
          </cell>
          <cell r="H78">
            <v>543277.45000000007</v>
          </cell>
          <cell r="I78">
            <v>1924115.5741105948</v>
          </cell>
          <cell r="J78">
            <v>0</v>
          </cell>
        </row>
        <row r="79">
          <cell r="C79" t="str">
            <v>10. H¹ng môc kh¸c</v>
          </cell>
          <cell r="D79" t="str">
            <v>TB</v>
          </cell>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I83">
            <v>450000</v>
          </cell>
          <cell r="J83">
            <v>1734440155.4768608</v>
          </cell>
        </row>
        <row r="84">
          <cell r="C84" t="str">
            <v>1. DÇm BTCT th­êng L=12m</v>
          </cell>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I92">
            <v>450000</v>
          </cell>
          <cell r="J92">
            <v>19512000</v>
          </cell>
        </row>
        <row r="93">
          <cell r="C93" t="str">
            <v>4. B¶n dÉn KT(300x220x20)cm</v>
          </cell>
          <cell r="D93" t="str">
            <v>b¶n</v>
          </cell>
          <cell r="E93">
            <v>8</v>
          </cell>
          <cell r="I93">
            <v>2200000</v>
          </cell>
          <cell r="J93">
            <v>17600000</v>
          </cell>
        </row>
        <row r="94">
          <cell r="C94" t="str">
            <v>5. Khe co d·n cao su</v>
          </cell>
          <cell r="D94" t="str">
            <v>md</v>
          </cell>
          <cell r="E94">
            <v>16</v>
          </cell>
          <cell r="I94">
            <v>2500000</v>
          </cell>
          <cell r="J94">
            <v>40000000</v>
          </cell>
        </row>
        <row r="95">
          <cell r="C95" t="str">
            <v>6. T­êng hé lan mÒm</v>
          </cell>
          <cell r="D95" t="str">
            <v>md</v>
          </cell>
          <cell r="E95">
            <v>40</v>
          </cell>
          <cell r="I95">
            <v>450000</v>
          </cell>
          <cell r="J95">
            <v>18000000</v>
          </cell>
        </row>
        <row r="96">
          <cell r="C96" t="str">
            <v>7. Mè cÇu</v>
          </cell>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J107">
            <v>76000000</v>
          </cell>
        </row>
        <row r="108">
          <cell r="C108" t="str">
            <v>9. H¹ng môc kh¸c</v>
          </cell>
          <cell r="D108" t="str">
            <v>TB</v>
          </cell>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J121">
            <v>1806954333.0773902</v>
          </cell>
        </row>
        <row r="122">
          <cell r="C122" t="str">
            <v>1. DÇm BTCT th­êng L=15m</v>
          </cell>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I130">
            <v>450000</v>
          </cell>
          <cell r="J130">
            <v>25362000</v>
          </cell>
        </row>
        <row r="131">
          <cell r="C131" t="str">
            <v>4. B¶n dÉn KT(300x220x20)cm</v>
          </cell>
          <cell r="D131" t="str">
            <v>b¶n</v>
          </cell>
          <cell r="E131">
            <v>8</v>
          </cell>
          <cell r="I131">
            <v>2200000</v>
          </cell>
          <cell r="J131">
            <v>17600000</v>
          </cell>
        </row>
        <row r="132">
          <cell r="C132" t="str">
            <v>5. Khe co d·n cao su</v>
          </cell>
          <cell r="D132" t="str">
            <v>md</v>
          </cell>
          <cell r="E132">
            <v>16</v>
          </cell>
          <cell r="I132">
            <v>2500000</v>
          </cell>
          <cell r="J132">
            <v>40000000</v>
          </cell>
        </row>
        <row r="133">
          <cell r="C133" t="str">
            <v>6. T­êng hé lan mÒm</v>
          </cell>
          <cell r="D133" t="str">
            <v>md</v>
          </cell>
          <cell r="E133">
            <v>40</v>
          </cell>
          <cell r="I133">
            <v>450000</v>
          </cell>
          <cell r="J133">
            <v>18000000</v>
          </cell>
        </row>
        <row r="134">
          <cell r="C134" t="str">
            <v>7. Mè cÇu</v>
          </cell>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J145">
            <v>64000000</v>
          </cell>
        </row>
        <row r="146">
          <cell r="C146" t="str">
            <v xml:space="preserve">8. Cäc BTCT (35x35)cm </v>
          </cell>
          <cell r="D146" t="str">
            <v>md</v>
          </cell>
          <cell r="E146">
            <v>480</v>
          </cell>
          <cell r="I146">
            <v>400000</v>
          </cell>
          <cell r="J146">
            <v>192000000</v>
          </cell>
        </row>
        <row r="147">
          <cell r="C147" t="str">
            <v>9. Ph¸ dì cÇu cò</v>
          </cell>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D154" t="str">
            <v>Bé</v>
          </cell>
          <cell r="E154">
            <v>4</v>
          </cell>
          <cell r="F154">
            <v>594310.03418620001</v>
          </cell>
          <cell r="G154">
            <v>9170.9856</v>
          </cell>
          <cell r="H154">
            <v>2246.2963200000004</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J160">
            <v>1511488655.496485</v>
          </cell>
        </row>
        <row r="161">
          <cell r="C161" t="str">
            <v>1. DÇm BTCT th­êng L=15m</v>
          </cell>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I169">
            <v>450000</v>
          </cell>
          <cell r="J169">
            <v>19818000</v>
          </cell>
        </row>
        <row r="170">
          <cell r="C170" t="str">
            <v>4. B¶n dÉn KT(300x220x20)cm</v>
          </cell>
          <cell r="D170" t="str">
            <v>b¶n</v>
          </cell>
          <cell r="E170">
            <v>8</v>
          </cell>
          <cell r="I170">
            <v>2200000</v>
          </cell>
          <cell r="J170">
            <v>17600000</v>
          </cell>
        </row>
        <row r="171">
          <cell r="C171" t="str">
            <v>5. Khe co d·n cao su</v>
          </cell>
          <cell r="D171" t="str">
            <v>md</v>
          </cell>
          <cell r="E171">
            <v>16</v>
          </cell>
          <cell r="I171">
            <v>2500000</v>
          </cell>
          <cell r="J171">
            <v>40000000</v>
          </cell>
        </row>
        <row r="172">
          <cell r="C172" t="str">
            <v>6. T­êng hé lan mÒm</v>
          </cell>
          <cell r="D172" t="str">
            <v>md</v>
          </cell>
          <cell r="E172">
            <v>40</v>
          </cell>
          <cell r="F172">
            <v>594310.03418620001</v>
          </cell>
          <cell r="G172">
            <v>9170.9856</v>
          </cell>
          <cell r="H172">
            <v>2246.2963200000004</v>
          </cell>
          <cell r="I172">
            <v>450000</v>
          </cell>
          <cell r="J172">
            <v>18000000</v>
          </cell>
        </row>
        <row r="173">
          <cell r="C173" t="str">
            <v>7. Mè cÇu</v>
          </cell>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J184">
            <v>35000000</v>
          </cell>
        </row>
        <row r="185">
          <cell r="C185" t="str">
            <v xml:space="preserve">8. Cäc BTCT (35x35)cm </v>
          </cell>
          <cell r="D185" t="str">
            <v>md</v>
          </cell>
          <cell r="E185">
            <v>360</v>
          </cell>
          <cell r="I185">
            <v>400000</v>
          </cell>
          <cell r="J185">
            <v>144000000</v>
          </cell>
        </row>
        <row r="186">
          <cell r="C186" t="str">
            <v>9. H¹ng môc kh¸c</v>
          </cell>
          <cell r="D186" t="str">
            <v>TB</v>
          </cell>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J200">
            <v>1659700711.0894449</v>
          </cell>
        </row>
        <row r="201">
          <cell r="C201" t="str">
            <v>1. DÇm b¶n BTCT D¦L L=9m</v>
          </cell>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I208">
            <v>450000</v>
          </cell>
          <cell r="J208">
            <v>18846000</v>
          </cell>
        </row>
        <row r="209">
          <cell r="C209" t="str">
            <v>4. B¶n dÉn KT(300x220x20)cm</v>
          </cell>
          <cell r="D209" t="str">
            <v>b¶n</v>
          </cell>
          <cell r="E209">
            <v>8</v>
          </cell>
          <cell r="I209">
            <v>2200000</v>
          </cell>
          <cell r="J209">
            <v>17600000</v>
          </cell>
        </row>
        <row r="210">
          <cell r="C210" t="str">
            <v>5. MatÝt tÈm nhùa ®­êng</v>
          </cell>
          <cell r="D210" t="str">
            <v>m3</v>
          </cell>
          <cell r="E210">
            <v>0.18</v>
          </cell>
          <cell r="I210">
            <v>150000</v>
          </cell>
          <cell r="J210">
            <v>27000</v>
          </cell>
        </row>
        <row r="211">
          <cell r="C211" t="str">
            <v>6. T­êng hé lan mÒm</v>
          </cell>
          <cell r="D211" t="str">
            <v>md</v>
          </cell>
          <cell r="E211">
            <v>40</v>
          </cell>
          <cell r="I211">
            <v>450000</v>
          </cell>
          <cell r="J211">
            <v>18000000</v>
          </cell>
        </row>
        <row r="212">
          <cell r="C212" t="str">
            <v>7. Mè cÇu</v>
          </cell>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J224">
            <v>64000000</v>
          </cell>
        </row>
        <row r="225">
          <cell r="C225" t="str">
            <v xml:space="preserve">8. Cäc BTCT (35x35)cm </v>
          </cell>
          <cell r="D225" t="str">
            <v>md</v>
          </cell>
          <cell r="E225">
            <v>288</v>
          </cell>
          <cell r="I225">
            <v>400000</v>
          </cell>
          <cell r="J225">
            <v>115200000</v>
          </cell>
        </row>
        <row r="226">
          <cell r="C226" t="str">
            <v>9. H¹ng môc kh¸c</v>
          </cell>
          <cell r="D226" t="str">
            <v>TB</v>
          </cell>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I248">
            <v>450000</v>
          </cell>
          <cell r="J248">
            <v>27162000</v>
          </cell>
        </row>
        <row r="249">
          <cell r="C249" t="str">
            <v>4. B¶n dÉn KT(300x220x20)cm</v>
          </cell>
          <cell r="D249" t="str">
            <v>b¶n</v>
          </cell>
          <cell r="E249">
            <v>8</v>
          </cell>
          <cell r="I249">
            <v>2200000</v>
          </cell>
          <cell r="J249">
            <v>17600000</v>
          </cell>
        </row>
        <row r="250">
          <cell r="C250" t="str">
            <v>5. Khe co d·n cao su</v>
          </cell>
          <cell r="D250" t="str">
            <v>md</v>
          </cell>
          <cell r="E250">
            <v>16</v>
          </cell>
          <cell r="I250">
            <v>2500000</v>
          </cell>
          <cell r="J250">
            <v>40000000</v>
          </cell>
        </row>
        <row r="251">
          <cell r="C251" t="str">
            <v>6. T­êng hé lan mÒm</v>
          </cell>
          <cell r="D251" t="str">
            <v>md</v>
          </cell>
          <cell r="E251">
            <v>40</v>
          </cell>
          <cell r="I251">
            <v>450000</v>
          </cell>
          <cell r="J251">
            <v>18000000</v>
          </cell>
        </row>
        <row r="252">
          <cell r="C252" t="str">
            <v>7. Mè cÇu</v>
          </cell>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J263">
            <v>77000000</v>
          </cell>
        </row>
        <row r="264">
          <cell r="C264" t="str">
            <v xml:space="preserve">8. Cäc BTCT (35x35)cm </v>
          </cell>
          <cell r="D264" t="str">
            <v>md</v>
          </cell>
          <cell r="E264">
            <v>0</v>
          </cell>
          <cell r="I264">
            <v>400000</v>
          </cell>
          <cell r="J264">
            <v>0</v>
          </cell>
        </row>
        <row r="265">
          <cell r="C265" t="str">
            <v>9. Ph¸ dì cÇu cò</v>
          </cell>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J278">
            <v>1687268738.1014953</v>
          </cell>
        </row>
        <row r="279">
          <cell r="C279" t="str">
            <v>1. DÇm BTCT th­êng L=12m</v>
          </cell>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I287">
            <v>450000</v>
          </cell>
          <cell r="J287">
            <v>17820000</v>
          </cell>
        </row>
        <row r="288">
          <cell r="C288" t="str">
            <v>4. B¶n dÉn KT(300x220x20)cm</v>
          </cell>
          <cell r="D288" t="str">
            <v>b¶n</v>
          </cell>
          <cell r="E288">
            <v>8</v>
          </cell>
          <cell r="I288">
            <v>2200000</v>
          </cell>
          <cell r="J288">
            <v>17600000</v>
          </cell>
        </row>
        <row r="289">
          <cell r="C289" t="str">
            <v>5. Khe co d·n cao su</v>
          </cell>
          <cell r="D289" t="str">
            <v>md</v>
          </cell>
          <cell r="E289">
            <v>16</v>
          </cell>
          <cell r="I289">
            <v>2500000</v>
          </cell>
          <cell r="J289">
            <v>40000000</v>
          </cell>
        </row>
        <row r="290">
          <cell r="C290" t="str">
            <v>6. T­êng hé lan mÒm</v>
          </cell>
          <cell r="D290" t="str">
            <v>md</v>
          </cell>
          <cell r="E290">
            <v>40</v>
          </cell>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J302">
            <v>84000000</v>
          </cell>
        </row>
        <row r="303">
          <cell r="C303" t="str">
            <v xml:space="preserve">8. Cäc BTCT (35x35)cm </v>
          </cell>
          <cell r="D303" t="str">
            <v>md</v>
          </cell>
          <cell r="I303">
            <v>400000</v>
          </cell>
          <cell r="J303">
            <v>0</v>
          </cell>
        </row>
        <row r="304">
          <cell r="C304" t="str">
            <v>9. H¹ng môc kh¸c</v>
          </cell>
          <cell r="D304" t="str">
            <v>TB</v>
          </cell>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J318">
            <v>2531392571.695261</v>
          </cell>
        </row>
        <row r="319">
          <cell r="C319" t="str">
            <v>1. DÇm BTCT D¦L L=24m</v>
          </cell>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I327">
            <v>450000</v>
          </cell>
          <cell r="J327">
            <v>31626000</v>
          </cell>
        </row>
        <row r="328">
          <cell r="C328" t="str">
            <v>4. B¶n dÉn KT(300x220x20)cm</v>
          </cell>
          <cell r="D328" t="str">
            <v>b¶n</v>
          </cell>
          <cell r="E328">
            <v>8</v>
          </cell>
          <cell r="I328">
            <v>2200000</v>
          </cell>
          <cell r="J328">
            <v>17600000</v>
          </cell>
        </row>
        <row r="329">
          <cell r="C329" t="str">
            <v>5. Khe co d·n cao su</v>
          </cell>
          <cell r="D329" t="str">
            <v>md</v>
          </cell>
          <cell r="E329">
            <v>16</v>
          </cell>
          <cell r="I329">
            <v>2500000</v>
          </cell>
          <cell r="J329">
            <v>40000000</v>
          </cell>
        </row>
        <row r="330">
          <cell r="C330" t="str">
            <v>6. T­êng hé lan mÒm</v>
          </cell>
          <cell r="D330" t="str">
            <v>md</v>
          </cell>
          <cell r="E330">
            <v>40</v>
          </cell>
          <cell r="I330">
            <v>450000</v>
          </cell>
          <cell r="J330">
            <v>18000000</v>
          </cell>
        </row>
        <row r="331">
          <cell r="C331" t="str">
            <v>7. Mè cÇu</v>
          </cell>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J342">
            <v>79000000</v>
          </cell>
        </row>
        <row r="343">
          <cell r="C343" t="str">
            <v xml:space="preserve">8. Cäc BTCT (35x35)cm </v>
          </cell>
          <cell r="D343" t="str">
            <v>md</v>
          </cell>
          <cell r="E343">
            <v>704</v>
          </cell>
          <cell r="I343">
            <v>400000</v>
          </cell>
          <cell r="J343">
            <v>281600000</v>
          </cell>
        </row>
        <row r="344">
          <cell r="C344" t="str">
            <v>9. H¹ng môc kh¸c</v>
          </cell>
          <cell r="D344" t="str">
            <v>TB</v>
          </cell>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J358">
            <v>2211272101.7826304</v>
          </cell>
        </row>
        <row r="359">
          <cell r="C359" t="str">
            <v>1. DÇm BTCT D¦L L=24m</v>
          </cell>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I367">
            <v>450000</v>
          </cell>
          <cell r="J367">
            <v>30186000</v>
          </cell>
        </row>
        <row r="368">
          <cell r="C368" t="str">
            <v>4. B¶n dÉn KT(300x220x20)cm</v>
          </cell>
          <cell r="D368" t="str">
            <v>b¶n</v>
          </cell>
          <cell r="E368">
            <v>8</v>
          </cell>
          <cell r="I368">
            <v>2200000</v>
          </cell>
          <cell r="J368">
            <v>17600000</v>
          </cell>
        </row>
        <row r="369">
          <cell r="C369" t="str">
            <v>5. Khe co d·n cao su</v>
          </cell>
          <cell r="D369" t="str">
            <v>md</v>
          </cell>
          <cell r="E369">
            <v>16</v>
          </cell>
          <cell r="I369">
            <v>2500000</v>
          </cell>
          <cell r="J369">
            <v>40000000</v>
          </cell>
        </row>
        <row r="370">
          <cell r="C370" t="str">
            <v>6. T­êng hé lan mÒm</v>
          </cell>
          <cell r="D370" t="str">
            <v>md</v>
          </cell>
          <cell r="E370">
            <v>40</v>
          </cell>
          <cell r="I370">
            <v>450000</v>
          </cell>
          <cell r="J370">
            <v>18000000</v>
          </cell>
        </row>
        <row r="371">
          <cell r="C371" t="str">
            <v>7. Mè cÇu</v>
          </cell>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J382">
            <v>59000000</v>
          </cell>
        </row>
        <row r="383">
          <cell r="C383" t="str">
            <v xml:space="preserve">8. Cäc BTCT (35x35)cm </v>
          </cell>
          <cell r="D383" t="str">
            <v>md</v>
          </cell>
          <cell r="E383">
            <v>704</v>
          </cell>
          <cell r="I383">
            <v>400000</v>
          </cell>
          <cell r="J383">
            <v>281600000</v>
          </cell>
        </row>
        <row r="384">
          <cell r="C384" t="str">
            <v>9. H¹ng môc kh¸c</v>
          </cell>
          <cell r="D384" t="str">
            <v>TB</v>
          </cell>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J398">
            <v>3161853982.2899737</v>
          </cell>
        </row>
        <row r="399">
          <cell r="C399" t="str">
            <v>1. DÇm BTCT D¦L L=33m</v>
          </cell>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I407">
            <v>450000</v>
          </cell>
          <cell r="J407">
            <v>41346000</v>
          </cell>
        </row>
        <row r="408">
          <cell r="C408" t="str">
            <v>4. B¶n dÉn KT(300x220x20)cm</v>
          </cell>
          <cell r="D408" t="str">
            <v>b¶n</v>
          </cell>
          <cell r="E408">
            <v>8</v>
          </cell>
          <cell r="I408">
            <v>2200000</v>
          </cell>
          <cell r="J408">
            <v>17600000</v>
          </cell>
        </row>
        <row r="409">
          <cell r="C409" t="str">
            <v>5. Khe co d·n cao su</v>
          </cell>
          <cell r="D409" t="str">
            <v>md</v>
          </cell>
          <cell r="E409">
            <v>16</v>
          </cell>
          <cell r="I409">
            <v>2500000</v>
          </cell>
          <cell r="J409">
            <v>40000000</v>
          </cell>
        </row>
        <row r="410">
          <cell r="C410" t="str">
            <v>6. T­êng hé lan mÒm</v>
          </cell>
          <cell r="D410" t="str">
            <v>md</v>
          </cell>
          <cell r="E410">
            <v>40</v>
          </cell>
          <cell r="I410">
            <v>450000</v>
          </cell>
          <cell r="J410">
            <v>18000000</v>
          </cell>
        </row>
        <row r="411">
          <cell r="C411" t="str">
            <v>7. Mè cÇu</v>
          </cell>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I424">
            <v>400000</v>
          </cell>
          <cell r="J424">
            <v>307200000</v>
          </cell>
        </row>
        <row r="425">
          <cell r="C425" t="str">
            <v>9. H¹ng môc kh¸c</v>
          </cell>
          <cell r="D425" t="str">
            <v>TB</v>
          </cell>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sheetData sheetId="150" refreshError="1"/>
      <sheetData sheetId="151" refreshError="1"/>
      <sheetData sheetId="152"/>
      <sheetData sheetId="153"/>
      <sheetData sheetId="154"/>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sheetData sheetId="168"/>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sheetData sheetId="187" refreshError="1"/>
      <sheetData sheetId="188" refreshError="1"/>
      <sheetData sheetId="189"/>
      <sheetData sheetId="190"/>
      <sheetData sheetId="191"/>
      <sheetData sheetId="192"/>
      <sheetData sheetId="193"/>
      <sheetData sheetId="194" refreshError="1"/>
      <sheetData sheetId="195" refreshError="1"/>
      <sheetData sheetId="196"/>
      <sheetData sheetId="197" refreshError="1"/>
      <sheetData sheetId="198" refreshError="1"/>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refreshError="1"/>
      <sheetData sheetId="293" refreshError="1"/>
      <sheetData sheetId="294" refreshError="1"/>
      <sheetData sheetId="295" refreshError="1"/>
      <sheetData sheetId="296" refreshError="1"/>
      <sheetData sheetId="297"/>
      <sheetData sheetId="298"/>
      <sheetData sheetId="299"/>
      <sheetData sheetId="300" refreshError="1"/>
      <sheetData sheetId="301" refreshError="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refreshError="1"/>
      <sheetData sheetId="350"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PTDG"/>
      <sheetName val="T.Tranh AnLoc"/>
      <sheetName val="T.Tranh LocNinh"/>
      <sheetName val="QL13"/>
      <sheetName val="Tonghop"/>
      <sheetName val="Tra_bang"/>
      <sheetName val="KSTK(1778 Dcuong)"/>
      <sheetName val="dbgt(tuyen) (2)"/>
      <sheetName val="dbgt(tuyen)"/>
      <sheetName val="DgiaksatDHC4,"/>
      <sheetName val="dongia"/>
      <sheetName val="KSTK (06)"/>
      <sheetName val="XL4Poppy"/>
      <sheetName val="Congty"/>
      <sheetName val="VPPN"/>
      <sheetName val="XN74"/>
      <sheetName val="XN54"/>
      <sheetName val="XN33"/>
      <sheetName val="NK96"/>
      <sheetName val="XL4Test5"/>
      <sheetName val="tong hop"/>
      <sheetName val="phan tich DG"/>
      <sheetName val="gia vat lieu"/>
      <sheetName val="gia xe may"/>
      <sheetName val="gia nhan cong"/>
      <sheetName val="Sheet1"/>
      <sheetName val="Sheet2"/>
      <sheetName val="Sheet3"/>
      <sheetName val="Co.gty"/>
      <sheetName val="T.Tranh LmcNinh"/>
      <sheetName val="KSTK(17_x0017_8 Dcuong)"/>
      <sheetName val="dbgt(tuien)"/>
      <sheetName val="DgiakqatDHC4,"/>
      <sheetName val="KQTK (06)"/>
      <sheetName val="DTCT"/>
      <sheetName val="Sheet4"/>
      <sheetName val="00000000"/>
      <sheetName val="Loading"/>
      <sheetName val="Check C"/>
      <sheetName val="wia nhan cong"/>
      <sheetName val="TK.TGTGT"/>
      <sheetName val="BR.10%"/>
      <sheetName val="MV.10% "/>
      <sheetName val="MV.01%"/>
      <sheetName val="Ctg.Thu"/>
      <sheetName val="Ctg.Chi"/>
      <sheetName val="Ctg.Gv"/>
      <sheetName val="Ctgs.1"/>
      <sheetName val="Ctgs.2"/>
      <sheetName val="Ctgs.3"/>
      <sheetName val="Bia Ctgs"/>
      <sheetName val="BK.NXT"/>
      <sheetName val="Ct.Nxt"/>
      <sheetName val="Cd.Nhap"/>
      <sheetName val="KSTK(1778 _x0004_c5o.g)"/>
      <sheetName val="db't(tuyen) (2)"/>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ra_ba_x000e_g"/>
      <sheetName val="_x0018_N54"/>
      <sheetName val="tonghoptt (2)"/>
      <sheetName val="tonghoptt"/>
      <sheetName val="ximang"/>
      <sheetName val="da 1x2"/>
      <sheetName val="cat vang"/>
      <sheetName val="phugia555"/>
      <sheetName val="phugia561"/>
      <sheetName val="C45-BH"/>
      <sheetName val="C47-BH-01"/>
      <sheetName val="C47-BH-02"/>
      <sheetName val="C47-BH-03"/>
      <sheetName val="C46-BH-I"/>
      <sheetName val="S53-BH-I"/>
      <sheetName val="C47-BH-04"/>
      <sheetName val="C47-BH-05"/>
      <sheetName val="C47-BH-06"/>
      <sheetName val="S53-BH-II"/>
      <sheetName val="C46-BH-II"/>
      <sheetName val="C47-BH-07"/>
      <sheetName val="C47-BH-08"/>
      <sheetName val="C47-BH-09"/>
      <sheetName val="S53-BH-III"/>
      <sheetName val="C46-BH-III"/>
      <sheetName val="C47-BH-10"/>
      <sheetName val="C47-BH-11"/>
      <sheetName val="C47-BH-12"/>
      <sheetName val="S53-BH-IV"/>
      <sheetName val="C46-BH-IV"/>
      <sheetName val="10000000"/>
      <sheetName val="20000000"/>
      <sheetName val="gia vat_x0000_lieu"/>
      <sheetName val="Tai khoan"/>
      <sheetName val="gVL"/>
      <sheetName val="Dulieu"/>
      <sheetName val="_x000c__x0000__x0001__x0000__x0000__x0000__x0001_ý"/>
      <sheetName val="Tonghp"/>
      <sheetName val="Thuc thanh"/>
      <sheetName val="dung"/>
      <sheetName val="gia 3_x0000_t lieu"/>
      <sheetName val="_x000c__x0000__x0001__x0000__x0001_ý"/>
      <sheetName val="giathanh1"/>
      <sheetName val="dgngia"/>
      <sheetName val="gia vat?lieu"/>
      <sheetName val="NOMENCLATURE"/>
      <sheetName val="CHITIET VL-NC-TT-3p"/>
      <sheetName val="VCV-BE-TONG"/>
      <sheetName val="DTCT-TB"/>
      <sheetName val="dtct cau"/>
      <sheetName val="2_x0000__x0000_(tuyen)"/>
      <sheetName val="VL,NC"/>
      <sheetName val="Tra KS"/>
      <sheetName val="fia vat lieu"/>
      <sheetName val="Shdet3"/>
      <sheetName val="Cn.gty"/>
      <sheetName val="dbgt(tuien("/>
      <sheetName val="DgiajqatDHC4,"/>
      <sheetName val="gia vat"/>
      <sheetName val="ctTBA"/>
      <sheetName val="ptdg-duong"/>
      <sheetName val="gia 3"/>
      <sheetName val="gia 3?t lieu"/>
      <sheetName val="TSO_CHUNG"/>
      <sheetName val="BTH phi"/>
      <sheetName val="BLT phi"/>
      <sheetName val="phi,le phi"/>
      <sheetName val="Bien Lai TON"/>
      <sheetName val="BCQT "/>
      <sheetName val="Giay di duong"/>
      <sheetName val="BC QT cua tung ap"/>
      <sheetName val="GIAO CHI TIEU THU QUY 07"/>
      <sheetName val="BANG TONG HOP GIAY NOP TIEN"/>
      <sheetName val="KCCP"/>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ra_bang_QD11-109"/>
      <sheetName val="DI-ESTI"/>
      <sheetName val="BO"/>
      <sheetName val="Electrical Breakdown"/>
      <sheetName val="_x000c_?_x0001_???_x0001_ý"/>
      <sheetName val="_x000c_?_x0001_?_x0001_ý"/>
      <sheetName val="T.Tran( AnLoc"/>
      <sheetName val="gia 8e may"/>
      <sheetName val="T_Tranh_AnLoc"/>
      <sheetName val="T_Tranh_LocNinh"/>
      <sheetName val="KSTK(1778_Dcuong)"/>
      <sheetName val="dbgt(tuyen)_(2)"/>
      <sheetName val="KSTK_(06)"/>
      <sheetName val="tong_hop"/>
      <sheetName val="phan_tich_DG"/>
      <sheetName val="gia_vat_lieu"/>
      <sheetName val="gia_xe_may"/>
      <sheetName val="gia_nhan_cong"/>
      <sheetName val="Co_gty"/>
      <sheetName val="T_Tranh_LmcNinh"/>
      <sheetName val="KSTK(178_Dcuong)"/>
      <sheetName val="KQTK_(06)"/>
      <sheetName val="TK_TGTGT"/>
      <sheetName val="BR_10%"/>
      <sheetName val="MV_10%_"/>
      <sheetName val="MV_01%"/>
      <sheetName val="Ctg_Thu"/>
      <sheetName val="Ctg_Chi"/>
      <sheetName val="Ctg_Gv"/>
      <sheetName val="Ctgs_1"/>
      <sheetName val="Ctgs_2"/>
      <sheetName val="Ctgs_3"/>
      <sheetName val="Bia_Ctgs"/>
      <sheetName val="BK_NXT"/>
      <sheetName val="Ct_Nxt"/>
      <sheetName val="Cd_Nhap"/>
      <sheetName val="KSTK(1778_c5o_g)"/>
      <sheetName val="db't(tuyen)_(2)"/>
      <sheetName val="wia_nhan_cong"/>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ra_bag"/>
      <sheetName val="N54"/>
      <sheetName val="tonghoptt_(2)"/>
      <sheetName val="da_1x2"/>
      <sheetName val="cat_vang"/>
      <sheetName val="PTVT (MAU)"/>
      <sheetName val="DO AM DT"/>
      <sheetName val="CdȮNhap"/>
      <sheetName val="2"/>
      <sheetName val="_x000c_"/>
      <sheetName val="gia vat_lieu"/>
      <sheetName val="gia 3_t lieu"/>
      <sheetName val="2??(tuyen)"/>
      <sheetName val="Tnnghop"/>
      <sheetName val="PHAN DS 22 KV"/>
      <sheetName val="chi tiet C"/>
      <sheetName val="KH-Q1,Q2,01"/>
      <sheetName val="TK22kV"/>
      <sheetName val="tonluonsong"/>
      <sheetName val="tuyenphu"/>
      <sheetName val="cau"/>
      <sheetName val="Chitietgia"/>
      <sheetName val="M tren"/>
      <sheetName val="X dam"/>
      <sheetName val="C Cham"/>
      <sheetName val="Sum CONG"/>
      <sheetName val="Sum CONG Conlai"/>
      <sheetName val="Cong tron"/>
      <sheetName val="Công 2(4x4)"/>
      <sheetName val="Gia cong"/>
      <sheetName val="Cong hop"/>
      <sheetName val="tuyenphu (2)"/>
      <sheetName val="Chitietgia (2)"/>
      <sheetName val="DgiaksatDHC"/>
      <sheetName val="CTGS"/>
      <sheetName val="[BCNCKT13_S3.xlsYphugia561"/>
      <sheetName val="db't(tuyeni (2)"/>
      <sheetName val="ESTI."/>
      <sheetName val="uniBase"/>
      <sheetName val="vniBase"/>
      <sheetName val="abcBase"/>
      <sheetName val="TL rieng"/>
      <sheetName val="2_x0000__x0000_€(tuyen)"/>
      <sheetName val="Tiepdia"/>
      <sheetName val="So tong hop "/>
      <sheetName val="[BCNCKT13_S3.xl۽_x0000_Ctgs.3"/>
      <sheetName val="LEGEND"/>
      <sheetName val="MF.01%"/>
      <sheetName val="2??€(tuyen)"/>
      <sheetName val="_BCNCKT13_S3.xlsYphugia561"/>
      <sheetName val="gia_vatlieu"/>
      <sheetName val="2__(tuyen)"/>
      <sheetName val="_x000c___x0001_____x0001_ý"/>
      <sheetName val="_x000c___x0001___x0001_ý"/>
      <sheetName val="C47-BH-ူ9"/>
      <sheetName val="Temp"/>
      <sheetName val="_BCNCKT13_S3.xl۽"/>
      <sheetName val="Sheet6"/>
      <sheetName val="kl cong"/>
      <sheetName val="thkp"/>
      <sheetName val="clvl"/>
      <sheetName val="ptvl"/>
      <sheetName val="ke"/>
      <sheetName val="2_x0000__x0000_�(tuyen)"/>
      <sheetName val="Ke toaٺ_x0001_thuc hien cong trinh"/>
      <sheetName val="_x0010__x0000__x0000__x0000_.VnBook-AntiquaH_x0000__x0000_ÿ_x001f__x0016__x0000__x0000__x0000__x0001__x0000__x0000_"/>
      <sheetName val="_x0001_W_x0000__x0000__x0000__x0014_*Í_x0001_&gt;_x0000__x0000__x0000__x0000__x0000__x0000__x0000_@_x0000__x0000__x0000_õÿ _x0000__x0000_´_x0000__x0000__x0000__x0000_"/>
      <sheetName val=""/>
      <sheetName val="_x0006__x0000__x0000__x0006__x0000__x0000_ _x0006__x0000__x0000_¡_x0006__x0000__x0000_¢_x0006__x0000__x0000_£_x0006__x0000__x0000_¤_x0006__x0000__x0000_¥_x0006__x0000__x0000_"/>
      <sheetName val="_x0000__x0000_I_x0008__x0000__x0000_J_x0008__x0000__x0000_K_x0008__x0000__x0000_L_x0008__x0000__x0000_M_x0008__x0000__x0000_N_x0008__x0000__x0000_O_x0008__x0000__x0000_P"/>
      <sheetName val="Q_x0008__x0000__x0000_R_x0008__x0000__x0000_"/>
      <sheetName val="_x0000_a_x000a__x0000__x0000_b_x000a__x0000__x0000_c_x000a__x0000__x0000_d_x000a__x0000__x0000_e_x000a__x0000__x0000_f_x000a__x0000__x0000_g_x000a__x0000__x0000_h_x000a_"/>
      <sheetName val="j_x000a__x0000__x0000_k_x000a__x0000__x0000_l_x000a_"/>
      <sheetName val="n_x000a__x0000__x0000_o_x000a__x0000__x0000_p_x000a_"/>
      <sheetName val="r_x000a__x0000__x0000_s_x000a__x0000__x0000_t_x000a_"/>
      <sheetName val="v_x000a__x0000__x0000_w_x000a__x0000__x0000_x_x000a_"/>
      <sheetName val="z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Lists"/>
      <sheetName val="C47-BH-_x0011_1"/>
      <sheetName val="Cd?Nhap"/>
      <sheetName val="MTL$-INTER"/>
      <sheetName val="|ong hop"/>
      <sheetName val="IBASE"/>
      <sheetName val="T.Tranh LkcNinh"/>
      <sheetName val="dbgt(tuyel)"/>
      <sheetName val="KRTK (06)"/>
      <sheetName val="2__€(tuyen)"/>
      <sheetName val="_x0000__x0000__x0000__x0000__x0000__x0000__x0000__x0000_"/>
      <sheetName val="5.BANG I"/>
      <sheetName val="FD"/>
      <sheetName val="GI"/>
      <sheetName val="EE (3)"/>
      <sheetName val="PAVEMENT"/>
      <sheetName val="TRAFFIC"/>
      <sheetName val="[BCNCKT13_S3.xls_VPPN"/>
      <sheetName val="SOKTMAY"/>
      <sheetName val="Thu"/>
      <sheetName val="Chi"/>
      <sheetName val="TH"/>
      <sheetName val="TC"/>
      <sheetName val="NKBH"/>
      <sheetName val="112"/>
      <sheetName val="112CT"/>
      <sheetName val="112-DBSCL"/>
      <sheetName val="311"/>
      <sheetName val="341-NHNN"/>
      <sheetName val="341-NHCT"/>
      <sheetName val="341-DBSCL"/>
      <sheetName val="NK MH"/>
      <sheetName val="NKC"/>
      <sheetName val="CPSXKD"/>
      <sheetName val="Cong no - Cty Huy Hoang"/>
      <sheetName val="CPTM Huy Hoang-HP"/>
      <sheetName val="CTY Huy Hoang"/>
      <sheetName val="Bang luong"/>
      <sheetName val="NK MH (2)"/>
      <sheetName val="KKKKKKKK"/>
      <sheetName v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 sheetId="35"/>
      <sheetData sheetId="36" refreshError="1"/>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refreshError="1"/>
      <sheetData sheetId="117" refreshError="1"/>
      <sheetData sheetId="118" refreshError="1"/>
      <sheetData sheetId="119" refreshError="1"/>
      <sheetData sheetId="120" refreshError="1"/>
      <sheetData sheetId="121"/>
      <sheetData sheetId="122" refreshError="1"/>
      <sheetData sheetId="123" refreshError="1"/>
      <sheetData sheetId="124"/>
      <sheetData sheetId="125"/>
      <sheetData sheetId="126" refreshError="1"/>
      <sheetData sheetId="127" refreshError="1"/>
      <sheetData sheetId="128"/>
      <sheetData sheetId="129" refreshError="1"/>
      <sheetData sheetId="130" refreshError="1"/>
      <sheetData sheetId="131" refreshError="1"/>
      <sheetData sheetId="132" refreshError="1"/>
      <sheetData sheetId="133"/>
      <sheetData sheetId="134" refreshError="1"/>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refreshError="1"/>
      <sheetData sheetId="226" refreshError="1"/>
      <sheetData sheetId="227" refreshError="1"/>
      <sheetData sheetId="228" refreshError="1"/>
      <sheetData sheetId="229"/>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refreshError="1"/>
      <sheetData sheetId="252"/>
      <sheetData sheetId="253" refreshError="1"/>
      <sheetData sheetId="254" refreshError="1"/>
      <sheetData sheetId="255"/>
      <sheetData sheetId="256"/>
      <sheetData sheetId="257"/>
      <sheetData sheetId="258" refreshError="1"/>
      <sheetData sheetId="259"/>
      <sheetData sheetId="260" refreshError="1"/>
      <sheetData sheetId="261" refreshError="1"/>
      <sheetData sheetId="262"/>
      <sheetData sheetId="263" refreshError="1"/>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cm"/>
      <sheetName val="tra-vat-lieu"/>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31-08"/>
      <sheetName val="01-09"/>
      <sheetName val="02-09"/>
      <sheetName val="03-09"/>
      <sheetName val="04-09"/>
      <sheetName val="05-9"/>
      <sheetName val="06-09"/>
      <sheetName val="07-09"/>
      <sheetName val="08-09"/>
      <sheetName val="XL4Test5"/>
      <sheetName val="Tra_bang"/>
      <sheetName val="dtct cong"/>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nc%cm"/>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px2,tb-t,"/>
      <sheetName val="DTCT"/>
      <sheetName val="Tien An T11"/>
      <sheetName val="DNPD-QL"/>
      <sheetName val="Bang luong"/>
      <sheetName val="Bang CC"/>
      <sheetName val=" Luong nghien "/>
      <sheetName val="QT-LN"/>
      <sheetName val="Giantiep"/>
      <sheetName val="Tong hop"/>
      <sheetName val="Phuc vu"/>
      <sheetName val="May Phat"/>
      <sheetName val="1813"/>
      <sheetName val="gVL"/>
      <sheetName val="dtctODuong-01"/>
      <sheetName val="CtiedQII"/>
      <sheetName val="DHop08"/>
      <sheetName val="Ctiet 9"/>
      <sheetName val="Ctiet!1"/>
      <sheetName val="00 00000"/>
      <sheetName val="dtct cau"/>
      <sheetName val="NhucauKP"/>
      <sheetName val="Sheet3 (2)"/>
      <sheetName val="XL4Poppy"/>
      <sheetName val="tra bang"/>
      <sheetName val="Sheet! (2)"/>
      <sheetName val="dtct_Duong,tc"/>
      <sheetName val="CVC-_x0010_1"/>
      <sheetName val="dt#tke-01"/>
      <sheetName val="ptdg-00 (2)"/>
      <sheetName val="02- 9"/>
      <sheetName val="Cheet3"/>
      <sheetName val="THop0_x0015_"/>
      <sheetName val="Bke0_x0015_"/>
      <sheetName val="_x0004_en 31,7"/>
      <sheetName val="THop0("/>
      <sheetName val="BC9Tfam"/>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Tra KS"/>
      <sheetName val="nc_cm"/>
      <sheetName val="tra-vat-lieu (duyet)"/>
      <sheetName val="Sheet4"/>
      <sheetName val="nhiemvu2006"/>
      <sheetName val="RutTM"/>
      <sheetName val="10000000"/>
      <sheetName val="20000000"/>
      <sheetName val="30000000"/>
      <sheetName val="Bia"/>
      <sheetName val="THKP D"/>
      <sheetName val="THKP"/>
      <sheetName val="Bu gia1"/>
      <sheetName val="Bu gia in"/>
      <sheetName val="Bu gia"/>
      <sheetName val="CL CL"/>
      <sheetName val="CL"/>
      <sheetName val="DT"/>
      <sheetName val="[ duong257-272."/>
      <sheetName val="Sheet13_x0000__x0000__x0000__x0000__x0000__x0000__x0000__x0000__x0000__x0000__x0000_㸰Ɂ_x0000__x0004__x0000__x0000__x0000__x0000__x0000__x0000_숌Ɂ_x0000_"/>
      <sheetName val="TVL"/>
      <sheetName val="ptdg-01_(2)"/>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Tien_An_T11"/>
      <sheetName val="Bang_luong"/>
      <sheetName val="Bang_CC"/>
      <sheetName val="_Luong_nghien_"/>
      <sheetName val="Tong_hop"/>
      <sheetName val="Phuc_vu"/>
      <sheetName val="May_Phat"/>
      <sheetName val="dtct_cau"/>
      <sheetName val="d4ct_Duong-01"/>
      <sheetName val="GiaVL"/>
      <sheetName val="_ duong257-272."/>
      <sheetName val="TH_GTXL࠭TC"/>
      <sheetName val="dtgt_Duong-tk"/>
      <sheetName val="BeTong"/>
      <sheetName val="p4ke"/>
      <sheetName val="PHop04"/>
      <sheetName val="THop51"/>
      <sheetName val="Ctie塅䕃⹌"/>
      <sheetName val="Ctiet02_x0000__x0018_[ duong257-272.xls]Bke"/>
      <sheetName val="THop1"/>
      <sheetName val="THop1_x0000_"/>
      <sheetName val="NXT-10T  4)"/>
      <sheetName val="THop1?"/>
      <sheetName val="Thuc thanh"/>
      <sheetName val="dieuchinh"/>
      <sheetName val=""/>
      <sheetName val="TH_GTXL?TC"/>
      <sheetName val="Ctiet02?_x0018_[ duong257-272.xls]Bke"/>
      <sheetName val="Sheet13???????????㸰Ɂ?_x0004_??????숌Ɂ?"/>
      <sheetName val="Phuong an 1"/>
      <sheetName val="TH_GTXL_TC"/>
      <sheetName val="Ctie???"/>
      <sheetName val="-272.xls]Bke01_x0000__x0000__x0000__x0018_[ duong257-27"/>
      <sheetName val="_x0000__x0000__x0000__x0000__x0000__x0000__x0000__x0000_"/>
      <sheetName val="Ctie___"/>
      <sheetName val="-272.xls_Bke01"/>
      <sheetName val="-272.xls]Bke01???_x0018_[ duong257-27"/>
      <sheetName val="DO AM DT"/>
      <sheetName val="Sheet3_(2)"/>
      <sheetName val="CVC-1"/>
      <sheetName val="ptdg-00_(2)"/>
      <sheetName val="02-_9"/>
      <sheetName val="THop0"/>
      <sheetName val="Bke0"/>
      <sheetName val="en_31,7"/>
      <sheetName val="Sheet!_(2)"/>
      <sheetName val="[_duong257-272_"/>
      <sheetName val="Ctiet_9"/>
      <sheetName val="00_00000"/>
      <sheetName val="CORE_PLATE"/>
      <sheetName val="TR_"/>
      <sheetName val="TR__AJO"/>
      <sheetName val="TR__ALO"/>
      <sheetName val="DAT_5"/>
      <sheetName val="TR_PLUG"/>
      <sheetName val="TR_BARREL"/>
      <sheetName val="TR__JUKI"/>
      <sheetName val="JUN_07__"/>
      <sheetName val="INV_0706JPY"/>
      <sheetName val="Schedule08_07"/>
      <sheetName val="CHENH_LECH"/>
      <sheetName val="OKAYA_KH_ALO"/>
      <sheetName val="OKAYA__(2)"/>
      <sheetName val="OKAYA_"/>
      <sheetName val="tra-vat-lieu_(duyet)"/>
      <sheetName val="THKP_D"/>
      <sheetName val="Bu_gia1"/>
      <sheetName val="Bu_gia_in"/>
      <sheetName val="Bu_gia"/>
      <sheetName val="CL_CL"/>
      <sheetName val="_x0000__x0000_u_x0000__x0000__x0000__x0000__x0000__x0000__x0000__x0000__x0000__x0000__x0000__x0000__x0000__x0000__x0000__x001a_[ duong257-2"/>
      <sheetName val="Sheet13___________㸰Ɂ__x0004_______숌Ɂ_"/>
      <sheetName val="CHITIET VL-NC"/>
      <sheetName val="VL,NC"/>
      <sheetName val="THop1"/>
    </sheetNames>
    <sheetDataSet>
      <sheetData sheetId="0"/>
      <sheetData sheetId="1"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v>0</v>
          </cell>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H118" t="str">
            <v>ThÐp b¶n</v>
          </cell>
          <cell r="I118" t="str">
            <v>kg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sheetData sheetId="140"/>
      <sheetData sheetId="141"/>
      <sheetData sheetId="142"/>
      <sheetData sheetId="143"/>
      <sheetData sheetId="144" refreshError="1"/>
      <sheetData sheetId="145"/>
      <sheetData sheetId="146"/>
      <sheetData sheetId="147"/>
      <sheetData sheetId="148" refreshError="1"/>
      <sheetData sheetId="149"/>
      <sheetData sheetId="150" refreshError="1"/>
      <sheetData sheetId="151"/>
      <sheetData sheetId="152"/>
      <sheetData sheetId="153" refreshError="1"/>
      <sheetData sheetId="154" refreshError="1"/>
      <sheetData sheetId="155"/>
      <sheetData sheetId="156"/>
      <sheetData sheetId="157"/>
      <sheetData sheetId="158"/>
      <sheetData sheetId="159"/>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refreshError="1"/>
      <sheetData sheetId="230" refreshError="1"/>
      <sheetData sheetId="231" refreshError="1"/>
      <sheetData sheetId="232" refreshError="1"/>
      <sheetData sheetId="233" refreshError="1"/>
      <sheetData sheetId="234" refreshError="1"/>
      <sheetData sheetId="235"/>
      <sheetData sheetId="236" refreshError="1"/>
      <sheetData sheetId="237"/>
      <sheetData sheetId="238" refreshError="1"/>
      <sheetData sheetId="239" refreshError="1"/>
      <sheetData sheetId="240" refreshError="1"/>
      <sheetData sheetId="241"/>
      <sheetData sheetId="242" refreshError="1"/>
      <sheetData sheetId="243" refreshError="1"/>
      <sheetData sheetId="244" refreshError="1"/>
      <sheetData sheetId="245"/>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 val="Tong"/>
      <sheetName val="Chi tiet"/>
      <sheetName val="Sheet2"/>
      <sheetName val="Sheet3"/>
      <sheetName val="00000000"/>
      <sheetName val="bravo41"/>
      <sheetName val="dtct cong_x0000_ȁ"/>
      <sheetName val="tra-vat-lieu"/>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gvl"/>
      <sheetName val="DTCT"/>
      <sheetName val="Tai khoan"/>
      <sheetName val="DOAM0654CAS"/>
      <sheetName val="hold5"/>
      <sheetName val="hold6"/>
      <sheetName val="Tra_bang"/>
      <sheetName val="dtct cong_x0000_?"/>
      <sheetName val="TVL"/>
      <sheetName val="BK N111"/>
      <sheetName val="BKN111(06)"/>
      <sheetName val="XL4Poppy"/>
      <sheetName val="dtct cong?ȁ"/>
      <sheetName val="dtct cong??"/>
      <sheetName val="t"/>
      <sheetName val="THTram"/>
      <sheetName val="KSTK-tkkd"/>
      <sheetName val="Pÿÿÿÿcau"/>
      <sheetName val="dtct ccu"/>
      <sheetName val="tra_vat_lieu"/>
      <sheetName val="_x0000_"/>
      <sheetName val="NEW-PANEL"/>
      <sheetName val="SILICATE"/>
      <sheetName val="tungphal"/>
      <sheetName val="dtct_x0000_cong"/>
      <sheetName val="4"/>
      <sheetName val="B_tra"/>
      <sheetName val="TH_cong"/>
      <sheetName val="dtct_cong"/>
      <sheetName val="ptdg_cong"/>
      <sheetName val="PTDG_cau"/>
      <sheetName val="dtct_cau"/>
      <sheetName val="Chi_tiet"/>
      <sheetName val="dtct_congȁ"/>
      <sheetName val="Tai_khoan"/>
      <sheetName val="dtct cong_ȁ"/>
      <sheetName val="dtct cong__"/>
      <sheetName val="dtct cong_?"/>
      <sheetName val=""/>
      <sheetName val="THCT"/>
      <sheetName val="THDZ0,4"/>
      <sheetName val="TH DZ35"/>
      <sheetName val="dtct?cong"/>
      <sheetName val="?"/>
      <sheetName val="BKN111(06("/>
      <sheetName val="VC-Dу-DH"/>
      <sheetName val="dtct_cong?"/>
      <sheetName val="_"/>
      <sheetName val="ptdg"/>
      <sheetName val="Don gia-cau"/>
      <sheetName val="dtct_cong_"/>
      <sheetName val="VC-D?-DH"/>
      <sheetName val="VC-D_-DH"/>
      <sheetName val="BK_N111"/>
      <sheetName val="dtct_cong?ȁ"/>
      <sheetName val="dtct_cong??"/>
      <sheetName val="dtct_ccu"/>
      <sheetName val="dtct_cong_ȁ"/>
      <sheetName val="dtct_cong__"/>
      <sheetName val="dtctcong"/>
      <sheetName val="trabšng"/>
      <sheetName val="²_x0000__x0000_t13"/>
      <sheetName val="TH VL, NC, DDHT Thanhphuoc"/>
      <sheetName val="cong32-38"/>
    </sheetNames>
    <sheetDataSet>
      <sheetData sheetId="0"/>
      <sheetData sheetId="1"/>
      <sheetData sheetId="2"/>
      <sheetData sheetId="3"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8">
          <cell r="A38">
            <v>44</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6">
          <cell r="A106">
            <v>40</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3">
          <cell r="A343">
            <v>22</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sheetData sheetId="49"/>
      <sheetData sheetId="50"/>
      <sheetData sheetId="51" refreshError="1"/>
      <sheetData sheetId="52" refreshError="1"/>
      <sheetData sheetId="53" refreshError="1"/>
      <sheetData sheetId="54"/>
      <sheetData sheetId="55"/>
      <sheetData sheetId="56"/>
      <sheetData sheetId="57"/>
      <sheetData sheetId="58"/>
      <sheetData sheetId="59"/>
      <sheetData sheetId="60" refreshError="1"/>
      <sheetData sheetId="61"/>
      <sheetData sheetId="62"/>
      <sheetData sheetId="63"/>
      <sheetData sheetId="64" refreshError="1"/>
      <sheetData sheetId="65"/>
      <sheetData sheetId="66" refreshError="1"/>
      <sheetData sheetId="67" refreshError="1"/>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refreshError="1"/>
      <sheetData sheetId="108"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TE"/>
      <sheetName val="branch code"/>
      <sheetName val="leadsheet"/>
      <sheetName val="TB2010"/>
      <sheetName val="TBListing"/>
      <sheetName val="wholebank"/>
    </sheetNames>
    <sheetDataSet>
      <sheetData sheetId="0" refreshError="1"/>
      <sheetData sheetId="1">
        <row r="2">
          <cell r="B2">
            <v>2</v>
          </cell>
          <cell r="C2" t="str">
            <v>HOST</v>
          </cell>
        </row>
        <row r="3">
          <cell r="B3">
            <v>3</v>
          </cell>
          <cell r="C3" t="str">
            <v>BCEL HEADOFFICE</v>
          </cell>
        </row>
        <row r="4">
          <cell r="B4">
            <v>4</v>
          </cell>
          <cell r="C4" t="str">
            <v>BCEL KHAMMUOANE BRANCH</v>
          </cell>
        </row>
        <row r="5">
          <cell r="B5">
            <v>5</v>
          </cell>
          <cell r="C5" t="str">
            <v>BCEL SAVANNAKHET BRANCH</v>
          </cell>
        </row>
        <row r="6">
          <cell r="B6">
            <v>6</v>
          </cell>
          <cell r="C6" t="str">
            <v>BCEL PAKSE BRANCH</v>
          </cell>
        </row>
        <row r="7">
          <cell r="B7">
            <v>7</v>
          </cell>
          <cell r="C7" t="str">
            <v>BCEL LUANG PRABANG BRANCH</v>
          </cell>
        </row>
        <row r="8">
          <cell r="B8">
            <v>8</v>
          </cell>
          <cell r="C8" t="str">
            <v>BCEL OUDOMXAY BRANCH</v>
          </cell>
        </row>
        <row r="9">
          <cell r="B9">
            <v>9</v>
          </cell>
          <cell r="C9" t="str">
            <v>BCEL LUANG NAMTHA BRANCH</v>
          </cell>
        </row>
        <row r="10">
          <cell r="B10">
            <v>10</v>
          </cell>
          <cell r="C10" t="str">
            <v>BCEL ATTPUE BRANCH</v>
          </cell>
        </row>
        <row r="11">
          <cell r="B11">
            <v>11</v>
          </cell>
          <cell r="C11" t="str">
            <v>VIENTIANE BRANCH</v>
          </cell>
        </row>
        <row r="12">
          <cell r="B12">
            <v>12</v>
          </cell>
          <cell r="C12" t="str">
            <v>BCEL Borke Branch</v>
          </cell>
        </row>
        <row r="13">
          <cell r="B13">
            <v>13</v>
          </cell>
          <cell r="C13" t="str">
            <v>BCEL Xayabouly Branch</v>
          </cell>
        </row>
        <row r="14">
          <cell r="B14">
            <v>14</v>
          </cell>
          <cell r="C14" t="str">
            <v>BCEL Xiengkhuang Branch</v>
          </cell>
        </row>
        <row r="15">
          <cell r="B15">
            <v>15</v>
          </cell>
          <cell r="C15" t="str">
            <v>BCEL Vangvieng Branch</v>
          </cell>
        </row>
        <row r="16">
          <cell r="B16">
            <v>16</v>
          </cell>
          <cell r="C16" t="str">
            <v>BCEL Paksun Branch</v>
          </cell>
        </row>
        <row r="17">
          <cell r="B17">
            <v>17</v>
          </cell>
          <cell r="C17" t="str">
            <v>BCEL DONGDOK BRANCH</v>
          </cell>
        </row>
        <row r="18">
          <cell r="B18">
            <v>18</v>
          </cell>
          <cell r="C18" t="str">
            <v>BCEL HOUAPHAN BRANCH</v>
          </cell>
        </row>
        <row r="19">
          <cell r="B19">
            <v>19</v>
          </cell>
          <cell r="C19" t="str">
            <v>BCEL PHONGSALY BRANCH</v>
          </cell>
        </row>
        <row r="20">
          <cell r="B20">
            <v>20</v>
          </cell>
          <cell r="C20" t="str">
            <v>BCEL SEKONG BRANCH</v>
          </cell>
        </row>
        <row r="21">
          <cell r="B21">
            <v>21</v>
          </cell>
          <cell r="C21" t="str">
            <v>BCEL SALAVAN BRANCH</v>
          </cell>
        </row>
      </sheetData>
      <sheetData sheetId="2"/>
      <sheetData sheetId="3" refreshError="1"/>
      <sheetData sheetId="4" refreshError="1"/>
      <sheetData sheetId="5"/>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mp;Rs adjustments"/>
      <sheetName val="Input Tab"/>
      <sheetName val="Summary"/>
      <sheetName val="Calculation"/>
    </sheetNames>
    <sheetDataSet>
      <sheetData sheetId="0" refreshError="1"/>
      <sheetData sheetId="1" refreshError="1"/>
      <sheetData sheetId="2"/>
      <sheetData sheetId="3">
        <row r="1">
          <cell r="M1">
            <v>39813</v>
          </cell>
        </row>
      </sheetData>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anch code"/>
      <sheetName val="PM,TE"/>
      <sheetName val="adj2010"/>
      <sheetName val="BS&amp;PL"/>
      <sheetName val="Leadsheet"/>
      <sheetName val="TB2010"/>
      <sheetName val="TBListing"/>
      <sheetName val="E-Client Information"/>
    </sheetNames>
    <sheetDataSet>
      <sheetData sheetId="0">
        <row r="2">
          <cell r="B2">
            <v>2</v>
          </cell>
        </row>
        <row r="3">
          <cell r="B3">
            <v>3</v>
          </cell>
        </row>
        <row r="4">
          <cell r="B4">
            <v>4</v>
          </cell>
        </row>
        <row r="5">
          <cell r="B5">
            <v>5</v>
          </cell>
        </row>
        <row r="6">
          <cell r="B6">
            <v>6</v>
          </cell>
        </row>
        <row r="7">
          <cell r="B7">
            <v>7</v>
          </cell>
        </row>
        <row r="8">
          <cell r="B8">
            <v>8</v>
          </cell>
        </row>
        <row r="9">
          <cell r="B9">
            <v>9</v>
          </cell>
        </row>
        <row r="10">
          <cell r="B10">
            <v>10</v>
          </cell>
        </row>
        <row r="11">
          <cell r="B11">
            <v>11</v>
          </cell>
        </row>
        <row r="12">
          <cell r="B12">
            <v>12</v>
          </cell>
        </row>
        <row r="13">
          <cell r="B13">
            <v>13</v>
          </cell>
        </row>
        <row r="14">
          <cell r="B14">
            <v>14</v>
          </cell>
        </row>
        <row r="15">
          <cell r="B15">
            <v>15</v>
          </cell>
        </row>
        <row r="16">
          <cell r="B16">
            <v>16</v>
          </cell>
        </row>
        <row r="17">
          <cell r="B17">
            <v>17</v>
          </cell>
        </row>
        <row r="18">
          <cell r="B18">
            <v>18</v>
          </cell>
        </row>
        <row r="19">
          <cell r="B19">
            <v>19</v>
          </cell>
        </row>
        <row r="20">
          <cell r="B20">
            <v>20</v>
          </cell>
        </row>
        <row r="21">
          <cell r="B21">
            <v>21</v>
          </cell>
        </row>
      </sheetData>
      <sheetData sheetId="1"/>
      <sheetData sheetId="2" refreshError="1"/>
      <sheetData sheetId="3"/>
      <sheetData sheetId="4"/>
      <sheetData sheetId="5" refreshError="1"/>
      <sheetData sheetId="6"/>
      <sheetData sheetId="7"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
      <sheetName val="Lead sheet"/>
      <sheetName val="A5"/>
      <sheetName val="OAR-FS"/>
      <sheetName val="TB Grouping"/>
    </sheetNames>
    <sheetDataSet>
      <sheetData sheetId="0" refreshError="1">
        <row r="1">
          <cell r="A1" t="str">
            <v>VINAUSTEEL LTD.</v>
          </cell>
        </row>
        <row r="2">
          <cell r="A2" t="str">
            <v>Audit 31 Dec 2003</v>
          </cell>
        </row>
        <row r="4">
          <cell r="A4" t="str">
            <v>AUDITED TB</v>
          </cell>
        </row>
        <row r="6">
          <cell r="A6" t="str">
            <v>Account</v>
          </cell>
          <cell r="B6" t="str">
            <v>Account</v>
          </cell>
          <cell r="C6" t="str">
            <v>TµI kho¶n</v>
          </cell>
          <cell r="D6" t="str">
            <v>Audited</v>
          </cell>
          <cell r="E6" t="str">
            <v>Unaudited</v>
          </cell>
          <cell r="F6" t="str">
            <v>ADJUSTMENTS</v>
          </cell>
          <cell r="G6" t="str">
            <v>Audited</v>
          </cell>
          <cell r="H6" t="str">
            <v>Closing balance for group presentation</v>
          </cell>
          <cell r="K6" t="str">
            <v>Variance</v>
          </cell>
        </row>
        <row r="7">
          <cell r="A7" t="str">
            <v>No.</v>
          </cell>
          <cell r="B7" t="str">
            <v>Name</v>
          </cell>
          <cell r="D7">
            <v>37621</v>
          </cell>
          <cell r="E7">
            <v>37986</v>
          </cell>
          <cell r="G7">
            <v>37986</v>
          </cell>
          <cell r="H7" t="str">
            <v>Dr</v>
          </cell>
          <cell r="I7" t="str">
            <v>Cr</v>
          </cell>
          <cell r="K7" t="str">
            <v>VND</v>
          </cell>
          <cell r="L7" t="str">
            <v>%</v>
          </cell>
        </row>
        <row r="9">
          <cell r="A9" t="str">
            <v>1111000</v>
          </cell>
          <cell r="B9" t="str">
            <v>Cash on hand - VND</v>
          </cell>
          <cell r="C9" t="str">
            <v>TiÒn mÆt - VND</v>
          </cell>
          <cell r="D9">
            <v>370246400</v>
          </cell>
          <cell r="E9">
            <v>527322851</v>
          </cell>
          <cell r="F9">
            <v>0</v>
          </cell>
          <cell r="G9">
            <v>527322851</v>
          </cell>
          <cell r="H9">
            <v>527322851</v>
          </cell>
          <cell r="I9" t="str">
            <v/>
          </cell>
          <cell r="K9">
            <v>157076451</v>
          </cell>
          <cell r="L9">
            <v>0.42424842213185598</v>
          </cell>
        </row>
        <row r="10">
          <cell r="A10" t="str">
            <v>1121100</v>
          </cell>
          <cell r="B10" t="str">
            <v>Cash at bank HB</v>
          </cell>
          <cell r="C10" t="str">
            <v>TiÒn göi HB</v>
          </cell>
          <cell r="D10">
            <v>505000</v>
          </cell>
          <cell r="E10">
            <v>60105661</v>
          </cell>
          <cell r="F10">
            <v>0</v>
          </cell>
          <cell r="G10">
            <v>60105661</v>
          </cell>
          <cell r="H10">
            <v>60105661</v>
          </cell>
          <cell r="I10" t="str">
            <v/>
          </cell>
          <cell r="K10">
            <v>59600661</v>
          </cell>
          <cell r="L10">
            <v>118.02111089108911</v>
          </cell>
        </row>
        <row r="11">
          <cell r="A11" t="str">
            <v>1121200</v>
          </cell>
          <cell r="B11" t="str">
            <v>Cash at bank UOB</v>
          </cell>
          <cell r="C11" t="str">
            <v>TiÒn göi UOB</v>
          </cell>
          <cell r="D11">
            <v>46800600</v>
          </cell>
          <cell r="E11">
            <v>67109986</v>
          </cell>
          <cell r="F11">
            <v>0</v>
          </cell>
          <cell r="G11">
            <v>67109986</v>
          </cell>
          <cell r="H11">
            <v>67109986</v>
          </cell>
          <cell r="I11" t="str">
            <v/>
          </cell>
          <cell r="K11">
            <v>20309386</v>
          </cell>
          <cell r="L11">
            <v>0.43395567578193445</v>
          </cell>
        </row>
        <row r="12">
          <cell r="A12" t="str">
            <v>1121300</v>
          </cell>
          <cell r="B12" t="str">
            <v>Cash at bank IVB</v>
          </cell>
          <cell r="C12" t="str">
            <v>TiÒn göi IVB</v>
          </cell>
          <cell r="D12">
            <v>5142438300</v>
          </cell>
          <cell r="E12">
            <v>24875475898</v>
          </cell>
          <cell r="F12">
            <v>0</v>
          </cell>
          <cell r="G12">
            <v>24875475898</v>
          </cell>
          <cell r="H12">
            <v>24875475898</v>
          </cell>
          <cell r="I12" t="str">
            <v/>
          </cell>
          <cell r="K12">
            <v>19733037598</v>
          </cell>
          <cell r="L12">
            <v>3.8372920484043531</v>
          </cell>
        </row>
        <row r="13">
          <cell r="A13" t="str">
            <v>1121400</v>
          </cell>
          <cell r="B13" t="str">
            <v>Cash at bank MB</v>
          </cell>
          <cell r="C13" t="str">
            <v>TiÒn göi MB</v>
          </cell>
          <cell r="D13">
            <v>76198000</v>
          </cell>
          <cell r="E13">
            <v>75837891</v>
          </cell>
          <cell r="F13">
            <v>0</v>
          </cell>
          <cell r="G13">
            <v>75837891</v>
          </cell>
          <cell r="H13">
            <v>75837891</v>
          </cell>
          <cell r="I13" t="str">
            <v/>
          </cell>
          <cell r="K13">
            <v>-360109</v>
          </cell>
          <cell r="L13">
            <v>-4.7259639360613141E-3</v>
          </cell>
        </row>
        <row r="14">
          <cell r="A14" t="str">
            <v>1121500</v>
          </cell>
          <cell r="B14" t="str">
            <v>Cash at bank ACB</v>
          </cell>
          <cell r="C14" t="str">
            <v>TiÒn göi ACB</v>
          </cell>
          <cell r="D14">
            <v>208636100</v>
          </cell>
          <cell r="E14">
            <v>1685351575</v>
          </cell>
          <cell r="F14">
            <v>0</v>
          </cell>
          <cell r="G14">
            <v>1685351575</v>
          </cell>
          <cell r="H14">
            <v>1685351575</v>
          </cell>
          <cell r="I14" t="str">
            <v/>
          </cell>
          <cell r="K14">
            <v>1476715475</v>
          </cell>
          <cell r="L14">
            <v>7.0779480396729042</v>
          </cell>
        </row>
        <row r="15">
          <cell r="A15" t="str">
            <v>1121600</v>
          </cell>
          <cell r="B15" t="str">
            <v>Vinausteel Award Fund</v>
          </cell>
          <cell r="C15" t="str">
            <v>TK Quy khen th­ëng Vinausteel</v>
          </cell>
          <cell r="D15">
            <v>75723000</v>
          </cell>
          <cell r="E15">
            <v>224519000</v>
          </cell>
          <cell r="F15">
            <v>0</v>
          </cell>
          <cell r="G15">
            <v>224519000</v>
          </cell>
          <cell r="H15">
            <v>224519000</v>
          </cell>
          <cell r="I15" t="str">
            <v/>
          </cell>
          <cell r="K15">
            <v>148796000</v>
          </cell>
          <cell r="L15">
            <v>1.9650040278383054</v>
          </cell>
        </row>
        <row r="16">
          <cell r="A16" t="str">
            <v>1121700</v>
          </cell>
          <cell r="B16" t="str">
            <v>Cash at bank ANZ</v>
          </cell>
          <cell r="C16" t="str">
            <v>TiÒn göi NH- ANZ</v>
          </cell>
          <cell r="D16">
            <v>3235749300</v>
          </cell>
          <cell r="E16">
            <v>4065357996</v>
          </cell>
          <cell r="F16">
            <v>0</v>
          </cell>
          <cell r="G16">
            <v>4065357996</v>
          </cell>
          <cell r="H16">
            <v>4065357996</v>
          </cell>
          <cell r="I16" t="str">
            <v/>
          </cell>
          <cell r="K16">
            <v>829608696</v>
          </cell>
          <cell r="L16">
            <v>0.25638843404833617</v>
          </cell>
        </row>
        <row r="17">
          <cell r="A17" t="str">
            <v>1122200</v>
          </cell>
          <cell r="B17" t="str">
            <v>Cash at bank UOB (USD)</v>
          </cell>
          <cell r="C17" t="str">
            <v>TiÒn göi UOB (USD)</v>
          </cell>
          <cell r="D17">
            <v>0</v>
          </cell>
          <cell r="E17">
            <v>221</v>
          </cell>
          <cell r="F17">
            <v>0</v>
          </cell>
          <cell r="G17">
            <v>221</v>
          </cell>
          <cell r="H17">
            <v>221</v>
          </cell>
          <cell r="I17" t="str">
            <v/>
          </cell>
          <cell r="K17">
            <v>221</v>
          </cell>
          <cell r="L17" t="e">
            <v>#DIV/0!</v>
          </cell>
        </row>
        <row r="18">
          <cell r="A18" t="str">
            <v>1122300</v>
          </cell>
          <cell r="B18" t="str">
            <v>Cash at bank IVB (USD)</v>
          </cell>
          <cell r="C18" t="str">
            <v>TiÒn göi IVB (USD)</v>
          </cell>
          <cell r="D18">
            <v>89533400</v>
          </cell>
          <cell r="E18">
            <v>461468986</v>
          </cell>
          <cell r="F18">
            <v>0</v>
          </cell>
          <cell r="G18">
            <v>461468986</v>
          </cell>
          <cell r="H18">
            <v>461468986</v>
          </cell>
          <cell r="I18" t="str">
            <v/>
          </cell>
          <cell r="K18">
            <v>371935586</v>
          </cell>
          <cell r="L18">
            <v>4.1541546059906134</v>
          </cell>
        </row>
        <row r="19">
          <cell r="A19" t="str">
            <v>1122400</v>
          </cell>
          <cell r="B19" t="str">
            <v>Cash at bank MB (USD)</v>
          </cell>
          <cell r="C19" t="str">
            <v>TiÒn göi MB (USD)</v>
          </cell>
          <cell r="D19">
            <v>0</v>
          </cell>
          <cell r="E19">
            <v>1592011</v>
          </cell>
          <cell r="F19">
            <v>0</v>
          </cell>
          <cell r="G19">
            <v>1592011</v>
          </cell>
          <cell r="H19">
            <v>1592011</v>
          </cell>
          <cell r="I19" t="str">
            <v/>
          </cell>
          <cell r="K19">
            <v>1592011</v>
          </cell>
          <cell r="L19" t="e">
            <v>#DIV/0!</v>
          </cell>
        </row>
        <row r="20">
          <cell r="A20" t="str">
            <v>1122700</v>
          </cell>
          <cell r="B20" t="str">
            <v>Cash at bank ANZ (USD)</v>
          </cell>
          <cell r="C20" t="str">
            <v>TiÒn göi NH- ANZ (USD)</v>
          </cell>
          <cell r="D20">
            <v>1431500</v>
          </cell>
          <cell r="E20">
            <v>38217</v>
          </cell>
          <cell r="F20">
            <v>0</v>
          </cell>
          <cell r="G20">
            <v>38217</v>
          </cell>
          <cell r="H20">
            <v>38217</v>
          </cell>
          <cell r="I20" t="str">
            <v/>
          </cell>
          <cell r="K20">
            <v>-1393283</v>
          </cell>
          <cell r="L20">
            <v>-0.97330282920013966</v>
          </cell>
        </row>
        <row r="21">
          <cell r="A21" t="str">
            <v>1131000</v>
          </cell>
          <cell r="B21" t="str">
            <v>Cash in transit</v>
          </cell>
          <cell r="C21" t="str">
            <v>TiÒn ®ang chuyÓn</v>
          </cell>
          <cell r="D21">
            <v>0</v>
          </cell>
          <cell r="E21">
            <v>4263718</v>
          </cell>
          <cell r="F21">
            <v>0</v>
          </cell>
          <cell r="G21">
            <v>4263718</v>
          </cell>
          <cell r="H21">
            <v>4263718</v>
          </cell>
          <cell r="I21" t="str">
            <v/>
          </cell>
          <cell r="K21">
            <v>4263718</v>
          </cell>
          <cell r="L21" t="e">
            <v>#DIV/0!</v>
          </cell>
        </row>
        <row r="22">
          <cell r="A22" t="str">
            <v>1138100</v>
          </cell>
          <cell r="B22" t="str">
            <v>Cash in transit - deposit</v>
          </cell>
          <cell r="C22" t="str">
            <v>TiÒn ®ang chuyÓn-§Æt cäc mua ngo¹i tÖ</v>
          </cell>
          <cell r="D22">
            <v>0</v>
          </cell>
          <cell r="E22">
            <v>-1</v>
          </cell>
          <cell r="F22">
            <v>0</v>
          </cell>
          <cell r="G22">
            <v>-1</v>
          </cell>
          <cell r="H22" t="str">
            <v/>
          </cell>
          <cell r="I22">
            <v>1</v>
          </cell>
          <cell r="K22">
            <v>-1</v>
          </cell>
          <cell r="L22" t="e">
            <v>#DIV/0!</v>
          </cell>
        </row>
        <row r="23">
          <cell r="A23" t="str">
            <v>1138200</v>
          </cell>
          <cell r="B23" t="str">
            <v>Cash in transist - term</v>
          </cell>
          <cell r="C23" t="str">
            <v>TiÒn ®ang chuyÓn-TiÒn göi kú h¹n</v>
          </cell>
          <cell r="D23">
            <v>0</v>
          </cell>
          <cell r="E23">
            <v>22400000000</v>
          </cell>
          <cell r="F23">
            <v>0</v>
          </cell>
          <cell r="G23">
            <v>22400000000</v>
          </cell>
          <cell r="H23">
            <v>22400000000</v>
          </cell>
          <cell r="I23" t="str">
            <v/>
          </cell>
          <cell r="K23">
            <v>22400000000</v>
          </cell>
          <cell r="L23" t="e">
            <v>#DIV/0!</v>
          </cell>
        </row>
        <row r="24">
          <cell r="A24" t="str">
            <v>1311000</v>
          </cell>
          <cell r="B24" t="str">
            <v>Receivalbes - finished goods</v>
          </cell>
          <cell r="C24" t="str">
            <v>Ph¶i thu cña KH chÝnh phÈm</v>
          </cell>
          <cell r="D24">
            <v>76672215200</v>
          </cell>
          <cell r="E24">
            <v>63748267163</v>
          </cell>
          <cell r="F24">
            <v>0</v>
          </cell>
          <cell r="G24">
            <v>63748267163</v>
          </cell>
          <cell r="H24">
            <v>63748267163</v>
          </cell>
          <cell r="I24" t="str">
            <v/>
          </cell>
          <cell r="K24">
            <v>-12923948037</v>
          </cell>
          <cell r="L24">
            <v>-0.16856103613659515</v>
          </cell>
        </row>
        <row r="25">
          <cell r="A25" t="str">
            <v>1312000</v>
          </cell>
          <cell r="B25" t="str">
            <v>Receivables - scraps</v>
          </cell>
          <cell r="C25" t="str">
            <v>Ph¶i thu cña KH phÕ phÈm</v>
          </cell>
          <cell r="D25">
            <v>71392600</v>
          </cell>
          <cell r="E25">
            <v>0</v>
          </cell>
          <cell r="F25">
            <v>0</v>
          </cell>
          <cell r="G25">
            <v>0</v>
          </cell>
          <cell r="H25" t="str">
            <v/>
          </cell>
          <cell r="I25">
            <v>0</v>
          </cell>
          <cell r="K25">
            <v>-71392600</v>
          </cell>
          <cell r="L25">
            <v>-1</v>
          </cell>
        </row>
        <row r="26">
          <cell r="A26" t="str">
            <v>1319999</v>
          </cell>
          <cell r="B26" t="str">
            <v>Receivables - clearing account</v>
          </cell>
          <cell r="C26" t="str">
            <v>Receivables - clearing account</v>
          </cell>
          <cell r="D26">
            <v>0</v>
          </cell>
          <cell r="E26">
            <v>0</v>
          </cell>
          <cell r="F26">
            <v>0</v>
          </cell>
          <cell r="G26">
            <v>0</v>
          </cell>
          <cell r="H26" t="str">
            <v/>
          </cell>
          <cell r="I26">
            <v>0</v>
          </cell>
          <cell r="K26">
            <v>0</v>
          </cell>
          <cell r="L26" t="e">
            <v>#DIV/0!</v>
          </cell>
        </row>
        <row r="27">
          <cell r="A27" t="str">
            <v>1320000</v>
          </cell>
          <cell r="B27" t="str">
            <v>Prepayments to supppliers</v>
          </cell>
          <cell r="C27" t="str">
            <v>Tr¶ tr­íc cho NCC</v>
          </cell>
          <cell r="D27">
            <v>0</v>
          </cell>
          <cell r="E27">
            <v>196179902</v>
          </cell>
          <cell r="F27">
            <v>0</v>
          </cell>
          <cell r="G27">
            <v>196179902</v>
          </cell>
          <cell r="H27">
            <v>196179902</v>
          </cell>
          <cell r="I27" t="str">
            <v/>
          </cell>
          <cell r="K27">
            <v>196179902</v>
          </cell>
          <cell r="L27" t="e">
            <v>#DIV/0!</v>
          </cell>
        </row>
        <row r="28">
          <cell r="A28" t="str">
            <v>1331000</v>
          </cell>
          <cell r="B28" t="str">
            <v>VAT deductible - goods</v>
          </cell>
          <cell r="C28" t="str">
            <v>ThuÕ VAT ®­îc K/trõ - HH, DV</v>
          </cell>
          <cell r="D28">
            <v>1499289900</v>
          </cell>
          <cell r="E28">
            <v>346543336</v>
          </cell>
          <cell r="F28">
            <v>0</v>
          </cell>
          <cell r="G28">
            <v>346543336</v>
          </cell>
          <cell r="H28">
            <v>346543336</v>
          </cell>
          <cell r="I28" t="str">
            <v/>
          </cell>
          <cell r="K28">
            <v>-1152746564</v>
          </cell>
          <cell r="L28">
            <v>-0.76886168845664871</v>
          </cell>
        </row>
        <row r="29">
          <cell r="A29" t="str">
            <v>1332000</v>
          </cell>
          <cell r="B29" t="str">
            <v>VAT deductible - fixed assets</v>
          </cell>
          <cell r="C29" t="str">
            <v>ThuÕ VAT ®­îc K/trõ -TSC§</v>
          </cell>
          <cell r="D29">
            <v>0</v>
          </cell>
          <cell r="E29">
            <v>-3152273</v>
          </cell>
          <cell r="F29">
            <v>0</v>
          </cell>
          <cell r="G29">
            <v>-3152273</v>
          </cell>
          <cell r="H29" t="str">
            <v/>
          </cell>
          <cell r="I29">
            <v>3152273</v>
          </cell>
          <cell r="K29">
            <v>-3152273</v>
          </cell>
          <cell r="L29" t="e">
            <v>#DIV/0!</v>
          </cell>
        </row>
        <row r="30">
          <cell r="A30" t="str">
            <v>1333000</v>
          </cell>
          <cell r="B30" t="str">
            <v>VAT deductible</v>
          </cell>
          <cell r="C30" t="str">
            <v>ThuÕ VAT ®­îc hoµn</v>
          </cell>
          <cell r="D30">
            <v>3732628900</v>
          </cell>
          <cell r="E30">
            <v>2015726779</v>
          </cell>
          <cell r="F30">
            <v>0</v>
          </cell>
          <cell r="G30">
            <v>2015726779</v>
          </cell>
          <cell r="H30">
            <v>2015726779</v>
          </cell>
          <cell r="I30" t="str">
            <v/>
          </cell>
          <cell r="K30">
            <v>-1716902121</v>
          </cell>
          <cell r="L30">
            <v>-0.45997128752874417</v>
          </cell>
        </row>
        <row r="31">
          <cell r="A31" t="str">
            <v>1368000</v>
          </cell>
          <cell r="B31" t="str">
            <v>Interco Receivables</v>
          </cell>
          <cell r="C31" t="str">
            <v>Ph¶i thu néi bé kh¸c</v>
          </cell>
          <cell r="D31">
            <v>1331407600</v>
          </cell>
          <cell r="E31">
            <v>1294166947</v>
          </cell>
          <cell r="F31">
            <v>22392644600</v>
          </cell>
          <cell r="G31">
            <v>23686811547</v>
          </cell>
          <cell r="H31">
            <v>23686811547</v>
          </cell>
          <cell r="I31" t="str">
            <v/>
          </cell>
          <cell r="K31">
            <v>22355403947</v>
          </cell>
          <cell r="L31">
            <v>16.790803918349273</v>
          </cell>
        </row>
        <row r="32">
          <cell r="A32" t="str">
            <v>1388000</v>
          </cell>
          <cell r="B32" t="str">
            <v>Other receivables</v>
          </cell>
          <cell r="C32" t="str">
            <v>C¸c kho¶n ph¶i thu kh¸c</v>
          </cell>
          <cell r="D32">
            <v>0</v>
          </cell>
          <cell r="E32">
            <v>22232575040</v>
          </cell>
          <cell r="F32">
            <v>-22229551267</v>
          </cell>
          <cell r="G32">
            <v>3023773</v>
          </cell>
          <cell r="H32">
            <v>3023773</v>
          </cell>
          <cell r="I32" t="str">
            <v/>
          </cell>
          <cell r="K32">
            <v>3023773</v>
          </cell>
          <cell r="L32" t="e">
            <v>#DIV/0!</v>
          </cell>
        </row>
        <row r="33">
          <cell r="A33" t="str">
            <v>1388100</v>
          </cell>
          <cell r="B33" t="str">
            <v>Other receivables - ship</v>
          </cell>
          <cell r="C33" t="str">
            <v>Ph¶i thu phÝ tµu giµ</v>
          </cell>
          <cell r="D33">
            <v>0</v>
          </cell>
          <cell r="E33">
            <v>93120039</v>
          </cell>
          <cell r="F33">
            <v>0</v>
          </cell>
          <cell r="G33">
            <v>93120039</v>
          </cell>
          <cell r="H33">
            <v>93120039</v>
          </cell>
          <cell r="I33" t="str">
            <v/>
          </cell>
          <cell r="K33">
            <v>93120039</v>
          </cell>
          <cell r="L33" t="e">
            <v>#DIV/0!</v>
          </cell>
        </row>
        <row r="34">
          <cell r="A34" t="str">
            <v>1388200</v>
          </cell>
          <cell r="B34" t="str">
            <v>Receivables from related parties</v>
          </cell>
          <cell r="C34" t="str">
            <v>Cho c¬ quan b¹n vay</v>
          </cell>
          <cell r="D34">
            <v>0</v>
          </cell>
          <cell r="E34">
            <v>163093333</v>
          </cell>
          <cell r="F34">
            <v>-163093333</v>
          </cell>
          <cell r="G34">
            <v>0</v>
          </cell>
          <cell r="H34" t="str">
            <v/>
          </cell>
          <cell r="I34">
            <v>0</v>
          </cell>
          <cell r="K34">
            <v>0</v>
          </cell>
          <cell r="L34" t="e">
            <v>#DIV/0!</v>
          </cell>
        </row>
        <row r="35">
          <cell r="A35" t="str">
            <v>1388300</v>
          </cell>
          <cell r="B35" t="str">
            <v>Receivable from other parties</v>
          </cell>
          <cell r="C35" t="str">
            <v>Receivable from other parties</v>
          </cell>
          <cell r="D35">
            <v>0</v>
          </cell>
          <cell r="E35">
            <v>0</v>
          </cell>
          <cell r="F35">
            <v>0</v>
          </cell>
          <cell r="G35">
            <v>0</v>
          </cell>
          <cell r="H35" t="str">
            <v/>
          </cell>
          <cell r="I35">
            <v>0</v>
          </cell>
          <cell r="K35">
            <v>0</v>
          </cell>
          <cell r="L35" t="e">
            <v>#DIV/0!</v>
          </cell>
        </row>
        <row r="36">
          <cell r="A36" t="str">
            <v>1391000</v>
          </cell>
          <cell r="B36" t="str">
            <v>Provision for doubtful debt</v>
          </cell>
          <cell r="C36" t="str">
            <v>Dù phßng PT khã ®ßi- b¸n hµng</v>
          </cell>
          <cell r="D36">
            <v>-766722000</v>
          </cell>
          <cell r="E36">
            <v>-666717000</v>
          </cell>
          <cell r="F36">
            <v>0</v>
          </cell>
          <cell r="G36">
            <v>-666717000</v>
          </cell>
          <cell r="H36" t="str">
            <v/>
          </cell>
          <cell r="I36">
            <v>666717000</v>
          </cell>
          <cell r="K36">
            <v>100005000</v>
          </cell>
          <cell r="L36">
            <v>-0.13043189056789814</v>
          </cell>
        </row>
        <row r="37">
          <cell r="A37" t="str">
            <v>1411000</v>
          </cell>
          <cell r="B37" t="str">
            <v>Advance</v>
          </cell>
          <cell r="C37" t="str">
            <v>T¹m øng c¸c kho¶n chi tiªu</v>
          </cell>
          <cell r="D37">
            <v>423843600</v>
          </cell>
          <cell r="E37">
            <v>361265784</v>
          </cell>
          <cell r="F37">
            <v>0</v>
          </cell>
          <cell r="G37">
            <v>361265784</v>
          </cell>
          <cell r="H37">
            <v>361265784</v>
          </cell>
          <cell r="I37" t="str">
            <v/>
          </cell>
          <cell r="K37">
            <v>-62577816</v>
          </cell>
          <cell r="L37">
            <v>-0.14764364968587471</v>
          </cell>
        </row>
        <row r="38">
          <cell r="A38" t="str">
            <v>1412000</v>
          </cell>
          <cell r="B38" t="str">
            <v>Other advances</v>
          </cell>
          <cell r="C38" t="str">
            <v>øng tr­íc c¸c kho¶n thu, chi hé CBCNV</v>
          </cell>
          <cell r="D38">
            <v>290191000</v>
          </cell>
          <cell r="E38">
            <v>130136730</v>
          </cell>
          <cell r="F38">
            <v>0</v>
          </cell>
          <cell r="G38">
            <v>130136730</v>
          </cell>
          <cell r="H38">
            <v>130136730</v>
          </cell>
          <cell r="I38" t="str">
            <v/>
          </cell>
          <cell r="K38">
            <v>-160054270</v>
          </cell>
          <cell r="L38">
            <v>-0.55154801492809913</v>
          </cell>
        </row>
        <row r="39">
          <cell r="A39" t="str">
            <v>1419999</v>
          </cell>
          <cell r="B39" t="str">
            <v>Clearing advance accounts</v>
          </cell>
          <cell r="C39" t="str">
            <v>Clearing advance accounts</v>
          </cell>
          <cell r="F39">
            <v>0</v>
          </cell>
          <cell r="H39" t="str">
            <v/>
          </cell>
          <cell r="I39">
            <v>0</v>
          </cell>
          <cell r="K39">
            <v>0</v>
          </cell>
          <cell r="L39" t="e">
            <v>#DIV/0!</v>
          </cell>
        </row>
        <row r="40">
          <cell r="A40" t="str">
            <v>1510000</v>
          </cell>
          <cell r="B40" t="str">
            <v>Goods in transit</v>
          </cell>
          <cell r="C40" t="str">
            <v>Hµng mua ®ang ®i ®­êng</v>
          </cell>
          <cell r="D40">
            <v>18767680000</v>
          </cell>
          <cell r="E40">
            <v>38566467453</v>
          </cell>
          <cell r="F40">
            <v>40476202000</v>
          </cell>
          <cell r="G40">
            <v>79042669453</v>
          </cell>
          <cell r="H40">
            <v>79042669453</v>
          </cell>
          <cell r="I40" t="str">
            <v/>
          </cell>
          <cell r="K40">
            <v>60274989453</v>
          </cell>
          <cell r="L40">
            <v>3.211637743876707</v>
          </cell>
        </row>
        <row r="41">
          <cell r="A41" t="str">
            <v>1521000</v>
          </cell>
          <cell r="B41" t="str">
            <v>Main materials - billets</v>
          </cell>
          <cell r="C41" t="str">
            <v>NVL trùc tiÕp chÝnh - Ph«i</v>
          </cell>
          <cell r="D41">
            <v>79286132600</v>
          </cell>
          <cell r="E41">
            <v>22531646197</v>
          </cell>
          <cell r="F41">
            <v>0</v>
          </cell>
          <cell r="G41">
            <v>22531646197</v>
          </cell>
          <cell r="H41">
            <v>22531646197</v>
          </cell>
          <cell r="I41" t="str">
            <v/>
          </cell>
          <cell r="K41">
            <v>-56754486403</v>
          </cell>
          <cell r="L41">
            <v>-0.71581857434423535</v>
          </cell>
        </row>
        <row r="42">
          <cell r="A42" t="str">
            <v>1522000</v>
          </cell>
          <cell r="B42" t="str">
            <v>Other materials</v>
          </cell>
          <cell r="C42" t="str">
            <v>Nguyªn nhiªn liÖu phô</v>
          </cell>
          <cell r="D42">
            <v>211912500</v>
          </cell>
          <cell r="E42">
            <v>441687380</v>
          </cell>
          <cell r="F42">
            <v>0</v>
          </cell>
          <cell r="G42">
            <v>441687380</v>
          </cell>
          <cell r="H42">
            <v>441687380</v>
          </cell>
          <cell r="I42" t="str">
            <v/>
          </cell>
          <cell r="K42">
            <v>229774880</v>
          </cell>
          <cell r="L42">
            <v>1.0842912994750191</v>
          </cell>
        </row>
        <row r="43">
          <cell r="A43" t="str">
            <v>1531100</v>
          </cell>
          <cell r="B43" t="str">
            <v>Tools and spare parts</v>
          </cell>
          <cell r="C43" t="str">
            <v>Phô tïng thay thÕ (HNK, H§TN)</v>
          </cell>
          <cell r="D43">
            <v>12335767700</v>
          </cell>
          <cell r="E43">
            <v>13772888329</v>
          </cell>
          <cell r="F43">
            <v>0</v>
          </cell>
          <cell r="G43">
            <v>13772888329</v>
          </cell>
          <cell r="H43">
            <v>13772888329</v>
          </cell>
          <cell r="I43" t="str">
            <v/>
          </cell>
          <cell r="K43">
            <v>1437120629</v>
          </cell>
          <cell r="L43">
            <v>0.11650029928822346</v>
          </cell>
        </row>
        <row r="44">
          <cell r="A44" t="str">
            <v>1531200</v>
          </cell>
          <cell r="B44" t="str">
            <v>Consumable supplies</v>
          </cell>
          <cell r="C44" t="str">
            <v>VËt t­ tiªu hao</v>
          </cell>
          <cell r="D44">
            <v>1611513900</v>
          </cell>
          <cell r="E44">
            <v>1919564777</v>
          </cell>
          <cell r="F44">
            <v>0</v>
          </cell>
          <cell r="G44">
            <v>1919564777</v>
          </cell>
          <cell r="H44">
            <v>1919564777</v>
          </cell>
          <cell r="I44" t="str">
            <v/>
          </cell>
          <cell r="K44">
            <v>308050877</v>
          </cell>
          <cell r="L44">
            <v>0.19115620225180807</v>
          </cell>
        </row>
        <row r="45">
          <cell r="A45" t="str">
            <v>1531300</v>
          </cell>
          <cell r="B45" t="str">
            <v>Office supplies</v>
          </cell>
          <cell r="C45" t="str">
            <v>VËt dông v¨n phßng</v>
          </cell>
          <cell r="D45">
            <v>106455000</v>
          </cell>
          <cell r="E45">
            <v>354952033</v>
          </cell>
          <cell r="F45">
            <v>0</v>
          </cell>
          <cell r="G45">
            <v>354952033</v>
          </cell>
          <cell r="H45">
            <v>354952033</v>
          </cell>
          <cell r="I45" t="str">
            <v/>
          </cell>
          <cell r="K45">
            <v>248497033</v>
          </cell>
          <cell r="L45">
            <v>2.3342917946550186</v>
          </cell>
        </row>
        <row r="46">
          <cell r="A46" t="str">
            <v>1540000</v>
          </cell>
          <cell r="B46" t="str">
            <v>Work in progress</v>
          </cell>
          <cell r="C46" t="str">
            <v>Work in progress</v>
          </cell>
          <cell r="D46">
            <v>0</v>
          </cell>
          <cell r="E46">
            <v>0</v>
          </cell>
          <cell r="F46">
            <v>0</v>
          </cell>
          <cell r="G46">
            <v>0</v>
          </cell>
          <cell r="H46" t="str">
            <v/>
          </cell>
          <cell r="I46">
            <v>0</v>
          </cell>
          <cell r="K46">
            <v>0</v>
          </cell>
          <cell r="L46" t="e">
            <v>#DIV/0!</v>
          </cell>
        </row>
        <row r="47">
          <cell r="A47" t="str">
            <v>1551000</v>
          </cell>
          <cell r="B47" t="str">
            <v>Finished goods</v>
          </cell>
          <cell r="C47" t="str">
            <v>Thµnh phÈm tån kho</v>
          </cell>
          <cell r="D47">
            <v>92045236500</v>
          </cell>
          <cell r="E47">
            <v>7009105998</v>
          </cell>
          <cell r="F47">
            <v>0</v>
          </cell>
          <cell r="G47">
            <v>7009105998</v>
          </cell>
          <cell r="H47">
            <v>7009105998</v>
          </cell>
          <cell r="I47" t="str">
            <v/>
          </cell>
          <cell r="K47">
            <v>-85036130502</v>
          </cell>
          <cell r="L47">
            <v>-0.92385150753564527</v>
          </cell>
        </row>
        <row r="48">
          <cell r="A48" t="str">
            <v>1552000</v>
          </cell>
          <cell r="B48" t="str">
            <v>Recoverable scrapts</v>
          </cell>
          <cell r="C48" t="str">
            <v>Thø phÕ liÖu thu håi tån kho</v>
          </cell>
          <cell r="D48">
            <v>60081800</v>
          </cell>
          <cell r="E48">
            <v>52867400</v>
          </cell>
          <cell r="F48">
            <v>0</v>
          </cell>
          <cell r="G48">
            <v>52867400</v>
          </cell>
          <cell r="H48">
            <v>52867400</v>
          </cell>
          <cell r="I48" t="str">
            <v/>
          </cell>
          <cell r="K48">
            <v>-7214400</v>
          </cell>
          <cell r="L48">
            <v>-0.12007629598314298</v>
          </cell>
        </row>
        <row r="49">
          <cell r="A49" t="str">
            <v>1591000</v>
          </cell>
          <cell r="B49" t="str">
            <v>Provision for obsolete stocks</v>
          </cell>
          <cell r="C49" t="str">
            <v>Dù phßng gi¶m gi¸ hµng tån kho</v>
          </cell>
          <cell r="D49">
            <v>-1120452500</v>
          </cell>
          <cell r="E49">
            <v>-70091000</v>
          </cell>
          <cell r="F49">
            <v>0</v>
          </cell>
          <cell r="G49">
            <v>-70091000</v>
          </cell>
          <cell r="H49" t="str">
            <v/>
          </cell>
          <cell r="I49">
            <v>70091000</v>
          </cell>
          <cell r="K49">
            <v>1050361500</v>
          </cell>
          <cell r="L49">
            <v>-0.9374440237314835</v>
          </cell>
        </row>
        <row r="50">
          <cell r="A50" t="str">
            <v>2112100</v>
          </cell>
          <cell r="B50" t="str">
            <v>Office building and fixtures</v>
          </cell>
          <cell r="C50" t="str">
            <v>Nhµ v¨n phßng &amp; vËt kiÕn tróc</v>
          </cell>
          <cell r="D50">
            <v>6226546000</v>
          </cell>
          <cell r="E50">
            <v>8493698838</v>
          </cell>
          <cell r="F50">
            <v>0</v>
          </cell>
          <cell r="G50">
            <v>8493698838</v>
          </cell>
          <cell r="H50">
            <v>8493698838</v>
          </cell>
          <cell r="I50" t="str">
            <v/>
          </cell>
          <cell r="K50">
            <v>2267152838</v>
          </cell>
          <cell r="L50">
            <v>0.36411083094865115</v>
          </cell>
        </row>
        <row r="51">
          <cell r="A51" t="str">
            <v>2112200</v>
          </cell>
          <cell r="B51" t="str">
            <v>Factories and fixtures</v>
          </cell>
          <cell r="C51" t="str">
            <v>Nhµ x­ëng &amp; vËt kiÕn tróc</v>
          </cell>
          <cell r="D51">
            <v>29225379000</v>
          </cell>
          <cell r="E51">
            <v>28569671238</v>
          </cell>
          <cell r="F51">
            <v>0</v>
          </cell>
          <cell r="G51">
            <v>28569671238</v>
          </cell>
          <cell r="H51">
            <v>28569671238</v>
          </cell>
          <cell r="I51" t="str">
            <v/>
          </cell>
          <cell r="K51">
            <v>-655707762</v>
          </cell>
          <cell r="L51">
            <v>-2.2436244949979946E-2</v>
          </cell>
        </row>
        <row r="52">
          <cell r="A52" t="str">
            <v>2113000</v>
          </cell>
          <cell r="B52" t="str">
            <v>Machinaries</v>
          </cell>
          <cell r="C52" t="str">
            <v>M¸y mãc thiÕt bÞ</v>
          </cell>
          <cell r="D52">
            <v>84247992000</v>
          </cell>
          <cell r="E52">
            <v>85026390252</v>
          </cell>
          <cell r="F52">
            <v>0</v>
          </cell>
          <cell r="G52">
            <v>85026390252</v>
          </cell>
          <cell r="H52">
            <v>85026390252</v>
          </cell>
          <cell r="I52" t="str">
            <v/>
          </cell>
          <cell r="K52">
            <v>778398252</v>
          </cell>
          <cell r="L52">
            <v>9.2393686012124769E-3</v>
          </cell>
        </row>
        <row r="53">
          <cell r="A53" t="str">
            <v>2114100</v>
          </cell>
          <cell r="B53" t="str">
            <v>Cars</v>
          </cell>
          <cell r="C53" t="str">
            <v>C¸c lo¹i xe con</v>
          </cell>
          <cell r="D53">
            <v>4919907900</v>
          </cell>
          <cell r="E53">
            <v>5669960376</v>
          </cell>
          <cell r="F53">
            <v>0</v>
          </cell>
          <cell r="G53">
            <v>5669960376</v>
          </cell>
          <cell r="H53">
            <v>5669960376</v>
          </cell>
          <cell r="I53" t="str">
            <v/>
          </cell>
          <cell r="K53">
            <v>750052476</v>
          </cell>
          <cell r="L53">
            <v>0.15245254408116055</v>
          </cell>
        </row>
        <row r="54">
          <cell r="A54" t="str">
            <v>2114200</v>
          </cell>
          <cell r="B54" t="str">
            <v>Trucks</v>
          </cell>
          <cell r="C54" t="str">
            <v>Xe n©ng, xe t¶i</v>
          </cell>
          <cell r="D54">
            <v>2005449000</v>
          </cell>
          <cell r="E54">
            <v>1870449000</v>
          </cell>
          <cell r="F54">
            <v>0</v>
          </cell>
          <cell r="G54">
            <v>1870449000</v>
          </cell>
          <cell r="H54">
            <v>1870449000</v>
          </cell>
          <cell r="I54" t="str">
            <v/>
          </cell>
          <cell r="K54">
            <v>-135000000</v>
          </cell>
          <cell r="L54">
            <v>-6.7316595934376791E-2</v>
          </cell>
        </row>
        <row r="55">
          <cell r="A55" t="str">
            <v>2115000</v>
          </cell>
          <cell r="B55" t="str">
            <v>Office equipment</v>
          </cell>
          <cell r="C55" t="str">
            <v>ThiÕt bÞ dông cô v¨n phßng</v>
          </cell>
          <cell r="D55">
            <v>5256026000</v>
          </cell>
          <cell r="E55">
            <v>3634911872</v>
          </cell>
          <cell r="F55">
            <v>0</v>
          </cell>
          <cell r="G55">
            <v>3634911872</v>
          </cell>
          <cell r="H55">
            <v>3634911872</v>
          </cell>
          <cell r="I55" t="str">
            <v/>
          </cell>
          <cell r="K55">
            <v>-1621114128</v>
          </cell>
          <cell r="L55">
            <v>-0.30842962496760862</v>
          </cell>
        </row>
        <row r="56">
          <cell r="A56" t="str">
            <v>2118000</v>
          </cell>
          <cell r="B56" t="str">
            <v>Other fiixed assets</v>
          </cell>
          <cell r="C56" t="str">
            <v>Tµi s¶n cè ®Þnh kh¸c</v>
          </cell>
          <cell r="D56">
            <v>0</v>
          </cell>
          <cell r="E56">
            <v>11425000</v>
          </cell>
          <cell r="F56">
            <v>0</v>
          </cell>
          <cell r="G56">
            <v>11425000</v>
          </cell>
          <cell r="H56">
            <v>11425000</v>
          </cell>
          <cell r="I56" t="str">
            <v/>
          </cell>
          <cell r="K56">
            <v>11425000</v>
          </cell>
          <cell r="L56" t="e">
            <v>#DIV/0!</v>
          </cell>
        </row>
        <row r="57">
          <cell r="A57" t="str">
            <v>2141210</v>
          </cell>
          <cell r="B57" t="str">
            <v>Accumulated depreciation-Office building and Fixtures</v>
          </cell>
          <cell r="C57" t="str">
            <v>Hao mßn-Nhµ VP&amp;vËt kiÕn tróc</v>
          </cell>
          <cell r="D57">
            <v>-1739094000</v>
          </cell>
          <cell r="E57">
            <v>-2068001640</v>
          </cell>
          <cell r="F57">
            <v>0</v>
          </cell>
          <cell r="G57">
            <v>-2068001640</v>
          </cell>
          <cell r="H57" t="str">
            <v/>
          </cell>
          <cell r="I57">
            <v>2068001640</v>
          </cell>
          <cell r="K57">
            <v>-328907640</v>
          </cell>
          <cell r="L57">
            <v>0.18912585518666616</v>
          </cell>
        </row>
        <row r="58">
          <cell r="A58" t="str">
            <v>2141220</v>
          </cell>
          <cell r="B58" t="str">
            <v>Accumulated depreciation-Factories and Fixtures</v>
          </cell>
          <cell r="C58" t="str">
            <v>Hao mßn-Nhµ x­ëng&amp;vËt kiÕn tróc</v>
          </cell>
          <cell r="D58">
            <v>-11626515000</v>
          </cell>
          <cell r="E58">
            <v>-12476923237</v>
          </cell>
          <cell r="F58">
            <v>0</v>
          </cell>
          <cell r="G58">
            <v>-12476923237</v>
          </cell>
          <cell r="H58" t="str">
            <v/>
          </cell>
          <cell r="I58">
            <v>12476923237</v>
          </cell>
          <cell r="K58">
            <v>-850408237</v>
          </cell>
          <cell r="L58">
            <v>7.3143864434011399E-2</v>
          </cell>
        </row>
        <row r="59">
          <cell r="A59" t="str">
            <v>2141300</v>
          </cell>
          <cell r="B59" t="str">
            <v>Accumulated depreciation-Machineries</v>
          </cell>
          <cell r="C59" t="str">
            <v>Hao mßn-M¸y mãc thiÕt bÞ</v>
          </cell>
          <cell r="D59">
            <v>-44541596000</v>
          </cell>
          <cell r="E59">
            <v>-51017395020</v>
          </cell>
          <cell r="F59">
            <v>0</v>
          </cell>
          <cell r="G59">
            <v>-51017395020</v>
          </cell>
          <cell r="H59" t="str">
            <v/>
          </cell>
          <cell r="I59">
            <v>51017395020</v>
          </cell>
          <cell r="K59">
            <v>-6475799020</v>
          </cell>
          <cell r="L59">
            <v>0.14538767358044377</v>
          </cell>
        </row>
        <row r="60">
          <cell r="A60" t="str">
            <v>2141410</v>
          </cell>
          <cell r="B60" t="str">
            <v>Accumulated depreciation-cars</v>
          </cell>
          <cell r="C60" t="str">
            <v>Hao mßn - C¸c lo¹i xe con</v>
          </cell>
          <cell r="D60">
            <v>-2651579000</v>
          </cell>
          <cell r="E60">
            <v>-1520614950</v>
          </cell>
          <cell r="F60">
            <v>0</v>
          </cell>
          <cell r="G60">
            <v>-1520614950</v>
          </cell>
          <cell r="H60" t="str">
            <v/>
          </cell>
          <cell r="I60">
            <v>1520614950</v>
          </cell>
          <cell r="K60">
            <v>1130964050</v>
          </cell>
          <cell r="L60">
            <v>-0.42652474242705951</v>
          </cell>
        </row>
        <row r="61">
          <cell r="A61" t="str">
            <v>2141420</v>
          </cell>
          <cell r="B61" t="str">
            <v>Accumulated depreciation-trucks</v>
          </cell>
          <cell r="C61" t="str">
            <v>Hao mßn - Xe n©ng, xe t¶i</v>
          </cell>
          <cell r="D61">
            <v>-498707000</v>
          </cell>
          <cell r="E61">
            <v>-620899408</v>
          </cell>
          <cell r="F61">
            <v>0</v>
          </cell>
          <cell r="G61">
            <v>-620899408</v>
          </cell>
          <cell r="H61" t="str">
            <v/>
          </cell>
          <cell r="I61">
            <v>620899408</v>
          </cell>
          <cell r="K61">
            <v>-122192408</v>
          </cell>
          <cell r="L61">
            <v>0.24501843366946924</v>
          </cell>
        </row>
        <row r="62">
          <cell r="A62" t="str">
            <v>2141500</v>
          </cell>
          <cell r="B62" t="str">
            <v>Accumulated depreciation-Office equipment</v>
          </cell>
          <cell r="C62" t="str">
            <v>Hao mßn - TB ®å dïng v¨n phßng</v>
          </cell>
          <cell r="D62">
            <v>-3136720000</v>
          </cell>
          <cell r="E62">
            <v>-1905932096</v>
          </cell>
          <cell r="F62">
            <v>0</v>
          </cell>
          <cell r="G62">
            <v>-1905932096</v>
          </cell>
          <cell r="H62" t="str">
            <v/>
          </cell>
          <cell r="I62">
            <v>1905932096</v>
          </cell>
          <cell r="K62">
            <v>1230787904</v>
          </cell>
          <cell r="L62">
            <v>-0.39238054528297073</v>
          </cell>
        </row>
        <row r="63">
          <cell r="A63" t="str">
            <v>2141800</v>
          </cell>
          <cell r="B63" t="str">
            <v>Accumulated depreciation-others</v>
          </cell>
          <cell r="C63" t="str">
            <v>Hao mßn-TSC§</v>
          </cell>
          <cell r="D63">
            <v>0</v>
          </cell>
          <cell r="E63">
            <v>-93984014</v>
          </cell>
          <cell r="F63">
            <v>0</v>
          </cell>
          <cell r="G63">
            <v>-93984014</v>
          </cell>
          <cell r="H63" t="str">
            <v/>
          </cell>
          <cell r="I63">
            <v>93984014</v>
          </cell>
          <cell r="K63">
            <v>-93984014</v>
          </cell>
          <cell r="L63" t="e">
            <v>#DIV/0!</v>
          </cell>
        </row>
        <row r="64">
          <cell r="A64" t="str">
            <v>2411000</v>
          </cell>
          <cell r="B64" t="str">
            <v>Construction in progress and FA purchase</v>
          </cell>
          <cell r="C64" t="str">
            <v>Construction in progress and FA purchase</v>
          </cell>
          <cell r="F64">
            <v>0</v>
          </cell>
          <cell r="H64" t="str">
            <v/>
          </cell>
          <cell r="I64">
            <v>0</v>
          </cell>
          <cell r="K64">
            <v>0</v>
          </cell>
          <cell r="L64" t="e">
            <v>#DIV/0!</v>
          </cell>
        </row>
        <row r="65">
          <cell r="A65" t="str">
            <v>2412000</v>
          </cell>
          <cell r="B65" t="str">
            <v xml:space="preserve">Construction in progress </v>
          </cell>
          <cell r="C65" t="str">
            <v>X©y dùng c¬ b¶n</v>
          </cell>
          <cell r="D65">
            <v>0</v>
          </cell>
          <cell r="E65">
            <v>532233826</v>
          </cell>
          <cell r="F65">
            <v>0</v>
          </cell>
          <cell r="G65">
            <v>532233826</v>
          </cell>
          <cell r="H65">
            <v>532233826</v>
          </cell>
          <cell r="I65" t="str">
            <v/>
          </cell>
          <cell r="K65">
            <v>532233826</v>
          </cell>
          <cell r="L65" t="e">
            <v>#DIV/0!</v>
          </cell>
        </row>
        <row r="66">
          <cell r="A66" t="str">
            <v>2422100</v>
          </cell>
          <cell r="B66" t="str">
            <v>Advances to open L/C (fees)</v>
          </cell>
          <cell r="C66" t="str">
            <v>øng tr­íc - Ph«i (L/C)</v>
          </cell>
          <cell r="D66">
            <v>66041000</v>
          </cell>
          <cell r="E66">
            <v>336944265</v>
          </cell>
          <cell r="F66">
            <v>0</v>
          </cell>
          <cell r="G66">
            <v>336944265</v>
          </cell>
          <cell r="H66">
            <v>336944265</v>
          </cell>
          <cell r="I66" t="str">
            <v/>
          </cell>
          <cell r="K66">
            <v>270903265</v>
          </cell>
          <cell r="L66">
            <v>4.1020466831210918</v>
          </cell>
        </row>
        <row r="67">
          <cell r="A67" t="str">
            <v>2422200</v>
          </cell>
          <cell r="B67" t="str">
            <v>Long term prepaid expense to be allocated</v>
          </cell>
          <cell r="C67" t="str">
            <v>øng tr­íc c¸c kho¶n chê p.bæ</v>
          </cell>
          <cell r="D67">
            <v>4440752900</v>
          </cell>
          <cell r="E67">
            <v>2887699770</v>
          </cell>
          <cell r="F67">
            <v>0</v>
          </cell>
          <cell r="G67">
            <v>2887699770</v>
          </cell>
          <cell r="H67">
            <v>2887699770</v>
          </cell>
          <cell r="I67" t="str">
            <v/>
          </cell>
          <cell r="K67">
            <v>-1553053130</v>
          </cell>
          <cell r="L67">
            <v>-0.34972743698484099</v>
          </cell>
        </row>
        <row r="68">
          <cell r="A68" t="str">
            <v>2422300</v>
          </cell>
          <cell r="B68" t="str">
            <v>Other miscellaneous advances</v>
          </cell>
          <cell r="C68" t="str">
            <v>øng tr­íc c¸c kho¶n chung</v>
          </cell>
          <cell r="D68">
            <v>419854400</v>
          </cell>
          <cell r="E68">
            <v>11908480</v>
          </cell>
          <cell r="F68">
            <v>0</v>
          </cell>
          <cell r="G68">
            <v>11908480</v>
          </cell>
          <cell r="H68">
            <v>11908480</v>
          </cell>
          <cell r="I68" t="str">
            <v/>
          </cell>
          <cell r="K68">
            <v>-407945920</v>
          </cell>
          <cell r="L68">
            <v>-0.97163664356024371</v>
          </cell>
        </row>
        <row r="69">
          <cell r="A69" t="str">
            <v>3111000</v>
          </cell>
          <cell r="B69" t="str">
            <v>Short term borrowing</v>
          </cell>
          <cell r="C69" t="str">
            <v>Vay nî - Ng©n hµng -Ng¾n h¹n</v>
          </cell>
          <cell r="D69">
            <v>-47894000000</v>
          </cell>
          <cell r="E69">
            <v>0</v>
          </cell>
          <cell r="F69">
            <v>0</v>
          </cell>
          <cell r="G69">
            <v>0</v>
          </cell>
          <cell r="H69" t="str">
            <v/>
          </cell>
          <cell r="I69">
            <v>0</v>
          </cell>
          <cell r="K69">
            <v>47894000000</v>
          </cell>
          <cell r="L69">
            <v>-1</v>
          </cell>
        </row>
        <row r="70">
          <cell r="A70" t="str">
            <v>3311000</v>
          </cell>
          <cell r="B70" t="str">
            <v>Trade payables</v>
          </cell>
          <cell r="C70" t="str">
            <v>Ph¶i tr¶ ng­êi b¸n</v>
          </cell>
          <cell r="D70">
            <v>-91768558300</v>
          </cell>
          <cell r="E70">
            <v>-62007022172</v>
          </cell>
          <cell r="F70">
            <v>-40476202000</v>
          </cell>
          <cell r="G70">
            <v>-102483224172</v>
          </cell>
          <cell r="H70" t="str">
            <v/>
          </cell>
          <cell r="I70">
            <v>102483224172</v>
          </cell>
          <cell r="K70">
            <v>-10714665872</v>
          </cell>
          <cell r="L70">
            <v>0.11675748285129156</v>
          </cell>
        </row>
        <row r="71">
          <cell r="A71" t="str">
            <v>3312000</v>
          </cell>
          <cell r="B71" t="str">
            <v>Payables to contractors</v>
          </cell>
          <cell r="C71" t="str">
            <v>Ph¶i tr¶ nhµ thÇu</v>
          </cell>
          <cell r="D71">
            <v>-317843400</v>
          </cell>
          <cell r="E71">
            <v>-934506125</v>
          </cell>
          <cell r="F71">
            <v>0</v>
          </cell>
          <cell r="G71">
            <v>-934506125</v>
          </cell>
          <cell r="H71" t="str">
            <v/>
          </cell>
          <cell r="I71">
            <v>934506125</v>
          </cell>
          <cell r="K71">
            <v>-616662725</v>
          </cell>
          <cell r="L71">
            <v>1.940146389700085</v>
          </cell>
        </row>
        <row r="72">
          <cell r="A72" t="str">
            <v>3319999</v>
          </cell>
          <cell r="B72" t="str">
            <v>Payables - clearing account</v>
          </cell>
          <cell r="C72" t="str">
            <v>Payables - clearing account</v>
          </cell>
          <cell r="D72">
            <v>0</v>
          </cell>
          <cell r="E72">
            <v>0</v>
          </cell>
          <cell r="F72">
            <v>0</v>
          </cell>
          <cell r="G72">
            <v>0</v>
          </cell>
          <cell r="H72" t="str">
            <v/>
          </cell>
          <cell r="I72">
            <v>0</v>
          </cell>
          <cell r="K72">
            <v>0</v>
          </cell>
          <cell r="L72" t="e">
            <v>#DIV/0!</v>
          </cell>
        </row>
        <row r="73">
          <cell r="A73" t="str">
            <v>3320000</v>
          </cell>
          <cell r="B73" t="str">
            <v>Advance from customers</v>
          </cell>
          <cell r="C73" t="str">
            <v>Kh¸ch hµng tr¶ tr­íc</v>
          </cell>
          <cell r="D73">
            <v>-311236700</v>
          </cell>
          <cell r="E73">
            <v>-5793339</v>
          </cell>
          <cell r="F73">
            <v>0</v>
          </cell>
          <cell r="G73">
            <v>-5793339</v>
          </cell>
          <cell r="H73" t="str">
            <v/>
          </cell>
          <cell r="I73">
            <v>5793339</v>
          </cell>
          <cell r="K73">
            <v>305443361</v>
          </cell>
          <cell r="L73">
            <v>-0.98138606726006283</v>
          </cell>
        </row>
        <row r="74">
          <cell r="A74" t="str">
            <v>3331100</v>
          </cell>
          <cell r="B74" t="str">
            <v>VAT output</v>
          </cell>
          <cell r="C74" t="str">
            <v>VAT output</v>
          </cell>
          <cell r="F74">
            <v>0</v>
          </cell>
          <cell r="H74" t="str">
            <v/>
          </cell>
          <cell r="I74">
            <v>0</v>
          </cell>
          <cell r="K74">
            <v>0</v>
          </cell>
          <cell r="L74" t="e">
            <v>#DIV/0!</v>
          </cell>
        </row>
        <row r="75">
          <cell r="A75" t="str">
            <v>3331200</v>
          </cell>
          <cell r="B75" t="str">
            <v>VAT of imported goods</v>
          </cell>
          <cell r="C75" t="str">
            <v>ThuÕ gi¸ trÞ gia t¨ng HNK</v>
          </cell>
          <cell r="D75">
            <v>-1030226000</v>
          </cell>
          <cell r="E75">
            <v>-53002329</v>
          </cell>
          <cell r="F75">
            <v>0</v>
          </cell>
          <cell r="G75">
            <v>-53002329</v>
          </cell>
          <cell r="H75" t="str">
            <v/>
          </cell>
          <cell r="I75">
            <v>53002329</v>
          </cell>
          <cell r="K75">
            <v>977223671</v>
          </cell>
          <cell r="L75">
            <v>-0.94855271658839901</v>
          </cell>
        </row>
        <row r="76">
          <cell r="A76" t="str">
            <v>3333000</v>
          </cell>
          <cell r="B76" t="str">
            <v>Import and export tax</v>
          </cell>
          <cell r="C76" t="str">
            <v>ThuÕ xuÊt, nhËp khÈu</v>
          </cell>
          <cell r="D76">
            <v>-1331673800</v>
          </cell>
          <cell r="E76">
            <v>1872833</v>
          </cell>
          <cell r="F76">
            <v>0</v>
          </cell>
          <cell r="G76">
            <v>1872833</v>
          </cell>
          <cell r="H76">
            <v>1872833</v>
          </cell>
          <cell r="I76" t="str">
            <v/>
          </cell>
          <cell r="K76">
            <v>1333546633</v>
          </cell>
          <cell r="L76">
            <v>-1.0014063751948863</v>
          </cell>
        </row>
        <row r="77">
          <cell r="A77" t="str">
            <v>3334000</v>
          </cell>
          <cell r="B77" t="str">
            <v>Enterprise income tax</v>
          </cell>
          <cell r="C77" t="str">
            <v>ThuÕ thu nhËp doanh nghiÖp</v>
          </cell>
          <cell r="D77">
            <v>-8423973100</v>
          </cell>
          <cell r="E77">
            <v>-6901562309</v>
          </cell>
          <cell r="F77">
            <v>15532000</v>
          </cell>
          <cell r="G77">
            <v>-6886030309</v>
          </cell>
          <cell r="H77" t="str">
            <v/>
          </cell>
          <cell r="I77">
            <v>6886030309</v>
          </cell>
          <cell r="K77">
            <v>1537942791</v>
          </cell>
          <cell r="L77">
            <v>-0.18256739103309816</v>
          </cell>
        </row>
        <row r="78">
          <cell r="A78" t="str">
            <v>3337000</v>
          </cell>
          <cell r="B78" t="str">
            <v>Land and house rental</v>
          </cell>
          <cell r="C78" t="str">
            <v>ThuÕ nhµ ®Êt, tiÒn thuª dÊt</v>
          </cell>
          <cell r="D78">
            <v>0</v>
          </cell>
          <cell r="E78">
            <v>-579923910</v>
          </cell>
          <cell r="F78">
            <v>0</v>
          </cell>
          <cell r="G78">
            <v>-579923910</v>
          </cell>
          <cell r="H78" t="str">
            <v/>
          </cell>
          <cell r="I78">
            <v>579923910</v>
          </cell>
          <cell r="K78">
            <v>-579923910</v>
          </cell>
          <cell r="L78" t="e">
            <v>#DIV/0!</v>
          </cell>
        </row>
        <row r="79">
          <cell r="A79" t="str">
            <v>3338200</v>
          </cell>
          <cell r="B79" t="str">
            <v>Personal income tax</v>
          </cell>
          <cell r="C79" t="str">
            <v>ThuÕ thu nhËp c¸ nh©n</v>
          </cell>
          <cell r="D79">
            <v>-56159600</v>
          </cell>
          <cell r="E79">
            <v>-470867303</v>
          </cell>
          <cell r="F79">
            <v>0</v>
          </cell>
          <cell r="G79">
            <v>-470867303</v>
          </cell>
          <cell r="H79" t="str">
            <v/>
          </cell>
          <cell r="I79">
            <v>470867303</v>
          </cell>
          <cell r="K79">
            <v>-414707703</v>
          </cell>
          <cell r="L79">
            <v>7.3844490167308887</v>
          </cell>
        </row>
        <row r="80">
          <cell r="A80" t="str">
            <v>3338300</v>
          </cell>
          <cell r="B80" t="str">
            <v>Other taxes</v>
          </cell>
          <cell r="C80" t="str">
            <v>Other taxes</v>
          </cell>
          <cell r="D80">
            <v>0</v>
          </cell>
          <cell r="E80">
            <v>0</v>
          </cell>
          <cell r="F80">
            <v>0</v>
          </cell>
          <cell r="G80">
            <v>0</v>
          </cell>
          <cell r="H80" t="str">
            <v/>
          </cell>
          <cell r="I80">
            <v>0</v>
          </cell>
          <cell r="K80">
            <v>0</v>
          </cell>
          <cell r="L80" t="e">
            <v>#DIV/0!</v>
          </cell>
        </row>
        <row r="81">
          <cell r="A81" t="str">
            <v>3341000</v>
          </cell>
          <cell r="B81" t="str">
            <v>Payable to employees</v>
          </cell>
          <cell r="C81" t="str">
            <v>Ph¶i tr¶ c«ng nh©n viªn</v>
          </cell>
          <cell r="D81">
            <v>-918564000</v>
          </cell>
          <cell r="E81">
            <v>-1917906890</v>
          </cell>
          <cell r="F81">
            <v>0</v>
          </cell>
          <cell r="G81">
            <v>-1917906890</v>
          </cell>
          <cell r="H81" t="str">
            <v/>
          </cell>
          <cell r="I81">
            <v>1917906890</v>
          </cell>
          <cell r="K81">
            <v>-999342890</v>
          </cell>
          <cell r="L81">
            <v>1.0879404048057619</v>
          </cell>
        </row>
        <row r="82">
          <cell r="A82" t="str">
            <v>3351000</v>
          </cell>
          <cell r="B82" t="str">
            <v>Accrual payable - Vinausteel scholarship fund</v>
          </cell>
          <cell r="C82" t="str">
            <v>Ph¶i tr¶ - Quü häc bæng VA</v>
          </cell>
          <cell r="D82">
            <v>-75723000</v>
          </cell>
          <cell r="E82">
            <v>-24523000</v>
          </cell>
          <cell r="F82">
            <v>0</v>
          </cell>
          <cell r="G82">
            <v>-24523000</v>
          </cell>
          <cell r="H82" t="str">
            <v/>
          </cell>
          <cell r="I82">
            <v>24523000</v>
          </cell>
          <cell r="K82">
            <v>51200000</v>
          </cell>
          <cell r="L82">
            <v>-0.67614859421840123</v>
          </cell>
        </row>
        <row r="83">
          <cell r="A83" t="str">
            <v>3352000</v>
          </cell>
          <cell r="B83" t="str">
            <v>Accrual expenses</v>
          </cell>
          <cell r="C83" t="str">
            <v>C¸c chi phÝ trÝch tr­íc</v>
          </cell>
          <cell r="D83">
            <v>-4853354400</v>
          </cell>
          <cell r="E83">
            <v>-3364068531</v>
          </cell>
          <cell r="F83">
            <v>-103545000</v>
          </cell>
          <cell r="G83">
            <v>-3467613531</v>
          </cell>
          <cell r="H83" t="str">
            <v/>
          </cell>
          <cell r="I83">
            <v>3467613531</v>
          </cell>
          <cell r="K83">
            <v>1385740869</v>
          </cell>
          <cell r="L83">
            <v>-0.28552229134554857</v>
          </cell>
        </row>
        <row r="84">
          <cell r="A84" t="str">
            <v>3353000</v>
          </cell>
          <cell r="B84" t="str">
            <v>Dividends payable</v>
          </cell>
          <cell r="C84" t="str">
            <v>Lîi nhuËn cho cæ ®«ng</v>
          </cell>
          <cell r="D84">
            <v>-20050000000</v>
          </cell>
          <cell r="E84">
            <v>14260999993</v>
          </cell>
          <cell r="F84">
            <v>-25000000000</v>
          </cell>
          <cell r="G84">
            <v>-10739000007</v>
          </cell>
          <cell r="H84" t="str">
            <v/>
          </cell>
          <cell r="I84">
            <v>10739000007</v>
          </cell>
          <cell r="K84">
            <v>9310999993</v>
          </cell>
          <cell r="L84">
            <v>-0.46438902708229424</v>
          </cell>
        </row>
        <row r="85">
          <cell r="A85" t="str">
            <v>3354000</v>
          </cell>
          <cell r="B85" t="str">
            <v>Accrual for fixed assets repair and maintenance</v>
          </cell>
          <cell r="C85" t="str">
            <v>Accrual for fixed assets repair and maintenance</v>
          </cell>
          <cell r="D85">
            <v>0</v>
          </cell>
          <cell r="E85">
            <v>0</v>
          </cell>
          <cell r="F85">
            <v>0</v>
          </cell>
          <cell r="G85">
            <v>0</v>
          </cell>
          <cell r="H85" t="str">
            <v/>
          </cell>
          <cell r="I85">
            <v>0</v>
          </cell>
          <cell r="K85">
            <v>0</v>
          </cell>
          <cell r="L85" t="e">
            <v>#DIV/0!</v>
          </cell>
        </row>
        <row r="86">
          <cell r="A86" t="str">
            <v>3355000</v>
          </cell>
          <cell r="B86" t="str">
            <v>Retrenchment allowance</v>
          </cell>
          <cell r="C86" t="str">
            <v>Quü dù phßng trî cÊp mÊt viÖc MÆc ®Þnh</v>
          </cell>
          <cell r="D86">
            <v>0</v>
          </cell>
          <cell r="E86">
            <v>-1413319000</v>
          </cell>
          <cell r="F86">
            <v>0</v>
          </cell>
          <cell r="G86">
            <v>-1413319000</v>
          </cell>
          <cell r="H86" t="str">
            <v/>
          </cell>
          <cell r="I86">
            <v>1413319000</v>
          </cell>
          <cell r="K86">
            <v>-1413319000</v>
          </cell>
          <cell r="L86" t="e">
            <v>#DIV/0!</v>
          </cell>
        </row>
        <row r="87">
          <cell r="A87" t="str">
            <v>3360000</v>
          </cell>
          <cell r="B87" t="str">
            <v>Internal payable</v>
          </cell>
          <cell r="C87" t="str">
            <v>Ph¶i tr¶ néi bé</v>
          </cell>
          <cell r="D87">
            <v>0</v>
          </cell>
          <cell r="E87">
            <v>-157066950</v>
          </cell>
          <cell r="F87">
            <v>0</v>
          </cell>
          <cell r="G87">
            <v>-157066950</v>
          </cell>
          <cell r="H87" t="str">
            <v/>
          </cell>
          <cell r="I87">
            <v>157066950</v>
          </cell>
          <cell r="K87">
            <v>-157066950</v>
          </cell>
          <cell r="L87" t="e">
            <v>#DIV/0!</v>
          </cell>
        </row>
        <row r="88">
          <cell r="A88" t="str">
            <v>3383000</v>
          </cell>
          <cell r="B88" t="str">
            <v>Social insurance</v>
          </cell>
          <cell r="C88" t="str">
            <v>B¶o hiÓm x· héi</v>
          </cell>
          <cell r="D88">
            <v>-24220500</v>
          </cell>
          <cell r="E88">
            <v>27645218</v>
          </cell>
          <cell r="F88">
            <v>0</v>
          </cell>
          <cell r="G88">
            <v>27645218</v>
          </cell>
          <cell r="H88">
            <v>27645218</v>
          </cell>
          <cell r="I88" t="str">
            <v/>
          </cell>
          <cell r="K88">
            <v>51865718</v>
          </cell>
          <cell r="L88">
            <v>-2.1413974938585083</v>
          </cell>
        </row>
        <row r="89">
          <cell r="A89" t="str">
            <v>3384000</v>
          </cell>
          <cell r="B89" t="str">
            <v>Health insurance</v>
          </cell>
          <cell r="C89" t="str">
            <v>B¶o hiÓm y tÕ</v>
          </cell>
          <cell r="D89">
            <v>-12176500</v>
          </cell>
          <cell r="E89">
            <v>-51536009</v>
          </cell>
          <cell r="F89">
            <v>0</v>
          </cell>
          <cell r="G89">
            <v>-51536009</v>
          </cell>
          <cell r="H89" t="str">
            <v/>
          </cell>
          <cell r="I89">
            <v>51536009</v>
          </cell>
          <cell r="K89">
            <v>-39359509</v>
          </cell>
          <cell r="L89">
            <v>3.2324156366772061</v>
          </cell>
        </row>
        <row r="90">
          <cell r="A90" t="str">
            <v>4110000</v>
          </cell>
          <cell r="B90" t="str">
            <v>Paid in capital</v>
          </cell>
          <cell r="C90" t="str">
            <v>Vèn cæ ®«ng</v>
          </cell>
          <cell r="D90">
            <v>-141639618000</v>
          </cell>
          <cell r="E90">
            <v>-141639618000</v>
          </cell>
          <cell r="F90">
            <v>0</v>
          </cell>
          <cell r="G90">
            <v>-141639618000</v>
          </cell>
          <cell r="H90" t="str">
            <v/>
          </cell>
          <cell r="I90">
            <v>141639618000</v>
          </cell>
          <cell r="K90">
            <v>0</v>
          </cell>
          <cell r="L90">
            <v>0</v>
          </cell>
        </row>
        <row r="91">
          <cell r="A91" t="str">
            <v>4150000</v>
          </cell>
          <cell r="B91" t="str">
            <v>Legal reserves</v>
          </cell>
          <cell r="C91" t="str">
            <v>Quü dù phßng tµi chÝnh</v>
          </cell>
          <cell r="D91">
            <v>-13723626500</v>
          </cell>
          <cell r="E91">
            <v>-14163961800</v>
          </cell>
          <cell r="F91">
            <v>0</v>
          </cell>
          <cell r="G91">
            <v>-14163961800</v>
          </cell>
          <cell r="H91" t="str">
            <v/>
          </cell>
          <cell r="I91">
            <v>14163961800</v>
          </cell>
          <cell r="K91">
            <v>-440335300</v>
          </cell>
          <cell r="L91">
            <v>3.2085928599120649E-2</v>
          </cell>
        </row>
        <row r="92">
          <cell r="A92" t="str">
            <v>4160000</v>
          </cell>
          <cell r="B92" t="str">
            <v>Provision for retrenchement</v>
          </cell>
          <cell r="C92" t="str">
            <v>Quü dù phßng mÊt viÖc lµm</v>
          </cell>
          <cell r="D92">
            <v>-2331591000</v>
          </cell>
          <cell r="E92">
            <v>0</v>
          </cell>
          <cell r="F92">
            <v>0</v>
          </cell>
          <cell r="G92">
            <v>0</v>
          </cell>
          <cell r="H92" t="str">
            <v/>
          </cell>
          <cell r="I92">
            <v>0</v>
          </cell>
          <cell r="K92">
            <v>2331591000</v>
          </cell>
          <cell r="L92">
            <v>-1</v>
          </cell>
        </row>
        <row r="93">
          <cell r="A93" t="str">
            <v>4211000</v>
          </cell>
          <cell r="B93" t="str">
            <v>Undistributed profits/(loss)</v>
          </cell>
          <cell r="C93" t="str">
            <v>Lîi nhuËn n¨m tr­íc</v>
          </cell>
          <cell r="D93">
            <v>-33413346300</v>
          </cell>
          <cell r="E93">
            <v>-34822827300</v>
          </cell>
          <cell r="F93">
            <v>0</v>
          </cell>
          <cell r="G93">
            <v>-34822827300</v>
          </cell>
          <cell r="H93" t="str">
            <v/>
          </cell>
          <cell r="I93">
            <v>34822827300</v>
          </cell>
          <cell r="K93">
            <v>-1409481000</v>
          </cell>
          <cell r="L93">
            <v>4.2183173973209621E-2</v>
          </cell>
        </row>
        <row r="94">
          <cell r="A94" t="str">
            <v>4212777</v>
          </cell>
          <cell r="B94" t="str">
            <v>Dividends appropriation</v>
          </cell>
          <cell r="C94" t="str">
            <v>TrÝch lËp quü dù phßng</v>
          </cell>
          <cell r="D94">
            <v>0</v>
          </cell>
          <cell r="E94">
            <v>0</v>
          </cell>
          <cell r="F94">
            <v>25000000000</v>
          </cell>
          <cell r="G94">
            <v>25000000000</v>
          </cell>
          <cell r="H94">
            <v>25000000000</v>
          </cell>
          <cell r="I94" t="str">
            <v/>
          </cell>
          <cell r="K94">
            <v>25000000000</v>
          </cell>
          <cell r="L94" t="e">
            <v>#DIV/0!</v>
          </cell>
        </row>
        <row r="95">
          <cell r="A95" t="str">
            <v>4212888</v>
          </cell>
          <cell r="B95" t="str">
            <v>Allocation to funds</v>
          </cell>
          <cell r="C95" t="str">
            <v>TrÝch lËp quü dù phßng</v>
          </cell>
          <cell r="D95">
            <v>0</v>
          </cell>
          <cell r="E95">
            <v>440335300</v>
          </cell>
          <cell r="F95">
            <v>0</v>
          </cell>
          <cell r="G95">
            <v>440335300</v>
          </cell>
          <cell r="H95">
            <v>440335300</v>
          </cell>
          <cell r="I95" t="str">
            <v/>
          </cell>
          <cell r="K95">
            <v>440335300</v>
          </cell>
          <cell r="L95" t="e">
            <v>#DIV/0!</v>
          </cell>
        </row>
        <row r="96">
          <cell r="A96" t="str">
            <v>4212999</v>
          </cell>
          <cell r="B96" t="str">
            <v>Provisions for enterprise income tax</v>
          </cell>
          <cell r="C96" t="str">
            <v>TrÝch thuÕ thu nhËp doanh nghiÖp</v>
          </cell>
          <cell r="D96">
            <v>0</v>
          </cell>
          <cell r="E96">
            <v>7500640000</v>
          </cell>
          <cell r="F96">
            <v>-15532000</v>
          </cell>
          <cell r="G96">
            <v>7485108000</v>
          </cell>
          <cell r="H96">
            <v>7485108000</v>
          </cell>
          <cell r="I96" t="str">
            <v/>
          </cell>
          <cell r="K96">
            <v>7485108000</v>
          </cell>
          <cell r="L96" t="e">
            <v>#DIV/0!</v>
          </cell>
        </row>
        <row r="97">
          <cell r="A97" t="str">
            <v>4311000</v>
          </cell>
          <cell r="B97" t="str">
            <v>Welfare funds</v>
          </cell>
          <cell r="C97" t="str">
            <v>Quü khen th­ëng</v>
          </cell>
          <cell r="D97">
            <v>-243685000</v>
          </cell>
          <cell r="E97">
            <v>0</v>
          </cell>
          <cell r="F97">
            <v>0</v>
          </cell>
          <cell r="G97">
            <v>0</v>
          </cell>
          <cell r="H97" t="str">
            <v/>
          </cell>
          <cell r="I97">
            <v>0</v>
          </cell>
          <cell r="K97">
            <v>243685000</v>
          </cell>
          <cell r="L97">
            <v>-1</v>
          </cell>
        </row>
        <row r="98">
          <cell r="A98" t="str">
            <v>5111000</v>
          </cell>
          <cell r="B98" t="str">
            <v>Revenue from sale of goods</v>
          </cell>
          <cell r="C98" t="str">
            <v>Doanh thu thµnh phÈm</v>
          </cell>
          <cell r="D98">
            <v>0</v>
          </cell>
          <cell r="E98">
            <v>-1011560566755</v>
          </cell>
          <cell r="F98">
            <v>0</v>
          </cell>
          <cell r="G98">
            <v>-1011560566755</v>
          </cell>
          <cell r="H98" t="str">
            <v/>
          </cell>
          <cell r="I98">
            <v>1011560566755</v>
          </cell>
          <cell r="K98">
            <v>-1011560566755</v>
          </cell>
          <cell r="L98" t="e">
            <v>#DIV/0!</v>
          </cell>
        </row>
        <row r="99">
          <cell r="A99" t="str">
            <v>5112000</v>
          </cell>
          <cell r="B99" t="str">
            <v>Revenue from sale of scrafts</v>
          </cell>
          <cell r="C99" t="str">
            <v>Revenue from sale of scrafts</v>
          </cell>
          <cell r="D99">
            <v>0</v>
          </cell>
          <cell r="E99">
            <v>0</v>
          </cell>
          <cell r="F99">
            <v>-23903601200</v>
          </cell>
          <cell r="G99">
            <v>-23903601200</v>
          </cell>
          <cell r="H99" t="str">
            <v/>
          </cell>
          <cell r="I99">
            <v>23903601200</v>
          </cell>
          <cell r="K99">
            <v>-23903601200</v>
          </cell>
          <cell r="L99" t="e">
            <v>#DIV/0!</v>
          </cell>
        </row>
        <row r="100">
          <cell r="A100" t="str">
            <v>5113000</v>
          </cell>
          <cell r="B100" t="str">
            <v>Revenue from sale of merchandise</v>
          </cell>
          <cell r="C100" t="str">
            <v>Doanh thu b¸n hµng ho¸</v>
          </cell>
          <cell r="D100">
            <v>0</v>
          </cell>
          <cell r="E100">
            <v>-22332370400</v>
          </cell>
          <cell r="F100">
            <v>0</v>
          </cell>
          <cell r="G100">
            <v>-22332370400</v>
          </cell>
          <cell r="H100" t="str">
            <v/>
          </cell>
          <cell r="I100">
            <v>22332370400</v>
          </cell>
          <cell r="K100">
            <v>-22332370400</v>
          </cell>
          <cell r="L100" t="e">
            <v>#DIV/0!</v>
          </cell>
        </row>
        <row r="101">
          <cell r="A101" t="str">
            <v>5114000</v>
          </cell>
          <cell r="B101" t="str">
            <v>Other revenue</v>
          </cell>
          <cell r="C101" t="str">
            <v>Doanh thu kh¸c</v>
          </cell>
          <cell r="D101">
            <v>0</v>
          </cell>
          <cell r="E101">
            <v>-742123411</v>
          </cell>
          <cell r="F101">
            <v>0</v>
          </cell>
          <cell r="G101">
            <v>-742123411</v>
          </cell>
          <cell r="H101" t="str">
            <v/>
          </cell>
          <cell r="I101">
            <v>742123411</v>
          </cell>
          <cell r="K101">
            <v>-742123411</v>
          </cell>
          <cell r="L101" t="e">
            <v>#DIV/0!</v>
          </cell>
        </row>
        <row r="102">
          <cell r="A102" t="str">
            <v>5151000</v>
          </cell>
          <cell r="B102" t="str">
            <v>Foreign difference gain/(loss)</v>
          </cell>
          <cell r="C102" t="str">
            <v>L·i do chªnh lÖch tû gi¸</v>
          </cell>
          <cell r="D102">
            <v>0</v>
          </cell>
          <cell r="E102">
            <v>-94492849</v>
          </cell>
          <cell r="F102">
            <v>0</v>
          </cell>
          <cell r="G102">
            <v>-94492849</v>
          </cell>
          <cell r="H102" t="str">
            <v/>
          </cell>
          <cell r="I102">
            <v>94492849</v>
          </cell>
          <cell r="K102">
            <v>-94492849</v>
          </cell>
          <cell r="L102" t="e">
            <v>#DIV/0!</v>
          </cell>
        </row>
        <row r="103">
          <cell r="A103" t="str">
            <v>5152000</v>
          </cell>
          <cell r="B103" t="str">
            <v>Interest income</v>
          </cell>
          <cell r="C103" t="str">
            <v>L·i tiÒn göi ng©n hµng</v>
          </cell>
          <cell r="D103">
            <v>0</v>
          </cell>
          <cell r="E103">
            <v>-540009243</v>
          </cell>
          <cell r="F103">
            <v>0</v>
          </cell>
          <cell r="G103">
            <v>-540009243</v>
          </cell>
          <cell r="H103" t="str">
            <v/>
          </cell>
          <cell r="I103">
            <v>540009243</v>
          </cell>
          <cell r="K103">
            <v>-540009243</v>
          </cell>
          <cell r="L103" t="e">
            <v>#DIV/0!</v>
          </cell>
        </row>
        <row r="104">
          <cell r="A104" t="str">
            <v>5210000</v>
          </cell>
          <cell r="B104" t="str">
            <v>Trade discount</v>
          </cell>
          <cell r="C104" t="str">
            <v>ChiÕt khÊu b¸n hµng</v>
          </cell>
          <cell r="D104">
            <v>0</v>
          </cell>
          <cell r="E104">
            <v>15222420735</v>
          </cell>
          <cell r="F104">
            <v>0</v>
          </cell>
          <cell r="G104">
            <v>15222420735</v>
          </cell>
          <cell r="H104">
            <v>15222420735</v>
          </cell>
          <cell r="I104" t="str">
            <v/>
          </cell>
          <cell r="K104">
            <v>15222420735</v>
          </cell>
          <cell r="L104" t="e">
            <v>#DIV/0!</v>
          </cell>
        </row>
        <row r="105">
          <cell r="A105" t="str">
            <v>5310000</v>
          </cell>
          <cell r="B105" t="str">
            <v>Sales returns and allowances</v>
          </cell>
          <cell r="C105" t="str">
            <v>Hµng b¸n bÞ tr¶ l¹i</v>
          </cell>
          <cell r="D105">
            <v>0</v>
          </cell>
          <cell r="E105">
            <v>349087400</v>
          </cell>
          <cell r="F105">
            <v>0</v>
          </cell>
          <cell r="G105">
            <v>349087400</v>
          </cell>
          <cell r="H105">
            <v>349087400</v>
          </cell>
          <cell r="I105" t="str">
            <v/>
          </cell>
          <cell r="K105">
            <v>349087400</v>
          </cell>
          <cell r="L105" t="e">
            <v>#DIV/0!</v>
          </cell>
        </row>
        <row r="106">
          <cell r="A106" t="str">
            <v>6210000</v>
          </cell>
          <cell r="B106" t="str">
            <v>Direct material expense</v>
          </cell>
          <cell r="C106" t="str">
            <v>Chi phÝ nguyªn liÖu trùc tiÕp</v>
          </cell>
          <cell r="D106">
            <v>0</v>
          </cell>
          <cell r="E106">
            <v>781506171829</v>
          </cell>
          <cell r="F106">
            <v>0</v>
          </cell>
          <cell r="G106">
            <v>781506171829</v>
          </cell>
          <cell r="H106">
            <v>781506171829</v>
          </cell>
          <cell r="I106" t="str">
            <v/>
          </cell>
          <cell r="K106">
            <v>781506171829</v>
          </cell>
          <cell r="L106" t="e">
            <v>#DIV/0!</v>
          </cell>
        </row>
        <row r="107">
          <cell r="A107" t="str">
            <v>6219999</v>
          </cell>
          <cell r="B107" t="str">
            <v>Transfer direct material expense</v>
          </cell>
          <cell r="C107" t="str">
            <v>KÕt chuyÓn chi phÝ NVL chÝnh</v>
          </cell>
          <cell r="D107">
            <v>0</v>
          </cell>
          <cell r="E107">
            <v>-781506171829</v>
          </cell>
          <cell r="F107">
            <v>0</v>
          </cell>
          <cell r="G107">
            <v>-781506171829</v>
          </cell>
          <cell r="H107" t="str">
            <v/>
          </cell>
          <cell r="I107">
            <v>781506171829</v>
          </cell>
          <cell r="K107">
            <v>-781506171829</v>
          </cell>
          <cell r="L107" t="e">
            <v>#DIV/0!</v>
          </cell>
        </row>
        <row r="108">
          <cell r="A108" t="str">
            <v>6220000</v>
          </cell>
          <cell r="B108" t="str">
            <v>Direct labour cost</v>
          </cell>
          <cell r="C108" t="str">
            <v>Chi phÝ nh©n c«ng trùc tiÕp</v>
          </cell>
          <cell r="D108">
            <v>0</v>
          </cell>
          <cell r="E108">
            <v>6905152831</v>
          </cell>
          <cell r="F108">
            <v>0</v>
          </cell>
          <cell r="G108">
            <v>6905152831</v>
          </cell>
          <cell r="H108">
            <v>6905152831</v>
          </cell>
          <cell r="I108" t="str">
            <v/>
          </cell>
          <cell r="K108">
            <v>6905152831</v>
          </cell>
          <cell r="L108" t="e">
            <v>#DIV/0!</v>
          </cell>
        </row>
        <row r="109">
          <cell r="A109" t="str">
            <v>6229999</v>
          </cell>
          <cell r="B109" t="str">
            <v>Transfer direct labour cost</v>
          </cell>
          <cell r="C109" t="str">
            <v>KÕt chuyÓn chi phÝ nh©n c«ng trùc tiÕp</v>
          </cell>
          <cell r="D109">
            <v>0</v>
          </cell>
          <cell r="E109">
            <v>-6905152831</v>
          </cell>
          <cell r="F109">
            <v>0</v>
          </cell>
          <cell r="G109">
            <v>-6905152831</v>
          </cell>
          <cell r="H109" t="str">
            <v/>
          </cell>
          <cell r="I109">
            <v>6905152831</v>
          </cell>
          <cell r="K109">
            <v>-6905152831</v>
          </cell>
          <cell r="L109" t="e">
            <v>#DIV/0!</v>
          </cell>
        </row>
        <row r="110">
          <cell r="A110" t="str">
            <v>6271100</v>
          </cell>
          <cell r="B110" t="str">
            <v>Overhead cost- salary</v>
          </cell>
          <cell r="C110" t="str">
            <v>Chi phÝ nh©n viªn ph©n x­ëng</v>
          </cell>
          <cell r="D110">
            <v>0</v>
          </cell>
          <cell r="E110">
            <v>960216607</v>
          </cell>
          <cell r="F110">
            <v>0</v>
          </cell>
          <cell r="G110">
            <v>960216607</v>
          </cell>
          <cell r="H110">
            <v>960216607</v>
          </cell>
          <cell r="I110" t="str">
            <v/>
          </cell>
          <cell r="K110">
            <v>960216607</v>
          </cell>
          <cell r="L110" t="e">
            <v>#DIV/0!</v>
          </cell>
        </row>
        <row r="111">
          <cell r="A111" t="str">
            <v>6272100</v>
          </cell>
          <cell r="B111" t="str">
            <v>Overhead cost- other materials</v>
          </cell>
          <cell r="C111" t="str">
            <v>Chi phÝ nguyªn liÖu phô kh¸c</v>
          </cell>
          <cell r="D111">
            <v>0</v>
          </cell>
          <cell r="E111">
            <v>17617258149</v>
          </cell>
          <cell r="F111">
            <v>0</v>
          </cell>
          <cell r="G111">
            <v>17617258149</v>
          </cell>
          <cell r="H111">
            <v>17617258149</v>
          </cell>
          <cell r="I111" t="str">
            <v/>
          </cell>
          <cell r="K111">
            <v>17617258149</v>
          </cell>
          <cell r="L111" t="e">
            <v>#DIV/0!</v>
          </cell>
        </row>
        <row r="112">
          <cell r="A112" t="str">
            <v>6272300</v>
          </cell>
          <cell r="B112" t="str">
            <v>Overhead cost- miscellaneous materials</v>
          </cell>
          <cell r="C112" t="str">
            <v>Chi phÝ nguyªn liÖu lÆt vÆt</v>
          </cell>
          <cell r="D112">
            <v>0</v>
          </cell>
          <cell r="E112">
            <v>5380133963</v>
          </cell>
          <cell r="F112">
            <v>0</v>
          </cell>
          <cell r="G112">
            <v>5380133963</v>
          </cell>
          <cell r="H112">
            <v>5380133963</v>
          </cell>
          <cell r="I112" t="str">
            <v/>
          </cell>
          <cell r="K112">
            <v>5380133963</v>
          </cell>
          <cell r="L112" t="e">
            <v>#DIV/0!</v>
          </cell>
        </row>
        <row r="113">
          <cell r="A113" t="str">
            <v>6273100</v>
          </cell>
          <cell r="B113" t="str">
            <v>Overhead cost- tools and supplies</v>
          </cell>
          <cell r="C113" t="str">
            <v>Chi phÝ dông cô s¶n xuÊt</v>
          </cell>
          <cell r="D113">
            <v>0</v>
          </cell>
          <cell r="E113">
            <v>8046684000</v>
          </cell>
          <cell r="F113">
            <v>0</v>
          </cell>
          <cell r="G113">
            <v>8046684000</v>
          </cell>
          <cell r="H113">
            <v>8046684000</v>
          </cell>
          <cell r="I113" t="str">
            <v/>
          </cell>
          <cell r="K113">
            <v>8046684000</v>
          </cell>
          <cell r="L113" t="e">
            <v>#DIV/0!</v>
          </cell>
        </row>
        <row r="114">
          <cell r="A114" t="str">
            <v>6274200</v>
          </cell>
          <cell r="B114" t="str">
            <v>Overhead cost- depreciation expenseof factories and fixtures</v>
          </cell>
          <cell r="C114" t="str">
            <v>CFKH-Nhµ x­ëng&amp;vËt kiÕn tróc</v>
          </cell>
          <cell r="D114">
            <v>0</v>
          </cell>
          <cell r="E114">
            <v>1477981336</v>
          </cell>
          <cell r="F114">
            <v>0</v>
          </cell>
          <cell r="G114">
            <v>1477981336</v>
          </cell>
          <cell r="H114">
            <v>1477981336</v>
          </cell>
          <cell r="I114" t="str">
            <v/>
          </cell>
          <cell r="K114">
            <v>1477981336</v>
          </cell>
          <cell r="L114" t="e">
            <v>#DIV/0!</v>
          </cell>
        </row>
        <row r="115">
          <cell r="A115" t="str">
            <v>6274300</v>
          </cell>
          <cell r="B115" t="str">
            <v>Overhead cost- depreciation expense of machineries</v>
          </cell>
          <cell r="C115" t="str">
            <v>CFKH-M¸y mãc thiÕt bÞ</v>
          </cell>
          <cell r="D115">
            <v>0</v>
          </cell>
          <cell r="E115">
            <v>6713289020</v>
          </cell>
          <cell r="F115">
            <v>0</v>
          </cell>
          <cell r="G115">
            <v>6713289020</v>
          </cell>
          <cell r="H115">
            <v>6713289020</v>
          </cell>
          <cell r="I115" t="str">
            <v/>
          </cell>
          <cell r="K115">
            <v>6713289020</v>
          </cell>
          <cell r="L115" t="e">
            <v>#DIV/0!</v>
          </cell>
        </row>
        <row r="116">
          <cell r="A116" t="str">
            <v>6274400</v>
          </cell>
          <cell r="B116" t="str">
            <v>Overhead cost- production vehicles</v>
          </cell>
          <cell r="C116" t="str">
            <v>CFKH-Ph­¬ng tiÖn VT s¶n xuÊt</v>
          </cell>
          <cell r="D116">
            <v>0</v>
          </cell>
          <cell r="E116">
            <v>257192408</v>
          </cell>
          <cell r="F116">
            <v>0</v>
          </cell>
          <cell r="G116">
            <v>257192408</v>
          </cell>
          <cell r="H116">
            <v>257192408</v>
          </cell>
          <cell r="I116" t="str">
            <v/>
          </cell>
          <cell r="K116">
            <v>257192408</v>
          </cell>
          <cell r="L116" t="e">
            <v>#DIV/0!</v>
          </cell>
        </row>
        <row r="117">
          <cell r="A117" t="str">
            <v>6274920</v>
          </cell>
          <cell r="B117" t="str">
            <v>Overhead cost- repairs and maintenace of factories</v>
          </cell>
          <cell r="C117" t="str">
            <v>CF BD SC - Nhµ x­ëng</v>
          </cell>
          <cell r="D117">
            <v>0</v>
          </cell>
          <cell r="E117">
            <v>577062000</v>
          </cell>
          <cell r="F117">
            <v>0</v>
          </cell>
          <cell r="G117">
            <v>577062000</v>
          </cell>
          <cell r="H117">
            <v>577062000</v>
          </cell>
          <cell r="I117" t="str">
            <v/>
          </cell>
          <cell r="K117">
            <v>577062000</v>
          </cell>
          <cell r="L117" t="e">
            <v>#DIV/0!</v>
          </cell>
        </row>
        <row r="118">
          <cell r="A118" t="str">
            <v>6274930</v>
          </cell>
          <cell r="B118" t="str">
            <v>Overhead cost- repairs and maintenace of production machineries</v>
          </cell>
          <cell r="C118" t="str">
            <v>CF BD SC - M¸y mãc thiÕt bÞ SX</v>
          </cell>
          <cell r="D118">
            <v>0</v>
          </cell>
          <cell r="E118">
            <v>1889127800</v>
          </cell>
          <cell r="F118">
            <v>0</v>
          </cell>
          <cell r="G118">
            <v>1889127800</v>
          </cell>
          <cell r="H118">
            <v>1889127800</v>
          </cell>
          <cell r="I118" t="str">
            <v/>
          </cell>
          <cell r="K118">
            <v>1889127800</v>
          </cell>
          <cell r="L118" t="e">
            <v>#DIV/0!</v>
          </cell>
        </row>
        <row r="119">
          <cell r="A119" t="str">
            <v>6274940</v>
          </cell>
          <cell r="B119" t="str">
            <v>Overhead cost- repairs and maintenace of vehicles</v>
          </cell>
          <cell r="C119" t="str">
            <v>CF BD SC - Ph­¬ng tiÖn VT</v>
          </cell>
          <cell r="D119">
            <v>0</v>
          </cell>
          <cell r="E119">
            <v>37854000</v>
          </cell>
          <cell r="F119">
            <v>0</v>
          </cell>
          <cell r="G119">
            <v>37854000</v>
          </cell>
          <cell r="H119">
            <v>37854000</v>
          </cell>
          <cell r="I119" t="str">
            <v/>
          </cell>
          <cell r="K119">
            <v>37854000</v>
          </cell>
          <cell r="L119" t="e">
            <v>#DIV/0!</v>
          </cell>
        </row>
        <row r="120">
          <cell r="A120" t="str">
            <v>6277100</v>
          </cell>
          <cell r="B120" t="str">
            <v>Overhead cost- electricity</v>
          </cell>
          <cell r="C120" t="str">
            <v>§iÖn th­êng dïng</v>
          </cell>
          <cell r="D120">
            <v>0</v>
          </cell>
          <cell r="E120">
            <v>10025506740</v>
          </cell>
          <cell r="F120">
            <v>0</v>
          </cell>
          <cell r="G120">
            <v>10025506740</v>
          </cell>
          <cell r="H120">
            <v>10025506740</v>
          </cell>
          <cell r="I120" t="str">
            <v/>
          </cell>
          <cell r="K120">
            <v>10025506740</v>
          </cell>
          <cell r="L120" t="e">
            <v>#DIV/0!</v>
          </cell>
        </row>
        <row r="121">
          <cell r="A121" t="str">
            <v>6277200</v>
          </cell>
          <cell r="B121" t="str">
            <v>Overhead cost- water</v>
          </cell>
          <cell r="C121" t="str">
            <v>N­íc th­êng dïng</v>
          </cell>
          <cell r="D121">
            <v>0</v>
          </cell>
          <cell r="E121">
            <v>180508396</v>
          </cell>
          <cell r="F121">
            <v>0</v>
          </cell>
          <cell r="G121">
            <v>180508396</v>
          </cell>
          <cell r="H121">
            <v>180508396</v>
          </cell>
          <cell r="I121" t="str">
            <v/>
          </cell>
          <cell r="K121">
            <v>180508396</v>
          </cell>
          <cell r="L121" t="e">
            <v>#DIV/0!</v>
          </cell>
        </row>
        <row r="122">
          <cell r="A122" t="str">
            <v>6278120</v>
          </cell>
          <cell r="B122" t="str">
            <v>Overhead cost- fire insurance contract</v>
          </cell>
          <cell r="C122" t="str">
            <v>Hîp ®ång phßng ch¸y ch÷a ch¸y</v>
          </cell>
          <cell r="D122">
            <v>0</v>
          </cell>
          <cell r="E122">
            <v>11273000</v>
          </cell>
          <cell r="F122">
            <v>0</v>
          </cell>
          <cell r="G122">
            <v>11273000</v>
          </cell>
          <cell r="H122">
            <v>11273000</v>
          </cell>
          <cell r="I122" t="str">
            <v/>
          </cell>
          <cell r="K122">
            <v>11273000</v>
          </cell>
          <cell r="L122" t="e">
            <v>#DIV/0!</v>
          </cell>
        </row>
        <row r="123">
          <cell r="A123" t="str">
            <v>6278130</v>
          </cell>
          <cell r="B123" t="str">
            <v>Overhead cost- fire extinguisher tools</v>
          </cell>
          <cell r="C123" t="str">
            <v>Dông cô phßng ch¸y ch÷a ch¸y</v>
          </cell>
          <cell r="D123">
            <v>0</v>
          </cell>
          <cell r="E123">
            <v>14267940</v>
          </cell>
          <cell r="F123">
            <v>0</v>
          </cell>
          <cell r="G123">
            <v>14267940</v>
          </cell>
          <cell r="H123">
            <v>14267940</v>
          </cell>
          <cell r="I123" t="str">
            <v/>
          </cell>
          <cell r="K123">
            <v>14267940</v>
          </cell>
          <cell r="L123" t="e">
            <v>#DIV/0!</v>
          </cell>
        </row>
        <row r="124">
          <cell r="A124" t="str">
            <v>6278140</v>
          </cell>
          <cell r="B124" t="str">
            <v>Overhead cost- land rental</v>
          </cell>
          <cell r="C124" t="str">
            <v>TiÒn thuª ®Êt</v>
          </cell>
          <cell r="D124">
            <v>0</v>
          </cell>
          <cell r="E124">
            <v>1159847730</v>
          </cell>
          <cell r="F124">
            <v>0</v>
          </cell>
          <cell r="G124">
            <v>1159847730</v>
          </cell>
          <cell r="H124">
            <v>1159847730</v>
          </cell>
          <cell r="I124" t="str">
            <v/>
          </cell>
          <cell r="K124">
            <v>1159847730</v>
          </cell>
          <cell r="L124" t="e">
            <v>#DIV/0!</v>
          </cell>
        </row>
        <row r="125">
          <cell r="A125" t="str">
            <v>6278150</v>
          </cell>
          <cell r="B125" t="str">
            <v>Overhead cost- worker and factory insurance</v>
          </cell>
          <cell r="C125" t="str">
            <v>B¶o hiÓm nhµ m¸y-ng­êi L§</v>
          </cell>
          <cell r="D125">
            <v>0</v>
          </cell>
          <cell r="E125">
            <v>411778992</v>
          </cell>
          <cell r="F125">
            <v>0</v>
          </cell>
          <cell r="G125">
            <v>411778992</v>
          </cell>
          <cell r="H125">
            <v>411778992</v>
          </cell>
          <cell r="I125" t="str">
            <v/>
          </cell>
          <cell r="K125">
            <v>411778992</v>
          </cell>
          <cell r="L125" t="e">
            <v>#DIV/0!</v>
          </cell>
        </row>
        <row r="126">
          <cell r="A126" t="str">
            <v>6278160</v>
          </cell>
          <cell r="B126" t="str">
            <v>Overhead cost- security fees</v>
          </cell>
          <cell r="C126" t="str">
            <v>B¶o vÖ an ninh</v>
          </cell>
          <cell r="D126">
            <v>0</v>
          </cell>
          <cell r="E126">
            <v>24000000</v>
          </cell>
          <cell r="F126">
            <v>0</v>
          </cell>
          <cell r="G126">
            <v>24000000</v>
          </cell>
          <cell r="H126">
            <v>24000000</v>
          </cell>
          <cell r="I126" t="str">
            <v/>
          </cell>
          <cell r="K126">
            <v>24000000</v>
          </cell>
          <cell r="L126" t="e">
            <v>#DIV/0!</v>
          </cell>
        </row>
        <row r="127">
          <cell r="A127" t="str">
            <v>6278210</v>
          </cell>
          <cell r="B127" t="str">
            <v>Overhead cost- sanitary fees</v>
          </cell>
          <cell r="C127" t="str">
            <v>§æ r¸c phÕ th¶i</v>
          </cell>
          <cell r="D127">
            <v>0</v>
          </cell>
          <cell r="E127">
            <v>352446212</v>
          </cell>
          <cell r="F127">
            <v>0</v>
          </cell>
          <cell r="G127">
            <v>352446212</v>
          </cell>
          <cell r="H127">
            <v>352446212</v>
          </cell>
          <cell r="I127" t="str">
            <v/>
          </cell>
          <cell r="K127">
            <v>352446212</v>
          </cell>
          <cell r="L127" t="e">
            <v>#DIV/0!</v>
          </cell>
        </row>
        <row r="128">
          <cell r="A128" t="str">
            <v>6278230</v>
          </cell>
          <cell r="B128" t="str">
            <v>Overhead cost- quanlity inspection</v>
          </cell>
          <cell r="C128" t="str">
            <v>KiÓm tra chÊt l­îng</v>
          </cell>
          <cell r="D128">
            <v>0</v>
          </cell>
          <cell r="E128">
            <v>187215424</v>
          </cell>
          <cell r="F128">
            <v>0</v>
          </cell>
          <cell r="G128">
            <v>187215424</v>
          </cell>
          <cell r="H128">
            <v>187215424</v>
          </cell>
          <cell r="I128" t="str">
            <v/>
          </cell>
          <cell r="K128">
            <v>187215424</v>
          </cell>
          <cell r="L128" t="e">
            <v>#DIV/0!</v>
          </cell>
        </row>
        <row r="129">
          <cell r="A129" t="str">
            <v>6278290</v>
          </cell>
          <cell r="B129" t="str">
            <v>Overhead cost- donations</v>
          </cell>
          <cell r="C129" t="str">
            <v>Chi phÝ phóc lîi</v>
          </cell>
          <cell r="D129">
            <v>0</v>
          </cell>
          <cell r="E129">
            <v>2286651800</v>
          </cell>
          <cell r="F129">
            <v>0</v>
          </cell>
          <cell r="G129">
            <v>2286651800</v>
          </cell>
          <cell r="H129">
            <v>2286651800</v>
          </cell>
          <cell r="I129" t="str">
            <v/>
          </cell>
          <cell r="K129">
            <v>2286651800</v>
          </cell>
          <cell r="L129" t="e">
            <v>#DIV/0!</v>
          </cell>
        </row>
        <row r="130">
          <cell r="A130" t="str">
            <v>6278300</v>
          </cell>
          <cell r="B130" t="str">
            <v>Overhead cost- technical and consulting fees</v>
          </cell>
          <cell r="C130" t="str">
            <v>PhÝ t­ vÊn &amp; kü thuËt</v>
          </cell>
          <cell r="D130">
            <v>0</v>
          </cell>
          <cell r="E130">
            <v>24100000</v>
          </cell>
          <cell r="F130">
            <v>0</v>
          </cell>
          <cell r="G130">
            <v>24100000</v>
          </cell>
          <cell r="H130">
            <v>24100000</v>
          </cell>
          <cell r="I130" t="str">
            <v/>
          </cell>
          <cell r="K130">
            <v>24100000</v>
          </cell>
          <cell r="L130" t="e">
            <v>#DIV/0!</v>
          </cell>
        </row>
        <row r="131">
          <cell r="A131" t="str">
            <v>6278310</v>
          </cell>
          <cell r="B131" t="str">
            <v>Overhead cost- technical contract</v>
          </cell>
          <cell r="C131" t="str">
            <v>C¸c hîp ®ång kü thuËt</v>
          </cell>
          <cell r="D131">
            <v>0</v>
          </cell>
          <cell r="E131">
            <v>25436191</v>
          </cell>
          <cell r="F131">
            <v>0</v>
          </cell>
          <cell r="G131">
            <v>25436191</v>
          </cell>
          <cell r="H131">
            <v>25436191</v>
          </cell>
          <cell r="I131" t="str">
            <v/>
          </cell>
          <cell r="K131">
            <v>25436191</v>
          </cell>
          <cell r="L131" t="e">
            <v>#DIV/0!</v>
          </cell>
        </row>
        <row r="132">
          <cell r="A132" t="str">
            <v>6278800</v>
          </cell>
          <cell r="B132" t="str">
            <v>Overhead cost- other production expenses</v>
          </cell>
          <cell r="C132" t="str">
            <v>Chi phÝ s¶n xuÊt kh¸c</v>
          </cell>
          <cell r="D132">
            <v>0</v>
          </cell>
          <cell r="E132">
            <v>140988088</v>
          </cell>
          <cell r="F132">
            <v>0</v>
          </cell>
          <cell r="G132">
            <v>140988088</v>
          </cell>
          <cell r="H132">
            <v>140988088</v>
          </cell>
          <cell r="I132" t="str">
            <v/>
          </cell>
          <cell r="K132">
            <v>140988088</v>
          </cell>
          <cell r="L132" t="e">
            <v>#DIV/0!</v>
          </cell>
        </row>
        <row r="133">
          <cell r="A133" t="str">
            <v>6279999</v>
          </cell>
          <cell r="B133" t="str">
            <v>Transfer overhead cost</v>
          </cell>
          <cell r="C133" t="str">
            <v>KÕt chuyÓn chi phÝ s¶n xuÊt chung</v>
          </cell>
          <cell r="D133">
            <v>0</v>
          </cell>
          <cell r="E133">
            <v>-57800819796</v>
          </cell>
          <cell r="F133">
            <v>0</v>
          </cell>
          <cell r="G133">
            <v>-57800819796</v>
          </cell>
          <cell r="H133" t="str">
            <v/>
          </cell>
          <cell r="I133">
            <v>57800819796</v>
          </cell>
          <cell r="K133">
            <v>-57800819796</v>
          </cell>
          <cell r="L133" t="e">
            <v>#DIV/0!</v>
          </cell>
        </row>
        <row r="134">
          <cell r="A134" t="str">
            <v>6282000</v>
          </cell>
          <cell r="B134" t="str">
            <v>Fine charged to suppliers</v>
          </cell>
          <cell r="C134" t="str">
            <v>Ph¹t nhµ cung cÊp</v>
          </cell>
          <cell r="D134">
            <v>0</v>
          </cell>
          <cell r="E134">
            <v>-2045334</v>
          </cell>
          <cell r="F134">
            <v>0</v>
          </cell>
          <cell r="G134">
            <v>-2045334</v>
          </cell>
          <cell r="H134" t="str">
            <v/>
          </cell>
          <cell r="I134">
            <v>2045334</v>
          </cell>
          <cell r="K134">
            <v>-2045334</v>
          </cell>
          <cell r="L134" t="e">
            <v>#DIV/0!</v>
          </cell>
        </row>
        <row r="135">
          <cell r="A135" t="str">
            <v>6282999</v>
          </cell>
          <cell r="B135" t="str">
            <v>Transfer of fine charged to suppliers</v>
          </cell>
          <cell r="C135" t="str">
            <v>KÕt chuyÓn chi phÝ ph¹t nhµ cung cÊp</v>
          </cell>
          <cell r="D135">
            <v>0</v>
          </cell>
          <cell r="E135">
            <v>2045334</v>
          </cell>
          <cell r="F135">
            <v>0</v>
          </cell>
          <cell r="G135">
            <v>2045334</v>
          </cell>
          <cell r="H135">
            <v>2045334</v>
          </cell>
          <cell r="I135" t="str">
            <v/>
          </cell>
          <cell r="K135">
            <v>2045334</v>
          </cell>
          <cell r="L135" t="e">
            <v>#DIV/0!</v>
          </cell>
        </row>
        <row r="136">
          <cell r="A136" t="str">
            <v>6283000</v>
          </cell>
          <cell r="B136" t="str">
            <v>The reconverability of scraft</v>
          </cell>
          <cell r="C136" t="str">
            <v>Thu håi phÕ liÖu</v>
          </cell>
          <cell r="D136">
            <v>0</v>
          </cell>
          <cell r="E136">
            <v>-23896387100</v>
          </cell>
          <cell r="F136">
            <v>0</v>
          </cell>
          <cell r="G136">
            <v>-23896387100</v>
          </cell>
          <cell r="H136" t="str">
            <v/>
          </cell>
          <cell r="I136">
            <v>23896387100</v>
          </cell>
          <cell r="K136">
            <v>-23896387100</v>
          </cell>
          <cell r="L136" t="e">
            <v>#DIV/0!</v>
          </cell>
        </row>
        <row r="137">
          <cell r="A137" t="str">
            <v>6283999</v>
          </cell>
          <cell r="B137" t="str">
            <v>Transfer of produstion costs</v>
          </cell>
          <cell r="C137" t="str">
            <v>KÕt chuyÓn chi phÝ s¶n xuÊt</v>
          </cell>
          <cell r="D137">
            <v>0</v>
          </cell>
          <cell r="E137">
            <v>23896387100</v>
          </cell>
          <cell r="F137">
            <v>0</v>
          </cell>
          <cell r="G137">
            <v>23896387100</v>
          </cell>
          <cell r="H137">
            <v>23896387100</v>
          </cell>
          <cell r="I137" t="str">
            <v/>
          </cell>
          <cell r="K137">
            <v>23896387100</v>
          </cell>
          <cell r="L137" t="e">
            <v>#DIV/0!</v>
          </cell>
        </row>
        <row r="138">
          <cell r="A138" t="str">
            <v>6284000</v>
          </cell>
          <cell r="B138" t="str">
            <v>Other penalties</v>
          </cell>
          <cell r="C138" t="str">
            <v>C¸c kho¶n ph¹t kh¸c</v>
          </cell>
          <cell r="D138">
            <v>0</v>
          </cell>
          <cell r="E138">
            <v>-1600000</v>
          </cell>
          <cell r="F138">
            <v>0</v>
          </cell>
          <cell r="G138">
            <v>-1600000</v>
          </cell>
          <cell r="H138" t="str">
            <v/>
          </cell>
          <cell r="I138">
            <v>1600000</v>
          </cell>
          <cell r="K138">
            <v>-1600000</v>
          </cell>
          <cell r="L138" t="e">
            <v>#DIV/0!</v>
          </cell>
        </row>
        <row r="139">
          <cell r="A139" t="str">
            <v>6284999</v>
          </cell>
          <cell r="B139" t="str">
            <v>Transfer of expense deducting items</v>
          </cell>
          <cell r="C139" t="str">
            <v>KÕt chuyÓn kho¶n gi¶m trõ CPSX</v>
          </cell>
          <cell r="D139">
            <v>0</v>
          </cell>
          <cell r="E139">
            <v>1600000</v>
          </cell>
          <cell r="F139">
            <v>0</v>
          </cell>
          <cell r="G139">
            <v>1600000</v>
          </cell>
          <cell r="H139">
            <v>1600000</v>
          </cell>
          <cell r="I139" t="str">
            <v/>
          </cell>
          <cell r="K139">
            <v>1600000</v>
          </cell>
          <cell r="L139" t="e">
            <v>#DIV/0!</v>
          </cell>
        </row>
        <row r="140">
          <cell r="A140" t="str">
            <v>6285000</v>
          </cell>
          <cell r="B140" t="str">
            <v>Revert of provision for maintenance</v>
          </cell>
          <cell r="C140" t="str">
            <v>HnhËp CF ®· trÝch SCBD NX&amp;MMTB</v>
          </cell>
          <cell r="D140">
            <v>0</v>
          </cell>
          <cell r="E140">
            <v>-315417148</v>
          </cell>
          <cell r="F140">
            <v>0</v>
          </cell>
          <cell r="G140">
            <v>-315417148</v>
          </cell>
          <cell r="H140" t="str">
            <v/>
          </cell>
          <cell r="I140">
            <v>315417148</v>
          </cell>
          <cell r="K140">
            <v>-315417148</v>
          </cell>
          <cell r="L140" t="e">
            <v>#DIV/0!</v>
          </cell>
        </row>
        <row r="141">
          <cell r="A141" t="str">
            <v>6285999</v>
          </cell>
          <cell r="B141" t="str">
            <v>Transfer of revert of provision for maintenance</v>
          </cell>
          <cell r="C141" t="str">
            <v>KÕt chuyÓn chi phÝ hoµn nhËp CF trÝch SCBD</v>
          </cell>
          <cell r="D141">
            <v>0</v>
          </cell>
          <cell r="E141">
            <v>315417148</v>
          </cell>
          <cell r="F141">
            <v>0</v>
          </cell>
          <cell r="G141">
            <v>315417148</v>
          </cell>
          <cell r="H141">
            <v>315417148</v>
          </cell>
          <cell r="I141" t="str">
            <v/>
          </cell>
          <cell r="K141">
            <v>315417148</v>
          </cell>
          <cell r="L141" t="e">
            <v>#DIV/0!</v>
          </cell>
        </row>
        <row r="142">
          <cell r="A142" t="str">
            <v>6321000</v>
          </cell>
          <cell r="B142" t="str">
            <v>Cost of goods sold - finished goods</v>
          </cell>
          <cell r="C142" t="str">
            <v>Gi¸ vèn hµng thµnh phÈm</v>
          </cell>
          <cell r="D142">
            <v>0</v>
          </cell>
          <cell r="E142">
            <v>907032819744</v>
          </cell>
          <cell r="F142">
            <v>0</v>
          </cell>
          <cell r="G142">
            <v>907032819744</v>
          </cell>
          <cell r="H142">
            <v>907032819744</v>
          </cell>
          <cell r="I142" t="str">
            <v/>
          </cell>
          <cell r="K142">
            <v>907032819744</v>
          </cell>
          <cell r="L142" t="e">
            <v>#DIV/0!</v>
          </cell>
        </row>
        <row r="143">
          <cell r="A143" t="str">
            <v>6322000</v>
          </cell>
          <cell r="B143" t="str">
            <v>Cost of goods sold - scraps</v>
          </cell>
          <cell r="C143" t="str">
            <v>Cost of goods sold - scraps</v>
          </cell>
          <cell r="D143">
            <v>0</v>
          </cell>
          <cell r="E143">
            <v>0</v>
          </cell>
          <cell r="F143">
            <v>0</v>
          </cell>
          <cell r="H143" t="str">
            <v/>
          </cell>
          <cell r="I143">
            <v>0</v>
          </cell>
          <cell r="K143">
            <v>0</v>
          </cell>
          <cell r="L143" t="e">
            <v>#DIV/0!</v>
          </cell>
        </row>
        <row r="144">
          <cell r="A144" t="str">
            <v>6323000</v>
          </cell>
          <cell r="B144" t="str">
            <v>Cost of goods sold - merchandise</v>
          </cell>
          <cell r="C144" t="str">
            <v>Gi¸ vèn hµng ho¸</v>
          </cell>
          <cell r="D144">
            <v>0</v>
          </cell>
          <cell r="E144">
            <v>21311374579</v>
          </cell>
          <cell r="F144">
            <v>0</v>
          </cell>
          <cell r="G144">
            <v>21311374579</v>
          </cell>
          <cell r="H144">
            <v>21311374579</v>
          </cell>
          <cell r="I144" t="str">
            <v/>
          </cell>
          <cell r="K144">
            <v>21311374579</v>
          </cell>
          <cell r="L144" t="e">
            <v>#DIV/0!</v>
          </cell>
        </row>
        <row r="145">
          <cell r="A145" t="str">
            <v>6324000</v>
          </cell>
          <cell r="B145" t="str">
            <v>Adjustment of expenses</v>
          </cell>
          <cell r="C145" t="str">
            <v>Gi¸ vèn hµng ho¸</v>
          </cell>
          <cell r="D145">
            <v>0</v>
          </cell>
          <cell r="E145">
            <v>0</v>
          </cell>
          <cell r="F145">
            <v>24037651200</v>
          </cell>
          <cell r="G145">
            <v>24037651200</v>
          </cell>
          <cell r="H145">
            <v>24037651200</v>
          </cell>
          <cell r="I145" t="str">
            <v/>
          </cell>
          <cell r="K145">
            <v>24037651200</v>
          </cell>
          <cell r="L145" t="e">
            <v>#DIV/0!</v>
          </cell>
        </row>
        <row r="146">
          <cell r="A146" t="str">
            <v>6329100</v>
          </cell>
          <cell r="B146" t="str">
            <v xml:space="preserve">Provision for obsolete stocks </v>
          </cell>
          <cell r="C146" t="str">
            <v>LËp dù phßng gi¶m gi¸ HTK MÆc ®Þnh</v>
          </cell>
          <cell r="D146">
            <v>0</v>
          </cell>
          <cell r="E146">
            <v>8897681500</v>
          </cell>
          <cell r="F146">
            <v>0</v>
          </cell>
          <cell r="G146">
            <v>8897681500</v>
          </cell>
          <cell r="H146">
            <v>8897681500</v>
          </cell>
          <cell r="I146" t="str">
            <v/>
          </cell>
          <cell r="K146">
            <v>8897681500</v>
          </cell>
          <cell r="L146" t="e">
            <v>#DIV/0!</v>
          </cell>
        </row>
        <row r="147">
          <cell r="A147" t="str">
            <v>6329200</v>
          </cell>
          <cell r="B147" t="str">
            <v>Reduction kin the provision for obsolete stocks</v>
          </cell>
          <cell r="C147" t="str">
            <v>Hoµn nhËp dù phßng gi¶m gi¸ HK MÆc ®Þnh</v>
          </cell>
          <cell r="D147">
            <v>0</v>
          </cell>
          <cell r="E147">
            <v>-9948033500</v>
          </cell>
          <cell r="F147">
            <v>0</v>
          </cell>
          <cell r="G147">
            <v>-9948033500</v>
          </cell>
          <cell r="H147" t="str">
            <v/>
          </cell>
          <cell r="I147">
            <v>9948033500</v>
          </cell>
          <cell r="K147">
            <v>-9948033500</v>
          </cell>
          <cell r="L147" t="e">
            <v>#DIV/0!</v>
          </cell>
        </row>
        <row r="148">
          <cell r="A148" t="str">
            <v>6329999</v>
          </cell>
          <cell r="B148" t="str">
            <v>Cost of goods sold difference</v>
          </cell>
          <cell r="C148" t="str">
            <v>Cost of goods sold difference</v>
          </cell>
          <cell r="D148">
            <v>0</v>
          </cell>
          <cell r="E148">
            <v>0</v>
          </cell>
          <cell r="F148">
            <v>0</v>
          </cell>
          <cell r="H148" t="str">
            <v/>
          </cell>
          <cell r="I148">
            <v>0</v>
          </cell>
          <cell r="K148">
            <v>0</v>
          </cell>
          <cell r="L148" t="e">
            <v>#DIV/0!</v>
          </cell>
        </row>
        <row r="149">
          <cell r="A149" t="str">
            <v>6351000</v>
          </cell>
          <cell r="B149" t="str">
            <v>Foreign exchange rate difference</v>
          </cell>
          <cell r="C149" t="str">
            <v>Lç chªnh lÖch tû gi¸</v>
          </cell>
          <cell r="D149">
            <v>0</v>
          </cell>
          <cell r="E149">
            <v>572702451</v>
          </cell>
          <cell r="F149">
            <v>0</v>
          </cell>
          <cell r="G149">
            <v>572702451</v>
          </cell>
          <cell r="H149">
            <v>572702451</v>
          </cell>
          <cell r="I149" t="str">
            <v/>
          </cell>
          <cell r="K149">
            <v>572702451</v>
          </cell>
          <cell r="L149" t="e">
            <v>#DIV/0!</v>
          </cell>
        </row>
        <row r="150">
          <cell r="A150" t="str">
            <v>6352000</v>
          </cell>
          <cell r="B150" t="str">
            <v>Interst expense</v>
          </cell>
          <cell r="C150" t="str">
            <v>Chi phÝ l·i vay&amp;H§éng cho vay</v>
          </cell>
          <cell r="D150">
            <v>0</v>
          </cell>
          <cell r="E150">
            <v>2554221492</v>
          </cell>
          <cell r="F150">
            <v>0</v>
          </cell>
          <cell r="G150">
            <v>2554221492</v>
          </cell>
          <cell r="H150">
            <v>2554221492</v>
          </cell>
          <cell r="I150" t="str">
            <v/>
          </cell>
          <cell r="K150">
            <v>2554221492</v>
          </cell>
          <cell r="L150" t="e">
            <v>#DIV/0!</v>
          </cell>
        </row>
        <row r="151">
          <cell r="A151" t="str">
            <v>6353000</v>
          </cell>
          <cell r="B151" t="str">
            <v>Finance fees</v>
          </cell>
          <cell r="C151" t="str">
            <v>LÖ phÝ tµi chÝnh</v>
          </cell>
          <cell r="D151">
            <v>0</v>
          </cell>
          <cell r="E151">
            <v>258171057</v>
          </cell>
          <cell r="F151">
            <v>0</v>
          </cell>
          <cell r="G151">
            <v>258171057</v>
          </cell>
          <cell r="H151">
            <v>258171057</v>
          </cell>
          <cell r="I151" t="str">
            <v/>
          </cell>
          <cell r="K151">
            <v>258171057</v>
          </cell>
          <cell r="L151" t="e">
            <v>#DIV/0!</v>
          </cell>
        </row>
        <row r="152">
          <cell r="A152" t="str">
            <v>6358000</v>
          </cell>
          <cell r="B152" t="str">
            <v>Other financing expense</v>
          </cell>
          <cell r="C152" t="str">
            <v>Chi phÝ cho H.§éng TC kh¸c</v>
          </cell>
          <cell r="D152">
            <v>0</v>
          </cell>
          <cell r="E152">
            <v>480000</v>
          </cell>
          <cell r="F152">
            <v>0</v>
          </cell>
          <cell r="G152">
            <v>480000</v>
          </cell>
          <cell r="H152">
            <v>480000</v>
          </cell>
          <cell r="I152" t="str">
            <v/>
          </cell>
          <cell r="K152">
            <v>480000</v>
          </cell>
          <cell r="L152" t="e">
            <v>#DIV/0!</v>
          </cell>
        </row>
        <row r="153">
          <cell r="A153" t="str">
            <v>6412100</v>
          </cell>
          <cell r="B153" t="str">
            <v>Storage expense</v>
          </cell>
          <cell r="C153" t="str">
            <v>Chi phÝ vËt liÖu bao b×</v>
          </cell>
          <cell r="D153">
            <v>0</v>
          </cell>
          <cell r="E153">
            <v>728356020</v>
          </cell>
          <cell r="F153">
            <v>0</v>
          </cell>
          <cell r="G153">
            <v>728356020</v>
          </cell>
          <cell r="H153">
            <v>728356020</v>
          </cell>
          <cell r="I153" t="str">
            <v/>
          </cell>
          <cell r="K153">
            <v>728356020</v>
          </cell>
          <cell r="L153" t="e">
            <v>#DIV/0!</v>
          </cell>
        </row>
        <row r="154">
          <cell r="A154" t="str">
            <v>6412200</v>
          </cell>
          <cell r="B154" t="str">
            <v>In-plant transportation</v>
          </cell>
          <cell r="C154" t="str">
            <v>VËn chuyÓn trong nhµ m¸y</v>
          </cell>
          <cell r="D154">
            <v>0</v>
          </cell>
          <cell r="E154">
            <v>1255614826</v>
          </cell>
          <cell r="F154">
            <v>0</v>
          </cell>
          <cell r="G154">
            <v>1255614826</v>
          </cell>
          <cell r="H154">
            <v>1255614826</v>
          </cell>
          <cell r="I154" t="str">
            <v/>
          </cell>
          <cell r="K154">
            <v>1255614826</v>
          </cell>
          <cell r="L154" t="e">
            <v>#DIV/0!</v>
          </cell>
        </row>
        <row r="155">
          <cell r="A155" t="str">
            <v>6412300</v>
          </cell>
          <cell r="B155" t="str">
            <v>Out-plant transportation</v>
          </cell>
          <cell r="C155" t="str">
            <v>VËn chuyÓn ngoµi nhµ m¸y</v>
          </cell>
          <cell r="D155">
            <v>0</v>
          </cell>
          <cell r="E155">
            <v>5925061620</v>
          </cell>
          <cell r="F155">
            <v>0</v>
          </cell>
          <cell r="G155">
            <v>5925061620</v>
          </cell>
          <cell r="H155">
            <v>5925061620</v>
          </cell>
          <cell r="I155" t="str">
            <v/>
          </cell>
          <cell r="K155">
            <v>5925061620</v>
          </cell>
          <cell r="L155" t="e">
            <v>#DIV/0!</v>
          </cell>
        </row>
        <row r="156">
          <cell r="A156" t="str">
            <v>6413000</v>
          </cell>
          <cell r="B156" t="str">
            <v xml:space="preserve">Stationaries </v>
          </cell>
          <cell r="C156" t="str">
            <v>Chi phÝ dông cô, ®å dïng</v>
          </cell>
          <cell r="D156">
            <v>0</v>
          </cell>
          <cell r="E156">
            <v>53297429</v>
          </cell>
          <cell r="F156">
            <v>0</v>
          </cell>
          <cell r="G156">
            <v>53297429</v>
          </cell>
          <cell r="H156">
            <v>53297429</v>
          </cell>
          <cell r="I156" t="str">
            <v/>
          </cell>
          <cell r="K156">
            <v>53297429</v>
          </cell>
          <cell r="L156" t="e">
            <v>#DIV/0!</v>
          </cell>
        </row>
        <row r="157">
          <cell r="A157" t="str">
            <v>6417100</v>
          </cell>
          <cell r="B157" t="str">
            <v>Advertising</v>
          </cell>
          <cell r="C157" t="str">
            <v>Qu¶ng c¸o</v>
          </cell>
          <cell r="D157">
            <v>0</v>
          </cell>
          <cell r="E157">
            <v>5335201183</v>
          </cell>
          <cell r="F157">
            <v>0</v>
          </cell>
          <cell r="G157">
            <v>5335201183</v>
          </cell>
          <cell r="H157">
            <v>5335201183</v>
          </cell>
          <cell r="I157" t="str">
            <v/>
          </cell>
          <cell r="K157">
            <v>5335201183</v>
          </cell>
          <cell r="L157" t="e">
            <v>#DIV/0!</v>
          </cell>
        </row>
        <row r="158">
          <cell r="A158" t="str">
            <v>6417200</v>
          </cell>
          <cell r="B158" t="str">
            <v>Market research</v>
          </cell>
          <cell r="C158" t="str">
            <v>Kh¶o s¸t thÞ tr­êng</v>
          </cell>
          <cell r="D158">
            <v>0</v>
          </cell>
          <cell r="E158">
            <v>120123988</v>
          </cell>
          <cell r="F158">
            <v>0</v>
          </cell>
          <cell r="G158">
            <v>120123988</v>
          </cell>
          <cell r="H158">
            <v>120123988</v>
          </cell>
          <cell r="I158" t="str">
            <v/>
          </cell>
          <cell r="K158">
            <v>120123988</v>
          </cell>
          <cell r="L158" t="e">
            <v>#DIV/0!</v>
          </cell>
        </row>
        <row r="159">
          <cell r="A159" t="str">
            <v>6417300</v>
          </cell>
          <cell r="B159" t="str">
            <v>Selling expense</v>
          </cell>
          <cell r="C159" t="str">
            <v>CP tiÕp t©n, b¸n hµng&amp;tiÕp thÞ</v>
          </cell>
          <cell r="D159">
            <v>0</v>
          </cell>
          <cell r="E159">
            <v>1653234721</v>
          </cell>
          <cell r="F159">
            <v>0</v>
          </cell>
          <cell r="G159">
            <v>1653234721</v>
          </cell>
          <cell r="H159">
            <v>1653234721</v>
          </cell>
          <cell r="I159" t="str">
            <v/>
          </cell>
          <cell r="K159">
            <v>1653234721</v>
          </cell>
          <cell r="L159" t="e">
            <v>#DIV/0!</v>
          </cell>
        </row>
        <row r="160">
          <cell r="A160" t="str">
            <v>6418100</v>
          </cell>
          <cell r="B160" t="str">
            <v>Expense for customers conferences</v>
          </cell>
          <cell r="C160" t="str">
            <v>CPhÝ quµ tÆng&amp;héi nghÞ K.hµng</v>
          </cell>
          <cell r="D160">
            <v>0</v>
          </cell>
          <cell r="E160">
            <v>606047177</v>
          </cell>
          <cell r="F160">
            <v>0</v>
          </cell>
          <cell r="G160">
            <v>606047177</v>
          </cell>
          <cell r="H160">
            <v>606047177</v>
          </cell>
          <cell r="I160" t="str">
            <v/>
          </cell>
          <cell r="K160">
            <v>606047177</v>
          </cell>
          <cell r="L160" t="e">
            <v>#DIV/0!</v>
          </cell>
        </row>
        <row r="161">
          <cell r="A161" t="str">
            <v>6418300</v>
          </cell>
          <cell r="B161" t="str">
            <v>Other selling expenses</v>
          </cell>
          <cell r="C161" t="str">
            <v>Chi phÝ b¸n hµng kh¸c</v>
          </cell>
          <cell r="D161">
            <v>0</v>
          </cell>
          <cell r="E161">
            <v>276232567</v>
          </cell>
          <cell r="F161">
            <v>0</v>
          </cell>
          <cell r="G161">
            <v>276232567</v>
          </cell>
          <cell r="H161">
            <v>276232567</v>
          </cell>
          <cell r="I161" t="str">
            <v/>
          </cell>
          <cell r="K161">
            <v>276232567</v>
          </cell>
          <cell r="L161" t="e">
            <v>#DIV/0!</v>
          </cell>
        </row>
        <row r="162">
          <cell r="A162" t="str">
            <v>6421100</v>
          </cell>
          <cell r="B162" t="str">
            <v>Salary of Board of Directors</v>
          </cell>
          <cell r="C162" t="str">
            <v>L­¬ng Ban Gi¸m ®èc</v>
          </cell>
          <cell r="D162">
            <v>0</v>
          </cell>
          <cell r="E162">
            <v>2131959953</v>
          </cell>
          <cell r="F162">
            <v>0</v>
          </cell>
          <cell r="G162">
            <v>2131959953</v>
          </cell>
          <cell r="H162">
            <v>2131959953</v>
          </cell>
          <cell r="I162" t="str">
            <v/>
          </cell>
          <cell r="K162">
            <v>2131959953</v>
          </cell>
          <cell r="L162" t="e">
            <v>#DIV/0!</v>
          </cell>
        </row>
        <row r="163">
          <cell r="A163" t="str">
            <v>6421200</v>
          </cell>
          <cell r="B163" t="str">
            <v>Salaries of selling staff in Hai Phong, Southern representatives and stores</v>
          </cell>
          <cell r="C163" t="str">
            <v>L­¬ng BP BHHP, DDMN &amp; c¸c kho</v>
          </cell>
          <cell r="D163">
            <v>0</v>
          </cell>
          <cell r="E163">
            <v>2752114886</v>
          </cell>
          <cell r="F163">
            <v>0</v>
          </cell>
          <cell r="G163">
            <v>2752114886</v>
          </cell>
          <cell r="H163">
            <v>2752114886</v>
          </cell>
          <cell r="I163" t="str">
            <v/>
          </cell>
          <cell r="K163">
            <v>2752114886</v>
          </cell>
          <cell r="L163" t="e">
            <v>#DIV/0!</v>
          </cell>
        </row>
        <row r="164">
          <cell r="A164" t="str">
            <v>6421300</v>
          </cell>
          <cell r="B164" t="str">
            <v>Salary of office staff</v>
          </cell>
          <cell r="C164" t="str">
            <v>L­¬ng HCVP</v>
          </cell>
          <cell r="D164">
            <v>0</v>
          </cell>
          <cell r="E164">
            <v>2583405450</v>
          </cell>
          <cell r="F164">
            <v>0</v>
          </cell>
          <cell r="G164">
            <v>2583405450</v>
          </cell>
          <cell r="H164">
            <v>2583405450</v>
          </cell>
          <cell r="I164" t="str">
            <v/>
          </cell>
          <cell r="K164">
            <v>2583405450</v>
          </cell>
          <cell r="L164" t="e">
            <v>#DIV/0!</v>
          </cell>
        </row>
        <row r="165">
          <cell r="A165" t="str">
            <v>6421400</v>
          </cell>
          <cell r="B165" t="str">
            <v>Termination expense</v>
          </cell>
          <cell r="C165" t="str">
            <v>CP trî cÊp th«i viÖc-h.chÝnh</v>
          </cell>
          <cell r="D165">
            <v>0</v>
          </cell>
          <cell r="E165">
            <v>292524000</v>
          </cell>
          <cell r="F165">
            <v>0</v>
          </cell>
          <cell r="G165">
            <v>292524000</v>
          </cell>
          <cell r="H165">
            <v>292524000</v>
          </cell>
          <cell r="I165" t="str">
            <v/>
          </cell>
          <cell r="K165">
            <v>292524000</v>
          </cell>
          <cell r="L165" t="e">
            <v>#DIV/0!</v>
          </cell>
        </row>
        <row r="166">
          <cell r="A166" t="str">
            <v>6422100</v>
          </cell>
          <cell r="B166" t="str">
            <v>Fire protection tools</v>
          </cell>
          <cell r="C166" t="str">
            <v>Dông cô phßng ch¸y ch÷a ch¸y</v>
          </cell>
          <cell r="D166">
            <v>0</v>
          </cell>
          <cell r="E166">
            <v>360000</v>
          </cell>
          <cell r="F166">
            <v>0</v>
          </cell>
          <cell r="G166">
            <v>360000</v>
          </cell>
          <cell r="H166">
            <v>360000</v>
          </cell>
          <cell r="I166" t="str">
            <v/>
          </cell>
          <cell r="K166">
            <v>360000</v>
          </cell>
          <cell r="L166" t="e">
            <v>#DIV/0!</v>
          </cell>
        </row>
        <row r="167">
          <cell r="A167" t="str">
            <v>6422200</v>
          </cell>
          <cell r="B167" t="str">
            <v>Health tools</v>
          </cell>
          <cell r="C167" t="str">
            <v>Dông cô y tÕ</v>
          </cell>
          <cell r="D167">
            <v>0</v>
          </cell>
          <cell r="E167">
            <v>4490478</v>
          </cell>
          <cell r="F167">
            <v>0</v>
          </cell>
          <cell r="G167">
            <v>4490478</v>
          </cell>
          <cell r="H167">
            <v>4490478</v>
          </cell>
          <cell r="I167" t="str">
            <v/>
          </cell>
          <cell r="K167">
            <v>4490478</v>
          </cell>
          <cell r="L167" t="e">
            <v>#DIV/0!</v>
          </cell>
        </row>
        <row r="168">
          <cell r="A168" t="str">
            <v>6423100</v>
          </cell>
          <cell r="B168" t="str">
            <v xml:space="preserve">Stationaries </v>
          </cell>
          <cell r="C168" t="str">
            <v>V¨n phßng phÈm</v>
          </cell>
          <cell r="D168">
            <v>0</v>
          </cell>
          <cell r="E168">
            <v>280273002</v>
          </cell>
          <cell r="F168">
            <v>0</v>
          </cell>
          <cell r="G168">
            <v>280273002</v>
          </cell>
          <cell r="H168">
            <v>280273002</v>
          </cell>
          <cell r="I168" t="str">
            <v/>
          </cell>
          <cell r="K168">
            <v>280273002</v>
          </cell>
          <cell r="L168" t="e">
            <v>#DIV/0!</v>
          </cell>
        </row>
        <row r="169">
          <cell r="A169" t="str">
            <v>6423200</v>
          </cell>
          <cell r="B169" t="str">
            <v>Tools and office expenses</v>
          </cell>
          <cell r="C169" t="str">
            <v>C«ng cô dông cô v¨n phßng</v>
          </cell>
          <cell r="D169">
            <v>0</v>
          </cell>
          <cell r="E169">
            <v>823783717</v>
          </cell>
          <cell r="F169">
            <v>0</v>
          </cell>
          <cell r="G169">
            <v>823783717</v>
          </cell>
          <cell r="H169">
            <v>823783717</v>
          </cell>
          <cell r="I169" t="str">
            <v/>
          </cell>
          <cell r="K169">
            <v>823783717</v>
          </cell>
          <cell r="L169" t="e">
            <v>#DIV/0!</v>
          </cell>
        </row>
        <row r="170">
          <cell r="A170" t="str">
            <v>6424200</v>
          </cell>
          <cell r="B170" t="str">
            <v>Depreciation expense of office building and fixtures</v>
          </cell>
          <cell r="C170" t="str">
            <v>CF KH-Nhµ VP&amp;vËt kiÕn tróc</v>
          </cell>
          <cell r="D170">
            <v>0</v>
          </cell>
          <cell r="E170">
            <v>337762034</v>
          </cell>
          <cell r="F170">
            <v>0</v>
          </cell>
          <cell r="G170">
            <v>337762034</v>
          </cell>
          <cell r="H170">
            <v>337762034</v>
          </cell>
          <cell r="I170" t="str">
            <v/>
          </cell>
          <cell r="K170">
            <v>337762034</v>
          </cell>
          <cell r="L170" t="e">
            <v>#DIV/0!</v>
          </cell>
        </row>
        <row r="171">
          <cell r="A171" t="str">
            <v>6424300</v>
          </cell>
          <cell r="B171" t="str">
            <v>Depreciation expense of office equipment</v>
          </cell>
          <cell r="C171" t="str">
            <v>CF KH-M¸y mãc thiÕt bÞ VP</v>
          </cell>
          <cell r="D171">
            <v>0</v>
          </cell>
          <cell r="E171">
            <v>550704208</v>
          </cell>
          <cell r="F171">
            <v>0</v>
          </cell>
          <cell r="G171">
            <v>550704208</v>
          </cell>
          <cell r="H171">
            <v>550704208</v>
          </cell>
          <cell r="I171" t="str">
            <v/>
          </cell>
          <cell r="K171">
            <v>550704208</v>
          </cell>
          <cell r="L171" t="e">
            <v>#DIV/0!</v>
          </cell>
        </row>
        <row r="172">
          <cell r="A172" t="str">
            <v>6424400</v>
          </cell>
          <cell r="B172" t="str">
            <v>Depreciation expense of cars</v>
          </cell>
          <cell r="C172" t="str">
            <v>CF KH-C¸c lo¹i xe con</v>
          </cell>
          <cell r="D172">
            <v>0</v>
          </cell>
          <cell r="E172">
            <v>494209950</v>
          </cell>
          <cell r="F172">
            <v>0</v>
          </cell>
          <cell r="G172">
            <v>494209950</v>
          </cell>
          <cell r="H172">
            <v>494209950</v>
          </cell>
          <cell r="I172" t="str">
            <v/>
          </cell>
          <cell r="K172">
            <v>494209950</v>
          </cell>
          <cell r="L172" t="e">
            <v>#DIV/0!</v>
          </cell>
        </row>
        <row r="173">
          <cell r="A173" t="str">
            <v>6424800</v>
          </cell>
          <cell r="B173" t="str">
            <v>Depreciation expense of other fixed assets</v>
          </cell>
          <cell r="C173" t="str">
            <v>KhÊu hao TSC§ kh¸c</v>
          </cell>
          <cell r="D173">
            <v>0</v>
          </cell>
          <cell r="E173">
            <v>106641102</v>
          </cell>
          <cell r="F173">
            <v>0</v>
          </cell>
          <cell r="G173">
            <v>106641102</v>
          </cell>
          <cell r="H173">
            <v>106641102</v>
          </cell>
          <cell r="I173" t="str">
            <v/>
          </cell>
          <cell r="K173">
            <v>106641102</v>
          </cell>
          <cell r="L173" t="e">
            <v>#DIV/0!</v>
          </cell>
        </row>
        <row r="174">
          <cell r="A174" t="str">
            <v>6425200</v>
          </cell>
          <cell r="B174" t="str">
            <v>Fees and expenses of BOM</v>
          </cell>
          <cell r="C174" t="str">
            <v>Chi phÝ vµ lÖ phÝ H§QT</v>
          </cell>
          <cell r="D174">
            <v>0</v>
          </cell>
          <cell r="E174">
            <v>35372893</v>
          </cell>
          <cell r="F174">
            <v>0</v>
          </cell>
          <cell r="G174">
            <v>35372893</v>
          </cell>
          <cell r="H174">
            <v>35372893</v>
          </cell>
          <cell r="I174" t="str">
            <v/>
          </cell>
          <cell r="K174">
            <v>35372893</v>
          </cell>
          <cell r="L174" t="e">
            <v>#DIV/0!</v>
          </cell>
        </row>
        <row r="175">
          <cell r="A175" t="str">
            <v>6425300</v>
          </cell>
          <cell r="B175" t="str">
            <v>Expense for administrative management</v>
          </cell>
          <cell r="C175" t="str">
            <v>CP chuyªn gia QL hµnh chÝnh</v>
          </cell>
          <cell r="D175">
            <v>0</v>
          </cell>
          <cell r="E175">
            <v>18000000</v>
          </cell>
          <cell r="F175">
            <v>0</v>
          </cell>
          <cell r="G175">
            <v>18000000</v>
          </cell>
          <cell r="H175">
            <v>18000000</v>
          </cell>
          <cell r="I175" t="str">
            <v/>
          </cell>
          <cell r="K175">
            <v>18000000</v>
          </cell>
          <cell r="L175" t="e">
            <v>#DIV/0!</v>
          </cell>
        </row>
        <row r="176">
          <cell r="A176" t="str">
            <v>6425400</v>
          </cell>
          <cell r="B176" t="str">
            <v>Consulting expense</v>
          </cell>
          <cell r="C176" t="str">
            <v>PhÝ t­ vÊn&amp;Hîp ®ång t­ vÊn</v>
          </cell>
          <cell r="D176">
            <v>0</v>
          </cell>
          <cell r="E176">
            <v>264842841</v>
          </cell>
          <cell r="F176">
            <v>0</v>
          </cell>
          <cell r="G176">
            <v>264842841</v>
          </cell>
          <cell r="H176">
            <v>264842841</v>
          </cell>
          <cell r="I176" t="str">
            <v/>
          </cell>
          <cell r="K176">
            <v>264842841</v>
          </cell>
          <cell r="L176" t="e">
            <v>#DIV/0!</v>
          </cell>
        </row>
        <row r="177">
          <cell r="A177" t="str">
            <v>6425500</v>
          </cell>
          <cell r="B177" t="str">
            <v>Auditing fees</v>
          </cell>
          <cell r="C177" t="str">
            <v>PhÝ kiÓm to¸n, kÕ to¸n</v>
          </cell>
          <cell r="D177">
            <v>0</v>
          </cell>
          <cell r="E177">
            <v>139487999</v>
          </cell>
          <cell r="F177">
            <v>125168000</v>
          </cell>
          <cell r="G177">
            <v>264655999</v>
          </cell>
          <cell r="H177">
            <v>264655999</v>
          </cell>
          <cell r="I177" t="str">
            <v/>
          </cell>
          <cell r="K177">
            <v>264655999</v>
          </cell>
          <cell r="L177" t="e">
            <v>#DIV/0!</v>
          </cell>
        </row>
        <row r="178">
          <cell r="A178" t="str">
            <v>6425600</v>
          </cell>
          <cell r="B178" t="str">
            <v>Legal fee</v>
          </cell>
          <cell r="C178" t="str">
            <v>PhÝ ph¸p luËt</v>
          </cell>
          <cell r="D178">
            <v>0</v>
          </cell>
          <cell r="E178">
            <v>171000</v>
          </cell>
          <cell r="F178">
            <v>0</v>
          </cell>
          <cell r="G178">
            <v>171000</v>
          </cell>
          <cell r="H178">
            <v>171000</v>
          </cell>
          <cell r="I178" t="str">
            <v/>
          </cell>
          <cell r="K178">
            <v>171000</v>
          </cell>
          <cell r="L178" t="e">
            <v>#DIV/0!</v>
          </cell>
        </row>
        <row r="179">
          <cell r="A179" t="str">
            <v>6426100</v>
          </cell>
          <cell r="B179" t="str">
            <v>Provision for bad debts</v>
          </cell>
          <cell r="C179" t="str">
            <v>LËp dù phßng ph¶i thu khã ®ßi</v>
          </cell>
          <cell r="D179">
            <v>0</v>
          </cell>
          <cell r="E179">
            <v>9998014164</v>
          </cell>
          <cell r="F179">
            <v>0</v>
          </cell>
          <cell r="G179">
            <v>9998014164</v>
          </cell>
          <cell r="H179">
            <v>9998014164</v>
          </cell>
          <cell r="I179" t="str">
            <v/>
          </cell>
          <cell r="K179">
            <v>9998014164</v>
          </cell>
          <cell r="L179" t="e">
            <v>#DIV/0!</v>
          </cell>
        </row>
        <row r="180">
          <cell r="A180" t="str">
            <v>6426200</v>
          </cell>
          <cell r="B180" t="str">
            <v>Revert of provision for bad debts</v>
          </cell>
          <cell r="C180" t="str">
            <v>H.nhËp dù phßng p.thu khã ®ßi</v>
          </cell>
          <cell r="D180">
            <v>0</v>
          </cell>
          <cell r="E180">
            <v>-10098019164</v>
          </cell>
          <cell r="F180">
            <v>0</v>
          </cell>
          <cell r="G180">
            <v>-10098019164</v>
          </cell>
          <cell r="H180" t="str">
            <v/>
          </cell>
          <cell r="I180">
            <v>10098019164</v>
          </cell>
          <cell r="K180">
            <v>-10098019164</v>
          </cell>
          <cell r="L180" t="e">
            <v>#DIV/0!</v>
          </cell>
        </row>
        <row r="181">
          <cell r="A181" t="str">
            <v>6427110</v>
          </cell>
          <cell r="B181" t="str">
            <v>Insuarance</v>
          </cell>
          <cell r="C181" t="str">
            <v>B¶o hiÓm</v>
          </cell>
          <cell r="D181">
            <v>0</v>
          </cell>
          <cell r="E181">
            <v>68578723</v>
          </cell>
          <cell r="F181">
            <v>0</v>
          </cell>
          <cell r="G181">
            <v>68578723</v>
          </cell>
          <cell r="H181">
            <v>68578723</v>
          </cell>
          <cell r="I181" t="str">
            <v/>
          </cell>
          <cell r="K181">
            <v>68578723</v>
          </cell>
          <cell r="L181" t="e">
            <v>#DIV/0!</v>
          </cell>
        </row>
        <row r="182">
          <cell r="A182" t="str">
            <v>6427120</v>
          </cell>
          <cell r="B182" t="str">
            <v>Fire extinguisher contract</v>
          </cell>
          <cell r="C182" t="str">
            <v>Hîp ®ång phßng ch¸y ch÷a ch¸y</v>
          </cell>
          <cell r="D182">
            <v>0</v>
          </cell>
          <cell r="E182">
            <v>2280000</v>
          </cell>
          <cell r="F182">
            <v>0</v>
          </cell>
          <cell r="G182">
            <v>2280000</v>
          </cell>
          <cell r="H182">
            <v>2280000</v>
          </cell>
          <cell r="I182" t="str">
            <v/>
          </cell>
          <cell r="K182">
            <v>2280000</v>
          </cell>
          <cell r="L182" t="e">
            <v>#DIV/0!</v>
          </cell>
        </row>
        <row r="183">
          <cell r="A183" t="str">
            <v>6427130</v>
          </cell>
          <cell r="B183" t="str">
            <v>Office rent</v>
          </cell>
          <cell r="C183" t="str">
            <v>Thuª chç - VP hµnh chÝnh</v>
          </cell>
          <cell r="D183">
            <v>0</v>
          </cell>
          <cell r="E183">
            <v>1681400707</v>
          </cell>
          <cell r="F183">
            <v>0</v>
          </cell>
          <cell r="G183">
            <v>1681400707</v>
          </cell>
          <cell r="H183">
            <v>1681400707</v>
          </cell>
          <cell r="I183" t="str">
            <v/>
          </cell>
          <cell r="K183">
            <v>1681400707</v>
          </cell>
          <cell r="L183" t="e">
            <v>#DIV/0!</v>
          </cell>
        </row>
        <row r="184">
          <cell r="A184" t="str">
            <v>6427140</v>
          </cell>
          <cell r="B184" t="str">
            <v>Electricity -admin</v>
          </cell>
          <cell r="C184" t="str">
            <v>§iÖn - Chung</v>
          </cell>
          <cell r="D184">
            <v>0</v>
          </cell>
          <cell r="E184">
            <v>326685921</v>
          </cell>
          <cell r="F184">
            <v>0</v>
          </cell>
          <cell r="G184">
            <v>326685921</v>
          </cell>
          <cell r="H184">
            <v>326685921</v>
          </cell>
          <cell r="I184" t="str">
            <v/>
          </cell>
          <cell r="K184">
            <v>326685921</v>
          </cell>
          <cell r="L184" t="e">
            <v>#DIV/0!</v>
          </cell>
        </row>
        <row r="185">
          <cell r="A185" t="str">
            <v>6427150</v>
          </cell>
          <cell r="B185" t="str">
            <v>Water - admin</v>
          </cell>
          <cell r="C185" t="str">
            <v>N­íc - Hµnh chÝnh</v>
          </cell>
          <cell r="D185">
            <v>0</v>
          </cell>
          <cell r="E185">
            <v>62979204</v>
          </cell>
          <cell r="F185">
            <v>0</v>
          </cell>
          <cell r="G185">
            <v>62979204</v>
          </cell>
          <cell r="H185">
            <v>62979204</v>
          </cell>
          <cell r="I185" t="str">
            <v/>
          </cell>
          <cell r="K185">
            <v>62979204</v>
          </cell>
          <cell r="L185" t="e">
            <v>#DIV/0!</v>
          </cell>
        </row>
        <row r="186">
          <cell r="A186" t="str">
            <v>6427160</v>
          </cell>
          <cell r="B186" t="str">
            <v>Repairs and maintenance - admin</v>
          </cell>
          <cell r="C186" t="str">
            <v>BD &amp; SC hµnh chÝnh</v>
          </cell>
          <cell r="D186">
            <v>0</v>
          </cell>
          <cell r="E186">
            <v>285530670</v>
          </cell>
          <cell r="F186">
            <v>0</v>
          </cell>
          <cell r="G186">
            <v>285530670</v>
          </cell>
          <cell r="H186">
            <v>285530670</v>
          </cell>
          <cell r="I186" t="str">
            <v/>
          </cell>
          <cell r="K186">
            <v>285530670</v>
          </cell>
          <cell r="L186" t="e">
            <v>#DIV/0!</v>
          </cell>
        </row>
        <row r="187">
          <cell r="A187" t="str">
            <v>6427180</v>
          </cell>
          <cell r="B187" t="str">
            <v>Telephone and fax</v>
          </cell>
          <cell r="C187" t="str">
            <v>§iÖn tho¹i &amp; fax</v>
          </cell>
          <cell r="D187">
            <v>0</v>
          </cell>
          <cell r="E187">
            <v>1093478973</v>
          </cell>
          <cell r="F187">
            <v>0</v>
          </cell>
          <cell r="G187">
            <v>1093478973</v>
          </cell>
          <cell r="H187">
            <v>1093478973</v>
          </cell>
          <cell r="I187" t="str">
            <v/>
          </cell>
          <cell r="K187">
            <v>1093478973</v>
          </cell>
          <cell r="L187" t="e">
            <v>#DIV/0!</v>
          </cell>
        </row>
        <row r="188">
          <cell r="A188" t="str">
            <v>6427190</v>
          </cell>
          <cell r="B188" t="str">
            <v>Petrol for cars - admin</v>
          </cell>
          <cell r="C188" t="str">
            <v>X¨ng xe «t« con - hµnh chÝnh</v>
          </cell>
          <cell r="D188">
            <v>0</v>
          </cell>
          <cell r="E188">
            <v>865361444</v>
          </cell>
          <cell r="F188">
            <v>0</v>
          </cell>
          <cell r="G188">
            <v>865361444</v>
          </cell>
          <cell r="H188">
            <v>865361444</v>
          </cell>
          <cell r="I188" t="str">
            <v/>
          </cell>
          <cell r="K188">
            <v>865361444</v>
          </cell>
          <cell r="L188" t="e">
            <v>#DIV/0!</v>
          </cell>
        </row>
        <row r="189">
          <cell r="A189" t="str">
            <v>6427200</v>
          </cell>
          <cell r="B189" t="str">
            <v>Repairs and maintenance of cars - admin</v>
          </cell>
          <cell r="C189" t="str">
            <v>Söa ch÷a «t« con-hµnh chÝnh</v>
          </cell>
          <cell r="D189">
            <v>0</v>
          </cell>
          <cell r="E189">
            <v>71292964</v>
          </cell>
          <cell r="F189">
            <v>0</v>
          </cell>
          <cell r="G189">
            <v>71292964</v>
          </cell>
          <cell r="H189">
            <v>71292964</v>
          </cell>
          <cell r="I189" t="str">
            <v/>
          </cell>
          <cell r="K189">
            <v>71292964</v>
          </cell>
          <cell r="L189" t="e">
            <v>#DIV/0!</v>
          </cell>
        </row>
        <row r="190">
          <cell r="A190" t="str">
            <v>6427210</v>
          </cell>
          <cell r="B190" t="str">
            <v>Car insurance - admin</v>
          </cell>
          <cell r="C190" t="str">
            <v>B¶o hiÓm xe «t« con-hµnh chÝnh</v>
          </cell>
          <cell r="D190">
            <v>0</v>
          </cell>
          <cell r="E190">
            <v>67989424</v>
          </cell>
          <cell r="F190">
            <v>0</v>
          </cell>
          <cell r="G190">
            <v>67989424</v>
          </cell>
          <cell r="H190">
            <v>67989424</v>
          </cell>
          <cell r="I190" t="str">
            <v/>
          </cell>
          <cell r="K190">
            <v>67989424</v>
          </cell>
          <cell r="L190" t="e">
            <v>#DIV/0!</v>
          </cell>
        </row>
        <row r="191">
          <cell r="A191" t="str">
            <v>6428120</v>
          </cell>
          <cell r="B191" t="str">
            <v>Miscellaneous office expense</v>
          </cell>
          <cell r="C191" t="str">
            <v>CF v¨n phßng linh tinh</v>
          </cell>
          <cell r="D191">
            <v>0</v>
          </cell>
          <cell r="E191">
            <v>317329627</v>
          </cell>
          <cell r="F191">
            <v>0</v>
          </cell>
          <cell r="G191">
            <v>317329627</v>
          </cell>
          <cell r="H191">
            <v>317329627</v>
          </cell>
          <cell r="I191" t="str">
            <v/>
          </cell>
          <cell r="K191">
            <v>317329627</v>
          </cell>
          <cell r="L191" t="e">
            <v>#DIV/0!</v>
          </cell>
        </row>
        <row r="192">
          <cell r="A192" t="str">
            <v>6428130</v>
          </cell>
          <cell r="B192" t="str">
            <v>Welfare for office staff</v>
          </cell>
          <cell r="C192" t="str">
            <v>CF phóc lîi CBNV v¨n phßng</v>
          </cell>
          <cell r="D192">
            <v>0</v>
          </cell>
          <cell r="E192">
            <v>1662397450</v>
          </cell>
          <cell r="F192">
            <v>175142000</v>
          </cell>
          <cell r="G192">
            <v>1837539450</v>
          </cell>
          <cell r="H192">
            <v>1837539450</v>
          </cell>
          <cell r="I192" t="str">
            <v/>
          </cell>
          <cell r="K192">
            <v>1837539450</v>
          </cell>
          <cell r="L192" t="e">
            <v>#DIV/0!</v>
          </cell>
        </row>
        <row r="193">
          <cell r="A193" t="str">
            <v>6428140</v>
          </cell>
          <cell r="B193" t="str">
            <v>Health staff</v>
          </cell>
          <cell r="C193" t="str">
            <v>Nh©n viªn y tÕ</v>
          </cell>
          <cell r="D193">
            <v>0</v>
          </cell>
          <cell r="E193">
            <v>98728383</v>
          </cell>
          <cell r="F193">
            <v>0</v>
          </cell>
          <cell r="G193">
            <v>98728383</v>
          </cell>
          <cell r="H193">
            <v>98728383</v>
          </cell>
          <cell r="I193" t="str">
            <v/>
          </cell>
          <cell r="K193">
            <v>98728383</v>
          </cell>
          <cell r="L193" t="e">
            <v>#DIV/0!</v>
          </cell>
        </row>
        <row r="194">
          <cell r="A194" t="str">
            <v>6428150</v>
          </cell>
          <cell r="B194" t="str">
            <v>Drinking water</v>
          </cell>
          <cell r="C194" t="str">
            <v>N­íc uèng VP</v>
          </cell>
          <cell r="D194">
            <v>0</v>
          </cell>
          <cell r="E194">
            <v>180568361</v>
          </cell>
          <cell r="F194">
            <v>0</v>
          </cell>
          <cell r="G194">
            <v>180568361</v>
          </cell>
          <cell r="H194">
            <v>180568361</v>
          </cell>
          <cell r="I194" t="str">
            <v/>
          </cell>
          <cell r="K194">
            <v>180568361</v>
          </cell>
          <cell r="L194" t="e">
            <v>#DIV/0!</v>
          </cell>
        </row>
        <row r="195">
          <cell r="A195" t="str">
            <v>6428160</v>
          </cell>
          <cell r="B195" t="str">
            <v>Entertainment</v>
          </cell>
          <cell r="C195" t="str">
            <v>Chi phÝ ®iÒu hµnh - TiÕp kh¸ch</v>
          </cell>
          <cell r="D195">
            <v>0</v>
          </cell>
          <cell r="E195">
            <v>606897965</v>
          </cell>
          <cell r="F195">
            <v>0</v>
          </cell>
          <cell r="G195">
            <v>606897965</v>
          </cell>
          <cell r="H195">
            <v>606897965</v>
          </cell>
          <cell r="I195" t="str">
            <v/>
          </cell>
          <cell r="K195">
            <v>606897965</v>
          </cell>
          <cell r="L195" t="e">
            <v>#DIV/0!</v>
          </cell>
        </row>
        <row r="196">
          <cell r="A196" t="str">
            <v>6428170</v>
          </cell>
          <cell r="B196" t="str">
            <v>Cleaning fees</v>
          </cell>
          <cell r="C196" t="str">
            <v>Lau chïi hµnh chÝnh</v>
          </cell>
          <cell r="D196">
            <v>0</v>
          </cell>
          <cell r="E196">
            <v>88454045</v>
          </cell>
          <cell r="F196">
            <v>0</v>
          </cell>
          <cell r="G196">
            <v>88454045</v>
          </cell>
          <cell r="H196">
            <v>88454045</v>
          </cell>
          <cell r="I196" t="str">
            <v/>
          </cell>
          <cell r="K196">
            <v>88454045</v>
          </cell>
          <cell r="L196" t="e">
            <v>#DIV/0!</v>
          </cell>
        </row>
        <row r="197">
          <cell r="A197" t="str">
            <v>6428180</v>
          </cell>
          <cell r="B197" t="str">
            <v>Maintenance of rented office</v>
          </cell>
          <cell r="C197" t="str">
            <v>Tu söa VP thuª</v>
          </cell>
          <cell r="D197">
            <v>0</v>
          </cell>
          <cell r="E197">
            <v>718564353</v>
          </cell>
          <cell r="F197">
            <v>0</v>
          </cell>
          <cell r="G197">
            <v>718564353</v>
          </cell>
          <cell r="H197">
            <v>718564353</v>
          </cell>
          <cell r="I197" t="str">
            <v/>
          </cell>
          <cell r="K197">
            <v>718564353</v>
          </cell>
          <cell r="L197" t="e">
            <v>#DIV/0!</v>
          </cell>
        </row>
        <row r="198">
          <cell r="A198" t="str">
            <v>6428190</v>
          </cell>
          <cell r="B198" t="str">
            <v>Maintenance of computers</v>
          </cell>
          <cell r="C198" t="str">
            <v>PhÝ tæn cho m¸y tÝnh</v>
          </cell>
          <cell r="D198">
            <v>0</v>
          </cell>
          <cell r="E198">
            <v>12985853</v>
          </cell>
          <cell r="F198">
            <v>0</v>
          </cell>
          <cell r="G198">
            <v>12985853</v>
          </cell>
          <cell r="H198">
            <v>12985853</v>
          </cell>
          <cell r="I198" t="str">
            <v/>
          </cell>
          <cell r="K198">
            <v>12985853</v>
          </cell>
          <cell r="L198" t="e">
            <v>#DIV/0!</v>
          </cell>
        </row>
        <row r="199">
          <cell r="A199" t="str">
            <v>6428200</v>
          </cell>
          <cell r="B199" t="str">
            <v>Stamps</v>
          </cell>
          <cell r="C199" t="str">
            <v>Tem th­ hµnh chÝnh</v>
          </cell>
          <cell r="D199">
            <v>0</v>
          </cell>
          <cell r="E199">
            <v>45177477</v>
          </cell>
          <cell r="F199">
            <v>0</v>
          </cell>
          <cell r="G199">
            <v>45177477</v>
          </cell>
          <cell r="H199">
            <v>45177477</v>
          </cell>
          <cell r="I199" t="str">
            <v/>
          </cell>
          <cell r="K199">
            <v>45177477</v>
          </cell>
          <cell r="L199" t="e">
            <v>#DIV/0!</v>
          </cell>
        </row>
        <row r="200">
          <cell r="A200" t="str">
            <v>6428210</v>
          </cell>
          <cell r="B200" t="str">
            <v>Newspapers</v>
          </cell>
          <cell r="C200" t="str">
            <v>B¸o chÝ</v>
          </cell>
          <cell r="D200">
            <v>0</v>
          </cell>
          <cell r="E200">
            <v>59730987</v>
          </cell>
          <cell r="F200">
            <v>0</v>
          </cell>
          <cell r="G200">
            <v>59730987</v>
          </cell>
          <cell r="H200">
            <v>59730987</v>
          </cell>
          <cell r="I200" t="str">
            <v/>
          </cell>
          <cell r="K200">
            <v>59730987</v>
          </cell>
          <cell r="L200" t="e">
            <v>#DIV/0!</v>
          </cell>
        </row>
        <row r="201">
          <cell r="A201" t="str">
            <v>6428220</v>
          </cell>
          <cell r="B201" t="str">
            <v>Conferences</v>
          </cell>
          <cell r="C201" t="str">
            <v>Héi th¶o &amp; héi häp</v>
          </cell>
          <cell r="D201">
            <v>0</v>
          </cell>
          <cell r="E201">
            <v>154119624</v>
          </cell>
          <cell r="F201">
            <v>0</v>
          </cell>
          <cell r="G201">
            <v>154119624</v>
          </cell>
          <cell r="H201">
            <v>154119624</v>
          </cell>
          <cell r="I201" t="str">
            <v/>
          </cell>
          <cell r="K201">
            <v>154119624</v>
          </cell>
          <cell r="L201" t="e">
            <v>#DIV/0!</v>
          </cell>
        </row>
        <row r="202">
          <cell r="A202" t="str">
            <v>6428230</v>
          </cell>
          <cell r="B202" t="str">
            <v>Domestic business trip expense</v>
          </cell>
          <cell r="C202" t="str">
            <v>CF k.s¹n, CF c«ng t¸c trong n­íc</v>
          </cell>
          <cell r="D202">
            <v>0</v>
          </cell>
          <cell r="E202">
            <v>581696510</v>
          </cell>
          <cell r="F202">
            <v>0</v>
          </cell>
          <cell r="G202">
            <v>581696510</v>
          </cell>
          <cell r="H202">
            <v>581696510</v>
          </cell>
          <cell r="I202" t="str">
            <v/>
          </cell>
          <cell r="K202">
            <v>581696510</v>
          </cell>
          <cell r="L202" t="e">
            <v>#DIV/0!</v>
          </cell>
        </row>
        <row r="203">
          <cell r="A203" t="str">
            <v>6428240</v>
          </cell>
          <cell r="B203" t="str">
            <v>Taxi, airtickets</v>
          </cell>
          <cell r="C203" t="str">
            <v>CF mua vÐ m¸y bay, taxi</v>
          </cell>
          <cell r="D203">
            <v>0</v>
          </cell>
          <cell r="E203">
            <v>514554747</v>
          </cell>
          <cell r="F203">
            <v>0</v>
          </cell>
          <cell r="G203">
            <v>514554747</v>
          </cell>
          <cell r="H203">
            <v>514554747</v>
          </cell>
          <cell r="I203" t="str">
            <v/>
          </cell>
          <cell r="K203">
            <v>514554747</v>
          </cell>
          <cell r="L203" t="e">
            <v>#DIV/0!</v>
          </cell>
        </row>
        <row r="204">
          <cell r="A204" t="str">
            <v>6428250</v>
          </cell>
          <cell r="B204" t="str">
            <v>Tolls</v>
          </cell>
          <cell r="C204" t="str">
            <v>LÖ phÝ cÇu ®­êng cña l¸i xe</v>
          </cell>
          <cell r="D204">
            <v>0</v>
          </cell>
          <cell r="E204">
            <v>136369261</v>
          </cell>
          <cell r="F204">
            <v>0</v>
          </cell>
          <cell r="G204">
            <v>136369261</v>
          </cell>
          <cell r="H204">
            <v>136369261</v>
          </cell>
          <cell r="I204" t="str">
            <v/>
          </cell>
          <cell r="K204">
            <v>136369261</v>
          </cell>
          <cell r="L204" t="e">
            <v>#DIV/0!</v>
          </cell>
        </row>
        <row r="205">
          <cell r="A205" t="str">
            <v>6428260</v>
          </cell>
          <cell r="B205" t="str">
            <v>Foreign travel expense</v>
          </cell>
          <cell r="C205" t="str">
            <v>§i l¹i ngoµi n­íc</v>
          </cell>
          <cell r="D205">
            <v>0</v>
          </cell>
          <cell r="E205">
            <v>1232306611</v>
          </cell>
          <cell r="F205">
            <v>-121905000</v>
          </cell>
          <cell r="G205">
            <v>1110401611</v>
          </cell>
          <cell r="H205">
            <v>1110401611</v>
          </cell>
          <cell r="I205" t="str">
            <v/>
          </cell>
          <cell r="K205">
            <v>1110401611</v>
          </cell>
          <cell r="L205" t="e">
            <v>#DIV/0!</v>
          </cell>
        </row>
        <row r="206">
          <cell r="A206" t="str">
            <v>6428270</v>
          </cell>
          <cell r="B206" t="str">
            <v>Training expense</v>
          </cell>
          <cell r="C206" t="str">
            <v>HuÊn luyÖn hµnh chÝnh-®µo t¹o</v>
          </cell>
          <cell r="D206">
            <v>0</v>
          </cell>
          <cell r="E206">
            <v>50862436</v>
          </cell>
          <cell r="F206">
            <v>0</v>
          </cell>
          <cell r="G206">
            <v>50862436</v>
          </cell>
          <cell r="H206">
            <v>50862436</v>
          </cell>
          <cell r="I206" t="str">
            <v/>
          </cell>
          <cell r="K206">
            <v>50862436</v>
          </cell>
          <cell r="L206" t="e">
            <v>#DIV/0!</v>
          </cell>
        </row>
        <row r="207">
          <cell r="A207" t="str">
            <v>6428280</v>
          </cell>
          <cell r="B207" t="str">
            <v>Donation to the City fund</v>
          </cell>
          <cell r="C207" t="str">
            <v>§ãng gãp quü thµnh phè</v>
          </cell>
          <cell r="D207">
            <v>0</v>
          </cell>
          <cell r="E207">
            <v>168726700</v>
          </cell>
          <cell r="F207">
            <v>0</v>
          </cell>
          <cell r="G207">
            <v>168726700</v>
          </cell>
          <cell r="H207">
            <v>168726700</v>
          </cell>
          <cell r="I207" t="str">
            <v/>
          </cell>
          <cell r="K207">
            <v>168726700</v>
          </cell>
          <cell r="L207" t="e">
            <v>#DIV/0!</v>
          </cell>
        </row>
        <row r="208">
          <cell r="A208" t="str">
            <v>6428300</v>
          </cell>
          <cell r="B208" t="str">
            <v>Donation to other funds</v>
          </cell>
          <cell r="C208" t="str">
            <v>§ãng gãp c¸c quü kh¸c</v>
          </cell>
          <cell r="D208">
            <v>0</v>
          </cell>
          <cell r="E208">
            <v>451291900</v>
          </cell>
          <cell r="F208">
            <v>0</v>
          </cell>
          <cell r="G208">
            <v>451291900</v>
          </cell>
          <cell r="H208">
            <v>451291900</v>
          </cell>
          <cell r="I208" t="str">
            <v/>
          </cell>
          <cell r="K208">
            <v>451291900</v>
          </cell>
          <cell r="L208" t="e">
            <v>#DIV/0!</v>
          </cell>
        </row>
        <row r="209">
          <cell r="A209" t="str">
            <v>6428800</v>
          </cell>
          <cell r="B209" t="str">
            <v>Other management expense</v>
          </cell>
          <cell r="C209" t="str">
            <v>Chi phÝ qu¶n lý kh¸c</v>
          </cell>
          <cell r="D209">
            <v>0</v>
          </cell>
          <cell r="E209">
            <v>1448566070</v>
          </cell>
          <cell r="F209">
            <v>-208910000</v>
          </cell>
          <cell r="G209">
            <v>1239656070</v>
          </cell>
          <cell r="H209">
            <v>1239656070</v>
          </cell>
          <cell r="I209" t="str">
            <v/>
          </cell>
          <cell r="K209">
            <v>1239656070</v>
          </cell>
          <cell r="L209" t="e">
            <v>#DIV/0!</v>
          </cell>
        </row>
        <row r="210">
          <cell r="A210" t="str">
            <v>7111000</v>
          </cell>
          <cell r="B210" t="str">
            <v>Proceeds from fixed asset disposals</v>
          </cell>
          <cell r="C210" t="str">
            <v>Thu tõ ch.nh­îng&amp;th.lý TSC§</v>
          </cell>
          <cell r="D210">
            <v>0</v>
          </cell>
          <cell r="E210">
            <v>-6618700</v>
          </cell>
          <cell r="F210">
            <v>0</v>
          </cell>
          <cell r="G210">
            <v>-6618700</v>
          </cell>
          <cell r="H210" t="str">
            <v/>
          </cell>
          <cell r="I210">
            <v>6618700</v>
          </cell>
          <cell r="K210">
            <v>-6618700</v>
          </cell>
          <cell r="L210" t="e">
            <v>#DIV/0!</v>
          </cell>
        </row>
        <row r="211">
          <cell r="A211" t="str">
            <v>7112000</v>
          </cell>
          <cell r="B211" t="str">
            <v>Income from contract penalty</v>
          </cell>
          <cell r="C211" t="str">
            <v>Thu tõ vi ph¹m hîp ®ång</v>
          </cell>
          <cell r="D211">
            <v>0</v>
          </cell>
          <cell r="E211">
            <v>-438763578</v>
          </cell>
          <cell r="F211">
            <v>0</v>
          </cell>
          <cell r="G211">
            <v>-438763578</v>
          </cell>
          <cell r="H211" t="str">
            <v/>
          </cell>
          <cell r="I211">
            <v>438763578</v>
          </cell>
          <cell r="K211">
            <v>-438763578</v>
          </cell>
          <cell r="L211" t="e">
            <v>#DIV/0!</v>
          </cell>
        </row>
        <row r="212">
          <cell r="A212" t="str">
            <v>7113000</v>
          </cell>
          <cell r="B212" t="str">
            <v>Income from bad debt written off</v>
          </cell>
          <cell r="C212" t="str">
            <v>Thu tõ nîkhã®ßi ®· xlý xo¸ sæ</v>
          </cell>
          <cell r="D212">
            <v>0</v>
          </cell>
          <cell r="E212">
            <v>-417930498</v>
          </cell>
          <cell r="F212">
            <v>0</v>
          </cell>
          <cell r="G212">
            <v>-417930498</v>
          </cell>
          <cell r="H212" t="str">
            <v/>
          </cell>
          <cell r="I212">
            <v>417930498</v>
          </cell>
          <cell r="K212">
            <v>-417930498</v>
          </cell>
          <cell r="L212" t="e">
            <v>#DIV/0!</v>
          </cell>
        </row>
        <row r="213">
          <cell r="A213" t="str">
            <v>7118000</v>
          </cell>
          <cell r="B213" t="str">
            <v>Other income</v>
          </cell>
          <cell r="C213" t="str">
            <v>Thu tõ c¸c kho¶n kh¸c</v>
          </cell>
          <cell r="D213">
            <v>0</v>
          </cell>
          <cell r="E213">
            <v>-66603645</v>
          </cell>
          <cell r="F213">
            <v>0</v>
          </cell>
          <cell r="G213">
            <v>-66603645</v>
          </cell>
          <cell r="H213" t="str">
            <v/>
          </cell>
          <cell r="I213">
            <v>66603645</v>
          </cell>
          <cell r="K213">
            <v>-66603645</v>
          </cell>
          <cell r="L213" t="e">
            <v>#DIV/0!</v>
          </cell>
        </row>
        <row r="214">
          <cell r="A214" t="str">
            <v>8111000</v>
          </cell>
          <cell r="B214" t="str">
            <v>Fixed asset disposal expense</v>
          </cell>
          <cell r="C214" t="str">
            <v>CP ch.nh­îng vµ th.lý TSC§</v>
          </cell>
          <cell r="D214">
            <v>0</v>
          </cell>
          <cell r="E214">
            <v>218109901</v>
          </cell>
          <cell r="F214">
            <v>0</v>
          </cell>
          <cell r="G214">
            <v>218109901</v>
          </cell>
          <cell r="H214">
            <v>218109901</v>
          </cell>
          <cell r="I214" t="str">
            <v/>
          </cell>
          <cell r="K214">
            <v>218109901</v>
          </cell>
          <cell r="L214" t="e">
            <v>#DIV/0!</v>
          </cell>
        </row>
        <row r="215">
          <cell r="A215" t="str">
            <v>8114000</v>
          </cell>
          <cell r="B215" t="str">
            <v>Fine, tax retroactives</v>
          </cell>
          <cell r="C215" t="str">
            <v>CP bÞ ph¹t, truy nép thuÕ</v>
          </cell>
          <cell r="D215">
            <v>0</v>
          </cell>
          <cell r="E215">
            <v>2000000</v>
          </cell>
          <cell r="F215">
            <v>0</v>
          </cell>
          <cell r="G215">
            <v>2000000</v>
          </cell>
          <cell r="H215">
            <v>2000000</v>
          </cell>
          <cell r="I215" t="str">
            <v/>
          </cell>
          <cell r="K215">
            <v>2000000</v>
          </cell>
          <cell r="L215" t="e">
            <v>#DIV/0!</v>
          </cell>
        </row>
        <row r="216">
          <cell r="B216" t="str">
            <v>Total</v>
          </cell>
          <cell r="C216" t="str">
            <v>Tæng céng</v>
          </cell>
          <cell r="D216">
            <v>-3000</v>
          </cell>
          <cell r="E216">
            <v>0</v>
          </cell>
          <cell r="F216">
            <v>0</v>
          </cell>
          <cell r="G216">
            <v>0</v>
          </cell>
          <cell r="H216">
            <v>2340831157594</v>
          </cell>
          <cell r="I216">
            <v>2340831157594</v>
          </cell>
          <cell r="K216">
            <v>3000</v>
          </cell>
        </row>
        <row r="218">
          <cell r="H218">
            <v>0</v>
          </cell>
        </row>
      </sheetData>
      <sheetData sheetId="1"/>
      <sheetData sheetId="2"/>
      <sheetData sheetId="3" refreshError="1"/>
      <sheetData sheetId="4"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R200"/>
      <sheetName val="R300"/>
      <sheetName val="R310"/>
      <sheetName val="R320"/>
      <sheetName val="R500"/>
      <sheetName val="R510"/>
      <sheetName val="R511"/>
      <sheetName val="R512"/>
      <sheetName val="R520"/>
      <sheetName val="R530"/>
      <sheetName val="R540"/>
      <sheetName val="R600"/>
    </sheetNames>
    <sheetDataSet>
      <sheetData sheetId="0"/>
      <sheetData sheetId="1">
        <row r="1">
          <cell r="A1" t="str">
            <v>Client:  ABC Co, Ltd.</v>
          </cell>
        </row>
      </sheetData>
      <sheetData sheetId="2"/>
      <sheetData sheetId="3"/>
      <sheetData sheetId="4"/>
      <sheetData sheetId="5"/>
      <sheetData sheetId="6"/>
      <sheetData sheetId="7"/>
      <sheetData sheetId="8">
        <row r="41">
          <cell r="D41">
            <v>0</v>
          </cell>
        </row>
      </sheetData>
      <sheetData sheetId="9"/>
      <sheetData sheetId="10">
        <row r="24">
          <cell r="E24">
            <v>0</v>
          </cell>
        </row>
      </sheetData>
      <sheetData sheetId="11"/>
      <sheetData sheetId="12"/>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tion"/>
    </sheetNames>
    <sheetDataSet>
      <sheetData sheetId="0" refreshError="1">
        <row r="12">
          <cell r="B12">
            <v>3035</v>
          </cell>
          <cell r="C12">
            <v>4000</v>
          </cell>
        </row>
        <row r="13">
          <cell r="B13">
            <v>9465</v>
          </cell>
          <cell r="C13">
            <v>4000</v>
          </cell>
        </row>
        <row r="14">
          <cell r="B14">
            <v>9800</v>
          </cell>
          <cell r="C14">
            <v>7250</v>
          </cell>
        </row>
        <row r="15">
          <cell r="B15">
            <v>12500</v>
          </cell>
          <cell r="C15">
            <v>7500</v>
          </cell>
        </row>
        <row r="16">
          <cell r="B16">
            <v>12500</v>
          </cell>
          <cell r="C16">
            <v>7750</v>
          </cell>
        </row>
        <row r="17">
          <cell r="B17">
            <v>0</v>
          </cell>
          <cell r="C17">
            <v>7750</v>
          </cell>
        </row>
        <row r="18">
          <cell r="B18">
            <v>0</v>
          </cell>
          <cell r="C18">
            <v>7500</v>
          </cell>
        </row>
        <row r="19">
          <cell r="B19">
            <v>2700</v>
          </cell>
          <cell r="C19">
            <v>7250</v>
          </cell>
        </row>
        <row r="20">
          <cell r="B20">
            <v>3035</v>
          </cell>
          <cell r="C20">
            <v>4000</v>
          </cell>
        </row>
        <row r="22">
          <cell r="B22">
            <v>3461</v>
          </cell>
          <cell r="C22">
            <v>4250</v>
          </cell>
        </row>
        <row r="23">
          <cell r="B23">
            <v>3152</v>
          </cell>
          <cell r="C23">
            <v>7250</v>
          </cell>
        </row>
        <row r="24">
          <cell r="B24">
            <v>4152</v>
          </cell>
          <cell r="C24">
            <v>7450</v>
          </cell>
        </row>
        <row r="25">
          <cell r="B25">
            <v>8348</v>
          </cell>
          <cell r="C25">
            <v>7450</v>
          </cell>
        </row>
        <row r="26">
          <cell r="B26">
            <v>9348</v>
          </cell>
          <cell r="C26">
            <v>7250</v>
          </cell>
        </row>
        <row r="27">
          <cell r="B27">
            <v>9039</v>
          </cell>
          <cell r="C27">
            <v>4250</v>
          </cell>
        </row>
        <row r="28">
          <cell r="B28">
            <v>3461</v>
          </cell>
          <cell r="C28">
            <v>4250</v>
          </cell>
        </row>
        <row r="47">
          <cell r="K47">
            <v>0</v>
          </cell>
          <cell r="L47">
            <v>6380.924664684213</v>
          </cell>
        </row>
        <row r="48">
          <cell r="K48">
            <v>3125</v>
          </cell>
          <cell r="L48">
            <v>6380.924664684213</v>
          </cell>
        </row>
        <row r="49">
          <cell r="K49">
            <v>6250</v>
          </cell>
          <cell r="L49">
            <v>6380.924664684213</v>
          </cell>
        </row>
        <row r="50">
          <cell r="K50">
            <v>6250</v>
          </cell>
          <cell r="L50">
            <v>3190.4623323421065</v>
          </cell>
        </row>
        <row r="51">
          <cell r="K51">
            <v>6250</v>
          </cell>
          <cell r="L51">
            <v>0</v>
          </cell>
        </row>
      </sheetData>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XDO_METADATA"/>
      <sheetName val="4.4. Loan Sector"/>
      <sheetName val="bol.02A"/>
      <sheetName val="bol.02L"/>
      <sheetName val="bol.03"/>
      <sheetName val="bol.04.1 A Risk Wiegh on bals"/>
      <sheetName val="bol.04.2 Risk Wiegh off bal"/>
      <sheetName val="bol.04 Capital"/>
      <sheetName val="Tangible Fixed Asset "/>
      <sheetName val="Loan Contrac"/>
      <sheetName val="Unknow1"/>
      <sheetName val="Unknow2"/>
      <sheetName val="Unknow3"/>
      <sheetName val="Intangible fixed Asset"/>
      <sheetName val="RATE"/>
      <sheetName val="DATA"/>
      <sheetName val="ALLDATA"/>
      <sheetName val="TB Asset"/>
      <sheetName val="TB Laibility"/>
      <sheetName val="PROFIT AND LO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5">
          <cell r="C5">
            <v>8510</v>
          </cell>
        </row>
      </sheetData>
      <sheetData sheetId="16">
        <row r="5">
          <cell r="D5" t="str">
            <v>01/DEC/2018</v>
          </cell>
        </row>
      </sheetData>
      <sheetData sheetId="17"/>
      <sheetData sheetId="18"/>
      <sheetData sheetId="19"/>
      <sheetData sheetId="20"/>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XDO_METADATA"/>
      <sheetName val="4.4. Loan Sector"/>
      <sheetName val="bol.02A"/>
      <sheetName val="bol.02L"/>
      <sheetName val="bol.03"/>
      <sheetName val="bol.04.1 A Risk Wiegh on bals"/>
      <sheetName val="bol.04.2 Risk Wiegh off bal"/>
      <sheetName val="bol.04 Capital"/>
      <sheetName val="Tangible Fixed Asset "/>
      <sheetName val="Loan Contrac"/>
      <sheetName val="Unknow1"/>
      <sheetName val="Unknow2"/>
      <sheetName val="Unknow3"/>
      <sheetName val="Intangible fixed Asset"/>
      <sheetName val="RATE"/>
      <sheetName val="DATA"/>
      <sheetName val="ALLDATA"/>
      <sheetName val="TB Asset"/>
      <sheetName val="TB Laibility"/>
      <sheetName val="PROFIT AND LO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5">
          <cell r="D5" t="str">
            <v>01/JAN/2018</v>
          </cell>
          <cell r="F5" t="str">
            <v>31/JAN/2018</v>
          </cell>
        </row>
      </sheetData>
      <sheetData sheetId="17" refreshError="1"/>
      <sheetData sheetId="18" refreshError="1"/>
      <sheetData sheetId="19" refreshError="1"/>
      <sheetData sheetId="20"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NXT T.bi"/>
      <sheetName val="BC NXT phone"/>
      <sheetName val="KHAI THUE"/>
      <sheetName val="BC TH SD HOA DON"/>
      <sheetName val="Mua vào HD TT"/>
      <sheetName val="Mua vao 5%"/>
      <sheetName val="BK MUA VAO 10%"/>
      <sheetName val="BK BAN RA"/>
      <sheetName val="Thuc thanh"/>
      <sheetName val="dtct cong"/>
      <sheetName val="THCT"/>
      <sheetName val="TT04"/>
      <sheetName val="Du_toan"/>
      <sheetName val="NCVL"/>
      <sheetName val="Duoi_phu_phi"/>
      <sheetName val="Thong_ke_thanh_toan_VL"/>
      <sheetName val="Thong_ke_thanh_toan_VL (2)"/>
      <sheetName val="TSO_CHUNG"/>
      <sheetName val="JS duong"/>
      <sheetName val="Bao gêa"/>
      <sheetName val="Names"/>
      <sheetName val=" quy I-2005"/>
      <sheetName val="Quy 2- 2005 "/>
      <sheetName val="Quy III- 2005 "/>
      <sheetName val="Quy 4- 2005"/>
      <sheetName val="gvl"/>
      <sheetName val="TKKT-Giapba"/>
      <sheetName val="TH-XL"/>
      <sheetName val="SUMMARY"/>
      <sheetName val="S(eet12"/>
      <sheetName val="S(eet3"/>
      <sheetName val="Tai khoan"/>
      <sheetName val="Trabang-ၔPhuoc"/>
      <sheetName val="VL"/>
      <sheetName val="35KV gia mo"/>
      <sheetName val="0,4KV -TBA1"/>
      <sheetName val="0,4KV - TBA2"/>
      <sheetName val="TBA"/>
      <sheetName val="Sheet8"/>
      <sheetName val=""/>
      <sheetName val="_x0013_heet13"/>
      <sheetName val="Shaet12"/>
      <sheetName val="tra-vat-lieu"/>
      <sheetName val="DGduong"/>
      <sheetName val="DG"/>
      <sheetName val="3.1.1"/>
      <sheetName val="3.1.4"/>
      <sheetName val="2.5.1"/>
      <sheetName val="4.1.1"/>
      <sheetName val="4.3.2"/>
      <sheetName val="2.3.3"/>
      <sheetName val="5.3.1"/>
      <sheetName val="2.4.3"/>
      <sheetName val="DATA"/>
      <sheetName val="She%t13"/>
      <sheetName val="atgt"/>
      <sheetName val="3;ËV gia mo"/>
      <sheetName val="hat_VN"/>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10000000"/>
      <sheetName val="Gia thanh"/>
      <sheetName val="CPK"/>
      <sheetName val="PT_VT"/>
      <sheetName val="dongia"/>
      <sheetName val="BILL No.22"/>
      <sheetName val="Trabang-?Phuoc"/>
      <sheetName val="KL THUC TE"/>
      <sheetName val="VP@N"/>
      <sheetName val="dongiachitiet"/>
      <sheetName val="Section"/>
      <sheetName val="Trabang-_Phuoc"/>
      <sheetName val="[TKKT-Giapba.塅䕃⹌塅ECVL"/>
      <sheetName val="TH_XL"/>
      <sheetName val="4"/>
      <sheetName val="CHITIET VL-NC"/>
      <sheetName val="Mua v�o HD TT"/>
      <sheetName val="Bao g�a"/>
      <sheetName val="KHAI DHUE"/>
      <sheetName val="PTVT (MAU)"/>
      <sheetName val="_TKKT-Giapba.塅䕃⹌塅ECVL"/>
    </sheetNames>
    <sheetDataSet>
      <sheetData sheetId="0"/>
      <sheetData sheetId="1"/>
      <sheetData sheetId="2"/>
      <sheetData sheetId="3" refreshError="1">
        <row r="7">
          <cell r="A7" t="str">
            <v>§M</v>
          </cell>
        </row>
        <row r="8">
          <cell r="A8">
            <v>41</v>
          </cell>
        </row>
        <row r="9">
          <cell r="A9">
            <v>42</v>
          </cell>
        </row>
        <row r="10">
          <cell r="A10">
            <v>43</v>
          </cell>
        </row>
        <row r="11">
          <cell r="A11">
            <v>44</v>
          </cell>
        </row>
        <row r="12">
          <cell r="A12">
            <v>45</v>
          </cell>
        </row>
        <row r="13">
          <cell r="A13">
            <v>46</v>
          </cell>
        </row>
        <row r="14">
          <cell r="A14">
            <v>47</v>
          </cell>
        </row>
        <row r="15">
          <cell r="A15">
            <v>48</v>
          </cell>
        </row>
        <row r="16">
          <cell r="A16">
            <v>49</v>
          </cell>
        </row>
        <row r="17">
          <cell r="A17">
            <v>50</v>
          </cell>
        </row>
        <row r="18">
          <cell r="A18">
            <v>51</v>
          </cell>
        </row>
        <row r="19">
          <cell r="A19">
            <v>52</v>
          </cell>
        </row>
        <row r="20">
          <cell r="A20">
            <v>56</v>
          </cell>
        </row>
        <row r="21">
          <cell r="A21">
            <v>57</v>
          </cell>
        </row>
        <row r="22">
          <cell r="A22">
            <v>58</v>
          </cell>
        </row>
        <row r="23">
          <cell r="A23">
            <v>72</v>
          </cell>
        </row>
        <row r="24">
          <cell r="A24">
            <v>71</v>
          </cell>
        </row>
        <row r="25">
          <cell r="A25">
            <v>73</v>
          </cell>
        </row>
        <row r="26">
          <cell r="A26">
            <v>134</v>
          </cell>
        </row>
        <row r="27">
          <cell r="A27">
            <v>90</v>
          </cell>
        </row>
        <row r="28">
          <cell r="A28">
            <v>37</v>
          </cell>
        </row>
        <row r="29">
          <cell r="A29">
            <v>3</v>
          </cell>
        </row>
        <row r="30">
          <cell r="A30">
            <v>129</v>
          </cell>
        </row>
        <row r="31">
          <cell r="A31">
            <v>84</v>
          </cell>
        </row>
        <row r="32">
          <cell r="A32">
            <v>75</v>
          </cell>
        </row>
        <row r="33">
          <cell r="A33">
            <v>108</v>
          </cell>
        </row>
        <row r="34">
          <cell r="A34">
            <v>109</v>
          </cell>
        </row>
        <row r="35">
          <cell r="A35">
            <v>84</v>
          </cell>
        </row>
        <row r="36">
          <cell r="A36">
            <v>85</v>
          </cell>
        </row>
        <row r="37">
          <cell r="A37">
            <v>86</v>
          </cell>
        </row>
        <row r="38">
          <cell r="A38">
            <v>87</v>
          </cell>
        </row>
        <row r="39">
          <cell r="A39">
            <v>89</v>
          </cell>
        </row>
        <row r="40">
          <cell r="A40">
            <v>88</v>
          </cell>
        </row>
        <row r="41">
          <cell r="A41">
            <v>110</v>
          </cell>
        </row>
        <row r="43">
          <cell r="A43">
            <v>54</v>
          </cell>
        </row>
        <row r="44">
          <cell r="A44">
            <v>55</v>
          </cell>
        </row>
        <row r="45">
          <cell r="A45">
            <v>63</v>
          </cell>
        </row>
        <row r="46">
          <cell r="A46">
            <v>64</v>
          </cell>
        </row>
        <row r="47">
          <cell r="A47">
            <v>66</v>
          </cell>
        </row>
        <row r="48">
          <cell r="A48">
            <v>133</v>
          </cell>
        </row>
        <row r="49">
          <cell r="A49">
            <v>134</v>
          </cell>
        </row>
        <row r="50">
          <cell r="A50">
            <v>65</v>
          </cell>
        </row>
        <row r="51">
          <cell r="A51">
            <v>69</v>
          </cell>
        </row>
        <row r="52">
          <cell r="A52">
            <v>68</v>
          </cell>
        </row>
        <row r="53">
          <cell r="A53">
            <v>70</v>
          </cell>
        </row>
        <row r="54">
          <cell r="A54">
            <v>0</v>
          </cell>
        </row>
        <row r="55">
          <cell r="A55" t="str">
            <v>VL</v>
          </cell>
        </row>
        <row r="56">
          <cell r="A56">
            <v>0</v>
          </cell>
        </row>
        <row r="57">
          <cell r="A57">
            <v>0</v>
          </cell>
        </row>
        <row r="58">
          <cell r="A58">
            <v>0</v>
          </cell>
        </row>
        <row r="59">
          <cell r="A59">
            <v>52</v>
          </cell>
        </row>
        <row r="60">
          <cell r="A60">
            <v>53</v>
          </cell>
        </row>
        <row r="61">
          <cell r="A61">
            <v>19</v>
          </cell>
        </row>
        <row r="62">
          <cell r="A62">
            <v>20</v>
          </cell>
        </row>
        <row r="63">
          <cell r="A63">
            <v>53</v>
          </cell>
        </row>
        <row r="64">
          <cell r="A64">
            <v>22</v>
          </cell>
        </row>
        <row r="65">
          <cell r="A65">
            <v>53</v>
          </cell>
        </row>
        <row r="66">
          <cell r="A66">
            <v>3</v>
          </cell>
        </row>
        <row r="67">
          <cell r="A67">
            <v>28</v>
          </cell>
        </row>
        <row r="68">
          <cell r="A68">
            <v>1</v>
          </cell>
        </row>
        <row r="69">
          <cell r="A69">
            <v>2</v>
          </cell>
        </row>
        <row r="70">
          <cell r="A70">
            <v>31</v>
          </cell>
        </row>
        <row r="71">
          <cell r="A71">
            <v>39</v>
          </cell>
        </row>
        <row r="72">
          <cell r="A72">
            <v>40</v>
          </cell>
        </row>
        <row r="73">
          <cell r="A73">
            <v>55</v>
          </cell>
        </row>
        <row r="74">
          <cell r="A74">
            <v>38</v>
          </cell>
        </row>
        <row r="75">
          <cell r="A75">
            <v>98</v>
          </cell>
        </row>
        <row r="76">
          <cell r="A76">
            <v>13</v>
          </cell>
        </row>
        <row r="77">
          <cell r="A77">
            <v>15</v>
          </cell>
        </row>
        <row r="78">
          <cell r="A78">
            <v>16</v>
          </cell>
        </row>
        <row r="79">
          <cell r="A79">
            <v>17</v>
          </cell>
        </row>
        <row r="80">
          <cell r="A80">
            <v>18</v>
          </cell>
        </row>
        <row r="81">
          <cell r="A81">
            <v>59</v>
          </cell>
        </row>
        <row r="82">
          <cell r="A82">
            <v>60</v>
          </cell>
        </row>
        <row r="83">
          <cell r="A83">
            <v>61</v>
          </cell>
        </row>
        <row r="84">
          <cell r="A84">
            <v>135</v>
          </cell>
        </row>
        <row r="85">
          <cell r="A85">
            <v>30</v>
          </cell>
        </row>
        <row r="86">
          <cell r="A86">
            <v>37</v>
          </cell>
        </row>
        <row r="87">
          <cell r="A87">
            <v>29</v>
          </cell>
        </row>
        <row r="88">
          <cell r="A88">
            <v>31</v>
          </cell>
        </row>
        <row r="89">
          <cell r="A89">
            <v>9</v>
          </cell>
        </row>
        <row r="90">
          <cell r="A90">
            <v>10</v>
          </cell>
        </row>
        <row r="91">
          <cell r="A91">
            <v>3</v>
          </cell>
        </row>
        <row r="92">
          <cell r="A92">
            <v>67</v>
          </cell>
        </row>
        <row r="93">
          <cell r="A93">
            <v>32</v>
          </cell>
        </row>
        <row r="94">
          <cell r="A94">
            <v>33</v>
          </cell>
        </row>
        <row r="95">
          <cell r="A95">
            <v>34</v>
          </cell>
        </row>
        <row r="96">
          <cell r="A96">
            <v>35</v>
          </cell>
        </row>
        <row r="97">
          <cell r="A97">
            <v>36</v>
          </cell>
        </row>
        <row r="98">
          <cell r="A98">
            <v>111</v>
          </cell>
        </row>
        <row r="99">
          <cell r="A99">
            <v>1</v>
          </cell>
        </row>
        <row r="100">
          <cell r="A100">
            <v>2</v>
          </cell>
        </row>
        <row r="101">
          <cell r="A101">
            <v>54</v>
          </cell>
        </row>
        <row r="102">
          <cell r="A102">
            <v>126</v>
          </cell>
        </row>
        <row r="103">
          <cell r="A103">
            <v>56</v>
          </cell>
        </row>
        <row r="104">
          <cell r="A104">
            <v>127</v>
          </cell>
        </row>
        <row r="105">
          <cell r="A105">
            <v>86</v>
          </cell>
        </row>
        <row r="106">
          <cell r="A106">
            <v>3</v>
          </cell>
        </row>
        <row r="107">
          <cell r="A107">
            <v>129</v>
          </cell>
        </row>
        <row r="108">
          <cell r="A108">
            <v>58</v>
          </cell>
        </row>
        <row r="109">
          <cell r="A109">
            <v>59</v>
          </cell>
        </row>
        <row r="110">
          <cell r="A110">
            <v>112</v>
          </cell>
        </row>
        <row r="111">
          <cell r="A111">
            <v>113</v>
          </cell>
        </row>
        <row r="112">
          <cell r="A112">
            <v>114</v>
          </cell>
        </row>
        <row r="113">
          <cell r="A113">
            <v>116</v>
          </cell>
        </row>
        <row r="114">
          <cell r="A114">
            <v>117</v>
          </cell>
        </row>
        <row r="115">
          <cell r="A115">
            <v>118</v>
          </cell>
        </row>
        <row r="116">
          <cell r="A116">
            <v>119</v>
          </cell>
        </row>
        <row r="117">
          <cell r="A117">
            <v>125</v>
          </cell>
        </row>
        <row r="118">
          <cell r="A118">
            <v>120</v>
          </cell>
        </row>
        <row r="119">
          <cell r="A119">
            <v>122</v>
          </cell>
        </row>
        <row r="120">
          <cell r="A120">
            <v>123</v>
          </cell>
        </row>
        <row r="121">
          <cell r="A121">
            <v>124</v>
          </cell>
        </row>
        <row r="122">
          <cell r="A122">
            <v>125</v>
          </cell>
        </row>
        <row r="123">
          <cell r="A123">
            <v>76</v>
          </cell>
        </row>
        <row r="124">
          <cell r="A124">
            <v>125</v>
          </cell>
        </row>
        <row r="125">
          <cell r="A125">
            <v>108</v>
          </cell>
        </row>
        <row r="126">
          <cell r="A126">
            <v>109</v>
          </cell>
        </row>
        <row r="127">
          <cell r="A127">
            <v>105</v>
          </cell>
        </row>
        <row r="128">
          <cell r="A128">
            <v>106</v>
          </cell>
        </row>
        <row r="129">
          <cell r="A129">
            <v>129</v>
          </cell>
        </row>
        <row r="130">
          <cell r="A130">
            <v>84</v>
          </cell>
        </row>
        <row r="131">
          <cell r="A131">
            <v>130</v>
          </cell>
        </row>
        <row r="132">
          <cell r="A132">
            <v>147</v>
          </cell>
        </row>
        <row r="133">
          <cell r="A133">
            <v>132</v>
          </cell>
        </row>
        <row r="134">
          <cell r="A134">
            <v>52</v>
          </cell>
        </row>
        <row r="135">
          <cell r="A135">
            <v>133</v>
          </cell>
        </row>
        <row r="136">
          <cell r="A136">
            <v>146</v>
          </cell>
        </row>
        <row r="137">
          <cell r="A137">
            <v>21</v>
          </cell>
        </row>
        <row r="138">
          <cell r="A138">
            <v>22</v>
          </cell>
        </row>
        <row r="139">
          <cell r="A139">
            <v>23</v>
          </cell>
        </row>
        <row r="140">
          <cell r="A140">
            <v>24</v>
          </cell>
        </row>
        <row r="141">
          <cell r="A141">
            <v>25</v>
          </cell>
        </row>
        <row r="142">
          <cell r="A142">
            <v>3</v>
          </cell>
        </row>
        <row r="143">
          <cell r="A143">
            <v>26</v>
          </cell>
        </row>
        <row r="144">
          <cell r="A144">
            <v>85</v>
          </cell>
        </row>
        <row r="145">
          <cell r="A145">
            <v>78</v>
          </cell>
        </row>
        <row r="146">
          <cell r="A146">
            <v>77</v>
          </cell>
        </row>
        <row r="147">
          <cell r="A147">
            <v>79</v>
          </cell>
        </row>
        <row r="148">
          <cell r="A148">
            <v>80</v>
          </cell>
        </row>
        <row r="149">
          <cell r="A149">
            <v>81</v>
          </cell>
        </row>
        <row r="150">
          <cell r="A150">
            <v>82</v>
          </cell>
        </row>
        <row r="151">
          <cell r="A151">
            <v>3</v>
          </cell>
        </row>
        <row r="152">
          <cell r="A152">
            <v>27</v>
          </cell>
        </row>
        <row r="153">
          <cell r="A153">
            <v>63</v>
          </cell>
        </row>
        <row r="154">
          <cell r="A154">
            <v>84</v>
          </cell>
        </row>
        <row r="155">
          <cell r="A155">
            <v>74</v>
          </cell>
        </row>
        <row r="156">
          <cell r="A156">
            <v>84</v>
          </cell>
        </row>
        <row r="157">
          <cell r="A157">
            <v>83</v>
          </cell>
        </row>
        <row r="158">
          <cell r="A158">
            <v>1</v>
          </cell>
        </row>
        <row r="159">
          <cell r="A159">
            <v>2</v>
          </cell>
        </row>
        <row r="161">
          <cell r="A161">
            <v>105</v>
          </cell>
        </row>
        <row r="162">
          <cell r="A162">
            <v>3</v>
          </cell>
        </row>
        <row r="163">
          <cell r="A163">
            <v>129</v>
          </cell>
        </row>
        <row r="164">
          <cell r="A164">
            <v>84</v>
          </cell>
        </row>
        <row r="165">
          <cell r="A165">
            <v>108</v>
          </cell>
        </row>
        <row r="166">
          <cell r="A166">
            <v>86</v>
          </cell>
        </row>
        <row r="167">
          <cell r="A167">
            <v>109</v>
          </cell>
        </row>
        <row r="169">
          <cell r="A169">
            <v>91</v>
          </cell>
        </row>
        <row r="170">
          <cell r="A170">
            <v>92</v>
          </cell>
        </row>
        <row r="171">
          <cell r="A171">
            <v>107</v>
          </cell>
        </row>
        <row r="172">
          <cell r="A172">
            <v>3</v>
          </cell>
        </row>
        <row r="173">
          <cell r="A173">
            <v>99</v>
          </cell>
        </row>
        <row r="175">
          <cell r="A175">
            <v>103</v>
          </cell>
        </row>
        <row r="176">
          <cell r="A176">
            <v>53</v>
          </cell>
        </row>
        <row r="177">
          <cell r="A177">
            <v>91</v>
          </cell>
        </row>
        <row r="178">
          <cell r="A178">
            <v>92</v>
          </cell>
        </row>
        <row r="179">
          <cell r="A179">
            <v>5</v>
          </cell>
        </row>
        <row r="180">
          <cell r="A180">
            <v>4</v>
          </cell>
        </row>
        <row r="182">
          <cell r="A182">
            <v>100</v>
          </cell>
        </row>
        <row r="183">
          <cell r="A183">
            <v>101</v>
          </cell>
        </row>
        <row r="184">
          <cell r="A184">
            <v>106</v>
          </cell>
        </row>
        <row r="185">
          <cell r="A185">
            <v>7</v>
          </cell>
        </row>
        <row r="186">
          <cell r="A186">
            <v>6</v>
          </cell>
        </row>
        <row r="187">
          <cell r="A187">
            <v>8</v>
          </cell>
        </row>
        <row r="188">
          <cell r="A188">
            <v>102</v>
          </cell>
        </row>
        <row r="189">
          <cell r="A189">
            <v>126</v>
          </cell>
        </row>
        <row r="190">
          <cell r="A190">
            <v>69</v>
          </cell>
        </row>
        <row r="191">
          <cell r="A191">
            <v>91</v>
          </cell>
        </row>
        <row r="192">
          <cell r="A192">
            <v>92</v>
          </cell>
        </row>
        <row r="193">
          <cell r="A193">
            <v>96</v>
          </cell>
        </row>
        <row r="194">
          <cell r="A194">
            <v>97</v>
          </cell>
        </row>
        <row r="195">
          <cell r="A195">
            <v>93</v>
          </cell>
        </row>
        <row r="196">
          <cell r="A196">
            <v>94</v>
          </cell>
        </row>
        <row r="197">
          <cell r="A197">
            <v>13</v>
          </cell>
        </row>
        <row r="198">
          <cell r="A198">
            <v>14</v>
          </cell>
        </row>
        <row r="199">
          <cell r="A199">
            <v>15</v>
          </cell>
        </row>
        <row r="200">
          <cell r="A200">
            <v>16</v>
          </cell>
        </row>
        <row r="201">
          <cell r="A201">
            <v>132</v>
          </cell>
        </row>
        <row r="202">
          <cell r="A202">
            <v>91</v>
          </cell>
        </row>
        <row r="203">
          <cell r="A203">
            <v>92</v>
          </cell>
        </row>
        <row r="204">
          <cell r="A204">
            <v>96</v>
          </cell>
        </row>
        <row r="205">
          <cell r="A205">
            <v>97</v>
          </cell>
        </row>
        <row r="206">
          <cell r="A206">
            <v>93</v>
          </cell>
        </row>
        <row r="207">
          <cell r="A207">
            <v>20</v>
          </cell>
        </row>
        <row r="208">
          <cell r="A208">
            <v>19</v>
          </cell>
        </row>
        <row r="209">
          <cell r="A209">
            <v>138</v>
          </cell>
        </row>
        <row r="210">
          <cell r="A210">
            <v>91</v>
          </cell>
        </row>
        <row r="211">
          <cell r="A211">
            <v>92</v>
          </cell>
        </row>
        <row r="212">
          <cell r="A212">
            <v>96</v>
          </cell>
        </row>
        <row r="213">
          <cell r="A213">
            <v>97</v>
          </cell>
        </row>
        <row r="214">
          <cell r="A214">
            <v>105</v>
          </cell>
        </row>
        <row r="215">
          <cell r="A215">
            <v>106</v>
          </cell>
        </row>
        <row r="216">
          <cell r="A216">
            <v>93</v>
          </cell>
        </row>
        <row r="217">
          <cell r="A217">
            <v>95</v>
          </cell>
        </row>
        <row r="218">
          <cell r="A218">
            <v>126</v>
          </cell>
        </row>
        <row r="219">
          <cell r="A219">
            <v>3</v>
          </cell>
        </row>
        <row r="220">
          <cell r="A220">
            <v>129</v>
          </cell>
        </row>
        <row r="221">
          <cell r="A221">
            <v>130</v>
          </cell>
        </row>
        <row r="222">
          <cell r="A222">
            <v>131</v>
          </cell>
        </row>
        <row r="223">
          <cell r="A223">
            <v>67</v>
          </cell>
        </row>
        <row r="225">
          <cell r="A225">
            <v>131</v>
          </cell>
        </row>
        <row r="226">
          <cell r="A226">
            <v>133</v>
          </cell>
        </row>
        <row r="227">
          <cell r="A227">
            <v>126</v>
          </cell>
        </row>
        <row r="228">
          <cell r="A228">
            <v>108</v>
          </cell>
        </row>
        <row r="229">
          <cell r="A229">
            <v>109</v>
          </cell>
        </row>
        <row r="230">
          <cell r="A230">
            <v>105</v>
          </cell>
        </row>
        <row r="231">
          <cell r="A231">
            <v>106</v>
          </cell>
        </row>
        <row r="232">
          <cell r="A232">
            <v>3</v>
          </cell>
        </row>
        <row r="233">
          <cell r="A233">
            <v>1</v>
          </cell>
        </row>
        <row r="234">
          <cell r="A234">
            <v>128</v>
          </cell>
        </row>
        <row r="235">
          <cell r="A235">
            <v>130</v>
          </cell>
        </row>
        <row r="236">
          <cell r="A236">
            <v>67</v>
          </cell>
        </row>
        <row r="237">
          <cell r="A237">
            <v>129</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Y"/>
      <sheetName val="BVSC"/>
      <sheetName val="BVSC - P.B method"/>
    </sheetNames>
    <definedNames>
      <definedName name="_DRU1"/>
    </definedNames>
    <sheetDataSet>
      <sheetData sheetId="0" refreshError="1"/>
      <sheetData sheetId="1" refreshError="1"/>
      <sheetData sheetId="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uynh Thi Thu Nguyen" refreshedDate="44630.079132060186" createdVersion="6" refreshedVersion="6" minRefreshableVersion="3" recordCount="1111" xr:uid="{022ED6C7-5826-4220-943A-3C7AAD9E9E55}">
  <cacheSource type="worksheet">
    <worksheetSource ref="A15:H1126" sheet="PBC-TB.31.12.2021"/>
  </cacheSource>
  <cacheFields count="8">
    <cacheField name="STT" numFmtId="0">
      <sharedItems containsSemiMixedTypes="0" containsString="0" containsNumber="1" containsInteger="1" minValue="1" maxValue="1111"/>
    </cacheField>
    <cacheField name="Mã chi nhánh" numFmtId="0">
      <sharedItems containsSemiMixedTypes="0" containsString="0" containsNumber="1" containsInteger="1" minValue="1000600" maxValue="1099900" count="169">
        <n v="1000600"/>
        <n v="1000700"/>
        <n v="1010400"/>
        <n v="1010500"/>
        <n v="1010600"/>
        <n v="1010800"/>
        <n v="1012200"/>
        <n v="1012400"/>
        <n v="1012600"/>
        <n v="1012700"/>
        <n v="1012800"/>
        <n v="1012900"/>
        <n v="1013100"/>
        <n v="1013600"/>
        <n v="1014000"/>
        <n v="1014200"/>
        <n v="1014400"/>
        <n v="1014500"/>
        <n v="1014600"/>
        <n v="1016000"/>
        <n v="1016100"/>
        <n v="1016200"/>
        <n v="1016400"/>
        <n v="1016600"/>
        <n v="1016800"/>
        <n v="1016900"/>
        <n v="1017000"/>
        <n v="1017200"/>
        <n v="1017400"/>
        <n v="1018000"/>
        <n v="1018200"/>
        <n v="1018400"/>
        <n v="1018600"/>
        <n v="1018800"/>
        <n v="1018900"/>
        <n v="1019000"/>
        <n v="1019500"/>
        <n v="1020000"/>
        <n v="1022000"/>
        <n v="1022200"/>
        <n v="1022400"/>
        <n v="1024000"/>
        <n v="1024200"/>
        <n v="1024400"/>
        <n v="1024600"/>
        <n v="1024800"/>
        <n v="1025000"/>
        <n v="1026000"/>
        <n v="1026200"/>
        <n v="1026400"/>
        <n v="1028000"/>
        <n v="1028200"/>
        <n v="1028400"/>
        <n v="1028500"/>
        <n v="1028900"/>
        <n v="1030000"/>
        <n v="1030200"/>
        <n v="1030400"/>
        <n v="1030600"/>
        <n v="1030800"/>
        <n v="1031600"/>
        <n v="1032000"/>
        <n v="1032200"/>
        <n v="1032400"/>
        <n v="1032600"/>
        <n v="1032800"/>
        <n v="1034000"/>
        <n v="1034200"/>
        <n v="1034300"/>
        <n v="1034400"/>
        <n v="1034600"/>
        <n v="1036000"/>
        <n v="1038000"/>
        <n v="1038200"/>
        <n v="1038400"/>
        <n v="1040000"/>
        <n v="1040200"/>
        <n v="1042000"/>
        <n v="1042200"/>
        <n v="1042400"/>
        <n v="1043000"/>
        <n v="1044000"/>
        <n v="1044100"/>
        <n v="1044200"/>
        <n v="1044400"/>
        <n v="1045000"/>
        <n v="1046000"/>
        <n v="1046200"/>
        <n v="1047000"/>
        <n v="1048000"/>
        <n v="1048200"/>
        <n v="1048400"/>
        <n v="1048600"/>
        <n v="1048800"/>
        <n v="1049000"/>
        <n v="1050000"/>
        <n v="1050200"/>
        <n v="1050400"/>
        <n v="1050600"/>
        <n v="1051000"/>
        <n v="1052000"/>
        <n v="1054000"/>
        <n v="1054200"/>
        <n v="1055500"/>
        <n v="1056000"/>
        <n v="1058000"/>
        <n v="1060000"/>
        <n v="1061000"/>
        <n v="1062000"/>
        <n v="1062200"/>
        <n v="1064000"/>
        <n v="1066000"/>
        <n v="1066200"/>
        <n v="1066400"/>
        <n v="1066600"/>
        <n v="1066800"/>
        <n v="1068000"/>
        <n v="1068100"/>
        <n v="1068200"/>
        <n v="1070000"/>
        <n v="1070400"/>
        <n v="1072000"/>
        <n v="1072400"/>
        <n v="1074000"/>
        <n v="1074200"/>
        <n v="1076000"/>
        <n v="1076200"/>
        <n v="1077700"/>
        <n v="1078000"/>
        <n v="1080000"/>
        <n v="1082000"/>
        <n v="1082100"/>
        <n v="1082200"/>
        <n v="1082400"/>
        <n v="1084000"/>
        <n v="1084200"/>
        <n v="1086000"/>
        <n v="1086200"/>
        <n v="1086800"/>
        <n v="1088000"/>
        <n v="1090000"/>
        <n v="1090100"/>
        <n v="1090200"/>
        <n v="1090300"/>
        <n v="1090400"/>
        <n v="1090600"/>
        <n v="1090800"/>
        <n v="1091000"/>
        <n v="1091200"/>
        <n v="1092000"/>
        <n v="1092200"/>
        <n v="1092300"/>
        <n v="1092400"/>
        <n v="1092600"/>
        <n v="1092800"/>
        <n v="1093000"/>
        <n v="1093200"/>
        <n v="1094000"/>
        <n v="1094200"/>
        <n v="1094400"/>
        <n v="1094500"/>
        <n v="1094600"/>
        <n v="1094700"/>
        <n v="1094800"/>
        <n v="1098000"/>
        <n v="1099900"/>
        <n v="1010000"/>
        <n v="1033300"/>
        <n v="1099000"/>
      </sharedItems>
    </cacheField>
    <cacheField name="Loại tiền" numFmtId="0">
      <sharedItems/>
    </cacheField>
    <cacheField name="Tên tài khoản" numFmtId="0">
      <sharedItems/>
    </cacheField>
    <cacheField name="Mã tài khoản" numFmtId="0">
      <sharedItems/>
    </cacheField>
    <cacheField name="SBV" numFmtId="0">
      <sharedItems count="4">
        <s v="1011"/>
        <s v="1019"/>
        <s v="1031"/>
        <s v="1014"/>
      </sharedItems>
    </cacheField>
    <cacheField name="To LS" numFmtId="3">
      <sharedItems containsSemiMixedTypes="0" containsString="0" containsNumber="1" containsInteger="1" minValue="0" maxValue="534358910800"/>
    </cacheField>
    <cacheField name="OB" numFmtId="166">
      <sharedItems containsSemiMixedTypes="0" containsString="0" containsNumber="1" containsInteger="1" minValue="0" maxValue="5951418482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1">
  <r>
    <n v="1"/>
    <x v="0"/>
    <s v="VND"/>
    <s v="Tiền mặt, vàng tiền tệ tại đơn vị"/>
    <s v="101110100"/>
    <x v="0"/>
    <n v="24017074"/>
    <n v="139912774"/>
  </r>
  <r>
    <n v="2"/>
    <x v="1"/>
    <s v="VND"/>
    <s v="Tiền mặt, vàng tiền tệ tại đơn vị"/>
    <s v="101110100"/>
    <x v="0"/>
    <n v="468854800"/>
    <n v="1376960007"/>
  </r>
  <r>
    <n v="3"/>
    <x v="2"/>
    <s v="VND"/>
    <s v="Tiền mặt, vàng tiền tệ tại đơn vị"/>
    <s v="101110100"/>
    <x v="0"/>
    <n v="102787398"/>
    <n v="543737938"/>
  </r>
  <r>
    <n v="4"/>
    <x v="3"/>
    <s v="VND"/>
    <s v="Tiền mặt, vàng tiền tệ tại đơn vị"/>
    <s v="101110100"/>
    <x v="0"/>
    <n v="42444023"/>
    <n v="21887760"/>
  </r>
  <r>
    <n v="5"/>
    <x v="4"/>
    <s v="VND"/>
    <s v="Tiền mặt, vàng tiền tệ tại đơn vị"/>
    <s v="101110100"/>
    <x v="0"/>
    <n v="64345006600"/>
    <n v="55571729600"/>
  </r>
  <r>
    <n v="6"/>
    <x v="5"/>
    <s v="VND"/>
    <s v="Tiền mặt, vàng tiền tệ tại đơn vị"/>
    <s v="101110100"/>
    <x v="0"/>
    <n v="0"/>
    <n v="0"/>
  </r>
  <r>
    <n v="7"/>
    <x v="6"/>
    <s v="VND"/>
    <s v="Tiền mặt, vàng tiền tệ tại đơn vị"/>
    <s v="101110100"/>
    <x v="0"/>
    <n v="22460606200"/>
    <n v="13049532100"/>
  </r>
  <r>
    <n v="8"/>
    <x v="7"/>
    <s v="VND"/>
    <s v="Tiền mặt, vàng tiền tệ tại đơn vị"/>
    <s v="101110100"/>
    <x v="0"/>
    <n v="27079945600"/>
    <n v="7313532600"/>
  </r>
  <r>
    <n v="9"/>
    <x v="8"/>
    <s v="VND"/>
    <s v="Tiền mặt, vàng tiền tệ tại đơn vị"/>
    <s v="101110100"/>
    <x v="0"/>
    <n v="27687138600"/>
    <n v="23565649200"/>
  </r>
  <r>
    <n v="10"/>
    <x v="9"/>
    <s v="VND"/>
    <s v="Tiền mặt, vàng tiền tệ tại đơn vị"/>
    <s v="101110100"/>
    <x v="0"/>
    <n v="29956690500"/>
    <n v="63483911200"/>
  </r>
  <r>
    <n v="11"/>
    <x v="10"/>
    <s v="VND"/>
    <s v="Tiền mặt, vàng tiền tệ tại đơn vị"/>
    <s v="101110100"/>
    <x v="0"/>
    <n v="27414334800"/>
    <n v="18872354500"/>
  </r>
  <r>
    <n v="12"/>
    <x v="11"/>
    <s v="VND"/>
    <s v="Tiền mặt, vàng tiền tệ tại đơn vị"/>
    <s v="101110100"/>
    <x v="0"/>
    <n v="7662909200"/>
    <n v="14780960400"/>
  </r>
  <r>
    <n v="13"/>
    <x v="12"/>
    <s v="VND"/>
    <s v="Tiền mặt, vàng tiền tệ tại đơn vị"/>
    <s v="101110100"/>
    <x v="0"/>
    <n v="8665446500"/>
    <n v="11049129100"/>
  </r>
  <r>
    <n v="14"/>
    <x v="13"/>
    <s v="VND"/>
    <s v="Tiền mặt, vàng tiền tệ tại đơn vị"/>
    <s v="101110100"/>
    <x v="0"/>
    <n v="27033136000"/>
    <n v="25821826300"/>
  </r>
  <r>
    <n v="15"/>
    <x v="14"/>
    <s v="VND"/>
    <s v="Tiền mặt, vàng tiền tệ tại đơn vị"/>
    <s v="101110100"/>
    <x v="0"/>
    <n v="30310127000"/>
    <n v="18942106700"/>
  </r>
  <r>
    <n v="16"/>
    <x v="15"/>
    <s v="VND"/>
    <s v="Tiền mặt, vàng tiền tệ tại đơn vị"/>
    <s v="101110100"/>
    <x v="0"/>
    <n v="40404475000"/>
    <n v="24771790000"/>
  </r>
  <r>
    <n v="17"/>
    <x v="16"/>
    <s v="VND"/>
    <s v="Tiền mặt, vàng tiền tệ tại đơn vị"/>
    <s v="101110100"/>
    <x v="0"/>
    <n v="51460616800"/>
    <n v="34644267700"/>
  </r>
  <r>
    <n v="18"/>
    <x v="17"/>
    <s v="VND"/>
    <s v="Tiền mặt, vàng tiền tệ tại đơn vị"/>
    <s v="101110100"/>
    <x v="0"/>
    <n v="28656767000"/>
    <n v="23907105400"/>
  </r>
  <r>
    <n v="19"/>
    <x v="18"/>
    <s v="VND"/>
    <s v="Tiền mặt, vàng tiền tệ tại đơn vị"/>
    <s v="101110100"/>
    <x v="0"/>
    <n v="8880516300"/>
    <n v="12300561400"/>
  </r>
  <r>
    <n v="20"/>
    <x v="19"/>
    <s v="VND"/>
    <s v="Tiền mặt, vàng tiền tệ tại đơn vị"/>
    <s v="101110100"/>
    <x v="0"/>
    <n v="11925096200"/>
    <n v="10724067900"/>
  </r>
  <r>
    <n v="21"/>
    <x v="20"/>
    <s v="VND"/>
    <s v="Tiền mặt, vàng tiền tệ tại đơn vị"/>
    <s v="101110100"/>
    <x v="0"/>
    <n v="11938419900"/>
    <n v="15025868700"/>
  </r>
  <r>
    <n v="22"/>
    <x v="21"/>
    <s v="VND"/>
    <s v="Tiền mặt, vàng tiền tệ tại đơn vị"/>
    <s v="101110100"/>
    <x v="0"/>
    <n v="21590096100"/>
    <n v="15074023100"/>
  </r>
  <r>
    <n v="23"/>
    <x v="22"/>
    <s v="VND"/>
    <s v="Tiền mặt, vàng tiền tệ tại đơn vị"/>
    <s v="101110100"/>
    <x v="0"/>
    <n v="11567686700"/>
    <n v="8722904100"/>
  </r>
  <r>
    <n v="24"/>
    <x v="23"/>
    <s v="VND"/>
    <s v="Tiền mặt, vàng tiền tệ tại đơn vị"/>
    <s v="101110100"/>
    <x v="0"/>
    <n v="11229468000"/>
    <n v="13826253000"/>
  </r>
  <r>
    <n v="25"/>
    <x v="24"/>
    <s v="VND"/>
    <s v="Tiền mặt, vàng tiền tệ tại đơn vị"/>
    <s v="101110100"/>
    <x v="0"/>
    <n v="23182804600"/>
    <n v="11940329000"/>
  </r>
  <r>
    <n v="26"/>
    <x v="25"/>
    <s v="VND"/>
    <s v="Tiền mặt, vàng tiền tệ tại đơn vị"/>
    <s v="101110100"/>
    <x v="0"/>
    <n v="10025132000"/>
    <n v="6030247400"/>
  </r>
  <r>
    <n v="27"/>
    <x v="26"/>
    <s v="VND"/>
    <s v="Tiền mặt, vàng tiền tệ tại đơn vị"/>
    <s v="101110100"/>
    <x v="0"/>
    <n v="17188905500"/>
    <n v="10106249900"/>
  </r>
  <r>
    <n v="28"/>
    <x v="27"/>
    <s v="VND"/>
    <s v="Tiền mặt, vàng tiền tệ tại đơn vị"/>
    <s v="101110100"/>
    <x v="0"/>
    <n v="16043367700"/>
    <n v="17327175000"/>
  </r>
  <r>
    <n v="29"/>
    <x v="28"/>
    <s v="VND"/>
    <s v="Tiền mặt, vàng tiền tệ tại đơn vị"/>
    <s v="101110100"/>
    <x v="0"/>
    <n v="14145455000"/>
    <n v="22018749100"/>
  </r>
  <r>
    <n v="30"/>
    <x v="29"/>
    <s v="VND"/>
    <s v="Tiền mặt, vàng tiền tệ tại đơn vị"/>
    <s v="101110100"/>
    <x v="0"/>
    <n v="25832777600"/>
    <n v="29170399300"/>
  </r>
  <r>
    <n v="31"/>
    <x v="30"/>
    <s v="VND"/>
    <s v="Tiền mặt, vàng tiền tệ tại đơn vị"/>
    <s v="101110100"/>
    <x v="0"/>
    <n v="7098804900"/>
    <n v="6950503900"/>
  </r>
  <r>
    <n v="32"/>
    <x v="31"/>
    <s v="VND"/>
    <s v="Tiền mặt, vàng tiền tệ tại đơn vị"/>
    <s v="101110100"/>
    <x v="0"/>
    <n v="16547464300"/>
    <n v="10759360200"/>
  </r>
  <r>
    <n v="33"/>
    <x v="32"/>
    <s v="VND"/>
    <s v="Tiền mặt, vàng tiền tệ tại đơn vị"/>
    <s v="101110100"/>
    <x v="0"/>
    <n v="27168295600"/>
    <n v="13847033400"/>
  </r>
  <r>
    <n v="34"/>
    <x v="33"/>
    <s v="VND"/>
    <s v="Tiền mặt, vàng tiền tệ tại đơn vị"/>
    <s v="101110100"/>
    <x v="0"/>
    <n v="8140539100"/>
    <n v="10157266300"/>
  </r>
  <r>
    <n v="35"/>
    <x v="34"/>
    <s v="VND"/>
    <s v="Tiền mặt, vàng tiền tệ tại đơn vị"/>
    <s v="101110100"/>
    <x v="0"/>
    <n v="26947111400"/>
    <n v="5106685800"/>
  </r>
  <r>
    <n v="36"/>
    <x v="35"/>
    <s v="VND"/>
    <s v="Tiền mặt, vàng tiền tệ tại đơn vị"/>
    <s v="101110100"/>
    <x v="0"/>
    <n v="7611171900"/>
    <n v="6512691800"/>
  </r>
  <r>
    <n v="37"/>
    <x v="36"/>
    <s v="VND"/>
    <s v="Tiền mặt, vàng tiền tệ tại đơn vị"/>
    <s v="101110100"/>
    <x v="0"/>
    <n v="34891129000"/>
    <n v="22898118200"/>
  </r>
  <r>
    <n v="38"/>
    <x v="37"/>
    <s v="VND"/>
    <s v="Tiền mặt, vàng tiền tệ tại đơn vị"/>
    <s v="101110100"/>
    <x v="0"/>
    <n v="21127371300"/>
    <n v="18775722300"/>
  </r>
  <r>
    <n v="39"/>
    <x v="38"/>
    <s v="VND"/>
    <s v="Tiền mặt, vàng tiền tệ tại đơn vị"/>
    <s v="101110100"/>
    <x v="0"/>
    <n v="40670268600"/>
    <n v="36130761000"/>
  </r>
  <r>
    <n v="40"/>
    <x v="39"/>
    <s v="VND"/>
    <s v="Tiền mặt, vàng tiền tệ tại đơn vị"/>
    <s v="101110100"/>
    <x v="0"/>
    <n v="31813166300"/>
    <n v="27841434700"/>
  </r>
  <r>
    <n v="41"/>
    <x v="40"/>
    <s v="VND"/>
    <s v="Tiền mặt, vàng tiền tệ tại đơn vị"/>
    <s v="101110100"/>
    <x v="0"/>
    <n v="11869887000"/>
    <n v="15298990200"/>
  </r>
  <r>
    <n v="42"/>
    <x v="41"/>
    <s v="VND"/>
    <s v="Tiền mặt, vàng tiền tệ tại đơn vị"/>
    <s v="101110100"/>
    <x v="0"/>
    <n v="14737843700"/>
    <n v="9441033700"/>
  </r>
  <r>
    <n v="43"/>
    <x v="42"/>
    <s v="VND"/>
    <s v="Tiền mặt, vàng tiền tệ tại đơn vị"/>
    <s v="101110100"/>
    <x v="0"/>
    <n v="7071108200"/>
    <n v="8755349100"/>
  </r>
  <r>
    <n v="44"/>
    <x v="43"/>
    <s v="VND"/>
    <s v="Tiền mặt, vàng tiền tệ tại đơn vị"/>
    <s v="101110100"/>
    <x v="0"/>
    <n v="18980888200"/>
    <n v="10554927300"/>
  </r>
  <r>
    <n v="45"/>
    <x v="44"/>
    <s v="VND"/>
    <s v="Tiền mặt, vàng tiền tệ tại đơn vị"/>
    <s v="101110100"/>
    <x v="0"/>
    <n v="46334416100"/>
    <n v="35316306300"/>
  </r>
  <r>
    <n v="46"/>
    <x v="45"/>
    <s v="VND"/>
    <s v="Tiền mặt, vàng tiền tệ tại đơn vị"/>
    <s v="101110100"/>
    <x v="0"/>
    <n v="11566388900"/>
    <n v="9596350400"/>
  </r>
  <r>
    <n v="47"/>
    <x v="46"/>
    <s v="VND"/>
    <s v="Tiền mặt, vàng tiền tệ tại đơn vị"/>
    <s v="101110100"/>
    <x v="0"/>
    <n v="23409325400"/>
    <n v="36600599400"/>
  </r>
  <r>
    <n v="48"/>
    <x v="47"/>
    <s v="VND"/>
    <s v="Tiền mặt, vàng tiền tệ tại đơn vị"/>
    <s v="101110100"/>
    <x v="0"/>
    <n v="17662842900"/>
    <n v="6617800100"/>
  </r>
  <r>
    <n v="49"/>
    <x v="48"/>
    <s v="VND"/>
    <s v="Tiền mặt, vàng tiền tệ tại đơn vị"/>
    <s v="101110100"/>
    <x v="0"/>
    <n v="24330103400"/>
    <n v="16109169600"/>
  </r>
  <r>
    <n v="50"/>
    <x v="49"/>
    <s v="VND"/>
    <s v="Tiền mặt, vàng tiền tệ tại đơn vị"/>
    <s v="101110100"/>
    <x v="0"/>
    <n v="47364950500"/>
    <n v="42229742300"/>
  </r>
  <r>
    <n v="51"/>
    <x v="50"/>
    <s v="VND"/>
    <s v="Tiền mặt, vàng tiền tệ tại đơn vị"/>
    <s v="101110100"/>
    <x v="0"/>
    <n v="57289077300"/>
    <n v="51637080300"/>
  </r>
  <r>
    <n v="52"/>
    <x v="51"/>
    <s v="VND"/>
    <s v="Tiền mặt, vàng tiền tệ tại đơn vị"/>
    <s v="101110100"/>
    <x v="0"/>
    <n v="11711777500"/>
    <n v="24369024400"/>
  </r>
  <r>
    <n v="53"/>
    <x v="52"/>
    <s v="VND"/>
    <s v="Tiền mặt, vàng tiền tệ tại đơn vị"/>
    <s v="101110100"/>
    <x v="0"/>
    <n v="19120381900"/>
    <n v="12678672600"/>
  </r>
  <r>
    <n v="54"/>
    <x v="53"/>
    <s v="VND"/>
    <s v="Tiền mặt, vàng tiền tệ tại đơn vị"/>
    <s v="101110100"/>
    <x v="0"/>
    <n v="16710071000"/>
    <n v="7325379900"/>
  </r>
  <r>
    <n v="55"/>
    <x v="54"/>
    <s v="VND"/>
    <s v="Tiền mặt, vàng tiền tệ tại đơn vị"/>
    <s v="101110100"/>
    <x v="0"/>
    <n v="3325004900"/>
    <n v="7131177000"/>
  </r>
  <r>
    <n v="56"/>
    <x v="55"/>
    <s v="VND"/>
    <s v="Tiền mặt, vàng tiền tệ tại đơn vị"/>
    <s v="101110100"/>
    <x v="0"/>
    <n v="29883155700"/>
    <n v="40815103100"/>
  </r>
  <r>
    <n v="57"/>
    <x v="56"/>
    <s v="VND"/>
    <s v="Tiền mặt, vàng tiền tệ tại đơn vị"/>
    <s v="101110100"/>
    <x v="0"/>
    <n v="17939875900"/>
    <n v="13398574300"/>
  </r>
  <r>
    <n v="58"/>
    <x v="57"/>
    <s v="VND"/>
    <s v="Tiền mặt, vàng tiền tệ tại đơn vị"/>
    <s v="101110100"/>
    <x v="0"/>
    <n v="10028827000"/>
    <n v="12939987300"/>
  </r>
  <r>
    <n v="59"/>
    <x v="58"/>
    <s v="VND"/>
    <s v="Tiền mặt, vàng tiền tệ tại đơn vị"/>
    <s v="101110100"/>
    <x v="0"/>
    <n v="17814827800"/>
    <n v="19721102200"/>
  </r>
  <r>
    <n v="60"/>
    <x v="59"/>
    <s v="VND"/>
    <s v="Tiền mặt, vàng tiền tệ tại đơn vị"/>
    <s v="101110100"/>
    <x v="0"/>
    <n v="29928755600"/>
    <n v="16235668000"/>
  </r>
  <r>
    <n v="61"/>
    <x v="60"/>
    <s v="VND"/>
    <s v="Tiền mặt, vàng tiền tệ tại đơn vị"/>
    <s v="101110100"/>
    <x v="0"/>
    <n v="10259346500"/>
    <n v="12204570300"/>
  </r>
  <r>
    <n v="62"/>
    <x v="61"/>
    <s v="VND"/>
    <s v="Tiền mặt, vàng tiền tệ tại đơn vị"/>
    <s v="101110100"/>
    <x v="0"/>
    <n v="27064304300"/>
    <n v="25402186800"/>
  </r>
  <r>
    <n v="63"/>
    <x v="62"/>
    <s v="VND"/>
    <s v="Tiền mặt, vàng tiền tệ tại đơn vị"/>
    <s v="101110100"/>
    <x v="0"/>
    <n v="68460630200"/>
    <n v="29956371900"/>
  </r>
  <r>
    <n v="64"/>
    <x v="63"/>
    <s v="VND"/>
    <s v="Tiền mặt, vàng tiền tệ tại đơn vị"/>
    <s v="101110100"/>
    <x v="0"/>
    <n v="26043009000"/>
    <n v="11598455300"/>
  </r>
  <r>
    <n v="65"/>
    <x v="64"/>
    <s v="VND"/>
    <s v="Tiền mặt, vàng tiền tệ tại đơn vị"/>
    <s v="101110100"/>
    <x v="0"/>
    <n v="23184745900"/>
    <n v="15414396700"/>
  </r>
  <r>
    <n v="66"/>
    <x v="65"/>
    <s v="VND"/>
    <s v="Tiền mặt, vàng tiền tệ tại đơn vị"/>
    <s v="101110100"/>
    <x v="0"/>
    <n v="7672095900"/>
    <n v="6677412700"/>
  </r>
  <r>
    <n v="67"/>
    <x v="66"/>
    <s v="VND"/>
    <s v="Tiền mặt, vàng tiền tệ tại đơn vị"/>
    <s v="101110100"/>
    <x v="0"/>
    <n v="64707388100"/>
    <n v="62466767800"/>
  </r>
  <r>
    <n v="68"/>
    <x v="67"/>
    <s v="VND"/>
    <s v="Tiền mặt, vàng tiền tệ tại đơn vị"/>
    <s v="101110100"/>
    <x v="0"/>
    <n v="14023076500"/>
    <n v="25366765800"/>
  </r>
  <r>
    <n v="69"/>
    <x v="68"/>
    <s v="VND"/>
    <s v="Tiền mặt, vàng tiền tệ tại đơn vị"/>
    <s v="101110100"/>
    <x v="0"/>
    <n v="37746625300"/>
    <n v="29114177800"/>
  </r>
  <r>
    <n v="70"/>
    <x v="69"/>
    <s v="VND"/>
    <s v="Tiền mặt, vàng tiền tệ tại đơn vị"/>
    <s v="101110100"/>
    <x v="0"/>
    <n v="12358637300"/>
    <n v="17311625200"/>
  </r>
  <r>
    <n v="71"/>
    <x v="70"/>
    <s v="VND"/>
    <s v="Tiền mặt, vàng tiền tệ tại đơn vị"/>
    <s v="101110100"/>
    <x v="0"/>
    <n v="49086742300"/>
    <n v="30872717500"/>
  </r>
  <r>
    <n v="72"/>
    <x v="71"/>
    <s v="VND"/>
    <s v="Tiền mặt, vàng tiền tệ tại đơn vị"/>
    <s v="101110100"/>
    <x v="0"/>
    <n v="22824029600"/>
    <n v="30140480100"/>
  </r>
  <r>
    <n v="73"/>
    <x v="72"/>
    <s v="VND"/>
    <s v="Tiền mặt, vàng tiền tệ tại đơn vị"/>
    <s v="101110100"/>
    <x v="0"/>
    <n v="16327890300"/>
    <n v="11247854000"/>
  </r>
  <r>
    <n v="74"/>
    <x v="73"/>
    <s v="VND"/>
    <s v="Tiền mặt, vàng tiền tệ tại đơn vị"/>
    <s v="101110100"/>
    <x v="0"/>
    <n v="33486629900"/>
    <n v="37578813000"/>
  </r>
  <r>
    <n v="75"/>
    <x v="74"/>
    <s v="VND"/>
    <s v="Tiền mặt, vàng tiền tệ tại đơn vị"/>
    <s v="101110100"/>
    <x v="0"/>
    <n v="14588253800"/>
    <n v="24170992700"/>
  </r>
  <r>
    <n v="76"/>
    <x v="75"/>
    <s v="VND"/>
    <s v="Tiền mặt, vàng tiền tệ tại đơn vị"/>
    <s v="101110100"/>
    <x v="0"/>
    <n v="8302901700"/>
    <n v="8923051700"/>
  </r>
  <r>
    <n v="77"/>
    <x v="76"/>
    <s v="VND"/>
    <s v="Tiền mặt, vàng tiền tệ tại đơn vị"/>
    <s v="101110100"/>
    <x v="0"/>
    <n v="7203741000"/>
    <n v="9151808200"/>
  </r>
  <r>
    <n v="78"/>
    <x v="77"/>
    <s v="VND"/>
    <s v="Tiền mặt, vàng tiền tệ tại đơn vị"/>
    <s v="101110100"/>
    <x v="0"/>
    <n v="2450965700"/>
    <n v="7604694400"/>
  </r>
  <r>
    <n v="79"/>
    <x v="78"/>
    <s v="VND"/>
    <s v="Tiền mặt, vàng tiền tệ tại đơn vị"/>
    <s v="101110100"/>
    <x v="0"/>
    <n v="17683567300"/>
    <n v="13645266200"/>
  </r>
  <r>
    <n v="80"/>
    <x v="79"/>
    <s v="VND"/>
    <s v="Tiền mặt, vàng tiền tệ tại đơn vị"/>
    <s v="101110100"/>
    <x v="0"/>
    <n v="27732839500"/>
    <n v="41135268700"/>
  </r>
  <r>
    <n v="81"/>
    <x v="80"/>
    <s v="VND"/>
    <s v="Tiền mặt, vàng tiền tệ tại đơn vị"/>
    <s v="101110100"/>
    <x v="0"/>
    <n v="25025294100"/>
    <n v="19461374800"/>
  </r>
  <r>
    <n v="82"/>
    <x v="81"/>
    <s v="VND"/>
    <s v="Tiền mặt, vàng tiền tệ tại đơn vị"/>
    <s v="101110100"/>
    <x v="0"/>
    <n v="88309471200"/>
    <n v="62487807700"/>
  </r>
  <r>
    <n v="83"/>
    <x v="82"/>
    <s v="VND"/>
    <s v="Tiền mặt, vàng tiền tệ tại đơn vị"/>
    <s v="101110100"/>
    <x v="0"/>
    <n v="26048979200"/>
    <n v="19037999900"/>
  </r>
  <r>
    <n v="84"/>
    <x v="83"/>
    <s v="VND"/>
    <s v="Tiền mặt, vàng tiền tệ tại đơn vị"/>
    <s v="101110100"/>
    <x v="0"/>
    <n v="30170282400"/>
    <n v="34155278300"/>
  </r>
  <r>
    <n v="85"/>
    <x v="84"/>
    <s v="VND"/>
    <s v="Tiền mặt, vàng tiền tệ tại đơn vị"/>
    <s v="101110100"/>
    <x v="0"/>
    <n v="103902164600"/>
    <n v="52262370900"/>
  </r>
  <r>
    <n v="86"/>
    <x v="85"/>
    <s v="VND"/>
    <s v="Tiền mặt, vàng tiền tệ tại đơn vị"/>
    <s v="101110100"/>
    <x v="0"/>
    <n v="31961038600"/>
    <n v="26038350300"/>
  </r>
  <r>
    <n v="87"/>
    <x v="86"/>
    <s v="VND"/>
    <s v="Tiền mặt, vàng tiền tệ tại đơn vị"/>
    <s v="101110100"/>
    <x v="0"/>
    <n v="33614070500"/>
    <n v="14621756800"/>
  </r>
  <r>
    <n v="88"/>
    <x v="87"/>
    <s v="VND"/>
    <s v="Tiền mặt, vàng tiền tệ tại đơn vị"/>
    <s v="101110100"/>
    <x v="0"/>
    <n v="20011781800"/>
    <n v="17442065100"/>
  </r>
  <r>
    <n v="89"/>
    <x v="88"/>
    <s v="VND"/>
    <s v="Tiền mặt, vàng tiền tệ tại đơn vị"/>
    <s v="101110100"/>
    <x v="0"/>
    <n v="20038879400"/>
    <n v="33575122600"/>
  </r>
  <r>
    <n v="90"/>
    <x v="89"/>
    <s v="VND"/>
    <s v="Tiền mặt, vàng tiền tệ tại đơn vị"/>
    <s v="101110100"/>
    <x v="0"/>
    <n v="30748494700"/>
    <n v="31217183300"/>
  </r>
  <r>
    <n v="91"/>
    <x v="90"/>
    <s v="VND"/>
    <s v="Tiền mặt, vàng tiền tệ tại đơn vị"/>
    <s v="101110100"/>
    <x v="0"/>
    <n v="28372381100"/>
    <n v="24790344000"/>
  </r>
  <r>
    <n v="92"/>
    <x v="91"/>
    <s v="VND"/>
    <s v="Tiền mặt, vàng tiền tệ tại đơn vị"/>
    <s v="101110100"/>
    <x v="0"/>
    <n v="15881234000"/>
    <n v="22998641600"/>
  </r>
  <r>
    <n v="93"/>
    <x v="92"/>
    <s v="VND"/>
    <s v="Tiền mặt, vàng tiền tệ tại đơn vị"/>
    <s v="101110100"/>
    <x v="0"/>
    <n v="13120519000"/>
    <n v="7876508400"/>
  </r>
  <r>
    <n v="94"/>
    <x v="93"/>
    <s v="VND"/>
    <s v="Tiền mặt, vàng tiền tệ tại đơn vị"/>
    <s v="101110100"/>
    <x v="0"/>
    <n v="7627356200"/>
    <n v="8704877400"/>
  </r>
  <r>
    <n v="95"/>
    <x v="94"/>
    <s v="VND"/>
    <s v="Tiền mặt, vàng tiền tệ tại đơn vị"/>
    <s v="101110100"/>
    <x v="0"/>
    <n v="0"/>
    <n v="0"/>
  </r>
  <r>
    <n v="96"/>
    <x v="95"/>
    <s v="VND"/>
    <s v="Tiền mặt, vàng tiền tệ tại đơn vị"/>
    <s v="101110100"/>
    <x v="0"/>
    <n v="10623796500"/>
    <n v="4388859100"/>
  </r>
  <r>
    <n v="97"/>
    <x v="96"/>
    <s v="VND"/>
    <s v="Tiền mặt, vàng tiền tệ tại đơn vị"/>
    <s v="101110100"/>
    <x v="0"/>
    <n v="26494354600"/>
    <n v="8768630800"/>
  </r>
  <r>
    <n v="98"/>
    <x v="97"/>
    <s v="VND"/>
    <s v="Tiền mặt, vàng tiền tệ tại đơn vị"/>
    <s v="101110100"/>
    <x v="0"/>
    <n v="50180110900"/>
    <n v="26753326200"/>
  </r>
  <r>
    <n v="99"/>
    <x v="98"/>
    <s v="VND"/>
    <s v="Tiền mặt, vàng tiền tệ tại đơn vị"/>
    <s v="101110100"/>
    <x v="0"/>
    <n v="31524984200"/>
    <n v="4831171200"/>
  </r>
  <r>
    <n v="100"/>
    <x v="99"/>
    <s v="VND"/>
    <s v="Tiền mặt, vàng tiền tệ tại đơn vị"/>
    <s v="101110100"/>
    <x v="0"/>
    <n v="20468922400"/>
    <n v="17414010100"/>
  </r>
  <r>
    <n v="101"/>
    <x v="100"/>
    <s v="VND"/>
    <s v="Tiền mặt, vàng tiền tệ tại đơn vị"/>
    <s v="101110100"/>
    <x v="0"/>
    <n v="32601402100"/>
    <n v="23713657200"/>
  </r>
  <r>
    <n v="102"/>
    <x v="101"/>
    <s v="VND"/>
    <s v="Tiền mặt, vàng tiền tệ tại đơn vị"/>
    <s v="101110100"/>
    <x v="0"/>
    <n v="17559743800"/>
    <n v="17563017100"/>
  </r>
  <r>
    <n v="103"/>
    <x v="102"/>
    <s v="VND"/>
    <s v="Tiền mặt, vàng tiền tệ tại đơn vị"/>
    <s v="101110100"/>
    <x v="0"/>
    <n v="26206672100"/>
    <n v="25026393200"/>
  </r>
  <r>
    <n v="104"/>
    <x v="103"/>
    <s v="VND"/>
    <s v="Tiền mặt, vàng tiền tệ tại đơn vị"/>
    <s v="101110100"/>
    <x v="0"/>
    <n v="534358910800"/>
    <n v="595141848200"/>
  </r>
  <r>
    <n v="105"/>
    <x v="104"/>
    <s v="VND"/>
    <s v="Tiền mặt, vàng tiền tệ tại đơn vị"/>
    <s v="101110100"/>
    <x v="0"/>
    <n v="32384720100"/>
    <n v="8276907100"/>
  </r>
  <r>
    <n v="106"/>
    <x v="105"/>
    <s v="VND"/>
    <s v="Tiền mặt, vàng tiền tệ tại đơn vị"/>
    <s v="101110100"/>
    <x v="0"/>
    <n v="42370400500"/>
    <n v="39941536700"/>
  </r>
  <r>
    <n v="107"/>
    <x v="106"/>
    <s v="VND"/>
    <s v="Tiền mặt, vàng tiền tệ tại đơn vị"/>
    <s v="101110100"/>
    <x v="0"/>
    <n v="38754673700"/>
    <n v="29032732400"/>
  </r>
  <r>
    <n v="108"/>
    <x v="107"/>
    <s v="VND"/>
    <s v="Tiền mặt, vàng tiền tệ tại đơn vị"/>
    <s v="101110100"/>
    <x v="0"/>
    <n v="20673564400"/>
    <n v="27840219200"/>
  </r>
  <r>
    <n v="109"/>
    <x v="108"/>
    <s v="VND"/>
    <s v="Tiền mặt, vàng tiền tệ tại đơn vị"/>
    <s v="101110100"/>
    <x v="0"/>
    <n v="30155265300"/>
    <n v="28855407900"/>
  </r>
  <r>
    <n v="110"/>
    <x v="109"/>
    <s v="VND"/>
    <s v="Tiền mặt, vàng tiền tệ tại đơn vị"/>
    <s v="101110100"/>
    <x v="0"/>
    <n v="30051556900"/>
    <n v="28701760300"/>
  </r>
  <r>
    <n v="111"/>
    <x v="110"/>
    <s v="VND"/>
    <s v="Tiền mặt, vàng tiền tệ tại đơn vị"/>
    <s v="101110100"/>
    <x v="0"/>
    <n v="58630787800"/>
    <n v="46889656400"/>
  </r>
  <r>
    <n v="112"/>
    <x v="111"/>
    <s v="VND"/>
    <s v="Tiền mặt, vàng tiền tệ tại đơn vị"/>
    <s v="101110100"/>
    <x v="0"/>
    <n v="25385494900"/>
    <n v="29433363100"/>
  </r>
  <r>
    <n v="113"/>
    <x v="112"/>
    <s v="VND"/>
    <s v="Tiền mặt, vàng tiền tệ tại đơn vị"/>
    <s v="101110100"/>
    <x v="0"/>
    <n v="28579989300"/>
    <n v="26528456500"/>
  </r>
  <r>
    <n v="114"/>
    <x v="113"/>
    <s v="VND"/>
    <s v="Tiền mặt, vàng tiền tệ tại đơn vị"/>
    <s v="101110100"/>
    <x v="0"/>
    <n v="7202790500"/>
    <n v="15143507700"/>
  </r>
  <r>
    <n v="115"/>
    <x v="114"/>
    <s v="VND"/>
    <s v="Tiền mặt, vàng tiền tệ tại đơn vị"/>
    <s v="101110100"/>
    <x v="0"/>
    <n v="489280262300"/>
    <n v="255574307900"/>
  </r>
  <r>
    <n v="116"/>
    <x v="115"/>
    <s v="VND"/>
    <s v="Tiền mặt, vàng tiền tệ tại đơn vị"/>
    <s v="101110100"/>
    <x v="0"/>
    <n v="155987786900"/>
    <n v="162542814500"/>
  </r>
  <r>
    <n v="117"/>
    <x v="116"/>
    <s v="VND"/>
    <s v="Tiền mặt, vàng tiền tệ tại đơn vị"/>
    <s v="101110100"/>
    <x v="0"/>
    <n v="43891184900"/>
    <n v="71299802800"/>
  </r>
  <r>
    <n v="118"/>
    <x v="117"/>
    <s v="VND"/>
    <s v="Tiền mặt, vàng tiền tệ tại đơn vị"/>
    <s v="101110100"/>
    <x v="0"/>
    <n v="43586130500"/>
    <n v="34112178200"/>
  </r>
  <r>
    <n v="119"/>
    <x v="118"/>
    <s v="VND"/>
    <s v="Tiền mặt, vàng tiền tệ tại đơn vị"/>
    <s v="101110100"/>
    <x v="0"/>
    <n v="52418905200"/>
    <n v="50283187900"/>
  </r>
  <r>
    <n v="120"/>
    <x v="119"/>
    <s v="VND"/>
    <s v="Tiền mặt, vàng tiền tệ tại đơn vị"/>
    <s v="101110100"/>
    <x v="0"/>
    <n v="51802250200"/>
    <n v="63686285000"/>
  </r>
  <r>
    <n v="121"/>
    <x v="120"/>
    <s v="VND"/>
    <s v="Tiền mặt, vàng tiền tệ tại đơn vị"/>
    <s v="101110100"/>
    <x v="0"/>
    <n v="59592274200"/>
    <n v="35268989200"/>
  </r>
  <r>
    <n v="122"/>
    <x v="121"/>
    <s v="VND"/>
    <s v="Tiền mặt, vàng tiền tệ tại đơn vị"/>
    <s v="101110100"/>
    <x v="0"/>
    <n v="42415474300"/>
    <n v="22159792900"/>
  </r>
  <r>
    <n v="123"/>
    <x v="122"/>
    <s v="VND"/>
    <s v="Tiền mặt, vàng tiền tệ tại đơn vị"/>
    <s v="101110100"/>
    <x v="0"/>
    <n v="16773054800"/>
    <n v="11267464300"/>
  </r>
  <r>
    <n v="124"/>
    <x v="123"/>
    <s v="VND"/>
    <s v="Tiền mặt, vàng tiền tệ tại đơn vị"/>
    <s v="101110100"/>
    <x v="0"/>
    <n v="22854919600"/>
    <n v="47631843000"/>
  </r>
  <r>
    <n v="125"/>
    <x v="124"/>
    <s v="VND"/>
    <s v="Tiền mặt, vàng tiền tệ tại đơn vị"/>
    <s v="101110100"/>
    <x v="0"/>
    <n v="27553636100"/>
    <n v="13878374000"/>
  </r>
  <r>
    <n v="126"/>
    <x v="125"/>
    <s v="VND"/>
    <s v="Tiền mặt, vàng tiền tệ tại đơn vị"/>
    <s v="101110100"/>
    <x v="0"/>
    <n v="18294038700"/>
    <n v="19547196200"/>
  </r>
  <r>
    <n v="127"/>
    <x v="126"/>
    <s v="VND"/>
    <s v="Tiền mặt, vàng tiền tệ tại đơn vị"/>
    <s v="101110100"/>
    <x v="0"/>
    <n v="31948555400"/>
    <n v="28719063400"/>
  </r>
  <r>
    <n v="128"/>
    <x v="127"/>
    <s v="VND"/>
    <s v="Tiền mặt, vàng tiền tệ tại đơn vị"/>
    <s v="101110100"/>
    <x v="0"/>
    <n v="91564221200"/>
    <n v="113117405100"/>
  </r>
  <r>
    <n v="129"/>
    <x v="128"/>
    <s v="VND"/>
    <s v="Tiền mặt, vàng tiền tệ tại đơn vị"/>
    <s v="101110100"/>
    <x v="0"/>
    <n v="32362020000"/>
    <n v="25408428700"/>
  </r>
  <r>
    <n v="130"/>
    <x v="129"/>
    <s v="VND"/>
    <s v="Tiền mặt, vàng tiền tệ tại đơn vị"/>
    <s v="101110100"/>
    <x v="0"/>
    <n v="27309319900"/>
    <n v="36586534200"/>
  </r>
  <r>
    <n v="131"/>
    <x v="130"/>
    <s v="VND"/>
    <s v="Tiền mặt, vàng tiền tệ tại đơn vị"/>
    <s v="101110100"/>
    <x v="0"/>
    <n v="40149058400"/>
    <n v="44324114600"/>
  </r>
  <r>
    <n v="132"/>
    <x v="131"/>
    <s v="VND"/>
    <s v="Tiền mặt, vàng tiền tệ tại đơn vị"/>
    <s v="101110100"/>
    <x v="0"/>
    <n v="10109201100"/>
    <n v="6575590500"/>
  </r>
  <r>
    <n v="133"/>
    <x v="132"/>
    <s v="VND"/>
    <s v="Tiền mặt, vàng tiền tệ tại đơn vị"/>
    <s v="101110100"/>
    <x v="0"/>
    <n v="8968300900"/>
    <n v="7201244900"/>
  </r>
  <r>
    <n v="134"/>
    <x v="133"/>
    <s v="VND"/>
    <s v="Tiền mặt, vàng tiền tệ tại đơn vị"/>
    <s v="101110100"/>
    <x v="0"/>
    <n v="30185418300"/>
    <n v="10254351800"/>
  </r>
  <r>
    <n v="135"/>
    <x v="134"/>
    <s v="VND"/>
    <s v="Tiền mặt, vàng tiền tệ tại đơn vị"/>
    <s v="101110100"/>
    <x v="0"/>
    <n v="51488507200"/>
    <n v="69054767600"/>
  </r>
  <r>
    <n v="136"/>
    <x v="135"/>
    <s v="VND"/>
    <s v="Tiền mặt, vàng tiền tệ tại đơn vị"/>
    <s v="101110100"/>
    <x v="0"/>
    <n v="35242507000"/>
    <n v="44378033300"/>
  </r>
  <r>
    <n v="137"/>
    <x v="136"/>
    <s v="VND"/>
    <s v="Tiền mặt, vàng tiền tệ tại đơn vị"/>
    <s v="101110100"/>
    <x v="0"/>
    <n v="22986176800"/>
    <n v="29806941800"/>
  </r>
  <r>
    <n v="138"/>
    <x v="137"/>
    <s v="VND"/>
    <s v="Tiền mặt, vàng tiền tệ tại đơn vị"/>
    <s v="101110100"/>
    <x v="0"/>
    <n v="4582730400"/>
    <n v="5336067000"/>
  </r>
  <r>
    <n v="139"/>
    <x v="138"/>
    <s v="VND"/>
    <s v="Tiền mặt, vàng tiền tệ tại đơn vị"/>
    <s v="101110100"/>
    <x v="0"/>
    <n v="127304564200"/>
    <n v="85255000900"/>
  </r>
  <r>
    <n v="140"/>
    <x v="139"/>
    <s v="VND"/>
    <s v="Tiền mặt, vàng tiền tệ tại đơn vị"/>
    <s v="101110100"/>
    <x v="0"/>
    <n v="76053923200"/>
    <n v="72018506000"/>
  </r>
  <r>
    <n v="141"/>
    <x v="140"/>
    <s v="VND"/>
    <s v="Tiền mặt, vàng tiền tệ tại đơn vị"/>
    <s v="101110100"/>
    <x v="0"/>
    <n v="47851240500"/>
    <n v="34861013200"/>
  </r>
  <r>
    <n v="142"/>
    <x v="141"/>
    <s v="VND"/>
    <s v="Tiền mặt, vàng tiền tệ tại đơn vị"/>
    <s v="101110100"/>
    <x v="0"/>
    <n v="36502468300"/>
    <n v="46891597300"/>
  </r>
  <r>
    <n v="143"/>
    <x v="142"/>
    <s v="VND"/>
    <s v="Tiền mặt, vàng tiền tệ tại đơn vị"/>
    <s v="101110100"/>
    <x v="0"/>
    <n v="43086487600"/>
    <n v="36851623400"/>
  </r>
  <r>
    <n v="144"/>
    <x v="143"/>
    <s v="VND"/>
    <s v="Tiền mặt, vàng tiền tệ tại đơn vị"/>
    <s v="101110100"/>
    <x v="0"/>
    <n v="24869489400"/>
    <n v="24032423800"/>
  </r>
  <r>
    <n v="145"/>
    <x v="144"/>
    <s v="VND"/>
    <s v="Tiền mặt, vàng tiền tệ tại đơn vị"/>
    <s v="101110100"/>
    <x v="0"/>
    <n v="32879701800"/>
    <n v="52820957200"/>
  </r>
  <r>
    <n v="146"/>
    <x v="145"/>
    <s v="VND"/>
    <s v="Tiền mặt, vàng tiền tệ tại đơn vị"/>
    <s v="101110100"/>
    <x v="0"/>
    <n v="11799313300"/>
    <n v="18062948900"/>
  </r>
  <r>
    <n v="147"/>
    <x v="146"/>
    <s v="VND"/>
    <s v="Tiền mặt, vàng tiền tệ tại đơn vị"/>
    <s v="101110100"/>
    <x v="0"/>
    <n v="40421295900"/>
    <n v="21050837000"/>
  </r>
  <r>
    <n v="148"/>
    <x v="147"/>
    <s v="VND"/>
    <s v="Tiền mặt, vàng tiền tệ tại đơn vị"/>
    <s v="101110100"/>
    <x v="0"/>
    <n v="29280472900"/>
    <n v="50809803400"/>
  </r>
  <r>
    <n v="149"/>
    <x v="148"/>
    <s v="VND"/>
    <s v="Tiền mặt, vàng tiền tệ tại đơn vị"/>
    <s v="101110100"/>
    <x v="0"/>
    <n v="11068331700"/>
    <n v="11142772700"/>
  </r>
  <r>
    <n v="150"/>
    <x v="149"/>
    <s v="VND"/>
    <s v="Tiền mặt, vàng tiền tệ tại đơn vị"/>
    <s v="101110100"/>
    <x v="0"/>
    <n v="18527511800"/>
    <n v="18257379700"/>
  </r>
  <r>
    <n v="151"/>
    <x v="150"/>
    <s v="VND"/>
    <s v="Tiền mặt, vàng tiền tệ tại đơn vị"/>
    <s v="101110100"/>
    <x v="0"/>
    <n v="13368057100"/>
    <n v="16853951100"/>
  </r>
  <r>
    <n v="152"/>
    <x v="151"/>
    <s v="VND"/>
    <s v="Tiền mặt, vàng tiền tệ tại đơn vị"/>
    <s v="101110100"/>
    <x v="0"/>
    <n v="15538531700"/>
    <n v="17389564200"/>
  </r>
  <r>
    <n v="153"/>
    <x v="152"/>
    <s v="VND"/>
    <s v="Tiền mặt, vàng tiền tệ tại đơn vị"/>
    <s v="101110100"/>
    <x v="0"/>
    <n v="22240734400"/>
    <n v="36280053600"/>
  </r>
  <r>
    <n v="154"/>
    <x v="153"/>
    <s v="VND"/>
    <s v="Tiền mặt, vàng tiền tệ tại đơn vị"/>
    <s v="101110100"/>
    <x v="0"/>
    <n v="19706557800"/>
    <n v="53266071300"/>
  </r>
  <r>
    <n v="155"/>
    <x v="154"/>
    <s v="VND"/>
    <s v="Tiền mặt, vàng tiền tệ tại đơn vị"/>
    <s v="101110100"/>
    <x v="0"/>
    <n v="46302712800"/>
    <n v="29330930000"/>
  </r>
  <r>
    <n v="156"/>
    <x v="155"/>
    <s v="VND"/>
    <s v="Tiền mặt, vàng tiền tệ tại đơn vị"/>
    <s v="101110100"/>
    <x v="0"/>
    <n v="0"/>
    <n v="0"/>
  </r>
  <r>
    <n v="157"/>
    <x v="156"/>
    <s v="VND"/>
    <s v="Tiền mặt, vàng tiền tệ tại đơn vị"/>
    <s v="101110100"/>
    <x v="0"/>
    <n v="0"/>
    <n v="0"/>
  </r>
  <r>
    <n v="158"/>
    <x v="157"/>
    <s v="VND"/>
    <s v="Tiền mặt, vàng tiền tệ tại đơn vị"/>
    <s v="101110100"/>
    <x v="0"/>
    <n v="22712504400"/>
    <n v="18094668600"/>
  </r>
  <r>
    <n v="159"/>
    <x v="158"/>
    <s v="VND"/>
    <s v="Tiền mặt, vàng tiền tệ tại đơn vị"/>
    <s v="101110100"/>
    <x v="0"/>
    <n v="20112236000"/>
    <n v="22098865000"/>
  </r>
  <r>
    <n v="160"/>
    <x v="159"/>
    <s v="VND"/>
    <s v="Tiền mặt, vàng tiền tệ tại đơn vị"/>
    <s v="101110100"/>
    <x v="0"/>
    <n v="10874728300"/>
    <n v="7715768100"/>
  </r>
  <r>
    <n v="161"/>
    <x v="160"/>
    <s v="VND"/>
    <s v="Tiền mặt, vàng tiền tệ tại đơn vị"/>
    <s v="101110100"/>
    <x v="0"/>
    <n v="18006878700"/>
    <n v="20915189900"/>
  </r>
  <r>
    <n v="162"/>
    <x v="161"/>
    <s v="VND"/>
    <s v="Tiền mặt, vàng tiền tệ tại đơn vị"/>
    <s v="101110100"/>
    <x v="0"/>
    <n v="34855708000"/>
    <n v="23308317400"/>
  </r>
  <r>
    <n v="163"/>
    <x v="162"/>
    <s v="VND"/>
    <s v="Tiền mặt, vàng tiền tệ tại đơn vị"/>
    <s v="101110100"/>
    <x v="0"/>
    <n v="18956045300"/>
    <n v="32169366300"/>
  </r>
  <r>
    <n v="164"/>
    <x v="163"/>
    <s v="VND"/>
    <s v="Tiền mặt, vàng tiền tệ tại đơn vị"/>
    <s v="101110100"/>
    <x v="0"/>
    <n v="19932452000"/>
    <n v="14368093300"/>
  </r>
  <r>
    <n v="165"/>
    <x v="164"/>
    <s v="VND"/>
    <s v="Tiền mặt, vàng tiền tệ tại đơn vị"/>
    <s v="101110100"/>
    <x v="0"/>
    <n v="12244665900"/>
    <n v="4911255400"/>
  </r>
  <r>
    <n v="166"/>
    <x v="165"/>
    <s v="VND"/>
    <s v="Tiền mặt, vàng tiền tệ tại đơn vị"/>
    <s v="101110100"/>
    <x v="0"/>
    <n v="0"/>
    <n v="0"/>
  </r>
  <r>
    <n v="167"/>
    <x v="166"/>
    <s v="VND"/>
    <s v="Tiền mặt, vàng tiền tệ đang vận chuyển"/>
    <s v="101110300"/>
    <x v="1"/>
    <n v="0"/>
    <n v="0"/>
  </r>
  <r>
    <n v="168"/>
    <x v="4"/>
    <s v="AUD"/>
    <s v="Tiền mặt, vàng tiền tệ tại đơn vị"/>
    <s v="101110100"/>
    <x v="2"/>
    <n v="0"/>
    <n v="0"/>
  </r>
  <r>
    <n v="169"/>
    <x v="4"/>
    <s v="CAD"/>
    <s v="Tiền mặt, vàng tiền tệ tại đơn vị"/>
    <s v="101110100"/>
    <x v="2"/>
    <n v="0"/>
    <n v="0"/>
  </r>
  <r>
    <n v="170"/>
    <x v="4"/>
    <s v="EUR"/>
    <s v="Tiền mặt, vàng tiền tệ tại đơn vị"/>
    <s v="101110100"/>
    <x v="2"/>
    <n v="1250026475"/>
    <n v="9396239575"/>
  </r>
  <r>
    <n v="171"/>
    <x v="4"/>
    <s v="GBP"/>
    <s v="Tiền mặt, vàng tiền tệ tại đơn vị"/>
    <s v="101110100"/>
    <x v="2"/>
    <n v="0"/>
    <n v="0"/>
  </r>
  <r>
    <n v="172"/>
    <x v="4"/>
    <s v="JPY"/>
    <s v="Tiền mặt, vàng tiền tệ tại đơn vị"/>
    <s v="101110100"/>
    <x v="2"/>
    <n v="0"/>
    <n v="0"/>
  </r>
  <r>
    <n v="173"/>
    <x v="4"/>
    <s v="SGD"/>
    <s v="Tiền mặt, vàng tiền tệ tại đơn vị"/>
    <s v="101110100"/>
    <x v="2"/>
    <n v="0"/>
    <n v="0"/>
  </r>
  <r>
    <n v="174"/>
    <x v="4"/>
    <s v="USD"/>
    <s v="Tiền mặt, vàng tiền tệ tại đơn vị"/>
    <s v="101110100"/>
    <x v="2"/>
    <n v="2418031200"/>
    <n v="9388693645"/>
  </r>
  <r>
    <n v="175"/>
    <x v="4"/>
    <s v="USD"/>
    <s v="Tiền mặt tại máy ATM"/>
    <s v="101110400"/>
    <x v="2"/>
    <n v="0"/>
    <n v="0"/>
  </r>
  <r>
    <n v="176"/>
    <x v="4"/>
    <s v="VND"/>
    <s v="Tiền mặt, vàng tiền tệ đang vận chuyển"/>
    <s v="101110300"/>
    <x v="1"/>
    <n v="0"/>
    <n v="0"/>
  </r>
  <r>
    <n v="177"/>
    <x v="4"/>
    <s v="VND"/>
    <s v="Tiền mặt tại máy ATM"/>
    <s v="101110400"/>
    <x v="3"/>
    <n v="24075330000"/>
    <n v="20665860000"/>
  </r>
  <r>
    <n v="178"/>
    <x v="6"/>
    <s v="AUD"/>
    <s v="Tiền mặt, vàng tiền tệ tại đơn vị"/>
    <s v="101110100"/>
    <x v="2"/>
    <n v="0"/>
    <n v="0"/>
  </r>
  <r>
    <n v="179"/>
    <x v="6"/>
    <s v="CAD"/>
    <s v="Tiền mặt, vàng tiền tệ tại đơn vị"/>
    <s v="101110100"/>
    <x v="2"/>
    <n v="0"/>
    <n v="0"/>
  </r>
  <r>
    <n v="180"/>
    <x v="6"/>
    <s v="EUR"/>
    <s v="Tiền mặt, vàng tiền tệ tại đơn vị"/>
    <s v="101110100"/>
    <x v="2"/>
    <n v="895570275"/>
    <n v="122464015"/>
  </r>
  <r>
    <n v="181"/>
    <x v="6"/>
    <s v="HKD"/>
    <s v="Tiền mặt, vàng tiền tệ tại đơn vị"/>
    <s v="101110100"/>
    <x v="2"/>
    <n v="0"/>
    <n v="0"/>
  </r>
  <r>
    <n v="182"/>
    <x v="6"/>
    <s v="JPY"/>
    <s v="Tiền mặt, vàng tiền tệ tại đơn vị"/>
    <s v="101110100"/>
    <x v="2"/>
    <n v="0"/>
    <n v="0"/>
  </r>
  <r>
    <n v="183"/>
    <x v="6"/>
    <s v="SGD"/>
    <s v="Tiền mặt, vàng tiền tệ tại đơn vị"/>
    <s v="101110100"/>
    <x v="2"/>
    <n v="0"/>
    <n v="0"/>
  </r>
  <r>
    <n v="184"/>
    <x v="6"/>
    <s v="USD"/>
    <s v="Tiền mặt, vàng tiền tệ tại đơn vị"/>
    <s v="101110100"/>
    <x v="2"/>
    <n v="1160178000"/>
    <n v="1943754335"/>
  </r>
  <r>
    <n v="185"/>
    <x v="6"/>
    <s v="VND"/>
    <s v="Tiền mặt, vàng tiền tệ đang vận chuyển"/>
    <s v="101110300"/>
    <x v="1"/>
    <n v="0"/>
    <n v="0"/>
  </r>
  <r>
    <n v="186"/>
    <x v="6"/>
    <s v="VND"/>
    <s v="Tiền mặt tại máy ATM"/>
    <s v="101110400"/>
    <x v="3"/>
    <n v="9625290000"/>
    <n v="9825000000"/>
  </r>
  <r>
    <n v="187"/>
    <x v="7"/>
    <s v="AUD"/>
    <s v="Tiền mặt, vàng tiền tệ tại đơn vị"/>
    <s v="101110100"/>
    <x v="2"/>
    <n v="11935440"/>
    <n v="0"/>
  </r>
  <r>
    <n v="188"/>
    <x v="7"/>
    <s v="CAD"/>
    <s v="Tiền mặt, vàng tiền tệ tại đơn vị"/>
    <s v="101110100"/>
    <x v="2"/>
    <n v="0"/>
    <n v="0"/>
  </r>
  <r>
    <n v="189"/>
    <x v="7"/>
    <s v="EUR"/>
    <s v="Tiền mặt, vàng tiền tệ tại đơn vị"/>
    <s v="101110100"/>
    <x v="2"/>
    <n v="999685325"/>
    <n v="1411670940"/>
  </r>
  <r>
    <n v="190"/>
    <x v="7"/>
    <s v="GBP"/>
    <s v="Tiền mặt, vàng tiền tệ tại đơn vị"/>
    <s v="101110100"/>
    <x v="2"/>
    <n v="0"/>
    <n v="0"/>
  </r>
  <r>
    <n v="191"/>
    <x v="7"/>
    <s v="HKD"/>
    <s v="Tiền mặt, vàng tiền tệ tại đơn vị"/>
    <s v="101110100"/>
    <x v="2"/>
    <n v="0"/>
    <n v="0"/>
  </r>
  <r>
    <n v="192"/>
    <x v="7"/>
    <s v="JPY"/>
    <s v="Tiền mặt, vàng tiền tệ tại đơn vị"/>
    <s v="101110100"/>
    <x v="2"/>
    <n v="15060920"/>
    <n v="0"/>
  </r>
  <r>
    <n v="193"/>
    <x v="7"/>
    <s v="SGD"/>
    <s v="Tiền mặt, vàng tiền tệ tại đơn vị"/>
    <s v="101110100"/>
    <x v="2"/>
    <n v="0"/>
    <n v="198400676"/>
  </r>
  <r>
    <n v="194"/>
    <x v="7"/>
    <s v="USD"/>
    <s v="Tiền mặt, vàng tiền tệ tại đơn vị"/>
    <s v="101110100"/>
    <x v="2"/>
    <n v="740544000"/>
    <n v="1512915400"/>
  </r>
  <r>
    <n v="195"/>
    <x v="7"/>
    <s v="VND"/>
    <s v="Tiền mặt, vàng tiền tệ đang vận chuyển"/>
    <s v="101110300"/>
    <x v="1"/>
    <n v="0"/>
    <n v="0"/>
  </r>
  <r>
    <n v="196"/>
    <x v="7"/>
    <s v="VND"/>
    <s v="Tiền mặt tại máy ATM"/>
    <s v="101110400"/>
    <x v="3"/>
    <n v="20770535000"/>
    <n v="18600225000"/>
  </r>
  <r>
    <n v="197"/>
    <x v="8"/>
    <s v="EUR"/>
    <s v="Tiền mặt, vàng tiền tệ tại đơn vị"/>
    <s v="101110100"/>
    <x v="2"/>
    <n v="374865850"/>
    <n v="247766130"/>
  </r>
  <r>
    <n v="198"/>
    <x v="8"/>
    <s v="GBP"/>
    <s v="Tiền mặt, vàng tiền tệ tại đơn vị"/>
    <s v="101110100"/>
    <x v="2"/>
    <n v="0"/>
    <n v="0"/>
  </r>
  <r>
    <n v="199"/>
    <x v="8"/>
    <s v="HKD"/>
    <s v="Tiền mặt, vàng tiền tệ tại đơn vị"/>
    <s v="101110100"/>
    <x v="2"/>
    <n v="0"/>
    <n v="0"/>
  </r>
  <r>
    <n v="200"/>
    <x v="8"/>
    <s v="JPY"/>
    <s v="Tiền mặt, vàng tiền tệ tại đơn vị"/>
    <s v="101110100"/>
    <x v="2"/>
    <n v="0"/>
    <n v="0"/>
  </r>
  <r>
    <n v="201"/>
    <x v="8"/>
    <s v="KRW"/>
    <s v="Tiền mặt, vàng tiền tệ tại đơn vị"/>
    <s v="101110100"/>
    <x v="2"/>
    <n v="0"/>
    <n v="0"/>
  </r>
  <r>
    <n v="202"/>
    <x v="8"/>
    <s v="USD"/>
    <s v="Tiền mặt, vàng tiền tệ tại đơn vị"/>
    <s v="101110100"/>
    <x v="2"/>
    <n v="1004089200"/>
    <n v="1121978800"/>
  </r>
  <r>
    <n v="203"/>
    <x v="8"/>
    <s v="VND"/>
    <s v="Tiền mặt, vàng tiền tệ đang vận chuyển"/>
    <s v="101110300"/>
    <x v="1"/>
    <n v="0"/>
    <n v="0"/>
  </r>
  <r>
    <n v="204"/>
    <x v="8"/>
    <s v="VND"/>
    <s v="Tiền mặt tại máy ATM"/>
    <s v="101110400"/>
    <x v="3"/>
    <n v="9479910000"/>
    <n v="9388220000"/>
  </r>
  <r>
    <n v="205"/>
    <x v="9"/>
    <s v="AUD"/>
    <s v="Tiền mặt, vàng tiền tệ tại đơn vị"/>
    <s v="101110100"/>
    <x v="2"/>
    <n v="0"/>
    <n v="0"/>
  </r>
  <r>
    <n v="206"/>
    <x v="9"/>
    <s v="EUR"/>
    <s v="Tiền mặt, vàng tiền tệ tại đơn vị"/>
    <s v="101110100"/>
    <x v="2"/>
    <n v="1210886450"/>
    <n v="1423165245"/>
  </r>
  <r>
    <n v="207"/>
    <x v="9"/>
    <s v="GBP"/>
    <s v="Tiền mặt, vàng tiền tệ tại đơn vị"/>
    <s v="101110100"/>
    <x v="2"/>
    <n v="0"/>
    <n v="0"/>
  </r>
  <r>
    <n v="208"/>
    <x v="9"/>
    <s v="USD"/>
    <s v="Tiền mặt, vàng tiền tệ tại đơn vị"/>
    <s v="101110100"/>
    <x v="2"/>
    <n v="4002448800"/>
    <n v="3490218195"/>
  </r>
  <r>
    <n v="209"/>
    <x v="9"/>
    <s v="VND"/>
    <s v="Tiền mặt, vàng tiền tệ đang vận chuyển"/>
    <s v="101110300"/>
    <x v="1"/>
    <n v="0"/>
    <n v="0"/>
  </r>
  <r>
    <n v="210"/>
    <x v="9"/>
    <s v="VND"/>
    <s v="Tiền mặt tại máy ATM"/>
    <s v="101110400"/>
    <x v="3"/>
    <n v="7858870000"/>
    <n v="9465600000"/>
  </r>
  <r>
    <n v="211"/>
    <x v="10"/>
    <s v="AUD"/>
    <s v="Tiền mặt, vàng tiền tệ tại đơn vị"/>
    <s v="101110100"/>
    <x v="2"/>
    <n v="0"/>
    <n v="0"/>
  </r>
  <r>
    <n v="212"/>
    <x v="10"/>
    <s v="EUR"/>
    <s v="Tiền mặt, vàng tiền tệ tại đơn vị"/>
    <s v="101110100"/>
    <x v="2"/>
    <n v="1842164675"/>
    <n v="640133455"/>
  </r>
  <r>
    <n v="213"/>
    <x v="10"/>
    <s v="GBP"/>
    <s v="Tiền mặt, vàng tiền tệ tại đơn vị"/>
    <s v="101110100"/>
    <x v="2"/>
    <n v="0"/>
    <n v="0"/>
  </r>
  <r>
    <n v="214"/>
    <x v="10"/>
    <s v="JPY"/>
    <s v="Tiền mặt, vàng tiền tệ tại đơn vị"/>
    <s v="101110100"/>
    <x v="2"/>
    <n v="0"/>
    <n v="0"/>
  </r>
  <r>
    <n v="215"/>
    <x v="10"/>
    <s v="USD"/>
    <s v="Tiền mặt, vàng tiền tệ tại đơn vị"/>
    <s v="101110100"/>
    <x v="2"/>
    <n v="4778218800"/>
    <n v="7819309625"/>
  </r>
  <r>
    <n v="216"/>
    <x v="10"/>
    <s v="VND"/>
    <s v="Tiền mặt, vàng tiền tệ đang vận chuyển"/>
    <s v="101110300"/>
    <x v="1"/>
    <n v="0"/>
    <n v="0"/>
  </r>
  <r>
    <n v="217"/>
    <x v="10"/>
    <s v="VND"/>
    <s v="Tiền mặt tại máy ATM"/>
    <s v="101110400"/>
    <x v="3"/>
    <n v="20899750000"/>
    <n v="16591360000"/>
  </r>
  <r>
    <n v="218"/>
    <x v="11"/>
    <s v="EUR"/>
    <s v="Tiền mặt, vàng tiền tệ tại đơn vị"/>
    <s v="101110100"/>
    <x v="2"/>
    <n v="232902525"/>
    <n v="73081075"/>
  </r>
  <r>
    <n v="219"/>
    <x v="11"/>
    <s v="USD"/>
    <s v="Tiền mặt, vàng tiền tệ tại đơn vị"/>
    <s v="101110100"/>
    <x v="2"/>
    <n v="472438800"/>
    <n v="723001660"/>
  </r>
  <r>
    <n v="220"/>
    <x v="11"/>
    <s v="VND"/>
    <s v="Tiền mặt, vàng tiền tệ đang vận chuyển"/>
    <s v="101110300"/>
    <x v="1"/>
    <n v="0"/>
    <n v="0"/>
  </r>
  <r>
    <n v="221"/>
    <x v="11"/>
    <s v="VND"/>
    <s v="Tiền mặt tại máy ATM"/>
    <s v="101110400"/>
    <x v="3"/>
    <n v="9469885000"/>
    <n v="8957215000"/>
  </r>
  <r>
    <n v="222"/>
    <x v="12"/>
    <s v="EUR"/>
    <s v="Tiền mặt, vàng tiền tệ tại đơn vị"/>
    <s v="101110100"/>
    <x v="2"/>
    <n v="336888400"/>
    <n v="217114650"/>
  </r>
  <r>
    <n v="223"/>
    <x v="12"/>
    <s v="JPY"/>
    <s v="Tiền mặt, vàng tiền tệ tại đơn vị"/>
    <s v="101110100"/>
    <x v="2"/>
    <n v="0"/>
    <n v="0"/>
  </r>
  <r>
    <n v="224"/>
    <x v="12"/>
    <s v="USD"/>
    <s v="Tiền mặt, vàng tiền tệ tại đơn vị"/>
    <s v="101110100"/>
    <x v="2"/>
    <n v="319428000"/>
    <n v="181027675"/>
  </r>
  <r>
    <n v="225"/>
    <x v="12"/>
    <s v="VND"/>
    <s v="Tiền mặt, vàng tiền tệ đang vận chuyển"/>
    <s v="101110300"/>
    <x v="1"/>
    <n v="0"/>
    <n v="0"/>
  </r>
  <r>
    <n v="226"/>
    <x v="12"/>
    <s v="VND"/>
    <s v="Tiền mặt tại máy ATM"/>
    <s v="101110400"/>
    <x v="3"/>
    <n v="12744860000"/>
    <n v="14566400000"/>
  </r>
  <r>
    <n v="227"/>
    <x v="13"/>
    <s v="AUD"/>
    <s v="Tiền mặt, vàng tiền tệ tại đơn vị"/>
    <s v="101110100"/>
    <x v="2"/>
    <n v="0"/>
    <n v="0"/>
  </r>
  <r>
    <n v="228"/>
    <x v="13"/>
    <s v="CAD"/>
    <s v="Tiền mặt, vàng tiền tệ tại đơn vị"/>
    <s v="101110100"/>
    <x v="2"/>
    <n v="0"/>
    <n v="0"/>
  </r>
  <r>
    <n v="229"/>
    <x v="13"/>
    <s v="EUR"/>
    <s v="Tiền mặt, vàng tiền tệ tại đơn vị"/>
    <s v="101110100"/>
    <x v="2"/>
    <n v="805664475"/>
    <n v="1698886660"/>
  </r>
  <r>
    <n v="230"/>
    <x v="13"/>
    <s v="GBP"/>
    <s v="Tiền mặt, vàng tiền tệ tại đơn vị"/>
    <s v="101110100"/>
    <x v="2"/>
    <n v="0"/>
    <n v="0"/>
  </r>
  <r>
    <n v="231"/>
    <x v="13"/>
    <s v="JPY"/>
    <s v="Tiền mặt, vàng tiền tệ tại đơn vị"/>
    <s v="101110100"/>
    <x v="2"/>
    <n v="0"/>
    <n v="0"/>
  </r>
  <r>
    <n v="232"/>
    <x v="13"/>
    <s v="USD"/>
    <s v="Tiền mặt, vàng tiền tệ tại đơn vị"/>
    <s v="101110100"/>
    <x v="2"/>
    <n v="576589200"/>
    <n v="1150675210"/>
  </r>
  <r>
    <n v="233"/>
    <x v="13"/>
    <s v="VND"/>
    <s v="Tiền mặt, vàng tiền tệ đang vận chuyển"/>
    <s v="101110300"/>
    <x v="1"/>
    <n v="0"/>
    <n v="0"/>
  </r>
  <r>
    <n v="234"/>
    <x v="13"/>
    <s v="VND"/>
    <s v="Tiền mặt tại máy ATM"/>
    <s v="101110400"/>
    <x v="3"/>
    <n v="15166140000"/>
    <n v="16034870000"/>
  </r>
  <r>
    <n v="235"/>
    <x v="14"/>
    <s v="AUD"/>
    <s v="Tiền mặt, vàng tiền tệ tại đơn vị"/>
    <s v="101110100"/>
    <x v="2"/>
    <n v="0"/>
    <n v="0"/>
  </r>
  <r>
    <n v="236"/>
    <x v="14"/>
    <s v="CAD"/>
    <s v="Tiền mặt, vàng tiền tệ tại đơn vị"/>
    <s v="101110100"/>
    <x v="2"/>
    <n v="0"/>
    <n v="0"/>
  </r>
  <r>
    <n v="237"/>
    <x v="14"/>
    <s v="EUR"/>
    <s v="Tiền mặt, vàng tiền tệ tại đơn vị"/>
    <s v="101110100"/>
    <x v="2"/>
    <n v="730613800"/>
    <n v="606360065"/>
  </r>
  <r>
    <n v="238"/>
    <x v="14"/>
    <s v="GBP"/>
    <s v="Tiền mặt, vàng tiền tệ tại đơn vị"/>
    <s v="101110100"/>
    <x v="2"/>
    <n v="0"/>
    <n v="0"/>
  </r>
  <r>
    <n v="239"/>
    <x v="14"/>
    <s v="JPY"/>
    <s v="Tiền mặt, vàng tiền tệ tại đơn vị"/>
    <s v="101110100"/>
    <x v="2"/>
    <n v="0"/>
    <n v="0"/>
  </r>
  <r>
    <n v="240"/>
    <x v="14"/>
    <s v="USD"/>
    <s v="Tiền mặt, vàng tiền tệ tại đơn vị"/>
    <s v="101110100"/>
    <x v="2"/>
    <n v="1062525600"/>
    <n v="200828660"/>
  </r>
  <r>
    <n v="241"/>
    <x v="14"/>
    <s v="VND"/>
    <s v="Tiền mặt, vàng tiền tệ đang vận chuyển"/>
    <s v="101110300"/>
    <x v="1"/>
    <n v="0"/>
    <n v="0"/>
  </r>
  <r>
    <n v="242"/>
    <x v="14"/>
    <s v="VND"/>
    <s v="Tiền mặt tại máy ATM"/>
    <s v="101110400"/>
    <x v="3"/>
    <n v="11191110000"/>
    <n v="14134510000"/>
  </r>
  <r>
    <n v="243"/>
    <x v="15"/>
    <s v="AUD"/>
    <s v="Tiền mặt, vàng tiền tệ tại đơn vị"/>
    <s v="101110100"/>
    <x v="2"/>
    <n v="0"/>
    <n v="0"/>
  </r>
  <r>
    <n v="244"/>
    <x v="15"/>
    <s v="EUR"/>
    <s v="Tiền mặt, vàng tiền tệ tại đơn vị"/>
    <s v="101110100"/>
    <x v="2"/>
    <n v="404188575"/>
    <n v="655601100"/>
  </r>
  <r>
    <n v="245"/>
    <x v="15"/>
    <s v="USD"/>
    <s v="Tiền mặt, vàng tiền tệ tại đơn vị"/>
    <s v="101110100"/>
    <x v="2"/>
    <n v="331876800"/>
    <n v="147779580"/>
  </r>
  <r>
    <n v="246"/>
    <x v="15"/>
    <s v="VND"/>
    <s v="Tiền mặt, vàng tiền tệ đang vận chuyển"/>
    <s v="101110300"/>
    <x v="1"/>
    <n v="0"/>
    <n v="0"/>
  </r>
  <r>
    <n v="247"/>
    <x v="15"/>
    <s v="VND"/>
    <s v="Tiền mặt tại máy ATM"/>
    <s v="101110400"/>
    <x v="3"/>
    <n v="15118520000"/>
    <n v="13287740000"/>
  </r>
  <r>
    <n v="248"/>
    <x v="16"/>
    <s v="AUD"/>
    <s v="Tiền mặt, vàng tiền tệ tại đơn vị"/>
    <s v="101110100"/>
    <x v="2"/>
    <n v="0"/>
    <n v="0"/>
  </r>
  <r>
    <n v="249"/>
    <x v="16"/>
    <s v="CAD"/>
    <s v="Tiền mặt, vàng tiền tệ tại đơn vị"/>
    <s v="101110100"/>
    <x v="2"/>
    <n v="0"/>
    <n v="0"/>
  </r>
  <r>
    <n v="250"/>
    <x v="16"/>
    <s v="EUR"/>
    <s v="Tiền mặt, vàng tiền tệ tại đơn vị"/>
    <s v="101110100"/>
    <x v="2"/>
    <n v="137183850"/>
    <n v="18021935"/>
  </r>
  <r>
    <n v="251"/>
    <x v="16"/>
    <s v="JPY"/>
    <s v="Tiền mặt, vàng tiền tệ tại đơn vị"/>
    <s v="101110100"/>
    <x v="2"/>
    <n v="0"/>
    <n v="0"/>
  </r>
  <r>
    <n v="252"/>
    <x v="16"/>
    <s v="SGD"/>
    <s v="Tiền mặt, vàng tiền tệ tại đơn vị"/>
    <s v="101110100"/>
    <x v="2"/>
    <n v="0"/>
    <n v="0"/>
  </r>
  <r>
    <n v="253"/>
    <x v="16"/>
    <s v="USD"/>
    <s v="Tiền mặt, vàng tiền tệ tại đơn vị"/>
    <s v="101110100"/>
    <x v="2"/>
    <n v="507345600"/>
    <n v="511429175"/>
  </r>
  <r>
    <n v="254"/>
    <x v="16"/>
    <s v="VND"/>
    <s v="Tiền mặt, vàng tiền tệ đang vận chuyển"/>
    <s v="101110300"/>
    <x v="1"/>
    <n v="0"/>
    <n v="0"/>
  </r>
  <r>
    <n v="255"/>
    <x v="16"/>
    <s v="VND"/>
    <s v="Tiền mặt tại máy ATM"/>
    <s v="101110400"/>
    <x v="3"/>
    <n v="20935650000"/>
    <n v="20028440000"/>
  </r>
  <r>
    <n v="256"/>
    <x v="17"/>
    <s v="AUD"/>
    <s v="Tiền mặt, vàng tiền tệ tại đơn vị"/>
    <s v="101110100"/>
    <x v="2"/>
    <n v="0"/>
    <n v="0"/>
  </r>
  <r>
    <n v="257"/>
    <x v="17"/>
    <s v="CAD"/>
    <s v="Tiền mặt, vàng tiền tệ tại đơn vị"/>
    <s v="101110100"/>
    <x v="2"/>
    <n v="0"/>
    <n v="1811700"/>
  </r>
  <r>
    <n v="258"/>
    <x v="17"/>
    <s v="EUR"/>
    <s v="Tiền mặt, vàng tiền tệ tại đơn vị"/>
    <s v="101110100"/>
    <x v="2"/>
    <n v="6071225"/>
    <n v="4257150"/>
  </r>
  <r>
    <n v="259"/>
    <x v="17"/>
    <s v="GBP"/>
    <s v="Tiền mặt, vàng tiền tệ tại đơn vị"/>
    <s v="101110100"/>
    <x v="2"/>
    <n v="0"/>
    <n v="0"/>
  </r>
  <r>
    <n v="260"/>
    <x v="17"/>
    <s v="HKD"/>
    <s v="Tiền mặt, vàng tiền tệ tại đơn vị"/>
    <s v="101110100"/>
    <x v="2"/>
    <n v="0"/>
    <n v="8940000"/>
  </r>
  <r>
    <n v="261"/>
    <x v="17"/>
    <s v="JPY"/>
    <s v="Tiền mặt, vàng tiền tệ tại đơn vị"/>
    <s v="101110100"/>
    <x v="2"/>
    <n v="13079220"/>
    <n v="0"/>
  </r>
  <r>
    <n v="262"/>
    <x v="17"/>
    <s v="NZD"/>
    <s v="Tiền mặt, vàng tiền tệ tại đơn vị"/>
    <s v="101110100"/>
    <x v="2"/>
    <n v="0"/>
    <n v="0"/>
  </r>
  <r>
    <n v="263"/>
    <x v="17"/>
    <s v="SGD"/>
    <s v="Tiền mặt, vàng tiền tệ tại đơn vị"/>
    <s v="101110100"/>
    <x v="2"/>
    <n v="844850"/>
    <n v="0"/>
  </r>
  <r>
    <n v="264"/>
    <x v="17"/>
    <s v="THB"/>
    <s v="Tiền mặt, vàng tiền tệ tại đơn vị"/>
    <s v="101110100"/>
    <x v="2"/>
    <n v="0"/>
    <n v="0"/>
  </r>
  <r>
    <n v="265"/>
    <x v="17"/>
    <s v="USD"/>
    <s v="Tiền mặt, vàng tiền tệ tại đơn vị"/>
    <s v="101110100"/>
    <x v="2"/>
    <n v="985324800"/>
    <n v="108547290"/>
  </r>
  <r>
    <n v="266"/>
    <x v="17"/>
    <s v="VND"/>
    <s v="Tiền mặt, vàng tiền tệ đang vận chuyển"/>
    <s v="101110300"/>
    <x v="1"/>
    <n v="0"/>
    <n v="0"/>
  </r>
  <r>
    <n v="267"/>
    <x v="17"/>
    <s v="VND"/>
    <s v="Tiền mặt tại máy ATM"/>
    <s v="101110400"/>
    <x v="3"/>
    <n v="8631000000"/>
    <n v="8904800000"/>
  </r>
  <r>
    <n v="268"/>
    <x v="18"/>
    <s v="AUD"/>
    <s v="Tiền mặt, vàng tiền tệ tại đơn vị"/>
    <s v="101110100"/>
    <x v="2"/>
    <n v="0"/>
    <n v="0"/>
  </r>
  <r>
    <n v="269"/>
    <x v="18"/>
    <s v="CAD"/>
    <s v="Tiền mặt, vàng tiền tệ tại đơn vị"/>
    <s v="101110100"/>
    <x v="2"/>
    <n v="0"/>
    <n v="0"/>
  </r>
  <r>
    <n v="270"/>
    <x v="18"/>
    <s v="EUR"/>
    <s v="Tiền mặt, vàng tiền tệ tại đơn vị"/>
    <s v="101110100"/>
    <x v="2"/>
    <n v="707362300"/>
    <n v="300129075"/>
  </r>
  <r>
    <n v="271"/>
    <x v="18"/>
    <s v="GBP"/>
    <s v="Tiền mặt, vàng tiền tệ tại đơn vị"/>
    <s v="101110100"/>
    <x v="2"/>
    <n v="0"/>
    <n v="0"/>
  </r>
  <r>
    <n v="272"/>
    <x v="18"/>
    <s v="JPY"/>
    <s v="Tiền mặt, vàng tiền tệ tại đơn vị"/>
    <s v="101110100"/>
    <x v="2"/>
    <n v="0"/>
    <n v="0"/>
  </r>
  <r>
    <n v="273"/>
    <x v="18"/>
    <s v="KRW"/>
    <s v="Tiền mặt, vàng tiền tệ tại đơn vị"/>
    <s v="101110100"/>
    <x v="2"/>
    <n v="0"/>
    <n v="0"/>
  </r>
  <r>
    <n v="274"/>
    <x v="18"/>
    <s v="USD"/>
    <s v="Tiền mặt, vàng tiền tệ tại đơn vị"/>
    <s v="101110100"/>
    <x v="2"/>
    <n v="136207200"/>
    <n v="83085580"/>
  </r>
  <r>
    <n v="275"/>
    <x v="18"/>
    <s v="VND"/>
    <s v="Tiền mặt, vàng tiền tệ đang vận chuyển"/>
    <s v="101110300"/>
    <x v="1"/>
    <n v="0"/>
    <n v="0"/>
  </r>
  <r>
    <n v="276"/>
    <x v="18"/>
    <s v="VND"/>
    <s v="Tiền mặt tại máy ATM"/>
    <s v="101110400"/>
    <x v="3"/>
    <n v="6334090000"/>
    <n v="6215950000"/>
  </r>
  <r>
    <n v="277"/>
    <x v="19"/>
    <s v="EUR"/>
    <s v="Tiền mặt, vàng tiền tệ tại đơn vị"/>
    <s v="101110100"/>
    <x v="2"/>
    <n v="1024486925"/>
    <n v="940830150"/>
  </r>
  <r>
    <n v="278"/>
    <x v="19"/>
    <s v="USD"/>
    <s v="Tiền mặt, vàng tiền tệ tại đơn vị"/>
    <s v="101110100"/>
    <x v="2"/>
    <n v="1245495600"/>
    <n v="403944715"/>
  </r>
  <r>
    <n v="279"/>
    <x v="19"/>
    <s v="VND"/>
    <s v="Tiền mặt, vàng tiền tệ đang vận chuyển"/>
    <s v="101110300"/>
    <x v="1"/>
    <n v="0"/>
    <n v="0"/>
  </r>
  <r>
    <n v="280"/>
    <x v="19"/>
    <s v="VND"/>
    <s v="Tiền mặt tại máy ATM"/>
    <s v="101110400"/>
    <x v="3"/>
    <n v="15440770000"/>
    <n v="16110220000"/>
  </r>
  <r>
    <n v="281"/>
    <x v="20"/>
    <s v="EUR"/>
    <s v="Tiền mặt, vàng tiền tệ tại đơn vị"/>
    <s v="101110100"/>
    <x v="2"/>
    <n v="770141350"/>
    <n v="631193440"/>
  </r>
  <r>
    <n v="282"/>
    <x v="20"/>
    <s v="USD"/>
    <s v="Tiền mặt, vàng tiền tệ tại đơn vị"/>
    <s v="101110100"/>
    <x v="2"/>
    <n v="196399200"/>
    <n v="502626170"/>
  </r>
  <r>
    <n v="283"/>
    <x v="20"/>
    <s v="VND"/>
    <s v="Tiền mặt, vàng tiền tệ đang vận chuyển"/>
    <s v="101110300"/>
    <x v="1"/>
    <n v="0"/>
    <n v="0"/>
  </r>
  <r>
    <n v="284"/>
    <x v="20"/>
    <s v="VND"/>
    <s v="Tiền mặt tại máy ATM"/>
    <s v="101110400"/>
    <x v="3"/>
    <n v="5542380000"/>
    <n v="5796610000"/>
  </r>
  <r>
    <n v="285"/>
    <x v="21"/>
    <s v="EUR"/>
    <s v="Tiền mặt, vàng tiền tệ tại đơn vị"/>
    <s v="101110100"/>
    <x v="2"/>
    <n v="1290458250"/>
    <n v="69533450"/>
  </r>
  <r>
    <n v="286"/>
    <x v="21"/>
    <s v="USD"/>
    <s v="Tiền mặt, vàng tiền tệ tại đơn vị"/>
    <s v="101110100"/>
    <x v="2"/>
    <n v="4416360000"/>
    <n v="890697750"/>
  </r>
  <r>
    <n v="287"/>
    <x v="21"/>
    <s v="VND"/>
    <s v="Tiền mặt, vàng tiền tệ đang vận chuyển"/>
    <s v="101110300"/>
    <x v="1"/>
    <n v="0"/>
    <n v="0"/>
  </r>
  <r>
    <n v="288"/>
    <x v="21"/>
    <s v="VND"/>
    <s v="Tiền mặt tại máy ATM"/>
    <s v="101110400"/>
    <x v="3"/>
    <n v="4219890000"/>
    <n v="5386450000"/>
  </r>
  <r>
    <n v="289"/>
    <x v="22"/>
    <s v="EUR"/>
    <s v="Tiền mặt, vàng tiền tệ tại đơn vị"/>
    <s v="101110100"/>
    <x v="2"/>
    <n v="2582208250"/>
    <n v="204343200"/>
  </r>
  <r>
    <n v="290"/>
    <x v="22"/>
    <s v="USD"/>
    <s v="Tiền mặt, vàng tiền tệ tại đơn vị"/>
    <s v="101110100"/>
    <x v="2"/>
    <n v="1619962800"/>
    <n v="204525460"/>
  </r>
  <r>
    <n v="291"/>
    <x v="22"/>
    <s v="VND"/>
    <s v="Tiền mặt, vàng tiền tệ đang vận chuyển"/>
    <s v="101110300"/>
    <x v="1"/>
    <n v="0"/>
    <n v="0"/>
  </r>
  <r>
    <n v="292"/>
    <x v="22"/>
    <s v="VND"/>
    <s v="Tiền mặt tại máy ATM"/>
    <s v="101110400"/>
    <x v="3"/>
    <n v="18654330000"/>
    <n v="21495990000"/>
  </r>
  <r>
    <n v="293"/>
    <x v="23"/>
    <s v="EUR"/>
    <s v="Tiền mặt, vàng tiền tệ tại đơn vị"/>
    <s v="101110100"/>
    <x v="2"/>
    <n v="534784500"/>
    <n v="518237060"/>
  </r>
  <r>
    <n v="294"/>
    <x v="23"/>
    <s v="USD"/>
    <s v="Tiền mặt, vàng tiền tệ tại đơn vị"/>
    <s v="101110100"/>
    <x v="2"/>
    <n v="1302997200"/>
    <n v="1224472580"/>
  </r>
  <r>
    <n v="295"/>
    <x v="23"/>
    <s v="VND"/>
    <s v="Tiền mặt, vàng tiền tệ đang vận chuyển"/>
    <s v="101110300"/>
    <x v="1"/>
    <n v="0"/>
    <n v="0"/>
  </r>
  <r>
    <n v="296"/>
    <x v="23"/>
    <s v="VND"/>
    <s v="Tiền mặt tại máy ATM"/>
    <s v="101110400"/>
    <x v="3"/>
    <n v="6072230000"/>
    <n v="6395650000"/>
  </r>
  <r>
    <n v="297"/>
    <x v="24"/>
    <s v="EUR"/>
    <s v="Tiền mặt, vàng tiền tệ tại đơn vị"/>
    <s v="101110100"/>
    <x v="2"/>
    <n v="1100571000"/>
    <n v="66411540"/>
  </r>
  <r>
    <n v="298"/>
    <x v="24"/>
    <s v="USD"/>
    <s v="Tiền mặt, vàng tiền tệ tại đơn vị"/>
    <s v="101110100"/>
    <x v="2"/>
    <n v="963687600"/>
    <n v="1529666525"/>
  </r>
  <r>
    <n v="299"/>
    <x v="24"/>
    <s v="VND"/>
    <s v="Tiền mặt, vàng tiền tệ đang vận chuyển"/>
    <s v="101110300"/>
    <x v="1"/>
    <n v="0"/>
    <n v="0"/>
  </r>
  <r>
    <n v="300"/>
    <x v="24"/>
    <s v="VND"/>
    <s v="Tiền mặt tại máy ATM"/>
    <s v="101110400"/>
    <x v="3"/>
    <n v="9595040000"/>
    <n v="7941700000"/>
  </r>
  <r>
    <n v="301"/>
    <x v="25"/>
    <s v="EUR"/>
    <s v="Tiền mặt, vàng tiền tệ tại đơn vị"/>
    <s v="101110100"/>
    <x v="2"/>
    <n v="963645500"/>
    <n v="245495650"/>
  </r>
  <r>
    <n v="302"/>
    <x v="25"/>
    <s v="USD"/>
    <s v="Tiền mặt, vàng tiền tệ tại đơn vị"/>
    <s v="101110100"/>
    <x v="2"/>
    <n v="906756000"/>
    <n v="322430275"/>
  </r>
  <r>
    <n v="303"/>
    <x v="25"/>
    <s v="VND"/>
    <s v="Tiền mặt, vàng tiền tệ đang vận chuyển"/>
    <s v="101110300"/>
    <x v="1"/>
    <n v="0"/>
    <n v="0"/>
  </r>
  <r>
    <n v="304"/>
    <x v="25"/>
    <s v="VND"/>
    <s v="Tiền mặt tại máy ATM"/>
    <s v="101110400"/>
    <x v="3"/>
    <n v="16156730000"/>
    <n v="12638230000"/>
  </r>
  <r>
    <n v="305"/>
    <x v="26"/>
    <s v="EUR"/>
    <s v="Tiền mặt, vàng tiền tệ tại đơn vị"/>
    <s v="101110100"/>
    <x v="2"/>
    <n v="137054675"/>
    <n v="95785875"/>
  </r>
  <r>
    <n v="306"/>
    <x v="26"/>
    <s v="USD"/>
    <s v="Tiền mặt, vàng tiền tệ tại đơn vị"/>
    <s v="101110100"/>
    <x v="2"/>
    <n v="1272057600"/>
    <n v="1100883935"/>
  </r>
  <r>
    <n v="307"/>
    <x v="26"/>
    <s v="VND"/>
    <s v="Tiền mặt, vàng tiền tệ đang vận chuyển"/>
    <s v="101110300"/>
    <x v="1"/>
    <n v="0"/>
    <n v="0"/>
  </r>
  <r>
    <n v="308"/>
    <x v="26"/>
    <s v="VND"/>
    <s v="Tiền mặt tại máy ATM"/>
    <s v="101110400"/>
    <x v="3"/>
    <n v="6736910000"/>
    <n v="5843300000"/>
  </r>
  <r>
    <n v="309"/>
    <x v="27"/>
    <s v="EUR"/>
    <s v="Tiền mặt, vàng tiền tệ tại đơn vị"/>
    <s v="101110100"/>
    <x v="2"/>
    <n v="444491175"/>
    <n v="488295105"/>
  </r>
  <r>
    <n v="310"/>
    <x v="27"/>
    <s v="USD"/>
    <s v="Tiền mặt, vàng tiền tệ tại đơn vị"/>
    <s v="101110100"/>
    <x v="2"/>
    <n v="1060268400"/>
    <n v="314666995"/>
  </r>
  <r>
    <n v="311"/>
    <x v="27"/>
    <s v="VND"/>
    <s v="Tiền mặt, vàng tiền tệ đang vận chuyển"/>
    <s v="101110300"/>
    <x v="1"/>
    <n v="0"/>
    <n v="0"/>
  </r>
  <r>
    <n v="312"/>
    <x v="27"/>
    <s v="VND"/>
    <s v="Tiền mặt tại máy ATM"/>
    <s v="101110400"/>
    <x v="3"/>
    <n v="8901920000"/>
    <n v="5201340000"/>
  </r>
  <r>
    <n v="313"/>
    <x v="28"/>
    <s v="EUR"/>
    <s v="Tiền mặt, vàng tiền tệ tại đơn vị"/>
    <s v="101110100"/>
    <x v="2"/>
    <n v="97268775"/>
    <n v="153541210"/>
  </r>
  <r>
    <n v="314"/>
    <x v="28"/>
    <s v="USD"/>
    <s v="Tiền mặt, vàng tiền tệ tại đơn vị"/>
    <s v="101110100"/>
    <x v="2"/>
    <n v="1811938800"/>
    <n v="203994045"/>
  </r>
  <r>
    <n v="315"/>
    <x v="28"/>
    <s v="VND"/>
    <s v="Tiền mặt, vàng tiền tệ đang vận chuyển"/>
    <s v="101110300"/>
    <x v="1"/>
    <n v="0"/>
    <n v="0"/>
  </r>
  <r>
    <n v="316"/>
    <x v="28"/>
    <s v="VND"/>
    <s v="Tiền mặt tại máy ATM"/>
    <s v="101110400"/>
    <x v="3"/>
    <n v="40557080000"/>
    <n v="40729920000"/>
  </r>
  <r>
    <n v="317"/>
    <x v="29"/>
    <s v="EUR"/>
    <s v="Tiền mặt, vàng tiền tệ tại đơn vị"/>
    <s v="101110100"/>
    <x v="2"/>
    <n v="501069825"/>
    <n v="536258995"/>
  </r>
  <r>
    <n v="318"/>
    <x v="29"/>
    <s v="USD"/>
    <s v="Tiền mặt, vàng tiền tệ tại đơn vị"/>
    <s v="101110100"/>
    <x v="2"/>
    <n v="2550316800"/>
    <n v="1976286175"/>
  </r>
  <r>
    <n v="319"/>
    <x v="29"/>
    <s v="VND"/>
    <s v="Tiền mặt, vàng tiền tệ đang vận chuyển"/>
    <s v="101110300"/>
    <x v="1"/>
    <n v="0"/>
    <n v="0"/>
  </r>
  <r>
    <n v="320"/>
    <x v="29"/>
    <s v="VND"/>
    <s v="Tiền mặt tại máy ATM"/>
    <s v="101110400"/>
    <x v="3"/>
    <n v="13383200000"/>
    <n v="14567200000"/>
  </r>
  <r>
    <n v="321"/>
    <x v="30"/>
    <s v="EUR"/>
    <s v="Tiền mặt, vàng tiền tệ tại đơn vị"/>
    <s v="101110100"/>
    <x v="2"/>
    <n v="0"/>
    <n v="2838100"/>
  </r>
  <r>
    <n v="322"/>
    <x v="30"/>
    <s v="USD"/>
    <s v="Tiền mặt, vàng tiền tệ tại đơn vị"/>
    <s v="101110100"/>
    <x v="2"/>
    <n v="0"/>
    <n v="115525000"/>
  </r>
  <r>
    <n v="323"/>
    <x v="30"/>
    <s v="VND"/>
    <s v="Tiền mặt, vàng tiền tệ đang vận chuyển"/>
    <s v="101110300"/>
    <x v="1"/>
    <n v="0"/>
    <n v="0"/>
  </r>
  <r>
    <n v="324"/>
    <x v="30"/>
    <s v="VND"/>
    <s v="Tiền mặt tại máy ATM"/>
    <s v="101110400"/>
    <x v="3"/>
    <n v="7712480000"/>
    <n v="6890230000"/>
  </r>
  <r>
    <n v="325"/>
    <x v="31"/>
    <s v="EUR"/>
    <s v="Tiền mặt, vàng tiền tệ tại đơn vị"/>
    <s v="101110100"/>
    <x v="2"/>
    <n v="0"/>
    <n v="1419050"/>
  </r>
  <r>
    <n v="326"/>
    <x v="31"/>
    <s v="USD"/>
    <s v="Tiền mặt, vàng tiền tệ tại đơn vị"/>
    <s v="101110100"/>
    <x v="2"/>
    <n v="158596800"/>
    <n v="1473452060"/>
  </r>
  <r>
    <n v="327"/>
    <x v="31"/>
    <s v="VND"/>
    <s v="Tiền mặt, vàng tiền tệ đang vận chuyển"/>
    <s v="101110300"/>
    <x v="1"/>
    <n v="0"/>
    <n v="0"/>
  </r>
  <r>
    <n v="328"/>
    <x v="31"/>
    <s v="VND"/>
    <s v="Tiền mặt tại máy ATM"/>
    <s v="101110400"/>
    <x v="3"/>
    <n v="8205600000"/>
    <n v="7577750000"/>
  </r>
  <r>
    <n v="329"/>
    <x v="32"/>
    <s v="EUR"/>
    <s v="Tiền mặt, vàng tiền tệ tại đơn vị"/>
    <s v="101110100"/>
    <x v="2"/>
    <n v="29193550"/>
    <n v="5960010"/>
  </r>
  <r>
    <n v="330"/>
    <x v="32"/>
    <s v="USD"/>
    <s v="Tiền mặt, vàng tiền tệ tại đơn vị"/>
    <s v="101110100"/>
    <x v="2"/>
    <n v="346218000"/>
    <n v="1062483425"/>
  </r>
  <r>
    <n v="331"/>
    <x v="32"/>
    <s v="VND"/>
    <s v="Tiền mặt, vàng tiền tệ đang vận chuyển"/>
    <s v="101110300"/>
    <x v="1"/>
    <n v="0"/>
    <n v="0"/>
  </r>
  <r>
    <n v="332"/>
    <x v="32"/>
    <s v="VND"/>
    <s v="Tiền mặt tại máy ATM"/>
    <s v="101110400"/>
    <x v="3"/>
    <n v="9493070000"/>
    <n v="6181170000"/>
  </r>
  <r>
    <n v="333"/>
    <x v="33"/>
    <s v="EUR"/>
    <s v="Tiền mặt, vàng tiền tệ tại đơn vị"/>
    <s v="101110100"/>
    <x v="2"/>
    <n v="36169000"/>
    <n v="87981100"/>
  </r>
  <r>
    <n v="334"/>
    <x v="33"/>
    <s v="GBP"/>
    <s v="Tiền mặt, vàng tiền tệ tại đơn vị"/>
    <s v="101110100"/>
    <x v="2"/>
    <n v="0"/>
    <n v="0"/>
  </r>
  <r>
    <n v="335"/>
    <x v="33"/>
    <s v="JPY"/>
    <s v="Tiền mặt, vàng tiền tệ tại đơn vị"/>
    <s v="101110100"/>
    <x v="2"/>
    <n v="11295690"/>
    <n v="0"/>
  </r>
  <r>
    <n v="336"/>
    <x v="33"/>
    <s v="USD"/>
    <s v="Tiền mặt, vàng tiền tệ tại đơn vị"/>
    <s v="101110100"/>
    <x v="2"/>
    <n v="291840000"/>
    <n v="42420780"/>
  </r>
  <r>
    <n v="337"/>
    <x v="33"/>
    <s v="VND"/>
    <s v="Tiền mặt, vàng tiền tệ đang vận chuyển"/>
    <s v="101110300"/>
    <x v="1"/>
    <n v="0"/>
    <n v="0"/>
  </r>
  <r>
    <n v="338"/>
    <x v="33"/>
    <s v="VND"/>
    <s v="Tiền mặt tại máy ATM"/>
    <s v="101110400"/>
    <x v="3"/>
    <n v="2284180000"/>
    <n v="1243370000"/>
  </r>
  <r>
    <n v="339"/>
    <x v="34"/>
    <s v="AUD"/>
    <s v="Tiền mặt, vàng tiền tệ tại đơn vị"/>
    <s v="101110100"/>
    <x v="2"/>
    <n v="0"/>
    <n v="0"/>
  </r>
  <r>
    <n v="340"/>
    <x v="34"/>
    <s v="CAD"/>
    <s v="Tiền mặt, vàng tiền tệ tại đơn vị"/>
    <s v="101110100"/>
    <x v="2"/>
    <n v="0"/>
    <n v="0"/>
  </r>
  <r>
    <n v="341"/>
    <x v="34"/>
    <s v="EUR"/>
    <s v="Tiền mặt, vàng tiền tệ tại đơn vị"/>
    <s v="101110100"/>
    <x v="2"/>
    <n v="103340000"/>
    <n v="236839445"/>
  </r>
  <r>
    <n v="342"/>
    <x v="34"/>
    <s v="JPY"/>
    <s v="Tiền mặt, vàng tiền tệ tại đơn vị"/>
    <s v="101110100"/>
    <x v="2"/>
    <n v="0"/>
    <n v="0"/>
  </r>
  <r>
    <n v="343"/>
    <x v="34"/>
    <s v="SGD"/>
    <s v="Tiền mặt, vàng tiền tệ tại đơn vị"/>
    <s v="101110100"/>
    <x v="2"/>
    <n v="0"/>
    <n v="0"/>
  </r>
  <r>
    <n v="344"/>
    <x v="34"/>
    <s v="USD"/>
    <s v="Tiền mặt, vàng tiền tệ tại đơn vị"/>
    <s v="101110100"/>
    <x v="2"/>
    <n v="953040000"/>
    <n v="107946560"/>
  </r>
  <r>
    <n v="345"/>
    <x v="34"/>
    <s v="VND"/>
    <s v="Tiền mặt, vàng tiền tệ đang vận chuyển"/>
    <s v="101110300"/>
    <x v="1"/>
    <n v="0"/>
    <n v="0"/>
  </r>
  <r>
    <n v="346"/>
    <x v="34"/>
    <s v="VND"/>
    <s v="Tiền mặt tại máy ATM"/>
    <s v="101110400"/>
    <x v="3"/>
    <n v="2376160000"/>
    <n v="2542250000"/>
  </r>
  <r>
    <n v="347"/>
    <x v="35"/>
    <s v="EUR"/>
    <s v="Tiền mặt, vàng tiền tệ tại đơn vị"/>
    <s v="101110100"/>
    <x v="2"/>
    <n v="155010000"/>
    <n v="161771700"/>
  </r>
  <r>
    <n v="348"/>
    <x v="35"/>
    <s v="USD"/>
    <s v="Tiền mặt, vàng tiền tệ tại đơn vị"/>
    <s v="101110100"/>
    <x v="2"/>
    <n v="180120000"/>
    <n v="27726000"/>
  </r>
  <r>
    <n v="349"/>
    <x v="35"/>
    <s v="VND"/>
    <s v="Tiền mặt, vàng tiền tệ đang vận chuyển"/>
    <s v="101110300"/>
    <x v="1"/>
    <n v="0"/>
    <n v="0"/>
  </r>
  <r>
    <n v="350"/>
    <x v="35"/>
    <s v="VND"/>
    <s v="Tiền mặt tại máy ATM"/>
    <s v="101110400"/>
    <x v="3"/>
    <n v="9440470000"/>
    <n v="7534180000"/>
  </r>
  <r>
    <n v="351"/>
    <x v="36"/>
    <s v="EUR"/>
    <s v="Tiền mặt, vàng tiền tệ tại đơn vị"/>
    <s v="101110100"/>
    <x v="2"/>
    <n v="15501000"/>
    <n v="17028600"/>
  </r>
  <r>
    <n v="352"/>
    <x v="36"/>
    <s v="USD"/>
    <s v="Tiền mặt, vàng tiền tệ tại đơn vị"/>
    <s v="101110100"/>
    <x v="2"/>
    <n v="1226868000"/>
    <n v="1225373675"/>
  </r>
  <r>
    <n v="353"/>
    <x v="36"/>
    <s v="VND"/>
    <s v="Tiền mặt, vàng tiền tệ đang vận chuyển"/>
    <s v="101110300"/>
    <x v="1"/>
    <n v="0"/>
    <n v="0"/>
  </r>
  <r>
    <n v="354"/>
    <x v="36"/>
    <s v="VND"/>
    <s v="Tiền mặt tại máy ATM"/>
    <s v="101110400"/>
    <x v="3"/>
    <n v="8119170000"/>
    <n v="8164540000"/>
  </r>
  <r>
    <n v="355"/>
    <x v="37"/>
    <s v="CNY"/>
    <s v="Tiền mặt, vàng tiền tệ tại đơn vị"/>
    <s v="101110100"/>
    <x v="2"/>
    <n v="256976267"/>
    <n v="48476293"/>
  </r>
  <r>
    <n v="356"/>
    <x v="37"/>
    <s v="EUR"/>
    <s v="Tiền mặt, vàng tiền tệ tại đơn vị"/>
    <s v="101110100"/>
    <x v="2"/>
    <n v="104373400"/>
    <n v="0"/>
  </r>
  <r>
    <n v="357"/>
    <x v="37"/>
    <s v="USD"/>
    <s v="Tiền mặt, vàng tiền tệ tại đơn vị"/>
    <s v="101110100"/>
    <x v="2"/>
    <n v="412292400"/>
    <n v="347314360"/>
  </r>
  <r>
    <n v="358"/>
    <x v="37"/>
    <s v="VND"/>
    <s v="Tiền mặt, vàng tiền tệ đang vận chuyển"/>
    <s v="101110300"/>
    <x v="1"/>
    <n v="0"/>
    <n v="0"/>
  </r>
  <r>
    <n v="359"/>
    <x v="37"/>
    <s v="VND"/>
    <s v="Tiền mặt tại máy ATM"/>
    <s v="101110400"/>
    <x v="3"/>
    <n v="17535490000"/>
    <n v="16222720000"/>
  </r>
  <r>
    <n v="360"/>
    <x v="38"/>
    <s v="AUD"/>
    <s v="Tiền mặt, vàng tiền tệ tại đơn vị"/>
    <s v="101110100"/>
    <x v="2"/>
    <n v="0"/>
    <n v="0"/>
  </r>
  <r>
    <n v="361"/>
    <x v="38"/>
    <s v="CAD"/>
    <s v="Tiền mặt, vàng tiền tệ tại đơn vị"/>
    <s v="101110100"/>
    <x v="2"/>
    <n v="5374800"/>
    <n v="0"/>
  </r>
  <r>
    <n v="362"/>
    <x v="38"/>
    <s v="EUR"/>
    <s v="Tiền mặt, vàng tiền tệ tại đơn vị"/>
    <s v="101110100"/>
    <x v="2"/>
    <n v="185753650"/>
    <n v="95927780"/>
  </r>
  <r>
    <n v="363"/>
    <x v="38"/>
    <s v="JPY"/>
    <s v="Tiền mặt, vàng tiền tệ tại đơn vị"/>
    <s v="101110100"/>
    <x v="2"/>
    <n v="175578620"/>
    <n v="111960000"/>
  </r>
  <r>
    <n v="364"/>
    <x v="38"/>
    <s v="USD"/>
    <s v="Tiền mặt, vàng tiền tệ tại đơn vị"/>
    <s v="101110100"/>
    <x v="2"/>
    <n v="1601722800"/>
    <n v="881086070"/>
  </r>
  <r>
    <n v="365"/>
    <x v="38"/>
    <s v="VND"/>
    <s v="Tiền mặt, vàng tiền tệ đang vận chuyển"/>
    <s v="101110300"/>
    <x v="1"/>
    <n v="0"/>
    <n v="0"/>
  </r>
  <r>
    <n v="366"/>
    <x v="38"/>
    <s v="VND"/>
    <s v="Tiền mặt tại máy ATM"/>
    <s v="101110400"/>
    <x v="3"/>
    <n v="33556320000"/>
    <n v="34119820000"/>
  </r>
  <r>
    <n v="367"/>
    <x v="39"/>
    <s v="EUR"/>
    <s v="Tiền mặt, vàng tiền tệ tại đơn vị"/>
    <s v="101110100"/>
    <x v="2"/>
    <n v="51928350"/>
    <n v="14900025"/>
  </r>
  <r>
    <n v="368"/>
    <x v="39"/>
    <s v="USD"/>
    <s v="Tiền mặt, vàng tiền tệ tại đơn vị"/>
    <s v="101110100"/>
    <x v="2"/>
    <n v="345556800"/>
    <n v="115155320"/>
  </r>
  <r>
    <n v="369"/>
    <x v="39"/>
    <s v="VND"/>
    <s v="Tiền mặt, vàng tiền tệ đang vận chuyển"/>
    <s v="101110300"/>
    <x v="1"/>
    <n v="0"/>
    <n v="0"/>
  </r>
  <r>
    <n v="370"/>
    <x v="39"/>
    <s v="VND"/>
    <s v="Tiền mặt tại máy ATM"/>
    <s v="101110400"/>
    <x v="3"/>
    <n v="10355850000"/>
    <n v="10318350000"/>
  </r>
  <r>
    <n v="371"/>
    <x v="40"/>
    <s v="EUR"/>
    <s v="Tiền mặt, vàng tiền tệ tại đơn vị"/>
    <s v="101110100"/>
    <x v="2"/>
    <n v="452112500"/>
    <n v="196396520"/>
  </r>
  <r>
    <n v="372"/>
    <x v="40"/>
    <s v="USD"/>
    <s v="Tiền mặt, vàng tiền tệ tại đơn vị"/>
    <s v="101110100"/>
    <x v="2"/>
    <n v="308164800"/>
    <n v="411869730"/>
  </r>
  <r>
    <n v="373"/>
    <x v="40"/>
    <s v="VND"/>
    <s v="Tiền mặt, vàng tiền tệ đang vận chuyển"/>
    <s v="101110300"/>
    <x v="1"/>
    <n v="0"/>
    <n v="0"/>
  </r>
  <r>
    <n v="374"/>
    <x v="40"/>
    <s v="VND"/>
    <s v="Tiền mặt tại máy ATM"/>
    <s v="101110400"/>
    <x v="3"/>
    <n v="13210650000"/>
    <n v="12144650000"/>
  </r>
  <r>
    <n v="375"/>
    <x v="41"/>
    <s v="EUR"/>
    <s v="Tiền mặt, vàng tiền tệ tại đơn vị"/>
    <s v="101110100"/>
    <x v="2"/>
    <n v="2277355250"/>
    <n v="2747280800"/>
  </r>
  <r>
    <n v="376"/>
    <x v="41"/>
    <s v="USD"/>
    <s v="Tiền mặt, vàng tiền tệ tại đơn vị"/>
    <s v="101110100"/>
    <x v="2"/>
    <n v="3272940000"/>
    <n v="3209284500"/>
  </r>
  <r>
    <n v="377"/>
    <x v="41"/>
    <s v="VND"/>
    <s v="Tiền mặt, vàng tiền tệ đang vận chuyển"/>
    <s v="101110300"/>
    <x v="1"/>
    <n v="0"/>
    <n v="0"/>
  </r>
  <r>
    <n v="378"/>
    <x v="41"/>
    <s v="VND"/>
    <s v="Tiền mặt tại máy ATM"/>
    <s v="101110400"/>
    <x v="3"/>
    <n v="15828660000"/>
    <n v="12371640000"/>
  </r>
  <r>
    <n v="379"/>
    <x v="42"/>
    <s v="EUR"/>
    <s v="Tiền mặt, vàng tiền tệ tại đơn vị"/>
    <s v="101110100"/>
    <x v="2"/>
    <n v="63295750"/>
    <n v="407976875"/>
  </r>
  <r>
    <n v="380"/>
    <x v="42"/>
    <s v="USD"/>
    <s v="Tiền mặt, vàng tiền tệ tại đơn vị"/>
    <s v="101110100"/>
    <x v="2"/>
    <n v="209760000"/>
    <n v="392785000"/>
  </r>
  <r>
    <n v="381"/>
    <x v="42"/>
    <s v="VND"/>
    <s v="Tiền mặt, vàng tiền tệ đang vận chuyển"/>
    <s v="101110300"/>
    <x v="1"/>
    <n v="0"/>
    <n v="0"/>
  </r>
  <r>
    <n v="382"/>
    <x v="42"/>
    <s v="VND"/>
    <s v="Tiền mặt tại máy ATM"/>
    <s v="101110400"/>
    <x v="3"/>
    <n v="6765010000"/>
    <n v="6113160000"/>
  </r>
  <r>
    <n v="383"/>
    <x v="43"/>
    <s v="EUR"/>
    <s v="Tiền mặt, vàng tiền tệ tại đơn vị"/>
    <s v="101110100"/>
    <x v="2"/>
    <n v="360398250"/>
    <n v="289486200"/>
  </r>
  <r>
    <n v="384"/>
    <x v="43"/>
    <s v="USD"/>
    <s v="Tiền mặt, vàng tiền tệ tại đơn vị"/>
    <s v="101110100"/>
    <x v="2"/>
    <n v="689700000"/>
    <n v="189461000"/>
  </r>
  <r>
    <n v="385"/>
    <x v="43"/>
    <s v="VND"/>
    <s v="Tiền mặt, vàng tiền tệ đang vận chuyển"/>
    <s v="101110300"/>
    <x v="1"/>
    <n v="0"/>
    <n v="0"/>
  </r>
  <r>
    <n v="386"/>
    <x v="43"/>
    <s v="VND"/>
    <s v="Tiền mặt tại máy ATM"/>
    <s v="101110400"/>
    <x v="3"/>
    <n v="18845280000"/>
    <n v="13398080000"/>
  </r>
  <r>
    <n v="387"/>
    <x v="44"/>
    <s v="EUR"/>
    <s v="Tiền mặt, vàng tiền tệ tại đơn vị"/>
    <s v="101110100"/>
    <x v="2"/>
    <n v="1462261000"/>
    <n v="1595296010"/>
  </r>
  <r>
    <n v="388"/>
    <x v="44"/>
    <s v="JPY"/>
    <s v="Tiền mặt, vàng tiền tệ tại đơn vị"/>
    <s v="101110100"/>
    <x v="2"/>
    <n v="200548040"/>
    <n v="116438400"/>
  </r>
  <r>
    <n v="389"/>
    <x v="44"/>
    <s v="USD"/>
    <s v="Tiền mặt, vàng tiền tệ tại đơn vị"/>
    <s v="101110100"/>
    <x v="2"/>
    <n v="1129808400"/>
    <n v="3395949795"/>
  </r>
  <r>
    <n v="390"/>
    <x v="44"/>
    <s v="VND"/>
    <s v="Tiền mặt, vàng tiền tệ đang vận chuyển"/>
    <s v="101110300"/>
    <x v="1"/>
    <n v="0"/>
    <n v="0"/>
  </r>
  <r>
    <n v="391"/>
    <x v="44"/>
    <s v="VND"/>
    <s v="Tiền mặt tại máy ATM"/>
    <s v="101110400"/>
    <x v="3"/>
    <n v="30576300000"/>
    <n v="35143200000"/>
  </r>
  <r>
    <n v="392"/>
    <x v="44"/>
    <s v="VND"/>
    <s v="Tiền mặt tại máy gửi tiền di động CDM"/>
    <s v="101110500"/>
    <x v="3"/>
    <n v="53350000"/>
    <n v="53350000"/>
  </r>
  <r>
    <n v="393"/>
    <x v="45"/>
    <s v="EUR"/>
    <s v="Tiền mặt, vàng tiền tệ tại đơn vị"/>
    <s v="101110100"/>
    <x v="2"/>
    <n v="51670000"/>
    <n v="651343950"/>
  </r>
  <r>
    <n v="394"/>
    <x v="45"/>
    <s v="USD"/>
    <s v="Tiền mặt, vàng tiền tệ tại đơn vị"/>
    <s v="101110100"/>
    <x v="2"/>
    <n v="346560000"/>
    <n v="189461000"/>
  </r>
  <r>
    <n v="395"/>
    <x v="45"/>
    <s v="VND"/>
    <s v="Tiền mặt, vàng tiền tệ đang vận chuyển"/>
    <s v="101110300"/>
    <x v="1"/>
    <n v="0"/>
    <n v="0"/>
  </r>
  <r>
    <n v="396"/>
    <x v="45"/>
    <s v="VND"/>
    <s v="Tiền mặt tại máy ATM"/>
    <s v="101110400"/>
    <x v="3"/>
    <n v="8230860000"/>
    <n v="9671460000"/>
  </r>
  <r>
    <n v="397"/>
    <x v="46"/>
    <s v="EUR"/>
    <s v="Tiền mặt, vàng tiền tệ tại đơn vị"/>
    <s v="101110100"/>
    <x v="2"/>
    <n v="758903125"/>
    <n v="951047310"/>
  </r>
  <r>
    <n v="398"/>
    <x v="46"/>
    <s v="JPY"/>
    <s v="Tiền mặt, vàng tiền tệ tại đơn vị"/>
    <s v="101110100"/>
    <x v="2"/>
    <n v="25762100"/>
    <n v="179136000"/>
  </r>
  <r>
    <n v="399"/>
    <x v="46"/>
    <s v="USD"/>
    <s v="Tiền mặt, vàng tiền tệ tại đơn vị"/>
    <s v="101110100"/>
    <x v="2"/>
    <n v="487555200"/>
    <n v="1332095670"/>
  </r>
  <r>
    <n v="400"/>
    <x v="46"/>
    <s v="VND"/>
    <s v="Tiền mặt, vàng tiền tệ đang vận chuyển"/>
    <s v="101110300"/>
    <x v="1"/>
    <n v="0"/>
    <n v="0"/>
  </r>
  <r>
    <n v="401"/>
    <x v="46"/>
    <s v="VND"/>
    <s v="Tiền mặt tại máy ATM"/>
    <s v="101110400"/>
    <x v="3"/>
    <n v="6820040000"/>
    <n v="5601200000"/>
  </r>
  <r>
    <n v="402"/>
    <x v="47"/>
    <s v="CHF"/>
    <s v="Tiền mặt, vàng tiền tệ tại đơn vị"/>
    <s v="101110100"/>
    <x v="2"/>
    <n v="0"/>
    <n v="0"/>
  </r>
  <r>
    <n v="403"/>
    <x v="47"/>
    <s v="EUR"/>
    <s v="Tiền mặt, vàng tiền tệ tại đơn vị"/>
    <s v="101110100"/>
    <x v="2"/>
    <n v="690052850"/>
    <n v="160352650"/>
  </r>
  <r>
    <n v="404"/>
    <x v="47"/>
    <s v="JPY"/>
    <s v="Tiền mặt, vàng tiền tệ tại đơn vị"/>
    <s v="101110100"/>
    <x v="2"/>
    <n v="289922710"/>
    <n v="32468400"/>
  </r>
  <r>
    <n v="405"/>
    <x v="47"/>
    <s v="USD"/>
    <s v="Tiền mặt, vàng tiền tệ tại đơn vị"/>
    <s v="101110100"/>
    <x v="2"/>
    <n v="3092820000"/>
    <n v="854284270"/>
  </r>
  <r>
    <n v="406"/>
    <x v="47"/>
    <s v="VND"/>
    <s v="Tiền mặt, vàng tiền tệ đang vận chuyển"/>
    <s v="101110300"/>
    <x v="1"/>
    <n v="0"/>
    <n v="0"/>
  </r>
  <r>
    <n v="407"/>
    <x v="47"/>
    <s v="VND"/>
    <s v="Tiền mặt tại máy ATM"/>
    <s v="101110400"/>
    <x v="3"/>
    <n v="28316550000"/>
    <n v="23908910000"/>
  </r>
  <r>
    <n v="408"/>
    <x v="48"/>
    <s v="EUR"/>
    <s v="Tiền mặt, vàng tiền tệ tại đơn vị"/>
    <s v="101110100"/>
    <x v="2"/>
    <n v="796105525"/>
    <n v="66695350"/>
  </r>
  <r>
    <n v="409"/>
    <x v="48"/>
    <s v="JPY"/>
    <s v="Tiền mặt, vàng tiền tệ tại đơn vị"/>
    <s v="101110100"/>
    <x v="2"/>
    <n v="400699740"/>
    <n v="94942080"/>
  </r>
  <r>
    <n v="410"/>
    <x v="48"/>
    <s v="USD"/>
    <s v="Tiền mặt, vàng tiền tệ tại đơn vị"/>
    <s v="101110100"/>
    <x v="2"/>
    <n v="1526665200"/>
    <n v="2204448050"/>
  </r>
  <r>
    <n v="411"/>
    <x v="48"/>
    <s v="VND"/>
    <s v="Tiền mặt, vàng tiền tệ đang vận chuyển"/>
    <s v="101110300"/>
    <x v="1"/>
    <n v="0"/>
    <n v="0"/>
  </r>
  <r>
    <n v="412"/>
    <x v="48"/>
    <s v="VND"/>
    <s v="Tiền mặt tại máy ATM"/>
    <s v="101110400"/>
    <x v="3"/>
    <n v="27495200000"/>
    <n v="18276800000"/>
  </r>
  <r>
    <n v="413"/>
    <x v="49"/>
    <s v="EUR"/>
    <s v="Tiền mặt, vàng tiền tệ tại đơn vị"/>
    <s v="101110100"/>
    <x v="2"/>
    <n v="81638600"/>
    <n v="113240190"/>
  </r>
  <r>
    <n v="414"/>
    <x v="49"/>
    <s v="JPY"/>
    <s v="Tiền mặt, vàng tiền tệ tại đơn vị"/>
    <s v="101110100"/>
    <x v="2"/>
    <n v="30914520"/>
    <n v="111736080"/>
  </r>
  <r>
    <n v="415"/>
    <x v="49"/>
    <s v="USD"/>
    <s v="Tiền mặt, vàng tiền tệ tại đơn vị"/>
    <s v="101110100"/>
    <x v="2"/>
    <n v="1496934000"/>
    <n v="1510350745"/>
  </r>
  <r>
    <n v="416"/>
    <x v="49"/>
    <s v="VND"/>
    <s v="Tiền mặt, vàng tiền tệ đang vận chuyển"/>
    <s v="101110300"/>
    <x v="1"/>
    <n v="0"/>
    <n v="0"/>
  </r>
  <r>
    <n v="417"/>
    <x v="49"/>
    <s v="VND"/>
    <s v="Tiền mặt tại máy ATM"/>
    <s v="101110400"/>
    <x v="3"/>
    <n v="28776510000"/>
    <n v="29933200000"/>
  </r>
  <r>
    <n v="418"/>
    <x v="50"/>
    <s v="EUR"/>
    <s v="Tiền mặt, vàng tiền tệ tại đơn vị"/>
    <s v="101110100"/>
    <x v="2"/>
    <n v="1670491100"/>
    <n v="2273460005"/>
  </r>
  <r>
    <n v="419"/>
    <x v="50"/>
    <s v="JPY"/>
    <s v="Tiền mặt, vàng tiền tệ tại đơn vị"/>
    <s v="101110100"/>
    <x v="2"/>
    <n v="0"/>
    <n v="0"/>
  </r>
  <r>
    <n v="420"/>
    <x v="50"/>
    <s v="KRW"/>
    <s v="Tiền mặt, vàng tiền tệ tại đơn vị"/>
    <s v="101110100"/>
    <x v="2"/>
    <n v="0"/>
    <n v="0"/>
  </r>
  <r>
    <n v="421"/>
    <x v="50"/>
    <s v="USD"/>
    <s v="Tiền mặt, vàng tiền tệ tại đơn vị"/>
    <s v="101110100"/>
    <x v="2"/>
    <n v="3130052400"/>
    <n v="4374654490"/>
  </r>
  <r>
    <n v="422"/>
    <x v="50"/>
    <s v="VND"/>
    <s v="Tiền mặt, vàng tiền tệ đang vận chuyển"/>
    <s v="101110300"/>
    <x v="1"/>
    <n v="0"/>
    <n v="0"/>
  </r>
  <r>
    <n v="423"/>
    <x v="50"/>
    <s v="VND"/>
    <s v="Tiền mặt tại máy ATM"/>
    <s v="101110400"/>
    <x v="3"/>
    <n v="32974840000"/>
    <n v="31232760000"/>
  </r>
  <r>
    <n v="424"/>
    <x v="51"/>
    <s v="AUD"/>
    <s v="Tiền mặt, vàng tiền tệ tại đơn vị"/>
    <s v="101110100"/>
    <x v="2"/>
    <n v="0"/>
    <n v="0"/>
  </r>
  <r>
    <n v="425"/>
    <x v="51"/>
    <s v="EUR"/>
    <s v="Tiền mặt, vàng tiền tệ tại đơn vị"/>
    <s v="101110100"/>
    <x v="2"/>
    <n v="0"/>
    <n v="14190500"/>
  </r>
  <r>
    <n v="426"/>
    <x v="51"/>
    <s v="JPY"/>
    <s v="Tiền mặt, vàng tiền tệ tại đơn vị"/>
    <s v="101110100"/>
    <x v="2"/>
    <n v="0"/>
    <n v="0"/>
  </r>
  <r>
    <n v="427"/>
    <x v="51"/>
    <s v="KRW"/>
    <s v="Tiền mặt, vàng tiền tệ tại đơn vị"/>
    <s v="101110100"/>
    <x v="2"/>
    <n v="0"/>
    <n v="0"/>
  </r>
  <r>
    <n v="428"/>
    <x v="51"/>
    <s v="USD"/>
    <s v="Tiền mặt, vàng tiền tệ tại đơn vị"/>
    <s v="101110100"/>
    <x v="2"/>
    <n v="273600000"/>
    <n v="330401500"/>
  </r>
  <r>
    <n v="429"/>
    <x v="51"/>
    <s v="VND"/>
    <s v="Tiền mặt, vàng tiền tệ đang vận chuyển"/>
    <s v="101110300"/>
    <x v="1"/>
    <n v="0"/>
    <n v="0"/>
  </r>
  <r>
    <n v="430"/>
    <x v="51"/>
    <s v="VND"/>
    <s v="Tiền mặt tại máy ATM"/>
    <s v="101110400"/>
    <x v="3"/>
    <n v="19400540000"/>
    <n v="17292290000"/>
  </r>
  <r>
    <n v="431"/>
    <x v="52"/>
    <s v="EUR"/>
    <s v="Tiền mặt, vàng tiền tệ tại đơn vị"/>
    <s v="101110100"/>
    <x v="2"/>
    <n v="58774625"/>
    <n v="145452625"/>
  </r>
  <r>
    <n v="432"/>
    <x v="52"/>
    <s v="USD"/>
    <s v="Tiền mặt, vàng tiền tệ tại đơn vị"/>
    <s v="101110100"/>
    <x v="2"/>
    <n v="36024000"/>
    <n v="1264143865"/>
  </r>
  <r>
    <n v="433"/>
    <x v="52"/>
    <s v="VND"/>
    <s v="Tiền mặt, vàng tiền tệ đang vận chuyển"/>
    <s v="101110300"/>
    <x v="1"/>
    <n v="0"/>
    <n v="0"/>
  </r>
  <r>
    <n v="434"/>
    <x v="52"/>
    <s v="VND"/>
    <s v="Tiền mặt tại máy ATM"/>
    <s v="101110400"/>
    <x v="3"/>
    <n v="10552700000"/>
    <n v="9937190000"/>
  </r>
  <r>
    <n v="435"/>
    <x v="53"/>
    <s v="EUR"/>
    <s v="Tiền mặt, vàng tiền tệ tại đơn vị"/>
    <s v="101110100"/>
    <x v="2"/>
    <n v="0"/>
    <n v="0"/>
  </r>
  <r>
    <n v="436"/>
    <x v="53"/>
    <s v="USD"/>
    <s v="Tiền mặt, vàng tiền tệ tại đơn vị"/>
    <s v="101110100"/>
    <x v="2"/>
    <n v="158482800"/>
    <n v="141633650"/>
  </r>
  <r>
    <n v="437"/>
    <x v="53"/>
    <s v="VND"/>
    <s v="Tiền mặt, vàng tiền tệ đang vận chuyển"/>
    <s v="101110300"/>
    <x v="1"/>
    <n v="0"/>
    <n v="0"/>
  </r>
  <r>
    <n v="438"/>
    <x v="53"/>
    <s v="VND"/>
    <s v="Tiền mặt tại máy ATM"/>
    <s v="101110400"/>
    <x v="3"/>
    <n v="13047270000"/>
    <n v="11226110000"/>
  </r>
  <r>
    <n v="439"/>
    <x v="54"/>
    <s v="EUR"/>
    <s v="Tiền mặt, vàng tiền tệ tại đơn vị"/>
    <s v="101110100"/>
    <x v="2"/>
    <n v="0"/>
    <n v="0"/>
  </r>
  <r>
    <n v="440"/>
    <x v="54"/>
    <s v="USD"/>
    <s v="Tiền mặt, vàng tiền tệ tại đơn vị"/>
    <s v="101110100"/>
    <x v="2"/>
    <n v="227133600"/>
    <n v="947073950"/>
  </r>
  <r>
    <n v="441"/>
    <x v="54"/>
    <s v="VND"/>
    <s v="Tiền mặt, vàng tiền tệ đang vận chuyển"/>
    <s v="101110300"/>
    <x v="1"/>
    <n v="0"/>
    <n v="0"/>
  </r>
  <r>
    <n v="442"/>
    <x v="54"/>
    <s v="VND"/>
    <s v="Tiền mặt tại máy ATM"/>
    <s v="101110400"/>
    <x v="3"/>
    <n v="19875530000"/>
    <n v="19662690000"/>
  </r>
  <r>
    <n v="443"/>
    <x v="55"/>
    <s v="AUD"/>
    <s v="Tiền mặt, vàng tiền tệ tại đơn vị"/>
    <s v="101110100"/>
    <x v="2"/>
    <n v="0"/>
    <n v="0"/>
  </r>
  <r>
    <n v="444"/>
    <x v="55"/>
    <s v="CAD"/>
    <s v="Tiền mặt, vàng tiền tệ tại đơn vị"/>
    <s v="101110100"/>
    <x v="2"/>
    <n v="0"/>
    <n v="0"/>
  </r>
  <r>
    <n v="445"/>
    <x v="55"/>
    <s v="EUR"/>
    <s v="Tiền mặt, vàng tiền tệ tại đơn vị"/>
    <s v="101110100"/>
    <x v="2"/>
    <n v="2559860975"/>
    <n v="2350088705"/>
  </r>
  <r>
    <n v="446"/>
    <x v="55"/>
    <s v="GBP"/>
    <s v="Tiền mặt, vàng tiền tệ tại đơn vị"/>
    <s v="101110100"/>
    <x v="2"/>
    <n v="0"/>
    <n v="0"/>
  </r>
  <r>
    <n v="447"/>
    <x v="55"/>
    <s v="JPY"/>
    <s v="Tiền mặt, vàng tiền tệ tại đơn vị"/>
    <s v="101110100"/>
    <x v="2"/>
    <n v="0"/>
    <n v="0"/>
  </r>
  <r>
    <n v="448"/>
    <x v="55"/>
    <s v="USD"/>
    <s v="Tiền mặt, vàng tiền tệ tại đơn vị"/>
    <s v="101110100"/>
    <x v="2"/>
    <n v="4772792400"/>
    <n v="9361730110"/>
  </r>
  <r>
    <n v="449"/>
    <x v="55"/>
    <s v="VND"/>
    <s v="Tiền mặt, vàng tiền tệ đang vận chuyển"/>
    <s v="101110300"/>
    <x v="1"/>
    <n v="0"/>
    <n v="0"/>
  </r>
  <r>
    <n v="450"/>
    <x v="55"/>
    <s v="VND"/>
    <s v="Tiền mặt tại máy ATM"/>
    <s v="101110400"/>
    <x v="3"/>
    <n v="18621320000"/>
    <n v="15333800000"/>
  </r>
  <r>
    <n v="451"/>
    <x v="56"/>
    <s v="USD"/>
    <s v="Tiền mặt, vàng tiền tệ tại đơn vị"/>
    <s v="101110100"/>
    <x v="2"/>
    <n v="907896000"/>
    <n v="457594525"/>
  </r>
  <r>
    <n v="452"/>
    <x v="56"/>
    <s v="VND"/>
    <s v="Tiền mặt, vàng tiền tệ đang vận chuyển"/>
    <s v="101110300"/>
    <x v="1"/>
    <n v="0"/>
    <n v="0"/>
  </r>
  <r>
    <n v="453"/>
    <x v="56"/>
    <s v="VND"/>
    <s v="Tiền mặt tại máy ATM"/>
    <s v="101110400"/>
    <x v="3"/>
    <n v="21878420000"/>
    <n v="22154270000"/>
  </r>
  <r>
    <n v="454"/>
    <x v="57"/>
    <s v="EUR"/>
    <s v="Tiền mặt, vàng tiền tệ tại đơn vị"/>
    <s v="101110100"/>
    <x v="2"/>
    <n v="211847000"/>
    <n v="48247700"/>
  </r>
  <r>
    <n v="455"/>
    <x v="57"/>
    <s v="USD"/>
    <s v="Tiền mặt, vàng tiền tệ tại đơn vị"/>
    <s v="101110100"/>
    <x v="2"/>
    <n v="1313804400"/>
    <n v="1607137590"/>
  </r>
  <r>
    <n v="456"/>
    <x v="57"/>
    <s v="VND"/>
    <s v="Tiền mặt, vàng tiền tệ đang vận chuyển"/>
    <s v="101110300"/>
    <x v="1"/>
    <n v="0"/>
    <n v="0"/>
  </r>
  <r>
    <n v="457"/>
    <x v="57"/>
    <s v="VND"/>
    <s v="Tiền mặt tại máy ATM"/>
    <s v="101110400"/>
    <x v="3"/>
    <n v="16365730000"/>
    <n v="17807000000"/>
  </r>
  <r>
    <n v="458"/>
    <x v="58"/>
    <s v="AUD"/>
    <s v="Tiền mặt, vàng tiền tệ tại đơn vị"/>
    <s v="101110100"/>
    <x v="2"/>
    <n v="0"/>
    <n v="0"/>
  </r>
  <r>
    <n v="459"/>
    <x v="58"/>
    <s v="CAD"/>
    <s v="Tiền mặt, vàng tiền tệ tại đơn vị"/>
    <s v="101110100"/>
    <x v="2"/>
    <n v="0"/>
    <n v="5435100"/>
  </r>
  <r>
    <n v="460"/>
    <x v="58"/>
    <s v="EUR"/>
    <s v="Tiền mặt, vàng tiền tệ tại đơn vị"/>
    <s v="101110100"/>
    <x v="2"/>
    <n v="39785900"/>
    <n v="69249640"/>
  </r>
  <r>
    <n v="461"/>
    <x v="58"/>
    <s v="JPY"/>
    <s v="Tiền mặt, vàng tiền tệ tại đơn vị"/>
    <s v="101110100"/>
    <x v="2"/>
    <n v="0"/>
    <n v="0"/>
  </r>
  <r>
    <n v="462"/>
    <x v="58"/>
    <s v="USD"/>
    <s v="Tiền mặt, vàng tiền tệ tại đơn vị"/>
    <s v="101110100"/>
    <x v="2"/>
    <n v="728710800"/>
    <n v="2130281000"/>
  </r>
  <r>
    <n v="463"/>
    <x v="58"/>
    <s v="VND"/>
    <s v="Tiền mặt, vàng tiền tệ đang vận chuyển"/>
    <s v="101110300"/>
    <x v="1"/>
    <n v="0"/>
    <n v="0"/>
  </r>
  <r>
    <n v="464"/>
    <x v="58"/>
    <s v="VND"/>
    <s v="Tiền mặt tại máy ATM"/>
    <s v="101110400"/>
    <x v="3"/>
    <n v="8338160000"/>
    <n v="8461010000"/>
  </r>
  <r>
    <n v="465"/>
    <x v="59"/>
    <s v="USD"/>
    <s v="Tiền mặt, vàng tiền tệ tại đơn vị"/>
    <s v="101110100"/>
    <x v="2"/>
    <n v="792231600"/>
    <n v="2553264235"/>
  </r>
  <r>
    <n v="466"/>
    <x v="59"/>
    <s v="VND"/>
    <s v="Tiền mặt, vàng tiền tệ đang vận chuyển"/>
    <s v="101110300"/>
    <x v="1"/>
    <n v="0"/>
    <n v="0"/>
  </r>
  <r>
    <n v="467"/>
    <x v="59"/>
    <s v="VND"/>
    <s v="Tiền mặt tại máy ATM"/>
    <s v="101110400"/>
    <x v="3"/>
    <n v="3700140000"/>
    <n v="3021550000"/>
  </r>
  <r>
    <n v="468"/>
    <x v="60"/>
    <s v="EUR"/>
    <s v="Tiền mặt, vàng tiền tệ tại đơn vị"/>
    <s v="101110100"/>
    <x v="2"/>
    <n v="144417650"/>
    <n v="42855310"/>
  </r>
  <r>
    <n v="469"/>
    <x v="60"/>
    <s v="USD"/>
    <s v="Tiền mặt, vàng tiền tệ tại đơn vị"/>
    <s v="101110100"/>
    <x v="2"/>
    <n v="234224400"/>
    <n v="150020765"/>
  </r>
  <r>
    <n v="470"/>
    <x v="60"/>
    <s v="VND"/>
    <s v="Tiền mặt, vàng tiền tệ đang vận chuyển"/>
    <s v="101110300"/>
    <x v="1"/>
    <n v="0"/>
    <n v="0"/>
  </r>
  <r>
    <n v="471"/>
    <x v="60"/>
    <s v="VND"/>
    <s v="Tiền mặt tại máy ATM"/>
    <s v="101110400"/>
    <x v="3"/>
    <n v="1965050000"/>
    <n v="1931600000"/>
  </r>
  <r>
    <n v="472"/>
    <x v="61"/>
    <s v="CAD"/>
    <s v="Tiền mặt, vàng tiền tệ tại đơn vị"/>
    <s v="101110100"/>
    <x v="2"/>
    <n v="0"/>
    <n v="0"/>
  </r>
  <r>
    <n v="473"/>
    <x v="61"/>
    <s v="EUR"/>
    <s v="Tiền mặt, vàng tiền tệ tại đơn vị"/>
    <s v="101110100"/>
    <x v="2"/>
    <n v="171802750"/>
    <n v="74216315"/>
  </r>
  <r>
    <n v="474"/>
    <x v="61"/>
    <s v="GBP"/>
    <s v="Tiền mặt, vàng tiền tệ tại đơn vị"/>
    <s v="101110100"/>
    <x v="2"/>
    <n v="0"/>
    <n v="0"/>
  </r>
  <r>
    <n v="475"/>
    <x v="61"/>
    <s v="JPY"/>
    <s v="Tiền mặt, vàng tiền tệ tại đơn vị"/>
    <s v="101110100"/>
    <x v="2"/>
    <n v="0"/>
    <n v="0"/>
  </r>
  <r>
    <n v="476"/>
    <x v="61"/>
    <s v="USD"/>
    <s v="Tiền mặt, vàng tiền tệ tại đơn vị"/>
    <s v="101110100"/>
    <x v="2"/>
    <n v="659740800"/>
    <n v="488485910"/>
  </r>
  <r>
    <n v="477"/>
    <x v="61"/>
    <s v="VND"/>
    <s v="Tiền mặt, vàng tiền tệ đang vận chuyển"/>
    <s v="101110300"/>
    <x v="1"/>
    <n v="0"/>
    <n v="0"/>
  </r>
  <r>
    <n v="478"/>
    <x v="61"/>
    <s v="VND"/>
    <s v="Tiền mặt tại máy ATM"/>
    <s v="101110400"/>
    <x v="3"/>
    <n v="22702480000"/>
    <n v="20207560000"/>
  </r>
  <r>
    <n v="479"/>
    <x v="62"/>
    <s v="EUR"/>
    <s v="Tiền mặt, vàng tiền tệ tại đơn vị"/>
    <s v="101110100"/>
    <x v="2"/>
    <n v="410905675"/>
    <n v="654040145"/>
  </r>
  <r>
    <n v="480"/>
    <x v="62"/>
    <s v="USD"/>
    <s v="Tiền mặt, vàng tiền tệ tại đơn vị"/>
    <s v="101110100"/>
    <x v="2"/>
    <n v="446720400"/>
    <n v="756018705"/>
  </r>
  <r>
    <n v="481"/>
    <x v="62"/>
    <s v="VND"/>
    <s v="Tiền mặt, vàng tiền tệ đang vận chuyển"/>
    <s v="101110300"/>
    <x v="1"/>
    <n v="0"/>
    <n v="0"/>
  </r>
  <r>
    <n v="482"/>
    <x v="62"/>
    <s v="VND"/>
    <s v="Tiền mặt tại máy ATM"/>
    <s v="101110400"/>
    <x v="3"/>
    <n v="8261210000"/>
    <n v="2081230000"/>
  </r>
  <r>
    <n v="483"/>
    <x v="63"/>
    <s v="EUR"/>
    <s v="Tiền mặt, vàng tiền tệ tại đơn vị"/>
    <s v="101110100"/>
    <x v="2"/>
    <n v="487377275"/>
    <n v="1146876210"/>
  </r>
  <r>
    <n v="484"/>
    <x v="63"/>
    <s v="USD"/>
    <s v="Tiền mặt, vàng tiền tệ tại đơn vị"/>
    <s v="101110100"/>
    <x v="2"/>
    <n v="435776400"/>
    <n v="765884540"/>
  </r>
  <r>
    <n v="485"/>
    <x v="63"/>
    <s v="VND"/>
    <s v="Tiền mặt, vàng tiền tệ đang vận chuyển"/>
    <s v="101110300"/>
    <x v="1"/>
    <n v="0"/>
    <n v="0"/>
  </r>
  <r>
    <n v="486"/>
    <x v="63"/>
    <s v="VND"/>
    <s v="Tiền mặt tại máy ATM"/>
    <s v="101110400"/>
    <x v="3"/>
    <n v="4635550000"/>
    <n v="3746050000"/>
  </r>
  <r>
    <n v="487"/>
    <x v="64"/>
    <s v="EUR"/>
    <s v="Tiền mặt, vàng tiền tệ tại đơn vị"/>
    <s v="101110100"/>
    <x v="2"/>
    <n v="1084036600"/>
    <n v="525899930"/>
  </r>
  <r>
    <n v="488"/>
    <x v="64"/>
    <s v="USD"/>
    <s v="Tiền mặt, vàng tiền tệ tại đơn vị"/>
    <s v="101110100"/>
    <x v="2"/>
    <n v="505362000"/>
    <n v="696708170"/>
  </r>
  <r>
    <n v="489"/>
    <x v="64"/>
    <s v="VND"/>
    <s v="Tiền mặt, vàng tiền tệ đang vận chuyển"/>
    <s v="101110300"/>
    <x v="1"/>
    <n v="0"/>
    <n v="0"/>
  </r>
  <r>
    <n v="490"/>
    <x v="64"/>
    <s v="VND"/>
    <s v="Tiền mặt tại máy ATM"/>
    <s v="101110400"/>
    <x v="3"/>
    <n v="4366890000"/>
    <n v="3296020000"/>
  </r>
  <r>
    <n v="491"/>
    <x v="65"/>
    <s v="EUR"/>
    <s v="Tiền mặt, vàng tiền tệ tại đơn vị"/>
    <s v="101110100"/>
    <x v="2"/>
    <n v="239748800"/>
    <n v="135377370"/>
  </r>
  <r>
    <n v="492"/>
    <x v="65"/>
    <s v="USD"/>
    <s v="Tiền mặt, vàng tiền tệ tại đơn vị"/>
    <s v="101110100"/>
    <x v="2"/>
    <n v="200754000"/>
    <n v="85604025"/>
  </r>
  <r>
    <n v="493"/>
    <x v="65"/>
    <s v="VND"/>
    <s v="Tiền mặt, vàng tiền tệ đang vận chuyển"/>
    <s v="101110300"/>
    <x v="1"/>
    <n v="0"/>
    <n v="0"/>
  </r>
  <r>
    <n v="494"/>
    <x v="65"/>
    <s v="VND"/>
    <s v="Tiền mặt tại máy ATM"/>
    <s v="101110400"/>
    <x v="3"/>
    <n v="15686160000"/>
    <n v="11925580000"/>
  </r>
  <r>
    <n v="495"/>
    <x v="167"/>
    <s v="LAK"/>
    <s v="Tiền mặt tại máy ATM"/>
    <s v="101110400"/>
    <x v="2"/>
    <n v="0"/>
    <n v="0"/>
  </r>
  <r>
    <n v="496"/>
    <x v="66"/>
    <s v="AUD"/>
    <s v="Tiền mặt, vàng tiền tệ tại đơn vị"/>
    <s v="101110100"/>
    <x v="2"/>
    <n v="0"/>
    <n v="0"/>
  </r>
  <r>
    <n v="497"/>
    <x v="66"/>
    <s v="CAD"/>
    <s v="Tiền mặt, vàng tiền tệ tại đơn vị"/>
    <s v="101110100"/>
    <x v="2"/>
    <n v="0"/>
    <n v="0"/>
  </r>
  <r>
    <n v="498"/>
    <x v="66"/>
    <s v="EUR"/>
    <s v="Tiền mặt, vàng tiền tệ tại đơn vị"/>
    <s v="101110100"/>
    <x v="2"/>
    <n v="1420925000"/>
    <n v="1047258900"/>
  </r>
  <r>
    <n v="499"/>
    <x v="66"/>
    <s v="JPY"/>
    <s v="Tiền mặt, vàng tiền tệ tại đơn vị"/>
    <s v="101110100"/>
    <x v="2"/>
    <n v="0"/>
    <n v="0"/>
  </r>
  <r>
    <n v="500"/>
    <x v="66"/>
    <s v="KRW"/>
    <s v="Tiền mặt, vàng tiền tệ tại đơn vị"/>
    <s v="101110100"/>
    <x v="2"/>
    <n v="0"/>
    <n v="0"/>
  </r>
  <r>
    <n v="501"/>
    <x v="66"/>
    <s v="USD"/>
    <s v="Tiền mặt, vàng tiền tệ tại đơn vị"/>
    <s v="101110100"/>
    <x v="2"/>
    <n v="1496364000"/>
    <n v="3014047250"/>
  </r>
  <r>
    <n v="502"/>
    <x v="66"/>
    <s v="VND"/>
    <s v="Tiền mặt, vàng tiền tệ đang vận chuyển"/>
    <s v="101110300"/>
    <x v="1"/>
    <n v="0"/>
    <n v="0"/>
  </r>
  <r>
    <n v="503"/>
    <x v="66"/>
    <s v="VND"/>
    <s v="Tiền mặt tại máy ATM"/>
    <s v="101110400"/>
    <x v="3"/>
    <n v="25629540000"/>
    <n v="25385550000"/>
  </r>
  <r>
    <n v="504"/>
    <x v="67"/>
    <s v="EUR"/>
    <s v="Tiền mặt, vàng tiền tệ tại đơn vị"/>
    <s v="101110100"/>
    <x v="2"/>
    <n v="898670475"/>
    <n v="878675760"/>
  </r>
  <r>
    <n v="505"/>
    <x v="67"/>
    <s v="USD"/>
    <s v="Tiền mặt, vàng tiền tệ tại đơn vị"/>
    <s v="101110100"/>
    <x v="2"/>
    <n v="3482426400"/>
    <n v="3478665695"/>
  </r>
  <r>
    <n v="506"/>
    <x v="67"/>
    <s v="VND"/>
    <s v="Tiền mặt, vàng tiền tệ đang vận chuyển"/>
    <s v="101110300"/>
    <x v="1"/>
    <n v="0"/>
    <n v="0"/>
  </r>
  <r>
    <n v="507"/>
    <x v="67"/>
    <s v="VND"/>
    <s v="Tiền mặt tại máy ATM"/>
    <s v="101110400"/>
    <x v="3"/>
    <n v="20526420000"/>
    <n v="14984460000"/>
  </r>
  <r>
    <n v="508"/>
    <x v="68"/>
    <s v="EUR"/>
    <s v="Tiền mặt, vàng tiền tệ tại đơn vị"/>
    <s v="101110100"/>
    <x v="2"/>
    <n v="941814925"/>
    <n v="143465955"/>
  </r>
  <r>
    <n v="509"/>
    <x v="68"/>
    <s v="USD"/>
    <s v="Tiền mặt, vàng tiền tệ tại đơn vị"/>
    <s v="101110100"/>
    <x v="2"/>
    <n v="948138000"/>
    <n v="1514925535"/>
  </r>
  <r>
    <n v="510"/>
    <x v="68"/>
    <s v="VND"/>
    <s v="Tiền mặt, vàng tiền tệ đang vận chuyển"/>
    <s v="101110300"/>
    <x v="1"/>
    <n v="0"/>
    <n v="0"/>
  </r>
  <r>
    <n v="511"/>
    <x v="68"/>
    <s v="VND"/>
    <s v="Tiền mặt tại máy ATM"/>
    <s v="101110400"/>
    <x v="3"/>
    <n v="19408460000"/>
    <n v="13962130000"/>
  </r>
  <r>
    <n v="512"/>
    <x v="69"/>
    <s v="EUR"/>
    <s v="Tiền mặt, vàng tiền tệ tại đơn vị"/>
    <s v="101110100"/>
    <x v="2"/>
    <n v="0"/>
    <n v="0"/>
  </r>
  <r>
    <n v="513"/>
    <x v="69"/>
    <s v="USD"/>
    <s v="Tiền mặt, vàng tiền tệ tại đơn vị"/>
    <s v="101110100"/>
    <x v="2"/>
    <n v="1763808000"/>
    <n v="1560973800"/>
  </r>
  <r>
    <n v="514"/>
    <x v="69"/>
    <s v="VND"/>
    <s v="Tiền mặt, vàng tiền tệ đang vận chuyển"/>
    <s v="101110300"/>
    <x v="1"/>
    <n v="0"/>
    <n v="0"/>
  </r>
  <r>
    <n v="515"/>
    <x v="69"/>
    <s v="VND"/>
    <s v="Tiền mặt tại máy ATM"/>
    <s v="101110400"/>
    <x v="3"/>
    <n v="15365450000"/>
    <n v="14242600000"/>
  </r>
  <r>
    <n v="516"/>
    <x v="70"/>
    <s v="AUD"/>
    <s v="Tiền mặt, vàng tiền tệ tại đơn vị"/>
    <s v="101110100"/>
    <x v="2"/>
    <n v="0"/>
    <n v="0"/>
  </r>
  <r>
    <n v="517"/>
    <x v="70"/>
    <s v="EUR"/>
    <s v="Tiền mặt, vàng tiền tệ tại đơn vị"/>
    <s v="101110100"/>
    <x v="2"/>
    <n v="2314040950"/>
    <n v="2714642650"/>
  </r>
  <r>
    <n v="518"/>
    <x v="70"/>
    <s v="USD"/>
    <s v="Tiền mặt, vàng tiền tệ tại đơn vị"/>
    <s v="101110100"/>
    <x v="2"/>
    <n v="1715950800"/>
    <n v="2344487455"/>
  </r>
  <r>
    <n v="519"/>
    <x v="70"/>
    <s v="VND"/>
    <s v="Tiền mặt, vàng tiền tệ đang vận chuyển"/>
    <s v="101110300"/>
    <x v="1"/>
    <n v="0"/>
    <n v="0"/>
  </r>
  <r>
    <n v="520"/>
    <x v="70"/>
    <s v="VND"/>
    <s v="Tiền mặt tại máy ATM"/>
    <s v="101110400"/>
    <x v="3"/>
    <n v="24473460000"/>
    <n v="12917450000"/>
  </r>
  <r>
    <n v="521"/>
    <x v="71"/>
    <s v="CAD"/>
    <s v="Tiền mặt, vàng tiền tệ tại đơn vị"/>
    <s v="101110100"/>
    <x v="2"/>
    <n v="0"/>
    <n v="0"/>
  </r>
  <r>
    <n v="522"/>
    <x v="71"/>
    <s v="EUR"/>
    <s v="Tiền mặt, vàng tiền tệ tại đơn vị"/>
    <s v="101110100"/>
    <x v="2"/>
    <n v="1521423150"/>
    <n v="1136659050"/>
  </r>
  <r>
    <n v="523"/>
    <x v="71"/>
    <s v="JPY"/>
    <s v="Tiền mặt, vàng tiền tệ tại đơn vị"/>
    <s v="101110100"/>
    <x v="2"/>
    <n v="0"/>
    <n v="2239200"/>
  </r>
  <r>
    <n v="524"/>
    <x v="71"/>
    <s v="USD"/>
    <s v="Tiền mặt, vàng tiền tệ tại đơn vị"/>
    <s v="101110100"/>
    <x v="2"/>
    <n v="6121344000"/>
    <n v="3570184600"/>
  </r>
  <r>
    <n v="525"/>
    <x v="71"/>
    <s v="VND"/>
    <s v="Tiền mặt, vàng tiền tệ đang vận chuyển"/>
    <s v="101110300"/>
    <x v="1"/>
    <n v="0"/>
    <n v="0"/>
  </r>
  <r>
    <n v="526"/>
    <x v="71"/>
    <s v="VND"/>
    <s v="Tiền mặt tại máy ATM"/>
    <s v="101110400"/>
    <x v="3"/>
    <n v="31229530000"/>
    <n v="29333730000"/>
  </r>
  <r>
    <n v="527"/>
    <x v="72"/>
    <s v="EUR"/>
    <s v="Tiền mặt, vàng tiền tệ tại đơn vị"/>
    <s v="101110100"/>
    <x v="2"/>
    <n v="1151336775"/>
    <n v="866471930"/>
  </r>
  <r>
    <n v="528"/>
    <x v="72"/>
    <s v="JPY"/>
    <s v="Tiền mặt, vàng tiền tệ tại đơn vị"/>
    <s v="101110100"/>
    <x v="2"/>
    <n v="225913800"/>
    <n v="0"/>
  </r>
  <r>
    <n v="529"/>
    <x v="72"/>
    <s v="USD"/>
    <s v="Tiền mặt, vàng tiền tệ tại đơn vị"/>
    <s v="101110100"/>
    <x v="2"/>
    <n v="1121965200"/>
    <n v="7158830095"/>
  </r>
  <r>
    <n v="530"/>
    <x v="72"/>
    <s v="VND"/>
    <s v="Tiền mặt, vàng tiền tệ đang vận chuyển"/>
    <s v="101110300"/>
    <x v="1"/>
    <n v="0"/>
    <n v="0"/>
  </r>
  <r>
    <n v="531"/>
    <x v="72"/>
    <s v="VND"/>
    <s v="Tiền mặt tại máy ATM"/>
    <s v="101110400"/>
    <x v="3"/>
    <n v="22100820000"/>
    <n v="17844000000"/>
  </r>
  <r>
    <n v="532"/>
    <x v="73"/>
    <s v="EUR"/>
    <s v="Tiền mặt, vàng tiền tệ tại đơn vị"/>
    <s v="101110100"/>
    <x v="2"/>
    <n v="1825501100"/>
    <n v="1695622845"/>
  </r>
  <r>
    <n v="533"/>
    <x v="73"/>
    <s v="USD"/>
    <s v="Tiền mặt, vàng tiền tệ tại đơn vị"/>
    <s v="101110100"/>
    <x v="2"/>
    <n v="4901452800"/>
    <n v="2249941795"/>
  </r>
  <r>
    <n v="534"/>
    <x v="73"/>
    <s v="VND"/>
    <s v="Tiền mặt, vàng tiền tệ đang vận chuyển"/>
    <s v="101110300"/>
    <x v="1"/>
    <n v="0"/>
    <n v="0"/>
  </r>
  <r>
    <n v="535"/>
    <x v="73"/>
    <s v="VND"/>
    <s v="Tiền mặt tại máy ATM"/>
    <s v="101110400"/>
    <x v="3"/>
    <n v="27347300000"/>
    <n v="26400340000"/>
  </r>
  <r>
    <n v="536"/>
    <x v="74"/>
    <s v="EUR"/>
    <s v="Tiền mặt, vàng tiền tệ tại đơn vị"/>
    <s v="101110100"/>
    <x v="2"/>
    <n v="2172206800"/>
    <n v="589473370"/>
  </r>
  <r>
    <n v="537"/>
    <x v="74"/>
    <s v="JPY"/>
    <s v="Tiền mặt, vàng tiền tệ tại đơn vị"/>
    <s v="101110100"/>
    <x v="2"/>
    <n v="0"/>
    <n v="95613840"/>
  </r>
  <r>
    <n v="538"/>
    <x v="74"/>
    <s v="USD"/>
    <s v="Tiền mặt, vàng tiền tệ tại đơn vị"/>
    <s v="101110100"/>
    <x v="2"/>
    <n v="2300748000"/>
    <n v="2576831335"/>
  </r>
  <r>
    <n v="539"/>
    <x v="74"/>
    <s v="VND"/>
    <s v="Tiền mặt, vàng tiền tệ đang vận chuyển"/>
    <s v="101110300"/>
    <x v="1"/>
    <n v="0"/>
    <n v="0"/>
  </r>
  <r>
    <n v="540"/>
    <x v="74"/>
    <s v="VND"/>
    <s v="Tiền mặt tại máy ATM"/>
    <s v="101110400"/>
    <x v="3"/>
    <n v="26302350000"/>
    <n v="19454050000"/>
  </r>
  <r>
    <n v="541"/>
    <x v="75"/>
    <s v="EUR"/>
    <s v="Tiền mặt, vàng tiền tệ tại đơn vị"/>
    <s v="101110100"/>
    <x v="2"/>
    <n v="1880788000"/>
    <n v="4257150"/>
  </r>
  <r>
    <n v="542"/>
    <x v="75"/>
    <s v="USD"/>
    <s v="Tiền mặt, vàng tiền tệ tại đơn vị"/>
    <s v="101110100"/>
    <x v="2"/>
    <n v="1673565600"/>
    <n v="794604055"/>
  </r>
  <r>
    <n v="543"/>
    <x v="75"/>
    <s v="VND"/>
    <s v="Tiền mặt, vàng tiền tệ đang vận chuyển"/>
    <s v="101110300"/>
    <x v="1"/>
    <n v="0"/>
    <n v="0"/>
  </r>
  <r>
    <n v="544"/>
    <x v="75"/>
    <s v="VND"/>
    <s v="Tiền mặt tại máy ATM"/>
    <s v="101110400"/>
    <x v="3"/>
    <n v="25148160000"/>
    <n v="21419740000"/>
  </r>
  <r>
    <n v="545"/>
    <x v="76"/>
    <s v="USD"/>
    <s v="Tiền mặt, vàng tiền tệ tại đơn vị"/>
    <s v="101110100"/>
    <x v="2"/>
    <n v="1204524000"/>
    <n v="972258400"/>
  </r>
  <r>
    <n v="546"/>
    <x v="76"/>
    <s v="VND"/>
    <s v="Tiền mặt, vàng tiền tệ đang vận chuyển"/>
    <s v="101110300"/>
    <x v="1"/>
    <n v="0"/>
    <n v="0"/>
  </r>
  <r>
    <n v="547"/>
    <x v="76"/>
    <s v="VND"/>
    <s v="Tiền mặt tại máy ATM"/>
    <s v="101110400"/>
    <x v="3"/>
    <n v="15319380000"/>
    <n v="8977750000"/>
  </r>
  <r>
    <n v="548"/>
    <x v="77"/>
    <s v="EUR"/>
    <s v="Tiền mặt, vàng tiền tệ tại đơn vị"/>
    <s v="101110100"/>
    <x v="2"/>
    <n v="1450635250"/>
    <n v="2635317755"/>
  </r>
  <r>
    <n v="549"/>
    <x v="77"/>
    <s v="USD"/>
    <s v="Tiền mặt, vàng tiền tệ tại đơn vị"/>
    <s v="101110100"/>
    <x v="2"/>
    <n v="4194196800"/>
    <n v="3861122760"/>
  </r>
  <r>
    <n v="550"/>
    <x v="77"/>
    <s v="VND"/>
    <s v="Tiền mặt, vàng tiền tệ đang vận chuyển"/>
    <s v="101110300"/>
    <x v="1"/>
    <n v="0"/>
    <n v="0"/>
  </r>
  <r>
    <n v="551"/>
    <x v="77"/>
    <s v="VND"/>
    <s v="Tiền mặt tại máy ATM"/>
    <s v="101110400"/>
    <x v="3"/>
    <n v="43601170000"/>
    <n v="29653300000"/>
  </r>
  <r>
    <n v="552"/>
    <x v="78"/>
    <s v="EUR"/>
    <s v="Tiền mặt, vàng tiền tệ tại đơn vị"/>
    <s v="101110100"/>
    <x v="2"/>
    <n v="300719400"/>
    <n v="361290130"/>
  </r>
  <r>
    <n v="553"/>
    <x v="78"/>
    <s v="USD"/>
    <s v="Tiền mặt, vàng tiền tệ tại đơn vị"/>
    <s v="101110100"/>
    <x v="2"/>
    <n v="1710478800"/>
    <n v="814312620"/>
  </r>
  <r>
    <n v="554"/>
    <x v="78"/>
    <s v="VND"/>
    <s v="Tiền mặt, vàng tiền tệ đang vận chuyển"/>
    <s v="101110300"/>
    <x v="1"/>
    <n v="0"/>
    <n v="0"/>
  </r>
  <r>
    <n v="555"/>
    <x v="78"/>
    <s v="VND"/>
    <s v="Tiền mặt tại máy ATM"/>
    <s v="101110400"/>
    <x v="3"/>
    <n v="19482100000"/>
    <n v="20112500000"/>
  </r>
  <r>
    <n v="556"/>
    <x v="79"/>
    <s v="EUR"/>
    <s v="Tiền mặt, vàng tiền tệ tại đơn vị"/>
    <s v="101110100"/>
    <x v="2"/>
    <n v="622881850"/>
    <n v="110969710"/>
  </r>
  <r>
    <n v="557"/>
    <x v="79"/>
    <s v="USD"/>
    <s v="Tiền mặt, vàng tiền tệ tại đơn vị"/>
    <s v="101110100"/>
    <x v="2"/>
    <n v="2962974000"/>
    <n v="2629880415"/>
  </r>
  <r>
    <n v="558"/>
    <x v="79"/>
    <s v="VND"/>
    <s v="Tiền mặt, vàng tiền tệ đang vận chuyển"/>
    <s v="101110300"/>
    <x v="1"/>
    <n v="0"/>
    <n v="0"/>
  </r>
  <r>
    <n v="559"/>
    <x v="79"/>
    <s v="VND"/>
    <s v="Tiền mặt tại máy ATM"/>
    <s v="101110400"/>
    <x v="3"/>
    <n v="20958070000"/>
    <n v="11681150000"/>
  </r>
  <r>
    <n v="560"/>
    <x v="80"/>
    <s v="EUR"/>
    <s v="Tiền mặt, vàng tiền tệ tại đơn vị"/>
    <s v="101110100"/>
    <x v="2"/>
    <n v="201642175"/>
    <n v="1223788720"/>
  </r>
  <r>
    <n v="561"/>
    <x v="80"/>
    <s v="USD"/>
    <s v="Tiền mặt, vàng tiền tệ tại đơn vị"/>
    <s v="101110100"/>
    <x v="2"/>
    <n v="2410416000"/>
    <n v="5649865650"/>
  </r>
  <r>
    <n v="562"/>
    <x v="80"/>
    <s v="VND"/>
    <s v="Tiền mặt, vàng tiền tệ đang vận chuyển"/>
    <s v="101110300"/>
    <x v="1"/>
    <n v="0"/>
    <n v="0"/>
  </r>
  <r>
    <n v="563"/>
    <x v="80"/>
    <s v="VND"/>
    <s v="Tiền mặt tại máy ATM"/>
    <s v="101110400"/>
    <x v="3"/>
    <n v="16384560000"/>
    <n v="13042910000"/>
  </r>
  <r>
    <n v="564"/>
    <x v="81"/>
    <s v="EUR"/>
    <s v="Tiền mặt, vàng tiền tệ tại đơn vị"/>
    <s v="101110100"/>
    <x v="2"/>
    <n v="5472886400"/>
    <n v="4024993420"/>
  </r>
  <r>
    <n v="565"/>
    <x v="81"/>
    <s v="USD"/>
    <s v="Tiền mặt, vàng tiền tệ tại đơn vị"/>
    <s v="101110100"/>
    <x v="2"/>
    <n v="17211013200"/>
    <n v="14986157155"/>
  </r>
  <r>
    <n v="566"/>
    <x v="81"/>
    <s v="VND"/>
    <s v="Tiền mặt, vàng tiền tệ đang vận chuyển"/>
    <s v="101110300"/>
    <x v="1"/>
    <n v="0"/>
    <n v="0"/>
  </r>
  <r>
    <n v="567"/>
    <x v="81"/>
    <s v="VND"/>
    <s v="Tiền mặt tại máy ATM"/>
    <s v="101110400"/>
    <x v="3"/>
    <n v="42485450000"/>
    <n v="34547200000"/>
  </r>
  <r>
    <n v="568"/>
    <x v="82"/>
    <s v="EUR"/>
    <s v="Tiền mặt, vàng tiền tệ tại đơn vị"/>
    <s v="101110100"/>
    <x v="2"/>
    <n v="1302084000"/>
    <n v="243508980"/>
  </r>
  <r>
    <n v="569"/>
    <x v="82"/>
    <s v="USD"/>
    <s v="Tiền mặt, vàng tiền tệ tại đơn vị"/>
    <s v="101110100"/>
    <x v="2"/>
    <n v="2160140400"/>
    <n v="5257288595"/>
  </r>
  <r>
    <n v="570"/>
    <x v="82"/>
    <s v="VND"/>
    <s v="Tiền mặt, vàng tiền tệ đang vận chuyển"/>
    <s v="101110300"/>
    <x v="1"/>
    <n v="0"/>
    <n v="0"/>
  </r>
  <r>
    <n v="571"/>
    <x v="82"/>
    <s v="VND"/>
    <s v="Tiền mặt tại máy ATM"/>
    <s v="101110400"/>
    <x v="3"/>
    <n v="14856020000"/>
    <n v="12157290000"/>
  </r>
  <r>
    <n v="572"/>
    <x v="83"/>
    <s v="EUR"/>
    <s v="Tiền mặt, vàng tiền tệ tại đơn vị"/>
    <s v="101110100"/>
    <x v="2"/>
    <n v="299815175"/>
    <n v="585074315"/>
  </r>
  <r>
    <n v="573"/>
    <x v="83"/>
    <s v="USD"/>
    <s v="Tiền mặt, vàng tiền tệ tại đơn vị"/>
    <s v="101110100"/>
    <x v="2"/>
    <n v="4933692000"/>
    <n v="3262980520"/>
  </r>
  <r>
    <n v="574"/>
    <x v="83"/>
    <s v="VND"/>
    <s v="Tiền mặt, vàng tiền tệ đang vận chuyển"/>
    <s v="101110300"/>
    <x v="1"/>
    <n v="0"/>
    <n v="2000000"/>
  </r>
  <r>
    <n v="575"/>
    <x v="83"/>
    <s v="VND"/>
    <s v="Tiền mặt tại máy ATM"/>
    <s v="101110400"/>
    <x v="3"/>
    <n v="32241060000"/>
    <n v="21609360000"/>
  </r>
  <r>
    <n v="576"/>
    <x v="84"/>
    <s v="EUR"/>
    <s v="Tiền mặt, vàng tiền tệ tại đơn vị"/>
    <s v="101110100"/>
    <x v="2"/>
    <n v="864180750"/>
    <n v="2024984350"/>
  </r>
  <r>
    <n v="577"/>
    <x v="84"/>
    <s v="USD"/>
    <s v="Tiền mặt, vàng tiền tệ tại đơn vị"/>
    <s v="101110100"/>
    <x v="2"/>
    <n v="3726933600"/>
    <n v="3891575150"/>
  </r>
  <r>
    <n v="578"/>
    <x v="84"/>
    <s v="VND"/>
    <s v="Tiền mặt, vàng tiền tệ đang vận chuyển"/>
    <s v="101110300"/>
    <x v="1"/>
    <n v="0"/>
    <n v="0"/>
  </r>
  <r>
    <n v="579"/>
    <x v="84"/>
    <s v="VND"/>
    <s v="Tiền mặt tại máy ATM"/>
    <s v="101110400"/>
    <x v="3"/>
    <n v="33262200000"/>
    <n v="28828050000"/>
  </r>
  <r>
    <n v="580"/>
    <x v="85"/>
    <s v="EUR"/>
    <s v="Tiền mặt, vàng tiền tệ tại đơn vị"/>
    <s v="101110100"/>
    <x v="2"/>
    <n v="70271200"/>
    <n v="305663370"/>
  </r>
  <r>
    <n v="581"/>
    <x v="85"/>
    <s v="USD"/>
    <s v="Tiền mặt, vàng tiền tệ tại đơn vị"/>
    <s v="101110100"/>
    <x v="2"/>
    <n v="84360000"/>
    <n v="34657500"/>
  </r>
  <r>
    <n v="582"/>
    <x v="85"/>
    <s v="VND"/>
    <s v="Tiền mặt, vàng tiền tệ đang vận chuyển"/>
    <s v="101110300"/>
    <x v="1"/>
    <n v="0"/>
    <n v="0"/>
  </r>
  <r>
    <n v="583"/>
    <x v="85"/>
    <s v="VND"/>
    <s v="Tiền mặt tại máy ATM"/>
    <s v="101110400"/>
    <x v="3"/>
    <n v="13929790000"/>
    <n v="12656240000"/>
  </r>
  <r>
    <n v="584"/>
    <x v="86"/>
    <s v="AUD"/>
    <s v="Tiền mặt, vàng tiền tệ tại đơn vị"/>
    <s v="101110100"/>
    <x v="2"/>
    <n v="231249150"/>
    <n v="68510750"/>
  </r>
  <r>
    <n v="585"/>
    <x v="86"/>
    <s v="CAD"/>
    <s v="Tiền mặt, vàng tiền tệ tại đơn vị"/>
    <s v="101110100"/>
    <x v="2"/>
    <n v="42998400"/>
    <n v="7246800"/>
  </r>
  <r>
    <n v="586"/>
    <x v="86"/>
    <s v="EUR"/>
    <s v="Tiền mặt, vàng tiền tệ tại đơn vị"/>
    <s v="101110100"/>
    <x v="2"/>
    <n v="752315200"/>
    <n v="177381250"/>
  </r>
  <r>
    <n v="587"/>
    <x v="86"/>
    <s v="GBP"/>
    <s v="Tiền mặt, vàng tiền tệ tại đơn vị"/>
    <s v="101110100"/>
    <x v="2"/>
    <n v="0"/>
    <n v="0"/>
  </r>
  <r>
    <n v="588"/>
    <x v="86"/>
    <s v="JPY"/>
    <s v="Tiền mặt, vàng tiền tệ tại đơn vị"/>
    <s v="101110100"/>
    <x v="2"/>
    <n v="0"/>
    <n v="11196000"/>
  </r>
  <r>
    <n v="589"/>
    <x v="86"/>
    <s v="USD"/>
    <s v="Tiền mặt, vàng tiền tệ tại đơn vị"/>
    <s v="101110100"/>
    <x v="2"/>
    <n v="11120882400"/>
    <n v="2625883250"/>
  </r>
  <r>
    <n v="590"/>
    <x v="86"/>
    <s v="VND"/>
    <s v="Tiền mặt, vàng tiền tệ đang vận chuyển"/>
    <s v="101110300"/>
    <x v="1"/>
    <n v="0"/>
    <n v="0"/>
  </r>
  <r>
    <n v="591"/>
    <x v="86"/>
    <s v="VND"/>
    <s v="Tiền mặt tại máy ATM"/>
    <s v="101110400"/>
    <x v="3"/>
    <n v="31744950000"/>
    <n v="23562150000"/>
  </r>
  <r>
    <n v="592"/>
    <x v="87"/>
    <s v="AUD"/>
    <s v="Tiền mặt, vàng tiền tệ tại đơn vị"/>
    <s v="101110100"/>
    <x v="2"/>
    <n v="0"/>
    <n v="1779500"/>
  </r>
  <r>
    <n v="593"/>
    <x v="87"/>
    <s v="CAD"/>
    <s v="Tiền mặt, vàng tiền tệ tại đơn vị"/>
    <s v="101110100"/>
    <x v="2"/>
    <n v="0"/>
    <n v="9058500"/>
  </r>
  <r>
    <n v="594"/>
    <x v="87"/>
    <s v="EUR"/>
    <s v="Tiền mặt, vàng tiền tệ tại đơn vị"/>
    <s v="101110100"/>
    <x v="2"/>
    <n v="28289325"/>
    <n v="42003880"/>
  </r>
  <r>
    <n v="595"/>
    <x v="87"/>
    <s v="GBP"/>
    <s v="Tiền mặt, vàng tiền tệ tại đơn vị"/>
    <s v="101110100"/>
    <x v="2"/>
    <n v="0"/>
    <n v="0"/>
  </r>
  <r>
    <n v="596"/>
    <x v="87"/>
    <s v="JPY"/>
    <s v="Tiền mặt, vàng tiền tệ tại đơn vị"/>
    <s v="101110100"/>
    <x v="2"/>
    <n v="15853600"/>
    <n v="0"/>
  </r>
  <r>
    <n v="597"/>
    <x v="87"/>
    <s v="USD"/>
    <s v="Tiền mặt, vàng tiền tệ tại đơn vị"/>
    <s v="101110100"/>
    <x v="2"/>
    <n v="583794000"/>
    <n v="915974620"/>
  </r>
  <r>
    <n v="598"/>
    <x v="87"/>
    <s v="VND"/>
    <s v="Tiền mặt, vàng tiền tệ đang vận chuyển"/>
    <s v="101110300"/>
    <x v="1"/>
    <n v="0"/>
    <n v="0"/>
  </r>
  <r>
    <n v="599"/>
    <x v="87"/>
    <s v="VND"/>
    <s v="Tiền mặt tại máy ATM"/>
    <s v="101110400"/>
    <x v="3"/>
    <n v="20518860000"/>
    <n v="18476760000"/>
  </r>
  <r>
    <n v="600"/>
    <x v="88"/>
    <s v="EUR"/>
    <s v="Tiền mặt, vàng tiền tệ tại đơn vị"/>
    <s v="101110100"/>
    <x v="2"/>
    <n v="2331608750"/>
    <n v="1888755550"/>
  </r>
  <r>
    <n v="601"/>
    <x v="88"/>
    <s v="USD"/>
    <s v="Tiền mặt, vàng tiền tệ tại đơn vị"/>
    <s v="101110100"/>
    <x v="2"/>
    <n v="5305560000"/>
    <n v="2809568000"/>
  </r>
  <r>
    <n v="602"/>
    <x v="88"/>
    <s v="VND"/>
    <s v="Tiền mặt, vàng tiền tệ đang vận chuyển"/>
    <s v="101110300"/>
    <x v="1"/>
    <n v="0"/>
    <n v="0"/>
  </r>
  <r>
    <n v="603"/>
    <x v="88"/>
    <s v="VND"/>
    <s v="Tiền mặt tại máy ATM"/>
    <s v="101110400"/>
    <x v="3"/>
    <n v="13855340000"/>
    <n v="9872040000"/>
  </r>
  <r>
    <n v="604"/>
    <x v="89"/>
    <s v="AUD"/>
    <s v="Tiền mặt, vàng tiền tệ tại đơn vị"/>
    <s v="101110100"/>
    <x v="2"/>
    <n v="250312700"/>
    <n v="475126500"/>
  </r>
  <r>
    <n v="605"/>
    <x v="89"/>
    <s v="CAD"/>
    <s v="Tiền mặt, vàng tiền tệ tại đơn vị"/>
    <s v="101110100"/>
    <x v="2"/>
    <n v="321413040"/>
    <n v="540792450"/>
  </r>
  <r>
    <n v="606"/>
    <x v="89"/>
    <s v="EUR"/>
    <s v="Tiền mặt, vàng tiền tệ tại đơn vị"/>
    <s v="101110100"/>
    <x v="2"/>
    <n v="258350000"/>
    <n v="454096000"/>
  </r>
  <r>
    <n v="607"/>
    <x v="89"/>
    <s v="GBP"/>
    <s v="Tiền mặt, vàng tiền tệ tại đơn vị"/>
    <s v="101110100"/>
    <x v="2"/>
    <n v="96089760"/>
    <n v="157790000"/>
  </r>
  <r>
    <n v="608"/>
    <x v="89"/>
    <s v="HKD"/>
    <s v="Tiền mặt, vàng tiền tệ tại đơn vị"/>
    <s v="101110100"/>
    <x v="2"/>
    <n v="0"/>
    <n v="0"/>
  </r>
  <r>
    <n v="609"/>
    <x v="89"/>
    <s v="JPY"/>
    <s v="Tiền mặt, vàng tiền tệ tại đơn vị"/>
    <s v="101110100"/>
    <x v="2"/>
    <n v="198170000"/>
    <n v="223920000"/>
  </r>
  <r>
    <n v="610"/>
    <x v="89"/>
    <s v="KRW"/>
    <s v="Tiền mặt, vàng tiền tệ tại đơn vị"/>
    <s v="101110100"/>
    <x v="2"/>
    <n v="0"/>
    <n v="0"/>
  </r>
  <r>
    <n v="611"/>
    <x v="89"/>
    <s v="SGD"/>
    <s v="Tiền mặt, vàng tiền tệ tại đơn vị"/>
    <s v="101110100"/>
    <x v="2"/>
    <n v="179108200"/>
    <n v="262065000"/>
  </r>
  <r>
    <n v="612"/>
    <x v="89"/>
    <s v="THB"/>
    <s v="Tiền mặt, vàng tiền tệ tại đơn vị"/>
    <s v="101110100"/>
    <x v="2"/>
    <n v="0"/>
    <n v="0"/>
  </r>
  <r>
    <n v="613"/>
    <x v="89"/>
    <s v="USD"/>
    <s v="Tiền mặt, vàng tiền tệ tại đơn vị"/>
    <s v="101110100"/>
    <x v="2"/>
    <n v="5810466000"/>
    <n v="1877211935"/>
  </r>
  <r>
    <n v="614"/>
    <x v="89"/>
    <s v="VND"/>
    <s v="Tiền mặt, vàng tiền tệ đang vận chuyển"/>
    <s v="101110300"/>
    <x v="1"/>
    <n v="0"/>
    <n v="0"/>
  </r>
  <r>
    <n v="615"/>
    <x v="89"/>
    <s v="VND"/>
    <s v="Tiền mặt tại máy ATM"/>
    <s v="101110400"/>
    <x v="3"/>
    <n v="42473030000"/>
    <n v="33250460000"/>
  </r>
  <r>
    <n v="616"/>
    <x v="90"/>
    <s v="EUR"/>
    <s v="Tiền mặt, vàng tiền tệ tại đơn vị"/>
    <s v="101110100"/>
    <x v="2"/>
    <n v="24155725"/>
    <n v="40726735"/>
  </r>
  <r>
    <n v="617"/>
    <x v="90"/>
    <s v="USD"/>
    <s v="Tiền mặt, vàng tiền tệ tại đơn vị"/>
    <s v="101110100"/>
    <x v="2"/>
    <n v="508668000"/>
    <n v="373423010"/>
  </r>
  <r>
    <n v="618"/>
    <x v="90"/>
    <s v="VND"/>
    <s v="Tiền mặt, vàng tiền tệ đang vận chuyển"/>
    <s v="101110300"/>
    <x v="1"/>
    <n v="0"/>
    <n v="0"/>
  </r>
  <r>
    <n v="619"/>
    <x v="90"/>
    <s v="VND"/>
    <s v="Tiền mặt tại máy ATM"/>
    <s v="101110400"/>
    <x v="3"/>
    <n v="12408740000"/>
    <n v="9803320000"/>
  </r>
  <r>
    <n v="620"/>
    <x v="91"/>
    <s v="AUD"/>
    <s v="Tiền mặt, vàng tiền tệ tại đơn vị"/>
    <s v="101110100"/>
    <x v="2"/>
    <n v="0"/>
    <n v="0"/>
  </r>
  <r>
    <n v="621"/>
    <x v="91"/>
    <s v="CAD"/>
    <s v="Tiền mặt, vàng tiền tệ tại đơn vị"/>
    <s v="101110100"/>
    <x v="2"/>
    <n v="0"/>
    <n v="1811700"/>
  </r>
  <r>
    <n v="622"/>
    <x v="91"/>
    <s v="EUR"/>
    <s v="Tiền mặt, vàng tiền tệ tại đơn vị"/>
    <s v="101110100"/>
    <x v="2"/>
    <n v="0"/>
    <n v="0"/>
  </r>
  <r>
    <n v="623"/>
    <x v="91"/>
    <s v="GBP"/>
    <s v="Tiền mặt, vàng tiền tệ tại đơn vị"/>
    <s v="101110100"/>
    <x v="2"/>
    <n v="0"/>
    <n v="0"/>
  </r>
  <r>
    <n v="624"/>
    <x v="91"/>
    <s v="HKD"/>
    <s v="Tiền mặt, vàng tiền tệ tại đơn vị"/>
    <s v="101110100"/>
    <x v="2"/>
    <n v="0"/>
    <n v="0"/>
  </r>
  <r>
    <n v="625"/>
    <x v="91"/>
    <s v="JPY"/>
    <s v="Tiền mặt, vàng tiền tệ tại đơn vị"/>
    <s v="101110100"/>
    <x v="2"/>
    <n v="0"/>
    <n v="0"/>
  </r>
  <r>
    <n v="626"/>
    <x v="91"/>
    <s v="SGD"/>
    <s v="Tiền mặt, vàng tiền tệ tại đơn vị"/>
    <s v="101110100"/>
    <x v="2"/>
    <n v="0"/>
    <n v="0"/>
  </r>
  <r>
    <n v="627"/>
    <x v="91"/>
    <s v="THB"/>
    <s v="Tiền mặt, vàng tiền tệ tại đơn vị"/>
    <s v="101110100"/>
    <x v="2"/>
    <n v="0"/>
    <n v="0"/>
  </r>
  <r>
    <n v="628"/>
    <x v="91"/>
    <s v="USD"/>
    <s v="Tiền mặt, vàng tiền tệ tại đơn vị"/>
    <s v="101110100"/>
    <x v="2"/>
    <n v="896085600"/>
    <n v="869094575"/>
  </r>
  <r>
    <n v="629"/>
    <x v="91"/>
    <s v="VND"/>
    <s v="Tiền mặt, vàng tiền tệ đang vận chuyển"/>
    <s v="101110300"/>
    <x v="1"/>
    <n v="0"/>
    <n v="0"/>
  </r>
  <r>
    <n v="630"/>
    <x v="91"/>
    <s v="VND"/>
    <s v="Tiền mặt tại máy ATM"/>
    <s v="101110400"/>
    <x v="3"/>
    <n v="8104330000"/>
    <n v="10747020000"/>
  </r>
  <r>
    <n v="631"/>
    <x v="92"/>
    <s v="EUR"/>
    <s v="Tiền mặt, vàng tiền tệ tại đơn vị"/>
    <s v="101110100"/>
    <x v="2"/>
    <n v="0"/>
    <n v="0"/>
  </r>
  <r>
    <n v="632"/>
    <x v="92"/>
    <s v="USD"/>
    <s v="Tiền mặt, vàng tiền tệ tại đơn vị"/>
    <s v="101110100"/>
    <x v="2"/>
    <n v="613890000"/>
    <n v="627578010"/>
  </r>
  <r>
    <n v="633"/>
    <x v="92"/>
    <s v="VND"/>
    <s v="Tiền mặt, vàng tiền tệ đang vận chuyển"/>
    <s v="101110300"/>
    <x v="1"/>
    <n v="0"/>
    <n v="0"/>
  </r>
  <r>
    <n v="634"/>
    <x v="92"/>
    <s v="VND"/>
    <s v="Tiền mặt tại máy ATM"/>
    <s v="101110400"/>
    <x v="3"/>
    <n v="11429750000"/>
    <n v="8355790000"/>
  </r>
  <r>
    <n v="635"/>
    <x v="93"/>
    <s v="AUD"/>
    <s v="Tiền mặt, vàng tiền tệ tại đơn vị"/>
    <s v="101110100"/>
    <x v="2"/>
    <n v="0"/>
    <n v="0"/>
  </r>
  <r>
    <n v="636"/>
    <x v="93"/>
    <s v="CAD"/>
    <s v="Tiền mặt, vàng tiền tệ tại đơn vị"/>
    <s v="101110100"/>
    <x v="2"/>
    <n v="0"/>
    <n v="0"/>
  </r>
  <r>
    <n v="637"/>
    <x v="93"/>
    <s v="EUR"/>
    <s v="Tiền mặt, vàng tiền tệ tại đơn vị"/>
    <s v="101110100"/>
    <x v="2"/>
    <n v="0"/>
    <n v="0"/>
  </r>
  <r>
    <n v="638"/>
    <x v="93"/>
    <s v="JPY"/>
    <s v="Tiền mặt, vàng tiền tệ tại đơn vị"/>
    <s v="101110100"/>
    <x v="2"/>
    <n v="0"/>
    <n v="0"/>
  </r>
  <r>
    <n v="639"/>
    <x v="93"/>
    <s v="SGD"/>
    <s v="Tiền mặt, vàng tiền tệ tại đơn vị"/>
    <s v="101110100"/>
    <x v="2"/>
    <n v="0"/>
    <n v="0"/>
  </r>
  <r>
    <n v="640"/>
    <x v="93"/>
    <s v="USD"/>
    <s v="Tiền mặt, vàng tiền tệ tại đơn vị"/>
    <s v="101110100"/>
    <x v="2"/>
    <n v="217329600"/>
    <n v="161665685"/>
  </r>
  <r>
    <n v="641"/>
    <x v="93"/>
    <s v="VND"/>
    <s v="Tiền mặt, vàng tiền tệ đang vận chuyển"/>
    <s v="101110300"/>
    <x v="1"/>
    <n v="0"/>
    <n v="0"/>
  </r>
  <r>
    <n v="642"/>
    <x v="93"/>
    <s v="VND"/>
    <s v="Tiền mặt tại máy ATM"/>
    <s v="101110400"/>
    <x v="3"/>
    <n v="9945990000"/>
    <n v="8969990000"/>
  </r>
  <r>
    <n v="643"/>
    <x v="94"/>
    <s v="AUD"/>
    <s v="Tiền mặt, vàng tiền tệ tại đơn vị"/>
    <s v="101110100"/>
    <x v="2"/>
    <n v="0"/>
    <n v="0"/>
  </r>
  <r>
    <n v="644"/>
    <x v="94"/>
    <s v="CAD"/>
    <s v="Tiền mặt, vàng tiền tệ tại đơn vị"/>
    <s v="101110100"/>
    <x v="2"/>
    <n v="0"/>
    <n v="0"/>
  </r>
  <r>
    <n v="645"/>
    <x v="94"/>
    <s v="EUR"/>
    <s v="Tiền mặt, vàng tiền tệ tại đơn vị"/>
    <s v="101110100"/>
    <x v="2"/>
    <n v="0"/>
    <n v="0"/>
  </r>
  <r>
    <n v="646"/>
    <x v="94"/>
    <s v="JPY"/>
    <s v="Tiền mặt, vàng tiền tệ tại đơn vị"/>
    <s v="101110100"/>
    <x v="2"/>
    <n v="0"/>
    <n v="0"/>
  </r>
  <r>
    <n v="647"/>
    <x v="94"/>
    <s v="USD"/>
    <s v="Tiền mặt, vàng tiền tệ tại đơn vị"/>
    <s v="101110100"/>
    <x v="2"/>
    <n v="0"/>
    <n v="0"/>
  </r>
  <r>
    <n v="648"/>
    <x v="94"/>
    <s v="VND"/>
    <s v="Tiền mặt, vàng tiền tệ đang vận chuyển"/>
    <s v="101110300"/>
    <x v="1"/>
    <n v="0"/>
    <n v="0"/>
  </r>
  <r>
    <n v="649"/>
    <x v="94"/>
    <s v="VND"/>
    <s v="Tiền mặt tại máy ATM"/>
    <s v="101110400"/>
    <x v="3"/>
    <n v="5489220000"/>
    <n v="3027470000"/>
  </r>
  <r>
    <n v="650"/>
    <x v="95"/>
    <s v="USD"/>
    <s v="Tiền mặt, vàng tiền tệ tại đơn vị"/>
    <s v="101110100"/>
    <x v="2"/>
    <n v="4703822400"/>
    <n v="1945856890"/>
  </r>
  <r>
    <n v="651"/>
    <x v="95"/>
    <s v="VND"/>
    <s v="Tiền mặt, vàng tiền tệ đang vận chuyển"/>
    <s v="101110300"/>
    <x v="1"/>
    <n v="0"/>
    <n v="0"/>
  </r>
  <r>
    <n v="652"/>
    <x v="95"/>
    <s v="VND"/>
    <s v="Tiền mặt tại máy ATM"/>
    <s v="101110400"/>
    <x v="3"/>
    <n v="18445890000"/>
    <n v="14956100000"/>
  </r>
  <r>
    <n v="653"/>
    <x v="96"/>
    <s v="EUR"/>
    <s v="Tiền mặt, vàng tiền tệ tại đơn vị"/>
    <s v="101110100"/>
    <x v="2"/>
    <n v="167539975"/>
    <n v="217966080"/>
  </r>
  <r>
    <n v="654"/>
    <x v="96"/>
    <s v="USD"/>
    <s v="Tiền mặt, vàng tiền tệ tại đơn vị"/>
    <s v="101110100"/>
    <x v="2"/>
    <n v="3362361600"/>
    <n v="4363818245"/>
  </r>
  <r>
    <n v="655"/>
    <x v="96"/>
    <s v="VND"/>
    <s v="Tiền mặt, vàng tiền tệ đang vận chuyển"/>
    <s v="101110300"/>
    <x v="1"/>
    <n v="0"/>
    <n v="0"/>
  </r>
  <r>
    <n v="656"/>
    <x v="96"/>
    <s v="VND"/>
    <s v="Tiền mặt tại máy ATM"/>
    <s v="101110400"/>
    <x v="3"/>
    <n v="37735860000"/>
    <n v="36184350000"/>
  </r>
  <r>
    <n v="657"/>
    <x v="97"/>
    <s v="EUR"/>
    <s v="Tiền mặt, vàng tiền tệ tại đơn vị"/>
    <s v="101110100"/>
    <x v="2"/>
    <n v="189370550"/>
    <n v="166880280"/>
  </r>
  <r>
    <n v="658"/>
    <x v="97"/>
    <s v="USD"/>
    <s v="Tiền mặt, vàng tiền tệ tại đơn vị"/>
    <s v="101110100"/>
    <x v="2"/>
    <n v="1675731600"/>
    <n v="2744273270"/>
  </r>
  <r>
    <n v="659"/>
    <x v="97"/>
    <s v="VND"/>
    <s v="Tiền mặt, vàng tiền tệ đang vận chuyển"/>
    <s v="101110300"/>
    <x v="1"/>
    <n v="0"/>
    <n v="0"/>
  </r>
  <r>
    <n v="660"/>
    <x v="97"/>
    <s v="VND"/>
    <s v="Tiền mặt tại máy ATM"/>
    <s v="101110400"/>
    <x v="3"/>
    <n v="29001244000"/>
    <n v="27433854000"/>
  </r>
  <r>
    <n v="661"/>
    <x v="98"/>
    <s v="JPY"/>
    <s v="Tiền mặt, vàng tiền tệ tại đơn vị"/>
    <s v="101110100"/>
    <x v="2"/>
    <n v="152590900"/>
    <n v="172418400"/>
  </r>
  <r>
    <n v="662"/>
    <x v="98"/>
    <s v="USD"/>
    <s v="Tiền mặt, vàng tiền tệ tại đơn vị"/>
    <s v="101110100"/>
    <x v="2"/>
    <n v="32398800"/>
    <n v="691555755"/>
  </r>
  <r>
    <n v="663"/>
    <x v="98"/>
    <s v="VND"/>
    <s v="Tiền mặt, vàng tiền tệ đang vận chuyển"/>
    <s v="101110300"/>
    <x v="1"/>
    <n v="0"/>
    <n v="0"/>
  </r>
  <r>
    <n v="664"/>
    <x v="98"/>
    <s v="VND"/>
    <s v="Tiền mặt tại máy ATM"/>
    <s v="101110400"/>
    <x v="3"/>
    <n v="11284280000"/>
    <n v="7670470000"/>
  </r>
  <r>
    <n v="665"/>
    <x v="99"/>
    <s v="USD"/>
    <s v="Tiền mặt, vàng tiền tệ tại đơn vị"/>
    <s v="101110100"/>
    <x v="2"/>
    <n v="2442016800"/>
    <n v="1032816605"/>
  </r>
  <r>
    <n v="666"/>
    <x v="99"/>
    <s v="VND"/>
    <s v="Tiền mặt, vàng tiền tệ đang vận chuyển"/>
    <s v="101110300"/>
    <x v="1"/>
    <n v="0"/>
    <n v="0"/>
  </r>
  <r>
    <n v="667"/>
    <x v="99"/>
    <s v="VND"/>
    <s v="Tiền mặt tại máy ATM"/>
    <s v="101110400"/>
    <x v="3"/>
    <n v="12860330000"/>
    <n v="9467680000"/>
  </r>
  <r>
    <n v="668"/>
    <x v="100"/>
    <s v="AUD"/>
    <s v="Tiền mặt, vàng tiền tệ tại đơn vị"/>
    <s v="101110100"/>
    <x v="2"/>
    <n v="16577000"/>
    <n v="0"/>
  </r>
  <r>
    <n v="669"/>
    <x v="100"/>
    <s v="CAD"/>
    <s v="Tiền mặt, vàng tiền tệ tại đơn vị"/>
    <s v="101110100"/>
    <x v="2"/>
    <n v="16124400"/>
    <n v="1811700"/>
  </r>
  <r>
    <n v="670"/>
    <x v="100"/>
    <s v="USD"/>
    <s v="Tiền mặt, vàng tiền tệ tại đơn vị"/>
    <s v="101110100"/>
    <x v="2"/>
    <n v="25080000"/>
    <n v="1886384620"/>
  </r>
  <r>
    <n v="671"/>
    <x v="100"/>
    <s v="VND"/>
    <s v="Tiền mặt, vàng tiền tệ đang vận chuyển"/>
    <s v="101110300"/>
    <x v="1"/>
    <n v="0"/>
    <n v="0"/>
  </r>
  <r>
    <n v="672"/>
    <x v="100"/>
    <s v="VND"/>
    <s v="Tiền mặt tại máy ATM"/>
    <s v="101110400"/>
    <x v="3"/>
    <n v="20875690000"/>
    <n v="18394160000"/>
  </r>
  <r>
    <n v="673"/>
    <x v="101"/>
    <s v="EUR"/>
    <s v="Tiền mặt, vàng tiền tệ tại đơn vị"/>
    <s v="101110100"/>
    <x v="2"/>
    <n v="516700"/>
    <n v="23272420"/>
  </r>
  <r>
    <n v="674"/>
    <x v="101"/>
    <s v="USD"/>
    <s v="Tiền mặt, vàng tiền tệ tại đơn vị"/>
    <s v="101110100"/>
    <x v="2"/>
    <n v="11712040800"/>
    <n v="2129610955"/>
  </r>
  <r>
    <n v="675"/>
    <x v="101"/>
    <s v="VND"/>
    <s v="Tiền mặt, vàng tiền tệ đang vận chuyển"/>
    <s v="101110300"/>
    <x v="1"/>
    <n v="0"/>
    <n v="0"/>
  </r>
  <r>
    <n v="676"/>
    <x v="101"/>
    <s v="VND"/>
    <s v="Tiền mặt tại máy ATM"/>
    <s v="101110400"/>
    <x v="3"/>
    <n v="7490300000"/>
    <n v="6794070000"/>
  </r>
  <r>
    <n v="677"/>
    <x v="102"/>
    <s v="USD"/>
    <s v="Tiền mặt, vàng tiền tệ tại đơn vị"/>
    <s v="101110100"/>
    <x v="2"/>
    <n v="1203292800"/>
    <n v="719928695"/>
  </r>
  <r>
    <n v="678"/>
    <x v="102"/>
    <s v="VND"/>
    <s v="Tiền mặt, vàng tiền tệ đang vận chuyển"/>
    <s v="101110300"/>
    <x v="1"/>
    <n v="0"/>
    <n v="0"/>
  </r>
  <r>
    <n v="679"/>
    <x v="102"/>
    <s v="VND"/>
    <s v="Tiền mặt tại máy ATM"/>
    <s v="101110400"/>
    <x v="3"/>
    <n v="19898200000"/>
    <n v="17434050000"/>
  </r>
  <r>
    <n v="680"/>
    <x v="103"/>
    <s v="AUD"/>
    <s v="Tiền mặt, vàng tiền tệ tại đơn vị"/>
    <s v="101110100"/>
    <x v="2"/>
    <n v="2538353125"/>
    <n v="727637550"/>
  </r>
  <r>
    <n v="681"/>
    <x v="103"/>
    <s v="CAD"/>
    <s v="Tiền mặt, vàng tiền tệ tại đơn vị"/>
    <s v="101110100"/>
    <x v="2"/>
    <n v="150583980"/>
    <n v="1949389200"/>
  </r>
  <r>
    <n v="682"/>
    <x v="103"/>
    <s v="CHF"/>
    <s v="Tiền mặt, vàng tiền tệ tại đơn vị"/>
    <s v="101110100"/>
    <x v="2"/>
    <n v="754464540"/>
    <n v="1026305280"/>
  </r>
  <r>
    <n v="683"/>
    <x v="103"/>
    <s v="EUR"/>
    <s v="Tiền mặt, vàng tiền tệ tại đơn vị"/>
    <s v="101110100"/>
    <x v="2"/>
    <n v="84542583175"/>
    <n v="85058708430"/>
  </r>
  <r>
    <n v="684"/>
    <x v="103"/>
    <s v="GBP"/>
    <s v="Tiền mặt, vàng tiền tệ tại đơn vị"/>
    <s v="101110100"/>
    <x v="2"/>
    <n v="1278732960"/>
    <n v="319051380"/>
  </r>
  <r>
    <n v="685"/>
    <x v="103"/>
    <s v="HKD"/>
    <s v="Tiền mặt, vàng tiền tệ tại đơn vị"/>
    <s v="101110100"/>
    <x v="2"/>
    <n v="305177592"/>
    <n v="227254800"/>
  </r>
  <r>
    <n v="686"/>
    <x v="103"/>
    <s v="JPY"/>
    <s v="Tiền mặt, vàng tiền tệ tại đơn vị"/>
    <s v="101110100"/>
    <x v="2"/>
    <n v="2518146190"/>
    <n v="1463765040"/>
  </r>
  <r>
    <n v="687"/>
    <x v="103"/>
    <s v="KRW"/>
    <s v="Tiền mặt, vàng tiền tệ tại đơn vị"/>
    <s v="101110100"/>
    <x v="2"/>
    <n v="2047962510"/>
    <n v="224761250"/>
  </r>
  <r>
    <n v="688"/>
    <x v="103"/>
    <s v="NZD"/>
    <s v="Tiền mặt, vàng tiền tệ tại đơn vị"/>
    <s v="101110100"/>
    <x v="2"/>
    <n v="60375870"/>
    <n v="58717120"/>
  </r>
  <r>
    <n v="689"/>
    <x v="103"/>
    <s v="SGD"/>
    <s v="Tiền mặt, vàng tiền tệ tại đơn vị"/>
    <s v="101110100"/>
    <x v="2"/>
    <n v="1571995498"/>
    <n v="1273356364"/>
  </r>
  <r>
    <n v="690"/>
    <x v="103"/>
    <s v="THB"/>
    <s v="Tiền mặt, vàng tiền tệ tại đơn vị"/>
    <s v="101110100"/>
    <x v="2"/>
    <n v="120236190"/>
    <n v="99338757"/>
  </r>
  <r>
    <n v="691"/>
    <x v="103"/>
    <s v="USD"/>
    <s v="Tiền mặt, vàng tiền tệ tại đơn vị"/>
    <s v="101110100"/>
    <x v="2"/>
    <n v="345109623600"/>
    <n v="234153925700"/>
  </r>
  <r>
    <n v="692"/>
    <x v="103"/>
    <s v="VND"/>
    <s v="Tiền mặt, vàng tiền tệ đang vận chuyển"/>
    <s v="101110300"/>
    <x v="1"/>
    <n v="0"/>
    <n v="0"/>
  </r>
  <r>
    <n v="693"/>
    <x v="104"/>
    <s v="USD"/>
    <s v="Tiền mặt, vàng tiền tệ tại đơn vị"/>
    <s v="101110100"/>
    <x v="2"/>
    <n v="5140488000"/>
    <n v="1635995735"/>
  </r>
  <r>
    <n v="694"/>
    <x v="104"/>
    <s v="VND"/>
    <s v="Tiền mặt, vàng tiền tệ đang vận chuyển"/>
    <s v="101110300"/>
    <x v="1"/>
    <n v="0"/>
    <n v="0"/>
  </r>
  <r>
    <n v="695"/>
    <x v="104"/>
    <s v="VND"/>
    <s v="Tiền mặt tại máy ATM"/>
    <s v="101110400"/>
    <x v="3"/>
    <n v="27172500000"/>
    <n v="21153100000"/>
  </r>
  <r>
    <n v="696"/>
    <x v="105"/>
    <s v="EUR"/>
    <s v="Tiền mặt, vàng tiền tệ tại đơn vị"/>
    <s v="101110100"/>
    <x v="2"/>
    <n v="2068479275"/>
    <n v="975029255"/>
  </r>
  <r>
    <n v="697"/>
    <x v="105"/>
    <s v="USD"/>
    <s v="Tiền mặt, vàng tiền tệ tại đơn vị"/>
    <s v="101110100"/>
    <x v="2"/>
    <n v="9129918000"/>
    <n v="8272652830"/>
  </r>
  <r>
    <n v="698"/>
    <x v="105"/>
    <s v="VND"/>
    <s v="Tiền mặt, vàng tiền tệ đang vận chuyển"/>
    <s v="101110300"/>
    <x v="1"/>
    <n v="0"/>
    <n v="0"/>
  </r>
  <r>
    <n v="699"/>
    <x v="105"/>
    <s v="VND"/>
    <s v="Tiền mặt tại máy ATM"/>
    <s v="101110400"/>
    <x v="3"/>
    <n v="26792600000"/>
    <n v="26392610000"/>
  </r>
  <r>
    <n v="700"/>
    <x v="106"/>
    <s v="AUD"/>
    <s v="Tiền mặt, vàng tiền tệ tại đơn vị"/>
    <s v="101110100"/>
    <x v="2"/>
    <n v="1657700"/>
    <n v="2135400"/>
  </r>
  <r>
    <n v="701"/>
    <x v="106"/>
    <s v="CAD"/>
    <s v="Tiền mặt, vàng tiền tệ tại đơn vị"/>
    <s v="101110100"/>
    <x v="2"/>
    <n v="1791600"/>
    <n v="12681900"/>
  </r>
  <r>
    <n v="702"/>
    <x v="106"/>
    <s v="EUR"/>
    <s v="Tiền mặt, vàng tiền tệ tại đơn vị"/>
    <s v="101110100"/>
    <x v="2"/>
    <n v="1842035500"/>
    <n v="385981600"/>
  </r>
  <r>
    <n v="703"/>
    <x v="106"/>
    <s v="GBP"/>
    <s v="Tiền mặt, vàng tiền tệ tại đơn vị"/>
    <s v="101110100"/>
    <x v="2"/>
    <n v="0"/>
    <n v="0"/>
  </r>
  <r>
    <n v="704"/>
    <x v="106"/>
    <s v="JPY"/>
    <s v="Tiền mặt, vàng tiền tệ tại đơn vị"/>
    <s v="101110100"/>
    <x v="2"/>
    <n v="0"/>
    <n v="2910960"/>
  </r>
  <r>
    <n v="705"/>
    <x v="106"/>
    <s v="USD"/>
    <s v="Tiền mặt, vàng tiền tệ tại đơn vị"/>
    <s v="101110100"/>
    <x v="2"/>
    <n v="12617816400"/>
    <n v="2348946720"/>
  </r>
  <r>
    <n v="706"/>
    <x v="106"/>
    <s v="VND"/>
    <s v="Tiền mặt, vàng tiền tệ đang vận chuyển"/>
    <s v="101110300"/>
    <x v="1"/>
    <n v="0"/>
    <n v="0"/>
  </r>
  <r>
    <n v="707"/>
    <x v="106"/>
    <s v="VND"/>
    <s v="Tiền mặt tại máy ATM"/>
    <s v="101110400"/>
    <x v="3"/>
    <n v="22222235000"/>
    <n v="25415075000"/>
  </r>
  <r>
    <n v="708"/>
    <x v="107"/>
    <s v="USD"/>
    <s v="Tiền mặt, vàng tiền tệ tại đơn vị"/>
    <s v="101110100"/>
    <x v="2"/>
    <n v="858807600"/>
    <n v="1520355210"/>
  </r>
  <r>
    <n v="709"/>
    <x v="107"/>
    <s v="VND"/>
    <s v="Tiền mặt, vàng tiền tệ đang vận chuyển"/>
    <s v="101110300"/>
    <x v="1"/>
    <n v="0"/>
    <n v="0"/>
  </r>
  <r>
    <n v="710"/>
    <x v="107"/>
    <s v="VND"/>
    <s v="Tiền mặt tại máy ATM"/>
    <s v="101110400"/>
    <x v="3"/>
    <n v="18781680000"/>
    <n v="12818070000"/>
  </r>
  <r>
    <n v="711"/>
    <x v="108"/>
    <s v="AUD"/>
    <s v="Tiền mặt, vàng tiền tệ tại đơn vị"/>
    <s v="101110100"/>
    <x v="2"/>
    <n v="394947025"/>
    <n v="574066700"/>
  </r>
  <r>
    <n v="712"/>
    <x v="108"/>
    <s v="CAD"/>
    <s v="Tiền mặt, vàng tiền tệ tại đơn vị"/>
    <s v="101110100"/>
    <x v="2"/>
    <n v="409918080"/>
    <n v="609274710"/>
  </r>
  <r>
    <n v="713"/>
    <x v="108"/>
    <s v="EUR"/>
    <s v="Tiền mặt, vàng tiền tệ tại đơn vị"/>
    <s v="101110100"/>
    <x v="2"/>
    <n v="2553789750"/>
    <n v="516818010"/>
  </r>
  <r>
    <n v="714"/>
    <x v="108"/>
    <s v="GBP"/>
    <s v="Tiền mặt, vàng tiền tệ tại đơn vị"/>
    <s v="101110100"/>
    <x v="2"/>
    <n v="0"/>
    <n v="2209060"/>
  </r>
  <r>
    <n v="715"/>
    <x v="108"/>
    <s v="JPY"/>
    <s v="Tiền mặt, vàng tiền tệ tại đơn vị"/>
    <s v="101110100"/>
    <x v="2"/>
    <n v="48749820"/>
    <n v="30453120"/>
  </r>
  <r>
    <n v="716"/>
    <x v="108"/>
    <s v="USD"/>
    <s v="Tiền mặt, vàng tiền tệ tại đơn vị"/>
    <s v="101110100"/>
    <x v="2"/>
    <n v="7284714000"/>
    <n v="9563344340"/>
  </r>
  <r>
    <n v="717"/>
    <x v="108"/>
    <s v="VND"/>
    <s v="Tiền mặt, vàng tiền tệ đang vận chuyển"/>
    <s v="101110300"/>
    <x v="1"/>
    <n v="0"/>
    <n v="0"/>
  </r>
  <r>
    <n v="718"/>
    <x v="108"/>
    <s v="VND"/>
    <s v="Tiền mặt tại máy ATM"/>
    <s v="101110400"/>
    <x v="3"/>
    <n v="38774040000"/>
    <n v="37739960000"/>
  </r>
  <r>
    <n v="719"/>
    <x v="109"/>
    <s v="AUD"/>
    <s v="Tiền mặt, vàng tiền tệ tại đơn vị"/>
    <s v="101110100"/>
    <x v="2"/>
    <n v="176627935"/>
    <n v="544527000"/>
  </r>
  <r>
    <n v="720"/>
    <x v="109"/>
    <s v="CAD"/>
    <s v="Tiền mặt, vàng tiền tệ tại đơn vị"/>
    <s v="101110100"/>
    <x v="2"/>
    <n v="902070600"/>
    <n v="631377450"/>
  </r>
  <r>
    <n v="721"/>
    <x v="109"/>
    <s v="CHF"/>
    <s v="Tiền mặt, vàng tiền tệ tại đơn vị"/>
    <s v="101110100"/>
    <x v="2"/>
    <n v="0"/>
    <n v="0"/>
  </r>
  <r>
    <n v="722"/>
    <x v="109"/>
    <s v="EUR"/>
    <s v="Tiền mặt, vàng tiền tệ tại đơn vị"/>
    <s v="101110100"/>
    <x v="2"/>
    <n v="1808450"/>
    <n v="50234370"/>
  </r>
  <r>
    <n v="723"/>
    <x v="109"/>
    <s v="JPY"/>
    <s v="Tiền mặt, vàng tiền tệ tại đơn vị"/>
    <s v="101110100"/>
    <x v="2"/>
    <n v="47560800"/>
    <n v="0"/>
  </r>
  <r>
    <n v="724"/>
    <x v="109"/>
    <s v="USD"/>
    <s v="Tiền mặt, vàng tiền tệ tại đơn vị"/>
    <s v="101110100"/>
    <x v="2"/>
    <n v="818155200"/>
    <n v="929629675"/>
  </r>
  <r>
    <n v="725"/>
    <x v="109"/>
    <s v="VND"/>
    <s v="Tiền mặt, vàng tiền tệ đang vận chuyển"/>
    <s v="101110300"/>
    <x v="1"/>
    <n v="0"/>
    <n v="0"/>
  </r>
  <r>
    <n v="726"/>
    <x v="109"/>
    <s v="VND"/>
    <s v="Tiền mặt tại máy ATM"/>
    <s v="101110400"/>
    <x v="3"/>
    <n v="30518110000"/>
    <n v="18687230000"/>
  </r>
  <r>
    <n v="727"/>
    <x v="110"/>
    <s v="AUD"/>
    <s v="Tiền mặt, vàng tiền tệ tại đơn vị"/>
    <s v="101110100"/>
    <x v="2"/>
    <n v="0"/>
    <n v="0"/>
  </r>
  <r>
    <n v="728"/>
    <x v="110"/>
    <s v="CAD"/>
    <s v="Tiền mặt, vàng tiền tệ tại đơn vị"/>
    <s v="101110100"/>
    <x v="2"/>
    <n v="0"/>
    <n v="0"/>
  </r>
  <r>
    <n v="729"/>
    <x v="110"/>
    <s v="EUR"/>
    <s v="Tiền mặt, vàng tiền tệ tại đơn vị"/>
    <s v="101110100"/>
    <x v="2"/>
    <n v="0"/>
    <n v="303676700"/>
  </r>
  <r>
    <n v="730"/>
    <x v="110"/>
    <s v="JPY"/>
    <s v="Tiền mặt, vàng tiền tệ tại đơn vị"/>
    <s v="101110100"/>
    <x v="2"/>
    <n v="0"/>
    <n v="0"/>
  </r>
  <r>
    <n v="731"/>
    <x v="110"/>
    <s v="USD"/>
    <s v="Tiền mặt, vàng tiền tệ tại đơn vị"/>
    <s v="101110100"/>
    <x v="2"/>
    <n v="3191452800"/>
    <n v="2213297265"/>
  </r>
  <r>
    <n v="732"/>
    <x v="110"/>
    <s v="VND"/>
    <s v="Tiền mặt, vàng tiền tệ đang vận chuyển"/>
    <s v="101110300"/>
    <x v="1"/>
    <n v="0"/>
    <n v="0"/>
  </r>
  <r>
    <n v="733"/>
    <x v="110"/>
    <s v="VND"/>
    <s v="Tiền mặt tại máy ATM"/>
    <s v="101110400"/>
    <x v="3"/>
    <n v="36386850000"/>
    <n v="20686000000"/>
  </r>
  <r>
    <n v="734"/>
    <x v="111"/>
    <s v="AUD"/>
    <s v="Tiền mặt, vàng tiền tệ tại đơn vị"/>
    <s v="101110100"/>
    <x v="2"/>
    <n v="0"/>
    <n v="0"/>
  </r>
  <r>
    <n v="735"/>
    <x v="111"/>
    <s v="CAD"/>
    <s v="Tiền mặt, vàng tiền tệ tại đơn vị"/>
    <s v="101110100"/>
    <x v="2"/>
    <n v="0"/>
    <n v="0"/>
  </r>
  <r>
    <n v="736"/>
    <x v="111"/>
    <s v="EUR"/>
    <s v="Tiền mặt, vàng tiền tệ tại đơn vị"/>
    <s v="101110100"/>
    <x v="2"/>
    <n v="0"/>
    <n v="0"/>
  </r>
  <r>
    <n v="737"/>
    <x v="111"/>
    <s v="JPY"/>
    <s v="Tiền mặt, vàng tiền tệ tại đơn vị"/>
    <s v="101110100"/>
    <x v="2"/>
    <n v="0"/>
    <n v="0"/>
  </r>
  <r>
    <n v="738"/>
    <x v="111"/>
    <s v="USD"/>
    <s v="Tiền mặt, vàng tiền tệ tại đơn vị"/>
    <s v="101110100"/>
    <x v="2"/>
    <n v="4523565600"/>
    <n v="13075027080"/>
  </r>
  <r>
    <n v="739"/>
    <x v="111"/>
    <s v="VND"/>
    <s v="Tiền mặt, vàng tiền tệ đang vận chuyển"/>
    <s v="101110300"/>
    <x v="1"/>
    <n v="0"/>
    <n v="0"/>
  </r>
  <r>
    <n v="740"/>
    <x v="111"/>
    <s v="VND"/>
    <s v="Tiền mặt tại máy ATM"/>
    <s v="101110400"/>
    <x v="3"/>
    <n v="14751080000"/>
    <n v="18344650000"/>
  </r>
  <r>
    <n v="741"/>
    <x v="112"/>
    <s v="CAD"/>
    <s v="Tiền mặt, vàng tiền tệ tại đơn vị"/>
    <s v="101110100"/>
    <x v="2"/>
    <n v="0"/>
    <n v="0"/>
  </r>
  <r>
    <n v="742"/>
    <x v="112"/>
    <s v="EUR"/>
    <s v="Tiền mặt, vàng tiền tệ tại đơn vị"/>
    <s v="101110100"/>
    <x v="2"/>
    <n v="0"/>
    <n v="0"/>
  </r>
  <r>
    <n v="743"/>
    <x v="112"/>
    <s v="USD"/>
    <s v="Tiền mặt, vàng tiền tệ tại đơn vị"/>
    <s v="101110100"/>
    <x v="2"/>
    <n v="1415332800"/>
    <n v="1197855620"/>
  </r>
  <r>
    <n v="744"/>
    <x v="112"/>
    <s v="VND"/>
    <s v="Tiền mặt, vàng tiền tệ đang vận chuyển"/>
    <s v="101110300"/>
    <x v="1"/>
    <n v="0"/>
    <n v="0"/>
  </r>
  <r>
    <n v="745"/>
    <x v="112"/>
    <s v="VND"/>
    <s v="Tiền mặt tại máy ATM"/>
    <s v="101110400"/>
    <x v="3"/>
    <n v="8655890000"/>
    <n v="7525700000"/>
  </r>
  <r>
    <n v="746"/>
    <x v="113"/>
    <s v="AUD"/>
    <s v="Tiền mặt, vàng tiền tệ tại đơn vị"/>
    <s v="101110100"/>
    <x v="2"/>
    <n v="66308000"/>
    <n v="0"/>
  </r>
  <r>
    <n v="747"/>
    <x v="113"/>
    <s v="CAD"/>
    <s v="Tiền mặt, vàng tiền tệ tại đơn vị"/>
    <s v="101110100"/>
    <x v="2"/>
    <n v="0"/>
    <n v="0"/>
  </r>
  <r>
    <n v="748"/>
    <x v="113"/>
    <s v="EUR"/>
    <s v="Tiền mặt, vàng tiền tệ tại đơn vị"/>
    <s v="101110100"/>
    <x v="2"/>
    <n v="0"/>
    <n v="0"/>
  </r>
  <r>
    <n v="749"/>
    <x v="113"/>
    <s v="JPY"/>
    <s v="Tiền mặt, vàng tiền tệ tại đơn vị"/>
    <s v="101110100"/>
    <x v="2"/>
    <n v="0"/>
    <n v="0"/>
  </r>
  <r>
    <n v="750"/>
    <x v="113"/>
    <s v="USD"/>
    <s v="Tiền mặt, vàng tiền tệ tại đơn vị"/>
    <s v="101110100"/>
    <x v="2"/>
    <n v="543232800"/>
    <n v="1359752355"/>
  </r>
  <r>
    <n v="751"/>
    <x v="113"/>
    <s v="VND"/>
    <s v="Tiền mặt, vàng tiền tệ đang vận chuyển"/>
    <s v="101110300"/>
    <x v="1"/>
    <n v="0"/>
    <n v="0"/>
  </r>
  <r>
    <n v="752"/>
    <x v="113"/>
    <s v="VND"/>
    <s v="Tiền mặt tại máy ATM"/>
    <s v="101110400"/>
    <x v="3"/>
    <n v="14851410000"/>
    <n v="11811360000"/>
  </r>
  <r>
    <n v="753"/>
    <x v="114"/>
    <s v="AUD"/>
    <s v="Tiền mặt, vàng tiền tệ tại đơn vị"/>
    <s v="101110100"/>
    <x v="2"/>
    <n v="3436577870"/>
    <n v="705571750"/>
  </r>
  <r>
    <n v="754"/>
    <x v="114"/>
    <s v="CAD"/>
    <s v="Tiền mặt, vàng tiền tệ tại đơn vị"/>
    <s v="101110100"/>
    <x v="2"/>
    <n v="2164969440"/>
    <n v="971795880"/>
  </r>
  <r>
    <n v="755"/>
    <x v="114"/>
    <s v="CHF"/>
    <s v="Tiền mặt, vàng tiền tệ tại đơn vị"/>
    <s v="101110100"/>
    <x v="2"/>
    <n v="1823102000"/>
    <n v="52416000"/>
  </r>
  <r>
    <n v="756"/>
    <x v="114"/>
    <s v="EUR"/>
    <s v="Tiền mặt, vàng tiền tệ tại đơn vị"/>
    <s v="101110100"/>
    <x v="2"/>
    <n v="6752752300"/>
    <n v="4590910560"/>
  </r>
  <r>
    <n v="757"/>
    <x v="114"/>
    <s v="GBP"/>
    <s v="Tiền mặt, vàng tiền tệ tại đơn vị"/>
    <s v="101110100"/>
    <x v="2"/>
    <n v="474751170"/>
    <n v="381851800"/>
  </r>
  <r>
    <n v="758"/>
    <x v="114"/>
    <s v="HKD"/>
    <s v="Tiền mặt, vàng tiền tệ tại đơn vị"/>
    <s v="101110100"/>
    <x v="2"/>
    <n v="655114183"/>
    <n v="89400000"/>
  </r>
  <r>
    <n v="759"/>
    <x v="114"/>
    <s v="JPY"/>
    <s v="Tiền mặt, vàng tiền tệ tại đơn vị"/>
    <s v="101110100"/>
    <x v="2"/>
    <n v="824783540"/>
    <n v="311024880"/>
  </r>
  <r>
    <n v="760"/>
    <x v="114"/>
    <s v="KRW"/>
    <s v="Tiền mặt, vàng tiền tệ tại đơn vị"/>
    <s v="101110100"/>
    <x v="2"/>
    <n v="0"/>
    <n v="0"/>
  </r>
  <r>
    <n v="761"/>
    <x v="114"/>
    <s v="SGD"/>
    <s v="Tiền mặt, vàng tiền tệ tại đơn vị"/>
    <s v="101110100"/>
    <x v="2"/>
    <n v="648388581"/>
    <n v="351691230"/>
  </r>
  <r>
    <n v="762"/>
    <x v="114"/>
    <s v="USD"/>
    <s v="Tiền mặt, vàng tiền tệ tại đơn vị"/>
    <s v="101110100"/>
    <x v="2"/>
    <n v="104617822800"/>
    <n v="44785160860"/>
  </r>
  <r>
    <n v="763"/>
    <x v="114"/>
    <s v="VND"/>
    <s v="Tiền mặt, vàng tiền tệ đang vận chuyển"/>
    <s v="101110300"/>
    <x v="1"/>
    <n v="0"/>
    <n v="0"/>
  </r>
  <r>
    <n v="764"/>
    <x v="115"/>
    <s v="EUR"/>
    <s v="Tiền mặt, vàng tiền tệ tại đơn vị"/>
    <s v="101110100"/>
    <x v="2"/>
    <n v="14321890600"/>
    <n v="4768008000"/>
  </r>
  <r>
    <n v="765"/>
    <x v="115"/>
    <s v="USD"/>
    <s v="Tiền mặt, vàng tiền tệ tại đơn vị"/>
    <s v="101110100"/>
    <x v="2"/>
    <n v="36249218400"/>
    <n v="17062233825"/>
  </r>
  <r>
    <n v="766"/>
    <x v="115"/>
    <s v="VND"/>
    <s v="Tiền mặt, vàng tiền tệ đang vận chuyển"/>
    <s v="101110300"/>
    <x v="1"/>
    <n v="0"/>
    <n v="0"/>
  </r>
  <r>
    <n v="767"/>
    <x v="116"/>
    <s v="AUD"/>
    <s v="Tiền mặt, vàng tiền tệ tại đơn vị"/>
    <s v="101110100"/>
    <x v="2"/>
    <n v="287693835"/>
    <n v="394782075"/>
  </r>
  <r>
    <n v="768"/>
    <x v="116"/>
    <s v="CAD"/>
    <s v="Tiền mặt, vàng tiền tệ tại đơn vị"/>
    <s v="101110100"/>
    <x v="2"/>
    <n v="0"/>
    <n v="0"/>
  </r>
  <r>
    <n v="769"/>
    <x v="116"/>
    <s v="EUR"/>
    <s v="Tiền mặt, vàng tiền tệ tại đơn vị"/>
    <s v="101110100"/>
    <x v="2"/>
    <n v="748310775"/>
    <n v="745710775"/>
  </r>
  <r>
    <n v="770"/>
    <x v="116"/>
    <s v="JPY"/>
    <s v="Tiền mặt, vàng tiền tệ tại đơn vị"/>
    <s v="101110100"/>
    <x v="2"/>
    <n v="0"/>
    <n v="0"/>
  </r>
  <r>
    <n v="771"/>
    <x v="116"/>
    <s v="SGD"/>
    <s v="Tiền mặt, vàng tiền tệ tại đơn vị"/>
    <s v="101110100"/>
    <x v="2"/>
    <n v="0"/>
    <n v="0"/>
  </r>
  <r>
    <n v="772"/>
    <x v="116"/>
    <s v="USD"/>
    <s v="Tiền mặt, vàng tiền tệ tại đơn vị"/>
    <s v="101110100"/>
    <x v="2"/>
    <n v="7824276000"/>
    <n v="8739720405"/>
  </r>
  <r>
    <n v="773"/>
    <x v="116"/>
    <s v="VND"/>
    <s v="Tiền mặt, vàng tiền tệ đang vận chuyển"/>
    <s v="101110300"/>
    <x v="1"/>
    <n v="0"/>
    <n v="0"/>
  </r>
  <r>
    <n v="774"/>
    <x v="116"/>
    <s v="VND"/>
    <s v="Tiền mặt tại máy ATM"/>
    <s v="101110400"/>
    <x v="3"/>
    <n v="38906700000"/>
    <n v="24002500000"/>
  </r>
  <r>
    <n v="775"/>
    <x v="117"/>
    <s v="EUR"/>
    <s v="Tiền mặt, vàng tiền tệ tại đơn vị"/>
    <s v="101110100"/>
    <x v="2"/>
    <n v="34102200"/>
    <n v="28381000"/>
  </r>
  <r>
    <n v="776"/>
    <x v="117"/>
    <s v="USD"/>
    <s v="Tiền mặt, vàng tiền tệ tại đơn vị"/>
    <s v="101110100"/>
    <x v="2"/>
    <n v="1058490000"/>
    <n v="858350750"/>
  </r>
  <r>
    <n v="777"/>
    <x v="117"/>
    <s v="VND"/>
    <s v="Tiền mặt, vàng tiền tệ đang vận chuyển"/>
    <s v="101110300"/>
    <x v="1"/>
    <n v="0"/>
    <n v="0"/>
  </r>
  <r>
    <n v="778"/>
    <x v="117"/>
    <s v="VND"/>
    <s v="Tiền mặt tại máy ATM"/>
    <s v="101110400"/>
    <x v="3"/>
    <n v="24186150000"/>
    <n v="21751750000"/>
  </r>
  <r>
    <n v="779"/>
    <x v="118"/>
    <s v="AUD"/>
    <s v="Tiền mặt, vàng tiền tệ tại đơn vị"/>
    <s v="101110100"/>
    <x v="2"/>
    <n v="127642900"/>
    <n v="1779500"/>
  </r>
  <r>
    <n v="780"/>
    <x v="118"/>
    <s v="CAD"/>
    <s v="Tiền mặt, vàng tiền tệ tại đơn vị"/>
    <s v="101110100"/>
    <x v="2"/>
    <n v="66289200"/>
    <n v="0"/>
  </r>
  <r>
    <n v="781"/>
    <x v="118"/>
    <s v="EUR"/>
    <s v="Tiền mặt, vàng tiền tệ tại đơn vị"/>
    <s v="101110100"/>
    <x v="2"/>
    <n v="62520700"/>
    <n v="0"/>
  </r>
  <r>
    <n v="782"/>
    <x v="118"/>
    <s v="JPY"/>
    <s v="Tiền mặt, vàng tiền tệ tại đơn vị"/>
    <s v="101110100"/>
    <x v="2"/>
    <n v="101661210"/>
    <n v="20600640"/>
  </r>
  <r>
    <n v="783"/>
    <x v="118"/>
    <s v="SGD"/>
    <s v="Tiền mặt, vàng tiền tệ tại đơn vị"/>
    <s v="101110100"/>
    <x v="2"/>
    <n v="0"/>
    <n v="0"/>
  </r>
  <r>
    <n v="784"/>
    <x v="118"/>
    <s v="USD"/>
    <s v="Tiền mặt, vàng tiền tệ tại đơn vị"/>
    <s v="101110100"/>
    <x v="2"/>
    <n v="2800729200"/>
    <n v="1253538670"/>
  </r>
  <r>
    <n v="785"/>
    <x v="118"/>
    <s v="VND"/>
    <s v="Tiền mặt, vàng tiền tệ đang vận chuyển"/>
    <s v="101110300"/>
    <x v="1"/>
    <n v="0"/>
    <n v="0"/>
  </r>
  <r>
    <n v="786"/>
    <x v="118"/>
    <s v="VND"/>
    <s v="Tiền mặt tại máy ATM"/>
    <s v="101110400"/>
    <x v="3"/>
    <n v="46235120000"/>
    <n v="28438230000"/>
  </r>
  <r>
    <n v="787"/>
    <x v="119"/>
    <s v="USD"/>
    <s v="Tiền mặt, vàng tiền tệ tại đơn vị"/>
    <s v="101110100"/>
    <x v="2"/>
    <n v="3526020000"/>
    <n v="1208807390"/>
  </r>
  <r>
    <n v="788"/>
    <x v="119"/>
    <s v="VND"/>
    <s v="Tiền mặt, vàng tiền tệ đang vận chuyển"/>
    <s v="101110300"/>
    <x v="1"/>
    <n v="0"/>
    <n v="0"/>
  </r>
  <r>
    <n v="789"/>
    <x v="119"/>
    <s v="VND"/>
    <s v="Tiền mặt tại máy ATM"/>
    <s v="101110400"/>
    <x v="3"/>
    <n v="16318500000"/>
    <n v="15923160000"/>
  </r>
  <r>
    <n v="790"/>
    <x v="120"/>
    <s v="AUD"/>
    <s v="Tiền mặt, vàng tiền tệ tại đơn vị"/>
    <s v="101110100"/>
    <x v="2"/>
    <n v="0"/>
    <n v="0"/>
  </r>
  <r>
    <n v="791"/>
    <x v="120"/>
    <s v="CAD"/>
    <s v="Tiền mặt, vàng tiền tệ tại đơn vị"/>
    <s v="101110100"/>
    <x v="2"/>
    <n v="7793460"/>
    <n v="0"/>
  </r>
  <r>
    <n v="792"/>
    <x v="120"/>
    <s v="EUR"/>
    <s v="Tiền mặt, vàng tiền tệ tại đơn vị"/>
    <s v="101110100"/>
    <x v="2"/>
    <n v="0"/>
    <n v="0"/>
  </r>
  <r>
    <n v="793"/>
    <x v="120"/>
    <s v="KRW"/>
    <s v="Tiền mặt, vàng tiền tệ tại đơn vị"/>
    <s v="101110100"/>
    <x v="2"/>
    <n v="18914500"/>
    <n v="20187500"/>
  </r>
  <r>
    <n v="794"/>
    <x v="120"/>
    <s v="USD"/>
    <s v="Tiền mặt, vàng tiền tệ tại đơn vị"/>
    <s v="101110100"/>
    <x v="2"/>
    <n v="643393200"/>
    <n v="1540803135"/>
  </r>
  <r>
    <n v="795"/>
    <x v="120"/>
    <s v="VND"/>
    <s v="Tiền mặt, vàng tiền tệ đang vận chuyển"/>
    <s v="101110300"/>
    <x v="1"/>
    <n v="0"/>
    <n v="0"/>
  </r>
  <r>
    <n v="796"/>
    <x v="120"/>
    <s v="VND"/>
    <s v="Tiền mặt tại máy ATM"/>
    <s v="101110400"/>
    <x v="3"/>
    <n v="16474050000"/>
    <n v="17048100000"/>
  </r>
  <r>
    <n v="797"/>
    <x v="121"/>
    <s v="AUD"/>
    <s v="Tiền mặt, vàng tiền tệ tại đơn vị"/>
    <s v="101110100"/>
    <x v="2"/>
    <n v="0"/>
    <n v="1779500"/>
  </r>
  <r>
    <n v="798"/>
    <x v="121"/>
    <s v="CAD"/>
    <s v="Tiền mặt, vàng tiền tệ tại đơn vị"/>
    <s v="101110100"/>
    <x v="2"/>
    <n v="0"/>
    <n v="0"/>
  </r>
  <r>
    <n v="799"/>
    <x v="121"/>
    <s v="EUR"/>
    <s v="Tiền mặt, vàng tiền tệ tại đơn vị"/>
    <s v="101110100"/>
    <x v="2"/>
    <n v="0"/>
    <n v="0"/>
  </r>
  <r>
    <n v="800"/>
    <x v="121"/>
    <s v="USD"/>
    <s v="Tiền mặt, vàng tiền tệ tại đơn vị"/>
    <s v="101110100"/>
    <x v="2"/>
    <n v="9658194000"/>
    <n v="1282581655"/>
  </r>
  <r>
    <n v="801"/>
    <x v="121"/>
    <s v="VND"/>
    <s v="Tiền mặt, vàng tiền tệ đang vận chuyển"/>
    <s v="101110300"/>
    <x v="1"/>
    <n v="0"/>
    <n v="0"/>
  </r>
  <r>
    <n v="802"/>
    <x v="121"/>
    <s v="VND"/>
    <s v="Tiền mặt tại máy ATM"/>
    <s v="101110400"/>
    <x v="3"/>
    <n v="31560350000"/>
    <n v="28509470000"/>
  </r>
  <r>
    <n v="803"/>
    <x v="122"/>
    <s v="USD"/>
    <s v="Tiền mặt, vàng tiền tệ tại đơn vị"/>
    <s v="101110100"/>
    <x v="2"/>
    <n v="1911529200"/>
    <n v="1826450250"/>
  </r>
  <r>
    <n v="804"/>
    <x v="122"/>
    <s v="VND"/>
    <s v="Tiền mặt, vàng tiền tệ đang vận chuyển"/>
    <s v="101110300"/>
    <x v="1"/>
    <n v="0"/>
    <n v="0"/>
  </r>
  <r>
    <n v="805"/>
    <x v="122"/>
    <s v="VND"/>
    <s v="Tiền mặt tại máy ATM"/>
    <s v="101110400"/>
    <x v="3"/>
    <n v="19378240000"/>
    <n v="16714670000"/>
  </r>
  <r>
    <n v="806"/>
    <x v="123"/>
    <s v="AUD"/>
    <s v="Tiền mặt, vàng tiền tệ tại đơn vị"/>
    <s v="101110100"/>
    <x v="2"/>
    <n v="176296395"/>
    <n v="179462575"/>
  </r>
  <r>
    <n v="807"/>
    <x v="123"/>
    <s v="EUR"/>
    <s v="Tiền mặt, vàng tiền tệ tại đơn vị"/>
    <s v="101110100"/>
    <x v="2"/>
    <n v="45469600"/>
    <n v="55626760"/>
  </r>
  <r>
    <n v="808"/>
    <x v="123"/>
    <s v="USD"/>
    <s v="Tiền mặt, vàng tiền tệ tại đơn vị"/>
    <s v="101110100"/>
    <x v="2"/>
    <n v="2610440400"/>
    <n v="5260638820"/>
  </r>
  <r>
    <n v="809"/>
    <x v="123"/>
    <s v="VND"/>
    <s v="Tiền mặt, vàng tiền tệ đang vận chuyển"/>
    <s v="101110300"/>
    <x v="1"/>
    <n v="0"/>
    <n v="0"/>
  </r>
  <r>
    <n v="810"/>
    <x v="123"/>
    <s v="VND"/>
    <s v="Tiền mặt tại máy ATM"/>
    <s v="101110400"/>
    <x v="3"/>
    <n v="29105680000"/>
    <n v="21433920000"/>
  </r>
  <r>
    <n v="811"/>
    <x v="124"/>
    <s v="EUR"/>
    <s v="Tiền mặt, vàng tiền tệ tại đơn vị"/>
    <s v="101110100"/>
    <x v="2"/>
    <n v="0"/>
    <n v="0"/>
  </r>
  <r>
    <n v="812"/>
    <x v="124"/>
    <s v="USD"/>
    <s v="Tiền mặt, vàng tiền tệ tại đơn vị"/>
    <s v="101110100"/>
    <x v="2"/>
    <n v="1979724000"/>
    <n v="1136581160"/>
  </r>
  <r>
    <n v="813"/>
    <x v="124"/>
    <s v="VND"/>
    <s v="Tiền mặt, vàng tiền tệ đang vận chuyển"/>
    <s v="101110300"/>
    <x v="1"/>
    <n v="0"/>
    <n v="0"/>
  </r>
  <r>
    <n v="814"/>
    <x v="124"/>
    <s v="VND"/>
    <s v="Tiền mặt tại máy ATM"/>
    <s v="101110400"/>
    <x v="3"/>
    <n v="19647260000"/>
    <n v="15053770000"/>
  </r>
  <r>
    <n v="815"/>
    <x v="125"/>
    <s v="AUD"/>
    <s v="Tiền mặt, vàng tiền tệ tại đơn vị"/>
    <s v="101110100"/>
    <x v="2"/>
    <n v="543808485"/>
    <n v="126255525"/>
  </r>
  <r>
    <n v="816"/>
    <x v="125"/>
    <s v="CAD"/>
    <s v="Tiền mặt, vàng tiền tệ tại đơn vị"/>
    <s v="101110100"/>
    <x v="2"/>
    <n v="103196160"/>
    <n v="3623400"/>
  </r>
  <r>
    <n v="817"/>
    <x v="125"/>
    <s v="EUR"/>
    <s v="Tiền mặt, vàng tiền tệ tại đơn vị"/>
    <s v="101110100"/>
    <x v="2"/>
    <n v="2615793750"/>
    <n v="465448400"/>
  </r>
  <r>
    <n v="818"/>
    <x v="125"/>
    <s v="GBP"/>
    <s v="Tiền mặt, vàng tiền tệ tại đơn vị"/>
    <s v="101110100"/>
    <x v="2"/>
    <n v="0"/>
    <n v="0"/>
  </r>
  <r>
    <n v="819"/>
    <x v="125"/>
    <s v="HKD"/>
    <s v="Tiền mặt, vàng tiền tệ tại đơn vị"/>
    <s v="101110100"/>
    <x v="2"/>
    <n v="0"/>
    <n v="0"/>
  </r>
  <r>
    <n v="820"/>
    <x v="125"/>
    <s v="JPY"/>
    <s v="Tiền mặt, vàng tiền tệ tại đơn vị"/>
    <s v="101110100"/>
    <x v="2"/>
    <n v="7926800"/>
    <n v="11196000"/>
  </r>
  <r>
    <n v="821"/>
    <x v="125"/>
    <s v="SGD"/>
    <s v="Tiền mặt, vàng tiền tệ tại đơn vị"/>
    <s v="101110100"/>
    <x v="2"/>
    <n v="0"/>
    <n v="366891"/>
  </r>
  <r>
    <n v="822"/>
    <x v="125"/>
    <s v="USD"/>
    <s v="Tiền mặt, vàng tiền tệ tại đơn vị"/>
    <s v="101110100"/>
    <x v="2"/>
    <n v="7770103200"/>
    <n v="1521325620"/>
  </r>
  <r>
    <n v="823"/>
    <x v="125"/>
    <s v="VND"/>
    <s v="Tiền mặt, vàng tiền tệ đang vận chuyển"/>
    <s v="101110300"/>
    <x v="1"/>
    <n v="0"/>
    <n v="0"/>
  </r>
  <r>
    <n v="824"/>
    <x v="125"/>
    <s v="VND"/>
    <s v="Tiền mặt tại máy ATM"/>
    <s v="101110400"/>
    <x v="3"/>
    <n v="24290870000"/>
    <n v="20563660000"/>
  </r>
  <r>
    <n v="825"/>
    <x v="126"/>
    <s v="CAD"/>
    <s v="Tiền mặt, vàng tiền tệ tại đơn vị"/>
    <s v="101110100"/>
    <x v="2"/>
    <n v="0"/>
    <n v="0"/>
  </r>
  <r>
    <n v="826"/>
    <x v="126"/>
    <s v="EUR"/>
    <s v="Tiền mặt, vàng tiền tệ tại đơn vị"/>
    <s v="101110100"/>
    <x v="2"/>
    <n v="49344850"/>
    <n v="9933350"/>
  </r>
  <r>
    <n v="827"/>
    <x v="126"/>
    <s v="USD"/>
    <s v="Tiền mặt, vàng tiền tệ tại đơn vị"/>
    <s v="101110100"/>
    <x v="2"/>
    <n v="1795089600"/>
    <n v="948483355"/>
  </r>
  <r>
    <n v="828"/>
    <x v="126"/>
    <s v="VND"/>
    <s v="Tiền mặt, vàng tiền tệ đang vận chuyển"/>
    <s v="101110300"/>
    <x v="1"/>
    <n v="0"/>
    <n v="0"/>
  </r>
  <r>
    <n v="829"/>
    <x v="126"/>
    <s v="VND"/>
    <s v="Tiền mặt tại máy ATM"/>
    <s v="101110400"/>
    <x v="3"/>
    <n v="20729910000"/>
    <n v="18662950000"/>
  </r>
  <r>
    <n v="830"/>
    <x v="127"/>
    <s v="AUD"/>
    <s v="Tiền mặt, vàng tiền tệ tại đơn vị"/>
    <s v="101110100"/>
    <x v="2"/>
    <n v="1322181520"/>
    <n v="1530458975"/>
  </r>
  <r>
    <n v="831"/>
    <x v="127"/>
    <s v="CAD"/>
    <s v="Tiền mặt, vàng tiền tệ tại đơn vị"/>
    <s v="101110100"/>
    <x v="2"/>
    <n v="68707860"/>
    <n v="991633995"/>
  </r>
  <r>
    <n v="832"/>
    <x v="127"/>
    <s v="EUR"/>
    <s v="Tiền mặt, vàng tiền tệ tại đơn vị"/>
    <s v="101110100"/>
    <x v="2"/>
    <n v="17239049625"/>
    <n v="10465209940"/>
  </r>
  <r>
    <n v="833"/>
    <x v="127"/>
    <s v="GBP"/>
    <s v="Tiền mặt, vàng tiền tệ tại đơn vị"/>
    <s v="101110100"/>
    <x v="2"/>
    <n v="47120940"/>
    <n v="878732510"/>
  </r>
  <r>
    <n v="834"/>
    <x v="127"/>
    <s v="HKD"/>
    <s v="Tiền mặt, vàng tiền tệ tại đơn vị"/>
    <s v="101110100"/>
    <x v="2"/>
    <n v="15687743876"/>
    <n v="1472656400"/>
  </r>
  <r>
    <n v="835"/>
    <x v="127"/>
    <s v="JPY"/>
    <s v="Tiền mặt, vàng tiền tệ tại đơn vị"/>
    <s v="101110100"/>
    <x v="2"/>
    <n v="2025693740"/>
    <n v="1736275680"/>
  </r>
  <r>
    <n v="836"/>
    <x v="127"/>
    <s v="KRW"/>
    <s v="Tiền mặt, vàng tiền tệ tại đơn vị"/>
    <s v="101110100"/>
    <x v="2"/>
    <n v="27953640"/>
    <n v="0"/>
  </r>
  <r>
    <n v="837"/>
    <x v="127"/>
    <s v="SGD"/>
    <s v="Tiền mặt, vàng tiền tệ tại đơn vị"/>
    <s v="101110100"/>
    <x v="2"/>
    <n v="481446221"/>
    <n v="521037633"/>
  </r>
  <r>
    <n v="838"/>
    <x v="127"/>
    <s v="THB"/>
    <s v="Tiền mặt, vàng tiền tệ tại đơn vị"/>
    <s v="101110100"/>
    <x v="2"/>
    <n v="51410105"/>
    <n v="47128118"/>
  </r>
  <r>
    <n v="839"/>
    <x v="127"/>
    <s v="USD"/>
    <s v="Tiền mặt, vàng tiền tệ tại đơn vị"/>
    <s v="101110100"/>
    <x v="2"/>
    <n v="170634675600"/>
    <n v="26945328260"/>
  </r>
  <r>
    <n v="840"/>
    <x v="127"/>
    <s v="VND"/>
    <s v="Tiền mặt, vàng tiền tệ đang vận chuyển"/>
    <s v="101110300"/>
    <x v="1"/>
    <n v="0"/>
    <n v="0"/>
  </r>
  <r>
    <n v="841"/>
    <x v="128"/>
    <s v="AUD"/>
    <s v="Tiền mặt, vàng tiền tệ tại đơn vị"/>
    <s v="101110100"/>
    <x v="2"/>
    <n v="1657700"/>
    <n v="17795000"/>
  </r>
  <r>
    <n v="842"/>
    <x v="128"/>
    <s v="CAD"/>
    <s v="Tiền mặt, vàng tiền tệ tại đơn vị"/>
    <s v="101110100"/>
    <x v="2"/>
    <n v="0"/>
    <n v="0"/>
  </r>
  <r>
    <n v="843"/>
    <x v="128"/>
    <s v="EUR"/>
    <s v="Tiền mặt, vàng tiền tệ tại đơn vị"/>
    <s v="101110100"/>
    <x v="2"/>
    <n v="247757650"/>
    <n v="66695350"/>
  </r>
  <r>
    <n v="844"/>
    <x v="128"/>
    <s v="GBP"/>
    <s v="Tiền mặt, vàng tiền tệ tại đơn vị"/>
    <s v="101110100"/>
    <x v="2"/>
    <n v="1847880"/>
    <n v="0"/>
  </r>
  <r>
    <n v="845"/>
    <x v="128"/>
    <s v="JPY"/>
    <s v="Tiền mặt, vàng tiền tệ tại đơn vị"/>
    <s v="101110100"/>
    <x v="2"/>
    <n v="0"/>
    <n v="0"/>
  </r>
  <r>
    <n v="846"/>
    <x v="128"/>
    <s v="SGD"/>
    <s v="Tiền mặt, vàng tiền tệ tại đơn vị"/>
    <s v="101110100"/>
    <x v="2"/>
    <n v="0"/>
    <n v="0"/>
  </r>
  <r>
    <n v="847"/>
    <x v="128"/>
    <s v="USD"/>
    <s v="Tiền mặt, vàng tiền tệ tại đơn vị"/>
    <s v="101110100"/>
    <x v="2"/>
    <n v="1212960000"/>
    <n v="2254701425"/>
  </r>
  <r>
    <n v="848"/>
    <x v="128"/>
    <s v="VND"/>
    <s v="Tiền mặt, vàng tiền tệ đang vận chuyển"/>
    <s v="101110300"/>
    <x v="1"/>
    <n v="0"/>
    <n v="0"/>
  </r>
  <r>
    <n v="849"/>
    <x v="128"/>
    <s v="VND"/>
    <s v="Tiền mặt tại máy ATM"/>
    <s v="101110400"/>
    <x v="3"/>
    <n v="24299200000"/>
    <n v="19861000000"/>
  </r>
  <r>
    <n v="850"/>
    <x v="129"/>
    <s v="AUD"/>
    <s v="Tiền mặt, vàng tiền tệ tại đơn vị"/>
    <s v="101110100"/>
    <x v="2"/>
    <n v="0"/>
    <n v="0"/>
  </r>
  <r>
    <n v="851"/>
    <x v="129"/>
    <s v="EUR"/>
    <s v="Tiền mặt, vàng tiền tệ tại đơn vị"/>
    <s v="101110100"/>
    <x v="2"/>
    <n v="1268498500"/>
    <n v="506033230"/>
  </r>
  <r>
    <n v="852"/>
    <x v="129"/>
    <s v="USD"/>
    <s v="Tiền mặt, vàng tiền tệ tại đơn vị"/>
    <s v="101110100"/>
    <x v="2"/>
    <n v="4506579600"/>
    <n v="2310430685"/>
  </r>
  <r>
    <n v="853"/>
    <x v="129"/>
    <s v="VND"/>
    <s v="Tiền mặt, vàng tiền tệ đang vận chuyển"/>
    <s v="101110300"/>
    <x v="1"/>
    <n v="0"/>
    <n v="0"/>
  </r>
  <r>
    <n v="854"/>
    <x v="129"/>
    <s v="VND"/>
    <s v="Tiền mặt tại máy ATM"/>
    <s v="101110400"/>
    <x v="3"/>
    <n v="17889750000"/>
    <n v="26795290000"/>
  </r>
  <r>
    <n v="855"/>
    <x v="130"/>
    <s v="AUD"/>
    <s v="Tiền mặt, vàng tiền tệ tại đơn vị"/>
    <s v="101110100"/>
    <x v="2"/>
    <n v="48073300"/>
    <n v="215319500"/>
  </r>
  <r>
    <n v="856"/>
    <x v="130"/>
    <s v="CAD"/>
    <s v="Tiền mặt, vàng tiền tệ tại đơn vị"/>
    <s v="101110100"/>
    <x v="2"/>
    <n v="5374800"/>
    <n v="183072285"/>
  </r>
  <r>
    <n v="857"/>
    <x v="130"/>
    <s v="EUR"/>
    <s v="Tiền mặt, vàng tiền tệ tại đơn vị"/>
    <s v="101110100"/>
    <x v="2"/>
    <n v="2379015975"/>
    <n v="415781650"/>
  </r>
  <r>
    <n v="858"/>
    <x v="130"/>
    <s v="HKD"/>
    <s v="Tiền mặt, vàng tiền tệ tại đơn vị"/>
    <s v="101110100"/>
    <x v="2"/>
    <n v="0"/>
    <n v="0"/>
  </r>
  <r>
    <n v="859"/>
    <x v="130"/>
    <s v="USD"/>
    <s v="Tiền mặt, vàng tiền tệ tại đơn vị"/>
    <s v="101110100"/>
    <x v="2"/>
    <n v="14353306800"/>
    <n v="4361553955"/>
  </r>
  <r>
    <n v="860"/>
    <x v="130"/>
    <s v="VND"/>
    <s v="Tiền mặt, vàng tiền tệ đang vận chuyển"/>
    <s v="101110300"/>
    <x v="1"/>
    <n v="0"/>
    <n v="0"/>
  </r>
  <r>
    <n v="861"/>
    <x v="130"/>
    <s v="VND"/>
    <s v="Tiền mặt tại máy ATM"/>
    <s v="101110400"/>
    <x v="3"/>
    <n v="27377930000"/>
    <n v="25659400000"/>
  </r>
  <r>
    <n v="862"/>
    <x v="131"/>
    <s v="AUD"/>
    <s v="Tiền mặt, vàng tiền tệ tại đơn vị"/>
    <s v="101110100"/>
    <x v="2"/>
    <n v="0"/>
    <n v="0"/>
  </r>
  <r>
    <n v="863"/>
    <x v="131"/>
    <s v="USD"/>
    <s v="Tiền mặt, vàng tiền tệ tại đơn vị"/>
    <s v="101110100"/>
    <x v="2"/>
    <n v="6687240000"/>
    <n v="663113500"/>
  </r>
  <r>
    <n v="864"/>
    <x v="131"/>
    <s v="VND"/>
    <s v="Tiền mặt, vàng tiền tệ đang vận chuyển"/>
    <s v="101110300"/>
    <x v="1"/>
    <n v="0"/>
    <n v="0"/>
  </r>
  <r>
    <n v="865"/>
    <x v="131"/>
    <s v="VND"/>
    <s v="Tiền mặt tại máy ATM"/>
    <s v="101110400"/>
    <x v="3"/>
    <n v="13909250000"/>
    <n v="10624400000"/>
  </r>
  <r>
    <n v="866"/>
    <x v="132"/>
    <s v="USD"/>
    <s v="Tiền mặt, vàng tiền tệ tại đơn vị"/>
    <s v="101110100"/>
    <x v="2"/>
    <n v="3524674800"/>
    <n v="554427580"/>
  </r>
  <r>
    <n v="867"/>
    <x v="132"/>
    <s v="VND"/>
    <s v="Tiền mặt, vàng tiền tệ đang vận chuyển"/>
    <s v="101110300"/>
    <x v="1"/>
    <n v="0"/>
    <n v="0"/>
  </r>
  <r>
    <n v="868"/>
    <x v="132"/>
    <s v="VND"/>
    <s v="Tiền mặt tại máy ATM"/>
    <s v="101110400"/>
    <x v="3"/>
    <n v="17712120000"/>
    <n v="10206520000"/>
  </r>
  <r>
    <n v="869"/>
    <x v="133"/>
    <s v="EUR"/>
    <s v="Tiền mặt, vàng tiền tệ tại đơn vị"/>
    <s v="101110100"/>
    <x v="2"/>
    <n v="0"/>
    <n v="0"/>
  </r>
  <r>
    <n v="870"/>
    <x v="133"/>
    <s v="USD"/>
    <s v="Tiền mặt, vàng tiền tệ tại đơn vị"/>
    <s v="101110100"/>
    <x v="2"/>
    <n v="2306562000"/>
    <n v="1500138335"/>
  </r>
  <r>
    <n v="871"/>
    <x v="133"/>
    <s v="VND"/>
    <s v="Tiền mặt, vàng tiền tệ đang vận chuyển"/>
    <s v="101110300"/>
    <x v="1"/>
    <n v="0"/>
    <n v="0"/>
  </r>
  <r>
    <n v="872"/>
    <x v="133"/>
    <s v="VND"/>
    <s v="Tiền mặt tại máy ATM"/>
    <s v="101110400"/>
    <x v="3"/>
    <n v="18861470000"/>
    <n v="12313550000"/>
  </r>
  <r>
    <n v="873"/>
    <x v="134"/>
    <s v="AUD"/>
    <s v="Tiền mặt, vàng tiền tệ tại đơn vị"/>
    <s v="101110100"/>
    <x v="2"/>
    <n v="201410550"/>
    <n v="0"/>
  </r>
  <r>
    <n v="874"/>
    <x v="134"/>
    <s v="CAD"/>
    <s v="Tiền mặt, vàng tiền tệ tại đơn vị"/>
    <s v="101110100"/>
    <x v="2"/>
    <n v="213200400"/>
    <n v="0"/>
  </r>
  <r>
    <n v="875"/>
    <x v="134"/>
    <s v="EUR"/>
    <s v="Tiền mặt, vàng tiền tệ tại đơn vị"/>
    <s v="101110100"/>
    <x v="2"/>
    <n v="0"/>
    <n v="0"/>
  </r>
  <r>
    <n v="876"/>
    <x v="134"/>
    <s v="USD"/>
    <s v="Tiền mặt, vàng tiền tệ tại đơn vị"/>
    <s v="101110100"/>
    <x v="2"/>
    <n v="4052426400"/>
    <n v="2574312890"/>
  </r>
  <r>
    <n v="877"/>
    <x v="134"/>
    <s v="VND"/>
    <s v="Tiền mặt, vàng tiền tệ đang vận chuyển"/>
    <s v="101110300"/>
    <x v="1"/>
    <n v="0"/>
    <n v="0"/>
  </r>
  <r>
    <n v="878"/>
    <x v="134"/>
    <s v="VND"/>
    <s v="Tiền mặt tại máy ATM"/>
    <s v="101110400"/>
    <x v="3"/>
    <n v="28046490000"/>
    <n v="25289080000"/>
  </r>
  <r>
    <n v="879"/>
    <x v="135"/>
    <s v="AUD"/>
    <s v="Tiền mặt, vàng tiền tệ tại đơn vị"/>
    <s v="101110100"/>
    <x v="2"/>
    <n v="4144250"/>
    <n v="0"/>
  </r>
  <r>
    <n v="880"/>
    <x v="135"/>
    <s v="CAD"/>
    <s v="Tiền mặt, vàng tiền tệ tại đơn vị"/>
    <s v="101110100"/>
    <x v="2"/>
    <n v="30457200"/>
    <n v="0"/>
  </r>
  <r>
    <n v="881"/>
    <x v="135"/>
    <s v="EUR"/>
    <s v="Tiền mặt, vàng tiền tệ tại đơn vị"/>
    <s v="101110100"/>
    <x v="2"/>
    <n v="2066800"/>
    <n v="48531510"/>
  </r>
  <r>
    <n v="882"/>
    <x v="135"/>
    <s v="HKD"/>
    <s v="Tiền mặt, vàng tiền tệ tại đơn vị"/>
    <s v="101110100"/>
    <x v="2"/>
    <n v="0"/>
    <n v="0"/>
  </r>
  <r>
    <n v="883"/>
    <x v="135"/>
    <s v="USD"/>
    <s v="Tiền mặt, vàng tiền tệ tại đơn vị"/>
    <s v="101110100"/>
    <x v="2"/>
    <n v="598158000"/>
    <n v="3519353600"/>
  </r>
  <r>
    <n v="884"/>
    <x v="135"/>
    <s v="VND"/>
    <s v="Tiền mặt, vàng tiền tệ đang vận chuyển"/>
    <s v="101110300"/>
    <x v="1"/>
    <n v="0"/>
    <n v="0"/>
  </r>
  <r>
    <n v="885"/>
    <x v="135"/>
    <s v="VND"/>
    <s v="Tiền mặt tại máy ATM"/>
    <s v="101110400"/>
    <x v="3"/>
    <n v="11886300000"/>
    <n v="8219900000"/>
  </r>
  <r>
    <n v="886"/>
    <x v="136"/>
    <s v="EUR"/>
    <s v="Tiền mặt, vàng tiền tệ tại đơn vị"/>
    <s v="101110100"/>
    <x v="2"/>
    <n v="0"/>
    <n v="0"/>
  </r>
  <r>
    <n v="887"/>
    <x v="136"/>
    <s v="USD"/>
    <s v="Tiền mặt, vàng tiền tệ tại đơn vị"/>
    <s v="101110100"/>
    <x v="2"/>
    <n v="7584214800"/>
    <n v="1413332850"/>
  </r>
  <r>
    <n v="888"/>
    <x v="136"/>
    <s v="VND"/>
    <s v="Tiền mặt, vàng tiền tệ đang vận chuyển"/>
    <s v="101110300"/>
    <x v="1"/>
    <n v="0"/>
    <n v="0"/>
  </r>
  <r>
    <n v="889"/>
    <x v="136"/>
    <s v="VND"/>
    <s v="Tiền mặt tại máy ATM"/>
    <s v="101110400"/>
    <x v="3"/>
    <n v="28428450000"/>
    <n v="27822230000"/>
  </r>
  <r>
    <n v="890"/>
    <x v="137"/>
    <s v="USD"/>
    <s v="Tiền mặt, vàng tiền tệ tại đơn vị"/>
    <s v="101110100"/>
    <x v="2"/>
    <n v="6929148000"/>
    <n v="1939341280"/>
  </r>
  <r>
    <n v="891"/>
    <x v="137"/>
    <s v="VND"/>
    <s v="Tiền mặt, vàng tiền tệ đang vận chuyển"/>
    <s v="101110300"/>
    <x v="1"/>
    <n v="0"/>
    <n v="1578000000"/>
  </r>
  <r>
    <n v="892"/>
    <x v="137"/>
    <s v="VND"/>
    <s v="Tiền mặt tại máy ATM"/>
    <s v="101110400"/>
    <x v="3"/>
    <n v="16527760000"/>
    <n v="8112870000"/>
  </r>
  <r>
    <n v="893"/>
    <x v="138"/>
    <s v="AUD"/>
    <s v="Tiền mặt, vàng tiền tệ tại đơn vị"/>
    <s v="101110100"/>
    <x v="2"/>
    <n v="0"/>
    <n v="0"/>
  </r>
  <r>
    <n v="894"/>
    <x v="138"/>
    <s v="EUR"/>
    <s v="Tiền mặt, vàng tiền tệ tại đơn vị"/>
    <s v="101110100"/>
    <x v="2"/>
    <n v="2132679250"/>
    <n v="1695480940"/>
  </r>
  <r>
    <n v="895"/>
    <x v="138"/>
    <s v="JPY"/>
    <s v="Tiền mặt, vàng tiền tệ tại đơn vị"/>
    <s v="101110100"/>
    <x v="2"/>
    <n v="0"/>
    <n v="0"/>
  </r>
  <r>
    <n v="896"/>
    <x v="138"/>
    <s v="KRW"/>
    <s v="Tiền mặt, vàng tiền tệ tại đơn vị"/>
    <s v="101110100"/>
    <x v="2"/>
    <n v="0"/>
    <n v="0"/>
  </r>
  <r>
    <n v="897"/>
    <x v="138"/>
    <s v="USD"/>
    <s v="Tiền mặt, vàng tiền tệ tại đơn vị"/>
    <s v="101110100"/>
    <x v="2"/>
    <n v="12943423200"/>
    <n v="7113890870"/>
  </r>
  <r>
    <n v="898"/>
    <x v="138"/>
    <s v="VND"/>
    <s v="Tiền mặt, vàng tiền tệ đang vận chuyển"/>
    <s v="101110300"/>
    <x v="1"/>
    <n v="0"/>
    <n v="0"/>
  </r>
  <r>
    <n v="899"/>
    <x v="139"/>
    <s v="AUD"/>
    <s v="Tiền mặt, vàng tiền tệ tại đơn vị"/>
    <s v="101110100"/>
    <x v="2"/>
    <n v="77994785"/>
    <n v="239431725"/>
  </r>
  <r>
    <n v="900"/>
    <x v="139"/>
    <s v="CAD"/>
    <s v="Tiền mặt, vàng tiền tệ tại đơn vị"/>
    <s v="101110100"/>
    <x v="2"/>
    <n v="0"/>
    <n v="0"/>
  </r>
  <r>
    <n v="901"/>
    <x v="139"/>
    <s v="CHF"/>
    <s v="Tiền mặt, vàng tiền tệ tại đơn vị"/>
    <s v="101110100"/>
    <x v="2"/>
    <n v="0"/>
    <n v="0"/>
  </r>
  <r>
    <n v="902"/>
    <x v="139"/>
    <s v="EUR"/>
    <s v="Tiền mặt, vàng tiền tệ tại đơn vị"/>
    <s v="101110100"/>
    <x v="2"/>
    <n v="2124412050"/>
    <n v="435506445"/>
  </r>
  <r>
    <n v="903"/>
    <x v="139"/>
    <s v="GBP"/>
    <s v="Tiền mặt, vàng tiền tệ tại đơn vị"/>
    <s v="101110100"/>
    <x v="2"/>
    <n v="0"/>
    <n v="0"/>
  </r>
  <r>
    <n v="904"/>
    <x v="139"/>
    <s v="HKD"/>
    <s v="Tiền mặt, vàng tiền tệ tại đơn vị"/>
    <s v="101110100"/>
    <x v="2"/>
    <n v="0"/>
    <n v="0"/>
  </r>
  <r>
    <n v="905"/>
    <x v="139"/>
    <s v="JPY"/>
    <s v="Tiền mặt, vàng tiền tệ tại đơn vị"/>
    <s v="101110100"/>
    <x v="2"/>
    <n v="0"/>
    <n v="2239200"/>
  </r>
  <r>
    <n v="906"/>
    <x v="139"/>
    <s v="KRW"/>
    <s v="Tiền mặt, vàng tiền tệ tại đơn vị"/>
    <s v="101110100"/>
    <x v="2"/>
    <n v="0"/>
    <n v="8500000"/>
  </r>
  <r>
    <n v="907"/>
    <x v="139"/>
    <s v="SGD"/>
    <s v="Tiền mặt, vàng tiền tệ tại đơn vị"/>
    <s v="101110100"/>
    <x v="2"/>
    <n v="202764"/>
    <n v="3494200"/>
  </r>
  <r>
    <n v="908"/>
    <x v="139"/>
    <s v="USD"/>
    <s v="Tiền mặt, vàng tiền tệ tại đơn vị"/>
    <s v="101110100"/>
    <x v="2"/>
    <n v="11657685600"/>
    <n v="10550505465"/>
  </r>
  <r>
    <n v="909"/>
    <x v="139"/>
    <s v="VND"/>
    <s v="Tiền mặt, vàng tiền tệ đang vận chuyển"/>
    <s v="101110300"/>
    <x v="1"/>
    <n v="0"/>
    <n v="0"/>
  </r>
  <r>
    <n v="910"/>
    <x v="139"/>
    <s v="VND"/>
    <s v="Tiền mặt tại máy ATM"/>
    <s v="101110400"/>
    <x v="3"/>
    <n v="54427520000"/>
    <n v="29090690000"/>
  </r>
  <r>
    <n v="911"/>
    <x v="140"/>
    <s v="AUD"/>
    <s v="Tiền mặt, vàng tiền tệ tại đơn vị"/>
    <s v="101110100"/>
    <x v="2"/>
    <n v="0"/>
    <n v="0"/>
  </r>
  <r>
    <n v="912"/>
    <x v="140"/>
    <s v="CAD"/>
    <s v="Tiền mặt, vàng tiền tệ tại đơn vị"/>
    <s v="101110100"/>
    <x v="2"/>
    <n v="0"/>
    <n v="0"/>
  </r>
  <r>
    <n v="913"/>
    <x v="140"/>
    <s v="CHF"/>
    <s v="Tiền mặt, vàng tiền tệ tại đơn vị"/>
    <s v="101110100"/>
    <x v="2"/>
    <n v="0"/>
    <n v="0"/>
  </r>
  <r>
    <n v="914"/>
    <x v="140"/>
    <s v="EUR"/>
    <s v="Tiền mặt, vàng tiền tệ tại đơn vị"/>
    <s v="101110100"/>
    <x v="2"/>
    <n v="0"/>
    <n v="0"/>
  </r>
  <r>
    <n v="915"/>
    <x v="140"/>
    <s v="GBP"/>
    <s v="Tiền mặt, vàng tiền tệ tại đơn vị"/>
    <s v="101110100"/>
    <x v="2"/>
    <n v="0"/>
    <n v="0"/>
  </r>
  <r>
    <n v="916"/>
    <x v="140"/>
    <s v="HKD"/>
    <s v="Tiền mặt, vàng tiền tệ tại đơn vị"/>
    <s v="101110100"/>
    <x v="2"/>
    <n v="0"/>
    <n v="0"/>
  </r>
  <r>
    <n v="917"/>
    <x v="140"/>
    <s v="JPY"/>
    <s v="Tiền mặt, vàng tiền tệ tại đơn vị"/>
    <s v="101110100"/>
    <x v="2"/>
    <n v="0"/>
    <n v="99644400"/>
  </r>
  <r>
    <n v="918"/>
    <x v="140"/>
    <s v="KRW"/>
    <s v="Tiền mặt, vàng tiền tệ tại đơn vị"/>
    <s v="101110100"/>
    <x v="2"/>
    <n v="0"/>
    <n v="0"/>
  </r>
  <r>
    <n v="919"/>
    <x v="140"/>
    <s v="NZD"/>
    <s v="Tiền mặt, vàng tiền tệ tại đơn vị"/>
    <s v="101110100"/>
    <x v="2"/>
    <n v="1560100"/>
    <n v="1668100"/>
  </r>
  <r>
    <n v="920"/>
    <x v="140"/>
    <s v="SGD"/>
    <s v="Tiền mặt, vàng tiền tệ tại đơn vị"/>
    <s v="101110100"/>
    <x v="2"/>
    <n v="0"/>
    <n v="0"/>
  </r>
  <r>
    <n v="921"/>
    <x v="140"/>
    <s v="USD"/>
    <s v="Tiền mặt, vàng tiền tệ tại đơn vị"/>
    <s v="101110100"/>
    <x v="2"/>
    <n v="2134080000"/>
    <n v="5407378675"/>
  </r>
  <r>
    <n v="922"/>
    <x v="140"/>
    <s v="VND"/>
    <s v="Tiền mặt, vàng tiền tệ đang vận chuyển"/>
    <s v="101110300"/>
    <x v="1"/>
    <n v="0"/>
    <n v="0"/>
  </r>
  <r>
    <n v="923"/>
    <x v="140"/>
    <s v="VND"/>
    <s v="Tiền mặt tại máy ATM"/>
    <s v="101110400"/>
    <x v="3"/>
    <n v="77674550000"/>
    <n v="74095210000"/>
  </r>
  <r>
    <n v="924"/>
    <x v="141"/>
    <s v="AUD"/>
    <s v="Tiền mặt, vàng tiền tệ tại đơn vị"/>
    <s v="101110100"/>
    <x v="2"/>
    <n v="82885"/>
    <n v="0"/>
  </r>
  <r>
    <n v="925"/>
    <x v="141"/>
    <s v="CAD"/>
    <s v="Tiền mặt, vàng tiền tệ tại đơn vị"/>
    <s v="101110100"/>
    <x v="2"/>
    <n v="1791600"/>
    <n v="0"/>
  </r>
  <r>
    <n v="926"/>
    <x v="141"/>
    <s v="EUR"/>
    <s v="Tiền mặt, vàng tiền tệ tại đơn vị"/>
    <s v="101110100"/>
    <x v="2"/>
    <n v="5683700"/>
    <n v="86562050"/>
  </r>
  <r>
    <n v="927"/>
    <x v="141"/>
    <s v="GBP"/>
    <s v="Tiền mặt, vàng tiền tệ tại đơn vị"/>
    <s v="101110100"/>
    <x v="2"/>
    <n v="0"/>
    <n v="0"/>
  </r>
  <r>
    <n v="928"/>
    <x v="141"/>
    <s v="JPY"/>
    <s v="Tiền mặt, vàng tiền tệ tại đơn vị"/>
    <s v="101110100"/>
    <x v="2"/>
    <n v="25960270"/>
    <n v="0"/>
  </r>
  <r>
    <n v="929"/>
    <x v="141"/>
    <s v="SGD"/>
    <s v="Tiền mặt, vàng tiền tệ tại đơn vị"/>
    <s v="101110100"/>
    <x v="2"/>
    <n v="0"/>
    <n v="0"/>
  </r>
  <r>
    <n v="930"/>
    <x v="141"/>
    <s v="USD"/>
    <s v="Tiền mặt, vàng tiền tệ tại đơn vị"/>
    <s v="101110100"/>
    <x v="2"/>
    <n v="1683871200"/>
    <n v="2939741570"/>
  </r>
  <r>
    <n v="931"/>
    <x v="141"/>
    <s v="VND"/>
    <s v="Tiền mặt, vàng tiền tệ đang vận chuyển"/>
    <s v="101110300"/>
    <x v="1"/>
    <n v="0"/>
    <n v="0"/>
  </r>
  <r>
    <n v="932"/>
    <x v="141"/>
    <s v="VND"/>
    <s v="Tiền mặt tại máy ATM"/>
    <s v="101110400"/>
    <x v="3"/>
    <n v="25662030000"/>
    <n v="25446770000"/>
  </r>
  <r>
    <n v="933"/>
    <x v="142"/>
    <s v="AUD"/>
    <s v="Tiền mặt, vàng tiền tệ tại đơn vị"/>
    <s v="101110100"/>
    <x v="2"/>
    <n v="0"/>
    <n v="0"/>
  </r>
  <r>
    <n v="934"/>
    <x v="142"/>
    <s v="CAD"/>
    <s v="Tiền mặt, vàng tiền tệ tại đơn vị"/>
    <s v="101110100"/>
    <x v="2"/>
    <n v="0"/>
    <n v="0"/>
  </r>
  <r>
    <n v="935"/>
    <x v="142"/>
    <s v="EUR"/>
    <s v="Tiền mặt, vàng tiền tệ tại đơn vị"/>
    <s v="101110100"/>
    <x v="2"/>
    <n v="781767100"/>
    <n v="821629950"/>
  </r>
  <r>
    <n v="936"/>
    <x v="142"/>
    <s v="GBP"/>
    <s v="Tiền mặt, vàng tiền tệ tại đơn vị"/>
    <s v="101110100"/>
    <x v="2"/>
    <n v="0"/>
    <n v="0"/>
  </r>
  <r>
    <n v="937"/>
    <x v="142"/>
    <s v="JPY"/>
    <s v="Tiền mặt, vàng tiền tệ tại đơn vị"/>
    <s v="101110100"/>
    <x v="2"/>
    <n v="0"/>
    <n v="0"/>
  </r>
  <r>
    <n v="938"/>
    <x v="142"/>
    <s v="SGD"/>
    <s v="Tiền mặt, vàng tiền tệ tại đơn vị"/>
    <s v="101110100"/>
    <x v="2"/>
    <n v="0"/>
    <n v="0"/>
  </r>
  <r>
    <n v="939"/>
    <x v="142"/>
    <s v="USD"/>
    <s v="Tiền mặt, vàng tiền tệ tại đơn vị"/>
    <s v="101110100"/>
    <x v="2"/>
    <n v="762774000"/>
    <n v="2423622080"/>
  </r>
  <r>
    <n v="940"/>
    <x v="142"/>
    <s v="VND"/>
    <s v="Tiền mặt, vàng tiền tệ đang vận chuyển"/>
    <s v="101110300"/>
    <x v="1"/>
    <n v="0"/>
    <n v="0"/>
  </r>
  <r>
    <n v="941"/>
    <x v="142"/>
    <s v="VND"/>
    <s v="Tiền mặt tại máy ATM"/>
    <s v="101110400"/>
    <x v="3"/>
    <n v="18148785000"/>
    <n v="21253025000"/>
  </r>
  <r>
    <n v="942"/>
    <x v="143"/>
    <s v="AUD"/>
    <s v="Tiền mặt, vàng tiền tệ tại đơn vị"/>
    <s v="101110100"/>
    <x v="2"/>
    <n v="0"/>
    <n v="0"/>
  </r>
  <r>
    <n v="943"/>
    <x v="143"/>
    <s v="CAD"/>
    <s v="Tiền mặt, vàng tiền tệ tại đơn vị"/>
    <s v="101110100"/>
    <x v="2"/>
    <n v="0"/>
    <n v="0"/>
  </r>
  <r>
    <n v="944"/>
    <x v="143"/>
    <s v="EUR"/>
    <s v="Tiền mặt, vàng tiền tệ tại đơn vị"/>
    <s v="101110100"/>
    <x v="2"/>
    <n v="3875250"/>
    <n v="152973590"/>
  </r>
  <r>
    <n v="945"/>
    <x v="143"/>
    <s v="JPY"/>
    <s v="Tiền mặt, vàng tiền tệ tại đơn vị"/>
    <s v="101110100"/>
    <x v="2"/>
    <n v="0"/>
    <n v="0"/>
  </r>
  <r>
    <n v="946"/>
    <x v="143"/>
    <s v="USD"/>
    <s v="Tiền mặt, vàng tiền tệ tại đơn vị"/>
    <s v="101110100"/>
    <x v="2"/>
    <n v="1896390000"/>
    <n v="1970325085"/>
  </r>
  <r>
    <n v="947"/>
    <x v="143"/>
    <s v="VND"/>
    <s v="Tiền mặt, vàng tiền tệ đang vận chuyển"/>
    <s v="101110300"/>
    <x v="1"/>
    <n v="0"/>
    <n v="0"/>
  </r>
  <r>
    <n v="948"/>
    <x v="143"/>
    <s v="VND"/>
    <s v="Tiền mặt tại máy ATM"/>
    <s v="101110400"/>
    <x v="3"/>
    <n v="7793750000"/>
    <n v="8410050000"/>
  </r>
  <r>
    <n v="949"/>
    <x v="144"/>
    <s v="AUD"/>
    <s v="Tiền mặt, vàng tiền tệ tại đơn vị"/>
    <s v="101110100"/>
    <x v="2"/>
    <n v="41028075"/>
    <n v="110417975"/>
  </r>
  <r>
    <n v="950"/>
    <x v="144"/>
    <s v="CAD"/>
    <s v="Tiền mặt, vàng tiền tệ tại đơn vị"/>
    <s v="101110100"/>
    <x v="2"/>
    <n v="39056880"/>
    <n v="15399450"/>
  </r>
  <r>
    <n v="951"/>
    <x v="144"/>
    <s v="EUR"/>
    <s v="Tiền mặt, vàng tiền tệ tại đơn vị"/>
    <s v="101110100"/>
    <x v="2"/>
    <n v="613193725"/>
    <n v="477652230"/>
  </r>
  <r>
    <n v="952"/>
    <x v="144"/>
    <s v="JPY"/>
    <s v="Tiền mặt, vàng tiền tệ tại đơn vị"/>
    <s v="101110100"/>
    <x v="2"/>
    <n v="0"/>
    <n v="0"/>
  </r>
  <r>
    <n v="953"/>
    <x v="144"/>
    <s v="USD"/>
    <s v="Tiền mặt, vàng tiền tệ tại đơn vị"/>
    <s v="101110100"/>
    <x v="2"/>
    <n v="2745712800"/>
    <n v="3284329540"/>
  </r>
  <r>
    <n v="954"/>
    <x v="144"/>
    <s v="VND"/>
    <s v="Tiền mặt, vàng tiền tệ đang vận chuyển"/>
    <s v="101110300"/>
    <x v="1"/>
    <n v="0"/>
    <n v="0"/>
  </r>
  <r>
    <n v="955"/>
    <x v="144"/>
    <s v="VND"/>
    <s v="Tiền mặt tại máy ATM"/>
    <s v="101110400"/>
    <x v="3"/>
    <n v="17162200000"/>
    <n v="14398900000"/>
  </r>
  <r>
    <n v="956"/>
    <x v="145"/>
    <s v="AUD"/>
    <s v="Tiền mặt, vàng tiền tệ tại đơn vị"/>
    <s v="101110100"/>
    <x v="2"/>
    <n v="0"/>
    <n v="0"/>
  </r>
  <r>
    <n v="957"/>
    <x v="145"/>
    <s v="CAD"/>
    <s v="Tiền mặt, vàng tiền tệ tại đơn vị"/>
    <s v="101110100"/>
    <x v="2"/>
    <n v="0"/>
    <n v="0"/>
  </r>
  <r>
    <n v="958"/>
    <x v="145"/>
    <s v="EUR"/>
    <s v="Tiền mặt, vàng tiền tệ tại đơn vị"/>
    <s v="101110100"/>
    <x v="2"/>
    <n v="15501000"/>
    <n v="200227955"/>
  </r>
  <r>
    <n v="959"/>
    <x v="145"/>
    <s v="JPY"/>
    <s v="Tiền mặt, vàng tiền tệ tại đơn vị"/>
    <s v="101110100"/>
    <x v="2"/>
    <n v="0"/>
    <n v="0"/>
  </r>
  <r>
    <n v="960"/>
    <x v="145"/>
    <s v="SGD"/>
    <s v="Tiền mặt, vàng tiền tệ tại đơn vị"/>
    <s v="101110100"/>
    <x v="2"/>
    <n v="0"/>
    <n v="0"/>
  </r>
  <r>
    <n v="961"/>
    <x v="145"/>
    <s v="USD"/>
    <s v="Tiền mặt, vàng tiền tệ tại đơn vị"/>
    <s v="101110100"/>
    <x v="2"/>
    <n v="793006800"/>
    <n v="624920935"/>
  </r>
  <r>
    <n v="962"/>
    <x v="145"/>
    <s v="VND"/>
    <s v="Tiền mặt, vàng tiền tệ đang vận chuyển"/>
    <s v="101110300"/>
    <x v="1"/>
    <n v="0"/>
    <n v="0"/>
  </r>
  <r>
    <n v="963"/>
    <x v="145"/>
    <s v="VND"/>
    <s v="Tiền mặt tại máy ATM"/>
    <s v="101110400"/>
    <x v="3"/>
    <n v="13326190000"/>
    <n v="16277340000"/>
  </r>
  <r>
    <n v="964"/>
    <x v="146"/>
    <s v="AUD"/>
    <s v="Tiền mặt, vàng tiền tệ tại đơn vị"/>
    <s v="101110100"/>
    <x v="2"/>
    <n v="0"/>
    <n v="0"/>
  </r>
  <r>
    <n v="965"/>
    <x v="146"/>
    <s v="CAD"/>
    <s v="Tiền mặt, vàng tiền tệ tại đơn vị"/>
    <s v="101110100"/>
    <x v="2"/>
    <n v="3583200"/>
    <n v="0"/>
  </r>
  <r>
    <n v="966"/>
    <x v="146"/>
    <s v="EUR"/>
    <s v="Tiền mặt, vàng tiền tệ tại đơn vị"/>
    <s v="101110100"/>
    <x v="2"/>
    <n v="438032425"/>
    <n v="653472525"/>
  </r>
  <r>
    <n v="967"/>
    <x v="146"/>
    <s v="GBP"/>
    <s v="Tiền mặt, vàng tiền tệ tại đơn vị"/>
    <s v="101110100"/>
    <x v="2"/>
    <n v="0"/>
    <n v="0"/>
  </r>
  <r>
    <n v="968"/>
    <x v="146"/>
    <s v="JPY"/>
    <s v="Tiền mặt, vàng tiền tệ tại đơn vị"/>
    <s v="101110100"/>
    <x v="2"/>
    <n v="0"/>
    <n v="0"/>
  </r>
  <r>
    <n v="969"/>
    <x v="146"/>
    <s v="SGD"/>
    <s v="Tiền mặt, vàng tiền tệ tại đơn vị"/>
    <s v="101110100"/>
    <x v="2"/>
    <n v="0"/>
    <n v="0"/>
  </r>
  <r>
    <n v="970"/>
    <x v="146"/>
    <s v="USD"/>
    <s v="Tiền mặt, vàng tiền tệ tại đơn vị"/>
    <s v="101110100"/>
    <x v="2"/>
    <n v="1510226400"/>
    <n v="1037114135"/>
  </r>
  <r>
    <n v="971"/>
    <x v="146"/>
    <s v="VND"/>
    <s v="Tiền mặt, vàng tiền tệ đang vận chuyển"/>
    <s v="101110300"/>
    <x v="1"/>
    <n v="0"/>
    <n v="0"/>
  </r>
  <r>
    <n v="972"/>
    <x v="146"/>
    <s v="VND"/>
    <s v="Tiền mặt tại máy ATM"/>
    <s v="101110400"/>
    <x v="3"/>
    <n v="16462605000"/>
    <n v="21536335000"/>
  </r>
  <r>
    <n v="973"/>
    <x v="147"/>
    <s v="AUD"/>
    <s v="Tiền mặt, vàng tiền tệ tại đơn vị"/>
    <s v="101110100"/>
    <x v="2"/>
    <n v="828850"/>
    <n v="889750"/>
  </r>
  <r>
    <n v="974"/>
    <x v="147"/>
    <s v="CAD"/>
    <s v="Tiền mặt, vàng tiền tệ tại đơn vị"/>
    <s v="101110100"/>
    <x v="2"/>
    <n v="0"/>
    <n v="2174040"/>
  </r>
  <r>
    <n v="975"/>
    <x v="147"/>
    <s v="EUR"/>
    <s v="Tiền mặt, vàng tiền tệ tại đơn vị"/>
    <s v="101110100"/>
    <x v="2"/>
    <n v="468259375"/>
    <n v="560524750"/>
  </r>
  <r>
    <n v="976"/>
    <x v="147"/>
    <s v="GBP"/>
    <s v="Tiền mặt, vàng tiền tệ tại đơn vị"/>
    <s v="101110100"/>
    <x v="2"/>
    <n v="0"/>
    <n v="0"/>
  </r>
  <r>
    <n v="977"/>
    <x v="147"/>
    <s v="JPY"/>
    <s v="Tiền mặt, vàng tiền tệ tại đơn vị"/>
    <s v="101110100"/>
    <x v="2"/>
    <n v="21996870"/>
    <n v="0"/>
  </r>
  <r>
    <n v="978"/>
    <x v="147"/>
    <s v="SGD"/>
    <s v="Tiền mặt, vàng tiền tệ tại đơn vị"/>
    <s v="101110100"/>
    <x v="2"/>
    <n v="0"/>
    <n v="3179722"/>
  </r>
  <r>
    <n v="979"/>
    <x v="147"/>
    <s v="USD"/>
    <s v="Tiền mặt, vàng tiền tệ tại đơn vị"/>
    <s v="101110100"/>
    <x v="2"/>
    <n v="4940919600"/>
    <n v="5323068530"/>
  </r>
  <r>
    <n v="980"/>
    <x v="147"/>
    <s v="VND"/>
    <s v="Tiền mặt, vàng tiền tệ đang vận chuyển"/>
    <s v="101110300"/>
    <x v="1"/>
    <n v="0"/>
    <n v="0"/>
  </r>
  <r>
    <n v="981"/>
    <x v="147"/>
    <s v="VND"/>
    <s v="Tiền mặt tại máy ATM"/>
    <s v="101110400"/>
    <x v="3"/>
    <n v="12267200000"/>
    <n v="14148250000"/>
  </r>
  <r>
    <n v="982"/>
    <x v="148"/>
    <s v="AUD"/>
    <s v="Tiền mặt, vàng tiền tệ tại đơn vị"/>
    <s v="101110100"/>
    <x v="2"/>
    <n v="0"/>
    <n v="0"/>
  </r>
  <r>
    <n v="983"/>
    <x v="148"/>
    <s v="CAD"/>
    <s v="Tiền mặt, vàng tiền tệ tại đơn vị"/>
    <s v="101110100"/>
    <x v="2"/>
    <n v="0"/>
    <n v="0"/>
  </r>
  <r>
    <n v="984"/>
    <x v="148"/>
    <s v="EUR"/>
    <s v="Tiền mặt, vàng tiền tệ tại đơn vị"/>
    <s v="101110100"/>
    <x v="2"/>
    <n v="0"/>
    <n v="0"/>
  </r>
  <r>
    <n v="985"/>
    <x v="148"/>
    <s v="GBP"/>
    <s v="Tiền mặt, vàng tiền tệ tại đơn vị"/>
    <s v="101110100"/>
    <x v="2"/>
    <n v="0"/>
    <n v="0"/>
  </r>
  <r>
    <n v="986"/>
    <x v="148"/>
    <s v="JPY"/>
    <s v="Tiền mặt, vàng tiền tệ tại đơn vị"/>
    <s v="101110100"/>
    <x v="2"/>
    <n v="0"/>
    <n v="0"/>
  </r>
  <r>
    <n v="987"/>
    <x v="148"/>
    <s v="USD"/>
    <s v="Tiền mặt, vàng tiền tệ tại đơn vị"/>
    <s v="101110100"/>
    <x v="2"/>
    <n v="544441200"/>
    <n v="593036035"/>
  </r>
  <r>
    <n v="988"/>
    <x v="148"/>
    <s v="VND"/>
    <s v="Tiền mặt, vàng tiền tệ đang vận chuyển"/>
    <s v="101110300"/>
    <x v="1"/>
    <n v="0"/>
    <n v="0"/>
  </r>
  <r>
    <n v="989"/>
    <x v="148"/>
    <s v="VND"/>
    <s v="Tiền mặt tại máy ATM"/>
    <s v="101110400"/>
    <x v="3"/>
    <n v="8486990000"/>
    <n v="8973100000"/>
  </r>
  <r>
    <n v="990"/>
    <x v="149"/>
    <s v="AUD"/>
    <s v="Tiền mặt, vàng tiền tệ tại đơn vị"/>
    <s v="101110100"/>
    <x v="2"/>
    <n v="0"/>
    <n v="0"/>
  </r>
  <r>
    <n v="991"/>
    <x v="149"/>
    <s v="CAD"/>
    <s v="Tiền mặt, vàng tiền tệ tại đơn vị"/>
    <s v="101110100"/>
    <x v="2"/>
    <n v="0"/>
    <n v="0"/>
  </r>
  <r>
    <n v="992"/>
    <x v="149"/>
    <s v="EUR"/>
    <s v="Tiền mặt, vàng tiền tệ tại đơn vị"/>
    <s v="101110100"/>
    <x v="2"/>
    <n v="43402800"/>
    <n v="123883065"/>
  </r>
  <r>
    <n v="993"/>
    <x v="149"/>
    <s v="USD"/>
    <s v="Tiền mặt, vàng tiền tệ tại đơn vị"/>
    <s v="101110100"/>
    <x v="2"/>
    <n v="591614400"/>
    <n v="929930040"/>
  </r>
  <r>
    <n v="994"/>
    <x v="149"/>
    <s v="VND"/>
    <s v="Tiền mặt, vàng tiền tệ đang vận chuyển"/>
    <s v="101110300"/>
    <x v="1"/>
    <n v="0"/>
    <n v="0"/>
  </r>
  <r>
    <n v="995"/>
    <x v="149"/>
    <s v="VND"/>
    <s v="Tiền mặt tại máy ATM"/>
    <s v="101110400"/>
    <x v="3"/>
    <n v="14304100000"/>
    <n v="14781460000"/>
  </r>
  <r>
    <n v="996"/>
    <x v="150"/>
    <s v="AUD"/>
    <s v="Tiền mặt, vàng tiền tệ tại đơn vị"/>
    <s v="101110100"/>
    <x v="2"/>
    <n v="0"/>
    <n v="0"/>
  </r>
  <r>
    <n v="997"/>
    <x v="150"/>
    <s v="CAD"/>
    <s v="Tiền mặt, vàng tiền tệ tại đơn vị"/>
    <s v="101110100"/>
    <x v="2"/>
    <n v="0"/>
    <n v="0"/>
  </r>
  <r>
    <n v="998"/>
    <x v="150"/>
    <s v="EUR"/>
    <s v="Tiền mặt, vàng tiền tệ tại đơn vị"/>
    <s v="101110100"/>
    <x v="2"/>
    <n v="54124325"/>
    <n v="111963045"/>
  </r>
  <r>
    <n v="999"/>
    <x v="150"/>
    <s v="USD"/>
    <s v="Tiền mặt, vàng tiền tệ tại đơn vị"/>
    <s v="101110100"/>
    <x v="2"/>
    <n v="495238800"/>
    <n v="285970585"/>
  </r>
  <r>
    <n v="1000"/>
    <x v="150"/>
    <s v="VND"/>
    <s v="Tiền mặt, vàng tiền tệ đang vận chuyển"/>
    <s v="101110300"/>
    <x v="1"/>
    <n v="0"/>
    <n v="0"/>
  </r>
  <r>
    <n v="1001"/>
    <x v="150"/>
    <s v="VND"/>
    <s v="Tiền mặt tại máy ATM"/>
    <s v="101110400"/>
    <x v="3"/>
    <n v="11780170000"/>
    <n v="13848490000"/>
  </r>
  <r>
    <n v="1002"/>
    <x v="151"/>
    <s v="AUD"/>
    <s v="Tiền mặt, vàng tiền tệ tại đơn vị"/>
    <s v="101110100"/>
    <x v="2"/>
    <n v="0"/>
    <n v="0"/>
  </r>
  <r>
    <n v="1003"/>
    <x v="151"/>
    <s v="CAD"/>
    <s v="Tiền mặt, vàng tiền tệ tại đơn vị"/>
    <s v="101110100"/>
    <x v="2"/>
    <n v="0"/>
    <n v="0"/>
  </r>
  <r>
    <n v="1004"/>
    <x v="151"/>
    <s v="EUR"/>
    <s v="Tiền mặt, vàng tiền tệ tại đơn vị"/>
    <s v="101110100"/>
    <x v="2"/>
    <n v="0"/>
    <n v="0"/>
  </r>
  <r>
    <n v="1005"/>
    <x v="151"/>
    <s v="USD"/>
    <s v="Tiền mặt, vàng tiền tệ tại đơn vị"/>
    <s v="101110100"/>
    <x v="2"/>
    <n v="404472000"/>
    <n v="675821250"/>
  </r>
  <r>
    <n v="1006"/>
    <x v="151"/>
    <s v="VND"/>
    <s v="Tiền mặt, vàng tiền tệ đang vận chuyển"/>
    <s v="101110300"/>
    <x v="1"/>
    <n v="0"/>
    <n v="0"/>
  </r>
  <r>
    <n v="1007"/>
    <x v="151"/>
    <s v="VND"/>
    <s v="Tiền mặt tại máy ATM"/>
    <s v="101110400"/>
    <x v="3"/>
    <n v="15662590000"/>
    <n v="20115180000"/>
  </r>
  <r>
    <n v="1008"/>
    <x v="152"/>
    <s v="AUD"/>
    <s v="Tiền mặt, vàng tiền tệ tại đơn vị"/>
    <s v="101110100"/>
    <x v="2"/>
    <n v="4973100"/>
    <n v="0"/>
  </r>
  <r>
    <n v="1009"/>
    <x v="152"/>
    <s v="CAD"/>
    <s v="Tiền mặt, vàng tiền tệ tại đơn vị"/>
    <s v="101110100"/>
    <x v="2"/>
    <n v="42998400"/>
    <n v="0"/>
  </r>
  <r>
    <n v="1010"/>
    <x v="152"/>
    <s v="CHF"/>
    <s v="Tiền mặt, vàng tiền tệ tại đơn vị"/>
    <s v="101110100"/>
    <x v="2"/>
    <n v="0"/>
    <n v="0"/>
  </r>
  <r>
    <n v="1011"/>
    <x v="152"/>
    <s v="EUR"/>
    <s v="Tiền mặt, vàng tiền tệ tại đơn vị"/>
    <s v="101110100"/>
    <x v="2"/>
    <n v="496032000"/>
    <n v="278133800"/>
  </r>
  <r>
    <n v="1012"/>
    <x v="152"/>
    <s v="GBP"/>
    <s v="Tiền mặt, vàng tiền tệ tại đơn vị"/>
    <s v="101110100"/>
    <x v="2"/>
    <n v="0"/>
    <n v="0"/>
  </r>
  <r>
    <n v="1013"/>
    <x v="152"/>
    <s v="JPY"/>
    <s v="Tiền mặt, vàng tiền tệ tại đơn vị"/>
    <s v="101110100"/>
    <x v="2"/>
    <n v="0"/>
    <n v="0"/>
  </r>
  <r>
    <n v="1014"/>
    <x v="152"/>
    <s v="SGD"/>
    <s v="Tiền mặt, vàng tiền tệ tại đơn vị"/>
    <s v="101110100"/>
    <x v="2"/>
    <n v="0"/>
    <n v="0"/>
  </r>
  <r>
    <n v="1015"/>
    <x v="152"/>
    <s v="USD"/>
    <s v="Tiền mặt, vàng tiền tệ tại đơn vị"/>
    <s v="101110100"/>
    <x v="2"/>
    <n v="1477941600"/>
    <n v="1890866990"/>
  </r>
  <r>
    <n v="1016"/>
    <x v="152"/>
    <s v="VND"/>
    <s v="Tiền mặt, vàng tiền tệ đang vận chuyển"/>
    <s v="101110300"/>
    <x v="1"/>
    <n v="0"/>
    <n v="0"/>
  </r>
  <r>
    <n v="1017"/>
    <x v="152"/>
    <s v="VND"/>
    <s v="Tiền mặt tại máy ATM"/>
    <s v="101110400"/>
    <x v="3"/>
    <n v="22966970000"/>
    <n v="28040410000"/>
  </r>
  <r>
    <n v="1018"/>
    <x v="153"/>
    <s v="AUD"/>
    <s v="Tiền mặt, vàng tiền tệ tại đơn vị"/>
    <s v="101110100"/>
    <x v="2"/>
    <n v="0"/>
    <n v="266925"/>
  </r>
  <r>
    <n v="1019"/>
    <x v="153"/>
    <s v="CAD"/>
    <s v="Tiền mặt, vàng tiền tệ tại đơn vị"/>
    <s v="101110100"/>
    <x v="2"/>
    <n v="0"/>
    <n v="0"/>
  </r>
  <r>
    <n v="1020"/>
    <x v="153"/>
    <s v="EUR"/>
    <s v="Tiền mặt, vàng tiền tệ tại đơn vị"/>
    <s v="101110100"/>
    <x v="2"/>
    <n v="235873550"/>
    <n v="26110520"/>
  </r>
  <r>
    <n v="1021"/>
    <x v="153"/>
    <s v="JPY"/>
    <s v="Tiền mặt, vàng tiền tệ tại đơn vị"/>
    <s v="101110100"/>
    <x v="2"/>
    <n v="0"/>
    <n v="0"/>
  </r>
  <r>
    <n v="1022"/>
    <x v="153"/>
    <s v="SGD"/>
    <s v="Tiền mặt, vàng tiền tệ tại đơn vị"/>
    <s v="101110100"/>
    <x v="2"/>
    <n v="0"/>
    <n v="0"/>
  </r>
  <r>
    <n v="1023"/>
    <x v="153"/>
    <s v="USD"/>
    <s v="Tiền mặt, vàng tiền tệ tại đơn vị"/>
    <s v="101110100"/>
    <x v="2"/>
    <n v="1054066800"/>
    <n v="1276874720"/>
  </r>
  <r>
    <n v="1024"/>
    <x v="153"/>
    <s v="VND"/>
    <s v="Tiền mặt, vàng tiền tệ đang vận chuyển"/>
    <s v="101110300"/>
    <x v="1"/>
    <n v="0"/>
    <n v="0"/>
  </r>
  <r>
    <n v="1025"/>
    <x v="153"/>
    <s v="VND"/>
    <s v="Tiền mặt tại máy ATM"/>
    <s v="101110400"/>
    <x v="3"/>
    <n v="22115840000"/>
    <n v="21317160000"/>
  </r>
  <r>
    <n v="1026"/>
    <x v="154"/>
    <s v="AUD"/>
    <s v="Tiền mặt, vàng tiền tệ tại đơn vị"/>
    <s v="101110100"/>
    <x v="2"/>
    <n v="0"/>
    <n v="115667500"/>
  </r>
  <r>
    <n v="1027"/>
    <x v="154"/>
    <s v="CAD"/>
    <s v="Tiền mặt, vàng tiền tệ tại đơn vị"/>
    <s v="101110100"/>
    <x v="2"/>
    <n v="1791600"/>
    <n v="0"/>
  </r>
  <r>
    <n v="1028"/>
    <x v="154"/>
    <s v="CHF"/>
    <s v="Tiền mặt, vàng tiền tệ tại đơn vị"/>
    <s v="101110100"/>
    <x v="2"/>
    <n v="0"/>
    <n v="0"/>
  </r>
  <r>
    <n v="1029"/>
    <x v="154"/>
    <s v="EUR"/>
    <s v="Tiền mặt, vàng tiền tệ tại đơn vị"/>
    <s v="101110100"/>
    <x v="2"/>
    <n v="139250650"/>
    <n v="245637555"/>
  </r>
  <r>
    <n v="1030"/>
    <x v="154"/>
    <s v="GBP"/>
    <s v="Tiền mặt, vàng tiền tệ tại đơn vị"/>
    <s v="101110100"/>
    <x v="2"/>
    <n v="0"/>
    <n v="0"/>
  </r>
  <r>
    <n v="1031"/>
    <x v="154"/>
    <s v="JPY"/>
    <s v="Tiền mặt, vàng tiền tệ tại đơn vị"/>
    <s v="101110100"/>
    <x v="2"/>
    <n v="0"/>
    <n v="2239200"/>
  </r>
  <r>
    <n v="1032"/>
    <x v="154"/>
    <s v="SGD"/>
    <s v="Tiền mặt, vàng tiền tệ tại đơn vị"/>
    <s v="101110100"/>
    <x v="2"/>
    <n v="0"/>
    <n v="0"/>
  </r>
  <r>
    <n v="1033"/>
    <x v="154"/>
    <s v="USD"/>
    <s v="Tiền mặt, vàng tiền tệ tại đơn vị"/>
    <s v="101110100"/>
    <x v="2"/>
    <n v="2309161200"/>
    <n v="1539647885"/>
  </r>
  <r>
    <n v="1034"/>
    <x v="154"/>
    <s v="VND"/>
    <s v="Tiền mặt, vàng tiền tệ đang vận chuyển"/>
    <s v="101110300"/>
    <x v="1"/>
    <n v="0"/>
    <n v="0"/>
  </r>
  <r>
    <n v="1035"/>
    <x v="154"/>
    <s v="VND"/>
    <s v="Tiền mặt tại máy ATM"/>
    <s v="101110400"/>
    <x v="3"/>
    <n v="16910990000"/>
    <n v="20538340000"/>
  </r>
  <r>
    <n v="1036"/>
    <x v="155"/>
    <s v="AUD"/>
    <s v="Tiền mặt, vàng tiền tệ tại đơn vị"/>
    <s v="101110100"/>
    <x v="2"/>
    <n v="0"/>
    <n v="0"/>
  </r>
  <r>
    <n v="1037"/>
    <x v="155"/>
    <s v="CAD"/>
    <s v="Tiền mặt, vàng tiền tệ tại đơn vị"/>
    <s v="101110100"/>
    <x v="2"/>
    <n v="0"/>
    <n v="0"/>
  </r>
  <r>
    <n v="1038"/>
    <x v="155"/>
    <s v="EUR"/>
    <s v="Tiền mặt, vàng tiền tệ tại đơn vị"/>
    <s v="101110100"/>
    <x v="2"/>
    <n v="0"/>
    <n v="0"/>
  </r>
  <r>
    <n v="1039"/>
    <x v="155"/>
    <s v="GBP"/>
    <s v="Tiền mặt, vàng tiền tệ tại đơn vị"/>
    <s v="101110100"/>
    <x v="2"/>
    <n v="0"/>
    <n v="0"/>
  </r>
  <r>
    <n v="1040"/>
    <x v="155"/>
    <s v="HKD"/>
    <s v="Tiền mặt, vàng tiền tệ tại đơn vị"/>
    <s v="101110100"/>
    <x v="2"/>
    <n v="0"/>
    <n v="0"/>
  </r>
  <r>
    <n v="1041"/>
    <x v="155"/>
    <s v="JPY"/>
    <s v="Tiền mặt, vàng tiền tệ tại đơn vị"/>
    <s v="101110100"/>
    <x v="2"/>
    <n v="0"/>
    <n v="0"/>
  </r>
  <r>
    <n v="1042"/>
    <x v="155"/>
    <s v="SGD"/>
    <s v="Tiền mặt, vàng tiền tệ tại đơn vị"/>
    <s v="101110100"/>
    <x v="2"/>
    <n v="0"/>
    <n v="0"/>
  </r>
  <r>
    <n v="1043"/>
    <x v="155"/>
    <s v="USD"/>
    <s v="Tiền mặt, vàng tiền tệ tại đơn vị"/>
    <s v="101110100"/>
    <x v="2"/>
    <n v="0"/>
    <n v="0"/>
  </r>
  <r>
    <n v="1044"/>
    <x v="155"/>
    <s v="VND"/>
    <s v="Tiền mặt, vàng tiền tệ đang vận chuyển"/>
    <s v="101110300"/>
    <x v="1"/>
    <n v="0"/>
    <n v="14214546"/>
  </r>
  <r>
    <n v="1045"/>
    <x v="155"/>
    <s v="VND"/>
    <s v="Tiền mặt tại máy ATM"/>
    <s v="101110400"/>
    <x v="3"/>
    <n v="3495840000"/>
    <n v="3569160000"/>
  </r>
  <r>
    <n v="1046"/>
    <x v="156"/>
    <s v="AUD"/>
    <s v="Tiền mặt, vàng tiền tệ tại đơn vị"/>
    <s v="101110100"/>
    <x v="2"/>
    <n v="0"/>
    <n v="0"/>
  </r>
  <r>
    <n v="1047"/>
    <x v="156"/>
    <s v="CAD"/>
    <s v="Tiền mặt, vàng tiền tệ tại đơn vị"/>
    <s v="101110100"/>
    <x v="2"/>
    <n v="0"/>
    <n v="0"/>
  </r>
  <r>
    <n v="1048"/>
    <x v="156"/>
    <s v="EUR"/>
    <s v="Tiền mặt, vàng tiền tệ tại đơn vị"/>
    <s v="101110100"/>
    <x v="2"/>
    <n v="0"/>
    <n v="0"/>
  </r>
  <r>
    <n v="1049"/>
    <x v="156"/>
    <s v="JPY"/>
    <s v="Tiền mặt, vàng tiền tệ tại đơn vị"/>
    <s v="101110100"/>
    <x v="2"/>
    <n v="0"/>
    <n v="0"/>
  </r>
  <r>
    <n v="1050"/>
    <x v="156"/>
    <s v="NZD"/>
    <s v="Tiền mặt, vàng tiền tệ tại đơn vị"/>
    <s v="101110100"/>
    <x v="2"/>
    <n v="0"/>
    <n v="0"/>
  </r>
  <r>
    <n v="1051"/>
    <x v="156"/>
    <s v="SGD"/>
    <s v="Tiền mặt, vàng tiền tệ tại đơn vị"/>
    <s v="101110100"/>
    <x v="2"/>
    <n v="0"/>
    <n v="0"/>
  </r>
  <r>
    <n v="1052"/>
    <x v="156"/>
    <s v="USD"/>
    <s v="Tiền mặt, vàng tiền tệ tại đơn vị"/>
    <s v="101110100"/>
    <x v="2"/>
    <n v="0"/>
    <n v="0"/>
  </r>
  <r>
    <n v="1053"/>
    <x v="156"/>
    <s v="VND"/>
    <s v="Tiền mặt, vàng tiền tệ đang vận chuyển"/>
    <s v="101110300"/>
    <x v="1"/>
    <n v="0"/>
    <n v="0"/>
  </r>
  <r>
    <n v="1054"/>
    <x v="156"/>
    <s v="VND"/>
    <s v="Tiền mặt tại máy ATM"/>
    <s v="101110400"/>
    <x v="3"/>
    <n v="3819130000"/>
    <n v="6128080000"/>
  </r>
  <r>
    <n v="1055"/>
    <x v="157"/>
    <s v="AUD"/>
    <s v="Tiền mặt, vàng tiền tệ tại đơn vị"/>
    <s v="101110100"/>
    <x v="2"/>
    <n v="0"/>
    <n v="0"/>
  </r>
  <r>
    <n v="1056"/>
    <x v="157"/>
    <s v="CAD"/>
    <s v="Tiền mặt, vàng tiền tệ tại đơn vị"/>
    <s v="101110100"/>
    <x v="2"/>
    <n v="0"/>
    <n v="0"/>
  </r>
  <r>
    <n v="1057"/>
    <x v="157"/>
    <s v="EUR"/>
    <s v="Tiền mặt, vàng tiền tệ tại đơn vị"/>
    <s v="101110100"/>
    <x v="2"/>
    <n v="179294900"/>
    <n v="152973590"/>
  </r>
  <r>
    <n v="1058"/>
    <x v="157"/>
    <s v="JPY"/>
    <s v="Tiền mặt, vàng tiền tệ tại đơn vị"/>
    <s v="101110100"/>
    <x v="2"/>
    <n v="0"/>
    <n v="0"/>
  </r>
  <r>
    <n v="1059"/>
    <x v="157"/>
    <s v="SGD"/>
    <s v="Tiền mặt, vàng tiền tệ tại đơn vị"/>
    <s v="101110100"/>
    <x v="2"/>
    <n v="0"/>
    <n v="0"/>
  </r>
  <r>
    <n v="1060"/>
    <x v="157"/>
    <s v="USD"/>
    <s v="Tiền mặt, vàng tiền tệ tại đơn vị"/>
    <s v="101110100"/>
    <x v="2"/>
    <n v="872305200"/>
    <n v="798046700"/>
  </r>
  <r>
    <n v="1061"/>
    <x v="157"/>
    <s v="VND"/>
    <s v="Tiền mặt, vàng tiền tệ đang vận chuyển"/>
    <s v="101110300"/>
    <x v="1"/>
    <n v="0"/>
    <n v="0"/>
  </r>
  <r>
    <n v="1062"/>
    <x v="157"/>
    <s v="VND"/>
    <s v="Tiền mặt tại máy ATM"/>
    <s v="101110400"/>
    <x v="3"/>
    <n v="14788280000"/>
    <n v="16669460000"/>
  </r>
  <r>
    <n v="1063"/>
    <x v="158"/>
    <s v="AUD"/>
    <s v="Tiền mặt, vàng tiền tệ tại đơn vị"/>
    <s v="101110100"/>
    <x v="2"/>
    <n v="0"/>
    <n v="0"/>
  </r>
  <r>
    <n v="1064"/>
    <x v="158"/>
    <s v="CAD"/>
    <s v="Tiền mặt, vàng tiền tệ tại đơn vị"/>
    <s v="101110100"/>
    <x v="2"/>
    <n v="0"/>
    <n v="0"/>
  </r>
  <r>
    <n v="1065"/>
    <x v="158"/>
    <s v="EUR"/>
    <s v="Tiền mặt, vàng tiền tệ tại đơn vị"/>
    <s v="101110100"/>
    <x v="2"/>
    <n v="0"/>
    <n v="0"/>
  </r>
  <r>
    <n v="1066"/>
    <x v="158"/>
    <s v="USD"/>
    <s v="Tiền mặt, vàng tiền tệ tại đơn vị"/>
    <s v="101110100"/>
    <x v="2"/>
    <n v="1040728800"/>
    <n v="1089816640"/>
  </r>
  <r>
    <n v="1067"/>
    <x v="158"/>
    <s v="VND"/>
    <s v="Tiền mặt, vàng tiền tệ đang vận chuyển"/>
    <s v="101110300"/>
    <x v="1"/>
    <n v="0"/>
    <n v="0"/>
  </r>
  <r>
    <n v="1068"/>
    <x v="158"/>
    <s v="VND"/>
    <s v="Tiền mặt tại máy ATM"/>
    <s v="101110400"/>
    <x v="3"/>
    <n v="7274760000"/>
    <n v="7507590000"/>
  </r>
  <r>
    <n v="1069"/>
    <x v="159"/>
    <s v="AUD"/>
    <s v="Tiền mặt, vàng tiền tệ tại đơn vị"/>
    <s v="101110100"/>
    <x v="2"/>
    <n v="0"/>
    <n v="0"/>
  </r>
  <r>
    <n v="1070"/>
    <x v="159"/>
    <s v="CAD"/>
    <s v="Tiền mặt, vàng tiền tệ tại đơn vị"/>
    <s v="101110100"/>
    <x v="2"/>
    <n v="0"/>
    <n v="3623400"/>
  </r>
  <r>
    <n v="1071"/>
    <x v="159"/>
    <s v="EUR"/>
    <s v="Tiền mặt, vàng tiền tệ tại đơn vị"/>
    <s v="101110100"/>
    <x v="2"/>
    <n v="232515000"/>
    <n v="301690030"/>
  </r>
  <r>
    <n v="1072"/>
    <x v="159"/>
    <s v="GBP"/>
    <s v="Tiền mặt, vàng tiền tệ tại đơn vị"/>
    <s v="101110100"/>
    <x v="2"/>
    <n v="0"/>
    <n v="0"/>
  </r>
  <r>
    <n v="1073"/>
    <x v="159"/>
    <s v="JPY"/>
    <s v="Tiền mặt, vàng tiền tệ tại đơn vị"/>
    <s v="101110100"/>
    <x v="2"/>
    <n v="0"/>
    <n v="0"/>
  </r>
  <r>
    <n v="1074"/>
    <x v="159"/>
    <s v="SGD"/>
    <s v="Tiền mặt, vàng tiền tệ tại đơn vị"/>
    <s v="101110100"/>
    <x v="2"/>
    <n v="0"/>
    <n v="0"/>
  </r>
  <r>
    <n v="1075"/>
    <x v="159"/>
    <s v="USD"/>
    <s v="Tiền mặt, vàng tiền tệ tại đơn vị"/>
    <s v="101110100"/>
    <x v="2"/>
    <n v="450596400"/>
    <n v="384351675"/>
  </r>
  <r>
    <n v="1076"/>
    <x v="159"/>
    <s v="VND"/>
    <s v="Tiền mặt, vàng tiền tệ đang vận chuyển"/>
    <s v="101110300"/>
    <x v="1"/>
    <n v="0"/>
    <n v="0"/>
  </r>
  <r>
    <n v="1077"/>
    <x v="159"/>
    <s v="VND"/>
    <s v="Tiền mặt tại máy ATM"/>
    <s v="101110400"/>
    <x v="3"/>
    <n v="12166770000"/>
    <n v="6744490000"/>
  </r>
  <r>
    <n v="1078"/>
    <x v="160"/>
    <s v="AUD"/>
    <s v="Tiền mặt, vàng tiền tệ tại đơn vị"/>
    <s v="101110100"/>
    <x v="2"/>
    <n v="0"/>
    <n v="0"/>
  </r>
  <r>
    <n v="1079"/>
    <x v="160"/>
    <s v="CAD"/>
    <s v="Tiền mặt, vàng tiền tệ tại đơn vị"/>
    <s v="101110100"/>
    <x v="2"/>
    <n v="0"/>
    <n v="0"/>
  </r>
  <r>
    <n v="1080"/>
    <x v="160"/>
    <s v="EUR"/>
    <s v="Tiền mặt, vàng tiền tệ tại đơn vị"/>
    <s v="101110100"/>
    <x v="2"/>
    <n v="145580225"/>
    <n v="139492615"/>
  </r>
  <r>
    <n v="1081"/>
    <x v="160"/>
    <s v="JPY"/>
    <s v="Tiền mặt, vàng tiền tệ tại đơn vị"/>
    <s v="101110100"/>
    <x v="2"/>
    <n v="0"/>
    <n v="0"/>
  </r>
  <r>
    <n v="1082"/>
    <x v="160"/>
    <s v="USD"/>
    <s v="Tiền mặt, vàng tiền tệ tại đơn vị"/>
    <s v="101110100"/>
    <x v="2"/>
    <n v="648409200"/>
    <n v="3216031160"/>
  </r>
  <r>
    <n v="1083"/>
    <x v="160"/>
    <s v="VND"/>
    <s v="Tiền mặt, vàng tiền tệ đang vận chuyển"/>
    <s v="101110300"/>
    <x v="1"/>
    <n v="0"/>
    <n v="0"/>
  </r>
  <r>
    <n v="1084"/>
    <x v="160"/>
    <s v="VND"/>
    <s v="Tiền mặt tại máy ATM"/>
    <s v="101110400"/>
    <x v="3"/>
    <n v="11848020000"/>
    <n v="7379580000"/>
  </r>
  <r>
    <n v="1085"/>
    <x v="161"/>
    <s v="AUD"/>
    <s v="Tiền mặt, vàng tiền tệ tại đơn vị"/>
    <s v="101110100"/>
    <x v="2"/>
    <n v="0"/>
    <n v="0"/>
  </r>
  <r>
    <n v="1086"/>
    <x v="161"/>
    <s v="CAD"/>
    <s v="Tiền mặt, vàng tiền tệ tại đơn vị"/>
    <s v="101110100"/>
    <x v="2"/>
    <n v="0"/>
    <n v="0"/>
  </r>
  <r>
    <n v="1087"/>
    <x v="161"/>
    <s v="EUR"/>
    <s v="Tiền mặt, vàng tiền tệ tại đơn vị"/>
    <s v="101110100"/>
    <x v="2"/>
    <n v="119486875"/>
    <n v="207748920"/>
  </r>
  <r>
    <n v="1088"/>
    <x v="161"/>
    <s v="USD"/>
    <s v="Tiền mặt, vàng tiền tệ tại đơn vị"/>
    <s v="101110100"/>
    <x v="2"/>
    <n v="1453705200"/>
    <n v="1756719360"/>
  </r>
  <r>
    <n v="1089"/>
    <x v="161"/>
    <s v="VND"/>
    <s v="Tiền mặt, vàng tiền tệ đang vận chuyển"/>
    <s v="101110300"/>
    <x v="1"/>
    <n v="0"/>
    <n v="0"/>
  </r>
  <r>
    <n v="1090"/>
    <x v="161"/>
    <s v="VND"/>
    <s v="Tiền mặt tại máy ATM"/>
    <s v="101110400"/>
    <x v="3"/>
    <n v="7950945000"/>
    <n v="23182445000"/>
  </r>
  <r>
    <n v="1091"/>
    <x v="162"/>
    <s v="EUR"/>
    <s v="Tiền mặt, vàng tiền tệ tại đơn vị"/>
    <s v="101110100"/>
    <x v="2"/>
    <n v="485698000"/>
    <n v="231447055"/>
  </r>
  <r>
    <n v="1092"/>
    <x v="162"/>
    <s v="USD"/>
    <s v="Tiền mặt, vàng tiền tệ tại đơn vị"/>
    <s v="101110100"/>
    <x v="2"/>
    <n v="677137200"/>
    <n v="1198872240"/>
  </r>
  <r>
    <n v="1093"/>
    <x v="162"/>
    <s v="VND"/>
    <s v="Tiền mặt, vàng tiền tệ đang vận chuyển"/>
    <s v="101110300"/>
    <x v="1"/>
    <n v="0"/>
    <n v="0"/>
  </r>
  <r>
    <n v="1094"/>
    <x v="162"/>
    <s v="VND"/>
    <s v="Tiền mặt tại máy ATM"/>
    <s v="101110400"/>
    <x v="3"/>
    <n v="12684950000"/>
    <n v="17922840000"/>
  </r>
  <r>
    <n v="1095"/>
    <x v="163"/>
    <s v="AUD"/>
    <s v="Tiền mặt, vàng tiền tệ tại đơn vị"/>
    <s v="101110100"/>
    <x v="2"/>
    <n v="0"/>
    <n v="0"/>
  </r>
  <r>
    <n v="1096"/>
    <x v="163"/>
    <s v="CAD"/>
    <s v="Tiền mặt, vàng tiền tệ tại đơn vị"/>
    <s v="101110100"/>
    <x v="2"/>
    <n v="0"/>
    <n v="0"/>
  </r>
  <r>
    <n v="1097"/>
    <x v="163"/>
    <s v="EUR"/>
    <s v="Tiền mặt, vàng tiền tệ tại đơn vị"/>
    <s v="101110100"/>
    <x v="2"/>
    <n v="0"/>
    <n v="0"/>
  </r>
  <r>
    <n v="1098"/>
    <x v="163"/>
    <s v="JPY"/>
    <s v="Tiền mặt, vàng tiền tệ tại đơn vị"/>
    <s v="101110100"/>
    <x v="2"/>
    <n v="0"/>
    <n v="0"/>
  </r>
  <r>
    <n v="1099"/>
    <x v="163"/>
    <s v="SGD"/>
    <s v="Tiền mặt, vàng tiền tệ tại đơn vị"/>
    <s v="101110100"/>
    <x v="2"/>
    <n v="0"/>
    <n v="0"/>
  </r>
  <r>
    <n v="1100"/>
    <x v="163"/>
    <s v="USD"/>
    <s v="Tiền mặt, vàng tiền tệ tại đơn vị"/>
    <s v="101110100"/>
    <x v="2"/>
    <n v="1024290000"/>
    <n v="913202020"/>
  </r>
  <r>
    <n v="1101"/>
    <x v="163"/>
    <s v="VND"/>
    <s v="Tiền mặt, vàng tiền tệ đang vận chuyển"/>
    <s v="101110300"/>
    <x v="1"/>
    <n v="0"/>
    <n v="0"/>
  </r>
  <r>
    <n v="1102"/>
    <x v="163"/>
    <s v="VND"/>
    <s v="Tiền mặt tại máy ATM"/>
    <s v="101110400"/>
    <x v="3"/>
    <n v="15767130000"/>
    <n v="14992070000"/>
  </r>
  <r>
    <n v="1103"/>
    <x v="164"/>
    <s v="AUD"/>
    <s v="Tiền mặt, vàng tiền tệ tại đơn vị"/>
    <s v="101110100"/>
    <x v="2"/>
    <n v="3315400"/>
    <n v="0"/>
  </r>
  <r>
    <n v="1104"/>
    <x v="164"/>
    <s v="CAD"/>
    <s v="Tiền mặt, vàng tiền tệ tại đơn vị"/>
    <s v="101110100"/>
    <x v="2"/>
    <n v="7166400"/>
    <n v="23552100"/>
  </r>
  <r>
    <n v="1105"/>
    <x v="164"/>
    <s v="EUR"/>
    <s v="Tiền mặt, vàng tiền tệ tại đơn vị"/>
    <s v="101110100"/>
    <x v="2"/>
    <n v="412068250"/>
    <n v="676886850"/>
  </r>
  <r>
    <n v="1106"/>
    <x v="164"/>
    <s v="JPY"/>
    <s v="Tiền mặt, vàng tiền tệ tại đơn vị"/>
    <s v="101110100"/>
    <x v="2"/>
    <n v="0"/>
    <n v="11196000"/>
  </r>
  <r>
    <n v="1107"/>
    <x v="164"/>
    <s v="SGD"/>
    <s v="Tiền mặt, vàng tiền tệ tại đơn vị"/>
    <s v="101110100"/>
    <x v="2"/>
    <n v="0"/>
    <n v="0"/>
  </r>
  <r>
    <n v="1108"/>
    <x v="164"/>
    <s v="USD"/>
    <s v="Tiền mặt, vàng tiền tệ tại đơn vị"/>
    <s v="101110100"/>
    <x v="2"/>
    <n v="7547347200"/>
    <n v="925609405"/>
  </r>
  <r>
    <n v="1109"/>
    <x v="164"/>
    <s v="VND"/>
    <s v="Tiền mặt, vàng tiền tệ đang vận chuyển"/>
    <s v="101110300"/>
    <x v="1"/>
    <n v="0"/>
    <n v="0"/>
  </r>
  <r>
    <n v="1110"/>
    <x v="164"/>
    <s v="VND"/>
    <s v="Tiền mặt tại máy ATM"/>
    <s v="101110400"/>
    <x v="3"/>
    <n v="29080760000"/>
    <n v="24150080000"/>
  </r>
  <r>
    <n v="1111"/>
    <x v="168"/>
    <s v="EUR"/>
    <s v="Tiền mặt tại máy ATM"/>
    <s v="101110400"/>
    <x v="2"/>
    <n v="5390085225"/>
    <n v="87290022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CA642B-03C7-45D8-A1D6-83D21DBA19A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15:S186" firstHeaderRow="1" firstDataRow="2" firstDataCol="1"/>
  <pivotFields count="8">
    <pivotField showAll="0"/>
    <pivotField axis="axisRow" showAll="0">
      <items count="170">
        <item x="0"/>
        <item x="1"/>
        <item x="166"/>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167"/>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8"/>
        <item x="165"/>
        <item t="default"/>
      </items>
    </pivotField>
    <pivotField showAll="0"/>
    <pivotField showAll="0"/>
    <pivotField showAll="0"/>
    <pivotField axis="axisCol" showAll="0">
      <items count="5">
        <item x="0"/>
        <item x="3"/>
        <item x="1"/>
        <item x="2"/>
        <item t="default"/>
      </items>
    </pivotField>
    <pivotField dataField="1" numFmtId="3" showAll="0"/>
    <pivotField numFmtId="166" showAll="0"/>
  </pivotFields>
  <rowFields count="1">
    <field x="1"/>
  </rowFields>
  <rowItems count="1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t="grand">
      <x/>
    </i>
  </rowItems>
  <colFields count="1">
    <field x="5"/>
  </colFields>
  <colItems count="5">
    <i>
      <x/>
    </i>
    <i>
      <x v="1"/>
    </i>
    <i>
      <x v="2"/>
    </i>
    <i>
      <x v="3"/>
    </i>
    <i t="grand">
      <x/>
    </i>
  </colItems>
  <dataFields count="1">
    <dataField name="Sum of To LS" fld="6" baseField="0" baseItem="0" numFmtId="164"/>
  </dataFields>
  <formats count="2">
    <format dxfId="1">
      <pivotArea outline="0" collapsedLevelsAreSubtotals="1" fieldPosition="0"/>
    </format>
    <format dxfId="0">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package" Target="../embeddings/Microsoft_Excel_Binary_Worksheet3.xlsb"/><Relationship Id="rId13" Type="http://schemas.openxmlformats.org/officeDocument/2006/relationships/package" Target="../embeddings/Microsoft_Excel_Binary_Worksheet8.xlsb"/><Relationship Id="rId18" Type="http://schemas.openxmlformats.org/officeDocument/2006/relationships/package" Target="../embeddings/Microsoft_Excel_Binary_Worksheet11.xlsb"/><Relationship Id="rId3" Type="http://schemas.openxmlformats.org/officeDocument/2006/relationships/vmlDrawing" Target="../drawings/vmlDrawing2.vml"/><Relationship Id="rId21" Type="http://schemas.openxmlformats.org/officeDocument/2006/relationships/image" Target="../media/image10.emf"/><Relationship Id="rId7" Type="http://schemas.openxmlformats.org/officeDocument/2006/relationships/package" Target="../embeddings/Microsoft_Excel_Binary_Worksheet2.xlsb"/><Relationship Id="rId12" Type="http://schemas.openxmlformats.org/officeDocument/2006/relationships/package" Target="../embeddings/Microsoft_Excel_Binary_Worksheet7.xlsb"/><Relationship Id="rId17" Type="http://schemas.openxmlformats.org/officeDocument/2006/relationships/image" Target="../media/image8.emf"/><Relationship Id="rId2" Type="http://schemas.openxmlformats.org/officeDocument/2006/relationships/drawing" Target="../drawings/drawing7.xml"/><Relationship Id="rId16" Type="http://schemas.openxmlformats.org/officeDocument/2006/relationships/package" Target="../embeddings/Microsoft_Excel_Binary_Worksheet10.xlsb"/><Relationship Id="rId20" Type="http://schemas.openxmlformats.org/officeDocument/2006/relationships/package" Target="../embeddings/Microsoft_Excel_Binary_Worksheet12.xlsb"/><Relationship Id="rId1" Type="http://schemas.openxmlformats.org/officeDocument/2006/relationships/printerSettings" Target="../printerSettings/printerSettings10.bin"/><Relationship Id="rId6" Type="http://schemas.openxmlformats.org/officeDocument/2006/relationships/package" Target="../embeddings/Microsoft_Excel_Binary_Worksheet1.xlsb"/><Relationship Id="rId11" Type="http://schemas.openxmlformats.org/officeDocument/2006/relationships/package" Target="../embeddings/Microsoft_Excel_Binary_Worksheet6.xlsb"/><Relationship Id="rId5" Type="http://schemas.openxmlformats.org/officeDocument/2006/relationships/image" Target="../media/image6.emf"/><Relationship Id="rId15" Type="http://schemas.openxmlformats.org/officeDocument/2006/relationships/image" Target="../media/image7.emf"/><Relationship Id="rId23" Type="http://schemas.openxmlformats.org/officeDocument/2006/relationships/image" Target="../media/image11.emf"/><Relationship Id="rId10" Type="http://schemas.openxmlformats.org/officeDocument/2006/relationships/package" Target="../embeddings/Microsoft_Excel_Binary_Worksheet5.xlsb"/><Relationship Id="rId19" Type="http://schemas.openxmlformats.org/officeDocument/2006/relationships/image" Target="../media/image9.emf"/><Relationship Id="rId4" Type="http://schemas.openxmlformats.org/officeDocument/2006/relationships/package" Target="../embeddings/Microsoft_Excel_Binary_Worksheet.xlsb"/><Relationship Id="rId9" Type="http://schemas.openxmlformats.org/officeDocument/2006/relationships/package" Target="../embeddings/Microsoft_Excel_Binary_Worksheet4.xlsb"/><Relationship Id="rId14" Type="http://schemas.openxmlformats.org/officeDocument/2006/relationships/package" Target="../embeddings/Microsoft_Excel_Binary_Worksheet9.xlsb"/><Relationship Id="rId22" Type="http://schemas.openxmlformats.org/officeDocument/2006/relationships/package" Target="../embeddings/Microsoft_Excel_Binary_Worksheet13.xlsb"/></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8" Type="http://schemas.openxmlformats.org/officeDocument/2006/relationships/package" Target="../embeddings/Microsoft_Excel_Binary_Worksheet17.xlsb"/><Relationship Id="rId3" Type="http://schemas.openxmlformats.org/officeDocument/2006/relationships/vmlDrawing" Target="../drawings/vmlDrawing3.vml"/><Relationship Id="rId7" Type="http://schemas.openxmlformats.org/officeDocument/2006/relationships/package" Target="../embeddings/Microsoft_Excel_Binary_Worksheet16.xlsb"/><Relationship Id="rId2" Type="http://schemas.openxmlformats.org/officeDocument/2006/relationships/drawing" Target="../drawings/drawing10.xml"/><Relationship Id="rId1" Type="http://schemas.openxmlformats.org/officeDocument/2006/relationships/printerSettings" Target="../printerSettings/printerSettings13.bin"/><Relationship Id="rId6" Type="http://schemas.openxmlformats.org/officeDocument/2006/relationships/package" Target="../embeddings/Microsoft_Excel_Binary_Worksheet15.xlsb"/><Relationship Id="rId5" Type="http://schemas.openxmlformats.org/officeDocument/2006/relationships/image" Target="../media/image6.emf"/><Relationship Id="rId4" Type="http://schemas.openxmlformats.org/officeDocument/2006/relationships/package" Target="../embeddings/Microsoft_Excel_Binary_Worksheet14.xlsb"/></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D73CB-9934-4C64-8BAC-7E7FA781A5CE}">
  <dimension ref="A1:S22"/>
  <sheetViews>
    <sheetView zoomScale="51" zoomScaleNormal="40" workbookViewId="0">
      <selection activeCell="H15" sqref="H15"/>
    </sheetView>
  </sheetViews>
  <sheetFormatPr defaultColWidth="48.54296875" defaultRowHeight="14.5" x14ac:dyDescent="0.35"/>
  <cols>
    <col min="1" max="1" width="14.81640625" style="347" customWidth="1"/>
    <col min="2" max="2" width="48.54296875" style="347"/>
    <col min="3" max="4" width="48.54296875" style="365"/>
    <col min="5" max="5" width="58.08984375" style="365" customWidth="1"/>
    <col min="6" max="7" width="48.54296875" style="347"/>
    <col min="8" max="8" width="72.7265625" style="347" customWidth="1"/>
    <col min="9" max="16384" width="48.54296875" style="347"/>
  </cols>
  <sheetData>
    <row r="1" spans="1:19" s="43" customFormat="1" ht="13.5" thickBot="1" x14ac:dyDescent="0.35">
      <c r="A1" s="349" t="s">
        <v>3</v>
      </c>
      <c r="B1" s="350" t="s">
        <v>4</v>
      </c>
      <c r="D1" s="351" t="s">
        <v>455</v>
      </c>
      <c r="E1" s="345"/>
      <c r="F1" s="346"/>
      <c r="G1" s="352"/>
    </row>
    <row r="2" spans="1:19" s="43" customFormat="1" ht="13" x14ac:dyDescent="0.3">
      <c r="A2" s="349"/>
      <c r="B2" s="353"/>
      <c r="C2" s="354"/>
      <c r="D2" s="355"/>
      <c r="E2" s="356"/>
      <c r="F2" s="356"/>
      <c r="G2" s="357" t="s">
        <v>628</v>
      </c>
    </row>
    <row r="3" spans="1:19" s="43" customFormat="1" ht="13" x14ac:dyDescent="0.3">
      <c r="A3" s="349"/>
      <c r="B3" s="353"/>
      <c r="C3" s="354"/>
      <c r="D3" s="355"/>
      <c r="E3" s="356"/>
      <c r="F3" s="356"/>
      <c r="G3" s="358" t="s">
        <v>629</v>
      </c>
    </row>
    <row r="4" spans="1:19" s="43" customFormat="1" ht="13.5" thickBot="1" x14ac:dyDescent="0.35">
      <c r="A4" s="359"/>
      <c r="B4" s="360"/>
      <c r="C4" s="361"/>
      <c r="D4" s="362"/>
      <c r="E4" s="363"/>
      <c r="F4" s="363"/>
      <c r="G4" s="364" t="s">
        <v>6</v>
      </c>
    </row>
    <row r="5" spans="1:19" ht="22.25" customHeight="1" x14ac:dyDescent="0.35"/>
    <row r="6" spans="1:19" ht="50.5" customHeight="1" x14ac:dyDescent="0.35"/>
    <row r="7" spans="1:19" ht="13" customHeight="1" x14ac:dyDescent="0.35">
      <c r="A7" s="366" t="s">
        <v>447</v>
      </c>
      <c r="B7" s="367" t="s">
        <v>645</v>
      </c>
    </row>
    <row r="8" spans="1:19" ht="30.75" customHeight="1" x14ac:dyDescent="0.35"/>
    <row r="9" spans="1:19" x14ac:dyDescent="0.35">
      <c r="A9" s="366" t="s">
        <v>646</v>
      </c>
    </row>
    <row r="10" spans="1:19" ht="30.75" customHeight="1" x14ac:dyDescent="0.35">
      <c r="B10" s="367" t="s">
        <v>647</v>
      </c>
    </row>
    <row r="11" spans="1:19" x14ac:dyDescent="0.35">
      <c r="B11" s="367" t="s">
        <v>648</v>
      </c>
    </row>
    <row r="12" spans="1:19" ht="34.5" customHeight="1" x14ac:dyDescent="0.35">
      <c r="B12" s="367"/>
    </row>
    <row r="13" spans="1:19" x14ac:dyDescent="0.35">
      <c r="I13" s="385" t="s">
        <v>649</v>
      </c>
      <c r="J13" s="386"/>
      <c r="K13" s="386"/>
      <c r="L13" s="386"/>
      <c r="M13" s="386"/>
      <c r="N13" s="386"/>
      <c r="O13" s="386"/>
      <c r="P13" s="368" t="s">
        <v>650</v>
      </c>
      <c r="Q13" s="368"/>
      <c r="R13" s="368"/>
      <c r="S13" s="369" t="s">
        <v>651</v>
      </c>
    </row>
    <row r="14" spans="1:19" x14ac:dyDescent="0.35">
      <c r="B14" s="370" t="s">
        <v>57</v>
      </c>
      <c r="C14" s="371" t="s">
        <v>652</v>
      </c>
      <c r="D14" s="370" t="s">
        <v>653</v>
      </c>
      <c r="E14" s="370" t="s">
        <v>654</v>
      </c>
      <c r="F14" s="372" t="s">
        <v>655</v>
      </c>
      <c r="G14" s="372" t="s">
        <v>19</v>
      </c>
      <c r="H14" s="370" t="s">
        <v>656</v>
      </c>
      <c r="I14" s="370">
        <v>1</v>
      </c>
      <c r="J14" s="370" t="s">
        <v>657</v>
      </c>
      <c r="K14" s="370" t="s">
        <v>658</v>
      </c>
      <c r="L14" s="370">
        <v>3</v>
      </c>
      <c r="M14" s="370">
        <v>4</v>
      </c>
      <c r="N14" s="370">
        <v>5</v>
      </c>
      <c r="O14" s="370" t="s">
        <v>659</v>
      </c>
      <c r="P14" s="373" t="s">
        <v>660</v>
      </c>
      <c r="Q14" s="373" t="s">
        <v>661</v>
      </c>
      <c r="R14" s="373" t="s">
        <v>662</v>
      </c>
      <c r="S14" s="369" t="s">
        <v>663</v>
      </c>
    </row>
    <row r="15" spans="1:19" ht="101" x14ac:dyDescent="0.35">
      <c r="B15" s="374">
        <v>1</v>
      </c>
      <c r="C15" s="375" t="s">
        <v>678</v>
      </c>
      <c r="D15" s="376" t="s">
        <v>664</v>
      </c>
      <c r="E15" s="376" t="s">
        <v>665</v>
      </c>
      <c r="F15" s="376" t="s">
        <v>666</v>
      </c>
      <c r="G15" s="377" t="s">
        <v>667</v>
      </c>
      <c r="H15" s="376" t="s">
        <v>668</v>
      </c>
      <c r="I15" s="378" t="s">
        <v>669</v>
      </c>
      <c r="J15" s="378" t="s">
        <v>669</v>
      </c>
      <c r="K15" s="378" t="s">
        <v>669</v>
      </c>
      <c r="L15" s="378" t="s">
        <v>669</v>
      </c>
      <c r="M15" s="378" t="s">
        <v>669</v>
      </c>
      <c r="N15" s="378" t="s">
        <v>669</v>
      </c>
      <c r="O15" s="378" t="s">
        <v>670</v>
      </c>
      <c r="P15" s="379" t="s">
        <v>671</v>
      </c>
      <c r="Q15" s="379" t="s">
        <v>671</v>
      </c>
      <c r="R15" s="379" t="s">
        <v>671</v>
      </c>
    </row>
    <row r="16" spans="1:19" ht="101" x14ac:dyDescent="0.35">
      <c r="B16" s="374">
        <v>2</v>
      </c>
      <c r="C16" s="380" t="s">
        <v>680</v>
      </c>
      <c r="D16" s="376" t="s">
        <v>681</v>
      </c>
      <c r="E16" s="376" t="s">
        <v>672</v>
      </c>
      <c r="F16" s="376" t="s">
        <v>673</v>
      </c>
      <c r="G16" s="377" t="s">
        <v>674</v>
      </c>
      <c r="H16" s="376" t="s">
        <v>682</v>
      </c>
      <c r="I16" s="378" t="s">
        <v>671</v>
      </c>
      <c r="J16" s="378" t="s">
        <v>671</v>
      </c>
      <c r="K16" s="378" t="s">
        <v>671</v>
      </c>
      <c r="L16" s="378" t="s">
        <v>671</v>
      </c>
      <c r="M16" s="378" t="s">
        <v>671</v>
      </c>
      <c r="N16" s="378" t="s">
        <v>671</v>
      </c>
      <c r="O16" s="378" t="s">
        <v>669</v>
      </c>
      <c r="P16" s="379" t="s">
        <v>671</v>
      </c>
      <c r="Q16" s="379" t="s">
        <v>671</v>
      </c>
      <c r="R16" s="379" t="s">
        <v>671</v>
      </c>
    </row>
    <row r="17" spans="1:18" ht="25" x14ac:dyDescent="0.35">
      <c r="B17" s="374">
        <v>3</v>
      </c>
      <c r="C17" s="384" t="s">
        <v>679</v>
      </c>
      <c r="D17" s="376" t="s">
        <v>681</v>
      </c>
      <c r="E17" s="376" t="s">
        <v>665</v>
      </c>
      <c r="F17" s="376" t="s">
        <v>673</v>
      </c>
      <c r="G17" s="377" t="s">
        <v>675</v>
      </c>
      <c r="H17" s="376" t="s">
        <v>676</v>
      </c>
      <c r="I17" s="378" t="s">
        <v>669</v>
      </c>
      <c r="J17" s="378" t="s">
        <v>669</v>
      </c>
      <c r="K17" s="378" t="s">
        <v>669</v>
      </c>
      <c r="L17" s="378" t="s">
        <v>669</v>
      </c>
      <c r="M17" s="378" t="s">
        <v>669</v>
      </c>
      <c r="N17" s="378" t="s">
        <v>669</v>
      </c>
      <c r="O17" s="378" t="s">
        <v>677</v>
      </c>
      <c r="P17" s="379" t="s">
        <v>671</v>
      </c>
      <c r="Q17" s="379"/>
      <c r="R17" s="379"/>
    </row>
    <row r="18" spans="1:18" ht="33.75" customHeight="1" x14ac:dyDescent="0.35">
      <c r="A18" s="381" t="s">
        <v>33</v>
      </c>
      <c r="C18" s="382"/>
      <c r="D18" s="383"/>
    </row>
    <row r="19" spans="1:18" x14ac:dyDescent="0.35">
      <c r="B19" s="367" t="s">
        <v>511</v>
      </c>
      <c r="C19" s="382"/>
      <c r="D19" s="383"/>
    </row>
    <row r="20" spans="1:18" ht="15" customHeight="1" x14ac:dyDescent="0.35">
      <c r="C20" s="382"/>
      <c r="D20" s="383"/>
    </row>
    <row r="21" spans="1:18" ht="36" customHeight="1" x14ac:dyDescent="0.35"/>
    <row r="22" spans="1:18" ht="13.5" customHeight="1" x14ac:dyDescent="0.35"/>
  </sheetData>
  <mergeCells count="1">
    <mergeCell ref="I13:O13"/>
  </mergeCells>
  <conditionalFormatting sqref="I14:O14 I16:O16 J15:O15">
    <cfRule type="containsText" dxfId="9" priority="8" operator="containsText" text="NA">
      <formula>NOT(ISERROR(SEARCH("NA",I14)))</formula>
    </cfRule>
  </conditionalFormatting>
  <conditionalFormatting sqref="I16:O16 J15:O15">
    <cfRule type="containsText" dxfId="8" priority="7" operator="containsText" text="Y">
      <formula>NOT(ISERROR(SEARCH("Y",I15)))</formula>
    </cfRule>
  </conditionalFormatting>
  <conditionalFormatting sqref="J17:O17">
    <cfRule type="containsText" dxfId="7" priority="6" operator="containsText" text="NA">
      <formula>NOT(ISERROR(SEARCH("NA",J17)))</formula>
    </cfRule>
  </conditionalFormatting>
  <conditionalFormatting sqref="J17:O17">
    <cfRule type="containsText" dxfId="6" priority="5" operator="containsText" text="Y">
      <formula>NOT(ISERROR(SEARCH("Y",J17)))</formula>
    </cfRule>
  </conditionalFormatting>
  <conditionalFormatting sqref="I15:N15">
    <cfRule type="containsText" dxfId="5" priority="4" operator="containsText" text="NA">
      <formula>NOT(ISERROR(SEARCH("NA",I15)))</formula>
    </cfRule>
  </conditionalFormatting>
  <conditionalFormatting sqref="I15:N15">
    <cfRule type="containsText" dxfId="4" priority="3" operator="containsText" text="Y">
      <formula>NOT(ISERROR(SEARCH("Y",I15)))</formula>
    </cfRule>
  </conditionalFormatting>
  <conditionalFormatting sqref="I17:N17">
    <cfRule type="containsText" dxfId="3" priority="2" operator="containsText" text="NA">
      <formula>NOT(ISERROR(SEARCH("NA",I17)))</formula>
    </cfRule>
  </conditionalFormatting>
  <conditionalFormatting sqref="I17:N17">
    <cfRule type="containsText" dxfId="2" priority="1" operator="containsText" text="Y">
      <formula>NOT(ISERROR(SEARCH("Y",I17)))</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4817" r:id="rId4" name="Check Box 1">
              <controlPr defaultSize="0" autoFill="0" autoLine="0" autoPict="0">
                <anchor moveWithCells="1">
                  <from>
                    <xdr:col>1</xdr:col>
                    <xdr:colOff>50800</xdr:colOff>
                    <xdr:row>5</xdr:row>
                    <xdr:rowOff>292100</xdr:rowOff>
                  </from>
                  <to>
                    <xdr:col>2</xdr:col>
                    <xdr:colOff>95250</xdr:colOff>
                    <xdr:row>11</xdr:row>
                    <xdr:rowOff>165100</xdr:rowOff>
                  </to>
                </anchor>
              </controlPr>
            </control>
          </mc:Choice>
        </mc:AlternateContent>
        <mc:AlternateContent xmlns:mc="http://schemas.openxmlformats.org/markup-compatibility/2006">
          <mc:Choice Requires="x14">
            <control shapeId="34818" r:id="rId5" name="Check Box 2">
              <controlPr defaultSize="0" autoFill="0" autoLine="0" autoPict="0">
                <anchor moveWithCells="1">
                  <from>
                    <xdr:col>14</xdr:col>
                    <xdr:colOff>38100</xdr:colOff>
                    <xdr:row>5</xdr:row>
                    <xdr:rowOff>279400</xdr:rowOff>
                  </from>
                  <to>
                    <xdr:col>15</xdr:col>
                    <xdr:colOff>95250</xdr:colOff>
                    <xdr:row>11</xdr:row>
                    <xdr:rowOff>177800</xdr:rowOff>
                  </to>
                </anchor>
              </controlPr>
            </control>
          </mc:Choice>
        </mc:AlternateContent>
        <mc:AlternateContent xmlns:mc="http://schemas.openxmlformats.org/markup-compatibility/2006">
          <mc:Choice Requires="x14">
            <control shapeId="34819" r:id="rId6" name="Check Box 3">
              <controlPr defaultSize="0" autoFill="0" autoLine="0" autoPict="0">
                <anchor moveWithCells="1">
                  <from>
                    <xdr:col>17</xdr:col>
                    <xdr:colOff>12700</xdr:colOff>
                    <xdr:row>5</xdr:row>
                    <xdr:rowOff>279400</xdr:rowOff>
                  </from>
                  <to>
                    <xdr:col>18</xdr:col>
                    <xdr:colOff>50800</xdr:colOff>
                    <xdr:row>11</xdr:row>
                    <xdr:rowOff>177800</xdr:rowOff>
                  </to>
                </anchor>
              </controlPr>
            </control>
          </mc:Choice>
        </mc:AlternateContent>
        <mc:AlternateContent xmlns:mc="http://schemas.openxmlformats.org/markup-compatibility/2006">
          <mc:Choice Requires="x14">
            <control shapeId="34820" r:id="rId7" name="Check Box 4">
              <controlPr defaultSize="0" autoFill="0" autoLine="0" autoPict="0">
                <anchor moveWithCells="1">
                  <from>
                    <xdr:col>5</xdr:col>
                    <xdr:colOff>31750</xdr:colOff>
                    <xdr:row>5</xdr:row>
                    <xdr:rowOff>292100</xdr:rowOff>
                  </from>
                  <to>
                    <xdr:col>6</xdr:col>
                    <xdr:colOff>69850</xdr:colOff>
                    <xdr:row>11</xdr:row>
                    <xdr:rowOff>165100</xdr:rowOff>
                  </to>
                </anchor>
              </controlPr>
            </control>
          </mc:Choice>
        </mc:AlternateContent>
        <mc:AlternateContent xmlns:mc="http://schemas.openxmlformats.org/markup-compatibility/2006">
          <mc:Choice Requires="x14">
            <control shapeId="34821" r:id="rId8" name="Check Box 5">
              <controlPr defaultSize="0" autoFill="0" autoLine="0" autoPict="0">
                <anchor moveWithCells="1">
                  <from>
                    <xdr:col>9</xdr:col>
                    <xdr:colOff>31750</xdr:colOff>
                    <xdr:row>5</xdr:row>
                    <xdr:rowOff>292100</xdr:rowOff>
                  </from>
                  <to>
                    <xdr:col>10</xdr:col>
                    <xdr:colOff>101600</xdr:colOff>
                    <xdr:row>11</xdr:row>
                    <xdr:rowOff>165100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A7CEB-801E-4EE6-A64F-D72D54895FE2}">
  <dimension ref="A1:H22"/>
  <sheetViews>
    <sheetView topLeftCell="A4" zoomScale="78" zoomScaleNormal="40" workbookViewId="0">
      <pane xSplit="1" topLeftCell="B1" activePane="topRight" state="frozen"/>
      <selection activeCell="C17" sqref="C17"/>
      <selection pane="topRight" activeCell="C20" sqref="C20"/>
    </sheetView>
  </sheetViews>
  <sheetFormatPr defaultRowHeight="14.5" x14ac:dyDescent="0.35"/>
  <cols>
    <col min="1" max="1" width="19.81640625" style="54" bestFit="1" customWidth="1"/>
    <col min="2" max="2" width="17.26953125" customWidth="1"/>
    <col min="3" max="3" width="31.08984375" customWidth="1"/>
    <col min="4" max="4" width="23.90625" style="57" bestFit="1" customWidth="1"/>
    <col min="5" max="5" width="22" style="57" customWidth="1"/>
    <col min="6" max="6" width="30.453125" bestFit="1" customWidth="1"/>
    <col min="7" max="7" width="90.54296875" customWidth="1"/>
    <col min="8" max="8" width="14.81640625" bestFit="1" customWidth="1"/>
  </cols>
  <sheetData>
    <row r="1" spans="1:8" s="43" customFormat="1" ht="16.25" customHeight="1" x14ac:dyDescent="0.3">
      <c r="A1" s="65" t="s">
        <v>0</v>
      </c>
      <c r="B1" s="66" t="s">
        <v>1</v>
      </c>
      <c r="C1" s="67"/>
      <c r="D1" s="68"/>
      <c r="E1" s="69"/>
      <c r="F1" s="69"/>
      <c r="G1" s="70"/>
    </row>
    <row r="2" spans="1:8" s="43" customFormat="1" ht="16.25" customHeight="1" x14ac:dyDescent="0.3">
      <c r="A2" s="71" t="s">
        <v>2</v>
      </c>
      <c r="B2" s="72">
        <v>44561</v>
      </c>
      <c r="C2" s="73"/>
      <c r="D2" s="73"/>
      <c r="E2" s="73"/>
      <c r="F2" s="73"/>
      <c r="G2" s="74"/>
    </row>
    <row r="3" spans="1:8" s="43" customFormat="1" ht="13.5" thickBot="1" x14ac:dyDescent="0.35">
      <c r="A3" s="71" t="s">
        <v>3</v>
      </c>
      <c r="B3" s="75" t="s">
        <v>4</v>
      </c>
      <c r="C3" s="387" t="s">
        <v>513</v>
      </c>
      <c r="D3" s="388"/>
      <c r="E3" s="388"/>
      <c r="F3" s="389"/>
      <c r="G3" s="74"/>
    </row>
    <row r="4" spans="1:8" s="43" customFormat="1" ht="13" x14ac:dyDescent="0.3">
      <c r="A4" s="71"/>
      <c r="B4" s="76"/>
      <c r="C4" s="77"/>
      <c r="D4" s="78"/>
      <c r="E4" s="73"/>
      <c r="F4" s="73"/>
      <c r="G4" s="79" t="s">
        <v>628</v>
      </c>
    </row>
    <row r="5" spans="1:8" s="43" customFormat="1" ht="13" x14ac:dyDescent="0.3">
      <c r="A5" s="71"/>
      <c r="B5" s="76"/>
      <c r="C5" s="77"/>
      <c r="D5" s="78"/>
      <c r="E5" s="73"/>
      <c r="F5" s="73"/>
      <c r="G5" s="80" t="s">
        <v>629</v>
      </c>
    </row>
    <row r="6" spans="1:8" s="43" customFormat="1" ht="13.5" thickBot="1" x14ac:dyDescent="0.35">
      <c r="A6" s="81"/>
      <c r="B6" s="82"/>
      <c r="C6" s="83"/>
      <c r="D6" s="84"/>
      <c r="E6" s="85"/>
      <c r="F6" s="85"/>
      <c r="G6" s="86" t="s">
        <v>6</v>
      </c>
    </row>
    <row r="7" spans="1:8" s="43" customFormat="1" x14ac:dyDescent="0.35">
      <c r="A7" s="45"/>
      <c r="B7" s="46"/>
      <c r="C7" s="46"/>
      <c r="D7" s="47"/>
      <c r="E7" s="47"/>
      <c r="F7" s="48"/>
      <c r="G7" s="185"/>
      <c r="H7" s="185"/>
    </row>
    <row r="8" spans="1:8" s="43" customFormat="1" x14ac:dyDescent="0.35">
      <c r="A8" s="271" t="s">
        <v>447</v>
      </c>
      <c r="B8" s="46"/>
      <c r="C8" s="46"/>
      <c r="D8" s="47"/>
      <c r="E8" s="47"/>
      <c r="F8" s="48"/>
      <c r="G8" s="185"/>
      <c r="H8" s="185"/>
    </row>
    <row r="9" spans="1:8" s="43" customFormat="1" x14ac:dyDescent="0.35">
      <c r="A9" s="45"/>
      <c r="B9" s="292" t="s">
        <v>597</v>
      </c>
      <c r="C9" s="46"/>
      <c r="D9" s="47"/>
      <c r="E9" s="47"/>
      <c r="F9" s="48"/>
      <c r="G9" s="185"/>
      <c r="H9" s="185"/>
    </row>
    <row r="10" spans="1:8" s="43" customFormat="1" x14ac:dyDescent="0.35">
      <c r="A10" s="45"/>
      <c r="B10" s="46"/>
      <c r="C10" s="46"/>
      <c r="D10" s="47"/>
      <c r="E10" s="47"/>
      <c r="F10" s="48"/>
      <c r="G10" s="185"/>
      <c r="H10" s="185"/>
    </row>
    <row r="11" spans="1:8" s="43" customFormat="1" x14ac:dyDescent="0.35">
      <c r="A11" s="271" t="s">
        <v>448</v>
      </c>
      <c r="B11" s="46"/>
      <c r="C11" s="46"/>
      <c r="D11" s="47"/>
      <c r="E11" s="47"/>
      <c r="F11" s="48"/>
      <c r="G11" s="185"/>
      <c r="H11" s="185"/>
    </row>
    <row r="12" spans="1:8" s="43" customFormat="1" x14ac:dyDescent="0.35">
      <c r="A12" s="45"/>
      <c r="B12" s="292" t="s">
        <v>598</v>
      </c>
      <c r="C12" s="46"/>
      <c r="D12" s="47"/>
      <c r="E12" s="47"/>
      <c r="F12" s="48"/>
      <c r="G12" s="185"/>
      <c r="H12" s="185"/>
    </row>
    <row r="13" spans="1:8" s="43" customFormat="1" x14ac:dyDescent="0.35">
      <c r="A13" s="45"/>
      <c r="B13" s="46"/>
      <c r="C13" s="46"/>
      <c r="D13" s="47"/>
      <c r="E13" s="47"/>
      <c r="F13" s="48"/>
      <c r="G13" s="185"/>
      <c r="H13" s="185"/>
    </row>
    <row r="14" spans="1:8" s="43" customFormat="1" x14ac:dyDescent="0.35">
      <c r="A14" s="271" t="s">
        <v>449</v>
      </c>
      <c r="B14" s="46"/>
      <c r="C14" s="46"/>
      <c r="D14" s="47"/>
      <c r="E14" s="47"/>
      <c r="F14" s="48"/>
      <c r="G14" s="185"/>
      <c r="H14" s="185"/>
    </row>
    <row r="15" spans="1:8" s="43" customFormat="1" x14ac:dyDescent="0.35">
      <c r="A15" s="45"/>
      <c r="B15" s="46"/>
      <c r="C15" s="46"/>
      <c r="D15" s="47"/>
      <c r="E15" s="47"/>
      <c r="F15" s="48"/>
      <c r="G15"/>
      <c r="H15"/>
    </row>
    <row r="16" spans="1:8" s="43" customFormat="1" ht="15" thickBot="1" x14ac:dyDescent="0.4">
      <c r="B16" s="46"/>
      <c r="C16" s="46"/>
      <c r="D16" s="47"/>
      <c r="E16" s="47"/>
      <c r="F16" s="48"/>
      <c r="G16"/>
      <c r="H16"/>
    </row>
    <row r="17" spans="1:8" s="43" customFormat="1" ht="39" x14ac:dyDescent="0.3">
      <c r="A17" s="50" t="s">
        <v>35</v>
      </c>
      <c r="B17" s="50" t="s">
        <v>36</v>
      </c>
      <c r="C17" s="51" t="s">
        <v>18</v>
      </c>
      <c r="D17" s="52" t="s">
        <v>37</v>
      </c>
      <c r="E17" s="53" t="s">
        <v>38</v>
      </c>
      <c r="F17" s="49" t="s">
        <v>39</v>
      </c>
      <c r="G17" s="49" t="s">
        <v>445</v>
      </c>
      <c r="H17" s="49" t="s">
        <v>446</v>
      </c>
    </row>
    <row r="18" spans="1:8" ht="29" customHeight="1" x14ac:dyDescent="0.35">
      <c r="A18" s="63" t="s">
        <v>41</v>
      </c>
      <c r="B18" s="55" t="s">
        <v>41</v>
      </c>
      <c r="C18" s="56" t="s">
        <v>232</v>
      </c>
      <c r="D18" s="56">
        <v>1577260000000</v>
      </c>
      <c r="E18" s="60">
        <v>1482907500000</v>
      </c>
      <c r="F18" s="58" t="s">
        <v>42</v>
      </c>
      <c r="G18" s="390" t="s">
        <v>517</v>
      </c>
      <c r="H18" t="s">
        <v>518</v>
      </c>
    </row>
    <row r="19" spans="1:8" ht="15.5" x14ac:dyDescent="0.35">
      <c r="A19" s="63" t="s">
        <v>40</v>
      </c>
      <c r="B19" s="55" t="s">
        <v>40</v>
      </c>
      <c r="C19" s="56" t="s">
        <v>644</v>
      </c>
      <c r="D19" s="56">
        <v>-1577260000000</v>
      </c>
      <c r="E19" s="60">
        <v>-1482907500000</v>
      </c>
      <c r="F19" s="58" t="s">
        <v>42</v>
      </c>
      <c r="G19" s="391"/>
    </row>
    <row r="20" spans="1:8" x14ac:dyDescent="0.35">
      <c r="B20" s="61"/>
      <c r="C20" s="61"/>
      <c r="D20" s="59"/>
      <c r="E20" s="59"/>
    </row>
    <row r="21" spans="1:8" x14ac:dyDescent="0.35">
      <c r="A21" s="271" t="s">
        <v>450</v>
      </c>
      <c r="B21" s="61"/>
      <c r="C21" s="61"/>
      <c r="D21" s="59"/>
      <c r="E21" s="59"/>
    </row>
    <row r="22" spans="1:8" x14ac:dyDescent="0.35">
      <c r="B22" t="s">
        <v>599</v>
      </c>
    </row>
  </sheetData>
  <autoFilter ref="A17:H21" xr:uid="{91639E8C-B315-43AC-9D6D-C80BAC1EE533}"/>
  <mergeCells count="2">
    <mergeCell ref="C3:F3"/>
    <mergeCell ref="G18:G1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1D9F1-7640-4B86-A9A0-B64B8DE0DCD4}">
  <dimension ref="A1:I51"/>
  <sheetViews>
    <sheetView zoomScale="71" workbookViewId="0">
      <selection activeCell="C20" sqref="C20"/>
    </sheetView>
  </sheetViews>
  <sheetFormatPr defaultRowHeight="14.5" x14ac:dyDescent="0.35"/>
  <cols>
    <col min="1" max="1" width="10.36328125" bestFit="1" customWidth="1"/>
    <col min="2" max="2" width="12.08984375" bestFit="1" customWidth="1"/>
    <col min="3" max="3" width="66" bestFit="1" customWidth="1"/>
    <col min="4" max="4" width="9.453125" bestFit="1" customWidth="1"/>
    <col min="5" max="5" width="17.453125" bestFit="1" customWidth="1"/>
    <col min="6" max="6" width="6.08984375" bestFit="1" customWidth="1"/>
    <col min="7" max="7" width="15.36328125" bestFit="1" customWidth="1"/>
    <col min="9" max="9" width="11.08984375" style="254" bestFit="1" customWidth="1"/>
  </cols>
  <sheetData>
    <row r="1" spans="1:9" s="43" customFormat="1" ht="16.25" customHeight="1" x14ac:dyDescent="0.3">
      <c r="A1" s="65" t="s">
        <v>0</v>
      </c>
      <c r="B1" s="66" t="s">
        <v>1</v>
      </c>
      <c r="C1" s="67"/>
      <c r="D1" s="68"/>
      <c r="E1" s="69"/>
      <c r="F1" s="69"/>
      <c r="G1" s="70"/>
    </row>
    <row r="2" spans="1:9" s="43" customFormat="1" ht="16.25" customHeight="1" x14ac:dyDescent="0.3">
      <c r="A2" s="71" t="s">
        <v>2</v>
      </c>
      <c r="B2" s="72">
        <v>44561</v>
      </c>
      <c r="C2" s="73"/>
      <c r="D2" s="73"/>
      <c r="E2" s="73"/>
      <c r="F2" s="73"/>
      <c r="G2" s="74"/>
    </row>
    <row r="3" spans="1:9" s="43" customFormat="1" ht="13.5" thickBot="1" x14ac:dyDescent="0.35">
      <c r="A3" s="71" t="s">
        <v>514</v>
      </c>
      <c r="B3" s="75" t="s">
        <v>4</v>
      </c>
      <c r="C3" s="387" t="s">
        <v>516</v>
      </c>
      <c r="D3" s="388"/>
      <c r="E3" s="388"/>
      <c r="F3" s="389"/>
      <c r="G3" s="74"/>
    </row>
    <row r="4" spans="1:9" s="43" customFormat="1" ht="13" x14ac:dyDescent="0.3">
      <c r="A4" s="71"/>
      <c r="B4" s="76"/>
      <c r="C4" s="77"/>
      <c r="D4" s="78"/>
      <c r="E4" s="73"/>
      <c r="F4" s="73"/>
      <c r="G4" s="79" t="s">
        <v>628</v>
      </c>
    </row>
    <row r="5" spans="1:9" s="43" customFormat="1" ht="13" x14ac:dyDescent="0.3">
      <c r="A5" s="71"/>
      <c r="B5" s="76"/>
      <c r="C5" s="77"/>
      <c r="D5" s="78"/>
      <c r="E5" s="73"/>
      <c r="F5" s="73"/>
      <c r="G5" s="80" t="s">
        <v>629</v>
      </c>
    </row>
    <row r="6" spans="1:9" s="43" customFormat="1" ht="13.5" thickBot="1" x14ac:dyDescent="0.35">
      <c r="A6" s="81"/>
      <c r="B6" s="82"/>
      <c r="C6" s="83"/>
      <c r="D6" s="84"/>
      <c r="E6" s="85"/>
      <c r="F6" s="85"/>
      <c r="G6" s="86" t="s">
        <v>6</v>
      </c>
    </row>
    <row r="7" spans="1:9" s="185" customFormat="1" x14ac:dyDescent="0.35">
      <c r="I7" s="254"/>
    </row>
    <row r="8" spans="1:9" s="185" customFormat="1" x14ac:dyDescent="0.35">
      <c r="A8" s="271" t="s">
        <v>447</v>
      </c>
      <c r="B8" s="46"/>
      <c r="I8" s="254"/>
    </row>
    <row r="9" spans="1:9" s="185" customFormat="1" x14ac:dyDescent="0.35">
      <c r="A9" s="45"/>
      <c r="B9" s="292" t="s">
        <v>600</v>
      </c>
      <c r="I9" s="254"/>
    </row>
    <row r="10" spans="1:9" s="185" customFormat="1" x14ac:dyDescent="0.35">
      <c r="A10" s="45"/>
      <c r="B10" s="46"/>
      <c r="I10" s="254"/>
    </row>
    <row r="11" spans="1:9" s="185" customFormat="1" x14ac:dyDescent="0.35">
      <c r="A11" s="271" t="s">
        <v>448</v>
      </c>
      <c r="B11" s="46"/>
      <c r="I11" s="254"/>
    </row>
    <row r="12" spans="1:9" s="185" customFormat="1" x14ac:dyDescent="0.35">
      <c r="A12" s="45"/>
      <c r="B12" s="292" t="s">
        <v>601</v>
      </c>
      <c r="I12" s="254"/>
    </row>
    <row r="13" spans="1:9" s="185" customFormat="1" x14ac:dyDescent="0.35">
      <c r="A13" s="45"/>
      <c r="B13" s="46"/>
      <c r="I13" s="254"/>
    </row>
    <row r="14" spans="1:9" s="185" customFormat="1" ht="15" thickBot="1" x14ac:dyDescent="0.4">
      <c r="A14" s="271" t="s">
        <v>449</v>
      </c>
      <c r="B14" s="46"/>
      <c r="I14" s="254"/>
    </row>
    <row r="15" spans="1:9" ht="15" thickBot="1" x14ac:dyDescent="0.4">
      <c r="C15" s="125" t="s">
        <v>100</v>
      </c>
      <c r="D15" s="125" t="s">
        <v>101</v>
      </c>
      <c r="E15" s="125" t="s">
        <v>102</v>
      </c>
      <c r="F15" s="125" t="s">
        <v>60</v>
      </c>
      <c r="G15" s="125"/>
      <c r="H15" s="125" t="s">
        <v>103</v>
      </c>
      <c r="I15" s="125" t="s">
        <v>104</v>
      </c>
    </row>
    <row r="16" spans="1:9" ht="15" thickBot="1" x14ac:dyDescent="0.4">
      <c r="C16" s="126" t="s">
        <v>105</v>
      </c>
      <c r="D16" s="126" t="s">
        <v>106</v>
      </c>
      <c r="E16" s="126" t="s">
        <v>107</v>
      </c>
      <c r="F16" s="126" t="s">
        <v>108</v>
      </c>
      <c r="G16" s="126"/>
      <c r="H16" s="127"/>
      <c r="I16" s="128">
        <f>H16*$E$46</f>
        <v>0</v>
      </c>
    </row>
    <row r="17" spans="3:9" ht="15" thickBot="1" x14ac:dyDescent="0.4">
      <c r="C17" s="126" t="s">
        <v>109</v>
      </c>
      <c r="D17" s="126" t="s">
        <v>110</v>
      </c>
      <c r="E17" s="126" t="s">
        <v>107</v>
      </c>
      <c r="F17" s="126" t="s">
        <v>108</v>
      </c>
      <c r="G17" s="126" t="s">
        <v>111</v>
      </c>
      <c r="H17" s="127">
        <v>0.75</v>
      </c>
      <c r="I17" s="128">
        <f t="shared" ref="I17:I39" si="0">H17*$G$46</f>
        <v>474199.48125000007</v>
      </c>
    </row>
    <row r="18" spans="3:9" s="169" customFormat="1" ht="15" thickBot="1" x14ac:dyDescent="0.35">
      <c r="C18" s="126" t="s">
        <v>112</v>
      </c>
      <c r="D18" s="126" t="s">
        <v>110</v>
      </c>
      <c r="E18" s="126" t="s">
        <v>113</v>
      </c>
      <c r="F18" s="126" t="s">
        <v>114</v>
      </c>
      <c r="G18" s="126" t="s">
        <v>111</v>
      </c>
      <c r="H18" s="127">
        <v>0.25</v>
      </c>
      <c r="I18" s="253">
        <f t="shared" si="0"/>
        <v>158066.49375000002</v>
      </c>
    </row>
    <row r="19" spans="3:9" ht="15" thickBot="1" x14ac:dyDescent="0.4">
      <c r="C19" s="126" t="s">
        <v>115</v>
      </c>
      <c r="D19" s="126" t="s">
        <v>110</v>
      </c>
      <c r="E19" s="126" t="s">
        <v>113</v>
      </c>
      <c r="F19" s="126" t="s">
        <v>114</v>
      </c>
      <c r="G19" s="126" t="s">
        <v>111</v>
      </c>
      <c r="H19" s="127">
        <v>0.25</v>
      </c>
      <c r="I19" s="128">
        <f t="shared" si="0"/>
        <v>158066.49375000002</v>
      </c>
    </row>
    <row r="20" spans="3:9" ht="15" thickBot="1" x14ac:dyDescent="0.4">
      <c r="C20" s="126" t="s">
        <v>116</v>
      </c>
      <c r="D20" s="126" t="s">
        <v>110</v>
      </c>
      <c r="E20" s="126" t="s">
        <v>107</v>
      </c>
      <c r="F20" s="126" t="s">
        <v>108</v>
      </c>
      <c r="G20" s="126" t="s">
        <v>111</v>
      </c>
      <c r="H20" s="127">
        <v>0.75</v>
      </c>
      <c r="I20" s="128">
        <f t="shared" si="0"/>
        <v>474199.48125000007</v>
      </c>
    </row>
    <row r="21" spans="3:9" ht="15" thickBot="1" x14ac:dyDescent="0.4">
      <c r="C21" s="126" t="s">
        <v>117</v>
      </c>
      <c r="D21" s="126" t="s">
        <v>110</v>
      </c>
      <c r="E21" s="126" t="s">
        <v>107</v>
      </c>
      <c r="F21" s="126" t="s">
        <v>108</v>
      </c>
      <c r="G21" s="126" t="s">
        <v>111</v>
      </c>
      <c r="H21" s="127">
        <v>0.75</v>
      </c>
      <c r="I21" s="128">
        <f t="shared" si="0"/>
        <v>474199.48125000007</v>
      </c>
    </row>
    <row r="22" spans="3:9" ht="15" thickBot="1" x14ac:dyDescent="0.4">
      <c r="C22" s="126" t="s">
        <v>118</v>
      </c>
      <c r="D22" s="126" t="s">
        <v>110</v>
      </c>
      <c r="E22" s="126" t="s">
        <v>107</v>
      </c>
      <c r="F22" s="126" t="s">
        <v>108</v>
      </c>
      <c r="G22" s="126" t="s">
        <v>111</v>
      </c>
      <c r="H22" s="127">
        <v>0.75</v>
      </c>
      <c r="I22" s="128">
        <f t="shared" si="0"/>
        <v>474199.48125000007</v>
      </c>
    </row>
    <row r="23" spans="3:9" ht="15" thickBot="1" x14ac:dyDescent="0.4">
      <c r="C23" s="126" t="s">
        <v>119</v>
      </c>
      <c r="D23" s="126" t="s">
        <v>110</v>
      </c>
      <c r="E23" s="126" t="s">
        <v>113</v>
      </c>
      <c r="F23" s="126" t="s">
        <v>114</v>
      </c>
      <c r="G23" s="126" t="s">
        <v>111</v>
      </c>
      <c r="H23" s="127">
        <v>0.25</v>
      </c>
      <c r="I23" s="128">
        <f t="shared" si="0"/>
        <v>158066.49375000002</v>
      </c>
    </row>
    <row r="24" spans="3:9" ht="15" thickBot="1" x14ac:dyDescent="0.4">
      <c r="C24" s="126" t="s">
        <v>120</v>
      </c>
      <c r="D24" s="126" t="s">
        <v>110</v>
      </c>
      <c r="E24" s="126" t="s">
        <v>113</v>
      </c>
      <c r="F24" s="126" t="s">
        <v>114</v>
      </c>
      <c r="G24" s="126" t="s">
        <v>111</v>
      </c>
      <c r="H24" s="127">
        <v>0.25</v>
      </c>
      <c r="I24" s="128">
        <f t="shared" si="0"/>
        <v>158066.49375000002</v>
      </c>
    </row>
    <row r="25" spans="3:9" ht="15" thickBot="1" x14ac:dyDescent="0.4">
      <c r="C25" s="126" t="s">
        <v>121</v>
      </c>
      <c r="D25" s="126" t="s">
        <v>106</v>
      </c>
      <c r="E25" s="126" t="s">
        <v>113</v>
      </c>
      <c r="F25" s="126" t="s">
        <v>122</v>
      </c>
      <c r="G25" s="126" t="s">
        <v>111</v>
      </c>
      <c r="H25" s="127">
        <v>0.5</v>
      </c>
      <c r="I25" s="128">
        <f t="shared" si="0"/>
        <v>316132.98750000005</v>
      </c>
    </row>
    <row r="26" spans="3:9" ht="15" thickBot="1" x14ac:dyDescent="0.4">
      <c r="C26" s="126" t="s">
        <v>123</v>
      </c>
      <c r="D26" s="126" t="s">
        <v>106</v>
      </c>
      <c r="E26" s="126" t="s">
        <v>113</v>
      </c>
      <c r="F26" s="126" t="s">
        <v>122</v>
      </c>
      <c r="G26" s="126" t="s">
        <v>111</v>
      </c>
      <c r="H26" s="127">
        <v>0.5</v>
      </c>
      <c r="I26" s="128">
        <f t="shared" si="0"/>
        <v>316132.98750000005</v>
      </c>
    </row>
    <row r="27" spans="3:9" ht="15" thickBot="1" x14ac:dyDescent="0.4">
      <c r="C27" s="126" t="s">
        <v>124</v>
      </c>
      <c r="D27" s="126" t="s">
        <v>106</v>
      </c>
      <c r="E27" s="126" t="s">
        <v>107</v>
      </c>
      <c r="F27" s="126" t="s">
        <v>125</v>
      </c>
      <c r="G27" s="126" t="s">
        <v>126</v>
      </c>
      <c r="H27" s="127">
        <v>0.5</v>
      </c>
      <c r="I27" s="128">
        <f t="shared" si="0"/>
        <v>316132.98750000005</v>
      </c>
    </row>
    <row r="28" spans="3:9" ht="15" thickBot="1" x14ac:dyDescent="0.4">
      <c r="C28" s="126" t="s">
        <v>127</v>
      </c>
      <c r="D28" s="126" t="s">
        <v>110</v>
      </c>
      <c r="E28" s="126" t="s">
        <v>107</v>
      </c>
      <c r="F28" s="126" t="s">
        <v>108</v>
      </c>
      <c r="G28" s="126" t="s">
        <v>126</v>
      </c>
      <c r="H28" s="127">
        <v>0.25</v>
      </c>
      <c r="I28" s="128">
        <f t="shared" si="0"/>
        <v>158066.49375000002</v>
      </c>
    </row>
    <row r="29" spans="3:9" ht="15" thickBot="1" x14ac:dyDescent="0.4">
      <c r="C29" s="126" t="s">
        <v>128</v>
      </c>
      <c r="D29" s="126" t="s">
        <v>106</v>
      </c>
      <c r="E29" s="126" t="s">
        <v>113</v>
      </c>
      <c r="F29" s="126" t="s">
        <v>122</v>
      </c>
      <c r="G29" s="126" t="s">
        <v>126</v>
      </c>
      <c r="H29" s="127">
        <v>0.15</v>
      </c>
      <c r="I29" s="128">
        <f t="shared" si="0"/>
        <v>94839.896250000005</v>
      </c>
    </row>
    <row r="30" spans="3:9" ht="15" thickBot="1" x14ac:dyDescent="0.4">
      <c r="C30" s="126" t="s">
        <v>129</v>
      </c>
      <c r="D30" s="126" t="s">
        <v>106</v>
      </c>
      <c r="E30" s="126" t="s">
        <v>107</v>
      </c>
      <c r="F30" s="126" t="s">
        <v>125</v>
      </c>
      <c r="G30" s="126" t="s">
        <v>126</v>
      </c>
      <c r="H30" s="127">
        <v>0.5</v>
      </c>
      <c r="I30" s="128">
        <f t="shared" si="0"/>
        <v>316132.98750000005</v>
      </c>
    </row>
    <row r="31" spans="3:9" ht="15" thickBot="1" x14ac:dyDescent="0.4">
      <c r="C31" s="126" t="s">
        <v>130</v>
      </c>
      <c r="D31" s="126" t="s">
        <v>110</v>
      </c>
      <c r="E31" s="126" t="s">
        <v>113</v>
      </c>
      <c r="F31" s="126" t="s">
        <v>114</v>
      </c>
      <c r="G31" s="126" t="s">
        <v>126</v>
      </c>
      <c r="H31" s="127">
        <v>0.1</v>
      </c>
      <c r="I31" s="128">
        <f t="shared" si="0"/>
        <v>63226.597500000011</v>
      </c>
    </row>
    <row r="32" spans="3:9" ht="15" thickBot="1" x14ac:dyDescent="0.4">
      <c r="C32" s="126" t="s">
        <v>131</v>
      </c>
      <c r="D32" s="129"/>
      <c r="E32" s="129"/>
      <c r="F32" s="129"/>
      <c r="G32" s="129"/>
      <c r="H32" s="130"/>
      <c r="I32" s="128">
        <f t="shared" si="0"/>
        <v>0</v>
      </c>
    </row>
    <row r="33" spans="3:9" ht="15" thickBot="1" x14ac:dyDescent="0.4">
      <c r="C33" s="126" t="s">
        <v>132</v>
      </c>
      <c r="D33" s="126" t="s">
        <v>110</v>
      </c>
      <c r="E33" s="126" t="s">
        <v>107</v>
      </c>
      <c r="F33" s="126" t="s">
        <v>108</v>
      </c>
      <c r="G33" s="126" t="s">
        <v>111</v>
      </c>
      <c r="H33" s="127">
        <v>0.75</v>
      </c>
      <c r="I33" s="128">
        <f t="shared" si="0"/>
        <v>474199.48125000007</v>
      </c>
    </row>
    <row r="34" spans="3:9" ht="15" thickBot="1" x14ac:dyDescent="0.4">
      <c r="C34" s="126" t="s">
        <v>133</v>
      </c>
      <c r="D34" s="126" t="s">
        <v>110</v>
      </c>
      <c r="E34" s="126" t="s">
        <v>113</v>
      </c>
      <c r="F34" s="126" t="s">
        <v>114</v>
      </c>
      <c r="G34" s="126" t="s">
        <v>111</v>
      </c>
      <c r="H34" s="127">
        <v>0.25</v>
      </c>
      <c r="I34" s="128">
        <f t="shared" si="0"/>
        <v>158066.49375000002</v>
      </c>
    </row>
    <row r="35" spans="3:9" ht="15" thickBot="1" x14ac:dyDescent="0.4">
      <c r="C35" s="126" t="s">
        <v>134</v>
      </c>
      <c r="D35" s="126" t="s">
        <v>110</v>
      </c>
      <c r="E35" s="126" t="s">
        <v>107</v>
      </c>
      <c r="F35" s="126" t="s">
        <v>108</v>
      </c>
      <c r="G35" s="126" t="s">
        <v>111</v>
      </c>
      <c r="H35" s="127">
        <v>0.75</v>
      </c>
      <c r="I35" s="128">
        <f t="shared" si="0"/>
        <v>474199.48125000007</v>
      </c>
    </row>
    <row r="36" spans="3:9" ht="15" thickBot="1" x14ac:dyDescent="0.4">
      <c r="C36" s="126" t="s">
        <v>135</v>
      </c>
      <c r="D36" s="126" t="s">
        <v>110</v>
      </c>
      <c r="E36" s="126" t="s">
        <v>107</v>
      </c>
      <c r="F36" s="126" t="s">
        <v>108</v>
      </c>
      <c r="G36" s="126" t="s">
        <v>126</v>
      </c>
      <c r="H36" s="127">
        <v>0.25</v>
      </c>
      <c r="I36" s="128">
        <f t="shared" si="0"/>
        <v>158066.49375000002</v>
      </c>
    </row>
    <row r="37" spans="3:9" ht="15" thickBot="1" x14ac:dyDescent="0.4">
      <c r="C37" s="126" t="s">
        <v>136</v>
      </c>
      <c r="D37" s="126" t="s">
        <v>106</v>
      </c>
      <c r="E37" s="126" t="s">
        <v>107</v>
      </c>
      <c r="F37" s="126" t="s">
        <v>125</v>
      </c>
      <c r="G37" s="126" t="s">
        <v>126</v>
      </c>
      <c r="H37" s="127">
        <v>0.5</v>
      </c>
      <c r="I37" s="128">
        <f t="shared" si="0"/>
        <v>316132.98750000005</v>
      </c>
    </row>
    <row r="38" spans="3:9" ht="15" thickBot="1" x14ac:dyDescent="0.4">
      <c r="C38" s="126" t="s">
        <v>137</v>
      </c>
      <c r="D38" s="126" t="s">
        <v>110</v>
      </c>
      <c r="E38" s="126" t="s">
        <v>113</v>
      </c>
      <c r="F38" s="126" t="s">
        <v>114</v>
      </c>
      <c r="G38" s="126" t="s">
        <v>126</v>
      </c>
      <c r="H38" s="127">
        <v>0.1</v>
      </c>
      <c r="I38" s="128">
        <f t="shared" si="0"/>
        <v>63226.597500000011</v>
      </c>
    </row>
    <row r="39" spans="3:9" ht="15" thickBot="1" x14ac:dyDescent="0.4">
      <c r="C39" s="126" t="s">
        <v>138</v>
      </c>
      <c r="D39" s="126" t="s">
        <v>106</v>
      </c>
      <c r="E39" s="126" t="s">
        <v>107</v>
      </c>
      <c r="F39" s="126" t="s">
        <v>125</v>
      </c>
      <c r="G39" s="126"/>
      <c r="H39" s="127">
        <v>1</v>
      </c>
      <c r="I39" s="128">
        <f t="shared" si="0"/>
        <v>632265.97500000009</v>
      </c>
    </row>
    <row r="41" spans="3:9" ht="15" thickBot="1" x14ac:dyDescent="0.4"/>
    <row r="42" spans="3:9" s="137" customFormat="1" ht="15" thickBot="1" x14ac:dyDescent="0.4">
      <c r="C42" s="256" t="s">
        <v>451</v>
      </c>
      <c r="D42" s="392" t="s">
        <v>139</v>
      </c>
      <c r="E42" s="393"/>
      <c r="F42" s="392" t="s">
        <v>140</v>
      </c>
      <c r="G42" s="393"/>
      <c r="I42" s="255"/>
    </row>
    <row r="43" spans="3:9" ht="15" thickBot="1" x14ac:dyDescent="0.4">
      <c r="C43" s="257"/>
      <c r="D43" s="258"/>
      <c r="E43" s="259" t="s">
        <v>149</v>
      </c>
      <c r="F43" s="259"/>
      <c r="G43" s="260" t="s">
        <v>149</v>
      </c>
    </row>
    <row r="44" spans="3:9" ht="24" thickTop="1" thickBot="1" x14ac:dyDescent="0.4">
      <c r="C44" s="261" t="s">
        <v>141</v>
      </c>
      <c r="D44" s="131" t="s">
        <v>142</v>
      </c>
      <c r="E44" s="132">
        <v>16800000</v>
      </c>
      <c r="F44" s="131" t="s">
        <v>143</v>
      </c>
      <c r="G44" s="262">
        <v>16860426</v>
      </c>
    </row>
    <row r="45" spans="3:9" ht="15" thickBot="1" x14ac:dyDescent="0.4">
      <c r="C45" s="263" t="s">
        <v>144</v>
      </c>
      <c r="D45" s="133">
        <v>0.05</v>
      </c>
      <c r="E45" s="134">
        <v>840000</v>
      </c>
      <c r="F45" s="133">
        <v>0.05</v>
      </c>
      <c r="G45" s="264">
        <v>843021.3</v>
      </c>
    </row>
    <row r="46" spans="3:9" ht="15" thickBot="1" x14ac:dyDescent="0.4">
      <c r="C46" s="265" t="s">
        <v>145</v>
      </c>
      <c r="D46" s="135">
        <v>0.75</v>
      </c>
      <c r="E46" s="136">
        <v>630000</v>
      </c>
      <c r="F46" s="135">
        <v>0.75</v>
      </c>
      <c r="G46" s="266">
        <v>632265.97500000009</v>
      </c>
    </row>
    <row r="47" spans="3:9" ht="15" thickBot="1" x14ac:dyDescent="0.4">
      <c r="C47" s="263" t="s">
        <v>146</v>
      </c>
      <c r="D47" s="133">
        <v>0.05</v>
      </c>
      <c r="E47" s="134">
        <v>42000</v>
      </c>
      <c r="F47" s="133">
        <v>0.05</v>
      </c>
      <c r="G47" s="264">
        <v>42151.065000000002</v>
      </c>
    </row>
    <row r="48" spans="3:9" ht="15" thickBot="1" x14ac:dyDescent="0.4">
      <c r="C48" s="267" t="s">
        <v>160</v>
      </c>
      <c r="D48" s="268"/>
      <c r="E48" s="269">
        <f>E46*0.25</f>
        <v>157500</v>
      </c>
      <c r="F48" s="268"/>
      <c r="G48" s="270"/>
    </row>
    <row r="50" spans="1:2" x14ac:dyDescent="0.35">
      <c r="A50" s="271" t="s">
        <v>450</v>
      </c>
    </row>
    <row r="51" spans="1:2" x14ac:dyDescent="0.35">
      <c r="B51" t="s">
        <v>521</v>
      </c>
    </row>
  </sheetData>
  <mergeCells count="3">
    <mergeCell ref="D42:E42"/>
    <mergeCell ref="F42:G42"/>
    <mergeCell ref="C3:F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EEDF0-A289-48BE-B906-BDF0EDA61E8C}">
  <dimension ref="A1:AE1129"/>
  <sheetViews>
    <sheetView tabSelected="1" topLeftCell="A447" workbookViewId="0">
      <selection activeCell="I573" sqref="I573"/>
    </sheetView>
  </sheetViews>
  <sheetFormatPr defaultRowHeight="14.5" x14ac:dyDescent="0.35"/>
  <cols>
    <col min="1" max="1" width="11.7265625" bestFit="1" customWidth="1"/>
    <col min="2" max="2" width="9.90625" bestFit="1" customWidth="1"/>
    <col min="4" max="4" width="25.7265625" bestFit="1" customWidth="1"/>
    <col min="5" max="5" width="9.81640625" bestFit="1" customWidth="1"/>
    <col min="7" max="7" width="19.6328125" bestFit="1" customWidth="1"/>
    <col min="8" max="8" width="17.453125" bestFit="1" customWidth="1"/>
    <col min="10" max="10" width="15.54296875" style="199" bestFit="1" customWidth="1"/>
    <col min="11" max="11" width="19.54296875" style="185" bestFit="1" customWidth="1"/>
    <col min="12" max="13" width="19.54296875" style="185" customWidth="1"/>
    <col min="14" max="14" width="12.36328125" bestFit="1" customWidth="1"/>
    <col min="15" max="16" width="17.453125" bestFit="1" customWidth="1"/>
    <col min="17" max="17" width="4.81640625" bestFit="1" customWidth="1"/>
    <col min="18" max="19" width="17.453125" bestFit="1" customWidth="1"/>
  </cols>
  <sheetData>
    <row r="1" spans="1:31" s="43" customFormat="1" ht="16.25" customHeight="1" x14ac:dyDescent="0.3">
      <c r="A1" s="65" t="s">
        <v>0</v>
      </c>
      <c r="B1" s="66" t="s">
        <v>1</v>
      </c>
      <c r="C1" s="67"/>
      <c r="D1" s="68"/>
      <c r="E1" s="69"/>
      <c r="F1" s="69"/>
      <c r="G1" s="70"/>
    </row>
    <row r="2" spans="1:31" s="43" customFormat="1" ht="16.25" customHeight="1" x14ac:dyDescent="0.3">
      <c r="A2" s="71" t="s">
        <v>2</v>
      </c>
      <c r="B2" s="72">
        <v>44561</v>
      </c>
      <c r="C2" s="73"/>
      <c r="D2" s="73"/>
      <c r="E2" s="73"/>
      <c r="F2" s="73"/>
      <c r="G2" s="74"/>
    </row>
    <row r="3" spans="1:31" s="43" customFormat="1" ht="13.5" thickBot="1" x14ac:dyDescent="0.35">
      <c r="A3" s="71" t="s">
        <v>514</v>
      </c>
      <c r="B3" s="75" t="s">
        <v>4</v>
      </c>
      <c r="C3" s="387" t="s">
        <v>519</v>
      </c>
      <c r="D3" s="388"/>
      <c r="E3" s="388"/>
      <c r="F3" s="389"/>
      <c r="G3" s="74"/>
    </row>
    <row r="4" spans="1:31" s="43" customFormat="1" ht="13" x14ac:dyDescent="0.3">
      <c r="A4" s="71"/>
      <c r="B4" s="76"/>
      <c r="C4" s="77"/>
      <c r="D4" s="78"/>
      <c r="E4" s="73"/>
      <c r="F4" s="73"/>
      <c r="G4" s="79" t="s">
        <v>628</v>
      </c>
    </row>
    <row r="5" spans="1:31" s="43" customFormat="1" ht="13" x14ac:dyDescent="0.3">
      <c r="A5" s="71"/>
      <c r="B5" s="76"/>
      <c r="C5" s="77"/>
      <c r="D5" s="78"/>
      <c r="E5" s="73"/>
      <c r="F5" s="73"/>
      <c r="G5" s="80" t="s">
        <v>629</v>
      </c>
    </row>
    <row r="6" spans="1:31" s="43" customFormat="1" ht="13.5" thickBot="1" x14ac:dyDescent="0.35">
      <c r="A6" s="81"/>
      <c r="B6" s="82"/>
      <c r="C6" s="83"/>
      <c r="D6" s="84"/>
      <c r="E6" s="85"/>
      <c r="F6" s="85"/>
      <c r="G6" s="86" t="s">
        <v>6</v>
      </c>
    </row>
    <row r="7" spans="1:31" s="185" customFormat="1" x14ac:dyDescent="0.35">
      <c r="I7" s="254"/>
    </row>
    <row r="8" spans="1:31" s="185" customFormat="1" x14ac:dyDescent="0.35">
      <c r="A8" s="271" t="s">
        <v>395</v>
      </c>
      <c r="B8" s="272" t="s">
        <v>396</v>
      </c>
      <c r="F8" s="273"/>
      <c r="H8" s="274"/>
      <c r="I8" s="274"/>
      <c r="J8" s="274"/>
      <c r="K8" s="274"/>
      <c r="AD8" s="200"/>
      <c r="AE8" s="200"/>
    </row>
    <row r="9" spans="1:31" s="185" customFormat="1" x14ac:dyDescent="0.35">
      <c r="A9" s="275"/>
      <c r="B9" s="275"/>
      <c r="F9" s="61"/>
      <c r="H9" s="274"/>
      <c r="I9" s="274"/>
      <c r="J9" s="274"/>
      <c r="K9" s="274"/>
      <c r="AD9" s="200"/>
      <c r="AE9" s="200"/>
    </row>
    <row r="10" spans="1:31" s="185" customFormat="1" x14ac:dyDescent="0.35">
      <c r="A10" s="276" t="s">
        <v>397</v>
      </c>
      <c r="B10" s="277" t="s">
        <v>596</v>
      </c>
      <c r="F10" s="61"/>
      <c r="H10" s="274"/>
      <c r="I10" s="274"/>
      <c r="J10" s="274"/>
      <c r="K10" s="274"/>
      <c r="AD10" s="200"/>
      <c r="AE10" s="200"/>
    </row>
    <row r="11" spans="1:31" s="185" customFormat="1" x14ac:dyDescent="0.35">
      <c r="A11" s="277"/>
      <c r="F11" s="61"/>
      <c r="H11" s="274"/>
      <c r="I11" s="274"/>
      <c r="J11" s="278"/>
      <c r="K11" s="278"/>
      <c r="AD11" s="200"/>
      <c r="AE11" s="200"/>
    </row>
    <row r="12" spans="1:31" s="185" customFormat="1" x14ac:dyDescent="0.35">
      <c r="A12" s="279" t="s">
        <v>165</v>
      </c>
      <c r="F12" s="61"/>
      <c r="H12" s="274"/>
      <c r="I12" s="274"/>
      <c r="J12" s="274"/>
      <c r="K12" s="274"/>
      <c r="AD12" s="200"/>
      <c r="AE12" s="200"/>
    </row>
    <row r="13" spans="1:31" s="185" customFormat="1" x14ac:dyDescent="0.35">
      <c r="I13" s="254"/>
    </row>
    <row r="14" spans="1:31" x14ac:dyDescent="0.35">
      <c r="G14" s="152">
        <f>SUBTOTAL(9,G15:G1048576)</f>
        <v>9619400461092</v>
      </c>
      <c r="H14" s="191">
        <f>SUBTOTAL(9,H15:H1048576)</f>
        <v>8263879619089</v>
      </c>
    </row>
    <row r="15" spans="1:31" ht="26" x14ac:dyDescent="0.35">
      <c r="A15" s="143" t="s">
        <v>244</v>
      </c>
      <c r="B15" s="143" t="s">
        <v>150</v>
      </c>
      <c r="C15" s="143" t="s">
        <v>151</v>
      </c>
      <c r="D15" s="143" t="s">
        <v>152</v>
      </c>
      <c r="E15" s="144" t="s">
        <v>153</v>
      </c>
      <c r="F15" s="145" t="s">
        <v>154</v>
      </c>
      <c r="G15" s="145" t="s">
        <v>155</v>
      </c>
      <c r="H15" s="146" t="s">
        <v>156</v>
      </c>
      <c r="I15" s="147" t="s">
        <v>413</v>
      </c>
      <c r="J15" s="147" t="s">
        <v>414</v>
      </c>
      <c r="K15" s="203"/>
      <c r="L15" s="203"/>
      <c r="M15" s="203"/>
      <c r="N15" s="195" t="s">
        <v>249</v>
      </c>
      <c r="O15" s="195" t="s">
        <v>248</v>
      </c>
    </row>
    <row r="16" spans="1:31" x14ac:dyDescent="0.35">
      <c r="A16">
        <v>1</v>
      </c>
      <c r="B16" s="148">
        <v>1000600</v>
      </c>
      <c r="C16" s="149" t="s">
        <v>44</v>
      </c>
      <c r="D16" s="149" t="s">
        <v>157</v>
      </c>
      <c r="E16" s="150" t="s">
        <v>158</v>
      </c>
      <c r="F16" t="s">
        <v>159</v>
      </c>
      <c r="G16" s="151">
        <v>24017074</v>
      </c>
      <c r="H16" s="44">
        <v>139912774</v>
      </c>
      <c r="I16">
        <f>VLOOKUP(C16,Xrate!A:D,4,0)</f>
        <v>1</v>
      </c>
      <c r="J16" s="191">
        <f>G16/I16</f>
        <v>24017074</v>
      </c>
      <c r="N16" s="195" t="s">
        <v>246</v>
      </c>
      <c r="O16" s="185" t="s">
        <v>159</v>
      </c>
      <c r="P16" s="185" t="s">
        <v>41</v>
      </c>
      <c r="Q16" s="185" t="s">
        <v>223</v>
      </c>
      <c r="R16" s="185" t="s">
        <v>225</v>
      </c>
      <c r="S16" s="185" t="s">
        <v>247</v>
      </c>
    </row>
    <row r="17" spans="1:20" x14ac:dyDescent="0.35">
      <c r="A17">
        <v>2</v>
      </c>
      <c r="B17" s="148">
        <v>1000700</v>
      </c>
      <c r="C17" s="149" t="s">
        <v>44</v>
      </c>
      <c r="D17" s="149" t="s">
        <v>157</v>
      </c>
      <c r="E17" s="150" t="s">
        <v>158</v>
      </c>
      <c r="F17" t="s">
        <v>159</v>
      </c>
      <c r="G17" s="151">
        <v>468854800</v>
      </c>
      <c r="H17" s="44">
        <v>1376960007</v>
      </c>
      <c r="I17" s="185">
        <f>VLOOKUP(C17,Xrate!A:D,4,0)</f>
        <v>1</v>
      </c>
      <c r="J17" s="191">
        <f t="shared" ref="J17:J80" si="0">G17/I17</f>
        <v>468854800</v>
      </c>
      <c r="N17" s="62">
        <v>1000600</v>
      </c>
      <c r="O17" s="190">
        <v>24017074</v>
      </c>
      <c r="P17" s="190"/>
      <c r="Q17" s="190"/>
      <c r="R17" s="190"/>
      <c r="S17" s="197">
        <v>24017074</v>
      </c>
      <c r="T17" t="s">
        <v>258</v>
      </c>
    </row>
    <row r="18" spans="1:20" x14ac:dyDescent="0.35">
      <c r="A18">
        <v>3</v>
      </c>
      <c r="B18" s="148">
        <v>1010400</v>
      </c>
      <c r="C18" s="149" t="s">
        <v>44</v>
      </c>
      <c r="D18" s="149" t="s">
        <v>157</v>
      </c>
      <c r="E18" s="150" t="s">
        <v>158</v>
      </c>
      <c r="F18" t="s">
        <v>159</v>
      </c>
      <c r="G18" s="151">
        <v>102787398</v>
      </c>
      <c r="H18" s="44">
        <v>543737938</v>
      </c>
      <c r="I18" s="185">
        <f>VLOOKUP(C18,Xrate!A:D,4,0)</f>
        <v>1</v>
      </c>
      <c r="J18" s="191">
        <f t="shared" si="0"/>
        <v>102787398</v>
      </c>
      <c r="N18" s="62">
        <v>1000700</v>
      </c>
      <c r="O18" s="190">
        <v>468854800</v>
      </c>
      <c r="P18" s="190"/>
      <c r="Q18" s="190"/>
      <c r="R18" s="190"/>
      <c r="S18" s="197">
        <v>468854800</v>
      </c>
      <c r="T18" s="185" t="s">
        <v>259</v>
      </c>
    </row>
    <row r="19" spans="1:20" x14ac:dyDescent="0.35">
      <c r="A19">
        <v>4</v>
      </c>
      <c r="B19" s="148">
        <v>1010500</v>
      </c>
      <c r="C19" s="149" t="s">
        <v>44</v>
      </c>
      <c r="D19" s="149" t="s">
        <v>157</v>
      </c>
      <c r="E19" s="150" t="s">
        <v>158</v>
      </c>
      <c r="F19" t="s">
        <v>159</v>
      </c>
      <c r="G19" s="151">
        <v>42444023</v>
      </c>
      <c r="H19" s="44">
        <v>21887760</v>
      </c>
      <c r="I19" s="185">
        <f>VLOOKUP(C19,Xrate!A:D,4,0)</f>
        <v>1</v>
      </c>
      <c r="J19" s="191">
        <f t="shared" si="0"/>
        <v>42444023</v>
      </c>
      <c r="N19" s="62">
        <v>1010000</v>
      </c>
      <c r="O19" s="190"/>
      <c r="P19" s="190"/>
      <c r="Q19" s="190">
        <v>0</v>
      </c>
      <c r="R19" s="190"/>
      <c r="S19" s="197">
        <v>0</v>
      </c>
      <c r="T19" s="185" t="s">
        <v>260</v>
      </c>
    </row>
    <row r="20" spans="1:20" x14ac:dyDescent="0.35">
      <c r="A20">
        <v>5</v>
      </c>
      <c r="B20" s="148">
        <v>1010600</v>
      </c>
      <c r="C20" s="149" t="s">
        <v>44</v>
      </c>
      <c r="D20" s="149" t="s">
        <v>157</v>
      </c>
      <c r="E20" s="150" t="s">
        <v>158</v>
      </c>
      <c r="F20" t="s">
        <v>159</v>
      </c>
      <c r="G20" s="151">
        <v>64345006600</v>
      </c>
      <c r="H20" s="44">
        <v>55571729600</v>
      </c>
      <c r="I20" s="185">
        <f>VLOOKUP(C20,Xrate!A:D,4,0)</f>
        <v>1</v>
      </c>
      <c r="J20" s="191">
        <f t="shared" si="0"/>
        <v>64345006600</v>
      </c>
      <c r="N20" s="62">
        <v>1010400</v>
      </c>
      <c r="O20" s="190">
        <v>102787398</v>
      </c>
      <c r="P20" s="190"/>
      <c r="Q20" s="190"/>
      <c r="R20" s="190"/>
      <c r="S20" s="197">
        <v>102787398</v>
      </c>
      <c r="T20" s="185" t="s">
        <v>261</v>
      </c>
    </row>
    <row r="21" spans="1:20" x14ac:dyDescent="0.35">
      <c r="A21">
        <v>6</v>
      </c>
      <c r="B21" s="148">
        <v>1010800</v>
      </c>
      <c r="C21" s="149" t="s">
        <v>44</v>
      </c>
      <c r="D21" s="149" t="s">
        <v>157</v>
      </c>
      <c r="E21" s="150" t="s">
        <v>158</v>
      </c>
      <c r="F21" t="s">
        <v>159</v>
      </c>
      <c r="G21" s="151">
        <v>0</v>
      </c>
      <c r="H21" s="44">
        <v>0</v>
      </c>
      <c r="I21" s="185">
        <f>VLOOKUP(C21,Xrate!A:D,4,0)</f>
        <v>1</v>
      </c>
      <c r="J21" s="191">
        <f t="shared" si="0"/>
        <v>0</v>
      </c>
      <c r="N21" s="62">
        <v>1010500</v>
      </c>
      <c r="O21" s="190">
        <v>42444023</v>
      </c>
      <c r="P21" s="190"/>
      <c r="Q21" s="190"/>
      <c r="R21" s="190"/>
      <c r="S21" s="197">
        <v>42444023</v>
      </c>
      <c r="T21" s="185" t="s">
        <v>262</v>
      </c>
    </row>
    <row r="22" spans="1:20" x14ac:dyDescent="0.35">
      <c r="A22">
        <v>7</v>
      </c>
      <c r="B22" s="148">
        <v>1012200</v>
      </c>
      <c r="C22" s="149" t="s">
        <v>44</v>
      </c>
      <c r="D22" s="149" t="s">
        <v>157</v>
      </c>
      <c r="E22" s="150" t="s">
        <v>158</v>
      </c>
      <c r="F22" t="s">
        <v>159</v>
      </c>
      <c r="G22" s="151">
        <v>22460606200</v>
      </c>
      <c r="H22" s="44">
        <v>13049532100</v>
      </c>
      <c r="I22" s="185">
        <f>VLOOKUP(C22,Xrate!A:D,4,0)</f>
        <v>1</v>
      </c>
      <c r="J22" s="191">
        <f t="shared" si="0"/>
        <v>22460606200</v>
      </c>
      <c r="N22" s="62">
        <v>1010600</v>
      </c>
      <c r="O22" s="190">
        <v>64345006600</v>
      </c>
      <c r="P22" s="190">
        <v>24075330000</v>
      </c>
      <c r="Q22" s="190">
        <v>0</v>
      </c>
      <c r="R22" s="190">
        <v>3668057675</v>
      </c>
      <c r="S22" s="197">
        <v>92088394275</v>
      </c>
      <c r="T22" s="185" t="s">
        <v>190</v>
      </c>
    </row>
    <row r="23" spans="1:20" x14ac:dyDescent="0.35">
      <c r="A23">
        <v>8</v>
      </c>
      <c r="B23" s="148">
        <v>1012400</v>
      </c>
      <c r="C23" s="149" t="s">
        <v>44</v>
      </c>
      <c r="D23" s="149" t="s">
        <v>157</v>
      </c>
      <c r="E23" s="150" t="s">
        <v>158</v>
      </c>
      <c r="F23" t="s">
        <v>159</v>
      </c>
      <c r="G23" s="151">
        <v>27079945600</v>
      </c>
      <c r="H23" s="44">
        <v>7313532600</v>
      </c>
      <c r="I23" s="185">
        <f>VLOOKUP(C23,Xrate!A:D,4,0)</f>
        <v>1</v>
      </c>
      <c r="J23" s="191">
        <f t="shared" si="0"/>
        <v>27079945600</v>
      </c>
      <c r="N23" s="62">
        <v>1010800</v>
      </c>
      <c r="O23" s="190">
        <v>0</v>
      </c>
      <c r="P23" s="190"/>
      <c r="Q23" s="190"/>
      <c r="R23" s="190"/>
      <c r="S23" s="197">
        <v>0</v>
      </c>
      <c r="T23" s="185" t="s">
        <v>263</v>
      </c>
    </row>
    <row r="24" spans="1:20" x14ac:dyDescent="0.35">
      <c r="A24">
        <v>9</v>
      </c>
      <c r="B24" s="148">
        <v>1012600</v>
      </c>
      <c r="C24" s="149" t="s">
        <v>44</v>
      </c>
      <c r="D24" s="149" t="s">
        <v>157</v>
      </c>
      <c r="E24" s="150" t="s">
        <v>158</v>
      </c>
      <c r="F24" t="s">
        <v>159</v>
      </c>
      <c r="G24" s="151">
        <v>27687138600</v>
      </c>
      <c r="H24" s="44">
        <v>23565649200</v>
      </c>
      <c r="I24" s="185">
        <f>VLOOKUP(C24,Xrate!A:D,4,0)</f>
        <v>1</v>
      </c>
      <c r="J24" s="191">
        <f t="shared" si="0"/>
        <v>27687138600</v>
      </c>
      <c r="N24" s="62">
        <v>1012200</v>
      </c>
      <c r="O24" s="190">
        <v>22460606200</v>
      </c>
      <c r="P24" s="190">
        <v>9625290000</v>
      </c>
      <c r="Q24" s="190">
        <v>0</v>
      </c>
      <c r="R24" s="190">
        <v>2055748275</v>
      </c>
      <c r="S24" s="197">
        <v>34141644475</v>
      </c>
      <c r="T24" s="185" t="s">
        <v>264</v>
      </c>
    </row>
    <row r="25" spans="1:20" x14ac:dyDescent="0.35">
      <c r="A25">
        <v>10</v>
      </c>
      <c r="B25" s="148">
        <v>1012700</v>
      </c>
      <c r="C25" s="149" t="s">
        <v>44</v>
      </c>
      <c r="D25" s="149" t="s">
        <v>157</v>
      </c>
      <c r="E25" s="150" t="s">
        <v>158</v>
      </c>
      <c r="F25" t="s">
        <v>159</v>
      </c>
      <c r="G25" s="151">
        <v>29956690500</v>
      </c>
      <c r="H25" s="44">
        <v>63483911200</v>
      </c>
      <c r="I25" s="185">
        <f>VLOOKUP(C25,Xrate!A:D,4,0)</f>
        <v>1</v>
      </c>
      <c r="J25" s="191">
        <f t="shared" si="0"/>
        <v>29956690500</v>
      </c>
      <c r="N25" s="62">
        <v>1012400</v>
      </c>
      <c r="O25" s="190">
        <v>27079945600</v>
      </c>
      <c r="P25" s="190">
        <v>20770535000</v>
      </c>
      <c r="Q25" s="190">
        <v>0</v>
      </c>
      <c r="R25" s="190">
        <v>1767225685</v>
      </c>
      <c r="S25" s="197">
        <v>49617706285</v>
      </c>
      <c r="T25" s="185" t="s">
        <v>204</v>
      </c>
    </row>
    <row r="26" spans="1:20" x14ac:dyDescent="0.35">
      <c r="A26">
        <v>11</v>
      </c>
      <c r="B26" s="148">
        <v>1012800</v>
      </c>
      <c r="C26" s="149" t="s">
        <v>44</v>
      </c>
      <c r="D26" s="149" t="s">
        <v>157</v>
      </c>
      <c r="E26" s="150" t="s">
        <v>158</v>
      </c>
      <c r="F26" t="s">
        <v>159</v>
      </c>
      <c r="G26" s="153">
        <v>27414334800</v>
      </c>
      <c r="H26" s="44">
        <v>18872354500</v>
      </c>
      <c r="I26" s="185">
        <f>VLOOKUP(C26,Xrate!A:D,4,0)</f>
        <v>1</v>
      </c>
      <c r="J26" s="191">
        <f t="shared" si="0"/>
        <v>27414334800</v>
      </c>
      <c r="N26" s="62">
        <v>1012600</v>
      </c>
      <c r="O26" s="190">
        <v>27687138600</v>
      </c>
      <c r="P26" s="190">
        <v>9479910000</v>
      </c>
      <c r="Q26" s="190">
        <v>0</v>
      </c>
      <c r="R26" s="190">
        <v>1378955050</v>
      </c>
      <c r="S26" s="197">
        <v>38546003650</v>
      </c>
      <c r="T26" s="185" t="s">
        <v>265</v>
      </c>
    </row>
    <row r="27" spans="1:20" x14ac:dyDescent="0.35">
      <c r="A27">
        <v>12</v>
      </c>
      <c r="B27" s="148">
        <v>1012900</v>
      </c>
      <c r="C27" s="149" t="s">
        <v>44</v>
      </c>
      <c r="D27" s="149" t="s">
        <v>157</v>
      </c>
      <c r="E27" s="150" t="s">
        <v>158</v>
      </c>
      <c r="F27" t="s">
        <v>159</v>
      </c>
      <c r="G27" s="151">
        <v>7662909200</v>
      </c>
      <c r="H27" s="44">
        <v>14780960400</v>
      </c>
      <c r="I27" s="185">
        <f>VLOOKUP(C27,Xrate!A:D,4,0)</f>
        <v>1</v>
      </c>
      <c r="J27" s="191">
        <f t="shared" si="0"/>
        <v>7662909200</v>
      </c>
      <c r="N27" s="62">
        <v>1012700</v>
      </c>
      <c r="O27" s="190">
        <v>29956690500</v>
      </c>
      <c r="P27" s="190">
        <v>7858870000</v>
      </c>
      <c r="Q27" s="190">
        <v>0</v>
      </c>
      <c r="R27" s="190">
        <v>5213335250</v>
      </c>
      <c r="S27" s="197">
        <v>43028895750</v>
      </c>
      <c r="T27" s="185" t="s">
        <v>192</v>
      </c>
    </row>
    <row r="28" spans="1:20" x14ac:dyDescent="0.35">
      <c r="A28">
        <v>13</v>
      </c>
      <c r="B28" s="148">
        <v>1013100</v>
      </c>
      <c r="C28" s="149" t="s">
        <v>44</v>
      </c>
      <c r="D28" s="149" t="s">
        <v>157</v>
      </c>
      <c r="E28" s="150" t="s">
        <v>158</v>
      </c>
      <c r="F28" t="s">
        <v>159</v>
      </c>
      <c r="G28" s="151">
        <v>8665446500</v>
      </c>
      <c r="H28" s="44">
        <v>11049129100</v>
      </c>
      <c r="I28" s="185">
        <f>VLOOKUP(C28,Xrate!A:D,4,0)</f>
        <v>1</v>
      </c>
      <c r="J28" s="191">
        <f t="shared" si="0"/>
        <v>8665446500</v>
      </c>
      <c r="N28" s="62">
        <v>1012800</v>
      </c>
      <c r="O28" s="190">
        <v>27414334800</v>
      </c>
      <c r="P28" s="190">
        <v>20899750000</v>
      </c>
      <c r="Q28" s="190">
        <v>0</v>
      </c>
      <c r="R28" s="190">
        <v>6620383475</v>
      </c>
      <c r="S28" s="197">
        <v>54934468275</v>
      </c>
      <c r="T28" s="185" t="s">
        <v>266</v>
      </c>
    </row>
    <row r="29" spans="1:20" x14ac:dyDescent="0.35">
      <c r="A29">
        <v>14</v>
      </c>
      <c r="B29" s="148">
        <v>1013600</v>
      </c>
      <c r="C29" s="149" t="s">
        <v>44</v>
      </c>
      <c r="D29" s="149" t="s">
        <v>157</v>
      </c>
      <c r="E29" s="150" t="s">
        <v>158</v>
      </c>
      <c r="F29" t="s">
        <v>159</v>
      </c>
      <c r="G29" s="151">
        <v>27033136000</v>
      </c>
      <c r="H29" s="44">
        <v>25821826300</v>
      </c>
      <c r="I29" s="185">
        <f>VLOOKUP(C29,Xrate!A:D,4,0)</f>
        <v>1</v>
      </c>
      <c r="J29" s="191">
        <f t="shared" si="0"/>
        <v>27033136000</v>
      </c>
      <c r="N29" s="62">
        <v>1012900</v>
      </c>
      <c r="O29" s="190">
        <v>7662909200</v>
      </c>
      <c r="P29" s="190">
        <v>9469885000</v>
      </c>
      <c r="Q29" s="190">
        <v>0</v>
      </c>
      <c r="R29" s="190">
        <v>705341325</v>
      </c>
      <c r="S29" s="197">
        <v>17838135525</v>
      </c>
      <c r="T29" s="185" t="s">
        <v>267</v>
      </c>
    </row>
    <row r="30" spans="1:20" x14ac:dyDescent="0.35">
      <c r="A30">
        <v>15</v>
      </c>
      <c r="B30" s="148">
        <v>1014000</v>
      </c>
      <c r="C30" s="149" t="s">
        <v>44</v>
      </c>
      <c r="D30" s="149" t="s">
        <v>157</v>
      </c>
      <c r="E30" s="150" t="s">
        <v>158</v>
      </c>
      <c r="F30" t="s">
        <v>159</v>
      </c>
      <c r="G30" s="151">
        <v>30310127000</v>
      </c>
      <c r="H30" s="44">
        <v>18942106700</v>
      </c>
      <c r="I30" s="185">
        <f>VLOOKUP(C30,Xrate!A:D,4,0)</f>
        <v>1</v>
      </c>
      <c r="J30" s="191">
        <f t="shared" si="0"/>
        <v>30310127000</v>
      </c>
      <c r="N30" s="62">
        <v>1013100</v>
      </c>
      <c r="O30" s="190">
        <v>8665446500</v>
      </c>
      <c r="P30" s="190">
        <v>12744860000</v>
      </c>
      <c r="Q30" s="190">
        <v>0</v>
      </c>
      <c r="R30" s="190">
        <v>656316400</v>
      </c>
      <c r="S30" s="197">
        <v>22066622900</v>
      </c>
      <c r="T30" s="185" t="s">
        <v>268</v>
      </c>
    </row>
    <row r="31" spans="1:20" x14ac:dyDescent="0.35">
      <c r="A31">
        <v>16</v>
      </c>
      <c r="B31" s="148">
        <v>1014200</v>
      </c>
      <c r="C31" s="149" t="s">
        <v>44</v>
      </c>
      <c r="D31" s="149" t="s">
        <v>157</v>
      </c>
      <c r="E31" s="150" t="s">
        <v>158</v>
      </c>
      <c r="F31" t="s">
        <v>159</v>
      </c>
      <c r="G31" s="151">
        <v>40404475000</v>
      </c>
      <c r="H31" s="44">
        <v>24771790000</v>
      </c>
      <c r="I31" s="185">
        <f>VLOOKUP(C31,Xrate!A:D,4,0)</f>
        <v>1</v>
      </c>
      <c r="J31" s="191">
        <f t="shared" si="0"/>
        <v>40404475000</v>
      </c>
      <c r="N31" s="62">
        <v>1013600</v>
      </c>
      <c r="O31" s="190">
        <v>27033136000</v>
      </c>
      <c r="P31" s="190">
        <v>15166140000</v>
      </c>
      <c r="Q31" s="190">
        <v>0</v>
      </c>
      <c r="R31" s="190">
        <v>1382253675</v>
      </c>
      <c r="S31" s="197">
        <v>43581529675</v>
      </c>
      <c r="T31" s="185" t="s">
        <v>269</v>
      </c>
    </row>
    <row r="32" spans="1:20" x14ac:dyDescent="0.35">
      <c r="A32">
        <v>17</v>
      </c>
      <c r="B32" s="148">
        <v>1014400</v>
      </c>
      <c r="C32" s="149" t="s">
        <v>44</v>
      </c>
      <c r="D32" s="149" t="s">
        <v>157</v>
      </c>
      <c r="E32" s="150" t="s">
        <v>158</v>
      </c>
      <c r="F32" t="s">
        <v>159</v>
      </c>
      <c r="G32" s="151">
        <v>51460616800</v>
      </c>
      <c r="H32" s="44">
        <v>34644267700</v>
      </c>
      <c r="I32" s="185">
        <f>VLOOKUP(C32,Xrate!A:D,4,0)</f>
        <v>1</v>
      </c>
      <c r="J32" s="191">
        <f t="shared" si="0"/>
        <v>51460616800</v>
      </c>
      <c r="N32" s="62">
        <v>1014000</v>
      </c>
      <c r="O32" s="190">
        <v>30310127000</v>
      </c>
      <c r="P32" s="190">
        <v>11191110000</v>
      </c>
      <c r="Q32" s="190">
        <v>0</v>
      </c>
      <c r="R32" s="190">
        <v>1793139400</v>
      </c>
      <c r="S32" s="197">
        <v>43294376400</v>
      </c>
      <c r="T32" s="185" t="s">
        <v>211</v>
      </c>
    </row>
    <row r="33" spans="1:20" x14ac:dyDescent="0.35">
      <c r="A33">
        <v>18</v>
      </c>
      <c r="B33" s="148">
        <v>1014500</v>
      </c>
      <c r="C33" s="149" t="s">
        <v>44</v>
      </c>
      <c r="D33" s="149" t="s">
        <v>157</v>
      </c>
      <c r="E33" s="150" t="s">
        <v>158</v>
      </c>
      <c r="F33" t="s">
        <v>159</v>
      </c>
      <c r="G33" s="151">
        <v>28656767000</v>
      </c>
      <c r="H33" s="44">
        <v>23907105400</v>
      </c>
      <c r="I33" s="185">
        <f>VLOOKUP(C33,Xrate!A:D,4,0)</f>
        <v>1</v>
      </c>
      <c r="J33" s="191">
        <f t="shared" si="0"/>
        <v>28656767000</v>
      </c>
      <c r="N33" s="62">
        <v>1014200</v>
      </c>
      <c r="O33" s="190">
        <v>40404475000</v>
      </c>
      <c r="P33" s="190">
        <v>15118520000</v>
      </c>
      <c r="Q33" s="190">
        <v>0</v>
      </c>
      <c r="R33" s="190">
        <v>736065375</v>
      </c>
      <c r="S33" s="197">
        <v>56259060375</v>
      </c>
      <c r="T33" s="185" t="s">
        <v>270</v>
      </c>
    </row>
    <row r="34" spans="1:20" x14ac:dyDescent="0.35">
      <c r="A34">
        <v>19</v>
      </c>
      <c r="B34" s="148">
        <v>1014600</v>
      </c>
      <c r="C34" s="149" t="s">
        <v>44</v>
      </c>
      <c r="D34" s="149" t="s">
        <v>157</v>
      </c>
      <c r="E34" s="150" t="s">
        <v>158</v>
      </c>
      <c r="F34" t="s">
        <v>159</v>
      </c>
      <c r="G34" s="151">
        <v>8880516300</v>
      </c>
      <c r="H34" s="44">
        <v>12300561400</v>
      </c>
      <c r="I34" s="185">
        <f>VLOOKUP(C34,Xrate!A:D,4,0)</f>
        <v>1</v>
      </c>
      <c r="J34" s="191">
        <f t="shared" si="0"/>
        <v>8880516300</v>
      </c>
      <c r="N34" s="62">
        <v>1014400</v>
      </c>
      <c r="O34" s="190">
        <v>51460616800</v>
      </c>
      <c r="P34" s="190">
        <v>20935650000</v>
      </c>
      <c r="Q34" s="190">
        <v>0</v>
      </c>
      <c r="R34" s="190">
        <v>644529450</v>
      </c>
      <c r="S34" s="197">
        <v>73040796250</v>
      </c>
      <c r="T34" s="185" t="s">
        <v>271</v>
      </c>
    </row>
    <row r="35" spans="1:20" x14ac:dyDescent="0.35">
      <c r="A35">
        <v>20</v>
      </c>
      <c r="B35" s="148">
        <v>1016000</v>
      </c>
      <c r="C35" s="149" t="s">
        <v>44</v>
      </c>
      <c r="D35" s="149" t="s">
        <v>157</v>
      </c>
      <c r="E35" s="150" t="s">
        <v>158</v>
      </c>
      <c r="F35" t="s">
        <v>159</v>
      </c>
      <c r="G35" s="151">
        <v>11925096200</v>
      </c>
      <c r="H35" s="44">
        <v>10724067900</v>
      </c>
      <c r="I35" s="185">
        <f>VLOOKUP(C35,Xrate!A:D,4,0)</f>
        <v>1</v>
      </c>
      <c r="J35" s="191">
        <f t="shared" si="0"/>
        <v>11925096200</v>
      </c>
      <c r="N35" s="62">
        <v>1014500</v>
      </c>
      <c r="O35" s="190">
        <v>28656767000</v>
      </c>
      <c r="P35" s="190">
        <v>8631000000</v>
      </c>
      <c r="Q35" s="190">
        <v>0</v>
      </c>
      <c r="R35" s="190">
        <v>1005320095</v>
      </c>
      <c r="S35" s="197">
        <v>38293087095</v>
      </c>
      <c r="T35" s="185" t="s">
        <v>272</v>
      </c>
    </row>
    <row r="36" spans="1:20" x14ac:dyDescent="0.35">
      <c r="A36">
        <v>21</v>
      </c>
      <c r="B36" s="148">
        <v>1016100</v>
      </c>
      <c r="C36" s="149" t="s">
        <v>44</v>
      </c>
      <c r="D36" s="149" t="s">
        <v>157</v>
      </c>
      <c r="E36" s="150" t="s">
        <v>158</v>
      </c>
      <c r="F36" t="s">
        <v>159</v>
      </c>
      <c r="G36" s="151">
        <v>11938419900</v>
      </c>
      <c r="H36" s="44">
        <v>15025868700</v>
      </c>
      <c r="I36" s="185">
        <f>VLOOKUP(C36,Xrate!A:D,4,0)</f>
        <v>1</v>
      </c>
      <c r="J36" s="191">
        <f t="shared" si="0"/>
        <v>11938419900</v>
      </c>
      <c r="N36" s="62">
        <v>1014600</v>
      </c>
      <c r="O36" s="190">
        <v>8880516300</v>
      </c>
      <c r="P36" s="190">
        <v>6334090000</v>
      </c>
      <c r="Q36" s="190">
        <v>0</v>
      </c>
      <c r="R36" s="190">
        <v>843569500</v>
      </c>
      <c r="S36" s="197">
        <v>16058175800</v>
      </c>
      <c r="T36" s="185" t="s">
        <v>273</v>
      </c>
    </row>
    <row r="37" spans="1:20" x14ac:dyDescent="0.35">
      <c r="A37">
        <v>22</v>
      </c>
      <c r="B37" s="148">
        <v>1016200</v>
      </c>
      <c r="C37" s="149" t="s">
        <v>44</v>
      </c>
      <c r="D37" s="149" t="s">
        <v>157</v>
      </c>
      <c r="E37" s="150" t="s">
        <v>158</v>
      </c>
      <c r="F37" t="s">
        <v>159</v>
      </c>
      <c r="G37" s="151">
        <v>21590096100</v>
      </c>
      <c r="H37" s="44">
        <v>15074023100</v>
      </c>
      <c r="I37" s="185">
        <f>VLOOKUP(C37,Xrate!A:D,4,0)</f>
        <v>1</v>
      </c>
      <c r="J37" s="191">
        <f t="shared" si="0"/>
        <v>21590096100</v>
      </c>
      <c r="N37" s="62">
        <v>1016000</v>
      </c>
      <c r="O37" s="190">
        <v>11925096200</v>
      </c>
      <c r="P37" s="190">
        <v>15440770000</v>
      </c>
      <c r="Q37" s="190">
        <v>0</v>
      </c>
      <c r="R37" s="190">
        <v>2269982525</v>
      </c>
      <c r="S37" s="197">
        <v>29635848725</v>
      </c>
      <c r="T37" s="185" t="s">
        <v>274</v>
      </c>
    </row>
    <row r="38" spans="1:20" x14ac:dyDescent="0.35">
      <c r="A38">
        <v>23</v>
      </c>
      <c r="B38" s="148">
        <v>1016400</v>
      </c>
      <c r="C38" s="149" t="s">
        <v>44</v>
      </c>
      <c r="D38" s="149" t="s">
        <v>157</v>
      </c>
      <c r="E38" s="150" t="s">
        <v>158</v>
      </c>
      <c r="F38" t="s">
        <v>159</v>
      </c>
      <c r="G38" s="151">
        <v>11567686700</v>
      </c>
      <c r="H38" s="44">
        <v>8722904100</v>
      </c>
      <c r="I38" s="185">
        <f>VLOOKUP(C38,Xrate!A:D,4,0)</f>
        <v>1</v>
      </c>
      <c r="J38" s="191">
        <f t="shared" si="0"/>
        <v>11567686700</v>
      </c>
      <c r="N38" s="62">
        <v>1016100</v>
      </c>
      <c r="O38" s="190">
        <v>11938419900</v>
      </c>
      <c r="P38" s="190">
        <v>5542380000</v>
      </c>
      <c r="Q38" s="190">
        <v>0</v>
      </c>
      <c r="R38" s="190">
        <v>966540550</v>
      </c>
      <c r="S38" s="197">
        <v>18447340450</v>
      </c>
      <c r="T38" s="185" t="s">
        <v>275</v>
      </c>
    </row>
    <row r="39" spans="1:20" x14ac:dyDescent="0.35">
      <c r="A39">
        <v>24</v>
      </c>
      <c r="B39" s="148">
        <v>1016600</v>
      </c>
      <c r="C39" s="149" t="s">
        <v>44</v>
      </c>
      <c r="D39" s="149" t="s">
        <v>157</v>
      </c>
      <c r="E39" s="150" t="s">
        <v>158</v>
      </c>
      <c r="F39" t="s">
        <v>159</v>
      </c>
      <c r="G39" s="151">
        <v>11229468000</v>
      </c>
      <c r="H39" s="44">
        <v>13826253000</v>
      </c>
      <c r="I39" s="185">
        <f>VLOOKUP(C39,Xrate!A:D,4,0)</f>
        <v>1</v>
      </c>
      <c r="J39" s="191">
        <f t="shared" si="0"/>
        <v>11229468000</v>
      </c>
      <c r="N39" s="62">
        <v>1016200</v>
      </c>
      <c r="O39" s="190">
        <v>21590096100</v>
      </c>
      <c r="P39" s="190">
        <v>4219890000</v>
      </c>
      <c r="Q39" s="190">
        <v>0</v>
      </c>
      <c r="R39" s="190">
        <v>5706818250</v>
      </c>
      <c r="S39" s="197">
        <v>31516804350</v>
      </c>
      <c r="T39" s="185" t="s">
        <v>276</v>
      </c>
    </row>
    <row r="40" spans="1:20" x14ac:dyDescent="0.35">
      <c r="A40">
        <v>25</v>
      </c>
      <c r="B40" s="148">
        <v>1016800</v>
      </c>
      <c r="C40" s="149" t="s">
        <v>44</v>
      </c>
      <c r="D40" s="149" t="s">
        <v>157</v>
      </c>
      <c r="E40" s="150" t="s">
        <v>158</v>
      </c>
      <c r="F40" t="s">
        <v>159</v>
      </c>
      <c r="G40" s="151">
        <v>23182804600</v>
      </c>
      <c r="H40" s="44">
        <v>11940329000</v>
      </c>
      <c r="I40" s="185">
        <f>VLOOKUP(C40,Xrate!A:D,4,0)</f>
        <v>1</v>
      </c>
      <c r="J40" s="191">
        <f t="shared" si="0"/>
        <v>23182804600</v>
      </c>
      <c r="N40" s="62">
        <v>1016400</v>
      </c>
      <c r="O40" s="190">
        <v>11567686700</v>
      </c>
      <c r="P40" s="190">
        <v>18654330000</v>
      </c>
      <c r="Q40" s="190">
        <v>0</v>
      </c>
      <c r="R40" s="190">
        <v>4202171050</v>
      </c>
      <c r="S40" s="197">
        <v>34424187750</v>
      </c>
      <c r="T40" s="185" t="s">
        <v>277</v>
      </c>
    </row>
    <row r="41" spans="1:20" x14ac:dyDescent="0.35">
      <c r="A41">
        <v>26</v>
      </c>
      <c r="B41" s="148">
        <v>1016900</v>
      </c>
      <c r="C41" s="149" t="s">
        <v>44</v>
      </c>
      <c r="D41" s="149" t="s">
        <v>157</v>
      </c>
      <c r="E41" s="150" t="s">
        <v>158</v>
      </c>
      <c r="F41" t="s">
        <v>159</v>
      </c>
      <c r="G41" s="151">
        <v>10025132000</v>
      </c>
      <c r="H41" s="44">
        <v>6030247400</v>
      </c>
      <c r="I41" s="185">
        <f>VLOOKUP(C41,Xrate!A:D,4,0)</f>
        <v>1</v>
      </c>
      <c r="J41" s="191">
        <f t="shared" si="0"/>
        <v>10025132000</v>
      </c>
      <c r="N41" s="62">
        <v>1016600</v>
      </c>
      <c r="O41" s="190">
        <v>11229468000</v>
      </c>
      <c r="P41" s="190">
        <v>6072230000</v>
      </c>
      <c r="Q41" s="190">
        <v>0</v>
      </c>
      <c r="R41" s="190">
        <v>1837781700</v>
      </c>
      <c r="S41" s="197">
        <v>19139479700</v>
      </c>
      <c r="T41" s="185" t="s">
        <v>278</v>
      </c>
    </row>
    <row r="42" spans="1:20" x14ac:dyDescent="0.35">
      <c r="A42">
        <v>27</v>
      </c>
      <c r="B42" s="148">
        <v>1017000</v>
      </c>
      <c r="C42" s="149" t="s">
        <v>44</v>
      </c>
      <c r="D42" s="149" t="s">
        <v>157</v>
      </c>
      <c r="E42" s="150" t="s">
        <v>158</v>
      </c>
      <c r="F42" t="s">
        <v>159</v>
      </c>
      <c r="G42" s="151">
        <v>17188905500</v>
      </c>
      <c r="H42" s="44">
        <v>10106249900</v>
      </c>
      <c r="I42" s="185">
        <f>VLOOKUP(C42,Xrate!A:D,4,0)</f>
        <v>1</v>
      </c>
      <c r="J42" s="191">
        <f t="shared" si="0"/>
        <v>17188905500</v>
      </c>
      <c r="N42" s="62">
        <v>1016800</v>
      </c>
      <c r="O42" s="190">
        <v>23182804600</v>
      </c>
      <c r="P42" s="190">
        <v>9595040000</v>
      </c>
      <c r="Q42" s="190">
        <v>0</v>
      </c>
      <c r="R42" s="190">
        <v>2064258600</v>
      </c>
      <c r="S42" s="197">
        <v>34842103200</v>
      </c>
      <c r="T42" s="185" t="s">
        <v>213</v>
      </c>
    </row>
    <row r="43" spans="1:20" x14ac:dyDescent="0.35">
      <c r="A43">
        <v>28</v>
      </c>
      <c r="B43" s="148">
        <v>1017200</v>
      </c>
      <c r="C43" s="149" t="s">
        <v>44</v>
      </c>
      <c r="D43" s="149" t="s">
        <v>157</v>
      </c>
      <c r="E43" s="150" t="s">
        <v>158</v>
      </c>
      <c r="F43" t="s">
        <v>159</v>
      </c>
      <c r="G43" s="151">
        <v>16043367700</v>
      </c>
      <c r="H43" s="44">
        <v>17327175000</v>
      </c>
      <c r="I43" s="185">
        <f>VLOOKUP(C43,Xrate!A:D,4,0)</f>
        <v>1</v>
      </c>
      <c r="J43" s="191">
        <f t="shared" si="0"/>
        <v>16043367700</v>
      </c>
      <c r="N43" s="62">
        <v>1016900</v>
      </c>
      <c r="O43" s="190">
        <v>10025132000</v>
      </c>
      <c r="P43" s="190">
        <v>16156730000</v>
      </c>
      <c r="Q43" s="190">
        <v>0</v>
      </c>
      <c r="R43" s="190">
        <v>1870401500</v>
      </c>
      <c r="S43" s="197">
        <v>28052263500</v>
      </c>
      <c r="T43" s="185" t="s">
        <v>279</v>
      </c>
    </row>
    <row r="44" spans="1:20" x14ac:dyDescent="0.35">
      <c r="A44">
        <v>29</v>
      </c>
      <c r="B44" s="148">
        <v>1017400</v>
      </c>
      <c r="C44" s="149" t="s">
        <v>44</v>
      </c>
      <c r="D44" s="149" t="s">
        <v>157</v>
      </c>
      <c r="E44" s="150" t="s">
        <v>158</v>
      </c>
      <c r="F44" t="s">
        <v>159</v>
      </c>
      <c r="G44" s="151">
        <v>14145455000</v>
      </c>
      <c r="H44" s="44">
        <v>22018749100</v>
      </c>
      <c r="I44" s="185">
        <f>VLOOKUP(C44,Xrate!A:D,4,0)</f>
        <v>1</v>
      </c>
      <c r="J44" s="191">
        <f t="shared" si="0"/>
        <v>14145455000</v>
      </c>
      <c r="N44" s="62">
        <v>1017000</v>
      </c>
      <c r="O44" s="190">
        <v>17188905500</v>
      </c>
      <c r="P44" s="190">
        <v>6736910000</v>
      </c>
      <c r="Q44" s="190">
        <v>0</v>
      </c>
      <c r="R44" s="190">
        <v>1409112275</v>
      </c>
      <c r="S44" s="197">
        <v>25334927775</v>
      </c>
      <c r="T44" s="185" t="s">
        <v>280</v>
      </c>
    </row>
    <row r="45" spans="1:20" x14ac:dyDescent="0.35">
      <c r="A45">
        <v>30</v>
      </c>
      <c r="B45" s="148">
        <v>1018000</v>
      </c>
      <c r="C45" s="149" t="s">
        <v>44</v>
      </c>
      <c r="D45" s="149" t="s">
        <v>157</v>
      </c>
      <c r="E45" s="150" t="s">
        <v>158</v>
      </c>
      <c r="F45" t="s">
        <v>159</v>
      </c>
      <c r="G45" s="151">
        <v>25832777600</v>
      </c>
      <c r="H45" s="44">
        <v>29170399300</v>
      </c>
      <c r="I45" s="185">
        <f>VLOOKUP(C45,Xrate!A:D,4,0)</f>
        <v>1</v>
      </c>
      <c r="J45" s="191">
        <f t="shared" si="0"/>
        <v>25832777600</v>
      </c>
      <c r="N45" s="62">
        <v>1017200</v>
      </c>
      <c r="O45" s="190">
        <v>16043367700</v>
      </c>
      <c r="P45" s="190">
        <v>8901920000</v>
      </c>
      <c r="Q45" s="190">
        <v>0</v>
      </c>
      <c r="R45" s="190">
        <v>1504759575</v>
      </c>
      <c r="S45" s="197">
        <v>26450047275</v>
      </c>
      <c r="T45" s="185" t="s">
        <v>212</v>
      </c>
    </row>
    <row r="46" spans="1:20" x14ac:dyDescent="0.35">
      <c r="A46">
        <v>31</v>
      </c>
      <c r="B46" s="148">
        <v>1018200</v>
      </c>
      <c r="C46" s="149" t="s">
        <v>44</v>
      </c>
      <c r="D46" s="149" t="s">
        <v>157</v>
      </c>
      <c r="E46" s="150" t="s">
        <v>158</v>
      </c>
      <c r="F46" t="s">
        <v>159</v>
      </c>
      <c r="G46" s="151">
        <v>7098804900</v>
      </c>
      <c r="H46" s="44">
        <v>6950503900</v>
      </c>
      <c r="I46" s="185">
        <f>VLOOKUP(C46,Xrate!A:D,4,0)</f>
        <v>1</v>
      </c>
      <c r="J46" s="191">
        <f t="shared" si="0"/>
        <v>7098804900</v>
      </c>
      <c r="N46" s="62">
        <v>1017400</v>
      </c>
      <c r="O46" s="190">
        <v>14145455000</v>
      </c>
      <c r="P46" s="190">
        <v>40557080000</v>
      </c>
      <c r="Q46" s="190">
        <v>0</v>
      </c>
      <c r="R46" s="190">
        <v>1909207575</v>
      </c>
      <c r="S46" s="197">
        <v>56611742575</v>
      </c>
      <c r="T46" s="185" t="s">
        <v>281</v>
      </c>
    </row>
    <row r="47" spans="1:20" x14ac:dyDescent="0.35">
      <c r="A47">
        <v>32</v>
      </c>
      <c r="B47" s="148">
        <v>1018400</v>
      </c>
      <c r="C47" s="149" t="s">
        <v>44</v>
      </c>
      <c r="D47" s="149" t="s">
        <v>157</v>
      </c>
      <c r="E47" s="150" t="s">
        <v>158</v>
      </c>
      <c r="F47" t="s">
        <v>159</v>
      </c>
      <c r="G47" s="151">
        <v>16547464300</v>
      </c>
      <c r="H47" s="44">
        <v>10759360200</v>
      </c>
      <c r="I47" s="185">
        <f>VLOOKUP(C47,Xrate!A:D,4,0)</f>
        <v>1</v>
      </c>
      <c r="J47" s="191">
        <f t="shared" si="0"/>
        <v>16547464300</v>
      </c>
      <c r="N47" s="62">
        <v>1018000</v>
      </c>
      <c r="O47" s="190">
        <v>25832777600</v>
      </c>
      <c r="P47" s="190">
        <v>13383200000</v>
      </c>
      <c r="Q47" s="190">
        <v>0</v>
      </c>
      <c r="R47" s="190">
        <v>3051386625</v>
      </c>
      <c r="S47" s="197">
        <v>42267364225</v>
      </c>
      <c r="T47" s="185" t="s">
        <v>282</v>
      </c>
    </row>
    <row r="48" spans="1:20" x14ac:dyDescent="0.35">
      <c r="A48">
        <v>33</v>
      </c>
      <c r="B48" s="148">
        <v>1018600</v>
      </c>
      <c r="C48" s="149" t="s">
        <v>44</v>
      </c>
      <c r="D48" s="149" t="s">
        <v>157</v>
      </c>
      <c r="E48" s="150" t="s">
        <v>158</v>
      </c>
      <c r="F48" t="s">
        <v>159</v>
      </c>
      <c r="G48" s="151">
        <v>27168295600</v>
      </c>
      <c r="H48" s="44">
        <v>13847033400</v>
      </c>
      <c r="I48" s="185">
        <f>VLOOKUP(C48,Xrate!A:D,4,0)</f>
        <v>1</v>
      </c>
      <c r="J48" s="191">
        <f t="shared" si="0"/>
        <v>27168295600</v>
      </c>
      <c r="N48" s="62">
        <v>1018200</v>
      </c>
      <c r="O48" s="190">
        <v>7098804900</v>
      </c>
      <c r="P48" s="190">
        <v>7712480000</v>
      </c>
      <c r="Q48" s="190">
        <v>0</v>
      </c>
      <c r="R48" s="190">
        <v>0</v>
      </c>
      <c r="S48" s="197">
        <v>14811284900</v>
      </c>
      <c r="T48" s="185" t="s">
        <v>283</v>
      </c>
    </row>
    <row r="49" spans="1:20" x14ac:dyDescent="0.35">
      <c r="A49">
        <v>34</v>
      </c>
      <c r="B49" s="148">
        <v>1018800</v>
      </c>
      <c r="C49" s="149" t="s">
        <v>44</v>
      </c>
      <c r="D49" s="149" t="s">
        <v>157</v>
      </c>
      <c r="E49" s="150" t="s">
        <v>158</v>
      </c>
      <c r="F49" t="s">
        <v>159</v>
      </c>
      <c r="G49" s="151">
        <v>8140539100</v>
      </c>
      <c r="H49" s="44">
        <v>10157266300</v>
      </c>
      <c r="I49" s="185">
        <f>VLOOKUP(C49,Xrate!A:D,4,0)</f>
        <v>1</v>
      </c>
      <c r="J49" s="191">
        <f t="shared" si="0"/>
        <v>8140539100</v>
      </c>
      <c r="N49" s="62">
        <v>1018400</v>
      </c>
      <c r="O49" s="190">
        <v>16547464300</v>
      </c>
      <c r="P49" s="190">
        <v>8205600000</v>
      </c>
      <c r="Q49" s="190">
        <v>0</v>
      </c>
      <c r="R49" s="190">
        <v>158596800</v>
      </c>
      <c r="S49" s="197">
        <v>24911661100</v>
      </c>
      <c r="T49" s="185" t="s">
        <v>284</v>
      </c>
    </row>
    <row r="50" spans="1:20" x14ac:dyDescent="0.35">
      <c r="A50">
        <v>35</v>
      </c>
      <c r="B50" s="148">
        <v>1018900</v>
      </c>
      <c r="C50" s="149" t="s">
        <v>44</v>
      </c>
      <c r="D50" s="149" t="s">
        <v>157</v>
      </c>
      <c r="E50" s="150" t="s">
        <v>158</v>
      </c>
      <c r="F50" t="s">
        <v>159</v>
      </c>
      <c r="G50" s="151">
        <v>26947111400</v>
      </c>
      <c r="H50" s="44">
        <v>5106685800</v>
      </c>
      <c r="I50" s="185">
        <f>VLOOKUP(C50,Xrate!A:D,4,0)</f>
        <v>1</v>
      </c>
      <c r="J50" s="191">
        <f t="shared" si="0"/>
        <v>26947111400</v>
      </c>
      <c r="N50" s="62">
        <v>1018600</v>
      </c>
      <c r="O50" s="190">
        <v>27168295600</v>
      </c>
      <c r="P50" s="190">
        <v>9493070000</v>
      </c>
      <c r="Q50" s="190">
        <v>0</v>
      </c>
      <c r="R50" s="190">
        <v>375411550</v>
      </c>
      <c r="S50" s="197">
        <v>37036777150</v>
      </c>
      <c r="T50" s="185" t="s">
        <v>285</v>
      </c>
    </row>
    <row r="51" spans="1:20" x14ac:dyDescent="0.35">
      <c r="A51">
        <v>36</v>
      </c>
      <c r="B51" s="148">
        <v>1019000</v>
      </c>
      <c r="C51" s="149" t="s">
        <v>44</v>
      </c>
      <c r="D51" s="149" t="s">
        <v>157</v>
      </c>
      <c r="E51" s="150" t="s">
        <v>158</v>
      </c>
      <c r="F51" t="s">
        <v>159</v>
      </c>
      <c r="G51" s="151">
        <v>7611171900</v>
      </c>
      <c r="H51" s="44">
        <v>6512691800</v>
      </c>
      <c r="I51" s="185">
        <f>VLOOKUP(C51,Xrate!A:D,4,0)</f>
        <v>1</v>
      </c>
      <c r="J51" s="191">
        <f t="shared" si="0"/>
        <v>7611171900</v>
      </c>
      <c r="N51" s="62">
        <v>1018800</v>
      </c>
      <c r="O51" s="190">
        <v>8140539100</v>
      </c>
      <c r="P51" s="190">
        <v>2284180000</v>
      </c>
      <c r="Q51" s="190">
        <v>0</v>
      </c>
      <c r="R51" s="190">
        <v>339304690</v>
      </c>
      <c r="S51" s="197">
        <v>10764023790</v>
      </c>
      <c r="T51" s="185" t="s">
        <v>286</v>
      </c>
    </row>
    <row r="52" spans="1:20" x14ac:dyDescent="0.35">
      <c r="A52">
        <v>37</v>
      </c>
      <c r="B52" s="148">
        <v>1019500</v>
      </c>
      <c r="C52" s="149" t="s">
        <v>44</v>
      </c>
      <c r="D52" s="149" t="s">
        <v>157</v>
      </c>
      <c r="E52" s="150" t="s">
        <v>158</v>
      </c>
      <c r="F52" t="s">
        <v>159</v>
      </c>
      <c r="G52" s="151">
        <v>34891129000</v>
      </c>
      <c r="H52" s="44">
        <v>22898118200</v>
      </c>
      <c r="I52" s="185">
        <f>VLOOKUP(C52,Xrate!A:D,4,0)</f>
        <v>1</v>
      </c>
      <c r="J52" s="191">
        <f t="shared" si="0"/>
        <v>34891129000</v>
      </c>
      <c r="N52" s="62">
        <v>1018900</v>
      </c>
      <c r="O52" s="190">
        <v>26947111400</v>
      </c>
      <c r="P52" s="190">
        <v>2376160000</v>
      </c>
      <c r="Q52" s="190">
        <v>0</v>
      </c>
      <c r="R52" s="190">
        <v>1056380000</v>
      </c>
      <c r="S52" s="197">
        <v>30379651400</v>
      </c>
      <c r="T52" s="185" t="s">
        <v>287</v>
      </c>
    </row>
    <row r="53" spans="1:20" x14ac:dyDescent="0.35">
      <c r="A53">
        <v>38</v>
      </c>
      <c r="B53" s="148">
        <v>1020000</v>
      </c>
      <c r="C53" s="149" t="s">
        <v>44</v>
      </c>
      <c r="D53" s="149" t="s">
        <v>157</v>
      </c>
      <c r="E53" s="150" t="s">
        <v>158</v>
      </c>
      <c r="F53" t="s">
        <v>159</v>
      </c>
      <c r="G53" s="151">
        <v>21127371300</v>
      </c>
      <c r="H53" s="44">
        <v>18775722300</v>
      </c>
      <c r="I53" s="185">
        <f>VLOOKUP(C53,Xrate!A:D,4,0)</f>
        <v>1</v>
      </c>
      <c r="J53" s="191">
        <f t="shared" si="0"/>
        <v>21127371300</v>
      </c>
      <c r="N53" s="62">
        <v>1019000</v>
      </c>
      <c r="O53" s="190">
        <v>7611171900</v>
      </c>
      <c r="P53" s="190">
        <v>9440470000</v>
      </c>
      <c r="Q53" s="190">
        <v>0</v>
      </c>
      <c r="R53" s="190">
        <v>335130000</v>
      </c>
      <c r="S53" s="197">
        <v>17386771900</v>
      </c>
      <c r="T53" s="185" t="s">
        <v>214</v>
      </c>
    </row>
    <row r="54" spans="1:20" x14ac:dyDescent="0.35">
      <c r="A54">
        <v>39</v>
      </c>
      <c r="B54" s="148">
        <v>1022000</v>
      </c>
      <c r="C54" s="149" t="s">
        <v>44</v>
      </c>
      <c r="D54" s="149" t="s">
        <v>157</v>
      </c>
      <c r="E54" s="150" t="s">
        <v>158</v>
      </c>
      <c r="F54" t="s">
        <v>159</v>
      </c>
      <c r="G54" s="151">
        <v>40670268600</v>
      </c>
      <c r="H54" s="44">
        <v>36130761000</v>
      </c>
      <c r="I54" s="185">
        <f>VLOOKUP(C54,Xrate!A:D,4,0)</f>
        <v>1</v>
      </c>
      <c r="J54" s="191">
        <f t="shared" si="0"/>
        <v>40670268600</v>
      </c>
      <c r="N54" s="62">
        <v>1019500</v>
      </c>
      <c r="O54" s="190">
        <v>34891129000</v>
      </c>
      <c r="P54" s="190">
        <v>8119170000</v>
      </c>
      <c r="Q54" s="190">
        <v>0</v>
      </c>
      <c r="R54" s="190">
        <v>1242369000</v>
      </c>
      <c r="S54" s="197">
        <v>44252668000</v>
      </c>
      <c r="T54" s="185" t="s">
        <v>288</v>
      </c>
    </row>
    <row r="55" spans="1:20" x14ac:dyDescent="0.35">
      <c r="A55">
        <v>40</v>
      </c>
      <c r="B55" s="148">
        <v>1022200</v>
      </c>
      <c r="C55" s="149" t="s">
        <v>44</v>
      </c>
      <c r="D55" s="149" t="s">
        <v>157</v>
      </c>
      <c r="E55" s="150" t="s">
        <v>158</v>
      </c>
      <c r="F55" t="s">
        <v>159</v>
      </c>
      <c r="G55" s="151">
        <v>31813166300</v>
      </c>
      <c r="H55" s="44">
        <v>27841434700</v>
      </c>
      <c r="I55" s="185">
        <f>VLOOKUP(C55,Xrate!A:D,4,0)</f>
        <v>1</v>
      </c>
      <c r="J55" s="191">
        <f t="shared" si="0"/>
        <v>31813166300</v>
      </c>
      <c r="N55" s="62">
        <v>1020000</v>
      </c>
      <c r="O55" s="190">
        <v>21127371300</v>
      </c>
      <c r="P55" s="190">
        <v>17535490000</v>
      </c>
      <c r="Q55" s="190">
        <v>0</v>
      </c>
      <c r="R55" s="190">
        <v>773642067</v>
      </c>
      <c r="S55" s="197">
        <v>39436503367</v>
      </c>
      <c r="T55" s="185" t="s">
        <v>289</v>
      </c>
    </row>
    <row r="56" spans="1:20" x14ac:dyDescent="0.35">
      <c r="A56">
        <v>41</v>
      </c>
      <c r="B56" s="148">
        <v>1022400</v>
      </c>
      <c r="C56" s="149" t="s">
        <v>44</v>
      </c>
      <c r="D56" s="149" t="s">
        <v>157</v>
      </c>
      <c r="E56" s="150" t="s">
        <v>158</v>
      </c>
      <c r="F56" t="s">
        <v>159</v>
      </c>
      <c r="G56" s="151">
        <v>11869887000</v>
      </c>
      <c r="H56" s="44">
        <v>15298990200</v>
      </c>
      <c r="I56" s="185">
        <f>VLOOKUP(C56,Xrate!A:D,4,0)</f>
        <v>1</v>
      </c>
      <c r="J56" s="191">
        <f t="shared" si="0"/>
        <v>11869887000</v>
      </c>
      <c r="N56" s="62">
        <v>1022000</v>
      </c>
      <c r="O56" s="190">
        <v>40670268600</v>
      </c>
      <c r="P56" s="190">
        <v>33556320000</v>
      </c>
      <c r="Q56" s="190">
        <v>0</v>
      </c>
      <c r="R56" s="190">
        <v>1968429870</v>
      </c>
      <c r="S56" s="197">
        <v>76195018470</v>
      </c>
      <c r="T56" s="185" t="s">
        <v>290</v>
      </c>
    </row>
    <row r="57" spans="1:20" x14ac:dyDescent="0.35">
      <c r="A57">
        <v>42</v>
      </c>
      <c r="B57" s="148">
        <v>1024000</v>
      </c>
      <c r="C57" s="149" t="s">
        <v>44</v>
      </c>
      <c r="D57" s="149" t="s">
        <v>157</v>
      </c>
      <c r="E57" s="150" t="s">
        <v>158</v>
      </c>
      <c r="F57" t="s">
        <v>159</v>
      </c>
      <c r="G57" s="151">
        <v>14737843700</v>
      </c>
      <c r="H57" s="44">
        <v>9441033700</v>
      </c>
      <c r="I57" s="185">
        <f>VLOOKUP(C57,Xrate!A:D,4,0)</f>
        <v>1</v>
      </c>
      <c r="J57" s="191">
        <f t="shared" si="0"/>
        <v>14737843700</v>
      </c>
      <c r="N57" s="62">
        <v>1022200</v>
      </c>
      <c r="O57" s="190">
        <v>31813166300</v>
      </c>
      <c r="P57" s="190">
        <v>10355850000</v>
      </c>
      <c r="Q57" s="190">
        <v>0</v>
      </c>
      <c r="R57" s="190">
        <v>397485150</v>
      </c>
      <c r="S57" s="197">
        <v>42566501450</v>
      </c>
      <c r="T57" s="185" t="s">
        <v>291</v>
      </c>
    </row>
    <row r="58" spans="1:20" x14ac:dyDescent="0.35">
      <c r="A58">
        <v>43</v>
      </c>
      <c r="B58" s="148">
        <v>1024200</v>
      </c>
      <c r="C58" s="149" t="s">
        <v>44</v>
      </c>
      <c r="D58" s="149" t="s">
        <v>157</v>
      </c>
      <c r="E58" s="150" t="s">
        <v>158</v>
      </c>
      <c r="F58" t="s">
        <v>159</v>
      </c>
      <c r="G58" s="151">
        <v>7071108200</v>
      </c>
      <c r="H58" s="44">
        <v>8755349100</v>
      </c>
      <c r="I58" s="185">
        <f>VLOOKUP(C58,Xrate!A:D,4,0)</f>
        <v>1</v>
      </c>
      <c r="J58" s="191">
        <f t="shared" si="0"/>
        <v>7071108200</v>
      </c>
      <c r="N58" s="62">
        <v>1022400</v>
      </c>
      <c r="O58" s="190">
        <v>11869887000</v>
      </c>
      <c r="P58" s="190">
        <v>13210650000</v>
      </c>
      <c r="Q58" s="190">
        <v>0</v>
      </c>
      <c r="R58" s="190">
        <v>760277300</v>
      </c>
      <c r="S58" s="197">
        <v>25840814300</v>
      </c>
      <c r="T58" s="185" t="s">
        <v>209</v>
      </c>
    </row>
    <row r="59" spans="1:20" x14ac:dyDescent="0.35">
      <c r="A59">
        <v>44</v>
      </c>
      <c r="B59" s="148">
        <v>1024400</v>
      </c>
      <c r="C59" s="149" t="s">
        <v>44</v>
      </c>
      <c r="D59" s="149" t="s">
        <v>157</v>
      </c>
      <c r="E59" s="150" t="s">
        <v>158</v>
      </c>
      <c r="F59" t="s">
        <v>159</v>
      </c>
      <c r="G59" s="151">
        <v>18980888200</v>
      </c>
      <c r="H59" s="44">
        <v>10554927300</v>
      </c>
      <c r="I59" s="185">
        <f>VLOOKUP(C59,Xrate!A:D,4,0)</f>
        <v>1</v>
      </c>
      <c r="J59" s="191">
        <f t="shared" si="0"/>
        <v>18980888200</v>
      </c>
      <c r="N59" s="62">
        <v>1024000</v>
      </c>
      <c r="O59" s="190">
        <v>14737843700</v>
      </c>
      <c r="P59" s="190">
        <v>15828660000</v>
      </c>
      <c r="Q59" s="190">
        <v>0</v>
      </c>
      <c r="R59" s="190">
        <v>5550295250</v>
      </c>
      <c r="S59" s="197">
        <v>36116798950</v>
      </c>
      <c r="T59" s="185" t="s">
        <v>292</v>
      </c>
    </row>
    <row r="60" spans="1:20" x14ac:dyDescent="0.35">
      <c r="A60">
        <v>45</v>
      </c>
      <c r="B60" s="148">
        <v>1024600</v>
      </c>
      <c r="C60" s="149" t="s">
        <v>44</v>
      </c>
      <c r="D60" s="149" t="s">
        <v>157</v>
      </c>
      <c r="E60" s="150" t="s">
        <v>158</v>
      </c>
      <c r="F60" t="s">
        <v>159</v>
      </c>
      <c r="G60" s="151">
        <v>46334416100</v>
      </c>
      <c r="H60" s="44">
        <v>35316306300</v>
      </c>
      <c r="I60" s="185">
        <f>VLOOKUP(C60,Xrate!A:D,4,0)</f>
        <v>1</v>
      </c>
      <c r="J60" s="191">
        <f t="shared" si="0"/>
        <v>46334416100</v>
      </c>
      <c r="N60" s="62">
        <v>1024200</v>
      </c>
      <c r="O60" s="190">
        <v>7071108200</v>
      </c>
      <c r="P60" s="190">
        <v>6765010000</v>
      </c>
      <c r="Q60" s="190">
        <v>0</v>
      </c>
      <c r="R60" s="190">
        <v>273055750</v>
      </c>
      <c r="S60" s="197">
        <v>14109173950</v>
      </c>
      <c r="T60" s="185" t="s">
        <v>293</v>
      </c>
    </row>
    <row r="61" spans="1:20" x14ac:dyDescent="0.35">
      <c r="A61">
        <v>46</v>
      </c>
      <c r="B61" s="148">
        <v>1024800</v>
      </c>
      <c r="C61" s="149" t="s">
        <v>44</v>
      </c>
      <c r="D61" s="149" t="s">
        <v>157</v>
      </c>
      <c r="E61" s="150" t="s">
        <v>158</v>
      </c>
      <c r="F61" t="s">
        <v>159</v>
      </c>
      <c r="G61" s="151">
        <v>11566388900</v>
      </c>
      <c r="H61" s="44">
        <v>9596350400</v>
      </c>
      <c r="I61" s="185">
        <f>VLOOKUP(C61,Xrate!A:D,4,0)</f>
        <v>1</v>
      </c>
      <c r="J61" s="191">
        <f t="shared" si="0"/>
        <v>11566388900</v>
      </c>
      <c r="N61" s="62">
        <v>1024400</v>
      </c>
      <c r="O61" s="190">
        <v>18980888200</v>
      </c>
      <c r="P61" s="190">
        <v>18845280000</v>
      </c>
      <c r="Q61" s="190">
        <v>0</v>
      </c>
      <c r="R61" s="190">
        <v>1050098250</v>
      </c>
      <c r="S61" s="197">
        <v>38876266450</v>
      </c>
      <c r="T61" s="185" t="s">
        <v>294</v>
      </c>
    </row>
    <row r="62" spans="1:20" x14ac:dyDescent="0.35">
      <c r="A62">
        <v>47</v>
      </c>
      <c r="B62" s="148">
        <v>1025000</v>
      </c>
      <c r="C62" s="149" t="s">
        <v>44</v>
      </c>
      <c r="D62" s="149" t="s">
        <v>157</v>
      </c>
      <c r="E62" s="150" t="s">
        <v>158</v>
      </c>
      <c r="F62" t="s">
        <v>159</v>
      </c>
      <c r="G62" s="151">
        <v>23409325400</v>
      </c>
      <c r="H62" s="44">
        <v>36600599400</v>
      </c>
      <c r="I62" s="185">
        <f>VLOOKUP(C62,Xrate!A:D,4,0)</f>
        <v>1</v>
      </c>
      <c r="J62" s="191">
        <f t="shared" si="0"/>
        <v>23409325400</v>
      </c>
      <c r="N62" s="62">
        <v>1024600</v>
      </c>
      <c r="O62" s="190">
        <v>46334416100</v>
      </c>
      <c r="P62" s="190">
        <v>30629650000</v>
      </c>
      <c r="Q62" s="190">
        <v>0</v>
      </c>
      <c r="R62" s="190">
        <v>2792617440</v>
      </c>
      <c r="S62" s="197">
        <v>79756683540</v>
      </c>
      <c r="T62" s="185" t="s">
        <v>295</v>
      </c>
    </row>
    <row r="63" spans="1:20" x14ac:dyDescent="0.35">
      <c r="A63">
        <v>48</v>
      </c>
      <c r="B63" s="148">
        <v>1026000</v>
      </c>
      <c r="C63" s="149" t="s">
        <v>44</v>
      </c>
      <c r="D63" s="149" t="s">
        <v>157</v>
      </c>
      <c r="E63" s="150" t="s">
        <v>158</v>
      </c>
      <c r="F63" t="s">
        <v>159</v>
      </c>
      <c r="G63" s="151">
        <v>17662842900</v>
      </c>
      <c r="H63" s="44">
        <v>6617800100</v>
      </c>
      <c r="I63" s="185">
        <f>VLOOKUP(C63,Xrate!A:D,4,0)</f>
        <v>1</v>
      </c>
      <c r="J63" s="191">
        <f t="shared" si="0"/>
        <v>17662842900</v>
      </c>
      <c r="N63" s="62">
        <v>1024800</v>
      </c>
      <c r="O63" s="190">
        <v>11566388900</v>
      </c>
      <c r="P63" s="190">
        <v>8230860000</v>
      </c>
      <c r="Q63" s="190">
        <v>0</v>
      </c>
      <c r="R63" s="190">
        <v>398230000</v>
      </c>
      <c r="S63" s="197">
        <v>20195478900</v>
      </c>
      <c r="T63" s="185" t="s">
        <v>296</v>
      </c>
    </row>
    <row r="64" spans="1:20" x14ac:dyDescent="0.35">
      <c r="A64">
        <v>49</v>
      </c>
      <c r="B64" s="148">
        <v>1026200</v>
      </c>
      <c r="C64" s="149" t="s">
        <v>44</v>
      </c>
      <c r="D64" s="149" t="s">
        <v>157</v>
      </c>
      <c r="E64" s="150" t="s">
        <v>158</v>
      </c>
      <c r="F64" t="s">
        <v>159</v>
      </c>
      <c r="G64" s="151">
        <v>24330103400</v>
      </c>
      <c r="H64" s="44">
        <v>16109169600</v>
      </c>
      <c r="I64" s="185">
        <f>VLOOKUP(C64,Xrate!A:D,4,0)</f>
        <v>1</v>
      </c>
      <c r="J64" s="191">
        <f t="shared" si="0"/>
        <v>24330103400</v>
      </c>
      <c r="N64" s="62">
        <v>1025000</v>
      </c>
      <c r="O64" s="190">
        <v>23409325400</v>
      </c>
      <c r="P64" s="190">
        <v>6820040000</v>
      </c>
      <c r="Q64" s="190">
        <v>0</v>
      </c>
      <c r="R64" s="190">
        <v>1272220425</v>
      </c>
      <c r="S64" s="197">
        <v>31501585825</v>
      </c>
      <c r="T64" s="185" t="s">
        <v>297</v>
      </c>
    </row>
    <row r="65" spans="1:20" x14ac:dyDescent="0.35">
      <c r="A65">
        <v>50</v>
      </c>
      <c r="B65" s="148">
        <v>1026400</v>
      </c>
      <c r="C65" s="149" t="s">
        <v>44</v>
      </c>
      <c r="D65" s="149" t="s">
        <v>157</v>
      </c>
      <c r="E65" s="150" t="s">
        <v>158</v>
      </c>
      <c r="F65" t="s">
        <v>159</v>
      </c>
      <c r="G65" s="151">
        <v>47364950500</v>
      </c>
      <c r="H65" s="44">
        <v>42229742300</v>
      </c>
      <c r="I65" s="185">
        <f>VLOOKUP(C65,Xrate!A:D,4,0)</f>
        <v>1</v>
      </c>
      <c r="J65" s="191">
        <f t="shared" si="0"/>
        <v>47364950500</v>
      </c>
      <c r="N65" s="62">
        <v>1026000</v>
      </c>
      <c r="O65" s="190">
        <v>17662842900</v>
      </c>
      <c r="P65" s="190">
        <v>28316550000</v>
      </c>
      <c r="Q65" s="190">
        <v>0</v>
      </c>
      <c r="R65" s="190">
        <v>4072795560</v>
      </c>
      <c r="S65" s="197">
        <v>50052188460</v>
      </c>
      <c r="T65" s="185" t="s">
        <v>199</v>
      </c>
    </row>
    <row r="66" spans="1:20" x14ac:dyDescent="0.35">
      <c r="A66">
        <v>51</v>
      </c>
      <c r="B66" s="148">
        <v>1028000</v>
      </c>
      <c r="C66" s="149" t="s">
        <v>44</v>
      </c>
      <c r="D66" s="149" t="s">
        <v>157</v>
      </c>
      <c r="E66" s="150" t="s">
        <v>158</v>
      </c>
      <c r="F66" t="s">
        <v>159</v>
      </c>
      <c r="G66" s="151">
        <v>57289077300</v>
      </c>
      <c r="H66" s="44">
        <v>51637080300</v>
      </c>
      <c r="I66" s="185">
        <f>VLOOKUP(C66,Xrate!A:D,4,0)</f>
        <v>1</v>
      </c>
      <c r="J66" s="191">
        <f t="shared" si="0"/>
        <v>57289077300</v>
      </c>
      <c r="N66" s="62">
        <v>1026200</v>
      </c>
      <c r="O66" s="190">
        <v>24330103400</v>
      </c>
      <c r="P66" s="190">
        <v>27495200000</v>
      </c>
      <c r="Q66" s="190">
        <v>0</v>
      </c>
      <c r="R66" s="190">
        <v>2723470465</v>
      </c>
      <c r="S66" s="197">
        <v>54548773865</v>
      </c>
      <c r="T66" s="185" t="s">
        <v>298</v>
      </c>
    </row>
    <row r="67" spans="1:20" x14ac:dyDescent="0.35">
      <c r="A67">
        <v>52</v>
      </c>
      <c r="B67" s="148">
        <v>1028200</v>
      </c>
      <c r="C67" s="149" t="s">
        <v>44</v>
      </c>
      <c r="D67" s="149" t="s">
        <v>157</v>
      </c>
      <c r="E67" s="150" t="s">
        <v>158</v>
      </c>
      <c r="F67" t="s">
        <v>159</v>
      </c>
      <c r="G67" s="151">
        <v>11711777500</v>
      </c>
      <c r="H67" s="44">
        <v>24369024400</v>
      </c>
      <c r="I67" s="185">
        <f>VLOOKUP(C67,Xrate!A:D,4,0)</f>
        <v>1</v>
      </c>
      <c r="J67" s="191">
        <f t="shared" si="0"/>
        <v>11711777500</v>
      </c>
      <c r="N67" s="62">
        <v>1026400</v>
      </c>
      <c r="O67" s="190">
        <v>47364950500</v>
      </c>
      <c r="P67" s="190">
        <v>28776510000</v>
      </c>
      <c r="Q67" s="190">
        <v>0</v>
      </c>
      <c r="R67" s="190">
        <v>1609487120</v>
      </c>
      <c r="S67" s="197">
        <v>77750947620</v>
      </c>
      <c r="T67" s="185" t="s">
        <v>299</v>
      </c>
    </row>
    <row r="68" spans="1:20" x14ac:dyDescent="0.35">
      <c r="A68">
        <v>53</v>
      </c>
      <c r="B68" s="148">
        <v>1028400</v>
      </c>
      <c r="C68" s="149" t="s">
        <v>44</v>
      </c>
      <c r="D68" s="149" t="s">
        <v>157</v>
      </c>
      <c r="E68" s="150" t="s">
        <v>158</v>
      </c>
      <c r="F68" t="s">
        <v>159</v>
      </c>
      <c r="G68" s="151">
        <v>19120381900</v>
      </c>
      <c r="H68" s="44">
        <v>12678672600</v>
      </c>
      <c r="I68" s="185">
        <f>VLOOKUP(C68,Xrate!A:D,4,0)</f>
        <v>1</v>
      </c>
      <c r="J68" s="191">
        <f t="shared" si="0"/>
        <v>19120381900</v>
      </c>
      <c r="N68" s="62">
        <v>1028000</v>
      </c>
      <c r="O68" s="190">
        <v>57289077300</v>
      </c>
      <c r="P68" s="190">
        <v>32974840000</v>
      </c>
      <c r="Q68" s="190">
        <v>0</v>
      </c>
      <c r="R68" s="190">
        <v>4800543500</v>
      </c>
      <c r="S68" s="197">
        <v>95064460800</v>
      </c>
      <c r="T68" s="185" t="s">
        <v>300</v>
      </c>
    </row>
    <row r="69" spans="1:20" x14ac:dyDescent="0.35">
      <c r="A69">
        <v>54</v>
      </c>
      <c r="B69" s="148">
        <v>1028500</v>
      </c>
      <c r="C69" s="149" t="s">
        <v>44</v>
      </c>
      <c r="D69" s="149" t="s">
        <v>157</v>
      </c>
      <c r="E69" s="150" t="s">
        <v>158</v>
      </c>
      <c r="F69" t="s">
        <v>159</v>
      </c>
      <c r="G69" s="151">
        <v>16710071000</v>
      </c>
      <c r="H69" s="44">
        <v>7325379900</v>
      </c>
      <c r="I69" s="185">
        <f>VLOOKUP(C69,Xrate!A:D,4,0)</f>
        <v>1</v>
      </c>
      <c r="J69" s="191">
        <f t="shared" si="0"/>
        <v>16710071000</v>
      </c>
      <c r="N69" s="62">
        <v>1028200</v>
      </c>
      <c r="O69" s="190">
        <v>11711777500</v>
      </c>
      <c r="P69" s="190">
        <v>19400540000</v>
      </c>
      <c r="Q69" s="190">
        <v>0</v>
      </c>
      <c r="R69" s="190">
        <v>273600000</v>
      </c>
      <c r="S69" s="197">
        <v>31385917500</v>
      </c>
      <c r="T69" s="185" t="s">
        <v>301</v>
      </c>
    </row>
    <row r="70" spans="1:20" x14ac:dyDescent="0.35">
      <c r="A70">
        <v>55</v>
      </c>
      <c r="B70" s="148">
        <v>1028900</v>
      </c>
      <c r="C70" s="149" t="s">
        <v>44</v>
      </c>
      <c r="D70" s="149" t="s">
        <v>157</v>
      </c>
      <c r="E70" s="150" t="s">
        <v>158</v>
      </c>
      <c r="F70" t="s">
        <v>159</v>
      </c>
      <c r="G70" s="151">
        <v>3325004900</v>
      </c>
      <c r="H70" s="44">
        <v>7131177000</v>
      </c>
      <c r="I70" s="185">
        <f>VLOOKUP(C70,Xrate!A:D,4,0)</f>
        <v>1</v>
      </c>
      <c r="J70" s="191">
        <f t="shared" si="0"/>
        <v>3325004900</v>
      </c>
      <c r="N70" s="62">
        <v>1028400</v>
      </c>
      <c r="O70" s="190">
        <v>19120381900</v>
      </c>
      <c r="P70" s="190">
        <v>10552700000</v>
      </c>
      <c r="Q70" s="190">
        <v>0</v>
      </c>
      <c r="R70" s="190">
        <v>94798625</v>
      </c>
      <c r="S70" s="197">
        <v>29767880525</v>
      </c>
      <c r="T70" s="185" t="s">
        <v>302</v>
      </c>
    </row>
    <row r="71" spans="1:20" x14ac:dyDescent="0.35">
      <c r="A71">
        <v>56</v>
      </c>
      <c r="B71" s="148">
        <v>1030000</v>
      </c>
      <c r="C71" s="149" t="s">
        <v>44</v>
      </c>
      <c r="D71" s="149" t="s">
        <v>157</v>
      </c>
      <c r="E71" s="150" t="s">
        <v>158</v>
      </c>
      <c r="F71" t="s">
        <v>159</v>
      </c>
      <c r="G71" s="151">
        <v>29883155700</v>
      </c>
      <c r="H71" s="44">
        <v>40815103100</v>
      </c>
      <c r="I71" s="185">
        <f>VLOOKUP(C71,Xrate!A:D,4,0)</f>
        <v>1</v>
      </c>
      <c r="J71" s="191">
        <f t="shared" si="0"/>
        <v>29883155700</v>
      </c>
      <c r="N71" s="62">
        <v>1028500</v>
      </c>
      <c r="O71" s="190">
        <v>16710071000</v>
      </c>
      <c r="P71" s="190">
        <v>13047270000</v>
      </c>
      <c r="Q71" s="190">
        <v>0</v>
      </c>
      <c r="R71" s="190">
        <v>158482800</v>
      </c>
      <c r="S71" s="197">
        <v>29915823800</v>
      </c>
      <c r="T71" s="185" t="s">
        <v>303</v>
      </c>
    </row>
    <row r="72" spans="1:20" x14ac:dyDescent="0.35">
      <c r="A72">
        <v>57</v>
      </c>
      <c r="B72" s="148">
        <v>1030200</v>
      </c>
      <c r="C72" s="149" t="s">
        <v>44</v>
      </c>
      <c r="D72" s="149" t="s">
        <v>157</v>
      </c>
      <c r="E72" s="150" t="s">
        <v>158</v>
      </c>
      <c r="F72" t="s">
        <v>159</v>
      </c>
      <c r="G72" s="151">
        <v>17939875900</v>
      </c>
      <c r="H72" s="44">
        <v>13398574300</v>
      </c>
      <c r="I72" s="185">
        <f>VLOOKUP(C72,Xrate!A:D,4,0)</f>
        <v>1</v>
      </c>
      <c r="J72" s="191">
        <f t="shared" si="0"/>
        <v>17939875900</v>
      </c>
      <c r="N72" s="62">
        <v>1028900</v>
      </c>
      <c r="O72" s="190">
        <v>3325004900</v>
      </c>
      <c r="P72" s="190">
        <v>19875530000</v>
      </c>
      <c r="Q72" s="190">
        <v>0</v>
      </c>
      <c r="R72" s="190">
        <v>227133600</v>
      </c>
      <c r="S72" s="197">
        <v>23427668500</v>
      </c>
      <c r="T72" s="185" t="s">
        <v>304</v>
      </c>
    </row>
    <row r="73" spans="1:20" x14ac:dyDescent="0.35">
      <c r="A73">
        <v>58</v>
      </c>
      <c r="B73" s="148">
        <v>1030400</v>
      </c>
      <c r="C73" s="149" t="s">
        <v>44</v>
      </c>
      <c r="D73" s="149" t="s">
        <v>157</v>
      </c>
      <c r="E73" s="150" t="s">
        <v>158</v>
      </c>
      <c r="F73" t="s">
        <v>159</v>
      </c>
      <c r="G73" s="151">
        <v>10028827000</v>
      </c>
      <c r="H73" s="44">
        <v>12939987300</v>
      </c>
      <c r="I73" s="185">
        <f>VLOOKUP(C73,Xrate!A:D,4,0)</f>
        <v>1</v>
      </c>
      <c r="J73" s="191">
        <f t="shared" si="0"/>
        <v>10028827000</v>
      </c>
      <c r="N73" s="62">
        <v>1030000</v>
      </c>
      <c r="O73" s="190">
        <v>29883155700</v>
      </c>
      <c r="P73" s="190">
        <v>18621320000</v>
      </c>
      <c r="Q73" s="190">
        <v>0</v>
      </c>
      <c r="R73" s="190">
        <v>7332653375</v>
      </c>
      <c r="S73" s="197">
        <v>55837129075</v>
      </c>
      <c r="T73" s="185" t="s">
        <v>305</v>
      </c>
    </row>
    <row r="74" spans="1:20" x14ac:dyDescent="0.35">
      <c r="A74">
        <v>59</v>
      </c>
      <c r="B74" s="148">
        <v>1030600</v>
      </c>
      <c r="C74" s="149" t="s">
        <v>44</v>
      </c>
      <c r="D74" s="149" t="s">
        <v>157</v>
      </c>
      <c r="E74" s="150" t="s">
        <v>158</v>
      </c>
      <c r="F74" t="s">
        <v>159</v>
      </c>
      <c r="G74" s="151">
        <v>17814827800</v>
      </c>
      <c r="H74" s="44">
        <v>19721102200</v>
      </c>
      <c r="I74" s="185">
        <f>VLOOKUP(C74,Xrate!A:D,4,0)</f>
        <v>1</v>
      </c>
      <c r="J74" s="191">
        <f t="shared" si="0"/>
        <v>17814827800</v>
      </c>
      <c r="N74" s="62">
        <v>1030200</v>
      </c>
      <c r="O74" s="190">
        <v>17939875900</v>
      </c>
      <c r="P74" s="190">
        <v>21878420000</v>
      </c>
      <c r="Q74" s="190">
        <v>0</v>
      </c>
      <c r="R74" s="190">
        <v>907896000</v>
      </c>
      <c r="S74" s="197">
        <v>40726191900</v>
      </c>
      <c r="T74" s="185" t="s">
        <v>306</v>
      </c>
    </row>
    <row r="75" spans="1:20" x14ac:dyDescent="0.35">
      <c r="A75">
        <v>60</v>
      </c>
      <c r="B75" s="148">
        <v>1030800</v>
      </c>
      <c r="C75" s="149" t="s">
        <v>44</v>
      </c>
      <c r="D75" s="149" t="s">
        <v>157</v>
      </c>
      <c r="E75" s="150" t="s">
        <v>158</v>
      </c>
      <c r="F75" t="s">
        <v>159</v>
      </c>
      <c r="G75" s="151">
        <v>29928755600</v>
      </c>
      <c r="H75" s="44">
        <v>16235668000</v>
      </c>
      <c r="I75" s="185">
        <f>VLOOKUP(C75,Xrate!A:D,4,0)</f>
        <v>1</v>
      </c>
      <c r="J75" s="191">
        <f t="shared" si="0"/>
        <v>29928755600</v>
      </c>
      <c r="N75" s="62">
        <v>1030400</v>
      </c>
      <c r="O75" s="190">
        <v>10028827000</v>
      </c>
      <c r="P75" s="190">
        <v>16365730000</v>
      </c>
      <c r="Q75" s="190">
        <v>0</v>
      </c>
      <c r="R75" s="190">
        <v>1525651400</v>
      </c>
      <c r="S75" s="197">
        <v>27920208400</v>
      </c>
      <c r="T75" s="185" t="s">
        <v>307</v>
      </c>
    </row>
    <row r="76" spans="1:20" x14ac:dyDescent="0.35">
      <c r="A76">
        <v>61</v>
      </c>
      <c r="B76" s="148">
        <v>1031600</v>
      </c>
      <c r="C76" s="149" t="s">
        <v>44</v>
      </c>
      <c r="D76" s="149" t="s">
        <v>157</v>
      </c>
      <c r="E76" s="150" t="s">
        <v>158</v>
      </c>
      <c r="F76" t="s">
        <v>159</v>
      </c>
      <c r="G76" s="151">
        <v>10259346500</v>
      </c>
      <c r="H76" s="44">
        <v>12204570300</v>
      </c>
      <c r="I76" s="185">
        <f>VLOOKUP(C76,Xrate!A:D,4,0)</f>
        <v>1</v>
      </c>
      <c r="J76" s="191">
        <f t="shared" si="0"/>
        <v>10259346500</v>
      </c>
      <c r="N76" s="62">
        <v>1030600</v>
      </c>
      <c r="O76" s="190">
        <v>17814827800</v>
      </c>
      <c r="P76" s="190">
        <v>8338160000</v>
      </c>
      <c r="Q76" s="190">
        <v>0</v>
      </c>
      <c r="R76" s="190">
        <v>768496700</v>
      </c>
      <c r="S76" s="197">
        <v>26921484500</v>
      </c>
      <c r="T76" s="185" t="s">
        <v>308</v>
      </c>
    </row>
    <row r="77" spans="1:20" x14ac:dyDescent="0.35">
      <c r="A77">
        <v>62</v>
      </c>
      <c r="B77" s="148">
        <v>1032000</v>
      </c>
      <c r="C77" s="149" t="s">
        <v>44</v>
      </c>
      <c r="D77" s="149" t="s">
        <v>157</v>
      </c>
      <c r="E77" s="150" t="s">
        <v>158</v>
      </c>
      <c r="F77" t="s">
        <v>159</v>
      </c>
      <c r="G77" s="151">
        <v>27064304300</v>
      </c>
      <c r="H77" s="44">
        <v>25402186800</v>
      </c>
      <c r="I77" s="185">
        <f>VLOOKUP(C77,Xrate!A:D,4,0)</f>
        <v>1</v>
      </c>
      <c r="J77" s="191">
        <f t="shared" si="0"/>
        <v>27064304300</v>
      </c>
      <c r="N77" s="62">
        <v>1030800</v>
      </c>
      <c r="O77" s="190">
        <v>29928755600</v>
      </c>
      <c r="P77" s="190">
        <v>3700140000</v>
      </c>
      <c r="Q77" s="190">
        <v>0</v>
      </c>
      <c r="R77" s="190">
        <v>792231600</v>
      </c>
      <c r="S77" s="197">
        <v>34421127200</v>
      </c>
      <c r="T77" s="185" t="s">
        <v>309</v>
      </c>
    </row>
    <row r="78" spans="1:20" x14ac:dyDescent="0.35">
      <c r="A78">
        <v>63</v>
      </c>
      <c r="B78" s="148">
        <v>1032200</v>
      </c>
      <c r="C78" s="149" t="s">
        <v>44</v>
      </c>
      <c r="D78" s="149" t="s">
        <v>157</v>
      </c>
      <c r="E78" s="150" t="s">
        <v>158</v>
      </c>
      <c r="F78" t="s">
        <v>159</v>
      </c>
      <c r="G78" s="151">
        <v>68460630200</v>
      </c>
      <c r="H78" s="44">
        <v>29956371900</v>
      </c>
      <c r="I78" s="185">
        <f>VLOOKUP(C78,Xrate!A:D,4,0)</f>
        <v>1</v>
      </c>
      <c r="J78" s="191">
        <f t="shared" si="0"/>
        <v>68460630200</v>
      </c>
      <c r="N78" s="62">
        <v>1031600</v>
      </c>
      <c r="O78" s="190">
        <v>10259346500</v>
      </c>
      <c r="P78" s="190">
        <v>1965050000</v>
      </c>
      <c r="Q78" s="190">
        <v>0</v>
      </c>
      <c r="R78" s="190">
        <v>378642050</v>
      </c>
      <c r="S78" s="197">
        <v>12603038550</v>
      </c>
      <c r="T78" s="185" t="s">
        <v>310</v>
      </c>
    </row>
    <row r="79" spans="1:20" x14ac:dyDescent="0.35">
      <c r="A79">
        <v>64</v>
      </c>
      <c r="B79" s="148">
        <v>1032400</v>
      </c>
      <c r="C79" s="149" t="s">
        <v>44</v>
      </c>
      <c r="D79" s="149" t="s">
        <v>157</v>
      </c>
      <c r="E79" s="150" t="s">
        <v>158</v>
      </c>
      <c r="F79" t="s">
        <v>159</v>
      </c>
      <c r="G79" s="151">
        <v>26043009000</v>
      </c>
      <c r="H79" s="44">
        <v>11598455300</v>
      </c>
      <c r="I79" s="185">
        <f>VLOOKUP(C79,Xrate!A:D,4,0)</f>
        <v>1</v>
      </c>
      <c r="J79" s="191">
        <f t="shared" si="0"/>
        <v>26043009000</v>
      </c>
      <c r="N79" s="62">
        <v>1032000</v>
      </c>
      <c r="O79" s="190">
        <v>27064304300</v>
      </c>
      <c r="P79" s="190">
        <v>22702480000</v>
      </c>
      <c r="Q79" s="190">
        <v>0</v>
      </c>
      <c r="R79" s="190">
        <v>831543550</v>
      </c>
      <c r="S79" s="197">
        <v>50598327850</v>
      </c>
      <c r="T79" s="185" t="s">
        <v>311</v>
      </c>
    </row>
    <row r="80" spans="1:20" x14ac:dyDescent="0.35">
      <c r="A80">
        <v>65</v>
      </c>
      <c r="B80" s="148">
        <v>1032600</v>
      </c>
      <c r="C80" s="149" t="s">
        <v>44</v>
      </c>
      <c r="D80" s="149" t="s">
        <v>157</v>
      </c>
      <c r="E80" s="150" t="s">
        <v>158</v>
      </c>
      <c r="F80" t="s">
        <v>159</v>
      </c>
      <c r="G80" s="151">
        <v>23184745900</v>
      </c>
      <c r="H80" s="44">
        <v>15414396700</v>
      </c>
      <c r="I80" s="185">
        <f>VLOOKUP(C80,Xrate!A:D,4,0)</f>
        <v>1</v>
      </c>
      <c r="J80" s="191">
        <f t="shared" si="0"/>
        <v>23184745900</v>
      </c>
      <c r="N80" s="62">
        <v>1032200</v>
      </c>
      <c r="O80" s="190">
        <v>68460630200</v>
      </c>
      <c r="P80" s="190">
        <v>8261210000</v>
      </c>
      <c r="Q80" s="190">
        <v>0</v>
      </c>
      <c r="R80" s="190">
        <v>857626075</v>
      </c>
      <c r="S80" s="197">
        <v>77579466275</v>
      </c>
      <c r="T80" s="185" t="s">
        <v>196</v>
      </c>
    </row>
    <row r="81" spans="1:20" x14ac:dyDescent="0.35">
      <c r="A81">
        <v>66</v>
      </c>
      <c r="B81" s="148">
        <v>1032800</v>
      </c>
      <c r="C81" s="149" t="s">
        <v>44</v>
      </c>
      <c r="D81" s="149" t="s">
        <v>157</v>
      </c>
      <c r="E81" s="150" t="s">
        <v>158</v>
      </c>
      <c r="F81" t="s">
        <v>159</v>
      </c>
      <c r="G81" s="151">
        <v>7672095900</v>
      </c>
      <c r="H81" s="44">
        <v>6677412700</v>
      </c>
      <c r="I81" s="185">
        <f>VLOOKUP(C81,Xrate!A:D,4,0)</f>
        <v>1</v>
      </c>
      <c r="J81" s="191">
        <f t="shared" ref="J81:J144" si="1">G81/I81</f>
        <v>7672095900</v>
      </c>
      <c r="N81" s="62">
        <v>1032400</v>
      </c>
      <c r="O81" s="190">
        <v>26043009000</v>
      </c>
      <c r="P81" s="190">
        <v>4635550000</v>
      </c>
      <c r="Q81" s="190">
        <v>0</v>
      </c>
      <c r="R81" s="190">
        <v>923153675</v>
      </c>
      <c r="S81" s="197">
        <v>31601712675</v>
      </c>
      <c r="T81" s="185" t="s">
        <v>312</v>
      </c>
    </row>
    <row r="82" spans="1:20" x14ac:dyDescent="0.35">
      <c r="A82">
        <v>67</v>
      </c>
      <c r="B82" s="148">
        <v>1034000</v>
      </c>
      <c r="C82" s="149" t="s">
        <v>44</v>
      </c>
      <c r="D82" s="149" t="s">
        <v>157</v>
      </c>
      <c r="E82" s="150" t="s">
        <v>158</v>
      </c>
      <c r="F82" t="s">
        <v>159</v>
      </c>
      <c r="G82" s="151">
        <v>64707388100</v>
      </c>
      <c r="H82" s="44">
        <v>62466767800</v>
      </c>
      <c r="I82" s="185">
        <f>VLOOKUP(C82,Xrate!A:D,4,0)</f>
        <v>1</v>
      </c>
      <c r="J82" s="191">
        <f t="shared" si="1"/>
        <v>64707388100</v>
      </c>
      <c r="N82" s="62">
        <v>1032600</v>
      </c>
      <c r="O82" s="190">
        <v>23184745900</v>
      </c>
      <c r="P82" s="190">
        <v>4366890000</v>
      </c>
      <c r="Q82" s="190">
        <v>0</v>
      </c>
      <c r="R82" s="190">
        <v>1589398600</v>
      </c>
      <c r="S82" s="197">
        <v>29141034500</v>
      </c>
      <c r="T82" s="185" t="s">
        <v>313</v>
      </c>
    </row>
    <row r="83" spans="1:20" x14ac:dyDescent="0.35">
      <c r="A83">
        <v>68</v>
      </c>
      <c r="B83" s="148">
        <v>1034200</v>
      </c>
      <c r="C83" s="149" t="s">
        <v>44</v>
      </c>
      <c r="D83" s="149" t="s">
        <v>157</v>
      </c>
      <c r="E83" s="150" t="s">
        <v>158</v>
      </c>
      <c r="F83" t="s">
        <v>159</v>
      </c>
      <c r="G83" s="151">
        <v>14023076500</v>
      </c>
      <c r="H83" s="44">
        <v>25366765800</v>
      </c>
      <c r="I83" s="185">
        <f>VLOOKUP(C83,Xrate!A:D,4,0)</f>
        <v>1</v>
      </c>
      <c r="J83" s="191">
        <f t="shared" si="1"/>
        <v>14023076500</v>
      </c>
      <c r="N83" s="62">
        <v>1032800</v>
      </c>
      <c r="O83" s="190">
        <v>7672095900</v>
      </c>
      <c r="P83" s="190">
        <v>15686160000</v>
      </c>
      <c r="Q83" s="190">
        <v>0</v>
      </c>
      <c r="R83" s="190">
        <v>440502800</v>
      </c>
      <c r="S83" s="197">
        <v>23798758700</v>
      </c>
      <c r="T83" s="185" t="s">
        <v>314</v>
      </c>
    </row>
    <row r="84" spans="1:20" x14ac:dyDescent="0.35">
      <c r="A84">
        <v>69</v>
      </c>
      <c r="B84" s="148">
        <v>1034300</v>
      </c>
      <c r="C84" s="149" t="s">
        <v>44</v>
      </c>
      <c r="D84" s="149" t="s">
        <v>157</v>
      </c>
      <c r="E84" s="150" t="s">
        <v>158</v>
      </c>
      <c r="F84" t="s">
        <v>159</v>
      </c>
      <c r="G84" s="151">
        <v>37746625300</v>
      </c>
      <c r="H84" s="44">
        <v>29114177800</v>
      </c>
      <c r="I84" s="185">
        <f>VLOOKUP(C84,Xrate!A:D,4,0)</f>
        <v>1</v>
      </c>
      <c r="J84" s="191">
        <f t="shared" si="1"/>
        <v>37746625300</v>
      </c>
      <c r="N84" s="62">
        <v>1033300</v>
      </c>
      <c r="O84" s="190"/>
      <c r="P84" s="190"/>
      <c r="Q84" s="190"/>
      <c r="R84" s="190">
        <v>0</v>
      </c>
      <c r="S84" s="197">
        <v>0</v>
      </c>
      <c r="T84" s="185" t="s">
        <v>315</v>
      </c>
    </row>
    <row r="85" spans="1:20" x14ac:dyDescent="0.35">
      <c r="A85">
        <v>70</v>
      </c>
      <c r="B85" s="148">
        <v>1034400</v>
      </c>
      <c r="C85" s="149" t="s">
        <v>44</v>
      </c>
      <c r="D85" s="149" t="s">
        <v>157</v>
      </c>
      <c r="E85" s="150" t="s">
        <v>158</v>
      </c>
      <c r="F85" t="s">
        <v>159</v>
      </c>
      <c r="G85" s="151">
        <v>12358637300</v>
      </c>
      <c r="H85" s="44">
        <v>17311625200</v>
      </c>
      <c r="I85" s="185">
        <f>VLOOKUP(C85,Xrate!A:D,4,0)</f>
        <v>1</v>
      </c>
      <c r="J85" s="191">
        <f t="shared" si="1"/>
        <v>12358637300</v>
      </c>
      <c r="N85" s="62">
        <v>1034000</v>
      </c>
      <c r="O85" s="190">
        <v>64707388100</v>
      </c>
      <c r="P85" s="190">
        <v>25629540000</v>
      </c>
      <c r="Q85" s="190">
        <v>0</v>
      </c>
      <c r="R85" s="190">
        <v>2917289000</v>
      </c>
      <c r="S85" s="197">
        <v>93254217100</v>
      </c>
      <c r="T85" s="185" t="s">
        <v>316</v>
      </c>
    </row>
    <row r="86" spans="1:20" x14ac:dyDescent="0.35">
      <c r="A86">
        <v>71</v>
      </c>
      <c r="B86" s="148">
        <v>1034600</v>
      </c>
      <c r="C86" s="149" t="s">
        <v>44</v>
      </c>
      <c r="D86" s="149" t="s">
        <v>157</v>
      </c>
      <c r="E86" s="150" t="s">
        <v>158</v>
      </c>
      <c r="F86" t="s">
        <v>159</v>
      </c>
      <c r="G86" s="151">
        <v>49086742300</v>
      </c>
      <c r="H86" s="44">
        <v>30872717500</v>
      </c>
      <c r="I86" s="185">
        <f>VLOOKUP(C86,Xrate!A:D,4,0)</f>
        <v>1</v>
      </c>
      <c r="J86" s="191">
        <f t="shared" si="1"/>
        <v>49086742300</v>
      </c>
      <c r="N86" s="62">
        <v>1034200</v>
      </c>
      <c r="O86" s="190">
        <v>14023076500</v>
      </c>
      <c r="P86" s="190">
        <v>20526420000</v>
      </c>
      <c r="Q86" s="190">
        <v>0</v>
      </c>
      <c r="R86" s="190">
        <v>4381096875</v>
      </c>
      <c r="S86" s="197">
        <v>38930593375</v>
      </c>
      <c r="T86" s="185" t="s">
        <v>195</v>
      </c>
    </row>
    <row r="87" spans="1:20" x14ac:dyDescent="0.35">
      <c r="A87">
        <v>72</v>
      </c>
      <c r="B87" s="148">
        <v>1036000</v>
      </c>
      <c r="C87" s="149" t="s">
        <v>44</v>
      </c>
      <c r="D87" s="149" t="s">
        <v>157</v>
      </c>
      <c r="E87" s="150" t="s">
        <v>158</v>
      </c>
      <c r="F87" t="s">
        <v>159</v>
      </c>
      <c r="G87" s="151">
        <v>22824029600</v>
      </c>
      <c r="H87" s="44">
        <v>30140480100</v>
      </c>
      <c r="I87" s="185">
        <f>VLOOKUP(C87,Xrate!A:D,4,0)</f>
        <v>1</v>
      </c>
      <c r="J87" s="191">
        <f t="shared" si="1"/>
        <v>22824029600</v>
      </c>
      <c r="N87" s="62">
        <v>1034300</v>
      </c>
      <c r="O87" s="190">
        <v>37746625300</v>
      </c>
      <c r="P87" s="190">
        <v>19408460000</v>
      </c>
      <c r="Q87" s="190">
        <v>0</v>
      </c>
      <c r="R87" s="190">
        <v>1889952925</v>
      </c>
      <c r="S87" s="197">
        <v>59045038225</v>
      </c>
      <c r="T87" s="185" t="s">
        <v>317</v>
      </c>
    </row>
    <row r="88" spans="1:20" x14ac:dyDescent="0.35">
      <c r="A88">
        <v>73</v>
      </c>
      <c r="B88" s="148">
        <v>1038000</v>
      </c>
      <c r="C88" s="149" t="s">
        <v>44</v>
      </c>
      <c r="D88" s="149" t="s">
        <v>157</v>
      </c>
      <c r="E88" s="150" t="s">
        <v>158</v>
      </c>
      <c r="F88" t="s">
        <v>159</v>
      </c>
      <c r="G88" s="151">
        <v>16327890300</v>
      </c>
      <c r="H88" s="44">
        <v>11247854000</v>
      </c>
      <c r="I88" s="185">
        <f>VLOOKUP(C88,Xrate!A:D,4,0)</f>
        <v>1</v>
      </c>
      <c r="J88" s="191">
        <f t="shared" si="1"/>
        <v>16327890300</v>
      </c>
      <c r="N88" s="62">
        <v>1034400</v>
      </c>
      <c r="O88" s="190">
        <v>12358637300</v>
      </c>
      <c r="P88" s="190">
        <v>15365450000</v>
      </c>
      <c r="Q88" s="190">
        <v>0</v>
      </c>
      <c r="R88" s="190">
        <v>1763808000</v>
      </c>
      <c r="S88" s="197">
        <v>29487895300</v>
      </c>
      <c r="T88" s="185" t="s">
        <v>318</v>
      </c>
    </row>
    <row r="89" spans="1:20" x14ac:dyDescent="0.35">
      <c r="A89">
        <v>74</v>
      </c>
      <c r="B89" s="148">
        <v>1038200</v>
      </c>
      <c r="C89" s="149" t="s">
        <v>44</v>
      </c>
      <c r="D89" s="149" t="s">
        <v>157</v>
      </c>
      <c r="E89" s="150" t="s">
        <v>158</v>
      </c>
      <c r="F89" t="s">
        <v>159</v>
      </c>
      <c r="G89" s="151">
        <v>33486629900</v>
      </c>
      <c r="H89" s="44">
        <v>37578813000</v>
      </c>
      <c r="I89" s="185">
        <f>VLOOKUP(C89,Xrate!A:D,4,0)</f>
        <v>1</v>
      </c>
      <c r="J89" s="191">
        <f t="shared" si="1"/>
        <v>33486629900</v>
      </c>
      <c r="N89" s="62">
        <v>1034600</v>
      </c>
      <c r="O89" s="190">
        <v>49086742300</v>
      </c>
      <c r="P89" s="190">
        <v>24473460000</v>
      </c>
      <c r="Q89" s="190">
        <v>0</v>
      </c>
      <c r="R89" s="190">
        <v>4029991750</v>
      </c>
      <c r="S89" s="197">
        <v>77590194050</v>
      </c>
      <c r="T89" s="185" t="s">
        <v>194</v>
      </c>
    </row>
    <row r="90" spans="1:20" x14ac:dyDescent="0.35">
      <c r="A90">
        <v>75</v>
      </c>
      <c r="B90" s="148">
        <v>1038400</v>
      </c>
      <c r="C90" s="149" t="s">
        <v>44</v>
      </c>
      <c r="D90" s="149" t="s">
        <v>157</v>
      </c>
      <c r="E90" s="150" t="s">
        <v>158</v>
      </c>
      <c r="F90" t="s">
        <v>159</v>
      </c>
      <c r="G90" s="151">
        <v>14588253800</v>
      </c>
      <c r="H90" s="44">
        <v>24170992700</v>
      </c>
      <c r="I90" s="185">
        <f>VLOOKUP(C90,Xrate!A:D,4,0)</f>
        <v>1</v>
      </c>
      <c r="J90" s="191">
        <f t="shared" si="1"/>
        <v>14588253800</v>
      </c>
      <c r="N90" s="62">
        <v>1036000</v>
      </c>
      <c r="O90" s="190">
        <v>22824029600</v>
      </c>
      <c r="P90" s="190">
        <v>31229530000</v>
      </c>
      <c r="Q90" s="190">
        <v>0</v>
      </c>
      <c r="R90" s="190">
        <v>7642767150</v>
      </c>
      <c r="S90" s="197">
        <v>61696326750</v>
      </c>
      <c r="T90" s="185" t="s">
        <v>319</v>
      </c>
    </row>
    <row r="91" spans="1:20" x14ac:dyDescent="0.35">
      <c r="A91">
        <v>76</v>
      </c>
      <c r="B91" s="148">
        <v>1040000</v>
      </c>
      <c r="C91" s="149" t="s">
        <v>44</v>
      </c>
      <c r="D91" s="149" t="s">
        <v>157</v>
      </c>
      <c r="E91" s="150" t="s">
        <v>158</v>
      </c>
      <c r="F91" t="s">
        <v>159</v>
      </c>
      <c r="G91" s="151">
        <v>8302901700</v>
      </c>
      <c r="H91" s="44">
        <v>8923051700</v>
      </c>
      <c r="I91" s="185">
        <f>VLOOKUP(C91,Xrate!A:D,4,0)</f>
        <v>1</v>
      </c>
      <c r="J91" s="191">
        <f t="shared" si="1"/>
        <v>8302901700</v>
      </c>
      <c r="N91" s="62">
        <v>1038000</v>
      </c>
      <c r="O91" s="190">
        <v>16327890300</v>
      </c>
      <c r="P91" s="190">
        <v>22100820000</v>
      </c>
      <c r="Q91" s="190">
        <v>0</v>
      </c>
      <c r="R91" s="190">
        <v>2499215775</v>
      </c>
      <c r="S91" s="197">
        <v>40927926075</v>
      </c>
      <c r="T91" s="185" t="s">
        <v>320</v>
      </c>
    </row>
    <row r="92" spans="1:20" x14ac:dyDescent="0.35">
      <c r="A92">
        <v>77</v>
      </c>
      <c r="B92" s="148">
        <v>1040200</v>
      </c>
      <c r="C92" s="149" t="s">
        <v>44</v>
      </c>
      <c r="D92" s="149" t="s">
        <v>157</v>
      </c>
      <c r="E92" s="150" t="s">
        <v>158</v>
      </c>
      <c r="F92" t="s">
        <v>159</v>
      </c>
      <c r="G92" s="151">
        <v>7203741000</v>
      </c>
      <c r="H92" s="44">
        <v>9151808200</v>
      </c>
      <c r="I92" s="185">
        <f>VLOOKUP(C92,Xrate!A:D,4,0)</f>
        <v>1</v>
      </c>
      <c r="J92" s="191">
        <f t="shared" si="1"/>
        <v>7203741000</v>
      </c>
      <c r="N92" s="62">
        <v>1038200</v>
      </c>
      <c r="O92" s="190">
        <v>33486629900</v>
      </c>
      <c r="P92" s="190">
        <v>27347300000</v>
      </c>
      <c r="Q92" s="190">
        <v>0</v>
      </c>
      <c r="R92" s="190">
        <v>6726953900</v>
      </c>
      <c r="S92" s="197">
        <v>67560883800</v>
      </c>
      <c r="T92" s="185" t="s">
        <v>321</v>
      </c>
    </row>
    <row r="93" spans="1:20" x14ac:dyDescent="0.35">
      <c r="A93">
        <v>78</v>
      </c>
      <c r="B93" s="148">
        <v>1042000</v>
      </c>
      <c r="C93" s="149" t="s">
        <v>44</v>
      </c>
      <c r="D93" s="149" t="s">
        <v>157</v>
      </c>
      <c r="E93" s="150" t="s">
        <v>158</v>
      </c>
      <c r="F93" t="s">
        <v>159</v>
      </c>
      <c r="G93" s="151">
        <v>2450965700</v>
      </c>
      <c r="H93" s="44">
        <v>7604694400</v>
      </c>
      <c r="I93" s="185">
        <f>VLOOKUP(C93,Xrate!A:D,4,0)</f>
        <v>1</v>
      </c>
      <c r="J93" s="191">
        <f t="shared" si="1"/>
        <v>2450965700</v>
      </c>
      <c r="N93" s="62">
        <v>1038400</v>
      </c>
      <c r="O93" s="190">
        <v>14588253800</v>
      </c>
      <c r="P93" s="190">
        <v>26302350000</v>
      </c>
      <c r="Q93" s="190">
        <v>0</v>
      </c>
      <c r="R93" s="190">
        <v>4472954800</v>
      </c>
      <c r="S93" s="197">
        <v>45363558600</v>
      </c>
      <c r="T93" s="185" t="s">
        <v>322</v>
      </c>
    </row>
    <row r="94" spans="1:20" x14ac:dyDescent="0.35">
      <c r="A94">
        <v>79</v>
      </c>
      <c r="B94" s="148">
        <v>1042200</v>
      </c>
      <c r="C94" s="149" t="s">
        <v>44</v>
      </c>
      <c r="D94" s="149" t="s">
        <v>157</v>
      </c>
      <c r="E94" s="150" t="s">
        <v>158</v>
      </c>
      <c r="F94" t="s">
        <v>159</v>
      </c>
      <c r="G94" s="151">
        <v>17683567300</v>
      </c>
      <c r="H94" s="44">
        <v>13645266200</v>
      </c>
      <c r="I94" s="185">
        <f>VLOOKUP(C94,Xrate!A:D,4,0)</f>
        <v>1</v>
      </c>
      <c r="J94" s="191">
        <f t="shared" si="1"/>
        <v>17683567300</v>
      </c>
      <c r="N94" s="62">
        <v>1040000</v>
      </c>
      <c r="O94" s="190">
        <v>8302901700</v>
      </c>
      <c r="P94" s="190">
        <v>25148160000</v>
      </c>
      <c r="Q94" s="190">
        <v>0</v>
      </c>
      <c r="R94" s="190">
        <v>3554353600</v>
      </c>
      <c r="S94" s="197">
        <v>37005415300</v>
      </c>
      <c r="T94" s="185" t="s">
        <v>215</v>
      </c>
    </row>
    <row r="95" spans="1:20" x14ac:dyDescent="0.35">
      <c r="A95">
        <v>80</v>
      </c>
      <c r="B95" s="148">
        <v>1042400</v>
      </c>
      <c r="C95" s="149" t="s">
        <v>44</v>
      </c>
      <c r="D95" s="149" t="s">
        <v>157</v>
      </c>
      <c r="E95" s="150" t="s">
        <v>158</v>
      </c>
      <c r="F95" t="s">
        <v>159</v>
      </c>
      <c r="G95" s="151">
        <v>27732839500</v>
      </c>
      <c r="H95" s="44">
        <v>41135268700</v>
      </c>
      <c r="I95" s="185">
        <f>VLOOKUP(C95,Xrate!A:D,4,0)</f>
        <v>1</v>
      </c>
      <c r="J95" s="191">
        <f t="shared" si="1"/>
        <v>27732839500</v>
      </c>
      <c r="N95" s="62">
        <v>1040200</v>
      </c>
      <c r="O95" s="190">
        <v>7203741000</v>
      </c>
      <c r="P95" s="190">
        <v>15319380000</v>
      </c>
      <c r="Q95" s="190">
        <v>0</v>
      </c>
      <c r="R95" s="190">
        <v>1204524000</v>
      </c>
      <c r="S95" s="197">
        <v>23727645000</v>
      </c>
      <c r="T95" s="185" t="s">
        <v>323</v>
      </c>
    </row>
    <row r="96" spans="1:20" x14ac:dyDescent="0.35">
      <c r="A96">
        <v>81</v>
      </c>
      <c r="B96" s="148">
        <v>1043000</v>
      </c>
      <c r="C96" s="149" t="s">
        <v>44</v>
      </c>
      <c r="D96" s="149" t="s">
        <v>157</v>
      </c>
      <c r="E96" s="150" t="s">
        <v>158</v>
      </c>
      <c r="F96" t="s">
        <v>159</v>
      </c>
      <c r="G96" s="151">
        <v>25025294100</v>
      </c>
      <c r="H96" s="44">
        <v>19461374800</v>
      </c>
      <c r="I96" s="185">
        <f>VLOOKUP(C96,Xrate!A:D,4,0)</f>
        <v>1</v>
      </c>
      <c r="J96" s="191">
        <f t="shared" si="1"/>
        <v>25025294100</v>
      </c>
      <c r="N96" s="62">
        <v>1042000</v>
      </c>
      <c r="O96" s="190">
        <v>2450965700</v>
      </c>
      <c r="P96" s="190">
        <v>43601170000</v>
      </c>
      <c r="Q96" s="190">
        <v>0</v>
      </c>
      <c r="R96" s="190">
        <v>5644832050</v>
      </c>
      <c r="S96" s="197">
        <v>51696967750</v>
      </c>
      <c r="T96" s="185" t="s">
        <v>198</v>
      </c>
    </row>
    <row r="97" spans="1:20" x14ac:dyDescent="0.35">
      <c r="A97">
        <v>82</v>
      </c>
      <c r="B97" s="148">
        <v>1044000</v>
      </c>
      <c r="C97" s="149" t="s">
        <v>44</v>
      </c>
      <c r="D97" s="149" t="s">
        <v>157</v>
      </c>
      <c r="E97" s="150" t="s">
        <v>158</v>
      </c>
      <c r="F97" t="s">
        <v>159</v>
      </c>
      <c r="G97" s="151">
        <v>88309471200</v>
      </c>
      <c r="H97" s="44">
        <v>62487807700</v>
      </c>
      <c r="I97" s="185">
        <f>VLOOKUP(C97,Xrate!A:D,4,0)</f>
        <v>1</v>
      </c>
      <c r="J97" s="191">
        <f t="shared" si="1"/>
        <v>88309471200</v>
      </c>
      <c r="N97" s="62">
        <v>1042200</v>
      </c>
      <c r="O97" s="190">
        <v>17683567300</v>
      </c>
      <c r="P97" s="190">
        <v>19482100000</v>
      </c>
      <c r="Q97" s="190">
        <v>0</v>
      </c>
      <c r="R97" s="190">
        <v>2011198200</v>
      </c>
      <c r="S97" s="197">
        <v>39176865500</v>
      </c>
      <c r="T97" s="185" t="s">
        <v>324</v>
      </c>
    </row>
    <row r="98" spans="1:20" x14ac:dyDescent="0.35">
      <c r="A98">
        <v>83</v>
      </c>
      <c r="B98" s="148">
        <v>1044100</v>
      </c>
      <c r="C98" s="149" t="s">
        <v>44</v>
      </c>
      <c r="D98" s="149" t="s">
        <v>157</v>
      </c>
      <c r="E98" s="150" t="s">
        <v>158</v>
      </c>
      <c r="F98" t="s">
        <v>159</v>
      </c>
      <c r="G98" s="151">
        <v>26048979200</v>
      </c>
      <c r="H98" s="44">
        <v>19037999900</v>
      </c>
      <c r="I98" s="185">
        <f>VLOOKUP(C98,Xrate!A:D,4,0)</f>
        <v>1</v>
      </c>
      <c r="J98" s="191">
        <f t="shared" si="1"/>
        <v>26048979200</v>
      </c>
      <c r="N98" s="62">
        <v>1042400</v>
      </c>
      <c r="O98" s="190">
        <v>27732839500</v>
      </c>
      <c r="P98" s="190">
        <v>20958070000</v>
      </c>
      <c r="Q98" s="190">
        <v>0</v>
      </c>
      <c r="R98" s="190">
        <v>3585855850</v>
      </c>
      <c r="S98" s="197">
        <v>52276765350</v>
      </c>
      <c r="T98" s="185" t="s">
        <v>201</v>
      </c>
    </row>
    <row r="99" spans="1:20" x14ac:dyDescent="0.35">
      <c r="A99">
        <v>84</v>
      </c>
      <c r="B99" s="148">
        <v>1044200</v>
      </c>
      <c r="C99" s="149" t="s">
        <v>44</v>
      </c>
      <c r="D99" s="149" t="s">
        <v>157</v>
      </c>
      <c r="E99" s="150" t="s">
        <v>158</v>
      </c>
      <c r="F99" t="s">
        <v>159</v>
      </c>
      <c r="G99" s="151">
        <v>30170282400</v>
      </c>
      <c r="H99" s="44">
        <v>34155278300</v>
      </c>
      <c r="I99" s="185">
        <f>VLOOKUP(C99,Xrate!A:D,4,0)</f>
        <v>1</v>
      </c>
      <c r="J99" s="191">
        <f t="shared" si="1"/>
        <v>30170282400</v>
      </c>
      <c r="N99" s="62">
        <v>1043000</v>
      </c>
      <c r="O99" s="190">
        <v>25025294100</v>
      </c>
      <c r="P99" s="190">
        <v>16384560000</v>
      </c>
      <c r="Q99" s="190">
        <v>0</v>
      </c>
      <c r="R99" s="190">
        <v>2612058175</v>
      </c>
      <c r="S99" s="197">
        <v>44021912275</v>
      </c>
      <c r="T99" s="185" t="s">
        <v>325</v>
      </c>
    </row>
    <row r="100" spans="1:20" x14ac:dyDescent="0.35">
      <c r="A100">
        <v>85</v>
      </c>
      <c r="B100" s="148">
        <v>1044400</v>
      </c>
      <c r="C100" s="149" t="s">
        <v>44</v>
      </c>
      <c r="D100" s="149" t="s">
        <v>157</v>
      </c>
      <c r="E100" s="150" t="s">
        <v>158</v>
      </c>
      <c r="F100" t="s">
        <v>159</v>
      </c>
      <c r="G100" s="151">
        <v>103902164600</v>
      </c>
      <c r="H100" s="44">
        <v>52262370900</v>
      </c>
      <c r="I100" s="185">
        <f>VLOOKUP(C100,Xrate!A:D,4,0)</f>
        <v>1</v>
      </c>
      <c r="J100" s="191">
        <f t="shared" si="1"/>
        <v>103902164600</v>
      </c>
      <c r="N100" s="62">
        <v>1044000</v>
      </c>
      <c r="O100" s="190">
        <v>88309471200</v>
      </c>
      <c r="P100" s="190">
        <v>42485450000</v>
      </c>
      <c r="Q100" s="190">
        <v>0</v>
      </c>
      <c r="R100" s="190">
        <v>22683899600</v>
      </c>
      <c r="S100" s="197">
        <v>153478820800</v>
      </c>
      <c r="T100" s="185" t="s">
        <v>326</v>
      </c>
    </row>
    <row r="101" spans="1:20" x14ac:dyDescent="0.35">
      <c r="A101">
        <v>86</v>
      </c>
      <c r="B101" s="148">
        <v>1045000</v>
      </c>
      <c r="C101" s="149" t="s">
        <v>44</v>
      </c>
      <c r="D101" s="149" t="s">
        <v>157</v>
      </c>
      <c r="E101" s="150" t="s">
        <v>158</v>
      </c>
      <c r="F101" t="s">
        <v>159</v>
      </c>
      <c r="G101" s="151">
        <v>31961038600</v>
      </c>
      <c r="H101" s="44">
        <v>26038350300</v>
      </c>
      <c r="I101" s="185">
        <f>VLOOKUP(C101,Xrate!A:D,4,0)</f>
        <v>1</v>
      </c>
      <c r="J101" s="191">
        <f t="shared" si="1"/>
        <v>31961038600</v>
      </c>
      <c r="N101" s="62">
        <v>1044100</v>
      </c>
      <c r="O101" s="190">
        <v>26048979200</v>
      </c>
      <c r="P101" s="190">
        <v>14856020000</v>
      </c>
      <c r="Q101" s="190">
        <v>0</v>
      </c>
      <c r="R101" s="190">
        <v>3462224400</v>
      </c>
      <c r="S101" s="197">
        <v>44367223600</v>
      </c>
      <c r="T101" s="185" t="s">
        <v>203</v>
      </c>
    </row>
    <row r="102" spans="1:20" x14ac:dyDescent="0.35">
      <c r="A102">
        <v>87</v>
      </c>
      <c r="B102" s="148">
        <v>1046000</v>
      </c>
      <c r="C102" s="149" t="s">
        <v>44</v>
      </c>
      <c r="D102" s="149" t="s">
        <v>157</v>
      </c>
      <c r="E102" s="150" t="s">
        <v>158</v>
      </c>
      <c r="F102" t="s">
        <v>159</v>
      </c>
      <c r="G102" s="151">
        <v>33614070500</v>
      </c>
      <c r="H102" s="44">
        <v>14621756800</v>
      </c>
      <c r="I102" s="185">
        <f>VLOOKUP(C102,Xrate!A:D,4,0)</f>
        <v>1</v>
      </c>
      <c r="J102" s="191">
        <f t="shared" si="1"/>
        <v>33614070500</v>
      </c>
      <c r="N102" s="62">
        <v>1044200</v>
      </c>
      <c r="O102" s="190">
        <v>30170282400</v>
      </c>
      <c r="P102" s="190">
        <v>32241060000</v>
      </c>
      <c r="Q102" s="190">
        <v>0</v>
      </c>
      <c r="R102" s="190">
        <v>5233507175</v>
      </c>
      <c r="S102" s="197">
        <v>67644849575</v>
      </c>
      <c r="T102" s="185" t="s">
        <v>327</v>
      </c>
    </row>
    <row r="103" spans="1:20" x14ac:dyDescent="0.35">
      <c r="A103">
        <v>88</v>
      </c>
      <c r="B103" s="148">
        <v>1046200</v>
      </c>
      <c r="C103" s="149" t="s">
        <v>44</v>
      </c>
      <c r="D103" s="149" t="s">
        <v>157</v>
      </c>
      <c r="E103" s="150" t="s">
        <v>158</v>
      </c>
      <c r="F103" t="s">
        <v>159</v>
      </c>
      <c r="G103" s="151">
        <v>20011781800</v>
      </c>
      <c r="H103" s="44">
        <v>17442065100</v>
      </c>
      <c r="I103" s="185">
        <f>VLOOKUP(C103,Xrate!A:D,4,0)</f>
        <v>1</v>
      </c>
      <c r="J103" s="191">
        <f t="shared" si="1"/>
        <v>20011781800</v>
      </c>
      <c r="N103" s="62">
        <v>1044400</v>
      </c>
      <c r="O103" s="190">
        <v>103902164600</v>
      </c>
      <c r="P103" s="190">
        <v>33262200000</v>
      </c>
      <c r="Q103" s="190">
        <v>0</v>
      </c>
      <c r="R103" s="190">
        <v>4591114350</v>
      </c>
      <c r="S103" s="197">
        <v>141755478950</v>
      </c>
      <c r="T103" s="185" t="s">
        <v>328</v>
      </c>
    </row>
    <row r="104" spans="1:20" x14ac:dyDescent="0.35">
      <c r="A104">
        <v>89</v>
      </c>
      <c r="B104" s="148">
        <v>1047000</v>
      </c>
      <c r="C104" s="149" t="s">
        <v>44</v>
      </c>
      <c r="D104" s="149" t="s">
        <v>157</v>
      </c>
      <c r="E104" s="150" t="s">
        <v>158</v>
      </c>
      <c r="F104" t="s">
        <v>159</v>
      </c>
      <c r="G104" s="151">
        <v>20038879400</v>
      </c>
      <c r="H104" s="44">
        <v>33575122600</v>
      </c>
      <c r="I104" s="185">
        <f>VLOOKUP(C104,Xrate!A:D,4,0)</f>
        <v>1</v>
      </c>
      <c r="J104" s="191">
        <f t="shared" si="1"/>
        <v>20038879400</v>
      </c>
      <c r="N104" s="62">
        <v>1045000</v>
      </c>
      <c r="O104" s="190">
        <v>31961038600</v>
      </c>
      <c r="P104" s="190">
        <v>13929790000</v>
      </c>
      <c r="Q104" s="190">
        <v>0</v>
      </c>
      <c r="R104" s="190">
        <v>154631200</v>
      </c>
      <c r="S104" s="197">
        <v>46045459800</v>
      </c>
      <c r="T104" s="185" t="s">
        <v>329</v>
      </c>
    </row>
    <row r="105" spans="1:20" x14ac:dyDescent="0.35">
      <c r="A105">
        <v>90</v>
      </c>
      <c r="B105" s="148">
        <v>1048000</v>
      </c>
      <c r="C105" s="149" t="s">
        <v>44</v>
      </c>
      <c r="D105" s="149" t="s">
        <v>157</v>
      </c>
      <c r="E105" s="150" t="s">
        <v>158</v>
      </c>
      <c r="F105" t="s">
        <v>159</v>
      </c>
      <c r="G105" s="151">
        <v>30748494700</v>
      </c>
      <c r="H105" s="44">
        <v>31217183300</v>
      </c>
      <c r="I105" s="185">
        <f>VLOOKUP(C105,Xrate!A:D,4,0)</f>
        <v>1</v>
      </c>
      <c r="J105" s="191">
        <f t="shared" si="1"/>
        <v>30748494700</v>
      </c>
      <c r="N105" s="62">
        <v>1046000</v>
      </c>
      <c r="O105" s="190">
        <v>33614070500</v>
      </c>
      <c r="P105" s="190">
        <v>31744950000</v>
      </c>
      <c r="Q105" s="190">
        <v>0</v>
      </c>
      <c r="R105" s="190">
        <v>12147445150</v>
      </c>
      <c r="S105" s="197">
        <v>77506465650</v>
      </c>
      <c r="T105" s="185" t="s">
        <v>330</v>
      </c>
    </row>
    <row r="106" spans="1:20" x14ac:dyDescent="0.35">
      <c r="A106">
        <v>91</v>
      </c>
      <c r="B106" s="148">
        <v>1048200</v>
      </c>
      <c r="C106" s="149" t="s">
        <v>44</v>
      </c>
      <c r="D106" s="149" t="s">
        <v>157</v>
      </c>
      <c r="E106" s="150" t="s">
        <v>158</v>
      </c>
      <c r="F106" t="s">
        <v>159</v>
      </c>
      <c r="G106" s="151">
        <v>28372381100</v>
      </c>
      <c r="H106" s="44">
        <v>24790344000</v>
      </c>
      <c r="I106" s="185">
        <f>VLOOKUP(C106,Xrate!A:D,4,0)</f>
        <v>1</v>
      </c>
      <c r="J106" s="191">
        <f t="shared" si="1"/>
        <v>28372381100</v>
      </c>
      <c r="N106" s="62">
        <v>1046200</v>
      </c>
      <c r="O106" s="190">
        <v>20011781800</v>
      </c>
      <c r="P106" s="190">
        <v>20518860000</v>
      </c>
      <c r="Q106" s="190">
        <v>0</v>
      </c>
      <c r="R106" s="190">
        <v>627936925</v>
      </c>
      <c r="S106" s="197">
        <v>41158578725</v>
      </c>
      <c r="T106" s="185" t="s">
        <v>331</v>
      </c>
    </row>
    <row r="107" spans="1:20" x14ac:dyDescent="0.35">
      <c r="A107">
        <v>92</v>
      </c>
      <c r="B107" s="148">
        <v>1048400</v>
      </c>
      <c r="C107" s="149" t="s">
        <v>44</v>
      </c>
      <c r="D107" s="149" t="s">
        <v>157</v>
      </c>
      <c r="E107" s="150" t="s">
        <v>158</v>
      </c>
      <c r="F107" t="s">
        <v>159</v>
      </c>
      <c r="G107" s="151">
        <v>15881234000</v>
      </c>
      <c r="H107" s="44">
        <v>22998641600</v>
      </c>
      <c r="I107" s="185">
        <f>VLOOKUP(C107,Xrate!A:D,4,0)</f>
        <v>1</v>
      </c>
      <c r="J107" s="191">
        <f t="shared" si="1"/>
        <v>15881234000</v>
      </c>
      <c r="N107" s="62">
        <v>1047000</v>
      </c>
      <c r="O107" s="190">
        <v>20038879400</v>
      </c>
      <c r="P107" s="190">
        <v>13855340000</v>
      </c>
      <c r="Q107" s="190">
        <v>0</v>
      </c>
      <c r="R107" s="190">
        <v>7637168750</v>
      </c>
      <c r="S107" s="197">
        <v>41531388150</v>
      </c>
      <c r="T107" s="185" t="s">
        <v>332</v>
      </c>
    </row>
    <row r="108" spans="1:20" x14ac:dyDescent="0.35">
      <c r="A108">
        <v>93</v>
      </c>
      <c r="B108" s="148">
        <v>1048600</v>
      </c>
      <c r="C108" s="149" t="s">
        <v>44</v>
      </c>
      <c r="D108" s="149" t="s">
        <v>157</v>
      </c>
      <c r="E108" s="150" t="s">
        <v>158</v>
      </c>
      <c r="F108" t="s">
        <v>159</v>
      </c>
      <c r="G108" s="151">
        <v>13120519000</v>
      </c>
      <c r="H108" s="44">
        <v>7876508400</v>
      </c>
      <c r="I108" s="185">
        <f>VLOOKUP(C108,Xrate!A:D,4,0)</f>
        <v>1</v>
      </c>
      <c r="J108" s="191">
        <f t="shared" si="1"/>
        <v>13120519000</v>
      </c>
      <c r="N108" s="62">
        <v>1048000</v>
      </c>
      <c r="O108" s="190">
        <v>30748494700</v>
      </c>
      <c r="P108" s="190">
        <v>42473030000</v>
      </c>
      <c r="Q108" s="190">
        <v>0</v>
      </c>
      <c r="R108" s="190">
        <v>7113909700</v>
      </c>
      <c r="S108" s="197">
        <v>80335434400</v>
      </c>
      <c r="T108" s="185" t="s">
        <v>333</v>
      </c>
    </row>
    <row r="109" spans="1:20" x14ac:dyDescent="0.35">
      <c r="A109">
        <v>94</v>
      </c>
      <c r="B109" s="148">
        <v>1048800</v>
      </c>
      <c r="C109" s="149" t="s">
        <v>44</v>
      </c>
      <c r="D109" s="149" t="s">
        <v>157</v>
      </c>
      <c r="E109" s="150" t="s">
        <v>158</v>
      </c>
      <c r="F109" t="s">
        <v>159</v>
      </c>
      <c r="G109" s="151">
        <v>7627356200</v>
      </c>
      <c r="H109" s="44">
        <v>8704877400</v>
      </c>
      <c r="I109" s="185">
        <f>VLOOKUP(C109,Xrate!A:D,4,0)</f>
        <v>1</v>
      </c>
      <c r="J109" s="191">
        <f t="shared" si="1"/>
        <v>7627356200</v>
      </c>
      <c r="N109" s="62">
        <v>1048200</v>
      </c>
      <c r="O109" s="190">
        <v>28372381100</v>
      </c>
      <c r="P109" s="190">
        <v>12408740000</v>
      </c>
      <c r="Q109" s="190">
        <v>0</v>
      </c>
      <c r="R109" s="190">
        <v>532823725</v>
      </c>
      <c r="S109" s="197">
        <v>41313944825</v>
      </c>
      <c r="T109" s="185" t="s">
        <v>334</v>
      </c>
    </row>
    <row r="110" spans="1:20" x14ac:dyDescent="0.35">
      <c r="A110">
        <v>95</v>
      </c>
      <c r="B110" s="148">
        <v>1049000</v>
      </c>
      <c r="C110" s="149" t="s">
        <v>44</v>
      </c>
      <c r="D110" s="149" t="s">
        <v>157</v>
      </c>
      <c r="E110" s="150" t="s">
        <v>158</v>
      </c>
      <c r="F110" t="s">
        <v>159</v>
      </c>
      <c r="G110" s="151">
        <v>0</v>
      </c>
      <c r="H110" s="44">
        <v>0</v>
      </c>
      <c r="I110" s="185">
        <f>VLOOKUP(C110,Xrate!A:D,4,0)</f>
        <v>1</v>
      </c>
      <c r="J110" s="191">
        <f t="shared" si="1"/>
        <v>0</v>
      </c>
      <c r="N110" s="62">
        <v>1048400</v>
      </c>
      <c r="O110" s="190">
        <v>15881234000</v>
      </c>
      <c r="P110" s="190">
        <v>8104330000</v>
      </c>
      <c r="Q110" s="190">
        <v>0</v>
      </c>
      <c r="R110" s="190">
        <v>896085600</v>
      </c>
      <c r="S110" s="197">
        <v>24881649600</v>
      </c>
      <c r="T110" s="185" t="s">
        <v>335</v>
      </c>
    </row>
    <row r="111" spans="1:20" x14ac:dyDescent="0.35">
      <c r="A111">
        <v>96</v>
      </c>
      <c r="B111" s="148">
        <v>1050000</v>
      </c>
      <c r="C111" s="149" t="s">
        <v>44</v>
      </c>
      <c r="D111" s="149" t="s">
        <v>157</v>
      </c>
      <c r="E111" s="150" t="s">
        <v>158</v>
      </c>
      <c r="F111" t="s">
        <v>159</v>
      </c>
      <c r="G111" s="151">
        <v>10623796500</v>
      </c>
      <c r="H111" s="44">
        <v>4388859100</v>
      </c>
      <c r="I111" s="185">
        <f>VLOOKUP(C111,Xrate!A:D,4,0)</f>
        <v>1</v>
      </c>
      <c r="J111" s="191">
        <f t="shared" si="1"/>
        <v>10623796500</v>
      </c>
      <c r="N111" s="62">
        <v>1048600</v>
      </c>
      <c r="O111" s="190">
        <v>13120519000</v>
      </c>
      <c r="P111" s="190">
        <v>11429750000</v>
      </c>
      <c r="Q111" s="190">
        <v>0</v>
      </c>
      <c r="R111" s="190">
        <v>613890000</v>
      </c>
      <c r="S111" s="197">
        <v>25164159000</v>
      </c>
      <c r="T111" s="185" t="s">
        <v>336</v>
      </c>
    </row>
    <row r="112" spans="1:20" x14ac:dyDescent="0.35">
      <c r="A112">
        <v>97</v>
      </c>
      <c r="B112" s="148">
        <v>1050200</v>
      </c>
      <c r="C112" s="149" t="s">
        <v>44</v>
      </c>
      <c r="D112" s="149" t="s">
        <v>157</v>
      </c>
      <c r="E112" s="150" t="s">
        <v>158</v>
      </c>
      <c r="F112" t="s">
        <v>159</v>
      </c>
      <c r="G112" s="151">
        <v>26494354600</v>
      </c>
      <c r="H112" s="44">
        <v>8768630800</v>
      </c>
      <c r="I112" s="185">
        <f>VLOOKUP(C112,Xrate!A:D,4,0)</f>
        <v>1</v>
      </c>
      <c r="J112" s="191">
        <f t="shared" si="1"/>
        <v>26494354600</v>
      </c>
      <c r="N112" s="62">
        <v>1048800</v>
      </c>
      <c r="O112" s="190">
        <v>7627356200</v>
      </c>
      <c r="P112" s="190">
        <v>9945990000</v>
      </c>
      <c r="Q112" s="190">
        <v>0</v>
      </c>
      <c r="R112" s="190">
        <v>217329600</v>
      </c>
      <c r="S112" s="197">
        <v>17790675800</v>
      </c>
      <c r="T112" s="185" t="s">
        <v>217</v>
      </c>
    </row>
    <row r="113" spans="1:20" x14ac:dyDescent="0.35">
      <c r="A113">
        <v>98</v>
      </c>
      <c r="B113" s="148">
        <v>1050400</v>
      </c>
      <c r="C113" s="149" t="s">
        <v>44</v>
      </c>
      <c r="D113" s="149" t="s">
        <v>157</v>
      </c>
      <c r="E113" s="150" t="s">
        <v>158</v>
      </c>
      <c r="F113" t="s">
        <v>159</v>
      </c>
      <c r="G113" s="151">
        <v>50180110900</v>
      </c>
      <c r="H113" s="44">
        <v>26753326200</v>
      </c>
      <c r="I113" s="185">
        <f>VLOOKUP(C113,Xrate!A:D,4,0)</f>
        <v>1</v>
      </c>
      <c r="J113" s="191">
        <f t="shared" si="1"/>
        <v>50180110900</v>
      </c>
      <c r="N113" s="62">
        <v>1049000</v>
      </c>
      <c r="O113" s="190">
        <v>0</v>
      </c>
      <c r="P113" s="190">
        <v>5489220000</v>
      </c>
      <c r="Q113" s="190">
        <v>0</v>
      </c>
      <c r="R113" s="190">
        <v>0</v>
      </c>
      <c r="S113" s="197">
        <v>5489220000</v>
      </c>
      <c r="T113" s="185" t="s">
        <v>337</v>
      </c>
    </row>
    <row r="114" spans="1:20" x14ac:dyDescent="0.35">
      <c r="A114">
        <v>99</v>
      </c>
      <c r="B114" s="148">
        <v>1050600</v>
      </c>
      <c r="C114" s="149" t="s">
        <v>44</v>
      </c>
      <c r="D114" s="149" t="s">
        <v>157</v>
      </c>
      <c r="E114" s="150" t="s">
        <v>158</v>
      </c>
      <c r="F114" t="s">
        <v>159</v>
      </c>
      <c r="G114" s="151">
        <v>31524984200</v>
      </c>
      <c r="H114" s="44">
        <v>4831171200</v>
      </c>
      <c r="I114" s="185">
        <f>VLOOKUP(C114,Xrate!A:D,4,0)</f>
        <v>1</v>
      </c>
      <c r="J114" s="191">
        <f t="shared" si="1"/>
        <v>31524984200</v>
      </c>
      <c r="N114" s="62">
        <v>1050000</v>
      </c>
      <c r="O114" s="190">
        <v>10623796500</v>
      </c>
      <c r="P114" s="190">
        <v>18445890000</v>
      </c>
      <c r="Q114" s="190">
        <v>0</v>
      </c>
      <c r="R114" s="190">
        <v>4703822400</v>
      </c>
      <c r="S114" s="197">
        <v>33773508900</v>
      </c>
      <c r="T114" s="185" t="s">
        <v>338</v>
      </c>
    </row>
    <row r="115" spans="1:20" x14ac:dyDescent="0.35">
      <c r="A115">
        <v>100</v>
      </c>
      <c r="B115" s="148">
        <v>1051000</v>
      </c>
      <c r="C115" s="149" t="s">
        <v>44</v>
      </c>
      <c r="D115" s="149" t="s">
        <v>157</v>
      </c>
      <c r="E115" s="150" t="s">
        <v>158</v>
      </c>
      <c r="F115" t="s">
        <v>159</v>
      </c>
      <c r="G115" s="151">
        <v>20468922400</v>
      </c>
      <c r="H115" s="44">
        <v>17414010100</v>
      </c>
      <c r="I115" s="185">
        <f>VLOOKUP(C115,Xrate!A:D,4,0)</f>
        <v>1</v>
      </c>
      <c r="J115" s="191">
        <f t="shared" si="1"/>
        <v>20468922400</v>
      </c>
      <c r="N115" s="62">
        <v>1050200</v>
      </c>
      <c r="O115" s="190">
        <v>26494354600</v>
      </c>
      <c r="P115" s="190">
        <v>37735860000</v>
      </c>
      <c r="Q115" s="190">
        <v>0</v>
      </c>
      <c r="R115" s="190">
        <v>3529901575</v>
      </c>
      <c r="S115" s="197">
        <v>67760116175</v>
      </c>
      <c r="T115" s="185" t="s">
        <v>339</v>
      </c>
    </row>
    <row r="116" spans="1:20" x14ac:dyDescent="0.35">
      <c r="A116">
        <v>101</v>
      </c>
      <c r="B116" s="148">
        <v>1052000</v>
      </c>
      <c r="C116" s="149" t="s">
        <v>44</v>
      </c>
      <c r="D116" s="149" t="s">
        <v>157</v>
      </c>
      <c r="E116" s="150" t="s">
        <v>158</v>
      </c>
      <c r="F116" t="s">
        <v>159</v>
      </c>
      <c r="G116" s="151">
        <v>32601402100</v>
      </c>
      <c r="H116" s="44">
        <v>23713657200</v>
      </c>
      <c r="I116" s="185">
        <f>VLOOKUP(C116,Xrate!A:D,4,0)</f>
        <v>1</v>
      </c>
      <c r="J116" s="191">
        <f t="shared" si="1"/>
        <v>32601402100</v>
      </c>
      <c r="N116" s="62">
        <v>1050400</v>
      </c>
      <c r="O116" s="190">
        <v>50180110900</v>
      </c>
      <c r="P116" s="190">
        <v>29001244000</v>
      </c>
      <c r="Q116" s="190">
        <v>0</v>
      </c>
      <c r="R116" s="190">
        <v>1865102150</v>
      </c>
      <c r="S116" s="197">
        <v>81046457050</v>
      </c>
      <c r="T116" s="185" t="s">
        <v>340</v>
      </c>
    </row>
    <row r="117" spans="1:20" x14ac:dyDescent="0.35">
      <c r="A117">
        <v>102</v>
      </c>
      <c r="B117" s="148">
        <v>1054000</v>
      </c>
      <c r="C117" s="149" t="s">
        <v>44</v>
      </c>
      <c r="D117" s="149" t="s">
        <v>157</v>
      </c>
      <c r="E117" s="150" t="s">
        <v>158</v>
      </c>
      <c r="F117" t="s">
        <v>159</v>
      </c>
      <c r="G117" s="151">
        <v>17559743800</v>
      </c>
      <c r="H117" s="44">
        <v>17563017100</v>
      </c>
      <c r="I117" s="185">
        <f>VLOOKUP(C117,Xrate!A:D,4,0)</f>
        <v>1</v>
      </c>
      <c r="J117" s="191">
        <f t="shared" si="1"/>
        <v>17559743800</v>
      </c>
      <c r="N117" s="62">
        <v>1050600</v>
      </c>
      <c r="O117" s="190">
        <v>31524984200</v>
      </c>
      <c r="P117" s="190">
        <v>11284280000</v>
      </c>
      <c r="Q117" s="190">
        <v>0</v>
      </c>
      <c r="R117" s="190">
        <v>184989700</v>
      </c>
      <c r="S117" s="197">
        <v>42994253900</v>
      </c>
      <c r="T117" s="185" t="s">
        <v>210</v>
      </c>
    </row>
    <row r="118" spans="1:20" x14ac:dyDescent="0.35">
      <c r="A118">
        <v>103</v>
      </c>
      <c r="B118" s="148">
        <v>1054200</v>
      </c>
      <c r="C118" s="149" t="s">
        <v>44</v>
      </c>
      <c r="D118" s="149" t="s">
        <v>157</v>
      </c>
      <c r="E118" s="150" t="s">
        <v>158</v>
      </c>
      <c r="F118" t="s">
        <v>159</v>
      </c>
      <c r="G118" s="151">
        <v>26206672100</v>
      </c>
      <c r="H118" s="44">
        <v>25026393200</v>
      </c>
      <c r="I118" s="185">
        <f>VLOOKUP(C118,Xrate!A:D,4,0)</f>
        <v>1</v>
      </c>
      <c r="J118" s="191">
        <f t="shared" si="1"/>
        <v>26206672100</v>
      </c>
      <c r="N118" s="62">
        <v>1051000</v>
      </c>
      <c r="O118" s="190">
        <v>20468922400</v>
      </c>
      <c r="P118" s="190">
        <v>12860330000</v>
      </c>
      <c r="Q118" s="190">
        <v>0</v>
      </c>
      <c r="R118" s="190">
        <v>2442016800</v>
      </c>
      <c r="S118" s="197">
        <v>35771269200</v>
      </c>
      <c r="T118" s="185" t="s">
        <v>218</v>
      </c>
    </row>
    <row r="119" spans="1:20" x14ac:dyDescent="0.35">
      <c r="A119">
        <v>104</v>
      </c>
      <c r="B119" s="148">
        <v>1055500</v>
      </c>
      <c r="C119" s="149" t="s">
        <v>44</v>
      </c>
      <c r="D119" s="149" t="s">
        <v>157</v>
      </c>
      <c r="E119" s="150" t="s">
        <v>158</v>
      </c>
      <c r="F119" t="s">
        <v>159</v>
      </c>
      <c r="G119" s="151">
        <v>534358910800</v>
      </c>
      <c r="H119" s="44">
        <v>595141848200</v>
      </c>
      <c r="I119" s="185">
        <f>VLOOKUP(C119,Xrate!A:D,4,0)</f>
        <v>1</v>
      </c>
      <c r="J119" s="191">
        <f t="shared" si="1"/>
        <v>534358910800</v>
      </c>
      <c r="N119" s="62">
        <v>1052000</v>
      </c>
      <c r="O119" s="190">
        <v>32601402100</v>
      </c>
      <c r="P119" s="190">
        <v>20875690000</v>
      </c>
      <c r="Q119" s="190">
        <v>0</v>
      </c>
      <c r="R119" s="190">
        <v>57781400</v>
      </c>
      <c r="S119" s="197">
        <v>53534873500</v>
      </c>
      <c r="T119" s="185" t="s">
        <v>341</v>
      </c>
    </row>
    <row r="120" spans="1:20" x14ac:dyDescent="0.35">
      <c r="A120">
        <v>105</v>
      </c>
      <c r="B120" s="148">
        <v>1056000</v>
      </c>
      <c r="C120" s="149" t="s">
        <v>44</v>
      </c>
      <c r="D120" s="149" t="s">
        <v>157</v>
      </c>
      <c r="E120" s="150" t="s">
        <v>158</v>
      </c>
      <c r="F120" t="s">
        <v>159</v>
      </c>
      <c r="G120" s="151">
        <v>32384720100</v>
      </c>
      <c r="H120" s="44">
        <v>8276907100</v>
      </c>
      <c r="I120" s="185">
        <f>VLOOKUP(C120,Xrate!A:D,4,0)</f>
        <v>1</v>
      </c>
      <c r="J120" s="191">
        <f t="shared" si="1"/>
        <v>32384720100</v>
      </c>
      <c r="N120" s="62">
        <v>1054000</v>
      </c>
      <c r="O120" s="190">
        <v>17559743800</v>
      </c>
      <c r="P120" s="190">
        <v>7490300000</v>
      </c>
      <c r="Q120" s="190">
        <v>0</v>
      </c>
      <c r="R120" s="190">
        <v>11712557500</v>
      </c>
      <c r="S120" s="197">
        <v>36762601300</v>
      </c>
      <c r="T120" s="185" t="s">
        <v>207</v>
      </c>
    </row>
    <row r="121" spans="1:20" x14ac:dyDescent="0.35">
      <c r="A121">
        <v>106</v>
      </c>
      <c r="B121" s="148">
        <v>1058000</v>
      </c>
      <c r="C121" s="149" t="s">
        <v>44</v>
      </c>
      <c r="D121" s="149" t="s">
        <v>157</v>
      </c>
      <c r="E121" s="150" t="s">
        <v>158</v>
      </c>
      <c r="F121" t="s">
        <v>159</v>
      </c>
      <c r="G121" s="151">
        <v>42370400500</v>
      </c>
      <c r="H121" s="44">
        <v>39941536700</v>
      </c>
      <c r="I121" s="185">
        <f>VLOOKUP(C121,Xrate!A:D,4,0)</f>
        <v>1</v>
      </c>
      <c r="J121" s="191">
        <f t="shared" si="1"/>
        <v>42370400500</v>
      </c>
      <c r="N121" s="62">
        <v>1054200</v>
      </c>
      <c r="O121" s="190">
        <v>26206672100</v>
      </c>
      <c r="P121" s="190">
        <v>19898200000</v>
      </c>
      <c r="Q121" s="190">
        <v>0</v>
      </c>
      <c r="R121" s="190">
        <v>1203292800</v>
      </c>
      <c r="S121" s="197">
        <v>47308164900</v>
      </c>
      <c r="T121" s="185" t="s">
        <v>342</v>
      </c>
    </row>
    <row r="122" spans="1:20" x14ac:dyDescent="0.35">
      <c r="A122">
        <v>107</v>
      </c>
      <c r="B122" s="148">
        <v>1060000</v>
      </c>
      <c r="C122" s="149" t="s">
        <v>44</v>
      </c>
      <c r="D122" s="149" t="s">
        <v>157</v>
      </c>
      <c r="E122" s="150" t="s">
        <v>158</v>
      </c>
      <c r="F122" t="s">
        <v>159</v>
      </c>
      <c r="G122" s="151">
        <v>38754673700</v>
      </c>
      <c r="H122" s="44">
        <v>29032732400</v>
      </c>
      <c r="I122" s="185">
        <f>VLOOKUP(C122,Xrate!A:D,4,0)</f>
        <v>1</v>
      </c>
      <c r="J122" s="191">
        <f t="shared" si="1"/>
        <v>38754673700</v>
      </c>
      <c r="N122" s="62">
        <v>1055500</v>
      </c>
      <c r="O122" s="190">
        <v>534358910800</v>
      </c>
      <c r="P122" s="190"/>
      <c r="Q122" s="190">
        <v>0</v>
      </c>
      <c r="R122" s="190">
        <v>440998235230</v>
      </c>
      <c r="S122" s="197">
        <v>975357146030</v>
      </c>
      <c r="T122" s="185" t="s">
        <v>394</v>
      </c>
    </row>
    <row r="123" spans="1:20" x14ac:dyDescent="0.35">
      <c r="A123">
        <v>108</v>
      </c>
      <c r="B123" s="148">
        <v>1061000</v>
      </c>
      <c r="C123" s="149" t="s">
        <v>44</v>
      </c>
      <c r="D123" s="149" t="s">
        <v>157</v>
      </c>
      <c r="E123" s="150" t="s">
        <v>158</v>
      </c>
      <c r="F123" t="s">
        <v>159</v>
      </c>
      <c r="G123" s="151">
        <v>20673564400</v>
      </c>
      <c r="H123" s="44">
        <v>27840219200</v>
      </c>
      <c r="I123" s="185">
        <f>VLOOKUP(C123,Xrate!A:D,4,0)</f>
        <v>1</v>
      </c>
      <c r="J123" s="191">
        <f t="shared" si="1"/>
        <v>20673564400</v>
      </c>
      <c r="N123" s="62">
        <v>1056000</v>
      </c>
      <c r="O123" s="190">
        <v>32384720100</v>
      </c>
      <c r="P123" s="190">
        <v>27172500000</v>
      </c>
      <c r="Q123" s="190">
        <v>0</v>
      </c>
      <c r="R123" s="190">
        <v>5140488000</v>
      </c>
      <c r="S123" s="197">
        <v>64697708100</v>
      </c>
      <c r="T123" s="185" t="s">
        <v>343</v>
      </c>
    </row>
    <row r="124" spans="1:20" x14ac:dyDescent="0.35">
      <c r="A124">
        <v>109</v>
      </c>
      <c r="B124" s="148">
        <v>1062000</v>
      </c>
      <c r="C124" s="149" t="s">
        <v>44</v>
      </c>
      <c r="D124" s="149" t="s">
        <v>157</v>
      </c>
      <c r="E124" s="150" t="s">
        <v>158</v>
      </c>
      <c r="F124" t="s">
        <v>159</v>
      </c>
      <c r="G124" s="151">
        <v>30155265300</v>
      </c>
      <c r="H124" s="44">
        <v>28855407900</v>
      </c>
      <c r="I124" s="185">
        <f>VLOOKUP(C124,Xrate!A:D,4,0)</f>
        <v>1</v>
      </c>
      <c r="J124" s="191">
        <f t="shared" si="1"/>
        <v>30155265300</v>
      </c>
      <c r="N124" s="62">
        <v>1058000</v>
      </c>
      <c r="O124" s="190">
        <v>42370400500</v>
      </c>
      <c r="P124" s="190">
        <v>26792600000</v>
      </c>
      <c r="Q124" s="190">
        <v>0</v>
      </c>
      <c r="R124" s="190">
        <v>11198397275</v>
      </c>
      <c r="S124" s="197">
        <v>80361397775</v>
      </c>
      <c r="T124" s="185" t="s">
        <v>197</v>
      </c>
    </row>
    <row r="125" spans="1:20" x14ac:dyDescent="0.35">
      <c r="A125">
        <v>110</v>
      </c>
      <c r="B125" s="148">
        <v>1062200</v>
      </c>
      <c r="C125" s="149" t="s">
        <v>44</v>
      </c>
      <c r="D125" s="149" t="s">
        <v>157</v>
      </c>
      <c r="E125" s="150" t="s">
        <v>158</v>
      </c>
      <c r="F125" t="s">
        <v>159</v>
      </c>
      <c r="G125" s="151">
        <v>30051556900</v>
      </c>
      <c r="H125" s="44">
        <v>28701760300</v>
      </c>
      <c r="I125" s="185">
        <f>VLOOKUP(C125,Xrate!A:D,4,0)</f>
        <v>1</v>
      </c>
      <c r="J125" s="191">
        <f t="shared" si="1"/>
        <v>30051556900</v>
      </c>
      <c r="N125" s="62">
        <v>1060000</v>
      </c>
      <c r="O125" s="190">
        <v>38754673700</v>
      </c>
      <c r="P125" s="190">
        <v>22222235000</v>
      </c>
      <c r="Q125" s="190">
        <v>0</v>
      </c>
      <c r="R125" s="190">
        <v>14463301200</v>
      </c>
      <c r="S125" s="197">
        <v>75440209900</v>
      </c>
      <c r="T125" s="185" t="s">
        <v>344</v>
      </c>
    </row>
    <row r="126" spans="1:20" x14ac:dyDescent="0.35">
      <c r="A126">
        <v>111</v>
      </c>
      <c r="B126" s="148">
        <v>1064000</v>
      </c>
      <c r="C126" s="149" t="s">
        <v>44</v>
      </c>
      <c r="D126" s="149" t="s">
        <v>157</v>
      </c>
      <c r="E126" s="150" t="s">
        <v>158</v>
      </c>
      <c r="F126" t="s">
        <v>159</v>
      </c>
      <c r="G126" s="151">
        <v>58630787800</v>
      </c>
      <c r="H126" s="44">
        <v>46889656400</v>
      </c>
      <c r="I126" s="185">
        <f>VLOOKUP(C126,Xrate!A:D,4,0)</f>
        <v>1</v>
      </c>
      <c r="J126" s="191">
        <f t="shared" si="1"/>
        <v>58630787800</v>
      </c>
      <c r="N126" s="62">
        <v>1061000</v>
      </c>
      <c r="O126" s="190">
        <v>20673564400</v>
      </c>
      <c r="P126" s="190">
        <v>18781680000</v>
      </c>
      <c r="Q126" s="190">
        <v>0</v>
      </c>
      <c r="R126" s="190">
        <v>858807600</v>
      </c>
      <c r="S126" s="197">
        <v>40314052000</v>
      </c>
      <c r="T126" s="185" t="s">
        <v>345</v>
      </c>
    </row>
    <row r="127" spans="1:20" x14ac:dyDescent="0.35">
      <c r="A127">
        <v>112</v>
      </c>
      <c r="B127" s="148">
        <v>1066000</v>
      </c>
      <c r="C127" s="149" t="s">
        <v>44</v>
      </c>
      <c r="D127" s="149" t="s">
        <v>157</v>
      </c>
      <c r="E127" s="150" t="s">
        <v>158</v>
      </c>
      <c r="F127" t="s">
        <v>159</v>
      </c>
      <c r="G127" s="151">
        <v>25385494900</v>
      </c>
      <c r="H127" s="44">
        <v>29433363100</v>
      </c>
      <c r="I127" s="185">
        <f>VLOOKUP(C127,Xrate!A:D,4,0)</f>
        <v>1</v>
      </c>
      <c r="J127" s="191">
        <f t="shared" si="1"/>
        <v>25385494900</v>
      </c>
      <c r="N127" s="62">
        <v>1062000</v>
      </c>
      <c r="O127" s="190">
        <v>30155265300</v>
      </c>
      <c r="P127" s="190">
        <v>38774040000</v>
      </c>
      <c r="Q127" s="190">
        <v>0</v>
      </c>
      <c r="R127" s="190">
        <v>10692118675</v>
      </c>
      <c r="S127" s="197">
        <v>79621423975</v>
      </c>
      <c r="T127" s="185" t="s">
        <v>346</v>
      </c>
    </row>
    <row r="128" spans="1:20" x14ac:dyDescent="0.35">
      <c r="A128">
        <v>113</v>
      </c>
      <c r="B128" s="148">
        <v>1066200</v>
      </c>
      <c r="C128" s="149" t="s">
        <v>44</v>
      </c>
      <c r="D128" s="149" t="s">
        <v>157</v>
      </c>
      <c r="E128" s="150" t="s">
        <v>158</v>
      </c>
      <c r="F128" t="s">
        <v>159</v>
      </c>
      <c r="G128" s="151">
        <v>28579989300</v>
      </c>
      <c r="H128" s="44">
        <v>26528456500</v>
      </c>
      <c r="I128" s="185">
        <f>VLOOKUP(C128,Xrate!A:D,4,0)</f>
        <v>1</v>
      </c>
      <c r="J128" s="191">
        <f t="shared" si="1"/>
        <v>28579989300</v>
      </c>
      <c r="N128" s="62">
        <v>1062200</v>
      </c>
      <c r="O128" s="190">
        <v>30051556900</v>
      </c>
      <c r="P128" s="190">
        <v>30518110000</v>
      </c>
      <c r="Q128" s="190">
        <v>0</v>
      </c>
      <c r="R128" s="190">
        <v>1946222985</v>
      </c>
      <c r="S128" s="197">
        <v>62515889885</v>
      </c>
      <c r="T128" s="185" t="s">
        <v>347</v>
      </c>
    </row>
    <row r="129" spans="1:20" x14ac:dyDescent="0.35">
      <c r="A129">
        <v>114</v>
      </c>
      <c r="B129" s="148">
        <v>1066400</v>
      </c>
      <c r="C129" s="149" t="s">
        <v>44</v>
      </c>
      <c r="D129" s="149" t="s">
        <v>157</v>
      </c>
      <c r="E129" s="150" t="s">
        <v>158</v>
      </c>
      <c r="F129" t="s">
        <v>159</v>
      </c>
      <c r="G129" s="151">
        <v>7202790500</v>
      </c>
      <c r="H129" s="44">
        <v>15143507700</v>
      </c>
      <c r="I129" s="185">
        <f>VLOOKUP(C129,Xrate!A:D,4,0)</f>
        <v>1</v>
      </c>
      <c r="J129" s="191">
        <f t="shared" si="1"/>
        <v>7202790500</v>
      </c>
      <c r="N129" s="62">
        <v>1064000</v>
      </c>
      <c r="O129" s="190">
        <v>58630787800</v>
      </c>
      <c r="P129" s="190">
        <v>36386850000</v>
      </c>
      <c r="Q129" s="190">
        <v>0</v>
      </c>
      <c r="R129" s="190">
        <v>3191452800</v>
      </c>
      <c r="S129" s="197">
        <v>98209090600</v>
      </c>
      <c r="T129" s="185" t="s">
        <v>193</v>
      </c>
    </row>
    <row r="130" spans="1:20" x14ac:dyDescent="0.35">
      <c r="A130">
        <v>115</v>
      </c>
      <c r="B130" s="148">
        <v>1066600</v>
      </c>
      <c r="C130" s="149" t="s">
        <v>44</v>
      </c>
      <c r="D130" s="149" t="s">
        <v>157</v>
      </c>
      <c r="E130" s="150" t="s">
        <v>158</v>
      </c>
      <c r="F130" t="s">
        <v>159</v>
      </c>
      <c r="G130" s="151">
        <v>489280262300</v>
      </c>
      <c r="H130" s="44">
        <v>255574307900</v>
      </c>
      <c r="I130" s="185">
        <f>VLOOKUP(C130,Xrate!A:D,4,0)</f>
        <v>1</v>
      </c>
      <c r="J130" s="191">
        <f t="shared" si="1"/>
        <v>489280262300</v>
      </c>
      <c r="N130" s="62">
        <v>1066000</v>
      </c>
      <c r="O130" s="190">
        <v>25385494900</v>
      </c>
      <c r="P130" s="190">
        <v>14751080000</v>
      </c>
      <c r="Q130" s="190">
        <v>0</v>
      </c>
      <c r="R130" s="190">
        <v>4523565600</v>
      </c>
      <c r="S130" s="197">
        <v>44660140500</v>
      </c>
      <c r="T130" s="185" t="s">
        <v>348</v>
      </c>
    </row>
    <row r="131" spans="1:20" x14ac:dyDescent="0.35">
      <c r="A131">
        <v>116</v>
      </c>
      <c r="B131" s="148">
        <v>1066800</v>
      </c>
      <c r="C131" s="149" t="s">
        <v>44</v>
      </c>
      <c r="D131" s="149" t="s">
        <v>157</v>
      </c>
      <c r="E131" s="150" t="s">
        <v>158</v>
      </c>
      <c r="F131" t="s">
        <v>159</v>
      </c>
      <c r="G131" s="151">
        <v>155987786900</v>
      </c>
      <c r="H131" s="44">
        <v>162542814500</v>
      </c>
      <c r="I131" s="185">
        <f>VLOOKUP(C131,Xrate!A:D,4,0)</f>
        <v>1</v>
      </c>
      <c r="J131" s="191">
        <f t="shared" si="1"/>
        <v>155987786900</v>
      </c>
      <c r="N131" s="62">
        <v>1066200</v>
      </c>
      <c r="O131" s="190">
        <v>28579989300</v>
      </c>
      <c r="P131" s="190">
        <v>8655890000</v>
      </c>
      <c r="Q131" s="190">
        <v>0</v>
      </c>
      <c r="R131" s="190">
        <v>1415332800</v>
      </c>
      <c r="S131" s="197">
        <v>38651212100</v>
      </c>
      <c r="T131" s="185" t="s">
        <v>349</v>
      </c>
    </row>
    <row r="132" spans="1:20" x14ac:dyDescent="0.35">
      <c r="A132">
        <v>117</v>
      </c>
      <c r="B132" s="148">
        <v>1068000</v>
      </c>
      <c r="C132" s="149" t="s">
        <v>44</v>
      </c>
      <c r="D132" s="149" t="s">
        <v>157</v>
      </c>
      <c r="E132" s="150" t="s">
        <v>158</v>
      </c>
      <c r="F132" t="s">
        <v>159</v>
      </c>
      <c r="G132" s="151">
        <v>43891184900</v>
      </c>
      <c r="H132" s="44">
        <v>71299802800</v>
      </c>
      <c r="I132" s="185">
        <f>VLOOKUP(C132,Xrate!A:D,4,0)</f>
        <v>1</v>
      </c>
      <c r="J132" s="191">
        <f t="shared" si="1"/>
        <v>43891184900</v>
      </c>
      <c r="N132" s="62">
        <v>1066400</v>
      </c>
      <c r="O132" s="190">
        <v>7202790500</v>
      </c>
      <c r="P132" s="190">
        <v>14851410000</v>
      </c>
      <c r="Q132" s="190">
        <v>0</v>
      </c>
      <c r="R132" s="190">
        <v>609540800</v>
      </c>
      <c r="S132" s="197">
        <v>22663741300</v>
      </c>
      <c r="T132" s="185" t="s">
        <v>350</v>
      </c>
    </row>
    <row r="133" spans="1:20" x14ac:dyDescent="0.35">
      <c r="A133">
        <v>118</v>
      </c>
      <c r="B133" s="148">
        <v>1068100</v>
      </c>
      <c r="C133" s="149" t="s">
        <v>44</v>
      </c>
      <c r="D133" s="149" t="s">
        <v>157</v>
      </c>
      <c r="E133" s="150" t="s">
        <v>158</v>
      </c>
      <c r="F133" t="s">
        <v>159</v>
      </c>
      <c r="G133" s="151">
        <v>43586130500</v>
      </c>
      <c r="H133" s="44">
        <v>34112178200</v>
      </c>
      <c r="I133" s="185">
        <f>VLOOKUP(C133,Xrate!A:D,4,0)</f>
        <v>1</v>
      </c>
      <c r="J133" s="191">
        <f t="shared" si="1"/>
        <v>43586130500</v>
      </c>
      <c r="N133" s="62">
        <v>1066600</v>
      </c>
      <c r="O133" s="190">
        <v>489280262300</v>
      </c>
      <c r="P133" s="190"/>
      <c r="Q133" s="190">
        <v>0</v>
      </c>
      <c r="R133" s="190">
        <v>121398261884</v>
      </c>
      <c r="S133" s="197">
        <v>610678524184</v>
      </c>
      <c r="T133" s="185" t="s">
        <v>187</v>
      </c>
    </row>
    <row r="134" spans="1:20" x14ac:dyDescent="0.35">
      <c r="A134">
        <v>119</v>
      </c>
      <c r="B134" s="148">
        <v>1068200</v>
      </c>
      <c r="C134" s="149" t="s">
        <v>44</v>
      </c>
      <c r="D134" s="149" t="s">
        <v>157</v>
      </c>
      <c r="E134" s="150" t="s">
        <v>158</v>
      </c>
      <c r="F134" t="s">
        <v>159</v>
      </c>
      <c r="G134" s="151">
        <v>52418905200</v>
      </c>
      <c r="H134" s="44">
        <v>50283187900</v>
      </c>
      <c r="I134" s="185">
        <f>VLOOKUP(C134,Xrate!A:D,4,0)</f>
        <v>1</v>
      </c>
      <c r="J134" s="191">
        <f t="shared" si="1"/>
        <v>52418905200</v>
      </c>
      <c r="N134" s="62">
        <v>1066800</v>
      </c>
      <c r="O134" s="190">
        <v>155987786900</v>
      </c>
      <c r="P134" s="190"/>
      <c r="Q134" s="190">
        <v>0</v>
      </c>
      <c r="R134" s="190">
        <v>50571109000</v>
      </c>
      <c r="S134" s="197">
        <v>206558895900</v>
      </c>
      <c r="T134" s="185" t="s">
        <v>188</v>
      </c>
    </row>
    <row r="135" spans="1:20" x14ac:dyDescent="0.35">
      <c r="A135">
        <v>120</v>
      </c>
      <c r="B135" s="148">
        <v>1070000</v>
      </c>
      <c r="C135" s="149" t="s">
        <v>44</v>
      </c>
      <c r="D135" s="149" t="s">
        <v>157</v>
      </c>
      <c r="E135" s="150" t="s">
        <v>158</v>
      </c>
      <c r="F135" t="s">
        <v>159</v>
      </c>
      <c r="G135" s="151">
        <v>51802250200</v>
      </c>
      <c r="H135" s="44">
        <v>63686285000</v>
      </c>
      <c r="I135" s="185">
        <f>VLOOKUP(C135,Xrate!A:D,4,0)</f>
        <v>1</v>
      </c>
      <c r="J135" s="191">
        <f t="shared" si="1"/>
        <v>51802250200</v>
      </c>
      <c r="N135" s="62">
        <v>1068000</v>
      </c>
      <c r="O135" s="190">
        <v>43891184900</v>
      </c>
      <c r="P135" s="190">
        <v>38906700000</v>
      </c>
      <c r="Q135" s="190">
        <v>0</v>
      </c>
      <c r="R135" s="190">
        <v>8860280610</v>
      </c>
      <c r="S135" s="197">
        <v>91658165510</v>
      </c>
      <c r="T135" s="185" t="s">
        <v>351</v>
      </c>
    </row>
    <row r="136" spans="1:20" x14ac:dyDescent="0.35">
      <c r="A136">
        <v>121</v>
      </c>
      <c r="B136" s="148">
        <v>1070400</v>
      </c>
      <c r="C136" s="149" t="s">
        <v>44</v>
      </c>
      <c r="D136" s="149" t="s">
        <v>157</v>
      </c>
      <c r="E136" s="150" t="s">
        <v>158</v>
      </c>
      <c r="F136" t="s">
        <v>159</v>
      </c>
      <c r="G136" s="151">
        <v>59592274200</v>
      </c>
      <c r="H136" s="44">
        <v>35268989200</v>
      </c>
      <c r="I136" s="185">
        <f>VLOOKUP(C136,Xrate!A:D,4,0)</f>
        <v>1</v>
      </c>
      <c r="J136" s="191">
        <f t="shared" si="1"/>
        <v>59592274200</v>
      </c>
      <c r="N136" s="62">
        <v>1068100</v>
      </c>
      <c r="O136" s="190">
        <v>43586130500</v>
      </c>
      <c r="P136" s="190">
        <v>24186150000</v>
      </c>
      <c r="Q136" s="190">
        <v>0</v>
      </c>
      <c r="R136" s="190">
        <v>1092592200</v>
      </c>
      <c r="S136" s="197">
        <v>68864872700</v>
      </c>
      <c r="T136" s="185" t="s">
        <v>352</v>
      </c>
    </row>
    <row r="137" spans="1:20" x14ac:dyDescent="0.35">
      <c r="A137">
        <v>122</v>
      </c>
      <c r="B137" s="148">
        <v>1072000</v>
      </c>
      <c r="C137" s="149" t="s">
        <v>44</v>
      </c>
      <c r="D137" s="149" t="s">
        <v>157</v>
      </c>
      <c r="E137" s="150" t="s">
        <v>158</v>
      </c>
      <c r="F137" t="s">
        <v>159</v>
      </c>
      <c r="G137" s="151">
        <v>42415474300</v>
      </c>
      <c r="H137" s="44">
        <v>22159792900</v>
      </c>
      <c r="I137" s="185">
        <f>VLOOKUP(C137,Xrate!A:D,4,0)</f>
        <v>1</v>
      </c>
      <c r="J137" s="191">
        <f t="shared" si="1"/>
        <v>42415474300</v>
      </c>
      <c r="N137" s="62">
        <v>1068200</v>
      </c>
      <c r="O137" s="190">
        <v>52418905200</v>
      </c>
      <c r="P137" s="190">
        <v>46235120000</v>
      </c>
      <c r="Q137" s="190">
        <v>0</v>
      </c>
      <c r="R137" s="190">
        <v>3158843210</v>
      </c>
      <c r="S137" s="197">
        <v>101812868410</v>
      </c>
      <c r="T137" s="185" t="s">
        <v>353</v>
      </c>
    </row>
    <row r="138" spans="1:20" x14ac:dyDescent="0.35">
      <c r="A138">
        <v>123</v>
      </c>
      <c r="B138" s="148">
        <v>1072400</v>
      </c>
      <c r="C138" s="149" t="s">
        <v>44</v>
      </c>
      <c r="D138" s="149" t="s">
        <v>157</v>
      </c>
      <c r="E138" s="150" t="s">
        <v>158</v>
      </c>
      <c r="F138" t="s">
        <v>159</v>
      </c>
      <c r="G138" s="151">
        <v>16773054800</v>
      </c>
      <c r="H138" s="44">
        <v>11267464300</v>
      </c>
      <c r="I138" s="185">
        <f>VLOOKUP(C138,Xrate!A:D,4,0)</f>
        <v>1</v>
      </c>
      <c r="J138" s="191">
        <f t="shared" si="1"/>
        <v>16773054800</v>
      </c>
      <c r="N138" s="62">
        <v>1070000</v>
      </c>
      <c r="O138" s="190">
        <v>51802250200</v>
      </c>
      <c r="P138" s="190">
        <v>16318500000</v>
      </c>
      <c r="Q138" s="190">
        <v>0</v>
      </c>
      <c r="R138" s="190">
        <v>3526020000</v>
      </c>
      <c r="S138" s="197">
        <v>71646770200</v>
      </c>
      <c r="T138" s="185" t="s">
        <v>354</v>
      </c>
    </row>
    <row r="139" spans="1:20" x14ac:dyDescent="0.35">
      <c r="A139">
        <v>124</v>
      </c>
      <c r="B139" s="148">
        <v>1074000</v>
      </c>
      <c r="C139" s="149" t="s">
        <v>44</v>
      </c>
      <c r="D139" s="149" t="s">
        <v>157</v>
      </c>
      <c r="E139" s="150" t="s">
        <v>158</v>
      </c>
      <c r="F139" t="s">
        <v>159</v>
      </c>
      <c r="G139" s="151">
        <v>22854919600</v>
      </c>
      <c r="H139" s="44">
        <v>47631843000</v>
      </c>
      <c r="I139" s="185">
        <f>VLOOKUP(C139,Xrate!A:D,4,0)</f>
        <v>1</v>
      </c>
      <c r="J139" s="191">
        <f t="shared" si="1"/>
        <v>22854919600</v>
      </c>
      <c r="N139" s="62">
        <v>1070400</v>
      </c>
      <c r="O139" s="190">
        <v>59592274200</v>
      </c>
      <c r="P139" s="190">
        <v>16474050000</v>
      </c>
      <c r="Q139" s="190">
        <v>0</v>
      </c>
      <c r="R139" s="190">
        <v>670101160</v>
      </c>
      <c r="S139" s="197">
        <v>76736425360</v>
      </c>
      <c r="T139" s="185" t="s">
        <v>355</v>
      </c>
    </row>
    <row r="140" spans="1:20" x14ac:dyDescent="0.35">
      <c r="A140">
        <v>125</v>
      </c>
      <c r="B140" s="148">
        <v>1074200</v>
      </c>
      <c r="C140" s="149" t="s">
        <v>44</v>
      </c>
      <c r="D140" s="149" t="s">
        <v>157</v>
      </c>
      <c r="E140" s="150" t="s">
        <v>158</v>
      </c>
      <c r="F140" t="s">
        <v>159</v>
      </c>
      <c r="G140" s="151">
        <v>27553636100</v>
      </c>
      <c r="H140" s="44">
        <v>13878374000</v>
      </c>
      <c r="I140" s="185">
        <f>VLOOKUP(C140,Xrate!A:D,4,0)</f>
        <v>1</v>
      </c>
      <c r="J140" s="191">
        <f t="shared" si="1"/>
        <v>27553636100</v>
      </c>
      <c r="N140" s="62">
        <v>1072000</v>
      </c>
      <c r="O140" s="190">
        <v>42415474300</v>
      </c>
      <c r="P140" s="190">
        <v>31560350000</v>
      </c>
      <c r="Q140" s="190">
        <v>0</v>
      </c>
      <c r="R140" s="190">
        <v>9658194000</v>
      </c>
      <c r="S140" s="197">
        <v>83634018300</v>
      </c>
      <c r="T140" s="185" t="s">
        <v>356</v>
      </c>
    </row>
    <row r="141" spans="1:20" x14ac:dyDescent="0.35">
      <c r="A141">
        <v>126</v>
      </c>
      <c r="B141" s="148">
        <v>1076000</v>
      </c>
      <c r="C141" s="149" t="s">
        <v>44</v>
      </c>
      <c r="D141" s="149" t="s">
        <v>157</v>
      </c>
      <c r="E141" s="150" t="s">
        <v>158</v>
      </c>
      <c r="F141" t="s">
        <v>159</v>
      </c>
      <c r="G141" s="151">
        <v>18294038700</v>
      </c>
      <c r="H141" s="44">
        <v>19547196200</v>
      </c>
      <c r="I141" s="185">
        <f>VLOOKUP(C141,Xrate!A:D,4,0)</f>
        <v>1</v>
      </c>
      <c r="J141" s="191">
        <f t="shared" si="1"/>
        <v>18294038700</v>
      </c>
      <c r="N141" s="62">
        <v>1072400</v>
      </c>
      <c r="O141" s="190">
        <v>16773054800</v>
      </c>
      <c r="P141" s="190">
        <v>19378240000</v>
      </c>
      <c r="Q141" s="190">
        <v>0</v>
      </c>
      <c r="R141" s="190">
        <v>1911529200</v>
      </c>
      <c r="S141" s="197">
        <v>38062824000</v>
      </c>
      <c r="T141" s="185" t="s">
        <v>200</v>
      </c>
    </row>
    <row r="142" spans="1:20" x14ac:dyDescent="0.35">
      <c r="A142">
        <v>127</v>
      </c>
      <c r="B142" s="148">
        <v>1076200</v>
      </c>
      <c r="C142" s="149" t="s">
        <v>44</v>
      </c>
      <c r="D142" s="149" t="s">
        <v>157</v>
      </c>
      <c r="E142" s="150" t="s">
        <v>158</v>
      </c>
      <c r="F142" t="s">
        <v>159</v>
      </c>
      <c r="G142" s="151">
        <v>31948555400</v>
      </c>
      <c r="H142" s="44">
        <v>28719063400</v>
      </c>
      <c r="I142" s="185">
        <f>VLOOKUP(C142,Xrate!A:D,4,0)</f>
        <v>1</v>
      </c>
      <c r="J142" s="191">
        <f t="shared" si="1"/>
        <v>31948555400</v>
      </c>
      <c r="N142" s="62">
        <v>1074000</v>
      </c>
      <c r="O142" s="190">
        <v>22854919600</v>
      </c>
      <c r="P142" s="190">
        <v>29105680000</v>
      </c>
      <c r="Q142" s="190">
        <v>0</v>
      </c>
      <c r="R142" s="190">
        <v>2832206395</v>
      </c>
      <c r="S142" s="197">
        <v>54792805995</v>
      </c>
      <c r="T142" s="185" t="s">
        <v>357</v>
      </c>
    </row>
    <row r="143" spans="1:20" x14ac:dyDescent="0.35">
      <c r="A143">
        <v>128</v>
      </c>
      <c r="B143" s="148">
        <v>1077700</v>
      </c>
      <c r="C143" s="149" t="s">
        <v>44</v>
      </c>
      <c r="D143" s="149" t="s">
        <v>157</v>
      </c>
      <c r="E143" s="150" t="s">
        <v>158</v>
      </c>
      <c r="F143" t="s">
        <v>159</v>
      </c>
      <c r="G143" s="151">
        <v>91564221200</v>
      </c>
      <c r="H143" s="44">
        <v>113117405100</v>
      </c>
      <c r="I143" s="185">
        <f>VLOOKUP(C143,Xrate!A:D,4,0)</f>
        <v>1</v>
      </c>
      <c r="J143" s="191">
        <f t="shared" si="1"/>
        <v>91564221200</v>
      </c>
      <c r="N143" s="62">
        <v>1074200</v>
      </c>
      <c r="O143" s="190">
        <v>27553636100</v>
      </c>
      <c r="P143" s="190">
        <v>19647260000</v>
      </c>
      <c r="Q143" s="190">
        <v>0</v>
      </c>
      <c r="R143" s="190">
        <v>1979724000</v>
      </c>
      <c r="S143" s="197">
        <v>49180620100</v>
      </c>
      <c r="T143" s="185" t="s">
        <v>358</v>
      </c>
    </row>
    <row r="144" spans="1:20" x14ac:dyDescent="0.35">
      <c r="A144">
        <v>129</v>
      </c>
      <c r="B144" s="148">
        <v>1078000</v>
      </c>
      <c r="C144" s="149" t="s">
        <v>44</v>
      </c>
      <c r="D144" s="149" t="s">
        <v>157</v>
      </c>
      <c r="E144" s="150" t="s">
        <v>158</v>
      </c>
      <c r="F144" t="s">
        <v>159</v>
      </c>
      <c r="G144" s="151">
        <v>32362020000</v>
      </c>
      <c r="H144" s="44">
        <v>25408428700</v>
      </c>
      <c r="I144" s="185">
        <f>VLOOKUP(C144,Xrate!A:D,4,0)</f>
        <v>1</v>
      </c>
      <c r="J144" s="191">
        <f t="shared" si="1"/>
        <v>32362020000</v>
      </c>
      <c r="N144" s="62">
        <v>1076000</v>
      </c>
      <c r="O144" s="190">
        <v>18294038700</v>
      </c>
      <c r="P144" s="190">
        <v>24290870000</v>
      </c>
      <c r="Q144" s="190">
        <v>0</v>
      </c>
      <c r="R144" s="190">
        <v>11040828395</v>
      </c>
      <c r="S144" s="197">
        <v>53625737095</v>
      </c>
      <c r="T144" s="185" t="s">
        <v>359</v>
      </c>
    </row>
    <row r="145" spans="1:20" x14ac:dyDescent="0.35">
      <c r="A145">
        <v>130</v>
      </c>
      <c r="B145" s="148">
        <v>1080000</v>
      </c>
      <c r="C145" s="149" t="s">
        <v>44</v>
      </c>
      <c r="D145" s="149" t="s">
        <v>157</v>
      </c>
      <c r="E145" s="150" t="s">
        <v>158</v>
      </c>
      <c r="F145" t="s">
        <v>159</v>
      </c>
      <c r="G145" s="151">
        <v>27309319900</v>
      </c>
      <c r="H145" s="44">
        <v>36586534200</v>
      </c>
      <c r="I145" s="185">
        <f>VLOOKUP(C145,Xrate!A:D,4,0)</f>
        <v>1</v>
      </c>
      <c r="J145" s="191">
        <f t="shared" ref="J145:J208" si="2">G145/I145</f>
        <v>27309319900</v>
      </c>
      <c r="N145" s="62">
        <v>1076200</v>
      </c>
      <c r="O145" s="190">
        <v>31948555400</v>
      </c>
      <c r="P145" s="190">
        <v>20729910000</v>
      </c>
      <c r="Q145" s="190">
        <v>0</v>
      </c>
      <c r="R145" s="190">
        <v>1844434450</v>
      </c>
      <c r="S145" s="197">
        <v>54522899850</v>
      </c>
      <c r="T145" s="185" t="s">
        <v>360</v>
      </c>
    </row>
    <row r="146" spans="1:20" x14ac:dyDescent="0.35">
      <c r="A146">
        <v>131</v>
      </c>
      <c r="B146" s="148">
        <v>1082000</v>
      </c>
      <c r="C146" s="149" t="s">
        <v>44</v>
      </c>
      <c r="D146" s="149" t="s">
        <v>157</v>
      </c>
      <c r="E146" s="150" t="s">
        <v>158</v>
      </c>
      <c r="F146" t="s">
        <v>159</v>
      </c>
      <c r="G146" s="151">
        <v>40149058400</v>
      </c>
      <c r="H146" s="44">
        <v>44324114600</v>
      </c>
      <c r="I146" s="185">
        <f>VLOOKUP(C146,Xrate!A:D,4,0)</f>
        <v>1</v>
      </c>
      <c r="J146" s="191">
        <f t="shared" si="2"/>
        <v>40149058400</v>
      </c>
      <c r="N146" s="62">
        <v>1077700</v>
      </c>
      <c r="O146" s="190">
        <v>91564221200</v>
      </c>
      <c r="P146" s="190"/>
      <c r="Q146" s="190">
        <v>0</v>
      </c>
      <c r="R146" s="190">
        <v>207585983127</v>
      </c>
      <c r="S146" s="197">
        <v>299150204327</v>
      </c>
      <c r="T146" s="185" t="s">
        <v>361</v>
      </c>
    </row>
    <row r="147" spans="1:20" x14ac:dyDescent="0.35">
      <c r="A147">
        <v>132</v>
      </c>
      <c r="B147" s="148">
        <v>1082100</v>
      </c>
      <c r="C147" s="149" t="s">
        <v>44</v>
      </c>
      <c r="D147" s="149" t="s">
        <v>157</v>
      </c>
      <c r="E147" s="150" t="s">
        <v>158</v>
      </c>
      <c r="F147" t="s">
        <v>159</v>
      </c>
      <c r="G147" s="151">
        <v>10109201100</v>
      </c>
      <c r="H147" s="44">
        <v>6575590500</v>
      </c>
      <c r="I147" s="185">
        <f>VLOOKUP(C147,Xrate!A:D,4,0)</f>
        <v>1</v>
      </c>
      <c r="J147" s="191">
        <f t="shared" si="2"/>
        <v>10109201100</v>
      </c>
      <c r="N147" s="62">
        <v>1078000</v>
      </c>
      <c r="O147" s="190">
        <v>32362020000</v>
      </c>
      <c r="P147" s="190">
        <v>24299200000</v>
      </c>
      <c r="Q147" s="190">
        <v>0</v>
      </c>
      <c r="R147" s="190">
        <v>1464223230</v>
      </c>
      <c r="S147" s="197">
        <v>58125443230</v>
      </c>
      <c r="T147" s="185" t="s">
        <v>362</v>
      </c>
    </row>
    <row r="148" spans="1:20" x14ac:dyDescent="0.35">
      <c r="A148">
        <v>133</v>
      </c>
      <c r="B148" s="148">
        <v>1082200</v>
      </c>
      <c r="C148" s="149" t="s">
        <v>44</v>
      </c>
      <c r="D148" s="149" t="s">
        <v>157</v>
      </c>
      <c r="E148" s="150" t="s">
        <v>158</v>
      </c>
      <c r="F148" t="s">
        <v>159</v>
      </c>
      <c r="G148" s="151">
        <v>8968300900</v>
      </c>
      <c r="H148" s="44">
        <v>7201244900</v>
      </c>
      <c r="I148" s="185">
        <f>VLOOKUP(C148,Xrate!A:D,4,0)</f>
        <v>1</v>
      </c>
      <c r="J148" s="191">
        <f t="shared" si="2"/>
        <v>8968300900</v>
      </c>
      <c r="N148" s="62">
        <v>1080000</v>
      </c>
      <c r="O148" s="190">
        <v>27309319900</v>
      </c>
      <c r="P148" s="190">
        <v>17889750000</v>
      </c>
      <c r="Q148" s="190">
        <v>0</v>
      </c>
      <c r="R148" s="190">
        <v>5775078100</v>
      </c>
      <c r="S148" s="197">
        <v>50974148000</v>
      </c>
      <c r="T148" s="185" t="s">
        <v>363</v>
      </c>
    </row>
    <row r="149" spans="1:20" x14ac:dyDescent="0.35">
      <c r="A149">
        <v>134</v>
      </c>
      <c r="B149" s="148">
        <v>1082400</v>
      </c>
      <c r="C149" s="149" t="s">
        <v>44</v>
      </c>
      <c r="D149" s="149" t="s">
        <v>157</v>
      </c>
      <c r="E149" s="150" t="s">
        <v>158</v>
      </c>
      <c r="F149" t="s">
        <v>159</v>
      </c>
      <c r="G149" s="151">
        <v>30185418300</v>
      </c>
      <c r="H149" s="44">
        <v>10254351800</v>
      </c>
      <c r="I149" s="185">
        <f>VLOOKUP(C149,Xrate!A:D,4,0)</f>
        <v>1</v>
      </c>
      <c r="J149" s="191">
        <f t="shared" si="2"/>
        <v>30185418300</v>
      </c>
      <c r="N149" s="62">
        <v>1082000</v>
      </c>
      <c r="O149" s="190">
        <v>40149058400</v>
      </c>
      <c r="P149" s="190">
        <v>27377930000</v>
      </c>
      <c r="Q149" s="190">
        <v>0</v>
      </c>
      <c r="R149" s="190">
        <v>16785770875</v>
      </c>
      <c r="S149" s="197">
        <v>84312759275</v>
      </c>
      <c r="T149" s="185" t="s">
        <v>364</v>
      </c>
    </row>
    <row r="150" spans="1:20" x14ac:dyDescent="0.35">
      <c r="A150">
        <v>135</v>
      </c>
      <c r="B150" s="148">
        <v>1084000</v>
      </c>
      <c r="C150" s="149" t="s">
        <v>44</v>
      </c>
      <c r="D150" s="149" t="s">
        <v>157</v>
      </c>
      <c r="E150" s="150" t="s">
        <v>158</v>
      </c>
      <c r="F150" t="s">
        <v>159</v>
      </c>
      <c r="G150" s="151">
        <v>51488507200</v>
      </c>
      <c r="H150" s="44">
        <v>69054767600</v>
      </c>
      <c r="I150" s="185">
        <f>VLOOKUP(C150,Xrate!A:D,4,0)</f>
        <v>1</v>
      </c>
      <c r="J150" s="191">
        <f t="shared" si="2"/>
        <v>51488507200</v>
      </c>
      <c r="N150" s="62">
        <v>1082100</v>
      </c>
      <c r="O150" s="190">
        <v>10109201100</v>
      </c>
      <c r="P150" s="190">
        <v>13909250000</v>
      </c>
      <c r="Q150" s="190">
        <v>0</v>
      </c>
      <c r="R150" s="190">
        <v>6687240000</v>
      </c>
      <c r="S150" s="197">
        <v>30705691100</v>
      </c>
      <c r="T150" s="185" t="s">
        <v>365</v>
      </c>
    </row>
    <row r="151" spans="1:20" x14ac:dyDescent="0.35">
      <c r="A151">
        <v>136</v>
      </c>
      <c r="B151" s="148">
        <v>1084200</v>
      </c>
      <c r="C151" s="149" t="s">
        <v>44</v>
      </c>
      <c r="D151" s="149" t="s">
        <v>157</v>
      </c>
      <c r="E151" s="150" t="s">
        <v>158</v>
      </c>
      <c r="F151" t="s">
        <v>159</v>
      </c>
      <c r="G151" s="151">
        <v>35242507000</v>
      </c>
      <c r="H151" s="44">
        <v>44378033300</v>
      </c>
      <c r="I151" s="185">
        <f>VLOOKUP(C151,Xrate!A:D,4,0)</f>
        <v>1</v>
      </c>
      <c r="J151" s="191">
        <f t="shared" si="2"/>
        <v>35242507000</v>
      </c>
      <c r="N151" s="62">
        <v>1082200</v>
      </c>
      <c r="O151" s="190">
        <v>8968300900</v>
      </c>
      <c r="P151" s="190">
        <v>17712120000</v>
      </c>
      <c r="Q151" s="190">
        <v>0</v>
      </c>
      <c r="R151" s="190">
        <v>3524674800</v>
      </c>
      <c r="S151" s="197">
        <v>30205095700</v>
      </c>
      <c r="T151" s="185" t="s">
        <v>216</v>
      </c>
    </row>
    <row r="152" spans="1:20" x14ac:dyDescent="0.35">
      <c r="A152">
        <v>137</v>
      </c>
      <c r="B152" s="148">
        <v>1086000</v>
      </c>
      <c r="C152" s="149" t="s">
        <v>44</v>
      </c>
      <c r="D152" s="149" t="s">
        <v>157</v>
      </c>
      <c r="E152" s="150" t="s">
        <v>158</v>
      </c>
      <c r="F152" t="s">
        <v>159</v>
      </c>
      <c r="G152" s="151">
        <v>22986176800</v>
      </c>
      <c r="H152" s="44">
        <v>29806941800</v>
      </c>
      <c r="I152" s="185">
        <f>VLOOKUP(C152,Xrate!A:D,4,0)</f>
        <v>1</v>
      </c>
      <c r="J152" s="191">
        <f t="shared" si="2"/>
        <v>22986176800</v>
      </c>
      <c r="N152" s="62">
        <v>1082400</v>
      </c>
      <c r="O152" s="190">
        <v>30185418300</v>
      </c>
      <c r="P152" s="190">
        <v>18861470000</v>
      </c>
      <c r="Q152" s="190">
        <v>0</v>
      </c>
      <c r="R152" s="190">
        <v>2306562000</v>
      </c>
      <c r="S152" s="197">
        <v>51353450300</v>
      </c>
      <c r="T152" s="185" t="s">
        <v>206</v>
      </c>
    </row>
    <row r="153" spans="1:20" x14ac:dyDescent="0.35">
      <c r="A153">
        <v>138</v>
      </c>
      <c r="B153" s="148">
        <v>1086200</v>
      </c>
      <c r="C153" s="149" t="s">
        <v>44</v>
      </c>
      <c r="D153" s="149" t="s">
        <v>157</v>
      </c>
      <c r="E153" s="150" t="s">
        <v>158</v>
      </c>
      <c r="F153" t="s">
        <v>159</v>
      </c>
      <c r="G153" s="151">
        <v>4582730400</v>
      </c>
      <c r="H153" s="44">
        <v>5336067000</v>
      </c>
      <c r="I153" s="185">
        <f>VLOOKUP(C153,Xrate!A:D,4,0)</f>
        <v>1</v>
      </c>
      <c r="J153" s="191">
        <f t="shared" si="2"/>
        <v>4582730400</v>
      </c>
      <c r="N153" s="62">
        <v>1084000</v>
      </c>
      <c r="O153" s="190">
        <v>51488507200</v>
      </c>
      <c r="P153" s="190">
        <v>28046490000</v>
      </c>
      <c r="Q153" s="190">
        <v>0</v>
      </c>
      <c r="R153" s="190">
        <v>4467037350</v>
      </c>
      <c r="S153" s="197">
        <v>84002034550</v>
      </c>
      <c r="T153" s="185" t="s">
        <v>366</v>
      </c>
    </row>
    <row r="154" spans="1:20" x14ac:dyDescent="0.35">
      <c r="A154">
        <v>139</v>
      </c>
      <c r="B154" s="148">
        <v>1086800</v>
      </c>
      <c r="C154" s="149" t="s">
        <v>44</v>
      </c>
      <c r="D154" s="149" t="s">
        <v>157</v>
      </c>
      <c r="E154" s="150" t="s">
        <v>158</v>
      </c>
      <c r="F154" t="s">
        <v>159</v>
      </c>
      <c r="G154" s="151">
        <v>127304564200</v>
      </c>
      <c r="H154" s="44">
        <v>85255000900</v>
      </c>
      <c r="I154" s="185">
        <f>VLOOKUP(C154,Xrate!A:D,4,0)</f>
        <v>1</v>
      </c>
      <c r="J154" s="191">
        <f t="shared" si="2"/>
        <v>127304564200</v>
      </c>
      <c r="N154" s="62">
        <v>1084200</v>
      </c>
      <c r="O154" s="190">
        <v>35242507000</v>
      </c>
      <c r="P154" s="190">
        <v>11886300000</v>
      </c>
      <c r="Q154" s="190">
        <v>0</v>
      </c>
      <c r="R154" s="190">
        <v>634826250</v>
      </c>
      <c r="S154" s="197">
        <v>47763633250</v>
      </c>
      <c r="T154" s="185" t="s">
        <v>367</v>
      </c>
    </row>
    <row r="155" spans="1:20" x14ac:dyDescent="0.35">
      <c r="A155">
        <v>140</v>
      </c>
      <c r="B155" s="148">
        <v>1088000</v>
      </c>
      <c r="C155" s="149" t="s">
        <v>44</v>
      </c>
      <c r="D155" s="149" t="s">
        <v>157</v>
      </c>
      <c r="E155" s="150" t="s">
        <v>158</v>
      </c>
      <c r="F155" t="s">
        <v>159</v>
      </c>
      <c r="G155" s="151">
        <v>76053923200</v>
      </c>
      <c r="H155" s="44">
        <v>72018506000</v>
      </c>
      <c r="I155" s="185">
        <f>VLOOKUP(C155,Xrate!A:D,4,0)</f>
        <v>1</v>
      </c>
      <c r="J155" s="191">
        <f t="shared" si="2"/>
        <v>76053923200</v>
      </c>
      <c r="N155" s="62">
        <v>1086000</v>
      </c>
      <c r="O155" s="190">
        <v>22986176800</v>
      </c>
      <c r="P155" s="190">
        <v>28428450000</v>
      </c>
      <c r="Q155" s="190">
        <v>0</v>
      </c>
      <c r="R155" s="190">
        <v>7584214800</v>
      </c>
      <c r="S155" s="197">
        <v>58998841600</v>
      </c>
      <c r="T155" s="185" t="s">
        <v>368</v>
      </c>
    </row>
    <row r="156" spans="1:20" x14ac:dyDescent="0.35">
      <c r="A156">
        <v>141</v>
      </c>
      <c r="B156" s="148">
        <v>1090000</v>
      </c>
      <c r="C156" s="149" t="s">
        <v>44</v>
      </c>
      <c r="D156" s="149" t="s">
        <v>157</v>
      </c>
      <c r="E156" s="150" t="s">
        <v>158</v>
      </c>
      <c r="F156" t="s">
        <v>159</v>
      </c>
      <c r="G156" s="151">
        <v>47851240500</v>
      </c>
      <c r="H156" s="44">
        <v>34861013200</v>
      </c>
      <c r="I156" s="185">
        <f>VLOOKUP(C156,Xrate!A:D,4,0)</f>
        <v>1</v>
      </c>
      <c r="J156" s="191">
        <f t="shared" si="2"/>
        <v>47851240500</v>
      </c>
      <c r="N156" s="62">
        <v>1086200</v>
      </c>
      <c r="O156" s="190">
        <v>4582730400</v>
      </c>
      <c r="P156" s="190">
        <v>16527760000</v>
      </c>
      <c r="Q156" s="190">
        <v>0</v>
      </c>
      <c r="R156" s="190">
        <v>6929148000</v>
      </c>
      <c r="S156" s="197">
        <v>28039638400</v>
      </c>
      <c r="T156" s="185" t="s">
        <v>208</v>
      </c>
    </row>
    <row r="157" spans="1:20" x14ac:dyDescent="0.35">
      <c r="A157">
        <v>142</v>
      </c>
      <c r="B157" s="148">
        <v>1090100</v>
      </c>
      <c r="C157" s="149" t="s">
        <v>44</v>
      </c>
      <c r="D157" s="149" t="s">
        <v>157</v>
      </c>
      <c r="E157" s="150" t="s">
        <v>158</v>
      </c>
      <c r="F157" t="s">
        <v>159</v>
      </c>
      <c r="G157" s="151">
        <v>36502468300</v>
      </c>
      <c r="H157" s="44">
        <v>46891597300</v>
      </c>
      <c r="I157" s="185">
        <f>VLOOKUP(C157,Xrate!A:D,4,0)</f>
        <v>1</v>
      </c>
      <c r="J157" s="191">
        <f t="shared" si="2"/>
        <v>36502468300</v>
      </c>
      <c r="N157" s="62">
        <v>1086800</v>
      </c>
      <c r="O157" s="190">
        <v>127304564200</v>
      </c>
      <c r="P157" s="190"/>
      <c r="Q157" s="190">
        <v>0</v>
      </c>
      <c r="R157" s="190">
        <v>15076102450</v>
      </c>
      <c r="S157" s="197">
        <v>142380666650</v>
      </c>
      <c r="T157" s="185" t="s">
        <v>189</v>
      </c>
    </row>
    <row r="158" spans="1:20" x14ac:dyDescent="0.35">
      <c r="A158">
        <v>143</v>
      </c>
      <c r="B158" s="148">
        <v>1090200</v>
      </c>
      <c r="C158" s="149" t="s">
        <v>44</v>
      </c>
      <c r="D158" s="149" t="s">
        <v>157</v>
      </c>
      <c r="E158" s="150" t="s">
        <v>158</v>
      </c>
      <c r="F158" t="s">
        <v>159</v>
      </c>
      <c r="G158" s="151">
        <v>43086487600</v>
      </c>
      <c r="H158" s="44">
        <v>36851623400</v>
      </c>
      <c r="I158" s="185">
        <f>VLOOKUP(C158,Xrate!A:D,4,0)</f>
        <v>1</v>
      </c>
      <c r="J158" s="191">
        <f t="shared" si="2"/>
        <v>43086487600</v>
      </c>
      <c r="N158" s="62">
        <v>1088000</v>
      </c>
      <c r="O158" s="190">
        <v>76053923200</v>
      </c>
      <c r="P158" s="190">
        <v>54427520000</v>
      </c>
      <c r="Q158" s="190">
        <v>0</v>
      </c>
      <c r="R158" s="190">
        <v>13860295199</v>
      </c>
      <c r="S158" s="197">
        <v>144341738399</v>
      </c>
      <c r="T158" s="185" t="s">
        <v>369</v>
      </c>
    </row>
    <row r="159" spans="1:20" x14ac:dyDescent="0.35">
      <c r="A159">
        <v>144</v>
      </c>
      <c r="B159" s="148">
        <v>1090300</v>
      </c>
      <c r="C159" s="149" t="s">
        <v>44</v>
      </c>
      <c r="D159" s="149" t="s">
        <v>157</v>
      </c>
      <c r="E159" s="150" t="s">
        <v>158</v>
      </c>
      <c r="F159" t="s">
        <v>159</v>
      </c>
      <c r="G159" s="151">
        <v>24869489400</v>
      </c>
      <c r="H159" s="44">
        <v>24032423800</v>
      </c>
      <c r="I159" s="185">
        <f>VLOOKUP(C159,Xrate!A:D,4,0)</f>
        <v>1</v>
      </c>
      <c r="J159" s="191">
        <f t="shared" si="2"/>
        <v>24869489400</v>
      </c>
      <c r="N159" s="62">
        <v>1090000</v>
      </c>
      <c r="O159" s="190">
        <v>47851240500</v>
      </c>
      <c r="P159" s="190">
        <v>77674550000</v>
      </c>
      <c r="Q159" s="190">
        <v>0</v>
      </c>
      <c r="R159" s="190">
        <v>2135640100</v>
      </c>
      <c r="S159" s="197">
        <v>127661430600</v>
      </c>
      <c r="T159" s="185" t="s">
        <v>191</v>
      </c>
    </row>
    <row r="160" spans="1:20" x14ac:dyDescent="0.35">
      <c r="A160">
        <v>145</v>
      </c>
      <c r="B160" s="148">
        <v>1090400</v>
      </c>
      <c r="C160" s="149" t="s">
        <v>44</v>
      </c>
      <c r="D160" s="149" t="s">
        <v>157</v>
      </c>
      <c r="E160" s="150" t="s">
        <v>158</v>
      </c>
      <c r="F160" t="s">
        <v>159</v>
      </c>
      <c r="G160" s="151">
        <v>32879701800</v>
      </c>
      <c r="H160" s="44">
        <v>52820957200</v>
      </c>
      <c r="I160" s="185">
        <f>VLOOKUP(C160,Xrate!A:D,4,0)</f>
        <v>1</v>
      </c>
      <c r="J160" s="191">
        <f t="shared" si="2"/>
        <v>32879701800</v>
      </c>
      <c r="N160" s="62">
        <v>1090100</v>
      </c>
      <c r="O160" s="190">
        <v>36502468300</v>
      </c>
      <c r="P160" s="190">
        <v>25662030000</v>
      </c>
      <c r="Q160" s="190">
        <v>0</v>
      </c>
      <c r="R160" s="190">
        <v>1717389655</v>
      </c>
      <c r="S160" s="197">
        <v>63881887955</v>
      </c>
      <c r="T160" s="185" t="s">
        <v>370</v>
      </c>
    </row>
    <row r="161" spans="1:20" x14ac:dyDescent="0.35">
      <c r="A161">
        <v>146</v>
      </c>
      <c r="B161" s="148">
        <v>1090600</v>
      </c>
      <c r="C161" s="149" t="s">
        <v>44</v>
      </c>
      <c r="D161" s="149" t="s">
        <v>157</v>
      </c>
      <c r="E161" s="150" t="s">
        <v>158</v>
      </c>
      <c r="F161" t="s">
        <v>159</v>
      </c>
      <c r="G161" s="151">
        <v>11799313300</v>
      </c>
      <c r="H161" s="44">
        <v>18062948900</v>
      </c>
      <c r="I161" s="185">
        <f>VLOOKUP(C161,Xrate!A:D,4,0)</f>
        <v>1</v>
      </c>
      <c r="J161" s="191">
        <f t="shared" si="2"/>
        <v>11799313300</v>
      </c>
      <c r="N161" s="62">
        <v>1090200</v>
      </c>
      <c r="O161" s="190">
        <v>43086487600</v>
      </c>
      <c r="P161" s="190">
        <v>18148785000</v>
      </c>
      <c r="Q161" s="190">
        <v>0</v>
      </c>
      <c r="R161" s="190">
        <v>1544541100</v>
      </c>
      <c r="S161" s="197">
        <v>62779813700</v>
      </c>
      <c r="T161" s="185" t="s">
        <v>371</v>
      </c>
    </row>
    <row r="162" spans="1:20" x14ac:dyDescent="0.35">
      <c r="A162">
        <v>147</v>
      </c>
      <c r="B162" s="148">
        <v>1090800</v>
      </c>
      <c r="C162" s="149" t="s">
        <v>44</v>
      </c>
      <c r="D162" s="149" t="s">
        <v>157</v>
      </c>
      <c r="E162" s="150" t="s">
        <v>158</v>
      </c>
      <c r="F162" t="s">
        <v>159</v>
      </c>
      <c r="G162" s="151">
        <v>40421295900</v>
      </c>
      <c r="H162" s="44">
        <v>21050837000</v>
      </c>
      <c r="I162" s="185">
        <f>VLOOKUP(C162,Xrate!A:D,4,0)</f>
        <v>1</v>
      </c>
      <c r="J162" s="191">
        <f t="shared" si="2"/>
        <v>40421295900</v>
      </c>
      <c r="N162" s="62">
        <v>1090300</v>
      </c>
      <c r="O162" s="190">
        <v>24869489400</v>
      </c>
      <c r="P162" s="190">
        <v>7793750000</v>
      </c>
      <c r="Q162" s="190">
        <v>0</v>
      </c>
      <c r="R162" s="190">
        <v>1900265250</v>
      </c>
      <c r="S162" s="197">
        <v>34563504650</v>
      </c>
      <c r="T162" s="185" t="s">
        <v>372</v>
      </c>
    </row>
    <row r="163" spans="1:20" x14ac:dyDescent="0.35">
      <c r="A163">
        <v>148</v>
      </c>
      <c r="B163" s="148">
        <v>1091000</v>
      </c>
      <c r="C163" s="149" t="s">
        <v>44</v>
      </c>
      <c r="D163" s="149" t="s">
        <v>157</v>
      </c>
      <c r="E163" s="150" t="s">
        <v>158</v>
      </c>
      <c r="F163" t="s">
        <v>159</v>
      </c>
      <c r="G163" s="151">
        <v>29280472900</v>
      </c>
      <c r="H163" s="44">
        <v>50809803400</v>
      </c>
      <c r="I163" s="185">
        <f>VLOOKUP(C163,Xrate!A:D,4,0)</f>
        <v>1</v>
      </c>
      <c r="J163" s="191">
        <f t="shared" si="2"/>
        <v>29280472900</v>
      </c>
      <c r="N163" s="62">
        <v>1090400</v>
      </c>
      <c r="O163" s="190">
        <v>32879701800</v>
      </c>
      <c r="P163" s="190">
        <v>17162200000</v>
      </c>
      <c r="Q163" s="190">
        <v>0</v>
      </c>
      <c r="R163" s="190">
        <v>3438991480</v>
      </c>
      <c r="S163" s="197">
        <v>53480893280</v>
      </c>
      <c r="T163" s="185" t="s">
        <v>373</v>
      </c>
    </row>
    <row r="164" spans="1:20" x14ac:dyDescent="0.35">
      <c r="A164">
        <v>149</v>
      </c>
      <c r="B164" s="148">
        <v>1091200</v>
      </c>
      <c r="C164" s="149" t="s">
        <v>44</v>
      </c>
      <c r="D164" s="149" t="s">
        <v>157</v>
      </c>
      <c r="E164" s="150" t="s">
        <v>158</v>
      </c>
      <c r="F164" t="s">
        <v>159</v>
      </c>
      <c r="G164" s="151">
        <v>11068331700</v>
      </c>
      <c r="H164" s="44">
        <v>11142772700</v>
      </c>
      <c r="I164" s="185">
        <f>VLOOKUP(C164,Xrate!A:D,4,0)</f>
        <v>1</v>
      </c>
      <c r="J164" s="191">
        <f t="shared" si="2"/>
        <v>11068331700</v>
      </c>
      <c r="N164" s="62">
        <v>1090600</v>
      </c>
      <c r="O164" s="190">
        <v>11799313300</v>
      </c>
      <c r="P164" s="190">
        <v>13326190000</v>
      </c>
      <c r="Q164" s="190">
        <v>0</v>
      </c>
      <c r="R164" s="190">
        <v>808507800</v>
      </c>
      <c r="S164" s="197">
        <v>25934011100</v>
      </c>
      <c r="T164" s="185" t="s">
        <v>374</v>
      </c>
    </row>
    <row r="165" spans="1:20" x14ac:dyDescent="0.35">
      <c r="A165">
        <v>150</v>
      </c>
      <c r="B165" s="148">
        <v>1092000</v>
      </c>
      <c r="C165" s="149" t="s">
        <v>44</v>
      </c>
      <c r="D165" s="149" t="s">
        <v>157</v>
      </c>
      <c r="E165" s="150" t="s">
        <v>158</v>
      </c>
      <c r="F165" t="s">
        <v>159</v>
      </c>
      <c r="G165" s="151">
        <v>18527511800</v>
      </c>
      <c r="H165" s="44">
        <v>18257379700</v>
      </c>
      <c r="I165" s="185">
        <f>VLOOKUP(C165,Xrate!A:D,4,0)</f>
        <v>1</v>
      </c>
      <c r="J165" s="191">
        <f t="shared" si="2"/>
        <v>18527511800</v>
      </c>
      <c r="N165" s="62">
        <v>1090800</v>
      </c>
      <c r="O165" s="190">
        <v>40421295900</v>
      </c>
      <c r="P165" s="190">
        <v>16462605000</v>
      </c>
      <c r="Q165" s="190">
        <v>0</v>
      </c>
      <c r="R165" s="190">
        <v>1951842025</v>
      </c>
      <c r="S165" s="197">
        <v>58835742925</v>
      </c>
      <c r="T165" s="185" t="s">
        <v>375</v>
      </c>
    </row>
    <row r="166" spans="1:20" x14ac:dyDescent="0.35">
      <c r="A166">
        <v>151</v>
      </c>
      <c r="B166" s="148">
        <v>1092200</v>
      </c>
      <c r="C166" s="149" t="s">
        <v>44</v>
      </c>
      <c r="D166" s="149" t="s">
        <v>157</v>
      </c>
      <c r="E166" s="150" t="s">
        <v>158</v>
      </c>
      <c r="F166" t="s">
        <v>159</v>
      </c>
      <c r="G166" s="151">
        <v>13368057100</v>
      </c>
      <c r="H166" s="44">
        <v>16853951100</v>
      </c>
      <c r="I166" s="185">
        <f>VLOOKUP(C166,Xrate!A:D,4,0)</f>
        <v>1</v>
      </c>
      <c r="J166" s="191">
        <f t="shared" si="2"/>
        <v>13368057100</v>
      </c>
      <c r="N166" s="62">
        <v>1091000</v>
      </c>
      <c r="O166" s="190">
        <v>29280472900</v>
      </c>
      <c r="P166" s="190">
        <v>12267200000</v>
      </c>
      <c r="Q166" s="190">
        <v>0</v>
      </c>
      <c r="R166" s="190">
        <v>5432004695</v>
      </c>
      <c r="S166" s="197">
        <v>46979677595</v>
      </c>
      <c r="T166" s="185" t="s">
        <v>376</v>
      </c>
    </row>
    <row r="167" spans="1:20" x14ac:dyDescent="0.35">
      <c r="A167">
        <v>152</v>
      </c>
      <c r="B167" s="148">
        <v>1092300</v>
      </c>
      <c r="C167" s="149" t="s">
        <v>44</v>
      </c>
      <c r="D167" s="149" t="s">
        <v>157</v>
      </c>
      <c r="E167" s="150" t="s">
        <v>158</v>
      </c>
      <c r="F167" t="s">
        <v>159</v>
      </c>
      <c r="G167" s="151">
        <v>15538531700</v>
      </c>
      <c r="H167" s="44">
        <v>17389564200</v>
      </c>
      <c r="I167" s="185">
        <f>VLOOKUP(C167,Xrate!A:D,4,0)</f>
        <v>1</v>
      </c>
      <c r="J167" s="191">
        <f t="shared" si="2"/>
        <v>15538531700</v>
      </c>
      <c r="N167" s="62">
        <v>1091200</v>
      </c>
      <c r="O167" s="190">
        <v>11068331700</v>
      </c>
      <c r="P167" s="190">
        <v>8486990000</v>
      </c>
      <c r="Q167" s="190">
        <v>0</v>
      </c>
      <c r="R167" s="190">
        <v>544441200</v>
      </c>
      <c r="S167" s="197">
        <v>20099762900</v>
      </c>
      <c r="T167" s="185" t="s">
        <v>377</v>
      </c>
    </row>
    <row r="168" spans="1:20" x14ac:dyDescent="0.35">
      <c r="A168">
        <v>153</v>
      </c>
      <c r="B168" s="148">
        <v>1092400</v>
      </c>
      <c r="C168" s="149" t="s">
        <v>44</v>
      </c>
      <c r="D168" s="149" t="s">
        <v>157</v>
      </c>
      <c r="E168" s="150" t="s">
        <v>158</v>
      </c>
      <c r="F168" t="s">
        <v>159</v>
      </c>
      <c r="G168" s="151">
        <v>22240734400</v>
      </c>
      <c r="H168" s="44">
        <v>36280053600</v>
      </c>
      <c r="I168" s="185">
        <f>VLOOKUP(C168,Xrate!A:D,4,0)</f>
        <v>1</v>
      </c>
      <c r="J168" s="191">
        <f t="shared" si="2"/>
        <v>22240734400</v>
      </c>
      <c r="N168" s="62">
        <v>1092000</v>
      </c>
      <c r="O168" s="190">
        <v>18527511800</v>
      </c>
      <c r="P168" s="190">
        <v>14304100000</v>
      </c>
      <c r="Q168" s="190">
        <v>0</v>
      </c>
      <c r="R168" s="190">
        <v>635017200</v>
      </c>
      <c r="S168" s="197">
        <v>33466629000</v>
      </c>
      <c r="T168" s="185" t="s">
        <v>378</v>
      </c>
    </row>
    <row r="169" spans="1:20" x14ac:dyDescent="0.35">
      <c r="A169">
        <v>154</v>
      </c>
      <c r="B169" s="148">
        <v>1092600</v>
      </c>
      <c r="C169" s="149" t="s">
        <v>44</v>
      </c>
      <c r="D169" s="149" t="s">
        <v>157</v>
      </c>
      <c r="E169" s="150" t="s">
        <v>158</v>
      </c>
      <c r="F169" t="s">
        <v>159</v>
      </c>
      <c r="G169" s="151">
        <v>19706557800</v>
      </c>
      <c r="H169" s="44">
        <v>53266071300</v>
      </c>
      <c r="I169" s="185">
        <f>VLOOKUP(C169,Xrate!A:D,4,0)</f>
        <v>1</v>
      </c>
      <c r="J169" s="191">
        <f t="shared" si="2"/>
        <v>19706557800</v>
      </c>
      <c r="N169" s="62">
        <v>1092200</v>
      </c>
      <c r="O169" s="190">
        <v>13368057100</v>
      </c>
      <c r="P169" s="190">
        <v>11780170000</v>
      </c>
      <c r="Q169" s="190">
        <v>0</v>
      </c>
      <c r="R169" s="190">
        <v>549363125</v>
      </c>
      <c r="S169" s="197">
        <v>25697590225</v>
      </c>
      <c r="T169" s="185" t="s">
        <v>379</v>
      </c>
    </row>
    <row r="170" spans="1:20" x14ac:dyDescent="0.35">
      <c r="A170">
        <v>155</v>
      </c>
      <c r="B170" s="148">
        <v>1092800</v>
      </c>
      <c r="C170" s="149" t="s">
        <v>44</v>
      </c>
      <c r="D170" s="149" t="s">
        <v>157</v>
      </c>
      <c r="E170" s="150" t="s">
        <v>158</v>
      </c>
      <c r="F170" t="s">
        <v>159</v>
      </c>
      <c r="G170" s="151">
        <v>46302712800</v>
      </c>
      <c r="H170" s="44">
        <v>29330930000</v>
      </c>
      <c r="I170" s="185">
        <f>VLOOKUP(C170,Xrate!A:D,4,0)</f>
        <v>1</v>
      </c>
      <c r="J170" s="191">
        <f t="shared" si="2"/>
        <v>46302712800</v>
      </c>
      <c r="N170" s="62">
        <v>1092300</v>
      </c>
      <c r="O170" s="190">
        <v>15538531700</v>
      </c>
      <c r="P170" s="190">
        <v>15662590000</v>
      </c>
      <c r="Q170" s="190">
        <v>0</v>
      </c>
      <c r="R170" s="190">
        <v>404472000</v>
      </c>
      <c r="S170" s="197">
        <v>31605593700</v>
      </c>
      <c r="T170" s="185" t="s">
        <v>380</v>
      </c>
    </row>
    <row r="171" spans="1:20" x14ac:dyDescent="0.35">
      <c r="A171">
        <v>156</v>
      </c>
      <c r="B171" s="148">
        <v>1093000</v>
      </c>
      <c r="C171" s="149" t="s">
        <v>44</v>
      </c>
      <c r="D171" s="149" t="s">
        <v>157</v>
      </c>
      <c r="E171" s="150" t="s">
        <v>158</v>
      </c>
      <c r="F171" t="s">
        <v>159</v>
      </c>
      <c r="G171" s="151">
        <v>0</v>
      </c>
      <c r="H171" s="44">
        <v>0</v>
      </c>
      <c r="I171" s="185">
        <f>VLOOKUP(C171,Xrate!A:D,4,0)</f>
        <v>1</v>
      </c>
      <c r="J171" s="191">
        <f t="shared" si="2"/>
        <v>0</v>
      </c>
      <c r="N171" s="62">
        <v>1092400</v>
      </c>
      <c r="O171" s="190">
        <v>22240734400</v>
      </c>
      <c r="P171" s="190">
        <v>22966970000</v>
      </c>
      <c r="Q171" s="190">
        <v>0</v>
      </c>
      <c r="R171" s="190">
        <v>2021945100</v>
      </c>
      <c r="S171" s="197">
        <v>47229649500</v>
      </c>
      <c r="T171" s="185" t="s">
        <v>381</v>
      </c>
    </row>
    <row r="172" spans="1:20" x14ac:dyDescent="0.35">
      <c r="A172">
        <v>157</v>
      </c>
      <c r="B172" s="148">
        <v>1093200</v>
      </c>
      <c r="C172" s="149" t="s">
        <v>44</v>
      </c>
      <c r="D172" s="149" t="s">
        <v>157</v>
      </c>
      <c r="E172" s="150" t="s">
        <v>158</v>
      </c>
      <c r="F172" t="s">
        <v>159</v>
      </c>
      <c r="G172" s="151">
        <v>0</v>
      </c>
      <c r="H172" s="44">
        <v>0</v>
      </c>
      <c r="I172" s="185">
        <f>VLOOKUP(C172,Xrate!A:D,4,0)</f>
        <v>1</v>
      </c>
      <c r="J172" s="191">
        <f t="shared" si="2"/>
        <v>0</v>
      </c>
      <c r="N172" s="62">
        <v>1092600</v>
      </c>
      <c r="O172" s="190">
        <v>19706557800</v>
      </c>
      <c r="P172" s="190">
        <v>22115840000</v>
      </c>
      <c r="Q172" s="190">
        <v>0</v>
      </c>
      <c r="R172" s="190">
        <v>1289940350</v>
      </c>
      <c r="S172" s="197">
        <v>43112338150</v>
      </c>
      <c r="T172" s="185" t="s">
        <v>382</v>
      </c>
    </row>
    <row r="173" spans="1:20" x14ac:dyDescent="0.35">
      <c r="A173">
        <v>158</v>
      </c>
      <c r="B173" s="148">
        <v>1094000</v>
      </c>
      <c r="C173" s="149" t="s">
        <v>44</v>
      </c>
      <c r="D173" s="149" t="s">
        <v>157</v>
      </c>
      <c r="E173" s="150" t="s">
        <v>158</v>
      </c>
      <c r="F173" t="s">
        <v>159</v>
      </c>
      <c r="G173" s="151">
        <v>22712504400</v>
      </c>
      <c r="H173" s="44">
        <v>18094668600</v>
      </c>
      <c r="I173" s="185">
        <f>VLOOKUP(C173,Xrate!A:D,4,0)</f>
        <v>1</v>
      </c>
      <c r="J173" s="191">
        <f t="shared" si="2"/>
        <v>22712504400</v>
      </c>
      <c r="N173" s="62">
        <v>1092800</v>
      </c>
      <c r="O173" s="190">
        <v>46302712800</v>
      </c>
      <c r="P173" s="190">
        <v>16910990000</v>
      </c>
      <c r="Q173" s="190">
        <v>0</v>
      </c>
      <c r="R173" s="190">
        <v>2450203450</v>
      </c>
      <c r="S173" s="197">
        <v>65663906250</v>
      </c>
      <c r="T173" s="185" t="s">
        <v>383</v>
      </c>
    </row>
    <row r="174" spans="1:20" x14ac:dyDescent="0.35">
      <c r="A174">
        <v>159</v>
      </c>
      <c r="B174" s="148">
        <v>1094200</v>
      </c>
      <c r="C174" s="149" t="s">
        <v>44</v>
      </c>
      <c r="D174" s="149" t="s">
        <v>157</v>
      </c>
      <c r="E174" s="150" t="s">
        <v>158</v>
      </c>
      <c r="F174" t="s">
        <v>159</v>
      </c>
      <c r="G174" s="151">
        <v>20112236000</v>
      </c>
      <c r="H174" s="44">
        <v>22098865000</v>
      </c>
      <c r="I174" s="185">
        <f>VLOOKUP(C174,Xrate!A:D,4,0)</f>
        <v>1</v>
      </c>
      <c r="J174" s="191">
        <f t="shared" si="2"/>
        <v>20112236000</v>
      </c>
      <c r="N174" s="62">
        <v>1093000</v>
      </c>
      <c r="O174" s="190">
        <v>0</v>
      </c>
      <c r="P174" s="190">
        <v>3495840000</v>
      </c>
      <c r="Q174" s="190">
        <v>0</v>
      </c>
      <c r="R174" s="190">
        <v>0</v>
      </c>
      <c r="S174" s="197">
        <v>3495840000</v>
      </c>
      <c r="T174" s="185" t="s">
        <v>384</v>
      </c>
    </row>
    <row r="175" spans="1:20" x14ac:dyDescent="0.35">
      <c r="A175">
        <v>160</v>
      </c>
      <c r="B175" s="148">
        <v>1094400</v>
      </c>
      <c r="C175" s="149" t="s">
        <v>44</v>
      </c>
      <c r="D175" s="149" t="s">
        <v>157</v>
      </c>
      <c r="E175" s="150" t="s">
        <v>158</v>
      </c>
      <c r="F175" t="s">
        <v>159</v>
      </c>
      <c r="G175" s="151">
        <v>10874728300</v>
      </c>
      <c r="H175" s="44">
        <v>7715768100</v>
      </c>
      <c r="I175" s="185">
        <f>VLOOKUP(C175,Xrate!A:D,4,0)</f>
        <v>1</v>
      </c>
      <c r="J175" s="191">
        <f t="shared" si="2"/>
        <v>10874728300</v>
      </c>
      <c r="N175" s="62">
        <v>1093200</v>
      </c>
      <c r="O175" s="190">
        <v>0</v>
      </c>
      <c r="P175" s="190">
        <v>3819130000</v>
      </c>
      <c r="Q175" s="190">
        <v>0</v>
      </c>
      <c r="R175" s="190">
        <v>0</v>
      </c>
      <c r="S175" s="197">
        <v>3819130000</v>
      </c>
      <c r="T175" s="185" t="s">
        <v>385</v>
      </c>
    </row>
    <row r="176" spans="1:20" x14ac:dyDescent="0.35">
      <c r="A176">
        <v>161</v>
      </c>
      <c r="B176" s="148">
        <v>1094500</v>
      </c>
      <c r="C176" s="149" t="s">
        <v>44</v>
      </c>
      <c r="D176" s="149" t="s">
        <v>157</v>
      </c>
      <c r="E176" s="150" t="s">
        <v>158</v>
      </c>
      <c r="F176" t="s">
        <v>159</v>
      </c>
      <c r="G176" s="151">
        <v>18006878700</v>
      </c>
      <c r="H176" s="44">
        <v>20915189900</v>
      </c>
      <c r="I176" s="185">
        <f>VLOOKUP(C176,Xrate!A:D,4,0)</f>
        <v>1</v>
      </c>
      <c r="J176" s="191">
        <f t="shared" si="2"/>
        <v>18006878700</v>
      </c>
      <c r="N176" s="62">
        <v>1094000</v>
      </c>
      <c r="O176" s="190">
        <v>22712504400</v>
      </c>
      <c r="P176" s="190">
        <v>14788280000</v>
      </c>
      <c r="Q176" s="190">
        <v>0</v>
      </c>
      <c r="R176" s="190">
        <v>1051600100</v>
      </c>
      <c r="S176" s="197">
        <v>38552384500</v>
      </c>
      <c r="T176" s="185" t="s">
        <v>386</v>
      </c>
    </row>
    <row r="177" spans="1:20" x14ac:dyDescent="0.35">
      <c r="A177">
        <v>162</v>
      </c>
      <c r="B177" s="148">
        <v>1094600</v>
      </c>
      <c r="C177" s="149" t="s">
        <v>44</v>
      </c>
      <c r="D177" s="149" t="s">
        <v>157</v>
      </c>
      <c r="E177" s="150" t="s">
        <v>158</v>
      </c>
      <c r="F177" t="s">
        <v>159</v>
      </c>
      <c r="G177" s="151">
        <v>34855708000</v>
      </c>
      <c r="H177" s="44">
        <v>23308317400</v>
      </c>
      <c r="I177" s="185">
        <f>VLOOKUP(C177,Xrate!A:D,4,0)</f>
        <v>1</v>
      </c>
      <c r="J177" s="191">
        <f t="shared" si="2"/>
        <v>34855708000</v>
      </c>
      <c r="N177" s="62">
        <v>1094200</v>
      </c>
      <c r="O177" s="190">
        <v>20112236000</v>
      </c>
      <c r="P177" s="190">
        <v>7274760000</v>
      </c>
      <c r="Q177" s="190">
        <v>0</v>
      </c>
      <c r="R177" s="190">
        <v>1040728800</v>
      </c>
      <c r="S177" s="197">
        <v>28427724800</v>
      </c>
      <c r="T177" s="185" t="s">
        <v>387</v>
      </c>
    </row>
    <row r="178" spans="1:20" x14ac:dyDescent="0.35">
      <c r="A178">
        <v>163</v>
      </c>
      <c r="B178" s="148">
        <v>1094700</v>
      </c>
      <c r="C178" s="149" t="s">
        <v>44</v>
      </c>
      <c r="D178" s="149" t="s">
        <v>157</v>
      </c>
      <c r="E178" s="150" t="s">
        <v>158</v>
      </c>
      <c r="F178" t="s">
        <v>159</v>
      </c>
      <c r="G178" s="151">
        <v>18956045300</v>
      </c>
      <c r="H178" s="44">
        <v>32169366300</v>
      </c>
      <c r="I178" s="185">
        <f>VLOOKUP(C178,Xrate!A:D,4,0)</f>
        <v>1</v>
      </c>
      <c r="J178" s="191">
        <f t="shared" si="2"/>
        <v>18956045300</v>
      </c>
      <c r="N178" s="62">
        <v>1094400</v>
      </c>
      <c r="O178" s="190">
        <v>10874728300</v>
      </c>
      <c r="P178" s="190">
        <v>12166770000</v>
      </c>
      <c r="Q178" s="190">
        <v>0</v>
      </c>
      <c r="R178" s="190">
        <v>683111400</v>
      </c>
      <c r="S178" s="197">
        <v>23724609700</v>
      </c>
      <c r="T178" s="185" t="s">
        <v>388</v>
      </c>
    </row>
    <row r="179" spans="1:20" x14ac:dyDescent="0.35">
      <c r="A179">
        <v>164</v>
      </c>
      <c r="B179" s="148">
        <v>1094800</v>
      </c>
      <c r="C179" s="149" t="s">
        <v>44</v>
      </c>
      <c r="D179" s="149" t="s">
        <v>157</v>
      </c>
      <c r="E179" s="150" t="s">
        <v>158</v>
      </c>
      <c r="F179" t="s">
        <v>159</v>
      </c>
      <c r="G179" s="151">
        <v>19932452000</v>
      </c>
      <c r="H179" s="44">
        <v>14368093300</v>
      </c>
      <c r="I179" s="185">
        <f>VLOOKUP(C179,Xrate!A:D,4,0)</f>
        <v>1</v>
      </c>
      <c r="J179" s="191">
        <f t="shared" si="2"/>
        <v>19932452000</v>
      </c>
      <c r="N179" s="62">
        <v>1094500</v>
      </c>
      <c r="O179" s="190">
        <v>18006878700</v>
      </c>
      <c r="P179" s="190">
        <v>11848020000</v>
      </c>
      <c r="Q179" s="190">
        <v>0</v>
      </c>
      <c r="R179" s="190">
        <v>793989425</v>
      </c>
      <c r="S179" s="197">
        <v>30648888125</v>
      </c>
      <c r="T179" s="185" t="s">
        <v>205</v>
      </c>
    </row>
    <row r="180" spans="1:20" x14ac:dyDescent="0.35">
      <c r="A180">
        <v>165</v>
      </c>
      <c r="B180" s="148">
        <v>1098000</v>
      </c>
      <c r="C180" s="149" t="s">
        <v>44</v>
      </c>
      <c r="D180" s="149" t="s">
        <v>157</v>
      </c>
      <c r="E180" s="150" t="s">
        <v>158</v>
      </c>
      <c r="F180" t="s">
        <v>159</v>
      </c>
      <c r="G180" s="151">
        <v>12244665900</v>
      </c>
      <c r="H180" s="44">
        <v>4911255400</v>
      </c>
      <c r="I180" s="185">
        <f>VLOOKUP(C180,Xrate!A:D,4,0)</f>
        <v>1</v>
      </c>
      <c r="J180" s="191">
        <f t="shared" si="2"/>
        <v>12244665900</v>
      </c>
      <c r="N180" s="62">
        <v>1094600</v>
      </c>
      <c r="O180" s="190">
        <v>34855708000</v>
      </c>
      <c r="P180" s="190">
        <v>7950945000</v>
      </c>
      <c r="Q180" s="190">
        <v>0</v>
      </c>
      <c r="R180" s="190">
        <v>1573192075</v>
      </c>
      <c r="S180" s="197">
        <v>44379845075</v>
      </c>
      <c r="T180" s="185" t="s">
        <v>389</v>
      </c>
    </row>
    <row r="181" spans="1:20" x14ac:dyDescent="0.35">
      <c r="A181">
        <v>166</v>
      </c>
      <c r="B181" s="148">
        <v>1099900</v>
      </c>
      <c r="C181" s="149" t="s">
        <v>44</v>
      </c>
      <c r="D181" s="149" t="s">
        <v>157</v>
      </c>
      <c r="E181" s="150" t="s">
        <v>158</v>
      </c>
      <c r="F181" t="s">
        <v>159</v>
      </c>
      <c r="G181" s="151">
        <v>0</v>
      </c>
      <c r="H181" s="44">
        <v>0</v>
      </c>
      <c r="I181" s="185">
        <f>VLOOKUP(C181,Xrate!A:D,4,0)</f>
        <v>1</v>
      </c>
      <c r="J181" s="191">
        <f t="shared" si="2"/>
        <v>0</v>
      </c>
      <c r="N181" s="62">
        <v>1094700</v>
      </c>
      <c r="O181" s="190">
        <v>18956045300</v>
      </c>
      <c r="P181" s="190">
        <v>12684950000</v>
      </c>
      <c r="Q181" s="190">
        <v>0</v>
      </c>
      <c r="R181" s="190">
        <v>1162835200</v>
      </c>
      <c r="S181" s="197">
        <v>32803830500</v>
      </c>
      <c r="T181" s="185" t="s">
        <v>202</v>
      </c>
    </row>
    <row r="182" spans="1:20" x14ac:dyDescent="0.35">
      <c r="A182">
        <v>167</v>
      </c>
      <c r="B182" s="148">
        <v>1010000</v>
      </c>
      <c r="C182" s="149" t="s">
        <v>44</v>
      </c>
      <c r="D182" s="149" t="s">
        <v>221</v>
      </c>
      <c r="E182" s="150" t="s">
        <v>222</v>
      </c>
      <c r="F182" t="s">
        <v>223</v>
      </c>
      <c r="G182" s="151">
        <v>0</v>
      </c>
      <c r="H182" s="44">
        <v>0</v>
      </c>
      <c r="I182" s="185">
        <f>VLOOKUP(C182,Xrate!A:D,4,0)</f>
        <v>1</v>
      </c>
      <c r="J182" s="191">
        <f t="shared" si="2"/>
        <v>0</v>
      </c>
      <c r="N182" s="62">
        <v>1094800</v>
      </c>
      <c r="O182" s="190">
        <v>19932452000</v>
      </c>
      <c r="P182" s="190">
        <v>15767130000</v>
      </c>
      <c r="Q182" s="190">
        <v>0</v>
      </c>
      <c r="R182" s="190">
        <v>1024290000</v>
      </c>
      <c r="S182" s="197">
        <v>36723872000</v>
      </c>
      <c r="T182" s="185" t="s">
        <v>390</v>
      </c>
    </row>
    <row r="183" spans="1:20" x14ac:dyDescent="0.35">
      <c r="A183">
        <v>168</v>
      </c>
      <c r="B183" s="148">
        <v>1010600</v>
      </c>
      <c r="C183" s="149" t="s">
        <v>224</v>
      </c>
      <c r="D183" s="149" t="s">
        <v>157</v>
      </c>
      <c r="E183" s="150" t="s">
        <v>158</v>
      </c>
      <c r="F183" t="s">
        <v>225</v>
      </c>
      <c r="G183" s="151">
        <v>0</v>
      </c>
      <c r="H183" s="44">
        <v>0</v>
      </c>
      <c r="I183" s="185">
        <f>VLOOKUP(C183,Xrate!A:D,4,0)</f>
        <v>16577</v>
      </c>
      <c r="J183" s="199">
        <f t="shared" si="2"/>
        <v>0</v>
      </c>
      <c r="N183" s="62">
        <v>1098000</v>
      </c>
      <c r="O183" s="190">
        <v>12244665900</v>
      </c>
      <c r="P183" s="190">
        <v>29080760000</v>
      </c>
      <c r="Q183" s="190">
        <v>0</v>
      </c>
      <c r="R183" s="190">
        <v>7969897250</v>
      </c>
      <c r="S183" s="197">
        <v>49295323150</v>
      </c>
      <c r="T183" s="185" t="s">
        <v>391</v>
      </c>
    </row>
    <row r="184" spans="1:20" x14ac:dyDescent="0.35">
      <c r="A184">
        <v>169</v>
      </c>
      <c r="B184" s="148">
        <v>1010600</v>
      </c>
      <c r="C184" s="149" t="s">
        <v>226</v>
      </c>
      <c r="D184" s="149" t="s">
        <v>157</v>
      </c>
      <c r="E184" s="150" t="s">
        <v>158</v>
      </c>
      <c r="F184" t="s">
        <v>225</v>
      </c>
      <c r="G184" s="151">
        <v>0</v>
      </c>
      <c r="H184" s="44">
        <v>0</v>
      </c>
      <c r="I184" s="185">
        <f>VLOOKUP(C184,Xrate!A:D,4,0)</f>
        <v>17916</v>
      </c>
      <c r="J184" s="199">
        <f t="shared" si="2"/>
        <v>0</v>
      </c>
      <c r="N184" s="62">
        <v>1099000</v>
      </c>
      <c r="O184" s="190"/>
      <c r="P184" s="190"/>
      <c r="Q184" s="190"/>
      <c r="R184" s="190">
        <v>5390085225</v>
      </c>
      <c r="S184" s="197">
        <v>5390085225</v>
      </c>
      <c r="T184" s="185" t="s">
        <v>392</v>
      </c>
    </row>
    <row r="185" spans="1:20" x14ac:dyDescent="0.35">
      <c r="A185">
        <v>170</v>
      </c>
      <c r="B185" s="148">
        <v>1010600</v>
      </c>
      <c r="C185" s="149" t="s">
        <v>227</v>
      </c>
      <c r="D185" s="149" t="s">
        <v>157</v>
      </c>
      <c r="E185" s="150" t="s">
        <v>158</v>
      </c>
      <c r="F185" t="s">
        <v>225</v>
      </c>
      <c r="G185" s="151">
        <v>1250026475</v>
      </c>
      <c r="H185" s="44">
        <v>9396239575</v>
      </c>
      <c r="I185" s="185">
        <f>VLOOKUP(C185,Xrate!A:D,4,0)</f>
        <v>25835</v>
      </c>
      <c r="J185" s="199">
        <f t="shared" si="2"/>
        <v>48385</v>
      </c>
      <c r="N185" s="62">
        <v>1099900</v>
      </c>
      <c r="O185" s="190">
        <v>0</v>
      </c>
      <c r="P185" s="190"/>
      <c r="Q185" s="190"/>
      <c r="R185" s="190"/>
      <c r="S185" s="197">
        <v>0</v>
      </c>
      <c r="T185" s="185" t="s">
        <v>393</v>
      </c>
    </row>
    <row r="186" spans="1:20" x14ac:dyDescent="0.35">
      <c r="A186">
        <v>171</v>
      </c>
      <c r="B186" s="148">
        <v>1010600</v>
      </c>
      <c r="C186" s="149" t="s">
        <v>228</v>
      </c>
      <c r="D186" s="149" t="s">
        <v>157</v>
      </c>
      <c r="E186" s="150" t="s">
        <v>158</v>
      </c>
      <c r="F186" t="s">
        <v>225</v>
      </c>
      <c r="G186" s="151">
        <v>0</v>
      </c>
      <c r="H186" s="44">
        <v>0</v>
      </c>
      <c r="I186" s="185">
        <f>VLOOKUP(C186,Xrate!A:D,4,0)</f>
        <v>30798</v>
      </c>
      <c r="J186" s="199">
        <f t="shared" si="2"/>
        <v>0</v>
      </c>
      <c r="N186" s="62" t="s">
        <v>247</v>
      </c>
      <c r="O186" s="190">
        <v>5452509914995</v>
      </c>
      <c r="P186" s="190">
        <v>2862250914000</v>
      </c>
      <c r="Q186" s="190">
        <v>0</v>
      </c>
      <c r="R186" s="190">
        <v>1304639632097</v>
      </c>
      <c r="S186" s="197">
        <v>9619400461092</v>
      </c>
    </row>
    <row r="187" spans="1:20" x14ac:dyDescent="0.35">
      <c r="A187">
        <v>172</v>
      </c>
      <c r="B187" s="148">
        <v>1010600</v>
      </c>
      <c r="C187" s="149" t="s">
        <v>229</v>
      </c>
      <c r="D187" s="149" t="s">
        <v>157</v>
      </c>
      <c r="E187" s="150" t="s">
        <v>158</v>
      </c>
      <c r="F187" t="s">
        <v>225</v>
      </c>
      <c r="G187" s="151">
        <v>0</v>
      </c>
      <c r="H187" s="44">
        <v>0</v>
      </c>
      <c r="I187" s="185">
        <f>VLOOKUP(C187,Xrate!A:D,4,0)</f>
        <v>198.17</v>
      </c>
      <c r="J187" s="199">
        <f t="shared" si="2"/>
        <v>0</v>
      </c>
    </row>
    <row r="188" spans="1:20" x14ac:dyDescent="0.35">
      <c r="A188">
        <v>173</v>
      </c>
      <c r="B188" s="148">
        <v>1010600</v>
      </c>
      <c r="C188" s="149" t="s">
        <v>230</v>
      </c>
      <c r="D188" s="149" t="s">
        <v>157</v>
      </c>
      <c r="E188" s="150" t="s">
        <v>158</v>
      </c>
      <c r="F188" t="s">
        <v>225</v>
      </c>
      <c r="G188" s="151">
        <v>0</v>
      </c>
      <c r="H188" s="44">
        <v>0</v>
      </c>
      <c r="I188" s="185">
        <f>VLOOKUP(C188,Xrate!A:D,4,0)</f>
        <v>16897</v>
      </c>
      <c r="J188" s="199">
        <f t="shared" si="2"/>
        <v>0</v>
      </c>
    </row>
    <row r="189" spans="1:20" x14ac:dyDescent="0.35">
      <c r="A189">
        <v>174</v>
      </c>
      <c r="B189" s="148">
        <v>1010600</v>
      </c>
      <c r="C189" s="149" t="s">
        <v>231</v>
      </c>
      <c r="D189" s="149" t="s">
        <v>157</v>
      </c>
      <c r="E189" s="150" t="s">
        <v>158</v>
      </c>
      <c r="F189" t="s">
        <v>225</v>
      </c>
      <c r="G189" s="151">
        <v>2418031200</v>
      </c>
      <c r="H189" s="44">
        <v>9388693645</v>
      </c>
      <c r="I189" s="185">
        <f>VLOOKUP(C189,Xrate!A:D,4,0)</f>
        <v>22800</v>
      </c>
      <c r="J189" s="199">
        <f t="shared" si="2"/>
        <v>106054</v>
      </c>
    </row>
    <row r="190" spans="1:20" x14ac:dyDescent="0.35">
      <c r="A190">
        <v>175</v>
      </c>
      <c r="B190" s="148">
        <v>1010600</v>
      </c>
      <c r="C190" s="149" t="s">
        <v>231</v>
      </c>
      <c r="D190" s="149" t="s">
        <v>232</v>
      </c>
      <c r="E190" s="150" t="s">
        <v>233</v>
      </c>
      <c r="F190" t="s">
        <v>225</v>
      </c>
      <c r="G190" s="151">
        <v>0</v>
      </c>
      <c r="H190" s="44">
        <v>0</v>
      </c>
      <c r="I190" s="185">
        <f>VLOOKUP(C190,Xrate!A:D,4,0)</f>
        <v>22800</v>
      </c>
      <c r="J190" s="199">
        <f t="shared" si="2"/>
        <v>0</v>
      </c>
    </row>
    <row r="191" spans="1:20" x14ac:dyDescent="0.35">
      <c r="A191">
        <v>176</v>
      </c>
      <c r="B191" s="148">
        <v>1010600</v>
      </c>
      <c r="C191" s="149" t="s">
        <v>44</v>
      </c>
      <c r="D191" s="149" t="s">
        <v>221</v>
      </c>
      <c r="E191" s="150" t="s">
        <v>222</v>
      </c>
      <c r="F191" t="s">
        <v>223</v>
      </c>
      <c r="G191" s="151">
        <v>0</v>
      </c>
      <c r="H191" s="44">
        <v>0</v>
      </c>
      <c r="I191" s="185">
        <f>VLOOKUP(C191,Xrate!A:D,4,0)</f>
        <v>1</v>
      </c>
      <c r="J191" s="191">
        <f t="shared" si="2"/>
        <v>0</v>
      </c>
    </row>
    <row r="192" spans="1:20" x14ac:dyDescent="0.35">
      <c r="A192">
        <v>177</v>
      </c>
      <c r="B192" s="148">
        <v>1010600</v>
      </c>
      <c r="C192" s="149" t="s">
        <v>44</v>
      </c>
      <c r="D192" s="149" t="s">
        <v>232</v>
      </c>
      <c r="E192" s="150" t="s">
        <v>233</v>
      </c>
      <c r="F192" t="s">
        <v>41</v>
      </c>
      <c r="G192" s="151">
        <v>24075330000</v>
      </c>
      <c r="H192" s="44">
        <v>20665860000</v>
      </c>
      <c r="I192" s="185">
        <f>VLOOKUP(C192,Xrate!A:D,4,0)</f>
        <v>1</v>
      </c>
      <c r="J192" s="191">
        <f t="shared" si="2"/>
        <v>24075330000</v>
      </c>
    </row>
    <row r="193" spans="1:10" x14ac:dyDescent="0.35">
      <c r="A193">
        <v>178</v>
      </c>
      <c r="B193" s="148">
        <v>1012200</v>
      </c>
      <c r="C193" s="149" t="s">
        <v>224</v>
      </c>
      <c r="D193" s="149" t="s">
        <v>157</v>
      </c>
      <c r="E193" s="150" t="s">
        <v>158</v>
      </c>
      <c r="F193" t="s">
        <v>225</v>
      </c>
      <c r="G193" s="151">
        <v>0</v>
      </c>
      <c r="H193" s="44">
        <v>0</v>
      </c>
      <c r="I193" s="185">
        <f>VLOOKUP(C193,Xrate!A:D,4,0)</f>
        <v>16577</v>
      </c>
      <c r="J193" s="199">
        <f t="shared" si="2"/>
        <v>0</v>
      </c>
    </row>
    <row r="194" spans="1:10" x14ac:dyDescent="0.35">
      <c r="A194">
        <v>179</v>
      </c>
      <c r="B194" s="148">
        <v>1012200</v>
      </c>
      <c r="C194" s="149" t="s">
        <v>226</v>
      </c>
      <c r="D194" s="149" t="s">
        <v>157</v>
      </c>
      <c r="E194" s="150" t="s">
        <v>158</v>
      </c>
      <c r="F194" t="s">
        <v>225</v>
      </c>
      <c r="G194" s="151">
        <v>0</v>
      </c>
      <c r="H194" s="44">
        <v>0</v>
      </c>
      <c r="I194" s="185">
        <f>VLOOKUP(C194,Xrate!A:D,4,0)</f>
        <v>17916</v>
      </c>
      <c r="J194" s="199">
        <f t="shared" si="2"/>
        <v>0</v>
      </c>
    </row>
    <row r="195" spans="1:10" x14ac:dyDescent="0.35">
      <c r="A195">
        <v>180</v>
      </c>
      <c r="B195" s="148">
        <v>1012200</v>
      </c>
      <c r="C195" s="149" t="s">
        <v>227</v>
      </c>
      <c r="D195" s="149" t="s">
        <v>157</v>
      </c>
      <c r="E195" s="150" t="s">
        <v>158</v>
      </c>
      <c r="F195" t="s">
        <v>225</v>
      </c>
      <c r="G195" s="151">
        <v>895570275</v>
      </c>
      <c r="H195" s="44">
        <v>122464015</v>
      </c>
      <c r="I195" s="185">
        <f>VLOOKUP(C195,Xrate!A:D,4,0)</f>
        <v>25835</v>
      </c>
      <c r="J195" s="199">
        <f t="shared" si="2"/>
        <v>34665</v>
      </c>
    </row>
    <row r="196" spans="1:10" x14ac:dyDescent="0.35">
      <c r="A196">
        <v>181</v>
      </c>
      <c r="B196" s="148">
        <v>1012200</v>
      </c>
      <c r="C196" s="149" t="s">
        <v>234</v>
      </c>
      <c r="D196" s="149" t="s">
        <v>157</v>
      </c>
      <c r="E196" s="150" t="s">
        <v>158</v>
      </c>
      <c r="F196" t="s">
        <v>225</v>
      </c>
      <c r="G196" s="151">
        <v>0</v>
      </c>
      <c r="H196" s="44">
        <v>0</v>
      </c>
      <c r="I196" s="185">
        <f>VLOOKUP(C196,Xrate!A:D,4,0)</f>
        <v>2854.53</v>
      </c>
      <c r="J196" s="199">
        <f t="shared" si="2"/>
        <v>0</v>
      </c>
    </row>
    <row r="197" spans="1:10" x14ac:dyDescent="0.35">
      <c r="A197">
        <v>182</v>
      </c>
      <c r="B197" s="148">
        <v>1012200</v>
      </c>
      <c r="C197" s="149" t="s">
        <v>229</v>
      </c>
      <c r="D197" s="149" t="s">
        <v>157</v>
      </c>
      <c r="E197" s="150" t="s">
        <v>158</v>
      </c>
      <c r="F197" t="s">
        <v>225</v>
      </c>
      <c r="G197" s="151">
        <v>0</v>
      </c>
      <c r="H197" s="44">
        <v>0</v>
      </c>
      <c r="I197" s="185">
        <f>VLOOKUP(C197,Xrate!A:D,4,0)</f>
        <v>198.17</v>
      </c>
      <c r="J197" s="199">
        <f t="shared" si="2"/>
        <v>0</v>
      </c>
    </row>
    <row r="198" spans="1:10" x14ac:dyDescent="0.35">
      <c r="A198">
        <v>183</v>
      </c>
      <c r="B198" s="148">
        <v>1012200</v>
      </c>
      <c r="C198" s="149" t="s">
        <v>230</v>
      </c>
      <c r="D198" s="149" t="s">
        <v>157</v>
      </c>
      <c r="E198" s="150" t="s">
        <v>158</v>
      </c>
      <c r="F198" t="s">
        <v>225</v>
      </c>
      <c r="G198" s="151">
        <v>0</v>
      </c>
      <c r="H198" s="44">
        <v>0</v>
      </c>
      <c r="I198" s="185">
        <f>VLOOKUP(C198,Xrate!A:D,4,0)</f>
        <v>16897</v>
      </c>
      <c r="J198" s="199">
        <f t="shared" si="2"/>
        <v>0</v>
      </c>
    </row>
    <row r="199" spans="1:10" x14ac:dyDescent="0.35">
      <c r="A199">
        <v>184</v>
      </c>
      <c r="B199" s="148">
        <v>1012200</v>
      </c>
      <c r="C199" s="149" t="s">
        <v>231</v>
      </c>
      <c r="D199" s="149" t="s">
        <v>157</v>
      </c>
      <c r="E199" s="150" t="s">
        <v>158</v>
      </c>
      <c r="F199" t="s">
        <v>225</v>
      </c>
      <c r="G199" s="151">
        <v>1160178000</v>
      </c>
      <c r="H199" s="44">
        <v>1943754335</v>
      </c>
      <c r="I199" s="185">
        <f>VLOOKUP(C199,Xrate!A:D,4,0)</f>
        <v>22800</v>
      </c>
      <c r="J199" s="199">
        <f t="shared" si="2"/>
        <v>50885</v>
      </c>
    </row>
    <row r="200" spans="1:10" x14ac:dyDescent="0.35">
      <c r="A200">
        <v>185</v>
      </c>
      <c r="B200" s="148">
        <v>1012200</v>
      </c>
      <c r="C200" s="149" t="s">
        <v>44</v>
      </c>
      <c r="D200" s="149" t="s">
        <v>221</v>
      </c>
      <c r="E200" s="150" t="s">
        <v>222</v>
      </c>
      <c r="F200" t="s">
        <v>223</v>
      </c>
      <c r="G200" s="151">
        <v>0</v>
      </c>
      <c r="H200" s="44">
        <v>0</v>
      </c>
      <c r="I200" s="185">
        <f>VLOOKUP(C200,Xrate!A:D,4,0)</f>
        <v>1</v>
      </c>
      <c r="J200" s="191">
        <f t="shared" si="2"/>
        <v>0</v>
      </c>
    </row>
    <row r="201" spans="1:10" x14ac:dyDescent="0.35">
      <c r="A201">
        <v>186</v>
      </c>
      <c r="B201" s="148">
        <v>1012200</v>
      </c>
      <c r="C201" s="149" t="s">
        <v>44</v>
      </c>
      <c r="D201" s="149" t="s">
        <v>232</v>
      </c>
      <c r="E201" s="150" t="s">
        <v>233</v>
      </c>
      <c r="F201" t="s">
        <v>41</v>
      </c>
      <c r="G201" s="151">
        <v>9625290000</v>
      </c>
      <c r="H201" s="44">
        <v>9825000000</v>
      </c>
      <c r="I201" s="185">
        <f>VLOOKUP(C201,Xrate!A:D,4,0)</f>
        <v>1</v>
      </c>
      <c r="J201" s="191">
        <f t="shared" si="2"/>
        <v>9625290000</v>
      </c>
    </row>
    <row r="202" spans="1:10" x14ac:dyDescent="0.35">
      <c r="A202">
        <v>187</v>
      </c>
      <c r="B202" s="148">
        <v>1012400</v>
      </c>
      <c r="C202" s="149" t="s">
        <v>224</v>
      </c>
      <c r="D202" s="149" t="s">
        <v>157</v>
      </c>
      <c r="E202" s="150" t="s">
        <v>158</v>
      </c>
      <c r="F202" t="s">
        <v>225</v>
      </c>
      <c r="G202" s="151">
        <v>11935440</v>
      </c>
      <c r="H202" s="44">
        <v>0</v>
      </c>
      <c r="I202" s="185">
        <f>VLOOKUP(C202,Xrate!A:D,4,0)</f>
        <v>16577</v>
      </c>
      <c r="J202" s="199">
        <f t="shared" si="2"/>
        <v>720</v>
      </c>
    </row>
    <row r="203" spans="1:10" x14ac:dyDescent="0.35">
      <c r="A203">
        <v>188</v>
      </c>
      <c r="B203" s="148">
        <v>1012400</v>
      </c>
      <c r="C203" s="149" t="s">
        <v>226</v>
      </c>
      <c r="D203" s="149" t="s">
        <v>157</v>
      </c>
      <c r="E203" s="150" t="s">
        <v>158</v>
      </c>
      <c r="F203" t="s">
        <v>225</v>
      </c>
      <c r="G203" s="151">
        <v>0</v>
      </c>
      <c r="H203" s="44">
        <v>0</v>
      </c>
      <c r="I203" s="185">
        <f>VLOOKUP(C203,Xrate!A:D,4,0)</f>
        <v>17916</v>
      </c>
      <c r="J203" s="199">
        <f t="shared" si="2"/>
        <v>0</v>
      </c>
    </row>
    <row r="204" spans="1:10" x14ac:dyDescent="0.35">
      <c r="A204">
        <v>189</v>
      </c>
      <c r="B204" s="148">
        <v>1012400</v>
      </c>
      <c r="C204" s="149" t="s">
        <v>227</v>
      </c>
      <c r="D204" s="149" t="s">
        <v>157</v>
      </c>
      <c r="E204" s="150" t="s">
        <v>158</v>
      </c>
      <c r="F204" t="s">
        <v>225</v>
      </c>
      <c r="G204" s="151">
        <v>999685325</v>
      </c>
      <c r="H204" s="44">
        <v>1411670940</v>
      </c>
      <c r="I204" s="185">
        <f>VLOOKUP(C204,Xrate!A:D,4,0)</f>
        <v>25835</v>
      </c>
      <c r="J204" s="199">
        <f t="shared" si="2"/>
        <v>38695</v>
      </c>
    </row>
    <row r="205" spans="1:10" x14ac:dyDescent="0.35">
      <c r="A205">
        <v>190</v>
      </c>
      <c r="B205" s="148">
        <v>1012400</v>
      </c>
      <c r="C205" s="149" t="s">
        <v>228</v>
      </c>
      <c r="D205" s="149" t="s">
        <v>157</v>
      </c>
      <c r="E205" s="150" t="s">
        <v>158</v>
      </c>
      <c r="F205" t="s">
        <v>225</v>
      </c>
      <c r="G205" s="151">
        <v>0</v>
      </c>
      <c r="H205" s="44">
        <v>0</v>
      </c>
      <c r="I205" s="185">
        <f>VLOOKUP(C205,Xrate!A:D,4,0)</f>
        <v>30798</v>
      </c>
      <c r="J205" s="199">
        <f t="shared" si="2"/>
        <v>0</v>
      </c>
    </row>
    <row r="206" spans="1:10" x14ac:dyDescent="0.35">
      <c r="A206">
        <v>191</v>
      </c>
      <c r="B206" s="148">
        <v>1012400</v>
      </c>
      <c r="C206" s="149" t="s">
        <v>234</v>
      </c>
      <c r="D206" s="149" t="s">
        <v>157</v>
      </c>
      <c r="E206" s="150" t="s">
        <v>158</v>
      </c>
      <c r="F206" t="s">
        <v>225</v>
      </c>
      <c r="G206" s="151">
        <v>0</v>
      </c>
      <c r="H206" s="44">
        <v>0</v>
      </c>
      <c r="I206" s="185">
        <f>VLOOKUP(C206,Xrate!A:D,4,0)</f>
        <v>2854.53</v>
      </c>
      <c r="J206" s="199">
        <f t="shared" si="2"/>
        <v>0</v>
      </c>
    </row>
    <row r="207" spans="1:10" x14ac:dyDescent="0.35">
      <c r="A207">
        <v>192</v>
      </c>
      <c r="B207" s="148">
        <v>1012400</v>
      </c>
      <c r="C207" s="149" t="s">
        <v>229</v>
      </c>
      <c r="D207" s="149" t="s">
        <v>157</v>
      </c>
      <c r="E207" s="150" t="s">
        <v>158</v>
      </c>
      <c r="F207" t="s">
        <v>225</v>
      </c>
      <c r="G207" s="151">
        <v>15060920</v>
      </c>
      <c r="H207" s="44">
        <v>0</v>
      </c>
      <c r="I207" s="185">
        <f>VLOOKUP(C207,Xrate!A:D,4,0)</f>
        <v>198.17</v>
      </c>
      <c r="J207" s="199">
        <f t="shared" si="2"/>
        <v>76000</v>
      </c>
    </row>
    <row r="208" spans="1:10" x14ac:dyDescent="0.35">
      <c r="A208">
        <v>193</v>
      </c>
      <c r="B208" s="148">
        <v>1012400</v>
      </c>
      <c r="C208" s="149" t="s">
        <v>230</v>
      </c>
      <c r="D208" s="149" t="s">
        <v>157</v>
      </c>
      <c r="E208" s="150" t="s">
        <v>158</v>
      </c>
      <c r="F208" t="s">
        <v>225</v>
      </c>
      <c r="G208" s="151">
        <v>0</v>
      </c>
      <c r="H208" s="44">
        <v>198400676</v>
      </c>
      <c r="I208" s="185">
        <f>VLOOKUP(C208,Xrate!A:D,4,0)</f>
        <v>16897</v>
      </c>
      <c r="J208" s="199">
        <f t="shared" si="2"/>
        <v>0</v>
      </c>
    </row>
    <row r="209" spans="1:10" x14ac:dyDescent="0.35">
      <c r="A209">
        <v>194</v>
      </c>
      <c r="B209" s="148">
        <v>1012400</v>
      </c>
      <c r="C209" s="149" t="s">
        <v>231</v>
      </c>
      <c r="D209" s="149" t="s">
        <v>157</v>
      </c>
      <c r="E209" s="150" t="s">
        <v>158</v>
      </c>
      <c r="F209" t="s">
        <v>225</v>
      </c>
      <c r="G209" s="151">
        <v>740544000</v>
      </c>
      <c r="H209" s="44">
        <v>1512915400</v>
      </c>
      <c r="I209" s="185">
        <f>VLOOKUP(C209,Xrate!A:D,4,0)</f>
        <v>22800</v>
      </c>
      <c r="J209" s="199">
        <f t="shared" ref="J209:J272" si="3">G209/I209</f>
        <v>32480</v>
      </c>
    </row>
    <row r="210" spans="1:10" x14ac:dyDescent="0.35">
      <c r="A210">
        <v>195</v>
      </c>
      <c r="B210" s="148">
        <v>1012400</v>
      </c>
      <c r="C210" s="149" t="s">
        <v>44</v>
      </c>
      <c r="D210" s="149" t="s">
        <v>221</v>
      </c>
      <c r="E210" s="150" t="s">
        <v>222</v>
      </c>
      <c r="F210" t="s">
        <v>223</v>
      </c>
      <c r="G210" s="151">
        <v>0</v>
      </c>
      <c r="H210" s="44">
        <v>0</v>
      </c>
      <c r="I210" s="185">
        <f>VLOOKUP(C210,Xrate!A:D,4,0)</f>
        <v>1</v>
      </c>
      <c r="J210" s="191">
        <f t="shared" si="3"/>
        <v>0</v>
      </c>
    </row>
    <row r="211" spans="1:10" x14ac:dyDescent="0.35">
      <c r="A211">
        <v>196</v>
      </c>
      <c r="B211" s="148">
        <v>1012400</v>
      </c>
      <c r="C211" s="149" t="s">
        <v>44</v>
      </c>
      <c r="D211" s="149" t="s">
        <v>232</v>
      </c>
      <c r="E211" s="150" t="s">
        <v>233</v>
      </c>
      <c r="F211" t="s">
        <v>41</v>
      </c>
      <c r="G211" s="151">
        <v>20770535000</v>
      </c>
      <c r="H211" s="44">
        <v>18600225000</v>
      </c>
      <c r="I211" s="185">
        <f>VLOOKUP(C211,Xrate!A:D,4,0)</f>
        <v>1</v>
      </c>
      <c r="J211" s="191">
        <f t="shared" si="3"/>
        <v>20770535000</v>
      </c>
    </row>
    <row r="212" spans="1:10" x14ac:dyDescent="0.35">
      <c r="A212">
        <v>197</v>
      </c>
      <c r="B212" s="148">
        <v>1012600</v>
      </c>
      <c r="C212" s="149" t="s">
        <v>227</v>
      </c>
      <c r="D212" s="149" t="s">
        <v>157</v>
      </c>
      <c r="E212" s="150" t="s">
        <v>158</v>
      </c>
      <c r="F212" t="s">
        <v>225</v>
      </c>
      <c r="G212" s="151">
        <v>374865850</v>
      </c>
      <c r="H212" s="44">
        <v>247766130</v>
      </c>
      <c r="I212" s="185">
        <f>VLOOKUP(C212,Xrate!A:D,4,0)</f>
        <v>25835</v>
      </c>
      <c r="J212" s="199">
        <f t="shared" si="3"/>
        <v>14510</v>
      </c>
    </row>
    <row r="213" spans="1:10" x14ac:dyDescent="0.35">
      <c r="A213">
        <v>198</v>
      </c>
      <c r="B213" s="148">
        <v>1012600</v>
      </c>
      <c r="C213" s="149" t="s">
        <v>228</v>
      </c>
      <c r="D213" s="149" t="s">
        <v>157</v>
      </c>
      <c r="E213" s="150" t="s">
        <v>158</v>
      </c>
      <c r="F213" t="s">
        <v>225</v>
      </c>
      <c r="G213" s="151">
        <v>0</v>
      </c>
      <c r="H213" s="44">
        <v>0</v>
      </c>
      <c r="I213" s="185">
        <f>VLOOKUP(C213,Xrate!A:D,4,0)</f>
        <v>30798</v>
      </c>
      <c r="J213" s="199">
        <f t="shared" si="3"/>
        <v>0</v>
      </c>
    </row>
    <row r="214" spans="1:10" x14ac:dyDescent="0.35">
      <c r="A214">
        <v>199</v>
      </c>
      <c r="B214" s="148">
        <v>1012600</v>
      </c>
      <c r="C214" s="149" t="s">
        <v>234</v>
      </c>
      <c r="D214" s="149" t="s">
        <v>157</v>
      </c>
      <c r="E214" s="150" t="s">
        <v>158</v>
      </c>
      <c r="F214" t="s">
        <v>225</v>
      </c>
      <c r="G214" s="151">
        <v>0</v>
      </c>
      <c r="H214" s="44">
        <v>0</v>
      </c>
      <c r="I214" s="185">
        <f>VLOOKUP(C214,Xrate!A:D,4,0)</f>
        <v>2854.53</v>
      </c>
      <c r="J214" s="199">
        <f t="shared" si="3"/>
        <v>0</v>
      </c>
    </row>
    <row r="215" spans="1:10" x14ac:dyDescent="0.35">
      <c r="A215">
        <v>200</v>
      </c>
      <c r="B215" s="148">
        <v>1012600</v>
      </c>
      <c r="C215" s="149" t="s">
        <v>229</v>
      </c>
      <c r="D215" s="149" t="s">
        <v>157</v>
      </c>
      <c r="E215" s="150" t="s">
        <v>158</v>
      </c>
      <c r="F215" t="s">
        <v>225</v>
      </c>
      <c r="G215" s="151">
        <v>0</v>
      </c>
      <c r="H215" s="44">
        <v>0</v>
      </c>
      <c r="I215" s="185">
        <f>VLOOKUP(C215,Xrate!A:D,4,0)</f>
        <v>198.17</v>
      </c>
      <c r="J215" s="199">
        <f t="shared" si="3"/>
        <v>0</v>
      </c>
    </row>
    <row r="216" spans="1:10" x14ac:dyDescent="0.35">
      <c r="A216">
        <v>201</v>
      </c>
      <c r="B216" s="148">
        <v>1012600</v>
      </c>
      <c r="C216" s="149" t="s">
        <v>235</v>
      </c>
      <c r="D216" s="149" t="s">
        <v>157</v>
      </c>
      <c r="E216" s="150" t="s">
        <v>158</v>
      </c>
      <c r="F216" t="s">
        <v>225</v>
      </c>
      <c r="G216" s="151">
        <v>0</v>
      </c>
      <c r="H216" s="44">
        <v>0</v>
      </c>
      <c r="I216" s="185">
        <f>VLOOKUP(C216,Xrate!A:D,4,0)</f>
        <v>19.91</v>
      </c>
      <c r="J216" s="199">
        <f t="shared" si="3"/>
        <v>0</v>
      </c>
    </row>
    <row r="217" spans="1:10" x14ac:dyDescent="0.35">
      <c r="A217">
        <v>202</v>
      </c>
      <c r="B217" s="148">
        <v>1012600</v>
      </c>
      <c r="C217" s="149" t="s">
        <v>231</v>
      </c>
      <c r="D217" s="149" t="s">
        <v>157</v>
      </c>
      <c r="E217" s="150" t="s">
        <v>158</v>
      </c>
      <c r="F217" t="s">
        <v>225</v>
      </c>
      <c r="G217" s="151">
        <v>1004089200</v>
      </c>
      <c r="H217" s="44">
        <v>1121978800</v>
      </c>
      <c r="I217" s="185">
        <f>VLOOKUP(C217,Xrate!A:D,4,0)</f>
        <v>22800</v>
      </c>
      <c r="J217" s="199">
        <f t="shared" si="3"/>
        <v>44039</v>
      </c>
    </row>
    <row r="218" spans="1:10" x14ac:dyDescent="0.35">
      <c r="A218">
        <v>203</v>
      </c>
      <c r="B218" s="148">
        <v>1012600</v>
      </c>
      <c r="C218" s="149" t="s">
        <v>44</v>
      </c>
      <c r="D218" s="149" t="s">
        <v>221</v>
      </c>
      <c r="E218" s="150" t="s">
        <v>222</v>
      </c>
      <c r="F218" t="s">
        <v>223</v>
      </c>
      <c r="G218" s="151">
        <v>0</v>
      </c>
      <c r="H218" s="44">
        <v>0</v>
      </c>
      <c r="I218" s="185">
        <f>VLOOKUP(C218,Xrate!A:D,4,0)</f>
        <v>1</v>
      </c>
      <c r="J218" s="191">
        <f t="shared" si="3"/>
        <v>0</v>
      </c>
    </row>
    <row r="219" spans="1:10" x14ac:dyDescent="0.35">
      <c r="A219">
        <v>204</v>
      </c>
      <c r="B219" s="148">
        <v>1012600</v>
      </c>
      <c r="C219" s="149" t="s">
        <v>44</v>
      </c>
      <c r="D219" s="149" t="s">
        <v>232</v>
      </c>
      <c r="E219" s="150" t="s">
        <v>233</v>
      </c>
      <c r="F219" t="s">
        <v>41</v>
      </c>
      <c r="G219" s="151">
        <v>9479910000</v>
      </c>
      <c r="H219" s="44">
        <v>9388220000</v>
      </c>
      <c r="I219" s="185">
        <f>VLOOKUP(C219,Xrate!A:D,4,0)</f>
        <v>1</v>
      </c>
      <c r="J219" s="191">
        <f t="shared" si="3"/>
        <v>9479910000</v>
      </c>
    </row>
    <row r="220" spans="1:10" x14ac:dyDescent="0.35">
      <c r="A220">
        <v>205</v>
      </c>
      <c r="B220" s="148">
        <v>1012700</v>
      </c>
      <c r="C220" s="149" t="s">
        <v>224</v>
      </c>
      <c r="D220" s="149" t="s">
        <v>157</v>
      </c>
      <c r="E220" s="150" t="s">
        <v>158</v>
      </c>
      <c r="F220" t="s">
        <v>225</v>
      </c>
      <c r="G220" s="151">
        <v>0</v>
      </c>
      <c r="H220" s="44">
        <v>0</v>
      </c>
      <c r="I220" s="185">
        <f>VLOOKUP(C220,Xrate!A:D,4,0)</f>
        <v>16577</v>
      </c>
      <c r="J220" s="199">
        <f t="shared" si="3"/>
        <v>0</v>
      </c>
    </row>
    <row r="221" spans="1:10" x14ac:dyDescent="0.35">
      <c r="A221">
        <v>206</v>
      </c>
      <c r="B221" s="148">
        <v>1012700</v>
      </c>
      <c r="C221" s="149" t="s">
        <v>227</v>
      </c>
      <c r="D221" s="149" t="s">
        <v>157</v>
      </c>
      <c r="E221" s="150" t="s">
        <v>158</v>
      </c>
      <c r="F221" t="s">
        <v>225</v>
      </c>
      <c r="G221" s="151">
        <v>1210886450</v>
      </c>
      <c r="H221" s="44">
        <v>1423165245</v>
      </c>
      <c r="I221" s="185">
        <f>VLOOKUP(C221,Xrate!A:D,4,0)</f>
        <v>25835</v>
      </c>
      <c r="J221" s="199">
        <f t="shared" si="3"/>
        <v>46870</v>
      </c>
    </row>
    <row r="222" spans="1:10" x14ac:dyDescent="0.35">
      <c r="A222">
        <v>207</v>
      </c>
      <c r="B222" s="148">
        <v>1012700</v>
      </c>
      <c r="C222" s="149" t="s">
        <v>228</v>
      </c>
      <c r="D222" s="149" t="s">
        <v>157</v>
      </c>
      <c r="E222" s="150" t="s">
        <v>158</v>
      </c>
      <c r="F222" t="s">
        <v>225</v>
      </c>
      <c r="G222" s="151">
        <v>0</v>
      </c>
      <c r="H222" s="44">
        <v>0</v>
      </c>
      <c r="I222" s="185">
        <f>VLOOKUP(C222,Xrate!A:D,4,0)</f>
        <v>30798</v>
      </c>
      <c r="J222" s="199">
        <f t="shared" si="3"/>
        <v>0</v>
      </c>
    </row>
    <row r="223" spans="1:10" x14ac:dyDescent="0.35">
      <c r="A223">
        <v>208</v>
      </c>
      <c r="B223" s="148">
        <v>1012700</v>
      </c>
      <c r="C223" s="149" t="s">
        <v>231</v>
      </c>
      <c r="D223" s="149" t="s">
        <v>157</v>
      </c>
      <c r="E223" s="150" t="s">
        <v>158</v>
      </c>
      <c r="F223" t="s">
        <v>225</v>
      </c>
      <c r="G223" s="151">
        <v>4002448800</v>
      </c>
      <c r="H223" s="44">
        <v>3490218195</v>
      </c>
      <c r="I223" s="185">
        <f>VLOOKUP(C223,Xrate!A:D,4,0)</f>
        <v>22800</v>
      </c>
      <c r="J223" s="199">
        <f t="shared" si="3"/>
        <v>175546</v>
      </c>
    </row>
    <row r="224" spans="1:10" x14ac:dyDescent="0.35">
      <c r="A224">
        <v>209</v>
      </c>
      <c r="B224" s="148">
        <v>1012700</v>
      </c>
      <c r="C224" s="149" t="s">
        <v>44</v>
      </c>
      <c r="D224" s="149" t="s">
        <v>221</v>
      </c>
      <c r="E224" s="150" t="s">
        <v>222</v>
      </c>
      <c r="F224" t="s">
        <v>223</v>
      </c>
      <c r="G224" s="151">
        <v>0</v>
      </c>
      <c r="H224" s="44">
        <v>0</v>
      </c>
      <c r="I224" s="185">
        <f>VLOOKUP(C224,Xrate!A:D,4,0)</f>
        <v>1</v>
      </c>
      <c r="J224" s="191">
        <f t="shared" si="3"/>
        <v>0</v>
      </c>
    </row>
    <row r="225" spans="1:10" x14ac:dyDescent="0.35">
      <c r="A225">
        <v>210</v>
      </c>
      <c r="B225" s="148">
        <v>1012700</v>
      </c>
      <c r="C225" s="149" t="s">
        <v>44</v>
      </c>
      <c r="D225" s="149" t="s">
        <v>232</v>
      </c>
      <c r="E225" s="150" t="s">
        <v>233</v>
      </c>
      <c r="F225" t="s">
        <v>41</v>
      </c>
      <c r="G225" s="151">
        <v>7858870000</v>
      </c>
      <c r="H225" s="44">
        <v>9465600000</v>
      </c>
      <c r="I225" s="185">
        <f>VLOOKUP(C225,Xrate!A:D,4,0)</f>
        <v>1</v>
      </c>
      <c r="J225" s="191">
        <f t="shared" si="3"/>
        <v>7858870000</v>
      </c>
    </row>
    <row r="226" spans="1:10" x14ac:dyDescent="0.35">
      <c r="A226">
        <v>211</v>
      </c>
      <c r="B226" s="148">
        <v>1012800</v>
      </c>
      <c r="C226" s="149" t="s">
        <v>224</v>
      </c>
      <c r="D226" s="149" t="s">
        <v>157</v>
      </c>
      <c r="E226" s="150" t="s">
        <v>158</v>
      </c>
      <c r="F226" t="s">
        <v>225</v>
      </c>
      <c r="G226" s="151">
        <v>0</v>
      </c>
      <c r="H226" s="44">
        <v>0</v>
      </c>
      <c r="I226" s="185">
        <f>VLOOKUP(C226,Xrate!A:D,4,0)</f>
        <v>16577</v>
      </c>
      <c r="J226" s="199">
        <f t="shared" si="3"/>
        <v>0</v>
      </c>
    </row>
    <row r="227" spans="1:10" x14ac:dyDescent="0.35">
      <c r="A227">
        <v>212</v>
      </c>
      <c r="B227" s="148">
        <v>1012800</v>
      </c>
      <c r="C227" s="149" t="s">
        <v>227</v>
      </c>
      <c r="D227" s="149" t="s">
        <v>157</v>
      </c>
      <c r="E227" s="150" t="s">
        <v>158</v>
      </c>
      <c r="F227" t="s">
        <v>225</v>
      </c>
      <c r="G227" s="151">
        <v>1842164675</v>
      </c>
      <c r="H227" s="44">
        <v>640133455</v>
      </c>
      <c r="I227" s="185">
        <f>VLOOKUP(C227,Xrate!A:D,4,0)</f>
        <v>25835</v>
      </c>
      <c r="J227" s="199">
        <f t="shared" si="3"/>
        <v>71305</v>
      </c>
    </row>
    <row r="228" spans="1:10" x14ac:dyDescent="0.35">
      <c r="A228">
        <v>213</v>
      </c>
      <c r="B228" s="148">
        <v>1012800</v>
      </c>
      <c r="C228" s="149" t="s">
        <v>228</v>
      </c>
      <c r="D228" s="149" t="s">
        <v>157</v>
      </c>
      <c r="E228" s="150" t="s">
        <v>158</v>
      </c>
      <c r="F228" t="s">
        <v>225</v>
      </c>
      <c r="G228" s="151">
        <v>0</v>
      </c>
      <c r="H228" s="44">
        <v>0</v>
      </c>
      <c r="I228" s="185">
        <f>VLOOKUP(C228,Xrate!A:D,4,0)</f>
        <v>30798</v>
      </c>
      <c r="J228" s="199">
        <f t="shared" si="3"/>
        <v>0</v>
      </c>
    </row>
    <row r="229" spans="1:10" x14ac:dyDescent="0.35">
      <c r="A229">
        <v>214</v>
      </c>
      <c r="B229" s="148">
        <v>1012800</v>
      </c>
      <c r="C229" s="149" t="s">
        <v>229</v>
      </c>
      <c r="D229" s="149" t="s">
        <v>157</v>
      </c>
      <c r="E229" s="150" t="s">
        <v>158</v>
      </c>
      <c r="F229" t="s">
        <v>225</v>
      </c>
      <c r="G229" s="151">
        <v>0</v>
      </c>
      <c r="H229" s="44">
        <v>0</v>
      </c>
      <c r="I229" s="185">
        <f>VLOOKUP(C229,Xrate!A:D,4,0)</f>
        <v>198.17</v>
      </c>
      <c r="J229" s="199">
        <f t="shared" si="3"/>
        <v>0</v>
      </c>
    </row>
    <row r="230" spans="1:10" x14ac:dyDescent="0.35">
      <c r="A230">
        <v>215</v>
      </c>
      <c r="B230" s="148">
        <v>1012800</v>
      </c>
      <c r="C230" s="149" t="s">
        <v>231</v>
      </c>
      <c r="D230" s="149" t="s">
        <v>157</v>
      </c>
      <c r="E230" s="150" t="s">
        <v>158</v>
      </c>
      <c r="F230" t="s">
        <v>225</v>
      </c>
      <c r="G230" s="151">
        <v>4778218800</v>
      </c>
      <c r="H230" s="44">
        <v>7819309625</v>
      </c>
      <c r="I230" s="185">
        <f>VLOOKUP(C230,Xrate!A:D,4,0)</f>
        <v>22800</v>
      </c>
      <c r="J230" s="199">
        <f t="shared" si="3"/>
        <v>209571</v>
      </c>
    </row>
    <row r="231" spans="1:10" x14ac:dyDescent="0.35">
      <c r="A231">
        <v>216</v>
      </c>
      <c r="B231" s="148">
        <v>1012800</v>
      </c>
      <c r="C231" s="149" t="s">
        <v>44</v>
      </c>
      <c r="D231" s="149" t="s">
        <v>221</v>
      </c>
      <c r="E231" s="150" t="s">
        <v>222</v>
      </c>
      <c r="F231" t="s">
        <v>223</v>
      </c>
      <c r="G231" s="151">
        <v>0</v>
      </c>
      <c r="H231" s="44">
        <v>0</v>
      </c>
      <c r="I231" s="185">
        <f>VLOOKUP(C231,Xrate!A:D,4,0)</f>
        <v>1</v>
      </c>
      <c r="J231" s="191">
        <f t="shared" si="3"/>
        <v>0</v>
      </c>
    </row>
    <row r="232" spans="1:10" x14ac:dyDescent="0.35">
      <c r="A232">
        <v>217</v>
      </c>
      <c r="B232" s="148">
        <v>1012800</v>
      </c>
      <c r="C232" s="149" t="s">
        <v>44</v>
      </c>
      <c r="D232" s="149" t="s">
        <v>232</v>
      </c>
      <c r="E232" s="150" t="s">
        <v>233</v>
      </c>
      <c r="F232" t="s">
        <v>41</v>
      </c>
      <c r="G232" s="151">
        <v>20899750000</v>
      </c>
      <c r="H232" s="44">
        <v>16591360000</v>
      </c>
      <c r="I232" s="185">
        <f>VLOOKUP(C232,Xrate!A:D,4,0)</f>
        <v>1</v>
      </c>
      <c r="J232" s="191">
        <f t="shared" si="3"/>
        <v>20899750000</v>
      </c>
    </row>
    <row r="233" spans="1:10" x14ac:dyDescent="0.35">
      <c r="A233">
        <v>218</v>
      </c>
      <c r="B233" s="148">
        <v>1012900</v>
      </c>
      <c r="C233" s="149" t="s">
        <v>227</v>
      </c>
      <c r="D233" s="149" t="s">
        <v>157</v>
      </c>
      <c r="E233" s="150" t="s">
        <v>158</v>
      </c>
      <c r="F233" t="s">
        <v>225</v>
      </c>
      <c r="G233" s="151">
        <v>232902525</v>
      </c>
      <c r="H233" s="44">
        <v>73081075</v>
      </c>
      <c r="I233" s="185">
        <f>VLOOKUP(C233,Xrate!A:D,4,0)</f>
        <v>25835</v>
      </c>
      <c r="J233" s="199">
        <f t="shared" si="3"/>
        <v>9015</v>
      </c>
    </row>
    <row r="234" spans="1:10" x14ac:dyDescent="0.35">
      <c r="A234">
        <v>219</v>
      </c>
      <c r="B234" s="148">
        <v>1012900</v>
      </c>
      <c r="C234" s="149" t="s">
        <v>231</v>
      </c>
      <c r="D234" s="149" t="s">
        <v>157</v>
      </c>
      <c r="E234" s="150" t="s">
        <v>158</v>
      </c>
      <c r="F234" t="s">
        <v>225</v>
      </c>
      <c r="G234" s="151">
        <v>472438800</v>
      </c>
      <c r="H234" s="44">
        <v>723001660</v>
      </c>
      <c r="I234" s="185">
        <f>VLOOKUP(C234,Xrate!A:D,4,0)</f>
        <v>22800</v>
      </c>
      <c r="J234" s="199">
        <f t="shared" si="3"/>
        <v>20721</v>
      </c>
    </row>
    <row r="235" spans="1:10" x14ac:dyDescent="0.35">
      <c r="A235">
        <v>220</v>
      </c>
      <c r="B235" s="148">
        <v>1012900</v>
      </c>
      <c r="C235" s="149" t="s">
        <v>44</v>
      </c>
      <c r="D235" s="149" t="s">
        <v>221</v>
      </c>
      <c r="E235" s="150" t="s">
        <v>222</v>
      </c>
      <c r="F235" t="s">
        <v>223</v>
      </c>
      <c r="G235" s="151">
        <v>0</v>
      </c>
      <c r="H235" s="44">
        <v>0</v>
      </c>
      <c r="I235" s="185">
        <f>VLOOKUP(C235,Xrate!A:D,4,0)</f>
        <v>1</v>
      </c>
      <c r="J235" s="191">
        <f t="shared" si="3"/>
        <v>0</v>
      </c>
    </row>
    <row r="236" spans="1:10" x14ac:dyDescent="0.35">
      <c r="A236">
        <v>221</v>
      </c>
      <c r="B236" s="148">
        <v>1012900</v>
      </c>
      <c r="C236" s="149" t="s">
        <v>44</v>
      </c>
      <c r="D236" s="149" t="s">
        <v>232</v>
      </c>
      <c r="E236" s="150" t="s">
        <v>233</v>
      </c>
      <c r="F236" t="s">
        <v>41</v>
      </c>
      <c r="G236" s="151">
        <v>9469885000</v>
      </c>
      <c r="H236" s="44">
        <v>8957215000</v>
      </c>
      <c r="I236" s="185">
        <f>VLOOKUP(C236,Xrate!A:D,4,0)</f>
        <v>1</v>
      </c>
      <c r="J236" s="191">
        <f t="shared" si="3"/>
        <v>9469885000</v>
      </c>
    </row>
    <row r="237" spans="1:10" x14ac:dyDescent="0.35">
      <c r="A237">
        <v>222</v>
      </c>
      <c r="B237" s="148">
        <v>1013100</v>
      </c>
      <c r="C237" s="149" t="s">
        <v>227</v>
      </c>
      <c r="D237" s="149" t="s">
        <v>157</v>
      </c>
      <c r="E237" s="150" t="s">
        <v>158</v>
      </c>
      <c r="F237" t="s">
        <v>225</v>
      </c>
      <c r="G237" s="151">
        <v>336888400</v>
      </c>
      <c r="H237" s="44">
        <v>217114650</v>
      </c>
      <c r="I237" s="185">
        <f>VLOOKUP(C237,Xrate!A:D,4,0)</f>
        <v>25835</v>
      </c>
      <c r="J237" s="199">
        <f t="shared" si="3"/>
        <v>13040</v>
      </c>
    </row>
    <row r="238" spans="1:10" x14ac:dyDescent="0.35">
      <c r="A238">
        <v>223</v>
      </c>
      <c r="B238" s="148">
        <v>1013100</v>
      </c>
      <c r="C238" s="149" t="s">
        <v>229</v>
      </c>
      <c r="D238" s="149" t="s">
        <v>157</v>
      </c>
      <c r="E238" s="150" t="s">
        <v>158</v>
      </c>
      <c r="F238" t="s">
        <v>225</v>
      </c>
      <c r="G238" s="151">
        <v>0</v>
      </c>
      <c r="H238" s="44">
        <v>0</v>
      </c>
      <c r="I238" s="185">
        <f>VLOOKUP(C238,Xrate!A:D,4,0)</f>
        <v>198.17</v>
      </c>
      <c r="J238" s="199">
        <f t="shared" si="3"/>
        <v>0</v>
      </c>
    </row>
    <row r="239" spans="1:10" x14ac:dyDescent="0.35">
      <c r="A239">
        <v>224</v>
      </c>
      <c r="B239" s="148">
        <v>1013100</v>
      </c>
      <c r="C239" s="149" t="s">
        <v>231</v>
      </c>
      <c r="D239" s="149" t="s">
        <v>157</v>
      </c>
      <c r="E239" s="150" t="s">
        <v>158</v>
      </c>
      <c r="F239" t="s">
        <v>225</v>
      </c>
      <c r="G239" s="151">
        <v>319428000</v>
      </c>
      <c r="H239" s="44">
        <v>181027675</v>
      </c>
      <c r="I239" s="185">
        <f>VLOOKUP(C239,Xrate!A:D,4,0)</f>
        <v>22800</v>
      </c>
      <c r="J239" s="199">
        <f t="shared" si="3"/>
        <v>14010</v>
      </c>
    </row>
    <row r="240" spans="1:10" x14ac:dyDescent="0.35">
      <c r="A240">
        <v>225</v>
      </c>
      <c r="B240" s="148">
        <v>1013100</v>
      </c>
      <c r="C240" s="149" t="s">
        <v>44</v>
      </c>
      <c r="D240" s="149" t="s">
        <v>221</v>
      </c>
      <c r="E240" s="150" t="s">
        <v>222</v>
      </c>
      <c r="F240" t="s">
        <v>223</v>
      </c>
      <c r="G240" s="151">
        <v>0</v>
      </c>
      <c r="H240" s="44">
        <v>0</v>
      </c>
      <c r="I240" s="185">
        <f>VLOOKUP(C240,Xrate!A:D,4,0)</f>
        <v>1</v>
      </c>
      <c r="J240" s="191">
        <f t="shared" si="3"/>
        <v>0</v>
      </c>
    </row>
    <row r="241" spans="1:10" x14ac:dyDescent="0.35">
      <c r="A241">
        <v>226</v>
      </c>
      <c r="B241" s="148">
        <v>1013100</v>
      </c>
      <c r="C241" s="149" t="s">
        <v>44</v>
      </c>
      <c r="D241" s="149" t="s">
        <v>232</v>
      </c>
      <c r="E241" s="150" t="s">
        <v>233</v>
      </c>
      <c r="F241" t="s">
        <v>41</v>
      </c>
      <c r="G241" s="151">
        <v>12744860000</v>
      </c>
      <c r="H241" s="44">
        <v>14566400000</v>
      </c>
      <c r="I241" s="185">
        <f>VLOOKUP(C241,Xrate!A:D,4,0)</f>
        <v>1</v>
      </c>
      <c r="J241" s="191">
        <f t="shared" si="3"/>
        <v>12744860000</v>
      </c>
    </row>
    <row r="242" spans="1:10" x14ac:dyDescent="0.35">
      <c r="A242">
        <v>227</v>
      </c>
      <c r="B242" s="148">
        <v>1013600</v>
      </c>
      <c r="C242" s="149" t="s">
        <v>224</v>
      </c>
      <c r="D242" s="149" t="s">
        <v>157</v>
      </c>
      <c r="E242" s="150" t="s">
        <v>158</v>
      </c>
      <c r="F242" t="s">
        <v>225</v>
      </c>
      <c r="G242" s="151">
        <v>0</v>
      </c>
      <c r="H242" s="44">
        <v>0</v>
      </c>
      <c r="I242" s="185">
        <f>VLOOKUP(C242,Xrate!A:D,4,0)</f>
        <v>16577</v>
      </c>
      <c r="J242" s="199">
        <f t="shared" si="3"/>
        <v>0</v>
      </c>
    </row>
    <row r="243" spans="1:10" x14ac:dyDescent="0.35">
      <c r="A243">
        <v>228</v>
      </c>
      <c r="B243" s="148">
        <v>1013600</v>
      </c>
      <c r="C243" s="149" t="s">
        <v>226</v>
      </c>
      <c r="D243" s="149" t="s">
        <v>157</v>
      </c>
      <c r="E243" s="150" t="s">
        <v>158</v>
      </c>
      <c r="F243" t="s">
        <v>225</v>
      </c>
      <c r="G243" s="151">
        <v>0</v>
      </c>
      <c r="H243" s="44">
        <v>0</v>
      </c>
      <c r="I243" s="185">
        <f>VLOOKUP(C243,Xrate!A:D,4,0)</f>
        <v>17916</v>
      </c>
      <c r="J243" s="199">
        <f t="shared" si="3"/>
        <v>0</v>
      </c>
    </row>
    <row r="244" spans="1:10" x14ac:dyDescent="0.35">
      <c r="A244">
        <v>229</v>
      </c>
      <c r="B244" s="148">
        <v>1013600</v>
      </c>
      <c r="C244" s="149" t="s">
        <v>227</v>
      </c>
      <c r="D244" s="149" t="s">
        <v>157</v>
      </c>
      <c r="E244" s="150" t="s">
        <v>158</v>
      </c>
      <c r="F244" t="s">
        <v>225</v>
      </c>
      <c r="G244" s="151">
        <v>805664475</v>
      </c>
      <c r="H244" s="44">
        <v>1698886660</v>
      </c>
      <c r="I244" s="185">
        <f>VLOOKUP(C244,Xrate!A:D,4,0)</f>
        <v>25835</v>
      </c>
      <c r="J244" s="199">
        <f t="shared" si="3"/>
        <v>31185</v>
      </c>
    </row>
    <row r="245" spans="1:10" x14ac:dyDescent="0.35">
      <c r="A245">
        <v>230</v>
      </c>
      <c r="B245" s="148">
        <v>1013600</v>
      </c>
      <c r="C245" s="149" t="s">
        <v>228</v>
      </c>
      <c r="D245" s="149" t="s">
        <v>157</v>
      </c>
      <c r="E245" s="150" t="s">
        <v>158</v>
      </c>
      <c r="F245" t="s">
        <v>225</v>
      </c>
      <c r="G245" s="151">
        <v>0</v>
      </c>
      <c r="H245" s="44">
        <v>0</v>
      </c>
      <c r="I245" s="185">
        <f>VLOOKUP(C245,Xrate!A:D,4,0)</f>
        <v>30798</v>
      </c>
      <c r="J245" s="199">
        <f t="shared" si="3"/>
        <v>0</v>
      </c>
    </row>
    <row r="246" spans="1:10" x14ac:dyDescent="0.35">
      <c r="A246">
        <v>231</v>
      </c>
      <c r="B246" s="148">
        <v>1013600</v>
      </c>
      <c r="C246" s="149" t="s">
        <v>229</v>
      </c>
      <c r="D246" s="149" t="s">
        <v>157</v>
      </c>
      <c r="E246" s="150" t="s">
        <v>158</v>
      </c>
      <c r="F246" t="s">
        <v>225</v>
      </c>
      <c r="G246" s="151">
        <v>0</v>
      </c>
      <c r="H246" s="44">
        <v>0</v>
      </c>
      <c r="I246" s="185">
        <f>VLOOKUP(C246,Xrate!A:D,4,0)</f>
        <v>198.17</v>
      </c>
      <c r="J246" s="199">
        <f t="shared" si="3"/>
        <v>0</v>
      </c>
    </row>
    <row r="247" spans="1:10" x14ac:dyDescent="0.35">
      <c r="A247">
        <v>232</v>
      </c>
      <c r="B247" s="148">
        <v>1013600</v>
      </c>
      <c r="C247" s="149" t="s">
        <v>231</v>
      </c>
      <c r="D247" s="149" t="s">
        <v>157</v>
      </c>
      <c r="E247" s="150" t="s">
        <v>158</v>
      </c>
      <c r="F247" t="s">
        <v>225</v>
      </c>
      <c r="G247" s="151">
        <v>576589200</v>
      </c>
      <c r="H247" s="44">
        <v>1150675210</v>
      </c>
      <c r="I247" s="185">
        <f>VLOOKUP(C247,Xrate!A:D,4,0)</f>
        <v>22800</v>
      </c>
      <c r="J247" s="199">
        <f t="shared" si="3"/>
        <v>25289</v>
      </c>
    </row>
    <row r="248" spans="1:10" x14ac:dyDescent="0.35">
      <c r="A248">
        <v>233</v>
      </c>
      <c r="B248" s="148">
        <v>1013600</v>
      </c>
      <c r="C248" s="149" t="s">
        <v>44</v>
      </c>
      <c r="D248" s="149" t="s">
        <v>221</v>
      </c>
      <c r="E248" s="150" t="s">
        <v>222</v>
      </c>
      <c r="F248" t="s">
        <v>223</v>
      </c>
      <c r="G248" s="151">
        <v>0</v>
      </c>
      <c r="H248" s="44">
        <v>0</v>
      </c>
      <c r="I248" s="185">
        <f>VLOOKUP(C248,Xrate!A:D,4,0)</f>
        <v>1</v>
      </c>
      <c r="J248" s="191">
        <f t="shared" si="3"/>
        <v>0</v>
      </c>
    </row>
    <row r="249" spans="1:10" x14ac:dyDescent="0.35">
      <c r="A249">
        <v>234</v>
      </c>
      <c r="B249" s="148">
        <v>1013600</v>
      </c>
      <c r="C249" s="149" t="s">
        <v>44</v>
      </c>
      <c r="D249" s="149" t="s">
        <v>232</v>
      </c>
      <c r="E249" s="150" t="s">
        <v>233</v>
      </c>
      <c r="F249" t="s">
        <v>41</v>
      </c>
      <c r="G249" s="151">
        <v>15166140000</v>
      </c>
      <c r="H249" s="44">
        <v>16034870000</v>
      </c>
      <c r="I249" s="185">
        <f>VLOOKUP(C249,Xrate!A:D,4,0)</f>
        <v>1</v>
      </c>
      <c r="J249" s="191">
        <f t="shared" si="3"/>
        <v>15166140000</v>
      </c>
    </row>
    <row r="250" spans="1:10" x14ac:dyDescent="0.35">
      <c r="A250">
        <v>235</v>
      </c>
      <c r="B250" s="148">
        <v>1014000</v>
      </c>
      <c r="C250" s="149" t="s">
        <v>224</v>
      </c>
      <c r="D250" s="149" t="s">
        <v>157</v>
      </c>
      <c r="E250" s="150" t="s">
        <v>158</v>
      </c>
      <c r="F250" t="s">
        <v>225</v>
      </c>
      <c r="G250" s="151">
        <v>0</v>
      </c>
      <c r="H250" s="44">
        <v>0</v>
      </c>
      <c r="I250" s="185">
        <f>VLOOKUP(C250,Xrate!A:D,4,0)</f>
        <v>16577</v>
      </c>
      <c r="J250" s="199">
        <f t="shared" si="3"/>
        <v>0</v>
      </c>
    </row>
    <row r="251" spans="1:10" x14ac:dyDescent="0.35">
      <c r="A251">
        <v>236</v>
      </c>
      <c r="B251" s="148">
        <v>1014000</v>
      </c>
      <c r="C251" s="149" t="s">
        <v>226</v>
      </c>
      <c r="D251" s="149" t="s">
        <v>157</v>
      </c>
      <c r="E251" s="150" t="s">
        <v>158</v>
      </c>
      <c r="F251" t="s">
        <v>225</v>
      </c>
      <c r="G251" s="151">
        <v>0</v>
      </c>
      <c r="H251" s="44">
        <v>0</v>
      </c>
      <c r="I251" s="185">
        <f>VLOOKUP(C251,Xrate!A:D,4,0)</f>
        <v>17916</v>
      </c>
      <c r="J251" s="199">
        <f t="shared" si="3"/>
        <v>0</v>
      </c>
    </row>
    <row r="252" spans="1:10" x14ac:dyDescent="0.35">
      <c r="A252">
        <v>237</v>
      </c>
      <c r="B252" s="148">
        <v>1014000</v>
      </c>
      <c r="C252" s="149" t="s">
        <v>227</v>
      </c>
      <c r="D252" s="149" t="s">
        <v>157</v>
      </c>
      <c r="E252" s="150" t="s">
        <v>158</v>
      </c>
      <c r="F252" t="s">
        <v>225</v>
      </c>
      <c r="G252" s="151">
        <v>730613800</v>
      </c>
      <c r="H252" s="44">
        <v>606360065</v>
      </c>
      <c r="I252" s="185">
        <f>VLOOKUP(C252,Xrate!A:D,4,0)</f>
        <v>25835</v>
      </c>
      <c r="J252" s="199">
        <f t="shared" si="3"/>
        <v>28280</v>
      </c>
    </row>
    <row r="253" spans="1:10" x14ac:dyDescent="0.35">
      <c r="A253">
        <v>238</v>
      </c>
      <c r="B253" s="148">
        <v>1014000</v>
      </c>
      <c r="C253" s="149" t="s">
        <v>228</v>
      </c>
      <c r="D253" s="149" t="s">
        <v>157</v>
      </c>
      <c r="E253" s="150" t="s">
        <v>158</v>
      </c>
      <c r="F253" t="s">
        <v>225</v>
      </c>
      <c r="G253" s="151">
        <v>0</v>
      </c>
      <c r="H253" s="44">
        <v>0</v>
      </c>
      <c r="I253" s="185">
        <f>VLOOKUP(C253,Xrate!A:D,4,0)</f>
        <v>30798</v>
      </c>
      <c r="J253" s="199">
        <f t="shared" si="3"/>
        <v>0</v>
      </c>
    </row>
    <row r="254" spans="1:10" x14ac:dyDescent="0.35">
      <c r="A254">
        <v>239</v>
      </c>
      <c r="B254" s="148">
        <v>1014000</v>
      </c>
      <c r="C254" s="149" t="s">
        <v>229</v>
      </c>
      <c r="D254" s="149" t="s">
        <v>157</v>
      </c>
      <c r="E254" s="150" t="s">
        <v>158</v>
      </c>
      <c r="F254" t="s">
        <v>225</v>
      </c>
      <c r="G254" s="151">
        <v>0</v>
      </c>
      <c r="H254" s="44">
        <v>0</v>
      </c>
      <c r="I254" s="185">
        <f>VLOOKUP(C254,Xrate!A:D,4,0)</f>
        <v>198.17</v>
      </c>
      <c r="J254" s="199">
        <f t="shared" si="3"/>
        <v>0</v>
      </c>
    </row>
    <row r="255" spans="1:10" x14ac:dyDescent="0.35">
      <c r="A255">
        <v>240</v>
      </c>
      <c r="B255" s="148">
        <v>1014000</v>
      </c>
      <c r="C255" s="149" t="s">
        <v>231</v>
      </c>
      <c r="D255" s="149" t="s">
        <v>157</v>
      </c>
      <c r="E255" s="150" t="s">
        <v>158</v>
      </c>
      <c r="F255" t="s">
        <v>225</v>
      </c>
      <c r="G255" s="151">
        <v>1062525600</v>
      </c>
      <c r="H255" s="44">
        <v>200828660</v>
      </c>
      <c r="I255" s="185">
        <f>VLOOKUP(C255,Xrate!A:D,4,0)</f>
        <v>22800</v>
      </c>
      <c r="J255" s="199">
        <f t="shared" si="3"/>
        <v>46602</v>
      </c>
    </row>
    <row r="256" spans="1:10" x14ac:dyDescent="0.35">
      <c r="A256">
        <v>241</v>
      </c>
      <c r="B256" s="148">
        <v>1014000</v>
      </c>
      <c r="C256" s="149" t="s">
        <v>44</v>
      </c>
      <c r="D256" s="149" t="s">
        <v>221</v>
      </c>
      <c r="E256" s="150" t="s">
        <v>222</v>
      </c>
      <c r="F256" t="s">
        <v>223</v>
      </c>
      <c r="G256" s="151">
        <v>0</v>
      </c>
      <c r="H256" s="44">
        <v>0</v>
      </c>
      <c r="I256" s="185">
        <f>VLOOKUP(C256,Xrate!A:D,4,0)</f>
        <v>1</v>
      </c>
      <c r="J256" s="191">
        <f t="shared" si="3"/>
        <v>0</v>
      </c>
    </row>
    <row r="257" spans="1:10" x14ac:dyDescent="0.35">
      <c r="A257">
        <v>242</v>
      </c>
      <c r="B257" s="148">
        <v>1014000</v>
      </c>
      <c r="C257" s="149" t="s">
        <v>44</v>
      </c>
      <c r="D257" s="149" t="s">
        <v>232</v>
      </c>
      <c r="E257" s="150" t="s">
        <v>233</v>
      </c>
      <c r="F257" t="s">
        <v>41</v>
      </c>
      <c r="G257" s="151">
        <v>11191110000</v>
      </c>
      <c r="H257" s="44">
        <v>14134510000</v>
      </c>
      <c r="I257" s="185">
        <f>VLOOKUP(C257,Xrate!A:D,4,0)</f>
        <v>1</v>
      </c>
      <c r="J257" s="191">
        <f t="shared" si="3"/>
        <v>11191110000</v>
      </c>
    </row>
    <row r="258" spans="1:10" x14ac:dyDescent="0.35">
      <c r="A258">
        <v>243</v>
      </c>
      <c r="B258" s="148">
        <v>1014200</v>
      </c>
      <c r="C258" s="149" t="s">
        <v>224</v>
      </c>
      <c r="D258" s="149" t="s">
        <v>157</v>
      </c>
      <c r="E258" s="150" t="s">
        <v>158</v>
      </c>
      <c r="F258" t="s">
        <v>225</v>
      </c>
      <c r="G258" s="151">
        <v>0</v>
      </c>
      <c r="H258" s="44">
        <v>0</v>
      </c>
      <c r="I258" s="185">
        <f>VLOOKUP(C258,Xrate!A:D,4,0)</f>
        <v>16577</v>
      </c>
      <c r="J258" s="199">
        <f t="shared" si="3"/>
        <v>0</v>
      </c>
    </row>
    <row r="259" spans="1:10" x14ac:dyDescent="0.35">
      <c r="A259">
        <v>244</v>
      </c>
      <c r="B259" s="148">
        <v>1014200</v>
      </c>
      <c r="C259" s="149" t="s">
        <v>227</v>
      </c>
      <c r="D259" s="149" t="s">
        <v>157</v>
      </c>
      <c r="E259" s="150" t="s">
        <v>158</v>
      </c>
      <c r="F259" t="s">
        <v>225</v>
      </c>
      <c r="G259" s="151">
        <v>404188575</v>
      </c>
      <c r="H259" s="44">
        <v>655601100</v>
      </c>
      <c r="I259" s="185">
        <f>VLOOKUP(C259,Xrate!A:D,4,0)</f>
        <v>25835</v>
      </c>
      <c r="J259" s="199">
        <f t="shared" si="3"/>
        <v>15645</v>
      </c>
    </row>
    <row r="260" spans="1:10" x14ac:dyDescent="0.35">
      <c r="A260">
        <v>245</v>
      </c>
      <c r="B260" s="148">
        <v>1014200</v>
      </c>
      <c r="C260" s="149" t="s">
        <v>231</v>
      </c>
      <c r="D260" s="149" t="s">
        <v>157</v>
      </c>
      <c r="E260" s="150" t="s">
        <v>158</v>
      </c>
      <c r="F260" t="s">
        <v>225</v>
      </c>
      <c r="G260" s="151">
        <v>331876800</v>
      </c>
      <c r="H260" s="44">
        <v>147779580</v>
      </c>
      <c r="I260" s="185">
        <f>VLOOKUP(C260,Xrate!A:D,4,0)</f>
        <v>22800</v>
      </c>
      <c r="J260" s="199">
        <f t="shared" si="3"/>
        <v>14556</v>
      </c>
    </row>
    <row r="261" spans="1:10" x14ac:dyDescent="0.35">
      <c r="A261">
        <v>246</v>
      </c>
      <c r="B261" s="148">
        <v>1014200</v>
      </c>
      <c r="C261" s="149" t="s">
        <v>44</v>
      </c>
      <c r="D261" s="149" t="s">
        <v>221</v>
      </c>
      <c r="E261" s="150" t="s">
        <v>222</v>
      </c>
      <c r="F261" t="s">
        <v>223</v>
      </c>
      <c r="G261" s="151">
        <v>0</v>
      </c>
      <c r="H261" s="44">
        <v>0</v>
      </c>
      <c r="I261" s="185">
        <f>VLOOKUP(C261,Xrate!A:D,4,0)</f>
        <v>1</v>
      </c>
      <c r="J261" s="191">
        <f t="shared" si="3"/>
        <v>0</v>
      </c>
    </row>
    <row r="262" spans="1:10" x14ac:dyDescent="0.35">
      <c r="A262">
        <v>247</v>
      </c>
      <c r="B262" s="148">
        <v>1014200</v>
      </c>
      <c r="C262" s="149" t="s">
        <v>44</v>
      </c>
      <c r="D262" s="149" t="s">
        <v>232</v>
      </c>
      <c r="E262" s="150" t="s">
        <v>233</v>
      </c>
      <c r="F262" t="s">
        <v>41</v>
      </c>
      <c r="G262" s="151">
        <v>15118520000</v>
      </c>
      <c r="H262" s="44">
        <v>13287740000</v>
      </c>
      <c r="I262" s="185">
        <f>VLOOKUP(C262,Xrate!A:D,4,0)</f>
        <v>1</v>
      </c>
      <c r="J262" s="191">
        <f t="shared" si="3"/>
        <v>15118520000</v>
      </c>
    </row>
    <row r="263" spans="1:10" x14ac:dyDescent="0.35">
      <c r="A263">
        <v>248</v>
      </c>
      <c r="B263" s="148">
        <v>1014400</v>
      </c>
      <c r="C263" s="149" t="s">
        <v>224</v>
      </c>
      <c r="D263" s="149" t="s">
        <v>157</v>
      </c>
      <c r="E263" s="150" t="s">
        <v>158</v>
      </c>
      <c r="F263" t="s">
        <v>225</v>
      </c>
      <c r="G263" s="151">
        <v>0</v>
      </c>
      <c r="H263" s="44">
        <v>0</v>
      </c>
      <c r="I263" s="185">
        <f>VLOOKUP(C263,Xrate!A:D,4,0)</f>
        <v>16577</v>
      </c>
      <c r="J263" s="199">
        <f t="shared" si="3"/>
        <v>0</v>
      </c>
    </row>
    <row r="264" spans="1:10" x14ac:dyDescent="0.35">
      <c r="A264">
        <v>249</v>
      </c>
      <c r="B264" s="148">
        <v>1014400</v>
      </c>
      <c r="C264" s="149" t="s">
        <v>226</v>
      </c>
      <c r="D264" s="149" t="s">
        <v>157</v>
      </c>
      <c r="E264" s="150" t="s">
        <v>158</v>
      </c>
      <c r="F264" t="s">
        <v>225</v>
      </c>
      <c r="G264" s="151">
        <v>0</v>
      </c>
      <c r="H264" s="44">
        <v>0</v>
      </c>
      <c r="I264" s="185">
        <f>VLOOKUP(C264,Xrate!A:D,4,0)</f>
        <v>17916</v>
      </c>
      <c r="J264" s="199">
        <f t="shared" si="3"/>
        <v>0</v>
      </c>
    </row>
    <row r="265" spans="1:10" x14ac:dyDescent="0.35">
      <c r="A265">
        <v>250</v>
      </c>
      <c r="B265" s="148">
        <v>1014400</v>
      </c>
      <c r="C265" s="149" t="s">
        <v>227</v>
      </c>
      <c r="D265" s="149" t="s">
        <v>157</v>
      </c>
      <c r="E265" s="150" t="s">
        <v>158</v>
      </c>
      <c r="F265" t="s">
        <v>225</v>
      </c>
      <c r="G265" s="151">
        <v>137183850</v>
      </c>
      <c r="H265" s="44">
        <v>18021935</v>
      </c>
      <c r="I265" s="185">
        <f>VLOOKUP(C265,Xrate!A:D,4,0)</f>
        <v>25835</v>
      </c>
      <c r="J265" s="199">
        <f t="shared" si="3"/>
        <v>5310</v>
      </c>
    </row>
    <row r="266" spans="1:10" x14ac:dyDescent="0.35">
      <c r="A266">
        <v>251</v>
      </c>
      <c r="B266" s="148">
        <v>1014400</v>
      </c>
      <c r="C266" s="149" t="s">
        <v>229</v>
      </c>
      <c r="D266" s="149" t="s">
        <v>157</v>
      </c>
      <c r="E266" s="150" t="s">
        <v>158</v>
      </c>
      <c r="F266" t="s">
        <v>225</v>
      </c>
      <c r="G266" s="151">
        <v>0</v>
      </c>
      <c r="H266" s="44">
        <v>0</v>
      </c>
      <c r="I266" s="185">
        <f>VLOOKUP(C266,Xrate!A:D,4,0)</f>
        <v>198.17</v>
      </c>
      <c r="J266" s="199">
        <f t="shared" si="3"/>
        <v>0</v>
      </c>
    </row>
    <row r="267" spans="1:10" x14ac:dyDescent="0.35">
      <c r="A267">
        <v>252</v>
      </c>
      <c r="B267" s="148">
        <v>1014400</v>
      </c>
      <c r="C267" s="149" t="s">
        <v>230</v>
      </c>
      <c r="D267" s="149" t="s">
        <v>157</v>
      </c>
      <c r="E267" s="150" t="s">
        <v>158</v>
      </c>
      <c r="F267" t="s">
        <v>225</v>
      </c>
      <c r="G267" s="151">
        <v>0</v>
      </c>
      <c r="H267" s="44">
        <v>0</v>
      </c>
      <c r="I267" s="185">
        <f>VLOOKUP(C267,Xrate!A:D,4,0)</f>
        <v>16897</v>
      </c>
      <c r="J267" s="199">
        <f t="shared" si="3"/>
        <v>0</v>
      </c>
    </row>
    <row r="268" spans="1:10" x14ac:dyDescent="0.35">
      <c r="A268">
        <v>253</v>
      </c>
      <c r="B268" s="148">
        <v>1014400</v>
      </c>
      <c r="C268" s="149" t="s">
        <v>231</v>
      </c>
      <c r="D268" s="149" t="s">
        <v>157</v>
      </c>
      <c r="E268" s="150" t="s">
        <v>158</v>
      </c>
      <c r="F268" t="s">
        <v>225</v>
      </c>
      <c r="G268" s="151">
        <v>507345600</v>
      </c>
      <c r="H268" s="44">
        <v>511429175</v>
      </c>
      <c r="I268" s="185">
        <f>VLOOKUP(C268,Xrate!A:D,4,0)</f>
        <v>22800</v>
      </c>
      <c r="J268" s="199">
        <f t="shared" si="3"/>
        <v>22252</v>
      </c>
    </row>
    <row r="269" spans="1:10" x14ac:dyDescent="0.35">
      <c r="A269">
        <v>254</v>
      </c>
      <c r="B269" s="148">
        <v>1014400</v>
      </c>
      <c r="C269" s="149" t="s">
        <v>44</v>
      </c>
      <c r="D269" s="149" t="s">
        <v>221</v>
      </c>
      <c r="E269" s="150" t="s">
        <v>222</v>
      </c>
      <c r="F269" t="s">
        <v>223</v>
      </c>
      <c r="G269" s="151">
        <v>0</v>
      </c>
      <c r="H269" s="44">
        <v>0</v>
      </c>
      <c r="I269" s="185">
        <f>VLOOKUP(C269,Xrate!A:D,4,0)</f>
        <v>1</v>
      </c>
      <c r="J269" s="191">
        <f t="shared" si="3"/>
        <v>0</v>
      </c>
    </row>
    <row r="270" spans="1:10" x14ac:dyDescent="0.35">
      <c r="A270">
        <v>255</v>
      </c>
      <c r="B270" s="148">
        <v>1014400</v>
      </c>
      <c r="C270" s="149" t="s">
        <v>44</v>
      </c>
      <c r="D270" s="149" t="s">
        <v>232</v>
      </c>
      <c r="E270" s="150" t="s">
        <v>233</v>
      </c>
      <c r="F270" t="s">
        <v>41</v>
      </c>
      <c r="G270" s="151">
        <v>20935650000</v>
      </c>
      <c r="H270" s="44">
        <v>20028440000</v>
      </c>
      <c r="I270" s="185">
        <f>VLOOKUP(C270,Xrate!A:D,4,0)</f>
        <v>1</v>
      </c>
      <c r="J270" s="191">
        <f t="shared" si="3"/>
        <v>20935650000</v>
      </c>
    </row>
    <row r="271" spans="1:10" x14ac:dyDescent="0.35">
      <c r="A271">
        <v>256</v>
      </c>
      <c r="B271" s="148">
        <v>1014500</v>
      </c>
      <c r="C271" s="149" t="s">
        <v>224</v>
      </c>
      <c r="D271" s="149" t="s">
        <v>157</v>
      </c>
      <c r="E271" s="150" t="s">
        <v>158</v>
      </c>
      <c r="F271" t="s">
        <v>225</v>
      </c>
      <c r="G271" s="151">
        <v>0</v>
      </c>
      <c r="H271" s="44">
        <v>0</v>
      </c>
      <c r="I271" s="185">
        <f>VLOOKUP(C271,Xrate!A:D,4,0)</f>
        <v>16577</v>
      </c>
      <c r="J271" s="199">
        <f t="shared" si="3"/>
        <v>0</v>
      </c>
    </row>
    <row r="272" spans="1:10" x14ac:dyDescent="0.35">
      <c r="A272">
        <v>257</v>
      </c>
      <c r="B272" s="148">
        <v>1014500</v>
      </c>
      <c r="C272" s="149" t="s">
        <v>226</v>
      </c>
      <c r="D272" s="149" t="s">
        <v>157</v>
      </c>
      <c r="E272" s="150" t="s">
        <v>158</v>
      </c>
      <c r="F272" t="s">
        <v>225</v>
      </c>
      <c r="G272" s="151">
        <v>0</v>
      </c>
      <c r="H272" s="44">
        <v>1811700</v>
      </c>
      <c r="I272" s="185">
        <f>VLOOKUP(C272,Xrate!A:D,4,0)</f>
        <v>17916</v>
      </c>
      <c r="J272" s="199">
        <f t="shared" si="3"/>
        <v>0</v>
      </c>
    </row>
    <row r="273" spans="1:10" x14ac:dyDescent="0.35">
      <c r="A273">
        <v>258</v>
      </c>
      <c r="B273" s="148">
        <v>1014500</v>
      </c>
      <c r="C273" s="149" t="s">
        <v>227</v>
      </c>
      <c r="D273" s="149" t="s">
        <v>157</v>
      </c>
      <c r="E273" s="150" t="s">
        <v>158</v>
      </c>
      <c r="F273" t="s">
        <v>225</v>
      </c>
      <c r="G273" s="151">
        <v>6071225</v>
      </c>
      <c r="H273" s="44">
        <v>4257150</v>
      </c>
      <c r="I273" s="185">
        <f>VLOOKUP(C273,Xrate!A:D,4,0)</f>
        <v>25835</v>
      </c>
      <c r="J273" s="199">
        <f t="shared" ref="J273:J336" si="4">G273/I273</f>
        <v>235</v>
      </c>
    </row>
    <row r="274" spans="1:10" x14ac:dyDescent="0.35">
      <c r="A274">
        <v>259</v>
      </c>
      <c r="B274" s="148">
        <v>1014500</v>
      </c>
      <c r="C274" s="149" t="s">
        <v>228</v>
      </c>
      <c r="D274" s="149" t="s">
        <v>157</v>
      </c>
      <c r="E274" s="150" t="s">
        <v>158</v>
      </c>
      <c r="F274" t="s">
        <v>225</v>
      </c>
      <c r="G274" s="151">
        <v>0</v>
      </c>
      <c r="H274" s="44">
        <v>0</v>
      </c>
      <c r="I274" s="185">
        <f>VLOOKUP(C274,Xrate!A:D,4,0)</f>
        <v>30798</v>
      </c>
      <c r="J274" s="199">
        <f t="shared" si="4"/>
        <v>0</v>
      </c>
    </row>
    <row r="275" spans="1:10" x14ac:dyDescent="0.35">
      <c r="A275">
        <v>260</v>
      </c>
      <c r="B275" s="148">
        <v>1014500</v>
      </c>
      <c r="C275" s="149" t="s">
        <v>234</v>
      </c>
      <c r="D275" s="149" t="s">
        <v>157</v>
      </c>
      <c r="E275" s="150" t="s">
        <v>158</v>
      </c>
      <c r="F275" t="s">
        <v>225</v>
      </c>
      <c r="G275" s="151">
        <v>0</v>
      </c>
      <c r="H275" s="44">
        <v>8940000</v>
      </c>
      <c r="I275" s="185">
        <f>VLOOKUP(C275,Xrate!A:D,4,0)</f>
        <v>2854.53</v>
      </c>
      <c r="J275" s="199">
        <f t="shared" si="4"/>
        <v>0</v>
      </c>
    </row>
    <row r="276" spans="1:10" x14ac:dyDescent="0.35">
      <c r="A276">
        <v>261</v>
      </c>
      <c r="B276" s="148">
        <v>1014500</v>
      </c>
      <c r="C276" s="149" t="s">
        <v>229</v>
      </c>
      <c r="D276" s="149" t="s">
        <v>157</v>
      </c>
      <c r="E276" s="150" t="s">
        <v>158</v>
      </c>
      <c r="F276" t="s">
        <v>225</v>
      </c>
      <c r="G276" s="151">
        <v>13079220</v>
      </c>
      <c r="H276" s="44">
        <v>0</v>
      </c>
      <c r="I276" s="185">
        <f>VLOOKUP(C276,Xrate!A:D,4,0)</f>
        <v>198.17</v>
      </c>
      <c r="J276" s="199">
        <f t="shared" si="4"/>
        <v>66000</v>
      </c>
    </row>
    <row r="277" spans="1:10" x14ac:dyDescent="0.35">
      <c r="A277">
        <v>262</v>
      </c>
      <c r="B277" s="148">
        <v>1014500</v>
      </c>
      <c r="C277" s="149" t="s">
        <v>236</v>
      </c>
      <c r="D277" s="149" t="s">
        <v>157</v>
      </c>
      <c r="E277" s="150" t="s">
        <v>158</v>
      </c>
      <c r="F277" t="s">
        <v>225</v>
      </c>
      <c r="G277" s="151">
        <v>0</v>
      </c>
      <c r="H277" s="44">
        <v>0</v>
      </c>
      <c r="I277" s="185">
        <f>VLOOKUP(C277,Xrate!A:D,4,0)</f>
        <v>15601</v>
      </c>
      <c r="J277" s="199">
        <f t="shared" si="4"/>
        <v>0</v>
      </c>
    </row>
    <row r="278" spans="1:10" x14ac:dyDescent="0.35">
      <c r="A278">
        <v>263</v>
      </c>
      <c r="B278" s="148">
        <v>1014500</v>
      </c>
      <c r="C278" s="149" t="s">
        <v>230</v>
      </c>
      <c r="D278" s="149" t="s">
        <v>157</v>
      </c>
      <c r="E278" s="150" t="s">
        <v>158</v>
      </c>
      <c r="F278" t="s">
        <v>225</v>
      </c>
      <c r="G278" s="151">
        <v>844850</v>
      </c>
      <c r="H278" s="44">
        <v>0</v>
      </c>
      <c r="I278" s="185">
        <f>VLOOKUP(C278,Xrate!A:D,4,0)</f>
        <v>16897</v>
      </c>
      <c r="J278" s="199">
        <f t="shared" si="4"/>
        <v>50</v>
      </c>
    </row>
    <row r="279" spans="1:10" x14ac:dyDescent="0.35">
      <c r="A279">
        <v>264</v>
      </c>
      <c r="B279" s="148">
        <v>1014500</v>
      </c>
      <c r="C279" s="149" t="s">
        <v>237</v>
      </c>
      <c r="D279" s="149" t="s">
        <v>157</v>
      </c>
      <c r="E279" s="150" t="s">
        <v>158</v>
      </c>
      <c r="F279" t="s">
        <v>225</v>
      </c>
      <c r="G279" s="151">
        <v>0</v>
      </c>
      <c r="H279" s="44">
        <v>0</v>
      </c>
      <c r="I279" s="185">
        <f>VLOOKUP(C279,Xrate!A:D,4,0)</f>
        <v>686.75</v>
      </c>
      <c r="J279" s="199">
        <f t="shared" si="4"/>
        <v>0</v>
      </c>
    </row>
    <row r="280" spans="1:10" x14ac:dyDescent="0.35">
      <c r="A280">
        <v>265</v>
      </c>
      <c r="B280" s="148">
        <v>1014500</v>
      </c>
      <c r="C280" s="149" t="s">
        <v>231</v>
      </c>
      <c r="D280" s="149" t="s">
        <v>157</v>
      </c>
      <c r="E280" s="150" t="s">
        <v>158</v>
      </c>
      <c r="F280" t="s">
        <v>225</v>
      </c>
      <c r="G280" s="151">
        <v>985324800</v>
      </c>
      <c r="H280" s="44">
        <v>108547290</v>
      </c>
      <c r="I280" s="185">
        <f>VLOOKUP(C280,Xrate!A:D,4,0)</f>
        <v>22800</v>
      </c>
      <c r="J280" s="199">
        <f t="shared" si="4"/>
        <v>43216</v>
      </c>
    </row>
    <row r="281" spans="1:10" x14ac:dyDescent="0.35">
      <c r="A281">
        <v>266</v>
      </c>
      <c r="B281" s="148">
        <v>1014500</v>
      </c>
      <c r="C281" s="149" t="s">
        <v>44</v>
      </c>
      <c r="D281" s="149" t="s">
        <v>221</v>
      </c>
      <c r="E281" s="150" t="s">
        <v>222</v>
      </c>
      <c r="F281" t="s">
        <v>223</v>
      </c>
      <c r="G281" s="151">
        <v>0</v>
      </c>
      <c r="H281" s="44">
        <v>0</v>
      </c>
      <c r="I281" s="185">
        <f>VLOOKUP(C281,Xrate!A:D,4,0)</f>
        <v>1</v>
      </c>
      <c r="J281" s="191">
        <f t="shared" si="4"/>
        <v>0</v>
      </c>
    </row>
    <row r="282" spans="1:10" x14ac:dyDescent="0.35">
      <c r="A282">
        <v>267</v>
      </c>
      <c r="B282" s="148">
        <v>1014500</v>
      </c>
      <c r="C282" s="149" t="s">
        <v>44</v>
      </c>
      <c r="D282" s="149" t="s">
        <v>232</v>
      </c>
      <c r="E282" s="150" t="s">
        <v>233</v>
      </c>
      <c r="F282" t="s">
        <v>41</v>
      </c>
      <c r="G282" s="151">
        <v>8631000000</v>
      </c>
      <c r="H282" s="44">
        <v>8904800000</v>
      </c>
      <c r="I282" s="185">
        <f>VLOOKUP(C282,Xrate!A:D,4,0)</f>
        <v>1</v>
      </c>
      <c r="J282" s="191">
        <f t="shared" si="4"/>
        <v>8631000000</v>
      </c>
    </row>
    <row r="283" spans="1:10" x14ac:dyDescent="0.35">
      <c r="A283">
        <v>268</v>
      </c>
      <c r="B283" s="148">
        <v>1014600</v>
      </c>
      <c r="C283" s="149" t="s">
        <v>224</v>
      </c>
      <c r="D283" s="149" t="s">
        <v>157</v>
      </c>
      <c r="E283" s="150" t="s">
        <v>158</v>
      </c>
      <c r="F283" t="s">
        <v>225</v>
      </c>
      <c r="G283" s="151">
        <v>0</v>
      </c>
      <c r="H283" s="44">
        <v>0</v>
      </c>
      <c r="I283" s="185">
        <f>VLOOKUP(C283,Xrate!A:D,4,0)</f>
        <v>16577</v>
      </c>
      <c r="J283" s="199">
        <f t="shared" si="4"/>
        <v>0</v>
      </c>
    </row>
    <row r="284" spans="1:10" x14ac:dyDescent="0.35">
      <c r="A284">
        <v>269</v>
      </c>
      <c r="B284" s="148">
        <v>1014600</v>
      </c>
      <c r="C284" s="149" t="s">
        <v>226</v>
      </c>
      <c r="D284" s="149" t="s">
        <v>157</v>
      </c>
      <c r="E284" s="150" t="s">
        <v>158</v>
      </c>
      <c r="F284" t="s">
        <v>225</v>
      </c>
      <c r="G284" s="151">
        <v>0</v>
      </c>
      <c r="H284" s="44">
        <v>0</v>
      </c>
      <c r="I284" s="185">
        <f>VLOOKUP(C284,Xrate!A:D,4,0)</f>
        <v>17916</v>
      </c>
      <c r="J284" s="199">
        <f t="shared" si="4"/>
        <v>0</v>
      </c>
    </row>
    <row r="285" spans="1:10" x14ac:dyDescent="0.35">
      <c r="A285">
        <v>270</v>
      </c>
      <c r="B285" s="148">
        <v>1014600</v>
      </c>
      <c r="C285" s="149" t="s">
        <v>227</v>
      </c>
      <c r="D285" s="149" t="s">
        <v>157</v>
      </c>
      <c r="E285" s="150" t="s">
        <v>158</v>
      </c>
      <c r="F285" t="s">
        <v>225</v>
      </c>
      <c r="G285" s="151">
        <v>707362300</v>
      </c>
      <c r="H285" s="44">
        <v>300129075</v>
      </c>
      <c r="I285" s="185">
        <f>VLOOKUP(C285,Xrate!A:D,4,0)</f>
        <v>25835</v>
      </c>
      <c r="J285" s="199">
        <f t="shared" si="4"/>
        <v>27380</v>
      </c>
    </row>
    <row r="286" spans="1:10" x14ac:dyDescent="0.35">
      <c r="A286">
        <v>271</v>
      </c>
      <c r="B286" s="148">
        <v>1014600</v>
      </c>
      <c r="C286" s="149" t="s">
        <v>228</v>
      </c>
      <c r="D286" s="149" t="s">
        <v>157</v>
      </c>
      <c r="E286" s="150" t="s">
        <v>158</v>
      </c>
      <c r="F286" t="s">
        <v>225</v>
      </c>
      <c r="G286" s="151">
        <v>0</v>
      </c>
      <c r="H286" s="44">
        <v>0</v>
      </c>
      <c r="I286" s="185">
        <f>VLOOKUP(C286,Xrate!A:D,4,0)</f>
        <v>30798</v>
      </c>
      <c r="J286" s="199">
        <f t="shared" si="4"/>
        <v>0</v>
      </c>
    </row>
    <row r="287" spans="1:10" x14ac:dyDescent="0.35">
      <c r="A287">
        <v>272</v>
      </c>
      <c r="B287" s="148">
        <v>1014600</v>
      </c>
      <c r="C287" s="149" t="s">
        <v>229</v>
      </c>
      <c r="D287" s="149" t="s">
        <v>157</v>
      </c>
      <c r="E287" s="150" t="s">
        <v>158</v>
      </c>
      <c r="F287" t="s">
        <v>225</v>
      </c>
      <c r="G287" s="151">
        <v>0</v>
      </c>
      <c r="H287" s="44">
        <v>0</v>
      </c>
      <c r="I287" s="185">
        <f>VLOOKUP(C287,Xrate!A:D,4,0)</f>
        <v>198.17</v>
      </c>
      <c r="J287" s="199">
        <f t="shared" si="4"/>
        <v>0</v>
      </c>
    </row>
    <row r="288" spans="1:10" x14ac:dyDescent="0.35">
      <c r="A288">
        <v>273</v>
      </c>
      <c r="B288" s="148">
        <v>1014600</v>
      </c>
      <c r="C288" s="149" t="s">
        <v>235</v>
      </c>
      <c r="D288" s="149" t="s">
        <v>157</v>
      </c>
      <c r="E288" s="150" t="s">
        <v>158</v>
      </c>
      <c r="F288" t="s">
        <v>225</v>
      </c>
      <c r="G288" s="151">
        <v>0</v>
      </c>
      <c r="H288" s="44">
        <v>0</v>
      </c>
      <c r="I288" s="185">
        <f>VLOOKUP(C288,Xrate!A:D,4,0)</f>
        <v>19.91</v>
      </c>
      <c r="J288" s="199">
        <f t="shared" si="4"/>
        <v>0</v>
      </c>
    </row>
    <row r="289" spans="1:10" x14ac:dyDescent="0.35">
      <c r="A289">
        <v>274</v>
      </c>
      <c r="B289" s="148">
        <v>1014600</v>
      </c>
      <c r="C289" s="149" t="s">
        <v>231</v>
      </c>
      <c r="D289" s="149" t="s">
        <v>157</v>
      </c>
      <c r="E289" s="150" t="s">
        <v>158</v>
      </c>
      <c r="F289" t="s">
        <v>225</v>
      </c>
      <c r="G289" s="151">
        <v>136207200</v>
      </c>
      <c r="H289" s="44">
        <v>83085580</v>
      </c>
      <c r="I289" s="185">
        <f>VLOOKUP(C289,Xrate!A:D,4,0)</f>
        <v>22800</v>
      </c>
      <c r="J289" s="199">
        <f t="shared" si="4"/>
        <v>5974</v>
      </c>
    </row>
    <row r="290" spans="1:10" x14ac:dyDescent="0.35">
      <c r="A290">
        <v>275</v>
      </c>
      <c r="B290" s="148">
        <v>1014600</v>
      </c>
      <c r="C290" s="149" t="s">
        <v>44</v>
      </c>
      <c r="D290" s="149" t="s">
        <v>221</v>
      </c>
      <c r="E290" s="150" t="s">
        <v>222</v>
      </c>
      <c r="F290" t="s">
        <v>223</v>
      </c>
      <c r="G290" s="151">
        <v>0</v>
      </c>
      <c r="H290" s="44">
        <v>0</v>
      </c>
      <c r="I290" s="185">
        <f>VLOOKUP(C290,Xrate!A:D,4,0)</f>
        <v>1</v>
      </c>
      <c r="J290" s="191">
        <f t="shared" si="4"/>
        <v>0</v>
      </c>
    </row>
    <row r="291" spans="1:10" x14ac:dyDescent="0.35">
      <c r="A291">
        <v>276</v>
      </c>
      <c r="B291" s="148">
        <v>1014600</v>
      </c>
      <c r="C291" s="149" t="s">
        <v>44</v>
      </c>
      <c r="D291" s="149" t="s">
        <v>232</v>
      </c>
      <c r="E291" s="150" t="s">
        <v>233</v>
      </c>
      <c r="F291" t="s">
        <v>41</v>
      </c>
      <c r="G291" s="151">
        <v>6334090000</v>
      </c>
      <c r="H291" s="44">
        <v>6215950000</v>
      </c>
      <c r="I291" s="185">
        <f>VLOOKUP(C291,Xrate!A:D,4,0)</f>
        <v>1</v>
      </c>
      <c r="J291" s="191">
        <f t="shared" si="4"/>
        <v>6334090000</v>
      </c>
    </row>
    <row r="292" spans="1:10" x14ac:dyDescent="0.35">
      <c r="A292">
        <v>277</v>
      </c>
      <c r="B292" s="148">
        <v>1016000</v>
      </c>
      <c r="C292" s="149" t="s">
        <v>227</v>
      </c>
      <c r="D292" s="149" t="s">
        <v>157</v>
      </c>
      <c r="E292" s="150" t="s">
        <v>158</v>
      </c>
      <c r="F292" t="s">
        <v>225</v>
      </c>
      <c r="G292" s="151">
        <v>1024486925</v>
      </c>
      <c r="H292" s="44">
        <v>940830150</v>
      </c>
      <c r="I292" s="185">
        <f>VLOOKUP(C292,Xrate!A:D,4,0)</f>
        <v>25835</v>
      </c>
      <c r="J292" s="199">
        <f t="shared" si="4"/>
        <v>39655</v>
      </c>
    </row>
    <row r="293" spans="1:10" x14ac:dyDescent="0.35">
      <c r="A293">
        <v>278</v>
      </c>
      <c r="B293" s="148">
        <v>1016000</v>
      </c>
      <c r="C293" s="149" t="s">
        <v>231</v>
      </c>
      <c r="D293" s="149" t="s">
        <v>157</v>
      </c>
      <c r="E293" s="150" t="s">
        <v>158</v>
      </c>
      <c r="F293" t="s">
        <v>225</v>
      </c>
      <c r="G293" s="151">
        <v>1245495600</v>
      </c>
      <c r="H293" s="44">
        <v>403944715</v>
      </c>
      <c r="I293" s="185">
        <f>VLOOKUP(C293,Xrate!A:D,4,0)</f>
        <v>22800</v>
      </c>
      <c r="J293" s="199">
        <f t="shared" si="4"/>
        <v>54627</v>
      </c>
    </row>
    <row r="294" spans="1:10" x14ac:dyDescent="0.35">
      <c r="A294">
        <v>279</v>
      </c>
      <c r="B294" s="148">
        <v>1016000</v>
      </c>
      <c r="C294" s="149" t="s">
        <v>44</v>
      </c>
      <c r="D294" s="149" t="s">
        <v>221</v>
      </c>
      <c r="E294" s="150" t="s">
        <v>222</v>
      </c>
      <c r="F294" t="s">
        <v>223</v>
      </c>
      <c r="G294" s="151">
        <v>0</v>
      </c>
      <c r="H294" s="44">
        <v>0</v>
      </c>
      <c r="I294" s="185">
        <f>VLOOKUP(C294,Xrate!A:D,4,0)</f>
        <v>1</v>
      </c>
      <c r="J294" s="191">
        <f t="shared" si="4"/>
        <v>0</v>
      </c>
    </row>
    <row r="295" spans="1:10" x14ac:dyDescent="0.35">
      <c r="A295">
        <v>280</v>
      </c>
      <c r="B295" s="148">
        <v>1016000</v>
      </c>
      <c r="C295" s="149" t="s">
        <v>44</v>
      </c>
      <c r="D295" s="149" t="s">
        <v>232</v>
      </c>
      <c r="E295" s="150" t="s">
        <v>233</v>
      </c>
      <c r="F295" t="s">
        <v>41</v>
      </c>
      <c r="G295" s="151">
        <v>15440770000</v>
      </c>
      <c r="H295" s="44">
        <v>16110220000</v>
      </c>
      <c r="I295" s="185">
        <f>VLOOKUP(C295,Xrate!A:D,4,0)</f>
        <v>1</v>
      </c>
      <c r="J295" s="191">
        <f t="shared" si="4"/>
        <v>15440770000</v>
      </c>
    </row>
    <row r="296" spans="1:10" x14ac:dyDescent="0.35">
      <c r="A296">
        <v>281</v>
      </c>
      <c r="B296" s="148">
        <v>1016100</v>
      </c>
      <c r="C296" s="149" t="s">
        <v>227</v>
      </c>
      <c r="D296" s="149" t="s">
        <v>157</v>
      </c>
      <c r="E296" s="150" t="s">
        <v>158</v>
      </c>
      <c r="F296" t="s">
        <v>225</v>
      </c>
      <c r="G296" s="151">
        <v>770141350</v>
      </c>
      <c r="H296" s="44">
        <v>631193440</v>
      </c>
      <c r="I296" s="185">
        <f>VLOOKUP(C296,Xrate!A:D,4,0)</f>
        <v>25835</v>
      </c>
      <c r="J296" s="199">
        <f t="shared" si="4"/>
        <v>29810</v>
      </c>
    </row>
    <row r="297" spans="1:10" x14ac:dyDescent="0.35">
      <c r="A297">
        <v>282</v>
      </c>
      <c r="B297" s="148">
        <v>1016100</v>
      </c>
      <c r="C297" s="149" t="s">
        <v>231</v>
      </c>
      <c r="D297" s="149" t="s">
        <v>157</v>
      </c>
      <c r="E297" s="150" t="s">
        <v>158</v>
      </c>
      <c r="F297" t="s">
        <v>225</v>
      </c>
      <c r="G297" s="151">
        <v>196399200</v>
      </c>
      <c r="H297" s="44">
        <v>502626170</v>
      </c>
      <c r="I297" s="185">
        <f>VLOOKUP(C297,Xrate!A:D,4,0)</f>
        <v>22800</v>
      </c>
      <c r="J297" s="199">
        <f t="shared" si="4"/>
        <v>8614</v>
      </c>
    </row>
    <row r="298" spans="1:10" x14ac:dyDescent="0.35">
      <c r="A298">
        <v>283</v>
      </c>
      <c r="B298" s="148">
        <v>1016100</v>
      </c>
      <c r="C298" s="149" t="s">
        <v>44</v>
      </c>
      <c r="D298" s="149" t="s">
        <v>221</v>
      </c>
      <c r="E298" s="150" t="s">
        <v>222</v>
      </c>
      <c r="F298" t="s">
        <v>223</v>
      </c>
      <c r="G298" s="151">
        <v>0</v>
      </c>
      <c r="H298" s="44">
        <v>0</v>
      </c>
      <c r="I298" s="185">
        <f>VLOOKUP(C298,Xrate!A:D,4,0)</f>
        <v>1</v>
      </c>
      <c r="J298" s="191">
        <f t="shared" si="4"/>
        <v>0</v>
      </c>
    </row>
    <row r="299" spans="1:10" x14ac:dyDescent="0.35">
      <c r="A299">
        <v>284</v>
      </c>
      <c r="B299" s="148">
        <v>1016100</v>
      </c>
      <c r="C299" s="149" t="s">
        <v>44</v>
      </c>
      <c r="D299" s="149" t="s">
        <v>232</v>
      </c>
      <c r="E299" s="150" t="s">
        <v>233</v>
      </c>
      <c r="F299" t="s">
        <v>41</v>
      </c>
      <c r="G299" s="151">
        <v>5542380000</v>
      </c>
      <c r="H299" s="44">
        <v>5796610000</v>
      </c>
      <c r="I299" s="185">
        <f>VLOOKUP(C299,Xrate!A:D,4,0)</f>
        <v>1</v>
      </c>
      <c r="J299" s="191">
        <f t="shared" si="4"/>
        <v>5542380000</v>
      </c>
    </row>
    <row r="300" spans="1:10" x14ac:dyDescent="0.35">
      <c r="A300">
        <v>285</v>
      </c>
      <c r="B300" s="148">
        <v>1016200</v>
      </c>
      <c r="C300" s="149" t="s">
        <v>227</v>
      </c>
      <c r="D300" s="149" t="s">
        <v>157</v>
      </c>
      <c r="E300" s="150" t="s">
        <v>158</v>
      </c>
      <c r="F300" t="s">
        <v>225</v>
      </c>
      <c r="G300" s="151">
        <v>1290458250</v>
      </c>
      <c r="H300" s="44">
        <v>69533450</v>
      </c>
      <c r="I300" s="185">
        <f>VLOOKUP(C300,Xrate!A:D,4,0)</f>
        <v>25835</v>
      </c>
      <c r="J300" s="199">
        <f t="shared" si="4"/>
        <v>49950</v>
      </c>
    </row>
    <row r="301" spans="1:10" x14ac:dyDescent="0.35">
      <c r="A301">
        <v>286</v>
      </c>
      <c r="B301" s="148">
        <v>1016200</v>
      </c>
      <c r="C301" s="149" t="s">
        <v>231</v>
      </c>
      <c r="D301" s="149" t="s">
        <v>157</v>
      </c>
      <c r="E301" s="150" t="s">
        <v>158</v>
      </c>
      <c r="F301" t="s">
        <v>225</v>
      </c>
      <c r="G301" s="151">
        <v>4416360000</v>
      </c>
      <c r="H301" s="44">
        <v>890697750</v>
      </c>
      <c r="I301" s="185">
        <f>VLOOKUP(C301,Xrate!A:D,4,0)</f>
        <v>22800</v>
      </c>
      <c r="J301" s="199">
        <f t="shared" si="4"/>
        <v>193700</v>
      </c>
    </row>
    <row r="302" spans="1:10" x14ac:dyDescent="0.35">
      <c r="A302">
        <v>287</v>
      </c>
      <c r="B302" s="148">
        <v>1016200</v>
      </c>
      <c r="C302" s="149" t="s">
        <v>44</v>
      </c>
      <c r="D302" s="149" t="s">
        <v>221</v>
      </c>
      <c r="E302" s="150" t="s">
        <v>222</v>
      </c>
      <c r="F302" t="s">
        <v>223</v>
      </c>
      <c r="G302" s="151">
        <v>0</v>
      </c>
      <c r="H302" s="44">
        <v>0</v>
      </c>
      <c r="I302" s="185">
        <f>VLOOKUP(C302,Xrate!A:D,4,0)</f>
        <v>1</v>
      </c>
      <c r="J302" s="191">
        <f t="shared" si="4"/>
        <v>0</v>
      </c>
    </row>
    <row r="303" spans="1:10" x14ac:dyDescent="0.35">
      <c r="A303">
        <v>288</v>
      </c>
      <c r="B303" s="148">
        <v>1016200</v>
      </c>
      <c r="C303" s="149" t="s">
        <v>44</v>
      </c>
      <c r="D303" s="149" t="s">
        <v>232</v>
      </c>
      <c r="E303" s="150" t="s">
        <v>233</v>
      </c>
      <c r="F303" t="s">
        <v>41</v>
      </c>
      <c r="G303" s="151">
        <v>4219890000</v>
      </c>
      <c r="H303" s="44">
        <v>5386450000</v>
      </c>
      <c r="I303" s="185">
        <f>VLOOKUP(C303,Xrate!A:D,4,0)</f>
        <v>1</v>
      </c>
      <c r="J303" s="191">
        <f t="shared" si="4"/>
        <v>4219890000</v>
      </c>
    </row>
    <row r="304" spans="1:10" x14ac:dyDescent="0.35">
      <c r="A304">
        <v>289</v>
      </c>
      <c r="B304" s="148">
        <v>1016400</v>
      </c>
      <c r="C304" s="149" t="s">
        <v>227</v>
      </c>
      <c r="D304" s="149" t="s">
        <v>157</v>
      </c>
      <c r="E304" s="150" t="s">
        <v>158</v>
      </c>
      <c r="F304" t="s">
        <v>225</v>
      </c>
      <c r="G304" s="151">
        <v>2582208250</v>
      </c>
      <c r="H304" s="44">
        <v>204343200</v>
      </c>
      <c r="I304" s="185">
        <f>VLOOKUP(C304,Xrate!A:D,4,0)</f>
        <v>25835</v>
      </c>
      <c r="J304" s="199">
        <f t="shared" si="4"/>
        <v>99950</v>
      </c>
    </row>
    <row r="305" spans="1:10" x14ac:dyDescent="0.35">
      <c r="A305">
        <v>290</v>
      </c>
      <c r="B305" s="148">
        <v>1016400</v>
      </c>
      <c r="C305" s="149" t="s">
        <v>231</v>
      </c>
      <c r="D305" s="149" t="s">
        <v>157</v>
      </c>
      <c r="E305" s="150" t="s">
        <v>158</v>
      </c>
      <c r="F305" t="s">
        <v>225</v>
      </c>
      <c r="G305" s="151">
        <v>1619962800</v>
      </c>
      <c r="H305" s="44">
        <v>204525460</v>
      </c>
      <c r="I305" s="185">
        <f>VLOOKUP(C305,Xrate!A:D,4,0)</f>
        <v>22800</v>
      </c>
      <c r="J305" s="199">
        <f t="shared" si="4"/>
        <v>71051</v>
      </c>
    </row>
    <row r="306" spans="1:10" x14ac:dyDescent="0.35">
      <c r="A306">
        <v>291</v>
      </c>
      <c r="B306" s="148">
        <v>1016400</v>
      </c>
      <c r="C306" s="149" t="s">
        <v>44</v>
      </c>
      <c r="D306" s="149" t="s">
        <v>221</v>
      </c>
      <c r="E306" s="150" t="s">
        <v>222</v>
      </c>
      <c r="F306" t="s">
        <v>223</v>
      </c>
      <c r="G306" s="151">
        <v>0</v>
      </c>
      <c r="H306" s="44">
        <v>0</v>
      </c>
      <c r="I306" s="185">
        <f>VLOOKUP(C306,Xrate!A:D,4,0)</f>
        <v>1</v>
      </c>
      <c r="J306" s="191">
        <f t="shared" si="4"/>
        <v>0</v>
      </c>
    </row>
    <row r="307" spans="1:10" x14ac:dyDescent="0.35">
      <c r="A307">
        <v>292</v>
      </c>
      <c r="B307" s="148">
        <v>1016400</v>
      </c>
      <c r="C307" s="149" t="s">
        <v>44</v>
      </c>
      <c r="D307" s="149" t="s">
        <v>232</v>
      </c>
      <c r="E307" s="150" t="s">
        <v>233</v>
      </c>
      <c r="F307" t="s">
        <v>41</v>
      </c>
      <c r="G307" s="151">
        <v>18654330000</v>
      </c>
      <c r="H307" s="44">
        <v>21495990000</v>
      </c>
      <c r="I307" s="185">
        <f>VLOOKUP(C307,Xrate!A:D,4,0)</f>
        <v>1</v>
      </c>
      <c r="J307" s="191">
        <f t="shared" si="4"/>
        <v>18654330000</v>
      </c>
    </row>
    <row r="308" spans="1:10" x14ac:dyDescent="0.35">
      <c r="A308">
        <v>293</v>
      </c>
      <c r="B308" s="148">
        <v>1016600</v>
      </c>
      <c r="C308" s="149" t="s">
        <v>227</v>
      </c>
      <c r="D308" s="149" t="s">
        <v>157</v>
      </c>
      <c r="E308" s="150" t="s">
        <v>158</v>
      </c>
      <c r="F308" t="s">
        <v>225</v>
      </c>
      <c r="G308" s="151">
        <v>534784500</v>
      </c>
      <c r="H308" s="44">
        <v>518237060</v>
      </c>
      <c r="I308" s="185">
        <f>VLOOKUP(C308,Xrate!A:D,4,0)</f>
        <v>25835</v>
      </c>
      <c r="J308" s="199">
        <f t="shared" si="4"/>
        <v>20700</v>
      </c>
    </row>
    <row r="309" spans="1:10" x14ac:dyDescent="0.35">
      <c r="A309">
        <v>294</v>
      </c>
      <c r="B309" s="148">
        <v>1016600</v>
      </c>
      <c r="C309" s="149" t="s">
        <v>231</v>
      </c>
      <c r="D309" s="149" t="s">
        <v>157</v>
      </c>
      <c r="E309" s="150" t="s">
        <v>158</v>
      </c>
      <c r="F309" t="s">
        <v>225</v>
      </c>
      <c r="G309" s="151">
        <v>1302997200</v>
      </c>
      <c r="H309" s="44">
        <v>1224472580</v>
      </c>
      <c r="I309" s="185">
        <f>VLOOKUP(C309,Xrate!A:D,4,0)</f>
        <v>22800</v>
      </c>
      <c r="J309" s="199">
        <f t="shared" si="4"/>
        <v>57149</v>
      </c>
    </row>
    <row r="310" spans="1:10" x14ac:dyDescent="0.35">
      <c r="A310">
        <v>295</v>
      </c>
      <c r="B310" s="148">
        <v>1016600</v>
      </c>
      <c r="C310" s="149" t="s">
        <v>44</v>
      </c>
      <c r="D310" s="149" t="s">
        <v>221</v>
      </c>
      <c r="E310" s="150" t="s">
        <v>222</v>
      </c>
      <c r="F310" t="s">
        <v>223</v>
      </c>
      <c r="G310" s="151">
        <v>0</v>
      </c>
      <c r="H310" s="44">
        <v>0</v>
      </c>
      <c r="I310" s="185">
        <f>VLOOKUP(C310,Xrate!A:D,4,0)</f>
        <v>1</v>
      </c>
      <c r="J310" s="191">
        <f t="shared" si="4"/>
        <v>0</v>
      </c>
    </row>
    <row r="311" spans="1:10" x14ac:dyDescent="0.35">
      <c r="A311">
        <v>296</v>
      </c>
      <c r="B311" s="148">
        <v>1016600</v>
      </c>
      <c r="C311" s="149" t="s">
        <v>44</v>
      </c>
      <c r="D311" s="149" t="s">
        <v>232</v>
      </c>
      <c r="E311" s="150" t="s">
        <v>233</v>
      </c>
      <c r="F311" t="s">
        <v>41</v>
      </c>
      <c r="G311" s="151">
        <v>6072230000</v>
      </c>
      <c r="H311" s="44">
        <v>6395650000</v>
      </c>
      <c r="I311" s="185">
        <f>VLOOKUP(C311,Xrate!A:D,4,0)</f>
        <v>1</v>
      </c>
      <c r="J311" s="191">
        <f t="shared" si="4"/>
        <v>6072230000</v>
      </c>
    </row>
    <row r="312" spans="1:10" x14ac:dyDescent="0.35">
      <c r="A312">
        <v>297</v>
      </c>
      <c r="B312" s="148">
        <v>1016800</v>
      </c>
      <c r="C312" s="149" t="s">
        <v>227</v>
      </c>
      <c r="D312" s="149" t="s">
        <v>157</v>
      </c>
      <c r="E312" s="150" t="s">
        <v>158</v>
      </c>
      <c r="F312" t="s">
        <v>225</v>
      </c>
      <c r="G312" s="151">
        <v>1100571000</v>
      </c>
      <c r="H312" s="44">
        <v>66411540</v>
      </c>
      <c r="I312" s="185">
        <f>VLOOKUP(C312,Xrate!A:D,4,0)</f>
        <v>25835</v>
      </c>
      <c r="J312" s="199">
        <f t="shared" si="4"/>
        <v>42600</v>
      </c>
    </row>
    <row r="313" spans="1:10" x14ac:dyDescent="0.35">
      <c r="A313">
        <v>298</v>
      </c>
      <c r="B313" s="148">
        <v>1016800</v>
      </c>
      <c r="C313" s="149" t="s">
        <v>231</v>
      </c>
      <c r="D313" s="149" t="s">
        <v>157</v>
      </c>
      <c r="E313" s="150" t="s">
        <v>158</v>
      </c>
      <c r="F313" t="s">
        <v>225</v>
      </c>
      <c r="G313" s="151">
        <v>963687600</v>
      </c>
      <c r="H313" s="44">
        <v>1529666525</v>
      </c>
      <c r="I313" s="185">
        <f>VLOOKUP(C313,Xrate!A:D,4,0)</f>
        <v>22800</v>
      </c>
      <c r="J313" s="199">
        <f t="shared" si="4"/>
        <v>42267</v>
      </c>
    </row>
    <row r="314" spans="1:10" x14ac:dyDescent="0.35">
      <c r="A314">
        <v>299</v>
      </c>
      <c r="B314" s="148">
        <v>1016800</v>
      </c>
      <c r="C314" s="149" t="s">
        <v>44</v>
      </c>
      <c r="D314" s="149" t="s">
        <v>221</v>
      </c>
      <c r="E314" s="150" t="s">
        <v>222</v>
      </c>
      <c r="F314" t="s">
        <v>223</v>
      </c>
      <c r="G314" s="151">
        <v>0</v>
      </c>
      <c r="H314" s="44">
        <v>0</v>
      </c>
      <c r="I314" s="185">
        <f>VLOOKUP(C314,Xrate!A:D,4,0)</f>
        <v>1</v>
      </c>
      <c r="J314" s="191">
        <f t="shared" si="4"/>
        <v>0</v>
      </c>
    </row>
    <row r="315" spans="1:10" x14ac:dyDescent="0.35">
      <c r="A315">
        <v>300</v>
      </c>
      <c r="B315" s="148">
        <v>1016800</v>
      </c>
      <c r="C315" s="149" t="s">
        <v>44</v>
      </c>
      <c r="D315" s="149" t="s">
        <v>232</v>
      </c>
      <c r="E315" s="150" t="s">
        <v>233</v>
      </c>
      <c r="F315" t="s">
        <v>41</v>
      </c>
      <c r="G315" s="151">
        <v>9595040000</v>
      </c>
      <c r="H315" s="44">
        <v>7941700000</v>
      </c>
      <c r="I315" s="185">
        <f>VLOOKUP(C315,Xrate!A:D,4,0)</f>
        <v>1</v>
      </c>
      <c r="J315" s="191">
        <f t="shared" si="4"/>
        <v>9595040000</v>
      </c>
    </row>
    <row r="316" spans="1:10" x14ac:dyDescent="0.35">
      <c r="A316">
        <v>301</v>
      </c>
      <c r="B316" s="148">
        <v>1016900</v>
      </c>
      <c r="C316" s="149" t="s">
        <v>227</v>
      </c>
      <c r="D316" s="149" t="s">
        <v>157</v>
      </c>
      <c r="E316" s="150" t="s">
        <v>158</v>
      </c>
      <c r="F316" t="s">
        <v>225</v>
      </c>
      <c r="G316" s="151">
        <v>963645500</v>
      </c>
      <c r="H316" s="44">
        <v>245495650</v>
      </c>
      <c r="I316" s="185">
        <f>VLOOKUP(C316,Xrate!A:D,4,0)</f>
        <v>25835</v>
      </c>
      <c r="J316" s="199">
        <f t="shared" si="4"/>
        <v>37300</v>
      </c>
    </row>
    <row r="317" spans="1:10" x14ac:dyDescent="0.35">
      <c r="A317">
        <v>302</v>
      </c>
      <c r="B317" s="148">
        <v>1016900</v>
      </c>
      <c r="C317" s="149" t="s">
        <v>231</v>
      </c>
      <c r="D317" s="149" t="s">
        <v>157</v>
      </c>
      <c r="E317" s="150" t="s">
        <v>158</v>
      </c>
      <c r="F317" t="s">
        <v>225</v>
      </c>
      <c r="G317" s="151">
        <v>906756000</v>
      </c>
      <c r="H317" s="44">
        <v>322430275</v>
      </c>
      <c r="I317" s="185">
        <f>VLOOKUP(C317,Xrate!A:D,4,0)</f>
        <v>22800</v>
      </c>
      <c r="J317" s="199">
        <f t="shared" si="4"/>
        <v>39770</v>
      </c>
    </row>
    <row r="318" spans="1:10" x14ac:dyDescent="0.35">
      <c r="A318">
        <v>303</v>
      </c>
      <c r="B318" s="148">
        <v>1016900</v>
      </c>
      <c r="C318" s="149" t="s">
        <v>44</v>
      </c>
      <c r="D318" s="149" t="s">
        <v>221</v>
      </c>
      <c r="E318" s="150" t="s">
        <v>222</v>
      </c>
      <c r="F318" t="s">
        <v>223</v>
      </c>
      <c r="G318" s="151">
        <v>0</v>
      </c>
      <c r="H318" s="44">
        <v>0</v>
      </c>
      <c r="I318" s="185">
        <f>VLOOKUP(C318,Xrate!A:D,4,0)</f>
        <v>1</v>
      </c>
      <c r="J318" s="191">
        <f t="shared" si="4"/>
        <v>0</v>
      </c>
    </row>
    <row r="319" spans="1:10" x14ac:dyDescent="0.35">
      <c r="A319">
        <v>304</v>
      </c>
      <c r="B319" s="148">
        <v>1016900</v>
      </c>
      <c r="C319" s="149" t="s">
        <v>44</v>
      </c>
      <c r="D319" s="149" t="s">
        <v>232</v>
      </c>
      <c r="E319" s="150" t="s">
        <v>233</v>
      </c>
      <c r="F319" t="s">
        <v>41</v>
      </c>
      <c r="G319" s="151">
        <v>16156730000</v>
      </c>
      <c r="H319" s="44">
        <v>12638230000</v>
      </c>
      <c r="I319" s="185">
        <f>VLOOKUP(C319,Xrate!A:D,4,0)</f>
        <v>1</v>
      </c>
      <c r="J319" s="191">
        <f t="shared" si="4"/>
        <v>16156730000</v>
      </c>
    </row>
    <row r="320" spans="1:10" x14ac:dyDescent="0.35">
      <c r="A320">
        <v>305</v>
      </c>
      <c r="B320" s="148">
        <v>1017000</v>
      </c>
      <c r="C320" s="149" t="s">
        <v>227</v>
      </c>
      <c r="D320" s="149" t="s">
        <v>157</v>
      </c>
      <c r="E320" s="150" t="s">
        <v>158</v>
      </c>
      <c r="F320" t="s">
        <v>225</v>
      </c>
      <c r="G320" s="151">
        <v>137054675</v>
      </c>
      <c r="H320" s="44">
        <v>95785875</v>
      </c>
      <c r="I320" s="185">
        <f>VLOOKUP(C320,Xrate!A:D,4,0)</f>
        <v>25835</v>
      </c>
      <c r="J320" s="199">
        <f t="shared" si="4"/>
        <v>5305</v>
      </c>
    </row>
    <row r="321" spans="1:10" x14ac:dyDescent="0.35">
      <c r="A321">
        <v>306</v>
      </c>
      <c r="B321" s="148">
        <v>1017000</v>
      </c>
      <c r="C321" s="149" t="s">
        <v>231</v>
      </c>
      <c r="D321" s="149" t="s">
        <v>157</v>
      </c>
      <c r="E321" s="150" t="s">
        <v>158</v>
      </c>
      <c r="F321" t="s">
        <v>225</v>
      </c>
      <c r="G321" s="151">
        <v>1272057600</v>
      </c>
      <c r="H321" s="44">
        <v>1100883935</v>
      </c>
      <c r="I321" s="185">
        <f>VLOOKUP(C321,Xrate!A:D,4,0)</f>
        <v>22800</v>
      </c>
      <c r="J321" s="199">
        <f t="shared" si="4"/>
        <v>55792</v>
      </c>
    </row>
    <row r="322" spans="1:10" x14ac:dyDescent="0.35">
      <c r="A322">
        <v>307</v>
      </c>
      <c r="B322" s="148">
        <v>1017000</v>
      </c>
      <c r="C322" s="149" t="s">
        <v>44</v>
      </c>
      <c r="D322" s="149" t="s">
        <v>221</v>
      </c>
      <c r="E322" s="150" t="s">
        <v>222</v>
      </c>
      <c r="F322" t="s">
        <v>223</v>
      </c>
      <c r="G322" s="151">
        <v>0</v>
      </c>
      <c r="H322" s="44">
        <v>0</v>
      </c>
      <c r="I322" s="185">
        <f>VLOOKUP(C322,Xrate!A:D,4,0)</f>
        <v>1</v>
      </c>
      <c r="J322" s="191">
        <f t="shared" si="4"/>
        <v>0</v>
      </c>
    </row>
    <row r="323" spans="1:10" x14ac:dyDescent="0.35">
      <c r="A323">
        <v>308</v>
      </c>
      <c r="B323" s="148">
        <v>1017000</v>
      </c>
      <c r="C323" s="149" t="s">
        <v>44</v>
      </c>
      <c r="D323" s="149" t="s">
        <v>232</v>
      </c>
      <c r="E323" s="150" t="s">
        <v>233</v>
      </c>
      <c r="F323" t="s">
        <v>41</v>
      </c>
      <c r="G323" s="151">
        <v>6736910000</v>
      </c>
      <c r="H323" s="44">
        <v>5843300000</v>
      </c>
      <c r="I323" s="185">
        <f>VLOOKUP(C323,Xrate!A:D,4,0)</f>
        <v>1</v>
      </c>
      <c r="J323" s="191">
        <f t="shared" si="4"/>
        <v>6736910000</v>
      </c>
    </row>
    <row r="324" spans="1:10" x14ac:dyDescent="0.35">
      <c r="A324">
        <v>309</v>
      </c>
      <c r="B324" s="148">
        <v>1017200</v>
      </c>
      <c r="C324" s="149" t="s">
        <v>227</v>
      </c>
      <c r="D324" s="149" t="s">
        <v>157</v>
      </c>
      <c r="E324" s="150" t="s">
        <v>158</v>
      </c>
      <c r="F324" t="s">
        <v>225</v>
      </c>
      <c r="G324" s="151">
        <v>444491175</v>
      </c>
      <c r="H324" s="44">
        <v>488295105</v>
      </c>
      <c r="I324" s="185">
        <f>VLOOKUP(C324,Xrate!A:D,4,0)</f>
        <v>25835</v>
      </c>
      <c r="J324" s="199">
        <f t="shared" si="4"/>
        <v>17205</v>
      </c>
    </row>
    <row r="325" spans="1:10" x14ac:dyDescent="0.35">
      <c r="A325">
        <v>310</v>
      </c>
      <c r="B325" s="148">
        <v>1017200</v>
      </c>
      <c r="C325" s="149" t="s">
        <v>231</v>
      </c>
      <c r="D325" s="149" t="s">
        <v>157</v>
      </c>
      <c r="E325" s="150" t="s">
        <v>158</v>
      </c>
      <c r="F325" t="s">
        <v>225</v>
      </c>
      <c r="G325" s="151">
        <v>1060268400</v>
      </c>
      <c r="H325" s="44">
        <v>314666995</v>
      </c>
      <c r="I325" s="185">
        <f>VLOOKUP(C325,Xrate!A:D,4,0)</f>
        <v>22800</v>
      </c>
      <c r="J325" s="199">
        <f t="shared" si="4"/>
        <v>46503</v>
      </c>
    </row>
    <row r="326" spans="1:10" x14ac:dyDescent="0.35">
      <c r="A326">
        <v>311</v>
      </c>
      <c r="B326" s="148">
        <v>1017200</v>
      </c>
      <c r="C326" s="149" t="s">
        <v>44</v>
      </c>
      <c r="D326" s="149" t="s">
        <v>221</v>
      </c>
      <c r="E326" s="150" t="s">
        <v>222</v>
      </c>
      <c r="F326" t="s">
        <v>223</v>
      </c>
      <c r="G326" s="151">
        <v>0</v>
      </c>
      <c r="H326" s="44">
        <v>0</v>
      </c>
      <c r="I326" s="185">
        <f>VLOOKUP(C326,Xrate!A:D,4,0)</f>
        <v>1</v>
      </c>
      <c r="J326" s="191">
        <f t="shared" si="4"/>
        <v>0</v>
      </c>
    </row>
    <row r="327" spans="1:10" x14ac:dyDescent="0.35">
      <c r="A327">
        <v>312</v>
      </c>
      <c r="B327" s="148">
        <v>1017200</v>
      </c>
      <c r="C327" s="149" t="s">
        <v>44</v>
      </c>
      <c r="D327" s="149" t="s">
        <v>232</v>
      </c>
      <c r="E327" s="150" t="s">
        <v>233</v>
      </c>
      <c r="F327" t="s">
        <v>41</v>
      </c>
      <c r="G327" s="151">
        <v>8901920000</v>
      </c>
      <c r="H327" s="44">
        <v>5201340000</v>
      </c>
      <c r="I327" s="185">
        <f>VLOOKUP(C327,Xrate!A:D,4,0)</f>
        <v>1</v>
      </c>
      <c r="J327" s="191">
        <f t="shared" si="4"/>
        <v>8901920000</v>
      </c>
    </row>
    <row r="328" spans="1:10" x14ac:dyDescent="0.35">
      <c r="A328">
        <v>313</v>
      </c>
      <c r="B328" s="148">
        <v>1017400</v>
      </c>
      <c r="C328" s="149" t="s">
        <v>227</v>
      </c>
      <c r="D328" s="149" t="s">
        <v>157</v>
      </c>
      <c r="E328" s="150" t="s">
        <v>158</v>
      </c>
      <c r="F328" t="s">
        <v>225</v>
      </c>
      <c r="G328" s="151">
        <v>97268775</v>
      </c>
      <c r="H328" s="44">
        <v>153541210</v>
      </c>
      <c r="I328" s="185">
        <f>VLOOKUP(C328,Xrate!A:D,4,0)</f>
        <v>25835</v>
      </c>
      <c r="J328" s="199">
        <f t="shared" si="4"/>
        <v>3765</v>
      </c>
    </row>
    <row r="329" spans="1:10" x14ac:dyDescent="0.35">
      <c r="A329">
        <v>314</v>
      </c>
      <c r="B329" s="148">
        <v>1017400</v>
      </c>
      <c r="C329" s="149" t="s">
        <v>231</v>
      </c>
      <c r="D329" s="149" t="s">
        <v>157</v>
      </c>
      <c r="E329" s="150" t="s">
        <v>158</v>
      </c>
      <c r="F329" t="s">
        <v>225</v>
      </c>
      <c r="G329" s="151">
        <v>1811938800</v>
      </c>
      <c r="H329" s="44">
        <v>203994045</v>
      </c>
      <c r="I329" s="185">
        <f>VLOOKUP(C329,Xrate!A:D,4,0)</f>
        <v>22800</v>
      </c>
      <c r="J329" s="199">
        <f t="shared" si="4"/>
        <v>79471</v>
      </c>
    </row>
    <row r="330" spans="1:10" x14ac:dyDescent="0.35">
      <c r="A330">
        <v>315</v>
      </c>
      <c r="B330" s="148">
        <v>1017400</v>
      </c>
      <c r="C330" s="149" t="s">
        <v>44</v>
      </c>
      <c r="D330" s="149" t="s">
        <v>221</v>
      </c>
      <c r="E330" s="150" t="s">
        <v>222</v>
      </c>
      <c r="F330" t="s">
        <v>223</v>
      </c>
      <c r="G330" s="151">
        <v>0</v>
      </c>
      <c r="H330" s="44">
        <v>0</v>
      </c>
      <c r="I330" s="185">
        <f>VLOOKUP(C330,Xrate!A:D,4,0)</f>
        <v>1</v>
      </c>
      <c r="J330" s="191">
        <f t="shared" si="4"/>
        <v>0</v>
      </c>
    </row>
    <row r="331" spans="1:10" x14ac:dyDescent="0.35">
      <c r="A331">
        <v>316</v>
      </c>
      <c r="B331" s="148">
        <v>1017400</v>
      </c>
      <c r="C331" s="149" t="s">
        <v>44</v>
      </c>
      <c r="D331" s="149" t="s">
        <v>232</v>
      </c>
      <c r="E331" s="150" t="s">
        <v>233</v>
      </c>
      <c r="F331" t="s">
        <v>41</v>
      </c>
      <c r="G331" s="151">
        <v>40557080000</v>
      </c>
      <c r="H331" s="44">
        <v>40729920000</v>
      </c>
      <c r="I331" s="185">
        <f>VLOOKUP(C331,Xrate!A:D,4,0)</f>
        <v>1</v>
      </c>
      <c r="J331" s="191">
        <f t="shared" si="4"/>
        <v>40557080000</v>
      </c>
    </row>
    <row r="332" spans="1:10" x14ac:dyDescent="0.35">
      <c r="A332">
        <v>317</v>
      </c>
      <c r="B332" s="148">
        <v>1018000</v>
      </c>
      <c r="C332" s="149" t="s">
        <v>227</v>
      </c>
      <c r="D332" s="149" t="s">
        <v>157</v>
      </c>
      <c r="E332" s="150" t="s">
        <v>158</v>
      </c>
      <c r="F332" t="s">
        <v>225</v>
      </c>
      <c r="G332" s="151">
        <v>501069825</v>
      </c>
      <c r="H332" s="44">
        <v>536258995</v>
      </c>
      <c r="I332" s="185">
        <f>VLOOKUP(C332,Xrate!A:D,4,0)</f>
        <v>25835</v>
      </c>
      <c r="J332" s="199">
        <f t="shared" si="4"/>
        <v>19395</v>
      </c>
    </row>
    <row r="333" spans="1:10" x14ac:dyDescent="0.35">
      <c r="A333">
        <v>318</v>
      </c>
      <c r="B333" s="148">
        <v>1018000</v>
      </c>
      <c r="C333" s="149" t="s">
        <v>231</v>
      </c>
      <c r="D333" s="149" t="s">
        <v>157</v>
      </c>
      <c r="E333" s="150" t="s">
        <v>158</v>
      </c>
      <c r="F333" t="s">
        <v>225</v>
      </c>
      <c r="G333" s="151">
        <v>2550316800</v>
      </c>
      <c r="H333" s="44">
        <v>1976286175</v>
      </c>
      <c r="I333" s="185">
        <f>VLOOKUP(C333,Xrate!A:D,4,0)</f>
        <v>22800</v>
      </c>
      <c r="J333" s="199">
        <f t="shared" si="4"/>
        <v>111856</v>
      </c>
    </row>
    <row r="334" spans="1:10" x14ac:dyDescent="0.35">
      <c r="A334">
        <v>319</v>
      </c>
      <c r="B334" s="148">
        <v>1018000</v>
      </c>
      <c r="C334" s="149" t="s">
        <v>44</v>
      </c>
      <c r="D334" s="149" t="s">
        <v>221</v>
      </c>
      <c r="E334" s="150" t="s">
        <v>222</v>
      </c>
      <c r="F334" t="s">
        <v>223</v>
      </c>
      <c r="G334" s="151">
        <v>0</v>
      </c>
      <c r="H334" s="44">
        <v>0</v>
      </c>
      <c r="I334" s="185">
        <f>VLOOKUP(C334,Xrate!A:D,4,0)</f>
        <v>1</v>
      </c>
      <c r="J334" s="191">
        <f t="shared" si="4"/>
        <v>0</v>
      </c>
    </row>
    <row r="335" spans="1:10" x14ac:dyDescent="0.35">
      <c r="A335">
        <v>320</v>
      </c>
      <c r="B335" s="148">
        <v>1018000</v>
      </c>
      <c r="C335" s="149" t="s">
        <v>44</v>
      </c>
      <c r="D335" s="149" t="s">
        <v>232</v>
      </c>
      <c r="E335" s="150" t="s">
        <v>233</v>
      </c>
      <c r="F335" t="s">
        <v>41</v>
      </c>
      <c r="G335" s="151">
        <v>13383200000</v>
      </c>
      <c r="H335" s="44">
        <v>14567200000</v>
      </c>
      <c r="I335" s="185">
        <f>VLOOKUP(C335,Xrate!A:D,4,0)</f>
        <v>1</v>
      </c>
      <c r="J335" s="191">
        <f t="shared" si="4"/>
        <v>13383200000</v>
      </c>
    </row>
    <row r="336" spans="1:10" x14ac:dyDescent="0.35">
      <c r="A336">
        <v>321</v>
      </c>
      <c r="B336" s="148">
        <v>1018200</v>
      </c>
      <c r="C336" s="149" t="s">
        <v>227</v>
      </c>
      <c r="D336" s="149" t="s">
        <v>157</v>
      </c>
      <c r="E336" s="150" t="s">
        <v>158</v>
      </c>
      <c r="F336" t="s">
        <v>225</v>
      </c>
      <c r="G336" s="151">
        <v>0</v>
      </c>
      <c r="H336" s="44">
        <v>2838100</v>
      </c>
      <c r="I336" s="185">
        <f>VLOOKUP(C336,Xrate!A:D,4,0)</f>
        <v>25835</v>
      </c>
      <c r="J336" s="199">
        <f t="shared" si="4"/>
        <v>0</v>
      </c>
    </row>
    <row r="337" spans="1:10" x14ac:dyDescent="0.35">
      <c r="A337">
        <v>322</v>
      </c>
      <c r="B337" s="148">
        <v>1018200</v>
      </c>
      <c r="C337" s="149" t="s">
        <v>231</v>
      </c>
      <c r="D337" s="149" t="s">
        <v>157</v>
      </c>
      <c r="E337" s="150" t="s">
        <v>158</v>
      </c>
      <c r="F337" t="s">
        <v>225</v>
      </c>
      <c r="G337" s="151">
        <v>0</v>
      </c>
      <c r="H337" s="44">
        <v>115525000</v>
      </c>
      <c r="I337" s="185">
        <f>VLOOKUP(C337,Xrate!A:D,4,0)</f>
        <v>22800</v>
      </c>
      <c r="J337" s="199">
        <f t="shared" ref="J337:J400" si="5">G337/I337</f>
        <v>0</v>
      </c>
    </row>
    <row r="338" spans="1:10" x14ac:dyDescent="0.35">
      <c r="A338">
        <v>323</v>
      </c>
      <c r="B338" s="148">
        <v>1018200</v>
      </c>
      <c r="C338" s="149" t="s">
        <v>44</v>
      </c>
      <c r="D338" s="149" t="s">
        <v>221</v>
      </c>
      <c r="E338" s="150" t="s">
        <v>222</v>
      </c>
      <c r="F338" t="s">
        <v>223</v>
      </c>
      <c r="G338" s="151">
        <v>0</v>
      </c>
      <c r="H338" s="44">
        <v>0</v>
      </c>
      <c r="I338" s="185">
        <f>VLOOKUP(C338,Xrate!A:D,4,0)</f>
        <v>1</v>
      </c>
      <c r="J338" s="191">
        <f t="shared" si="5"/>
        <v>0</v>
      </c>
    </row>
    <row r="339" spans="1:10" x14ac:dyDescent="0.35">
      <c r="A339">
        <v>324</v>
      </c>
      <c r="B339" s="148">
        <v>1018200</v>
      </c>
      <c r="C339" s="149" t="s">
        <v>44</v>
      </c>
      <c r="D339" s="149" t="s">
        <v>232</v>
      </c>
      <c r="E339" s="150" t="s">
        <v>233</v>
      </c>
      <c r="F339" t="s">
        <v>41</v>
      </c>
      <c r="G339" s="151">
        <v>7712480000</v>
      </c>
      <c r="H339" s="44">
        <v>6890230000</v>
      </c>
      <c r="I339" s="185">
        <f>VLOOKUP(C339,Xrate!A:D,4,0)</f>
        <v>1</v>
      </c>
      <c r="J339" s="191">
        <f t="shared" si="5"/>
        <v>7712480000</v>
      </c>
    </row>
    <row r="340" spans="1:10" x14ac:dyDescent="0.35">
      <c r="A340">
        <v>325</v>
      </c>
      <c r="B340" s="148">
        <v>1018400</v>
      </c>
      <c r="C340" s="149" t="s">
        <v>227</v>
      </c>
      <c r="D340" s="149" t="s">
        <v>157</v>
      </c>
      <c r="E340" s="150" t="s">
        <v>158</v>
      </c>
      <c r="F340" t="s">
        <v>225</v>
      </c>
      <c r="G340" s="151">
        <v>0</v>
      </c>
      <c r="H340" s="44">
        <v>1419050</v>
      </c>
      <c r="I340" s="185">
        <f>VLOOKUP(C340,Xrate!A:D,4,0)</f>
        <v>25835</v>
      </c>
      <c r="J340" s="199">
        <f t="shared" si="5"/>
        <v>0</v>
      </c>
    </row>
    <row r="341" spans="1:10" x14ac:dyDescent="0.35">
      <c r="A341">
        <v>326</v>
      </c>
      <c r="B341" s="148">
        <v>1018400</v>
      </c>
      <c r="C341" s="149" t="s">
        <v>231</v>
      </c>
      <c r="D341" s="149" t="s">
        <v>157</v>
      </c>
      <c r="E341" s="150" t="s">
        <v>158</v>
      </c>
      <c r="F341" t="s">
        <v>225</v>
      </c>
      <c r="G341" s="151">
        <v>158596800</v>
      </c>
      <c r="H341" s="44">
        <v>1473452060</v>
      </c>
      <c r="I341" s="185">
        <f>VLOOKUP(C341,Xrate!A:D,4,0)</f>
        <v>22800</v>
      </c>
      <c r="J341" s="199">
        <f t="shared" si="5"/>
        <v>6956</v>
      </c>
    </row>
    <row r="342" spans="1:10" x14ac:dyDescent="0.35">
      <c r="A342">
        <v>327</v>
      </c>
      <c r="B342" s="148">
        <v>1018400</v>
      </c>
      <c r="C342" s="149" t="s">
        <v>44</v>
      </c>
      <c r="D342" s="149" t="s">
        <v>221</v>
      </c>
      <c r="E342" s="150" t="s">
        <v>222</v>
      </c>
      <c r="F342" t="s">
        <v>223</v>
      </c>
      <c r="G342" s="151">
        <v>0</v>
      </c>
      <c r="H342" s="44">
        <v>0</v>
      </c>
      <c r="I342" s="185">
        <f>VLOOKUP(C342,Xrate!A:D,4,0)</f>
        <v>1</v>
      </c>
      <c r="J342" s="191">
        <f t="shared" si="5"/>
        <v>0</v>
      </c>
    </row>
    <row r="343" spans="1:10" x14ac:dyDescent="0.35">
      <c r="A343">
        <v>328</v>
      </c>
      <c r="B343" s="148">
        <v>1018400</v>
      </c>
      <c r="C343" s="149" t="s">
        <v>44</v>
      </c>
      <c r="D343" s="149" t="s">
        <v>232</v>
      </c>
      <c r="E343" s="150" t="s">
        <v>233</v>
      </c>
      <c r="F343" t="s">
        <v>41</v>
      </c>
      <c r="G343" s="151">
        <v>8205600000</v>
      </c>
      <c r="H343" s="44">
        <v>7577750000</v>
      </c>
      <c r="I343" s="185">
        <f>VLOOKUP(C343,Xrate!A:D,4,0)</f>
        <v>1</v>
      </c>
      <c r="J343" s="191">
        <f t="shared" si="5"/>
        <v>8205600000</v>
      </c>
    </row>
    <row r="344" spans="1:10" x14ac:dyDescent="0.35">
      <c r="A344">
        <v>329</v>
      </c>
      <c r="B344" s="148">
        <v>1018600</v>
      </c>
      <c r="C344" s="149" t="s">
        <v>227</v>
      </c>
      <c r="D344" s="149" t="s">
        <v>157</v>
      </c>
      <c r="E344" s="150" t="s">
        <v>158</v>
      </c>
      <c r="F344" t="s">
        <v>225</v>
      </c>
      <c r="G344" s="151">
        <v>29193550</v>
      </c>
      <c r="H344" s="44">
        <v>5960010</v>
      </c>
      <c r="I344" s="185">
        <f>VLOOKUP(C344,Xrate!A:D,4,0)</f>
        <v>25835</v>
      </c>
      <c r="J344" s="199">
        <f t="shared" si="5"/>
        <v>1130</v>
      </c>
    </row>
    <row r="345" spans="1:10" x14ac:dyDescent="0.35">
      <c r="A345">
        <v>330</v>
      </c>
      <c r="B345" s="148">
        <v>1018600</v>
      </c>
      <c r="C345" s="149" t="s">
        <v>231</v>
      </c>
      <c r="D345" s="149" t="s">
        <v>157</v>
      </c>
      <c r="E345" s="150" t="s">
        <v>158</v>
      </c>
      <c r="F345" t="s">
        <v>225</v>
      </c>
      <c r="G345" s="151">
        <v>346218000</v>
      </c>
      <c r="H345" s="44">
        <v>1062483425</v>
      </c>
      <c r="I345" s="185">
        <f>VLOOKUP(C345,Xrate!A:D,4,0)</f>
        <v>22800</v>
      </c>
      <c r="J345" s="199">
        <f t="shared" si="5"/>
        <v>15185</v>
      </c>
    </row>
    <row r="346" spans="1:10" x14ac:dyDescent="0.35">
      <c r="A346">
        <v>331</v>
      </c>
      <c r="B346" s="148">
        <v>1018600</v>
      </c>
      <c r="C346" s="149" t="s">
        <v>44</v>
      </c>
      <c r="D346" s="149" t="s">
        <v>221</v>
      </c>
      <c r="E346" s="150" t="s">
        <v>222</v>
      </c>
      <c r="F346" t="s">
        <v>223</v>
      </c>
      <c r="G346" s="151">
        <v>0</v>
      </c>
      <c r="H346" s="44">
        <v>0</v>
      </c>
      <c r="I346" s="185">
        <f>VLOOKUP(C346,Xrate!A:D,4,0)</f>
        <v>1</v>
      </c>
      <c r="J346" s="191">
        <f t="shared" si="5"/>
        <v>0</v>
      </c>
    </row>
    <row r="347" spans="1:10" x14ac:dyDescent="0.35">
      <c r="A347">
        <v>332</v>
      </c>
      <c r="B347" s="148">
        <v>1018600</v>
      </c>
      <c r="C347" s="149" t="s">
        <v>44</v>
      </c>
      <c r="D347" s="149" t="s">
        <v>232</v>
      </c>
      <c r="E347" s="150" t="s">
        <v>233</v>
      </c>
      <c r="F347" t="s">
        <v>41</v>
      </c>
      <c r="G347" s="151">
        <v>9493070000</v>
      </c>
      <c r="H347" s="44">
        <v>6181170000</v>
      </c>
      <c r="I347" s="185">
        <f>VLOOKUP(C347,Xrate!A:D,4,0)</f>
        <v>1</v>
      </c>
      <c r="J347" s="191">
        <f t="shared" si="5"/>
        <v>9493070000</v>
      </c>
    </row>
    <row r="348" spans="1:10" x14ac:dyDescent="0.35">
      <c r="A348">
        <v>333</v>
      </c>
      <c r="B348" s="148">
        <v>1018800</v>
      </c>
      <c r="C348" s="149" t="s">
        <v>227</v>
      </c>
      <c r="D348" s="149" t="s">
        <v>157</v>
      </c>
      <c r="E348" s="150" t="s">
        <v>158</v>
      </c>
      <c r="F348" t="s">
        <v>225</v>
      </c>
      <c r="G348" s="151">
        <v>36169000</v>
      </c>
      <c r="H348" s="44">
        <v>87981100</v>
      </c>
      <c r="I348" s="185">
        <f>VLOOKUP(C348,Xrate!A:D,4,0)</f>
        <v>25835</v>
      </c>
      <c r="J348" s="199">
        <f t="shared" si="5"/>
        <v>1400</v>
      </c>
    </row>
    <row r="349" spans="1:10" x14ac:dyDescent="0.35">
      <c r="A349">
        <v>334</v>
      </c>
      <c r="B349" s="148">
        <v>1018800</v>
      </c>
      <c r="C349" s="149" t="s">
        <v>228</v>
      </c>
      <c r="D349" s="149" t="s">
        <v>157</v>
      </c>
      <c r="E349" s="150" t="s">
        <v>158</v>
      </c>
      <c r="F349" t="s">
        <v>225</v>
      </c>
      <c r="G349" s="151">
        <v>0</v>
      </c>
      <c r="H349" s="44">
        <v>0</v>
      </c>
      <c r="I349" s="185">
        <f>VLOOKUP(C349,Xrate!A:D,4,0)</f>
        <v>30798</v>
      </c>
      <c r="J349" s="199">
        <f t="shared" si="5"/>
        <v>0</v>
      </c>
    </row>
    <row r="350" spans="1:10" x14ac:dyDescent="0.35">
      <c r="A350">
        <v>335</v>
      </c>
      <c r="B350" s="148">
        <v>1018800</v>
      </c>
      <c r="C350" s="149" t="s">
        <v>229</v>
      </c>
      <c r="D350" s="149" t="s">
        <v>157</v>
      </c>
      <c r="E350" s="150" t="s">
        <v>158</v>
      </c>
      <c r="F350" t="s">
        <v>225</v>
      </c>
      <c r="G350" s="151">
        <v>11295690</v>
      </c>
      <c r="H350" s="44">
        <v>0</v>
      </c>
      <c r="I350" s="185">
        <f>VLOOKUP(C350,Xrate!A:D,4,0)</f>
        <v>198.17</v>
      </c>
      <c r="J350" s="199">
        <f t="shared" si="5"/>
        <v>57000</v>
      </c>
    </row>
    <row r="351" spans="1:10" x14ac:dyDescent="0.35">
      <c r="A351">
        <v>336</v>
      </c>
      <c r="B351" s="148">
        <v>1018800</v>
      </c>
      <c r="C351" s="149" t="s">
        <v>231</v>
      </c>
      <c r="D351" s="149" t="s">
        <v>157</v>
      </c>
      <c r="E351" s="150" t="s">
        <v>158</v>
      </c>
      <c r="F351" t="s">
        <v>225</v>
      </c>
      <c r="G351" s="151">
        <v>291840000</v>
      </c>
      <c r="H351" s="44">
        <v>42420780</v>
      </c>
      <c r="I351" s="185">
        <f>VLOOKUP(C351,Xrate!A:D,4,0)</f>
        <v>22800</v>
      </c>
      <c r="J351" s="199">
        <f t="shared" si="5"/>
        <v>12800</v>
      </c>
    </row>
    <row r="352" spans="1:10" x14ac:dyDescent="0.35">
      <c r="A352">
        <v>337</v>
      </c>
      <c r="B352" s="148">
        <v>1018800</v>
      </c>
      <c r="C352" s="149" t="s">
        <v>44</v>
      </c>
      <c r="D352" s="149" t="s">
        <v>221</v>
      </c>
      <c r="E352" s="150" t="s">
        <v>222</v>
      </c>
      <c r="F352" t="s">
        <v>223</v>
      </c>
      <c r="G352" s="151">
        <v>0</v>
      </c>
      <c r="H352" s="44">
        <v>0</v>
      </c>
      <c r="I352" s="185">
        <f>VLOOKUP(C352,Xrate!A:D,4,0)</f>
        <v>1</v>
      </c>
      <c r="J352" s="191">
        <f t="shared" si="5"/>
        <v>0</v>
      </c>
    </row>
    <row r="353" spans="1:10" x14ac:dyDescent="0.35">
      <c r="A353">
        <v>338</v>
      </c>
      <c r="B353" s="148">
        <v>1018800</v>
      </c>
      <c r="C353" s="149" t="s">
        <v>44</v>
      </c>
      <c r="D353" s="149" t="s">
        <v>232</v>
      </c>
      <c r="E353" s="150" t="s">
        <v>233</v>
      </c>
      <c r="F353" t="s">
        <v>41</v>
      </c>
      <c r="G353" s="151">
        <v>2284180000</v>
      </c>
      <c r="H353" s="44">
        <v>1243370000</v>
      </c>
      <c r="I353" s="185">
        <f>VLOOKUP(C353,Xrate!A:D,4,0)</f>
        <v>1</v>
      </c>
      <c r="J353" s="191">
        <f t="shared" si="5"/>
        <v>2284180000</v>
      </c>
    </row>
    <row r="354" spans="1:10" x14ac:dyDescent="0.35">
      <c r="A354">
        <v>339</v>
      </c>
      <c r="B354" s="148">
        <v>1018900</v>
      </c>
      <c r="C354" s="149" t="s">
        <v>224</v>
      </c>
      <c r="D354" s="149" t="s">
        <v>157</v>
      </c>
      <c r="E354" s="150" t="s">
        <v>158</v>
      </c>
      <c r="F354" t="s">
        <v>225</v>
      </c>
      <c r="G354" s="151">
        <v>0</v>
      </c>
      <c r="H354" s="44">
        <v>0</v>
      </c>
      <c r="I354" s="185">
        <f>VLOOKUP(C354,Xrate!A:D,4,0)</f>
        <v>16577</v>
      </c>
      <c r="J354" s="199">
        <f t="shared" si="5"/>
        <v>0</v>
      </c>
    </row>
    <row r="355" spans="1:10" x14ac:dyDescent="0.35">
      <c r="A355">
        <v>340</v>
      </c>
      <c r="B355" s="148">
        <v>1018900</v>
      </c>
      <c r="C355" s="149" t="s">
        <v>226</v>
      </c>
      <c r="D355" s="149" t="s">
        <v>157</v>
      </c>
      <c r="E355" s="150" t="s">
        <v>158</v>
      </c>
      <c r="F355" t="s">
        <v>225</v>
      </c>
      <c r="G355" s="151">
        <v>0</v>
      </c>
      <c r="H355" s="44">
        <v>0</v>
      </c>
      <c r="I355" s="185">
        <f>VLOOKUP(C355,Xrate!A:D,4,0)</f>
        <v>17916</v>
      </c>
      <c r="J355" s="199">
        <f t="shared" si="5"/>
        <v>0</v>
      </c>
    </row>
    <row r="356" spans="1:10" x14ac:dyDescent="0.35">
      <c r="A356">
        <v>341</v>
      </c>
      <c r="B356" s="148">
        <v>1018900</v>
      </c>
      <c r="C356" s="149" t="s">
        <v>227</v>
      </c>
      <c r="D356" s="149" t="s">
        <v>157</v>
      </c>
      <c r="E356" s="150" t="s">
        <v>158</v>
      </c>
      <c r="F356" t="s">
        <v>225</v>
      </c>
      <c r="G356" s="151">
        <v>103340000</v>
      </c>
      <c r="H356" s="44">
        <v>236839445</v>
      </c>
      <c r="I356" s="185">
        <f>VLOOKUP(C356,Xrate!A:D,4,0)</f>
        <v>25835</v>
      </c>
      <c r="J356" s="199">
        <f t="shared" si="5"/>
        <v>4000</v>
      </c>
    </row>
    <row r="357" spans="1:10" x14ac:dyDescent="0.35">
      <c r="A357">
        <v>342</v>
      </c>
      <c r="B357" s="148">
        <v>1018900</v>
      </c>
      <c r="C357" s="149" t="s">
        <v>229</v>
      </c>
      <c r="D357" s="149" t="s">
        <v>157</v>
      </c>
      <c r="E357" s="150" t="s">
        <v>158</v>
      </c>
      <c r="F357" t="s">
        <v>225</v>
      </c>
      <c r="G357" s="151">
        <v>0</v>
      </c>
      <c r="H357" s="44">
        <v>0</v>
      </c>
      <c r="I357" s="185">
        <f>VLOOKUP(C357,Xrate!A:D,4,0)</f>
        <v>198.17</v>
      </c>
      <c r="J357" s="199">
        <f t="shared" si="5"/>
        <v>0</v>
      </c>
    </row>
    <row r="358" spans="1:10" x14ac:dyDescent="0.35">
      <c r="A358">
        <v>343</v>
      </c>
      <c r="B358" s="148">
        <v>1018900</v>
      </c>
      <c r="C358" s="149" t="s">
        <v>230</v>
      </c>
      <c r="D358" s="149" t="s">
        <v>157</v>
      </c>
      <c r="E358" s="150" t="s">
        <v>158</v>
      </c>
      <c r="F358" t="s">
        <v>225</v>
      </c>
      <c r="G358" s="151">
        <v>0</v>
      </c>
      <c r="H358" s="44">
        <v>0</v>
      </c>
      <c r="I358" s="185">
        <f>VLOOKUP(C358,Xrate!A:D,4,0)</f>
        <v>16897</v>
      </c>
      <c r="J358" s="199">
        <f t="shared" si="5"/>
        <v>0</v>
      </c>
    </row>
    <row r="359" spans="1:10" x14ac:dyDescent="0.35">
      <c r="A359">
        <v>344</v>
      </c>
      <c r="B359" s="148">
        <v>1018900</v>
      </c>
      <c r="C359" s="149" t="s">
        <v>231</v>
      </c>
      <c r="D359" s="149" t="s">
        <v>157</v>
      </c>
      <c r="E359" s="150" t="s">
        <v>158</v>
      </c>
      <c r="F359" t="s">
        <v>225</v>
      </c>
      <c r="G359" s="151">
        <v>953040000</v>
      </c>
      <c r="H359" s="44">
        <v>107946560</v>
      </c>
      <c r="I359" s="185">
        <f>VLOOKUP(C359,Xrate!A:D,4,0)</f>
        <v>22800</v>
      </c>
      <c r="J359" s="199">
        <f t="shared" si="5"/>
        <v>41800</v>
      </c>
    </row>
    <row r="360" spans="1:10" x14ac:dyDescent="0.35">
      <c r="A360">
        <v>345</v>
      </c>
      <c r="B360" s="148">
        <v>1018900</v>
      </c>
      <c r="C360" s="149" t="s">
        <v>44</v>
      </c>
      <c r="D360" s="149" t="s">
        <v>221</v>
      </c>
      <c r="E360" s="150" t="s">
        <v>222</v>
      </c>
      <c r="F360" t="s">
        <v>223</v>
      </c>
      <c r="G360" s="151">
        <v>0</v>
      </c>
      <c r="H360" s="44">
        <v>0</v>
      </c>
      <c r="I360" s="185">
        <f>VLOOKUP(C360,Xrate!A:D,4,0)</f>
        <v>1</v>
      </c>
      <c r="J360" s="191">
        <f t="shared" si="5"/>
        <v>0</v>
      </c>
    </row>
    <row r="361" spans="1:10" x14ac:dyDescent="0.35">
      <c r="A361">
        <v>346</v>
      </c>
      <c r="B361" s="148">
        <v>1018900</v>
      </c>
      <c r="C361" s="149" t="s">
        <v>44</v>
      </c>
      <c r="D361" s="149" t="s">
        <v>232</v>
      </c>
      <c r="E361" s="150" t="s">
        <v>233</v>
      </c>
      <c r="F361" t="s">
        <v>41</v>
      </c>
      <c r="G361" s="151">
        <v>2376160000</v>
      </c>
      <c r="H361" s="44">
        <v>2542250000</v>
      </c>
      <c r="I361" s="185">
        <f>VLOOKUP(C361,Xrate!A:D,4,0)</f>
        <v>1</v>
      </c>
      <c r="J361" s="191">
        <f t="shared" si="5"/>
        <v>2376160000</v>
      </c>
    </row>
    <row r="362" spans="1:10" x14ac:dyDescent="0.35">
      <c r="A362">
        <v>347</v>
      </c>
      <c r="B362" s="148">
        <v>1019000</v>
      </c>
      <c r="C362" s="149" t="s">
        <v>227</v>
      </c>
      <c r="D362" s="149" t="s">
        <v>157</v>
      </c>
      <c r="E362" s="150" t="s">
        <v>158</v>
      </c>
      <c r="F362" t="s">
        <v>225</v>
      </c>
      <c r="G362" s="151">
        <v>155010000</v>
      </c>
      <c r="H362" s="44">
        <v>161771700</v>
      </c>
      <c r="I362" s="185">
        <f>VLOOKUP(C362,Xrate!A:D,4,0)</f>
        <v>25835</v>
      </c>
      <c r="J362" s="199">
        <f t="shared" si="5"/>
        <v>6000</v>
      </c>
    </row>
    <row r="363" spans="1:10" x14ac:dyDescent="0.35">
      <c r="A363">
        <v>348</v>
      </c>
      <c r="B363" s="148">
        <v>1019000</v>
      </c>
      <c r="C363" s="149" t="s">
        <v>231</v>
      </c>
      <c r="D363" s="149" t="s">
        <v>157</v>
      </c>
      <c r="E363" s="150" t="s">
        <v>158</v>
      </c>
      <c r="F363" t="s">
        <v>225</v>
      </c>
      <c r="G363" s="151">
        <v>180120000</v>
      </c>
      <c r="H363" s="44">
        <v>27726000</v>
      </c>
      <c r="I363" s="185">
        <f>VLOOKUP(C363,Xrate!A:D,4,0)</f>
        <v>22800</v>
      </c>
      <c r="J363" s="199">
        <f t="shared" si="5"/>
        <v>7900</v>
      </c>
    </row>
    <row r="364" spans="1:10" x14ac:dyDescent="0.35">
      <c r="A364">
        <v>349</v>
      </c>
      <c r="B364" s="148">
        <v>1019000</v>
      </c>
      <c r="C364" s="149" t="s">
        <v>44</v>
      </c>
      <c r="D364" s="149" t="s">
        <v>221</v>
      </c>
      <c r="E364" s="150" t="s">
        <v>222</v>
      </c>
      <c r="F364" t="s">
        <v>223</v>
      </c>
      <c r="G364" s="151">
        <v>0</v>
      </c>
      <c r="H364" s="44">
        <v>0</v>
      </c>
      <c r="I364" s="185">
        <f>VLOOKUP(C364,Xrate!A:D,4,0)</f>
        <v>1</v>
      </c>
      <c r="J364" s="191">
        <f t="shared" si="5"/>
        <v>0</v>
      </c>
    </row>
    <row r="365" spans="1:10" x14ac:dyDescent="0.35">
      <c r="A365">
        <v>350</v>
      </c>
      <c r="B365" s="148">
        <v>1019000</v>
      </c>
      <c r="C365" s="149" t="s">
        <v>44</v>
      </c>
      <c r="D365" s="149" t="s">
        <v>232</v>
      </c>
      <c r="E365" s="150" t="s">
        <v>233</v>
      </c>
      <c r="F365" t="s">
        <v>41</v>
      </c>
      <c r="G365" s="151">
        <v>9440470000</v>
      </c>
      <c r="H365" s="44">
        <v>7534180000</v>
      </c>
      <c r="I365" s="185">
        <f>VLOOKUP(C365,Xrate!A:D,4,0)</f>
        <v>1</v>
      </c>
      <c r="J365" s="191">
        <f t="shared" si="5"/>
        <v>9440470000</v>
      </c>
    </row>
    <row r="366" spans="1:10" x14ac:dyDescent="0.35">
      <c r="A366">
        <v>351</v>
      </c>
      <c r="B366" s="148">
        <v>1019500</v>
      </c>
      <c r="C366" s="149" t="s">
        <v>227</v>
      </c>
      <c r="D366" s="149" t="s">
        <v>157</v>
      </c>
      <c r="E366" s="150" t="s">
        <v>158</v>
      </c>
      <c r="F366" t="s">
        <v>225</v>
      </c>
      <c r="G366" s="151">
        <v>15501000</v>
      </c>
      <c r="H366" s="44">
        <v>17028600</v>
      </c>
      <c r="I366" s="185">
        <f>VLOOKUP(C366,Xrate!A:D,4,0)</f>
        <v>25835</v>
      </c>
      <c r="J366" s="199">
        <f t="shared" si="5"/>
        <v>600</v>
      </c>
    </row>
    <row r="367" spans="1:10" x14ac:dyDescent="0.35">
      <c r="A367">
        <v>352</v>
      </c>
      <c r="B367" s="148">
        <v>1019500</v>
      </c>
      <c r="C367" s="149" t="s">
        <v>231</v>
      </c>
      <c r="D367" s="149" t="s">
        <v>157</v>
      </c>
      <c r="E367" s="150" t="s">
        <v>158</v>
      </c>
      <c r="F367" t="s">
        <v>225</v>
      </c>
      <c r="G367" s="151">
        <v>1226868000</v>
      </c>
      <c r="H367" s="44">
        <v>1225373675</v>
      </c>
      <c r="I367" s="185">
        <f>VLOOKUP(C367,Xrate!A:D,4,0)</f>
        <v>22800</v>
      </c>
      <c r="J367" s="199">
        <f t="shared" si="5"/>
        <v>53810</v>
      </c>
    </row>
    <row r="368" spans="1:10" x14ac:dyDescent="0.35">
      <c r="A368">
        <v>353</v>
      </c>
      <c r="B368" s="148">
        <v>1019500</v>
      </c>
      <c r="C368" s="149" t="s">
        <v>44</v>
      </c>
      <c r="D368" s="149" t="s">
        <v>221</v>
      </c>
      <c r="E368" s="150" t="s">
        <v>222</v>
      </c>
      <c r="F368" t="s">
        <v>223</v>
      </c>
      <c r="G368" s="151">
        <v>0</v>
      </c>
      <c r="H368" s="44">
        <v>0</v>
      </c>
      <c r="I368" s="185">
        <f>VLOOKUP(C368,Xrate!A:D,4,0)</f>
        <v>1</v>
      </c>
      <c r="J368" s="191">
        <f t="shared" si="5"/>
        <v>0</v>
      </c>
    </row>
    <row r="369" spans="1:10" x14ac:dyDescent="0.35">
      <c r="A369">
        <v>354</v>
      </c>
      <c r="B369" s="148">
        <v>1019500</v>
      </c>
      <c r="C369" s="149" t="s">
        <v>44</v>
      </c>
      <c r="D369" s="149" t="s">
        <v>232</v>
      </c>
      <c r="E369" s="150" t="s">
        <v>233</v>
      </c>
      <c r="F369" t="s">
        <v>41</v>
      </c>
      <c r="G369" s="151">
        <v>8119170000</v>
      </c>
      <c r="H369" s="44">
        <v>8164540000</v>
      </c>
      <c r="I369" s="185">
        <f>VLOOKUP(C369,Xrate!A:D,4,0)</f>
        <v>1</v>
      </c>
      <c r="J369" s="191">
        <f t="shared" si="5"/>
        <v>8119170000</v>
      </c>
    </row>
    <row r="370" spans="1:10" x14ac:dyDescent="0.35">
      <c r="A370">
        <v>355</v>
      </c>
      <c r="B370" s="148">
        <v>1020000</v>
      </c>
      <c r="C370" s="149" t="s">
        <v>238</v>
      </c>
      <c r="D370" s="149" t="s">
        <v>157</v>
      </c>
      <c r="E370" s="150" t="s">
        <v>158</v>
      </c>
      <c r="F370" t="s">
        <v>225</v>
      </c>
      <c r="G370" s="151">
        <v>256976267</v>
      </c>
      <c r="H370" s="44">
        <v>48476293</v>
      </c>
      <c r="I370" s="185">
        <f>VLOOKUP(C370,Xrate!A:D,4,0)</f>
        <v>3587</v>
      </c>
      <c r="J370" s="199">
        <f t="shared" si="5"/>
        <v>71641</v>
      </c>
    </row>
    <row r="371" spans="1:10" x14ac:dyDescent="0.35">
      <c r="A371">
        <v>356</v>
      </c>
      <c r="B371" s="148">
        <v>1020000</v>
      </c>
      <c r="C371" s="149" t="s">
        <v>227</v>
      </c>
      <c r="D371" s="149" t="s">
        <v>157</v>
      </c>
      <c r="E371" s="150" t="s">
        <v>158</v>
      </c>
      <c r="F371" t="s">
        <v>225</v>
      </c>
      <c r="G371" s="151">
        <v>104373400</v>
      </c>
      <c r="H371" s="44">
        <v>0</v>
      </c>
      <c r="I371" s="185">
        <f>VLOOKUP(C371,Xrate!A:D,4,0)</f>
        <v>25835</v>
      </c>
      <c r="J371" s="199">
        <f t="shared" si="5"/>
        <v>4040</v>
      </c>
    </row>
    <row r="372" spans="1:10" x14ac:dyDescent="0.35">
      <c r="A372">
        <v>357</v>
      </c>
      <c r="B372" s="148">
        <v>1020000</v>
      </c>
      <c r="C372" s="149" t="s">
        <v>231</v>
      </c>
      <c r="D372" s="149" t="s">
        <v>157</v>
      </c>
      <c r="E372" s="150" t="s">
        <v>158</v>
      </c>
      <c r="F372" t="s">
        <v>225</v>
      </c>
      <c r="G372" s="151">
        <v>412292400</v>
      </c>
      <c r="H372" s="44">
        <v>347314360</v>
      </c>
      <c r="I372" s="185">
        <f>VLOOKUP(C372,Xrate!A:D,4,0)</f>
        <v>22800</v>
      </c>
      <c r="J372" s="199">
        <f t="shared" si="5"/>
        <v>18083</v>
      </c>
    </row>
    <row r="373" spans="1:10" x14ac:dyDescent="0.35">
      <c r="A373">
        <v>358</v>
      </c>
      <c r="B373" s="148">
        <v>1020000</v>
      </c>
      <c r="C373" s="149" t="s">
        <v>44</v>
      </c>
      <c r="D373" s="149" t="s">
        <v>221</v>
      </c>
      <c r="E373" s="150" t="s">
        <v>222</v>
      </c>
      <c r="F373" t="s">
        <v>223</v>
      </c>
      <c r="G373" s="151">
        <v>0</v>
      </c>
      <c r="H373" s="44">
        <v>0</v>
      </c>
      <c r="I373" s="185">
        <f>VLOOKUP(C373,Xrate!A:D,4,0)</f>
        <v>1</v>
      </c>
      <c r="J373" s="191">
        <f t="shared" si="5"/>
        <v>0</v>
      </c>
    </row>
    <row r="374" spans="1:10" x14ac:dyDescent="0.35">
      <c r="A374">
        <v>359</v>
      </c>
      <c r="B374" s="148">
        <v>1020000</v>
      </c>
      <c r="C374" s="149" t="s">
        <v>44</v>
      </c>
      <c r="D374" s="149" t="s">
        <v>232</v>
      </c>
      <c r="E374" s="150" t="s">
        <v>233</v>
      </c>
      <c r="F374" t="s">
        <v>41</v>
      </c>
      <c r="G374" s="151">
        <v>17535490000</v>
      </c>
      <c r="H374" s="44">
        <v>16222720000</v>
      </c>
      <c r="I374" s="185">
        <f>VLOOKUP(C374,Xrate!A:D,4,0)</f>
        <v>1</v>
      </c>
      <c r="J374" s="191">
        <f t="shared" si="5"/>
        <v>17535490000</v>
      </c>
    </row>
    <row r="375" spans="1:10" x14ac:dyDescent="0.35">
      <c r="A375">
        <v>360</v>
      </c>
      <c r="B375" s="148">
        <v>1022000</v>
      </c>
      <c r="C375" s="149" t="s">
        <v>224</v>
      </c>
      <c r="D375" s="149" t="s">
        <v>157</v>
      </c>
      <c r="E375" s="150" t="s">
        <v>158</v>
      </c>
      <c r="F375" t="s">
        <v>225</v>
      </c>
      <c r="G375" s="151">
        <v>0</v>
      </c>
      <c r="H375" s="44">
        <v>0</v>
      </c>
      <c r="I375" s="185">
        <f>VLOOKUP(C375,Xrate!A:D,4,0)</f>
        <v>16577</v>
      </c>
      <c r="J375" s="199">
        <f t="shared" si="5"/>
        <v>0</v>
      </c>
    </row>
    <row r="376" spans="1:10" x14ac:dyDescent="0.35">
      <c r="A376">
        <v>361</v>
      </c>
      <c r="B376" s="148">
        <v>1022000</v>
      </c>
      <c r="C376" s="149" t="s">
        <v>226</v>
      </c>
      <c r="D376" s="149" t="s">
        <v>157</v>
      </c>
      <c r="E376" s="150" t="s">
        <v>158</v>
      </c>
      <c r="F376" t="s">
        <v>225</v>
      </c>
      <c r="G376" s="151">
        <v>5374800</v>
      </c>
      <c r="H376" s="44">
        <v>0</v>
      </c>
      <c r="I376" s="185">
        <f>VLOOKUP(C376,Xrate!A:D,4,0)</f>
        <v>17916</v>
      </c>
      <c r="J376" s="199">
        <f t="shared" si="5"/>
        <v>300</v>
      </c>
    </row>
    <row r="377" spans="1:10" x14ac:dyDescent="0.35">
      <c r="A377">
        <v>362</v>
      </c>
      <c r="B377" s="148">
        <v>1022000</v>
      </c>
      <c r="C377" s="149" t="s">
        <v>227</v>
      </c>
      <c r="D377" s="149" t="s">
        <v>157</v>
      </c>
      <c r="E377" s="150" t="s">
        <v>158</v>
      </c>
      <c r="F377" t="s">
        <v>225</v>
      </c>
      <c r="G377" s="151">
        <v>185753650</v>
      </c>
      <c r="H377" s="44">
        <v>95927780</v>
      </c>
      <c r="I377" s="185">
        <f>VLOOKUP(C377,Xrate!A:D,4,0)</f>
        <v>25835</v>
      </c>
      <c r="J377" s="199">
        <f t="shared" si="5"/>
        <v>7190</v>
      </c>
    </row>
    <row r="378" spans="1:10" x14ac:dyDescent="0.35">
      <c r="A378">
        <v>363</v>
      </c>
      <c r="B378" s="148">
        <v>1022000</v>
      </c>
      <c r="C378" s="149" t="s">
        <v>229</v>
      </c>
      <c r="D378" s="149" t="s">
        <v>157</v>
      </c>
      <c r="E378" s="150" t="s">
        <v>158</v>
      </c>
      <c r="F378" t="s">
        <v>225</v>
      </c>
      <c r="G378" s="151">
        <v>175578620</v>
      </c>
      <c r="H378" s="44">
        <v>111960000</v>
      </c>
      <c r="I378" s="185">
        <f>VLOOKUP(C378,Xrate!A:D,4,0)</f>
        <v>198.17</v>
      </c>
      <c r="J378" s="199">
        <f t="shared" si="5"/>
        <v>886000</v>
      </c>
    </row>
    <row r="379" spans="1:10" x14ac:dyDescent="0.35">
      <c r="A379">
        <v>364</v>
      </c>
      <c r="B379" s="148">
        <v>1022000</v>
      </c>
      <c r="C379" s="149" t="s">
        <v>231</v>
      </c>
      <c r="D379" s="149" t="s">
        <v>157</v>
      </c>
      <c r="E379" s="150" t="s">
        <v>158</v>
      </c>
      <c r="F379" t="s">
        <v>225</v>
      </c>
      <c r="G379" s="151">
        <v>1601722800</v>
      </c>
      <c r="H379" s="44">
        <v>881086070</v>
      </c>
      <c r="I379" s="185">
        <f>VLOOKUP(C379,Xrate!A:D,4,0)</f>
        <v>22800</v>
      </c>
      <c r="J379" s="199">
        <f t="shared" si="5"/>
        <v>70251</v>
      </c>
    </row>
    <row r="380" spans="1:10" x14ac:dyDescent="0.35">
      <c r="A380">
        <v>365</v>
      </c>
      <c r="B380" s="148">
        <v>1022000</v>
      </c>
      <c r="C380" s="149" t="s">
        <v>44</v>
      </c>
      <c r="D380" s="149" t="s">
        <v>221</v>
      </c>
      <c r="E380" s="150" t="s">
        <v>222</v>
      </c>
      <c r="F380" t="s">
        <v>223</v>
      </c>
      <c r="G380" s="151">
        <v>0</v>
      </c>
      <c r="H380" s="44">
        <v>0</v>
      </c>
      <c r="I380" s="185">
        <f>VLOOKUP(C380,Xrate!A:D,4,0)</f>
        <v>1</v>
      </c>
      <c r="J380" s="191">
        <f t="shared" si="5"/>
        <v>0</v>
      </c>
    </row>
    <row r="381" spans="1:10" x14ac:dyDescent="0.35">
      <c r="A381">
        <v>366</v>
      </c>
      <c r="B381" s="148">
        <v>1022000</v>
      </c>
      <c r="C381" s="149" t="s">
        <v>44</v>
      </c>
      <c r="D381" s="149" t="s">
        <v>232</v>
      </c>
      <c r="E381" s="150" t="s">
        <v>233</v>
      </c>
      <c r="F381" t="s">
        <v>41</v>
      </c>
      <c r="G381" s="151">
        <v>33556320000</v>
      </c>
      <c r="H381" s="44">
        <v>34119820000</v>
      </c>
      <c r="I381" s="185">
        <f>VLOOKUP(C381,Xrate!A:D,4,0)</f>
        <v>1</v>
      </c>
      <c r="J381" s="191">
        <f t="shared" si="5"/>
        <v>33556320000</v>
      </c>
    </row>
    <row r="382" spans="1:10" x14ac:dyDescent="0.35">
      <c r="A382">
        <v>367</v>
      </c>
      <c r="B382" s="148">
        <v>1022200</v>
      </c>
      <c r="C382" s="149" t="s">
        <v>227</v>
      </c>
      <c r="D382" s="149" t="s">
        <v>157</v>
      </c>
      <c r="E382" s="150" t="s">
        <v>158</v>
      </c>
      <c r="F382" t="s">
        <v>225</v>
      </c>
      <c r="G382" s="151">
        <v>51928350</v>
      </c>
      <c r="H382" s="44">
        <v>14900025</v>
      </c>
      <c r="I382" s="185">
        <f>VLOOKUP(C382,Xrate!A:D,4,0)</f>
        <v>25835</v>
      </c>
      <c r="J382" s="199">
        <f t="shared" si="5"/>
        <v>2010</v>
      </c>
    </row>
    <row r="383" spans="1:10" x14ac:dyDescent="0.35">
      <c r="A383">
        <v>368</v>
      </c>
      <c r="B383" s="148">
        <v>1022200</v>
      </c>
      <c r="C383" s="149" t="s">
        <v>231</v>
      </c>
      <c r="D383" s="149" t="s">
        <v>157</v>
      </c>
      <c r="E383" s="150" t="s">
        <v>158</v>
      </c>
      <c r="F383" t="s">
        <v>225</v>
      </c>
      <c r="G383" s="151">
        <v>345556800</v>
      </c>
      <c r="H383" s="44">
        <v>115155320</v>
      </c>
      <c r="I383" s="185">
        <f>VLOOKUP(C383,Xrate!A:D,4,0)</f>
        <v>22800</v>
      </c>
      <c r="J383" s="199">
        <f t="shared" si="5"/>
        <v>15156</v>
      </c>
    </row>
    <row r="384" spans="1:10" x14ac:dyDescent="0.35">
      <c r="A384">
        <v>369</v>
      </c>
      <c r="B384" s="148">
        <v>1022200</v>
      </c>
      <c r="C384" s="149" t="s">
        <v>44</v>
      </c>
      <c r="D384" s="149" t="s">
        <v>221</v>
      </c>
      <c r="E384" s="150" t="s">
        <v>222</v>
      </c>
      <c r="F384" t="s">
        <v>223</v>
      </c>
      <c r="G384" s="151">
        <v>0</v>
      </c>
      <c r="H384" s="44">
        <v>0</v>
      </c>
      <c r="I384" s="185">
        <f>VLOOKUP(C384,Xrate!A:D,4,0)</f>
        <v>1</v>
      </c>
      <c r="J384" s="191">
        <f t="shared" si="5"/>
        <v>0</v>
      </c>
    </row>
    <row r="385" spans="1:10" x14ac:dyDescent="0.35">
      <c r="A385">
        <v>370</v>
      </c>
      <c r="B385" s="148">
        <v>1022200</v>
      </c>
      <c r="C385" s="149" t="s">
        <v>44</v>
      </c>
      <c r="D385" s="149" t="s">
        <v>232</v>
      </c>
      <c r="E385" s="150" t="s">
        <v>233</v>
      </c>
      <c r="F385" t="s">
        <v>41</v>
      </c>
      <c r="G385" s="151">
        <v>10355850000</v>
      </c>
      <c r="H385" s="44">
        <v>10318350000</v>
      </c>
      <c r="I385" s="185">
        <f>VLOOKUP(C385,Xrate!A:D,4,0)</f>
        <v>1</v>
      </c>
      <c r="J385" s="191">
        <f t="shared" si="5"/>
        <v>10355850000</v>
      </c>
    </row>
    <row r="386" spans="1:10" x14ac:dyDescent="0.35">
      <c r="A386">
        <v>371</v>
      </c>
      <c r="B386" s="148">
        <v>1022400</v>
      </c>
      <c r="C386" s="149" t="s">
        <v>227</v>
      </c>
      <c r="D386" s="149" t="s">
        <v>157</v>
      </c>
      <c r="E386" s="150" t="s">
        <v>158</v>
      </c>
      <c r="F386" t="s">
        <v>225</v>
      </c>
      <c r="G386" s="151">
        <v>452112500</v>
      </c>
      <c r="H386" s="44">
        <v>196396520</v>
      </c>
      <c r="I386" s="185">
        <f>VLOOKUP(C386,Xrate!A:D,4,0)</f>
        <v>25835</v>
      </c>
      <c r="J386" s="199">
        <f t="shared" si="5"/>
        <v>17500</v>
      </c>
    </row>
    <row r="387" spans="1:10" x14ac:dyDescent="0.35">
      <c r="A387">
        <v>372</v>
      </c>
      <c r="B387" s="148">
        <v>1022400</v>
      </c>
      <c r="C387" s="149" t="s">
        <v>231</v>
      </c>
      <c r="D387" s="149" t="s">
        <v>157</v>
      </c>
      <c r="E387" s="150" t="s">
        <v>158</v>
      </c>
      <c r="F387" t="s">
        <v>225</v>
      </c>
      <c r="G387" s="151">
        <v>308164800</v>
      </c>
      <c r="H387" s="44">
        <v>411869730</v>
      </c>
      <c r="I387" s="185">
        <f>VLOOKUP(C387,Xrate!A:D,4,0)</f>
        <v>22800</v>
      </c>
      <c r="J387" s="199">
        <f t="shared" si="5"/>
        <v>13516</v>
      </c>
    </row>
    <row r="388" spans="1:10" x14ac:dyDescent="0.35">
      <c r="A388">
        <v>373</v>
      </c>
      <c r="B388" s="148">
        <v>1022400</v>
      </c>
      <c r="C388" s="149" t="s">
        <v>44</v>
      </c>
      <c r="D388" s="149" t="s">
        <v>221</v>
      </c>
      <c r="E388" s="150" t="s">
        <v>222</v>
      </c>
      <c r="F388" t="s">
        <v>223</v>
      </c>
      <c r="G388" s="151">
        <v>0</v>
      </c>
      <c r="H388" s="44">
        <v>0</v>
      </c>
      <c r="I388" s="185">
        <f>VLOOKUP(C388,Xrate!A:D,4,0)</f>
        <v>1</v>
      </c>
      <c r="J388" s="191">
        <f t="shared" si="5"/>
        <v>0</v>
      </c>
    </row>
    <row r="389" spans="1:10" x14ac:dyDescent="0.35">
      <c r="A389">
        <v>374</v>
      </c>
      <c r="B389" s="148">
        <v>1022400</v>
      </c>
      <c r="C389" s="149" t="s">
        <v>44</v>
      </c>
      <c r="D389" s="149" t="s">
        <v>232</v>
      </c>
      <c r="E389" s="150" t="s">
        <v>233</v>
      </c>
      <c r="F389" t="s">
        <v>41</v>
      </c>
      <c r="G389" s="151">
        <v>13210650000</v>
      </c>
      <c r="H389" s="44">
        <v>12144650000</v>
      </c>
      <c r="I389" s="185">
        <f>VLOOKUP(C389,Xrate!A:D,4,0)</f>
        <v>1</v>
      </c>
      <c r="J389" s="191">
        <f t="shared" si="5"/>
        <v>13210650000</v>
      </c>
    </row>
    <row r="390" spans="1:10" x14ac:dyDescent="0.35">
      <c r="A390">
        <v>375</v>
      </c>
      <c r="B390" s="148">
        <v>1024000</v>
      </c>
      <c r="C390" s="149" t="s">
        <v>227</v>
      </c>
      <c r="D390" s="149" t="s">
        <v>157</v>
      </c>
      <c r="E390" s="150" t="s">
        <v>158</v>
      </c>
      <c r="F390" t="s">
        <v>225</v>
      </c>
      <c r="G390" s="151">
        <v>2277355250</v>
      </c>
      <c r="H390" s="44">
        <v>2747280800</v>
      </c>
      <c r="I390" s="185">
        <f>VLOOKUP(C390,Xrate!A:D,4,0)</f>
        <v>25835</v>
      </c>
      <c r="J390" s="199">
        <f t="shared" si="5"/>
        <v>88150</v>
      </c>
    </row>
    <row r="391" spans="1:10" x14ac:dyDescent="0.35">
      <c r="A391">
        <v>376</v>
      </c>
      <c r="B391" s="148">
        <v>1024000</v>
      </c>
      <c r="C391" s="149" t="s">
        <v>231</v>
      </c>
      <c r="D391" s="149" t="s">
        <v>157</v>
      </c>
      <c r="E391" s="150" t="s">
        <v>158</v>
      </c>
      <c r="F391" t="s">
        <v>225</v>
      </c>
      <c r="G391" s="151">
        <v>3272940000</v>
      </c>
      <c r="H391" s="44">
        <v>3209284500</v>
      </c>
      <c r="I391" s="185">
        <f>VLOOKUP(C391,Xrate!A:D,4,0)</f>
        <v>22800</v>
      </c>
      <c r="J391" s="199">
        <f t="shared" si="5"/>
        <v>143550</v>
      </c>
    </row>
    <row r="392" spans="1:10" x14ac:dyDescent="0.35">
      <c r="A392">
        <v>377</v>
      </c>
      <c r="B392" s="148">
        <v>1024000</v>
      </c>
      <c r="C392" s="149" t="s">
        <v>44</v>
      </c>
      <c r="D392" s="149" t="s">
        <v>221</v>
      </c>
      <c r="E392" s="150" t="s">
        <v>222</v>
      </c>
      <c r="F392" t="s">
        <v>223</v>
      </c>
      <c r="G392" s="151">
        <v>0</v>
      </c>
      <c r="H392" s="44">
        <v>0</v>
      </c>
      <c r="I392" s="185">
        <f>VLOOKUP(C392,Xrate!A:D,4,0)</f>
        <v>1</v>
      </c>
      <c r="J392" s="191">
        <f t="shared" si="5"/>
        <v>0</v>
      </c>
    </row>
    <row r="393" spans="1:10" x14ac:dyDescent="0.35">
      <c r="A393">
        <v>378</v>
      </c>
      <c r="B393" s="148">
        <v>1024000</v>
      </c>
      <c r="C393" s="149" t="s">
        <v>44</v>
      </c>
      <c r="D393" s="149" t="s">
        <v>232</v>
      </c>
      <c r="E393" s="150" t="s">
        <v>233</v>
      </c>
      <c r="F393" t="s">
        <v>41</v>
      </c>
      <c r="G393" s="151">
        <v>15828660000</v>
      </c>
      <c r="H393" s="44">
        <v>12371640000</v>
      </c>
      <c r="I393" s="185">
        <f>VLOOKUP(C393,Xrate!A:D,4,0)</f>
        <v>1</v>
      </c>
      <c r="J393" s="191">
        <f t="shared" si="5"/>
        <v>15828660000</v>
      </c>
    </row>
    <row r="394" spans="1:10" x14ac:dyDescent="0.35">
      <c r="A394">
        <v>379</v>
      </c>
      <c r="B394" s="148">
        <v>1024200</v>
      </c>
      <c r="C394" s="149" t="s">
        <v>227</v>
      </c>
      <c r="D394" s="149" t="s">
        <v>157</v>
      </c>
      <c r="E394" s="150" t="s">
        <v>158</v>
      </c>
      <c r="F394" t="s">
        <v>225</v>
      </c>
      <c r="G394" s="151">
        <v>63295750</v>
      </c>
      <c r="H394" s="44">
        <v>407976875</v>
      </c>
      <c r="I394" s="185">
        <f>VLOOKUP(C394,Xrate!A:D,4,0)</f>
        <v>25835</v>
      </c>
      <c r="J394" s="199">
        <f t="shared" si="5"/>
        <v>2450</v>
      </c>
    </row>
    <row r="395" spans="1:10" x14ac:dyDescent="0.35">
      <c r="A395">
        <v>380</v>
      </c>
      <c r="B395" s="148">
        <v>1024200</v>
      </c>
      <c r="C395" s="149" t="s">
        <v>231</v>
      </c>
      <c r="D395" s="149" t="s">
        <v>157</v>
      </c>
      <c r="E395" s="150" t="s">
        <v>158</v>
      </c>
      <c r="F395" t="s">
        <v>225</v>
      </c>
      <c r="G395" s="151">
        <v>209760000</v>
      </c>
      <c r="H395" s="44">
        <v>392785000</v>
      </c>
      <c r="I395" s="185">
        <f>VLOOKUP(C395,Xrate!A:D,4,0)</f>
        <v>22800</v>
      </c>
      <c r="J395" s="199">
        <f t="shared" si="5"/>
        <v>9200</v>
      </c>
    </row>
    <row r="396" spans="1:10" x14ac:dyDescent="0.35">
      <c r="A396">
        <v>381</v>
      </c>
      <c r="B396" s="148">
        <v>1024200</v>
      </c>
      <c r="C396" s="149" t="s">
        <v>44</v>
      </c>
      <c r="D396" s="149" t="s">
        <v>221</v>
      </c>
      <c r="E396" s="150" t="s">
        <v>222</v>
      </c>
      <c r="F396" t="s">
        <v>223</v>
      </c>
      <c r="G396" s="151">
        <v>0</v>
      </c>
      <c r="H396" s="44">
        <v>0</v>
      </c>
      <c r="I396" s="185">
        <f>VLOOKUP(C396,Xrate!A:D,4,0)</f>
        <v>1</v>
      </c>
      <c r="J396" s="191">
        <f t="shared" si="5"/>
        <v>0</v>
      </c>
    </row>
    <row r="397" spans="1:10" x14ac:dyDescent="0.35">
      <c r="A397">
        <v>382</v>
      </c>
      <c r="B397" s="148">
        <v>1024200</v>
      </c>
      <c r="C397" s="149" t="s">
        <v>44</v>
      </c>
      <c r="D397" s="149" t="s">
        <v>232</v>
      </c>
      <c r="E397" s="150" t="s">
        <v>233</v>
      </c>
      <c r="F397" t="s">
        <v>41</v>
      </c>
      <c r="G397" s="151">
        <v>6765010000</v>
      </c>
      <c r="H397" s="44">
        <v>6113160000</v>
      </c>
      <c r="I397" s="185">
        <f>VLOOKUP(C397,Xrate!A:D,4,0)</f>
        <v>1</v>
      </c>
      <c r="J397" s="191">
        <f t="shared" si="5"/>
        <v>6765010000</v>
      </c>
    </row>
    <row r="398" spans="1:10" x14ac:dyDescent="0.35">
      <c r="A398">
        <v>383</v>
      </c>
      <c r="B398" s="148">
        <v>1024400</v>
      </c>
      <c r="C398" s="149" t="s">
        <v>227</v>
      </c>
      <c r="D398" s="149" t="s">
        <v>157</v>
      </c>
      <c r="E398" s="150" t="s">
        <v>158</v>
      </c>
      <c r="F398" t="s">
        <v>225</v>
      </c>
      <c r="G398" s="151">
        <v>360398250</v>
      </c>
      <c r="H398" s="44">
        <v>289486200</v>
      </c>
      <c r="I398" s="185">
        <f>VLOOKUP(C398,Xrate!A:D,4,0)</f>
        <v>25835</v>
      </c>
      <c r="J398" s="199">
        <f t="shared" si="5"/>
        <v>13950</v>
      </c>
    </row>
    <row r="399" spans="1:10" x14ac:dyDescent="0.35">
      <c r="A399">
        <v>384</v>
      </c>
      <c r="B399" s="148">
        <v>1024400</v>
      </c>
      <c r="C399" s="149" t="s">
        <v>231</v>
      </c>
      <c r="D399" s="149" t="s">
        <v>157</v>
      </c>
      <c r="E399" s="150" t="s">
        <v>158</v>
      </c>
      <c r="F399" t="s">
        <v>225</v>
      </c>
      <c r="G399" s="151">
        <v>689700000</v>
      </c>
      <c r="H399" s="44">
        <v>189461000</v>
      </c>
      <c r="I399" s="185">
        <f>VLOOKUP(C399,Xrate!A:D,4,0)</f>
        <v>22800</v>
      </c>
      <c r="J399" s="199">
        <f t="shared" si="5"/>
        <v>30250</v>
      </c>
    </row>
    <row r="400" spans="1:10" x14ac:dyDescent="0.35">
      <c r="A400">
        <v>385</v>
      </c>
      <c r="B400" s="148">
        <v>1024400</v>
      </c>
      <c r="C400" s="149" t="s">
        <v>44</v>
      </c>
      <c r="D400" s="149" t="s">
        <v>221</v>
      </c>
      <c r="E400" s="150" t="s">
        <v>222</v>
      </c>
      <c r="F400" t="s">
        <v>223</v>
      </c>
      <c r="G400" s="151">
        <v>0</v>
      </c>
      <c r="H400" s="44">
        <v>0</v>
      </c>
      <c r="I400" s="185">
        <f>VLOOKUP(C400,Xrate!A:D,4,0)</f>
        <v>1</v>
      </c>
      <c r="J400" s="191">
        <f t="shared" si="5"/>
        <v>0</v>
      </c>
    </row>
    <row r="401" spans="1:10" x14ac:dyDescent="0.35">
      <c r="A401">
        <v>386</v>
      </c>
      <c r="B401" s="148">
        <v>1024400</v>
      </c>
      <c r="C401" s="149" t="s">
        <v>44</v>
      </c>
      <c r="D401" s="149" t="s">
        <v>232</v>
      </c>
      <c r="E401" s="150" t="s">
        <v>233</v>
      </c>
      <c r="F401" t="s">
        <v>41</v>
      </c>
      <c r="G401" s="151">
        <v>18845280000</v>
      </c>
      <c r="H401" s="44">
        <v>13398080000</v>
      </c>
      <c r="I401" s="185">
        <f>VLOOKUP(C401,Xrate!A:D,4,0)</f>
        <v>1</v>
      </c>
      <c r="J401" s="191">
        <f t="shared" ref="J401:J464" si="6">G401/I401</f>
        <v>18845280000</v>
      </c>
    </row>
    <row r="402" spans="1:10" x14ac:dyDescent="0.35">
      <c r="A402">
        <v>387</v>
      </c>
      <c r="B402" s="148">
        <v>1024600</v>
      </c>
      <c r="C402" s="149" t="s">
        <v>227</v>
      </c>
      <c r="D402" s="149" t="s">
        <v>157</v>
      </c>
      <c r="E402" s="150" t="s">
        <v>158</v>
      </c>
      <c r="F402" t="s">
        <v>225</v>
      </c>
      <c r="G402" s="151">
        <v>1462261000</v>
      </c>
      <c r="H402" s="44">
        <v>1595296010</v>
      </c>
      <c r="I402" s="185">
        <f>VLOOKUP(C402,Xrate!A:D,4,0)</f>
        <v>25835</v>
      </c>
      <c r="J402" s="199">
        <f t="shared" si="6"/>
        <v>56600</v>
      </c>
    </row>
    <row r="403" spans="1:10" x14ac:dyDescent="0.35">
      <c r="A403">
        <v>388</v>
      </c>
      <c r="B403" s="148">
        <v>1024600</v>
      </c>
      <c r="C403" s="149" t="s">
        <v>229</v>
      </c>
      <c r="D403" s="149" t="s">
        <v>157</v>
      </c>
      <c r="E403" s="150" t="s">
        <v>158</v>
      </c>
      <c r="F403" t="s">
        <v>225</v>
      </c>
      <c r="G403" s="151">
        <v>200548040</v>
      </c>
      <c r="H403" s="44">
        <v>116438400</v>
      </c>
      <c r="I403" s="185">
        <f>VLOOKUP(C403,Xrate!A:D,4,0)</f>
        <v>198.17</v>
      </c>
      <c r="J403" s="199">
        <f t="shared" si="6"/>
        <v>1012000.0000000001</v>
      </c>
    </row>
    <row r="404" spans="1:10" x14ac:dyDescent="0.35">
      <c r="A404">
        <v>389</v>
      </c>
      <c r="B404" s="148">
        <v>1024600</v>
      </c>
      <c r="C404" s="149" t="s">
        <v>231</v>
      </c>
      <c r="D404" s="149" t="s">
        <v>157</v>
      </c>
      <c r="E404" s="150" t="s">
        <v>158</v>
      </c>
      <c r="F404" t="s">
        <v>225</v>
      </c>
      <c r="G404" s="151">
        <v>1129808400</v>
      </c>
      <c r="H404" s="44">
        <v>3395949795</v>
      </c>
      <c r="I404" s="185">
        <f>VLOOKUP(C404,Xrate!A:D,4,0)</f>
        <v>22800</v>
      </c>
      <c r="J404" s="199">
        <f t="shared" si="6"/>
        <v>49553</v>
      </c>
    </row>
    <row r="405" spans="1:10" x14ac:dyDescent="0.35">
      <c r="A405">
        <v>390</v>
      </c>
      <c r="B405" s="148">
        <v>1024600</v>
      </c>
      <c r="C405" s="149" t="s">
        <v>44</v>
      </c>
      <c r="D405" s="149" t="s">
        <v>221</v>
      </c>
      <c r="E405" s="150" t="s">
        <v>222</v>
      </c>
      <c r="F405" t="s">
        <v>223</v>
      </c>
      <c r="G405" s="151">
        <v>0</v>
      </c>
      <c r="H405" s="44">
        <v>0</v>
      </c>
      <c r="I405" s="185">
        <f>VLOOKUP(C405,Xrate!A:D,4,0)</f>
        <v>1</v>
      </c>
      <c r="J405" s="191">
        <f t="shared" si="6"/>
        <v>0</v>
      </c>
    </row>
    <row r="406" spans="1:10" x14ac:dyDescent="0.35">
      <c r="A406">
        <v>391</v>
      </c>
      <c r="B406" s="148">
        <v>1024600</v>
      </c>
      <c r="C406" s="149" t="s">
        <v>44</v>
      </c>
      <c r="D406" s="149" t="s">
        <v>232</v>
      </c>
      <c r="E406" s="150" t="s">
        <v>233</v>
      </c>
      <c r="F406" t="s">
        <v>41</v>
      </c>
      <c r="G406" s="151">
        <v>30576300000</v>
      </c>
      <c r="H406" s="44">
        <v>35143200000</v>
      </c>
      <c r="I406" s="185">
        <f>VLOOKUP(C406,Xrate!A:D,4,0)</f>
        <v>1</v>
      </c>
      <c r="J406" s="191">
        <f t="shared" si="6"/>
        <v>30576300000</v>
      </c>
    </row>
    <row r="407" spans="1:10" x14ac:dyDescent="0.35">
      <c r="A407">
        <v>392</v>
      </c>
      <c r="B407" s="148">
        <v>1024600</v>
      </c>
      <c r="C407" s="149" t="s">
        <v>44</v>
      </c>
      <c r="D407" s="149" t="s">
        <v>239</v>
      </c>
      <c r="E407" s="150" t="s">
        <v>240</v>
      </c>
      <c r="F407" t="s">
        <v>41</v>
      </c>
      <c r="G407" s="151">
        <v>53350000</v>
      </c>
      <c r="H407" s="44">
        <v>53350000</v>
      </c>
      <c r="I407" s="185">
        <f>VLOOKUP(C407,Xrate!A:D,4,0)</f>
        <v>1</v>
      </c>
      <c r="J407" s="191">
        <f t="shared" si="6"/>
        <v>53350000</v>
      </c>
    </row>
    <row r="408" spans="1:10" x14ac:dyDescent="0.35">
      <c r="A408">
        <v>393</v>
      </c>
      <c r="B408" s="148">
        <v>1024800</v>
      </c>
      <c r="C408" s="149" t="s">
        <v>227</v>
      </c>
      <c r="D408" s="149" t="s">
        <v>157</v>
      </c>
      <c r="E408" s="150" t="s">
        <v>158</v>
      </c>
      <c r="F408" t="s">
        <v>225</v>
      </c>
      <c r="G408" s="151">
        <v>51670000</v>
      </c>
      <c r="H408" s="44">
        <v>651343950</v>
      </c>
      <c r="I408" s="185">
        <f>VLOOKUP(C408,Xrate!A:D,4,0)</f>
        <v>25835</v>
      </c>
      <c r="J408" s="199">
        <f t="shared" si="6"/>
        <v>2000</v>
      </c>
    </row>
    <row r="409" spans="1:10" x14ac:dyDescent="0.35">
      <c r="A409">
        <v>394</v>
      </c>
      <c r="B409" s="148">
        <v>1024800</v>
      </c>
      <c r="C409" s="149" t="s">
        <v>231</v>
      </c>
      <c r="D409" s="149" t="s">
        <v>157</v>
      </c>
      <c r="E409" s="150" t="s">
        <v>158</v>
      </c>
      <c r="F409" t="s">
        <v>225</v>
      </c>
      <c r="G409" s="151">
        <v>346560000</v>
      </c>
      <c r="H409" s="44">
        <v>189461000</v>
      </c>
      <c r="I409" s="185">
        <f>VLOOKUP(C409,Xrate!A:D,4,0)</f>
        <v>22800</v>
      </c>
      <c r="J409" s="199">
        <f t="shared" si="6"/>
        <v>15200</v>
      </c>
    </row>
    <row r="410" spans="1:10" x14ac:dyDescent="0.35">
      <c r="A410">
        <v>395</v>
      </c>
      <c r="B410" s="148">
        <v>1024800</v>
      </c>
      <c r="C410" s="149" t="s">
        <v>44</v>
      </c>
      <c r="D410" s="149" t="s">
        <v>221</v>
      </c>
      <c r="E410" s="150" t="s">
        <v>222</v>
      </c>
      <c r="F410" t="s">
        <v>223</v>
      </c>
      <c r="G410" s="151">
        <v>0</v>
      </c>
      <c r="H410" s="44">
        <v>0</v>
      </c>
      <c r="I410" s="185">
        <f>VLOOKUP(C410,Xrate!A:D,4,0)</f>
        <v>1</v>
      </c>
      <c r="J410" s="191">
        <f t="shared" si="6"/>
        <v>0</v>
      </c>
    </row>
    <row r="411" spans="1:10" x14ac:dyDescent="0.35">
      <c r="A411">
        <v>396</v>
      </c>
      <c r="B411" s="148">
        <v>1024800</v>
      </c>
      <c r="C411" s="149" t="s">
        <v>44</v>
      </c>
      <c r="D411" s="149" t="s">
        <v>232</v>
      </c>
      <c r="E411" s="150" t="s">
        <v>233</v>
      </c>
      <c r="F411" t="s">
        <v>41</v>
      </c>
      <c r="G411" s="151">
        <v>8230860000</v>
      </c>
      <c r="H411" s="44">
        <v>9671460000</v>
      </c>
      <c r="I411" s="185">
        <f>VLOOKUP(C411,Xrate!A:D,4,0)</f>
        <v>1</v>
      </c>
      <c r="J411" s="191">
        <f t="shared" si="6"/>
        <v>8230860000</v>
      </c>
    </row>
    <row r="412" spans="1:10" x14ac:dyDescent="0.35">
      <c r="A412">
        <v>397</v>
      </c>
      <c r="B412" s="148">
        <v>1025000</v>
      </c>
      <c r="C412" s="149" t="s">
        <v>227</v>
      </c>
      <c r="D412" s="149" t="s">
        <v>157</v>
      </c>
      <c r="E412" s="150" t="s">
        <v>158</v>
      </c>
      <c r="F412" t="s">
        <v>225</v>
      </c>
      <c r="G412" s="151">
        <v>758903125</v>
      </c>
      <c r="H412" s="44">
        <v>951047310</v>
      </c>
      <c r="I412" s="185">
        <f>VLOOKUP(C412,Xrate!A:D,4,0)</f>
        <v>25835</v>
      </c>
      <c r="J412" s="199">
        <f t="shared" si="6"/>
        <v>29375</v>
      </c>
    </row>
    <row r="413" spans="1:10" x14ac:dyDescent="0.35">
      <c r="A413">
        <v>398</v>
      </c>
      <c r="B413" s="148">
        <v>1025000</v>
      </c>
      <c r="C413" s="149" t="s">
        <v>229</v>
      </c>
      <c r="D413" s="149" t="s">
        <v>157</v>
      </c>
      <c r="E413" s="150" t="s">
        <v>158</v>
      </c>
      <c r="F413" t="s">
        <v>225</v>
      </c>
      <c r="G413" s="151">
        <v>25762100</v>
      </c>
      <c r="H413" s="44">
        <v>179136000</v>
      </c>
      <c r="I413" s="185">
        <f>VLOOKUP(C413,Xrate!A:D,4,0)</f>
        <v>198.17</v>
      </c>
      <c r="J413" s="199">
        <f t="shared" si="6"/>
        <v>130000.00000000001</v>
      </c>
    </row>
    <row r="414" spans="1:10" x14ac:dyDescent="0.35">
      <c r="A414">
        <v>399</v>
      </c>
      <c r="B414" s="148">
        <v>1025000</v>
      </c>
      <c r="C414" s="149" t="s">
        <v>231</v>
      </c>
      <c r="D414" s="149" t="s">
        <v>157</v>
      </c>
      <c r="E414" s="150" t="s">
        <v>158</v>
      </c>
      <c r="F414" t="s">
        <v>225</v>
      </c>
      <c r="G414" s="151">
        <v>487555200</v>
      </c>
      <c r="H414" s="44">
        <v>1332095670</v>
      </c>
      <c r="I414" s="185">
        <f>VLOOKUP(C414,Xrate!A:D,4,0)</f>
        <v>22800</v>
      </c>
      <c r="J414" s="199">
        <f t="shared" si="6"/>
        <v>21384</v>
      </c>
    </row>
    <row r="415" spans="1:10" x14ac:dyDescent="0.35">
      <c r="A415">
        <v>400</v>
      </c>
      <c r="B415" s="148">
        <v>1025000</v>
      </c>
      <c r="C415" s="149" t="s">
        <v>44</v>
      </c>
      <c r="D415" s="149" t="s">
        <v>221</v>
      </c>
      <c r="E415" s="150" t="s">
        <v>222</v>
      </c>
      <c r="F415" t="s">
        <v>223</v>
      </c>
      <c r="G415" s="151">
        <v>0</v>
      </c>
      <c r="H415" s="44">
        <v>0</v>
      </c>
      <c r="I415" s="185">
        <f>VLOOKUP(C415,Xrate!A:D,4,0)</f>
        <v>1</v>
      </c>
      <c r="J415" s="191">
        <f t="shared" si="6"/>
        <v>0</v>
      </c>
    </row>
    <row r="416" spans="1:10" x14ac:dyDescent="0.35">
      <c r="A416">
        <v>401</v>
      </c>
      <c r="B416" s="148">
        <v>1025000</v>
      </c>
      <c r="C416" s="149" t="s">
        <v>44</v>
      </c>
      <c r="D416" s="149" t="s">
        <v>232</v>
      </c>
      <c r="E416" s="150" t="s">
        <v>233</v>
      </c>
      <c r="F416" t="s">
        <v>41</v>
      </c>
      <c r="G416" s="151">
        <v>6820040000</v>
      </c>
      <c r="H416" s="44">
        <v>5601200000</v>
      </c>
      <c r="I416" s="185">
        <f>VLOOKUP(C416,Xrate!A:D,4,0)</f>
        <v>1</v>
      </c>
      <c r="J416" s="191">
        <f t="shared" si="6"/>
        <v>6820040000</v>
      </c>
    </row>
    <row r="417" spans="1:10" x14ac:dyDescent="0.35">
      <c r="A417">
        <v>402</v>
      </c>
      <c r="B417" s="148">
        <v>1026000</v>
      </c>
      <c r="C417" s="149" t="s">
        <v>241</v>
      </c>
      <c r="D417" s="149" t="s">
        <v>157</v>
      </c>
      <c r="E417" s="150" t="s">
        <v>158</v>
      </c>
      <c r="F417" t="s">
        <v>225</v>
      </c>
      <c r="G417" s="151">
        <v>0</v>
      </c>
      <c r="H417" s="44">
        <v>0</v>
      </c>
      <c r="I417" s="185">
        <f>VLOOKUP(C417,Xrate!A:D,4,0)</f>
        <v>24974</v>
      </c>
      <c r="J417" s="199">
        <f t="shared" si="6"/>
        <v>0</v>
      </c>
    </row>
    <row r="418" spans="1:10" x14ac:dyDescent="0.35">
      <c r="A418">
        <v>403</v>
      </c>
      <c r="B418" s="148">
        <v>1026000</v>
      </c>
      <c r="C418" s="149" t="s">
        <v>227</v>
      </c>
      <c r="D418" s="149" t="s">
        <v>157</v>
      </c>
      <c r="E418" s="150" t="s">
        <v>158</v>
      </c>
      <c r="F418" t="s">
        <v>225</v>
      </c>
      <c r="G418" s="151">
        <v>690052850</v>
      </c>
      <c r="H418" s="44">
        <v>160352650</v>
      </c>
      <c r="I418" s="185">
        <f>VLOOKUP(C418,Xrate!A:D,4,0)</f>
        <v>25835</v>
      </c>
      <c r="J418" s="199">
        <f t="shared" si="6"/>
        <v>26710</v>
      </c>
    </row>
    <row r="419" spans="1:10" x14ac:dyDescent="0.35">
      <c r="A419">
        <v>404</v>
      </c>
      <c r="B419" s="148">
        <v>1026000</v>
      </c>
      <c r="C419" s="149" t="s">
        <v>229</v>
      </c>
      <c r="D419" s="149" t="s">
        <v>157</v>
      </c>
      <c r="E419" s="150" t="s">
        <v>158</v>
      </c>
      <c r="F419" t="s">
        <v>225</v>
      </c>
      <c r="G419" s="151">
        <v>289922710</v>
      </c>
      <c r="H419" s="44">
        <v>32468400</v>
      </c>
      <c r="I419" s="185">
        <f>VLOOKUP(C419,Xrate!A:D,4,0)</f>
        <v>198.17</v>
      </c>
      <c r="J419" s="199">
        <f t="shared" si="6"/>
        <v>1463000</v>
      </c>
    </row>
    <row r="420" spans="1:10" x14ac:dyDescent="0.35">
      <c r="A420">
        <v>405</v>
      </c>
      <c r="B420" s="148">
        <v>1026000</v>
      </c>
      <c r="C420" s="149" t="s">
        <v>231</v>
      </c>
      <c r="D420" s="149" t="s">
        <v>157</v>
      </c>
      <c r="E420" s="150" t="s">
        <v>158</v>
      </c>
      <c r="F420" t="s">
        <v>225</v>
      </c>
      <c r="G420" s="151">
        <v>3092820000</v>
      </c>
      <c r="H420" s="44">
        <v>854284270</v>
      </c>
      <c r="I420" s="185">
        <f>VLOOKUP(C420,Xrate!A:D,4,0)</f>
        <v>22800</v>
      </c>
      <c r="J420" s="199">
        <f t="shared" si="6"/>
        <v>135650</v>
      </c>
    </row>
    <row r="421" spans="1:10" x14ac:dyDescent="0.35">
      <c r="A421">
        <v>406</v>
      </c>
      <c r="B421" s="148">
        <v>1026000</v>
      </c>
      <c r="C421" s="149" t="s">
        <v>44</v>
      </c>
      <c r="D421" s="149" t="s">
        <v>221</v>
      </c>
      <c r="E421" s="150" t="s">
        <v>222</v>
      </c>
      <c r="F421" t="s">
        <v>223</v>
      </c>
      <c r="G421" s="151">
        <v>0</v>
      </c>
      <c r="H421" s="44">
        <v>0</v>
      </c>
      <c r="I421" s="185">
        <f>VLOOKUP(C421,Xrate!A:D,4,0)</f>
        <v>1</v>
      </c>
      <c r="J421" s="191">
        <f t="shared" si="6"/>
        <v>0</v>
      </c>
    </row>
    <row r="422" spans="1:10" x14ac:dyDescent="0.35">
      <c r="A422">
        <v>407</v>
      </c>
      <c r="B422" s="148">
        <v>1026000</v>
      </c>
      <c r="C422" s="149" t="s">
        <v>44</v>
      </c>
      <c r="D422" s="149" t="s">
        <v>232</v>
      </c>
      <c r="E422" s="150" t="s">
        <v>233</v>
      </c>
      <c r="F422" t="s">
        <v>41</v>
      </c>
      <c r="G422" s="151">
        <v>28316550000</v>
      </c>
      <c r="H422" s="44">
        <v>23908910000</v>
      </c>
      <c r="I422" s="185">
        <f>VLOOKUP(C422,Xrate!A:D,4,0)</f>
        <v>1</v>
      </c>
      <c r="J422" s="191">
        <f t="shared" si="6"/>
        <v>28316550000</v>
      </c>
    </row>
    <row r="423" spans="1:10" x14ac:dyDescent="0.35">
      <c r="A423">
        <v>408</v>
      </c>
      <c r="B423" s="148">
        <v>1026200</v>
      </c>
      <c r="C423" s="149" t="s">
        <v>227</v>
      </c>
      <c r="D423" s="149" t="s">
        <v>157</v>
      </c>
      <c r="E423" s="150" t="s">
        <v>158</v>
      </c>
      <c r="F423" t="s">
        <v>225</v>
      </c>
      <c r="G423" s="151">
        <v>796105525</v>
      </c>
      <c r="H423" s="44">
        <v>66695350</v>
      </c>
      <c r="I423" s="185">
        <f>VLOOKUP(C423,Xrate!A:D,4,0)</f>
        <v>25835</v>
      </c>
      <c r="J423" s="199">
        <f t="shared" si="6"/>
        <v>30815</v>
      </c>
    </row>
    <row r="424" spans="1:10" x14ac:dyDescent="0.35">
      <c r="A424">
        <v>409</v>
      </c>
      <c r="B424" s="148">
        <v>1026200</v>
      </c>
      <c r="C424" s="149" t="s">
        <v>229</v>
      </c>
      <c r="D424" s="149" t="s">
        <v>157</v>
      </c>
      <c r="E424" s="150" t="s">
        <v>158</v>
      </c>
      <c r="F424" t="s">
        <v>225</v>
      </c>
      <c r="G424" s="151">
        <v>400699740</v>
      </c>
      <c r="H424" s="44">
        <v>94942080</v>
      </c>
      <c r="I424" s="185">
        <f>VLOOKUP(C424,Xrate!A:D,4,0)</f>
        <v>198.17</v>
      </c>
      <c r="J424" s="199">
        <f t="shared" si="6"/>
        <v>2022000.0000000002</v>
      </c>
    </row>
    <row r="425" spans="1:10" x14ac:dyDescent="0.35">
      <c r="A425">
        <v>410</v>
      </c>
      <c r="B425" s="148">
        <v>1026200</v>
      </c>
      <c r="C425" s="149" t="s">
        <v>231</v>
      </c>
      <c r="D425" s="149" t="s">
        <v>157</v>
      </c>
      <c r="E425" s="150" t="s">
        <v>158</v>
      </c>
      <c r="F425" t="s">
        <v>225</v>
      </c>
      <c r="G425" s="151">
        <v>1526665200</v>
      </c>
      <c r="H425" s="44">
        <v>2204448050</v>
      </c>
      <c r="I425" s="185">
        <f>VLOOKUP(C425,Xrate!A:D,4,0)</f>
        <v>22800</v>
      </c>
      <c r="J425" s="199">
        <f t="shared" si="6"/>
        <v>66959</v>
      </c>
    </row>
    <row r="426" spans="1:10" x14ac:dyDescent="0.35">
      <c r="A426">
        <v>411</v>
      </c>
      <c r="B426" s="148">
        <v>1026200</v>
      </c>
      <c r="C426" s="149" t="s">
        <v>44</v>
      </c>
      <c r="D426" s="149" t="s">
        <v>221</v>
      </c>
      <c r="E426" s="150" t="s">
        <v>222</v>
      </c>
      <c r="F426" t="s">
        <v>223</v>
      </c>
      <c r="G426" s="151">
        <v>0</v>
      </c>
      <c r="H426" s="44">
        <v>0</v>
      </c>
      <c r="I426" s="185">
        <f>VLOOKUP(C426,Xrate!A:D,4,0)</f>
        <v>1</v>
      </c>
      <c r="J426" s="191">
        <f t="shared" si="6"/>
        <v>0</v>
      </c>
    </row>
    <row r="427" spans="1:10" x14ac:dyDescent="0.35">
      <c r="A427">
        <v>412</v>
      </c>
      <c r="B427" s="148">
        <v>1026200</v>
      </c>
      <c r="C427" s="149" t="s">
        <v>44</v>
      </c>
      <c r="D427" s="149" t="s">
        <v>232</v>
      </c>
      <c r="E427" s="150" t="s">
        <v>233</v>
      </c>
      <c r="F427" t="s">
        <v>41</v>
      </c>
      <c r="G427" s="151">
        <v>27495200000</v>
      </c>
      <c r="H427" s="44">
        <v>18276800000</v>
      </c>
      <c r="I427" s="185">
        <f>VLOOKUP(C427,Xrate!A:D,4,0)</f>
        <v>1</v>
      </c>
      <c r="J427" s="191">
        <f t="shared" si="6"/>
        <v>27495200000</v>
      </c>
    </row>
    <row r="428" spans="1:10" x14ac:dyDescent="0.35">
      <c r="A428">
        <v>413</v>
      </c>
      <c r="B428" s="148">
        <v>1026400</v>
      </c>
      <c r="C428" s="149" t="s">
        <v>227</v>
      </c>
      <c r="D428" s="149" t="s">
        <v>157</v>
      </c>
      <c r="E428" s="150" t="s">
        <v>158</v>
      </c>
      <c r="F428" t="s">
        <v>225</v>
      </c>
      <c r="G428" s="151">
        <v>81638600</v>
      </c>
      <c r="H428" s="44">
        <v>113240190</v>
      </c>
      <c r="I428" s="185">
        <f>VLOOKUP(C428,Xrate!A:D,4,0)</f>
        <v>25835</v>
      </c>
      <c r="J428" s="199">
        <f t="shared" si="6"/>
        <v>3160</v>
      </c>
    </row>
    <row r="429" spans="1:10" x14ac:dyDescent="0.35">
      <c r="A429">
        <v>414</v>
      </c>
      <c r="B429" s="148">
        <v>1026400</v>
      </c>
      <c r="C429" s="149" t="s">
        <v>229</v>
      </c>
      <c r="D429" s="149" t="s">
        <v>157</v>
      </c>
      <c r="E429" s="150" t="s">
        <v>158</v>
      </c>
      <c r="F429" t="s">
        <v>225</v>
      </c>
      <c r="G429" s="151">
        <v>30914520</v>
      </c>
      <c r="H429" s="44">
        <v>111736080</v>
      </c>
      <c r="I429" s="185">
        <f>VLOOKUP(C429,Xrate!A:D,4,0)</f>
        <v>198.17</v>
      </c>
      <c r="J429" s="199">
        <f t="shared" si="6"/>
        <v>156000</v>
      </c>
    </row>
    <row r="430" spans="1:10" x14ac:dyDescent="0.35">
      <c r="A430">
        <v>415</v>
      </c>
      <c r="B430" s="148">
        <v>1026400</v>
      </c>
      <c r="C430" s="149" t="s">
        <v>231</v>
      </c>
      <c r="D430" s="149" t="s">
        <v>157</v>
      </c>
      <c r="E430" s="150" t="s">
        <v>158</v>
      </c>
      <c r="F430" t="s">
        <v>225</v>
      </c>
      <c r="G430" s="151">
        <v>1496934000</v>
      </c>
      <c r="H430" s="44">
        <v>1510350745</v>
      </c>
      <c r="I430" s="185">
        <f>VLOOKUP(C430,Xrate!A:D,4,0)</f>
        <v>22800</v>
      </c>
      <c r="J430" s="199">
        <f t="shared" si="6"/>
        <v>65655</v>
      </c>
    </row>
    <row r="431" spans="1:10" x14ac:dyDescent="0.35">
      <c r="A431">
        <v>416</v>
      </c>
      <c r="B431" s="148">
        <v>1026400</v>
      </c>
      <c r="C431" s="149" t="s">
        <v>44</v>
      </c>
      <c r="D431" s="149" t="s">
        <v>221</v>
      </c>
      <c r="E431" s="150" t="s">
        <v>222</v>
      </c>
      <c r="F431" t="s">
        <v>223</v>
      </c>
      <c r="G431" s="151">
        <v>0</v>
      </c>
      <c r="H431" s="44">
        <v>0</v>
      </c>
      <c r="I431" s="185">
        <f>VLOOKUP(C431,Xrate!A:D,4,0)</f>
        <v>1</v>
      </c>
      <c r="J431" s="191">
        <f t="shared" si="6"/>
        <v>0</v>
      </c>
    </row>
    <row r="432" spans="1:10" x14ac:dyDescent="0.35">
      <c r="A432">
        <v>417</v>
      </c>
      <c r="B432" s="148">
        <v>1026400</v>
      </c>
      <c r="C432" s="149" t="s">
        <v>44</v>
      </c>
      <c r="D432" s="149" t="s">
        <v>232</v>
      </c>
      <c r="E432" s="150" t="s">
        <v>233</v>
      </c>
      <c r="F432" t="s">
        <v>41</v>
      </c>
      <c r="G432" s="151">
        <v>28776510000</v>
      </c>
      <c r="H432" s="44">
        <v>29933200000</v>
      </c>
      <c r="I432" s="185">
        <f>VLOOKUP(C432,Xrate!A:D,4,0)</f>
        <v>1</v>
      </c>
      <c r="J432" s="191">
        <f t="shared" si="6"/>
        <v>28776510000</v>
      </c>
    </row>
    <row r="433" spans="1:10" x14ac:dyDescent="0.35">
      <c r="A433">
        <v>418</v>
      </c>
      <c r="B433" s="148">
        <v>1028000</v>
      </c>
      <c r="C433" s="149" t="s">
        <v>227</v>
      </c>
      <c r="D433" s="149" t="s">
        <v>157</v>
      </c>
      <c r="E433" s="150" t="s">
        <v>158</v>
      </c>
      <c r="F433" t="s">
        <v>225</v>
      </c>
      <c r="G433" s="151">
        <v>1670491100</v>
      </c>
      <c r="H433" s="44">
        <v>2273460005</v>
      </c>
      <c r="I433" s="185">
        <f>VLOOKUP(C433,Xrate!A:D,4,0)</f>
        <v>25835</v>
      </c>
      <c r="J433" s="199">
        <f t="shared" si="6"/>
        <v>64660</v>
      </c>
    </row>
    <row r="434" spans="1:10" x14ac:dyDescent="0.35">
      <c r="A434">
        <v>419</v>
      </c>
      <c r="B434" s="148">
        <v>1028000</v>
      </c>
      <c r="C434" s="149" t="s">
        <v>229</v>
      </c>
      <c r="D434" s="149" t="s">
        <v>157</v>
      </c>
      <c r="E434" s="150" t="s">
        <v>158</v>
      </c>
      <c r="F434" t="s">
        <v>225</v>
      </c>
      <c r="G434" s="151">
        <v>0</v>
      </c>
      <c r="H434" s="44">
        <v>0</v>
      </c>
      <c r="I434" s="185">
        <f>VLOOKUP(C434,Xrate!A:D,4,0)</f>
        <v>198.17</v>
      </c>
      <c r="J434" s="199">
        <f t="shared" si="6"/>
        <v>0</v>
      </c>
    </row>
    <row r="435" spans="1:10" x14ac:dyDescent="0.35">
      <c r="A435">
        <v>420</v>
      </c>
      <c r="B435" s="148">
        <v>1028000</v>
      </c>
      <c r="C435" s="149" t="s">
        <v>235</v>
      </c>
      <c r="D435" s="149" t="s">
        <v>157</v>
      </c>
      <c r="E435" s="150" t="s">
        <v>158</v>
      </c>
      <c r="F435" t="s">
        <v>225</v>
      </c>
      <c r="G435" s="151">
        <v>0</v>
      </c>
      <c r="H435" s="44">
        <v>0</v>
      </c>
      <c r="I435" s="185">
        <f>VLOOKUP(C435,Xrate!A:D,4,0)</f>
        <v>19.91</v>
      </c>
      <c r="J435" s="199">
        <f t="shared" si="6"/>
        <v>0</v>
      </c>
    </row>
    <row r="436" spans="1:10" x14ac:dyDescent="0.35">
      <c r="A436">
        <v>421</v>
      </c>
      <c r="B436" s="148">
        <v>1028000</v>
      </c>
      <c r="C436" s="149" t="s">
        <v>231</v>
      </c>
      <c r="D436" s="149" t="s">
        <v>157</v>
      </c>
      <c r="E436" s="150" t="s">
        <v>158</v>
      </c>
      <c r="F436" t="s">
        <v>225</v>
      </c>
      <c r="G436" s="151">
        <v>3130052400</v>
      </c>
      <c r="H436" s="44">
        <v>4374654490</v>
      </c>
      <c r="I436" s="185">
        <f>VLOOKUP(C436,Xrate!A:D,4,0)</f>
        <v>22800</v>
      </c>
      <c r="J436" s="199">
        <f t="shared" si="6"/>
        <v>137283</v>
      </c>
    </row>
    <row r="437" spans="1:10" x14ac:dyDescent="0.35">
      <c r="A437">
        <v>422</v>
      </c>
      <c r="B437" s="148">
        <v>1028000</v>
      </c>
      <c r="C437" s="149" t="s">
        <v>44</v>
      </c>
      <c r="D437" s="149" t="s">
        <v>221</v>
      </c>
      <c r="E437" s="150" t="s">
        <v>222</v>
      </c>
      <c r="F437" t="s">
        <v>223</v>
      </c>
      <c r="G437" s="151">
        <v>0</v>
      </c>
      <c r="H437" s="44">
        <v>0</v>
      </c>
      <c r="I437" s="185">
        <f>VLOOKUP(C437,Xrate!A:D,4,0)</f>
        <v>1</v>
      </c>
      <c r="J437" s="191">
        <f t="shared" si="6"/>
        <v>0</v>
      </c>
    </row>
    <row r="438" spans="1:10" x14ac:dyDescent="0.35">
      <c r="A438">
        <v>423</v>
      </c>
      <c r="B438" s="148">
        <v>1028000</v>
      </c>
      <c r="C438" s="149" t="s">
        <v>44</v>
      </c>
      <c r="D438" s="149" t="s">
        <v>232</v>
      </c>
      <c r="E438" s="150" t="s">
        <v>233</v>
      </c>
      <c r="F438" t="s">
        <v>41</v>
      </c>
      <c r="G438" s="151">
        <v>32974840000</v>
      </c>
      <c r="H438" s="44">
        <v>31232760000</v>
      </c>
      <c r="I438" s="185">
        <f>VLOOKUP(C438,Xrate!A:D,4,0)</f>
        <v>1</v>
      </c>
      <c r="J438" s="191">
        <f t="shared" si="6"/>
        <v>32974840000</v>
      </c>
    </row>
    <row r="439" spans="1:10" x14ac:dyDescent="0.35">
      <c r="A439">
        <v>424</v>
      </c>
      <c r="B439" s="148">
        <v>1028200</v>
      </c>
      <c r="C439" s="149" t="s">
        <v>224</v>
      </c>
      <c r="D439" s="149" t="s">
        <v>157</v>
      </c>
      <c r="E439" s="150" t="s">
        <v>158</v>
      </c>
      <c r="F439" t="s">
        <v>225</v>
      </c>
      <c r="G439" s="151">
        <v>0</v>
      </c>
      <c r="H439" s="44">
        <v>0</v>
      </c>
      <c r="I439" s="185">
        <f>VLOOKUP(C439,Xrate!A:D,4,0)</f>
        <v>16577</v>
      </c>
      <c r="J439" s="199">
        <f t="shared" si="6"/>
        <v>0</v>
      </c>
    </row>
    <row r="440" spans="1:10" x14ac:dyDescent="0.35">
      <c r="A440">
        <v>425</v>
      </c>
      <c r="B440" s="148">
        <v>1028200</v>
      </c>
      <c r="C440" s="149" t="s">
        <v>227</v>
      </c>
      <c r="D440" s="149" t="s">
        <v>157</v>
      </c>
      <c r="E440" s="150" t="s">
        <v>158</v>
      </c>
      <c r="F440" t="s">
        <v>225</v>
      </c>
      <c r="G440" s="151">
        <v>0</v>
      </c>
      <c r="H440" s="44">
        <v>14190500</v>
      </c>
      <c r="I440" s="185">
        <f>VLOOKUP(C440,Xrate!A:D,4,0)</f>
        <v>25835</v>
      </c>
      <c r="J440" s="199">
        <f t="shared" si="6"/>
        <v>0</v>
      </c>
    </row>
    <row r="441" spans="1:10" x14ac:dyDescent="0.35">
      <c r="A441">
        <v>426</v>
      </c>
      <c r="B441" s="148">
        <v>1028200</v>
      </c>
      <c r="C441" s="149" t="s">
        <v>229</v>
      </c>
      <c r="D441" s="149" t="s">
        <v>157</v>
      </c>
      <c r="E441" s="150" t="s">
        <v>158</v>
      </c>
      <c r="F441" t="s">
        <v>225</v>
      </c>
      <c r="G441" s="151">
        <v>0</v>
      </c>
      <c r="H441" s="44">
        <v>0</v>
      </c>
      <c r="I441" s="185">
        <f>VLOOKUP(C441,Xrate!A:D,4,0)</f>
        <v>198.17</v>
      </c>
      <c r="J441" s="199">
        <f t="shared" si="6"/>
        <v>0</v>
      </c>
    </row>
    <row r="442" spans="1:10" x14ac:dyDescent="0.35">
      <c r="A442">
        <v>427</v>
      </c>
      <c r="B442" s="148">
        <v>1028200</v>
      </c>
      <c r="C442" s="149" t="s">
        <v>235</v>
      </c>
      <c r="D442" s="149" t="s">
        <v>157</v>
      </c>
      <c r="E442" s="150" t="s">
        <v>158</v>
      </c>
      <c r="F442" t="s">
        <v>225</v>
      </c>
      <c r="G442" s="151">
        <v>0</v>
      </c>
      <c r="H442" s="44">
        <v>0</v>
      </c>
      <c r="I442" s="185">
        <f>VLOOKUP(C442,Xrate!A:D,4,0)</f>
        <v>19.91</v>
      </c>
      <c r="J442" s="199">
        <f t="shared" si="6"/>
        <v>0</v>
      </c>
    </row>
    <row r="443" spans="1:10" x14ac:dyDescent="0.35">
      <c r="A443">
        <v>428</v>
      </c>
      <c r="B443" s="148">
        <v>1028200</v>
      </c>
      <c r="C443" s="149" t="s">
        <v>231</v>
      </c>
      <c r="D443" s="149" t="s">
        <v>157</v>
      </c>
      <c r="E443" s="150" t="s">
        <v>158</v>
      </c>
      <c r="F443" t="s">
        <v>225</v>
      </c>
      <c r="G443" s="151">
        <v>273600000</v>
      </c>
      <c r="H443" s="44">
        <v>330401500</v>
      </c>
      <c r="I443" s="185">
        <f>VLOOKUP(C443,Xrate!A:D,4,0)</f>
        <v>22800</v>
      </c>
      <c r="J443" s="199">
        <f t="shared" si="6"/>
        <v>12000</v>
      </c>
    </row>
    <row r="444" spans="1:10" x14ac:dyDescent="0.35">
      <c r="A444">
        <v>429</v>
      </c>
      <c r="B444" s="148">
        <v>1028200</v>
      </c>
      <c r="C444" s="149" t="s">
        <v>44</v>
      </c>
      <c r="D444" s="149" t="s">
        <v>221</v>
      </c>
      <c r="E444" s="150" t="s">
        <v>222</v>
      </c>
      <c r="F444" t="s">
        <v>223</v>
      </c>
      <c r="G444" s="151">
        <v>0</v>
      </c>
      <c r="H444" s="44">
        <v>0</v>
      </c>
      <c r="I444" s="185">
        <f>VLOOKUP(C444,Xrate!A:D,4,0)</f>
        <v>1</v>
      </c>
      <c r="J444" s="191">
        <f t="shared" si="6"/>
        <v>0</v>
      </c>
    </row>
    <row r="445" spans="1:10" x14ac:dyDescent="0.35">
      <c r="A445">
        <v>430</v>
      </c>
      <c r="B445" s="148">
        <v>1028200</v>
      </c>
      <c r="C445" s="149" t="s">
        <v>44</v>
      </c>
      <c r="D445" s="149" t="s">
        <v>232</v>
      </c>
      <c r="E445" s="150" t="s">
        <v>233</v>
      </c>
      <c r="F445" t="s">
        <v>41</v>
      </c>
      <c r="G445" s="151">
        <v>19400540000</v>
      </c>
      <c r="H445" s="44">
        <v>17292290000</v>
      </c>
      <c r="I445" s="185">
        <f>VLOOKUP(C445,Xrate!A:D,4,0)</f>
        <v>1</v>
      </c>
      <c r="J445" s="191">
        <f t="shared" si="6"/>
        <v>19400540000</v>
      </c>
    </row>
    <row r="446" spans="1:10" x14ac:dyDescent="0.35">
      <c r="A446">
        <v>431</v>
      </c>
      <c r="B446" s="148">
        <v>1028400</v>
      </c>
      <c r="C446" s="149" t="s">
        <v>227</v>
      </c>
      <c r="D446" s="149" t="s">
        <v>157</v>
      </c>
      <c r="E446" s="150" t="s">
        <v>158</v>
      </c>
      <c r="F446" t="s">
        <v>225</v>
      </c>
      <c r="G446" s="151">
        <v>58774625</v>
      </c>
      <c r="H446" s="44">
        <v>145452625</v>
      </c>
      <c r="I446" s="185">
        <f>VLOOKUP(C446,Xrate!A:D,4,0)</f>
        <v>25835</v>
      </c>
      <c r="J446" s="199">
        <f t="shared" si="6"/>
        <v>2275</v>
      </c>
    </row>
    <row r="447" spans="1:10" x14ac:dyDescent="0.35">
      <c r="A447">
        <v>432</v>
      </c>
      <c r="B447" s="148">
        <v>1028400</v>
      </c>
      <c r="C447" s="149" t="s">
        <v>231</v>
      </c>
      <c r="D447" s="149" t="s">
        <v>157</v>
      </c>
      <c r="E447" s="150" t="s">
        <v>158</v>
      </c>
      <c r="F447" t="s">
        <v>225</v>
      </c>
      <c r="G447" s="151">
        <v>36024000</v>
      </c>
      <c r="H447" s="44">
        <v>1264143865</v>
      </c>
      <c r="I447" s="185">
        <f>VLOOKUP(C447,Xrate!A:D,4,0)</f>
        <v>22800</v>
      </c>
      <c r="J447" s="199">
        <f t="shared" si="6"/>
        <v>1580</v>
      </c>
    </row>
    <row r="448" spans="1:10" x14ac:dyDescent="0.35">
      <c r="A448">
        <v>433</v>
      </c>
      <c r="B448" s="148">
        <v>1028400</v>
      </c>
      <c r="C448" s="149" t="s">
        <v>44</v>
      </c>
      <c r="D448" s="149" t="s">
        <v>221</v>
      </c>
      <c r="E448" s="150" t="s">
        <v>222</v>
      </c>
      <c r="F448" t="s">
        <v>223</v>
      </c>
      <c r="G448" s="151">
        <v>0</v>
      </c>
      <c r="H448" s="44">
        <v>0</v>
      </c>
      <c r="I448" s="185">
        <f>VLOOKUP(C448,Xrate!A:D,4,0)</f>
        <v>1</v>
      </c>
      <c r="J448" s="191">
        <f t="shared" si="6"/>
        <v>0</v>
      </c>
    </row>
    <row r="449" spans="1:10" x14ac:dyDescent="0.35">
      <c r="A449">
        <v>434</v>
      </c>
      <c r="B449" s="148">
        <v>1028400</v>
      </c>
      <c r="C449" s="149" t="s">
        <v>44</v>
      </c>
      <c r="D449" s="149" t="s">
        <v>232</v>
      </c>
      <c r="E449" s="150" t="s">
        <v>233</v>
      </c>
      <c r="F449" t="s">
        <v>41</v>
      </c>
      <c r="G449" s="151">
        <v>10552700000</v>
      </c>
      <c r="H449" s="44">
        <v>9937190000</v>
      </c>
      <c r="I449" s="185">
        <f>VLOOKUP(C449,Xrate!A:D,4,0)</f>
        <v>1</v>
      </c>
      <c r="J449" s="191">
        <f t="shared" si="6"/>
        <v>10552700000</v>
      </c>
    </row>
    <row r="450" spans="1:10" x14ac:dyDescent="0.35">
      <c r="A450">
        <v>435</v>
      </c>
      <c r="B450" s="148">
        <v>1028500</v>
      </c>
      <c r="C450" s="149" t="s">
        <v>227</v>
      </c>
      <c r="D450" s="149" t="s">
        <v>157</v>
      </c>
      <c r="E450" s="150" t="s">
        <v>158</v>
      </c>
      <c r="F450" t="s">
        <v>225</v>
      </c>
      <c r="G450" s="151">
        <v>0</v>
      </c>
      <c r="H450" s="44">
        <v>0</v>
      </c>
      <c r="I450" s="185">
        <f>VLOOKUP(C450,Xrate!A:D,4,0)</f>
        <v>25835</v>
      </c>
      <c r="J450" s="199">
        <f t="shared" si="6"/>
        <v>0</v>
      </c>
    </row>
    <row r="451" spans="1:10" x14ac:dyDescent="0.35">
      <c r="A451">
        <v>436</v>
      </c>
      <c r="B451" s="148">
        <v>1028500</v>
      </c>
      <c r="C451" s="149" t="s">
        <v>231</v>
      </c>
      <c r="D451" s="149" t="s">
        <v>157</v>
      </c>
      <c r="E451" s="150" t="s">
        <v>158</v>
      </c>
      <c r="F451" t="s">
        <v>225</v>
      </c>
      <c r="G451" s="151">
        <v>158482800</v>
      </c>
      <c r="H451" s="44">
        <v>141633650</v>
      </c>
      <c r="I451" s="185">
        <f>VLOOKUP(C451,Xrate!A:D,4,0)</f>
        <v>22800</v>
      </c>
      <c r="J451" s="199">
        <f t="shared" si="6"/>
        <v>6951</v>
      </c>
    </row>
    <row r="452" spans="1:10" x14ac:dyDescent="0.35">
      <c r="A452">
        <v>437</v>
      </c>
      <c r="B452" s="148">
        <v>1028500</v>
      </c>
      <c r="C452" s="149" t="s">
        <v>44</v>
      </c>
      <c r="D452" s="149" t="s">
        <v>221</v>
      </c>
      <c r="E452" s="150" t="s">
        <v>222</v>
      </c>
      <c r="F452" t="s">
        <v>223</v>
      </c>
      <c r="G452" s="151">
        <v>0</v>
      </c>
      <c r="H452" s="44">
        <v>0</v>
      </c>
      <c r="I452" s="185">
        <f>VLOOKUP(C452,Xrate!A:D,4,0)</f>
        <v>1</v>
      </c>
      <c r="J452" s="191">
        <f t="shared" si="6"/>
        <v>0</v>
      </c>
    </row>
    <row r="453" spans="1:10" x14ac:dyDescent="0.35">
      <c r="A453">
        <v>438</v>
      </c>
      <c r="B453" s="148">
        <v>1028500</v>
      </c>
      <c r="C453" s="149" t="s">
        <v>44</v>
      </c>
      <c r="D453" s="149" t="s">
        <v>232</v>
      </c>
      <c r="E453" s="150" t="s">
        <v>233</v>
      </c>
      <c r="F453" t="s">
        <v>41</v>
      </c>
      <c r="G453" s="151">
        <v>13047270000</v>
      </c>
      <c r="H453" s="44">
        <v>11226110000</v>
      </c>
      <c r="I453" s="185">
        <f>VLOOKUP(C453,Xrate!A:D,4,0)</f>
        <v>1</v>
      </c>
      <c r="J453" s="191">
        <f t="shared" si="6"/>
        <v>13047270000</v>
      </c>
    </row>
    <row r="454" spans="1:10" x14ac:dyDescent="0.35">
      <c r="A454">
        <v>439</v>
      </c>
      <c r="B454" s="148">
        <v>1028900</v>
      </c>
      <c r="C454" s="149" t="s">
        <v>227</v>
      </c>
      <c r="D454" s="149" t="s">
        <v>157</v>
      </c>
      <c r="E454" s="150" t="s">
        <v>158</v>
      </c>
      <c r="F454" t="s">
        <v>225</v>
      </c>
      <c r="G454" s="151">
        <v>0</v>
      </c>
      <c r="H454" s="44">
        <v>0</v>
      </c>
      <c r="I454" s="185">
        <f>VLOOKUP(C454,Xrate!A:D,4,0)</f>
        <v>25835</v>
      </c>
      <c r="J454" s="199">
        <f t="shared" si="6"/>
        <v>0</v>
      </c>
    </row>
    <row r="455" spans="1:10" x14ac:dyDescent="0.35">
      <c r="A455">
        <v>440</v>
      </c>
      <c r="B455" s="148">
        <v>1028900</v>
      </c>
      <c r="C455" s="149" t="s">
        <v>231</v>
      </c>
      <c r="D455" s="149" t="s">
        <v>157</v>
      </c>
      <c r="E455" s="150" t="s">
        <v>158</v>
      </c>
      <c r="F455" t="s">
        <v>225</v>
      </c>
      <c r="G455" s="151">
        <v>227133600</v>
      </c>
      <c r="H455" s="44">
        <v>947073950</v>
      </c>
      <c r="I455" s="185">
        <f>VLOOKUP(C455,Xrate!A:D,4,0)</f>
        <v>22800</v>
      </c>
      <c r="J455" s="199">
        <f t="shared" si="6"/>
        <v>9962</v>
      </c>
    </row>
    <row r="456" spans="1:10" x14ac:dyDescent="0.35">
      <c r="A456">
        <v>441</v>
      </c>
      <c r="B456" s="148">
        <v>1028900</v>
      </c>
      <c r="C456" s="149" t="s">
        <v>44</v>
      </c>
      <c r="D456" s="149" t="s">
        <v>221</v>
      </c>
      <c r="E456" s="150" t="s">
        <v>222</v>
      </c>
      <c r="F456" t="s">
        <v>223</v>
      </c>
      <c r="G456" s="151">
        <v>0</v>
      </c>
      <c r="H456" s="44">
        <v>0</v>
      </c>
      <c r="I456" s="185">
        <f>VLOOKUP(C456,Xrate!A:D,4,0)</f>
        <v>1</v>
      </c>
      <c r="J456" s="191">
        <f t="shared" si="6"/>
        <v>0</v>
      </c>
    </row>
    <row r="457" spans="1:10" x14ac:dyDescent="0.35">
      <c r="A457">
        <v>442</v>
      </c>
      <c r="B457" s="148">
        <v>1028900</v>
      </c>
      <c r="C457" s="149" t="s">
        <v>44</v>
      </c>
      <c r="D457" s="149" t="s">
        <v>232</v>
      </c>
      <c r="E457" s="150" t="s">
        <v>233</v>
      </c>
      <c r="F457" t="s">
        <v>41</v>
      </c>
      <c r="G457" s="151">
        <v>19875530000</v>
      </c>
      <c r="H457" s="44">
        <v>19662690000</v>
      </c>
      <c r="I457" s="185">
        <f>VLOOKUP(C457,Xrate!A:D,4,0)</f>
        <v>1</v>
      </c>
      <c r="J457" s="191">
        <f t="shared" si="6"/>
        <v>19875530000</v>
      </c>
    </row>
    <row r="458" spans="1:10" x14ac:dyDescent="0.35">
      <c r="A458">
        <v>443</v>
      </c>
      <c r="B458" s="148">
        <v>1030000</v>
      </c>
      <c r="C458" s="149" t="s">
        <v>224</v>
      </c>
      <c r="D458" s="149" t="s">
        <v>157</v>
      </c>
      <c r="E458" s="150" t="s">
        <v>158</v>
      </c>
      <c r="F458" t="s">
        <v>225</v>
      </c>
      <c r="G458" s="151">
        <v>0</v>
      </c>
      <c r="H458" s="44">
        <v>0</v>
      </c>
      <c r="I458" s="185">
        <f>VLOOKUP(C458,Xrate!A:D,4,0)</f>
        <v>16577</v>
      </c>
      <c r="J458" s="199">
        <f t="shared" si="6"/>
        <v>0</v>
      </c>
    </row>
    <row r="459" spans="1:10" x14ac:dyDescent="0.35">
      <c r="A459">
        <v>444</v>
      </c>
      <c r="B459" s="148">
        <v>1030000</v>
      </c>
      <c r="C459" s="149" t="s">
        <v>226</v>
      </c>
      <c r="D459" s="149" t="s">
        <v>157</v>
      </c>
      <c r="E459" s="150" t="s">
        <v>158</v>
      </c>
      <c r="F459" t="s">
        <v>225</v>
      </c>
      <c r="G459" s="151">
        <v>0</v>
      </c>
      <c r="H459" s="44">
        <v>0</v>
      </c>
      <c r="I459" s="185">
        <f>VLOOKUP(C459,Xrate!A:D,4,0)</f>
        <v>17916</v>
      </c>
      <c r="J459" s="199">
        <f t="shared" si="6"/>
        <v>0</v>
      </c>
    </row>
    <row r="460" spans="1:10" x14ac:dyDescent="0.35">
      <c r="A460">
        <v>445</v>
      </c>
      <c r="B460" s="148">
        <v>1030000</v>
      </c>
      <c r="C460" s="149" t="s">
        <v>227</v>
      </c>
      <c r="D460" s="149" t="s">
        <v>157</v>
      </c>
      <c r="E460" s="150" t="s">
        <v>158</v>
      </c>
      <c r="F460" t="s">
        <v>225</v>
      </c>
      <c r="G460" s="151">
        <v>2559860975</v>
      </c>
      <c r="H460" s="44">
        <v>2350088705</v>
      </c>
      <c r="I460" s="185">
        <f>VLOOKUP(C460,Xrate!A:D,4,0)</f>
        <v>25835</v>
      </c>
      <c r="J460" s="199">
        <f t="shared" si="6"/>
        <v>99085</v>
      </c>
    </row>
    <row r="461" spans="1:10" x14ac:dyDescent="0.35">
      <c r="A461">
        <v>446</v>
      </c>
      <c r="B461" s="148">
        <v>1030000</v>
      </c>
      <c r="C461" s="149" t="s">
        <v>228</v>
      </c>
      <c r="D461" s="149" t="s">
        <v>157</v>
      </c>
      <c r="E461" s="150" t="s">
        <v>158</v>
      </c>
      <c r="F461" t="s">
        <v>225</v>
      </c>
      <c r="G461" s="151">
        <v>0</v>
      </c>
      <c r="H461" s="44">
        <v>0</v>
      </c>
      <c r="I461" s="185">
        <f>VLOOKUP(C461,Xrate!A:D,4,0)</f>
        <v>30798</v>
      </c>
      <c r="J461" s="199">
        <f t="shared" si="6"/>
        <v>0</v>
      </c>
    </row>
    <row r="462" spans="1:10" x14ac:dyDescent="0.35">
      <c r="A462">
        <v>447</v>
      </c>
      <c r="B462" s="148">
        <v>1030000</v>
      </c>
      <c r="C462" s="149" t="s">
        <v>229</v>
      </c>
      <c r="D462" s="149" t="s">
        <v>157</v>
      </c>
      <c r="E462" s="150" t="s">
        <v>158</v>
      </c>
      <c r="F462" t="s">
        <v>225</v>
      </c>
      <c r="G462" s="151">
        <v>0</v>
      </c>
      <c r="H462" s="44">
        <v>0</v>
      </c>
      <c r="I462" s="185">
        <f>VLOOKUP(C462,Xrate!A:D,4,0)</f>
        <v>198.17</v>
      </c>
      <c r="J462" s="199">
        <f t="shared" si="6"/>
        <v>0</v>
      </c>
    </row>
    <row r="463" spans="1:10" x14ac:dyDescent="0.35">
      <c r="A463">
        <v>448</v>
      </c>
      <c r="B463" s="148">
        <v>1030000</v>
      </c>
      <c r="C463" s="149" t="s">
        <v>231</v>
      </c>
      <c r="D463" s="149" t="s">
        <v>157</v>
      </c>
      <c r="E463" s="150" t="s">
        <v>158</v>
      </c>
      <c r="F463" t="s">
        <v>225</v>
      </c>
      <c r="G463" s="151">
        <v>4772792400</v>
      </c>
      <c r="H463" s="44">
        <v>9361730110</v>
      </c>
      <c r="I463" s="185">
        <f>VLOOKUP(C463,Xrate!A:D,4,0)</f>
        <v>22800</v>
      </c>
      <c r="J463" s="199">
        <f t="shared" si="6"/>
        <v>209333</v>
      </c>
    </row>
    <row r="464" spans="1:10" x14ac:dyDescent="0.35">
      <c r="A464">
        <v>449</v>
      </c>
      <c r="B464" s="148">
        <v>1030000</v>
      </c>
      <c r="C464" s="149" t="s">
        <v>44</v>
      </c>
      <c r="D464" s="149" t="s">
        <v>221</v>
      </c>
      <c r="E464" s="150" t="s">
        <v>222</v>
      </c>
      <c r="F464" t="s">
        <v>223</v>
      </c>
      <c r="G464" s="151">
        <v>0</v>
      </c>
      <c r="H464" s="44">
        <v>0</v>
      </c>
      <c r="I464" s="185">
        <f>VLOOKUP(C464,Xrate!A:D,4,0)</f>
        <v>1</v>
      </c>
      <c r="J464" s="191">
        <f t="shared" si="6"/>
        <v>0</v>
      </c>
    </row>
    <row r="465" spans="1:10" x14ac:dyDescent="0.35">
      <c r="A465">
        <v>450</v>
      </c>
      <c r="B465" s="148">
        <v>1030000</v>
      </c>
      <c r="C465" s="149" t="s">
        <v>44</v>
      </c>
      <c r="D465" s="149" t="s">
        <v>232</v>
      </c>
      <c r="E465" s="150" t="s">
        <v>233</v>
      </c>
      <c r="F465" t="s">
        <v>41</v>
      </c>
      <c r="G465" s="151">
        <v>18621320000</v>
      </c>
      <c r="H465" s="44">
        <v>15333800000</v>
      </c>
      <c r="I465" s="185">
        <f>VLOOKUP(C465,Xrate!A:D,4,0)</f>
        <v>1</v>
      </c>
      <c r="J465" s="191">
        <f t="shared" ref="J465:J528" si="7">G465/I465</f>
        <v>18621320000</v>
      </c>
    </row>
    <row r="466" spans="1:10" x14ac:dyDescent="0.35">
      <c r="A466">
        <v>451</v>
      </c>
      <c r="B466" s="148">
        <v>1030200</v>
      </c>
      <c r="C466" s="149" t="s">
        <v>231</v>
      </c>
      <c r="D466" s="149" t="s">
        <v>157</v>
      </c>
      <c r="E466" s="150" t="s">
        <v>158</v>
      </c>
      <c r="F466" t="s">
        <v>225</v>
      </c>
      <c r="G466" s="151">
        <v>907896000</v>
      </c>
      <c r="H466" s="44">
        <v>457594525</v>
      </c>
      <c r="I466" s="185">
        <f>VLOOKUP(C466,Xrate!A:D,4,0)</f>
        <v>22800</v>
      </c>
      <c r="J466" s="199">
        <f t="shared" si="7"/>
        <v>39820</v>
      </c>
    </row>
    <row r="467" spans="1:10" x14ac:dyDescent="0.35">
      <c r="A467">
        <v>452</v>
      </c>
      <c r="B467" s="148">
        <v>1030200</v>
      </c>
      <c r="C467" s="149" t="s">
        <v>44</v>
      </c>
      <c r="D467" s="149" t="s">
        <v>221</v>
      </c>
      <c r="E467" s="150" t="s">
        <v>222</v>
      </c>
      <c r="F467" t="s">
        <v>223</v>
      </c>
      <c r="G467" s="151">
        <v>0</v>
      </c>
      <c r="H467" s="44">
        <v>0</v>
      </c>
      <c r="I467" s="185">
        <f>VLOOKUP(C467,Xrate!A:D,4,0)</f>
        <v>1</v>
      </c>
      <c r="J467" s="191">
        <f t="shared" si="7"/>
        <v>0</v>
      </c>
    </row>
    <row r="468" spans="1:10" x14ac:dyDescent="0.35">
      <c r="A468">
        <v>453</v>
      </c>
      <c r="B468" s="148">
        <v>1030200</v>
      </c>
      <c r="C468" s="149" t="s">
        <v>44</v>
      </c>
      <c r="D468" s="149" t="s">
        <v>232</v>
      </c>
      <c r="E468" s="150" t="s">
        <v>233</v>
      </c>
      <c r="F468" t="s">
        <v>41</v>
      </c>
      <c r="G468" s="151">
        <v>21878420000</v>
      </c>
      <c r="H468" s="44">
        <v>22154270000</v>
      </c>
      <c r="I468" s="185">
        <f>VLOOKUP(C468,Xrate!A:D,4,0)</f>
        <v>1</v>
      </c>
      <c r="J468" s="191">
        <f t="shared" si="7"/>
        <v>21878420000</v>
      </c>
    </row>
    <row r="469" spans="1:10" x14ac:dyDescent="0.35">
      <c r="A469">
        <v>454</v>
      </c>
      <c r="B469" s="148">
        <v>1030400</v>
      </c>
      <c r="C469" s="149" t="s">
        <v>227</v>
      </c>
      <c r="D469" s="149" t="s">
        <v>157</v>
      </c>
      <c r="E469" s="150" t="s">
        <v>158</v>
      </c>
      <c r="F469" t="s">
        <v>225</v>
      </c>
      <c r="G469" s="151">
        <v>211847000</v>
      </c>
      <c r="H469" s="44">
        <v>48247700</v>
      </c>
      <c r="I469" s="185">
        <f>VLOOKUP(C469,Xrate!A:D,4,0)</f>
        <v>25835</v>
      </c>
      <c r="J469" s="199">
        <f t="shared" si="7"/>
        <v>8200</v>
      </c>
    </row>
    <row r="470" spans="1:10" x14ac:dyDescent="0.35">
      <c r="A470">
        <v>455</v>
      </c>
      <c r="B470" s="148">
        <v>1030400</v>
      </c>
      <c r="C470" s="149" t="s">
        <v>231</v>
      </c>
      <c r="D470" s="149" t="s">
        <v>157</v>
      </c>
      <c r="E470" s="150" t="s">
        <v>158</v>
      </c>
      <c r="F470" t="s">
        <v>225</v>
      </c>
      <c r="G470" s="151">
        <v>1313804400</v>
      </c>
      <c r="H470" s="44">
        <v>1607137590</v>
      </c>
      <c r="I470" s="185">
        <f>VLOOKUP(C470,Xrate!A:D,4,0)</f>
        <v>22800</v>
      </c>
      <c r="J470" s="199">
        <f t="shared" si="7"/>
        <v>57623</v>
      </c>
    </row>
    <row r="471" spans="1:10" x14ac:dyDescent="0.35">
      <c r="A471">
        <v>456</v>
      </c>
      <c r="B471" s="148">
        <v>1030400</v>
      </c>
      <c r="C471" s="149" t="s">
        <v>44</v>
      </c>
      <c r="D471" s="149" t="s">
        <v>221</v>
      </c>
      <c r="E471" s="150" t="s">
        <v>222</v>
      </c>
      <c r="F471" t="s">
        <v>223</v>
      </c>
      <c r="G471" s="151">
        <v>0</v>
      </c>
      <c r="H471" s="44">
        <v>0</v>
      </c>
      <c r="I471" s="185">
        <f>VLOOKUP(C471,Xrate!A:D,4,0)</f>
        <v>1</v>
      </c>
      <c r="J471" s="191">
        <f t="shared" si="7"/>
        <v>0</v>
      </c>
    </row>
    <row r="472" spans="1:10" x14ac:dyDescent="0.35">
      <c r="A472">
        <v>457</v>
      </c>
      <c r="B472" s="148">
        <v>1030400</v>
      </c>
      <c r="C472" s="149" t="s">
        <v>44</v>
      </c>
      <c r="D472" s="149" t="s">
        <v>232</v>
      </c>
      <c r="E472" s="150" t="s">
        <v>233</v>
      </c>
      <c r="F472" t="s">
        <v>41</v>
      </c>
      <c r="G472" s="151">
        <v>16365730000</v>
      </c>
      <c r="H472" s="44">
        <v>17807000000</v>
      </c>
      <c r="I472" s="185">
        <f>VLOOKUP(C472,Xrate!A:D,4,0)</f>
        <v>1</v>
      </c>
      <c r="J472" s="191">
        <f t="shared" si="7"/>
        <v>16365730000</v>
      </c>
    </row>
    <row r="473" spans="1:10" x14ac:dyDescent="0.35">
      <c r="A473">
        <v>458</v>
      </c>
      <c r="B473" s="148">
        <v>1030600</v>
      </c>
      <c r="C473" s="149" t="s">
        <v>224</v>
      </c>
      <c r="D473" s="149" t="s">
        <v>157</v>
      </c>
      <c r="E473" s="150" t="s">
        <v>158</v>
      </c>
      <c r="F473" t="s">
        <v>225</v>
      </c>
      <c r="G473" s="151">
        <v>0</v>
      </c>
      <c r="H473" s="44">
        <v>0</v>
      </c>
      <c r="I473" s="185">
        <f>VLOOKUP(C473,Xrate!A:D,4,0)</f>
        <v>16577</v>
      </c>
      <c r="J473" s="199">
        <f t="shared" si="7"/>
        <v>0</v>
      </c>
    </row>
    <row r="474" spans="1:10" x14ac:dyDescent="0.35">
      <c r="A474">
        <v>459</v>
      </c>
      <c r="B474" s="148">
        <v>1030600</v>
      </c>
      <c r="C474" s="149" t="s">
        <v>226</v>
      </c>
      <c r="D474" s="149" t="s">
        <v>157</v>
      </c>
      <c r="E474" s="150" t="s">
        <v>158</v>
      </c>
      <c r="F474" t="s">
        <v>225</v>
      </c>
      <c r="G474" s="151">
        <v>0</v>
      </c>
      <c r="H474" s="44">
        <v>5435100</v>
      </c>
      <c r="I474" s="185">
        <f>VLOOKUP(C474,Xrate!A:D,4,0)</f>
        <v>17916</v>
      </c>
      <c r="J474" s="199">
        <f t="shared" si="7"/>
        <v>0</v>
      </c>
    </row>
    <row r="475" spans="1:10" x14ac:dyDescent="0.35">
      <c r="A475">
        <v>460</v>
      </c>
      <c r="B475" s="148">
        <v>1030600</v>
      </c>
      <c r="C475" s="149" t="s">
        <v>227</v>
      </c>
      <c r="D475" s="149" t="s">
        <v>157</v>
      </c>
      <c r="E475" s="150" t="s">
        <v>158</v>
      </c>
      <c r="F475" t="s">
        <v>225</v>
      </c>
      <c r="G475" s="151">
        <v>39785900</v>
      </c>
      <c r="H475" s="44">
        <v>69249640</v>
      </c>
      <c r="I475" s="185">
        <f>VLOOKUP(C475,Xrate!A:D,4,0)</f>
        <v>25835</v>
      </c>
      <c r="J475" s="199">
        <f t="shared" si="7"/>
        <v>1540</v>
      </c>
    </row>
    <row r="476" spans="1:10" x14ac:dyDescent="0.35">
      <c r="A476">
        <v>461</v>
      </c>
      <c r="B476" s="148">
        <v>1030600</v>
      </c>
      <c r="C476" s="149" t="s">
        <v>229</v>
      </c>
      <c r="D476" s="149" t="s">
        <v>157</v>
      </c>
      <c r="E476" s="150" t="s">
        <v>158</v>
      </c>
      <c r="F476" t="s">
        <v>225</v>
      </c>
      <c r="G476" s="151">
        <v>0</v>
      </c>
      <c r="H476" s="44">
        <v>0</v>
      </c>
      <c r="I476" s="185">
        <f>VLOOKUP(C476,Xrate!A:D,4,0)</f>
        <v>198.17</v>
      </c>
      <c r="J476" s="199">
        <f t="shared" si="7"/>
        <v>0</v>
      </c>
    </row>
    <row r="477" spans="1:10" x14ac:dyDescent="0.35">
      <c r="A477">
        <v>462</v>
      </c>
      <c r="B477" s="148">
        <v>1030600</v>
      </c>
      <c r="C477" s="149" t="s">
        <v>231</v>
      </c>
      <c r="D477" s="149" t="s">
        <v>157</v>
      </c>
      <c r="E477" s="150" t="s">
        <v>158</v>
      </c>
      <c r="F477" t="s">
        <v>225</v>
      </c>
      <c r="G477" s="151">
        <v>728710800</v>
      </c>
      <c r="H477" s="44">
        <v>2130281000</v>
      </c>
      <c r="I477" s="185">
        <f>VLOOKUP(C477,Xrate!A:D,4,0)</f>
        <v>22800</v>
      </c>
      <c r="J477" s="199">
        <f t="shared" si="7"/>
        <v>31961</v>
      </c>
    </row>
    <row r="478" spans="1:10" x14ac:dyDescent="0.35">
      <c r="A478">
        <v>463</v>
      </c>
      <c r="B478" s="148">
        <v>1030600</v>
      </c>
      <c r="C478" s="149" t="s">
        <v>44</v>
      </c>
      <c r="D478" s="149" t="s">
        <v>221</v>
      </c>
      <c r="E478" s="150" t="s">
        <v>222</v>
      </c>
      <c r="F478" t="s">
        <v>223</v>
      </c>
      <c r="G478" s="151">
        <v>0</v>
      </c>
      <c r="H478" s="44">
        <v>0</v>
      </c>
      <c r="I478" s="185">
        <f>VLOOKUP(C478,Xrate!A:D,4,0)</f>
        <v>1</v>
      </c>
      <c r="J478" s="191">
        <f t="shared" si="7"/>
        <v>0</v>
      </c>
    </row>
    <row r="479" spans="1:10" x14ac:dyDescent="0.35">
      <c r="A479">
        <v>464</v>
      </c>
      <c r="B479" s="148">
        <v>1030600</v>
      </c>
      <c r="C479" s="149" t="s">
        <v>44</v>
      </c>
      <c r="D479" s="149" t="s">
        <v>232</v>
      </c>
      <c r="E479" s="150" t="s">
        <v>233</v>
      </c>
      <c r="F479" t="s">
        <v>41</v>
      </c>
      <c r="G479" s="151">
        <v>8338160000</v>
      </c>
      <c r="H479" s="44">
        <v>8461010000</v>
      </c>
      <c r="I479" s="185">
        <f>VLOOKUP(C479,Xrate!A:D,4,0)</f>
        <v>1</v>
      </c>
      <c r="J479" s="191">
        <f t="shared" si="7"/>
        <v>8338160000</v>
      </c>
    </row>
    <row r="480" spans="1:10" x14ac:dyDescent="0.35">
      <c r="A480">
        <v>465</v>
      </c>
      <c r="B480" s="148">
        <v>1030800</v>
      </c>
      <c r="C480" s="149" t="s">
        <v>231</v>
      </c>
      <c r="D480" s="149" t="s">
        <v>157</v>
      </c>
      <c r="E480" s="150" t="s">
        <v>158</v>
      </c>
      <c r="F480" t="s">
        <v>225</v>
      </c>
      <c r="G480" s="151">
        <v>792231600</v>
      </c>
      <c r="H480" s="44">
        <v>2553264235</v>
      </c>
      <c r="I480" s="185">
        <f>VLOOKUP(C480,Xrate!A:D,4,0)</f>
        <v>22800</v>
      </c>
      <c r="J480" s="199">
        <f t="shared" si="7"/>
        <v>34747</v>
      </c>
    </row>
    <row r="481" spans="1:10" x14ac:dyDescent="0.35">
      <c r="A481">
        <v>466</v>
      </c>
      <c r="B481" s="148">
        <v>1030800</v>
      </c>
      <c r="C481" s="149" t="s">
        <v>44</v>
      </c>
      <c r="D481" s="149" t="s">
        <v>221</v>
      </c>
      <c r="E481" s="150" t="s">
        <v>222</v>
      </c>
      <c r="F481" t="s">
        <v>223</v>
      </c>
      <c r="G481" s="151">
        <v>0</v>
      </c>
      <c r="H481" s="44">
        <v>0</v>
      </c>
      <c r="I481" s="185">
        <f>VLOOKUP(C481,Xrate!A:D,4,0)</f>
        <v>1</v>
      </c>
      <c r="J481" s="191">
        <f t="shared" si="7"/>
        <v>0</v>
      </c>
    </row>
    <row r="482" spans="1:10" x14ac:dyDescent="0.35">
      <c r="A482">
        <v>467</v>
      </c>
      <c r="B482" s="148">
        <v>1030800</v>
      </c>
      <c r="C482" s="149" t="s">
        <v>44</v>
      </c>
      <c r="D482" s="149" t="s">
        <v>232</v>
      </c>
      <c r="E482" s="150" t="s">
        <v>233</v>
      </c>
      <c r="F482" t="s">
        <v>41</v>
      </c>
      <c r="G482" s="151">
        <v>3700140000</v>
      </c>
      <c r="H482" s="44">
        <v>3021550000</v>
      </c>
      <c r="I482" s="185">
        <f>VLOOKUP(C482,Xrate!A:D,4,0)</f>
        <v>1</v>
      </c>
      <c r="J482" s="191">
        <f t="shared" si="7"/>
        <v>3700140000</v>
      </c>
    </row>
    <row r="483" spans="1:10" x14ac:dyDescent="0.35">
      <c r="A483">
        <v>468</v>
      </c>
      <c r="B483" s="148">
        <v>1031600</v>
      </c>
      <c r="C483" s="149" t="s">
        <v>227</v>
      </c>
      <c r="D483" s="149" t="s">
        <v>157</v>
      </c>
      <c r="E483" s="150" t="s">
        <v>158</v>
      </c>
      <c r="F483" t="s">
        <v>225</v>
      </c>
      <c r="G483" s="151">
        <v>144417650</v>
      </c>
      <c r="H483" s="44">
        <v>42855310</v>
      </c>
      <c r="I483" s="185">
        <f>VLOOKUP(C483,Xrate!A:D,4,0)</f>
        <v>25835</v>
      </c>
      <c r="J483" s="199">
        <f t="shared" si="7"/>
        <v>5590</v>
      </c>
    </row>
    <row r="484" spans="1:10" x14ac:dyDescent="0.35">
      <c r="A484">
        <v>469</v>
      </c>
      <c r="B484" s="148">
        <v>1031600</v>
      </c>
      <c r="C484" s="149" t="s">
        <v>231</v>
      </c>
      <c r="D484" s="149" t="s">
        <v>157</v>
      </c>
      <c r="E484" s="150" t="s">
        <v>158</v>
      </c>
      <c r="F484" t="s">
        <v>225</v>
      </c>
      <c r="G484" s="151">
        <v>234224400</v>
      </c>
      <c r="H484" s="44">
        <v>150020765</v>
      </c>
      <c r="I484" s="185">
        <f>VLOOKUP(C484,Xrate!A:D,4,0)</f>
        <v>22800</v>
      </c>
      <c r="J484" s="199">
        <f t="shared" si="7"/>
        <v>10273</v>
      </c>
    </row>
    <row r="485" spans="1:10" x14ac:dyDescent="0.35">
      <c r="A485">
        <v>470</v>
      </c>
      <c r="B485" s="148">
        <v>1031600</v>
      </c>
      <c r="C485" s="149" t="s">
        <v>44</v>
      </c>
      <c r="D485" s="149" t="s">
        <v>221</v>
      </c>
      <c r="E485" s="150" t="s">
        <v>222</v>
      </c>
      <c r="F485" t="s">
        <v>223</v>
      </c>
      <c r="G485" s="151">
        <v>0</v>
      </c>
      <c r="H485" s="44">
        <v>0</v>
      </c>
      <c r="I485" s="185">
        <f>VLOOKUP(C485,Xrate!A:D,4,0)</f>
        <v>1</v>
      </c>
      <c r="J485" s="191">
        <f t="shared" si="7"/>
        <v>0</v>
      </c>
    </row>
    <row r="486" spans="1:10" x14ac:dyDescent="0.35">
      <c r="A486">
        <v>471</v>
      </c>
      <c r="B486" s="148">
        <v>1031600</v>
      </c>
      <c r="C486" s="149" t="s">
        <v>44</v>
      </c>
      <c r="D486" s="149" t="s">
        <v>232</v>
      </c>
      <c r="E486" s="150" t="s">
        <v>233</v>
      </c>
      <c r="F486" t="s">
        <v>41</v>
      </c>
      <c r="G486" s="151">
        <v>1965050000</v>
      </c>
      <c r="H486" s="44">
        <v>1931600000</v>
      </c>
      <c r="I486" s="185">
        <f>VLOOKUP(C486,Xrate!A:D,4,0)</f>
        <v>1</v>
      </c>
      <c r="J486" s="191">
        <f t="shared" si="7"/>
        <v>1965050000</v>
      </c>
    </row>
    <row r="487" spans="1:10" x14ac:dyDescent="0.35">
      <c r="A487">
        <v>472</v>
      </c>
      <c r="B487" s="148">
        <v>1032000</v>
      </c>
      <c r="C487" s="149" t="s">
        <v>226</v>
      </c>
      <c r="D487" s="149" t="s">
        <v>157</v>
      </c>
      <c r="E487" s="150" t="s">
        <v>158</v>
      </c>
      <c r="F487" t="s">
        <v>225</v>
      </c>
      <c r="G487" s="151">
        <v>0</v>
      </c>
      <c r="H487" s="44">
        <v>0</v>
      </c>
      <c r="I487" s="185">
        <f>VLOOKUP(C487,Xrate!A:D,4,0)</f>
        <v>17916</v>
      </c>
      <c r="J487" s="199">
        <f t="shared" si="7"/>
        <v>0</v>
      </c>
    </row>
    <row r="488" spans="1:10" x14ac:dyDescent="0.35">
      <c r="A488">
        <v>473</v>
      </c>
      <c r="B488" s="148">
        <v>1032000</v>
      </c>
      <c r="C488" s="149" t="s">
        <v>227</v>
      </c>
      <c r="D488" s="149" t="s">
        <v>157</v>
      </c>
      <c r="E488" s="150" t="s">
        <v>158</v>
      </c>
      <c r="F488" t="s">
        <v>225</v>
      </c>
      <c r="G488" s="151">
        <v>171802750</v>
      </c>
      <c r="H488" s="44">
        <v>74216315</v>
      </c>
      <c r="I488" s="185">
        <f>VLOOKUP(C488,Xrate!A:D,4,0)</f>
        <v>25835</v>
      </c>
      <c r="J488" s="199">
        <f t="shared" si="7"/>
        <v>6650</v>
      </c>
    </row>
    <row r="489" spans="1:10" x14ac:dyDescent="0.35">
      <c r="A489">
        <v>474</v>
      </c>
      <c r="B489" s="148">
        <v>1032000</v>
      </c>
      <c r="C489" s="149" t="s">
        <v>228</v>
      </c>
      <c r="D489" s="149" t="s">
        <v>157</v>
      </c>
      <c r="E489" s="150" t="s">
        <v>158</v>
      </c>
      <c r="F489" t="s">
        <v>225</v>
      </c>
      <c r="G489" s="151">
        <v>0</v>
      </c>
      <c r="H489" s="44">
        <v>0</v>
      </c>
      <c r="I489" s="185">
        <f>VLOOKUP(C489,Xrate!A:D,4,0)</f>
        <v>30798</v>
      </c>
      <c r="J489" s="199">
        <f t="shared" si="7"/>
        <v>0</v>
      </c>
    </row>
    <row r="490" spans="1:10" x14ac:dyDescent="0.35">
      <c r="A490">
        <v>475</v>
      </c>
      <c r="B490" s="148">
        <v>1032000</v>
      </c>
      <c r="C490" s="149" t="s">
        <v>229</v>
      </c>
      <c r="D490" s="149" t="s">
        <v>157</v>
      </c>
      <c r="E490" s="150" t="s">
        <v>158</v>
      </c>
      <c r="F490" t="s">
        <v>225</v>
      </c>
      <c r="G490" s="151">
        <v>0</v>
      </c>
      <c r="H490" s="44">
        <v>0</v>
      </c>
      <c r="I490" s="185">
        <f>VLOOKUP(C490,Xrate!A:D,4,0)</f>
        <v>198.17</v>
      </c>
      <c r="J490" s="199">
        <f t="shared" si="7"/>
        <v>0</v>
      </c>
    </row>
    <row r="491" spans="1:10" x14ac:dyDescent="0.35">
      <c r="A491">
        <v>476</v>
      </c>
      <c r="B491" s="148">
        <v>1032000</v>
      </c>
      <c r="C491" s="149" t="s">
        <v>231</v>
      </c>
      <c r="D491" s="149" t="s">
        <v>157</v>
      </c>
      <c r="E491" s="150" t="s">
        <v>158</v>
      </c>
      <c r="F491" t="s">
        <v>225</v>
      </c>
      <c r="G491" s="151">
        <v>659740800</v>
      </c>
      <c r="H491" s="44">
        <v>488485910</v>
      </c>
      <c r="I491" s="185">
        <f>VLOOKUP(C491,Xrate!A:D,4,0)</f>
        <v>22800</v>
      </c>
      <c r="J491" s="199">
        <f t="shared" si="7"/>
        <v>28936</v>
      </c>
    </row>
    <row r="492" spans="1:10" x14ac:dyDescent="0.35">
      <c r="A492">
        <v>477</v>
      </c>
      <c r="B492" s="148">
        <v>1032000</v>
      </c>
      <c r="C492" s="149" t="s">
        <v>44</v>
      </c>
      <c r="D492" s="149" t="s">
        <v>221</v>
      </c>
      <c r="E492" s="150" t="s">
        <v>222</v>
      </c>
      <c r="F492" t="s">
        <v>223</v>
      </c>
      <c r="G492" s="151">
        <v>0</v>
      </c>
      <c r="H492" s="44">
        <v>0</v>
      </c>
      <c r="I492" s="185">
        <f>VLOOKUP(C492,Xrate!A:D,4,0)</f>
        <v>1</v>
      </c>
      <c r="J492" s="191">
        <f t="shared" si="7"/>
        <v>0</v>
      </c>
    </row>
    <row r="493" spans="1:10" x14ac:dyDescent="0.35">
      <c r="A493">
        <v>478</v>
      </c>
      <c r="B493" s="148">
        <v>1032000</v>
      </c>
      <c r="C493" s="149" t="s">
        <v>44</v>
      </c>
      <c r="D493" s="149" t="s">
        <v>232</v>
      </c>
      <c r="E493" s="150" t="s">
        <v>233</v>
      </c>
      <c r="F493" t="s">
        <v>41</v>
      </c>
      <c r="G493" s="151">
        <v>22702480000</v>
      </c>
      <c r="H493" s="44">
        <v>20207560000</v>
      </c>
      <c r="I493" s="185">
        <f>VLOOKUP(C493,Xrate!A:D,4,0)</f>
        <v>1</v>
      </c>
      <c r="J493" s="191">
        <f t="shared" si="7"/>
        <v>22702480000</v>
      </c>
    </row>
    <row r="494" spans="1:10" x14ac:dyDescent="0.35">
      <c r="A494">
        <v>479</v>
      </c>
      <c r="B494" s="148">
        <v>1032200</v>
      </c>
      <c r="C494" s="149" t="s">
        <v>227</v>
      </c>
      <c r="D494" s="149" t="s">
        <v>157</v>
      </c>
      <c r="E494" s="150" t="s">
        <v>158</v>
      </c>
      <c r="F494" t="s">
        <v>225</v>
      </c>
      <c r="G494" s="151">
        <v>410905675</v>
      </c>
      <c r="H494" s="44">
        <v>654040145</v>
      </c>
      <c r="I494" s="185">
        <f>VLOOKUP(C494,Xrate!A:D,4,0)</f>
        <v>25835</v>
      </c>
      <c r="J494" s="199">
        <f t="shared" si="7"/>
        <v>15905</v>
      </c>
    </row>
    <row r="495" spans="1:10" x14ac:dyDescent="0.35">
      <c r="A495">
        <v>480</v>
      </c>
      <c r="B495" s="148">
        <v>1032200</v>
      </c>
      <c r="C495" s="149" t="s">
        <v>231</v>
      </c>
      <c r="D495" s="149" t="s">
        <v>157</v>
      </c>
      <c r="E495" s="150" t="s">
        <v>158</v>
      </c>
      <c r="F495" t="s">
        <v>225</v>
      </c>
      <c r="G495" s="151">
        <v>446720400</v>
      </c>
      <c r="H495" s="44">
        <v>756018705</v>
      </c>
      <c r="I495" s="185">
        <f>VLOOKUP(C495,Xrate!A:D,4,0)</f>
        <v>22800</v>
      </c>
      <c r="J495" s="199">
        <f t="shared" si="7"/>
        <v>19593</v>
      </c>
    </row>
    <row r="496" spans="1:10" x14ac:dyDescent="0.35">
      <c r="A496">
        <v>481</v>
      </c>
      <c r="B496" s="148">
        <v>1032200</v>
      </c>
      <c r="C496" s="149" t="s">
        <v>44</v>
      </c>
      <c r="D496" s="149" t="s">
        <v>221</v>
      </c>
      <c r="E496" s="150" t="s">
        <v>222</v>
      </c>
      <c r="F496" t="s">
        <v>223</v>
      </c>
      <c r="G496" s="151">
        <v>0</v>
      </c>
      <c r="H496" s="44">
        <v>0</v>
      </c>
      <c r="I496" s="185">
        <f>VLOOKUP(C496,Xrate!A:D,4,0)</f>
        <v>1</v>
      </c>
      <c r="J496" s="191">
        <f t="shared" si="7"/>
        <v>0</v>
      </c>
    </row>
    <row r="497" spans="1:10" x14ac:dyDescent="0.35">
      <c r="A497">
        <v>482</v>
      </c>
      <c r="B497" s="148">
        <v>1032200</v>
      </c>
      <c r="C497" s="149" t="s">
        <v>44</v>
      </c>
      <c r="D497" s="149" t="s">
        <v>232</v>
      </c>
      <c r="E497" s="150" t="s">
        <v>233</v>
      </c>
      <c r="F497" t="s">
        <v>41</v>
      </c>
      <c r="G497" s="151">
        <v>8261210000</v>
      </c>
      <c r="H497" s="44">
        <v>2081230000</v>
      </c>
      <c r="I497" s="185">
        <f>VLOOKUP(C497,Xrate!A:D,4,0)</f>
        <v>1</v>
      </c>
      <c r="J497" s="191">
        <f t="shared" si="7"/>
        <v>8261210000</v>
      </c>
    </row>
    <row r="498" spans="1:10" x14ac:dyDescent="0.35">
      <c r="A498">
        <v>483</v>
      </c>
      <c r="B498" s="148">
        <v>1032400</v>
      </c>
      <c r="C498" s="149" t="s">
        <v>227</v>
      </c>
      <c r="D498" s="149" t="s">
        <v>157</v>
      </c>
      <c r="E498" s="150" t="s">
        <v>158</v>
      </c>
      <c r="F498" t="s">
        <v>225</v>
      </c>
      <c r="G498" s="151">
        <v>487377275</v>
      </c>
      <c r="H498" s="44">
        <v>1146876210</v>
      </c>
      <c r="I498" s="185">
        <f>VLOOKUP(C498,Xrate!A:D,4,0)</f>
        <v>25835</v>
      </c>
      <c r="J498" s="199">
        <f t="shared" si="7"/>
        <v>18865</v>
      </c>
    </row>
    <row r="499" spans="1:10" x14ac:dyDescent="0.35">
      <c r="A499">
        <v>484</v>
      </c>
      <c r="B499" s="148">
        <v>1032400</v>
      </c>
      <c r="C499" s="149" t="s">
        <v>231</v>
      </c>
      <c r="D499" s="149" t="s">
        <v>157</v>
      </c>
      <c r="E499" s="150" t="s">
        <v>158</v>
      </c>
      <c r="F499" t="s">
        <v>225</v>
      </c>
      <c r="G499" s="151">
        <v>435776400</v>
      </c>
      <c r="H499" s="44">
        <v>765884540</v>
      </c>
      <c r="I499" s="185">
        <f>VLOOKUP(C499,Xrate!A:D,4,0)</f>
        <v>22800</v>
      </c>
      <c r="J499" s="199">
        <f t="shared" si="7"/>
        <v>19113</v>
      </c>
    </row>
    <row r="500" spans="1:10" x14ac:dyDescent="0.35">
      <c r="A500">
        <v>485</v>
      </c>
      <c r="B500" s="148">
        <v>1032400</v>
      </c>
      <c r="C500" s="149" t="s">
        <v>44</v>
      </c>
      <c r="D500" s="149" t="s">
        <v>221</v>
      </c>
      <c r="E500" s="150" t="s">
        <v>222</v>
      </c>
      <c r="F500" t="s">
        <v>223</v>
      </c>
      <c r="G500" s="151">
        <v>0</v>
      </c>
      <c r="H500" s="44">
        <v>0</v>
      </c>
      <c r="I500" s="185">
        <f>VLOOKUP(C500,Xrate!A:D,4,0)</f>
        <v>1</v>
      </c>
      <c r="J500" s="191">
        <f t="shared" si="7"/>
        <v>0</v>
      </c>
    </row>
    <row r="501" spans="1:10" x14ac:dyDescent="0.35">
      <c r="A501">
        <v>486</v>
      </c>
      <c r="B501" s="148">
        <v>1032400</v>
      </c>
      <c r="C501" s="149" t="s">
        <v>44</v>
      </c>
      <c r="D501" s="149" t="s">
        <v>232</v>
      </c>
      <c r="E501" s="150" t="s">
        <v>233</v>
      </c>
      <c r="F501" t="s">
        <v>41</v>
      </c>
      <c r="G501" s="151">
        <v>4635550000</v>
      </c>
      <c r="H501" s="44">
        <v>3746050000</v>
      </c>
      <c r="I501" s="185">
        <f>VLOOKUP(C501,Xrate!A:D,4,0)</f>
        <v>1</v>
      </c>
      <c r="J501" s="191">
        <f t="shared" si="7"/>
        <v>4635550000</v>
      </c>
    </row>
    <row r="502" spans="1:10" x14ac:dyDescent="0.35">
      <c r="A502">
        <v>487</v>
      </c>
      <c r="B502" s="148">
        <v>1032600</v>
      </c>
      <c r="C502" s="149" t="s">
        <v>227</v>
      </c>
      <c r="D502" s="149" t="s">
        <v>157</v>
      </c>
      <c r="E502" s="150" t="s">
        <v>158</v>
      </c>
      <c r="F502" t="s">
        <v>225</v>
      </c>
      <c r="G502" s="151">
        <v>1084036600</v>
      </c>
      <c r="H502" s="44">
        <v>525899930</v>
      </c>
      <c r="I502" s="185">
        <f>VLOOKUP(C502,Xrate!A:D,4,0)</f>
        <v>25835</v>
      </c>
      <c r="J502" s="199">
        <f t="shared" si="7"/>
        <v>41960</v>
      </c>
    </row>
    <row r="503" spans="1:10" x14ac:dyDescent="0.35">
      <c r="A503">
        <v>488</v>
      </c>
      <c r="B503" s="148">
        <v>1032600</v>
      </c>
      <c r="C503" s="149" t="s">
        <v>231</v>
      </c>
      <c r="D503" s="149" t="s">
        <v>157</v>
      </c>
      <c r="E503" s="150" t="s">
        <v>158</v>
      </c>
      <c r="F503" t="s">
        <v>225</v>
      </c>
      <c r="G503" s="151">
        <v>505362000</v>
      </c>
      <c r="H503" s="44">
        <v>696708170</v>
      </c>
      <c r="I503" s="185">
        <f>VLOOKUP(C503,Xrate!A:D,4,0)</f>
        <v>22800</v>
      </c>
      <c r="J503" s="199">
        <f t="shared" si="7"/>
        <v>22165</v>
      </c>
    </row>
    <row r="504" spans="1:10" x14ac:dyDescent="0.35">
      <c r="A504">
        <v>489</v>
      </c>
      <c r="B504" s="148">
        <v>1032600</v>
      </c>
      <c r="C504" s="149" t="s">
        <v>44</v>
      </c>
      <c r="D504" s="149" t="s">
        <v>221</v>
      </c>
      <c r="E504" s="150" t="s">
        <v>222</v>
      </c>
      <c r="F504" t="s">
        <v>223</v>
      </c>
      <c r="G504" s="151">
        <v>0</v>
      </c>
      <c r="H504" s="44">
        <v>0</v>
      </c>
      <c r="I504" s="185">
        <f>VLOOKUP(C504,Xrate!A:D,4,0)</f>
        <v>1</v>
      </c>
      <c r="J504" s="191">
        <f t="shared" si="7"/>
        <v>0</v>
      </c>
    </row>
    <row r="505" spans="1:10" x14ac:dyDescent="0.35">
      <c r="A505">
        <v>490</v>
      </c>
      <c r="B505" s="148">
        <v>1032600</v>
      </c>
      <c r="C505" s="149" t="s">
        <v>44</v>
      </c>
      <c r="D505" s="149" t="s">
        <v>232</v>
      </c>
      <c r="E505" s="150" t="s">
        <v>233</v>
      </c>
      <c r="F505" t="s">
        <v>41</v>
      </c>
      <c r="G505" s="151">
        <v>4366890000</v>
      </c>
      <c r="H505" s="44">
        <v>3296020000</v>
      </c>
      <c r="I505" s="185">
        <f>VLOOKUP(C505,Xrate!A:D,4,0)</f>
        <v>1</v>
      </c>
      <c r="J505" s="191">
        <f t="shared" si="7"/>
        <v>4366890000</v>
      </c>
    </row>
    <row r="506" spans="1:10" x14ac:dyDescent="0.35">
      <c r="A506">
        <v>491</v>
      </c>
      <c r="B506" s="148">
        <v>1032800</v>
      </c>
      <c r="C506" s="149" t="s">
        <v>227</v>
      </c>
      <c r="D506" s="149" t="s">
        <v>157</v>
      </c>
      <c r="E506" s="150" t="s">
        <v>158</v>
      </c>
      <c r="F506" t="s">
        <v>225</v>
      </c>
      <c r="G506" s="151">
        <v>239748800</v>
      </c>
      <c r="H506" s="44">
        <v>135377370</v>
      </c>
      <c r="I506" s="185">
        <f>VLOOKUP(C506,Xrate!A:D,4,0)</f>
        <v>25835</v>
      </c>
      <c r="J506" s="199">
        <f t="shared" si="7"/>
        <v>9280</v>
      </c>
    </row>
    <row r="507" spans="1:10" x14ac:dyDescent="0.35">
      <c r="A507">
        <v>492</v>
      </c>
      <c r="B507" s="148">
        <v>1032800</v>
      </c>
      <c r="C507" s="149" t="s">
        <v>231</v>
      </c>
      <c r="D507" s="149" t="s">
        <v>157</v>
      </c>
      <c r="E507" s="150" t="s">
        <v>158</v>
      </c>
      <c r="F507" t="s">
        <v>225</v>
      </c>
      <c r="G507" s="151">
        <v>200754000</v>
      </c>
      <c r="H507" s="44">
        <v>85604025</v>
      </c>
      <c r="I507" s="185">
        <f>VLOOKUP(C507,Xrate!A:D,4,0)</f>
        <v>22800</v>
      </c>
      <c r="J507" s="199">
        <f t="shared" si="7"/>
        <v>8805</v>
      </c>
    </row>
    <row r="508" spans="1:10" x14ac:dyDescent="0.35">
      <c r="A508">
        <v>493</v>
      </c>
      <c r="B508" s="148">
        <v>1032800</v>
      </c>
      <c r="C508" s="149" t="s">
        <v>44</v>
      </c>
      <c r="D508" s="149" t="s">
        <v>221</v>
      </c>
      <c r="E508" s="150" t="s">
        <v>222</v>
      </c>
      <c r="F508" t="s">
        <v>223</v>
      </c>
      <c r="G508" s="151">
        <v>0</v>
      </c>
      <c r="H508" s="44">
        <v>0</v>
      </c>
      <c r="I508" s="185">
        <f>VLOOKUP(C508,Xrate!A:D,4,0)</f>
        <v>1</v>
      </c>
      <c r="J508" s="191">
        <f t="shared" si="7"/>
        <v>0</v>
      </c>
    </row>
    <row r="509" spans="1:10" x14ac:dyDescent="0.35">
      <c r="A509">
        <v>494</v>
      </c>
      <c r="B509" s="148">
        <v>1032800</v>
      </c>
      <c r="C509" s="149" t="s">
        <v>44</v>
      </c>
      <c r="D509" s="149" t="s">
        <v>232</v>
      </c>
      <c r="E509" s="150" t="s">
        <v>233</v>
      </c>
      <c r="F509" t="s">
        <v>41</v>
      </c>
      <c r="G509" s="151">
        <v>15686160000</v>
      </c>
      <c r="H509" s="44">
        <v>11925580000</v>
      </c>
      <c r="I509" s="185">
        <f>VLOOKUP(C509,Xrate!A:D,4,0)</f>
        <v>1</v>
      </c>
      <c r="J509" s="191">
        <f t="shared" si="7"/>
        <v>15686160000</v>
      </c>
    </row>
    <row r="510" spans="1:10" x14ac:dyDescent="0.35">
      <c r="A510">
        <v>495</v>
      </c>
      <c r="B510" s="148">
        <v>1033300</v>
      </c>
      <c r="C510" s="149" t="s">
        <v>242</v>
      </c>
      <c r="D510" s="149" t="s">
        <v>232</v>
      </c>
      <c r="E510" s="150" t="s">
        <v>233</v>
      </c>
      <c r="F510" t="s">
        <v>225</v>
      </c>
      <c r="G510" s="151">
        <v>0</v>
      </c>
      <c r="H510" s="44">
        <v>0</v>
      </c>
      <c r="I510" s="185">
        <f>VLOOKUP(C510,Xrate!A:D,4,0)</f>
        <v>2.04</v>
      </c>
      <c r="J510" s="199">
        <f t="shared" si="7"/>
        <v>0</v>
      </c>
    </row>
    <row r="511" spans="1:10" x14ac:dyDescent="0.35">
      <c r="A511">
        <v>496</v>
      </c>
      <c r="B511" s="148">
        <v>1034000</v>
      </c>
      <c r="C511" s="149" t="s">
        <v>224</v>
      </c>
      <c r="D511" s="149" t="s">
        <v>157</v>
      </c>
      <c r="E511" s="150" t="s">
        <v>158</v>
      </c>
      <c r="F511" t="s">
        <v>225</v>
      </c>
      <c r="G511" s="151">
        <v>0</v>
      </c>
      <c r="H511" s="44">
        <v>0</v>
      </c>
      <c r="I511" s="185">
        <f>VLOOKUP(C511,Xrate!A:D,4,0)</f>
        <v>16577</v>
      </c>
      <c r="J511" s="199">
        <f t="shared" si="7"/>
        <v>0</v>
      </c>
    </row>
    <row r="512" spans="1:10" x14ac:dyDescent="0.35">
      <c r="A512">
        <v>497</v>
      </c>
      <c r="B512" s="148">
        <v>1034000</v>
      </c>
      <c r="C512" s="149" t="s">
        <v>226</v>
      </c>
      <c r="D512" s="149" t="s">
        <v>157</v>
      </c>
      <c r="E512" s="150" t="s">
        <v>158</v>
      </c>
      <c r="F512" t="s">
        <v>225</v>
      </c>
      <c r="G512" s="151">
        <v>0</v>
      </c>
      <c r="H512" s="44">
        <v>0</v>
      </c>
      <c r="I512" s="185">
        <f>VLOOKUP(C512,Xrate!A:D,4,0)</f>
        <v>17916</v>
      </c>
      <c r="J512" s="199">
        <f t="shared" si="7"/>
        <v>0</v>
      </c>
    </row>
    <row r="513" spans="1:10" x14ac:dyDescent="0.35">
      <c r="A513">
        <v>498</v>
      </c>
      <c r="B513" s="148">
        <v>1034000</v>
      </c>
      <c r="C513" s="149" t="s">
        <v>227</v>
      </c>
      <c r="D513" s="149" t="s">
        <v>157</v>
      </c>
      <c r="E513" s="150" t="s">
        <v>158</v>
      </c>
      <c r="F513" t="s">
        <v>225</v>
      </c>
      <c r="G513" s="151">
        <v>1420925000</v>
      </c>
      <c r="H513" s="44">
        <v>1047258900</v>
      </c>
      <c r="I513" s="185">
        <f>VLOOKUP(C513,Xrate!A:D,4,0)</f>
        <v>25835</v>
      </c>
      <c r="J513" s="199">
        <f t="shared" si="7"/>
        <v>55000</v>
      </c>
    </row>
    <row r="514" spans="1:10" x14ac:dyDescent="0.35">
      <c r="A514">
        <v>499</v>
      </c>
      <c r="B514" s="148">
        <v>1034000</v>
      </c>
      <c r="C514" s="149" t="s">
        <v>229</v>
      </c>
      <c r="D514" s="149" t="s">
        <v>157</v>
      </c>
      <c r="E514" s="150" t="s">
        <v>158</v>
      </c>
      <c r="F514" t="s">
        <v>225</v>
      </c>
      <c r="G514" s="151">
        <v>0</v>
      </c>
      <c r="H514" s="44">
        <v>0</v>
      </c>
      <c r="I514" s="185">
        <f>VLOOKUP(C514,Xrate!A:D,4,0)</f>
        <v>198.17</v>
      </c>
      <c r="J514" s="199">
        <f t="shared" si="7"/>
        <v>0</v>
      </c>
    </row>
    <row r="515" spans="1:10" x14ac:dyDescent="0.35">
      <c r="A515">
        <v>500</v>
      </c>
      <c r="B515" s="148">
        <v>1034000</v>
      </c>
      <c r="C515" s="149" t="s">
        <v>235</v>
      </c>
      <c r="D515" s="149" t="s">
        <v>157</v>
      </c>
      <c r="E515" s="150" t="s">
        <v>158</v>
      </c>
      <c r="F515" t="s">
        <v>225</v>
      </c>
      <c r="G515" s="151">
        <v>0</v>
      </c>
      <c r="H515" s="44">
        <v>0</v>
      </c>
      <c r="I515" s="185">
        <f>VLOOKUP(C515,Xrate!A:D,4,0)</f>
        <v>19.91</v>
      </c>
      <c r="J515" s="199">
        <f t="shared" si="7"/>
        <v>0</v>
      </c>
    </row>
    <row r="516" spans="1:10" x14ac:dyDescent="0.35">
      <c r="A516">
        <v>501</v>
      </c>
      <c r="B516" s="148">
        <v>1034000</v>
      </c>
      <c r="C516" s="149" t="s">
        <v>231</v>
      </c>
      <c r="D516" s="149" t="s">
        <v>157</v>
      </c>
      <c r="E516" s="150" t="s">
        <v>158</v>
      </c>
      <c r="F516" t="s">
        <v>225</v>
      </c>
      <c r="G516" s="151">
        <v>1496364000</v>
      </c>
      <c r="H516" s="44">
        <v>3014047250</v>
      </c>
      <c r="I516" s="185">
        <f>VLOOKUP(C516,Xrate!A:D,4,0)</f>
        <v>22800</v>
      </c>
      <c r="J516" s="199">
        <f t="shared" si="7"/>
        <v>65630</v>
      </c>
    </row>
    <row r="517" spans="1:10" x14ac:dyDescent="0.35">
      <c r="A517">
        <v>502</v>
      </c>
      <c r="B517" s="148">
        <v>1034000</v>
      </c>
      <c r="C517" s="149" t="s">
        <v>44</v>
      </c>
      <c r="D517" s="149" t="s">
        <v>221</v>
      </c>
      <c r="E517" s="150" t="s">
        <v>222</v>
      </c>
      <c r="F517" t="s">
        <v>223</v>
      </c>
      <c r="G517" s="151">
        <v>0</v>
      </c>
      <c r="H517" s="44">
        <v>0</v>
      </c>
      <c r="I517" s="185">
        <f>VLOOKUP(C517,Xrate!A:D,4,0)</f>
        <v>1</v>
      </c>
      <c r="J517" s="191">
        <f t="shared" si="7"/>
        <v>0</v>
      </c>
    </row>
    <row r="518" spans="1:10" x14ac:dyDescent="0.35">
      <c r="A518">
        <v>503</v>
      </c>
      <c r="B518" s="148">
        <v>1034000</v>
      </c>
      <c r="C518" s="149" t="s">
        <v>44</v>
      </c>
      <c r="D518" s="149" t="s">
        <v>232</v>
      </c>
      <c r="E518" s="150" t="s">
        <v>233</v>
      </c>
      <c r="F518" t="s">
        <v>41</v>
      </c>
      <c r="G518" s="151">
        <v>25629540000</v>
      </c>
      <c r="H518" s="44">
        <v>25385550000</v>
      </c>
      <c r="I518" s="185">
        <f>VLOOKUP(C518,Xrate!A:D,4,0)</f>
        <v>1</v>
      </c>
      <c r="J518" s="191">
        <f t="shared" si="7"/>
        <v>25629540000</v>
      </c>
    </row>
    <row r="519" spans="1:10" x14ac:dyDescent="0.35">
      <c r="A519">
        <v>504</v>
      </c>
      <c r="B519" s="148">
        <v>1034200</v>
      </c>
      <c r="C519" s="149" t="s">
        <v>227</v>
      </c>
      <c r="D519" s="149" t="s">
        <v>157</v>
      </c>
      <c r="E519" s="150" t="s">
        <v>158</v>
      </c>
      <c r="F519" t="s">
        <v>225</v>
      </c>
      <c r="G519" s="151">
        <v>898670475</v>
      </c>
      <c r="H519" s="44">
        <v>878675760</v>
      </c>
      <c r="I519" s="185">
        <f>VLOOKUP(C519,Xrate!A:D,4,0)</f>
        <v>25835</v>
      </c>
      <c r="J519" s="199">
        <f t="shared" si="7"/>
        <v>34785</v>
      </c>
    </row>
    <row r="520" spans="1:10" x14ac:dyDescent="0.35">
      <c r="A520">
        <v>505</v>
      </c>
      <c r="B520" s="148">
        <v>1034200</v>
      </c>
      <c r="C520" s="149" t="s">
        <v>231</v>
      </c>
      <c r="D520" s="149" t="s">
        <v>157</v>
      </c>
      <c r="E520" s="150" t="s">
        <v>158</v>
      </c>
      <c r="F520" t="s">
        <v>225</v>
      </c>
      <c r="G520" s="151">
        <v>3482426400</v>
      </c>
      <c r="H520" s="44">
        <v>3478665695</v>
      </c>
      <c r="I520" s="185">
        <f>VLOOKUP(C520,Xrate!A:D,4,0)</f>
        <v>22800</v>
      </c>
      <c r="J520" s="199">
        <f t="shared" si="7"/>
        <v>152738</v>
      </c>
    </row>
    <row r="521" spans="1:10" x14ac:dyDescent="0.35">
      <c r="A521">
        <v>506</v>
      </c>
      <c r="B521" s="148">
        <v>1034200</v>
      </c>
      <c r="C521" s="149" t="s">
        <v>44</v>
      </c>
      <c r="D521" s="149" t="s">
        <v>221</v>
      </c>
      <c r="E521" s="150" t="s">
        <v>222</v>
      </c>
      <c r="F521" t="s">
        <v>223</v>
      </c>
      <c r="G521" s="151">
        <v>0</v>
      </c>
      <c r="H521" s="44">
        <v>0</v>
      </c>
      <c r="I521" s="185">
        <f>VLOOKUP(C521,Xrate!A:D,4,0)</f>
        <v>1</v>
      </c>
      <c r="J521" s="191">
        <f t="shared" si="7"/>
        <v>0</v>
      </c>
    </row>
    <row r="522" spans="1:10" x14ac:dyDescent="0.35">
      <c r="A522">
        <v>507</v>
      </c>
      <c r="B522" s="148">
        <v>1034200</v>
      </c>
      <c r="C522" s="149" t="s">
        <v>44</v>
      </c>
      <c r="D522" s="149" t="s">
        <v>232</v>
      </c>
      <c r="E522" s="150" t="s">
        <v>233</v>
      </c>
      <c r="F522" t="s">
        <v>41</v>
      </c>
      <c r="G522" s="151">
        <v>20526420000</v>
      </c>
      <c r="H522" s="44">
        <v>14984460000</v>
      </c>
      <c r="I522" s="185">
        <f>VLOOKUP(C522,Xrate!A:D,4,0)</f>
        <v>1</v>
      </c>
      <c r="J522" s="191">
        <f t="shared" si="7"/>
        <v>20526420000</v>
      </c>
    </row>
    <row r="523" spans="1:10" x14ac:dyDescent="0.35">
      <c r="A523">
        <v>508</v>
      </c>
      <c r="B523" s="148">
        <v>1034300</v>
      </c>
      <c r="C523" s="149" t="s">
        <v>227</v>
      </c>
      <c r="D523" s="149" t="s">
        <v>157</v>
      </c>
      <c r="E523" s="150" t="s">
        <v>158</v>
      </c>
      <c r="F523" t="s">
        <v>225</v>
      </c>
      <c r="G523" s="151">
        <v>941814925</v>
      </c>
      <c r="H523" s="44">
        <v>143465955</v>
      </c>
      <c r="I523" s="185">
        <f>VLOOKUP(C523,Xrate!A:D,4,0)</f>
        <v>25835</v>
      </c>
      <c r="J523" s="199">
        <f t="shared" si="7"/>
        <v>36455</v>
      </c>
    </row>
    <row r="524" spans="1:10" x14ac:dyDescent="0.35">
      <c r="A524">
        <v>509</v>
      </c>
      <c r="B524" s="148">
        <v>1034300</v>
      </c>
      <c r="C524" s="149" t="s">
        <v>231</v>
      </c>
      <c r="D524" s="149" t="s">
        <v>157</v>
      </c>
      <c r="E524" s="150" t="s">
        <v>158</v>
      </c>
      <c r="F524" t="s">
        <v>225</v>
      </c>
      <c r="G524" s="151">
        <v>948138000</v>
      </c>
      <c r="H524" s="44">
        <v>1514925535</v>
      </c>
      <c r="I524" s="185">
        <f>VLOOKUP(C524,Xrate!A:D,4,0)</f>
        <v>22800</v>
      </c>
      <c r="J524" s="199">
        <f t="shared" si="7"/>
        <v>41585</v>
      </c>
    </row>
    <row r="525" spans="1:10" x14ac:dyDescent="0.35">
      <c r="A525">
        <v>510</v>
      </c>
      <c r="B525" s="148">
        <v>1034300</v>
      </c>
      <c r="C525" s="149" t="s">
        <v>44</v>
      </c>
      <c r="D525" s="149" t="s">
        <v>221</v>
      </c>
      <c r="E525" s="150" t="s">
        <v>222</v>
      </c>
      <c r="F525" t="s">
        <v>223</v>
      </c>
      <c r="G525" s="151">
        <v>0</v>
      </c>
      <c r="H525" s="44">
        <v>0</v>
      </c>
      <c r="I525" s="185">
        <f>VLOOKUP(C525,Xrate!A:D,4,0)</f>
        <v>1</v>
      </c>
      <c r="J525" s="191">
        <f t="shared" si="7"/>
        <v>0</v>
      </c>
    </row>
    <row r="526" spans="1:10" x14ac:dyDescent="0.35">
      <c r="A526">
        <v>511</v>
      </c>
      <c r="B526" s="148">
        <v>1034300</v>
      </c>
      <c r="C526" s="149" t="s">
        <v>44</v>
      </c>
      <c r="D526" s="149" t="s">
        <v>232</v>
      </c>
      <c r="E526" s="150" t="s">
        <v>233</v>
      </c>
      <c r="F526" t="s">
        <v>41</v>
      </c>
      <c r="G526" s="151">
        <v>19408460000</v>
      </c>
      <c r="H526" s="44">
        <v>13962130000</v>
      </c>
      <c r="I526" s="185">
        <f>VLOOKUP(C526,Xrate!A:D,4,0)</f>
        <v>1</v>
      </c>
      <c r="J526" s="191">
        <f t="shared" si="7"/>
        <v>19408460000</v>
      </c>
    </row>
    <row r="527" spans="1:10" x14ac:dyDescent="0.35">
      <c r="A527">
        <v>512</v>
      </c>
      <c r="B527" s="148">
        <v>1034400</v>
      </c>
      <c r="C527" s="149" t="s">
        <v>227</v>
      </c>
      <c r="D527" s="149" t="s">
        <v>157</v>
      </c>
      <c r="E527" s="150" t="s">
        <v>158</v>
      </c>
      <c r="F527" t="s">
        <v>225</v>
      </c>
      <c r="G527" s="151">
        <v>0</v>
      </c>
      <c r="H527" s="44">
        <v>0</v>
      </c>
      <c r="I527" s="185">
        <f>VLOOKUP(C527,Xrate!A:D,4,0)</f>
        <v>25835</v>
      </c>
      <c r="J527" s="199">
        <f t="shared" si="7"/>
        <v>0</v>
      </c>
    </row>
    <row r="528" spans="1:10" x14ac:dyDescent="0.35">
      <c r="A528">
        <v>513</v>
      </c>
      <c r="B528" s="148">
        <v>1034400</v>
      </c>
      <c r="C528" s="149" t="s">
        <v>231</v>
      </c>
      <c r="D528" s="149" t="s">
        <v>157</v>
      </c>
      <c r="E528" s="150" t="s">
        <v>158</v>
      </c>
      <c r="F528" t="s">
        <v>225</v>
      </c>
      <c r="G528" s="151">
        <v>1763808000</v>
      </c>
      <c r="H528" s="44">
        <v>1560973800</v>
      </c>
      <c r="I528" s="185">
        <f>VLOOKUP(C528,Xrate!A:D,4,0)</f>
        <v>22800</v>
      </c>
      <c r="J528" s="199">
        <f t="shared" si="7"/>
        <v>77360</v>
      </c>
    </row>
    <row r="529" spans="1:10" x14ac:dyDescent="0.35">
      <c r="A529">
        <v>514</v>
      </c>
      <c r="B529" s="148">
        <v>1034400</v>
      </c>
      <c r="C529" s="149" t="s">
        <v>44</v>
      </c>
      <c r="D529" s="149" t="s">
        <v>221</v>
      </c>
      <c r="E529" s="150" t="s">
        <v>222</v>
      </c>
      <c r="F529" t="s">
        <v>223</v>
      </c>
      <c r="G529" s="151">
        <v>0</v>
      </c>
      <c r="H529" s="44">
        <v>0</v>
      </c>
      <c r="I529" s="185">
        <f>VLOOKUP(C529,Xrate!A:D,4,0)</f>
        <v>1</v>
      </c>
      <c r="J529" s="191">
        <f t="shared" ref="J529:J592" si="8">G529/I529</f>
        <v>0</v>
      </c>
    </row>
    <row r="530" spans="1:10" x14ac:dyDescent="0.35">
      <c r="A530">
        <v>515</v>
      </c>
      <c r="B530" s="148">
        <v>1034400</v>
      </c>
      <c r="C530" s="149" t="s">
        <v>44</v>
      </c>
      <c r="D530" s="149" t="s">
        <v>232</v>
      </c>
      <c r="E530" s="150" t="s">
        <v>233</v>
      </c>
      <c r="F530" t="s">
        <v>41</v>
      </c>
      <c r="G530" s="151">
        <v>15365450000</v>
      </c>
      <c r="H530" s="44">
        <v>14242600000</v>
      </c>
      <c r="I530" s="185">
        <f>VLOOKUP(C530,Xrate!A:D,4,0)</f>
        <v>1</v>
      </c>
      <c r="J530" s="191">
        <f t="shared" si="8"/>
        <v>15365450000</v>
      </c>
    </row>
    <row r="531" spans="1:10" x14ac:dyDescent="0.35">
      <c r="A531">
        <v>516</v>
      </c>
      <c r="B531" s="148">
        <v>1034600</v>
      </c>
      <c r="C531" s="149" t="s">
        <v>224</v>
      </c>
      <c r="D531" s="149" t="s">
        <v>157</v>
      </c>
      <c r="E531" s="150" t="s">
        <v>158</v>
      </c>
      <c r="F531" t="s">
        <v>225</v>
      </c>
      <c r="G531" s="151">
        <v>0</v>
      </c>
      <c r="H531" s="44">
        <v>0</v>
      </c>
      <c r="I531" s="185">
        <f>VLOOKUP(C531,Xrate!A:D,4,0)</f>
        <v>16577</v>
      </c>
      <c r="J531" s="199">
        <f t="shared" si="8"/>
        <v>0</v>
      </c>
    </row>
    <row r="532" spans="1:10" x14ac:dyDescent="0.35">
      <c r="A532">
        <v>517</v>
      </c>
      <c r="B532" s="148">
        <v>1034600</v>
      </c>
      <c r="C532" s="149" t="s">
        <v>227</v>
      </c>
      <c r="D532" s="149" t="s">
        <v>157</v>
      </c>
      <c r="E532" s="150" t="s">
        <v>158</v>
      </c>
      <c r="F532" t="s">
        <v>225</v>
      </c>
      <c r="G532" s="151">
        <v>2314040950</v>
      </c>
      <c r="H532" s="44">
        <v>2714642650</v>
      </c>
      <c r="I532" s="185">
        <f>VLOOKUP(C532,Xrate!A:D,4,0)</f>
        <v>25835</v>
      </c>
      <c r="J532" s="199">
        <f t="shared" si="8"/>
        <v>89570</v>
      </c>
    </row>
    <row r="533" spans="1:10" x14ac:dyDescent="0.35">
      <c r="A533">
        <v>518</v>
      </c>
      <c r="B533" s="148">
        <v>1034600</v>
      </c>
      <c r="C533" s="149" t="s">
        <v>231</v>
      </c>
      <c r="D533" s="149" t="s">
        <v>157</v>
      </c>
      <c r="E533" s="150" t="s">
        <v>158</v>
      </c>
      <c r="F533" t="s">
        <v>225</v>
      </c>
      <c r="G533" s="151">
        <v>1715950800</v>
      </c>
      <c r="H533" s="44">
        <v>2344487455</v>
      </c>
      <c r="I533" s="185">
        <f>VLOOKUP(C533,Xrate!A:D,4,0)</f>
        <v>22800</v>
      </c>
      <c r="J533" s="199">
        <f t="shared" si="8"/>
        <v>75261</v>
      </c>
    </row>
    <row r="534" spans="1:10" x14ac:dyDescent="0.35">
      <c r="A534">
        <v>519</v>
      </c>
      <c r="B534" s="148">
        <v>1034600</v>
      </c>
      <c r="C534" s="149" t="s">
        <v>44</v>
      </c>
      <c r="D534" s="149" t="s">
        <v>221</v>
      </c>
      <c r="E534" s="150" t="s">
        <v>222</v>
      </c>
      <c r="F534" t="s">
        <v>223</v>
      </c>
      <c r="G534" s="151">
        <v>0</v>
      </c>
      <c r="H534" s="44">
        <v>0</v>
      </c>
      <c r="I534" s="185">
        <f>VLOOKUP(C534,Xrate!A:D,4,0)</f>
        <v>1</v>
      </c>
      <c r="J534" s="191">
        <f t="shared" si="8"/>
        <v>0</v>
      </c>
    </row>
    <row r="535" spans="1:10" x14ac:dyDescent="0.35">
      <c r="A535">
        <v>520</v>
      </c>
      <c r="B535" s="148">
        <v>1034600</v>
      </c>
      <c r="C535" s="149" t="s">
        <v>44</v>
      </c>
      <c r="D535" s="149" t="s">
        <v>232</v>
      </c>
      <c r="E535" s="150" t="s">
        <v>233</v>
      </c>
      <c r="F535" t="s">
        <v>41</v>
      </c>
      <c r="G535" s="151">
        <v>24473460000</v>
      </c>
      <c r="H535" s="44">
        <v>12917450000</v>
      </c>
      <c r="I535" s="185">
        <f>VLOOKUP(C535,Xrate!A:D,4,0)</f>
        <v>1</v>
      </c>
      <c r="J535" s="191">
        <f t="shared" si="8"/>
        <v>24473460000</v>
      </c>
    </row>
    <row r="536" spans="1:10" x14ac:dyDescent="0.35">
      <c r="A536">
        <v>521</v>
      </c>
      <c r="B536" s="148">
        <v>1036000</v>
      </c>
      <c r="C536" s="149" t="s">
        <v>226</v>
      </c>
      <c r="D536" s="149" t="s">
        <v>157</v>
      </c>
      <c r="E536" s="150" t="s">
        <v>158</v>
      </c>
      <c r="F536" t="s">
        <v>225</v>
      </c>
      <c r="G536" s="151">
        <v>0</v>
      </c>
      <c r="H536" s="44">
        <v>0</v>
      </c>
      <c r="I536" s="185">
        <f>VLOOKUP(C536,Xrate!A:D,4,0)</f>
        <v>17916</v>
      </c>
      <c r="J536" s="199">
        <f t="shared" si="8"/>
        <v>0</v>
      </c>
    </row>
    <row r="537" spans="1:10" x14ac:dyDescent="0.35">
      <c r="A537">
        <v>522</v>
      </c>
      <c r="B537" s="148">
        <v>1036000</v>
      </c>
      <c r="C537" s="149" t="s">
        <v>227</v>
      </c>
      <c r="D537" s="149" t="s">
        <v>157</v>
      </c>
      <c r="E537" s="150" t="s">
        <v>158</v>
      </c>
      <c r="F537" t="s">
        <v>225</v>
      </c>
      <c r="G537" s="151">
        <v>1521423150</v>
      </c>
      <c r="H537" s="44">
        <v>1136659050</v>
      </c>
      <c r="I537" s="185">
        <f>VLOOKUP(C537,Xrate!A:D,4,0)</f>
        <v>25835</v>
      </c>
      <c r="J537" s="199">
        <f t="shared" si="8"/>
        <v>58890</v>
      </c>
    </row>
    <row r="538" spans="1:10" x14ac:dyDescent="0.35">
      <c r="A538">
        <v>523</v>
      </c>
      <c r="B538" s="148">
        <v>1036000</v>
      </c>
      <c r="C538" s="149" t="s">
        <v>229</v>
      </c>
      <c r="D538" s="149" t="s">
        <v>157</v>
      </c>
      <c r="E538" s="150" t="s">
        <v>158</v>
      </c>
      <c r="F538" t="s">
        <v>225</v>
      </c>
      <c r="G538" s="151">
        <v>0</v>
      </c>
      <c r="H538" s="44">
        <v>2239200</v>
      </c>
      <c r="I538" s="185">
        <f>VLOOKUP(C538,Xrate!A:D,4,0)</f>
        <v>198.17</v>
      </c>
      <c r="J538" s="199">
        <f t="shared" si="8"/>
        <v>0</v>
      </c>
    </row>
    <row r="539" spans="1:10" x14ac:dyDescent="0.35">
      <c r="A539">
        <v>524</v>
      </c>
      <c r="B539" s="148">
        <v>1036000</v>
      </c>
      <c r="C539" s="149" t="s">
        <v>231</v>
      </c>
      <c r="D539" s="149" t="s">
        <v>157</v>
      </c>
      <c r="E539" s="150" t="s">
        <v>158</v>
      </c>
      <c r="F539" t="s">
        <v>225</v>
      </c>
      <c r="G539" s="151">
        <v>6121344000</v>
      </c>
      <c r="H539" s="44">
        <v>3570184600</v>
      </c>
      <c r="I539" s="185">
        <f>VLOOKUP(C539,Xrate!A:D,4,0)</f>
        <v>22800</v>
      </c>
      <c r="J539" s="199">
        <f t="shared" si="8"/>
        <v>268480</v>
      </c>
    </row>
    <row r="540" spans="1:10" x14ac:dyDescent="0.35">
      <c r="A540">
        <v>525</v>
      </c>
      <c r="B540" s="148">
        <v>1036000</v>
      </c>
      <c r="C540" s="149" t="s">
        <v>44</v>
      </c>
      <c r="D540" s="149" t="s">
        <v>221</v>
      </c>
      <c r="E540" s="150" t="s">
        <v>222</v>
      </c>
      <c r="F540" t="s">
        <v>223</v>
      </c>
      <c r="G540" s="151">
        <v>0</v>
      </c>
      <c r="H540" s="44">
        <v>0</v>
      </c>
      <c r="I540" s="185">
        <f>VLOOKUP(C540,Xrate!A:D,4,0)</f>
        <v>1</v>
      </c>
      <c r="J540" s="191">
        <f t="shared" si="8"/>
        <v>0</v>
      </c>
    </row>
    <row r="541" spans="1:10" x14ac:dyDescent="0.35">
      <c r="A541">
        <v>526</v>
      </c>
      <c r="B541" s="148">
        <v>1036000</v>
      </c>
      <c r="C541" s="149" t="s">
        <v>44</v>
      </c>
      <c r="D541" s="149" t="s">
        <v>232</v>
      </c>
      <c r="E541" s="150" t="s">
        <v>233</v>
      </c>
      <c r="F541" t="s">
        <v>41</v>
      </c>
      <c r="G541" s="151">
        <v>31229530000</v>
      </c>
      <c r="H541" s="44">
        <v>29333730000</v>
      </c>
      <c r="I541" s="185">
        <f>VLOOKUP(C541,Xrate!A:D,4,0)</f>
        <v>1</v>
      </c>
      <c r="J541" s="191">
        <f t="shared" si="8"/>
        <v>31229530000</v>
      </c>
    </row>
    <row r="542" spans="1:10" x14ac:dyDescent="0.35">
      <c r="A542">
        <v>527</v>
      </c>
      <c r="B542" s="148">
        <v>1038000</v>
      </c>
      <c r="C542" s="149" t="s">
        <v>227</v>
      </c>
      <c r="D542" s="149" t="s">
        <v>157</v>
      </c>
      <c r="E542" s="150" t="s">
        <v>158</v>
      </c>
      <c r="F542" t="s">
        <v>225</v>
      </c>
      <c r="G542" s="151">
        <v>1151336775</v>
      </c>
      <c r="H542" s="44">
        <v>866471930</v>
      </c>
      <c r="I542" s="185">
        <f>VLOOKUP(C542,Xrate!A:D,4,0)</f>
        <v>25835</v>
      </c>
      <c r="J542" s="199">
        <f t="shared" si="8"/>
        <v>44565</v>
      </c>
    </row>
    <row r="543" spans="1:10" x14ac:dyDescent="0.35">
      <c r="A543">
        <v>528</v>
      </c>
      <c r="B543" s="148">
        <v>1038000</v>
      </c>
      <c r="C543" s="149" t="s">
        <v>229</v>
      </c>
      <c r="D543" s="149" t="s">
        <v>157</v>
      </c>
      <c r="E543" s="150" t="s">
        <v>158</v>
      </c>
      <c r="F543" t="s">
        <v>225</v>
      </c>
      <c r="G543" s="151">
        <v>225913800</v>
      </c>
      <c r="H543" s="44">
        <v>0</v>
      </c>
      <c r="I543" s="185">
        <f>VLOOKUP(C543,Xrate!A:D,4,0)</f>
        <v>198.17</v>
      </c>
      <c r="J543" s="199">
        <f t="shared" si="8"/>
        <v>1140000</v>
      </c>
    </row>
    <row r="544" spans="1:10" x14ac:dyDescent="0.35">
      <c r="A544">
        <v>529</v>
      </c>
      <c r="B544" s="148">
        <v>1038000</v>
      </c>
      <c r="C544" s="149" t="s">
        <v>231</v>
      </c>
      <c r="D544" s="149" t="s">
        <v>157</v>
      </c>
      <c r="E544" s="150" t="s">
        <v>158</v>
      </c>
      <c r="F544" t="s">
        <v>225</v>
      </c>
      <c r="G544" s="151">
        <v>1121965200</v>
      </c>
      <c r="H544" s="44">
        <v>7158830095</v>
      </c>
      <c r="I544" s="185">
        <f>VLOOKUP(C544,Xrate!A:D,4,0)</f>
        <v>22800</v>
      </c>
      <c r="J544" s="199">
        <f t="shared" si="8"/>
        <v>49209</v>
      </c>
    </row>
    <row r="545" spans="1:10" x14ac:dyDescent="0.35">
      <c r="A545">
        <v>530</v>
      </c>
      <c r="B545" s="148">
        <v>1038000</v>
      </c>
      <c r="C545" s="149" t="s">
        <v>44</v>
      </c>
      <c r="D545" s="149" t="s">
        <v>221</v>
      </c>
      <c r="E545" s="150" t="s">
        <v>222</v>
      </c>
      <c r="F545" t="s">
        <v>223</v>
      </c>
      <c r="G545" s="151">
        <v>0</v>
      </c>
      <c r="H545" s="44">
        <v>0</v>
      </c>
      <c r="I545" s="185">
        <f>VLOOKUP(C545,Xrate!A:D,4,0)</f>
        <v>1</v>
      </c>
      <c r="J545" s="191">
        <f t="shared" si="8"/>
        <v>0</v>
      </c>
    </row>
    <row r="546" spans="1:10" x14ac:dyDescent="0.35">
      <c r="A546">
        <v>531</v>
      </c>
      <c r="B546" s="148">
        <v>1038000</v>
      </c>
      <c r="C546" s="149" t="s">
        <v>44</v>
      </c>
      <c r="D546" s="149" t="s">
        <v>232</v>
      </c>
      <c r="E546" s="150" t="s">
        <v>233</v>
      </c>
      <c r="F546" t="s">
        <v>41</v>
      </c>
      <c r="G546" s="151">
        <v>22100820000</v>
      </c>
      <c r="H546" s="44">
        <v>17844000000</v>
      </c>
      <c r="I546" s="185">
        <f>VLOOKUP(C546,Xrate!A:D,4,0)</f>
        <v>1</v>
      </c>
      <c r="J546" s="191">
        <f t="shared" si="8"/>
        <v>22100820000</v>
      </c>
    </row>
    <row r="547" spans="1:10" x14ac:dyDescent="0.35">
      <c r="A547">
        <v>532</v>
      </c>
      <c r="B547" s="148">
        <v>1038200</v>
      </c>
      <c r="C547" s="149" t="s">
        <v>227</v>
      </c>
      <c r="D547" s="149" t="s">
        <v>157</v>
      </c>
      <c r="E547" s="150" t="s">
        <v>158</v>
      </c>
      <c r="F547" t="s">
        <v>225</v>
      </c>
      <c r="G547" s="151">
        <v>1825501100</v>
      </c>
      <c r="H547" s="44">
        <v>1695622845</v>
      </c>
      <c r="I547" s="185">
        <f>VLOOKUP(C547,Xrate!A:D,4,0)</f>
        <v>25835</v>
      </c>
      <c r="J547" s="199">
        <f t="shared" si="8"/>
        <v>70660</v>
      </c>
    </row>
    <row r="548" spans="1:10" x14ac:dyDescent="0.35">
      <c r="A548">
        <v>533</v>
      </c>
      <c r="B548" s="148">
        <v>1038200</v>
      </c>
      <c r="C548" s="149" t="s">
        <v>231</v>
      </c>
      <c r="D548" s="149" t="s">
        <v>157</v>
      </c>
      <c r="E548" s="150" t="s">
        <v>158</v>
      </c>
      <c r="F548" t="s">
        <v>225</v>
      </c>
      <c r="G548" s="151">
        <v>4901452800</v>
      </c>
      <c r="H548" s="44">
        <v>2249941795</v>
      </c>
      <c r="I548" s="185">
        <f>VLOOKUP(C548,Xrate!A:D,4,0)</f>
        <v>22800</v>
      </c>
      <c r="J548" s="199">
        <f t="shared" si="8"/>
        <v>214976</v>
      </c>
    </row>
    <row r="549" spans="1:10" x14ac:dyDescent="0.35">
      <c r="A549">
        <v>534</v>
      </c>
      <c r="B549" s="148">
        <v>1038200</v>
      </c>
      <c r="C549" s="149" t="s">
        <v>44</v>
      </c>
      <c r="D549" s="149" t="s">
        <v>221</v>
      </c>
      <c r="E549" s="150" t="s">
        <v>222</v>
      </c>
      <c r="F549" t="s">
        <v>223</v>
      </c>
      <c r="G549" s="151">
        <v>0</v>
      </c>
      <c r="H549" s="44">
        <v>0</v>
      </c>
      <c r="I549" s="185">
        <f>VLOOKUP(C549,Xrate!A:D,4,0)</f>
        <v>1</v>
      </c>
      <c r="J549" s="191">
        <f t="shared" si="8"/>
        <v>0</v>
      </c>
    </row>
    <row r="550" spans="1:10" x14ac:dyDescent="0.35">
      <c r="A550">
        <v>535</v>
      </c>
      <c r="B550" s="148">
        <v>1038200</v>
      </c>
      <c r="C550" s="149" t="s">
        <v>44</v>
      </c>
      <c r="D550" s="149" t="s">
        <v>232</v>
      </c>
      <c r="E550" s="150" t="s">
        <v>233</v>
      </c>
      <c r="F550" t="s">
        <v>41</v>
      </c>
      <c r="G550" s="151">
        <v>27347300000</v>
      </c>
      <c r="H550" s="44">
        <v>26400340000</v>
      </c>
      <c r="I550" s="185">
        <f>VLOOKUP(C550,Xrate!A:D,4,0)</f>
        <v>1</v>
      </c>
      <c r="J550" s="191">
        <f t="shared" si="8"/>
        <v>27347300000</v>
      </c>
    </row>
    <row r="551" spans="1:10" x14ac:dyDescent="0.35">
      <c r="A551">
        <v>536</v>
      </c>
      <c r="B551" s="148">
        <v>1038400</v>
      </c>
      <c r="C551" s="149" t="s">
        <v>227</v>
      </c>
      <c r="D551" s="149" t="s">
        <v>157</v>
      </c>
      <c r="E551" s="150" t="s">
        <v>158</v>
      </c>
      <c r="F551" t="s">
        <v>225</v>
      </c>
      <c r="G551" s="151">
        <v>2172206800</v>
      </c>
      <c r="H551" s="44">
        <v>589473370</v>
      </c>
      <c r="I551" s="185">
        <f>VLOOKUP(C551,Xrate!A:D,4,0)</f>
        <v>25835</v>
      </c>
      <c r="J551" s="199">
        <f t="shared" si="8"/>
        <v>84080</v>
      </c>
    </row>
    <row r="552" spans="1:10" x14ac:dyDescent="0.35">
      <c r="A552">
        <v>537</v>
      </c>
      <c r="B552" s="148">
        <v>1038400</v>
      </c>
      <c r="C552" s="149" t="s">
        <v>229</v>
      </c>
      <c r="D552" s="149" t="s">
        <v>157</v>
      </c>
      <c r="E552" s="150" t="s">
        <v>158</v>
      </c>
      <c r="F552" t="s">
        <v>225</v>
      </c>
      <c r="G552" s="151">
        <v>0</v>
      </c>
      <c r="H552" s="44">
        <v>95613840</v>
      </c>
      <c r="I552" s="185">
        <f>VLOOKUP(C552,Xrate!A:D,4,0)</f>
        <v>198.17</v>
      </c>
      <c r="J552" s="199">
        <f t="shared" si="8"/>
        <v>0</v>
      </c>
    </row>
    <row r="553" spans="1:10" x14ac:dyDescent="0.35">
      <c r="A553">
        <v>538</v>
      </c>
      <c r="B553" s="148">
        <v>1038400</v>
      </c>
      <c r="C553" s="149" t="s">
        <v>231</v>
      </c>
      <c r="D553" s="149" t="s">
        <v>157</v>
      </c>
      <c r="E553" s="150" t="s">
        <v>158</v>
      </c>
      <c r="F553" t="s">
        <v>225</v>
      </c>
      <c r="G553" s="151">
        <v>2300748000</v>
      </c>
      <c r="H553" s="44">
        <v>2576831335</v>
      </c>
      <c r="I553" s="185">
        <f>VLOOKUP(C553,Xrate!A:D,4,0)</f>
        <v>22800</v>
      </c>
      <c r="J553" s="199">
        <f t="shared" si="8"/>
        <v>100910</v>
      </c>
    </row>
    <row r="554" spans="1:10" x14ac:dyDescent="0.35">
      <c r="A554">
        <v>539</v>
      </c>
      <c r="B554" s="148">
        <v>1038400</v>
      </c>
      <c r="C554" s="149" t="s">
        <v>44</v>
      </c>
      <c r="D554" s="149" t="s">
        <v>221</v>
      </c>
      <c r="E554" s="150" t="s">
        <v>222</v>
      </c>
      <c r="F554" t="s">
        <v>223</v>
      </c>
      <c r="G554" s="151">
        <v>0</v>
      </c>
      <c r="H554" s="44">
        <v>0</v>
      </c>
      <c r="I554" s="185">
        <f>VLOOKUP(C554,Xrate!A:D,4,0)</f>
        <v>1</v>
      </c>
      <c r="J554" s="191">
        <f t="shared" si="8"/>
        <v>0</v>
      </c>
    </row>
    <row r="555" spans="1:10" x14ac:dyDescent="0.35">
      <c r="A555">
        <v>540</v>
      </c>
      <c r="B555" s="148">
        <v>1038400</v>
      </c>
      <c r="C555" s="149" t="s">
        <v>44</v>
      </c>
      <c r="D555" s="149" t="s">
        <v>232</v>
      </c>
      <c r="E555" s="150" t="s">
        <v>233</v>
      </c>
      <c r="F555" t="s">
        <v>41</v>
      </c>
      <c r="G555" s="151">
        <v>26302350000</v>
      </c>
      <c r="H555" s="44">
        <v>19454050000</v>
      </c>
      <c r="I555" s="185">
        <f>VLOOKUP(C555,Xrate!A:D,4,0)</f>
        <v>1</v>
      </c>
      <c r="J555" s="191">
        <f t="shared" si="8"/>
        <v>26302350000</v>
      </c>
    </row>
    <row r="556" spans="1:10" x14ac:dyDescent="0.35">
      <c r="A556">
        <v>541</v>
      </c>
      <c r="B556" s="148">
        <v>1040000</v>
      </c>
      <c r="C556" s="149" t="s">
        <v>227</v>
      </c>
      <c r="D556" s="149" t="s">
        <v>157</v>
      </c>
      <c r="E556" s="150" t="s">
        <v>158</v>
      </c>
      <c r="F556" t="s">
        <v>225</v>
      </c>
      <c r="G556" s="151">
        <v>1880788000</v>
      </c>
      <c r="H556" s="44">
        <v>4257150</v>
      </c>
      <c r="I556" s="185">
        <f>VLOOKUP(C556,Xrate!A:D,4,0)</f>
        <v>25835</v>
      </c>
      <c r="J556" s="199">
        <f t="shared" si="8"/>
        <v>72800</v>
      </c>
    </row>
    <row r="557" spans="1:10" x14ac:dyDescent="0.35">
      <c r="A557">
        <v>542</v>
      </c>
      <c r="B557" s="148">
        <v>1040000</v>
      </c>
      <c r="C557" s="149" t="s">
        <v>231</v>
      </c>
      <c r="D557" s="149" t="s">
        <v>157</v>
      </c>
      <c r="E557" s="150" t="s">
        <v>158</v>
      </c>
      <c r="F557" t="s">
        <v>225</v>
      </c>
      <c r="G557" s="151">
        <v>1673565600</v>
      </c>
      <c r="H557" s="44">
        <v>794604055</v>
      </c>
      <c r="I557" s="185">
        <f>VLOOKUP(C557,Xrate!A:D,4,0)</f>
        <v>22800</v>
      </c>
      <c r="J557" s="199">
        <f t="shared" si="8"/>
        <v>73402</v>
      </c>
    </row>
    <row r="558" spans="1:10" x14ac:dyDescent="0.35">
      <c r="A558">
        <v>543</v>
      </c>
      <c r="B558" s="148">
        <v>1040000</v>
      </c>
      <c r="C558" s="149" t="s">
        <v>44</v>
      </c>
      <c r="D558" s="149" t="s">
        <v>221</v>
      </c>
      <c r="E558" s="150" t="s">
        <v>222</v>
      </c>
      <c r="F558" t="s">
        <v>223</v>
      </c>
      <c r="G558" s="151">
        <v>0</v>
      </c>
      <c r="H558" s="44">
        <v>0</v>
      </c>
      <c r="I558" s="185">
        <f>VLOOKUP(C558,Xrate!A:D,4,0)</f>
        <v>1</v>
      </c>
      <c r="J558" s="191">
        <f t="shared" si="8"/>
        <v>0</v>
      </c>
    </row>
    <row r="559" spans="1:10" x14ac:dyDescent="0.35">
      <c r="A559">
        <v>544</v>
      </c>
      <c r="B559" s="148">
        <v>1040000</v>
      </c>
      <c r="C559" s="149" t="s">
        <v>44</v>
      </c>
      <c r="D559" s="149" t="s">
        <v>232</v>
      </c>
      <c r="E559" s="150" t="s">
        <v>233</v>
      </c>
      <c r="F559" t="s">
        <v>41</v>
      </c>
      <c r="G559" s="151">
        <v>25148160000</v>
      </c>
      <c r="H559" s="44">
        <v>21419740000</v>
      </c>
      <c r="I559" s="185">
        <f>VLOOKUP(C559,Xrate!A:D,4,0)</f>
        <v>1</v>
      </c>
      <c r="J559" s="191">
        <f t="shared" si="8"/>
        <v>25148160000</v>
      </c>
    </row>
    <row r="560" spans="1:10" x14ac:dyDescent="0.35">
      <c r="A560">
        <v>545</v>
      </c>
      <c r="B560" s="148">
        <v>1040200</v>
      </c>
      <c r="C560" s="149" t="s">
        <v>231</v>
      </c>
      <c r="D560" s="149" t="s">
        <v>157</v>
      </c>
      <c r="E560" s="150" t="s">
        <v>158</v>
      </c>
      <c r="F560" t="s">
        <v>225</v>
      </c>
      <c r="G560" s="151">
        <v>1204524000</v>
      </c>
      <c r="H560" s="44">
        <v>972258400</v>
      </c>
      <c r="I560" s="185">
        <f>VLOOKUP(C560,Xrate!A:D,4,0)</f>
        <v>22800</v>
      </c>
      <c r="J560" s="199">
        <f t="shared" si="8"/>
        <v>52830</v>
      </c>
    </row>
    <row r="561" spans="1:10" x14ac:dyDescent="0.35">
      <c r="A561">
        <v>546</v>
      </c>
      <c r="B561" s="148">
        <v>1040200</v>
      </c>
      <c r="C561" s="149" t="s">
        <v>44</v>
      </c>
      <c r="D561" s="149" t="s">
        <v>221</v>
      </c>
      <c r="E561" s="150" t="s">
        <v>222</v>
      </c>
      <c r="F561" t="s">
        <v>223</v>
      </c>
      <c r="G561" s="151">
        <v>0</v>
      </c>
      <c r="H561" s="44">
        <v>0</v>
      </c>
      <c r="I561" s="185">
        <f>VLOOKUP(C561,Xrate!A:D,4,0)</f>
        <v>1</v>
      </c>
      <c r="J561" s="191">
        <f t="shared" si="8"/>
        <v>0</v>
      </c>
    </row>
    <row r="562" spans="1:10" x14ac:dyDescent="0.35">
      <c r="A562">
        <v>547</v>
      </c>
      <c r="B562" s="148">
        <v>1040200</v>
      </c>
      <c r="C562" s="149" t="s">
        <v>44</v>
      </c>
      <c r="D562" s="149" t="s">
        <v>232</v>
      </c>
      <c r="E562" s="150" t="s">
        <v>233</v>
      </c>
      <c r="F562" t="s">
        <v>41</v>
      </c>
      <c r="G562" s="151">
        <v>15319380000</v>
      </c>
      <c r="H562" s="44">
        <v>8977750000</v>
      </c>
      <c r="I562" s="185">
        <f>VLOOKUP(C562,Xrate!A:D,4,0)</f>
        <v>1</v>
      </c>
      <c r="J562" s="191">
        <f t="shared" si="8"/>
        <v>15319380000</v>
      </c>
    </row>
    <row r="563" spans="1:10" x14ac:dyDescent="0.35">
      <c r="A563">
        <v>548</v>
      </c>
      <c r="B563" s="148">
        <v>1042000</v>
      </c>
      <c r="C563" s="149" t="s">
        <v>227</v>
      </c>
      <c r="D563" s="149" t="s">
        <v>157</v>
      </c>
      <c r="E563" s="150" t="s">
        <v>158</v>
      </c>
      <c r="F563" t="s">
        <v>225</v>
      </c>
      <c r="G563" s="151">
        <v>1450635250</v>
      </c>
      <c r="H563" s="44">
        <v>2635317755</v>
      </c>
      <c r="I563" s="185">
        <f>VLOOKUP(C563,Xrate!A:D,4,0)</f>
        <v>25835</v>
      </c>
      <c r="J563" s="199">
        <f t="shared" si="8"/>
        <v>56150</v>
      </c>
    </row>
    <row r="564" spans="1:10" x14ac:dyDescent="0.35">
      <c r="A564">
        <v>549</v>
      </c>
      <c r="B564" s="148">
        <v>1042000</v>
      </c>
      <c r="C564" s="149" t="s">
        <v>231</v>
      </c>
      <c r="D564" s="149" t="s">
        <v>157</v>
      </c>
      <c r="E564" s="150" t="s">
        <v>158</v>
      </c>
      <c r="F564" t="s">
        <v>225</v>
      </c>
      <c r="G564" s="151">
        <v>4194196800</v>
      </c>
      <c r="H564" s="44">
        <v>3861122760</v>
      </c>
      <c r="I564" s="185">
        <f>VLOOKUP(C564,Xrate!A:D,4,0)</f>
        <v>22800</v>
      </c>
      <c r="J564" s="199">
        <f t="shared" si="8"/>
        <v>183956</v>
      </c>
    </row>
    <row r="565" spans="1:10" x14ac:dyDescent="0.35">
      <c r="A565">
        <v>550</v>
      </c>
      <c r="B565" s="148">
        <v>1042000</v>
      </c>
      <c r="C565" s="149" t="s">
        <v>44</v>
      </c>
      <c r="D565" s="149" t="s">
        <v>221</v>
      </c>
      <c r="E565" s="150" t="s">
        <v>222</v>
      </c>
      <c r="F565" t="s">
        <v>223</v>
      </c>
      <c r="G565" s="151">
        <v>0</v>
      </c>
      <c r="H565" s="44">
        <v>0</v>
      </c>
      <c r="I565" s="185">
        <f>VLOOKUP(C565,Xrate!A:D,4,0)</f>
        <v>1</v>
      </c>
      <c r="J565" s="191">
        <f t="shared" si="8"/>
        <v>0</v>
      </c>
    </row>
    <row r="566" spans="1:10" x14ac:dyDescent="0.35">
      <c r="A566">
        <v>551</v>
      </c>
      <c r="B566" s="148">
        <v>1042000</v>
      </c>
      <c r="C566" s="149" t="s">
        <v>44</v>
      </c>
      <c r="D566" s="149" t="s">
        <v>232</v>
      </c>
      <c r="E566" s="150" t="s">
        <v>233</v>
      </c>
      <c r="F566" t="s">
        <v>41</v>
      </c>
      <c r="G566" s="151">
        <v>43601170000</v>
      </c>
      <c r="H566" s="44">
        <v>29653300000</v>
      </c>
      <c r="I566" s="185">
        <f>VLOOKUP(C566,Xrate!A:D,4,0)</f>
        <v>1</v>
      </c>
      <c r="J566" s="191">
        <f t="shared" si="8"/>
        <v>43601170000</v>
      </c>
    </row>
    <row r="567" spans="1:10" x14ac:dyDescent="0.35">
      <c r="A567">
        <v>552</v>
      </c>
      <c r="B567" s="148">
        <v>1042200</v>
      </c>
      <c r="C567" s="149" t="s">
        <v>227</v>
      </c>
      <c r="D567" s="149" t="s">
        <v>157</v>
      </c>
      <c r="E567" s="150" t="s">
        <v>158</v>
      </c>
      <c r="F567" t="s">
        <v>225</v>
      </c>
      <c r="G567" s="151">
        <v>300719400</v>
      </c>
      <c r="H567" s="44">
        <v>361290130</v>
      </c>
      <c r="I567" s="185">
        <f>VLOOKUP(C567,Xrate!A:D,4,0)</f>
        <v>25835</v>
      </c>
      <c r="J567" s="199">
        <f t="shared" si="8"/>
        <v>11640</v>
      </c>
    </row>
    <row r="568" spans="1:10" x14ac:dyDescent="0.35">
      <c r="A568">
        <v>553</v>
      </c>
      <c r="B568" s="148">
        <v>1042200</v>
      </c>
      <c r="C568" s="149" t="s">
        <v>231</v>
      </c>
      <c r="D568" s="149" t="s">
        <v>157</v>
      </c>
      <c r="E568" s="150" t="s">
        <v>158</v>
      </c>
      <c r="F568" t="s">
        <v>225</v>
      </c>
      <c r="G568" s="151">
        <v>1710478800</v>
      </c>
      <c r="H568" s="44">
        <v>814312620</v>
      </c>
      <c r="I568" s="185">
        <f>VLOOKUP(C568,Xrate!A:D,4,0)</f>
        <v>22800</v>
      </c>
      <c r="J568" s="199">
        <f t="shared" si="8"/>
        <v>75021</v>
      </c>
    </row>
    <row r="569" spans="1:10" x14ac:dyDescent="0.35">
      <c r="A569">
        <v>554</v>
      </c>
      <c r="B569" s="148">
        <v>1042200</v>
      </c>
      <c r="C569" s="149" t="s">
        <v>44</v>
      </c>
      <c r="D569" s="149" t="s">
        <v>221</v>
      </c>
      <c r="E569" s="150" t="s">
        <v>222</v>
      </c>
      <c r="F569" t="s">
        <v>223</v>
      </c>
      <c r="G569" s="151">
        <v>0</v>
      </c>
      <c r="H569" s="44">
        <v>0</v>
      </c>
      <c r="I569" s="185">
        <f>VLOOKUP(C569,Xrate!A:D,4,0)</f>
        <v>1</v>
      </c>
      <c r="J569" s="191">
        <f t="shared" si="8"/>
        <v>0</v>
      </c>
    </row>
    <row r="570" spans="1:10" x14ac:dyDescent="0.35">
      <c r="A570">
        <v>555</v>
      </c>
      <c r="B570" s="148">
        <v>1042200</v>
      </c>
      <c r="C570" s="149" t="s">
        <v>44</v>
      </c>
      <c r="D570" s="149" t="s">
        <v>232</v>
      </c>
      <c r="E570" s="150" t="s">
        <v>233</v>
      </c>
      <c r="F570" t="s">
        <v>41</v>
      </c>
      <c r="G570" s="151">
        <v>19482100000</v>
      </c>
      <c r="H570" s="44">
        <v>20112500000</v>
      </c>
      <c r="I570" s="185">
        <f>VLOOKUP(C570,Xrate!A:D,4,0)</f>
        <v>1</v>
      </c>
      <c r="J570" s="191">
        <f t="shared" si="8"/>
        <v>19482100000</v>
      </c>
    </row>
    <row r="571" spans="1:10" x14ac:dyDescent="0.35">
      <c r="A571">
        <v>556</v>
      </c>
      <c r="B571" s="148">
        <v>1042400</v>
      </c>
      <c r="C571" s="149" t="s">
        <v>227</v>
      </c>
      <c r="D571" s="149" t="s">
        <v>157</v>
      </c>
      <c r="E571" s="150" t="s">
        <v>158</v>
      </c>
      <c r="F571" t="s">
        <v>225</v>
      </c>
      <c r="G571" s="151">
        <v>622881850</v>
      </c>
      <c r="H571" s="44">
        <v>110969710</v>
      </c>
      <c r="I571" s="185">
        <f>VLOOKUP(C571,Xrate!A:D,4,0)</f>
        <v>25835</v>
      </c>
      <c r="J571" s="199">
        <f t="shared" si="8"/>
        <v>24110</v>
      </c>
    </row>
    <row r="572" spans="1:10" x14ac:dyDescent="0.35">
      <c r="A572">
        <v>557</v>
      </c>
      <c r="B572" s="148">
        <v>1042400</v>
      </c>
      <c r="C572" s="149" t="s">
        <v>231</v>
      </c>
      <c r="D572" s="149" t="s">
        <v>157</v>
      </c>
      <c r="E572" s="150" t="s">
        <v>158</v>
      </c>
      <c r="F572" t="s">
        <v>225</v>
      </c>
      <c r="G572" s="151">
        <v>2962974000</v>
      </c>
      <c r="H572" s="44">
        <v>2629880415</v>
      </c>
      <c r="I572" s="185">
        <f>VLOOKUP(C572,Xrate!A:D,4,0)</f>
        <v>22800</v>
      </c>
      <c r="J572" s="199">
        <f t="shared" si="8"/>
        <v>129955</v>
      </c>
    </row>
    <row r="573" spans="1:10" x14ac:dyDescent="0.35">
      <c r="A573">
        <v>558</v>
      </c>
      <c r="B573" s="148">
        <v>1042400</v>
      </c>
      <c r="C573" s="149" t="s">
        <v>44</v>
      </c>
      <c r="D573" s="149" t="s">
        <v>221</v>
      </c>
      <c r="E573" s="150" t="s">
        <v>222</v>
      </c>
      <c r="F573" t="s">
        <v>223</v>
      </c>
      <c r="G573" s="151">
        <v>0</v>
      </c>
      <c r="H573" s="44">
        <v>0</v>
      </c>
      <c r="I573" s="185">
        <f>VLOOKUP(C573,Xrate!A:D,4,0)</f>
        <v>1</v>
      </c>
      <c r="J573" s="191">
        <f t="shared" si="8"/>
        <v>0</v>
      </c>
    </row>
    <row r="574" spans="1:10" x14ac:dyDescent="0.35">
      <c r="A574">
        <v>559</v>
      </c>
      <c r="B574" s="148">
        <v>1042400</v>
      </c>
      <c r="C574" s="149" t="s">
        <v>44</v>
      </c>
      <c r="D574" s="149" t="s">
        <v>232</v>
      </c>
      <c r="E574" s="150" t="s">
        <v>233</v>
      </c>
      <c r="F574" t="s">
        <v>41</v>
      </c>
      <c r="G574" s="151">
        <v>20958070000</v>
      </c>
      <c r="H574" s="44">
        <v>11681150000</v>
      </c>
      <c r="I574" s="185">
        <f>VLOOKUP(C574,Xrate!A:D,4,0)</f>
        <v>1</v>
      </c>
      <c r="J574" s="191">
        <f t="shared" si="8"/>
        <v>20958070000</v>
      </c>
    </row>
    <row r="575" spans="1:10" x14ac:dyDescent="0.35">
      <c r="A575">
        <v>560</v>
      </c>
      <c r="B575" s="148">
        <v>1043000</v>
      </c>
      <c r="C575" s="149" t="s">
        <v>227</v>
      </c>
      <c r="D575" s="149" t="s">
        <v>157</v>
      </c>
      <c r="E575" s="150" t="s">
        <v>158</v>
      </c>
      <c r="F575" t="s">
        <v>225</v>
      </c>
      <c r="G575" s="151">
        <v>201642175</v>
      </c>
      <c r="H575" s="44">
        <v>1223788720</v>
      </c>
      <c r="I575" s="185">
        <f>VLOOKUP(C575,Xrate!A:D,4,0)</f>
        <v>25835</v>
      </c>
      <c r="J575" s="199">
        <f t="shared" si="8"/>
        <v>7805</v>
      </c>
    </row>
    <row r="576" spans="1:10" x14ac:dyDescent="0.35">
      <c r="A576">
        <v>561</v>
      </c>
      <c r="B576" s="148">
        <v>1043000</v>
      </c>
      <c r="C576" s="149" t="s">
        <v>231</v>
      </c>
      <c r="D576" s="149" t="s">
        <v>157</v>
      </c>
      <c r="E576" s="150" t="s">
        <v>158</v>
      </c>
      <c r="F576" t="s">
        <v>225</v>
      </c>
      <c r="G576" s="151">
        <v>2410416000</v>
      </c>
      <c r="H576" s="44">
        <v>5649865650</v>
      </c>
      <c r="I576" s="185">
        <f>VLOOKUP(C576,Xrate!A:D,4,0)</f>
        <v>22800</v>
      </c>
      <c r="J576" s="199">
        <f t="shared" si="8"/>
        <v>105720</v>
      </c>
    </row>
    <row r="577" spans="1:10" x14ac:dyDescent="0.35">
      <c r="A577">
        <v>562</v>
      </c>
      <c r="B577" s="148">
        <v>1043000</v>
      </c>
      <c r="C577" s="149" t="s">
        <v>44</v>
      </c>
      <c r="D577" s="149" t="s">
        <v>221</v>
      </c>
      <c r="E577" s="150" t="s">
        <v>222</v>
      </c>
      <c r="F577" t="s">
        <v>223</v>
      </c>
      <c r="G577" s="151">
        <v>0</v>
      </c>
      <c r="H577" s="44">
        <v>0</v>
      </c>
      <c r="I577" s="185">
        <f>VLOOKUP(C577,Xrate!A:D,4,0)</f>
        <v>1</v>
      </c>
      <c r="J577" s="191">
        <f t="shared" si="8"/>
        <v>0</v>
      </c>
    </row>
    <row r="578" spans="1:10" x14ac:dyDescent="0.35">
      <c r="A578">
        <v>563</v>
      </c>
      <c r="B578" s="148">
        <v>1043000</v>
      </c>
      <c r="C578" s="149" t="s">
        <v>44</v>
      </c>
      <c r="D578" s="149" t="s">
        <v>232</v>
      </c>
      <c r="E578" s="150" t="s">
        <v>233</v>
      </c>
      <c r="F578" t="s">
        <v>41</v>
      </c>
      <c r="G578" s="151">
        <v>16384560000</v>
      </c>
      <c r="H578" s="44">
        <v>13042910000</v>
      </c>
      <c r="I578" s="185">
        <f>VLOOKUP(C578,Xrate!A:D,4,0)</f>
        <v>1</v>
      </c>
      <c r="J578" s="191">
        <f t="shared" si="8"/>
        <v>16384560000</v>
      </c>
    </row>
    <row r="579" spans="1:10" x14ac:dyDescent="0.35">
      <c r="A579">
        <v>564</v>
      </c>
      <c r="B579" s="148">
        <v>1044000</v>
      </c>
      <c r="C579" s="149" t="s">
        <v>227</v>
      </c>
      <c r="D579" s="149" t="s">
        <v>157</v>
      </c>
      <c r="E579" s="150" t="s">
        <v>158</v>
      </c>
      <c r="F579" t="s">
        <v>225</v>
      </c>
      <c r="G579" s="151">
        <v>5472886400</v>
      </c>
      <c r="H579" s="44">
        <v>4024993420</v>
      </c>
      <c r="I579" s="185">
        <f>VLOOKUP(C579,Xrate!A:D,4,0)</f>
        <v>25835</v>
      </c>
      <c r="J579" s="199">
        <f t="shared" si="8"/>
        <v>211840</v>
      </c>
    </row>
    <row r="580" spans="1:10" x14ac:dyDescent="0.35">
      <c r="A580">
        <v>565</v>
      </c>
      <c r="B580" s="148">
        <v>1044000</v>
      </c>
      <c r="C580" s="149" t="s">
        <v>231</v>
      </c>
      <c r="D580" s="149" t="s">
        <v>157</v>
      </c>
      <c r="E580" s="150" t="s">
        <v>158</v>
      </c>
      <c r="F580" t="s">
        <v>225</v>
      </c>
      <c r="G580" s="151">
        <v>17211013200</v>
      </c>
      <c r="H580" s="44">
        <v>14986157155</v>
      </c>
      <c r="I580" s="185">
        <f>VLOOKUP(C580,Xrate!A:D,4,0)</f>
        <v>22800</v>
      </c>
      <c r="J580" s="199">
        <f t="shared" si="8"/>
        <v>754869</v>
      </c>
    </row>
    <row r="581" spans="1:10" x14ac:dyDescent="0.35">
      <c r="A581">
        <v>566</v>
      </c>
      <c r="B581" s="148">
        <v>1044000</v>
      </c>
      <c r="C581" s="149" t="s">
        <v>44</v>
      </c>
      <c r="D581" s="149" t="s">
        <v>221</v>
      </c>
      <c r="E581" s="150" t="s">
        <v>222</v>
      </c>
      <c r="F581" t="s">
        <v>223</v>
      </c>
      <c r="G581" s="151">
        <v>0</v>
      </c>
      <c r="H581" s="44">
        <v>0</v>
      </c>
      <c r="I581" s="185">
        <f>VLOOKUP(C581,Xrate!A:D,4,0)</f>
        <v>1</v>
      </c>
      <c r="J581" s="191">
        <f t="shared" si="8"/>
        <v>0</v>
      </c>
    </row>
    <row r="582" spans="1:10" x14ac:dyDescent="0.35">
      <c r="A582">
        <v>567</v>
      </c>
      <c r="B582" s="148">
        <v>1044000</v>
      </c>
      <c r="C582" s="149" t="s">
        <v>44</v>
      </c>
      <c r="D582" s="149" t="s">
        <v>232</v>
      </c>
      <c r="E582" s="150" t="s">
        <v>233</v>
      </c>
      <c r="F582" t="s">
        <v>41</v>
      </c>
      <c r="G582" s="151">
        <v>42485450000</v>
      </c>
      <c r="H582" s="44">
        <v>34547200000</v>
      </c>
      <c r="I582" s="185">
        <f>VLOOKUP(C582,Xrate!A:D,4,0)</f>
        <v>1</v>
      </c>
      <c r="J582" s="191">
        <f t="shared" si="8"/>
        <v>42485450000</v>
      </c>
    </row>
    <row r="583" spans="1:10" x14ac:dyDescent="0.35">
      <c r="A583">
        <v>568</v>
      </c>
      <c r="B583" s="148">
        <v>1044100</v>
      </c>
      <c r="C583" s="149" t="s">
        <v>227</v>
      </c>
      <c r="D583" s="149" t="s">
        <v>157</v>
      </c>
      <c r="E583" s="150" t="s">
        <v>158</v>
      </c>
      <c r="F583" t="s">
        <v>225</v>
      </c>
      <c r="G583" s="151">
        <v>1302084000</v>
      </c>
      <c r="H583" s="44">
        <v>243508980</v>
      </c>
      <c r="I583" s="185">
        <f>VLOOKUP(C583,Xrate!A:D,4,0)</f>
        <v>25835</v>
      </c>
      <c r="J583" s="199">
        <f t="shared" si="8"/>
        <v>50400</v>
      </c>
    </row>
    <row r="584" spans="1:10" x14ac:dyDescent="0.35">
      <c r="A584">
        <v>569</v>
      </c>
      <c r="B584" s="148">
        <v>1044100</v>
      </c>
      <c r="C584" s="149" t="s">
        <v>231</v>
      </c>
      <c r="D584" s="149" t="s">
        <v>157</v>
      </c>
      <c r="E584" s="150" t="s">
        <v>158</v>
      </c>
      <c r="F584" t="s">
        <v>225</v>
      </c>
      <c r="G584" s="151">
        <v>2160140400</v>
      </c>
      <c r="H584" s="44">
        <v>5257288595</v>
      </c>
      <c r="I584" s="185">
        <f>VLOOKUP(C584,Xrate!A:D,4,0)</f>
        <v>22800</v>
      </c>
      <c r="J584" s="199">
        <f t="shared" si="8"/>
        <v>94743</v>
      </c>
    </row>
    <row r="585" spans="1:10" x14ac:dyDescent="0.35">
      <c r="A585">
        <v>570</v>
      </c>
      <c r="B585" s="148">
        <v>1044100</v>
      </c>
      <c r="C585" s="149" t="s">
        <v>44</v>
      </c>
      <c r="D585" s="149" t="s">
        <v>221</v>
      </c>
      <c r="E585" s="150" t="s">
        <v>222</v>
      </c>
      <c r="F585" t="s">
        <v>223</v>
      </c>
      <c r="G585" s="151">
        <v>0</v>
      </c>
      <c r="H585" s="44">
        <v>0</v>
      </c>
      <c r="I585" s="185">
        <f>VLOOKUP(C585,Xrate!A:D,4,0)</f>
        <v>1</v>
      </c>
      <c r="J585" s="191">
        <f t="shared" si="8"/>
        <v>0</v>
      </c>
    </row>
    <row r="586" spans="1:10" x14ac:dyDescent="0.35">
      <c r="A586">
        <v>571</v>
      </c>
      <c r="B586" s="148">
        <v>1044100</v>
      </c>
      <c r="C586" s="149" t="s">
        <v>44</v>
      </c>
      <c r="D586" s="149" t="s">
        <v>232</v>
      </c>
      <c r="E586" s="150" t="s">
        <v>233</v>
      </c>
      <c r="F586" t="s">
        <v>41</v>
      </c>
      <c r="G586" s="151">
        <v>14856020000</v>
      </c>
      <c r="H586" s="44">
        <v>12157290000</v>
      </c>
      <c r="I586" s="185">
        <f>VLOOKUP(C586,Xrate!A:D,4,0)</f>
        <v>1</v>
      </c>
      <c r="J586" s="191">
        <f t="shared" si="8"/>
        <v>14856020000</v>
      </c>
    </row>
    <row r="587" spans="1:10" x14ac:dyDescent="0.35">
      <c r="A587">
        <v>572</v>
      </c>
      <c r="B587" s="148">
        <v>1044200</v>
      </c>
      <c r="C587" s="149" t="s">
        <v>227</v>
      </c>
      <c r="D587" s="149" t="s">
        <v>157</v>
      </c>
      <c r="E587" s="150" t="s">
        <v>158</v>
      </c>
      <c r="F587" t="s">
        <v>225</v>
      </c>
      <c r="G587" s="151">
        <v>299815175</v>
      </c>
      <c r="H587" s="44">
        <v>585074315</v>
      </c>
      <c r="I587" s="185">
        <f>VLOOKUP(C587,Xrate!A:D,4,0)</f>
        <v>25835</v>
      </c>
      <c r="J587" s="199">
        <f t="shared" si="8"/>
        <v>11605</v>
      </c>
    </row>
    <row r="588" spans="1:10" x14ac:dyDescent="0.35">
      <c r="A588">
        <v>573</v>
      </c>
      <c r="B588" s="148">
        <v>1044200</v>
      </c>
      <c r="C588" s="149" t="s">
        <v>231</v>
      </c>
      <c r="D588" s="149" t="s">
        <v>157</v>
      </c>
      <c r="E588" s="150" t="s">
        <v>158</v>
      </c>
      <c r="F588" t="s">
        <v>225</v>
      </c>
      <c r="G588" s="151">
        <v>4933692000</v>
      </c>
      <c r="H588" s="44">
        <v>3262980520</v>
      </c>
      <c r="I588" s="185">
        <f>VLOOKUP(C588,Xrate!A:D,4,0)</f>
        <v>22800</v>
      </c>
      <c r="J588" s="199">
        <f t="shared" si="8"/>
        <v>216390</v>
      </c>
    </row>
    <row r="589" spans="1:10" x14ac:dyDescent="0.35">
      <c r="A589">
        <v>574</v>
      </c>
      <c r="B589" s="148">
        <v>1044200</v>
      </c>
      <c r="C589" s="149" t="s">
        <v>44</v>
      </c>
      <c r="D589" s="149" t="s">
        <v>221</v>
      </c>
      <c r="E589" s="150" t="s">
        <v>222</v>
      </c>
      <c r="F589" t="s">
        <v>223</v>
      </c>
      <c r="G589" s="151">
        <v>0</v>
      </c>
      <c r="H589" s="44">
        <v>2000000</v>
      </c>
      <c r="I589" s="185">
        <f>VLOOKUP(C589,Xrate!A:D,4,0)</f>
        <v>1</v>
      </c>
      <c r="J589" s="191">
        <f t="shared" si="8"/>
        <v>0</v>
      </c>
    </row>
    <row r="590" spans="1:10" x14ac:dyDescent="0.35">
      <c r="A590">
        <v>575</v>
      </c>
      <c r="B590" s="148">
        <v>1044200</v>
      </c>
      <c r="C590" s="149" t="s">
        <v>44</v>
      </c>
      <c r="D590" s="149" t="s">
        <v>232</v>
      </c>
      <c r="E590" s="150" t="s">
        <v>233</v>
      </c>
      <c r="F590" t="s">
        <v>41</v>
      </c>
      <c r="G590" s="151">
        <v>32241060000</v>
      </c>
      <c r="H590" s="44">
        <v>21609360000</v>
      </c>
      <c r="I590" s="185">
        <f>VLOOKUP(C590,Xrate!A:D,4,0)</f>
        <v>1</v>
      </c>
      <c r="J590" s="191">
        <f t="shared" si="8"/>
        <v>32241060000</v>
      </c>
    </row>
    <row r="591" spans="1:10" x14ac:dyDescent="0.35">
      <c r="A591">
        <v>576</v>
      </c>
      <c r="B591" s="148">
        <v>1044400</v>
      </c>
      <c r="C591" s="149" t="s">
        <v>227</v>
      </c>
      <c r="D591" s="149" t="s">
        <v>157</v>
      </c>
      <c r="E591" s="150" t="s">
        <v>158</v>
      </c>
      <c r="F591" t="s">
        <v>225</v>
      </c>
      <c r="G591" s="151">
        <v>864180750</v>
      </c>
      <c r="H591" s="44">
        <v>2024984350</v>
      </c>
      <c r="I591" s="185">
        <f>VLOOKUP(C591,Xrate!A:D,4,0)</f>
        <v>25835</v>
      </c>
      <c r="J591" s="199">
        <f t="shared" si="8"/>
        <v>33450</v>
      </c>
    </row>
    <row r="592" spans="1:10" x14ac:dyDescent="0.35">
      <c r="A592">
        <v>577</v>
      </c>
      <c r="B592" s="148">
        <v>1044400</v>
      </c>
      <c r="C592" s="149" t="s">
        <v>231</v>
      </c>
      <c r="D592" s="149" t="s">
        <v>157</v>
      </c>
      <c r="E592" s="150" t="s">
        <v>158</v>
      </c>
      <c r="F592" t="s">
        <v>225</v>
      </c>
      <c r="G592" s="151">
        <v>3726933600</v>
      </c>
      <c r="H592" s="44">
        <v>3891575150</v>
      </c>
      <c r="I592" s="185">
        <f>VLOOKUP(C592,Xrate!A:D,4,0)</f>
        <v>22800</v>
      </c>
      <c r="J592" s="199">
        <f t="shared" si="8"/>
        <v>163462</v>
      </c>
    </row>
    <row r="593" spans="1:10" x14ac:dyDescent="0.35">
      <c r="A593">
        <v>578</v>
      </c>
      <c r="B593" s="148">
        <v>1044400</v>
      </c>
      <c r="C593" s="149" t="s">
        <v>44</v>
      </c>
      <c r="D593" s="149" t="s">
        <v>221</v>
      </c>
      <c r="E593" s="150" t="s">
        <v>222</v>
      </c>
      <c r="F593" t="s">
        <v>223</v>
      </c>
      <c r="G593" s="151">
        <v>0</v>
      </c>
      <c r="H593" s="44">
        <v>0</v>
      </c>
      <c r="I593" s="185">
        <f>VLOOKUP(C593,Xrate!A:D,4,0)</f>
        <v>1</v>
      </c>
      <c r="J593" s="191">
        <f t="shared" ref="J593:J656" si="9">G593/I593</f>
        <v>0</v>
      </c>
    </row>
    <row r="594" spans="1:10" x14ac:dyDescent="0.35">
      <c r="A594">
        <v>579</v>
      </c>
      <c r="B594" s="148">
        <v>1044400</v>
      </c>
      <c r="C594" s="149" t="s">
        <v>44</v>
      </c>
      <c r="D594" s="149" t="s">
        <v>232</v>
      </c>
      <c r="E594" s="150" t="s">
        <v>233</v>
      </c>
      <c r="F594" t="s">
        <v>41</v>
      </c>
      <c r="G594" s="151">
        <v>33262200000</v>
      </c>
      <c r="H594" s="44">
        <v>28828050000</v>
      </c>
      <c r="I594" s="185">
        <f>VLOOKUP(C594,Xrate!A:D,4,0)</f>
        <v>1</v>
      </c>
      <c r="J594" s="191">
        <f t="shared" si="9"/>
        <v>33262200000</v>
      </c>
    </row>
    <row r="595" spans="1:10" x14ac:dyDescent="0.35">
      <c r="A595">
        <v>580</v>
      </c>
      <c r="B595" s="148">
        <v>1045000</v>
      </c>
      <c r="C595" s="149" t="s">
        <v>227</v>
      </c>
      <c r="D595" s="149" t="s">
        <v>157</v>
      </c>
      <c r="E595" s="150" t="s">
        <v>158</v>
      </c>
      <c r="F595" t="s">
        <v>225</v>
      </c>
      <c r="G595" s="151">
        <v>70271200</v>
      </c>
      <c r="H595" s="44">
        <v>305663370</v>
      </c>
      <c r="I595" s="185">
        <f>VLOOKUP(C595,Xrate!A:D,4,0)</f>
        <v>25835</v>
      </c>
      <c r="J595" s="199">
        <f t="shared" si="9"/>
        <v>2720</v>
      </c>
    </row>
    <row r="596" spans="1:10" x14ac:dyDescent="0.35">
      <c r="A596">
        <v>581</v>
      </c>
      <c r="B596" s="148">
        <v>1045000</v>
      </c>
      <c r="C596" s="149" t="s">
        <v>231</v>
      </c>
      <c r="D596" s="149" t="s">
        <v>157</v>
      </c>
      <c r="E596" s="150" t="s">
        <v>158</v>
      </c>
      <c r="F596" t="s">
        <v>225</v>
      </c>
      <c r="G596" s="151">
        <v>84360000</v>
      </c>
      <c r="H596" s="44">
        <v>34657500</v>
      </c>
      <c r="I596" s="185">
        <f>VLOOKUP(C596,Xrate!A:D,4,0)</f>
        <v>22800</v>
      </c>
      <c r="J596" s="199">
        <f t="shared" si="9"/>
        <v>3700</v>
      </c>
    </row>
    <row r="597" spans="1:10" x14ac:dyDescent="0.35">
      <c r="A597">
        <v>582</v>
      </c>
      <c r="B597" s="148">
        <v>1045000</v>
      </c>
      <c r="C597" s="149" t="s">
        <v>44</v>
      </c>
      <c r="D597" s="149" t="s">
        <v>221</v>
      </c>
      <c r="E597" s="150" t="s">
        <v>222</v>
      </c>
      <c r="F597" t="s">
        <v>223</v>
      </c>
      <c r="G597" s="151">
        <v>0</v>
      </c>
      <c r="H597" s="44">
        <v>0</v>
      </c>
      <c r="I597" s="185">
        <f>VLOOKUP(C597,Xrate!A:D,4,0)</f>
        <v>1</v>
      </c>
      <c r="J597" s="191">
        <f t="shared" si="9"/>
        <v>0</v>
      </c>
    </row>
    <row r="598" spans="1:10" x14ac:dyDescent="0.35">
      <c r="A598">
        <v>583</v>
      </c>
      <c r="B598" s="148">
        <v>1045000</v>
      </c>
      <c r="C598" s="149" t="s">
        <v>44</v>
      </c>
      <c r="D598" s="149" t="s">
        <v>232</v>
      </c>
      <c r="E598" s="150" t="s">
        <v>233</v>
      </c>
      <c r="F598" t="s">
        <v>41</v>
      </c>
      <c r="G598" s="151">
        <v>13929790000</v>
      </c>
      <c r="H598" s="44">
        <v>12656240000</v>
      </c>
      <c r="I598" s="185">
        <f>VLOOKUP(C598,Xrate!A:D,4,0)</f>
        <v>1</v>
      </c>
      <c r="J598" s="191">
        <f t="shared" si="9"/>
        <v>13929790000</v>
      </c>
    </row>
    <row r="599" spans="1:10" x14ac:dyDescent="0.35">
      <c r="A599">
        <v>584</v>
      </c>
      <c r="B599" s="148">
        <v>1046000</v>
      </c>
      <c r="C599" s="149" t="s">
        <v>224</v>
      </c>
      <c r="D599" s="149" t="s">
        <v>157</v>
      </c>
      <c r="E599" s="150" t="s">
        <v>158</v>
      </c>
      <c r="F599" t="s">
        <v>225</v>
      </c>
      <c r="G599" s="151">
        <v>231249150</v>
      </c>
      <c r="H599" s="44">
        <v>68510750</v>
      </c>
      <c r="I599" s="185">
        <f>VLOOKUP(C599,Xrate!A:D,4,0)</f>
        <v>16577</v>
      </c>
      <c r="J599" s="199">
        <f t="shared" si="9"/>
        <v>13950</v>
      </c>
    </row>
    <row r="600" spans="1:10" x14ac:dyDescent="0.35">
      <c r="A600">
        <v>585</v>
      </c>
      <c r="B600" s="148">
        <v>1046000</v>
      </c>
      <c r="C600" s="149" t="s">
        <v>226</v>
      </c>
      <c r="D600" s="149" t="s">
        <v>157</v>
      </c>
      <c r="E600" s="150" t="s">
        <v>158</v>
      </c>
      <c r="F600" t="s">
        <v>225</v>
      </c>
      <c r="G600" s="151">
        <v>42998400</v>
      </c>
      <c r="H600" s="44">
        <v>7246800</v>
      </c>
      <c r="I600" s="185">
        <f>VLOOKUP(C600,Xrate!A:D,4,0)</f>
        <v>17916</v>
      </c>
      <c r="J600" s="199">
        <f t="shared" si="9"/>
        <v>2400</v>
      </c>
    </row>
    <row r="601" spans="1:10" x14ac:dyDescent="0.35">
      <c r="A601">
        <v>586</v>
      </c>
      <c r="B601" s="148">
        <v>1046000</v>
      </c>
      <c r="C601" s="149" t="s">
        <v>227</v>
      </c>
      <c r="D601" s="149" t="s">
        <v>157</v>
      </c>
      <c r="E601" s="150" t="s">
        <v>158</v>
      </c>
      <c r="F601" t="s">
        <v>225</v>
      </c>
      <c r="G601" s="151">
        <v>752315200</v>
      </c>
      <c r="H601" s="44">
        <v>177381250</v>
      </c>
      <c r="I601" s="185">
        <f>VLOOKUP(C601,Xrate!A:D,4,0)</f>
        <v>25835</v>
      </c>
      <c r="J601" s="199">
        <f t="shared" si="9"/>
        <v>29120</v>
      </c>
    </row>
    <row r="602" spans="1:10" x14ac:dyDescent="0.35">
      <c r="A602">
        <v>587</v>
      </c>
      <c r="B602" s="148">
        <v>1046000</v>
      </c>
      <c r="C602" s="149" t="s">
        <v>228</v>
      </c>
      <c r="D602" s="149" t="s">
        <v>157</v>
      </c>
      <c r="E602" s="150" t="s">
        <v>158</v>
      </c>
      <c r="F602" t="s">
        <v>225</v>
      </c>
      <c r="G602" s="151">
        <v>0</v>
      </c>
      <c r="H602" s="44">
        <v>0</v>
      </c>
      <c r="I602" s="185">
        <f>VLOOKUP(C602,Xrate!A:D,4,0)</f>
        <v>30798</v>
      </c>
      <c r="J602" s="199">
        <f t="shared" si="9"/>
        <v>0</v>
      </c>
    </row>
    <row r="603" spans="1:10" x14ac:dyDescent="0.35">
      <c r="A603">
        <v>588</v>
      </c>
      <c r="B603" s="148">
        <v>1046000</v>
      </c>
      <c r="C603" s="149" t="s">
        <v>229</v>
      </c>
      <c r="D603" s="149" t="s">
        <v>157</v>
      </c>
      <c r="E603" s="150" t="s">
        <v>158</v>
      </c>
      <c r="F603" t="s">
        <v>225</v>
      </c>
      <c r="G603" s="151">
        <v>0</v>
      </c>
      <c r="H603" s="44">
        <v>11196000</v>
      </c>
      <c r="I603" s="185">
        <f>VLOOKUP(C603,Xrate!A:D,4,0)</f>
        <v>198.17</v>
      </c>
      <c r="J603" s="199">
        <f t="shared" si="9"/>
        <v>0</v>
      </c>
    </row>
    <row r="604" spans="1:10" x14ac:dyDescent="0.35">
      <c r="A604">
        <v>589</v>
      </c>
      <c r="B604" s="148">
        <v>1046000</v>
      </c>
      <c r="C604" s="149" t="s">
        <v>231</v>
      </c>
      <c r="D604" s="149" t="s">
        <v>157</v>
      </c>
      <c r="E604" s="150" t="s">
        <v>158</v>
      </c>
      <c r="F604" t="s">
        <v>225</v>
      </c>
      <c r="G604" s="151">
        <v>11120882400</v>
      </c>
      <c r="H604" s="44">
        <v>2625883250</v>
      </c>
      <c r="I604" s="185">
        <f>VLOOKUP(C604,Xrate!A:D,4,0)</f>
        <v>22800</v>
      </c>
      <c r="J604" s="199">
        <f t="shared" si="9"/>
        <v>487758</v>
      </c>
    </row>
    <row r="605" spans="1:10" x14ac:dyDescent="0.35">
      <c r="A605">
        <v>590</v>
      </c>
      <c r="B605" s="148">
        <v>1046000</v>
      </c>
      <c r="C605" s="149" t="s">
        <v>44</v>
      </c>
      <c r="D605" s="149" t="s">
        <v>221</v>
      </c>
      <c r="E605" s="150" t="s">
        <v>222</v>
      </c>
      <c r="F605" t="s">
        <v>223</v>
      </c>
      <c r="G605" s="151">
        <v>0</v>
      </c>
      <c r="H605" s="44">
        <v>0</v>
      </c>
      <c r="I605" s="185">
        <f>VLOOKUP(C605,Xrate!A:D,4,0)</f>
        <v>1</v>
      </c>
      <c r="J605" s="191">
        <f t="shared" si="9"/>
        <v>0</v>
      </c>
    </row>
    <row r="606" spans="1:10" x14ac:dyDescent="0.35">
      <c r="A606">
        <v>591</v>
      </c>
      <c r="B606" s="148">
        <v>1046000</v>
      </c>
      <c r="C606" s="149" t="s">
        <v>44</v>
      </c>
      <c r="D606" s="149" t="s">
        <v>232</v>
      </c>
      <c r="E606" s="150" t="s">
        <v>233</v>
      </c>
      <c r="F606" t="s">
        <v>41</v>
      </c>
      <c r="G606" s="151">
        <v>31744950000</v>
      </c>
      <c r="H606" s="44">
        <v>23562150000</v>
      </c>
      <c r="I606" s="185">
        <f>VLOOKUP(C606,Xrate!A:D,4,0)</f>
        <v>1</v>
      </c>
      <c r="J606" s="191">
        <f t="shared" si="9"/>
        <v>31744950000</v>
      </c>
    </row>
    <row r="607" spans="1:10" x14ac:dyDescent="0.35">
      <c r="A607">
        <v>592</v>
      </c>
      <c r="B607" s="148">
        <v>1046200</v>
      </c>
      <c r="C607" s="149" t="s">
        <v>224</v>
      </c>
      <c r="D607" s="149" t="s">
        <v>157</v>
      </c>
      <c r="E607" s="150" t="s">
        <v>158</v>
      </c>
      <c r="F607" t="s">
        <v>225</v>
      </c>
      <c r="G607" s="151">
        <v>0</v>
      </c>
      <c r="H607" s="44">
        <v>1779500</v>
      </c>
      <c r="I607" s="185">
        <f>VLOOKUP(C607,Xrate!A:D,4,0)</f>
        <v>16577</v>
      </c>
      <c r="J607" s="199">
        <f t="shared" si="9"/>
        <v>0</v>
      </c>
    </row>
    <row r="608" spans="1:10" x14ac:dyDescent="0.35">
      <c r="A608">
        <v>593</v>
      </c>
      <c r="B608" s="148">
        <v>1046200</v>
      </c>
      <c r="C608" s="149" t="s">
        <v>226</v>
      </c>
      <c r="D608" s="149" t="s">
        <v>157</v>
      </c>
      <c r="E608" s="150" t="s">
        <v>158</v>
      </c>
      <c r="F608" t="s">
        <v>225</v>
      </c>
      <c r="G608" s="151">
        <v>0</v>
      </c>
      <c r="H608" s="44">
        <v>9058500</v>
      </c>
      <c r="I608" s="185">
        <f>VLOOKUP(C608,Xrate!A:D,4,0)</f>
        <v>17916</v>
      </c>
      <c r="J608" s="199">
        <f t="shared" si="9"/>
        <v>0</v>
      </c>
    </row>
    <row r="609" spans="1:10" x14ac:dyDescent="0.35">
      <c r="A609">
        <v>594</v>
      </c>
      <c r="B609" s="148">
        <v>1046200</v>
      </c>
      <c r="C609" s="149" t="s">
        <v>227</v>
      </c>
      <c r="D609" s="149" t="s">
        <v>157</v>
      </c>
      <c r="E609" s="150" t="s">
        <v>158</v>
      </c>
      <c r="F609" t="s">
        <v>225</v>
      </c>
      <c r="G609" s="151">
        <v>28289325</v>
      </c>
      <c r="H609" s="44">
        <v>42003880</v>
      </c>
      <c r="I609" s="185">
        <f>VLOOKUP(C609,Xrate!A:D,4,0)</f>
        <v>25835</v>
      </c>
      <c r="J609" s="199">
        <f t="shared" si="9"/>
        <v>1095</v>
      </c>
    </row>
    <row r="610" spans="1:10" x14ac:dyDescent="0.35">
      <c r="A610">
        <v>595</v>
      </c>
      <c r="B610" s="148">
        <v>1046200</v>
      </c>
      <c r="C610" s="149" t="s">
        <v>228</v>
      </c>
      <c r="D610" s="149" t="s">
        <v>157</v>
      </c>
      <c r="E610" s="150" t="s">
        <v>158</v>
      </c>
      <c r="F610" t="s">
        <v>225</v>
      </c>
      <c r="G610" s="151">
        <v>0</v>
      </c>
      <c r="H610" s="44">
        <v>0</v>
      </c>
      <c r="I610" s="185">
        <f>VLOOKUP(C610,Xrate!A:D,4,0)</f>
        <v>30798</v>
      </c>
      <c r="J610" s="199">
        <f t="shared" si="9"/>
        <v>0</v>
      </c>
    </row>
    <row r="611" spans="1:10" x14ac:dyDescent="0.35">
      <c r="A611">
        <v>596</v>
      </c>
      <c r="B611" s="148">
        <v>1046200</v>
      </c>
      <c r="C611" s="149" t="s">
        <v>229</v>
      </c>
      <c r="D611" s="149" t="s">
        <v>157</v>
      </c>
      <c r="E611" s="150" t="s">
        <v>158</v>
      </c>
      <c r="F611" t="s">
        <v>225</v>
      </c>
      <c r="G611" s="151">
        <v>15853600</v>
      </c>
      <c r="H611" s="44">
        <v>0</v>
      </c>
      <c r="I611" s="185">
        <f>VLOOKUP(C611,Xrate!A:D,4,0)</f>
        <v>198.17</v>
      </c>
      <c r="J611" s="199">
        <f t="shared" si="9"/>
        <v>80000</v>
      </c>
    </row>
    <row r="612" spans="1:10" x14ac:dyDescent="0.35">
      <c r="A612">
        <v>597</v>
      </c>
      <c r="B612" s="148">
        <v>1046200</v>
      </c>
      <c r="C612" s="149" t="s">
        <v>231</v>
      </c>
      <c r="D612" s="149" t="s">
        <v>157</v>
      </c>
      <c r="E612" s="150" t="s">
        <v>158</v>
      </c>
      <c r="F612" t="s">
        <v>225</v>
      </c>
      <c r="G612" s="151">
        <v>583794000</v>
      </c>
      <c r="H612" s="44">
        <v>915974620</v>
      </c>
      <c r="I612" s="185">
        <f>VLOOKUP(C612,Xrate!A:D,4,0)</f>
        <v>22800</v>
      </c>
      <c r="J612" s="199">
        <f t="shared" si="9"/>
        <v>25605</v>
      </c>
    </row>
    <row r="613" spans="1:10" x14ac:dyDescent="0.35">
      <c r="A613">
        <v>598</v>
      </c>
      <c r="B613" s="148">
        <v>1046200</v>
      </c>
      <c r="C613" s="149" t="s">
        <v>44</v>
      </c>
      <c r="D613" s="149" t="s">
        <v>221</v>
      </c>
      <c r="E613" s="150" t="s">
        <v>222</v>
      </c>
      <c r="F613" t="s">
        <v>223</v>
      </c>
      <c r="G613" s="151">
        <v>0</v>
      </c>
      <c r="H613" s="44">
        <v>0</v>
      </c>
      <c r="I613" s="185">
        <f>VLOOKUP(C613,Xrate!A:D,4,0)</f>
        <v>1</v>
      </c>
      <c r="J613" s="191">
        <f t="shared" si="9"/>
        <v>0</v>
      </c>
    </row>
    <row r="614" spans="1:10" x14ac:dyDescent="0.35">
      <c r="A614">
        <v>599</v>
      </c>
      <c r="B614" s="148">
        <v>1046200</v>
      </c>
      <c r="C614" s="149" t="s">
        <v>44</v>
      </c>
      <c r="D614" s="149" t="s">
        <v>232</v>
      </c>
      <c r="E614" s="150" t="s">
        <v>233</v>
      </c>
      <c r="F614" t="s">
        <v>41</v>
      </c>
      <c r="G614" s="151">
        <v>20518860000</v>
      </c>
      <c r="H614" s="44">
        <v>18476760000</v>
      </c>
      <c r="I614" s="185">
        <f>VLOOKUP(C614,Xrate!A:D,4,0)</f>
        <v>1</v>
      </c>
      <c r="J614" s="191">
        <f t="shared" si="9"/>
        <v>20518860000</v>
      </c>
    </row>
    <row r="615" spans="1:10" x14ac:dyDescent="0.35">
      <c r="A615">
        <v>600</v>
      </c>
      <c r="B615" s="148">
        <v>1047000</v>
      </c>
      <c r="C615" s="149" t="s">
        <v>227</v>
      </c>
      <c r="D615" s="149" t="s">
        <v>157</v>
      </c>
      <c r="E615" s="150" t="s">
        <v>158</v>
      </c>
      <c r="F615" t="s">
        <v>225</v>
      </c>
      <c r="G615" s="151">
        <v>2331608750</v>
      </c>
      <c r="H615" s="44">
        <v>1888755550</v>
      </c>
      <c r="I615" s="185">
        <f>VLOOKUP(C615,Xrate!A:D,4,0)</f>
        <v>25835</v>
      </c>
      <c r="J615" s="199">
        <f t="shared" si="9"/>
        <v>90250</v>
      </c>
    </row>
    <row r="616" spans="1:10" x14ac:dyDescent="0.35">
      <c r="A616">
        <v>601</v>
      </c>
      <c r="B616" s="148">
        <v>1047000</v>
      </c>
      <c r="C616" s="149" t="s">
        <v>231</v>
      </c>
      <c r="D616" s="149" t="s">
        <v>157</v>
      </c>
      <c r="E616" s="150" t="s">
        <v>158</v>
      </c>
      <c r="F616" t="s">
        <v>225</v>
      </c>
      <c r="G616" s="151">
        <v>5305560000</v>
      </c>
      <c r="H616" s="44">
        <v>2809568000</v>
      </c>
      <c r="I616" s="185">
        <f>VLOOKUP(C616,Xrate!A:D,4,0)</f>
        <v>22800</v>
      </c>
      <c r="J616" s="199">
        <f t="shared" si="9"/>
        <v>232700</v>
      </c>
    </row>
    <row r="617" spans="1:10" x14ac:dyDescent="0.35">
      <c r="A617">
        <v>602</v>
      </c>
      <c r="B617" s="148">
        <v>1047000</v>
      </c>
      <c r="C617" s="149" t="s">
        <v>44</v>
      </c>
      <c r="D617" s="149" t="s">
        <v>221</v>
      </c>
      <c r="E617" s="150" t="s">
        <v>222</v>
      </c>
      <c r="F617" t="s">
        <v>223</v>
      </c>
      <c r="G617" s="151">
        <v>0</v>
      </c>
      <c r="H617" s="44">
        <v>0</v>
      </c>
      <c r="I617" s="185">
        <f>VLOOKUP(C617,Xrate!A:D,4,0)</f>
        <v>1</v>
      </c>
      <c r="J617" s="191">
        <f t="shared" si="9"/>
        <v>0</v>
      </c>
    </row>
    <row r="618" spans="1:10" x14ac:dyDescent="0.35">
      <c r="A618">
        <v>603</v>
      </c>
      <c r="B618" s="148">
        <v>1047000</v>
      </c>
      <c r="C618" s="149" t="s">
        <v>44</v>
      </c>
      <c r="D618" s="149" t="s">
        <v>232</v>
      </c>
      <c r="E618" s="150" t="s">
        <v>233</v>
      </c>
      <c r="F618" t="s">
        <v>41</v>
      </c>
      <c r="G618" s="151">
        <v>13855340000</v>
      </c>
      <c r="H618" s="44">
        <v>9872040000</v>
      </c>
      <c r="I618" s="185">
        <f>VLOOKUP(C618,Xrate!A:D,4,0)</f>
        <v>1</v>
      </c>
      <c r="J618" s="191">
        <f t="shared" si="9"/>
        <v>13855340000</v>
      </c>
    </row>
    <row r="619" spans="1:10" x14ac:dyDescent="0.35">
      <c r="A619">
        <v>604</v>
      </c>
      <c r="B619" s="148">
        <v>1048000</v>
      </c>
      <c r="C619" s="149" t="s">
        <v>224</v>
      </c>
      <c r="D619" s="149" t="s">
        <v>157</v>
      </c>
      <c r="E619" s="150" t="s">
        <v>158</v>
      </c>
      <c r="F619" t="s">
        <v>225</v>
      </c>
      <c r="G619" s="151">
        <v>250312700</v>
      </c>
      <c r="H619" s="44">
        <v>475126500</v>
      </c>
      <c r="I619" s="185">
        <f>VLOOKUP(C619,Xrate!A:D,4,0)</f>
        <v>16577</v>
      </c>
      <c r="J619" s="199">
        <f t="shared" si="9"/>
        <v>15100</v>
      </c>
    </row>
    <row r="620" spans="1:10" x14ac:dyDescent="0.35">
      <c r="A620">
        <v>605</v>
      </c>
      <c r="B620" s="148">
        <v>1048000</v>
      </c>
      <c r="C620" s="149" t="s">
        <v>226</v>
      </c>
      <c r="D620" s="149" t="s">
        <v>157</v>
      </c>
      <c r="E620" s="150" t="s">
        <v>158</v>
      </c>
      <c r="F620" t="s">
        <v>225</v>
      </c>
      <c r="G620" s="151">
        <v>321413040</v>
      </c>
      <c r="H620" s="44">
        <v>540792450</v>
      </c>
      <c r="I620" s="185">
        <f>VLOOKUP(C620,Xrate!A:D,4,0)</f>
        <v>17916</v>
      </c>
      <c r="J620" s="199">
        <f t="shared" si="9"/>
        <v>17940</v>
      </c>
    </row>
    <row r="621" spans="1:10" x14ac:dyDescent="0.35">
      <c r="A621">
        <v>606</v>
      </c>
      <c r="B621" s="148">
        <v>1048000</v>
      </c>
      <c r="C621" s="149" t="s">
        <v>227</v>
      </c>
      <c r="D621" s="149" t="s">
        <v>157</v>
      </c>
      <c r="E621" s="150" t="s">
        <v>158</v>
      </c>
      <c r="F621" t="s">
        <v>225</v>
      </c>
      <c r="G621" s="151">
        <v>258350000</v>
      </c>
      <c r="H621" s="44">
        <v>454096000</v>
      </c>
      <c r="I621" s="185">
        <f>VLOOKUP(C621,Xrate!A:D,4,0)</f>
        <v>25835</v>
      </c>
      <c r="J621" s="199">
        <f t="shared" si="9"/>
        <v>10000</v>
      </c>
    </row>
    <row r="622" spans="1:10" x14ac:dyDescent="0.35">
      <c r="A622">
        <v>607</v>
      </c>
      <c r="B622" s="148">
        <v>1048000</v>
      </c>
      <c r="C622" s="149" t="s">
        <v>228</v>
      </c>
      <c r="D622" s="149" t="s">
        <v>157</v>
      </c>
      <c r="E622" s="150" t="s">
        <v>158</v>
      </c>
      <c r="F622" t="s">
        <v>225</v>
      </c>
      <c r="G622" s="151">
        <v>96089760</v>
      </c>
      <c r="H622" s="44">
        <v>157790000</v>
      </c>
      <c r="I622" s="185">
        <f>VLOOKUP(C622,Xrate!A:D,4,0)</f>
        <v>30798</v>
      </c>
      <c r="J622" s="199">
        <f t="shared" si="9"/>
        <v>3120</v>
      </c>
    </row>
    <row r="623" spans="1:10" x14ac:dyDescent="0.35">
      <c r="A623">
        <v>608</v>
      </c>
      <c r="B623" s="148">
        <v>1048000</v>
      </c>
      <c r="C623" s="149" t="s">
        <v>234</v>
      </c>
      <c r="D623" s="149" t="s">
        <v>157</v>
      </c>
      <c r="E623" s="150" t="s">
        <v>158</v>
      </c>
      <c r="F623" t="s">
        <v>225</v>
      </c>
      <c r="G623" s="151">
        <v>0</v>
      </c>
      <c r="H623" s="44">
        <v>0</v>
      </c>
      <c r="I623" s="185">
        <f>VLOOKUP(C623,Xrate!A:D,4,0)</f>
        <v>2854.53</v>
      </c>
      <c r="J623" s="199">
        <f t="shared" si="9"/>
        <v>0</v>
      </c>
    </row>
    <row r="624" spans="1:10" x14ac:dyDescent="0.35">
      <c r="A624">
        <v>609</v>
      </c>
      <c r="B624" s="148">
        <v>1048000</v>
      </c>
      <c r="C624" s="149" t="s">
        <v>229</v>
      </c>
      <c r="D624" s="149" t="s">
        <v>157</v>
      </c>
      <c r="E624" s="150" t="s">
        <v>158</v>
      </c>
      <c r="F624" t="s">
        <v>225</v>
      </c>
      <c r="G624" s="151">
        <v>198170000</v>
      </c>
      <c r="H624" s="44">
        <v>223920000</v>
      </c>
      <c r="I624" s="185">
        <f>VLOOKUP(C624,Xrate!A:D,4,0)</f>
        <v>198.17</v>
      </c>
      <c r="J624" s="199">
        <f t="shared" si="9"/>
        <v>1000000.0000000001</v>
      </c>
    </row>
    <row r="625" spans="1:10" x14ac:dyDescent="0.35">
      <c r="A625">
        <v>610</v>
      </c>
      <c r="B625" s="148">
        <v>1048000</v>
      </c>
      <c r="C625" s="149" t="s">
        <v>235</v>
      </c>
      <c r="D625" s="149" t="s">
        <v>157</v>
      </c>
      <c r="E625" s="150" t="s">
        <v>158</v>
      </c>
      <c r="F625" t="s">
        <v>225</v>
      </c>
      <c r="G625" s="151">
        <v>0</v>
      </c>
      <c r="H625" s="44">
        <v>0</v>
      </c>
      <c r="I625" s="185">
        <f>VLOOKUP(C625,Xrate!A:D,4,0)</f>
        <v>19.91</v>
      </c>
      <c r="J625" s="199">
        <f t="shared" si="9"/>
        <v>0</v>
      </c>
    </row>
    <row r="626" spans="1:10" x14ac:dyDescent="0.35">
      <c r="A626">
        <v>611</v>
      </c>
      <c r="B626" s="148">
        <v>1048000</v>
      </c>
      <c r="C626" s="149" t="s">
        <v>230</v>
      </c>
      <c r="D626" s="149" t="s">
        <v>157</v>
      </c>
      <c r="E626" s="150" t="s">
        <v>158</v>
      </c>
      <c r="F626" t="s">
        <v>225</v>
      </c>
      <c r="G626" s="151">
        <v>179108200</v>
      </c>
      <c r="H626" s="44">
        <v>262065000</v>
      </c>
      <c r="I626" s="185">
        <f>VLOOKUP(C626,Xrate!A:D,4,0)</f>
        <v>16897</v>
      </c>
      <c r="J626" s="199">
        <f t="shared" si="9"/>
        <v>10600</v>
      </c>
    </row>
    <row r="627" spans="1:10" x14ac:dyDescent="0.35">
      <c r="A627">
        <v>612</v>
      </c>
      <c r="B627" s="148">
        <v>1048000</v>
      </c>
      <c r="C627" s="149" t="s">
        <v>237</v>
      </c>
      <c r="D627" s="149" t="s">
        <v>157</v>
      </c>
      <c r="E627" s="150" t="s">
        <v>158</v>
      </c>
      <c r="F627" t="s">
        <v>225</v>
      </c>
      <c r="G627" s="151">
        <v>0</v>
      </c>
      <c r="H627" s="44">
        <v>0</v>
      </c>
      <c r="I627" s="185">
        <f>VLOOKUP(C627,Xrate!A:D,4,0)</f>
        <v>686.75</v>
      </c>
      <c r="J627" s="199">
        <f t="shared" si="9"/>
        <v>0</v>
      </c>
    </row>
    <row r="628" spans="1:10" x14ac:dyDescent="0.35">
      <c r="A628">
        <v>613</v>
      </c>
      <c r="B628" s="148">
        <v>1048000</v>
      </c>
      <c r="C628" s="149" t="s">
        <v>231</v>
      </c>
      <c r="D628" s="149" t="s">
        <v>157</v>
      </c>
      <c r="E628" s="150" t="s">
        <v>158</v>
      </c>
      <c r="F628" t="s">
        <v>225</v>
      </c>
      <c r="G628" s="151">
        <v>5810466000</v>
      </c>
      <c r="H628" s="44">
        <v>1877211935</v>
      </c>
      <c r="I628" s="185">
        <f>VLOOKUP(C628,Xrate!A:D,4,0)</f>
        <v>22800</v>
      </c>
      <c r="J628" s="199">
        <f t="shared" si="9"/>
        <v>254845</v>
      </c>
    </row>
    <row r="629" spans="1:10" x14ac:dyDescent="0.35">
      <c r="A629">
        <v>614</v>
      </c>
      <c r="B629" s="148">
        <v>1048000</v>
      </c>
      <c r="C629" s="149" t="s">
        <v>44</v>
      </c>
      <c r="D629" s="149" t="s">
        <v>221</v>
      </c>
      <c r="E629" s="150" t="s">
        <v>222</v>
      </c>
      <c r="F629" t="s">
        <v>223</v>
      </c>
      <c r="G629" s="151">
        <v>0</v>
      </c>
      <c r="H629" s="44">
        <v>0</v>
      </c>
      <c r="I629" s="185">
        <f>VLOOKUP(C629,Xrate!A:D,4,0)</f>
        <v>1</v>
      </c>
      <c r="J629" s="191">
        <f t="shared" si="9"/>
        <v>0</v>
      </c>
    </row>
    <row r="630" spans="1:10" x14ac:dyDescent="0.35">
      <c r="A630">
        <v>615</v>
      </c>
      <c r="B630" s="148">
        <v>1048000</v>
      </c>
      <c r="C630" s="149" t="s">
        <v>44</v>
      </c>
      <c r="D630" s="149" t="s">
        <v>232</v>
      </c>
      <c r="E630" s="150" t="s">
        <v>233</v>
      </c>
      <c r="F630" t="s">
        <v>41</v>
      </c>
      <c r="G630" s="151">
        <v>42473030000</v>
      </c>
      <c r="H630" s="44">
        <v>33250460000</v>
      </c>
      <c r="I630" s="185">
        <f>VLOOKUP(C630,Xrate!A:D,4,0)</f>
        <v>1</v>
      </c>
      <c r="J630" s="191">
        <f t="shared" si="9"/>
        <v>42473030000</v>
      </c>
    </row>
    <row r="631" spans="1:10" x14ac:dyDescent="0.35">
      <c r="A631">
        <v>616</v>
      </c>
      <c r="B631" s="148">
        <v>1048200</v>
      </c>
      <c r="C631" s="149" t="s">
        <v>227</v>
      </c>
      <c r="D631" s="149" t="s">
        <v>157</v>
      </c>
      <c r="E631" s="150" t="s">
        <v>158</v>
      </c>
      <c r="F631" t="s">
        <v>225</v>
      </c>
      <c r="G631" s="151">
        <v>24155725</v>
      </c>
      <c r="H631" s="44">
        <v>40726735</v>
      </c>
      <c r="I631" s="185">
        <f>VLOOKUP(C631,Xrate!A:D,4,0)</f>
        <v>25835</v>
      </c>
      <c r="J631" s="199">
        <f t="shared" si="9"/>
        <v>935</v>
      </c>
    </row>
    <row r="632" spans="1:10" x14ac:dyDescent="0.35">
      <c r="A632">
        <v>617</v>
      </c>
      <c r="B632" s="148">
        <v>1048200</v>
      </c>
      <c r="C632" s="149" t="s">
        <v>231</v>
      </c>
      <c r="D632" s="149" t="s">
        <v>157</v>
      </c>
      <c r="E632" s="150" t="s">
        <v>158</v>
      </c>
      <c r="F632" t="s">
        <v>225</v>
      </c>
      <c r="G632" s="151">
        <v>508668000</v>
      </c>
      <c r="H632" s="44">
        <v>373423010</v>
      </c>
      <c r="I632" s="185">
        <f>VLOOKUP(C632,Xrate!A:D,4,0)</f>
        <v>22800</v>
      </c>
      <c r="J632" s="199">
        <f t="shared" si="9"/>
        <v>22310</v>
      </c>
    </row>
    <row r="633" spans="1:10" x14ac:dyDescent="0.35">
      <c r="A633">
        <v>618</v>
      </c>
      <c r="B633" s="148">
        <v>1048200</v>
      </c>
      <c r="C633" s="149" t="s">
        <v>44</v>
      </c>
      <c r="D633" s="149" t="s">
        <v>221</v>
      </c>
      <c r="E633" s="150" t="s">
        <v>222</v>
      </c>
      <c r="F633" t="s">
        <v>223</v>
      </c>
      <c r="G633" s="151">
        <v>0</v>
      </c>
      <c r="H633" s="44">
        <v>0</v>
      </c>
      <c r="I633" s="185">
        <f>VLOOKUP(C633,Xrate!A:D,4,0)</f>
        <v>1</v>
      </c>
      <c r="J633" s="191">
        <f t="shared" si="9"/>
        <v>0</v>
      </c>
    </row>
    <row r="634" spans="1:10" x14ac:dyDescent="0.35">
      <c r="A634">
        <v>619</v>
      </c>
      <c r="B634" s="148">
        <v>1048200</v>
      </c>
      <c r="C634" s="149" t="s">
        <v>44</v>
      </c>
      <c r="D634" s="149" t="s">
        <v>232</v>
      </c>
      <c r="E634" s="150" t="s">
        <v>233</v>
      </c>
      <c r="F634" t="s">
        <v>41</v>
      </c>
      <c r="G634" s="151">
        <v>12408740000</v>
      </c>
      <c r="H634" s="44">
        <v>9803320000</v>
      </c>
      <c r="I634" s="185">
        <f>VLOOKUP(C634,Xrate!A:D,4,0)</f>
        <v>1</v>
      </c>
      <c r="J634" s="191">
        <f t="shared" si="9"/>
        <v>12408740000</v>
      </c>
    </row>
    <row r="635" spans="1:10" x14ac:dyDescent="0.35">
      <c r="A635">
        <v>620</v>
      </c>
      <c r="B635" s="148">
        <v>1048400</v>
      </c>
      <c r="C635" s="149" t="s">
        <v>224</v>
      </c>
      <c r="D635" s="149" t="s">
        <v>157</v>
      </c>
      <c r="E635" s="150" t="s">
        <v>158</v>
      </c>
      <c r="F635" t="s">
        <v>225</v>
      </c>
      <c r="G635" s="151">
        <v>0</v>
      </c>
      <c r="H635" s="44">
        <v>0</v>
      </c>
      <c r="I635" s="185">
        <f>VLOOKUP(C635,Xrate!A:D,4,0)</f>
        <v>16577</v>
      </c>
      <c r="J635" s="199">
        <f t="shared" si="9"/>
        <v>0</v>
      </c>
    </row>
    <row r="636" spans="1:10" x14ac:dyDescent="0.35">
      <c r="A636">
        <v>621</v>
      </c>
      <c r="B636" s="148">
        <v>1048400</v>
      </c>
      <c r="C636" s="149" t="s">
        <v>226</v>
      </c>
      <c r="D636" s="149" t="s">
        <v>157</v>
      </c>
      <c r="E636" s="150" t="s">
        <v>158</v>
      </c>
      <c r="F636" t="s">
        <v>225</v>
      </c>
      <c r="G636" s="151">
        <v>0</v>
      </c>
      <c r="H636" s="44">
        <v>1811700</v>
      </c>
      <c r="I636" s="185">
        <f>VLOOKUP(C636,Xrate!A:D,4,0)</f>
        <v>17916</v>
      </c>
      <c r="J636" s="199">
        <f t="shared" si="9"/>
        <v>0</v>
      </c>
    </row>
    <row r="637" spans="1:10" x14ac:dyDescent="0.35">
      <c r="A637">
        <v>622</v>
      </c>
      <c r="B637" s="148">
        <v>1048400</v>
      </c>
      <c r="C637" s="149" t="s">
        <v>227</v>
      </c>
      <c r="D637" s="149" t="s">
        <v>157</v>
      </c>
      <c r="E637" s="150" t="s">
        <v>158</v>
      </c>
      <c r="F637" t="s">
        <v>225</v>
      </c>
      <c r="G637" s="151">
        <v>0</v>
      </c>
      <c r="H637" s="44">
        <v>0</v>
      </c>
      <c r="I637" s="185">
        <f>VLOOKUP(C637,Xrate!A:D,4,0)</f>
        <v>25835</v>
      </c>
      <c r="J637" s="199">
        <f t="shared" si="9"/>
        <v>0</v>
      </c>
    </row>
    <row r="638" spans="1:10" x14ac:dyDescent="0.35">
      <c r="A638">
        <v>623</v>
      </c>
      <c r="B638" s="148">
        <v>1048400</v>
      </c>
      <c r="C638" s="149" t="s">
        <v>228</v>
      </c>
      <c r="D638" s="149" t="s">
        <v>157</v>
      </c>
      <c r="E638" s="150" t="s">
        <v>158</v>
      </c>
      <c r="F638" t="s">
        <v>225</v>
      </c>
      <c r="G638" s="151">
        <v>0</v>
      </c>
      <c r="H638" s="44">
        <v>0</v>
      </c>
      <c r="I638" s="185">
        <f>VLOOKUP(C638,Xrate!A:D,4,0)</f>
        <v>30798</v>
      </c>
      <c r="J638" s="199">
        <f t="shared" si="9"/>
        <v>0</v>
      </c>
    </row>
    <row r="639" spans="1:10" x14ac:dyDescent="0.35">
      <c r="A639">
        <v>624</v>
      </c>
      <c r="B639" s="148">
        <v>1048400</v>
      </c>
      <c r="C639" s="149" t="s">
        <v>234</v>
      </c>
      <c r="D639" s="149" t="s">
        <v>157</v>
      </c>
      <c r="E639" s="150" t="s">
        <v>158</v>
      </c>
      <c r="F639" t="s">
        <v>225</v>
      </c>
      <c r="G639" s="151">
        <v>0</v>
      </c>
      <c r="H639" s="44">
        <v>0</v>
      </c>
      <c r="I639" s="185">
        <f>VLOOKUP(C639,Xrate!A:D,4,0)</f>
        <v>2854.53</v>
      </c>
      <c r="J639" s="199">
        <f t="shared" si="9"/>
        <v>0</v>
      </c>
    </row>
    <row r="640" spans="1:10" x14ac:dyDescent="0.35">
      <c r="A640">
        <v>625</v>
      </c>
      <c r="B640" s="148">
        <v>1048400</v>
      </c>
      <c r="C640" s="149" t="s">
        <v>229</v>
      </c>
      <c r="D640" s="149" t="s">
        <v>157</v>
      </c>
      <c r="E640" s="150" t="s">
        <v>158</v>
      </c>
      <c r="F640" t="s">
        <v>225</v>
      </c>
      <c r="G640" s="151">
        <v>0</v>
      </c>
      <c r="H640" s="44">
        <v>0</v>
      </c>
      <c r="I640" s="185">
        <f>VLOOKUP(C640,Xrate!A:D,4,0)</f>
        <v>198.17</v>
      </c>
      <c r="J640" s="199">
        <f t="shared" si="9"/>
        <v>0</v>
      </c>
    </row>
    <row r="641" spans="1:10" x14ac:dyDescent="0.35">
      <c r="A641">
        <v>626</v>
      </c>
      <c r="B641" s="148">
        <v>1048400</v>
      </c>
      <c r="C641" s="149" t="s">
        <v>230</v>
      </c>
      <c r="D641" s="149" t="s">
        <v>157</v>
      </c>
      <c r="E641" s="150" t="s">
        <v>158</v>
      </c>
      <c r="F641" t="s">
        <v>225</v>
      </c>
      <c r="G641" s="151">
        <v>0</v>
      </c>
      <c r="H641" s="44">
        <v>0</v>
      </c>
      <c r="I641" s="185">
        <f>VLOOKUP(C641,Xrate!A:D,4,0)</f>
        <v>16897</v>
      </c>
      <c r="J641" s="199">
        <f t="shared" si="9"/>
        <v>0</v>
      </c>
    </row>
    <row r="642" spans="1:10" x14ac:dyDescent="0.35">
      <c r="A642">
        <v>627</v>
      </c>
      <c r="B642" s="148">
        <v>1048400</v>
      </c>
      <c r="C642" s="149" t="s">
        <v>237</v>
      </c>
      <c r="D642" s="149" t="s">
        <v>157</v>
      </c>
      <c r="E642" s="150" t="s">
        <v>158</v>
      </c>
      <c r="F642" t="s">
        <v>225</v>
      </c>
      <c r="G642" s="151">
        <v>0</v>
      </c>
      <c r="H642" s="44">
        <v>0</v>
      </c>
      <c r="I642" s="185">
        <f>VLOOKUP(C642,Xrate!A:D,4,0)</f>
        <v>686.75</v>
      </c>
      <c r="J642" s="199">
        <f t="shared" si="9"/>
        <v>0</v>
      </c>
    </row>
    <row r="643" spans="1:10" x14ac:dyDescent="0.35">
      <c r="A643">
        <v>628</v>
      </c>
      <c r="B643" s="148">
        <v>1048400</v>
      </c>
      <c r="C643" s="149" t="s">
        <v>231</v>
      </c>
      <c r="D643" s="149" t="s">
        <v>157</v>
      </c>
      <c r="E643" s="150" t="s">
        <v>158</v>
      </c>
      <c r="F643" t="s">
        <v>225</v>
      </c>
      <c r="G643" s="151">
        <v>896085600</v>
      </c>
      <c r="H643" s="44">
        <v>869094575</v>
      </c>
      <c r="I643" s="185">
        <f>VLOOKUP(C643,Xrate!A:D,4,0)</f>
        <v>22800</v>
      </c>
      <c r="J643" s="199">
        <f t="shared" si="9"/>
        <v>39302</v>
      </c>
    </row>
    <row r="644" spans="1:10" x14ac:dyDescent="0.35">
      <c r="A644">
        <v>629</v>
      </c>
      <c r="B644" s="148">
        <v>1048400</v>
      </c>
      <c r="C644" s="149" t="s">
        <v>44</v>
      </c>
      <c r="D644" s="149" t="s">
        <v>221</v>
      </c>
      <c r="E644" s="150" t="s">
        <v>222</v>
      </c>
      <c r="F644" t="s">
        <v>223</v>
      </c>
      <c r="G644" s="151">
        <v>0</v>
      </c>
      <c r="H644" s="44">
        <v>0</v>
      </c>
      <c r="I644" s="185">
        <f>VLOOKUP(C644,Xrate!A:D,4,0)</f>
        <v>1</v>
      </c>
      <c r="J644" s="191">
        <f t="shared" si="9"/>
        <v>0</v>
      </c>
    </row>
    <row r="645" spans="1:10" x14ac:dyDescent="0.35">
      <c r="A645">
        <v>630</v>
      </c>
      <c r="B645" s="148">
        <v>1048400</v>
      </c>
      <c r="C645" s="149" t="s">
        <v>44</v>
      </c>
      <c r="D645" s="149" t="s">
        <v>232</v>
      </c>
      <c r="E645" s="150" t="s">
        <v>233</v>
      </c>
      <c r="F645" t="s">
        <v>41</v>
      </c>
      <c r="G645" s="151">
        <v>8104330000</v>
      </c>
      <c r="H645" s="44">
        <v>10747020000</v>
      </c>
      <c r="I645" s="185">
        <f>VLOOKUP(C645,Xrate!A:D,4,0)</f>
        <v>1</v>
      </c>
      <c r="J645" s="191">
        <f t="shared" si="9"/>
        <v>8104330000</v>
      </c>
    </row>
    <row r="646" spans="1:10" x14ac:dyDescent="0.35">
      <c r="A646">
        <v>631</v>
      </c>
      <c r="B646" s="148">
        <v>1048600</v>
      </c>
      <c r="C646" s="149" t="s">
        <v>227</v>
      </c>
      <c r="D646" s="149" t="s">
        <v>157</v>
      </c>
      <c r="E646" s="150" t="s">
        <v>158</v>
      </c>
      <c r="F646" t="s">
        <v>225</v>
      </c>
      <c r="G646" s="151">
        <v>0</v>
      </c>
      <c r="H646" s="44">
        <v>0</v>
      </c>
      <c r="I646" s="185">
        <f>VLOOKUP(C646,Xrate!A:D,4,0)</f>
        <v>25835</v>
      </c>
      <c r="J646" s="199">
        <f t="shared" si="9"/>
        <v>0</v>
      </c>
    </row>
    <row r="647" spans="1:10" x14ac:dyDescent="0.35">
      <c r="A647">
        <v>632</v>
      </c>
      <c r="B647" s="148">
        <v>1048600</v>
      </c>
      <c r="C647" s="149" t="s">
        <v>231</v>
      </c>
      <c r="D647" s="149" t="s">
        <v>157</v>
      </c>
      <c r="E647" s="150" t="s">
        <v>158</v>
      </c>
      <c r="F647" t="s">
        <v>225</v>
      </c>
      <c r="G647" s="151">
        <v>613890000</v>
      </c>
      <c r="H647" s="44">
        <v>627578010</v>
      </c>
      <c r="I647" s="185">
        <f>VLOOKUP(C647,Xrate!A:D,4,0)</f>
        <v>22800</v>
      </c>
      <c r="J647" s="199">
        <f t="shared" si="9"/>
        <v>26925</v>
      </c>
    </row>
    <row r="648" spans="1:10" x14ac:dyDescent="0.35">
      <c r="A648">
        <v>633</v>
      </c>
      <c r="B648" s="148">
        <v>1048600</v>
      </c>
      <c r="C648" s="149" t="s">
        <v>44</v>
      </c>
      <c r="D648" s="149" t="s">
        <v>221</v>
      </c>
      <c r="E648" s="150" t="s">
        <v>222</v>
      </c>
      <c r="F648" t="s">
        <v>223</v>
      </c>
      <c r="G648" s="151">
        <v>0</v>
      </c>
      <c r="H648" s="44">
        <v>0</v>
      </c>
      <c r="I648" s="185">
        <f>VLOOKUP(C648,Xrate!A:D,4,0)</f>
        <v>1</v>
      </c>
      <c r="J648" s="191">
        <f t="shared" si="9"/>
        <v>0</v>
      </c>
    </row>
    <row r="649" spans="1:10" x14ac:dyDescent="0.35">
      <c r="A649">
        <v>634</v>
      </c>
      <c r="B649" s="148">
        <v>1048600</v>
      </c>
      <c r="C649" s="149" t="s">
        <v>44</v>
      </c>
      <c r="D649" s="149" t="s">
        <v>232</v>
      </c>
      <c r="E649" s="150" t="s">
        <v>233</v>
      </c>
      <c r="F649" t="s">
        <v>41</v>
      </c>
      <c r="G649" s="151">
        <v>11429750000</v>
      </c>
      <c r="H649" s="44">
        <v>8355790000</v>
      </c>
      <c r="I649" s="185">
        <f>VLOOKUP(C649,Xrate!A:D,4,0)</f>
        <v>1</v>
      </c>
      <c r="J649" s="191">
        <f t="shared" si="9"/>
        <v>11429750000</v>
      </c>
    </row>
    <row r="650" spans="1:10" x14ac:dyDescent="0.35">
      <c r="A650">
        <v>635</v>
      </c>
      <c r="B650" s="148">
        <v>1048800</v>
      </c>
      <c r="C650" s="149" t="s">
        <v>224</v>
      </c>
      <c r="D650" s="149" t="s">
        <v>157</v>
      </c>
      <c r="E650" s="150" t="s">
        <v>158</v>
      </c>
      <c r="F650" t="s">
        <v>225</v>
      </c>
      <c r="G650" s="151">
        <v>0</v>
      </c>
      <c r="H650" s="44">
        <v>0</v>
      </c>
      <c r="I650" s="185">
        <f>VLOOKUP(C650,Xrate!A:D,4,0)</f>
        <v>16577</v>
      </c>
      <c r="J650" s="199">
        <f t="shared" si="9"/>
        <v>0</v>
      </c>
    </row>
    <row r="651" spans="1:10" x14ac:dyDescent="0.35">
      <c r="A651">
        <v>636</v>
      </c>
      <c r="B651" s="148">
        <v>1048800</v>
      </c>
      <c r="C651" s="149" t="s">
        <v>226</v>
      </c>
      <c r="D651" s="149" t="s">
        <v>157</v>
      </c>
      <c r="E651" s="150" t="s">
        <v>158</v>
      </c>
      <c r="F651" t="s">
        <v>225</v>
      </c>
      <c r="G651" s="151">
        <v>0</v>
      </c>
      <c r="H651" s="44">
        <v>0</v>
      </c>
      <c r="I651" s="185">
        <f>VLOOKUP(C651,Xrate!A:D,4,0)</f>
        <v>17916</v>
      </c>
      <c r="J651" s="199">
        <f t="shared" si="9"/>
        <v>0</v>
      </c>
    </row>
    <row r="652" spans="1:10" x14ac:dyDescent="0.35">
      <c r="A652">
        <v>637</v>
      </c>
      <c r="B652" s="148">
        <v>1048800</v>
      </c>
      <c r="C652" s="149" t="s">
        <v>227</v>
      </c>
      <c r="D652" s="149" t="s">
        <v>157</v>
      </c>
      <c r="E652" s="150" t="s">
        <v>158</v>
      </c>
      <c r="F652" t="s">
        <v>225</v>
      </c>
      <c r="G652" s="151">
        <v>0</v>
      </c>
      <c r="H652" s="44">
        <v>0</v>
      </c>
      <c r="I652" s="185">
        <f>VLOOKUP(C652,Xrate!A:D,4,0)</f>
        <v>25835</v>
      </c>
      <c r="J652" s="199">
        <f t="shared" si="9"/>
        <v>0</v>
      </c>
    </row>
    <row r="653" spans="1:10" x14ac:dyDescent="0.35">
      <c r="A653">
        <v>638</v>
      </c>
      <c r="B653" s="148">
        <v>1048800</v>
      </c>
      <c r="C653" s="149" t="s">
        <v>229</v>
      </c>
      <c r="D653" s="149" t="s">
        <v>157</v>
      </c>
      <c r="E653" s="150" t="s">
        <v>158</v>
      </c>
      <c r="F653" t="s">
        <v>225</v>
      </c>
      <c r="G653" s="151">
        <v>0</v>
      </c>
      <c r="H653" s="44">
        <v>0</v>
      </c>
      <c r="I653" s="185">
        <f>VLOOKUP(C653,Xrate!A:D,4,0)</f>
        <v>198.17</v>
      </c>
      <c r="J653" s="199">
        <f t="shared" si="9"/>
        <v>0</v>
      </c>
    </row>
    <row r="654" spans="1:10" x14ac:dyDescent="0.35">
      <c r="A654">
        <v>639</v>
      </c>
      <c r="B654" s="148">
        <v>1048800</v>
      </c>
      <c r="C654" s="149" t="s">
        <v>230</v>
      </c>
      <c r="D654" s="149" t="s">
        <v>157</v>
      </c>
      <c r="E654" s="150" t="s">
        <v>158</v>
      </c>
      <c r="F654" t="s">
        <v>225</v>
      </c>
      <c r="G654" s="151">
        <v>0</v>
      </c>
      <c r="H654" s="44">
        <v>0</v>
      </c>
      <c r="I654" s="185">
        <f>VLOOKUP(C654,Xrate!A:D,4,0)</f>
        <v>16897</v>
      </c>
      <c r="J654" s="199">
        <f t="shared" si="9"/>
        <v>0</v>
      </c>
    </row>
    <row r="655" spans="1:10" x14ac:dyDescent="0.35">
      <c r="A655">
        <v>640</v>
      </c>
      <c r="B655" s="148">
        <v>1048800</v>
      </c>
      <c r="C655" s="149" t="s">
        <v>231</v>
      </c>
      <c r="D655" s="149" t="s">
        <v>157</v>
      </c>
      <c r="E655" s="150" t="s">
        <v>158</v>
      </c>
      <c r="F655" t="s">
        <v>225</v>
      </c>
      <c r="G655" s="151">
        <v>217329600</v>
      </c>
      <c r="H655" s="44">
        <v>161665685</v>
      </c>
      <c r="I655" s="185">
        <f>VLOOKUP(C655,Xrate!A:D,4,0)</f>
        <v>22800</v>
      </c>
      <c r="J655" s="199">
        <f t="shared" si="9"/>
        <v>9532</v>
      </c>
    </row>
    <row r="656" spans="1:10" x14ac:dyDescent="0.35">
      <c r="A656">
        <v>641</v>
      </c>
      <c r="B656" s="148">
        <v>1048800</v>
      </c>
      <c r="C656" s="149" t="s">
        <v>44</v>
      </c>
      <c r="D656" s="149" t="s">
        <v>221</v>
      </c>
      <c r="E656" s="150" t="s">
        <v>222</v>
      </c>
      <c r="F656" t="s">
        <v>223</v>
      </c>
      <c r="G656" s="151">
        <v>0</v>
      </c>
      <c r="H656" s="44">
        <v>0</v>
      </c>
      <c r="I656" s="185">
        <f>VLOOKUP(C656,Xrate!A:D,4,0)</f>
        <v>1</v>
      </c>
      <c r="J656" s="191">
        <f t="shared" si="9"/>
        <v>0</v>
      </c>
    </row>
    <row r="657" spans="1:10" x14ac:dyDescent="0.35">
      <c r="A657">
        <v>642</v>
      </c>
      <c r="B657" s="148">
        <v>1048800</v>
      </c>
      <c r="C657" s="149" t="s">
        <v>44</v>
      </c>
      <c r="D657" s="149" t="s">
        <v>232</v>
      </c>
      <c r="E657" s="150" t="s">
        <v>233</v>
      </c>
      <c r="F657" t="s">
        <v>41</v>
      </c>
      <c r="G657" s="151">
        <v>9945990000</v>
      </c>
      <c r="H657" s="44">
        <v>8969990000</v>
      </c>
      <c r="I657" s="185">
        <f>VLOOKUP(C657,Xrate!A:D,4,0)</f>
        <v>1</v>
      </c>
      <c r="J657" s="191">
        <f t="shared" ref="J657:J720" si="10">G657/I657</f>
        <v>9945990000</v>
      </c>
    </row>
    <row r="658" spans="1:10" x14ac:dyDescent="0.35">
      <c r="A658">
        <v>643</v>
      </c>
      <c r="B658" s="148">
        <v>1049000</v>
      </c>
      <c r="C658" s="149" t="s">
        <v>224</v>
      </c>
      <c r="D658" s="149" t="s">
        <v>157</v>
      </c>
      <c r="E658" s="150" t="s">
        <v>158</v>
      </c>
      <c r="F658" t="s">
        <v>225</v>
      </c>
      <c r="G658" s="151">
        <v>0</v>
      </c>
      <c r="H658" s="44">
        <v>0</v>
      </c>
      <c r="I658" s="185">
        <f>VLOOKUP(C658,Xrate!A:D,4,0)</f>
        <v>16577</v>
      </c>
      <c r="J658" s="199">
        <f t="shared" si="10"/>
        <v>0</v>
      </c>
    </row>
    <row r="659" spans="1:10" x14ac:dyDescent="0.35">
      <c r="A659">
        <v>644</v>
      </c>
      <c r="B659" s="148">
        <v>1049000</v>
      </c>
      <c r="C659" s="149" t="s">
        <v>226</v>
      </c>
      <c r="D659" s="149" t="s">
        <v>157</v>
      </c>
      <c r="E659" s="150" t="s">
        <v>158</v>
      </c>
      <c r="F659" t="s">
        <v>225</v>
      </c>
      <c r="G659" s="151">
        <v>0</v>
      </c>
      <c r="H659" s="44">
        <v>0</v>
      </c>
      <c r="I659" s="185">
        <f>VLOOKUP(C659,Xrate!A:D,4,0)</f>
        <v>17916</v>
      </c>
      <c r="J659" s="199">
        <f t="shared" si="10"/>
        <v>0</v>
      </c>
    </row>
    <row r="660" spans="1:10" x14ac:dyDescent="0.35">
      <c r="A660">
        <v>645</v>
      </c>
      <c r="B660" s="148">
        <v>1049000</v>
      </c>
      <c r="C660" s="149" t="s">
        <v>227</v>
      </c>
      <c r="D660" s="149" t="s">
        <v>157</v>
      </c>
      <c r="E660" s="150" t="s">
        <v>158</v>
      </c>
      <c r="F660" t="s">
        <v>225</v>
      </c>
      <c r="G660" s="151">
        <v>0</v>
      </c>
      <c r="H660" s="44">
        <v>0</v>
      </c>
      <c r="I660" s="185">
        <f>VLOOKUP(C660,Xrate!A:D,4,0)</f>
        <v>25835</v>
      </c>
      <c r="J660" s="199">
        <f t="shared" si="10"/>
        <v>0</v>
      </c>
    </row>
    <row r="661" spans="1:10" x14ac:dyDescent="0.35">
      <c r="A661">
        <v>646</v>
      </c>
      <c r="B661" s="148">
        <v>1049000</v>
      </c>
      <c r="C661" s="149" t="s">
        <v>229</v>
      </c>
      <c r="D661" s="149" t="s">
        <v>157</v>
      </c>
      <c r="E661" s="150" t="s">
        <v>158</v>
      </c>
      <c r="F661" t="s">
        <v>225</v>
      </c>
      <c r="G661" s="151">
        <v>0</v>
      </c>
      <c r="H661" s="44">
        <v>0</v>
      </c>
      <c r="I661" s="185">
        <f>VLOOKUP(C661,Xrate!A:D,4,0)</f>
        <v>198.17</v>
      </c>
      <c r="J661" s="199">
        <f t="shared" si="10"/>
        <v>0</v>
      </c>
    </row>
    <row r="662" spans="1:10" x14ac:dyDescent="0.35">
      <c r="A662">
        <v>647</v>
      </c>
      <c r="B662" s="148">
        <v>1049000</v>
      </c>
      <c r="C662" s="149" t="s">
        <v>231</v>
      </c>
      <c r="D662" s="149" t="s">
        <v>157</v>
      </c>
      <c r="E662" s="150" t="s">
        <v>158</v>
      </c>
      <c r="F662" t="s">
        <v>225</v>
      </c>
      <c r="G662" s="151">
        <v>0</v>
      </c>
      <c r="H662" s="44">
        <v>0</v>
      </c>
      <c r="I662" s="185">
        <f>VLOOKUP(C662,Xrate!A:D,4,0)</f>
        <v>22800</v>
      </c>
      <c r="J662" s="199">
        <f t="shared" si="10"/>
        <v>0</v>
      </c>
    </row>
    <row r="663" spans="1:10" x14ac:dyDescent="0.35">
      <c r="A663">
        <v>648</v>
      </c>
      <c r="B663" s="148">
        <v>1049000</v>
      </c>
      <c r="C663" s="149" t="s">
        <v>44</v>
      </c>
      <c r="D663" s="149" t="s">
        <v>221</v>
      </c>
      <c r="E663" s="150" t="s">
        <v>222</v>
      </c>
      <c r="F663" t="s">
        <v>223</v>
      </c>
      <c r="G663" s="151">
        <v>0</v>
      </c>
      <c r="H663" s="44">
        <v>0</v>
      </c>
      <c r="I663" s="185">
        <f>VLOOKUP(C663,Xrate!A:D,4,0)</f>
        <v>1</v>
      </c>
      <c r="J663" s="191">
        <f t="shared" si="10"/>
        <v>0</v>
      </c>
    </row>
    <row r="664" spans="1:10" x14ac:dyDescent="0.35">
      <c r="A664">
        <v>649</v>
      </c>
      <c r="B664" s="148">
        <v>1049000</v>
      </c>
      <c r="C664" s="149" t="s">
        <v>44</v>
      </c>
      <c r="D664" s="149" t="s">
        <v>232</v>
      </c>
      <c r="E664" s="150" t="s">
        <v>233</v>
      </c>
      <c r="F664" t="s">
        <v>41</v>
      </c>
      <c r="G664" s="151">
        <v>5489220000</v>
      </c>
      <c r="H664" s="44">
        <v>3027470000</v>
      </c>
      <c r="I664" s="185">
        <f>VLOOKUP(C664,Xrate!A:D,4,0)</f>
        <v>1</v>
      </c>
      <c r="J664" s="191">
        <f t="shared" si="10"/>
        <v>5489220000</v>
      </c>
    </row>
    <row r="665" spans="1:10" x14ac:dyDescent="0.35">
      <c r="A665">
        <v>650</v>
      </c>
      <c r="B665" s="148">
        <v>1050000</v>
      </c>
      <c r="C665" s="149" t="s">
        <v>231</v>
      </c>
      <c r="D665" s="149" t="s">
        <v>157</v>
      </c>
      <c r="E665" s="150" t="s">
        <v>158</v>
      </c>
      <c r="F665" t="s">
        <v>225</v>
      </c>
      <c r="G665" s="151">
        <v>4703822400</v>
      </c>
      <c r="H665" s="44">
        <v>1945856890</v>
      </c>
      <c r="I665" s="185">
        <f>VLOOKUP(C665,Xrate!A:D,4,0)</f>
        <v>22800</v>
      </c>
      <c r="J665" s="199">
        <f t="shared" si="10"/>
        <v>206308</v>
      </c>
    </row>
    <row r="666" spans="1:10" x14ac:dyDescent="0.35">
      <c r="A666">
        <v>651</v>
      </c>
      <c r="B666" s="148">
        <v>1050000</v>
      </c>
      <c r="C666" s="149" t="s">
        <v>44</v>
      </c>
      <c r="D666" s="149" t="s">
        <v>221</v>
      </c>
      <c r="E666" s="150" t="s">
        <v>222</v>
      </c>
      <c r="F666" t="s">
        <v>223</v>
      </c>
      <c r="G666" s="151">
        <v>0</v>
      </c>
      <c r="H666" s="44">
        <v>0</v>
      </c>
      <c r="I666" s="185">
        <f>VLOOKUP(C666,Xrate!A:D,4,0)</f>
        <v>1</v>
      </c>
      <c r="J666" s="191">
        <f t="shared" si="10"/>
        <v>0</v>
      </c>
    </row>
    <row r="667" spans="1:10" x14ac:dyDescent="0.35">
      <c r="A667">
        <v>652</v>
      </c>
      <c r="B667" s="148">
        <v>1050000</v>
      </c>
      <c r="C667" s="149" t="s">
        <v>44</v>
      </c>
      <c r="D667" s="149" t="s">
        <v>232</v>
      </c>
      <c r="E667" s="150" t="s">
        <v>233</v>
      </c>
      <c r="F667" t="s">
        <v>41</v>
      </c>
      <c r="G667" s="151">
        <v>18445890000</v>
      </c>
      <c r="H667" s="44">
        <v>14956100000</v>
      </c>
      <c r="I667" s="185">
        <f>VLOOKUP(C667,Xrate!A:D,4,0)</f>
        <v>1</v>
      </c>
      <c r="J667" s="191">
        <f t="shared" si="10"/>
        <v>18445890000</v>
      </c>
    </row>
    <row r="668" spans="1:10" x14ac:dyDescent="0.35">
      <c r="A668">
        <v>653</v>
      </c>
      <c r="B668" s="148">
        <v>1050200</v>
      </c>
      <c r="C668" s="149" t="s">
        <v>227</v>
      </c>
      <c r="D668" s="149" t="s">
        <v>157</v>
      </c>
      <c r="E668" s="150" t="s">
        <v>158</v>
      </c>
      <c r="F668" t="s">
        <v>225</v>
      </c>
      <c r="G668" s="151">
        <v>167539975</v>
      </c>
      <c r="H668" s="44">
        <v>217966080</v>
      </c>
      <c r="I668" s="185">
        <f>VLOOKUP(C668,Xrate!A:D,4,0)</f>
        <v>25835</v>
      </c>
      <c r="J668" s="199">
        <f t="shared" si="10"/>
        <v>6485</v>
      </c>
    </row>
    <row r="669" spans="1:10" x14ac:dyDescent="0.35">
      <c r="A669">
        <v>654</v>
      </c>
      <c r="B669" s="148">
        <v>1050200</v>
      </c>
      <c r="C669" s="149" t="s">
        <v>231</v>
      </c>
      <c r="D669" s="149" t="s">
        <v>157</v>
      </c>
      <c r="E669" s="150" t="s">
        <v>158</v>
      </c>
      <c r="F669" t="s">
        <v>225</v>
      </c>
      <c r="G669" s="151">
        <v>3362361600</v>
      </c>
      <c r="H669" s="44">
        <v>4363818245</v>
      </c>
      <c r="I669" s="185">
        <f>VLOOKUP(C669,Xrate!A:D,4,0)</f>
        <v>22800</v>
      </c>
      <c r="J669" s="199">
        <f t="shared" si="10"/>
        <v>147472</v>
      </c>
    </row>
    <row r="670" spans="1:10" x14ac:dyDescent="0.35">
      <c r="A670">
        <v>655</v>
      </c>
      <c r="B670" s="148">
        <v>1050200</v>
      </c>
      <c r="C670" s="149" t="s">
        <v>44</v>
      </c>
      <c r="D670" s="149" t="s">
        <v>221</v>
      </c>
      <c r="E670" s="150" t="s">
        <v>222</v>
      </c>
      <c r="F670" t="s">
        <v>223</v>
      </c>
      <c r="G670" s="151">
        <v>0</v>
      </c>
      <c r="H670" s="44">
        <v>0</v>
      </c>
      <c r="I670" s="185">
        <f>VLOOKUP(C670,Xrate!A:D,4,0)</f>
        <v>1</v>
      </c>
      <c r="J670" s="191">
        <f t="shared" si="10"/>
        <v>0</v>
      </c>
    </row>
    <row r="671" spans="1:10" x14ac:dyDescent="0.35">
      <c r="A671">
        <v>656</v>
      </c>
      <c r="B671" s="148">
        <v>1050200</v>
      </c>
      <c r="C671" s="149" t="s">
        <v>44</v>
      </c>
      <c r="D671" s="149" t="s">
        <v>232</v>
      </c>
      <c r="E671" s="150" t="s">
        <v>233</v>
      </c>
      <c r="F671" t="s">
        <v>41</v>
      </c>
      <c r="G671" s="151">
        <v>37735860000</v>
      </c>
      <c r="H671" s="44">
        <v>36184350000</v>
      </c>
      <c r="I671" s="185">
        <f>VLOOKUP(C671,Xrate!A:D,4,0)</f>
        <v>1</v>
      </c>
      <c r="J671" s="191">
        <f t="shared" si="10"/>
        <v>37735860000</v>
      </c>
    </row>
    <row r="672" spans="1:10" x14ac:dyDescent="0.35">
      <c r="A672">
        <v>657</v>
      </c>
      <c r="B672" s="148">
        <v>1050400</v>
      </c>
      <c r="C672" s="149" t="s">
        <v>227</v>
      </c>
      <c r="D672" s="149" t="s">
        <v>157</v>
      </c>
      <c r="E672" s="150" t="s">
        <v>158</v>
      </c>
      <c r="F672" t="s">
        <v>225</v>
      </c>
      <c r="G672" s="151">
        <v>189370550</v>
      </c>
      <c r="H672" s="44">
        <v>166880280</v>
      </c>
      <c r="I672" s="185">
        <f>VLOOKUP(C672,Xrate!A:D,4,0)</f>
        <v>25835</v>
      </c>
      <c r="J672" s="199">
        <f t="shared" si="10"/>
        <v>7330</v>
      </c>
    </row>
    <row r="673" spans="1:10" x14ac:dyDescent="0.35">
      <c r="A673">
        <v>658</v>
      </c>
      <c r="B673" s="148">
        <v>1050400</v>
      </c>
      <c r="C673" s="149" t="s">
        <v>231</v>
      </c>
      <c r="D673" s="149" t="s">
        <v>157</v>
      </c>
      <c r="E673" s="150" t="s">
        <v>158</v>
      </c>
      <c r="F673" t="s">
        <v>225</v>
      </c>
      <c r="G673" s="151">
        <v>1675731600</v>
      </c>
      <c r="H673" s="44">
        <v>2744273270</v>
      </c>
      <c r="I673" s="185">
        <f>VLOOKUP(C673,Xrate!A:D,4,0)</f>
        <v>22800</v>
      </c>
      <c r="J673" s="199">
        <f t="shared" si="10"/>
        <v>73497</v>
      </c>
    </row>
    <row r="674" spans="1:10" x14ac:dyDescent="0.35">
      <c r="A674">
        <v>659</v>
      </c>
      <c r="B674" s="148">
        <v>1050400</v>
      </c>
      <c r="C674" s="149" t="s">
        <v>44</v>
      </c>
      <c r="D674" s="149" t="s">
        <v>221</v>
      </c>
      <c r="E674" s="150" t="s">
        <v>222</v>
      </c>
      <c r="F674" t="s">
        <v>223</v>
      </c>
      <c r="G674" s="151">
        <v>0</v>
      </c>
      <c r="H674" s="44">
        <v>0</v>
      </c>
      <c r="I674" s="185">
        <f>VLOOKUP(C674,Xrate!A:D,4,0)</f>
        <v>1</v>
      </c>
      <c r="J674" s="191">
        <f t="shared" si="10"/>
        <v>0</v>
      </c>
    </row>
    <row r="675" spans="1:10" x14ac:dyDescent="0.35">
      <c r="A675">
        <v>660</v>
      </c>
      <c r="B675" s="148">
        <v>1050400</v>
      </c>
      <c r="C675" s="149" t="s">
        <v>44</v>
      </c>
      <c r="D675" s="149" t="s">
        <v>232</v>
      </c>
      <c r="E675" s="150" t="s">
        <v>233</v>
      </c>
      <c r="F675" t="s">
        <v>41</v>
      </c>
      <c r="G675" s="151">
        <v>29001244000</v>
      </c>
      <c r="H675" s="44">
        <v>27433854000</v>
      </c>
      <c r="I675" s="185">
        <f>VLOOKUP(C675,Xrate!A:D,4,0)</f>
        <v>1</v>
      </c>
      <c r="J675" s="191">
        <f t="shared" si="10"/>
        <v>29001244000</v>
      </c>
    </row>
    <row r="676" spans="1:10" x14ac:dyDescent="0.35">
      <c r="A676">
        <v>661</v>
      </c>
      <c r="B676" s="148">
        <v>1050600</v>
      </c>
      <c r="C676" s="149" t="s">
        <v>229</v>
      </c>
      <c r="D676" s="149" t="s">
        <v>157</v>
      </c>
      <c r="E676" s="150" t="s">
        <v>158</v>
      </c>
      <c r="F676" t="s">
        <v>225</v>
      </c>
      <c r="G676" s="151">
        <v>152590900</v>
      </c>
      <c r="H676" s="44">
        <v>172418400</v>
      </c>
      <c r="I676" s="185">
        <f>VLOOKUP(C676,Xrate!A:D,4,0)</f>
        <v>198.17</v>
      </c>
      <c r="J676" s="199">
        <f t="shared" si="10"/>
        <v>770000</v>
      </c>
    </row>
    <row r="677" spans="1:10" x14ac:dyDescent="0.35">
      <c r="A677">
        <v>662</v>
      </c>
      <c r="B677" s="148">
        <v>1050600</v>
      </c>
      <c r="C677" s="149" t="s">
        <v>231</v>
      </c>
      <c r="D677" s="149" t="s">
        <v>157</v>
      </c>
      <c r="E677" s="150" t="s">
        <v>158</v>
      </c>
      <c r="F677" t="s">
        <v>225</v>
      </c>
      <c r="G677" s="151">
        <v>32398800</v>
      </c>
      <c r="H677" s="44">
        <v>691555755</v>
      </c>
      <c r="I677" s="185">
        <f>VLOOKUP(C677,Xrate!A:D,4,0)</f>
        <v>22800</v>
      </c>
      <c r="J677" s="199">
        <f t="shared" si="10"/>
        <v>1421</v>
      </c>
    </row>
    <row r="678" spans="1:10" x14ac:dyDescent="0.35">
      <c r="A678">
        <v>663</v>
      </c>
      <c r="B678" s="148">
        <v>1050600</v>
      </c>
      <c r="C678" s="149" t="s">
        <v>44</v>
      </c>
      <c r="D678" s="149" t="s">
        <v>221</v>
      </c>
      <c r="E678" s="150" t="s">
        <v>222</v>
      </c>
      <c r="F678" t="s">
        <v>223</v>
      </c>
      <c r="G678" s="151">
        <v>0</v>
      </c>
      <c r="H678" s="44">
        <v>0</v>
      </c>
      <c r="I678" s="185">
        <f>VLOOKUP(C678,Xrate!A:D,4,0)</f>
        <v>1</v>
      </c>
      <c r="J678" s="191">
        <f t="shared" si="10"/>
        <v>0</v>
      </c>
    </row>
    <row r="679" spans="1:10" x14ac:dyDescent="0.35">
      <c r="A679">
        <v>664</v>
      </c>
      <c r="B679" s="148">
        <v>1050600</v>
      </c>
      <c r="C679" s="149" t="s">
        <v>44</v>
      </c>
      <c r="D679" s="149" t="s">
        <v>232</v>
      </c>
      <c r="E679" s="150" t="s">
        <v>233</v>
      </c>
      <c r="F679" t="s">
        <v>41</v>
      </c>
      <c r="G679" s="151">
        <v>11284280000</v>
      </c>
      <c r="H679" s="44">
        <v>7670470000</v>
      </c>
      <c r="I679" s="185">
        <f>VLOOKUP(C679,Xrate!A:D,4,0)</f>
        <v>1</v>
      </c>
      <c r="J679" s="191">
        <f t="shared" si="10"/>
        <v>11284280000</v>
      </c>
    </row>
    <row r="680" spans="1:10" x14ac:dyDescent="0.35">
      <c r="A680">
        <v>665</v>
      </c>
      <c r="B680" s="148">
        <v>1051000</v>
      </c>
      <c r="C680" s="149" t="s">
        <v>231</v>
      </c>
      <c r="D680" s="149" t="s">
        <v>157</v>
      </c>
      <c r="E680" s="150" t="s">
        <v>158</v>
      </c>
      <c r="F680" t="s">
        <v>225</v>
      </c>
      <c r="G680" s="151">
        <v>2442016800</v>
      </c>
      <c r="H680" s="44">
        <v>1032816605</v>
      </c>
      <c r="I680" s="185">
        <f>VLOOKUP(C680,Xrate!A:D,4,0)</f>
        <v>22800</v>
      </c>
      <c r="J680" s="199">
        <f t="shared" si="10"/>
        <v>107106</v>
      </c>
    </row>
    <row r="681" spans="1:10" x14ac:dyDescent="0.35">
      <c r="A681">
        <v>666</v>
      </c>
      <c r="B681" s="148">
        <v>1051000</v>
      </c>
      <c r="C681" s="149" t="s">
        <v>44</v>
      </c>
      <c r="D681" s="149" t="s">
        <v>221</v>
      </c>
      <c r="E681" s="150" t="s">
        <v>222</v>
      </c>
      <c r="F681" t="s">
        <v>223</v>
      </c>
      <c r="G681" s="151">
        <v>0</v>
      </c>
      <c r="H681" s="44">
        <v>0</v>
      </c>
      <c r="I681" s="185">
        <f>VLOOKUP(C681,Xrate!A:D,4,0)</f>
        <v>1</v>
      </c>
      <c r="J681" s="191">
        <f t="shared" si="10"/>
        <v>0</v>
      </c>
    </row>
    <row r="682" spans="1:10" x14ac:dyDescent="0.35">
      <c r="A682">
        <v>667</v>
      </c>
      <c r="B682" s="148">
        <v>1051000</v>
      </c>
      <c r="C682" s="149" t="s">
        <v>44</v>
      </c>
      <c r="D682" s="149" t="s">
        <v>232</v>
      </c>
      <c r="E682" s="150" t="s">
        <v>233</v>
      </c>
      <c r="F682" t="s">
        <v>41</v>
      </c>
      <c r="G682" s="151">
        <v>12860330000</v>
      </c>
      <c r="H682" s="44">
        <v>9467680000</v>
      </c>
      <c r="I682" s="185">
        <f>VLOOKUP(C682,Xrate!A:D,4,0)</f>
        <v>1</v>
      </c>
      <c r="J682" s="191">
        <f t="shared" si="10"/>
        <v>12860330000</v>
      </c>
    </row>
    <row r="683" spans="1:10" x14ac:dyDescent="0.35">
      <c r="A683">
        <v>668</v>
      </c>
      <c r="B683" s="148">
        <v>1052000</v>
      </c>
      <c r="C683" s="149" t="s">
        <v>224</v>
      </c>
      <c r="D683" s="149" t="s">
        <v>157</v>
      </c>
      <c r="E683" s="150" t="s">
        <v>158</v>
      </c>
      <c r="F683" t="s">
        <v>225</v>
      </c>
      <c r="G683" s="151">
        <v>16577000</v>
      </c>
      <c r="H683" s="44">
        <v>0</v>
      </c>
      <c r="I683" s="185">
        <f>VLOOKUP(C683,Xrate!A:D,4,0)</f>
        <v>16577</v>
      </c>
      <c r="J683" s="199">
        <f t="shared" si="10"/>
        <v>1000</v>
      </c>
    </row>
    <row r="684" spans="1:10" x14ac:dyDescent="0.35">
      <c r="A684">
        <v>669</v>
      </c>
      <c r="B684" s="148">
        <v>1052000</v>
      </c>
      <c r="C684" s="149" t="s">
        <v>226</v>
      </c>
      <c r="D684" s="149" t="s">
        <v>157</v>
      </c>
      <c r="E684" s="150" t="s">
        <v>158</v>
      </c>
      <c r="F684" t="s">
        <v>225</v>
      </c>
      <c r="G684" s="151">
        <v>16124400</v>
      </c>
      <c r="H684" s="44">
        <v>1811700</v>
      </c>
      <c r="I684" s="185">
        <f>VLOOKUP(C684,Xrate!A:D,4,0)</f>
        <v>17916</v>
      </c>
      <c r="J684" s="199">
        <f t="shared" si="10"/>
        <v>900</v>
      </c>
    </row>
    <row r="685" spans="1:10" x14ac:dyDescent="0.35">
      <c r="A685">
        <v>670</v>
      </c>
      <c r="B685" s="148">
        <v>1052000</v>
      </c>
      <c r="C685" s="149" t="s">
        <v>231</v>
      </c>
      <c r="D685" s="149" t="s">
        <v>157</v>
      </c>
      <c r="E685" s="150" t="s">
        <v>158</v>
      </c>
      <c r="F685" t="s">
        <v>225</v>
      </c>
      <c r="G685" s="151">
        <v>25080000</v>
      </c>
      <c r="H685" s="44">
        <v>1886384620</v>
      </c>
      <c r="I685" s="185">
        <f>VLOOKUP(C685,Xrate!A:D,4,0)</f>
        <v>22800</v>
      </c>
      <c r="J685" s="199">
        <f t="shared" si="10"/>
        <v>1100</v>
      </c>
    </row>
    <row r="686" spans="1:10" x14ac:dyDescent="0.35">
      <c r="A686">
        <v>671</v>
      </c>
      <c r="B686" s="148">
        <v>1052000</v>
      </c>
      <c r="C686" s="149" t="s">
        <v>44</v>
      </c>
      <c r="D686" s="149" t="s">
        <v>221</v>
      </c>
      <c r="E686" s="150" t="s">
        <v>222</v>
      </c>
      <c r="F686" t="s">
        <v>223</v>
      </c>
      <c r="G686" s="151">
        <v>0</v>
      </c>
      <c r="H686" s="44">
        <v>0</v>
      </c>
      <c r="I686" s="185">
        <f>VLOOKUP(C686,Xrate!A:D,4,0)</f>
        <v>1</v>
      </c>
      <c r="J686" s="191">
        <f t="shared" si="10"/>
        <v>0</v>
      </c>
    </row>
    <row r="687" spans="1:10" x14ac:dyDescent="0.35">
      <c r="A687">
        <v>672</v>
      </c>
      <c r="B687" s="148">
        <v>1052000</v>
      </c>
      <c r="C687" s="149" t="s">
        <v>44</v>
      </c>
      <c r="D687" s="149" t="s">
        <v>232</v>
      </c>
      <c r="E687" s="150" t="s">
        <v>233</v>
      </c>
      <c r="F687" t="s">
        <v>41</v>
      </c>
      <c r="G687" s="151">
        <v>20875690000</v>
      </c>
      <c r="H687" s="44">
        <v>18394160000</v>
      </c>
      <c r="I687" s="185">
        <f>VLOOKUP(C687,Xrate!A:D,4,0)</f>
        <v>1</v>
      </c>
      <c r="J687" s="191">
        <f t="shared" si="10"/>
        <v>20875690000</v>
      </c>
    </row>
    <row r="688" spans="1:10" x14ac:dyDescent="0.35">
      <c r="A688">
        <v>673</v>
      </c>
      <c r="B688" s="148">
        <v>1054000</v>
      </c>
      <c r="C688" s="149" t="s">
        <v>227</v>
      </c>
      <c r="D688" s="149" t="s">
        <v>157</v>
      </c>
      <c r="E688" s="150" t="s">
        <v>158</v>
      </c>
      <c r="F688" t="s">
        <v>225</v>
      </c>
      <c r="G688" s="151">
        <v>516700</v>
      </c>
      <c r="H688" s="44">
        <v>23272420</v>
      </c>
      <c r="I688" s="185">
        <f>VLOOKUP(C688,Xrate!A:D,4,0)</f>
        <v>25835</v>
      </c>
      <c r="J688" s="199">
        <f t="shared" si="10"/>
        <v>20</v>
      </c>
    </row>
    <row r="689" spans="1:13" x14ac:dyDescent="0.35">
      <c r="A689">
        <v>674</v>
      </c>
      <c r="B689" s="148">
        <v>1054000</v>
      </c>
      <c r="C689" s="149" t="s">
        <v>231</v>
      </c>
      <c r="D689" s="149" t="s">
        <v>157</v>
      </c>
      <c r="E689" s="150" t="s">
        <v>158</v>
      </c>
      <c r="F689" t="s">
        <v>225</v>
      </c>
      <c r="G689" s="151">
        <v>11712040800</v>
      </c>
      <c r="H689" s="44">
        <v>2129610955</v>
      </c>
      <c r="I689" s="185">
        <f>VLOOKUP(C689,Xrate!A:D,4,0)</f>
        <v>22800</v>
      </c>
      <c r="J689" s="199">
        <f t="shared" si="10"/>
        <v>513686</v>
      </c>
    </row>
    <row r="690" spans="1:13" x14ac:dyDescent="0.35">
      <c r="A690">
        <v>675</v>
      </c>
      <c r="B690" s="148">
        <v>1054000</v>
      </c>
      <c r="C690" s="149" t="s">
        <v>44</v>
      </c>
      <c r="D690" s="149" t="s">
        <v>221</v>
      </c>
      <c r="E690" s="150" t="s">
        <v>222</v>
      </c>
      <c r="F690" t="s">
        <v>223</v>
      </c>
      <c r="G690" s="151">
        <v>0</v>
      </c>
      <c r="H690" s="44">
        <v>0</v>
      </c>
      <c r="I690" s="185">
        <f>VLOOKUP(C690,Xrate!A:D,4,0)</f>
        <v>1</v>
      </c>
      <c r="J690" s="191">
        <f t="shared" si="10"/>
        <v>0</v>
      </c>
    </row>
    <row r="691" spans="1:13" x14ac:dyDescent="0.35">
      <c r="A691">
        <v>676</v>
      </c>
      <c r="B691" s="148">
        <v>1054000</v>
      </c>
      <c r="C691" s="149" t="s">
        <v>44</v>
      </c>
      <c r="D691" s="149" t="s">
        <v>232</v>
      </c>
      <c r="E691" s="150" t="s">
        <v>233</v>
      </c>
      <c r="F691" t="s">
        <v>41</v>
      </c>
      <c r="G691" s="151">
        <v>7490300000</v>
      </c>
      <c r="H691" s="44">
        <v>6794070000</v>
      </c>
      <c r="I691" s="185">
        <f>VLOOKUP(C691,Xrate!A:D,4,0)</f>
        <v>1</v>
      </c>
      <c r="J691" s="191">
        <f t="shared" si="10"/>
        <v>7490300000</v>
      </c>
    </row>
    <row r="692" spans="1:13" x14ac:dyDescent="0.35">
      <c r="A692">
        <v>677</v>
      </c>
      <c r="B692" s="148">
        <v>1054200</v>
      </c>
      <c r="C692" s="149" t="s">
        <v>231</v>
      </c>
      <c r="D692" s="149" t="s">
        <v>157</v>
      </c>
      <c r="E692" s="150" t="s">
        <v>158</v>
      </c>
      <c r="F692" t="s">
        <v>225</v>
      </c>
      <c r="G692" s="151">
        <v>1203292800</v>
      </c>
      <c r="H692" s="44">
        <v>719928695</v>
      </c>
      <c r="I692" s="185">
        <f>VLOOKUP(C692,Xrate!A:D,4,0)</f>
        <v>22800</v>
      </c>
      <c r="J692" s="199">
        <f t="shared" si="10"/>
        <v>52776</v>
      </c>
    </row>
    <row r="693" spans="1:13" x14ac:dyDescent="0.35">
      <c r="A693">
        <v>678</v>
      </c>
      <c r="B693" s="148">
        <v>1054200</v>
      </c>
      <c r="C693" s="149" t="s">
        <v>44</v>
      </c>
      <c r="D693" s="149" t="s">
        <v>221</v>
      </c>
      <c r="E693" s="150" t="s">
        <v>222</v>
      </c>
      <c r="F693" t="s">
        <v>223</v>
      </c>
      <c r="G693" s="151">
        <v>0</v>
      </c>
      <c r="H693" s="44">
        <v>0</v>
      </c>
      <c r="I693" s="185">
        <f>VLOOKUP(C693,Xrate!A:D,4,0)</f>
        <v>1</v>
      </c>
      <c r="J693" s="191">
        <f t="shared" si="10"/>
        <v>0</v>
      </c>
    </row>
    <row r="694" spans="1:13" x14ac:dyDescent="0.35">
      <c r="A694">
        <v>679</v>
      </c>
      <c r="B694" s="148">
        <v>1054200</v>
      </c>
      <c r="C694" s="149" t="s">
        <v>44</v>
      </c>
      <c r="D694" s="149" t="s">
        <v>232</v>
      </c>
      <c r="E694" s="150" t="s">
        <v>233</v>
      </c>
      <c r="F694" t="s">
        <v>41</v>
      </c>
      <c r="G694" s="151">
        <v>19898200000</v>
      </c>
      <c r="H694" s="44">
        <v>17434050000</v>
      </c>
      <c r="I694" s="185">
        <f>VLOOKUP(C694,Xrate!A:D,4,0)</f>
        <v>1</v>
      </c>
      <c r="J694" s="191">
        <f t="shared" si="10"/>
        <v>19898200000</v>
      </c>
    </row>
    <row r="695" spans="1:13" x14ac:dyDescent="0.35">
      <c r="A695">
        <v>680</v>
      </c>
      <c r="B695" s="148">
        <v>1055500</v>
      </c>
      <c r="C695" s="149" t="s">
        <v>224</v>
      </c>
      <c r="D695" s="149" t="s">
        <v>157</v>
      </c>
      <c r="E695" s="150" t="s">
        <v>158</v>
      </c>
      <c r="F695" t="s">
        <v>225</v>
      </c>
      <c r="G695" s="151">
        <v>2538353125</v>
      </c>
      <c r="H695" s="44">
        <v>727637550</v>
      </c>
      <c r="I695" s="185">
        <f>VLOOKUP(C695,Xrate!A:D,4,0)</f>
        <v>16577</v>
      </c>
      <c r="J695" s="199">
        <f t="shared" si="10"/>
        <v>153125</v>
      </c>
    </row>
    <row r="696" spans="1:13" x14ac:dyDescent="0.35">
      <c r="A696">
        <v>681</v>
      </c>
      <c r="B696" s="148">
        <v>1055500</v>
      </c>
      <c r="C696" s="149" t="s">
        <v>226</v>
      </c>
      <c r="D696" s="149" t="s">
        <v>157</v>
      </c>
      <c r="E696" s="150" t="s">
        <v>158</v>
      </c>
      <c r="F696" t="s">
        <v>225</v>
      </c>
      <c r="G696" s="151">
        <v>150583980</v>
      </c>
      <c r="H696" s="44">
        <v>1949389200</v>
      </c>
      <c r="I696" s="185">
        <f>VLOOKUP(C696,Xrate!A:D,4,0)</f>
        <v>17916</v>
      </c>
      <c r="J696" s="199">
        <f t="shared" si="10"/>
        <v>8405</v>
      </c>
    </row>
    <row r="697" spans="1:13" x14ac:dyDescent="0.35">
      <c r="A697">
        <v>682</v>
      </c>
      <c r="B697" s="148">
        <v>1055500</v>
      </c>
      <c r="C697" s="149" t="s">
        <v>241</v>
      </c>
      <c r="D697" s="149" t="s">
        <v>157</v>
      </c>
      <c r="E697" s="150" t="s">
        <v>158</v>
      </c>
      <c r="F697" t="s">
        <v>225</v>
      </c>
      <c r="G697" s="151">
        <v>754464540</v>
      </c>
      <c r="H697" s="44">
        <v>1026305280</v>
      </c>
      <c r="I697" s="185">
        <f>VLOOKUP(C697,Xrate!A:D,4,0)</f>
        <v>24974</v>
      </c>
      <c r="J697" s="199">
        <f t="shared" si="10"/>
        <v>30210</v>
      </c>
    </row>
    <row r="698" spans="1:13" x14ac:dyDescent="0.35">
      <c r="A698">
        <v>683</v>
      </c>
      <c r="B698" s="148">
        <v>1055500</v>
      </c>
      <c r="C698" s="149" t="s">
        <v>227</v>
      </c>
      <c r="D698" s="149" t="s">
        <v>157</v>
      </c>
      <c r="E698" s="150" t="s">
        <v>158</v>
      </c>
      <c r="F698" t="s">
        <v>225</v>
      </c>
      <c r="G698" s="151">
        <v>84542583175</v>
      </c>
      <c r="H698" s="44">
        <v>85058708430</v>
      </c>
      <c r="I698" s="185">
        <f>VLOOKUP(C698,Xrate!A:D,4,0)</f>
        <v>25835</v>
      </c>
      <c r="J698" s="199">
        <f t="shared" si="10"/>
        <v>3272405</v>
      </c>
    </row>
    <row r="699" spans="1:13" x14ac:dyDescent="0.35">
      <c r="A699">
        <v>684</v>
      </c>
      <c r="B699" s="148">
        <v>1055500</v>
      </c>
      <c r="C699" s="149" t="s">
        <v>228</v>
      </c>
      <c r="D699" s="149" t="s">
        <v>157</v>
      </c>
      <c r="E699" s="150" t="s">
        <v>158</v>
      </c>
      <c r="F699" t="s">
        <v>225</v>
      </c>
      <c r="G699" s="151">
        <v>1278732960</v>
      </c>
      <c r="H699" s="44">
        <v>319051380</v>
      </c>
      <c r="I699" s="185">
        <f>VLOOKUP(C699,Xrate!A:D,4,0)</f>
        <v>30798</v>
      </c>
      <c r="J699" s="199">
        <f t="shared" si="10"/>
        <v>41520</v>
      </c>
    </row>
    <row r="700" spans="1:13" x14ac:dyDescent="0.35">
      <c r="A700">
        <v>685</v>
      </c>
      <c r="B700" s="148">
        <v>1055500</v>
      </c>
      <c r="C700" s="149" t="s">
        <v>234</v>
      </c>
      <c r="D700" s="149" t="s">
        <v>157</v>
      </c>
      <c r="E700" s="150" t="s">
        <v>158</v>
      </c>
      <c r="F700" t="s">
        <v>225</v>
      </c>
      <c r="G700" s="151">
        <v>305177592</v>
      </c>
      <c r="H700" s="44">
        <v>227254800</v>
      </c>
      <c r="I700" s="185">
        <f>VLOOKUP(C700,Xrate!A:D,4,0)</f>
        <v>2854.53</v>
      </c>
      <c r="J700" s="199">
        <f t="shared" si="10"/>
        <v>106909.92632762661</v>
      </c>
      <c r="K700" s="202">
        <f>G700/(17860+89050)</f>
        <v>2854.5280329248899</v>
      </c>
      <c r="L700" s="202"/>
      <c r="M700" s="202"/>
    </row>
    <row r="701" spans="1:13" x14ac:dyDescent="0.35">
      <c r="A701">
        <v>686</v>
      </c>
      <c r="B701" s="148">
        <v>1055500</v>
      </c>
      <c r="C701" s="149" t="s">
        <v>229</v>
      </c>
      <c r="D701" s="149" t="s">
        <v>157</v>
      </c>
      <c r="E701" s="150" t="s">
        <v>158</v>
      </c>
      <c r="F701" t="s">
        <v>225</v>
      </c>
      <c r="G701" s="151">
        <v>2518146190</v>
      </c>
      <c r="H701" s="44">
        <v>1463765040</v>
      </c>
      <c r="I701" s="185">
        <f>VLOOKUP(C701,Xrate!A:D,4,0)</f>
        <v>198.17</v>
      </c>
      <c r="J701" s="199">
        <f t="shared" si="10"/>
        <v>12707000</v>
      </c>
    </row>
    <row r="702" spans="1:13" x14ac:dyDescent="0.35">
      <c r="A702">
        <v>687</v>
      </c>
      <c r="B702" s="148">
        <v>1055500</v>
      </c>
      <c r="C702" s="149" t="s">
        <v>235</v>
      </c>
      <c r="D702" s="149" t="s">
        <v>157</v>
      </c>
      <c r="E702" s="150" t="s">
        <v>158</v>
      </c>
      <c r="F702" t="s">
        <v>225</v>
      </c>
      <c r="G702" s="151">
        <v>2047962510</v>
      </c>
      <c r="H702" s="44">
        <v>224761250</v>
      </c>
      <c r="I702" s="185">
        <f>VLOOKUP(C702,Xrate!A:D,4,0)</f>
        <v>19.91</v>
      </c>
      <c r="J702" s="199">
        <f t="shared" si="10"/>
        <v>102861000</v>
      </c>
    </row>
    <row r="703" spans="1:13" x14ac:dyDescent="0.35">
      <c r="A703">
        <v>688</v>
      </c>
      <c r="B703" s="148">
        <v>1055500</v>
      </c>
      <c r="C703" s="149" t="s">
        <v>236</v>
      </c>
      <c r="D703" s="149" t="s">
        <v>157</v>
      </c>
      <c r="E703" s="150" t="s">
        <v>158</v>
      </c>
      <c r="F703" t="s">
        <v>225</v>
      </c>
      <c r="G703" s="151">
        <v>60375870</v>
      </c>
      <c r="H703" s="44">
        <v>58717120</v>
      </c>
      <c r="I703" s="185">
        <f>VLOOKUP(C703,Xrate!A:D,4,0)</f>
        <v>15601</v>
      </c>
      <c r="J703" s="199">
        <f t="shared" si="10"/>
        <v>3870</v>
      </c>
    </row>
    <row r="704" spans="1:13" x14ac:dyDescent="0.35">
      <c r="A704">
        <v>689</v>
      </c>
      <c r="B704" s="148">
        <v>1055500</v>
      </c>
      <c r="C704" s="149" t="s">
        <v>230</v>
      </c>
      <c r="D704" s="149" t="s">
        <v>157</v>
      </c>
      <c r="E704" s="150" t="s">
        <v>158</v>
      </c>
      <c r="F704" t="s">
        <v>225</v>
      </c>
      <c r="G704" s="151">
        <v>1571995498</v>
      </c>
      <c r="H704" s="44">
        <v>1273356364</v>
      </c>
      <c r="I704" s="185">
        <f>VLOOKUP(C704,Xrate!A:D,4,0)</f>
        <v>16897</v>
      </c>
      <c r="J704" s="199">
        <f t="shared" si="10"/>
        <v>93034</v>
      </c>
    </row>
    <row r="705" spans="1:10" x14ac:dyDescent="0.35">
      <c r="A705">
        <v>690</v>
      </c>
      <c r="B705" s="148">
        <v>1055500</v>
      </c>
      <c r="C705" s="149" t="s">
        <v>237</v>
      </c>
      <c r="D705" s="149" t="s">
        <v>157</v>
      </c>
      <c r="E705" s="150" t="s">
        <v>158</v>
      </c>
      <c r="F705" t="s">
        <v>225</v>
      </c>
      <c r="G705" s="151">
        <v>120236190</v>
      </c>
      <c r="H705" s="44">
        <v>99338757</v>
      </c>
      <c r="I705" s="185">
        <f>VLOOKUP(C705,Xrate!A:D,4,0)</f>
        <v>686.75</v>
      </c>
      <c r="J705" s="199">
        <f t="shared" si="10"/>
        <v>175080</v>
      </c>
    </row>
    <row r="706" spans="1:10" x14ac:dyDescent="0.35">
      <c r="A706">
        <v>691</v>
      </c>
      <c r="B706" s="148">
        <v>1055500</v>
      </c>
      <c r="C706" s="149" t="s">
        <v>231</v>
      </c>
      <c r="D706" s="149" t="s">
        <v>157</v>
      </c>
      <c r="E706" s="150" t="s">
        <v>158</v>
      </c>
      <c r="F706" t="s">
        <v>225</v>
      </c>
      <c r="G706" s="151">
        <v>345109623600</v>
      </c>
      <c r="H706" s="44">
        <v>234153925700</v>
      </c>
      <c r="I706" s="185">
        <f>VLOOKUP(C706,Xrate!A:D,4,0)</f>
        <v>22800</v>
      </c>
      <c r="J706" s="199">
        <f t="shared" si="10"/>
        <v>15136387</v>
      </c>
    </row>
    <row r="707" spans="1:10" x14ac:dyDescent="0.35">
      <c r="A707">
        <v>692</v>
      </c>
      <c r="B707" s="148">
        <v>1055500</v>
      </c>
      <c r="C707" s="149" t="s">
        <v>44</v>
      </c>
      <c r="D707" s="149" t="s">
        <v>221</v>
      </c>
      <c r="E707" s="150" t="s">
        <v>222</v>
      </c>
      <c r="F707" t="s">
        <v>223</v>
      </c>
      <c r="G707" s="151">
        <v>0</v>
      </c>
      <c r="H707" s="44">
        <v>0</v>
      </c>
      <c r="I707" s="185">
        <f>VLOOKUP(C707,Xrate!A:D,4,0)</f>
        <v>1</v>
      </c>
      <c r="J707" s="191">
        <f t="shared" si="10"/>
        <v>0</v>
      </c>
    </row>
    <row r="708" spans="1:10" x14ac:dyDescent="0.35">
      <c r="A708">
        <v>693</v>
      </c>
      <c r="B708" s="148">
        <v>1056000</v>
      </c>
      <c r="C708" s="149" t="s">
        <v>231</v>
      </c>
      <c r="D708" s="149" t="s">
        <v>157</v>
      </c>
      <c r="E708" s="150" t="s">
        <v>158</v>
      </c>
      <c r="F708" t="s">
        <v>225</v>
      </c>
      <c r="G708" s="151">
        <v>5140488000</v>
      </c>
      <c r="H708" s="44">
        <v>1635995735</v>
      </c>
      <c r="I708" s="185">
        <f>VLOOKUP(C708,Xrate!A:D,4,0)</f>
        <v>22800</v>
      </c>
      <c r="J708" s="199">
        <f t="shared" si="10"/>
        <v>225460</v>
      </c>
    </row>
    <row r="709" spans="1:10" x14ac:dyDescent="0.35">
      <c r="A709">
        <v>694</v>
      </c>
      <c r="B709" s="148">
        <v>1056000</v>
      </c>
      <c r="C709" s="149" t="s">
        <v>44</v>
      </c>
      <c r="D709" s="149" t="s">
        <v>221</v>
      </c>
      <c r="E709" s="150" t="s">
        <v>222</v>
      </c>
      <c r="F709" t="s">
        <v>223</v>
      </c>
      <c r="G709" s="151">
        <v>0</v>
      </c>
      <c r="H709" s="44">
        <v>0</v>
      </c>
      <c r="I709" s="185">
        <f>VLOOKUP(C709,Xrate!A:D,4,0)</f>
        <v>1</v>
      </c>
      <c r="J709" s="191">
        <f t="shared" si="10"/>
        <v>0</v>
      </c>
    </row>
    <row r="710" spans="1:10" x14ac:dyDescent="0.35">
      <c r="A710">
        <v>695</v>
      </c>
      <c r="B710" s="148">
        <v>1056000</v>
      </c>
      <c r="C710" s="149" t="s">
        <v>44</v>
      </c>
      <c r="D710" s="149" t="s">
        <v>232</v>
      </c>
      <c r="E710" s="150" t="s">
        <v>233</v>
      </c>
      <c r="F710" t="s">
        <v>41</v>
      </c>
      <c r="G710" s="151">
        <v>27172500000</v>
      </c>
      <c r="H710" s="44">
        <v>21153100000</v>
      </c>
      <c r="I710" s="185">
        <f>VLOOKUP(C710,Xrate!A:D,4,0)</f>
        <v>1</v>
      </c>
      <c r="J710" s="191">
        <f t="shared" si="10"/>
        <v>27172500000</v>
      </c>
    </row>
    <row r="711" spans="1:10" x14ac:dyDescent="0.35">
      <c r="A711">
        <v>696</v>
      </c>
      <c r="B711" s="148">
        <v>1058000</v>
      </c>
      <c r="C711" s="149" t="s">
        <v>227</v>
      </c>
      <c r="D711" s="149" t="s">
        <v>157</v>
      </c>
      <c r="E711" s="150" t="s">
        <v>158</v>
      </c>
      <c r="F711" t="s">
        <v>225</v>
      </c>
      <c r="G711" s="151">
        <v>2068479275</v>
      </c>
      <c r="H711" s="44">
        <v>975029255</v>
      </c>
      <c r="I711" s="185">
        <f>VLOOKUP(C711,Xrate!A:D,4,0)</f>
        <v>25835</v>
      </c>
      <c r="J711" s="199">
        <f t="shared" si="10"/>
        <v>80065</v>
      </c>
    </row>
    <row r="712" spans="1:10" x14ac:dyDescent="0.35">
      <c r="A712">
        <v>697</v>
      </c>
      <c r="B712" s="148">
        <v>1058000</v>
      </c>
      <c r="C712" s="149" t="s">
        <v>231</v>
      </c>
      <c r="D712" s="149" t="s">
        <v>157</v>
      </c>
      <c r="E712" s="150" t="s">
        <v>158</v>
      </c>
      <c r="F712" t="s">
        <v>225</v>
      </c>
      <c r="G712" s="151">
        <v>9129918000</v>
      </c>
      <c r="H712" s="44">
        <v>8272652830</v>
      </c>
      <c r="I712" s="185">
        <f>VLOOKUP(C712,Xrate!A:D,4,0)</f>
        <v>22800</v>
      </c>
      <c r="J712" s="199">
        <f t="shared" si="10"/>
        <v>400435</v>
      </c>
    </row>
    <row r="713" spans="1:10" x14ac:dyDescent="0.35">
      <c r="A713">
        <v>698</v>
      </c>
      <c r="B713" s="148">
        <v>1058000</v>
      </c>
      <c r="C713" s="149" t="s">
        <v>44</v>
      </c>
      <c r="D713" s="149" t="s">
        <v>221</v>
      </c>
      <c r="E713" s="150" t="s">
        <v>222</v>
      </c>
      <c r="F713" t="s">
        <v>223</v>
      </c>
      <c r="G713" s="151">
        <v>0</v>
      </c>
      <c r="H713" s="44">
        <v>0</v>
      </c>
      <c r="I713" s="185">
        <f>VLOOKUP(C713,Xrate!A:D,4,0)</f>
        <v>1</v>
      </c>
      <c r="J713" s="191">
        <f t="shared" si="10"/>
        <v>0</v>
      </c>
    </row>
    <row r="714" spans="1:10" x14ac:dyDescent="0.35">
      <c r="A714">
        <v>699</v>
      </c>
      <c r="B714" s="148">
        <v>1058000</v>
      </c>
      <c r="C714" s="149" t="s">
        <v>44</v>
      </c>
      <c r="D714" s="149" t="s">
        <v>232</v>
      </c>
      <c r="E714" s="150" t="s">
        <v>233</v>
      </c>
      <c r="F714" t="s">
        <v>41</v>
      </c>
      <c r="G714" s="151">
        <v>26792600000</v>
      </c>
      <c r="H714" s="44">
        <v>26392610000</v>
      </c>
      <c r="I714" s="185">
        <f>VLOOKUP(C714,Xrate!A:D,4,0)</f>
        <v>1</v>
      </c>
      <c r="J714" s="191">
        <f t="shared" si="10"/>
        <v>26792600000</v>
      </c>
    </row>
    <row r="715" spans="1:10" x14ac:dyDescent="0.35">
      <c r="A715">
        <v>700</v>
      </c>
      <c r="B715" s="148">
        <v>1060000</v>
      </c>
      <c r="C715" s="149" t="s">
        <v>224</v>
      </c>
      <c r="D715" s="149" t="s">
        <v>157</v>
      </c>
      <c r="E715" s="150" t="s">
        <v>158</v>
      </c>
      <c r="F715" t="s">
        <v>225</v>
      </c>
      <c r="G715" s="151">
        <v>1657700</v>
      </c>
      <c r="H715" s="44">
        <v>2135400</v>
      </c>
      <c r="I715" s="185">
        <f>VLOOKUP(C715,Xrate!A:D,4,0)</f>
        <v>16577</v>
      </c>
      <c r="J715" s="199">
        <f t="shared" si="10"/>
        <v>100</v>
      </c>
    </row>
    <row r="716" spans="1:10" x14ac:dyDescent="0.35">
      <c r="A716">
        <v>701</v>
      </c>
      <c r="B716" s="148">
        <v>1060000</v>
      </c>
      <c r="C716" s="149" t="s">
        <v>226</v>
      </c>
      <c r="D716" s="149" t="s">
        <v>157</v>
      </c>
      <c r="E716" s="150" t="s">
        <v>158</v>
      </c>
      <c r="F716" t="s">
        <v>225</v>
      </c>
      <c r="G716" s="151">
        <v>1791600</v>
      </c>
      <c r="H716" s="44">
        <v>12681900</v>
      </c>
      <c r="I716" s="185">
        <f>VLOOKUP(C716,Xrate!A:D,4,0)</f>
        <v>17916</v>
      </c>
      <c r="J716" s="199">
        <f t="shared" si="10"/>
        <v>100</v>
      </c>
    </row>
    <row r="717" spans="1:10" x14ac:dyDescent="0.35">
      <c r="A717">
        <v>702</v>
      </c>
      <c r="B717" s="148">
        <v>1060000</v>
      </c>
      <c r="C717" s="149" t="s">
        <v>227</v>
      </c>
      <c r="D717" s="149" t="s">
        <v>157</v>
      </c>
      <c r="E717" s="150" t="s">
        <v>158</v>
      </c>
      <c r="F717" t="s">
        <v>225</v>
      </c>
      <c r="G717" s="151">
        <v>1842035500</v>
      </c>
      <c r="H717" s="44">
        <v>385981600</v>
      </c>
      <c r="I717" s="185">
        <f>VLOOKUP(C717,Xrate!A:D,4,0)</f>
        <v>25835</v>
      </c>
      <c r="J717" s="199">
        <f t="shared" si="10"/>
        <v>71300</v>
      </c>
    </row>
    <row r="718" spans="1:10" x14ac:dyDescent="0.35">
      <c r="A718">
        <v>703</v>
      </c>
      <c r="B718" s="148">
        <v>1060000</v>
      </c>
      <c r="C718" s="149" t="s">
        <v>228</v>
      </c>
      <c r="D718" s="149" t="s">
        <v>157</v>
      </c>
      <c r="E718" s="150" t="s">
        <v>158</v>
      </c>
      <c r="F718" t="s">
        <v>225</v>
      </c>
      <c r="G718" s="151">
        <v>0</v>
      </c>
      <c r="H718" s="44">
        <v>0</v>
      </c>
      <c r="I718" s="185">
        <f>VLOOKUP(C718,Xrate!A:D,4,0)</f>
        <v>30798</v>
      </c>
      <c r="J718" s="199">
        <f t="shared" si="10"/>
        <v>0</v>
      </c>
    </row>
    <row r="719" spans="1:10" x14ac:dyDescent="0.35">
      <c r="A719">
        <v>704</v>
      </c>
      <c r="B719" s="148">
        <v>1060000</v>
      </c>
      <c r="C719" s="149" t="s">
        <v>229</v>
      </c>
      <c r="D719" s="149" t="s">
        <v>157</v>
      </c>
      <c r="E719" s="150" t="s">
        <v>158</v>
      </c>
      <c r="F719" t="s">
        <v>225</v>
      </c>
      <c r="G719" s="151">
        <v>0</v>
      </c>
      <c r="H719" s="44">
        <v>2910960</v>
      </c>
      <c r="I719" s="185">
        <f>VLOOKUP(C719,Xrate!A:D,4,0)</f>
        <v>198.17</v>
      </c>
      <c r="J719" s="199">
        <f t="shared" si="10"/>
        <v>0</v>
      </c>
    </row>
    <row r="720" spans="1:10" x14ac:dyDescent="0.35">
      <c r="A720">
        <v>705</v>
      </c>
      <c r="B720" s="148">
        <v>1060000</v>
      </c>
      <c r="C720" s="149" t="s">
        <v>231</v>
      </c>
      <c r="D720" s="149" t="s">
        <v>157</v>
      </c>
      <c r="E720" s="150" t="s">
        <v>158</v>
      </c>
      <c r="F720" t="s">
        <v>225</v>
      </c>
      <c r="G720" s="151">
        <v>12617816400</v>
      </c>
      <c r="H720" s="44">
        <v>2348946720</v>
      </c>
      <c r="I720" s="185">
        <f>VLOOKUP(C720,Xrate!A:D,4,0)</f>
        <v>22800</v>
      </c>
      <c r="J720" s="199">
        <f t="shared" si="10"/>
        <v>553413</v>
      </c>
    </row>
    <row r="721" spans="1:10" x14ac:dyDescent="0.35">
      <c r="A721">
        <v>706</v>
      </c>
      <c r="B721" s="148">
        <v>1060000</v>
      </c>
      <c r="C721" s="149" t="s">
        <v>44</v>
      </c>
      <c r="D721" s="149" t="s">
        <v>221</v>
      </c>
      <c r="E721" s="150" t="s">
        <v>222</v>
      </c>
      <c r="F721" t="s">
        <v>223</v>
      </c>
      <c r="G721" s="151">
        <v>0</v>
      </c>
      <c r="H721" s="44">
        <v>0</v>
      </c>
      <c r="I721" s="185">
        <f>VLOOKUP(C721,Xrate!A:D,4,0)</f>
        <v>1</v>
      </c>
      <c r="J721" s="191">
        <f t="shared" ref="J721:J784" si="11">G721/I721</f>
        <v>0</v>
      </c>
    </row>
    <row r="722" spans="1:10" x14ac:dyDescent="0.35">
      <c r="A722">
        <v>707</v>
      </c>
      <c r="B722" s="148">
        <v>1060000</v>
      </c>
      <c r="C722" s="149" t="s">
        <v>44</v>
      </c>
      <c r="D722" s="149" t="s">
        <v>232</v>
      </c>
      <c r="E722" s="150" t="s">
        <v>233</v>
      </c>
      <c r="F722" t="s">
        <v>41</v>
      </c>
      <c r="G722" s="151">
        <v>22222235000</v>
      </c>
      <c r="H722" s="44">
        <v>25415075000</v>
      </c>
      <c r="I722" s="185">
        <f>VLOOKUP(C722,Xrate!A:D,4,0)</f>
        <v>1</v>
      </c>
      <c r="J722" s="191">
        <f t="shared" si="11"/>
        <v>22222235000</v>
      </c>
    </row>
    <row r="723" spans="1:10" x14ac:dyDescent="0.35">
      <c r="A723">
        <v>708</v>
      </c>
      <c r="B723" s="148">
        <v>1061000</v>
      </c>
      <c r="C723" s="149" t="s">
        <v>231</v>
      </c>
      <c r="D723" s="149" t="s">
        <v>157</v>
      </c>
      <c r="E723" s="150" t="s">
        <v>158</v>
      </c>
      <c r="F723" t="s">
        <v>225</v>
      </c>
      <c r="G723" s="151">
        <v>858807600</v>
      </c>
      <c r="H723" s="44">
        <v>1520355210</v>
      </c>
      <c r="I723" s="185">
        <f>VLOOKUP(C723,Xrate!A:D,4,0)</f>
        <v>22800</v>
      </c>
      <c r="J723" s="199">
        <f t="shared" si="11"/>
        <v>37667</v>
      </c>
    </row>
    <row r="724" spans="1:10" x14ac:dyDescent="0.35">
      <c r="A724">
        <v>709</v>
      </c>
      <c r="B724" s="148">
        <v>1061000</v>
      </c>
      <c r="C724" s="149" t="s">
        <v>44</v>
      </c>
      <c r="D724" s="149" t="s">
        <v>221</v>
      </c>
      <c r="E724" s="150" t="s">
        <v>222</v>
      </c>
      <c r="F724" t="s">
        <v>223</v>
      </c>
      <c r="G724" s="151">
        <v>0</v>
      </c>
      <c r="H724" s="44">
        <v>0</v>
      </c>
      <c r="I724" s="185">
        <f>VLOOKUP(C724,Xrate!A:D,4,0)</f>
        <v>1</v>
      </c>
      <c r="J724" s="191">
        <f t="shared" si="11"/>
        <v>0</v>
      </c>
    </row>
    <row r="725" spans="1:10" x14ac:dyDescent="0.35">
      <c r="A725">
        <v>710</v>
      </c>
      <c r="B725" s="148">
        <v>1061000</v>
      </c>
      <c r="C725" s="149" t="s">
        <v>44</v>
      </c>
      <c r="D725" s="149" t="s">
        <v>232</v>
      </c>
      <c r="E725" s="150" t="s">
        <v>233</v>
      </c>
      <c r="F725" t="s">
        <v>41</v>
      </c>
      <c r="G725" s="151">
        <v>18781680000</v>
      </c>
      <c r="H725" s="44">
        <v>12818070000</v>
      </c>
      <c r="I725" s="185">
        <f>VLOOKUP(C725,Xrate!A:D,4,0)</f>
        <v>1</v>
      </c>
      <c r="J725" s="191">
        <f t="shared" si="11"/>
        <v>18781680000</v>
      </c>
    </row>
    <row r="726" spans="1:10" x14ac:dyDescent="0.35">
      <c r="A726">
        <v>711</v>
      </c>
      <c r="B726" s="148">
        <v>1062000</v>
      </c>
      <c r="C726" s="149" t="s">
        <v>224</v>
      </c>
      <c r="D726" s="149" t="s">
        <v>157</v>
      </c>
      <c r="E726" s="150" t="s">
        <v>158</v>
      </c>
      <c r="F726" t="s">
        <v>225</v>
      </c>
      <c r="G726" s="151">
        <v>394947025</v>
      </c>
      <c r="H726" s="44">
        <v>574066700</v>
      </c>
      <c r="I726" s="185">
        <f>VLOOKUP(C726,Xrate!A:D,4,0)</f>
        <v>16577</v>
      </c>
      <c r="J726" s="199">
        <f t="shared" si="11"/>
        <v>23825</v>
      </c>
    </row>
    <row r="727" spans="1:10" x14ac:dyDescent="0.35">
      <c r="A727">
        <v>712</v>
      </c>
      <c r="B727" s="148">
        <v>1062000</v>
      </c>
      <c r="C727" s="149" t="s">
        <v>226</v>
      </c>
      <c r="D727" s="149" t="s">
        <v>157</v>
      </c>
      <c r="E727" s="150" t="s">
        <v>158</v>
      </c>
      <c r="F727" t="s">
        <v>225</v>
      </c>
      <c r="G727" s="151">
        <v>409918080</v>
      </c>
      <c r="H727" s="44">
        <v>609274710</v>
      </c>
      <c r="I727" s="185">
        <f>VLOOKUP(C727,Xrate!A:D,4,0)</f>
        <v>17916</v>
      </c>
      <c r="J727" s="199">
        <f t="shared" si="11"/>
        <v>22880</v>
      </c>
    </row>
    <row r="728" spans="1:10" x14ac:dyDescent="0.35">
      <c r="A728">
        <v>713</v>
      </c>
      <c r="B728" s="148">
        <v>1062000</v>
      </c>
      <c r="C728" s="149" t="s">
        <v>227</v>
      </c>
      <c r="D728" s="149" t="s">
        <v>157</v>
      </c>
      <c r="E728" s="150" t="s">
        <v>158</v>
      </c>
      <c r="F728" t="s">
        <v>225</v>
      </c>
      <c r="G728" s="151">
        <v>2553789750</v>
      </c>
      <c r="H728" s="44">
        <v>516818010</v>
      </c>
      <c r="I728" s="185">
        <f>VLOOKUP(C728,Xrate!A:D,4,0)</f>
        <v>25835</v>
      </c>
      <c r="J728" s="199">
        <f t="shared" si="11"/>
        <v>98850</v>
      </c>
    </row>
    <row r="729" spans="1:10" x14ac:dyDescent="0.35">
      <c r="A729">
        <v>714</v>
      </c>
      <c r="B729" s="148">
        <v>1062000</v>
      </c>
      <c r="C729" s="149" t="s">
        <v>228</v>
      </c>
      <c r="D729" s="149" t="s">
        <v>157</v>
      </c>
      <c r="E729" s="150" t="s">
        <v>158</v>
      </c>
      <c r="F729" t="s">
        <v>225</v>
      </c>
      <c r="G729" s="151">
        <v>0</v>
      </c>
      <c r="H729" s="44">
        <v>2209060</v>
      </c>
      <c r="I729" s="185">
        <f>VLOOKUP(C729,Xrate!A:D,4,0)</f>
        <v>30798</v>
      </c>
      <c r="J729" s="199">
        <f t="shared" si="11"/>
        <v>0</v>
      </c>
    </row>
    <row r="730" spans="1:10" x14ac:dyDescent="0.35">
      <c r="A730">
        <v>715</v>
      </c>
      <c r="B730" s="148">
        <v>1062000</v>
      </c>
      <c r="C730" s="149" t="s">
        <v>229</v>
      </c>
      <c r="D730" s="149" t="s">
        <v>157</v>
      </c>
      <c r="E730" s="150" t="s">
        <v>158</v>
      </c>
      <c r="F730" t="s">
        <v>225</v>
      </c>
      <c r="G730" s="151">
        <v>48749820</v>
      </c>
      <c r="H730" s="44">
        <v>30453120</v>
      </c>
      <c r="I730" s="185">
        <f>VLOOKUP(C730,Xrate!A:D,4,0)</f>
        <v>198.17</v>
      </c>
      <c r="J730" s="199">
        <f t="shared" si="11"/>
        <v>246000.00000000003</v>
      </c>
    </row>
    <row r="731" spans="1:10" x14ac:dyDescent="0.35">
      <c r="A731">
        <v>716</v>
      </c>
      <c r="B731" s="148">
        <v>1062000</v>
      </c>
      <c r="C731" s="149" t="s">
        <v>231</v>
      </c>
      <c r="D731" s="149" t="s">
        <v>157</v>
      </c>
      <c r="E731" s="150" t="s">
        <v>158</v>
      </c>
      <c r="F731" t="s">
        <v>225</v>
      </c>
      <c r="G731" s="151">
        <v>7284714000</v>
      </c>
      <c r="H731" s="44">
        <v>9563344340</v>
      </c>
      <c r="I731" s="185">
        <f>VLOOKUP(C731,Xrate!A:D,4,0)</f>
        <v>22800</v>
      </c>
      <c r="J731" s="199">
        <f t="shared" si="11"/>
        <v>319505</v>
      </c>
    </row>
    <row r="732" spans="1:10" x14ac:dyDescent="0.35">
      <c r="A732">
        <v>717</v>
      </c>
      <c r="B732" s="148">
        <v>1062000</v>
      </c>
      <c r="C732" s="149" t="s">
        <v>44</v>
      </c>
      <c r="D732" s="149" t="s">
        <v>221</v>
      </c>
      <c r="E732" s="150" t="s">
        <v>222</v>
      </c>
      <c r="F732" t="s">
        <v>223</v>
      </c>
      <c r="G732" s="151">
        <v>0</v>
      </c>
      <c r="H732" s="44">
        <v>0</v>
      </c>
      <c r="I732" s="185">
        <f>VLOOKUP(C732,Xrate!A:D,4,0)</f>
        <v>1</v>
      </c>
      <c r="J732" s="191">
        <f t="shared" si="11"/>
        <v>0</v>
      </c>
    </row>
    <row r="733" spans="1:10" x14ac:dyDescent="0.35">
      <c r="A733">
        <v>718</v>
      </c>
      <c r="B733" s="148">
        <v>1062000</v>
      </c>
      <c r="C733" s="149" t="s">
        <v>44</v>
      </c>
      <c r="D733" s="149" t="s">
        <v>232</v>
      </c>
      <c r="E733" s="150" t="s">
        <v>233</v>
      </c>
      <c r="F733" t="s">
        <v>41</v>
      </c>
      <c r="G733" s="151">
        <v>38774040000</v>
      </c>
      <c r="H733" s="44">
        <v>37739960000</v>
      </c>
      <c r="I733" s="185">
        <f>VLOOKUP(C733,Xrate!A:D,4,0)</f>
        <v>1</v>
      </c>
      <c r="J733" s="191">
        <f t="shared" si="11"/>
        <v>38774040000</v>
      </c>
    </row>
    <row r="734" spans="1:10" x14ac:dyDescent="0.35">
      <c r="A734">
        <v>719</v>
      </c>
      <c r="B734" s="148">
        <v>1062200</v>
      </c>
      <c r="C734" s="149" t="s">
        <v>224</v>
      </c>
      <c r="D734" s="149" t="s">
        <v>157</v>
      </c>
      <c r="E734" s="150" t="s">
        <v>158</v>
      </c>
      <c r="F734" t="s">
        <v>225</v>
      </c>
      <c r="G734" s="151">
        <v>176627935</v>
      </c>
      <c r="H734" s="44">
        <v>544527000</v>
      </c>
      <c r="I734" s="185">
        <f>VLOOKUP(C734,Xrate!A:D,4,0)</f>
        <v>16577</v>
      </c>
      <c r="J734" s="199">
        <f t="shared" si="11"/>
        <v>10655</v>
      </c>
    </row>
    <row r="735" spans="1:10" x14ac:dyDescent="0.35">
      <c r="A735">
        <v>720</v>
      </c>
      <c r="B735" s="148">
        <v>1062200</v>
      </c>
      <c r="C735" s="149" t="s">
        <v>226</v>
      </c>
      <c r="D735" s="149" t="s">
        <v>157</v>
      </c>
      <c r="E735" s="150" t="s">
        <v>158</v>
      </c>
      <c r="F735" t="s">
        <v>225</v>
      </c>
      <c r="G735" s="151">
        <v>902070600</v>
      </c>
      <c r="H735" s="44">
        <v>631377450</v>
      </c>
      <c r="I735" s="185">
        <f>VLOOKUP(C735,Xrate!A:D,4,0)</f>
        <v>17916</v>
      </c>
      <c r="J735" s="199">
        <f t="shared" si="11"/>
        <v>50350</v>
      </c>
    </row>
    <row r="736" spans="1:10" x14ac:dyDescent="0.35">
      <c r="A736">
        <v>721</v>
      </c>
      <c r="B736" s="148">
        <v>1062200</v>
      </c>
      <c r="C736" s="149" t="s">
        <v>241</v>
      </c>
      <c r="D736" s="149" t="s">
        <v>157</v>
      </c>
      <c r="E736" s="150" t="s">
        <v>158</v>
      </c>
      <c r="F736" t="s">
        <v>225</v>
      </c>
      <c r="G736" s="151">
        <v>0</v>
      </c>
      <c r="H736" s="44">
        <v>0</v>
      </c>
      <c r="I736" s="185">
        <f>VLOOKUP(C736,Xrate!A:D,4,0)</f>
        <v>24974</v>
      </c>
      <c r="J736" s="199">
        <f t="shared" si="11"/>
        <v>0</v>
      </c>
    </row>
    <row r="737" spans="1:10" x14ac:dyDescent="0.35">
      <c r="A737">
        <v>722</v>
      </c>
      <c r="B737" s="148">
        <v>1062200</v>
      </c>
      <c r="C737" s="149" t="s">
        <v>227</v>
      </c>
      <c r="D737" s="149" t="s">
        <v>157</v>
      </c>
      <c r="E737" s="150" t="s">
        <v>158</v>
      </c>
      <c r="F737" t="s">
        <v>225</v>
      </c>
      <c r="G737" s="151">
        <v>1808450</v>
      </c>
      <c r="H737" s="44">
        <v>50234370</v>
      </c>
      <c r="I737" s="185">
        <f>VLOOKUP(C737,Xrate!A:D,4,0)</f>
        <v>25835</v>
      </c>
      <c r="J737" s="199">
        <f t="shared" si="11"/>
        <v>70</v>
      </c>
    </row>
    <row r="738" spans="1:10" x14ac:dyDescent="0.35">
      <c r="A738">
        <v>723</v>
      </c>
      <c r="B738" s="148">
        <v>1062200</v>
      </c>
      <c r="C738" s="149" t="s">
        <v>229</v>
      </c>
      <c r="D738" s="149" t="s">
        <v>157</v>
      </c>
      <c r="E738" s="150" t="s">
        <v>158</v>
      </c>
      <c r="F738" t="s">
        <v>225</v>
      </c>
      <c r="G738" s="151">
        <v>47560800</v>
      </c>
      <c r="H738" s="44">
        <v>0</v>
      </c>
      <c r="I738" s="185">
        <f>VLOOKUP(C738,Xrate!A:D,4,0)</f>
        <v>198.17</v>
      </c>
      <c r="J738" s="199">
        <f t="shared" si="11"/>
        <v>240000.00000000003</v>
      </c>
    </row>
    <row r="739" spans="1:10" x14ac:dyDescent="0.35">
      <c r="A739">
        <v>724</v>
      </c>
      <c r="B739" s="148">
        <v>1062200</v>
      </c>
      <c r="C739" s="149" t="s">
        <v>231</v>
      </c>
      <c r="D739" s="149" t="s">
        <v>157</v>
      </c>
      <c r="E739" s="150" t="s">
        <v>158</v>
      </c>
      <c r="F739" t="s">
        <v>225</v>
      </c>
      <c r="G739" s="151">
        <v>818155200</v>
      </c>
      <c r="H739" s="44">
        <v>929629675</v>
      </c>
      <c r="I739" s="185">
        <f>VLOOKUP(C739,Xrate!A:D,4,0)</f>
        <v>22800</v>
      </c>
      <c r="J739" s="199">
        <f t="shared" si="11"/>
        <v>35884</v>
      </c>
    </row>
    <row r="740" spans="1:10" x14ac:dyDescent="0.35">
      <c r="A740">
        <v>725</v>
      </c>
      <c r="B740" s="148">
        <v>1062200</v>
      </c>
      <c r="C740" s="149" t="s">
        <v>44</v>
      </c>
      <c r="D740" s="149" t="s">
        <v>221</v>
      </c>
      <c r="E740" s="150" t="s">
        <v>222</v>
      </c>
      <c r="F740" t="s">
        <v>223</v>
      </c>
      <c r="G740" s="151">
        <v>0</v>
      </c>
      <c r="H740" s="44">
        <v>0</v>
      </c>
      <c r="I740" s="185">
        <f>VLOOKUP(C740,Xrate!A:D,4,0)</f>
        <v>1</v>
      </c>
      <c r="J740" s="191">
        <f t="shared" si="11"/>
        <v>0</v>
      </c>
    </row>
    <row r="741" spans="1:10" x14ac:dyDescent="0.35">
      <c r="A741">
        <v>726</v>
      </c>
      <c r="B741" s="148">
        <v>1062200</v>
      </c>
      <c r="C741" s="149" t="s">
        <v>44</v>
      </c>
      <c r="D741" s="149" t="s">
        <v>232</v>
      </c>
      <c r="E741" s="150" t="s">
        <v>233</v>
      </c>
      <c r="F741" t="s">
        <v>41</v>
      </c>
      <c r="G741" s="151">
        <v>30518110000</v>
      </c>
      <c r="H741" s="44">
        <v>18687230000</v>
      </c>
      <c r="I741" s="185">
        <f>VLOOKUP(C741,Xrate!A:D,4,0)</f>
        <v>1</v>
      </c>
      <c r="J741" s="191">
        <f t="shared" si="11"/>
        <v>30518110000</v>
      </c>
    </row>
    <row r="742" spans="1:10" x14ac:dyDescent="0.35">
      <c r="A742">
        <v>727</v>
      </c>
      <c r="B742" s="148">
        <v>1064000</v>
      </c>
      <c r="C742" s="149" t="s">
        <v>224</v>
      </c>
      <c r="D742" s="149" t="s">
        <v>157</v>
      </c>
      <c r="E742" s="150" t="s">
        <v>158</v>
      </c>
      <c r="F742" t="s">
        <v>225</v>
      </c>
      <c r="G742" s="151">
        <v>0</v>
      </c>
      <c r="H742" s="44">
        <v>0</v>
      </c>
      <c r="I742" s="185">
        <f>VLOOKUP(C742,Xrate!A:D,4,0)</f>
        <v>16577</v>
      </c>
      <c r="J742" s="199">
        <f t="shared" si="11"/>
        <v>0</v>
      </c>
    </row>
    <row r="743" spans="1:10" x14ac:dyDescent="0.35">
      <c r="A743">
        <v>728</v>
      </c>
      <c r="B743" s="148">
        <v>1064000</v>
      </c>
      <c r="C743" s="149" t="s">
        <v>226</v>
      </c>
      <c r="D743" s="149" t="s">
        <v>157</v>
      </c>
      <c r="E743" s="150" t="s">
        <v>158</v>
      </c>
      <c r="F743" t="s">
        <v>225</v>
      </c>
      <c r="G743" s="151">
        <v>0</v>
      </c>
      <c r="H743" s="44">
        <v>0</v>
      </c>
      <c r="I743" s="185">
        <f>VLOOKUP(C743,Xrate!A:D,4,0)</f>
        <v>17916</v>
      </c>
      <c r="J743" s="199">
        <f t="shared" si="11"/>
        <v>0</v>
      </c>
    </row>
    <row r="744" spans="1:10" x14ac:dyDescent="0.35">
      <c r="A744">
        <v>729</v>
      </c>
      <c r="B744" s="148">
        <v>1064000</v>
      </c>
      <c r="C744" s="149" t="s">
        <v>227</v>
      </c>
      <c r="D744" s="149" t="s">
        <v>157</v>
      </c>
      <c r="E744" s="150" t="s">
        <v>158</v>
      </c>
      <c r="F744" t="s">
        <v>225</v>
      </c>
      <c r="G744" s="151">
        <v>0</v>
      </c>
      <c r="H744" s="44">
        <v>303676700</v>
      </c>
      <c r="I744" s="185">
        <f>VLOOKUP(C744,Xrate!A:D,4,0)</f>
        <v>25835</v>
      </c>
      <c r="J744" s="199">
        <f t="shared" si="11"/>
        <v>0</v>
      </c>
    </row>
    <row r="745" spans="1:10" x14ac:dyDescent="0.35">
      <c r="A745">
        <v>730</v>
      </c>
      <c r="B745" s="148">
        <v>1064000</v>
      </c>
      <c r="C745" s="149" t="s">
        <v>229</v>
      </c>
      <c r="D745" s="149" t="s">
        <v>157</v>
      </c>
      <c r="E745" s="150" t="s">
        <v>158</v>
      </c>
      <c r="F745" t="s">
        <v>225</v>
      </c>
      <c r="G745" s="151">
        <v>0</v>
      </c>
      <c r="H745" s="44">
        <v>0</v>
      </c>
      <c r="I745" s="185">
        <f>VLOOKUP(C745,Xrate!A:D,4,0)</f>
        <v>198.17</v>
      </c>
      <c r="J745" s="199">
        <f t="shared" si="11"/>
        <v>0</v>
      </c>
    </row>
    <row r="746" spans="1:10" x14ac:dyDescent="0.35">
      <c r="A746">
        <v>731</v>
      </c>
      <c r="B746" s="148">
        <v>1064000</v>
      </c>
      <c r="C746" s="149" t="s">
        <v>231</v>
      </c>
      <c r="D746" s="149" t="s">
        <v>157</v>
      </c>
      <c r="E746" s="150" t="s">
        <v>158</v>
      </c>
      <c r="F746" t="s">
        <v>225</v>
      </c>
      <c r="G746" s="151">
        <v>3191452800</v>
      </c>
      <c r="H746" s="44">
        <v>2213297265</v>
      </c>
      <c r="I746" s="185">
        <f>VLOOKUP(C746,Xrate!A:D,4,0)</f>
        <v>22800</v>
      </c>
      <c r="J746" s="199">
        <f t="shared" si="11"/>
        <v>139976</v>
      </c>
    </row>
    <row r="747" spans="1:10" x14ac:dyDescent="0.35">
      <c r="A747">
        <v>732</v>
      </c>
      <c r="B747" s="148">
        <v>1064000</v>
      </c>
      <c r="C747" s="149" t="s">
        <v>44</v>
      </c>
      <c r="D747" s="149" t="s">
        <v>221</v>
      </c>
      <c r="E747" s="150" t="s">
        <v>222</v>
      </c>
      <c r="F747" t="s">
        <v>223</v>
      </c>
      <c r="G747" s="151">
        <v>0</v>
      </c>
      <c r="H747" s="44">
        <v>0</v>
      </c>
      <c r="I747" s="185">
        <f>VLOOKUP(C747,Xrate!A:D,4,0)</f>
        <v>1</v>
      </c>
      <c r="J747" s="191">
        <f t="shared" si="11"/>
        <v>0</v>
      </c>
    </row>
    <row r="748" spans="1:10" x14ac:dyDescent="0.35">
      <c r="A748">
        <v>733</v>
      </c>
      <c r="B748" s="148">
        <v>1064000</v>
      </c>
      <c r="C748" s="149" t="s">
        <v>44</v>
      </c>
      <c r="D748" s="149" t="s">
        <v>232</v>
      </c>
      <c r="E748" s="150" t="s">
        <v>233</v>
      </c>
      <c r="F748" t="s">
        <v>41</v>
      </c>
      <c r="G748" s="151">
        <v>36386850000</v>
      </c>
      <c r="H748" s="44">
        <v>20686000000</v>
      </c>
      <c r="I748" s="185">
        <f>VLOOKUP(C748,Xrate!A:D,4,0)</f>
        <v>1</v>
      </c>
      <c r="J748" s="191">
        <f t="shared" si="11"/>
        <v>36386850000</v>
      </c>
    </row>
    <row r="749" spans="1:10" x14ac:dyDescent="0.35">
      <c r="A749">
        <v>734</v>
      </c>
      <c r="B749" s="148">
        <v>1066000</v>
      </c>
      <c r="C749" s="149" t="s">
        <v>224</v>
      </c>
      <c r="D749" s="149" t="s">
        <v>157</v>
      </c>
      <c r="E749" s="150" t="s">
        <v>158</v>
      </c>
      <c r="F749" t="s">
        <v>225</v>
      </c>
      <c r="G749" s="151">
        <v>0</v>
      </c>
      <c r="H749" s="44">
        <v>0</v>
      </c>
      <c r="I749" s="185">
        <f>VLOOKUP(C749,Xrate!A:D,4,0)</f>
        <v>16577</v>
      </c>
      <c r="J749" s="199">
        <f t="shared" si="11"/>
        <v>0</v>
      </c>
    </row>
    <row r="750" spans="1:10" x14ac:dyDescent="0.35">
      <c r="A750">
        <v>735</v>
      </c>
      <c r="B750" s="148">
        <v>1066000</v>
      </c>
      <c r="C750" s="149" t="s">
        <v>226</v>
      </c>
      <c r="D750" s="149" t="s">
        <v>157</v>
      </c>
      <c r="E750" s="150" t="s">
        <v>158</v>
      </c>
      <c r="F750" t="s">
        <v>225</v>
      </c>
      <c r="G750" s="151">
        <v>0</v>
      </c>
      <c r="H750" s="44">
        <v>0</v>
      </c>
      <c r="I750" s="185">
        <f>VLOOKUP(C750,Xrate!A:D,4,0)</f>
        <v>17916</v>
      </c>
      <c r="J750" s="199">
        <f t="shared" si="11"/>
        <v>0</v>
      </c>
    </row>
    <row r="751" spans="1:10" x14ac:dyDescent="0.35">
      <c r="A751">
        <v>736</v>
      </c>
      <c r="B751" s="148">
        <v>1066000</v>
      </c>
      <c r="C751" s="149" t="s">
        <v>227</v>
      </c>
      <c r="D751" s="149" t="s">
        <v>157</v>
      </c>
      <c r="E751" s="150" t="s">
        <v>158</v>
      </c>
      <c r="F751" t="s">
        <v>225</v>
      </c>
      <c r="G751" s="151">
        <v>0</v>
      </c>
      <c r="H751" s="44">
        <v>0</v>
      </c>
      <c r="I751" s="185">
        <f>VLOOKUP(C751,Xrate!A:D,4,0)</f>
        <v>25835</v>
      </c>
      <c r="J751" s="199">
        <f t="shared" si="11"/>
        <v>0</v>
      </c>
    </row>
    <row r="752" spans="1:10" x14ac:dyDescent="0.35">
      <c r="A752">
        <v>737</v>
      </c>
      <c r="B752" s="148">
        <v>1066000</v>
      </c>
      <c r="C752" s="149" t="s">
        <v>229</v>
      </c>
      <c r="D752" s="149" t="s">
        <v>157</v>
      </c>
      <c r="E752" s="150" t="s">
        <v>158</v>
      </c>
      <c r="F752" t="s">
        <v>225</v>
      </c>
      <c r="G752" s="151">
        <v>0</v>
      </c>
      <c r="H752" s="44">
        <v>0</v>
      </c>
      <c r="I752" s="185">
        <f>VLOOKUP(C752,Xrate!A:D,4,0)</f>
        <v>198.17</v>
      </c>
      <c r="J752" s="199">
        <f t="shared" si="11"/>
        <v>0</v>
      </c>
    </row>
    <row r="753" spans="1:10" x14ac:dyDescent="0.35">
      <c r="A753">
        <v>738</v>
      </c>
      <c r="B753" s="148">
        <v>1066000</v>
      </c>
      <c r="C753" s="149" t="s">
        <v>231</v>
      </c>
      <c r="D753" s="149" t="s">
        <v>157</v>
      </c>
      <c r="E753" s="150" t="s">
        <v>158</v>
      </c>
      <c r="F753" t="s">
        <v>225</v>
      </c>
      <c r="G753" s="151">
        <v>4523565600</v>
      </c>
      <c r="H753" s="44">
        <v>13075027080</v>
      </c>
      <c r="I753" s="185">
        <f>VLOOKUP(C753,Xrate!A:D,4,0)</f>
        <v>22800</v>
      </c>
      <c r="J753" s="199">
        <f t="shared" si="11"/>
        <v>198402</v>
      </c>
    </row>
    <row r="754" spans="1:10" x14ac:dyDescent="0.35">
      <c r="A754">
        <v>739</v>
      </c>
      <c r="B754" s="148">
        <v>1066000</v>
      </c>
      <c r="C754" s="149" t="s">
        <v>44</v>
      </c>
      <c r="D754" s="149" t="s">
        <v>221</v>
      </c>
      <c r="E754" s="150" t="s">
        <v>222</v>
      </c>
      <c r="F754" t="s">
        <v>223</v>
      </c>
      <c r="G754" s="151">
        <v>0</v>
      </c>
      <c r="H754" s="44">
        <v>0</v>
      </c>
      <c r="I754" s="185">
        <f>VLOOKUP(C754,Xrate!A:D,4,0)</f>
        <v>1</v>
      </c>
      <c r="J754" s="191">
        <f t="shared" si="11"/>
        <v>0</v>
      </c>
    </row>
    <row r="755" spans="1:10" x14ac:dyDescent="0.35">
      <c r="A755">
        <v>740</v>
      </c>
      <c r="B755" s="148">
        <v>1066000</v>
      </c>
      <c r="C755" s="149" t="s">
        <v>44</v>
      </c>
      <c r="D755" s="149" t="s">
        <v>232</v>
      </c>
      <c r="E755" s="150" t="s">
        <v>233</v>
      </c>
      <c r="F755" t="s">
        <v>41</v>
      </c>
      <c r="G755" s="151">
        <v>14751080000</v>
      </c>
      <c r="H755" s="44">
        <v>18344650000</v>
      </c>
      <c r="I755" s="185">
        <f>VLOOKUP(C755,Xrate!A:D,4,0)</f>
        <v>1</v>
      </c>
      <c r="J755" s="191">
        <f t="shared" si="11"/>
        <v>14751080000</v>
      </c>
    </row>
    <row r="756" spans="1:10" x14ac:dyDescent="0.35">
      <c r="A756">
        <v>741</v>
      </c>
      <c r="B756" s="148">
        <v>1066200</v>
      </c>
      <c r="C756" s="149" t="s">
        <v>226</v>
      </c>
      <c r="D756" s="149" t="s">
        <v>157</v>
      </c>
      <c r="E756" s="150" t="s">
        <v>158</v>
      </c>
      <c r="F756" t="s">
        <v>225</v>
      </c>
      <c r="G756" s="151">
        <v>0</v>
      </c>
      <c r="H756" s="44">
        <v>0</v>
      </c>
      <c r="I756" s="185">
        <f>VLOOKUP(C756,Xrate!A:D,4,0)</f>
        <v>17916</v>
      </c>
      <c r="J756" s="199">
        <f t="shared" si="11"/>
        <v>0</v>
      </c>
    </row>
    <row r="757" spans="1:10" x14ac:dyDescent="0.35">
      <c r="A757">
        <v>742</v>
      </c>
      <c r="B757" s="148">
        <v>1066200</v>
      </c>
      <c r="C757" s="149" t="s">
        <v>227</v>
      </c>
      <c r="D757" s="149" t="s">
        <v>157</v>
      </c>
      <c r="E757" s="150" t="s">
        <v>158</v>
      </c>
      <c r="F757" t="s">
        <v>225</v>
      </c>
      <c r="G757" s="151">
        <v>0</v>
      </c>
      <c r="H757" s="44">
        <v>0</v>
      </c>
      <c r="I757" s="185">
        <f>VLOOKUP(C757,Xrate!A:D,4,0)</f>
        <v>25835</v>
      </c>
      <c r="J757" s="199">
        <f t="shared" si="11"/>
        <v>0</v>
      </c>
    </row>
    <row r="758" spans="1:10" x14ac:dyDescent="0.35">
      <c r="A758">
        <v>743</v>
      </c>
      <c r="B758" s="148">
        <v>1066200</v>
      </c>
      <c r="C758" s="149" t="s">
        <v>231</v>
      </c>
      <c r="D758" s="149" t="s">
        <v>157</v>
      </c>
      <c r="E758" s="150" t="s">
        <v>158</v>
      </c>
      <c r="F758" t="s">
        <v>225</v>
      </c>
      <c r="G758" s="151">
        <v>1415332800</v>
      </c>
      <c r="H758" s="44">
        <v>1197855620</v>
      </c>
      <c r="I758" s="185">
        <f>VLOOKUP(C758,Xrate!A:D,4,0)</f>
        <v>22800</v>
      </c>
      <c r="J758" s="199">
        <f t="shared" si="11"/>
        <v>62076</v>
      </c>
    </row>
    <row r="759" spans="1:10" x14ac:dyDescent="0.35">
      <c r="A759">
        <v>744</v>
      </c>
      <c r="B759" s="148">
        <v>1066200</v>
      </c>
      <c r="C759" s="149" t="s">
        <v>44</v>
      </c>
      <c r="D759" s="149" t="s">
        <v>221</v>
      </c>
      <c r="E759" s="150" t="s">
        <v>222</v>
      </c>
      <c r="F759" t="s">
        <v>223</v>
      </c>
      <c r="G759" s="151">
        <v>0</v>
      </c>
      <c r="H759" s="44">
        <v>0</v>
      </c>
      <c r="I759" s="185">
        <f>VLOOKUP(C759,Xrate!A:D,4,0)</f>
        <v>1</v>
      </c>
      <c r="J759" s="191">
        <f t="shared" si="11"/>
        <v>0</v>
      </c>
    </row>
    <row r="760" spans="1:10" x14ac:dyDescent="0.35">
      <c r="A760">
        <v>745</v>
      </c>
      <c r="B760" s="148">
        <v>1066200</v>
      </c>
      <c r="C760" s="149" t="s">
        <v>44</v>
      </c>
      <c r="D760" s="149" t="s">
        <v>232</v>
      </c>
      <c r="E760" s="150" t="s">
        <v>233</v>
      </c>
      <c r="F760" t="s">
        <v>41</v>
      </c>
      <c r="G760" s="151">
        <v>8655890000</v>
      </c>
      <c r="H760" s="44">
        <v>7525700000</v>
      </c>
      <c r="I760" s="185">
        <f>VLOOKUP(C760,Xrate!A:D,4,0)</f>
        <v>1</v>
      </c>
      <c r="J760" s="191">
        <f t="shared" si="11"/>
        <v>8655890000</v>
      </c>
    </row>
    <row r="761" spans="1:10" x14ac:dyDescent="0.35">
      <c r="A761">
        <v>746</v>
      </c>
      <c r="B761" s="148">
        <v>1066400</v>
      </c>
      <c r="C761" s="149" t="s">
        <v>224</v>
      </c>
      <c r="D761" s="149" t="s">
        <v>157</v>
      </c>
      <c r="E761" s="150" t="s">
        <v>158</v>
      </c>
      <c r="F761" t="s">
        <v>225</v>
      </c>
      <c r="G761" s="151">
        <v>66308000</v>
      </c>
      <c r="H761" s="44">
        <v>0</v>
      </c>
      <c r="I761" s="185">
        <f>VLOOKUP(C761,Xrate!A:D,4,0)</f>
        <v>16577</v>
      </c>
      <c r="J761" s="199">
        <f t="shared" si="11"/>
        <v>4000</v>
      </c>
    </row>
    <row r="762" spans="1:10" x14ac:dyDescent="0.35">
      <c r="A762">
        <v>747</v>
      </c>
      <c r="B762" s="148">
        <v>1066400</v>
      </c>
      <c r="C762" s="149" t="s">
        <v>226</v>
      </c>
      <c r="D762" s="149" t="s">
        <v>157</v>
      </c>
      <c r="E762" s="150" t="s">
        <v>158</v>
      </c>
      <c r="F762" t="s">
        <v>225</v>
      </c>
      <c r="G762" s="151">
        <v>0</v>
      </c>
      <c r="H762" s="44">
        <v>0</v>
      </c>
      <c r="I762" s="185">
        <f>VLOOKUP(C762,Xrate!A:D,4,0)</f>
        <v>17916</v>
      </c>
      <c r="J762" s="199">
        <f t="shared" si="11"/>
        <v>0</v>
      </c>
    </row>
    <row r="763" spans="1:10" x14ac:dyDescent="0.35">
      <c r="A763">
        <v>748</v>
      </c>
      <c r="B763" s="148">
        <v>1066400</v>
      </c>
      <c r="C763" s="149" t="s">
        <v>227</v>
      </c>
      <c r="D763" s="149" t="s">
        <v>157</v>
      </c>
      <c r="E763" s="150" t="s">
        <v>158</v>
      </c>
      <c r="F763" t="s">
        <v>225</v>
      </c>
      <c r="G763" s="151">
        <v>0</v>
      </c>
      <c r="H763" s="44">
        <v>0</v>
      </c>
      <c r="I763" s="185">
        <f>VLOOKUP(C763,Xrate!A:D,4,0)</f>
        <v>25835</v>
      </c>
      <c r="J763" s="199">
        <f t="shared" si="11"/>
        <v>0</v>
      </c>
    </row>
    <row r="764" spans="1:10" x14ac:dyDescent="0.35">
      <c r="A764">
        <v>749</v>
      </c>
      <c r="B764" s="148">
        <v>1066400</v>
      </c>
      <c r="C764" s="149" t="s">
        <v>229</v>
      </c>
      <c r="D764" s="149" t="s">
        <v>157</v>
      </c>
      <c r="E764" s="150" t="s">
        <v>158</v>
      </c>
      <c r="F764" t="s">
        <v>225</v>
      </c>
      <c r="G764" s="151">
        <v>0</v>
      </c>
      <c r="H764" s="44">
        <v>0</v>
      </c>
      <c r="I764" s="185">
        <f>VLOOKUP(C764,Xrate!A:D,4,0)</f>
        <v>198.17</v>
      </c>
      <c r="J764" s="199">
        <f t="shared" si="11"/>
        <v>0</v>
      </c>
    </row>
    <row r="765" spans="1:10" x14ac:dyDescent="0.35">
      <c r="A765">
        <v>750</v>
      </c>
      <c r="B765" s="148">
        <v>1066400</v>
      </c>
      <c r="C765" s="149" t="s">
        <v>231</v>
      </c>
      <c r="D765" s="149" t="s">
        <v>157</v>
      </c>
      <c r="E765" s="150" t="s">
        <v>158</v>
      </c>
      <c r="F765" t="s">
        <v>225</v>
      </c>
      <c r="G765" s="151">
        <v>543232800</v>
      </c>
      <c r="H765" s="44">
        <v>1359752355</v>
      </c>
      <c r="I765" s="185">
        <f>VLOOKUP(C765,Xrate!A:D,4,0)</f>
        <v>22800</v>
      </c>
      <c r="J765" s="199">
        <f t="shared" si="11"/>
        <v>23826</v>
      </c>
    </row>
    <row r="766" spans="1:10" x14ac:dyDescent="0.35">
      <c r="A766">
        <v>751</v>
      </c>
      <c r="B766" s="148">
        <v>1066400</v>
      </c>
      <c r="C766" s="149" t="s">
        <v>44</v>
      </c>
      <c r="D766" s="149" t="s">
        <v>221</v>
      </c>
      <c r="E766" s="150" t="s">
        <v>222</v>
      </c>
      <c r="F766" t="s">
        <v>223</v>
      </c>
      <c r="G766" s="151">
        <v>0</v>
      </c>
      <c r="H766" s="44">
        <v>0</v>
      </c>
      <c r="I766" s="185">
        <f>VLOOKUP(C766,Xrate!A:D,4,0)</f>
        <v>1</v>
      </c>
      <c r="J766" s="191">
        <f t="shared" si="11"/>
        <v>0</v>
      </c>
    </row>
    <row r="767" spans="1:10" x14ac:dyDescent="0.35">
      <c r="A767">
        <v>752</v>
      </c>
      <c r="B767" s="148">
        <v>1066400</v>
      </c>
      <c r="C767" s="149" t="s">
        <v>44</v>
      </c>
      <c r="D767" s="149" t="s">
        <v>232</v>
      </c>
      <c r="E767" s="150" t="s">
        <v>233</v>
      </c>
      <c r="F767" t="s">
        <v>41</v>
      </c>
      <c r="G767" s="151">
        <v>14851410000</v>
      </c>
      <c r="H767" s="44">
        <v>11811360000</v>
      </c>
      <c r="I767" s="185">
        <f>VLOOKUP(C767,Xrate!A:D,4,0)</f>
        <v>1</v>
      </c>
      <c r="J767" s="191">
        <f t="shared" si="11"/>
        <v>14851410000</v>
      </c>
    </row>
    <row r="768" spans="1:10" x14ac:dyDescent="0.35">
      <c r="A768">
        <v>753</v>
      </c>
      <c r="B768" s="148">
        <v>1066600</v>
      </c>
      <c r="C768" s="149" t="s">
        <v>224</v>
      </c>
      <c r="D768" s="149" t="s">
        <v>157</v>
      </c>
      <c r="E768" s="150" t="s">
        <v>158</v>
      </c>
      <c r="F768" t="s">
        <v>225</v>
      </c>
      <c r="G768" s="151">
        <v>3436577870</v>
      </c>
      <c r="H768" s="44">
        <v>705571750</v>
      </c>
      <c r="I768" s="185">
        <f>VLOOKUP(C768,Xrate!A:D,4,0)</f>
        <v>16577</v>
      </c>
      <c r="J768" s="199">
        <f t="shared" si="11"/>
        <v>207310</v>
      </c>
    </row>
    <row r="769" spans="1:13" x14ac:dyDescent="0.35">
      <c r="A769">
        <v>754</v>
      </c>
      <c r="B769" s="148">
        <v>1066600</v>
      </c>
      <c r="C769" s="149" t="s">
        <v>226</v>
      </c>
      <c r="D769" s="149" t="s">
        <v>157</v>
      </c>
      <c r="E769" s="150" t="s">
        <v>158</v>
      </c>
      <c r="F769" t="s">
        <v>225</v>
      </c>
      <c r="G769" s="151">
        <v>2164969440</v>
      </c>
      <c r="H769" s="44">
        <v>971795880</v>
      </c>
      <c r="I769" s="185">
        <f>VLOOKUP(C769,Xrate!A:D,4,0)</f>
        <v>17916</v>
      </c>
      <c r="J769" s="199">
        <f t="shared" si="11"/>
        <v>120840</v>
      </c>
    </row>
    <row r="770" spans="1:13" x14ac:dyDescent="0.35">
      <c r="A770">
        <v>755</v>
      </c>
      <c r="B770" s="148">
        <v>1066600</v>
      </c>
      <c r="C770" s="149" t="s">
        <v>241</v>
      </c>
      <c r="D770" s="149" t="s">
        <v>157</v>
      </c>
      <c r="E770" s="150" t="s">
        <v>158</v>
      </c>
      <c r="F770" t="s">
        <v>225</v>
      </c>
      <c r="G770" s="151">
        <v>1823102000</v>
      </c>
      <c r="H770" s="44">
        <v>52416000</v>
      </c>
      <c r="I770" s="185">
        <f>VLOOKUP(C770,Xrate!A:D,4,0)</f>
        <v>24974</v>
      </c>
      <c r="J770" s="199">
        <f t="shared" si="11"/>
        <v>73000</v>
      </c>
    </row>
    <row r="771" spans="1:13" x14ac:dyDescent="0.35">
      <c r="A771">
        <v>756</v>
      </c>
      <c r="B771" s="148">
        <v>1066600</v>
      </c>
      <c r="C771" s="149" t="s">
        <v>227</v>
      </c>
      <c r="D771" s="149" t="s">
        <v>157</v>
      </c>
      <c r="E771" s="150" t="s">
        <v>158</v>
      </c>
      <c r="F771" t="s">
        <v>225</v>
      </c>
      <c r="G771" s="151">
        <v>6752752300</v>
      </c>
      <c r="H771" s="44">
        <v>4590910560</v>
      </c>
      <c r="I771" s="185">
        <f>VLOOKUP(C771,Xrate!A:D,4,0)</f>
        <v>25835</v>
      </c>
      <c r="J771" s="199">
        <f t="shared" si="11"/>
        <v>261380</v>
      </c>
    </row>
    <row r="772" spans="1:13" x14ac:dyDescent="0.35">
      <c r="A772">
        <v>757</v>
      </c>
      <c r="B772" s="148">
        <v>1066600</v>
      </c>
      <c r="C772" s="149" t="s">
        <v>228</v>
      </c>
      <c r="D772" s="149" t="s">
        <v>157</v>
      </c>
      <c r="E772" s="150" t="s">
        <v>158</v>
      </c>
      <c r="F772" t="s">
        <v>225</v>
      </c>
      <c r="G772" s="151">
        <v>474751170</v>
      </c>
      <c r="H772" s="44">
        <v>381851800</v>
      </c>
      <c r="I772" s="185">
        <f>VLOOKUP(C772,Xrate!A:D,4,0)</f>
        <v>30798</v>
      </c>
      <c r="J772" s="199">
        <f t="shared" si="11"/>
        <v>15415</v>
      </c>
    </row>
    <row r="773" spans="1:13" x14ac:dyDescent="0.35">
      <c r="A773">
        <v>758</v>
      </c>
      <c r="B773" s="148">
        <v>1066600</v>
      </c>
      <c r="C773" s="149" t="s">
        <v>234</v>
      </c>
      <c r="D773" s="149" t="s">
        <v>157</v>
      </c>
      <c r="E773" s="150" t="s">
        <v>158</v>
      </c>
      <c r="F773" t="s">
        <v>225</v>
      </c>
      <c r="G773" s="151">
        <v>655114183</v>
      </c>
      <c r="H773" s="44">
        <v>89400000</v>
      </c>
      <c r="I773" s="185">
        <f>VLOOKUP(C773,Xrate!A:D,4,0)</f>
        <v>2854.53</v>
      </c>
      <c r="J773" s="199">
        <f t="shared" si="11"/>
        <v>229499.84165519365</v>
      </c>
      <c r="K773" s="202">
        <f>G773/(229500)</f>
        <v>2854.5280305010892</v>
      </c>
      <c r="L773" s="202"/>
      <c r="M773" s="202"/>
    </row>
    <row r="774" spans="1:13" x14ac:dyDescent="0.35">
      <c r="A774">
        <v>759</v>
      </c>
      <c r="B774" s="148">
        <v>1066600</v>
      </c>
      <c r="C774" s="149" t="s">
        <v>229</v>
      </c>
      <c r="D774" s="149" t="s">
        <v>157</v>
      </c>
      <c r="E774" s="150" t="s">
        <v>158</v>
      </c>
      <c r="F774" t="s">
        <v>225</v>
      </c>
      <c r="G774" s="151">
        <v>824783540</v>
      </c>
      <c r="H774" s="44">
        <v>311024880</v>
      </c>
      <c r="I774" s="185">
        <f>VLOOKUP(C774,Xrate!A:D,4,0)</f>
        <v>198.17</v>
      </c>
      <c r="J774" s="199">
        <f t="shared" si="11"/>
        <v>4162000.0000000005</v>
      </c>
    </row>
    <row r="775" spans="1:13" x14ac:dyDescent="0.35">
      <c r="A775">
        <v>760</v>
      </c>
      <c r="B775" s="148">
        <v>1066600</v>
      </c>
      <c r="C775" s="149" t="s">
        <v>235</v>
      </c>
      <c r="D775" s="149" t="s">
        <v>157</v>
      </c>
      <c r="E775" s="150" t="s">
        <v>158</v>
      </c>
      <c r="F775" t="s">
        <v>225</v>
      </c>
      <c r="G775" s="151">
        <v>0</v>
      </c>
      <c r="H775" s="44">
        <v>0</v>
      </c>
      <c r="I775" s="185">
        <f>VLOOKUP(C775,Xrate!A:D,4,0)</f>
        <v>19.91</v>
      </c>
      <c r="J775" s="199">
        <f t="shared" si="11"/>
        <v>0</v>
      </c>
    </row>
    <row r="776" spans="1:13" x14ac:dyDescent="0.35">
      <c r="A776">
        <v>761</v>
      </c>
      <c r="B776" s="148">
        <v>1066600</v>
      </c>
      <c r="C776" s="149" t="s">
        <v>230</v>
      </c>
      <c r="D776" s="149" t="s">
        <v>157</v>
      </c>
      <c r="E776" s="150" t="s">
        <v>158</v>
      </c>
      <c r="F776" t="s">
        <v>225</v>
      </c>
      <c r="G776" s="151">
        <v>648388581</v>
      </c>
      <c r="H776" s="44">
        <v>351691230</v>
      </c>
      <c r="I776" s="185">
        <f>VLOOKUP(C776,Xrate!A:D,4,0)</f>
        <v>16897</v>
      </c>
      <c r="J776" s="199">
        <f t="shared" si="11"/>
        <v>38373</v>
      </c>
    </row>
    <row r="777" spans="1:13" x14ac:dyDescent="0.35">
      <c r="A777">
        <v>762</v>
      </c>
      <c r="B777" s="148">
        <v>1066600</v>
      </c>
      <c r="C777" s="149" t="s">
        <v>231</v>
      </c>
      <c r="D777" s="149" t="s">
        <v>157</v>
      </c>
      <c r="E777" s="150" t="s">
        <v>158</v>
      </c>
      <c r="F777" t="s">
        <v>225</v>
      </c>
      <c r="G777" s="151">
        <v>104617822800</v>
      </c>
      <c r="H777" s="44">
        <v>44785160860</v>
      </c>
      <c r="I777" s="185">
        <f>VLOOKUP(C777,Xrate!A:D,4,0)</f>
        <v>22800</v>
      </c>
      <c r="J777" s="199">
        <f t="shared" si="11"/>
        <v>4588501</v>
      </c>
    </row>
    <row r="778" spans="1:13" x14ac:dyDescent="0.35">
      <c r="A778">
        <v>763</v>
      </c>
      <c r="B778" s="148">
        <v>1066600</v>
      </c>
      <c r="C778" s="149" t="s">
        <v>44</v>
      </c>
      <c r="D778" s="149" t="s">
        <v>221</v>
      </c>
      <c r="E778" s="150" t="s">
        <v>222</v>
      </c>
      <c r="F778" t="s">
        <v>223</v>
      </c>
      <c r="G778" s="151">
        <v>0</v>
      </c>
      <c r="H778" s="44">
        <v>0</v>
      </c>
      <c r="I778" s="185">
        <f>VLOOKUP(C778,Xrate!A:D,4,0)</f>
        <v>1</v>
      </c>
      <c r="J778" s="191">
        <f t="shared" si="11"/>
        <v>0</v>
      </c>
    </row>
    <row r="779" spans="1:13" x14ac:dyDescent="0.35">
      <c r="A779">
        <v>764</v>
      </c>
      <c r="B779" s="148">
        <v>1066800</v>
      </c>
      <c r="C779" s="149" t="s">
        <v>227</v>
      </c>
      <c r="D779" s="149" t="s">
        <v>157</v>
      </c>
      <c r="E779" s="150" t="s">
        <v>158</v>
      </c>
      <c r="F779" t="s">
        <v>225</v>
      </c>
      <c r="G779" s="151">
        <v>14321890600</v>
      </c>
      <c r="H779" s="44">
        <v>4768008000</v>
      </c>
      <c r="I779" s="185">
        <f>VLOOKUP(C779,Xrate!A:D,4,0)</f>
        <v>25835</v>
      </c>
      <c r="J779" s="199">
        <f t="shared" si="11"/>
        <v>554360</v>
      </c>
    </row>
    <row r="780" spans="1:13" x14ac:dyDescent="0.35">
      <c r="A780">
        <v>765</v>
      </c>
      <c r="B780" s="148">
        <v>1066800</v>
      </c>
      <c r="C780" s="149" t="s">
        <v>231</v>
      </c>
      <c r="D780" s="149" t="s">
        <v>157</v>
      </c>
      <c r="E780" s="150" t="s">
        <v>158</v>
      </c>
      <c r="F780" t="s">
        <v>225</v>
      </c>
      <c r="G780" s="151">
        <v>36249218400</v>
      </c>
      <c r="H780" s="44">
        <v>17062233825</v>
      </c>
      <c r="I780" s="185">
        <f>VLOOKUP(C780,Xrate!A:D,4,0)</f>
        <v>22800</v>
      </c>
      <c r="J780" s="199">
        <f t="shared" si="11"/>
        <v>1589878</v>
      </c>
    </row>
    <row r="781" spans="1:13" x14ac:dyDescent="0.35">
      <c r="A781">
        <v>766</v>
      </c>
      <c r="B781" s="148">
        <v>1066800</v>
      </c>
      <c r="C781" s="149" t="s">
        <v>44</v>
      </c>
      <c r="D781" s="149" t="s">
        <v>221</v>
      </c>
      <c r="E781" s="150" t="s">
        <v>222</v>
      </c>
      <c r="F781" t="s">
        <v>223</v>
      </c>
      <c r="G781" s="151">
        <v>0</v>
      </c>
      <c r="H781" s="44">
        <v>0</v>
      </c>
      <c r="I781" s="185">
        <f>VLOOKUP(C781,Xrate!A:D,4,0)</f>
        <v>1</v>
      </c>
      <c r="J781" s="191">
        <f t="shared" si="11"/>
        <v>0</v>
      </c>
    </row>
    <row r="782" spans="1:13" x14ac:dyDescent="0.35">
      <c r="A782">
        <v>767</v>
      </c>
      <c r="B782" s="148">
        <v>1068000</v>
      </c>
      <c r="C782" s="149" t="s">
        <v>224</v>
      </c>
      <c r="D782" s="149" t="s">
        <v>157</v>
      </c>
      <c r="E782" s="150" t="s">
        <v>158</v>
      </c>
      <c r="F782" t="s">
        <v>225</v>
      </c>
      <c r="G782" s="151">
        <v>287693835</v>
      </c>
      <c r="H782" s="44">
        <v>394782075</v>
      </c>
      <c r="I782" s="185">
        <f>VLOOKUP(C782,Xrate!A:D,4,0)</f>
        <v>16577</v>
      </c>
      <c r="J782" s="199">
        <f t="shared" si="11"/>
        <v>17355</v>
      </c>
    </row>
    <row r="783" spans="1:13" x14ac:dyDescent="0.35">
      <c r="A783">
        <v>768</v>
      </c>
      <c r="B783" s="148">
        <v>1068000</v>
      </c>
      <c r="C783" s="149" t="s">
        <v>226</v>
      </c>
      <c r="D783" s="149" t="s">
        <v>157</v>
      </c>
      <c r="E783" s="150" t="s">
        <v>158</v>
      </c>
      <c r="F783" t="s">
        <v>225</v>
      </c>
      <c r="G783" s="151">
        <v>0</v>
      </c>
      <c r="H783" s="44">
        <v>0</v>
      </c>
      <c r="I783" s="185">
        <f>VLOOKUP(C783,Xrate!A:D,4,0)</f>
        <v>17916</v>
      </c>
      <c r="J783" s="199">
        <f t="shared" si="11"/>
        <v>0</v>
      </c>
    </row>
    <row r="784" spans="1:13" x14ac:dyDescent="0.35">
      <c r="A784">
        <v>769</v>
      </c>
      <c r="B784" s="148">
        <v>1068000</v>
      </c>
      <c r="C784" s="149" t="s">
        <v>227</v>
      </c>
      <c r="D784" s="149" t="s">
        <v>157</v>
      </c>
      <c r="E784" s="150" t="s">
        <v>158</v>
      </c>
      <c r="F784" t="s">
        <v>225</v>
      </c>
      <c r="G784" s="151">
        <v>748310775</v>
      </c>
      <c r="H784" s="44">
        <v>745710775</v>
      </c>
      <c r="I784" s="185">
        <f>VLOOKUP(C784,Xrate!A:D,4,0)</f>
        <v>25835</v>
      </c>
      <c r="J784" s="199">
        <f t="shared" si="11"/>
        <v>28965</v>
      </c>
    </row>
    <row r="785" spans="1:10" x14ac:dyDescent="0.35">
      <c r="A785">
        <v>770</v>
      </c>
      <c r="B785" s="148">
        <v>1068000</v>
      </c>
      <c r="C785" s="149" t="s">
        <v>229</v>
      </c>
      <c r="D785" s="149" t="s">
        <v>157</v>
      </c>
      <c r="E785" s="150" t="s">
        <v>158</v>
      </c>
      <c r="F785" t="s">
        <v>225</v>
      </c>
      <c r="G785" s="151">
        <v>0</v>
      </c>
      <c r="H785" s="44">
        <v>0</v>
      </c>
      <c r="I785" s="185">
        <f>VLOOKUP(C785,Xrate!A:D,4,0)</f>
        <v>198.17</v>
      </c>
      <c r="J785" s="199">
        <f t="shared" ref="J785:J848" si="12">G785/I785</f>
        <v>0</v>
      </c>
    </row>
    <row r="786" spans="1:10" x14ac:dyDescent="0.35">
      <c r="A786">
        <v>771</v>
      </c>
      <c r="B786" s="148">
        <v>1068000</v>
      </c>
      <c r="C786" s="149" t="s">
        <v>230</v>
      </c>
      <c r="D786" s="149" t="s">
        <v>157</v>
      </c>
      <c r="E786" s="150" t="s">
        <v>158</v>
      </c>
      <c r="F786" t="s">
        <v>225</v>
      </c>
      <c r="G786" s="151">
        <v>0</v>
      </c>
      <c r="H786" s="44">
        <v>0</v>
      </c>
      <c r="I786" s="185">
        <f>VLOOKUP(C786,Xrate!A:D,4,0)</f>
        <v>16897</v>
      </c>
      <c r="J786" s="199">
        <f t="shared" si="12"/>
        <v>0</v>
      </c>
    </row>
    <row r="787" spans="1:10" x14ac:dyDescent="0.35">
      <c r="A787">
        <v>772</v>
      </c>
      <c r="B787" s="148">
        <v>1068000</v>
      </c>
      <c r="C787" s="149" t="s">
        <v>231</v>
      </c>
      <c r="D787" s="149" t="s">
        <v>157</v>
      </c>
      <c r="E787" s="150" t="s">
        <v>158</v>
      </c>
      <c r="F787" t="s">
        <v>225</v>
      </c>
      <c r="G787" s="151">
        <v>7824276000</v>
      </c>
      <c r="H787" s="44">
        <v>8739720405</v>
      </c>
      <c r="I787" s="185">
        <f>VLOOKUP(C787,Xrate!A:D,4,0)</f>
        <v>22800</v>
      </c>
      <c r="J787" s="199">
        <f t="shared" si="12"/>
        <v>343170</v>
      </c>
    </row>
    <row r="788" spans="1:10" x14ac:dyDescent="0.35">
      <c r="A788">
        <v>773</v>
      </c>
      <c r="B788" s="148">
        <v>1068000</v>
      </c>
      <c r="C788" s="149" t="s">
        <v>44</v>
      </c>
      <c r="D788" s="149" t="s">
        <v>221</v>
      </c>
      <c r="E788" s="150" t="s">
        <v>222</v>
      </c>
      <c r="F788" t="s">
        <v>223</v>
      </c>
      <c r="G788" s="151">
        <v>0</v>
      </c>
      <c r="H788" s="44">
        <v>0</v>
      </c>
      <c r="I788" s="185">
        <f>VLOOKUP(C788,Xrate!A:D,4,0)</f>
        <v>1</v>
      </c>
      <c r="J788" s="191">
        <f t="shared" si="12"/>
        <v>0</v>
      </c>
    </row>
    <row r="789" spans="1:10" x14ac:dyDescent="0.35">
      <c r="A789">
        <v>774</v>
      </c>
      <c r="B789" s="148">
        <v>1068000</v>
      </c>
      <c r="C789" s="149" t="s">
        <v>44</v>
      </c>
      <c r="D789" s="149" t="s">
        <v>232</v>
      </c>
      <c r="E789" s="150" t="s">
        <v>233</v>
      </c>
      <c r="F789" t="s">
        <v>41</v>
      </c>
      <c r="G789" s="151">
        <v>38906700000</v>
      </c>
      <c r="H789" s="44">
        <v>24002500000</v>
      </c>
      <c r="I789" s="185">
        <f>VLOOKUP(C789,Xrate!A:D,4,0)</f>
        <v>1</v>
      </c>
      <c r="J789" s="191">
        <f t="shared" si="12"/>
        <v>38906700000</v>
      </c>
    </row>
    <row r="790" spans="1:10" x14ac:dyDescent="0.35">
      <c r="A790">
        <v>775</v>
      </c>
      <c r="B790" s="148">
        <v>1068100</v>
      </c>
      <c r="C790" s="149" t="s">
        <v>227</v>
      </c>
      <c r="D790" s="149" t="s">
        <v>157</v>
      </c>
      <c r="E790" s="150" t="s">
        <v>158</v>
      </c>
      <c r="F790" t="s">
        <v>225</v>
      </c>
      <c r="G790" s="151">
        <v>34102200</v>
      </c>
      <c r="H790" s="44">
        <v>28381000</v>
      </c>
      <c r="I790" s="185">
        <f>VLOOKUP(C790,Xrate!A:D,4,0)</f>
        <v>25835</v>
      </c>
      <c r="J790" s="199">
        <f t="shared" si="12"/>
        <v>1320</v>
      </c>
    </row>
    <row r="791" spans="1:10" x14ac:dyDescent="0.35">
      <c r="A791">
        <v>776</v>
      </c>
      <c r="B791" s="148">
        <v>1068100</v>
      </c>
      <c r="C791" s="149" t="s">
        <v>231</v>
      </c>
      <c r="D791" s="149" t="s">
        <v>157</v>
      </c>
      <c r="E791" s="150" t="s">
        <v>158</v>
      </c>
      <c r="F791" t="s">
        <v>225</v>
      </c>
      <c r="G791" s="151">
        <v>1058490000</v>
      </c>
      <c r="H791" s="44">
        <v>858350750</v>
      </c>
      <c r="I791" s="185">
        <f>VLOOKUP(C791,Xrate!A:D,4,0)</f>
        <v>22800</v>
      </c>
      <c r="J791" s="199">
        <f t="shared" si="12"/>
        <v>46425</v>
      </c>
    </row>
    <row r="792" spans="1:10" x14ac:dyDescent="0.35">
      <c r="A792">
        <v>777</v>
      </c>
      <c r="B792" s="148">
        <v>1068100</v>
      </c>
      <c r="C792" s="149" t="s">
        <v>44</v>
      </c>
      <c r="D792" s="149" t="s">
        <v>221</v>
      </c>
      <c r="E792" s="150" t="s">
        <v>222</v>
      </c>
      <c r="F792" t="s">
        <v>223</v>
      </c>
      <c r="G792" s="151">
        <v>0</v>
      </c>
      <c r="H792" s="44">
        <v>0</v>
      </c>
      <c r="I792" s="185">
        <f>VLOOKUP(C792,Xrate!A:D,4,0)</f>
        <v>1</v>
      </c>
      <c r="J792" s="191">
        <f t="shared" si="12"/>
        <v>0</v>
      </c>
    </row>
    <row r="793" spans="1:10" x14ac:dyDescent="0.35">
      <c r="A793">
        <v>778</v>
      </c>
      <c r="B793" s="148">
        <v>1068100</v>
      </c>
      <c r="C793" s="149" t="s">
        <v>44</v>
      </c>
      <c r="D793" s="149" t="s">
        <v>232</v>
      </c>
      <c r="E793" s="150" t="s">
        <v>233</v>
      </c>
      <c r="F793" t="s">
        <v>41</v>
      </c>
      <c r="G793" s="151">
        <v>24186150000</v>
      </c>
      <c r="H793" s="44">
        <v>21751750000</v>
      </c>
      <c r="I793" s="185">
        <f>VLOOKUP(C793,Xrate!A:D,4,0)</f>
        <v>1</v>
      </c>
      <c r="J793" s="191">
        <f t="shared" si="12"/>
        <v>24186150000</v>
      </c>
    </row>
    <row r="794" spans="1:10" x14ac:dyDescent="0.35">
      <c r="A794">
        <v>779</v>
      </c>
      <c r="B794" s="148">
        <v>1068200</v>
      </c>
      <c r="C794" s="149" t="s">
        <v>224</v>
      </c>
      <c r="D794" s="149" t="s">
        <v>157</v>
      </c>
      <c r="E794" s="150" t="s">
        <v>158</v>
      </c>
      <c r="F794" t="s">
        <v>225</v>
      </c>
      <c r="G794" s="151">
        <v>127642900</v>
      </c>
      <c r="H794" s="44">
        <v>1779500</v>
      </c>
      <c r="I794" s="185">
        <f>VLOOKUP(C794,Xrate!A:D,4,0)</f>
        <v>16577</v>
      </c>
      <c r="J794" s="199">
        <f t="shared" si="12"/>
        <v>7700</v>
      </c>
    </row>
    <row r="795" spans="1:10" x14ac:dyDescent="0.35">
      <c r="A795">
        <v>780</v>
      </c>
      <c r="B795" s="148">
        <v>1068200</v>
      </c>
      <c r="C795" s="149" t="s">
        <v>226</v>
      </c>
      <c r="D795" s="149" t="s">
        <v>157</v>
      </c>
      <c r="E795" s="150" t="s">
        <v>158</v>
      </c>
      <c r="F795" t="s">
        <v>225</v>
      </c>
      <c r="G795" s="151">
        <v>66289200</v>
      </c>
      <c r="H795" s="44">
        <v>0</v>
      </c>
      <c r="I795" s="185">
        <f>VLOOKUP(C795,Xrate!A:D,4,0)</f>
        <v>17916</v>
      </c>
      <c r="J795" s="199">
        <f t="shared" si="12"/>
        <v>3700</v>
      </c>
    </row>
    <row r="796" spans="1:10" x14ac:dyDescent="0.35">
      <c r="A796">
        <v>781</v>
      </c>
      <c r="B796" s="148">
        <v>1068200</v>
      </c>
      <c r="C796" s="149" t="s">
        <v>227</v>
      </c>
      <c r="D796" s="149" t="s">
        <v>157</v>
      </c>
      <c r="E796" s="150" t="s">
        <v>158</v>
      </c>
      <c r="F796" t="s">
        <v>225</v>
      </c>
      <c r="G796" s="151">
        <v>62520700</v>
      </c>
      <c r="H796" s="44">
        <v>0</v>
      </c>
      <c r="I796" s="185">
        <f>VLOOKUP(C796,Xrate!A:D,4,0)</f>
        <v>25835</v>
      </c>
      <c r="J796" s="199">
        <f t="shared" si="12"/>
        <v>2420</v>
      </c>
    </row>
    <row r="797" spans="1:10" x14ac:dyDescent="0.35">
      <c r="A797">
        <v>782</v>
      </c>
      <c r="B797" s="148">
        <v>1068200</v>
      </c>
      <c r="C797" s="149" t="s">
        <v>229</v>
      </c>
      <c r="D797" s="149" t="s">
        <v>157</v>
      </c>
      <c r="E797" s="150" t="s">
        <v>158</v>
      </c>
      <c r="F797" t="s">
        <v>225</v>
      </c>
      <c r="G797" s="151">
        <v>101661210</v>
      </c>
      <c r="H797" s="44">
        <v>20600640</v>
      </c>
      <c r="I797" s="185">
        <f>VLOOKUP(C797,Xrate!A:D,4,0)</f>
        <v>198.17</v>
      </c>
      <c r="J797" s="199">
        <f t="shared" si="12"/>
        <v>513000.00000000006</v>
      </c>
    </row>
    <row r="798" spans="1:10" x14ac:dyDescent="0.35">
      <c r="A798">
        <v>783</v>
      </c>
      <c r="B798" s="148">
        <v>1068200</v>
      </c>
      <c r="C798" s="149" t="s">
        <v>230</v>
      </c>
      <c r="D798" s="149" t="s">
        <v>157</v>
      </c>
      <c r="E798" s="150" t="s">
        <v>158</v>
      </c>
      <c r="F798" t="s">
        <v>225</v>
      </c>
      <c r="G798" s="151">
        <v>0</v>
      </c>
      <c r="H798" s="44">
        <v>0</v>
      </c>
      <c r="I798" s="185">
        <f>VLOOKUP(C798,Xrate!A:D,4,0)</f>
        <v>16897</v>
      </c>
      <c r="J798" s="199">
        <f t="shared" si="12"/>
        <v>0</v>
      </c>
    </row>
    <row r="799" spans="1:10" x14ac:dyDescent="0.35">
      <c r="A799">
        <v>784</v>
      </c>
      <c r="B799" s="148">
        <v>1068200</v>
      </c>
      <c r="C799" s="149" t="s">
        <v>231</v>
      </c>
      <c r="D799" s="149" t="s">
        <v>157</v>
      </c>
      <c r="E799" s="150" t="s">
        <v>158</v>
      </c>
      <c r="F799" t="s">
        <v>225</v>
      </c>
      <c r="G799" s="151">
        <v>2800729200</v>
      </c>
      <c r="H799" s="44">
        <v>1253538670</v>
      </c>
      <c r="I799" s="185">
        <f>VLOOKUP(C799,Xrate!A:D,4,0)</f>
        <v>22800</v>
      </c>
      <c r="J799" s="199">
        <f t="shared" si="12"/>
        <v>122839</v>
      </c>
    </row>
    <row r="800" spans="1:10" x14ac:dyDescent="0.35">
      <c r="A800">
        <v>785</v>
      </c>
      <c r="B800" s="148">
        <v>1068200</v>
      </c>
      <c r="C800" s="149" t="s">
        <v>44</v>
      </c>
      <c r="D800" s="149" t="s">
        <v>221</v>
      </c>
      <c r="E800" s="150" t="s">
        <v>222</v>
      </c>
      <c r="F800" t="s">
        <v>223</v>
      </c>
      <c r="G800" s="151">
        <v>0</v>
      </c>
      <c r="H800" s="44">
        <v>0</v>
      </c>
      <c r="I800" s="185">
        <f>VLOOKUP(C800,Xrate!A:D,4,0)</f>
        <v>1</v>
      </c>
      <c r="J800" s="191">
        <f t="shared" si="12"/>
        <v>0</v>
      </c>
    </row>
    <row r="801" spans="1:10" x14ac:dyDescent="0.35">
      <c r="A801">
        <v>786</v>
      </c>
      <c r="B801" s="148">
        <v>1068200</v>
      </c>
      <c r="C801" s="149" t="s">
        <v>44</v>
      </c>
      <c r="D801" s="149" t="s">
        <v>232</v>
      </c>
      <c r="E801" s="150" t="s">
        <v>233</v>
      </c>
      <c r="F801" t="s">
        <v>41</v>
      </c>
      <c r="G801" s="151">
        <v>46235120000</v>
      </c>
      <c r="H801" s="44">
        <v>28438230000</v>
      </c>
      <c r="I801" s="185">
        <f>VLOOKUP(C801,Xrate!A:D,4,0)</f>
        <v>1</v>
      </c>
      <c r="J801" s="191">
        <f t="shared" si="12"/>
        <v>46235120000</v>
      </c>
    </row>
    <row r="802" spans="1:10" x14ac:dyDescent="0.35">
      <c r="A802">
        <v>787</v>
      </c>
      <c r="B802" s="148">
        <v>1070000</v>
      </c>
      <c r="C802" s="149" t="s">
        <v>231</v>
      </c>
      <c r="D802" s="149" t="s">
        <v>157</v>
      </c>
      <c r="E802" s="150" t="s">
        <v>158</v>
      </c>
      <c r="F802" t="s">
        <v>225</v>
      </c>
      <c r="G802" s="151">
        <v>3526020000</v>
      </c>
      <c r="H802" s="44">
        <v>1208807390</v>
      </c>
      <c r="I802" s="185">
        <f>VLOOKUP(C802,Xrate!A:D,4,0)</f>
        <v>22800</v>
      </c>
      <c r="J802" s="199">
        <f t="shared" si="12"/>
        <v>154650</v>
      </c>
    </row>
    <row r="803" spans="1:10" x14ac:dyDescent="0.35">
      <c r="A803">
        <v>788</v>
      </c>
      <c r="B803" s="148">
        <v>1070000</v>
      </c>
      <c r="C803" s="149" t="s">
        <v>44</v>
      </c>
      <c r="D803" s="149" t="s">
        <v>221</v>
      </c>
      <c r="E803" s="150" t="s">
        <v>222</v>
      </c>
      <c r="F803" t="s">
        <v>223</v>
      </c>
      <c r="G803" s="151">
        <v>0</v>
      </c>
      <c r="H803" s="44">
        <v>0</v>
      </c>
      <c r="I803" s="185">
        <f>VLOOKUP(C803,Xrate!A:D,4,0)</f>
        <v>1</v>
      </c>
      <c r="J803" s="191">
        <f t="shared" si="12"/>
        <v>0</v>
      </c>
    </row>
    <row r="804" spans="1:10" x14ac:dyDescent="0.35">
      <c r="A804">
        <v>789</v>
      </c>
      <c r="B804" s="148">
        <v>1070000</v>
      </c>
      <c r="C804" s="149" t="s">
        <v>44</v>
      </c>
      <c r="D804" s="149" t="s">
        <v>232</v>
      </c>
      <c r="E804" s="150" t="s">
        <v>233</v>
      </c>
      <c r="F804" t="s">
        <v>41</v>
      </c>
      <c r="G804" s="151">
        <v>16318500000</v>
      </c>
      <c r="H804" s="44">
        <v>15923160000</v>
      </c>
      <c r="I804" s="185">
        <f>VLOOKUP(C804,Xrate!A:D,4,0)</f>
        <v>1</v>
      </c>
      <c r="J804" s="191">
        <f t="shared" si="12"/>
        <v>16318500000</v>
      </c>
    </row>
    <row r="805" spans="1:10" x14ac:dyDescent="0.35">
      <c r="A805">
        <v>790</v>
      </c>
      <c r="B805" s="148">
        <v>1070400</v>
      </c>
      <c r="C805" s="149" t="s">
        <v>224</v>
      </c>
      <c r="D805" s="149" t="s">
        <v>157</v>
      </c>
      <c r="E805" s="150" t="s">
        <v>158</v>
      </c>
      <c r="F805" t="s">
        <v>225</v>
      </c>
      <c r="G805" s="151">
        <v>0</v>
      </c>
      <c r="H805" s="44">
        <v>0</v>
      </c>
      <c r="I805" s="185">
        <f>VLOOKUP(C805,Xrate!A:D,4,0)</f>
        <v>16577</v>
      </c>
      <c r="J805" s="199">
        <f t="shared" si="12"/>
        <v>0</v>
      </c>
    </row>
    <row r="806" spans="1:10" x14ac:dyDescent="0.35">
      <c r="A806">
        <v>791</v>
      </c>
      <c r="B806" s="148">
        <v>1070400</v>
      </c>
      <c r="C806" s="149" t="s">
        <v>226</v>
      </c>
      <c r="D806" s="149" t="s">
        <v>157</v>
      </c>
      <c r="E806" s="150" t="s">
        <v>158</v>
      </c>
      <c r="F806" t="s">
        <v>225</v>
      </c>
      <c r="G806" s="151">
        <v>7793460</v>
      </c>
      <c r="H806" s="44">
        <v>0</v>
      </c>
      <c r="I806" s="185">
        <f>VLOOKUP(C806,Xrate!A:D,4,0)</f>
        <v>17916</v>
      </c>
      <c r="J806" s="199">
        <f t="shared" si="12"/>
        <v>435</v>
      </c>
    </row>
    <row r="807" spans="1:10" x14ac:dyDescent="0.35">
      <c r="A807">
        <v>792</v>
      </c>
      <c r="B807" s="148">
        <v>1070400</v>
      </c>
      <c r="C807" s="149" t="s">
        <v>227</v>
      </c>
      <c r="D807" s="149" t="s">
        <v>157</v>
      </c>
      <c r="E807" s="150" t="s">
        <v>158</v>
      </c>
      <c r="F807" t="s">
        <v>225</v>
      </c>
      <c r="G807" s="151">
        <v>0</v>
      </c>
      <c r="H807" s="44">
        <v>0</v>
      </c>
      <c r="I807" s="185">
        <f>VLOOKUP(C807,Xrate!A:D,4,0)</f>
        <v>25835</v>
      </c>
      <c r="J807" s="199">
        <f t="shared" si="12"/>
        <v>0</v>
      </c>
    </row>
    <row r="808" spans="1:10" x14ac:dyDescent="0.35">
      <c r="A808">
        <v>793</v>
      </c>
      <c r="B808" s="148">
        <v>1070400</v>
      </c>
      <c r="C808" s="149" t="s">
        <v>235</v>
      </c>
      <c r="D808" s="149" t="s">
        <v>157</v>
      </c>
      <c r="E808" s="150" t="s">
        <v>158</v>
      </c>
      <c r="F808" t="s">
        <v>225</v>
      </c>
      <c r="G808" s="151">
        <v>18914500</v>
      </c>
      <c r="H808" s="44">
        <v>20187500</v>
      </c>
      <c r="I808" s="185">
        <f>VLOOKUP(C808,Xrate!A:D,4,0)</f>
        <v>19.91</v>
      </c>
      <c r="J808" s="199">
        <f t="shared" si="12"/>
        <v>950000</v>
      </c>
    </row>
    <row r="809" spans="1:10" x14ac:dyDescent="0.35">
      <c r="A809">
        <v>794</v>
      </c>
      <c r="B809" s="148">
        <v>1070400</v>
      </c>
      <c r="C809" s="149" t="s">
        <v>231</v>
      </c>
      <c r="D809" s="149" t="s">
        <v>157</v>
      </c>
      <c r="E809" s="150" t="s">
        <v>158</v>
      </c>
      <c r="F809" t="s">
        <v>225</v>
      </c>
      <c r="G809" s="151">
        <v>643393200</v>
      </c>
      <c r="H809" s="44">
        <v>1540803135</v>
      </c>
      <c r="I809" s="185">
        <f>VLOOKUP(C809,Xrate!A:D,4,0)</f>
        <v>22800</v>
      </c>
      <c r="J809" s="199">
        <f t="shared" si="12"/>
        <v>28219</v>
      </c>
    </row>
    <row r="810" spans="1:10" x14ac:dyDescent="0.35">
      <c r="A810">
        <v>795</v>
      </c>
      <c r="B810" s="148">
        <v>1070400</v>
      </c>
      <c r="C810" s="149" t="s">
        <v>44</v>
      </c>
      <c r="D810" s="149" t="s">
        <v>221</v>
      </c>
      <c r="E810" s="150" t="s">
        <v>222</v>
      </c>
      <c r="F810" t="s">
        <v>223</v>
      </c>
      <c r="G810" s="151">
        <v>0</v>
      </c>
      <c r="H810" s="44">
        <v>0</v>
      </c>
      <c r="I810" s="185">
        <f>VLOOKUP(C810,Xrate!A:D,4,0)</f>
        <v>1</v>
      </c>
      <c r="J810" s="191">
        <f t="shared" si="12"/>
        <v>0</v>
      </c>
    </row>
    <row r="811" spans="1:10" x14ac:dyDescent="0.35">
      <c r="A811">
        <v>796</v>
      </c>
      <c r="B811" s="148">
        <v>1070400</v>
      </c>
      <c r="C811" s="149" t="s">
        <v>44</v>
      </c>
      <c r="D811" s="149" t="s">
        <v>232</v>
      </c>
      <c r="E811" s="150" t="s">
        <v>233</v>
      </c>
      <c r="F811" t="s">
        <v>41</v>
      </c>
      <c r="G811" s="151">
        <v>16474050000</v>
      </c>
      <c r="H811" s="44">
        <v>17048100000</v>
      </c>
      <c r="I811" s="185">
        <f>VLOOKUP(C811,Xrate!A:D,4,0)</f>
        <v>1</v>
      </c>
      <c r="J811" s="191">
        <f t="shared" si="12"/>
        <v>16474050000</v>
      </c>
    </row>
    <row r="812" spans="1:10" x14ac:dyDescent="0.35">
      <c r="A812">
        <v>797</v>
      </c>
      <c r="B812" s="148">
        <v>1072000</v>
      </c>
      <c r="C812" s="149" t="s">
        <v>224</v>
      </c>
      <c r="D812" s="149" t="s">
        <v>157</v>
      </c>
      <c r="E812" s="150" t="s">
        <v>158</v>
      </c>
      <c r="F812" t="s">
        <v>225</v>
      </c>
      <c r="G812" s="151">
        <v>0</v>
      </c>
      <c r="H812" s="44">
        <v>1779500</v>
      </c>
      <c r="I812" s="185">
        <f>VLOOKUP(C812,Xrate!A:D,4,0)</f>
        <v>16577</v>
      </c>
      <c r="J812" s="199">
        <f t="shared" si="12"/>
        <v>0</v>
      </c>
    </row>
    <row r="813" spans="1:10" x14ac:dyDescent="0.35">
      <c r="A813">
        <v>798</v>
      </c>
      <c r="B813" s="148">
        <v>1072000</v>
      </c>
      <c r="C813" s="149" t="s">
        <v>226</v>
      </c>
      <c r="D813" s="149" t="s">
        <v>157</v>
      </c>
      <c r="E813" s="150" t="s">
        <v>158</v>
      </c>
      <c r="F813" t="s">
        <v>225</v>
      </c>
      <c r="G813" s="151">
        <v>0</v>
      </c>
      <c r="H813" s="44">
        <v>0</v>
      </c>
      <c r="I813" s="185">
        <f>VLOOKUP(C813,Xrate!A:D,4,0)</f>
        <v>17916</v>
      </c>
      <c r="J813" s="199">
        <f t="shared" si="12"/>
        <v>0</v>
      </c>
    </row>
    <row r="814" spans="1:10" x14ac:dyDescent="0.35">
      <c r="A814">
        <v>799</v>
      </c>
      <c r="B814" s="148">
        <v>1072000</v>
      </c>
      <c r="C814" s="149" t="s">
        <v>227</v>
      </c>
      <c r="D814" s="149" t="s">
        <v>157</v>
      </c>
      <c r="E814" s="150" t="s">
        <v>158</v>
      </c>
      <c r="F814" t="s">
        <v>225</v>
      </c>
      <c r="G814" s="151">
        <v>0</v>
      </c>
      <c r="H814" s="44">
        <v>0</v>
      </c>
      <c r="I814" s="185">
        <f>VLOOKUP(C814,Xrate!A:D,4,0)</f>
        <v>25835</v>
      </c>
      <c r="J814" s="199">
        <f t="shared" si="12"/>
        <v>0</v>
      </c>
    </row>
    <row r="815" spans="1:10" x14ac:dyDescent="0.35">
      <c r="A815">
        <v>800</v>
      </c>
      <c r="B815" s="148">
        <v>1072000</v>
      </c>
      <c r="C815" s="149" t="s">
        <v>231</v>
      </c>
      <c r="D815" s="149" t="s">
        <v>157</v>
      </c>
      <c r="E815" s="150" t="s">
        <v>158</v>
      </c>
      <c r="F815" t="s">
        <v>225</v>
      </c>
      <c r="G815" s="151">
        <v>9658194000</v>
      </c>
      <c r="H815" s="44">
        <v>1282581655</v>
      </c>
      <c r="I815" s="185">
        <f>VLOOKUP(C815,Xrate!A:D,4,0)</f>
        <v>22800</v>
      </c>
      <c r="J815" s="199">
        <f t="shared" si="12"/>
        <v>423605</v>
      </c>
    </row>
    <row r="816" spans="1:10" x14ac:dyDescent="0.35">
      <c r="A816">
        <v>801</v>
      </c>
      <c r="B816" s="148">
        <v>1072000</v>
      </c>
      <c r="C816" s="149" t="s">
        <v>44</v>
      </c>
      <c r="D816" s="149" t="s">
        <v>221</v>
      </c>
      <c r="E816" s="150" t="s">
        <v>222</v>
      </c>
      <c r="F816" t="s">
        <v>223</v>
      </c>
      <c r="G816" s="151">
        <v>0</v>
      </c>
      <c r="H816" s="44">
        <v>0</v>
      </c>
      <c r="I816" s="185">
        <f>VLOOKUP(C816,Xrate!A:D,4,0)</f>
        <v>1</v>
      </c>
      <c r="J816" s="191">
        <f t="shared" si="12"/>
        <v>0</v>
      </c>
    </row>
    <row r="817" spans="1:10" x14ac:dyDescent="0.35">
      <c r="A817">
        <v>802</v>
      </c>
      <c r="B817" s="148">
        <v>1072000</v>
      </c>
      <c r="C817" s="149" t="s">
        <v>44</v>
      </c>
      <c r="D817" s="149" t="s">
        <v>232</v>
      </c>
      <c r="E817" s="150" t="s">
        <v>233</v>
      </c>
      <c r="F817" t="s">
        <v>41</v>
      </c>
      <c r="G817" s="151">
        <v>31560350000</v>
      </c>
      <c r="H817" s="44">
        <v>28509470000</v>
      </c>
      <c r="I817" s="185">
        <f>VLOOKUP(C817,Xrate!A:D,4,0)</f>
        <v>1</v>
      </c>
      <c r="J817" s="191">
        <f t="shared" si="12"/>
        <v>31560350000</v>
      </c>
    </row>
    <row r="818" spans="1:10" x14ac:dyDescent="0.35">
      <c r="A818">
        <v>803</v>
      </c>
      <c r="B818" s="148">
        <v>1072400</v>
      </c>
      <c r="C818" s="149" t="s">
        <v>231</v>
      </c>
      <c r="D818" s="149" t="s">
        <v>157</v>
      </c>
      <c r="E818" s="150" t="s">
        <v>158</v>
      </c>
      <c r="F818" t="s">
        <v>225</v>
      </c>
      <c r="G818" s="151">
        <v>1911529200</v>
      </c>
      <c r="H818" s="44">
        <v>1826450250</v>
      </c>
      <c r="I818" s="185">
        <f>VLOOKUP(C818,Xrate!A:D,4,0)</f>
        <v>22800</v>
      </c>
      <c r="J818" s="199">
        <f t="shared" si="12"/>
        <v>83839</v>
      </c>
    </row>
    <row r="819" spans="1:10" x14ac:dyDescent="0.35">
      <c r="A819">
        <v>804</v>
      </c>
      <c r="B819" s="148">
        <v>1072400</v>
      </c>
      <c r="C819" s="149" t="s">
        <v>44</v>
      </c>
      <c r="D819" s="149" t="s">
        <v>221</v>
      </c>
      <c r="E819" s="150" t="s">
        <v>222</v>
      </c>
      <c r="F819" t="s">
        <v>223</v>
      </c>
      <c r="G819" s="151">
        <v>0</v>
      </c>
      <c r="H819" s="44">
        <v>0</v>
      </c>
      <c r="I819" s="185">
        <f>VLOOKUP(C819,Xrate!A:D,4,0)</f>
        <v>1</v>
      </c>
      <c r="J819" s="191">
        <f t="shared" si="12"/>
        <v>0</v>
      </c>
    </row>
    <row r="820" spans="1:10" x14ac:dyDescent="0.35">
      <c r="A820">
        <v>805</v>
      </c>
      <c r="B820" s="148">
        <v>1072400</v>
      </c>
      <c r="C820" s="149" t="s">
        <v>44</v>
      </c>
      <c r="D820" s="149" t="s">
        <v>232</v>
      </c>
      <c r="E820" s="150" t="s">
        <v>233</v>
      </c>
      <c r="F820" t="s">
        <v>41</v>
      </c>
      <c r="G820" s="151">
        <v>19378240000</v>
      </c>
      <c r="H820" s="44">
        <v>16714670000</v>
      </c>
      <c r="I820" s="185">
        <f>VLOOKUP(C820,Xrate!A:D,4,0)</f>
        <v>1</v>
      </c>
      <c r="J820" s="191">
        <f t="shared" si="12"/>
        <v>19378240000</v>
      </c>
    </row>
    <row r="821" spans="1:10" x14ac:dyDescent="0.35">
      <c r="A821">
        <v>806</v>
      </c>
      <c r="B821" s="148">
        <v>1074000</v>
      </c>
      <c r="C821" s="149" t="s">
        <v>224</v>
      </c>
      <c r="D821" s="149" t="s">
        <v>157</v>
      </c>
      <c r="E821" s="150" t="s">
        <v>158</v>
      </c>
      <c r="F821" t="s">
        <v>225</v>
      </c>
      <c r="G821" s="151">
        <v>176296395</v>
      </c>
      <c r="H821" s="44">
        <v>179462575</v>
      </c>
      <c r="I821" s="185">
        <f>VLOOKUP(C821,Xrate!A:D,4,0)</f>
        <v>16577</v>
      </c>
      <c r="J821" s="199">
        <f t="shared" si="12"/>
        <v>10635</v>
      </c>
    </row>
    <row r="822" spans="1:10" x14ac:dyDescent="0.35">
      <c r="A822">
        <v>807</v>
      </c>
      <c r="B822" s="148">
        <v>1074000</v>
      </c>
      <c r="C822" s="149" t="s">
        <v>227</v>
      </c>
      <c r="D822" s="149" t="s">
        <v>157</v>
      </c>
      <c r="E822" s="150" t="s">
        <v>158</v>
      </c>
      <c r="F822" t="s">
        <v>225</v>
      </c>
      <c r="G822" s="151">
        <v>45469600</v>
      </c>
      <c r="H822" s="44">
        <v>55626760</v>
      </c>
      <c r="I822" s="185">
        <f>VLOOKUP(C822,Xrate!A:D,4,0)</f>
        <v>25835</v>
      </c>
      <c r="J822" s="199">
        <f t="shared" si="12"/>
        <v>1760</v>
      </c>
    </row>
    <row r="823" spans="1:10" x14ac:dyDescent="0.35">
      <c r="A823">
        <v>808</v>
      </c>
      <c r="B823" s="148">
        <v>1074000</v>
      </c>
      <c r="C823" s="149" t="s">
        <v>231</v>
      </c>
      <c r="D823" s="149" t="s">
        <v>157</v>
      </c>
      <c r="E823" s="150" t="s">
        <v>158</v>
      </c>
      <c r="F823" t="s">
        <v>225</v>
      </c>
      <c r="G823" s="151">
        <v>2610440400</v>
      </c>
      <c r="H823" s="44">
        <v>5260638820</v>
      </c>
      <c r="I823" s="185">
        <f>VLOOKUP(C823,Xrate!A:D,4,0)</f>
        <v>22800</v>
      </c>
      <c r="J823" s="199">
        <f t="shared" si="12"/>
        <v>114493</v>
      </c>
    </row>
    <row r="824" spans="1:10" x14ac:dyDescent="0.35">
      <c r="A824">
        <v>809</v>
      </c>
      <c r="B824" s="148">
        <v>1074000</v>
      </c>
      <c r="C824" s="149" t="s">
        <v>44</v>
      </c>
      <c r="D824" s="149" t="s">
        <v>221</v>
      </c>
      <c r="E824" s="150" t="s">
        <v>222</v>
      </c>
      <c r="F824" t="s">
        <v>223</v>
      </c>
      <c r="G824" s="151">
        <v>0</v>
      </c>
      <c r="H824" s="44">
        <v>0</v>
      </c>
      <c r="I824" s="185">
        <f>VLOOKUP(C824,Xrate!A:D,4,0)</f>
        <v>1</v>
      </c>
      <c r="J824" s="191">
        <f t="shared" si="12"/>
        <v>0</v>
      </c>
    </row>
    <row r="825" spans="1:10" x14ac:dyDescent="0.35">
      <c r="A825">
        <v>810</v>
      </c>
      <c r="B825" s="148">
        <v>1074000</v>
      </c>
      <c r="C825" s="149" t="s">
        <v>44</v>
      </c>
      <c r="D825" s="149" t="s">
        <v>232</v>
      </c>
      <c r="E825" s="150" t="s">
        <v>233</v>
      </c>
      <c r="F825" t="s">
        <v>41</v>
      </c>
      <c r="G825" s="151">
        <v>29105680000</v>
      </c>
      <c r="H825" s="44">
        <v>21433920000</v>
      </c>
      <c r="I825" s="185">
        <f>VLOOKUP(C825,Xrate!A:D,4,0)</f>
        <v>1</v>
      </c>
      <c r="J825" s="191">
        <f t="shared" si="12"/>
        <v>29105680000</v>
      </c>
    </row>
    <row r="826" spans="1:10" x14ac:dyDescent="0.35">
      <c r="A826">
        <v>811</v>
      </c>
      <c r="B826" s="148">
        <v>1074200</v>
      </c>
      <c r="C826" s="149" t="s">
        <v>227</v>
      </c>
      <c r="D826" s="149" t="s">
        <v>157</v>
      </c>
      <c r="E826" s="150" t="s">
        <v>158</v>
      </c>
      <c r="F826" t="s">
        <v>225</v>
      </c>
      <c r="G826" s="151">
        <v>0</v>
      </c>
      <c r="H826" s="44">
        <v>0</v>
      </c>
      <c r="I826" s="185">
        <f>VLOOKUP(C826,Xrate!A:D,4,0)</f>
        <v>25835</v>
      </c>
      <c r="J826" s="199">
        <f t="shared" si="12"/>
        <v>0</v>
      </c>
    </row>
    <row r="827" spans="1:10" x14ac:dyDescent="0.35">
      <c r="A827">
        <v>812</v>
      </c>
      <c r="B827" s="148">
        <v>1074200</v>
      </c>
      <c r="C827" s="149" t="s">
        <v>231</v>
      </c>
      <c r="D827" s="149" t="s">
        <v>157</v>
      </c>
      <c r="E827" s="150" t="s">
        <v>158</v>
      </c>
      <c r="F827" t="s">
        <v>225</v>
      </c>
      <c r="G827" s="151">
        <v>1979724000</v>
      </c>
      <c r="H827" s="44">
        <v>1136581160</v>
      </c>
      <c r="I827" s="185">
        <f>VLOOKUP(C827,Xrate!A:D,4,0)</f>
        <v>22800</v>
      </c>
      <c r="J827" s="199">
        <f t="shared" si="12"/>
        <v>86830</v>
      </c>
    </row>
    <row r="828" spans="1:10" x14ac:dyDescent="0.35">
      <c r="A828">
        <v>813</v>
      </c>
      <c r="B828" s="148">
        <v>1074200</v>
      </c>
      <c r="C828" s="149" t="s">
        <v>44</v>
      </c>
      <c r="D828" s="149" t="s">
        <v>221</v>
      </c>
      <c r="E828" s="150" t="s">
        <v>222</v>
      </c>
      <c r="F828" t="s">
        <v>223</v>
      </c>
      <c r="G828" s="151">
        <v>0</v>
      </c>
      <c r="H828" s="44">
        <v>0</v>
      </c>
      <c r="I828" s="185">
        <f>VLOOKUP(C828,Xrate!A:D,4,0)</f>
        <v>1</v>
      </c>
      <c r="J828" s="191">
        <f t="shared" si="12"/>
        <v>0</v>
      </c>
    </row>
    <row r="829" spans="1:10" x14ac:dyDescent="0.35">
      <c r="A829">
        <v>814</v>
      </c>
      <c r="B829" s="148">
        <v>1074200</v>
      </c>
      <c r="C829" s="149" t="s">
        <v>44</v>
      </c>
      <c r="D829" s="149" t="s">
        <v>232</v>
      </c>
      <c r="E829" s="150" t="s">
        <v>233</v>
      </c>
      <c r="F829" t="s">
        <v>41</v>
      </c>
      <c r="G829" s="151">
        <v>19647260000</v>
      </c>
      <c r="H829" s="44">
        <v>15053770000</v>
      </c>
      <c r="I829" s="185">
        <f>VLOOKUP(C829,Xrate!A:D,4,0)</f>
        <v>1</v>
      </c>
      <c r="J829" s="191">
        <f t="shared" si="12"/>
        <v>19647260000</v>
      </c>
    </row>
    <row r="830" spans="1:10" x14ac:dyDescent="0.35">
      <c r="A830">
        <v>815</v>
      </c>
      <c r="B830" s="148">
        <v>1076000</v>
      </c>
      <c r="C830" s="149" t="s">
        <v>224</v>
      </c>
      <c r="D830" s="149" t="s">
        <v>157</v>
      </c>
      <c r="E830" s="150" t="s">
        <v>158</v>
      </c>
      <c r="F830" t="s">
        <v>225</v>
      </c>
      <c r="G830" s="151">
        <v>543808485</v>
      </c>
      <c r="H830" s="44">
        <v>126255525</v>
      </c>
      <c r="I830" s="185">
        <f>VLOOKUP(C830,Xrate!A:D,4,0)</f>
        <v>16577</v>
      </c>
      <c r="J830" s="199">
        <f t="shared" si="12"/>
        <v>32805</v>
      </c>
    </row>
    <row r="831" spans="1:10" x14ac:dyDescent="0.35">
      <c r="A831">
        <v>816</v>
      </c>
      <c r="B831" s="148">
        <v>1076000</v>
      </c>
      <c r="C831" s="149" t="s">
        <v>226</v>
      </c>
      <c r="D831" s="149" t="s">
        <v>157</v>
      </c>
      <c r="E831" s="150" t="s">
        <v>158</v>
      </c>
      <c r="F831" t="s">
        <v>225</v>
      </c>
      <c r="G831" s="151">
        <v>103196160</v>
      </c>
      <c r="H831" s="44">
        <v>3623400</v>
      </c>
      <c r="I831" s="185">
        <f>VLOOKUP(C831,Xrate!A:D,4,0)</f>
        <v>17916</v>
      </c>
      <c r="J831" s="199">
        <f t="shared" si="12"/>
        <v>5760</v>
      </c>
    </row>
    <row r="832" spans="1:10" x14ac:dyDescent="0.35">
      <c r="A832">
        <v>817</v>
      </c>
      <c r="B832" s="148">
        <v>1076000</v>
      </c>
      <c r="C832" s="149" t="s">
        <v>227</v>
      </c>
      <c r="D832" s="149" t="s">
        <v>157</v>
      </c>
      <c r="E832" s="150" t="s">
        <v>158</v>
      </c>
      <c r="F832" t="s">
        <v>225</v>
      </c>
      <c r="G832" s="151">
        <v>2615793750</v>
      </c>
      <c r="H832" s="44">
        <v>465448400</v>
      </c>
      <c r="I832" s="185">
        <f>VLOOKUP(C832,Xrate!A:D,4,0)</f>
        <v>25835</v>
      </c>
      <c r="J832" s="199">
        <f t="shared" si="12"/>
        <v>101250</v>
      </c>
    </row>
    <row r="833" spans="1:13" x14ac:dyDescent="0.35">
      <c r="A833">
        <v>818</v>
      </c>
      <c r="B833" s="148">
        <v>1076000</v>
      </c>
      <c r="C833" s="149" t="s">
        <v>228</v>
      </c>
      <c r="D833" s="149" t="s">
        <v>157</v>
      </c>
      <c r="E833" s="150" t="s">
        <v>158</v>
      </c>
      <c r="F833" t="s">
        <v>225</v>
      </c>
      <c r="G833" s="151">
        <v>0</v>
      </c>
      <c r="H833" s="44">
        <v>0</v>
      </c>
      <c r="I833" s="185">
        <f>VLOOKUP(C833,Xrate!A:D,4,0)</f>
        <v>30798</v>
      </c>
      <c r="J833" s="199">
        <f t="shared" si="12"/>
        <v>0</v>
      </c>
    </row>
    <row r="834" spans="1:13" x14ac:dyDescent="0.35">
      <c r="A834">
        <v>819</v>
      </c>
      <c r="B834" s="148">
        <v>1076000</v>
      </c>
      <c r="C834" s="149" t="s">
        <v>234</v>
      </c>
      <c r="D834" s="149" t="s">
        <v>157</v>
      </c>
      <c r="E834" s="150" t="s">
        <v>158</v>
      </c>
      <c r="F834" t="s">
        <v>225</v>
      </c>
      <c r="G834" s="151">
        <v>0</v>
      </c>
      <c r="H834" s="44">
        <v>0</v>
      </c>
      <c r="I834" s="185">
        <f>VLOOKUP(C834,Xrate!A:D,4,0)</f>
        <v>2854.53</v>
      </c>
      <c r="J834" s="199">
        <f t="shared" si="12"/>
        <v>0</v>
      </c>
      <c r="K834" s="202"/>
      <c r="L834" s="202"/>
      <c r="M834" s="202"/>
    </row>
    <row r="835" spans="1:13" x14ac:dyDescent="0.35">
      <c r="A835">
        <v>820</v>
      </c>
      <c r="B835" s="148">
        <v>1076000</v>
      </c>
      <c r="C835" s="149" t="s">
        <v>229</v>
      </c>
      <c r="D835" s="149" t="s">
        <v>157</v>
      </c>
      <c r="E835" s="150" t="s">
        <v>158</v>
      </c>
      <c r="F835" t="s">
        <v>225</v>
      </c>
      <c r="G835" s="151">
        <v>7926800</v>
      </c>
      <c r="H835" s="44">
        <v>11196000</v>
      </c>
      <c r="I835" s="185">
        <f>VLOOKUP(C835,Xrate!A:D,4,0)</f>
        <v>198.17</v>
      </c>
      <c r="J835" s="199">
        <f t="shared" si="12"/>
        <v>40000</v>
      </c>
    </row>
    <row r="836" spans="1:13" x14ac:dyDescent="0.35">
      <c r="A836">
        <v>821</v>
      </c>
      <c r="B836" s="148">
        <v>1076000</v>
      </c>
      <c r="C836" s="149" t="s">
        <v>230</v>
      </c>
      <c r="D836" s="149" t="s">
        <v>157</v>
      </c>
      <c r="E836" s="150" t="s">
        <v>158</v>
      </c>
      <c r="F836" t="s">
        <v>225</v>
      </c>
      <c r="G836" s="151">
        <v>0</v>
      </c>
      <c r="H836" s="44">
        <v>366891</v>
      </c>
      <c r="I836" s="185">
        <f>VLOOKUP(C836,Xrate!A:D,4,0)</f>
        <v>16897</v>
      </c>
      <c r="J836" s="199">
        <f t="shared" si="12"/>
        <v>0</v>
      </c>
    </row>
    <row r="837" spans="1:13" x14ac:dyDescent="0.35">
      <c r="A837">
        <v>822</v>
      </c>
      <c r="B837" s="148">
        <v>1076000</v>
      </c>
      <c r="C837" s="149" t="s">
        <v>231</v>
      </c>
      <c r="D837" s="149" t="s">
        <v>157</v>
      </c>
      <c r="E837" s="150" t="s">
        <v>158</v>
      </c>
      <c r="F837" t="s">
        <v>225</v>
      </c>
      <c r="G837" s="151">
        <v>7770103200</v>
      </c>
      <c r="H837" s="44">
        <v>1521325620</v>
      </c>
      <c r="I837" s="185">
        <f>VLOOKUP(C837,Xrate!A:D,4,0)</f>
        <v>22800</v>
      </c>
      <c r="J837" s="199">
        <f t="shared" si="12"/>
        <v>340794</v>
      </c>
    </row>
    <row r="838" spans="1:13" x14ac:dyDescent="0.35">
      <c r="A838">
        <v>823</v>
      </c>
      <c r="B838" s="148">
        <v>1076000</v>
      </c>
      <c r="C838" s="149" t="s">
        <v>44</v>
      </c>
      <c r="D838" s="149" t="s">
        <v>221</v>
      </c>
      <c r="E838" s="150" t="s">
        <v>222</v>
      </c>
      <c r="F838" t="s">
        <v>223</v>
      </c>
      <c r="G838" s="151">
        <v>0</v>
      </c>
      <c r="H838" s="44">
        <v>0</v>
      </c>
      <c r="I838" s="185">
        <f>VLOOKUP(C838,Xrate!A:D,4,0)</f>
        <v>1</v>
      </c>
      <c r="J838" s="191">
        <f t="shared" si="12"/>
        <v>0</v>
      </c>
    </row>
    <row r="839" spans="1:13" x14ac:dyDescent="0.35">
      <c r="A839">
        <v>824</v>
      </c>
      <c r="B839" s="148">
        <v>1076000</v>
      </c>
      <c r="C839" s="149" t="s">
        <v>44</v>
      </c>
      <c r="D839" s="149" t="s">
        <v>232</v>
      </c>
      <c r="E839" s="150" t="s">
        <v>233</v>
      </c>
      <c r="F839" t="s">
        <v>41</v>
      </c>
      <c r="G839" s="151">
        <v>24290870000</v>
      </c>
      <c r="H839" s="44">
        <v>20563660000</v>
      </c>
      <c r="I839" s="185">
        <f>VLOOKUP(C839,Xrate!A:D,4,0)</f>
        <v>1</v>
      </c>
      <c r="J839" s="191">
        <f t="shared" si="12"/>
        <v>24290870000</v>
      </c>
    </row>
    <row r="840" spans="1:13" x14ac:dyDescent="0.35">
      <c r="A840">
        <v>825</v>
      </c>
      <c r="B840" s="148">
        <v>1076200</v>
      </c>
      <c r="C840" s="149" t="s">
        <v>226</v>
      </c>
      <c r="D840" s="149" t="s">
        <v>157</v>
      </c>
      <c r="E840" s="150" t="s">
        <v>158</v>
      </c>
      <c r="F840" t="s">
        <v>225</v>
      </c>
      <c r="G840" s="151">
        <v>0</v>
      </c>
      <c r="H840" s="44">
        <v>0</v>
      </c>
      <c r="I840" s="185">
        <f>VLOOKUP(C840,Xrate!A:D,4,0)</f>
        <v>17916</v>
      </c>
      <c r="J840" s="199">
        <f t="shared" si="12"/>
        <v>0</v>
      </c>
    </row>
    <row r="841" spans="1:13" x14ac:dyDescent="0.35">
      <c r="A841">
        <v>826</v>
      </c>
      <c r="B841" s="148">
        <v>1076200</v>
      </c>
      <c r="C841" s="149" t="s">
        <v>227</v>
      </c>
      <c r="D841" s="149" t="s">
        <v>157</v>
      </c>
      <c r="E841" s="150" t="s">
        <v>158</v>
      </c>
      <c r="F841" t="s">
        <v>225</v>
      </c>
      <c r="G841" s="151">
        <v>49344850</v>
      </c>
      <c r="H841" s="44">
        <v>9933350</v>
      </c>
      <c r="I841" s="185">
        <f>VLOOKUP(C841,Xrate!A:D,4,0)</f>
        <v>25835</v>
      </c>
      <c r="J841" s="199">
        <f t="shared" si="12"/>
        <v>1910</v>
      </c>
    </row>
    <row r="842" spans="1:13" x14ac:dyDescent="0.35">
      <c r="A842">
        <v>827</v>
      </c>
      <c r="B842" s="148">
        <v>1076200</v>
      </c>
      <c r="C842" s="149" t="s">
        <v>231</v>
      </c>
      <c r="D842" s="149" t="s">
        <v>157</v>
      </c>
      <c r="E842" s="150" t="s">
        <v>158</v>
      </c>
      <c r="F842" t="s">
        <v>225</v>
      </c>
      <c r="G842" s="151">
        <v>1795089600</v>
      </c>
      <c r="H842" s="44">
        <v>948483355</v>
      </c>
      <c r="I842" s="185">
        <f>VLOOKUP(C842,Xrate!A:D,4,0)</f>
        <v>22800</v>
      </c>
      <c r="J842" s="199">
        <f t="shared" si="12"/>
        <v>78732</v>
      </c>
    </row>
    <row r="843" spans="1:13" x14ac:dyDescent="0.35">
      <c r="A843">
        <v>828</v>
      </c>
      <c r="B843" s="148">
        <v>1076200</v>
      </c>
      <c r="C843" s="149" t="s">
        <v>44</v>
      </c>
      <c r="D843" s="149" t="s">
        <v>221</v>
      </c>
      <c r="E843" s="150" t="s">
        <v>222</v>
      </c>
      <c r="F843" t="s">
        <v>223</v>
      </c>
      <c r="G843" s="151">
        <v>0</v>
      </c>
      <c r="H843" s="44">
        <v>0</v>
      </c>
      <c r="I843" s="185">
        <f>VLOOKUP(C843,Xrate!A:D,4,0)</f>
        <v>1</v>
      </c>
      <c r="J843" s="191">
        <f t="shared" si="12"/>
        <v>0</v>
      </c>
    </row>
    <row r="844" spans="1:13" x14ac:dyDescent="0.35">
      <c r="A844">
        <v>829</v>
      </c>
      <c r="B844" s="148">
        <v>1076200</v>
      </c>
      <c r="C844" s="149" t="s">
        <v>44</v>
      </c>
      <c r="D844" s="149" t="s">
        <v>232</v>
      </c>
      <c r="E844" s="150" t="s">
        <v>233</v>
      </c>
      <c r="F844" t="s">
        <v>41</v>
      </c>
      <c r="G844" s="151">
        <v>20729910000</v>
      </c>
      <c r="H844" s="44">
        <v>18662950000</v>
      </c>
      <c r="I844" s="185">
        <f>VLOOKUP(C844,Xrate!A:D,4,0)</f>
        <v>1</v>
      </c>
      <c r="J844" s="191">
        <f t="shared" si="12"/>
        <v>20729910000</v>
      </c>
    </row>
    <row r="845" spans="1:13" x14ac:dyDescent="0.35">
      <c r="A845">
        <v>830</v>
      </c>
      <c r="B845" s="148">
        <v>1077700</v>
      </c>
      <c r="C845" s="149" t="s">
        <v>224</v>
      </c>
      <c r="D845" s="149" t="s">
        <v>157</v>
      </c>
      <c r="E845" s="150" t="s">
        <v>158</v>
      </c>
      <c r="F845" t="s">
        <v>225</v>
      </c>
      <c r="G845" s="151">
        <v>1322181520</v>
      </c>
      <c r="H845" s="44">
        <v>1530458975</v>
      </c>
      <c r="I845" s="185">
        <f>VLOOKUP(C845,Xrate!A:D,4,0)</f>
        <v>16577</v>
      </c>
      <c r="J845" s="199">
        <f t="shared" si="12"/>
        <v>79760</v>
      </c>
    </row>
    <row r="846" spans="1:13" x14ac:dyDescent="0.35">
      <c r="A846">
        <v>831</v>
      </c>
      <c r="B846" s="148">
        <v>1077700</v>
      </c>
      <c r="C846" s="149" t="s">
        <v>226</v>
      </c>
      <c r="D846" s="149" t="s">
        <v>157</v>
      </c>
      <c r="E846" s="150" t="s">
        <v>158</v>
      </c>
      <c r="F846" t="s">
        <v>225</v>
      </c>
      <c r="G846" s="151">
        <v>68707860</v>
      </c>
      <c r="H846" s="44">
        <v>991633995</v>
      </c>
      <c r="I846" s="185">
        <f>VLOOKUP(C846,Xrate!A:D,4,0)</f>
        <v>17916</v>
      </c>
      <c r="J846" s="199">
        <f t="shared" si="12"/>
        <v>3835</v>
      </c>
    </row>
    <row r="847" spans="1:13" x14ac:dyDescent="0.35">
      <c r="A847">
        <v>832</v>
      </c>
      <c r="B847" s="148">
        <v>1077700</v>
      </c>
      <c r="C847" s="149" t="s">
        <v>227</v>
      </c>
      <c r="D847" s="149" t="s">
        <v>157</v>
      </c>
      <c r="E847" s="150" t="s">
        <v>158</v>
      </c>
      <c r="F847" t="s">
        <v>225</v>
      </c>
      <c r="G847" s="151">
        <v>17239049625</v>
      </c>
      <c r="H847" s="44">
        <v>10465209940</v>
      </c>
      <c r="I847" s="185">
        <f>VLOOKUP(C847,Xrate!A:D,4,0)</f>
        <v>25835</v>
      </c>
      <c r="J847" s="199">
        <f t="shared" si="12"/>
        <v>667275</v>
      </c>
    </row>
    <row r="848" spans="1:13" x14ac:dyDescent="0.35">
      <c r="A848">
        <v>833</v>
      </c>
      <c r="B848" s="148">
        <v>1077700</v>
      </c>
      <c r="C848" s="149" t="s">
        <v>228</v>
      </c>
      <c r="D848" s="149" t="s">
        <v>157</v>
      </c>
      <c r="E848" s="150" t="s">
        <v>158</v>
      </c>
      <c r="F848" t="s">
        <v>225</v>
      </c>
      <c r="G848" s="151">
        <v>47120940</v>
      </c>
      <c r="H848" s="44">
        <v>878732510</v>
      </c>
      <c r="I848" s="185">
        <f>VLOOKUP(C848,Xrate!A:D,4,0)</f>
        <v>30798</v>
      </c>
      <c r="J848" s="199">
        <f t="shared" si="12"/>
        <v>1530</v>
      </c>
    </row>
    <row r="849" spans="1:13" x14ac:dyDescent="0.35">
      <c r="A849">
        <v>834</v>
      </c>
      <c r="B849" s="148">
        <v>1077700</v>
      </c>
      <c r="C849" s="149" t="s">
        <v>234</v>
      </c>
      <c r="D849" s="149" t="s">
        <v>157</v>
      </c>
      <c r="E849" s="150" t="s">
        <v>158</v>
      </c>
      <c r="F849" t="s">
        <v>225</v>
      </c>
      <c r="G849" s="151">
        <v>15687743876</v>
      </c>
      <c r="H849" s="44">
        <v>1472656400</v>
      </c>
      <c r="I849" s="185">
        <f>VLOOKUP(C849,Xrate!A:D,4,0)</f>
        <v>2854.53</v>
      </c>
      <c r="J849" s="199">
        <f t="shared" ref="J849:J912" si="13">G849/I849</f>
        <v>5495736.207361632</v>
      </c>
      <c r="K849" s="202">
        <f>G849/5495740</f>
        <v>2854.5280300742029</v>
      </c>
      <c r="L849" s="202"/>
      <c r="M849" s="202"/>
    </row>
    <row r="850" spans="1:13" x14ac:dyDescent="0.35">
      <c r="A850">
        <v>835</v>
      </c>
      <c r="B850" s="148">
        <v>1077700</v>
      </c>
      <c r="C850" s="149" t="s">
        <v>229</v>
      </c>
      <c r="D850" s="149" t="s">
        <v>157</v>
      </c>
      <c r="E850" s="150" t="s">
        <v>158</v>
      </c>
      <c r="F850" t="s">
        <v>225</v>
      </c>
      <c r="G850" s="151">
        <v>2025693740</v>
      </c>
      <c r="H850" s="44">
        <v>1736275680</v>
      </c>
      <c r="I850" s="185">
        <f>VLOOKUP(C850,Xrate!A:D,4,0)</f>
        <v>198.17</v>
      </c>
      <c r="J850" s="199">
        <f t="shared" si="13"/>
        <v>10222000</v>
      </c>
    </row>
    <row r="851" spans="1:13" x14ac:dyDescent="0.35">
      <c r="A851">
        <v>836</v>
      </c>
      <c r="B851" s="148">
        <v>1077700</v>
      </c>
      <c r="C851" s="149" t="s">
        <v>235</v>
      </c>
      <c r="D851" s="149" t="s">
        <v>157</v>
      </c>
      <c r="E851" s="150" t="s">
        <v>158</v>
      </c>
      <c r="F851" t="s">
        <v>225</v>
      </c>
      <c r="G851" s="151">
        <v>27953640</v>
      </c>
      <c r="H851" s="44">
        <v>0</v>
      </c>
      <c r="I851" s="185">
        <f>VLOOKUP(C851,Xrate!A:D,4,0)</f>
        <v>19.91</v>
      </c>
      <c r="J851" s="199">
        <f t="shared" si="13"/>
        <v>1404000</v>
      </c>
    </row>
    <row r="852" spans="1:13" x14ac:dyDescent="0.35">
      <c r="A852">
        <v>837</v>
      </c>
      <c r="B852" s="148">
        <v>1077700</v>
      </c>
      <c r="C852" s="149" t="s">
        <v>230</v>
      </c>
      <c r="D852" s="149" t="s">
        <v>157</v>
      </c>
      <c r="E852" s="150" t="s">
        <v>158</v>
      </c>
      <c r="F852" t="s">
        <v>225</v>
      </c>
      <c r="G852" s="151">
        <v>481446221</v>
      </c>
      <c r="H852" s="44">
        <v>521037633</v>
      </c>
      <c r="I852" s="185">
        <f>VLOOKUP(C852,Xrate!A:D,4,0)</f>
        <v>16897</v>
      </c>
      <c r="J852" s="199">
        <f t="shared" si="13"/>
        <v>28493</v>
      </c>
    </row>
    <row r="853" spans="1:13" x14ac:dyDescent="0.35">
      <c r="A853">
        <v>838</v>
      </c>
      <c r="B853" s="148">
        <v>1077700</v>
      </c>
      <c r="C853" s="149" t="s">
        <v>237</v>
      </c>
      <c r="D853" s="149" t="s">
        <v>157</v>
      </c>
      <c r="E853" s="150" t="s">
        <v>158</v>
      </c>
      <c r="F853" t="s">
        <v>225</v>
      </c>
      <c r="G853" s="151">
        <v>51410105</v>
      </c>
      <c r="H853" s="44">
        <v>47128118</v>
      </c>
      <c r="I853" s="185">
        <f>VLOOKUP(C853,Xrate!A:D,4,0)</f>
        <v>686.75</v>
      </c>
      <c r="J853" s="199">
        <f t="shared" si="13"/>
        <v>74860</v>
      </c>
    </row>
    <row r="854" spans="1:13" x14ac:dyDescent="0.35">
      <c r="A854">
        <v>839</v>
      </c>
      <c r="B854" s="148">
        <v>1077700</v>
      </c>
      <c r="C854" s="149" t="s">
        <v>231</v>
      </c>
      <c r="D854" s="149" t="s">
        <v>157</v>
      </c>
      <c r="E854" s="150" t="s">
        <v>158</v>
      </c>
      <c r="F854" t="s">
        <v>225</v>
      </c>
      <c r="G854" s="151">
        <v>170634675600</v>
      </c>
      <c r="H854" s="44">
        <v>26945328260</v>
      </c>
      <c r="I854" s="185">
        <f>VLOOKUP(C854,Xrate!A:D,4,0)</f>
        <v>22800</v>
      </c>
      <c r="J854" s="199">
        <f t="shared" si="13"/>
        <v>7483977</v>
      </c>
    </row>
    <row r="855" spans="1:13" x14ac:dyDescent="0.35">
      <c r="A855">
        <v>840</v>
      </c>
      <c r="B855" s="148">
        <v>1077700</v>
      </c>
      <c r="C855" s="149" t="s">
        <v>44</v>
      </c>
      <c r="D855" s="149" t="s">
        <v>221</v>
      </c>
      <c r="E855" s="150" t="s">
        <v>222</v>
      </c>
      <c r="F855" t="s">
        <v>223</v>
      </c>
      <c r="G855" s="151">
        <v>0</v>
      </c>
      <c r="H855" s="44">
        <v>0</v>
      </c>
      <c r="I855" s="185">
        <f>VLOOKUP(C855,Xrate!A:D,4,0)</f>
        <v>1</v>
      </c>
      <c r="J855" s="191">
        <f t="shared" si="13"/>
        <v>0</v>
      </c>
    </row>
    <row r="856" spans="1:13" x14ac:dyDescent="0.35">
      <c r="A856">
        <v>841</v>
      </c>
      <c r="B856" s="148">
        <v>1078000</v>
      </c>
      <c r="C856" s="149" t="s">
        <v>224</v>
      </c>
      <c r="D856" s="149" t="s">
        <v>157</v>
      </c>
      <c r="E856" s="150" t="s">
        <v>158</v>
      </c>
      <c r="F856" t="s">
        <v>225</v>
      </c>
      <c r="G856" s="151">
        <v>1657700</v>
      </c>
      <c r="H856" s="44">
        <v>17795000</v>
      </c>
      <c r="I856" s="185">
        <f>VLOOKUP(C856,Xrate!A:D,4,0)</f>
        <v>16577</v>
      </c>
      <c r="J856" s="199">
        <f t="shared" si="13"/>
        <v>100</v>
      </c>
    </row>
    <row r="857" spans="1:13" x14ac:dyDescent="0.35">
      <c r="A857">
        <v>842</v>
      </c>
      <c r="B857" s="148">
        <v>1078000</v>
      </c>
      <c r="C857" s="149" t="s">
        <v>226</v>
      </c>
      <c r="D857" s="149" t="s">
        <v>157</v>
      </c>
      <c r="E857" s="150" t="s">
        <v>158</v>
      </c>
      <c r="F857" t="s">
        <v>225</v>
      </c>
      <c r="G857" s="151">
        <v>0</v>
      </c>
      <c r="H857" s="44">
        <v>0</v>
      </c>
      <c r="I857" s="185">
        <f>VLOOKUP(C857,Xrate!A:D,4,0)</f>
        <v>17916</v>
      </c>
      <c r="J857" s="199">
        <f t="shared" si="13"/>
        <v>0</v>
      </c>
    </row>
    <row r="858" spans="1:13" x14ac:dyDescent="0.35">
      <c r="A858">
        <v>843</v>
      </c>
      <c r="B858" s="148">
        <v>1078000</v>
      </c>
      <c r="C858" s="149" t="s">
        <v>227</v>
      </c>
      <c r="D858" s="149" t="s">
        <v>157</v>
      </c>
      <c r="E858" s="150" t="s">
        <v>158</v>
      </c>
      <c r="F858" t="s">
        <v>225</v>
      </c>
      <c r="G858" s="151">
        <v>247757650</v>
      </c>
      <c r="H858" s="44">
        <v>66695350</v>
      </c>
      <c r="I858" s="185">
        <f>VLOOKUP(C858,Xrate!A:D,4,0)</f>
        <v>25835</v>
      </c>
      <c r="J858" s="199">
        <f t="shared" si="13"/>
        <v>9590</v>
      </c>
    </row>
    <row r="859" spans="1:13" x14ac:dyDescent="0.35">
      <c r="A859">
        <v>844</v>
      </c>
      <c r="B859" s="148">
        <v>1078000</v>
      </c>
      <c r="C859" s="149" t="s">
        <v>228</v>
      </c>
      <c r="D859" s="149" t="s">
        <v>157</v>
      </c>
      <c r="E859" s="150" t="s">
        <v>158</v>
      </c>
      <c r="F859" t="s">
        <v>225</v>
      </c>
      <c r="G859" s="151">
        <v>1847880</v>
      </c>
      <c r="H859" s="44">
        <v>0</v>
      </c>
      <c r="I859" s="185">
        <f>VLOOKUP(C859,Xrate!A:D,4,0)</f>
        <v>30798</v>
      </c>
      <c r="J859" s="199">
        <f t="shared" si="13"/>
        <v>60</v>
      </c>
    </row>
    <row r="860" spans="1:13" x14ac:dyDescent="0.35">
      <c r="A860">
        <v>845</v>
      </c>
      <c r="B860" s="148">
        <v>1078000</v>
      </c>
      <c r="C860" s="149" t="s">
        <v>229</v>
      </c>
      <c r="D860" s="149" t="s">
        <v>157</v>
      </c>
      <c r="E860" s="150" t="s">
        <v>158</v>
      </c>
      <c r="F860" t="s">
        <v>225</v>
      </c>
      <c r="G860" s="151">
        <v>0</v>
      </c>
      <c r="H860" s="44">
        <v>0</v>
      </c>
      <c r="I860" s="185">
        <f>VLOOKUP(C860,Xrate!A:D,4,0)</f>
        <v>198.17</v>
      </c>
      <c r="J860" s="199">
        <f t="shared" si="13"/>
        <v>0</v>
      </c>
    </row>
    <row r="861" spans="1:13" x14ac:dyDescent="0.35">
      <c r="A861">
        <v>846</v>
      </c>
      <c r="B861" s="148">
        <v>1078000</v>
      </c>
      <c r="C861" s="149" t="s">
        <v>230</v>
      </c>
      <c r="D861" s="149" t="s">
        <v>157</v>
      </c>
      <c r="E861" s="150" t="s">
        <v>158</v>
      </c>
      <c r="F861" t="s">
        <v>225</v>
      </c>
      <c r="G861" s="151">
        <v>0</v>
      </c>
      <c r="H861" s="44">
        <v>0</v>
      </c>
      <c r="I861" s="185">
        <f>VLOOKUP(C861,Xrate!A:D,4,0)</f>
        <v>16897</v>
      </c>
      <c r="J861" s="199">
        <f t="shared" si="13"/>
        <v>0</v>
      </c>
    </row>
    <row r="862" spans="1:13" x14ac:dyDescent="0.35">
      <c r="A862">
        <v>847</v>
      </c>
      <c r="B862" s="148">
        <v>1078000</v>
      </c>
      <c r="C862" s="149" t="s">
        <v>231</v>
      </c>
      <c r="D862" s="149" t="s">
        <v>157</v>
      </c>
      <c r="E862" s="150" t="s">
        <v>158</v>
      </c>
      <c r="F862" t="s">
        <v>225</v>
      </c>
      <c r="G862" s="151">
        <v>1212960000</v>
      </c>
      <c r="H862" s="44">
        <v>2254701425</v>
      </c>
      <c r="I862" s="185">
        <f>VLOOKUP(C862,Xrate!A:D,4,0)</f>
        <v>22800</v>
      </c>
      <c r="J862" s="199">
        <f t="shared" si="13"/>
        <v>53200</v>
      </c>
    </row>
    <row r="863" spans="1:13" x14ac:dyDescent="0.35">
      <c r="A863">
        <v>848</v>
      </c>
      <c r="B863" s="148">
        <v>1078000</v>
      </c>
      <c r="C863" s="149" t="s">
        <v>44</v>
      </c>
      <c r="D863" s="149" t="s">
        <v>221</v>
      </c>
      <c r="E863" s="150" t="s">
        <v>222</v>
      </c>
      <c r="F863" t="s">
        <v>223</v>
      </c>
      <c r="G863" s="151">
        <v>0</v>
      </c>
      <c r="H863" s="44">
        <v>0</v>
      </c>
      <c r="I863" s="185">
        <f>VLOOKUP(C863,Xrate!A:D,4,0)</f>
        <v>1</v>
      </c>
      <c r="J863" s="191">
        <f t="shared" si="13"/>
        <v>0</v>
      </c>
    </row>
    <row r="864" spans="1:13" x14ac:dyDescent="0.35">
      <c r="A864">
        <v>849</v>
      </c>
      <c r="B864" s="148">
        <v>1078000</v>
      </c>
      <c r="C864" s="149" t="s">
        <v>44</v>
      </c>
      <c r="D864" s="149" t="s">
        <v>232</v>
      </c>
      <c r="E864" s="150" t="s">
        <v>233</v>
      </c>
      <c r="F864" t="s">
        <v>41</v>
      </c>
      <c r="G864" s="151">
        <v>24299200000</v>
      </c>
      <c r="H864" s="44">
        <v>19861000000</v>
      </c>
      <c r="I864" s="185">
        <f>VLOOKUP(C864,Xrate!A:D,4,0)</f>
        <v>1</v>
      </c>
      <c r="J864" s="191">
        <f t="shared" si="13"/>
        <v>24299200000</v>
      </c>
    </row>
    <row r="865" spans="1:10" x14ac:dyDescent="0.35">
      <c r="A865">
        <v>850</v>
      </c>
      <c r="B865" s="148">
        <v>1080000</v>
      </c>
      <c r="C865" s="149" t="s">
        <v>224</v>
      </c>
      <c r="D865" s="149" t="s">
        <v>157</v>
      </c>
      <c r="E865" s="150" t="s">
        <v>158</v>
      </c>
      <c r="F865" t="s">
        <v>225</v>
      </c>
      <c r="G865" s="151">
        <v>0</v>
      </c>
      <c r="H865" s="44">
        <v>0</v>
      </c>
      <c r="I865" s="185">
        <f>VLOOKUP(C865,Xrate!A:D,4,0)</f>
        <v>16577</v>
      </c>
      <c r="J865" s="199">
        <f t="shared" si="13"/>
        <v>0</v>
      </c>
    </row>
    <row r="866" spans="1:10" x14ac:dyDescent="0.35">
      <c r="A866">
        <v>851</v>
      </c>
      <c r="B866" s="148">
        <v>1080000</v>
      </c>
      <c r="C866" s="149" t="s">
        <v>227</v>
      </c>
      <c r="D866" s="149" t="s">
        <v>157</v>
      </c>
      <c r="E866" s="150" t="s">
        <v>158</v>
      </c>
      <c r="F866" t="s">
        <v>225</v>
      </c>
      <c r="G866" s="151">
        <v>1268498500</v>
      </c>
      <c r="H866" s="44">
        <v>506033230</v>
      </c>
      <c r="I866" s="185">
        <f>VLOOKUP(C866,Xrate!A:D,4,0)</f>
        <v>25835</v>
      </c>
      <c r="J866" s="199">
        <f t="shared" si="13"/>
        <v>49100</v>
      </c>
    </row>
    <row r="867" spans="1:10" x14ac:dyDescent="0.35">
      <c r="A867">
        <v>852</v>
      </c>
      <c r="B867" s="148">
        <v>1080000</v>
      </c>
      <c r="C867" s="149" t="s">
        <v>231</v>
      </c>
      <c r="D867" s="149" t="s">
        <v>157</v>
      </c>
      <c r="E867" s="150" t="s">
        <v>158</v>
      </c>
      <c r="F867" t="s">
        <v>225</v>
      </c>
      <c r="G867" s="151">
        <v>4506579600</v>
      </c>
      <c r="H867" s="44">
        <v>2310430685</v>
      </c>
      <c r="I867" s="185">
        <f>VLOOKUP(C867,Xrate!A:D,4,0)</f>
        <v>22800</v>
      </c>
      <c r="J867" s="199">
        <f t="shared" si="13"/>
        <v>197657</v>
      </c>
    </row>
    <row r="868" spans="1:10" x14ac:dyDescent="0.35">
      <c r="A868">
        <v>853</v>
      </c>
      <c r="B868" s="148">
        <v>1080000</v>
      </c>
      <c r="C868" s="149" t="s">
        <v>44</v>
      </c>
      <c r="D868" s="149" t="s">
        <v>221</v>
      </c>
      <c r="E868" s="150" t="s">
        <v>222</v>
      </c>
      <c r="F868" t="s">
        <v>223</v>
      </c>
      <c r="G868" s="151">
        <v>0</v>
      </c>
      <c r="H868" s="44">
        <v>0</v>
      </c>
      <c r="I868" s="185">
        <f>VLOOKUP(C868,Xrate!A:D,4,0)</f>
        <v>1</v>
      </c>
      <c r="J868" s="191">
        <f t="shared" si="13"/>
        <v>0</v>
      </c>
    </row>
    <row r="869" spans="1:10" x14ac:dyDescent="0.35">
      <c r="A869">
        <v>854</v>
      </c>
      <c r="B869" s="148">
        <v>1080000</v>
      </c>
      <c r="C869" s="149" t="s">
        <v>44</v>
      </c>
      <c r="D869" s="149" t="s">
        <v>232</v>
      </c>
      <c r="E869" s="150" t="s">
        <v>233</v>
      </c>
      <c r="F869" t="s">
        <v>41</v>
      </c>
      <c r="G869" s="151">
        <v>17889750000</v>
      </c>
      <c r="H869" s="44">
        <v>26795290000</v>
      </c>
      <c r="I869" s="185">
        <f>VLOOKUP(C869,Xrate!A:D,4,0)</f>
        <v>1</v>
      </c>
      <c r="J869" s="191">
        <f t="shared" si="13"/>
        <v>17889750000</v>
      </c>
    </row>
    <row r="870" spans="1:10" x14ac:dyDescent="0.35">
      <c r="A870">
        <v>855</v>
      </c>
      <c r="B870" s="148">
        <v>1082000</v>
      </c>
      <c r="C870" s="149" t="s">
        <v>224</v>
      </c>
      <c r="D870" s="149" t="s">
        <v>157</v>
      </c>
      <c r="E870" s="150" t="s">
        <v>158</v>
      </c>
      <c r="F870" t="s">
        <v>225</v>
      </c>
      <c r="G870" s="151">
        <v>48073300</v>
      </c>
      <c r="H870" s="44">
        <v>215319500</v>
      </c>
      <c r="I870" s="185">
        <f>VLOOKUP(C870,Xrate!A:D,4,0)</f>
        <v>16577</v>
      </c>
      <c r="J870" s="199">
        <f t="shared" si="13"/>
        <v>2900</v>
      </c>
    </row>
    <row r="871" spans="1:10" x14ac:dyDescent="0.35">
      <c r="A871">
        <v>856</v>
      </c>
      <c r="B871" s="148">
        <v>1082000</v>
      </c>
      <c r="C871" s="149" t="s">
        <v>226</v>
      </c>
      <c r="D871" s="149" t="s">
        <v>157</v>
      </c>
      <c r="E871" s="150" t="s">
        <v>158</v>
      </c>
      <c r="F871" t="s">
        <v>225</v>
      </c>
      <c r="G871" s="151">
        <v>5374800</v>
      </c>
      <c r="H871" s="44">
        <v>183072285</v>
      </c>
      <c r="I871" s="185">
        <f>VLOOKUP(C871,Xrate!A:D,4,0)</f>
        <v>17916</v>
      </c>
      <c r="J871" s="199">
        <f t="shared" si="13"/>
        <v>300</v>
      </c>
    </row>
    <row r="872" spans="1:10" x14ac:dyDescent="0.35">
      <c r="A872">
        <v>857</v>
      </c>
      <c r="B872" s="148">
        <v>1082000</v>
      </c>
      <c r="C872" s="149" t="s">
        <v>227</v>
      </c>
      <c r="D872" s="149" t="s">
        <v>157</v>
      </c>
      <c r="E872" s="150" t="s">
        <v>158</v>
      </c>
      <c r="F872" t="s">
        <v>225</v>
      </c>
      <c r="G872" s="151">
        <v>2379015975</v>
      </c>
      <c r="H872" s="44">
        <v>415781650</v>
      </c>
      <c r="I872" s="185">
        <f>VLOOKUP(C872,Xrate!A:D,4,0)</f>
        <v>25835</v>
      </c>
      <c r="J872" s="199">
        <f t="shared" si="13"/>
        <v>92085</v>
      </c>
    </row>
    <row r="873" spans="1:10" x14ac:dyDescent="0.35">
      <c r="A873">
        <v>858</v>
      </c>
      <c r="B873" s="148">
        <v>1082000</v>
      </c>
      <c r="C873" s="149" t="s">
        <v>234</v>
      </c>
      <c r="D873" s="149" t="s">
        <v>157</v>
      </c>
      <c r="E873" s="150" t="s">
        <v>158</v>
      </c>
      <c r="F873" t="s">
        <v>225</v>
      </c>
      <c r="G873" s="151">
        <v>0</v>
      </c>
      <c r="H873" s="44">
        <v>0</v>
      </c>
      <c r="I873" s="185">
        <f>VLOOKUP(C873,Xrate!A:D,4,0)</f>
        <v>2854.53</v>
      </c>
      <c r="J873" s="199">
        <f t="shared" si="13"/>
        <v>0</v>
      </c>
    </row>
    <row r="874" spans="1:10" x14ac:dyDescent="0.35">
      <c r="A874">
        <v>859</v>
      </c>
      <c r="B874" s="148">
        <v>1082000</v>
      </c>
      <c r="C874" s="149" t="s">
        <v>231</v>
      </c>
      <c r="D874" s="149" t="s">
        <v>157</v>
      </c>
      <c r="E874" s="150" t="s">
        <v>158</v>
      </c>
      <c r="F874" t="s">
        <v>225</v>
      </c>
      <c r="G874" s="151">
        <v>14353306800</v>
      </c>
      <c r="H874" s="44">
        <v>4361553955</v>
      </c>
      <c r="I874" s="185">
        <f>VLOOKUP(C874,Xrate!A:D,4,0)</f>
        <v>22800</v>
      </c>
      <c r="J874" s="199">
        <f t="shared" si="13"/>
        <v>629531</v>
      </c>
    </row>
    <row r="875" spans="1:10" x14ac:dyDescent="0.35">
      <c r="A875">
        <v>860</v>
      </c>
      <c r="B875" s="148">
        <v>1082000</v>
      </c>
      <c r="C875" s="149" t="s">
        <v>44</v>
      </c>
      <c r="D875" s="149" t="s">
        <v>221</v>
      </c>
      <c r="E875" s="150" t="s">
        <v>222</v>
      </c>
      <c r="F875" t="s">
        <v>223</v>
      </c>
      <c r="G875" s="151">
        <v>0</v>
      </c>
      <c r="H875" s="44">
        <v>0</v>
      </c>
      <c r="I875" s="185">
        <f>VLOOKUP(C875,Xrate!A:D,4,0)</f>
        <v>1</v>
      </c>
      <c r="J875" s="191">
        <f t="shared" si="13"/>
        <v>0</v>
      </c>
    </row>
    <row r="876" spans="1:10" x14ac:dyDescent="0.35">
      <c r="A876">
        <v>861</v>
      </c>
      <c r="B876" s="148">
        <v>1082000</v>
      </c>
      <c r="C876" s="149" t="s">
        <v>44</v>
      </c>
      <c r="D876" s="149" t="s">
        <v>232</v>
      </c>
      <c r="E876" s="150" t="s">
        <v>233</v>
      </c>
      <c r="F876" t="s">
        <v>41</v>
      </c>
      <c r="G876" s="151">
        <v>27377930000</v>
      </c>
      <c r="H876" s="44">
        <v>25659400000</v>
      </c>
      <c r="I876" s="185">
        <f>VLOOKUP(C876,Xrate!A:D,4,0)</f>
        <v>1</v>
      </c>
      <c r="J876" s="191">
        <f t="shared" si="13"/>
        <v>27377930000</v>
      </c>
    </row>
    <row r="877" spans="1:10" x14ac:dyDescent="0.35">
      <c r="A877">
        <v>862</v>
      </c>
      <c r="B877" s="148">
        <v>1082100</v>
      </c>
      <c r="C877" s="149" t="s">
        <v>224</v>
      </c>
      <c r="D877" s="149" t="s">
        <v>157</v>
      </c>
      <c r="E877" s="150" t="s">
        <v>158</v>
      </c>
      <c r="F877" t="s">
        <v>225</v>
      </c>
      <c r="G877" s="151">
        <v>0</v>
      </c>
      <c r="H877" s="44">
        <v>0</v>
      </c>
      <c r="I877" s="185">
        <f>VLOOKUP(C877,Xrate!A:D,4,0)</f>
        <v>16577</v>
      </c>
      <c r="J877" s="199">
        <f t="shared" si="13"/>
        <v>0</v>
      </c>
    </row>
    <row r="878" spans="1:10" x14ac:dyDescent="0.35">
      <c r="A878">
        <v>863</v>
      </c>
      <c r="B878" s="148">
        <v>1082100</v>
      </c>
      <c r="C878" s="149" t="s">
        <v>231</v>
      </c>
      <c r="D878" s="149" t="s">
        <v>157</v>
      </c>
      <c r="E878" s="150" t="s">
        <v>158</v>
      </c>
      <c r="F878" t="s">
        <v>225</v>
      </c>
      <c r="G878" s="151">
        <v>6687240000</v>
      </c>
      <c r="H878" s="44">
        <v>663113500</v>
      </c>
      <c r="I878" s="185">
        <f>VLOOKUP(C878,Xrate!A:D,4,0)</f>
        <v>22800</v>
      </c>
      <c r="J878" s="199">
        <f t="shared" si="13"/>
        <v>293300</v>
      </c>
    </row>
    <row r="879" spans="1:10" x14ac:dyDescent="0.35">
      <c r="A879">
        <v>864</v>
      </c>
      <c r="B879" s="148">
        <v>1082100</v>
      </c>
      <c r="C879" s="149" t="s">
        <v>44</v>
      </c>
      <c r="D879" s="149" t="s">
        <v>221</v>
      </c>
      <c r="E879" s="150" t="s">
        <v>222</v>
      </c>
      <c r="F879" t="s">
        <v>223</v>
      </c>
      <c r="G879" s="151">
        <v>0</v>
      </c>
      <c r="H879" s="44">
        <v>0</v>
      </c>
      <c r="I879" s="185">
        <f>VLOOKUP(C879,Xrate!A:D,4,0)</f>
        <v>1</v>
      </c>
      <c r="J879" s="191">
        <f t="shared" si="13"/>
        <v>0</v>
      </c>
    </row>
    <row r="880" spans="1:10" x14ac:dyDescent="0.35">
      <c r="A880">
        <v>865</v>
      </c>
      <c r="B880" s="148">
        <v>1082100</v>
      </c>
      <c r="C880" s="149" t="s">
        <v>44</v>
      </c>
      <c r="D880" s="149" t="s">
        <v>232</v>
      </c>
      <c r="E880" s="150" t="s">
        <v>233</v>
      </c>
      <c r="F880" t="s">
        <v>41</v>
      </c>
      <c r="G880" s="151">
        <v>13909250000</v>
      </c>
      <c r="H880" s="44">
        <v>10624400000</v>
      </c>
      <c r="I880" s="185">
        <f>VLOOKUP(C880,Xrate!A:D,4,0)</f>
        <v>1</v>
      </c>
      <c r="J880" s="191">
        <f t="shared" si="13"/>
        <v>13909250000</v>
      </c>
    </row>
    <row r="881" spans="1:10" x14ac:dyDescent="0.35">
      <c r="A881">
        <v>866</v>
      </c>
      <c r="B881" s="148">
        <v>1082200</v>
      </c>
      <c r="C881" s="149" t="s">
        <v>231</v>
      </c>
      <c r="D881" s="149" t="s">
        <v>157</v>
      </c>
      <c r="E881" s="150" t="s">
        <v>158</v>
      </c>
      <c r="F881" t="s">
        <v>225</v>
      </c>
      <c r="G881" s="151">
        <v>3524674800</v>
      </c>
      <c r="H881" s="44">
        <v>554427580</v>
      </c>
      <c r="I881" s="185">
        <f>VLOOKUP(C881,Xrate!A:D,4,0)</f>
        <v>22800</v>
      </c>
      <c r="J881" s="199">
        <f t="shared" si="13"/>
        <v>154591</v>
      </c>
    </row>
    <row r="882" spans="1:10" x14ac:dyDescent="0.35">
      <c r="A882">
        <v>867</v>
      </c>
      <c r="B882" s="148">
        <v>1082200</v>
      </c>
      <c r="C882" s="149" t="s">
        <v>44</v>
      </c>
      <c r="D882" s="149" t="s">
        <v>221</v>
      </c>
      <c r="E882" s="150" t="s">
        <v>222</v>
      </c>
      <c r="F882" t="s">
        <v>223</v>
      </c>
      <c r="G882" s="151">
        <v>0</v>
      </c>
      <c r="H882" s="44">
        <v>0</v>
      </c>
      <c r="I882" s="185">
        <f>VLOOKUP(C882,Xrate!A:D,4,0)</f>
        <v>1</v>
      </c>
      <c r="J882" s="191">
        <f t="shared" si="13"/>
        <v>0</v>
      </c>
    </row>
    <row r="883" spans="1:10" x14ac:dyDescent="0.35">
      <c r="A883">
        <v>868</v>
      </c>
      <c r="B883" s="148">
        <v>1082200</v>
      </c>
      <c r="C883" s="149" t="s">
        <v>44</v>
      </c>
      <c r="D883" s="149" t="s">
        <v>232</v>
      </c>
      <c r="E883" s="150" t="s">
        <v>233</v>
      </c>
      <c r="F883" t="s">
        <v>41</v>
      </c>
      <c r="G883" s="151">
        <v>17712120000</v>
      </c>
      <c r="H883" s="44">
        <v>10206520000</v>
      </c>
      <c r="I883" s="185">
        <f>VLOOKUP(C883,Xrate!A:D,4,0)</f>
        <v>1</v>
      </c>
      <c r="J883" s="191">
        <f t="shared" si="13"/>
        <v>17712120000</v>
      </c>
    </row>
    <row r="884" spans="1:10" x14ac:dyDescent="0.35">
      <c r="A884">
        <v>869</v>
      </c>
      <c r="B884" s="148">
        <v>1082400</v>
      </c>
      <c r="C884" s="149" t="s">
        <v>227</v>
      </c>
      <c r="D884" s="149" t="s">
        <v>157</v>
      </c>
      <c r="E884" s="150" t="s">
        <v>158</v>
      </c>
      <c r="F884" t="s">
        <v>225</v>
      </c>
      <c r="G884" s="151">
        <v>0</v>
      </c>
      <c r="H884" s="44">
        <v>0</v>
      </c>
      <c r="I884" s="185">
        <f>VLOOKUP(C884,Xrate!A:D,4,0)</f>
        <v>25835</v>
      </c>
      <c r="J884" s="199">
        <f t="shared" si="13"/>
        <v>0</v>
      </c>
    </row>
    <row r="885" spans="1:10" x14ac:dyDescent="0.35">
      <c r="A885">
        <v>870</v>
      </c>
      <c r="B885" s="148">
        <v>1082400</v>
      </c>
      <c r="C885" s="149" t="s">
        <v>231</v>
      </c>
      <c r="D885" s="149" t="s">
        <v>157</v>
      </c>
      <c r="E885" s="150" t="s">
        <v>158</v>
      </c>
      <c r="F885" t="s">
        <v>225</v>
      </c>
      <c r="G885" s="151">
        <v>2306562000</v>
      </c>
      <c r="H885" s="44">
        <v>1500138335</v>
      </c>
      <c r="I885" s="185">
        <f>VLOOKUP(C885,Xrate!A:D,4,0)</f>
        <v>22800</v>
      </c>
      <c r="J885" s="199">
        <f t="shared" si="13"/>
        <v>101165</v>
      </c>
    </row>
    <row r="886" spans="1:10" x14ac:dyDescent="0.35">
      <c r="A886">
        <v>871</v>
      </c>
      <c r="B886" s="148">
        <v>1082400</v>
      </c>
      <c r="C886" s="149" t="s">
        <v>44</v>
      </c>
      <c r="D886" s="149" t="s">
        <v>221</v>
      </c>
      <c r="E886" s="150" t="s">
        <v>222</v>
      </c>
      <c r="F886" t="s">
        <v>223</v>
      </c>
      <c r="G886" s="151">
        <v>0</v>
      </c>
      <c r="H886" s="44">
        <v>0</v>
      </c>
      <c r="I886" s="185">
        <f>VLOOKUP(C886,Xrate!A:D,4,0)</f>
        <v>1</v>
      </c>
      <c r="J886" s="191">
        <f t="shared" si="13"/>
        <v>0</v>
      </c>
    </row>
    <row r="887" spans="1:10" x14ac:dyDescent="0.35">
      <c r="A887">
        <v>872</v>
      </c>
      <c r="B887" s="148">
        <v>1082400</v>
      </c>
      <c r="C887" s="149" t="s">
        <v>44</v>
      </c>
      <c r="D887" s="149" t="s">
        <v>232</v>
      </c>
      <c r="E887" s="150" t="s">
        <v>233</v>
      </c>
      <c r="F887" t="s">
        <v>41</v>
      </c>
      <c r="G887" s="151">
        <v>18861470000</v>
      </c>
      <c r="H887" s="44">
        <v>12313550000</v>
      </c>
      <c r="I887" s="185">
        <f>VLOOKUP(C887,Xrate!A:D,4,0)</f>
        <v>1</v>
      </c>
      <c r="J887" s="191">
        <f t="shared" si="13"/>
        <v>18861470000</v>
      </c>
    </row>
    <row r="888" spans="1:10" x14ac:dyDescent="0.35">
      <c r="A888">
        <v>873</v>
      </c>
      <c r="B888" s="148">
        <v>1084000</v>
      </c>
      <c r="C888" s="149" t="s">
        <v>224</v>
      </c>
      <c r="D888" s="149" t="s">
        <v>157</v>
      </c>
      <c r="E888" s="150" t="s">
        <v>158</v>
      </c>
      <c r="F888" t="s">
        <v>225</v>
      </c>
      <c r="G888" s="151">
        <v>201410550</v>
      </c>
      <c r="H888" s="44">
        <v>0</v>
      </c>
      <c r="I888" s="185">
        <f>VLOOKUP(C888,Xrate!A:D,4,0)</f>
        <v>16577</v>
      </c>
      <c r="J888" s="199">
        <f t="shared" si="13"/>
        <v>12150</v>
      </c>
    </row>
    <row r="889" spans="1:10" x14ac:dyDescent="0.35">
      <c r="A889">
        <v>874</v>
      </c>
      <c r="B889" s="148">
        <v>1084000</v>
      </c>
      <c r="C889" s="149" t="s">
        <v>226</v>
      </c>
      <c r="D889" s="149" t="s">
        <v>157</v>
      </c>
      <c r="E889" s="150" t="s">
        <v>158</v>
      </c>
      <c r="F889" t="s">
        <v>225</v>
      </c>
      <c r="G889" s="151">
        <v>213200400</v>
      </c>
      <c r="H889" s="44">
        <v>0</v>
      </c>
      <c r="I889" s="185">
        <f>VLOOKUP(C889,Xrate!A:D,4,0)</f>
        <v>17916</v>
      </c>
      <c r="J889" s="199">
        <f t="shared" si="13"/>
        <v>11900</v>
      </c>
    </row>
    <row r="890" spans="1:10" x14ac:dyDescent="0.35">
      <c r="A890">
        <v>875</v>
      </c>
      <c r="B890" s="148">
        <v>1084000</v>
      </c>
      <c r="C890" s="149" t="s">
        <v>227</v>
      </c>
      <c r="D890" s="149" t="s">
        <v>157</v>
      </c>
      <c r="E890" s="150" t="s">
        <v>158</v>
      </c>
      <c r="F890" t="s">
        <v>225</v>
      </c>
      <c r="G890" s="151">
        <v>0</v>
      </c>
      <c r="H890" s="44">
        <v>0</v>
      </c>
      <c r="I890" s="185">
        <f>VLOOKUP(C890,Xrate!A:D,4,0)</f>
        <v>25835</v>
      </c>
      <c r="J890" s="199">
        <f t="shared" si="13"/>
        <v>0</v>
      </c>
    </row>
    <row r="891" spans="1:10" x14ac:dyDescent="0.35">
      <c r="A891">
        <v>876</v>
      </c>
      <c r="B891" s="148">
        <v>1084000</v>
      </c>
      <c r="C891" s="149" t="s">
        <v>231</v>
      </c>
      <c r="D891" s="149" t="s">
        <v>157</v>
      </c>
      <c r="E891" s="150" t="s">
        <v>158</v>
      </c>
      <c r="F891" t="s">
        <v>225</v>
      </c>
      <c r="G891" s="151">
        <v>4052426400</v>
      </c>
      <c r="H891" s="44">
        <v>2574312890</v>
      </c>
      <c r="I891" s="185">
        <f>VLOOKUP(C891,Xrate!A:D,4,0)</f>
        <v>22800</v>
      </c>
      <c r="J891" s="199">
        <f t="shared" si="13"/>
        <v>177738</v>
      </c>
    </row>
    <row r="892" spans="1:10" x14ac:dyDescent="0.35">
      <c r="A892">
        <v>877</v>
      </c>
      <c r="B892" s="148">
        <v>1084000</v>
      </c>
      <c r="C892" s="149" t="s">
        <v>44</v>
      </c>
      <c r="D892" s="149" t="s">
        <v>221</v>
      </c>
      <c r="E892" s="150" t="s">
        <v>222</v>
      </c>
      <c r="F892" t="s">
        <v>223</v>
      </c>
      <c r="G892" s="151">
        <v>0</v>
      </c>
      <c r="H892" s="44">
        <v>0</v>
      </c>
      <c r="I892" s="185">
        <f>VLOOKUP(C892,Xrate!A:D,4,0)</f>
        <v>1</v>
      </c>
      <c r="J892" s="191">
        <f t="shared" si="13"/>
        <v>0</v>
      </c>
    </row>
    <row r="893" spans="1:10" x14ac:dyDescent="0.35">
      <c r="A893">
        <v>878</v>
      </c>
      <c r="B893" s="148">
        <v>1084000</v>
      </c>
      <c r="C893" s="149" t="s">
        <v>44</v>
      </c>
      <c r="D893" s="149" t="s">
        <v>232</v>
      </c>
      <c r="E893" s="150" t="s">
        <v>233</v>
      </c>
      <c r="F893" t="s">
        <v>41</v>
      </c>
      <c r="G893" s="151">
        <v>28046490000</v>
      </c>
      <c r="H893" s="44">
        <v>25289080000</v>
      </c>
      <c r="I893" s="185">
        <f>VLOOKUP(C893,Xrate!A:D,4,0)</f>
        <v>1</v>
      </c>
      <c r="J893" s="191">
        <f t="shared" si="13"/>
        <v>28046490000</v>
      </c>
    </row>
    <row r="894" spans="1:10" x14ac:dyDescent="0.35">
      <c r="A894">
        <v>879</v>
      </c>
      <c r="B894" s="148">
        <v>1084200</v>
      </c>
      <c r="C894" s="149" t="s">
        <v>224</v>
      </c>
      <c r="D894" s="149" t="s">
        <v>157</v>
      </c>
      <c r="E894" s="150" t="s">
        <v>158</v>
      </c>
      <c r="F894" t="s">
        <v>225</v>
      </c>
      <c r="G894" s="151">
        <v>4144250</v>
      </c>
      <c r="H894" s="44">
        <v>0</v>
      </c>
      <c r="I894" s="185">
        <f>VLOOKUP(C894,Xrate!A:D,4,0)</f>
        <v>16577</v>
      </c>
      <c r="J894" s="199">
        <f t="shared" si="13"/>
        <v>250</v>
      </c>
    </row>
    <row r="895" spans="1:10" x14ac:dyDescent="0.35">
      <c r="A895">
        <v>880</v>
      </c>
      <c r="B895" s="148">
        <v>1084200</v>
      </c>
      <c r="C895" s="149" t="s">
        <v>226</v>
      </c>
      <c r="D895" s="149" t="s">
        <v>157</v>
      </c>
      <c r="E895" s="150" t="s">
        <v>158</v>
      </c>
      <c r="F895" t="s">
        <v>225</v>
      </c>
      <c r="G895" s="151">
        <v>30457200</v>
      </c>
      <c r="H895" s="44">
        <v>0</v>
      </c>
      <c r="I895" s="185">
        <f>VLOOKUP(C895,Xrate!A:D,4,0)</f>
        <v>17916</v>
      </c>
      <c r="J895" s="199">
        <f t="shared" si="13"/>
        <v>1700</v>
      </c>
    </row>
    <row r="896" spans="1:10" x14ac:dyDescent="0.35">
      <c r="A896">
        <v>881</v>
      </c>
      <c r="B896" s="148">
        <v>1084200</v>
      </c>
      <c r="C896" s="149" t="s">
        <v>227</v>
      </c>
      <c r="D896" s="149" t="s">
        <v>157</v>
      </c>
      <c r="E896" s="150" t="s">
        <v>158</v>
      </c>
      <c r="F896" t="s">
        <v>225</v>
      </c>
      <c r="G896" s="151">
        <v>2066800</v>
      </c>
      <c r="H896" s="44">
        <v>48531510</v>
      </c>
      <c r="I896" s="185">
        <f>VLOOKUP(C896,Xrate!A:D,4,0)</f>
        <v>25835</v>
      </c>
      <c r="J896" s="199">
        <f t="shared" si="13"/>
        <v>80</v>
      </c>
    </row>
    <row r="897" spans="1:10" x14ac:dyDescent="0.35">
      <c r="A897">
        <v>882</v>
      </c>
      <c r="B897" s="148">
        <v>1084200</v>
      </c>
      <c r="C897" s="149" t="s">
        <v>234</v>
      </c>
      <c r="D897" s="149" t="s">
        <v>157</v>
      </c>
      <c r="E897" s="150" t="s">
        <v>158</v>
      </c>
      <c r="F897" t="s">
        <v>225</v>
      </c>
      <c r="G897" s="151">
        <v>0</v>
      </c>
      <c r="H897" s="44">
        <v>0</v>
      </c>
      <c r="I897" s="185">
        <f>VLOOKUP(C897,Xrate!A:D,4,0)</f>
        <v>2854.53</v>
      </c>
      <c r="J897" s="199">
        <f t="shared" si="13"/>
        <v>0</v>
      </c>
    </row>
    <row r="898" spans="1:10" x14ac:dyDescent="0.35">
      <c r="A898">
        <v>883</v>
      </c>
      <c r="B898" s="148">
        <v>1084200</v>
      </c>
      <c r="C898" s="149" t="s">
        <v>231</v>
      </c>
      <c r="D898" s="149" t="s">
        <v>157</v>
      </c>
      <c r="E898" s="150" t="s">
        <v>158</v>
      </c>
      <c r="F898" t="s">
        <v>225</v>
      </c>
      <c r="G898" s="151">
        <v>598158000</v>
      </c>
      <c r="H898" s="44">
        <v>3519353600</v>
      </c>
      <c r="I898" s="185">
        <f>VLOOKUP(C898,Xrate!A:D,4,0)</f>
        <v>22800</v>
      </c>
      <c r="J898" s="199">
        <f t="shared" si="13"/>
        <v>26235</v>
      </c>
    </row>
    <row r="899" spans="1:10" x14ac:dyDescent="0.35">
      <c r="A899">
        <v>884</v>
      </c>
      <c r="B899" s="148">
        <v>1084200</v>
      </c>
      <c r="C899" s="149" t="s">
        <v>44</v>
      </c>
      <c r="D899" s="149" t="s">
        <v>221</v>
      </c>
      <c r="E899" s="150" t="s">
        <v>222</v>
      </c>
      <c r="F899" t="s">
        <v>223</v>
      </c>
      <c r="G899" s="151">
        <v>0</v>
      </c>
      <c r="H899" s="44">
        <v>0</v>
      </c>
      <c r="I899" s="185">
        <f>VLOOKUP(C899,Xrate!A:D,4,0)</f>
        <v>1</v>
      </c>
      <c r="J899" s="191">
        <f t="shared" si="13"/>
        <v>0</v>
      </c>
    </row>
    <row r="900" spans="1:10" x14ac:dyDescent="0.35">
      <c r="A900">
        <v>885</v>
      </c>
      <c r="B900" s="148">
        <v>1084200</v>
      </c>
      <c r="C900" s="149" t="s">
        <v>44</v>
      </c>
      <c r="D900" s="149" t="s">
        <v>232</v>
      </c>
      <c r="E900" s="150" t="s">
        <v>233</v>
      </c>
      <c r="F900" t="s">
        <v>41</v>
      </c>
      <c r="G900" s="151">
        <v>11886300000</v>
      </c>
      <c r="H900" s="44">
        <v>8219900000</v>
      </c>
      <c r="I900" s="185">
        <f>VLOOKUP(C900,Xrate!A:D,4,0)</f>
        <v>1</v>
      </c>
      <c r="J900" s="191">
        <f t="shared" si="13"/>
        <v>11886300000</v>
      </c>
    </row>
    <row r="901" spans="1:10" x14ac:dyDescent="0.35">
      <c r="A901">
        <v>886</v>
      </c>
      <c r="B901" s="148">
        <v>1086000</v>
      </c>
      <c r="C901" s="149" t="s">
        <v>227</v>
      </c>
      <c r="D901" s="149" t="s">
        <v>157</v>
      </c>
      <c r="E901" s="150" t="s">
        <v>158</v>
      </c>
      <c r="F901" t="s">
        <v>225</v>
      </c>
      <c r="G901" s="151">
        <v>0</v>
      </c>
      <c r="H901" s="44">
        <v>0</v>
      </c>
      <c r="I901" s="185">
        <f>VLOOKUP(C901,Xrate!A:D,4,0)</f>
        <v>25835</v>
      </c>
      <c r="J901" s="199">
        <f t="shared" si="13"/>
        <v>0</v>
      </c>
    </row>
    <row r="902" spans="1:10" x14ac:dyDescent="0.35">
      <c r="A902">
        <v>887</v>
      </c>
      <c r="B902" s="148">
        <v>1086000</v>
      </c>
      <c r="C902" s="149" t="s">
        <v>231</v>
      </c>
      <c r="D902" s="149" t="s">
        <v>157</v>
      </c>
      <c r="E902" s="150" t="s">
        <v>158</v>
      </c>
      <c r="F902" t="s">
        <v>225</v>
      </c>
      <c r="G902" s="151">
        <v>7584214800</v>
      </c>
      <c r="H902" s="44">
        <v>1413332850</v>
      </c>
      <c r="I902" s="185">
        <f>VLOOKUP(C902,Xrate!A:D,4,0)</f>
        <v>22800</v>
      </c>
      <c r="J902" s="199">
        <f t="shared" si="13"/>
        <v>332641</v>
      </c>
    </row>
    <row r="903" spans="1:10" x14ac:dyDescent="0.35">
      <c r="A903">
        <v>888</v>
      </c>
      <c r="B903" s="148">
        <v>1086000</v>
      </c>
      <c r="C903" s="149" t="s">
        <v>44</v>
      </c>
      <c r="D903" s="149" t="s">
        <v>221</v>
      </c>
      <c r="E903" s="150" t="s">
        <v>222</v>
      </c>
      <c r="F903" t="s">
        <v>223</v>
      </c>
      <c r="G903" s="151">
        <v>0</v>
      </c>
      <c r="H903" s="44">
        <v>0</v>
      </c>
      <c r="I903" s="185">
        <f>VLOOKUP(C903,Xrate!A:D,4,0)</f>
        <v>1</v>
      </c>
      <c r="J903" s="191">
        <f t="shared" si="13"/>
        <v>0</v>
      </c>
    </row>
    <row r="904" spans="1:10" x14ac:dyDescent="0.35">
      <c r="A904">
        <v>889</v>
      </c>
      <c r="B904" s="148">
        <v>1086000</v>
      </c>
      <c r="C904" s="149" t="s">
        <v>44</v>
      </c>
      <c r="D904" s="149" t="s">
        <v>232</v>
      </c>
      <c r="E904" s="150" t="s">
        <v>233</v>
      </c>
      <c r="F904" t="s">
        <v>41</v>
      </c>
      <c r="G904" s="151">
        <v>28428450000</v>
      </c>
      <c r="H904" s="44">
        <v>27822230000</v>
      </c>
      <c r="I904" s="185">
        <f>VLOOKUP(C904,Xrate!A:D,4,0)</f>
        <v>1</v>
      </c>
      <c r="J904" s="191">
        <f t="shared" si="13"/>
        <v>28428450000</v>
      </c>
    </row>
    <row r="905" spans="1:10" x14ac:dyDescent="0.35">
      <c r="A905">
        <v>890</v>
      </c>
      <c r="B905" s="148">
        <v>1086200</v>
      </c>
      <c r="C905" s="149" t="s">
        <v>231</v>
      </c>
      <c r="D905" s="149" t="s">
        <v>157</v>
      </c>
      <c r="E905" s="150" t="s">
        <v>158</v>
      </c>
      <c r="F905" t="s">
        <v>225</v>
      </c>
      <c r="G905" s="151">
        <v>6929148000</v>
      </c>
      <c r="H905" s="44">
        <v>1939341280</v>
      </c>
      <c r="I905" s="185">
        <f>VLOOKUP(C905,Xrate!A:D,4,0)</f>
        <v>22800</v>
      </c>
      <c r="J905" s="199">
        <f t="shared" si="13"/>
        <v>303910</v>
      </c>
    </row>
    <row r="906" spans="1:10" x14ac:dyDescent="0.35">
      <c r="A906">
        <v>891</v>
      </c>
      <c r="B906" s="148">
        <v>1086200</v>
      </c>
      <c r="C906" s="149" t="s">
        <v>44</v>
      </c>
      <c r="D906" s="149" t="s">
        <v>221</v>
      </c>
      <c r="E906" s="150" t="s">
        <v>222</v>
      </c>
      <c r="F906" t="s">
        <v>223</v>
      </c>
      <c r="G906" s="151">
        <v>0</v>
      </c>
      <c r="H906" s="44">
        <v>1578000000</v>
      </c>
      <c r="I906" s="185">
        <f>VLOOKUP(C906,Xrate!A:D,4,0)</f>
        <v>1</v>
      </c>
      <c r="J906" s="191">
        <f t="shared" si="13"/>
        <v>0</v>
      </c>
    </row>
    <row r="907" spans="1:10" x14ac:dyDescent="0.35">
      <c r="A907">
        <v>892</v>
      </c>
      <c r="B907" s="148">
        <v>1086200</v>
      </c>
      <c r="C907" s="149" t="s">
        <v>44</v>
      </c>
      <c r="D907" s="149" t="s">
        <v>232</v>
      </c>
      <c r="E907" s="150" t="s">
        <v>233</v>
      </c>
      <c r="F907" t="s">
        <v>41</v>
      </c>
      <c r="G907" s="151">
        <v>16527760000</v>
      </c>
      <c r="H907" s="44">
        <v>8112870000</v>
      </c>
      <c r="I907" s="185">
        <f>VLOOKUP(C907,Xrate!A:D,4,0)</f>
        <v>1</v>
      </c>
      <c r="J907" s="191">
        <f t="shared" si="13"/>
        <v>16527760000</v>
      </c>
    </row>
    <row r="908" spans="1:10" x14ac:dyDescent="0.35">
      <c r="A908">
        <v>893</v>
      </c>
      <c r="B908" s="148">
        <v>1086800</v>
      </c>
      <c r="C908" s="149" t="s">
        <v>224</v>
      </c>
      <c r="D908" s="149" t="s">
        <v>157</v>
      </c>
      <c r="E908" s="150" t="s">
        <v>158</v>
      </c>
      <c r="F908" t="s">
        <v>225</v>
      </c>
      <c r="G908" s="151">
        <v>0</v>
      </c>
      <c r="H908" s="44">
        <v>0</v>
      </c>
      <c r="I908" s="185">
        <f>VLOOKUP(C908,Xrate!A:D,4,0)</f>
        <v>16577</v>
      </c>
      <c r="J908" s="199">
        <f t="shared" si="13"/>
        <v>0</v>
      </c>
    </row>
    <row r="909" spans="1:10" x14ac:dyDescent="0.35">
      <c r="A909">
        <v>894</v>
      </c>
      <c r="B909" s="148">
        <v>1086800</v>
      </c>
      <c r="C909" s="149" t="s">
        <v>227</v>
      </c>
      <c r="D909" s="149" t="s">
        <v>157</v>
      </c>
      <c r="E909" s="150" t="s">
        <v>158</v>
      </c>
      <c r="F909" t="s">
        <v>225</v>
      </c>
      <c r="G909" s="151">
        <v>2132679250</v>
      </c>
      <c r="H909" s="44">
        <v>1695480940</v>
      </c>
      <c r="I909" s="185">
        <f>VLOOKUP(C909,Xrate!A:D,4,0)</f>
        <v>25835</v>
      </c>
      <c r="J909" s="199">
        <f t="shared" si="13"/>
        <v>82550</v>
      </c>
    </row>
    <row r="910" spans="1:10" x14ac:dyDescent="0.35">
      <c r="A910">
        <v>895</v>
      </c>
      <c r="B910" s="148">
        <v>1086800</v>
      </c>
      <c r="C910" s="149" t="s">
        <v>229</v>
      </c>
      <c r="D910" s="149" t="s">
        <v>157</v>
      </c>
      <c r="E910" s="150" t="s">
        <v>158</v>
      </c>
      <c r="F910" t="s">
        <v>225</v>
      </c>
      <c r="G910" s="151">
        <v>0</v>
      </c>
      <c r="H910" s="44">
        <v>0</v>
      </c>
      <c r="I910" s="185">
        <f>VLOOKUP(C910,Xrate!A:D,4,0)</f>
        <v>198.17</v>
      </c>
      <c r="J910" s="199">
        <f t="shared" si="13"/>
        <v>0</v>
      </c>
    </row>
    <row r="911" spans="1:10" x14ac:dyDescent="0.35">
      <c r="A911">
        <v>896</v>
      </c>
      <c r="B911" s="148">
        <v>1086800</v>
      </c>
      <c r="C911" s="149" t="s">
        <v>235</v>
      </c>
      <c r="D911" s="149" t="s">
        <v>157</v>
      </c>
      <c r="E911" s="150" t="s">
        <v>158</v>
      </c>
      <c r="F911" t="s">
        <v>225</v>
      </c>
      <c r="G911" s="151">
        <v>0</v>
      </c>
      <c r="H911" s="44">
        <v>0</v>
      </c>
      <c r="I911" s="185">
        <f>VLOOKUP(C911,Xrate!A:D,4,0)</f>
        <v>19.91</v>
      </c>
      <c r="J911" s="199">
        <f t="shared" si="13"/>
        <v>0</v>
      </c>
    </row>
    <row r="912" spans="1:10" x14ac:dyDescent="0.35">
      <c r="A912">
        <v>897</v>
      </c>
      <c r="B912" s="148">
        <v>1086800</v>
      </c>
      <c r="C912" s="149" t="s">
        <v>231</v>
      </c>
      <c r="D912" s="149" t="s">
        <v>157</v>
      </c>
      <c r="E912" s="150" t="s">
        <v>158</v>
      </c>
      <c r="F912" t="s">
        <v>225</v>
      </c>
      <c r="G912" s="151">
        <v>12943423200</v>
      </c>
      <c r="H912" s="44">
        <v>7113890870</v>
      </c>
      <c r="I912" s="185">
        <f>VLOOKUP(C912,Xrate!A:D,4,0)</f>
        <v>22800</v>
      </c>
      <c r="J912" s="199">
        <f t="shared" si="13"/>
        <v>567694</v>
      </c>
    </row>
    <row r="913" spans="1:10" x14ac:dyDescent="0.35">
      <c r="A913">
        <v>898</v>
      </c>
      <c r="B913" s="148">
        <v>1086800</v>
      </c>
      <c r="C913" s="149" t="s">
        <v>44</v>
      </c>
      <c r="D913" s="149" t="s">
        <v>221</v>
      </c>
      <c r="E913" s="150" t="s">
        <v>222</v>
      </c>
      <c r="F913" t="s">
        <v>223</v>
      </c>
      <c r="G913" s="151">
        <v>0</v>
      </c>
      <c r="H913" s="44">
        <v>0</v>
      </c>
      <c r="I913" s="185">
        <f>VLOOKUP(C913,Xrate!A:D,4,0)</f>
        <v>1</v>
      </c>
      <c r="J913" s="191">
        <f t="shared" ref="J913:J976" si="14">G913/I913</f>
        <v>0</v>
      </c>
    </row>
    <row r="914" spans="1:10" x14ac:dyDescent="0.35">
      <c r="A914">
        <v>899</v>
      </c>
      <c r="B914" s="148">
        <v>1088000</v>
      </c>
      <c r="C914" s="149" t="s">
        <v>224</v>
      </c>
      <c r="D914" s="149" t="s">
        <v>157</v>
      </c>
      <c r="E914" s="150" t="s">
        <v>158</v>
      </c>
      <c r="F914" t="s">
        <v>225</v>
      </c>
      <c r="G914" s="151">
        <v>77994785</v>
      </c>
      <c r="H914" s="44">
        <v>239431725</v>
      </c>
      <c r="I914" s="185">
        <f>VLOOKUP(C914,Xrate!A:D,4,0)</f>
        <v>16577</v>
      </c>
      <c r="J914" s="199">
        <f t="shared" si="14"/>
        <v>4705</v>
      </c>
    </row>
    <row r="915" spans="1:10" x14ac:dyDescent="0.35">
      <c r="A915">
        <v>900</v>
      </c>
      <c r="B915" s="148">
        <v>1088000</v>
      </c>
      <c r="C915" s="149" t="s">
        <v>226</v>
      </c>
      <c r="D915" s="149" t="s">
        <v>157</v>
      </c>
      <c r="E915" s="150" t="s">
        <v>158</v>
      </c>
      <c r="F915" t="s">
        <v>225</v>
      </c>
      <c r="G915" s="151">
        <v>0</v>
      </c>
      <c r="H915" s="44">
        <v>0</v>
      </c>
      <c r="I915" s="185">
        <f>VLOOKUP(C915,Xrate!A:D,4,0)</f>
        <v>17916</v>
      </c>
      <c r="J915" s="199">
        <f t="shared" si="14"/>
        <v>0</v>
      </c>
    </row>
    <row r="916" spans="1:10" x14ac:dyDescent="0.35">
      <c r="A916">
        <v>901</v>
      </c>
      <c r="B916" s="148">
        <v>1088000</v>
      </c>
      <c r="C916" s="149" t="s">
        <v>241</v>
      </c>
      <c r="D916" s="149" t="s">
        <v>157</v>
      </c>
      <c r="E916" s="150" t="s">
        <v>158</v>
      </c>
      <c r="F916" t="s">
        <v>225</v>
      </c>
      <c r="G916" s="151">
        <v>0</v>
      </c>
      <c r="H916" s="44">
        <v>0</v>
      </c>
      <c r="I916" s="185">
        <f>VLOOKUP(C916,Xrate!A:D,4,0)</f>
        <v>24974</v>
      </c>
      <c r="J916" s="199">
        <f t="shared" si="14"/>
        <v>0</v>
      </c>
    </row>
    <row r="917" spans="1:10" x14ac:dyDescent="0.35">
      <c r="A917">
        <v>902</v>
      </c>
      <c r="B917" s="148">
        <v>1088000</v>
      </c>
      <c r="C917" s="149" t="s">
        <v>227</v>
      </c>
      <c r="D917" s="149" t="s">
        <v>157</v>
      </c>
      <c r="E917" s="150" t="s">
        <v>158</v>
      </c>
      <c r="F917" t="s">
        <v>225</v>
      </c>
      <c r="G917" s="151">
        <v>2124412050</v>
      </c>
      <c r="H917" s="44">
        <v>435506445</v>
      </c>
      <c r="I917" s="185">
        <f>VLOOKUP(C917,Xrate!A:D,4,0)</f>
        <v>25835</v>
      </c>
      <c r="J917" s="199">
        <f t="shared" si="14"/>
        <v>82230</v>
      </c>
    </row>
    <row r="918" spans="1:10" x14ac:dyDescent="0.35">
      <c r="A918">
        <v>903</v>
      </c>
      <c r="B918" s="148">
        <v>1088000</v>
      </c>
      <c r="C918" s="149" t="s">
        <v>228</v>
      </c>
      <c r="D918" s="149" t="s">
        <v>157</v>
      </c>
      <c r="E918" s="150" t="s">
        <v>158</v>
      </c>
      <c r="F918" t="s">
        <v>225</v>
      </c>
      <c r="G918" s="151">
        <v>0</v>
      </c>
      <c r="H918" s="44">
        <v>0</v>
      </c>
      <c r="I918" s="185">
        <f>VLOOKUP(C918,Xrate!A:D,4,0)</f>
        <v>30798</v>
      </c>
      <c r="J918" s="199">
        <f t="shared" si="14"/>
        <v>0</v>
      </c>
    </row>
    <row r="919" spans="1:10" x14ac:dyDescent="0.35">
      <c r="A919">
        <v>904</v>
      </c>
      <c r="B919" s="148">
        <v>1088000</v>
      </c>
      <c r="C919" s="149" t="s">
        <v>234</v>
      </c>
      <c r="D919" s="149" t="s">
        <v>157</v>
      </c>
      <c r="E919" s="150" t="s">
        <v>158</v>
      </c>
      <c r="F919" t="s">
        <v>225</v>
      </c>
      <c r="G919" s="151">
        <v>0</v>
      </c>
      <c r="H919" s="44">
        <v>0</v>
      </c>
      <c r="I919" s="185">
        <f>VLOOKUP(C919,Xrate!A:D,4,0)</f>
        <v>2854.53</v>
      </c>
      <c r="J919" s="199">
        <f t="shared" si="14"/>
        <v>0</v>
      </c>
    </row>
    <row r="920" spans="1:10" x14ac:dyDescent="0.35">
      <c r="A920">
        <v>905</v>
      </c>
      <c r="B920" s="148">
        <v>1088000</v>
      </c>
      <c r="C920" s="149" t="s">
        <v>229</v>
      </c>
      <c r="D920" s="149" t="s">
        <v>157</v>
      </c>
      <c r="E920" s="150" t="s">
        <v>158</v>
      </c>
      <c r="F920" t="s">
        <v>225</v>
      </c>
      <c r="G920" s="151">
        <v>0</v>
      </c>
      <c r="H920" s="44">
        <v>2239200</v>
      </c>
      <c r="I920" s="185">
        <f>VLOOKUP(C920,Xrate!A:D,4,0)</f>
        <v>198.17</v>
      </c>
      <c r="J920" s="199">
        <f t="shared" si="14"/>
        <v>0</v>
      </c>
    </row>
    <row r="921" spans="1:10" x14ac:dyDescent="0.35">
      <c r="A921">
        <v>906</v>
      </c>
      <c r="B921" s="148">
        <v>1088000</v>
      </c>
      <c r="C921" s="149" t="s">
        <v>235</v>
      </c>
      <c r="D921" s="149" t="s">
        <v>157</v>
      </c>
      <c r="E921" s="150" t="s">
        <v>158</v>
      </c>
      <c r="F921" t="s">
        <v>225</v>
      </c>
      <c r="G921" s="151">
        <v>0</v>
      </c>
      <c r="H921" s="44">
        <v>8500000</v>
      </c>
      <c r="I921" s="185">
        <f>VLOOKUP(C921,Xrate!A:D,4,0)</f>
        <v>19.91</v>
      </c>
      <c r="J921" s="199">
        <f t="shared" si="14"/>
        <v>0</v>
      </c>
    </row>
    <row r="922" spans="1:10" x14ac:dyDescent="0.35">
      <c r="A922">
        <v>907</v>
      </c>
      <c r="B922" s="148">
        <v>1088000</v>
      </c>
      <c r="C922" s="149" t="s">
        <v>230</v>
      </c>
      <c r="D922" s="149" t="s">
        <v>157</v>
      </c>
      <c r="E922" s="150" t="s">
        <v>158</v>
      </c>
      <c r="F922" t="s">
        <v>225</v>
      </c>
      <c r="G922" s="151">
        <v>202764</v>
      </c>
      <c r="H922" s="44">
        <v>3494200</v>
      </c>
      <c r="I922" s="185">
        <f>VLOOKUP(C922,Xrate!A:D,4,0)</f>
        <v>16897</v>
      </c>
      <c r="J922" s="199">
        <f t="shared" si="14"/>
        <v>12</v>
      </c>
    </row>
    <row r="923" spans="1:10" x14ac:dyDescent="0.35">
      <c r="A923">
        <v>908</v>
      </c>
      <c r="B923" s="148">
        <v>1088000</v>
      </c>
      <c r="C923" s="149" t="s">
        <v>231</v>
      </c>
      <c r="D923" s="149" t="s">
        <v>157</v>
      </c>
      <c r="E923" s="150" t="s">
        <v>158</v>
      </c>
      <c r="F923" t="s">
        <v>225</v>
      </c>
      <c r="G923" s="151">
        <v>11657685600</v>
      </c>
      <c r="H923" s="44">
        <v>10550505465</v>
      </c>
      <c r="I923" s="185">
        <f>VLOOKUP(C923,Xrate!A:D,4,0)</f>
        <v>22800</v>
      </c>
      <c r="J923" s="199">
        <f t="shared" si="14"/>
        <v>511302</v>
      </c>
    </row>
    <row r="924" spans="1:10" x14ac:dyDescent="0.35">
      <c r="A924">
        <v>909</v>
      </c>
      <c r="B924" s="148">
        <v>1088000</v>
      </c>
      <c r="C924" s="149" t="s">
        <v>44</v>
      </c>
      <c r="D924" s="149" t="s">
        <v>221</v>
      </c>
      <c r="E924" s="150" t="s">
        <v>222</v>
      </c>
      <c r="F924" t="s">
        <v>223</v>
      </c>
      <c r="G924" s="151">
        <v>0</v>
      </c>
      <c r="H924" s="44">
        <v>0</v>
      </c>
      <c r="I924" s="185">
        <f>VLOOKUP(C924,Xrate!A:D,4,0)</f>
        <v>1</v>
      </c>
      <c r="J924" s="191">
        <f t="shared" si="14"/>
        <v>0</v>
      </c>
    </row>
    <row r="925" spans="1:10" x14ac:dyDescent="0.35">
      <c r="A925">
        <v>910</v>
      </c>
      <c r="B925" s="148">
        <v>1088000</v>
      </c>
      <c r="C925" s="149" t="s">
        <v>44</v>
      </c>
      <c r="D925" s="149" t="s">
        <v>232</v>
      </c>
      <c r="E925" s="150" t="s">
        <v>233</v>
      </c>
      <c r="F925" t="s">
        <v>41</v>
      </c>
      <c r="G925" s="151">
        <v>54427520000</v>
      </c>
      <c r="H925" s="44">
        <v>29090690000</v>
      </c>
      <c r="I925" s="185">
        <f>VLOOKUP(C925,Xrate!A:D,4,0)</f>
        <v>1</v>
      </c>
      <c r="J925" s="191">
        <f t="shared" si="14"/>
        <v>54427520000</v>
      </c>
    </row>
    <row r="926" spans="1:10" x14ac:dyDescent="0.35">
      <c r="A926">
        <v>911</v>
      </c>
      <c r="B926" s="148">
        <v>1090000</v>
      </c>
      <c r="C926" s="149" t="s">
        <v>224</v>
      </c>
      <c r="D926" s="149" t="s">
        <v>157</v>
      </c>
      <c r="E926" s="150" t="s">
        <v>158</v>
      </c>
      <c r="F926" t="s">
        <v>225</v>
      </c>
      <c r="G926" s="151">
        <v>0</v>
      </c>
      <c r="H926" s="44">
        <v>0</v>
      </c>
      <c r="I926" s="185">
        <f>VLOOKUP(C926,Xrate!A:D,4,0)</f>
        <v>16577</v>
      </c>
      <c r="J926" s="199">
        <f t="shared" si="14"/>
        <v>0</v>
      </c>
    </row>
    <row r="927" spans="1:10" x14ac:dyDescent="0.35">
      <c r="A927">
        <v>912</v>
      </c>
      <c r="B927" s="148">
        <v>1090000</v>
      </c>
      <c r="C927" s="149" t="s">
        <v>226</v>
      </c>
      <c r="D927" s="149" t="s">
        <v>157</v>
      </c>
      <c r="E927" s="150" t="s">
        <v>158</v>
      </c>
      <c r="F927" t="s">
        <v>225</v>
      </c>
      <c r="G927" s="151">
        <v>0</v>
      </c>
      <c r="H927" s="44">
        <v>0</v>
      </c>
      <c r="I927" s="185">
        <f>VLOOKUP(C927,Xrate!A:D,4,0)</f>
        <v>17916</v>
      </c>
      <c r="J927" s="199">
        <f t="shared" si="14"/>
        <v>0</v>
      </c>
    </row>
    <row r="928" spans="1:10" x14ac:dyDescent="0.35">
      <c r="A928">
        <v>913</v>
      </c>
      <c r="B928" s="148">
        <v>1090000</v>
      </c>
      <c r="C928" s="149" t="s">
        <v>241</v>
      </c>
      <c r="D928" s="149" t="s">
        <v>157</v>
      </c>
      <c r="E928" s="150" t="s">
        <v>158</v>
      </c>
      <c r="F928" t="s">
        <v>225</v>
      </c>
      <c r="G928" s="151">
        <v>0</v>
      </c>
      <c r="H928" s="44">
        <v>0</v>
      </c>
      <c r="I928" s="185">
        <f>VLOOKUP(C928,Xrate!A:D,4,0)</f>
        <v>24974</v>
      </c>
      <c r="J928" s="199">
        <f t="shared" si="14"/>
        <v>0</v>
      </c>
    </row>
    <row r="929" spans="1:10" x14ac:dyDescent="0.35">
      <c r="A929">
        <v>914</v>
      </c>
      <c r="B929" s="148">
        <v>1090000</v>
      </c>
      <c r="C929" s="149" t="s">
        <v>227</v>
      </c>
      <c r="D929" s="149" t="s">
        <v>157</v>
      </c>
      <c r="E929" s="150" t="s">
        <v>158</v>
      </c>
      <c r="F929" t="s">
        <v>225</v>
      </c>
      <c r="G929" s="151">
        <v>0</v>
      </c>
      <c r="H929" s="44">
        <v>0</v>
      </c>
      <c r="I929" s="185">
        <f>VLOOKUP(C929,Xrate!A:D,4,0)</f>
        <v>25835</v>
      </c>
      <c r="J929" s="199">
        <f t="shared" si="14"/>
        <v>0</v>
      </c>
    </row>
    <row r="930" spans="1:10" x14ac:dyDescent="0.35">
      <c r="A930">
        <v>915</v>
      </c>
      <c r="B930" s="148">
        <v>1090000</v>
      </c>
      <c r="C930" s="149" t="s">
        <v>228</v>
      </c>
      <c r="D930" s="149" t="s">
        <v>157</v>
      </c>
      <c r="E930" s="150" t="s">
        <v>158</v>
      </c>
      <c r="F930" t="s">
        <v>225</v>
      </c>
      <c r="G930" s="151">
        <v>0</v>
      </c>
      <c r="H930" s="44">
        <v>0</v>
      </c>
      <c r="I930" s="185">
        <f>VLOOKUP(C930,Xrate!A:D,4,0)</f>
        <v>30798</v>
      </c>
      <c r="J930" s="199">
        <f t="shared" si="14"/>
        <v>0</v>
      </c>
    </row>
    <row r="931" spans="1:10" x14ac:dyDescent="0.35">
      <c r="A931">
        <v>916</v>
      </c>
      <c r="B931" s="148">
        <v>1090000</v>
      </c>
      <c r="C931" s="149" t="s">
        <v>234</v>
      </c>
      <c r="D931" s="149" t="s">
        <v>157</v>
      </c>
      <c r="E931" s="150" t="s">
        <v>158</v>
      </c>
      <c r="F931" t="s">
        <v>225</v>
      </c>
      <c r="G931" s="151">
        <v>0</v>
      </c>
      <c r="H931" s="44">
        <v>0</v>
      </c>
      <c r="I931" s="185">
        <f>VLOOKUP(C931,Xrate!A:D,4,0)</f>
        <v>2854.53</v>
      </c>
      <c r="J931" s="199">
        <f t="shared" si="14"/>
        <v>0</v>
      </c>
    </row>
    <row r="932" spans="1:10" x14ac:dyDescent="0.35">
      <c r="A932">
        <v>917</v>
      </c>
      <c r="B932" s="148">
        <v>1090000</v>
      </c>
      <c r="C932" s="149" t="s">
        <v>229</v>
      </c>
      <c r="D932" s="149" t="s">
        <v>157</v>
      </c>
      <c r="E932" s="150" t="s">
        <v>158</v>
      </c>
      <c r="F932" t="s">
        <v>225</v>
      </c>
      <c r="G932" s="151">
        <v>0</v>
      </c>
      <c r="H932" s="44">
        <v>99644400</v>
      </c>
      <c r="I932" s="185">
        <f>VLOOKUP(C932,Xrate!A:D,4,0)</f>
        <v>198.17</v>
      </c>
      <c r="J932" s="199">
        <f t="shared" si="14"/>
        <v>0</v>
      </c>
    </row>
    <row r="933" spans="1:10" x14ac:dyDescent="0.35">
      <c r="A933">
        <v>918</v>
      </c>
      <c r="B933" s="148">
        <v>1090000</v>
      </c>
      <c r="C933" s="149" t="s">
        <v>235</v>
      </c>
      <c r="D933" s="149" t="s">
        <v>157</v>
      </c>
      <c r="E933" s="150" t="s">
        <v>158</v>
      </c>
      <c r="F933" t="s">
        <v>225</v>
      </c>
      <c r="G933" s="151">
        <v>0</v>
      </c>
      <c r="H933" s="44">
        <v>0</v>
      </c>
      <c r="I933" s="185">
        <f>VLOOKUP(C933,Xrate!A:D,4,0)</f>
        <v>19.91</v>
      </c>
      <c r="J933" s="199">
        <f t="shared" si="14"/>
        <v>0</v>
      </c>
    </row>
    <row r="934" spans="1:10" x14ac:dyDescent="0.35">
      <c r="A934">
        <v>919</v>
      </c>
      <c r="B934" s="148">
        <v>1090000</v>
      </c>
      <c r="C934" s="149" t="s">
        <v>236</v>
      </c>
      <c r="D934" s="149" t="s">
        <v>157</v>
      </c>
      <c r="E934" s="150" t="s">
        <v>158</v>
      </c>
      <c r="F934" t="s">
        <v>225</v>
      </c>
      <c r="G934" s="151">
        <v>1560100</v>
      </c>
      <c r="H934" s="44">
        <v>1668100</v>
      </c>
      <c r="I934" s="185">
        <f>VLOOKUP(C934,Xrate!A:D,4,0)</f>
        <v>15601</v>
      </c>
      <c r="J934" s="199">
        <f t="shared" si="14"/>
        <v>100</v>
      </c>
    </row>
    <row r="935" spans="1:10" x14ac:dyDescent="0.35">
      <c r="A935">
        <v>920</v>
      </c>
      <c r="B935" s="148">
        <v>1090000</v>
      </c>
      <c r="C935" s="149" t="s">
        <v>230</v>
      </c>
      <c r="D935" s="149" t="s">
        <v>157</v>
      </c>
      <c r="E935" s="150" t="s">
        <v>158</v>
      </c>
      <c r="F935" t="s">
        <v>225</v>
      </c>
      <c r="G935" s="151">
        <v>0</v>
      </c>
      <c r="H935" s="44">
        <v>0</v>
      </c>
      <c r="I935" s="185">
        <f>VLOOKUP(C935,Xrate!A:D,4,0)</f>
        <v>16897</v>
      </c>
      <c r="J935" s="199">
        <f t="shared" si="14"/>
        <v>0</v>
      </c>
    </row>
    <row r="936" spans="1:10" x14ac:dyDescent="0.35">
      <c r="A936">
        <v>921</v>
      </c>
      <c r="B936" s="148">
        <v>1090000</v>
      </c>
      <c r="C936" s="149" t="s">
        <v>231</v>
      </c>
      <c r="D936" s="149" t="s">
        <v>157</v>
      </c>
      <c r="E936" s="150" t="s">
        <v>158</v>
      </c>
      <c r="F936" t="s">
        <v>225</v>
      </c>
      <c r="G936" s="151">
        <v>2134080000</v>
      </c>
      <c r="H936" s="44">
        <v>5407378675</v>
      </c>
      <c r="I936" s="185">
        <f>VLOOKUP(C936,Xrate!A:D,4,0)</f>
        <v>22800</v>
      </c>
      <c r="J936" s="199">
        <f t="shared" si="14"/>
        <v>93600</v>
      </c>
    </row>
    <row r="937" spans="1:10" x14ac:dyDescent="0.35">
      <c r="A937">
        <v>922</v>
      </c>
      <c r="B937" s="148">
        <v>1090000</v>
      </c>
      <c r="C937" s="149" t="s">
        <v>44</v>
      </c>
      <c r="D937" s="149" t="s">
        <v>221</v>
      </c>
      <c r="E937" s="150" t="s">
        <v>222</v>
      </c>
      <c r="F937" t="s">
        <v>223</v>
      </c>
      <c r="G937" s="151">
        <v>0</v>
      </c>
      <c r="H937" s="44">
        <v>0</v>
      </c>
      <c r="I937" s="185">
        <f>VLOOKUP(C937,Xrate!A:D,4,0)</f>
        <v>1</v>
      </c>
      <c r="J937" s="191">
        <f t="shared" si="14"/>
        <v>0</v>
      </c>
    </row>
    <row r="938" spans="1:10" x14ac:dyDescent="0.35">
      <c r="A938">
        <v>923</v>
      </c>
      <c r="B938" s="148">
        <v>1090000</v>
      </c>
      <c r="C938" s="149" t="s">
        <v>44</v>
      </c>
      <c r="D938" s="149" t="s">
        <v>232</v>
      </c>
      <c r="E938" s="150" t="s">
        <v>233</v>
      </c>
      <c r="F938" t="s">
        <v>41</v>
      </c>
      <c r="G938" s="151">
        <v>77674550000</v>
      </c>
      <c r="H938" s="44">
        <v>74095210000</v>
      </c>
      <c r="I938" s="185">
        <f>VLOOKUP(C938,Xrate!A:D,4,0)</f>
        <v>1</v>
      </c>
      <c r="J938" s="191">
        <f t="shared" si="14"/>
        <v>77674550000</v>
      </c>
    </row>
    <row r="939" spans="1:10" x14ac:dyDescent="0.35">
      <c r="A939">
        <v>924</v>
      </c>
      <c r="B939" s="148">
        <v>1090100</v>
      </c>
      <c r="C939" s="149" t="s">
        <v>224</v>
      </c>
      <c r="D939" s="149" t="s">
        <v>157</v>
      </c>
      <c r="E939" s="150" t="s">
        <v>158</v>
      </c>
      <c r="F939" t="s">
        <v>225</v>
      </c>
      <c r="G939" s="151">
        <v>82885</v>
      </c>
      <c r="H939" s="44">
        <v>0</v>
      </c>
      <c r="I939" s="185">
        <f>VLOOKUP(C939,Xrate!A:D,4,0)</f>
        <v>16577</v>
      </c>
      <c r="J939" s="199">
        <f t="shared" si="14"/>
        <v>5</v>
      </c>
    </row>
    <row r="940" spans="1:10" x14ac:dyDescent="0.35">
      <c r="A940">
        <v>925</v>
      </c>
      <c r="B940" s="148">
        <v>1090100</v>
      </c>
      <c r="C940" s="149" t="s">
        <v>226</v>
      </c>
      <c r="D940" s="149" t="s">
        <v>157</v>
      </c>
      <c r="E940" s="150" t="s">
        <v>158</v>
      </c>
      <c r="F940" t="s">
        <v>225</v>
      </c>
      <c r="G940" s="151">
        <v>1791600</v>
      </c>
      <c r="H940" s="44">
        <v>0</v>
      </c>
      <c r="I940" s="185">
        <f>VLOOKUP(C940,Xrate!A:D,4,0)</f>
        <v>17916</v>
      </c>
      <c r="J940" s="199">
        <f t="shared" si="14"/>
        <v>100</v>
      </c>
    </row>
    <row r="941" spans="1:10" x14ac:dyDescent="0.35">
      <c r="A941">
        <v>926</v>
      </c>
      <c r="B941" s="148">
        <v>1090100</v>
      </c>
      <c r="C941" s="149" t="s">
        <v>227</v>
      </c>
      <c r="D941" s="149" t="s">
        <v>157</v>
      </c>
      <c r="E941" s="150" t="s">
        <v>158</v>
      </c>
      <c r="F941" t="s">
        <v>225</v>
      </c>
      <c r="G941" s="151">
        <v>5683700</v>
      </c>
      <c r="H941" s="44">
        <v>86562050</v>
      </c>
      <c r="I941" s="185">
        <f>VLOOKUP(C941,Xrate!A:D,4,0)</f>
        <v>25835</v>
      </c>
      <c r="J941" s="199">
        <f t="shared" si="14"/>
        <v>220</v>
      </c>
    </row>
    <row r="942" spans="1:10" x14ac:dyDescent="0.35">
      <c r="A942">
        <v>927</v>
      </c>
      <c r="B942" s="148">
        <v>1090100</v>
      </c>
      <c r="C942" s="149" t="s">
        <v>228</v>
      </c>
      <c r="D942" s="149" t="s">
        <v>157</v>
      </c>
      <c r="E942" s="150" t="s">
        <v>158</v>
      </c>
      <c r="F942" t="s">
        <v>225</v>
      </c>
      <c r="G942" s="151">
        <v>0</v>
      </c>
      <c r="H942" s="44">
        <v>0</v>
      </c>
      <c r="I942" s="185">
        <f>VLOOKUP(C942,Xrate!A:D,4,0)</f>
        <v>30798</v>
      </c>
      <c r="J942" s="199">
        <f t="shared" si="14"/>
        <v>0</v>
      </c>
    </row>
    <row r="943" spans="1:10" x14ac:dyDescent="0.35">
      <c r="A943">
        <v>928</v>
      </c>
      <c r="B943" s="148">
        <v>1090100</v>
      </c>
      <c r="C943" s="149" t="s">
        <v>229</v>
      </c>
      <c r="D943" s="149" t="s">
        <v>157</v>
      </c>
      <c r="E943" s="150" t="s">
        <v>158</v>
      </c>
      <c r="F943" t="s">
        <v>225</v>
      </c>
      <c r="G943" s="151">
        <v>25960270</v>
      </c>
      <c r="H943" s="44">
        <v>0</v>
      </c>
      <c r="I943" s="185">
        <f>VLOOKUP(C943,Xrate!A:D,4,0)</f>
        <v>198.17</v>
      </c>
      <c r="J943" s="199">
        <f t="shared" si="14"/>
        <v>131000.00000000001</v>
      </c>
    </row>
    <row r="944" spans="1:10" x14ac:dyDescent="0.35">
      <c r="A944">
        <v>929</v>
      </c>
      <c r="B944" s="148">
        <v>1090100</v>
      </c>
      <c r="C944" s="149" t="s">
        <v>230</v>
      </c>
      <c r="D944" s="149" t="s">
        <v>157</v>
      </c>
      <c r="E944" s="150" t="s">
        <v>158</v>
      </c>
      <c r="F944" t="s">
        <v>225</v>
      </c>
      <c r="G944" s="151">
        <v>0</v>
      </c>
      <c r="H944" s="44">
        <v>0</v>
      </c>
      <c r="I944" s="185">
        <f>VLOOKUP(C944,Xrate!A:D,4,0)</f>
        <v>16897</v>
      </c>
      <c r="J944" s="199">
        <f t="shared" si="14"/>
        <v>0</v>
      </c>
    </row>
    <row r="945" spans="1:10" x14ac:dyDescent="0.35">
      <c r="A945">
        <v>930</v>
      </c>
      <c r="B945" s="148">
        <v>1090100</v>
      </c>
      <c r="C945" s="149" t="s">
        <v>231</v>
      </c>
      <c r="D945" s="149" t="s">
        <v>157</v>
      </c>
      <c r="E945" s="150" t="s">
        <v>158</v>
      </c>
      <c r="F945" t="s">
        <v>225</v>
      </c>
      <c r="G945" s="151">
        <v>1683871200</v>
      </c>
      <c r="H945" s="44">
        <v>2939741570</v>
      </c>
      <c r="I945" s="185">
        <f>VLOOKUP(C945,Xrate!A:D,4,0)</f>
        <v>22800</v>
      </c>
      <c r="J945" s="199">
        <f t="shared" si="14"/>
        <v>73854</v>
      </c>
    </row>
    <row r="946" spans="1:10" x14ac:dyDescent="0.35">
      <c r="A946">
        <v>931</v>
      </c>
      <c r="B946" s="148">
        <v>1090100</v>
      </c>
      <c r="C946" s="149" t="s">
        <v>44</v>
      </c>
      <c r="D946" s="149" t="s">
        <v>221</v>
      </c>
      <c r="E946" s="150" t="s">
        <v>222</v>
      </c>
      <c r="F946" t="s">
        <v>223</v>
      </c>
      <c r="G946" s="151">
        <v>0</v>
      </c>
      <c r="H946" s="44">
        <v>0</v>
      </c>
      <c r="I946" s="185">
        <f>VLOOKUP(C946,Xrate!A:D,4,0)</f>
        <v>1</v>
      </c>
      <c r="J946" s="191">
        <f t="shared" si="14"/>
        <v>0</v>
      </c>
    </row>
    <row r="947" spans="1:10" x14ac:dyDescent="0.35">
      <c r="A947">
        <v>932</v>
      </c>
      <c r="B947" s="148">
        <v>1090100</v>
      </c>
      <c r="C947" s="149" t="s">
        <v>44</v>
      </c>
      <c r="D947" s="149" t="s">
        <v>232</v>
      </c>
      <c r="E947" s="150" t="s">
        <v>233</v>
      </c>
      <c r="F947" t="s">
        <v>41</v>
      </c>
      <c r="G947" s="151">
        <v>25662030000</v>
      </c>
      <c r="H947" s="44">
        <v>25446770000</v>
      </c>
      <c r="I947" s="185">
        <f>VLOOKUP(C947,Xrate!A:D,4,0)</f>
        <v>1</v>
      </c>
      <c r="J947" s="191">
        <f t="shared" si="14"/>
        <v>25662030000</v>
      </c>
    </row>
    <row r="948" spans="1:10" x14ac:dyDescent="0.35">
      <c r="A948">
        <v>933</v>
      </c>
      <c r="B948" s="148">
        <v>1090200</v>
      </c>
      <c r="C948" s="149" t="s">
        <v>224</v>
      </c>
      <c r="D948" s="149" t="s">
        <v>157</v>
      </c>
      <c r="E948" s="150" t="s">
        <v>158</v>
      </c>
      <c r="F948" t="s">
        <v>225</v>
      </c>
      <c r="G948" s="151">
        <v>0</v>
      </c>
      <c r="H948" s="44">
        <v>0</v>
      </c>
      <c r="I948" s="185">
        <f>VLOOKUP(C948,Xrate!A:D,4,0)</f>
        <v>16577</v>
      </c>
      <c r="J948" s="199">
        <f t="shared" si="14"/>
        <v>0</v>
      </c>
    </row>
    <row r="949" spans="1:10" x14ac:dyDescent="0.35">
      <c r="A949">
        <v>934</v>
      </c>
      <c r="B949" s="148">
        <v>1090200</v>
      </c>
      <c r="C949" s="149" t="s">
        <v>226</v>
      </c>
      <c r="D949" s="149" t="s">
        <v>157</v>
      </c>
      <c r="E949" s="150" t="s">
        <v>158</v>
      </c>
      <c r="F949" t="s">
        <v>225</v>
      </c>
      <c r="G949" s="151">
        <v>0</v>
      </c>
      <c r="H949" s="44">
        <v>0</v>
      </c>
      <c r="I949" s="185">
        <f>VLOOKUP(C949,Xrate!A:D,4,0)</f>
        <v>17916</v>
      </c>
      <c r="J949" s="199">
        <f t="shared" si="14"/>
        <v>0</v>
      </c>
    </row>
    <row r="950" spans="1:10" x14ac:dyDescent="0.35">
      <c r="A950">
        <v>935</v>
      </c>
      <c r="B950" s="148">
        <v>1090200</v>
      </c>
      <c r="C950" s="149" t="s">
        <v>227</v>
      </c>
      <c r="D950" s="149" t="s">
        <v>157</v>
      </c>
      <c r="E950" s="150" t="s">
        <v>158</v>
      </c>
      <c r="F950" t="s">
        <v>225</v>
      </c>
      <c r="G950" s="151">
        <v>781767100</v>
      </c>
      <c r="H950" s="44">
        <v>821629950</v>
      </c>
      <c r="I950" s="185">
        <f>VLOOKUP(C950,Xrate!A:D,4,0)</f>
        <v>25835</v>
      </c>
      <c r="J950" s="199">
        <f t="shared" si="14"/>
        <v>30260</v>
      </c>
    </row>
    <row r="951" spans="1:10" x14ac:dyDescent="0.35">
      <c r="A951">
        <v>936</v>
      </c>
      <c r="B951" s="148">
        <v>1090200</v>
      </c>
      <c r="C951" s="149" t="s">
        <v>228</v>
      </c>
      <c r="D951" s="149" t="s">
        <v>157</v>
      </c>
      <c r="E951" s="150" t="s">
        <v>158</v>
      </c>
      <c r="F951" t="s">
        <v>225</v>
      </c>
      <c r="G951" s="151">
        <v>0</v>
      </c>
      <c r="H951" s="44">
        <v>0</v>
      </c>
      <c r="I951" s="185">
        <f>VLOOKUP(C951,Xrate!A:D,4,0)</f>
        <v>30798</v>
      </c>
      <c r="J951" s="199">
        <f t="shared" si="14"/>
        <v>0</v>
      </c>
    </row>
    <row r="952" spans="1:10" x14ac:dyDescent="0.35">
      <c r="A952">
        <v>937</v>
      </c>
      <c r="B952" s="148">
        <v>1090200</v>
      </c>
      <c r="C952" s="149" t="s">
        <v>229</v>
      </c>
      <c r="D952" s="149" t="s">
        <v>157</v>
      </c>
      <c r="E952" s="150" t="s">
        <v>158</v>
      </c>
      <c r="F952" t="s">
        <v>225</v>
      </c>
      <c r="G952" s="151">
        <v>0</v>
      </c>
      <c r="H952" s="44">
        <v>0</v>
      </c>
      <c r="I952" s="185">
        <f>VLOOKUP(C952,Xrate!A:D,4,0)</f>
        <v>198.17</v>
      </c>
      <c r="J952" s="199">
        <f t="shared" si="14"/>
        <v>0</v>
      </c>
    </row>
    <row r="953" spans="1:10" x14ac:dyDescent="0.35">
      <c r="A953">
        <v>938</v>
      </c>
      <c r="B953" s="148">
        <v>1090200</v>
      </c>
      <c r="C953" s="149" t="s">
        <v>230</v>
      </c>
      <c r="D953" s="149" t="s">
        <v>157</v>
      </c>
      <c r="E953" s="150" t="s">
        <v>158</v>
      </c>
      <c r="F953" t="s">
        <v>225</v>
      </c>
      <c r="G953" s="151">
        <v>0</v>
      </c>
      <c r="H953" s="44">
        <v>0</v>
      </c>
      <c r="I953" s="185">
        <f>VLOOKUP(C953,Xrate!A:D,4,0)</f>
        <v>16897</v>
      </c>
      <c r="J953" s="199">
        <f t="shared" si="14"/>
        <v>0</v>
      </c>
    </row>
    <row r="954" spans="1:10" x14ac:dyDescent="0.35">
      <c r="A954">
        <v>939</v>
      </c>
      <c r="B954" s="148">
        <v>1090200</v>
      </c>
      <c r="C954" s="149" t="s">
        <v>231</v>
      </c>
      <c r="D954" s="149" t="s">
        <v>157</v>
      </c>
      <c r="E954" s="150" t="s">
        <v>158</v>
      </c>
      <c r="F954" t="s">
        <v>225</v>
      </c>
      <c r="G954" s="151">
        <v>762774000</v>
      </c>
      <c r="H954" s="44">
        <v>2423622080</v>
      </c>
      <c r="I954" s="185">
        <f>VLOOKUP(C954,Xrate!A:D,4,0)</f>
        <v>22800</v>
      </c>
      <c r="J954" s="199">
        <f t="shared" si="14"/>
        <v>33455</v>
      </c>
    </row>
    <row r="955" spans="1:10" x14ac:dyDescent="0.35">
      <c r="A955">
        <v>940</v>
      </c>
      <c r="B955" s="148">
        <v>1090200</v>
      </c>
      <c r="C955" s="149" t="s">
        <v>44</v>
      </c>
      <c r="D955" s="149" t="s">
        <v>221</v>
      </c>
      <c r="E955" s="150" t="s">
        <v>222</v>
      </c>
      <c r="F955" t="s">
        <v>223</v>
      </c>
      <c r="G955" s="151">
        <v>0</v>
      </c>
      <c r="H955" s="44">
        <v>0</v>
      </c>
      <c r="I955" s="185">
        <f>VLOOKUP(C955,Xrate!A:D,4,0)</f>
        <v>1</v>
      </c>
      <c r="J955" s="191">
        <f t="shared" si="14"/>
        <v>0</v>
      </c>
    </row>
    <row r="956" spans="1:10" x14ac:dyDescent="0.35">
      <c r="A956">
        <v>941</v>
      </c>
      <c r="B956" s="148">
        <v>1090200</v>
      </c>
      <c r="C956" s="149" t="s">
        <v>44</v>
      </c>
      <c r="D956" s="149" t="s">
        <v>232</v>
      </c>
      <c r="E956" s="150" t="s">
        <v>233</v>
      </c>
      <c r="F956" t="s">
        <v>41</v>
      </c>
      <c r="G956" s="151">
        <v>18148785000</v>
      </c>
      <c r="H956" s="44">
        <v>21253025000</v>
      </c>
      <c r="I956" s="185">
        <f>VLOOKUP(C956,Xrate!A:D,4,0)</f>
        <v>1</v>
      </c>
      <c r="J956" s="191">
        <f t="shared" si="14"/>
        <v>18148785000</v>
      </c>
    </row>
    <row r="957" spans="1:10" x14ac:dyDescent="0.35">
      <c r="A957">
        <v>942</v>
      </c>
      <c r="B957" s="148">
        <v>1090300</v>
      </c>
      <c r="C957" s="149" t="s">
        <v>224</v>
      </c>
      <c r="D957" s="149" t="s">
        <v>157</v>
      </c>
      <c r="E957" s="150" t="s">
        <v>158</v>
      </c>
      <c r="F957" t="s">
        <v>225</v>
      </c>
      <c r="G957" s="151">
        <v>0</v>
      </c>
      <c r="H957" s="44">
        <v>0</v>
      </c>
      <c r="I957" s="185">
        <f>VLOOKUP(C957,Xrate!A:D,4,0)</f>
        <v>16577</v>
      </c>
      <c r="J957" s="199">
        <f t="shared" si="14"/>
        <v>0</v>
      </c>
    </row>
    <row r="958" spans="1:10" x14ac:dyDescent="0.35">
      <c r="A958">
        <v>943</v>
      </c>
      <c r="B958" s="148">
        <v>1090300</v>
      </c>
      <c r="C958" s="149" t="s">
        <v>226</v>
      </c>
      <c r="D958" s="149" t="s">
        <v>157</v>
      </c>
      <c r="E958" s="150" t="s">
        <v>158</v>
      </c>
      <c r="F958" t="s">
        <v>225</v>
      </c>
      <c r="G958" s="151">
        <v>0</v>
      </c>
      <c r="H958" s="44">
        <v>0</v>
      </c>
      <c r="I958" s="185">
        <f>VLOOKUP(C958,Xrate!A:D,4,0)</f>
        <v>17916</v>
      </c>
      <c r="J958" s="199">
        <f t="shared" si="14"/>
        <v>0</v>
      </c>
    </row>
    <row r="959" spans="1:10" x14ac:dyDescent="0.35">
      <c r="A959">
        <v>944</v>
      </c>
      <c r="B959" s="148">
        <v>1090300</v>
      </c>
      <c r="C959" s="149" t="s">
        <v>227</v>
      </c>
      <c r="D959" s="149" t="s">
        <v>157</v>
      </c>
      <c r="E959" s="150" t="s">
        <v>158</v>
      </c>
      <c r="F959" t="s">
        <v>225</v>
      </c>
      <c r="G959" s="151">
        <v>3875250</v>
      </c>
      <c r="H959" s="44">
        <v>152973590</v>
      </c>
      <c r="I959" s="185">
        <f>VLOOKUP(C959,Xrate!A:D,4,0)</f>
        <v>25835</v>
      </c>
      <c r="J959" s="199">
        <f t="shared" si="14"/>
        <v>150</v>
      </c>
    </row>
    <row r="960" spans="1:10" x14ac:dyDescent="0.35">
      <c r="A960">
        <v>945</v>
      </c>
      <c r="B960" s="148">
        <v>1090300</v>
      </c>
      <c r="C960" s="149" t="s">
        <v>229</v>
      </c>
      <c r="D960" s="149" t="s">
        <v>157</v>
      </c>
      <c r="E960" s="150" t="s">
        <v>158</v>
      </c>
      <c r="F960" t="s">
        <v>225</v>
      </c>
      <c r="G960" s="151">
        <v>0</v>
      </c>
      <c r="H960" s="44">
        <v>0</v>
      </c>
      <c r="I960" s="185">
        <f>VLOOKUP(C960,Xrate!A:D,4,0)</f>
        <v>198.17</v>
      </c>
      <c r="J960" s="199">
        <f t="shared" si="14"/>
        <v>0</v>
      </c>
    </row>
    <row r="961" spans="1:10" x14ac:dyDescent="0.35">
      <c r="A961">
        <v>946</v>
      </c>
      <c r="B961" s="148">
        <v>1090300</v>
      </c>
      <c r="C961" s="149" t="s">
        <v>231</v>
      </c>
      <c r="D961" s="149" t="s">
        <v>157</v>
      </c>
      <c r="E961" s="150" t="s">
        <v>158</v>
      </c>
      <c r="F961" t="s">
        <v>225</v>
      </c>
      <c r="G961" s="151">
        <v>1896390000</v>
      </c>
      <c r="H961" s="44">
        <v>1970325085</v>
      </c>
      <c r="I961" s="185">
        <f>VLOOKUP(C961,Xrate!A:D,4,0)</f>
        <v>22800</v>
      </c>
      <c r="J961" s="199">
        <f t="shared" si="14"/>
        <v>83175</v>
      </c>
    </row>
    <row r="962" spans="1:10" x14ac:dyDescent="0.35">
      <c r="A962">
        <v>947</v>
      </c>
      <c r="B962" s="148">
        <v>1090300</v>
      </c>
      <c r="C962" s="149" t="s">
        <v>44</v>
      </c>
      <c r="D962" s="149" t="s">
        <v>221</v>
      </c>
      <c r="E962" s="150" t="s">
        <v>222</v>
      </c>
      <c r="F962" t="s">
        <v>223</v>
      </c>
      <c r="G962" s="151">
        <v>0</v>
      </c>
      <c r="H962" s="44">
        <v>0</v>
      </c>
      <c r="I962" s="185">
        <f>VLOOKUP(C962,Xrate!A:D,4,0)</f>
        <v>1</v>
      </c>
      <c r="J962" s="191">
        <f t="shared" si="14"/>
        <v>0</v>
      </c>
    </row>
    <row r="963" spans="1:10" x14ac:dyDescent="0.35">
      <c r="A963">
        <v>948</v>
      </c>
      <c r="B963" s="148">
        <v>1090300</v>
      </c>
      <c r="C963" s="149" t="s">
        <v>44</v>
      </c>
      <c r="D963" s="149" t="s">
        <v>232</v>
      </c>
      <c r="E963" s="150" t="s">
        <v>233</v>
      </c>
      <c r="F963" t="s">
        <v>41</v>
      </c>
      <c r="G963" s="151">
        <v>7793750000</v>
      </c>
      <c r="H963" s="44">
        <v>8410050000</v>
      </c>
      <c r="I963" s="185">
        <f>VLOOKUP(C963,Xrate!A:D,4,0)</f>
        <v>1</v>
      </c>
      <c r="J963" s="191">
        <f t="shared" si="14"/>
        <v>7793750000</v>
      </c>
    </row>
    <row r="964" spans="1:10" x14ac:dyDescent="0.35">
      <c r="A964">
        <v>949</v>
      </c>
      <c r="B964" s="148">
        <v>1090400</v>
      </c>
      <c r="C964" s="149" t="s">
        <v>224</v>
      </c>
      <c r="D964" s="149" t="s">
        <v>157</v>
      </c>
      <c r="E964" s="150" t="s">
        <v>158</v>
      </c>
      <c r="F964" t="s">
        <v>225</v>
      </c>
      <c r="G964" s="151">
        <v>41028075</v>
      </c>
      <c r="H964" s="44">
        <v>110417975</v>
      </c>
      <c r="I964" s="185">
        <f>VLOOKUP(C964,Xrate!A:D,4,0)</f>
        <v>16577</v>
      </c>
      <c r="J964" s="199">
        <f t="shared" si="14"/>
        <v>2475</v>
      </c>
    </row>
    <row r="965" spans="1:10" x14ac:dyDescent="0.35">
      <c r="A965">
        <v>950</v>
      </c>
      <c r="B965" s="148">
        <v>1090400</v>
      </c>
      <c r="C965" s="149" t="s">
        <v>226</v>
      </c>
      <c r="D965" s="149" t="s">
        <v>157</v>
      </c>
      <c r="E965" s="150" t="s">
        <v>158</v>
      </c>
      <c r="F965" t="s">
        <v>225</v>
      </c>
      <c r="G965" s="151">
        <v>39056880</v>
      </c>
      <c r="H965" s="44">
        <v>15399450</v>
      </c>
      <c r="I965" s="185">
        <f>VLOOKUP(C965,Xrate!A:D,4,0)</f>
        <v>17916</v>
      </c>
      <c r="J965" s="199">
        <f t="shared" si="14"/>
        <v>2180</v>
      </c>
    </row>
    <row r="966" spans="1:10" x14ac:dyDescent="0.35">
      <c r="A966">
        <v>951</v>
      </c>
      <c r="B966" s="148">
        <v>1090400</v>
      </c>
      <c r="C966" s="149" t="s">
        <v>227</v>
      </c>
      <c r="D966" s="149" t="s">
        <v>157</v>
      </c>
      <c r="E966" s="150" t="s">
        <v>158</v>
      </c>
      <c r="F966" t="s">
        <v>225</v>
      </c>
      <c r="G966" s="151">
        <v>613193725</v>
      </c>
      <c r="H966" s="44">
        <v>477652230</v>
      </c>
      <c r="I966" s="185">
        <f>VLOOKUP(C966,Xrate!A:D,4,0)</f>
        <v>25835</v>
      </c>
      <c r="J966" s="199">
        <f t="shared" si="14"/>
        <v>23735</v>
      </c>
    </row>
    <row r="967" spans="1:10" x14ac:dyDescent="0.35">
      <c r="A967">
        <v>952</v>
      </c>
      <c r="B967" s="148">
        <v>1090400</v>
      </c>
      <c r="C967" s="149" t="s">
        <v>229</v>
      </c>
      <c r="D967" s="149" t="s">
        <v>157</v>
      </c>
      <c r="E967" s="150" t="s">
        <v>158</v>
      </c>
      <c r="F967" t="s">
        <v>225</v>
      </c>
      <c r="G967" s="151">
        <v>0</v>
      </c>
      <c r="H967" s="44">
        <v>0</v>
      </c>
      <c r="I967" s="185">
        <f>VLOOKUP(C967,Xrate!A:D,4,0)</f>
        <v>198.17</v>
      </c>
      <c r="J967" s="199">
        <f t="shared" si="14"/>
        <v>0</v>
      </c>
    </row>
    <row r="968" spans="1:10" x14ac:dyDescent="0.35">
      <c r="A968">
        <v>953</v>
      </c>
      <c r="B968" s="148">
        <v>1090400</v>
      </c>
      <c r="C968" s="149" t="s">
        <v>231</v>
      </c>
      <c r="D968" s="149" t="s">
        <v>157</v>
      </c>
      <c r="E968" s="150" t="s">
        <v>158</v>
      </c>
      <c r="F968" t="s">
        <v>225</v>
      </c>
      <c r="G968" s="151">
        <v>2745712800</v>
      </c>
      <c r="H968" s="44">
        <v>3284329540</v>
      </c>
      <c r="I968" s="185">
        <f>VLOOKUP(C968,Xrate!A:D,4,0)</f>
        <v>22800</v>
      </c>
      <c r="J968" s="199">
        <f t="shared" si="14"/>
        <v>120426</v>
      </c>
    </row>
    <row r="969" spans="1:10" x14ac:dyDescent="0.35">
      <c r="A969">
        <v>954</v>
      </c>
      <c r="B969" s="148">
        <v>1090400</v>
      </c>
      <c r="C969" s="149" t="s">
        <v>44</v>
      </c>
      <c r="D969" s="149" t="s">
        <v>221</v>
      </c>
      <c r="E969" s="150" t="s">
        <v>222</v>
      </c>
      <c r="F969" t="s">
        <v>223</v>
      </c>
      <c r="G969" s="151">
        <v>0</v>
      </c>
      <c r="H969" s="44">
        <v>0</v>
      </c>
      <c r="I969" s="185">
        <f>VLOOKUP(C969,Xrate!A:D,4,0)</f>
        <v>1</v>
      </c>
      <c r="J969" s="191">
        <f t="shared" si="14"/>
        <v>0</v>
      </c>
    </row>
    <row r="970" spans="1:10" x14ac:dyDescent="0.35">
      <c r="A970">
        <v>955</v>
      </c>
      <c r="B970" s="148">
        <v>1090400</v>
      </c>
      <c r="C970" s="149" t="s">
        <v>44</v>
      </c>
      <c r="D970" s="149" t="s">
        <v>232</v>
      </c>
      <c r="E970" s="150" t="s">
        <v>233</v>
      </c>
      <c r="F970" t="s">
        <v>41</v>
      </c>
      <c r="G970" s="151">
        <v>17162200000</v>
      </c>
      <c r="H970" s="44">
        <v>14398900000</v>
      </c>
      <c r="I970" s="185">
        <f>VLOOKUP(C970,Xrate!A:D,4,0)</f>
        <v>1</v>
      </c>
      <c r="J970" s="191">
        <f t="shared" si="14"/>
        <v>17162200000</v>
      </c>
    </row>
    <row r="971" spans="1:10" x14ac:dyDescent="0.35">
      <c r="A971">
        <v>956</v>
      </c>
      <c r="B971" s="148">
        <v>1090600</v>
      </c>
      <c r="C971" s="149" t="s">
        <v>224</v>
      </c>
      <c r="D971" s="149" t="s">
        <v>157</v>
      </c>
      <c r="E971" s="150" t="s">
        <v>158</v>
      </c>
      <c r="F971" t="s">
        <v>225</v>
      </c>
      <c r="G971" s="151">
        <v>0</v>
      </c>
      <c r="H971" s="44">
        <v>0</v>
      </c>
      <c r="I971" s="185">
        <f>VLOOKUP(C971,Xrate!A:D,4,0)</f>
        <v>16577</v>
      </c>
      <c r="J971" s="199">
        <f t="shared" si="14"/>
        <v>0</v>
      </c>
    </row>
    <row r="972" spans="1:10" x14ac:dyDescent="0.35">
      <c r="A972">
        <v>957</v>
      </c>
      <c r="B972" s="148">
        <v>1090600</v>
      </c>
      <c r="C972" s="149" t="s">
        <v>226</v>
      </c>
      <c r="D972" s="149" t="s">
        <v>157</v>
      </c>
      <c r="E972" s="150" t="s">
        <v>158</v>
      </c>
      <c r="F972" t="s">
        <v>225</v>
      </c>
      <c r="G972" s="151">
        <v>0</v>
      </c>
      <c r="H972" s="44">
        <v>0</v>
      </c>
      <c r="I972" s="185">
        <f>VLOOKUP(C972,Xrate!A:D,4,0)</f>
        <v>17916</v>
      </c>
      <c r="J972" s="199">
        <f t="shared" si="14"/>
        <v>0</v>
      </c>
    </row>
    <row r="973" spans="1:10" x14ac:dyDescent="0.35">
      <c r="A973">
        <v>958</v>
      </c>
      <c r="B973" s="148">
        <v>1090600</v>
      </c>
      <c r="C973" s="149" t="s">
        <v>227</v>
      </c>
      <c r="D973" s="149" t="s">
        <v>157</v>
      </c>
      <c r="E973" s="150" t="s">
        <v>158</v>
      </c>
      <c r="F973" t="s">
        <v>225</v>
      </c>
      <c r="G973" s="151">
        <v>15501000</v>
      </c>
      <c r="H973" s="44">
        <v>200227955</v>
      </c>
      <c r="I973" s="185">
        <f>VLOOKUP(C973,Xrate!A:D,4,0)</f>
        <v>25835</v>
      </c>
      <c r="J973" s="199">
        <f t="shared" si="14"/>
        <v>600</v>
      </c>
    </row>
    <row r="974" spans="1:10" x14ac:dyDescent="0.35">
      <c r="A974">
        <v>959</v>
      </c>
      <c r="B974" s="148">
        <v>1090600</v>
      </c>
      <c r="C974" s="149" t="s">
        <v>229</v>
      </c>
      <c r="D974" s="149" t="s">
        <v>157</v>
      </c>
      <c r="E974" s="150" t="s">
        <v>158</v>
      </c>
      <c r="F974" t="s">
        <v>225</v>
      </c>
      <c r="G974" s="151">
        <v>0</v>
      </c>
      <c r="H974" s="44">
        <v>0</v>
      </c>
      <c r="I974" s="185">
        <f>VLOOKUP(C974,Xrate!A:D,4,0)</f>
        <v>198.17</v>
      </c>
      <c r="J974" s="199">
        <f t="shared" si="14"/>
        <v>0</v>
      </c>
    </row>
    <row r="975" spans="1:10" x14ac:dyDescent="0.35">
      <c r="A975">
        <v>960</v>
      </c>
      <c r="B975" s="148">
        <v>1090600</v>
      </c>
      <c r="C975" s="149" t="s">
        <v>230</v>
      </c>
      <c r="D975" s="149" t="s">
        <v>157</v>
      </c>
      <c r="E975" s="150" t="s">
        <v>158</v>
      </c>
      <c r="F975" t="s">
        <v>225</v>
      </c>
      <c r="G975" s="151">
        <v>0</v>
      </c>
      <c r="H975" s="44">
        <v>0</v>
      </c>
      <c r="I975" s="185">
        <f>VLOOKUP(C975,Xrate!A:D,4,0)</f>
        <v>16897</v>
      </c>
      <c r="J975" s="199">
        <f t="shared" si="14"/>
        <v>0</v>
      </c>
    </row>
    <row r="976" spans="1:10" x14ac:dyDescent="0.35">
      <c r="A976">
        <v>961</v>
      </c>
      <c r="B976" s="148">
        <v>1090600</v>
      </c>
      <c r="C976" s="149" t="s">
        <v>231</v>
      </c>
      <c r="D976" s="149" t="s">
        <v>157</v>
      </c>
      <c r="E976" s="150" t="s">
        <v>158</v>
      </c>
      <c r="F976" t="s">
        <v>225</v>
      </c>
      <c r="G976" s="151">
        <v>793006800</v>
      </c>
      <c r="H976" s="44">
        <v>624920935</v>
      </c>
      <c r="I976" s="185">
        <f>VLOOKUP(C976,Xrate!A:D,4,0)</f>
        <v>22800</v>
      </c>
      <c r="J976" s="199">
        <f t="shared" si="14"/>
        <v>34781</v>
      </c>
    </row>
    <row r="977" spans="1:10" x14ac:dyDescent="0.35">
      <c r="A977">
        <v>962</v>
      </c>
      <c r="B977" s="148">
        <v>1090600</v>
      </c>
      <c r="C977" s="149" t="s">
        <v>44</v>
      </c>
      <c r="D977" s="149" t="s">
        <v>221</v>
      </c>
      <c r="E977" s="150" t="s">
        <v>222</v>
      </c>
      <c r="F977" t="s">
        <v>223</v>
      </c>
      <c r="G977" s="151">
        <v>0</v>
      </c>
      <c r="H977" s="44">
        <v>0</v>
      </c>
      <c r="I977" s="185">
        <f>VLOOKUP(C977,Xrate!A:D,4,0)</f>
        <v>1</v>
      </c>
      <c r="J977" s="191">
        <f t="shared" ref="J977:J1040" si="15">G977/I977</f>
        <v>0</v>
      </c>
    </row>
    <row r="978" spans="1:10" x14ac:dyDescent="0.35">
      <c r="A978">
        <v>963</v>
      </c>
      <c r="B978" s="148">
        <v>1090600</v>
      </c>
      <c r="C978" s="149" t="s">
        <v>44</v>
      </c>
      <c r="D978" s="149" t="s">
        <v>232</v>
      </c>
      <c r="E978" s="150" t="s">
        <v>233</v>
      </c>
      <c r="F978" t="s">
        <v>41</v>
      </c>
      <c r="G978" s="151">
        <v>13326190000</v>
      </c>
      <c r="H978" s="44">
        <v>16277340000</v>
      </c>
      <c r="I978" s="185">
        <f>VLOOKUP(C978,Xrate!A:D,4,0)</f>
        <v>1</v>
      </c>
      <c r="J978" s="191">
        <f t="shared" si="15"/>
        <v>13326190000</v>
      </c>
    </row>
    <row r="979" spans="1:10" x14ac:dyDescent="0.35">
      <c r="A979">
        <v>964</v>
      </c>
      <c r="B979" s="148">
        <v>1090800</v>
      </c>
      <c r="C979" s="149" t="s">
        <v>224</v>
      </c>
      <c r="D979" s="149" t="s">
        <v>157</v>
      </c>
      <c r="E979" s="150" t="s">
        <v>158</v>
      </c>
      <c r="F979" t="s">
        <v>225</v>
      </c>
      <c r="G979" s="151">
        <v>0</v>
      </c>
      <c r="H979" s="44">
        <v>0</v>
      </c>
      <c r="I979" s="185">
        <f>VLOOKUP(C979,Xrate!A:D,4,0)</f>
        <v>16577</v>
      </c>
      <c r="J979" s="199">
        <f t="shared" si="15"/>
        <v>0</v>
      </c>
    </row>
    <row r="980" spans="1:10" x14ac:dyDescent="0.35">
      <c r="A980">
        <v>965</v>
      </c>
      <c r="B980" s="148">
        <v>1090800</v>
      </c>
      <c r="C980" s="149" t="s">
        <v>226</v>
      </c>
      <c r="D980" s="149" t="s">
        <v>157</v>
      </c>
      <c r="E980" s="150" t="s">
        <v>158</v>
      </c>
      <c r="F980" t="s">
        <v>225</v>
      </c>
      <c r="G980" s="151">
        <v>3583200</v>
      </c>
      <c r="H980" s="44">
        <v>0</v>
      </c>
      <c r="I980" s="185">
        <f>VLOOKUP(C980,Xrate!A:D,4,0)</f>
        <v>17916</v>
      </c>
      <c r="J980" s="199">
        <f t="shared" si="15"/>
        <v>200</v>
      </c>
    </row>
    <row r="981" spans="1:10" x14ac:dyDescent="0.35">
      <c r="A981">
        <v>966</v>
      </c>
      <c r="B981" s="148">
        <v>1090800</v>
      </c>
      <c r="C981" s="149" t="s">
        <v>227</v>
      </c>
      <c r="D981" s="149" t="s">
        <v>157</v>
      </c>
      <c r="E981" s="150" t="s">
        <v>158</v>
      </c>
      <c r="F981" t="s">
        <v>225</v>
      </c>
      <c r="G981" s="151">
        <v>438032425</v>
      </c>
      <c r="H981" s="44">
        <v>653472525</v>
      </c>
      <c r="I981" s="185">
        <f>VLOOKUP(C981,Xrate!A:D,4,0)</f>
        <v>25835</v>
      </c>
      <c r="J981" s="199">
        <f t="shared" si="15"/>
        <v>16955</v>
      </c>
    </row>
    <row r="982" spans="1:10" x14ac:dyDescent="0.35">
      <c r="A982">
        <v>967</v>
      </c>
      <c r="B982" s="148">
        <v>1090800</v>
      </c>
      <c r="C982" s="149" t="s">
        <v>228</v>
      </c>
      <c r="D982" s="149" t="s">
        <v>157</v>
      </c>
      <c r="E982" s="150" t="s">
        <v>158</v>
      </c>
      <c r="F982" t="s">
        <v>225</v>
      </c>
      <c r="G982" s="151">
        <v>0</v>
      </c>
      <c r="H982" s="44">
        <v>0</v>
      </c>
      <c r="I982" s="185">
        <f>VLOOKUP(C982,Xrate!A:D,4,0)</f>
        <v>30798</v>
      </c>
      <c r="J982" s="199">
        <f t="shared" si="15"/>
        <v>0</v>
      </c>
    </row>
    <row r="983" spans="1:10" x14ac:dyDescent="0.35">
      <c r="A983">
        <v>968</v>
      </c>
      <c r="B983" s="148">
        <v>1090800</v>
      </c>
      <c r="C983" s="149" t="s">
        <v>229</v>
      </c>
      <c r="D983" s="149" t="s">
        <v>157</v>
      </c>
      <c r="E983" s="150" t="s">
        <v>158</v>
      </c>
      <c r="F983" t="s">
        <v>225</v>
      </c>
      <c r="G983" s="151">
        <v>0</v>
      </c>
      <c r="H983" s="44">
        <v>0</v>
      </c>
      <c r="I983" s="185">
        <f>VLOOKUP(C983,Xrate!A:D,4,0)</f>
        <v>198.17</v>
      </c>
      <c r="J983" s="199">
        <f t="shared" si="15"/>
        <v>0</v>
      </c>
    </row>
    <row r="984" spans="1:10" x14ac:dyDescent="0.35">
      <c r="A984">
        <v>969</v>
      </c>
      <c r="B984" s="148">
        <v>1090800</v>
      </c>
      <c r="C984" s="149" t="s">
        <v>230</v>
      </c>
      <c r="D984" s="149" t="s">
        <v>157</v>
      </c>
      <c r="E984" s="150" t="s">
        <v>158</v>
      </c>
      <c r="F984" t="s">
        <v>225</v>
      </c>
      <c r="G984" s="151">
        <v>0</v>
      </c>
      <c r="H984" s="44">
        <v>0</v>
      </c>
      <c r="I984" s="185">
        <f>VLOOKUP(C984,Xrate!A:D,4,0)</f>
        <v>16897</v>
      </c>
      <c r="J984" s="199">
        <f t="shared" si="15"/>
        <v>0</v>
      </c>
    </row>
    <row r="985" spans="1:10" x14ac:dyDescent="0.35">
      <c r="A985">
        <v>970</v>
      </c>
      <c r="B985" s="148">
        <v>1090800</v>
      </c>
      <c r="C985" s="149" t="s">
        <v>231</v>
      </c>
      <c r="D985" s="149" t="s">
        <v>157</v>
      </c>
      <c r="E985" s="150" t="s">
        <v>158</v>
      </c>
      <c r="F985" t="s">
        <v>225</v>
      </c>
      <c r="G985" s="151">
        <v>1510226400</v>
      </c>
      <c r="H985" s="44">
        <v>1037114135</v>
      </c>
      <c r="I985" s="185">
        <f>VLOOKUP(C985,Xrate!A:D,4,0)</f>
        <v>22800</v>
      </c>
      <c r="J985" s="199">
        <f t="shared" si="15"/>
        <v>66238</v>
      </c>
    </row>
    <row r="986" spans="1:10" x14ac:dyDescent="0.35">
      <c r="A986">
        <v>971</v>
      </c>
      <c r="B986" s="148">
        <v>1090800</v>
      </c>
      <c r="C986" s="149" t="s">
        <v>44</v>
      </c>
      <c r="D986" s="149" t="s">
        <v>221</v>
      </c>
      <c r="E986" s="150" t="s">
        <v>222</v>
      </c>
      <c r="F986" t="s">
        <v>223</v>
      </c>
      <c r="G986" s="151">
        <v>0</v>
      </c>
      <c r="H986" s="44">
        <v>0</v>
      </c>
      <c r="I986" s="185">
        <f>VLOOKUP(C986,Xrate!A:D,4,0)</f>
        <v>1</v>
      </c>
      <c r="J986" s="191">
        <f t="shared" si="15"/>
        <v>0</v>
      </c>
    </row>
    <row r="987" spans="1:10" x14ac:dyDescent="0.35">
      <c r="A987">
        <v>972</v>
      </c>
      <c r="B987" s="148">
        <v>1090800</v>
      </c>
      <c r="C987" s="149" t="s">
        <v>44</v>
      </c>
      <c r="D987" s="149" t="s">
        <v>232</v>
      </c>
      <c r="E987" s="150" t="s">
        <v>233</v>
      </c>
      <c r="F987" t="s">
        <v>41</v>
      </c>
      <c r="G987" s="151">
        <v>16462605000</v>
      </c>
      <c r="H987" s="44">
        <v>21536335000</v>
      </c>
      <c r="I987" s="185">
        <f>VLOOKUP(C987,Xrate!A:D,4,0)</f>
        <v>1</v>
      </c>
      <c r="J987" s="191">
        <f t="shared" si="15"/>
        <v>16462605000</v>
      </c>
    </row>
    <row r="988" spans="1:10" x14ac:dyDescent="0.35">
      <c r="A988">
        <v>973</v>
      </c>
      <c r="B988" s="148">
        <v>1091000</v>
      </c>
      <c r="C988" s="149" t="s">
        <v>224</v>
      </c>
      <c r="D988" s="149" t="s">
        <v>157</v>
      </c>
      <c r="E988" s="150" t="s">
        <v>158</v>
      </c>
      <c r="F988" t="s">
        <v>225</v>
      </c>
      <c r="G988" s="151">
        <v>828850</v>
      </c>
      <c r="H988" s="44">
        <v>889750</v>
      </c>
      <c r="I988" s="185">
        <f>VLOOKUP(C988,Xrate!A:D,4,0)</f>
        <v>16577</v>
      </c>
      <c r="J988" s="199">
        <f t="shared" si="15"/>
        <v>50</v>
      </c>
    </row>
    <row r="989" spans="1:10" x14ac:dyDescent="0.35">
      <c r="A989">
        <v>974</v>
      </c>
      <c r="B989" s="148">
        <v>1091000</v>
      </c>
      <c r="C989" s="149" t="s">
        <v>226</v>
      </c>
      <c r="D989" s="149" t="s">
        <v>157</v>
      </c>
      <c r="E989" s="150" t="s">
        <v>158</v>
      </c>
      <c r="F989" t="s">
        <v>225</v>
      </c>
      <c r="G989" s="151">
        <v>0</v>
      </c>
      <c r="H989" s="44">
        <v>2174040</v>
      </c>
      <c r="I989" s="185">
        <f>VLOOKUP(C989,Xrate!A:D,4,0)</f>
        <v>17916</v>
      </c>
      <c r="J989" s="199">
        <f t="shared" si="15"/>
        <v>0</v>
      </c>
    </row>
    <row r="990" spans="1:10" x14ac:dyDescent="0.35">
      <c r="A990">
        <v>975</v>
      </c>
      <c r="B990" s="148">
        <v>1091000</v>
      </c>
      <c r="C990" s="149" t="s">
        <v>227</v>
      </c>
      <c r="D990" s="149" t="s">
        <v>157</v>
      </c>
      <c r="E990" s="150" t="s">
        <v>158</v>
      </c>
      <c r="F990" t="s">
        <v>225</v>
      </c>
      <c r="G990" s="151">
        <v>468259375</v>
      </c>
      <c r="H990" s="44">
        <v>560524750</v>
      </c>
      <c r="I990" s="185">
        <f>VLOOKUP(C990,Xrate!A:D,4,0)</f>
        <v>25835</v>
      </c>
      <c r="J990" s="199">
        <f t="shared" si="15"/>
        <v>18125</v>
      </c>
    </row>
    <row r="991" spans="1:10" x14ac:dyDescent="0.35">
      <c r="A991">
        <v>976</v>
      </c>
      <c r="B991" s="148">
        <v>1091000</v>
      </c>
      <c r="C991" s="149" t="s">
        <v>228</v>
      </c>
      <c r="D991" s="149" t="s">
        <v>157</v>
      </c>
      <c r="E991" s="150" t="s">
        <v>158</v>
      </c>
      <c r="F991" t="s">
        <v>225</v>
      </c>
      <c r="G991" s="151">
        <v>0</v>
      </c>
      <c r="H991" s="44">
        <v>0</v>
      </c>
      <c r="I991" s="185">
        <f>VLOOKUP(C991,Xrate!A:D,4,0)</f>
        <v>30798</v>
      </c>
      <c r="J991" s="199">
        <f t="shared" si="15"/>
        <v>0</v>
      </c>
    </row>
    <row r="992" spans="1:10" x14ac:dyDescent="0.35">
      <c r="A992">
        <v>977</v>
      </c>
      <c r="B992" s="148">
        <v>1091000</v>
      </c>
      <c r="C992" s="149" t="s">
        <v>229</v>
      </c>
      <c r="D992" s="149" t="s">
        <v>157</v>
      </c>
      <c r="E992" s="150" t="s">
        <v>158</v>
      </c>
      <c r="F992" t="s">
        <v>225</v>
      </c>
      <c r="G992" s="151">
        <v>21996870</v>
      </c>
      <c r="H992" s="44">
        <v>0</v>
      </c>
      <c r="I992" s="185">
        <f>VLOOKUP(C992,Xrate!A:D,4,0)</f>
        <v>198.17</v>
      </c>
      <c r="J992" s="199">
        <f t="shared" si="15"/>
        <v>111000</v>
      </c>
    </row>
    <row r="993" spans="1:10" x14ac:dyDescent="0.35">
      <c r="A993">
        <v>978</v>
      </c>
      <c r="B993" s="148">
        <v>1091000</v>
      </c>
      <c r="C993" s="149" t="s">
        <v>230</v>
      </c>
      <c r="D993" s="149" t="s">
        <v>157</v>
      </c>
      <c r="E993" s="150" t="s">
        <v>158</v>
      </c>
      <c r="F993" t="s">
        <v>225</v>
      </c>
      <c r="G993" s="151">
        <v>0</v>
      </c>
      <c r="H993" s="44">
        <v>3179722</v>
      </c>
      <c r="I993" s="185">
        <f>VLOOKUP(C993,Xrate!A:D,4,0)</f>
        <v>16897</v>
      </c>
      <c r="J993" s="199">
        <f t="shared" si="15"/>
        <v>0</v>
      </c>
    </row>
    <row r="994" spans="1:10" x14ac:dyDescent="0.35">
      <c r="A994">
        <v>979</v>
      </c>
      <c r="B994" s="148">
        <v>1091000</v>
      </c>
      <c r="C994" s="149" t="s">
        <v>231</v>
      </c>
      <c r="D994" s="149" t="s">
        <v>157</v>
      </c>
      <c r="E994" s="150" t="s">
        <v>158</v>
      </c>
      <c r="F994" t="s">
        <v>225</v>
      </c>
      <c r="G994" s="151">
        <v>4940919600</v>
      </c>
      <c r="H994" s="44">
        <v>5323068530</v>
      </c>
      <c r="I994" s="185">
        <f>VLOOKUP(C994,Xrate!A:D,4,0)</f>
        <v>22800</v>
      </c>
      <c r="J994" s="199">
        <f t="shared" si="15"/>
        <v>216707</v>
      </c>
    </row>
    <row r="995" spans="1:10" x14ac:dyDescent="0.35">
      <c r="A995">
        <v>980</v>
      </c>
      <c r="B995" s="148">
        <v>1091000</v>
      </c>
      <c r="C995" s="149" t="s">
        <v>44</v>
      </c>
      <c r="D995" s="149" t="s">
        <v>221</v>
      </c>
      <c r="E995" s="150" t="s">
        <v>222</v>
      </c>
      <c r="F995" t="s">
        <v>223</v>
      </c>
      <c r="G995" s="151">
        <v>0</v>
      </c>
      <c r="H995" s="44">
        <v>0</v>
      </c>
      <c r="I995" s="185">
        <f>VLOOKUP(C995,Xrate!A:D,4,0)</f>
        <v>1</v>
      </c>
      <c r="J995" s="191">
        <f t="shared" si="15"/>
        <v>0</v>
      </c>
    </row>
    <row r="996" spans="1:10" x14ac:dyDescent="0.35">
      <c r="A996">
        <v>981</v>
      </c>
      <c r="B996" s="148">
        <v>1091000</v>
      </c>
      <c r="C996" s="149" t="s">
        <v>44</v>
      </c>
      <c r="D996" s="149" t="s">
        <v>232</v>
      </c>
      <c r="E996" s="150" t="s">
        <v>233</v>
      </c>
      <c r="F996" t="s">
        <v>41</v>
      </c>
      <c r="G996" s="151">
        <v>12267200000</v>
      </c>
      <c r="H996" s="44">
        <v>14148250000</v>
      </c>
      <c r="I996" s="185">
        <f>VLOOKUP(C996,Xrate!A:D,4,0)</f>
        <v>1</v>
      </c>
      <c r="J996" s="191">
        <f t="shared" si="15"/>
        <v>12267200000</v>
      </c>
    </row>
    <row r="997" spans="1:10" x14ac:dyDescent="0.35">
      <c r="A997">
        <v>982</v>
      </c>
      <c r="B997" s="148">
        <v>1091200</v>
      </c>
      <c r="C997" s="149" t="s">
        <v>224</v>
      </c>
      <c r="D997" s="149" t="s">
        <v>157</v>
      </c>
      <c r="E997" s="150" t="s">
        <v>158</v>
      </c>
      <c r="F997" t="s">
        <v>225</v>
      </c>
      <c r="G997" s="151">
        <v>0</v>
      </c>
      <c r="H997" s="44">
        <v>0</v>
      </c>
      <c r="I997" s="185">
        <f>VLOOKUP(C997,Xrate!A:D,4,0)</f>
        <v>16577</v>
      </c>
      <c r="J997" s="199">
        <f t="shared" si="15"/>
        <v>0</v>
      </c>
    </row>
    <row r="998" spans="1:10" x14ac:dyDescent="0.35">
      <c r="A998">
        <v>983</v>
      </c>
      <c r="B998" s="148">
        <v>1091200</v>
      </c>
      <c r="C998" s="149" t="s">
        <v>226</v>
      </c>
      <c r="D998" s="149" t="s">
        <v>157</v>
      </c>
      <c r="E998" s="150" t="s">
        <v>158</v>
      </c>
      <c r="F998" t="s">
        <v>225</v>
      </c>
      <c r="G998" s="151">
        <v>0</v>
      </c>
      <c r="H998" s="44">
        <v>0</v>
      </c>
      <c r="I998" s="185">
        <f>VLOOKUP(C998,Xrate!A:D,4,0)</f>
        <v>17916</v>
      </c>
      <c r="J998" s="199">
        <f t="shared" si="15"/>
        <v>0</v>
      </c>
    </row>
    <row r="999" spans="1:10" x14ac:dyDescent="0.35">
      <c r="A999">
        <v>984</v>
      </c>
      <c r="B999" s="148">
        <v>1091200</v>
      </c>
      <c r="C999" s="149" t="s">
        <v>227</v>
      </c>
      <c r="D999" s="149" t="s">
        <v>157</v>
      </c>
      <c r="E999" s="150" t="s">
        <v>158</v>
      </c>
      <c r="F999" t="s">
        <v>225</v>
      </c>
      <c r="G999" s="151">
        <v>0</v>
      </c>
      <c r="H999" s="44">
        <v>0</v>
      </c>
      <c r="I999" s="185">
        <f>VLOOKUP(C999,Xrate!A:D,4,0)</f>
        <v>25835</v>
      </c>
      <c r="J999" s="199">
        <f t="shared" si="15"/>
        <v>0</v>
      </c>
    </row>
    <row r="1000" spans="1:10" x14ac:dyDescent="0.35">
      <c r="A1000">
        <v>985</v>
      </c>
      <c r="B1000" s="148">
        <v>1091200</v>
      </c>
      <c r="C1000" s="149" t="s">
        <v>228</v>
      </c>
      <c r="D1000" s="149" t="s">
        <v>157</v>
      </c>
      <c r="E1000" s="150" t="s">
        <v>158</v>
      </c>
      <c r="F1000" t="s">
        <v>225</v>
      </c>
      <c r="G1000" s="151">
        <v>0</v>
      </c>
      <c r="H1000" s="44">
        <v>0</v>
      </c>
      <c r="I1000" s="185">
        <f>VLOOKUP(C1000,Xrate!A:D,4,0)</f>
        <v>30798</v>
      </c>
      <c r="J1000" s="199">
        <f t="shared" si="15"/>
        <v>0</v>
      </c>
    </row>
    <row r="1001" spans="1:10" x14ac:dyDescent="0.35">
      <c r="A1001">
        <v>986</v>
      </c>
      <c r="B1001" s="148">
        <v>1091200</v>
      </c>
      <c r="C1001" s="149" t="s">
        <v>229</v>
      </c>
      <c r="D1001" s="149" t="s">
        <v>157</v>
      </c>
      <c r="E1001" s="150" t="s">
        <v>158</v>
      </c>
      <c r="F1001" t="s">
        <v>225</v>
      </c>
      <c r="G1001" s="151">
        <v>0</v>
      </c>
      <c r="H1001" s="44">
        <v>0</v>
      </c>
      <c r="I1001" s="185">
        <f>VLOOKUP(C1001,Xrate!A:D,4,0)</f>
        <v>198.17</v>
      </c>
      <c r="J1001" s="199">
        <f t="shared" si="15"/>
        <v>0</v>
      </c>
    </row>
    <row r="1002" spans="1:10" x14ac:dyDescent="0.35">
      <c r="A1002">
        <v>987</v>
      </c>
      <c r="B1002" s="148">
        <v>1091200</v>
      </c>
      <c r="C1002" s="149" t="s">
        <v>231</v>
      </c>
      <c r="D1002" s="149" t="s">
        <v>157</v>
      </c>
      <c r="E1002" s="150" t="s">
        <v>158</v>
      </c>
      <c r="F1002" t="s">
        <v>225</v>
      </c>
      <c r="G1002" s="151">
        <v>544441200</v>
      </c>
      <c r="H1002" s="44">
        <v>593036035</v>
      </c>
      <c r="I1002" s="185">
        <f>VLOOKUP(C1002,Xrate!A:D,4,0)</f>
        <v>22800</v>
      </c>
      <c r="J1002" s="199">
        <f t="shared" si="15"/>
        <v>23879</v>
      </c>
    </row>
    <row r="1003" spans="1:10" x14ac:dyDescent="0.35">
      <c r="A1003">
        <v>988</v>
      </c>
      <c r="B1003" s="148">
        <v>1091200</v>
      </c>
      <c r="C1003" s="149" t="s">
        <v>44</v>
      </c>
      <c r="D1003" s="149" t="s">
        <v>221</v>
      </c>
      <c r="E1003" s="150" t="s">
        <v>222</v>
      </c>
      <c r="F1003" t="s">
        <v>223</v>
      </c>
      <c r="G1003" s="151">
        <v>0</v>
      </c>
      <c r="H1003" s="44">
        <v>0</v>
      </c>
      <c r="I1003" s="185">
        <f>VLOOKUP(C1003,Xrate!A:D,4,0)</f>
        <v>1</v>
      </c>
      <c r="J1003" s="191">
        <f t="shared" si="15"/>
        <v>0</v>
      </c>
    </row>
    <row r="1004" spans="1:10" x14ac:dyDescent="0.35">
      <c r="A1004">
        <v>989</v>
      </c>
      <c r="B1004" s="148">
        <v>1091200</v>
      </c>
      <c r="C1004" s="149" t="s">
        <v>44</v>
      </c>
      <c r="D1004" s="149" t="s">
        <v>232</v>
      </c>
      <c r="E1004" s="150" t="s">
        <v>233</v>
      </c>
      <c r="F1004" t="s">
        <v>41</v>
      </c>
      <c r="G1004" s="151">
        <v>8486990000</v>
      </c>
      <c r="H1004" s="44">
        <v>8973100000</v>
      </c>
      <c r="I1004" s="185">
        <f>VLOOKUP(C1004,Xrate!A:D,4,0)</f>
        <v>1</v>
      </c>
      <c r="J1004" s="191">
        <f t="shared" si="15"/>
        <v>8486990000</v>
      </c>
    </row>
    <row r="1005" spans="1:10" x14ac:dyDescent="0.35">
      <c r="A1005">
        <v>990</v>
      </c>
      <c r="B1005" s="148">
        <v>1092000</v>
      </c>
      <c r="C1005" s="149" t="s">
        <v>224</v>
      </c>
      <c r="D1005" s="149" t="s">
        <v>157</v>
      </c>
      <c r="E1005" s="150" t="s">
        <v>158</v>
      </c>
      <c r="F1005" t="s">
        <v>225</v>
      </c>
      <c r="G1005" s="151">
        <v>0</v>
      </c>
      <c r="H1005" s="44">
        <v>0</v>
      </c>
      <c r="I1005" s="185">
        <f>VLOOKUP(C1005,Xrate!A:D,4,0)</f>
        <v>16577</v>
      </c>
      <c r="J1005" s="199">
        <f t="shared" si="15"/>
        <v>0</v>
      </c>
    </row>
    <row r="1006" spans="1:10" x14ac:dyDescent="0.35">
      <c r="A1006">
        <v>991</v>
      </c>
      <c r="B1006" s="148">
        <v>1092000</v>
      </c>
      <c r="C1006" s="149" t="s">
        <v>226</v>
      </c>
      <c r="D1006" s="149" t="s">
        <v>157</v>
      </c>
      <c r="E1006" s="150" t="s">
        <v>158</v>
      </c>
      <c r="F1006" t="s">
        <v>225</v>
      </c>
      <c r="G1006" s="151">
        <v>0</v>
      </c>
      <c r="H1006" s="44">
        <v>0</v>
      </c>
      <c r="I1006" s="185">
        <f>VLOOKUP(C1006,Xrate!A:D,4,0)</f>
        <v>17916</v>
      </c>
      <c r="J1006" s="199">
        <f t="shared" si="15"/>
        <v>0</v>
      </c>
    </row>
    <row r="1007" spans="1:10" x14ac:dyDescent="0.35">
      <c r="A1007">
        <v>992</v>
      </c>
      <c r="B1007" s="148">
        <v>1092000</v>
      </c>
      <c r="C1007" s="149" t="s">
        <v>227</v>
      </c>
      <c r="D1007" s="149" t="s">
        <v>157</v>
      </c>
      <c r="E1007" s="150" t="s">
        <v>158</v>
      </c>
      <c r="F1007" t="s">
        <v>225</v>
      </c>
      <c r="G1007" s="151">
        <v>43402800</v>
      </c>
      <c r="H1007" s="44">
        <v>123883065</v>
      </c>
      <c r="I1007" s="185">
        <f>VLOOKUP(C1007,Xrate!A:D,4,0)</f>
        <v>25835</v>
      </c>
      <c r="J1007" s="199">
        <f t="shared" si="15"/>
        <v>1680</v>
      </c>
    </row>
    <row r="1008" spans="1:10" x14ac:dyDescent="0.35">
      <c r="A1008">
        <v>993</v>
      </c>
      <c r="B1008" s="148">
        <v>1092000</v>
      </c>
      <c r="C1008" s="149" t="s">
        <v>231</v>
      </c>
      <c r="D1008" s="149" t="s">
        <v>157</v>
      </c>
      <c r="E1008" s="150" t="s">
        <v>158</v>
      </c>
      <c r="F1008" t="s">
        <v>225</v>
      </c>
      <c r="G1008" s="151">
        <v>591614400</v>
      </c>
      <c r="H1008" s="44">
        <v>929930040</v>
      </c>
      <c r="I1008" s="185">
        <f>VLOOKUP(C1008,Xrate!A:D,4,0)</f>
        <v>22800</v>
      </c>
      <c r="J1008" s="199">
        <f t="shared" si="15"/>
        <v>25948</v>
      </c>
    </row>
    <row r="1009" spans="1:10" x14ac:dyDescent="0.35">
      <c r="A1009">
        <v>994</v>
      </c>
      <c r="B1009" s="148">
        <v>1092000</v>
      </c>
      <c r="C1009" s="149" t="s">
        <v>44</v>
      </c>
      <c r="D1009" s="149" t="s">
        <v>221</v>
      </c>
      <c r="E1009" s="150" t="s">
        <v>222</v>
      </c>
      <c r="F1009" t="s">
        <v>223</v>
      </c>
      <c r="G1009" s="151">
        <v>0</v>
      </c>
      <c r="H1009" s="44">
        <v>0</v>
      </c>
      <c r="I1009" s="185">
        <f>VLOOKUP(C1009,Xrate!A:D,4,0)</f>
        <v>1</v>
      </c>
      <c r="J1009" s="191">
        <f t="shared" si="15"/>
        <v>0</v>
      </c>
    </row>
    <row r="1010" spans="1:10" x14ac:dyDescent="0.35">
      <c r="A1010">
        <v>995</v>
      </c>
      <c r="B1010" s="148">
        <v>1092000</v>
      </c>
      <c r="C1010" s="149" t="s">
        <v>44</v>
      </c>
      <c r="D1010" s="149" t="s">
        <v>232</v>
      </c>
      <c r="E1010" s="150" t="s">
        <v>233</v>
      </c>
      <c r="F1010" t="s">
        <v>41</v>
      </c>
      <c r="G1010" s="151">
        <v>14304100000</v>
      </c>
      <c r="H1010" s="44">
        <v>14781460000</v>
      </c>
      <c r="I1010" s="185">
        <f>VLOOKUP(C1010,Xrate!A:D,4,0)</f>
        <v>1</v>
      </c>
      <c r="J1010" s="191">
        <f t="shared" si="15"/>
        <v>14304100000</v>
      </c>
    </row>
    <row r="1011" spans="1:10" x14ac:dyDescent="0.35">
      <c r="A1011">
        <v>996</v>
      </c>
      <c r="B1011" s="148">
        <v>1092200</v>
      </c>
      <c r="C1011" s="149" t="s">
        <v>224</v>
      </c>
      <c r="D1011" s="149" t="s">
        <v>157</v>
      </c>
      <c r="E1011" s="150" t="s">
        <v>158</v>
      </c>
      <c r="F1011" t="s">
        <v>225</v>
      </c>
      <c r="G1011" s="151">
        <v>0</v>
      </c>
      <c r="H1011" s="44">
        <v>0</v>
      </c>
      <c r="I1011" s="185">
        <f>VLOOKUP(C1011,Xrate!A:D,4,0)</f>
        <v>16577</v>
      </c>
      <c r="J1011" s="199">
        <f t="shared" si="15"/>
        <v>0</v>
      </c>
    </row>
    <row r="1012" spans="1:10" x14ac:dyDescent="0.35">
      <c r="A1012">
        <v>997</v>
      </c>
      <c r="B1012" s="148">
        <v>1092200</v>
      </c>
      <c r="C1012" s="149" t="s">
        <v>226</v>
      </c>
      <c r="D1012" s="149" t="s">
        <v>157</v>
      </c>
      <c r="E1012" s="150" t="s">
        <v>158</v>
      </c>
      <c r="F1012" t="s">
        <v>225</v>
      </c>
      <c r="G1012" s="151">
        <v>0</v>
      </c>
      <c r="H1012" s="44">
        <v>0</v>
      </c>
      <c r="I1012" s="185">
        <f>VLOOKUP(C1012,Xrate!A:D,4,0)</f>
        <v>17916</v>
      </c>
      <c r="J1012" s="199">
        <f t="shared" si="15"/>
        <v>0</v>
      </c>
    </row>
    <row r="1013" spans="1:10" x14ac:dyDescent="0.35">
      <c r="A1013">
        <v>998</v>
      </c>
      <c r="B1013" s="148">
        <v>1092200</v>
      </c>
      <c r="C1013" s="149" t="s">
        <v>227</v>
      </c>
      <c r="D1013" s="149" t="s">
        <v>157</v>
      </c>
      <c r="E1013" s="150" t="s">
        <v>158</v>
      </c>
      <c r="F1013" t="s">
        <v>225</v>
      </c>
      <c r="G1013" s="151">
        <v>54124325</v>
      </c>
      <c r="H1013" s="44">
        <v>111963045</v>
      </c>
      <c r="I1013" s="185">
        <f>VLOOKUP(C1013,Xrate!A:D,4,0)</f>
        <v>25835</v>
      </c>
      <c r="J1013" s="199">
        <f t="shared" si="15"/>
        <v>2095</v>
      </c>
    </row>
    <row r="1014" spans="1:10" x14ac:dyDescent="0.35">
      <c r="A1014">
        <v>999</v>
      </c>
      <c r="B1014" s="148">
        <v>1092200</v>
      </c>
      <c r="C1014" s="149" t="s">
        <v>231</v>
      </c>
      <c r="D1014" s="149" t="s">
        <v>157</v>
      </c>
      <c r="E1014" s="150" t="s">
        <v>158</v>
      </c>
      <c r="F1014" t="s">
        <v>225</v>
      </c>
      <c r="G1014" s="151">
        <v>495238800</v>
      </c>
      <c r="H1014" s="44">
        <v>285970585</v>
      </c>
      <c r="I1014" s="185">
        <f>VLOOKUP(C1014,Xrate!A:D,4,0)</f>
        <v>22800</v>
      </c>
      <c r="J1014" s="199">
        <f t="shared" si="15"/>
        <v>21721</v>
      </c>
    </row>
    <row r="1015" spans="1:10" x14ac:dyDescent="0.35">
      <c r="A1015">
        <v>1000</v>
      </c>
      <c r="B1015" s="148">
        <v>1092200</v>
      </c>
      <c r="C1015" s="149" t="s">
        <v>44</v>
      </c>
      <c r="D1015" s="149" t="s">
        <v>221</v>
      </c>
      <c r="E1015" s="150" t="s">
        <v>222</v>
      </c>
      <c r="F1015" t="s">
        <v>223</v>
      </c>
      <c r="G1015" s="151">
        <v>0</v>
      </c>
      <c r="H1015" s="44">
        <v>0</v>
      </c>
      <c r="I1015" s="185">
        <f>VLOOKUP(C1015,Xrate!A:D,4,0)</f>
        <v>1</v>
      </c>
      <c r="J1015" s="191">
        <f t="shared" si="15"/>
        <v>0</v>
      </c>
    </row>
    <row r="1016" spans="1:10" x14ac:dyDescent="0.35">
      <c r="A1016">
        <v>1001</v>
      </c>
      <c r="B1016" s="148">
        <v>1092200</v>
      </c>
      <c r="C1016" s="149" t="s">
        <v>44</v>
      </c>
      <c r="D1016" s="149" t="s">
        <v>232</v>
      </c>
      <c r="E1016" s="150" t="s">
        <v>233</v>
      </c>
      <c r="F1016" t="s">
        <v>41</v>
      </c>
      <c r="G1016" s="151">
        <v>11780170000</v>
      </c>
      <c r="H1016" s="44">
        <v>13848490000</v>
      </c>
      <c r="I1016" s="185">
        <f>VLOOKUP(C1016,Xrate!A:D,4,0)</f>
        <v>1</v>
      </c>
      <c r="J1016" s="191">
        <f t="shared" si="15"/>
        <v>11780170000</v>
      </c>
    </row>
    <row r="1017" spans="1:10" x14ac:dyDescent="0.35">
      <c r="A1017">
        <v>1002</v>
      </c>
      <c r="B1017" s="148">
        <v>1092300</v>
      </c>
      <c r="C1017" s="149" t="s">
        <v>224</v>
      </c>
      <c r="D1017" s="149" t="s">
        <v>157</v>
      </c>
      <c r="E1017" s="150" t="s">
        <v>158</v>
      </c>
      <c r="F1017" t="s">
        <v>225</v>
      </c>
      <c r="G1017" s="151">
        <v>0</v>
      </c>
      <c r="H1017" s="44">
        <v>0</v>
      </c>
      <c r="I1017" s="185">
        <f>VLOOKUP(C1017,Xrate!A:D,4,0)</f>
        <v>16577</v>
      </c>
      <c r="J1017" s="199">
        <f t="shared" si="15"/>
        <v>0</v>
      </c>
    </row>
    <row r="1018" spans="1:10" x14ac:dyDescent="0.35">
      <c r="A1018">
        <v>1003</v>
      </c>
      <c r="B1018" s="148">
        <v>1092300</v>
      </c>
      <c r="C1018" s="149" t="s">
        <v>226</v>
      </c>
      <c r="D1018" s="149" t="s">
        <v>157</v>
      </c>
      <c r="E1018" s="150" t="s">
        <v>158</v>
      </c>
      <c r="F1018" t="s">
        <v>225</v>
      </c>
      <c r="G1018" s="151">
        <v>0</v>
      </c>
      <c r="H1018" s="44">
        <v>0</v>
      </c>
      <c r="I1018" s="185">
        <f>VLOOKUP(C1018,Xrate!A:D,4,0)</f>
        <v>17916</v>
      </c>
      <c r="J1018" s="199">
        <f t="shared" si="15"/>
        <v>0</v>
      </c>
    </row>
    <row r="1019" spans="1:10" x14ac:dyDescent="0.35">
      <c r="A1019">
        <v>1004</v>
      </c>
      <c r="B1019" s="148">
        <v>1092300</v>
      </c>
      <c r="C1019" s="149" t="s">
        <v>227</v>
      </c>
      <c r="D1019" s="149" t="s">
        <v>157</v>
      </c>
      <c r="E1019" s="150" t="s">
        <v>158</v>
      </c>
      <c r="F1019" t="s">
        <v>225</v>
      </c>
      <c r="G1019" s="151">
        <v>0</v>
      </c>
      <c r="H1019" s="44">
        <v>0</v>
      </c>
      <c r="I1019" s="185">
        <f>VLOOKUP(C1019,Xrate!A:D,4,0)</f>
        <v>25835</v>
      </c>
      <c r="J1019" s="199">
        <f t="shared" si="15"/>
        <v>0</v>
      </c>
    </row>
    <row r="1020" spans="1:10" x14ac:dyDescent="0.35">
      <c r="A1020">
        <v>1005</v>
      </c>
      <c r="B1020" s="148">
        <v>1092300</v>
      </c>
      <c r="C1020" s="149" t="s">
        <v>231</v>
      </c>
      <c r="D1020" s="149" t="s">
        <v>157</v>
      </c>
      <c r="E1020" s="150" t="s">
        <v>158</v>
      </c>
      <c r="F1020" t="s">
        <v>225</v>
      </c>
      <c r="G1020" s="151">
        <v>404472000</v>
      </c>
      <c r="H1020" s="44">
        <v>675821250</v>
      </c>
      <c r="I1020" s="185">
        <f>VLOOKUP(C1020,Xrate!A:D,4,0)</f>
        <v>22800</v>
      </c>
      <c r="J1020" s="199">
        <f t="shared" si="15"/>
        <v>17740</v>
      </c>
    </row>
    <row r="1021" spans="1:10" x14ac:dyDescent="0.35">
      <c r="A1021">
        <v>1006</v>
      </c>
      <c r="B1021" s="148">
        <v>1092300</v>
      </c>
      <c r="C1021" s="149" t="s">
        <v>44</v>
      </c>
      <c r="D1021" s="149" t="s">
        <v>221</v>
      </c>
      <c r="E1021" s="150" t="s">
        <v>222</v>
      </c>
      <c r="F1021" t="s">
        <v>223</v>
      </c>
      <c r="G1021" s="151">
        <v>0</v>
      </c>
      <c r="H1021" s="44">
        <v>0</v>
      </c>
      <c r="I1021" s="185">
        <f>VLOOKUP(C1021,Xrate!A:D,4,0)</f>
        <v>1</v>
      </c>
      <c r="J1021" s="191">
        <f t="shared" si="15"/>
        <v>0</v>
      </c>
    </row>
    <row r="1022" spans="1:10" x14ac:dyDescent="0.35">
      <c r="A1022">
        <v>1007</v>
      </c>
      <c r="B1022" s="148">
        <v>1092300</v>
      </c>
      <c r="C1022" s="149" t="s">
        <v>44</v>
      </c>
      <c r="D1022" s="149" t="s">
        <v>232</v>
      </c>
      <c r="E1022" s="150" t="s">
        <v>233</v>
      </c>
      <c r="F1022" t="s">
        <v>41</v>
      </c>
      <c r="G1022" s="151">
        <v>15662590000</v>
      </c>
      <c r="H1022" s="44">
        <v>20115180000</v>
      </c>
      <c r="I1022" s="185">
        <f>VLOOKUP(C1022,Xrate!A:D,4,0)</f>
        <v>1</v>
      </c>
      <c r="J1022" s="191">
        <f t="shared" si="15"/>
        <v>15662590000</v>
      </c>
    </row>
    <row r="1023" spans="1:10" x14ac:dyDescent="0.35">
      <c r="A1023">
        <v>1008</v>
      </c>
      <c r="B1023" s="148">
        <v>1092400</v>
      </c>
      <c r="C1023" s="149" t="s">
        <v>224</v>
      </c>
      <c r="D1023" s="149" t="s">
        <v>157</v>
      </c>
      <c r="E1023" s="150" t="s">
        <v>158</v>
      </c>
      <c r="F1023" t="s">
        <v>225</v>
      </c>
      <c r="G1023" s="151">
        <v>4973100</v>
      </c>
      <c r="H1023" s="44">
        <v>0</v>
      </c>
      <c r="I1023" s="185">
        <f>VLOOKUP(C1023,Xrate!A:D,4,0)</f>
        <v>16577</v>
      </c>
      <c r="J1023" s="199">
        <f t="shared" si="15"/>
        <v>300</v>
      </c>
    </row>
    <row r="1024" spans="1:10" x14ac:dyDescent="0.35">
      <c r="A1024">
        <v>1009</v>
      </c>
      <c r="B1024" s="148">
        <v>1092400</v>
      </c>
      <c r="C1024" s="149" t="s">
        <v>226</v>
      </c>
      <c r="D1024" s="149" t="s">
        <v>157</v>
      </c>
      <c r="E1024" s="150" t="s">
        <v>158</v>
      </c>
      <c r="F1024" t="s">
        <v>225</v>
      </c>
      <c r="G1024" s="151">
        <v>42998400</v>
      </c>
      <c r="H1024" s="44">
        <v>0</v>
      </c>
      <c r="I1024" s="185">
        <f>VLOOKUP(C1024,Xrate!A:D,4,0)</f>
        <v>17916</v>
      </c>
      <c r="J1024" s="199">
        <f t="shared" si="15"/>
        <v>2400</v>
      </c>
    </row>
    <row r="1025" spans="1:10" x14ac:dyDescent="0.35">
      <c r="A1025">
        <v>1010</v>
      </c>
      <c r="B1025" s="148">
        <v>1092400</v>
      </c>
      <c r="C1025" s="149" t="s">
        <v>241</v>
      </c>
      <c r="D1025" s="149" t="s">
        <v>157</v>
      </c>
      <c r="E1025" s="150" t="s">
        <v>158</v>
      </c>
      <c r="F1025" t="s">
        <v>225</v>
      </c>
      <c r="G1025" s="151">
        <v>0</v>
      </c>
      <c r="H1025" s="44">
        <v>0</v>
      </c>
      <c r="I1025" s="185">
        <f>VLOOKUP(C1025,Xrate!A:D,4,0)</f>
        <v>24974</v>
      </c>
      <c r="J1025" s="199">
        <f t="shared" si="15"/>
        <v>0</v>
      </c>
    </row>
    <row r="1026" spans="1:10" x14ac:dyDescent="0.35">
      <c r="A1026">
        <v>1011</v>
      </c>
      <c r="B1026" s="148">
        <v>1092400</v>
      </c>
      <c r="C1026" s="149" t="s">
        <v>227</v>
      </c>
      <c r="D1026" s="149" t="s">
        <v>157</v>
      </c>
      <c r="E1026" s="150" t="s">
        <v>158</v>
      </c>
      <c r="F1026" t="s">
        <v>225</v>
      </c>
      <c r="G1026" s="151">
        <v>496032000</v>
      </c>
      <c r="H1026" s="44">
        <v>278133800</v>
      </c>
      <c r="I1026" s="185">
        <f>VLOOKUP(C1026,Xrate!A:D,4,0)</f>
        <v>25835</v>
      </c>
      <c r="J1026" s="199">
        <f t="shared" si="15"/>
        <v>19200</v>
      </c>
    </row>
    <row r="1027" spans="1:10" x14ac:dyDescent="0.35">
      <c r="A1027">
        <v>1012</v>
      </c>
      <c r="B1027" s="148">
        <v>1092400</v>
      </c>
      <c r="C1027" s="149" t="s">
        <v>228</v>
      </c>
      <c r="D1027" s="149" t="s">
        <v>157</v>
      </c>
      <c r="E1027" s="150" t="s">
        <v>158</v>
      </c>
      <c r="F1027" t="s">
        <v>225</v>
      </c>
      <c r="G1027" s="151">
        <v>0</v>
      </c>
      <c r="H1027" s="44">
        <v>0</v>
      </c>
      <c r="I1027" s="185">
        <f>VLOOKUP(C1027,Xrate!A:D,4,0)</f>
        <v>30798</v>
      </c>
      <c r="J1027" s="199">
        <f t="shared" si="15"/>
        <v>0</v>
      </c>
    </row>
    <row r="1028" spans="1:10" x14ac:dyDescent="0.35">
      <c r="A1028">
        <v>1013</v>
      </c>
      <c r="B1028" s="148">
        <v>1092400</v>
      </c>
      <c r="C1028" s="149" t="s">
        <v>229</v>
      </c>
      <c r="D1028" s="149" t="s">
        <v>157</v>
      </c>
      <c r="E1028" s="150" t="s">
        <v>158</v>
      </c>
      <c r="F1028" t="s">
        <v>225</v>
      </c>
      <c r="G1028" s="151">
        <v>0</v>
      </c>
      <c r="H1028" s="44">
        <v>0</v>
      </c>
      <c r="I1028" s="185">
        <f>VLOOKUP(C1028,Xrate!A:D,4,0)</f>
        <v>198.17</v>
      </c>
      <c r="J1028" s="199">
        <f t="shared" si="15"/>
        <v>0</v>
      </c>
    </row>
    <row r="1029" spans="1:10" x14ac:dyDescent="0.35">
      <c r="A1029">
        <v>1014</v>
      </c>
      <c r="B1029" s="148">
        <v>1092400</v>
      </c>
      <c r="C1029" s="149" t="s">
        <v>230</v>
      </c>
      <c r="D1029" s="149" t="s">
        <v>157</v>
      </c>
      <c r="E1029" s="150" t="s">
        <v>158</v>
      </c>
      <c r="F1029" t="s">
        <v>225</v>
      </c>
      <c r="G1029" s="151">
        <v>0</v>
      </c>
      <c r="H1029" s="44">
        <v>0</v>
      </c>
      <c r="I1029" s="185">
        <f>VLOOKUP(C1029,Xrate!A:D,4,0)</f>
        <v>16897</v>
      </c>
      <c r="J1029" s="199">
        <f t="shared" si="15"/>
        <v>0</v>
      </c>
    </row>
    <row r="1030" spans="1:10" x14ac:dyDescent="0.35">
      <c r="A1030">
        <v>1015</v>
      </c>
      <c r="B1030" s="148">
        <v>1092400</v>
      </c>
      <c r="C1030" s="149" t="s">
        <v>231</v>
      </c>
      <c r="D1030" s="149" t="s">
        <v>157</v>
      </c>
      <c r="E1030" s="150" t="s">
        <v>158</v>
      </c>
      <c r="F1030" t="s">
        <v>225</v>
      </c>
      <c r="G1030" s="151">
        <v>1477941600</v>
      </c>
      <c r="H1030" s="44">
        <v>1890866990</v>
      </c>
      <c r="I1030" s="185">
        <f>VLOOKUP(C1030,Xrate!A:D,4,0)</f>
        <v>22800</v>
      </c>
      <c r="J1030" s="199">
        <f t="shared" si="15"/>
        <v>64822</v>
      </c>
    </row>
    <row r="1031" spans="1:10" x14ac:dyDescent="0.35">
      <c r="A1031">
        <v>1016</v>
      </c>
      <c r="B1031" s="148">
        <v>1092400</v>
      </c>
      <c r="C1031" s="149" t="s">
        <v>44</v>
      </c>
      <c r="D1031" s="149" t="s">
        <v>221</v>
      </c>
      <c r="E1031" s="150" t="s">
        <v>222</v>
      </c>
      <c r="F1031" t="s">
        <v>223</v>
      </c>
      <c r="G1031" s="151">
        <v>0</v>
      </c>
      <c r="H1031" s="44">
        <v>0</v>
      </c>
      <c r="I1031" s="185">
        <f>VLOOKUP(C1031,Xrate!A:D,4,0)</f>
        <v>1</v>
      </c>
      <c r="J1031" s="191">
        <f t="shared" si="15"/>
        <v>0</v>
      </c>
    </row>
    <row r="1032" spans="1:10" x14ac:dyDescent="0.35">
      <c r="A1032">
        <v>1017</v>
      </c>
      <c r="B1032" s="148">
        <v>1092400</v>
      </c>
      <c r="C1032" s="149" t="s">
        <v>44</v>
      </c>
      <c r="D1032" s="149" t="s">
        <v>232</v>
      </c>
      <c r="E1032" s="150" t="s">
        <v>233</v>
      </c>
      <c r="F1032" t="s">
        <v>41</v>
      </c>
      <c r="G1032" s="151">
        <v>22966970000</v>
      </c>
      <c r="H1032" s="44">
        <v>28040410000</v>
      </c>
      <c r="I1032" s="185">
        <f>VLOOKUP(C1032,Xrate!A:D,4,0)</f>
        <v>1</v>
      </c>
      <c r="J1032" s="191">
        <f t="shared" si="15"/>
        <v>22966970000</v>
      </c>
    </row>
    <row r="1033" spans="1:10" x14ac:dyDescent="0.35">
      <c r="A1033">
        <v>1018</v>
      </c>
      <c r="B1033" s="148">
        <v>1092600</v>
      </c>
      <c r="C1033" s="149" t="s">
        <v>224</v>
      </c>
      <c r="D1033" s="149" t="s">
        <v>157</v>
      </c>
      <c r="E1033" s="150" t="s">
        <v>158</v>
      </c>
      <c r="F1033" t="s">
        <v>225</v>
      </c>
      <c r="G1033" s="151">
        <v>0</v>
      </c>
      <c r="H1033" s="44">
        <v>266925</v>
      </c>
      <c r="I1033" s="185">
        <f>VLOOKUP(C1033,Xrate!A:D,4,0)</f>
        <v>16577</v>
      </c>
      <c r="J1033" s="199">
        <f t="shared" si="15"/>
        <v>0</v>
      </c>
    </row>
    <row r="1034" spans="1:10" x14ac:dyDescent="0.35">
      <c r="A1034">
        <v>1019</v>
      </c>
      <c r="B1034" s="148">
        <v>1092600</v>
      </c>
      <c r="C1034" s="149" t="s">
        <v>226</v>
      </c>
      <c r="D1034" s="149" t="s">
        <v>157</v>
      </c>
      <c r="E1034" s="150" t="s">
        <v>158</v>
      </c>
      <c r="F1034" t="s">
        <v>225</v>
      </c>
      <c r="G1034" s="151">
        <v>0</v>
      </c>
      <c r="H1034" s="44">
        <v>0</v>
      </c>
      <c r="I1034" s="185">
        <f>VLOOKUP(C1034,Xrate!A:D,4,0)</f>
        <v>17916</v>
      </c>
      <c r="J1034" s="199">
        <f t="shared" si="15"/>
        <v>0</v>
      </c>
    </row>
    <row r="1035" spans="1:10" x14ac:dyDescent="0.35">
      <c r="A1035">
        <v>1020</v>
      </c>
      <c r="B1035" s="148">
        <v>1092600</v>
      </c>
      <c r="C1035" s="149" t="s">
        <v>227</v>
      </c>
      <c r="D1035" s="149" t="s">
        <v>157</v>
      </c>
      <c r="E1035" s="150" t="s">
        <v>158</v>
      </c>
      <c r="F1035" t="s">
        <v>225</v>
      </c>
      <c r="G1035" s="151">
        <v>235873550</v>
      </c>
      <c r="H1035" s="44">
        <v>26110520</v>
      </c>
      <c r="I1035" s="185">
        <f>VLOOKUP(C1035,Xrate!A:D,4,0)</f>
        <v>25835</v>
      </c>
      <c r="J1035" s="199">
        <f t="shared" si="15"/>
        <v>9130</v>
      </c>
    </row>
    <row r="1036" spans="1:10" x14ac:dyDescent="0.35">
      <c r="A1036">
        <v>1021</v>
      </c>
      <c r="B1036" s="148">
        <v>1092600</v>
      </c>
      <c r="C1036" s="149" t="s">
        <v>229</v>
      </c>
      <c r="D1036" s="149" t="s">
        <v>157</v>
      </c>
      <c r="E1036" s="150" t="s">
        <v>158</v>
      </c>
      <c r="F1036" t="s">
        <v>225</v>
      </c>
      <c r="G1036" s="151">
        <v>0</v>
      </c>
      <c r="H1036" s="44">
        <v>0</v>
      </c>
      <c r="I1036" s="185">
        <f>VLOOKUP(C1036,Xrate!A:D,4,0)</f>
        <v>198.17</v>
      </c>
      <c r="J1036" s="199">
        <f t="shared" si="15"/>
        <v>0</v>
      </c>
    </row>
    <row r="1037" spans="1:10" x14ac:dyDescent="0.35">
      <c r="A1037">
        <v>1022</v>
      </c>
      <c r="B1037" s="148">
        <v>1092600</v>
      </c>
      <c r="C1037" s="149" t="s">
        <v>230</v>
      </c>
      <c r="D1037" s="149" t="s">
        <v>157</v>
      </c>
      <c r="E1037" s="150" t="s">
        <v>158</v>
      </c>
      <c r="F1037" t="s">
        <v>225</v>
      </c>
      <c r="G1037" s="151">
        <v>0</v>
      </c>
      <c r="H1037" s="44">
        <v>0</v>
      </c>
      <c r="I1037" s="185">
        <f>VLOOKUP(C1037,Xrate!A:D,4,0)</f>
        <v>16897</v>
      </c>
      <c r="J1037" s="199">
        <f t="shared" si="15"/>
        <v>0</v>
      </c>
    </row>
    <row r="1038" spans="1:10" x14ac:dyDescent="0.35">
      <c r="A1038">
        <v>1023</v>
      </c>
      <c r="B1038" s="148">
        <v>1092600</v>
      </c>
      <c r="C1038" s="149" t="s">
        <v>231</v>
      </c>
      <c r="D1038" s="149" t="s">
        <v>157</v>
      </c>
      <c r="E1038" s="150" t="s">
        <v>158</v>
      </c>
      <c r="F1038" t="s">
        <v>225</v>
      </c>
      <c r="G1038" s="151">
        <v>1054066800</v>
      </c>
      <c r="H1038" s="44">
        <v>1276874720</v>
      </c>
      <c r="I1038" s="185">
        <f>VLOOKUP(C1038,Xrate!A:D,4,0)</f>
        <v>22800</v>
      </c>
      <c r="J1038" s="199">
        <f t="shared" si="15"/>
        <v>46231</v>
      </c>
    </row>
    <row r="1039" spans="1:10" x14ac:dyDescent="0.35">
      <c r="A1039">
        <v>1024</v>
      </c>
      <c r="B1039" s="148">
        <v>1092600</v>
      </c>
      <c r="C1039" s="149" t="s">
        <v>44</v>
      </c>
      <c r="D1039" s="149" t="s">
        <v>221</v>
      </c>
      <c r="E1039" s="150" t="s">
        <v>222</v>
      </c>
      <c r="F1039" t="s">
        <v>223</v>
      </c>
      <c r="G1039" s="151">
        <v>0</v>
      </c>
      <c r="H1039" s="44">
        <v>0</v>
      </c>
      <c r="I1039" s="185">
        <f>VLOOKUP(C1039,Xrate!A:D,4,0)</f>
        <v>1</v>
      </c>
      <c r="J1039" s="191">
        <f t="shared" si="15"/>
        <v>0</v>
      </c>
    </row>
    <row r="1040" spans="1:10" x14ac:dyDescent="0.35">
      <c r="A1040">
        <v>1025</v>
      </c>
      <c r="B1040" s="148">
        <v>1092600</v>
      </c>
      <c r="C1040" s="149" t="s">
        <v>44</v>
      </c>
      <c r="D1040" s="149" t="s">
        <v>232</v>
      </c>
      <c r="E1040" s="150" t="s">
        <v>233</v>
      </c>
      <c r="F1040" t="s">
        <v>41</v>
      </c>
      <c r="G1040" s="151">
        <v>22115840000</v>
      </c>
      <c r="H1040" s="44">
        <v>21317160000</v>
      </c>
      <c r="I1040" s="185">
        <f>VLOOKUP(C1040,Xrate!A:D,4,0)</f>
        <v>1</v>
      </c>
      <c r="J1040" s="191">
        <f t="shared" si="15"/>
        <v>22115840000</v>
      </c>
    </row>
    <row r="1041" spans="1:10" x14ac:dyDescent="0.35">
      <c r="A1041">
        <v>1026</v>
      </c>
      <c r="B1041" s="148">
        <v>1092800</v>
      </c>
      <c r="C1041" s="149" t="s">
        <v>224</v>
      </c>
      <c r="D1041" s="149" t="s">
        <v>157</v>
      </c>
      <c r="E1041" s="150" t="s">
        <v>158</v>
      </c>
      <c r="F1041" t="s">
        <v>225</v>
      </c>
      <c r="G1041" s="151">
        <v>0</v>
      </c>
      <c r="H1041" s="44">
        <v>115667500</v>
      </c>
      <c r="I1041" s="185">
        <f>VLOOKUP(C1041,Xrate!A:D,4,0)</f>
        <v>16577</v>
      </c>
      <c r="J1041" s="199">
        <f t="shared" ref="J1041:J1104" si="16">G1041/I1041</f>
        <v>0</v>
      </c>
    </row>
    <row r="1042" spans="1:10" x14ac:dyDescent="0.35">
      <c r="A1042">
        <v>1027</v>
      </c>
      <c r="B1042" s="148">
        <v>1092800</v>
      </c>
      <c r="C1042" s="149" t="s">
        <v>226</v>
      </c>
      <c r="D1042" s="149" t="s">
        <v>157</v>
      </c>
      <c r="E1042" s="150" t="s">
        <v>158</v>
      </c>
      <c r="F1042" t="s">
        <v>225</v>
      </c>
      <c r="G1042" s="151">
        <v>1791600</v>
      </c>
      <c r="H1042" s="44">
        <v>0</v>
      </c>
      <c r="I1042" s="185">
        <f>VLOOKUP(C1042,Xrate!A:D,4,0)</f>
        <v>17916</v>
      </c>
      <c r="J1042" s="199">
        <f t="shared" si="16"/>
        <v>100</v>
      </c>
    </row>
    <row r="1043" spans="1:10" x14ac:dyDescent="0.35">
      <c r="A1043">
        <v>1028</v>
      </c>
      <c r="B1043" s="148">
        <v>1092800</v>
      </c>
      <c r="C1043" s="149" t="s">
        <v>241</v>
      </c>
      <c r="D1043" s="149" t="s">
        <v>157</v>
      </c>
      <c r="E1043" s="150" t="s">
        <v>158</v>
      </c>
      <c r="F1043" t="s">
        <v>225</v>
      </c>
      <c r="G1043" s="151">
        <v>0</v>
      </c>
      <c r="H1043" s="44">
        <v>0</v>
      </c>
      <c r="I1043" s="185">
        <f>VLOOKUP(C1043,Xrate!A:D,4,0)</f>
        <v>24974</v>
      </c>
      <c r="J1043" s="199">
        <f t="shared" si="16"/>
        <v>0</v>
      </c>
    </row>
    <row r="1044" spans="1:10" x14ac:dyDescent="0.35">
      <c r="A1044">
        <v>1029</v>
      </c>
      <c r="B1044" s="148">
        <v>1092800</v>
      </c>
      <c r="C1044" s="149" t="s">
        <v>227</v>
      </c>
      <c r="D1044" s="149" t="s">
        <v>157</v>
      </c>
      <c r="E1044" s="150" t="s">
        <v>158</v>
      </c>
      <c r="F1044" t="s">
        <v>225</v>
      </c>
      <c r="G1044" s="151">
        <v>139250650</v>
      </c>
      <c r="H1044" s="44">
        <v>245637555</v>
      </c>
      <c r="I1044" s="185">
        <f>VLOOKUP(C1044,Xrate!A:D,4,0)</f>
        <v>25835</v>
      </c>
      <c r="J1044" s="199">
        <f t="shared" si="16"/>
        <v>5390</v>
      </c>
    </row>
    <row r="1045" spans="1:10" x14ac:dyDescent="0.35">
      <c r="A1045">
        <v>1030</v>
      </c>
      <c r="B1045" s="148">
        <v>1092800</v>
      </c>
      <c r="C1045" s="149" t="s">
        <v>228</v>
      </c>
      <c r="D1045" s="149" t="s">
        <v>157</v>
      </c>
      <c r="E1045" s="150" t="s">
        <v>158</v>
      </c>
      <c r="F1045" t="s">
        <v>225</v>
      </c>
      <c r="G1045" s="151">
        <v>0</v>
      </c>
      <c r="H1045" s="44">
        <v>0</v>
      </c>
      <c r="I1045" s="185">
        <f>VLOOKUP(C1045,Xrate!A:D,4,0)</f>
        <v>30798</v>
      </c>
      <c r="J1045" s="199">
        <f t="shared" si="16"/>
        <v>0</v>
      </c>
    </row>
    <row r="1046" spans="1:10" x14ac:dyDescent="0.35">
      <c r="A1046">
        <v>1031</v>
      </c>
      <c r="B1046" s="148">
        <v>1092800</v>
      </c>
      <c r="C1046" s="149" t="s">
        <v>229</v>
      </c>
      <c r="D1046" s="149" t="s">
        <v>157</v>
      </c>
      <c r="E1046" s="150" t="s">
        <v>158</v>
      </c>
      <c r="F1046" t="s">
        <v>225</v>
      </c>
      <c r="G1046" s="151">
        <v>0</v>
      </c>
      <c r="H1046" s="44">
        <v>2239200</v>
      </c>
      <c r="I1046" s="185">
        <f>VLOOKUP(C1046,Xrate!A:D,4,0)</f>
        <v>198.17</v>
      </c>
      <c r="J1046" s="199">
        <f t="shared" si="16"/>
        <v>0</v>
      </c>
    </row>
    <row r="1047" spans="1:10" x14ac:dyDescent="0.35">
      <c r="A1047">
        <v>1032</v>
      </c>
      <c r="B1047" s="148">
        <v>1092800</v>
      </c>
      <c r="C1047" s="149" t="s">
        <v>230</v>
      </c>
      <c r="D1047" s="149" t="s">
        <v>157</v>
      </c>
      <c r="E1047" s="150" t="s">
        <v>158</v>
      </c>
      <c r="F1047" t="s">
        <v>225</v>
      </c>
      <c r="G1047" s="151">
        <v>0</v>
      </c>
      <c r="H1047" s="44">
        <v>0</v>
      </c>
      <c r="I1047" s="185">
        <f>VLOOKUP(C1047,Xrate!A:D,4,0)</f>
        <v>16897</v>
      </c>
      <c r="J1047" s="199">
        <f t="shared" si="16"/>
        <v>0</v>
      </c>
    </row>
    <row r="1048" spans="1:10" x14ac:dyDescent="0.35">
      <c r="A1048">
        <v>1033</v>
      </c>
      <c r="B1048" s="148">
        <v>1092800</v>
      </c>
      <c r="C1048" s="149" t="s">
        <v>231</v>
      </c>
      <c r="D1048" s="149" t="s">
        <v>157</v>
      </c>
      <c r="E1048" s="150" t="s">
        <v>158</v>
      </c>
      <c r="F1048" t="s">
        <v>225</v>
      </c>
      <c r="G1048" s="151">
        <v>2309161200</v>
      </c>
      <c r="H1048" s="44">
        <v>1539647885</v>
      </c>
      <c r="I1048" s="185">
        <f>VLOOKUP(C1048,Xrate!A:D,4,0)</f>
        <v>22800</v>
      </c>
      <c r="J1048" s="199">
        <f t="shared" si="16"/>
        <v>101279</v>
      </c>
    </row>
    <row r="1049" spans="1:10" x14ac:dyDescent="0.35">
      <c r="A1049">
        <v>1034</v>
      </c>
      <c r="B1049" s="148">
        <v>1092800</v>
      </c>
      <c r="C1049" s="149" t="s">
        <v>44</v>
      </c>
      <c r="D1049" s="149" t="s">
        <v>221</v>
      </c>
      <c r="E1049" s="150" t="s">
        <v>222</v>
      </c>
      <c r="F1049" t="s">
        <v>223</v>
      </c>
      <c r="G1049" s="151">
        <v>0</v>
      </c>
      <c r="H1049" s="44">
        <v>0</v>
      </c>
      <c r="I1049" s="185">
        <f>VLOOKUP(C1049,Xrate!A:D,4,0)</f>
        <v>1</v>
      </c>
      <c r="J1049" s="191">
        <f t="shared" si="16"/>
        <v>0</v>
      </c>
    </row>
    <row r="1050" spans="1:10" x14ac:dyDescent="0.35">
      <c r="A1050">
        <v>1035</v>
      </c>
      <c r="B1050" s="148">
        <v>1092800</v>
      </c>
      <c r="C1050" s="149" t="s">
        <v>44</v>
      </c>
      <c r="D1050" s="149" t="s">
        <v>232</v>
      </c>
      <c r="E1050" s="150" t="s">
        <v>233</v>
      </c>
      <c r="F1050" t="s">
        <v>41</v>
      </c>
      <c r="G1050" s="151">
        <v>16910990000</v>
      </c>
      <c r="H1050" s="44">
        <v>20538340000</v>
      </c>
      <c r="I1050" s="185">
        <f>VLOOKUP(C1050,Xrate!A:D,4,0)</f>
        <v>1</v>
      </c>
      <c r="J1050" s="191">
        <f t="shared" si="16"/>
        <v>16910990000</v>
      </c>
    </row>
    <row r="1051" spans="1:10" x14ac:dyDescent="0.35">
      <c r="A1051">
        <v>1036</v>
      </c>
      <c r="B1051" s="148">
        <v>1093000</v>
      </c>
      <c r="C1051" s="149" t="s">
        <v>224</v>
      </c>
      <c r="D1051" s="149" t="s">
        <v>157</v>
      </c>
      <c r="E1051" s="150" t="s">
        <v>158</v>
      </c>
      <c r="F1051" t="s">
        <v>225</v>
      </c>
      <c r="G1051" s="151">
        <v>0</v>
      </c>
      <c r="H1051" s="44">
        <v>0</v>
      </c>
      <c r="I1051" s="185">
        <f>VLOOKUP(C1051,Xrate!A:D,4,0)</f>
        <v>16577</v>
      </c>
      <c r="J1051" s="199">
        <f t="shared" si="16"/>
        <v>0</v>
      </c>
    </row>
    <row r="1052" spans="1:10" x14ac:dyDescent="0.35">
      <c r="A1052">
        <v>1037</v>
      </c>
      <c r="B1052" s="148">
        <v>1093000</v>
      </c>
      <c r="C1052" s="149" t="s">
        <v>226</v>
      </c>
      <c r="D1052" s="149" t="s">
        <v>157</v>
      </c>
      <c r="E1052" s="150" t="s">
        <v>158</v>
      </c>
      <c r="F1052" t="s">
        <v>225</v>
      </c>
      <c r="G1052" s="151">
        <v>0</v>
      </c>
      <c r="H1052" s="44">
        <v>0</v>
      </c>
      <c r="I1052" s="185">
        <f>VLOOKUP(C1052,Xrate!A:D,4,0)</f>
        <v>17916</v>
      </c>
      <c r="J1052" s="199">
        <f t="shared" si="16"/>
        <v>0</v>
      </c>
    </row>
    <row r="1053" spans="1:10" x14ac:dyDescent="0.35">
      <c r="A1053">
        <v>1038</v>
      </c>
      <c r="B1053" s="148">
        <v>1093000</v>
      </c>
      <c r="C1053" s="149" t="s">
        <v>227</v>
      </c>
      <c r="D1053" s="149" t="s">
        <v>157</v>
      </c>
      <c r="E1053" s="150" t="s">
        <v>158</v>
      </c>
      <c r="F1053" t="s">
        <v>225</v>
      </c>
      <c r="G1053" s="151">
        <v>0</v>
      </c>
      <c r="H1053" s="44">
        <v>0</v>
      </c>
      <c r="I1053" s="185">
        <f>VLOOKUP(C1053,Xrate!A:D,4,0)</f>
        <v>25835</v>
      </c>
      <c r="J1053" s="199">
        <f t="shared" si="16"/>
        <v>0</v>
      </c>
    </row>
    <row r="1054" spans="1:10" x14ac:dyDescent="0.35">
      <c r="A1054">
        <v>1039</v>
      </c>
      <c r="B1054" s="148">
        <v>1093000</v>
      </c>
      <c r="C1054" s="149" t="s">
        <v>228</v>
      </c>
      <c r="D1054" s="149" t="s">
        <v>157</v>
      </c>
      <c r="E1054" s="150" t="s">
        <v>158</v>
      </c>
      <c r="F1054" t="s">
        <v>225</v>
      </c>
      <c r="G1054" s="151">
        <v>0</v>
      </c>
      <c r="H1054" s="44">
        <v>0</v>
      </c>
      <c r="I1054" s="185">
        <f>VLOOKUP(C1054,Xrate!A:D,4,0)</f>
        <v>30798</v>
      </c>
      <c r="J1054" s="199">
        <f t="shared" si="16"/>
        <v>0</v>
      </c>
    </row>
    <row r="1055" spans="1:10" x14ac:dyDescent="0.35">
      <c r="A1055">
        <v>1040</v>
      </c>
      <c r="B1055" s="148">
        <v>1093000</v>
      </c>
      <c r="C1055" s="149" t="s">
        <v>234</v>
      </c>
      <c r="D1055" s="149" t="s">
        <v>157</v>
      </c>
      <c r="E1055" s="150" t="s">
        <v>158</v>
      </c>
      <c r="F1055" t="s">
        <v>225</v>
      </c>
      <c r="G1055" s="151">
        <v>0</v>
      </c>
      <c r="H1055" s="44">
        <v>0</v>
      </c>
      <c r="I1055" s="185">
        <f>VLOOKUP(C1055,Xrate!A:D,4,0)</f>
        <v>2854.53</v>
      </c>
      <c r="J1055" s="199">
        <f t="shared" si="16"/>
        <v>0</v>
      </c>
    </row>
    <row r="1056" spans="1:10" x14ac:dyDescent="0.35">
      <c r="A1056">
        <v>1041</v>
      </c>
      <c r="B1056" s="148">
        <v>1093000</v>
      </c>
      <c r="C1056" s="149" t="s">
        <v>229</v>
      </c>
      <c r="D1056" s="149" t="s">
        <v>157</v>
      </c>
      <c r="E1056" s="150" t="s">
        <v>158</v>
      </c>
      <c r="F1056" t="s">
        <v>225</v>
      </c>
      <c r="G1056" s="151">
        <v>0</v>
      </c>
      <c r="H1056" s="44">
        <v>0</v>
      </c>
      <c r="I1056" s="185">
        <f>VLOOKUP(C1056,Xrate!A:D,4,0)</f>
        <v>198.17</v>
      </c>
      <c r="J1056" s="199">
        <f t="shared" si="16"/>
        <v>0</v>
      </c>
    </row>
    <row r="1057" spans="1:10" x14ac:dyDescent="0.35">
      <c r="A1057">
        <v>1042</v>
      </c>
      <c r="B1057" s="148">
        <v>1093000</v>
      </c>
      <c r="C1057" s="149" t="s">
        <v>230</v>
      </c>
      <c r="D1057" s="149" t="s">
        <v>157</v>
      </c>
      <c r="E1057" s="150" t="s">
        <v>158</v>
      </c>
      <c r="F1057" t="s">
        <v>225</v>
      </c>
      <c r="G1057" s="151">
        <v>0</v>
      </c>
      <c r="H1057" s="44">
        <v>0</v>
      </c>
      <c r="I1057" s="185">
        <f>VLOOKUP(C1057,Xrate!A:D,4,0)</f>
        <v>16897</v>
      </c>
      <c r="J1057" s="199">
        <f t="shared" si="16"/>
        <v>0</v>
      </c>
    </row>
    <row r="1058" spans="1:10" x14ac:dyDescent="0.35">
      <c r="A1058">
        <v>1043</v>
      </c>
      <c r="B1058" s="148">
        <v>1093000</v>
      </c>
      <c r="C1058" s="149" t="s">
        <v>231</v>
      </c>
      <c r="D1058" s="149" t="s">
        <v>157</v>
      </c>
      <c r="E1058" s="150" t="s">
        <v>158</v>
      </c>
      <c r="F1058" t="s">
        <v>225</v>
      </c>
      <c r="G1058" s="151">
        <v>0</v>
      </c>
      <c r="H1058" s="44">
        <v>0</v>
      </c>
      <c r="I1058" s="185">
        <f>VLOOKUP(C1058,Xrate!A:D,4,0)</f>
        <v>22800</v>
      </c>
      <c r="J1058" s="199">
        <f t="shared" si="16"/>
        <v>0</v>
      </c>
    </row>
    <row r="1059" spans="1:10" x14ac:dyDescent="0.35">
      <c r="A1059">
        <v>1044</v>
      </c>
      <c r="B1059" s="148">
        <v>1093000</v>
      </c>
      <c r="C1059" s="149" t="s">
        <v>44</v>
      </c>
      <c r="D1059" s="149" t="s">
        <v>221</v>
      </c>
      <c r="E1059" s="150" t="s">
        <v>222</v>
      </c>
      <c r="F1059" t="s">
        <v>223</v>
      </c>
      <c r="G1059" s="151">
        <v>0</v>
      </c>
      <c r="H1059" s="44">
        <v>14214546</v>
      </c>
      <c r="I1059" s="185">
        <f>VLOOKUP(C1059,Xrate!A:D,4,0)</f>
        <v>1</v>
      </c>
      <c r="J1059" s="191">
        <f t="shared" si="16"/>
        <v>0</v>
      </c>
    </row>
    <row r="1060" spans="1:10" x14ac:dyDescent="0.35">
      <c r="A1060">
        <v>1045</v>
      </c>
      <c r="B1060" s="148">
        <v>1093000</v>
      </c>
      <c r="C1060" s="149" t="s">
        <v>44</v>
      </c>
      <c r="D1060" s="149" t="s">
        <v>232</v>
      </c>
      <c r="E1060" s="150" t="s">
        <v>233</v>
      </c>
      <c r="F1060" t="s">
        <v>41</v>
      </c>
      <c r="G1060" s="151">
        <v>3495840000</v>
      </c>
      <c r="H1060" s="44">
        <v>3569160000</v>
      </c>
      <c r="I1060" s="185">
        <f>VLOOKUP(C1060,Xrate!A:D,4,0)</f>
        <v>1</v>
      </c>
      <c r="J1060" s="191">
        <f t="shared" si="16"/>
        <v>3495840000</v>
      </c>
    </row>
    <row r="1061" spans="1:10" x14ac:dyDescent="0.35">
      <c r="A1061">
        <v>1046</v>
      </c>
      <c r="B1061" s="148">
        <v>1093200</v>
      </c>
      <c r="C1061" s="149" t="s">
        <v>224</v>
      </c>
      <c r="D1061" s="149" t="s">
        <v>157</v>
      </c>
      <c r="E1061" s="150" t="s">
        <v>158</v>
      </c>
      <c r="F1061" t="s">
        <v>225</v>
      </c>
      <c r="G1061" s="151">
        <v>0</v>
      </c>
      <c r="H1061" s="44">
        <v>0</v>
      </c>
      <c r="I1061" s="185">
        <f>VLOOKUP(C1061,Xrate!A:D,4,0)</f>
        <v>16577</v>
      </c>
      <c r="J1061" s="199">
        <f t="shared" si="16"/>
        <v>0</v>
      </c>
    </row>
    <row r="1062" spans="1:10" x14ac:dyDescent="0.35">
      <c r="A1062">
        <v>1047</v>
      </c>
      <c r="B1062" s="148">
        <v>1093200</v>
      </c>
      <c r="C1062" s="149" t="s">
        <v>226</v>
      </c>
      <c r="D1062" s="149" t="s">
        <v>157</v>
      </c>
      <c r="E1062" s="150" t="s">
        <v>158</v>
      </c>
      <c r="F1062" t="s">
        <v>225</v>
      </c>
      <c r="G1062" s="151">
        <v>0</v>
      </c>
      <c r="H1062" s="44">
        <v>0</v>
      </c>
      <c r="I1062" s="185">
        <f>VLOOKUP(C1062,Xrate!A:D,4,0)</f>
        <v>17916</v>
      </c>
      <c r="J1062" s="199">
        <f t="shared" si="16"/>
        <v>0</v>
      </c>
    </row>
    <row r="1063" spans="1:10" x14ac:dyDescent="0.35">
      <c r="A1063">
        <v>1048</v>
      </c>
      <c r="B1063" s="148">
        <v>1093200</v>
      </c>
      <c r="C1063" s="149" t="s">
        <v>227</v>
      </c>
      <c r="D1063" s="149" t="s">
        <v>157</v>
      </c>
      <c r="E1063" s="150" t="s">
        <v>158</v>
      </c>
      <c r="F1063" t="s">
        <v>225</v>
      </c>
      <c r="G1063" s="151">
        <v>0</v>
      </c>
      <c r="H1063" s="44">
        <v>0</v>
      </c>
      <c r="I1063" s="185">
        <f>VLOOKUP(C1063,Xrate!A:D,4,0)</f>
        <v>25835</v>
      </c>
      <c r="J1063" s="199">
        <f t="shared" si="16"/>
        <v>0</v>
      </c>
    </row>
    <row r="1064" spans="1:10" x14ac:dyDescent="0.35">
      <c r="A1064">
        <v>1049</v>
      </c>
      <c r="B1064" s="148">
        <v>1093200</v>
      </c>
      <c r="C1064" s="149" t="s">
        <v>229</v>
      </c>
      <c r="D1064" s="149" t="s">
        <v>157</v>
      </c>
      <c r="E1064" s="150" t="s">
        <v>158</v>
      </c>
      <c r="F1064" t="s">
        <v>225</v>
      </c>
      <c r="G1064" s="151">
        <v>0</v>
      </c>
      <c r="H1064" s="44">
        <v>0</v>
      </c>
      <c r="I1064" s="185">
        <f>VLOOKUP(C1064,Xrate!A:D,4,0)</f>
        <v>198.17</v>
      </c>
      <c r="J1064" s="199">
        <f t="shared" si="16"/>
        <v>0</v>
      </c>
    </row>
    <row r="1065" spans="1:10" x14ac:dyDescent="0.35">
      <c r="A1065">
        <v>1050</v>
      </c>
      <c r="B1065" s="148">
        <v>1093200</v>
      </c>
      <c r="C1065" s="149" t="s">
        <v>236</v>
      </c>
      <c r="D1065" s="149" t="s">
        <v>157</v>
      </c>
      <c r="E1065" s="150" t="s">
        <v>158</v>
      </c>
      <c r="F1065" t="s">
        <v>225</v>
      </c>
      <c r="G1065" s="151">
        <v>0</v>
      </c>
      <c r="H1065" s="44">
        <v>0</v>
      </c>
      <c r="I1065" s="185">
        <f>VLOOKUP(C1065,Xrate!A:D,4,0)</f>
        <v>15601</v>
      </c>
      <c r="J1065" s="199">
        <f t="shared" si="16"/>
        <v>0</v>
      </c>
    </row>
    <row r="1066" spans="1:10" x14ac:dyDescent="0.35">
      <c r="A1066">
        <v>1051</v>
      </c>
      <c r="B1066" s="148">
        <v>1093200</v>
      </c>
      <c r="C1066" s="149" t="s">
        <v>230</v>
      </c>
      <c r="D1066" s="149" t="s">
        <v>157</v>
      </c>
      <c r="E1066" s="150" t="s">
        <v>158</v>
      </c>
      <c r="F1066" t="s">
        <v>225</v>
      </c>
      <c r="G1066" s="151">
        <v>0</v>
      </c>
      <c r="H1066" s="44">
        <v>0</v>
      </c>
      <c r="I1066" s="185">
        <f>VLOOKUP(C1066,Xrate!A:D,4,0)</f>
        <v>16897</v>
      </c>
      <c r="J1066" s="199">
        <f t="shared" si="16"/>
        <v>0</v>
      </c>
    </row>
    <row r="1067" spans="1:10" x14ac:dyDescent="0.35">
      <c r="A1067">
        <v>1052</v>
      </c>
      <c r="B1067" s="148">
        <v>1093200</v>
      </c>
      <c r="C1067" s="149" t="s">
        <v>231</v>
      </c>
      <c r="D1067" s="149" t="s">
        <v>157</v>
      </c>
      <c r="E1067" s="150" t="s">
        <v>158</v>
      </c>
      <c r="F1067" t="s">
        <v>225</v>
      </c>
      <c r="G1067" s="151">
        <v>0</v>
      </c>
      <c r="H1067" s="44">
        <v>0</v>
      </c>
      <c r="I1067" s="185">
        <f>VLOOKUP(C1067,Xrate!A:D,4,0)</f>
        <v>22800</v>
      </c>
      <c r="J1067" s="199">
        <f t="shared" si="16"/>
        <v>0</v>
      </c>
    </row>
    <row r="1068" spans="1:10" x14ac:dyDescent="0.35">
      <c r="A1068">
        <v>1053</v>
      </c>
      <c r="B1068" s="148">
        <v>1093200</v>
      </c>
      <c r="C1068" s="149" t="s">
        <v>44</v>
      </c>
      <c r="D1068" s="149" t="s">
        <v>221</v>
      </c>
      <c r="E1068" s="150" t="s">
        <v>222</v>
      </c>
      <c r="F1068" t="s">
        <v>223</v>
      </c>
      <c r="G1068" s="151">
        <v>0</v>
      </c>
      <c r="H1068" s="44">
        <v>0</v>
      </c>
      <c r="I1068" s="185">
        <f>VLOOKUP(C1068,Xrate!A:D,4,0)</f>
        <v>1</v>
      </c>
      <c r="J1068" s="191">
        <f t="shared" si="16"/>
        <v>0</v>
      </c>
    </row>
    <row r="1069" spans="1:10" x14ac:dyDescent="0.35">
      <c r="A1069">
        <v>1054</v>
      </c>
      <c r="B1069" s="148">
        <v>1093200</v>
      </c>
      <c r="C1069" s="149" t="s">
        <v>44</v>
      </c>
      <c r="D1069" s="149" t="s">
        <v>232</v>
      </c>
      <c r="E1069" s="150" t="s">
        <v>233</v>
      </c>
      <c r="F1069" t="s">
        <v>41</v>
      </c>
      <c r="G1069" s="151">
        <v>3819130000</v>
      </c>
      <c r="H1069" s="44">
        <v>6128080000</v>
      </c>
      <c r="I1069" s="185">
        <f>VLOOKUP(C1069,Xrate!A:D,4,0)</f>
        <v>1</v>
      </c>
      <c r="J1069" s="191">
        <f t="shared" si="16"/>
        <v>3819130000</v>
      </c>
    </row>
    <row r="1070" spans="1:10" x14ac:dyDescent="0.35">
      <c r="A1070">
        <v>1055</v>
      </c>
      <c r="B1070" s="148">
        <v>1094000</v>
      </c>
      <c r="C1070" s="149" t="s">
        <v>224</v>
      </c>
      <c r="D1070" s="149" t="s">
        <v>157</v>
      </c>
      <c r="E1070" s="150" t="s">
        <v>158</v>
      </c>
      <c r="F1070" t="s">
        <v>225</v>
      </c>
      <c r="G1070" s="151">
        <v>0</v>
      </c>
      <c r="H1070" s="44">
        <v>0</v>
      </c>
      <c r="I1070" s="185">
        <f>VLOOKUP(C1070,Xrate!A:D,4,0)</f>
        <v>16577</v>
      </c>
      <c r="J1070" s="199">
        <f t="shared" si="16"/>
        <v>0</v>
      </c>
    </row>
    <row r="1071" spans="1:10" x14ac:dyDescent="0.35">
      <c r="A1071">
        <v>1056</v>
      </c>
      <c r="B1071" s="148">
        <v>1094000</v>
      </c>
      <c r="C1071" s="149" t="s">
        <v>226</v>
      </c>
      <c r="D1071" s="149" t="s">
        <v>157</v>
      </c>
      <c r="E1071" s="150" t="s">
        <v>158</v>
      </c>
      <c r="F1071" t="s">
        <v>225</v>
      </c>
      <c r="G1071" s="151">
        <v>0</v>
      </c>
      <c r="H1071" s="44">
        <v>0</v>
      </c>
      <c r="I1071" s="185">
        <f>VLOOKUP(C1071,Xrate!A:D,4,0)</f>
        <v>17916</v>
      </c>
      <c r="J1071" s="199">
        <f t="shared" si="16"/>
        <v>0</v>
      </c>
    </row>
    <row r="1072" spans="1:10" x14ac:dyDescent="0.35">
      <c r="A1072">
        <v>1057</v>
      </c>
      <c r="B1072" s="148">
        <v>1094000</v>
      </c>
      <c r="C1072" s="149" t="s">
        <v>227</v>
      </c>
      <c r="D1072" s="149" t="s">
        <v>157</v>
      </c>
      <c r="E1072" s="150" t="s">
        <v>158</v>
      </c>
      <c r="F1072" t="s">
        <v>225</v>
      </c>
      <c r="G1072" s="151">
        <v>179294900</v>
      </c>
      <c r="H1072" s="44">
        <v>152973590</v>
      </c>
      <c r="I1072" s="185">
        <f>VLOOKUP(C1072,Xrate!A:D,4,0)</f>
        <v>25835</v>
      </c>
      <c r="J1072" s="199">
        <f t="shared" si="16"/>
        <v>6940</v>
      </c>
    </row>
    <row r="1073" spans="1:10" x14ac:dyDescent="0.35">
      <c r="A1073">
        <v>1058</v>
      </c>
      <c r="B1073" s="148">
        <v>1094000</v>
      </c>
      <c r="C1073" s="149" t="s">
        <v>229</v>
      </c>
      <c r="D1073" s="149" t="s">
        <v>157</v>
      </c>
      <c r="E1073" s="150" t="s">
        <v>158</v>
      </c>
      <c r="F1073" t="s">
        <v>225</v>
      </c>
      <c r="G1073" s="151">
        <v>0</v>
      </c>
      <c r="H1073" s="44">
        <v>0</v>
      </c>
      <c r="I1073" s="185">
        <f>VLOOKUP(C1073,Xrate!A:D,4,0)</f>
        <v>198.17</v>
      </c>
      <c r="J1073" s="199">
        <f t="shared" si="16"/>
        <v>0</v>
      </c>
    </row>
    <row r="1074" spans="1:10" x14ac:dyDescent="0.35">
      <c r="A1074">
        <v>1059</v>
      </c>
      <c r="B1074" s="148">
        <v>1094000</v>
      </c>
      <c r="C1074" s="149" t="s">
        <v>230</v>
      </c>
      <c r="D1074" s="149" t="s">
        <v>157</v>
      </c>
      <c r="E1074" s="150" t="s">
        <v>158</v>
      </c>
      <c r="F1074" t="s">
        <v>225</v>
      </c>
      <c r="G1074" s="151">
        <v>0</v>
      </c>
      <c r="H1074" s="44">
        <v>0</v>
      </c>
      <c r="I1074" s="185">
        <f>VLOOKUP(C1074,Xrate!A:D,4,0)</f>
        <v>16897</v>
      </c>
      <c r="J1074" s="199">
        <f t="shared" si="16"/>
        <v>0</v>
      </c>
    </row>
    <row r="1075" spans="1:10" x14ac:dyDescent="0.35">
      <c r="A1075">
        <v>1060</v>
      </c>
      <c r="B1075" s="148">
        <v>1094000</v>
      </c>
      <c r="C1075" s="149" t="s">
        <v>231</v>
      </c>
      <c r="D1075" s="149" t="s">
        <v>157</v>
      </c>
      <c r="E1075" s="150" t="s">
        <v>158</v>
      </c>
      <c r="F1075" t="s">
        <v>225</v>
      </c>
      <c r="G1075" s="151">
        <v>872305200</v>
      </c>
      <c r="H1075" s="44">
        <v>798046700</v>
      </c>
      <c r="I1075" s="185">
        <f>VLOOKUP(C1075,Xrate!A:D,4,0)</f>
        <v>22800</v>
      </c>
      <c r="J1075" s="199">
        <f t="shared" si="16"/>
        <v>38259</v>
      </c>
    </row>
    <row r="1076" spans="1:10" x14ac:dyDescent="0.35">
      <c r="A1076">
        <v>1061</v>
      </c>
      <c r="B1076" s="148">
        <v>1094000</v>
      </c>
      <c r="C1076" s="149" t="s">
        <v>44</v>
      </c>
      <c r="D1076" s="149" t="s">
        <v>221</v>
      </c>
      <c r="E1076" s="150" t="s">
        <v>222</v>
      </c>
      <c r="F1076" t="s">
        <v>223</v>
      </c>
      <c r="G1076" s="151">
        <v>0</v>
      </c>
      <c r="H1076" s="44">
        <v>0</v>
      </c>
      <c r="I1076" s="185">
        <f>VLOOKUP(C1076,Xrate!A:D,4,0)</f>
        <v>1</v>
      </c>
      <c r="J1076" s="191">
        <f t="shared" si="16"/>
        <v>0</v>
      </c>
    </row>
    <row r="1077" spans="1:10" x14ac:dyDescent="0.35">
      <c r="A1077">
        <v>1062</v>
      </c>
      <c r="B1077" s="148">
        <v>1094000</v>
      </c>
      <c r="C1077" s="149" t="s">
        <v>44</v>
      </c>
      <c r="D1077" s="149" t="s">
        <v>232</v>
      </c>
      <c r="E1077" s="150" t="s">
        <v>233</v>
      </c>
      <c r="F1077" t="s">
        <v>41</v>
      </c>
      <c r="G1077" s="151">
        <v>14788280000</v>
      </c>
      <c r="H1077" s="44">
        <v>16669460000</v>
      </c>
      <c r="I1077" s="185">
        <f>VLOOKUP(C1077,Xrate!A:D,4,0)</f>
        <v>1</v>
      </c>
      <c r="J1077" s="191">
        <f t="shared" si="16"/>
        <v>14788280000</v>
      </c>
    </row>
    <row r="1078" spans="1:10" x14ac:dyDescent="0.35">
      <c r="A1078">
        <v>1063</v>
      </c>
      <c r="B1078" s="148">
        <v>1094200</v>
      </c>
      <c r="C1078" s="149" t="s">
        <v>224</v>
      </c>
      <c r="D1078" s="149" t="s">
        <v>157</v>
      </c>
      <c r="E1078" s="150" t="s">
        <v>158</v>
      </c>
      <c r="F1078" t="s">
        <v>225</v>
      </c>
      <c r="G1078" s="151">
        <v>0</v>
      </c>
      <c r="H1078" s="44">
        <v>0</v>
      </c>
      <c r="I1078" s="185">
        <f>VLOOKUP(C1078,Xrate!A:D,4,0)</f>
        <v>16577</v>
      </c>
      <c r="J1078" s="199">
        <f t="shared" si="16"/>
        <v>0</v>
      </c>
    </row>
    <row r="1079" spans="1:10" x14ac:dyDescent="0.35">
      <c r="A1079">
        <v>1064</v>
      </c>
      <c r="B1079" s="148">
        <v>1094200</v>
      </c>
      <c r="C1079" s="149" t="s">
        <v>226</v>
      </c>
      <c r="D1079" s="149" t="s">
        <v>157</v>
      </c>
      <c r="E1079" s="150" t="s">
        <v>158</v>
      </c>
      <c r="F1079" t="s">
        <v>225</v>
      </c>
      <c r="G1079" s="151">
        <v>0</v>
      </c>
      <c r="H1079" s="44">
        <v>0</v>
      </c>
      <c r="I1079" s="185">
        <f>VLOOKUP(C1079,Xrate!A:D,4,0)</f>
        <v>17916</v>
      </c>
      <c r="J1079" s="199">
        <f t="shared" si="16"/>
        <v>0</v>
      </c>
    </row>
    <row r="1080" spans="1:10" x14ac:dyDescent="0.35">
      <c r="A1080">
        <v>1065</v>
      </c>
      <c r="B1080" s="148">
        <v>1094200</v>
      </c>
      <c r="C1080" s="149" t="s">
        <v>227</v>
      </c>
      <c r="D1080" s="149" t="s">
        <v>157</v>
      </c>
      <c r="E1080" s="150" t="s">
        <v>158</v>
      </c>
      <c r="F1080" t="s">
        <v>225</v>
      </c>
      <c r="G1080" s="151">
        <v>0</v>
      </c>
      <c r="H1080" s="44">
        <v>0</v>
      </c>
      <c r="I1080" s="185">
        <f>VLOOKUP(C1080,Xrate!A:D,4,0)</f>
        <v>25835</v>
      </c>
      <c r="J1080" s="199">
        <f t="shared" si="16"/>
        <v>0</v>
      </c>
    </row>
    <row r="1081" spans="1:10" x14ac:dyDescent="0.35">
      <c r="A1081">
        <v>1066</v>
      </c>
      <c r="B1081" s="148">
        <v>1094200</v>
      </c>
      <c r="C1081" s="149" t="s">
        <v>231</v>
      </c>
      <c r="D1081" s="149" t="s">
        <v>157</v>
      </c>
      <c r="E1081" s="150" t="s">
        <v>158</v>
      </c>
      <c r="F1081" t="s">
        <v>225</v>
      </c>
      <c r="G1081" s="151">
        <v>1040728800</v>
      </c>
      <c r="H1081" s="44">
        <v>1089816640</v>
      </c>
      <c r="I1081" s="185">
        <f>VLOOKUP(C1081,Xrate!A:D,4,0)</f>
        <v>22800</v>
      </c>
      <c r="J1081" s="199">
        <f t="shared" si="16"/>
        <v>45646</v>
      </c>
    </row>
    <row r="1082" spans="1:10" x14ac:dyDescent="0.35">
      <c r="A1082">
        <v>1067</v>
      </c>
      <c r="B1082" s="148">
        <v>1094200</v>
      </c>
      <c r="C1082" s="149" t="s">
        <v>44</v>
      </c>
      <c r="D1082" s="149" t="s">
        <v>221</v>
      </c>
      <c r="E1082" s="150" t="s">
        <v>222</v>
      </c>
      <c r="F1082" t="s">
        <v>223</v>
      </c>
      <c r="G1082" s="151">
        <v>0</v>
      </c>
      <c r="H1082" s="44">
        <v>0</v>
      </c>
      <c r="I1082" s="185">
        <f>VLOOKUP(C1082,Xrate!A:D,4,0)</f>
        <v>1</v>
      </c>
      <c r="J1082" s="191">
        <f t="shared" si="16"/>
        <v>0</v>
      </c>
    </row>
    <row r="1083" spans="1:10" x14ac:dyDescent="0.35">
      <c r="A1083">
        <v>1068</v>
      </c>
      <c r="B1083" s="148">
        <v>1094200</v>
      </c>
      <c r="C1083" s="149" t="s">
        <v>44</v>
      </c>
      <c r="D1083" s="149" t="s">
        <v>232</v>
      </c>
      <c r="E1083" s="150" t="s">
        <v>233</v>
      </c>
      <c r="F1083" t="s">
        <v>41</v>
      </c>
      <c r="G1083" s="151">
        <v>7274760000</v>
      </c>
      <c r="H1083" s="44">
        <v>7507590000</v>
      </c>
      <c r="I1083" s="185">
        <f>VLOOKUP(C1083,Xrate!A:D,4,0)</f>
        <v>1</v>
      </c>
      <c r="J1083" s="191">
        <f t="shared" si="16"/>
        <v>7274760000</v>
      </c>
    </row>
    <row r="1084" spans="1:10" x14ac:dyDescent="0.35">
      <c r="A1084">
        <v>1069</v>
      </c>
      <c r="B1084" s="148">
        <v>1094400</v>
      </c>
      <c r="C1084" s="149" t="s">
        <v>224</v>
      </c>
      <c r="D1084" s="149" t="s">
        <v>157</v>
      </c>
      <c r="E1084" s="150" t="s">
        <v>158</v>
      </c>
      <c r="F1084" t="s">
        <v>225</v>
      </c>
      <c r="G1084" s="151">
        <v>0</v>
      </c>
      <c r="H1084" s="44">
        <v>0</v>
      </c>
      <c r="I1084" s="185">
        <f>VLOOKUP(C1084,Xrate!A:D,4,0)</f>
        <v>16577</v>
      </c>
      <c r="J1084" s="199">
        <f t="shared" si="16"/>
        <v>0</v>
      </c>
    </row>
    <row r="1085" spans="1:10" x14ac:dyDescent="0.35">
      <c r="A1085">
        <v>1070</v>
      </c>
      <c r="B1085" s="148">
        <v>1094400</v>
      </c>
      <c r="C1085" s="149" t="s">
        <v>226</v>
      </c>
      <c r="D1085" s="149" t="s">
        <v>157</v>
      </c>
      <c r="E1085" s="150" t="s">
        <v>158</v>
      </c>
      <c r="F1085" t="s">
        <v>225</v>
      </c>
      <c r="G1085" s="151">
        <v>0</v>
      </c>
      <c r="H1085" s="44">
        <v>3623400</v>
      </c>
      <c r="I1085" s="185">
        <f>VLOOKUP(C1085,Xrate!A:D,4,0)</f>
        <v>17916</v>
      </c>
      <c r="J1085" s="199">
        <f t="shared" si="16"/>
        <v>0</v>
      </c>
    </row>
    <row r="1086" spans="1:10" x14ac:dyDescent="0.35">
      <c r="A1086">
        <v>1071</v>
      </c>
      <c r="B1086" s="148">
        <v>1094400</v>
      </c>
      <c r="C1086" s="149" t="s">
        <v>227</v>
      </c>
      <c r="D1086" s="149" t="s">
        <v>157</v>
      </c>
      <c r="E1086" s="150" t="s">
        <v>158</v>
      </c>
      <c r="F1086" t="s">
        <v>225</v>
      </c>
      <c r="G1086" s="151">
        <v>232515000</v>
      </c>
      <c r="H1086" s="44">
        <v>301690030</v>
      </c>
      <c r="I1086" s="185">
        <f>VLOOKUP(C1086,Xrate!A:D,4,0)</f>
        <v>25835</v>
      </c>
      <c r="J1086" s="199">
        <f t="shared" si="16"/>
        <v>9000</v>
      </c>
    </row>
    <row r="1087" spans="1:10" x14ac:dyDescent="0.35">
      <c r="A1087">
        <v>1072</v>
      </c>
      <c r="B1087" s="148">
        <v>1094400</v>
      </c>
      <c r="C1087" s="149" t="s">
        <v>228</v>
      </c>
      <c r="D1087" s="149" t="s">
        <v>157</v>
      </c>
      <c r="E1087" s="150" t="s">
        <v>158</v>
      </c>
      <c r="F1087" t="s">
        <v>225</v>
      </c>
      <c r="G1087" s="151">
        <v>0</v>
      </c>
      <c r="H1087" s="44">
        <v>0</v>
      </c>
      <c r="I1087" s="185">
        <f>VLOOKUP(C1087,Xrate!A:D,4,0)</f>
        <v>30798</v>
      </c>
      <c r="J1087" s="199">
        <f t="shared" si="16"/>
        <v>0</v>
      </c>
    </row>
    <row r="1088" spans="1:10" x14ac:dyDescent="0.35">
      <c r="A1088">
        <v>1073</v>
      </c>
      <c r="B1088" s="148">
        <v>1094400</v>
      </c>
      <c r="C1088" s="149" t="s">
        <v>229</v>
      </c>
      <c r="D1088" s="149" t="s">
        <v>157</v>
      </c>
      <c r="E1088" s="150" t="s">
        <v>158</v>
      </c>
      <c r="F1088" t="s">
        <v>225</v>
      </c>
      <c r="G1088" s="151">
        <v>0</v>
      </c>
      <c r="H1088" s="44">
        <v>0</v>
      </c>
      <c r="I1088" s="185">
        <f>VLOOKUP(C1088,Xrate!A:D,4,0)</f>
        <v>198.17</v>
      </c>
      <c r="J1088" s="199">
        <f t="shared" si="16"/>
        <v>0</v>
      </c>
    </row>
    <row r="1089" spans="1:10" x14ac:dyDescent="0.35">
      <c r="A1089">
        <v>1074</v>
      </c>
      <c r="B1089" s="148">
        <v>1094400</v>
      </c>
      <c r="C1089" s="149" t="s">
        <v>230</v>
      </c>
      <c r="D1089" s="149" t="s">
        <v>157</v>
      </c>
      <c r="E1089" s="150" t="s">
        <v>158</v>
      </c>
      <c r="F1089" t="s">
        <v>225</v>
      </c>
      <c r="G1089" s="151">
        <v>0</v>
      </c>
      <c r="H1089" s="44">
        <v>0</v>
      </c>
      <c r="I1089" s="185">
        <f>VLOOKUP(C1089,Xrate!A:D,4,0)</f>
        <v>16897</v>
      </c>
      <c r="J1089" s="199">
        <f t="shared" si="16"/>
        <v>0</v>
      </c>
    </row>
    <row r="1090" spans="1:10" x14ac:dyDescent="0.35">
      <c r="A1090">
        <v>1075</v>
      </c>
      <c r="B1090" s="148">
        <v>1094400</v>
      </c>
      <c r="C1090" s="149" t="s">
        <v>231</v>
      </c>
      <c r="D1090" s="149" t="s">
        <v>157</v>
      </c>
      <c r="E1090" s="150" t="s">
        <v>158</v>
      </c>
      <c r="F1090" t="s">
        <v>225</v>
      </c>
      <c r="G1090" s="151">
        <v>450596400</v>
      </c>
      <c r="H1090" s="44">
        <v>384351675</v>
      </c>
      <c r="I1090" s="185">
        <f>VLOOKUP(C1090,Xrate!A:D,4,0)</f>
        <v>22800</v>
      </c>
      <c r="J1090" s="199">
        <f t="shared" si="16"/>
        <v>19763</v>
      </c>
    </row>
    <row r="1091" spans="1:10" x14ac:dyDescent="0.35">
      <c r="A1091">
        <v>1076</v>
      </c>
      <c r="B1091" s="148">
        <v>1094400</v>
      </c>
      <c r="C1091" s="149" t="s">
        <v>44</v>
      </c>
      <c r="D1091" s="149" t="s">
        <v>221</v>
      </c>
      <c r="E1091" s="150" t="s">
        <v>222</v>
      </c>
      <c r="F1091" t="s">
        <v>223</v>
      </c>
      <c r="G1091" s="151">
        <v>0</v>
      </c>
      <c r="H1091" s="44">
        <v>0</v>
      </c>
      <c r="I1091" s="185">
        <f>VLOOKUP(C1091,Xrate!A:D,4,0)</f>
        <v>1</v>
      </c>
      <c r="J1091" s="191">
        <f t="shared" si="16"/>
        <v>0</v>
      </c>
    </row>
    <row r="1092" spans="1:10" x14ac:dyDescent="0.35">
      <c r="A1092">
        <v>1077</v>
      </c>
      <c r="B1092" s="148">
        <v>1094400</v>
      </c>
      <c r="C1092" s="149" t="s">
        <v>44</v>
      </c>
      <c r="D1092" s="149" t="s">
        <v>232</v>
      </c>
      <c r="E1092" s="150" t="s">
        <v>233</v>
      </c>
      <c r="F1092" t="s">
        <v>41</v>
      </c>
      <c r="G1092" s="151">
        <v>12166770000</v>
      </c>
      <c r="H1092" s="44">
        <v>6744490000</v>
      </c>
      <c r="I1092" s="185">
        <f>VLOOKUP(C1092,Xrate!A:D,4,0)</f>
        <v>1</v>
      </c>
      <c r="J1092" s="191">
        <f t="shared" si="16"/>
        <v>12166770000</v>
      </c>
    </row>
    <row r="1093" spans="1:10" x14ac:dyDescent="0.35">
      <c r="A1093">
        <v>1078</v>
      </c>
      <c r="B1093" s="148">
        <v>1094500</v>
      </c>
      <c r="C1093" s="149" t="s">
        <v>224</v>
      </c>
      <c r="D1093" s="149" t="s">
        <v>157</v>
      </c>
      <c r="E1093" s="150" t="s">
        <v>158</v>
      </c>
      <c r="F1093" t="s">
        <v>225</v>
      </c>
      <c r="G1093" s="151">
        <v>0</v>
      </c>
      <c r="H1093" s="44">
        <v>0</v>
      </c>
      <c r="I1093" s="185">
        <f>VLOOKUP(C1093,Xrate!A:D,4,0)</f>
        <v>16577</v>
      </c>
      <c r="J1093" s="199">
        <f t="shared" si="16"/>
        <v>0</v>
      </c>
    </row>
    <row r="1094" spans="1:10" x14ac:dyDescent="0.35">
      <c r="A1094">
        <v>1079</v>
      </c>
      <c r="B1094" s="148">
        <v>1094500</v>
      </c>
      <c r="C1094" s="149" t="s">
        <v>226</v>
      </c>
      <c r="D1094" s="149" t="s">
        <v>157</v>
      </c>
      <c r="E1094" s="150" t="s">
        <v>158</v>
      </c>
      <c r="F1094" t="s">
        <v>225</v>
      </c>
      <c r="G1094" s="151">
        <v>0</v>
      </c>
      <c r="H1094" s="44">
        <v>0</v>
      </c>
      <c r="I1094" s="185">
        <f>VLOOKUP(C1094,Xrate!A:D,4,0)</f>
        <v>17916</v>
      </c>
      <c r="J1094" s="199">
        <f t="shared" si="16"/>
        <v>0</v>
      </c>
    </row>
    <row r="1095" spans="1:10" x14ac:dyDescent="0.35">
      <c r="A1095">
        <v>1080</v>
      </c>
      <c r="B1095" s="148">
        <v>1094500</v>
      </c>
      <c r="C1095" s="149" t="s">
        <v>227</v>
      </c>
      <c r="D1095" s="149" t="s">
        <v>157</v>
      </c>
      <c r="E1095" s="150" t="s">
        <v>158</v>
      </c>
      <c r="F1095" t="s">
        <v>225</v>
      </c>
      <c r="G1095" s="151">
        <v>145580225</v>
      </c>
      <c r="H1095" s="44">
        <v>139492615</v>
      </c>
      <c r="I1095" s="185">
        <f>VLOOKUP(C1095,Xrate!A:D,4,0)</f>
        <v>25835</v>
      </c>
      <c r="J1095" s="199">
        <f t="shared" si="16"/>
        <v>5635</v>
      </c>
    </row>
    <row r="1096" spans="1:10" x14ac:dyDescent="0.35">
      <c r="A1096">
        <v>1081</v>
      </c>
      <c r="B1096" s="148">
        <v>1094500</v>
      </c>
      <c r="C1096" s="149" t="s">
        <v>229</v>
      </c>
      <c r="D1096" s="149" t="s">
        <v>157</v>
      </c>
      <c r="E1096" s="150" t="s">
        <v>158</v>
      </c>
      <c r="F1096" t="s">
        <v>225</v>
      </c>
      <c r="G1096" s="151">
        <v>0</v>
      </c>
      <c r="H1096" s="44">
        <v>0</v>
      </c>
      <c r="I1096" s="185">
        <f>VLOOKUP(C1096,Xrate!A:D,4,0)</f>
        <v>198.17</v>
      </c>
      <c r="J1096" s="199">
        <f t="shared" si="16"/>
        <v>0</v>
      </c>
    </row>
    <row r="1097" spans="1:10" x14ac:dyDescent="0.35">
      <c r="A1097">
        <v>1082</v>
      </c>
      <c r="B1097" s="148">
        <v>1094500</v>
      </c>
      <c r="C1097" s="149" t="s">
        <v>231</v>
      </c>
      <c r="D1097" s="149" t="s">
        <v>157</v>
      </c>
      <c r="E1097" s="150" t="s">
        <v>158</v>
      </c>
      <c r="F1097" t="s">
        <v>225</v>
      </c>
      <c r="G1097" s="151">
        <v>648409200</v>
      </c>
      <c r="H1097" s="44">
        <v>3216031160</v>
      </c>
      <c r="I1097" s="185">
        <f>VLOOKUP(C1097,Xrate!A:D,4,0)</f>
        <v>22800</v>
      </c>
      <c r="J1097" s="199">
        <f t="shared" si="16"/>
        <v>28439</v>
      </c>
    </row>
    <row r="1098" spans="1:10" x14ac:dyDescent="0.35">
      <c r="A1098">
        <v>1083</v>
      </c>
      <c r="B1098" s="148">
        <v>1094500</v>
      </c>
      <c r="C1098" s="149" t="s">
        <v>44</v>
      </c>
      <c r="D1098" s="149" t="s">
        <v>221</v>
      </c>
      <c r="E1098" s="150" t="s">
        <v>222</v>
      </c>
      <c r="F1098" t="s">
        <v>223</v>
      </c>
      <c r="G1098" s="151">
        <v>0</v>
      </c>
      <c r="H1098" s="44">
        <v>0</v>
      </c>
      <c r="I1098" s="185">
        <f>VLOOKUP(C1098,Xrate!A:D,4,0)</f>
        <v>1</v>
      </c>
      <c r="J1098" s="191">
        <f t="shared" si="16"/>
        <v>0</v>
      </c>
    </row>
    <row r="1099" spans="1:10" x14ac:dyDescent="0.35">
      <c r="A1099">
        <v>1084</v>
      </c>
      <c r="B1099" s="148">
        <v>1094500</v>
      </c>
      <c r="C1099" s="149" t="s">
        <v>44</v>
      </c>
      <c r="D1099" s="149" t="s">
        <v>232</v>
      </c>
      <c r="E1099" s="150" t="s">
        <v>233</v>
      </c>
      <c r="F1099" t="s">
        <v>41</v>
      </c>
      <c r="G1099" s="151">
        <v>11848020000</v>
      </c>
      <c r="H1099" s="44">
        <v>7379580000</v>
      </c>
      <c r="I1099" s="185">
        <f>VLOOKUP(C1099,Xrate!A:D,4,0)</f>
        <v>1</v>
      </c>
      <c r="J1099" s="191">
        <f t="shared" si="16"/>
        <v>11848020000</v>
      </c>
    </row>
    <row r="1100" spans="1:10" x14ac:dyDescent="0.35">
      <c r="A1100">
        <v>1085</v>
      </c>
      <c r="B1100" s="148">
        <v>1094600</v>
      </c>
      <c r="C1100" s="149" t="s">
        <v>224</v>
      </c>
      <c r="D1100" s="149" t="s">
        <v>157</v>
      </c>
      <c r="E1100" s="150" t="s">
        <v>158</v>
      </c>
      <c r="F1100" t="s">
        <v>225</v>
      </c>
      <c r="G1100" s="151">
        <v>0</v>
      </c>
      <c r="H1100" s="44">
        <v>0</v>
      </c>
      <c r="I1100" s="185">
        <f>VLOOKUP(C1100,Xrate!A:D,4,0)</f>
        <v>16577</v>
      </c>
      <c r="J1100" s="199">
        <f t="shared" si="16"/>
        <v>0</v>
      </c>
    </row>
    <row r="1101" spans="1:10" x14ac:dyDescent="0.35">
      <c r="A1101">
        <v>1086</v>
      </c>
      <c r="B1101" s="148">
        <v>1094600</v>
      </c>
      <c r="C1101" s="149" t="s">
        <v>226</v>
      </c>
      <c r="D1101" s="149" t="s">
        <v>157</v>
      </c>
      <c r="E1101" s="150" t="s">
        <v>158</v>
      </c>
      <c r="F1101" t="s">
        <v>225</v>
      </c>
      <c r="G1101" s="151">
        <v>0</v>
      </c>
      <c r="H1101" s="44">
        <v>0</v>
      </c>
      <c r="I1101" s="185">
        <f>VLOOKUP(C1101,Xrate!A:D,4,0)</f>
        <v>17916</v>
      </c>
      <c r="J1101" s="199">
        <f t="shared" si="16"/>
        <v>0</v>
      </c>
    </row>
    <row r="1102" spans="1:10" x14ac:dyDescent="0.35">
      <c r="A1102">
        <v>1087</v>
      </c>
      <c r="B1102" s="148">
        <v>1094600</v>
      </c>
      <c r="C1102" s="149" t="s">
        <v>227</v>
      </c>
      <c r="D1102" s="149" t="s">
        <v>157</v>
      </c>
      <c r="E1102" s="150" t="s">
        <v>158</v>
      </c>
      <c r="F1102" t="s">
        <v>225</v>
      </c>
      <c r="G1102" s="151">
        <v>119486875</v>
      </c>
      <c r="H1102" s="44">
        <v>207748920</v>
      </c>
      <c r="I1102" s="185">
        <f>VLOOKUP(C1102,Xrate!A:D,4,0)</f>
        <v>25835</v>
      </c>
      <c r="J1102" s="199">
        <f t="shared" si="16"/>
        <v>4625</v>
      </c>
    </row>
    <row r="1103" spans="1:10" x14ac:dyDescent="0.35">
      <c r="A1103">
        <v>1088</v>
      </c>
      <c r="B1103" s="148">
        <v>1094600</v>
      </c>
      <c r="C1103" s="149" t="s">
        <v>231</v>
      </c>
      <c r="D1103" s="149" t="s">
        <v>157</v>
      </c>
      <c r="E1103" s="150" t="s">
        <v>158</v>
      </c>
      <c r="F1103" t="s">
        <v>225</v>
      </c>
      <c r="G1103" s="151">
        <v>1453705200</v>
      </c>
      <c r="H1103" s="44">
        <v>1756719360</v>
      </c>
      <c r="I1103" s="185">
        <f>VLOOKUP(C1103,Xrate!A:D,4,0)</f>
        <v>22800</v>
      </c>
      <c r="J1103" s="199">
        <f t="shared" si="16"/>
        <v>63759</v>
      </c>
    </row>
    <row r="1104" spans="1:10" x14ac:dyDescent="0.35">
      <c r="A1104">
        <v>1089</v>
      </c>
      <c r="B1104" s="148">
        <v>1094600</v>
      </c>
      <c r="C1104" s="149" t="s">
        <v>44</v>
      </c>
      <c r="D1104" s="149" t="s">
        <v>221</v>
      </c>
      <c r="E1104" s="150" t="s">
        <v>222</v>
      </c>
      <c r="F1104" t="s">
        <v>223</v>
      </c>
      <c r="G1104" s="151">
        <v>0</v>
      </c>
      <c r="H1104" s="44">
        <v>0</v>
      </c>
      <c r="I1104" s="185">
        <f>VLOOKUP(C1104,Xrate!A:D,4,0)</f>
        <v>1</v>
      </c>
      <c r="J1104" s="191">
        <f t="shared" si="16"/>
        <v>0</v>
      </c>
    </row>
    <row r="1105" spans="1:10" x14ac:dyDescent="0.35">
      <c r="A1105">
        <v>1090</v>
      </c>
      <c r="B1105" s="148">
        <v>1094600</v>
      </c>
      <c r="C1105" s="149" t="s">
        <v>44</v>
      </c>
      <c r="D1105" s="149" t="s">
        <v>232</v>
      </c>
      <c r="E1105" s="150" t="s">
        <v>233</v>
      </c>
      <c r="F1105" t="s">
        <v>41</v>
      </c>
      <c r="G1105" s="151">
        <v>7950945000</v>
      </c>
      <c r="H1105" s="44">
        <v>23182445000</v>
      </c>
      <c r="I1105" s="185">
        <f>VLOOKUP(C1105,Xrate!A:D,4,0)</f>
        <v>1</v>
      </c>
      <c r="J1105" s="191">
        <f t="shared" ref="J1105:J1126" si="17">G1105/I1105</f>
        <v>7950945000</v>
      </c>
    </row>
    <row r="1106" spans="1:10" x14ac:dyDescent="0.35">
      <c r="A1106">
        <v>1091</v>
      </c>
      <c r="B1106" s="148">
        <v>1094700</v>
      </c>
      <c r="C1106" s="149" t="s">
        <v>227</v>
      </c>
      <c r="D1106" s="149" t="s">
        <v>157</v>
      </c>
      <c r="E1106" s="150" t="s">
        <v>158</v>
      </c>
      <c r="F1106" t="s">
        <v>225</v>
      </c>
      <c r="G1106" s="151">
        <v>485698000</v>
      </c>
      <c r="H1106" s="44">
        <v>231447055</v>
      </c>
      <c r="I1106" s="185">
        <f>VLOOKUP(C1106,Xrate!A:D,4,0)</f>
        <v>25835</v>
      </c>
      <c r="J1106" s="199">
        <f t="shared" si="17"/>
        <v>18800</v>
      </c>
    </row>
    <row r="1107" spans="1:10" x14ac:dyDescent="0.35">
      <c r="A1107">
        <v>1092</v>
      </c>
      <c r="B1107" s="148">
        <v>1094700</v>
      </c>
      <c r="C1107" s="149" t="s">
        <v>231</v>
      </c>
      <c r="D1107" s="149" t="s">
        <v>157</v>
      </c>
      <c r="E1107" s="150" t="s">
        <v>158</v>
      </c>
      <c r="F1107" t="s">
        <v>225</v>
      </c>
      <c r="G1107" s="151">
        <v>677137200</v>
      </c>
      <c r="H1107" s="44">
        <v>1198872240</v>
      </c>
      <c r="I1107" s="185">
        <f>VLOOKUP(C1107,Xrate!A:D,4,0)</f>
        <v>22800</v>
      </c>
      <c r="J1107" s="199">
        <f t="shared" si="17"/>
        <v>29699</v>
      </c>
    </row>
    <row r="1108" spans="1:10" x14ac:dyDescent="0.35">
      <c r="A1108">
        <v>1093</v>
      </c>
      <c r="B1108" s="148">
        <v>1094700</v>
      </c>
      <c r="C1108" s="149" t="s">
        <v>44</v>
      </c>
      <c r="D1108" s="149" t="s">
        <v>221</v>
      </c>
      <c r="E1108" s="150" t="s">
        <v>222</v>
      </c>
      <c r="F1108" t="s">
        <v>223</v>
      </c>
      <c r="G1108" s="151">
        <v>0</v>
      </c>
      <c r="H1108" s="44">
        <v>0</v>
      </c>
      <c r="I1108" s="185">
        <f>VLOOKUP(C1108,Xrate!A:D,4,0)</f>
        <v>1</v>
      </c>
      <c r="J1108" s="191">
        <f t="shared" si="17"/>
        <v>0</v>
      </c>
    </row>
    <row r="1109" spans="1:10" x14ac:dyDescent="0.35">
      <c r="A1109">
        <v>1094</v>
      </c>
      <c r="B1109" s="148">
        <v>1094700</v>
      </c>
      <c r="C1109" s="149" t="s">
        <v>44</v>
      </c>
      <c r="D1109" s="149" t="s">
        <v>232</v>
      </c>
      <c r="E1109" s="150" t="s">
        <v>233</v>
      </c>
      <c r="F1109" t="s">
        <v>41</v>
      </c>
      <c r="G1109" s="151">
        <v>12684950000</v>
      </c>
      <c r="H1109" s="44">
        <v>17922840000</v>
      </c>
      <c r="I1109" s="185">
        <f>VLOOKUP(C1109,Xrate!A:D,4,0)</f>
        <v>1</v>
      </c>
      <c r="J1109" s="191">
        <f t="shared" si="17"/>
        <v>12684950000</v>
      </c>
    </row>
    <row r="1110" spans="1:10" x14ac:dyDescent="0.35">
      <c r="A1110">
        <v>1095</v>
      </c>
      <c r="B1110" s="148">
        <v>1094800</v>
      </c>
      <c r="C1110" s="149" t="s">
        <v>224</v>
      </c>
      <c r="D1110" s="149" t="s">
        <v>157</v>
      </c>
      <c r="E1110" s="150" t="s">
        <v>158</v>
      </c>
      <c r="F1110" t="s">
        <v>225</v>
      </c>
      <c r="G1110" s="151">
        <v>0</v>
      </c>
      <c r="H1110" s="44">
        <v>0</v>
      </c>
      <c r="I1110" s="185">
        <f>VLOOKUP(C1110,Xrate!A:D,4,0)</f>
        <v>16577</v>
      </c>
      <c r="J1110" s="199">
        <f t="shared" si="17"/>
        <v>0</v>
      </c>
    </row>
    <row r="1111" spans="1:10" x14ac:dyDescent="0.35">
      <c r="A1111">
        <v>1096</v>
      </c>
      <c r="B1111" s="148">
        <v>1094800</v>
      </c>
      <c r="C1111" s="149" t="s">
        <v>226</v>
      </c>
      <c r="D1111" s="149" t="s">
        <v>157</v>
      </c>
      <c r="E1111" s="150" t="s">
        <v>158</v>
      </c>
      <c r="F1111" t="s">
        <v>225</v>
      </c>
      <c r="G1111" s="151">
        <v>0</v>
      </c>
      <c r="H1111" s="44">
        <v>0</v>
      </c>
      <c r="I1111" s="185">
        <f>VLOOKUP(C1111,Xrate!A:D,4,0)</f>
        <v>17916</v>
      </c>
      <c r="J1111" s="199">
        <f t="shared" si="17"/>
        <v>0</v>
      </c>
    </row>
    <row r="1112" spans="1:10" x14ac:dyDescent="0.35">
      <c r="A1112">
        <v>1097</v>
      </c>
      <c r="B1112" s="148">
        <v>1094800</v>
      </c>
      <c r="C1112" s="149" t="s">
        <v>227</v>
      </c>
      <c r="D1112" s="149" t="s">
        <v>157</v>
      </c>
      <c r="E1112" s="150" t="s">
        <v>158</v>
      </c>
      <c r="F1112" t="s">
        <v>225</v>
      </c>
      <c r="G1112" s="151">
        <v>0</v>
      </c>
      <c r="H1112" s="44">
        <v>0</v>
      </c>
      <c r="I1112" s="185">
        <f>VLOOKUP(C1112,Xrate!A:D,4,0)</f>
        <v>25835</v>
      </c>
      <c r="J1112" s="199">
        <f t="shared" si="17"/>
        <v>0</v>
      </c>
    </row>
    <row r="1113" spans="1:10" x14ac:dyDescent="0.35">
      <c r="A1113">
        <v>1098</v>
      </c>
      <c r="B1113" s="148">
        <v>1094800</v>
      </c>
      <c r="C1113" s="149" t="s">
        <v>229</v>
      </c>
      <c r="D1113" s="149" t="s">
        <v>157</v>
      </c>
      <c r="E1113" s="150" t="s">
        <v>158</v>
      </c>
      <c r="F1113" t="s">
        <v>225</v>
      </c>
      <c r="G1113" s="151">
        <v>0</v>
      </c>
      <c r="H1113" s="44">
        <v>0</v>
      </c>
      <c r="I1113" s="185">
        <f>VLOOKUP(C1113,Xrate!A:D,4,0)</f>
        <v>198.17</v>
      </c>
      <c r="J1113" s="199">
        <f t="shared" si="17"/>
        <v>0</v>
      </c>
    </row>
    <row r="1114" spans="1:10" x14ac:dyDescent="0.35">
      <c r="A1114">
        <v>1099</v>
      </c>
      <c r="B1114" s="148">
        <v>1094800</v>
      </c>
      <c r="C1114" s="149" t="s">
        <v>230</v>
      </c>
      <c r="D1114" s="149" t="s">
        <v>157</v>
      </c>
      <c r="E1114" s="150" t="s">
        <v>158</v>
      </c>
      <c r="F1114" t="s">
        <v>225</v>
      </c>
      <c r="G1114" s="151">
        <v>0</v>
      </c>
      <c r="H1114" s="44">
        <v>0</v>
      </c>
      <c r="I1114" s="185">
        <f>VLOOKUP(C1114,Xrate!A:D,4,0)</f>
        <v>16897</v>
      </c>
      <c r="J1114" s="199">
        <f t="shared" si="17"/>
        <v>0</v>
      </c>
    </row>
    <row r="1115" spans="1:10" x14ac:dyDescent="0.35">
      <c r="A1115">
        <v>1100</v>
      </c>
      <c r="B1115" s="148">
        <v>1094800</v>
      </c>
      <c r="C1115" s="149" t="s">
        <v>231</v>
      </c>
      <c r="D1115" s="149" t="s">
        <v>157</v>
      </c>
      <c r="E1115" s="150" t="s">
        <v>158</v>
      </c>
      <c r="F1115" t="s">
        <v>225</v>
      </c>
      <c r="G1115" s="151">
        <v>1024290000</v>
      </c>
      <c r="H1115" s="44">
        <v>913202020</v>
      </c>
      <c r="I1115" s="185">
        <f>VLOOKUP(C1115,Xrate!A:D,4,0)</f>
        <v>22800</v>
      </c>
      <c r="J1115" s="199">
        <f t="shared" si="17"/>
        <v>44925</v>
      </c>
    </row>
    <row r="1116" spans="1:10" x14ac:dyDescent="0.35">
      <c r="A1116">
        <v>1101</v>
      </c>
      <c r="B1116" s="148">
        <v>1094800</v>
      </c>
      <c r="C1116" s="149" t="s">
        <v>44</v>
      </c>
      <c r="D1116" s="149" t="s">
        <v>221</v>
      </c>
      <c r="E1116" s="150" t="s">
        <v>222</v>
      </c>
      <c r="F1116" t="s">
        <v>223</v>
      </c>
      <c r="G1116" s="151">
        <v>0</v>
      </c>
      <c r="H1116" s="44">
        <v>0</v>
      </c>
      <c r="I1116" s="185">
        <f>VLOOKUP(C1116,Xrate!A:D,4,0)</f>
        <v>1</v>
      </c>
      <c r="J1116" s="191">
        <f t="shared" si="17"/>
        <v>0</v>
      </c>
    </row>
    <row r="1117" spans="1:10" x14ac:dyDescent="0.35">
      <c r="A1117">
        <v>1102</v>
      </c>
      <c r="B1117" s="148">
        <v>1094800</v>
      </c>
      <c r="C1117" s="149" t="s">
        <v>44</v>
      </c>
      <c r="D1117" s="149" t="s">
        <v>232</v>
      </c>
      <c r="E1117" s="150" t="s">
        <v>233</v>
      </c>
      <c r="F1117" t="s">
        <v>41</v>
      </c>
      <c r="G1117" s="151">
        <v>15767130000</v>
      </c>
      <c r="H1117" s="44">
        <v>14992070000</v>
      </c>
      <c r="I1117" s="185">
        <f>VLOOKUP(C1117,Xrate!A:D,4,0)</f>
        <v>1</v>
      </c>
      <c r="J1117" s="191">
        <f t="shared" si="17"/>
        <v>15767130000</v>
      </c>
    </row>
    <row r="1118" spans="1:10" x14ac:dyDescent="0.35">
      <c r="A1118">
        <v>1103</v>
      </c>
      <c r="B1118" s="148">
        <v>1098000</v>
      </c>
      <c r="C1118" s="149" t="s">
        <v>224</v>
      </c>
      <c r="D1118" s="149" t="s">
        <v>157</v>
      </c>
      <c r="E1118" s="150" t="s">
        <v>158</v>
      </c>
      <c r="F1118" t="s">
        <v>225</v>
      </c>
      <c r="G1118" s="151">
        <v>3315400</v>
      </c>
      <c r="H1118" s="44">
        <v>0</v>
      </c>
      <c r="I1118" s="185">
        <f>VLOOKUP(C1118,Xrate!A:D,4,0)</f>
        <v>16577</v>
      </c>
      <c r="J1118" s="199">
        <f t="shared" si="17"/>
        <v>200</v>
      </c>
    </row>
    <row r="1119" spans="1:10" x14ac:dyDescent="0.35">
      <c r="A1119">
        <v>1104</v>
      </c>
      <c r="B1119" s="148">
        <v>1098000</v>
      </c>
      <c r="C1119" s="149" t="s">
        <v>226</v>
      </c>
      <c r="D1119" s="149" t="s">
        <v>157</v>
      </c>
      <c r="E1119" s="150" t="s">
        <v>158</v>
      </c>
      <c r="F1119" t="s">
        <v>225</v>
      </c>
      <c r="G1119" s="151">
        <v>7166400</v>
      </c>
      <c r="H1119" s="44">
        <v>23552100</v>
      </c>
      <c r="I1119" s="185">
        <f>VLOOKUP(C1119,Xrate!A:D,4,0)</f>
        <v>17916</v>
      </c>
      <c r="J1119" s="199">
        <f t="shared" si="17"/>
        <v>400</v>
      </c>
    </row>
    <row r="1120" spans="1:10" x14ac:dyDescent="0.35">
      <c r="A1120">
        <v>1105</v>
      </c>
      <c r="B1120" s="148">
        <v>1098000</v>
      </c>
      <c r="C1120" s="149" t="s">
        <v>227</v>
      </c>
      <c r="D1120" s="149" t="s">
        <v>157</v>
      </c>
      <c r="E1120" s="150" t="s">
        <v>158</v>
      </c>
      <c r="F1120" t="s">
        <v>225</v>
      </c>
      <c r="G1120" s="151">
        <v>412068250</v>
      </c>
      <c r="H1120" s="44">
        <v>676886850</v>
      </c>
      <c r="I1120" s="185">
        <f>VLOOKUP(C1120,Xrate!A:D,4,0)</f>
        <v>25835</v>
      </c>
      <c r="J1120" s="199">
        <f t="shared" si="17"/>
        <v>15950</v>
      </c>
    </row>
    <row r="1121" spans="1:10" x14ac:dyDescent="0.35">
      <c r="A1121">
        <v>1106</v>
      </c>
      <c r="B1121" s="148">
        <v>1098000</v>
      </c>
      <c r="C1121" s="149" t="s">
        <v>229</v>
      </c>
      <c r="D1121" s="149" t="s">
        <v>157</v>
      </c>
      <c r="E1121" s="150" t="s">
        <v>158</v>
      </c>
      <c r="F1121" t="s">
        <v>225</v>
      </c>
      <c r="G1121" s="151">
        <v>0</v>
      </c>
      <c r="H1121" s="44">
        <v>11196000</v>
      </c>
      <c r="I1121" s="185">
        <f>VLOOKUP(C1121,Xrate!A:D,4,0)</f>
        <v>198.17</v>
      </c>
      <c r="J1121" s="199">
        <f t="shared" si="17"/>
        <v>0</v>
      </c>
    </row>
    <row r="1122" spans="1:10" x14ac:dyDescent="0.35">
      <c r="A1122">
        <v>1107</v>
      </c>
      <c r="B1122" s="148">
        <v>1098000</v>
      </c>
      <c r="C1122" s="149" t="s">
        <v>230</v>
      </c>
      <c r="D1122" s="149" t="s">
        <v>157</v>
      </c>
      <c r="E1122" s="150" t="s">
        <v>158</v>
      </c>
      <c r="F1122" t="s">
        <v>225</v>
      </c>
      <c r="G1122" s="151">
        <v>0</v>
      </c>
      <c r="H1122" s="44">
        <v>0</v>
      </c>
      <c r="I1122" s="185">
        <f>VLOOKUP(C1122,Xrate!A:D,4,0)</f>
        <v>16897</v>
      </c>
      <c r="J1122" s="199">
        <f t="shared" si="17"/>
        <v>0</v>
      </c>
    </row>
    <row r="1123" spans="1:10" x14ac:dyDescent="0.35">
      <c r="A1123">
        <v>1108</v>
      </c>
      <c r="B1123" s="148">
        <v>1098000</v>
      </c>
      <c r="C1123" s="149" t="s">
        <v>231</v>
      </c>
      <c r="D1123" s="149" t="s">
        <v>157</v>
      </c>
      <c r="E1123" s="150" t="s">
        <v>158</v>
      </c>
      <c r="F1123" t="s">
        <v>225</v>
      </c>
      <c r="G1123" s="151">
        <v>7547347200</v>
      </c>
      <c r="H1123" s="44">
        <v>925609405</v>
      </c>
      <c r="I1123" s="185">
        <f>VLOOKUP(C1123,Xrate!A:D,4,0)</f>
        <v>22800</v>
      </c>
      <c r="J1123" s="199">
        <f t="shared" si="17"/>
        <v>331024</v>
      </c>
    </row>
    <row r="1124" spans="1:10" x14ac:dyDescent="0.35">
      <c r="A1124">
        <v>1109</v>
      </c>
      <c r="B1124" s="148">
        <v>1098000</v>
      </c>
      <c r="C1124" s="149" t="s">
        <v>44</v>
      </c>
      <c r="D1124" s="149" t="s">
        <v>221</v>
      </c>
      <c r="E1124" s="150" t="s">
        <v>222</v>
      </c>
      <c r="F1124" t="s">
        <v>223</v>
      </c>
      <c r="G1124" s="151">
        <v>0</v>
      </c>
      <c r="H1124" s="44">
        <v>0</v>
      </c>
      <c r="I1124" s="185">
        <f>VLOOKUP(C1124,Xrate!A:D,4,0)</f>
        <v>1</v>
      </c>
      <c r="J1124" s="191">
        <f t="shared" si="17"/>
        <v>0</v>
      </c>
    </row>
    <row r="1125" spans="1:10" x14ac:dyDescent="0.35">
      <c r="A1125">
        <v>1110</v>
      </c>
      <c r="B1125" s="148">
        <v>1098000</v>
      </c>
      <c r="C1125" s="149" t="s">
        <v>44</v>
      </c>
      <c r="D1125" s="149" t="s">
        <v>232</v>
      </c>
      <c r="E1125" s="150" t="s">
        <v>233</v>
      </c>
      <c r="F1125" t="s">
        <v>41</v>
      </c>
      <c r="G1125" s="151">
        <v>29080760000</v>
      </c>
      <c r="H1125" s="44">
        <v>24150080000</v>
      </c>
      <c r="I1125" s="185">
        <f>VLOOKUP(C1125,Xrate!A:D,4,0)</f>
        <v>1</v>
      </c>
      <c r="J1125" s="191">
        <f t="shared" si="17"/>
        <v>29080760000</v>
      </c>
    </row>
    <row r="1126" spans="1:10" x14ac:dyDescent="0.35">
      <c r="A1126">
        <v>1111</v>
      </c>
      <c r="B1126" s="148">
        <v>1099000</v>
      </c>
      <c r="C1126" s="149" t="s">
        <v>227</v>
      </c>
      <c r="D1126" s="149" t="s">
        <v>232</v>
      </c>
      <c r="E1126" s="150" t="s">
        <v>233</v>
      </c>
      <c r="F1126" t="s">
        <v>225</v>
      </c>
      <c r="G1126" s="151">
        <v>5390085225</v>
      </c>
      <c r="H1126" s="44">
        <v>8729002265</v>
      </c>
      <c r="I1126" s="185">
        <f>VLOOKUP(C1126,Xrate!A:D,4,0)</f>
        <v>25835</v>
      </c>
      <c r="J1126" s="199">
        <f t="shared" si="17"/>
        <v>208635</v>
      </c>
    </row>
    <row r="1128" spans="1:10" s="185" customFormat="1" x14ac:dyDescent="0.35">
      <c r="A1128" s="280" t="s">
        <v>520</v>
      </c>
      <c r="B1128" s="185" t="s">
        <v>521</v>
      </c>
    </row>
    <row r="1129" spans="1:10" s="185" customFormat="1" x14ac:dyDescent="0.35"/>
  </sheetData>
  <autoFilter ref="A14:T1126" xr:uid="{E0A9FC69-BC18-4CF2-A511-6017F4113F63}"/>
  <mergeCells count="1">
    <mergeCell ref="C3:F3"/>
  </mergeCell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44B1A-769D-4074-969D-888710ADD3F2}">
  <dimension ref="A1:D161"/>
  <sheetViews>
    <sheetView workbookViewId="0">
      <selection activeCell="D7" sqref="D7"/>
    </sheetView>
  </sheetViews>
  <sheetFormatPr defaultRowHeight="14.5" x14ac:dyDescent="0.35"/>
  <cols>
    <col min="2" max="2" width="11.81640625" bestFit="1" customWidth="1"/>
    <col min="3" max="3" width="10.81640625" bestFit="1" customWidth="1"/>
    <col min="4" max="4" width="8.7265625" style="223"/>
  </cols>
  <sheetData>
    <row r="1" spans="1:4" x14ac:dyDescent="0.35">
      <c r="A1" s="187">
        <v>1010600</v>
      </c>
      <c r="B1" t="e">
        <v>#VALUE!</v>
      </c>
      <c r="C1">
        <f>SUMIFS('PBC-TB.31.12.2021'!G:G,'PBC-TB.31.12.2021'!F:F,"1031",'PBC-TB.31.12.2021'!B:B,Sheet3!A1)</f>
        <v>3668057675</v>
      </c>
      <c r="D1" s="223" t="e">
        <f>(C1-B1)/B1</f>
        <v>#VALUE!</v>
      </c>
    </row>
    <row r="2" spans="1:4" x14ac:dyDescent="0.35">
      <c r="A2" s="187">
        <v>1012200</v>
      </c>
      <c r="B2" s="185" t="e">
        <v>#VALUE!</v>
      </c>
      <c r="C2" s="185">
        <f>SUMIFS('PBC-TB.31.12.2021'!G:G,'PBC-TB.31.12.2021'!F:F,"1031",'PBC-TB.31.12.2021'!B:B,Sheet3!A2)</f>
        <v>2055748275</v>
      </c>
      <c r="D2" s="223" t="e">
        <f t="shared" ref="D2:D65" si="0">(C2-B2)/B2</f>
        <v>#VALUE!</v>
      </c>
    </row>
    <row r="3" spans="1:4" x14ac:dyDescent="0.35">
      <c r="A3" s="187">
        <v>1012400</v>
      </c>
      <c r="B3" s="185" t="e">
        <v>#VALUE!</v>
      </c>
      <c r="C3" s="185">
        <f>SUMIFS('PBC-TB.31.12.2021'!G:G,'PBC-TB.31.12.2021'!F:F,"1031",'PBC-TB.31.12.2021'!B:B,Sheet3!A3)</f>
        <v>1767225685</v>
      </c>
      <c r="D3" s="223" t="e">
        <f t="shared" si="0"/>
        <v>#VALUE!</v>
      </c>
    </row>
    <row r="4" spans="1:4" x14ac:dyDescent="0.35">
      <c r="A4" s="187">
        <v>1012600</v>
      </c>
      <c r="B4" s="185" t="e">
        <v>#VALUE!</v>
      </c>
      <c r="C4" s="185">
        <f>SUMIFS('PBC-TB.31.12.2021'!G:G,'PBC-TB.31.12.2021'!F:F,"1031",'PBC-TB.31.12.2021'!B:B,Sheet3!A4)</f>
        <v>1378955050</v>
      </c>
      <c r="D4" s="223" t="e">
        <f t="shared" si="0"/>
        <v>#VALUE!</v>
      </c>
    </row>
    <row r="5" spans="1:4" x14ac:dyDescent="0.35">
      <c r="A5" s="187">
        <v>1012700</v>
      </c>
      <c r="B5" s="185" t="e">
        <v>#VALUE!</v>
      </c>
      <c r="C5" s="185">
        <f>SUMIFS('PBC-TB.31.12.2021'!G:G,'PBC-TB.31.12.2021'!F:F,"1031",'PBC-TB.31.12.2021'!B:B,Sheet3!A5)</f>
        <v>5213335250</v>
      </c>
      <c r="D5" s="223" t="e">
        <f t="shared" si="0"/>
        <v>#VALUE!</v>
      </c>
    </row>
    <row r="6" spans="1:4" x14ac:dyDescent="0.35">
      <c r="A6" s="187">
        <v>1012800</v>
      </c>
      <c r="B6" s="185" t="e">
        <v>#VALUE!</v>
      </c>
      <c r="C6" s="185">
        <f>SUMIFS('PBC-TB.31.12.2021'!G:G,'PBC-TB.31.12.2021'!F:F,"1031",'PBC-TB.31.12.2021'!B:B,Sheet3!A6)</f>
        <v>6620383475</v>
      </c>
      <c r="D6" s="223" t="e">
        <f t="shared" si="0"/>
        <v>#VALUE!</v>
      </c>
    </row>
    <row r="7" spans="1:4" x14ac:dyDescent="0.35">
      <c r="A7" s="187">
        <v>1012900</v>
      </c>
      <c r="B7" s="185" t="e">
        <v>#VALUE!</v>
      </c>
      <c r="C7" s="185">
        <f>SUMIFS('PBC-TB.31.12.2021'!G:G,'PBC-TB.31.12.2021'!F:F,"1031",'PBC-TB.31.12.2021'!B:B,Sheet3!A7)</f>
        <v>705341325</v>
      </c>
      <c r="D7" s="223" t="e">
        <f t="shared" si="0"/>
        <v>#VALUE!</v>
      </c>
    </row>
    <row r="8" spans="1:4" x14ac:dyDescent="0.35">
      <c r="A8" s="187">
        <v>1013100</v>
      </c>
      <c r="B8" s="185" t="e">
        <v>#VALUE!</v>
      </c>
      <c r="C8" s="185">
        <f>SUMIFS('PBC-TB.31.12.2021'!G:G,'PBC-TB.31.12.2021'!F:F,"1031",'PBC-TB.31.12.2021'!B:B,Sheet3!A8)</f>
        <v>656316400</v>
      </c>
      <c r="D8" s="223" t="e">
        <f t="shared" si="0"/>
        <v>#VALUE!</v>
      </c>
    </row>
    <row r="9" spans="1:4" x14ac:dyDescent="0.35">
      <c r="A9" s="187">
        <v>1013600</v>
      </c>
      <c r="B9" s="185" t="e">
        <v>#VALUE!</v>
      </c>
      <c r="C9" s="185">
        <f>SUMIFS('PBC-TB.31.12.2021'!G:G,'PBC-TB.31.12.2021'!F:F,"1031",'PBC-TB.31.12.2021'!B:B,Sheet3!A9)</f>
        <v>1382253675</v>
      </c>
      <c r="D9" s="223" t="e">
        <f t="shared" si="0"/>
        <v>#VALUE!</v>
      </c>
    </row>
    <row r="10" spans="1:4" x14ac:dyDescent="0.35">
      <c r="A10" s="187">
        <v>1014000</v>
      </c>
      <c r="B10" s="185" t="e">
        <v>#VALUE!</v>
      </c>
      <c r="C10" s="185">
        <f>SUMIFS('PBC-TB.31.12.2021'!G:G,'PBC-TB.31.12.2021'!F:F,"1031",'PBC-TB.31.12.2021'!B:B,Sheet3!A10)</f>
        <v>1793139400</v>
      </c>
      <c r="D10" s="223" t="e">
        <f t="shared" si="0"/>
        <v>#VALUE!</v>
      </c>
    </row>
    <row r="11" spans="1:4" x14ac:dyDescent="0.35">
      <c r="A11" s="187">
        <v>1014200</v>
      </c>
      <c r="B11" s="185" t="e">
        <v>#VALUE!</v>
      </c>
      <c r="C11" s="185">
        <f>SUMIFS('PBC-TB.31.12.2021'!G:G,'PBC-TB.31.12.2021'!F:F,"1031",'PBC-TB.31.12.2021'!B:B,Sheet3!A11)</f>
        <v>736065375</v>
      </c>
      <c r="D11" s="223" t="e">
        <f t="shared" si="0"/>
        <v>#VALUE!</v>
      </c>
    </row>
    <row r="12" spans="1:4" x14ac:dyDescent="0.35">
      <c r="A12" s="187">
        <v>1014400</v>
      </c>
      <c r="B12" s="185" t="e">
        <v>#VALUE!</v>
      </c>
      <c r="C12" s="185">
        <f>SUMIFS('PBC-TB.31.12.2021'!G:G,'PBC-TB.31.12.2021'!F:F,"1031",'PBC-TB.31.12.2021'!B:B,Sheet3!A12)</f>
        <v>644529450</v>
      </c>
      <c r="D12" s="223" t="e">
        <f t="shared" si="0"/>
        <v>#VALUE!</v>
      </c>
    </row>
    <row r="13" spans="1:4" x14ac:dyDescent="0.35">
      <c r="A13" s="187">
        <v>1014500</v>
      </c>
      <c r="B13" s="185" t="e">
        <v>#VALUE!</v>
      </c>
      <c r="C13" s="185">
        <f>SUMIFS('PBC-TB.31.12.2021'!G:G,'PBC-TB.31.12.2021'!F:F,"1031",'PBC-TB.31.12.2021'!B:B,Sheet3!A13)</f>
        <v>1005320095</v>
      </c>
      <c r="D13" s="223" t="e">
        <f t="shared" si="0"/>
        <v>#VALUE!</v>
      </c>
    </row>
    <row r="14" spans="1:4" x14ac:dyDescent="0.35">
      <c r="A14" s="187">
        <v>1014600</v>
      </c>
      <c r="B14" s="185" t="e">
        <v>#VALUE!</v>
      </c>
      <c r="C14" s="185">
        <f>SUMIFS('PBC-TB.31.12.2021'!G:G,'PBC-TB.31.12.2021'!F:F,"1031",'PBC-TB.31.12.2021'!B:B,Sheet3!A14)</f>
        <v>843569500</v>
      </c>
      <c r="D14" s="223" t="e">
        <f t="shared" si="0"/>
        <v>#VALUE!</v>
      </c>
    </row>
    <row r="15" spans="1:4" x14ac:dyDescent="0.35">
      <c r="A15" s="187">
        <v>1016000</v>
      </c>
      <c r="B15" s="185" t="e">
        <v>#VALUE!</v>
      </c>
      <c r="C15" s="185">
        <f>SUMIFS('PBC-TB.31.12.2021'!G:G,'PBC-TB.31.12.2021'!F:F,"1031",'PBC-TB.31.12.2021'!B:B,Sheet3!A15)</f>
        <v>2269982525</v>
      </c>
      <c r="D15" s="223" t="e">
        <f t="shared" si="0"/>
        <v>#VALUE!</v>
      </c>
    </row>
    <row r="16" spans="1:4" x14ac:dyDescent="0.35">
      <c r="A16" s="187">
        <v>1016100</v>
      </c>
      <c r="B16" s="185" t="e">
        <v>#VALUE!</v>
      </c>
      <c r="C16" s="185">
        <f>SUMIFS('PBC-TB.31.12.2021'!G:G,'PBC-TB.31.12.2021'!F:F,"1031",'PBC-TB.31.12.2021'!B:B,Sheet3!A16)</f>
        <v>966540550</v>
      </c>
      <c r="D16" s="223" t="e">
        <f t="shared" si="0"/>
        <v>#VALUE!</v>
      </c>
    </row>
    <row r="17" spans="1:4" x14ac:dyDescent="0.35">
      <c r="A17" s="187">
        <v>1016200</v>
      </c>
      <c r="B17" s="185" t="e">
        <v>#VALUE!</v>
      </c>
      <c r="C17" s="185">
        <f>SUMIFS('PBC-TB.31.12.2021'!G:G,'PBC-TB.31.12.2021'!F:F,"1031",'PBC-TB.31.12.2021'!B:B,Sheet3!A17)</f>
        <v>5706818250</v>
      </c>
      <c r="D17" s="223" t="e">
        <f t="shared" si="0"/>
        <v>#VALUE!</v>
      </c>
    </row>
    <row r="18" spans="1:4" x14ac:dyDescent="0.35">
      <c r="A18" s="187">
        <v>1016400</v>
      </c>
      <c r="B18" s="185" t="e">
        <v>#VALUE!</v>
      </c>
      <c r="C18" s="185">
        <f>SUMIFS('PBC-TB.31.12.2021'!G:G,'PBC-TB.31.12.2021'!F:F,"1031",'PBC-TB.31.12.2021'!B:B,Sheet3!A18)</f>
        <v>4202171050</v>
      </c>
      <c r="D18" s="223" t="e">
        <f t="shared" si="0"/>
        <v>#VALUE!</v>
      </c>
    </row>
    <row r="19" spans="1:4" x14ac:dyDescent="0.35">
      <c r="A19" s="187">
        <v>1016600</v>
      </c>
      <c r="B19" s="185" t="e">
        <v>#VALUE!</v>
      </c>
      <c r="C19" s="185">
        <f>SUMIFS('PBC-TB.31.12.2021'!G:G,'PBC-TB.31.12.2021'!F:F,"1031",'PBC-TB.31.12.2021'!B:B,Sheet3!A19)</f>
        <v>1837781700</v>
      </c>
      <c r="D19" s="223" t="e">
        <f t="shared" si="0"/>
        <v>#VALUE!</v>
      </c>
    </row>
    <row r="20" spans="1:4" x14ac:dyDescent="0.35">
      <c r="A20" s="187">
        <v>1016800</v>
      </c>
      <c r="B20" s="185" t="e">
        <v>#VALUE!</v>
      </c>
      <c r="C20" s="185">
        <f>SUMIFS('PBC-TB.31.12.2021'!G:G,'PBC-TB.31.12.2021'!F:F,"1031",'PBC-TB.31.12.2021'!B:B,Sheet3!A20)</f>
        <v>2064258600</v>
      </c>
      <c r="D20" s="223" t="e">
        <f t="shared" si="0"/>
        <v>#VALUE!</v>
      </c>
    </row>
    <row r="21" spans="1:4" x14ac:dyDescent="0.35">
      <c r="A21" s="187">
        <v>1016900</v>
      </c>
      <c r="B21" s="185" t="e">
        <v>#VALUE!</v>
      </c>
      <c r="C21" s="185">
        <f>SUMIFS('PBC-TB.31.12.2021'!G:G,'PBC-TB.31.12.2021'!F:F,"1031",'PBC-TB.31.12.2021'!B:B,Sheet3!A21)</f>
        <v>1870401500</v>
      </c>
      <c r="D21" s="223" t="e">
        <f t="shared" si="0"/>
        <v>#VALUE!</v>
      </c>
    </row>
    <row r="22" spans="1:4" x14ac:dyDescent="0.35">
      <c r="A22" s="187">
        <v>1017000</v>
      </c>
      <c r="B22" s="185" t="e">
        <v>#VALUE!</v>
      </c>
      <c r="C22" s="185">
        <f>SUMIFS('PBC-TB.31.12.2021'!G:G,'PBC-TB.31.12.2021'!F:F,"1031",'PBC-TB.31.12.2021'!B:B,Sheet3!A22)</f>
        <v>1409112275</v>
      </c>
      <c r="D22" s="223" t="e">
        <f t="shared" si="0"/>
        <v>#VALUE!</v>
      </c>
    </row>
    <row r="23" spans="1:4" x14ac:dyDescent="0.35">
      <c r="A23" s="187">
        <v>1017200</v>
      </c>
      <c r="B23" s="185" t="e">
        <v>#VALUE!</v>
      </c>
      <c r="C23" s="185">
        <f>SUMIFS('PBC-TB.31.12.2021'!G:G,'PBC-TB.31.12.2021'!F:F,"1031",'PBC-TB.31.12.2021'!B:B,Sheet3!A23)</f>
        <v>1504759575</v>
      </c>
      <c r="D23" s="223" t="e">
        <f t="shared" si="0"/>
        <v>#VALUE!</v>
      </c>
    </row>
    <row r="24" spans="1:4" x14ac:dyDescent="0.35">
      <c r="A24" s="187">
        <v>1017400</v>
      </c>
      <c r="B24" s="185" t="e">
        <v>#VALUE!</v>
      </c>
      <c r="C24" s="185">
        <f>SUMIFS('PBC-TB.31.12.2021'!G:G,'PBC-TB.31.12.2021'!F:F,"1031",'PBC-TB.31.12.2021'!B:B,Sheet3!A24)</f>
        <v>1909207575</v>
      </c>
      <c r="D24" s="223" t="e">
        <f t="shared" si="0"/>
        <v>#VALUE!</v>
      </c>
    </row>
    <row r="25" spans="1:4" x14ac:dyDescent="0.35">
      <c r="A25" s="187">
        <v>1018000</v>
      </c>
      <c r="B25" s="185" t="e">
        <v>#VALUE!</v>
      </c>
      <c r="C25" s="185">
        <f>SUMIFS('PBC-TB.31.12.2021'!G:G,'PBC-TB.31.12.2021'!F:F,"1031",'PBC-TB.31.12.2021'!B:B,Sheet3!A25)</f>
        <v>3051386625</v>
      </c>
      <c r="D25" s="223" t="e">
        <f t="shared" si="0"/>
        <v>#VALUE!</v>
      </c>
    </row>
    <row r="26" spans="1:4" x14ac:dyDescent="0.35">
      <c r="A26" s="187">
        <v>1018200</v>
      </c>
      <c r="B26" s="185" t="e">
        <v>#VALUE!</v>
      </c>
      <c r="C26" s="185">
        <f>SUMIFS('PBC-TB.31.12.2021'!G:G,'PBC-TB.31.12.2021'!F:F,"1031",'PBC-TB.31.12.2021'!B:B,Sheet3!A26)</f>
        <v>0</v>
      </c>
      <c r="D26" s="223" t="e">
        <f t="shared" si="0"/>
        <v>#VALUE!</v>
      </c>
    </row>
    <row r="27" spans="1:4" x14ac:dyDescent="0.35">
      <c r="A27" s="187">
        <v>1018400</v>
      </c>
      <c r="B27" s="185" t="e">
        <v>#VALUE!</v>
      </c>
      <c r="C27" s="185">
        <f>SUMIFS('PBC-TB.31.12.2021'!G:G,'PBC-TB.31.12.2021'!F:F,"1031",'PBC-TB.31.12.2021'!B:B,Sheet3!A27)</f>
        <v>158596800</v>
      </c>
      <c r="D27" s="223" t="e">
        <f t="shared" si="0"/>
        <v>#VALUE!</v>
      </c>
    </row>
    <row r="28" spans="1:4" x14ac:dyDescent="0.35">
      <c r="A28" s="187">
        <v>1018600</v>
      </c>
      <c r="B28" s="185" t="e">
        <v>#VALUE!</v>
      </c>
      <c r="C28" s="185">
        <f>SUMIFS('PBC-TB.31.12.2021'!G:G,'PBC-TB.31.12.2021'!F:F,"1031",'PBC-TB.31.12.2021'!B:B,Sheet3!A28)</f>
        <v>375411550</v>
      </c>
      <c r="D28" s="223" t="e">
        <f t="shared" si="0"/>
        <v>#VALUE!</v>
      </c>
    </row>
    <row r="29" spans="1:4" x14ac:dyDescent="0.35">
      <c r="A29" s="187">
        <v>1018800</v>
      </c>
      <c r="B29" s="185" t="e">
        <v>#VALUE!</v>
      </c>
      <c r="C29" s="185">
        <f>SUMIFS('PBC-TB.31.12.2021'!G:G,'PBC-TB.31.12.2021'!F:F,"1031",'PBC-TB.31.12.2021'!B:B,Sheet3!A29)</f>
        <v>339304690</v>
      </c>
      <c r="D29" s="223" t="e">
        <f t="shared" si="0"/>
        <v>#VALUE!</v>
      </c>
    </row>
    <row r="30" spans="1:4" x14ac:dyDescent="0.35">
      <c r="A30" s="187">
        <v>1018900</v>
      </c>
      <c r="B30" s="185" t="e">
        <v>#VALUE!</v>
      </c>
      <c r="C30" s="185">
        <f>SUMIFS('PBC-TB.31.12.2021'!G:G,'PBC-TB.31.12.2021'!F:F,"1031",'PBC-TB.31.12.2021'!B:B,Sheet3!A30)</f>
        <v>1056380000</v>
      </c>
      <c r="D30" s="223" t="e">
        <f t="shared" si="0"/>
        <v>#VALUE!</v>
      </c>
    </row>
    <row r="31" spans="1:4" x14ac:dyDescent="0.35">
      <c r="A31" s="187">
        <v>1019000</v>
      </c>
      <c r="B31" s="185" t="e">
        <v>#VALUE!</v>
      </c>
      <c r="C31" s="185">
        <f>SUMIFS('PBC-TB.31.12.2021'!G:G,'PBC-TB.31.12.2021'!F:F,"1031",'PBC-TB.31.12.2021'!B:B,Sheet3!A31)</f>
        <v>335130000</v>
      </c>
      <c r="D31" s="223" t="e">
        <f t="shared" si="0"/>
        <v>#VALUE!</v>
      </c>
    </row>
    <row r="32" spans="1:4" x14ac:dyDescent="0.35">
      <c r="A32" s="187">
        <v>1019500</v>
      </c>
      <c r="B32" s="185" t="e">
        <v>#VALUE!</v>
      </c>
      <c r="C32" s="185">
        <f>SUMIFS('PBC-TB.31.12.2021'!G:G,'PBC-TB.31.12.2021'!F:F,"1031",'PBC-TB.31.12.2021'!B:B,Sheet3!A32)</f>
        <v>1242369000</v>
      </c>
      <c r="D32" s="223" t="e">
        <f t="shared" si="0"/>
        <v>#VALUE!</v>
      </c>
    </row>
    <row r="33" spans="1:4" x14ac:dyDescent="0.35">
      <c r="A33" s="187">
        <v>1020000</v>
      </c>
      <c r="B33" s="185" t="e">
        <v>#VALUE!</v>
      </c>
      <c r="C33" s="185">
        <f>SUMIFS('PBC-TB.31.12.2021'!G:G,'PBC-TB.31.12.2021'!F:F,"1031",'PBC-TB.31.12.2021'!B:B,Sheet3!A33)</f>
        <v>773642067</v>
      </c>
      <c r="D33" s="223" t="e">
        <f t="shared" si="0"/>
        <v>#VALUE!</v>
      </c>
    </row>
    <row r="34" spans="1:4" x14ac:dyDescent="0.35">
      <c r="A34" s="187">
        <v>1022000</v>
      </c>
      <c r="B34" s="185" t="e">
        <v>#VALUE!</v>
      </c>
      <c r="C34" s="185">
        <f>SUMIFS('PBC-TB.31.12.2021'!G:G,'PBC-TB.31.12.2021'!F:F,"1031",'PBC-TB.31.12.2021'!B:B,Sheet3!A34)</f>
        <v>1968429870</v>
      </c>
      <c r="D34" s="223" t="e">
        <f t="shared" si="0"/>
        <v>#VALUE!</v>
      </c>
    </row>
    <row r="35" spans="1:4" x14ac:dyDescent="0.35">
      <c r="A35" s="187">
        <v>1022200</v>
      </c>
      <c r="B35" s="185" t="e">
        <v>#VALUE!</v>
      </c>
      <c r="C35" s="185">
        <f>SUMIFS('PBC-TB.31.12.2021'!G:G,'PBC-TB.31.12.2021'!F:F,"1031",'PBC-TB.31.12.2021'!B:B,Sheet3!A35)</f>
        <v>397485150</v>
      </c>
      <c r="D35" s="223" t="e">
        <f t="shared" si="0"/>
        <v>#VALUE!</v>
      </c>
    </row>
    <row r="36" spans="1:4" x14ac:dyDescent="0.35">
      <c r="A36" s="187">
        <v>1022400</v>
      </c>
      <c r="B36" s="185" t="e">
        <v>#VALUE!</v>
      </c>
      <c r="C36" s="185">
        <f>SUMIFS('PBC-TB.31.12.2021'!G:G,'PBC-TB.31.12.2021'!F:F,"1031",'PBC-TB.31.12.2021'!B:B,Sheet3!A36)</f>
        <v>760277300</v>
      </c>
      <c r="D36" s="223" t="e">
        <f t="shared" si="0"/>
        <v>#VALUE!</v>
      </c>
    </row>
    <row r="37" spans="1:4" x14ac:dyDescent="0.35">
      <c r="A37" s="187">
        <v>1024000</v>
      </c>
      <c r="B37" s="185" t="e">
        <v>#VALUE!</v>
      </c>
      <c r="C37" s="185">
        <f>SUMIFS('PBC-TB.31.12.2021'!G:G,'PBC-TB.31.12.2021'!F:F,"1031",'PBC-TB.31.12.2021'!B:B,Sheet3!A37)</f>
        <v>5550295250</v>
      </c>
      <c r="D37" s="223" t="e">
        <f t="shared" si="0"/>
        <v>#VALUE!</v>
      </c>
    </row>
    <row r="38" spans="1:4" x14ac:dyDescent="0.35">
      <c r="A38" s="187">
        <v>1024200</v>
      </c>
      <c r="B38" s="185" t="e">
        <v>#VALUE!</v>
      </c>
      <c r="C38" s="185">
        <f>SUMIFS('PBC-TB.31.12.2021'!G:G,'PBC-TB.31.12.2021'!F:F,"1031",'PBC-TB.31.12.2021'!B:B,Sheet3!A38)</f>
        <v>273055750</v>
      </c>
      <c r="D38" s="223" t="e">
        <f t="shared" si="0"/>
        <v>#VALUE!</v>
      </c>
    </row>
    <row r="39" spans="1:4" x14ac:dyDescent="0.35">
      <c r="A39" s="187">
        <v>1024400</v>
      </c>
      <c r="B39" s="185" t="e">
        <v>#VALUE!</v>
      </c>
      <c r="C39" s="185">
        <f>SUMIFS('PBC-TB.31.12.2021'!G:G,'PBC-TB.31.12.2021'!F:F,"1031",'PBC-TB.31.12.2021'!B:B,Sheet3!A39)</f>
        <v>1050098250</v>
      </c>
      <c r="D39" s="223" t="e">
        <f t="shared" si="0"/>
        <v>#VALUE!</v>
      </c>
    </row>
    <row r="40" spans="1:4" x14ac:dyDescent="0.35">
      <c r="A40" s="187">
        <v>1024600</v>
      </c>
      <c r="B40" s="185" t="e">
        <v>#VALUE!</v>
      </c>
      <c r="C40" s="185">
        <f>SUMIFS('PBC-TB.31.12.2021'!G:G,'PBC-TB.31.12.2021'!F:F,"1031",'PBC-TB.31.12.2021'!B:B,Sheet3!A40)</f>
        <v>2792617440</v>
      </c>
      <c r="D40" s="223" t="e">
        <f t="shared" si="0"/>
        <v>#VALUE!</v>
      </c>
    </row>
    <row r="41" spans="1:4" x14ac:dyDescent="0.35">
      <c r="A41" s="187">
        <v>1024800</v>
      </c>
      <c r="B41" s="185" t="e">
        <v>#VALUE!</v>
      </c>
      <c r="C41" s="185">
        <f>SUMIFS('PBC-TB.31.12.2021'!G:G,'PBC-TB.31.12.2021'!F:F,"1031",'PBC-TB.31.12.2021'!B:B,Sheet3!A41)</f>
        <v>398230000</v>
      </c>
      <c r="D41" s="223" t="e">
        <f t="shared" si="0"/>
        <v>#VALUE!</v>
      </c>
    </row>
    <row r="42" spans="1:4" x14ac:dyDescent="0.35">
      <c r="A42" s="187">
        <v>1025000</v>
      </c>
      <c r="B42" s="185" t="e">
        <v>#VALUE!</v>
      </c>
      <c r="C42" s="185">
        <f>SUMIFS('PBC-TB.31.12.2021'!G:G,'PBC-TB.31.12.2021'!F:F,"1031",'PBC-TB.31.12.2021'!B:B,Sheet3!A42)</f>
        <v>1272220425</v>
      </c>
      <c r="D42" s="223" t="e">
        <f t="shared" si="0"/>
        <v>#VALUE!</v>
      </c>
    </row>
    <row r="43" spans="1:4" x14ac:dyDescent="0.35">
      <c r="A43" s="187">
        <v>1026000</v>
      </c>
      <c r="B43" s="185" t="e">
        <v>#VALUE!</v>
      </c>
      <c r="C43" s="185">
        <f>SUMIFS('PBC-TB.31.12.2021'!G:G,'PBC-TB.31.12.2021'!F:F,"1031",'PBC-TB.31.12.2021'!B:B,Sheet3!A43)</f>
        <v>4072795560</v>
      </c>
      <c r="D43" s="223" t="e">
        <f t="shared" si="0"/>
        <v>#VALUE!</v>
      </c>
    </row>
    <row r="44" spans="1:4" x14ac:dyDescent="0.35">
      <c r="A44" s="187">
        <v>1026200</v>
      </c>
      <c r="B44" s="185" t="e">
        <v>#VALUE!</v>
      </c>
      <c r="C44" s="185">
        <f>SUMIFS('PBC-TB.31.12.2021'!G:G,'PBC-TB.31.12.2021'!F:F,"1031",'PBC-TB.31.12.2021'!B:B,Sheet3!A44)</f>
        <v>2723470465</v>
      </c>
      <c r="D44" s="223" t="e">
        <f t="shared" si="0"/>
        <v>#VALUE!</v>
      </c>
    </row>
    <row r="45" spans="1:4" x14ac:dyDescent="0.35">
      <c r="A45" s="187">
        <v>1026400</v>
      </c>
      <c r="B45" s="185" t="e">
        <v>#VALUE!</v>
      </c>
      <c r="C45" s="185">
        <f>SUMIFS('PBC-TB.31.12.2021'!G:G,'PBC-TB.31.12.2021'!F:F,"1031",'PBC-TB.31.12.2021'!B:B,Sheet3!A45)</f>
        <v>1609487120</v>
      </c>
      <c r="D45" s="223" t="e">
        <f t="shared" si="0"/>
        <v>#VALUE!</v>
      </c>
    </row>
    <row r="46" spans="1:4" x14ac:dyDescent="0.35">
      <c r="A46" s="187">
        <v>1028000</v>
      </c>
      <c r="B46" s="185" t="e">
        <v>#VALUE!</v>
      </c>
      <c r="C46" s="185">
        <f>SUMIFS('PBC-TB.31.12.2021'!G:G,'PBC-TB.31.12.2021'!F:F,"1031",'PBC-TB.31.12.2021'!B:B,Sheet3!A46)</f>
        <v>4800543500</v>
      </c>
      <c r="D46" s="223" t="e">
        <f t="shared" si="0"/>
        <v>#VALUE!</v>
      </c>
    </row>
    <row r="47" spans="1:4" x14ac:dyDescent="0.35">
      <c r="A47" s="187">
        <v>1028200</v>
      </c>
      <c r="B47" s="185" t="e">
        <v>#VALUE!</v>
      </c>
      <c r="C47" s="185">
        <f>SUMIFS('PBC-TB.31.12.2021'!G:G,'PBC-TB.31.12.2021'!F:F,"1031",'PBC-TB.31.12.2021'!B:B,Sheet3!A47)</f>
        <v>273600000</v>
      </c>
      <c r="D47" s="223" t="e">
        <f t="shared" si="0"/>
        <v>#VALUE!</v>
      </c>
    </row>
    <row r="48" spans="1:4" x14ac:dyDescent="0.35">
      <c r="A48" s="187">
        <v>1028400</v>
      </c>
      <c r="B48" s="185" t="e">
        <v>#VALUE!</v>
      </c>
      <c r="C48" s="185">
        <f>SUMIFS('PBC-TB.31.12.2021'!G:G,'PBC-TB.31.12.2021'!F:F,"1031",'PBC-TB.31.12.2021'!B:B,Sheet3!A48)</f>
        <v>94798625</v>
      </c>
      <c r="D48" s="223" t="e">
        <f t="shared" si="0"/>
        <v>#VALUE!</v>
      </c>
    </row>
    <row r="49" spans="1:4" x14ac:dyDescent="0.35">
      <c r="A49" s="187">
        <v>1028500</v>
      </c>
      <c r="B49" s="185" t="e">
        <v>#VALUE!</v>
      </c>
      <c r="C49" s="185">
        <f>SUMIFS('PBC-TB.31.12.2021'!G:G,'PBC-TB.31.12.2021'!F:F,"1031",'PBC-TB.31.12.2021'!B:B,Sheet3!A49)</f>
        <v>158482800</v>
      </c>
      <c r="D49" s="223" t="e">
        <f t="shared" si="0"/>
        <v>#VALUE!</v>
      </c>
    </row>
    <row r="50" spans="1:4" x14ac:dyDescent="0.35">
      <c r="A50" s="187">
        <v>1028900</v>
      </c>
      <c r="B50" s="185" t="e">
        <v>#VALUE!</v>
      </c>
      <c r="C50" s="185">
        <f>SUMIFS('PBC-TB.31.12.2021'!G:G,'PBC-TB.31.12.2021'!F:F,"1031",'PBC-TB.31.12.2021'!B:B,Sheet3!A50)</f>
        <v>227133600</v>
      </c>
      <c r="D50" s="223" t="e">
        <f t="shared" si="0"/>
        <v>#VALUE!</v>
      </c>
    </row>
    <row r="51" spans="1:4" x14ac:dyDescent="0.35">
      <c r="A51" s="187">
        <v>1030000</v>
      </c>
      <c r="B51" s="185" t="e">
        <v>#VALUE!</v>
      </c>
      <c r="C51" s="185">
        <f>SUMIFS('PBC-TB.31.12.2021'!G:G,'PBC-TB.31.12.2021'!F:F,"1031",'PBC-TB.31.12.2021'!B:B,Sheet3!A51)</f>
        <v>7332653375</v>
      </c>
      <c r="D51" s="223" t="e">
        <f t="shared" si="0"/>
        <v>#VALUE!</v>
      </c>
    </row>
    <row r="52" spans="1:4" x14ac:dyDescent="0.35">
      <c r="A52" s="187">
        <v>1030200</v>
      </c>
      <c r="B52" s="185" t="e">
        <v>#VALUE!</v>
      </c>
      <c r="C52" s="185">
        <f>SUMIFS('PBC-TB.31.12.2021'!G:G,'PBC-TB.31.12.2021'!F:F,"1031",'PBC-TB.31.12.2021'!B:B,Sheet3!A52)</f>
        <v>907896000</v>
      </c>
      <c r="D52" s="223" t="e">
        <f t="shared" si="0"/>
        <v>#VALUE!</v>
      </c>
    </row>
    <row r="53" spans="1:4" x14ac:dyDescent="0.35">
      <c r="A53" s="187">
        <v>1030400</v>
      </c>
      <c r="B53" s="185" t="e">
        <v>#VALUE!</v>
      </c>
      <c r="C53" s="185">
        <f>SUMIFS('PBC-TB.31.12.2021'!G:G,'PBC-TB.31.12.2021'!F:F,"1031",'PBC-TB.31.12.2021'!B:B,Sheet3!A53)</f>
        <v>1525651400</v>
      </c>
      <c r="D53" s="223" t="e">
        <f t="shared" si="0"/>
        <v>#VALUE!</v>
      </c>
    </row>
    <row r="54" spans="1:4" x14ac:dyDescent="0.35">
      <c r="A54" s="187">
        <v>1030600</v>
      </c>
      <c r="B54" s="185" t="e">
        <v>#VALUE!</v>
      </c>
      <c r="C54" s="185">
        <f>SUMIFS('PBC-TB.31.12.2021'!G:G,'PBC-TB.31.12.2021'!F:F,"1031",'PBC-TB.31.12.2021'!B:B,Sheet3!A54)</f>
        <v>768496700</v>
      </c>
      <c r="D54" s="223" t="e">
        <f t="shared" si="0"/>
        <v>#VALUE!</v>
      </c>
    </row>
    <row r="55" spans="1:4" x14ac:dyDescent="0.35">
      <c r="A55" s="187">
        <v>1030800</v>
      </c>
      <c r="B55" s="185" t="e">
        <v>#VALUE!</v>
      </c>
      <c r="C55" s="185">
        <f>SUMIFS('PBC-TB.31.12.2021'!G:G,'PBC-TB.31.12.2021'!F:F,"1031",'PBC-TB.31.12.2021'!B:B,Sheet3!A55)</f>
        <v>792231600</v>
      </c>
      <c r="D55" s="223" t="e">
        <f t="shared" si="0"/>
        <v>#VALUE!</v>
      </c>
    </row>
    <row r="56" spans="1:4" x14ac:dyDescent="0.35">
      <c r="A56" s="187">
        <v>1031600</v>
      </c>
      <c r="B56" s="185" t="e">
        <v>#VALUE!</v>
      </c>
      <c r="C56" s="185">
        <f>SUMIFS('PBC-TB.31.12.2021'!G:G,'PBC-TB.31.12.2021'!F:F,"1031",'PBC-TB.31.12.2021'!B:B,Sheet3!A56)</f>
        <v>378642050</v>
      </c>
      <c r="D56" s="223" t="e">
        <f t="shared" si="0"/>
        <v>#VALUE!</v>
      </c>
    </row>
    <row r="57" spans="1:4" x14ac:dyDescent="0.35">
      <c r="A57" s="187">
        <v>1032000</v>
      </c>
      <c r="B57" s="185" t="e">
        <v>#VALUE!</v>
      </c>
      <c r="C57" s="185">
        <f>SUMIFS('PBC-TB.31.12.2021'!G:G,'PBC-TB.31.12.2021'!F:F,"1031",'PBC-TB.31.12.2021'!B:B,Sheet3!A57)</f>
        <v>831543550</v>
      </c>
      <c r="D57" s="223" t="e">
        <f t="shared" si="0"/>
        <v>#VALUE!</v>
      </c>
    </row>
    <row r="58" spans="1:4" x14ac:dyDescent="0.35">
      <c r="A58" s="187">
        <v>1032200</v>
      </c>
      <c r="B58" s="185" t="e">
        <v>#VALUE!</v>
      </c>
      <c r="C58" s="185">
        <f>SUMIFS('PBC-TB.31.12.2021'!G:G,'PBC-TB.31.12.2021'!F:F,"1031",'PBC-TB.31.12.2021'!B:B,Sheet3!A58)</f>
        <v>857626075</v>
      </c>
      <c r="D58" s="223" t="e">
        <f t="shared" si="0"/>
        <v>#VALUE!</v>
      </c>
    </row>
    <row r="59" spans="1:4" x14ac:dyDescent="0.35">
      <c r="A59" s="187">
        <v>1032400</v>
      </c>
      <c r="B59" s="185" t="e">
        <v>#VALUE!</v>
      </c>
      <c r="C59" s="185">
        <f>SUMIFS('PBC-TB.31.12.2021'!G:G,'PBC-TB.31.12.2021'!F:F,"1031",'PBC-TB.31.12.2021'!B:B,Sheet3!A59)</f>
        <v>923153675</v>
      </c>
      <c r="D59" s="223" t="e">
        <f t="shared" si="0"/>
        <v>#VALUE!</v>
      </c>
    </row>
    <row r="60" spans="1:4" x14ac:dyDescent="0.35">
      <c r="A60" s="187">
        <v>1032600</v>
      </c>
      <c r="B60" s="185" t="e">
        <v>#VALUE!</v>
      </c>
      <c r="C60" s="185">
        <f>SUMIFS('PBC-TB.31.12.2021'!G:G,'PBC-TB.31.12.2021'!F:F,"1031",'PBC-TB.31.12.2021'!B:B,Sheet3!A60)</f>
        <v>1589398600</v>
      </c>
      <c r="D60" s="223" t="e">
        <f t="shared" si="0"/>
        <v>#VALUE!</v>
      </c>
    </row>
    <row r="61" spans="1:4" x14ac:dyDescent="0.35">
      <c r="A61" s="187">
        <v>1032800</v>
      </c>
      <c r="B61" s="185" t="e">
        <v>#VALUE!</v>
      </c>
      <c r="C61" s="185">
        <f>SUMIFS('PBC-TB.31.12.2021'!G:G,'PBC-TB.31.12.2021'!F:F,"1031",'PBC-TB.31.12.2021'!B:B,Sheet3!A61)</f>
        <v>440502800</v>
      </c>
      <c r="D61" s="223" t="e">
        <f t="shared" si="0"/>
        <v>#VALUE!</v>
      </c>
    </row>
    <row r="62" spans="1:4" x14ac:dyDescent="0.35">
      <c r="A62" s="187">
        <v>1034000</v>
      </c>
      <c r="B62" s="185" t="e">
        <v>#VALUE!</v>
      </c>
      <c r="C62" s="185">
        <f>SUMIFS('PBC-TB.31.12.2021'!G:G,'PBC-TB.31.12.2021'!F:F,"1031",'PBC-TB.31.12.2021'!B:B,Sheet3!A62)</f>
        <v>2917289000</v>
      </c>
      <c r="D62" s="223" t="e">
        <f t="shared" si="0"/>
        <v>#VALUE!</v>
      </c>
    </row>
    <row r="63" spans="1:4" x14ac:dyDescent="0.35">
      <c r="A63" s="187">
        <v>1034200</v>
      </c>
      <c r="B63" s="185" t="e">
        <v>#VALUE!</v>
      </c>
      <c r="C63" s="185">
        <f>SUMIFS('PBC-TB.31.12.2021'!G:G,'PBC-TB.31.12.2021'!F:F,"1031",'PBC-TB.31.12.2021'!B:B,Sheet3!A63)</f>
        <v>4381096875</v>
      </c>
      <c r="D63" s="223" t="e">
        <f t="shared" si="0"/>
        <v>#VALUE!</v>
      </c>
    </row>
    <row r="64" spans="1:4" x14ac:dyDescent="0.35">
      <c r="A64" s="187">
        <v>1034300</v>
      </c>
      <c r="B64" s="185" t="e">
        <v>#VALUE!</v>
      </c>
      <c r="C64" s="185">
        <f>SUMIFS('PBC-TB.31.12.2021'!G:G,'PBC-TB.31.12.2021'!F:F,"1031",'PBC-TB.31.12.2021'!B:B,Sheet3!A64)</f>
        <v>1889952925</v>
      </c>
      <c r="D64" s="223" t="e">
        <f t="shared" si="0"/>
        <v>#VALUE!</v>
      </c>
    </row>
    <row r="65" spans="1:4" x14ac:dyDescent="0.35">
      <c r="A65" s="187">
        <v>1034400</v>
      </c>
      <c r="B65" s="185" t="e">
        <v>#VALUE!</v>
      </c>
      <c r="C65" s="185">
        <f>SUMIFS('PBC-TB.31.12.2021'!G:G,'PBC-TB.31.12.2021'!F:F,"1031",'PBC-TB.31.12.2021'!B:B,Sheet3!A65)</f>
        <v>1763808000</v>
      </c>
      <c r="D65" s="223" t="e">
        <f t="shared" si="0"/>
        <v>#VALUE!</v>
      </c>
    </row>
    <row r="66" spans="1:4" x14ac:dyDescent="0.35">
      <c r="A66" s="187">
        <v>1034600</v>
      </c>
      <c r="B66" s="185" t="e">
        <v>#VALUE!</v>
      </c>
      <c r="C66" s="185">
        <f>SUMIFS('PBC-TB.31.12.2021'!G:G,'PBC-TB.31.12.2021'!F:F,"1031",'PBC-TB.31.12.2021'!B:B,Sheet3!A66)</f>
        <v>4029991750</v>
      </c>
      <c r="D66" s="223" t="e">
        <f t="shared" ref="D66:D129" si="1">(C66-B66)/B66</f>
        <v>#VALUE!</v>
      </c>
    </row>
    <row r="67" spans="1:4" x14ac:dyDescent="0.35">
      <c r="A67" s="187">
        <v>1036000</v>
      </c>
      <c r="B67" s="185" t="e">
        <v>#VALUE!</v>
      </c>
      <c r="C67" s="185">
        <f>SUMIFS('PBC-TB.31.12.2021'!G:G,'PBC-TB.31.12.2021'!F:F,"1031",'PBC-TB.31.12.2021'!B:B,Sheet3!A67)</f>
        <v>7642767150</v>
      </c>
      <c r="D67" s="223" t="e">
        <f t="shared" si="1"/>
        <v>#VALUE!</v>
      </c>
    </row>
    <row r="68" spans="1:4" x14ac:dyDescent="0.35">
      <c r="A68" s="187">
        <v>1038000</v>
      </c>
      <c r="B68" s="185" t="e">
        <v>#VALUE!</v>
      </c>
      <c r="C68" s="185">
        <f>SUMIFS('PBC-TB.31.12.2021'!G:G,'PBC-TB.31.12.2021'!F:F,"1031",'PBC-TB.31.12.2021'!B:B,Sheet3!A68)</f>
        <v>2499215775</v>
      </c>
      <c r="D68" s="223" t="e">
        <f t="shared" si="1"/>
        <v>#VALUE!</v>
      </c>
    </row>
    <row r="69" spans="1:4" x14ac:dyDescent="0.35">
      <c r="A69" s="187">
        <v>1038200</v>
      </c>
      <c r="B69" s="185" t="e">
        <v>#VALUE!</v>
      </c>
      <c r="C69" s="185">
        <f>SUMIFS('PBC-TB.31.12.2021'!G:G,'PBC-TB.31.12.2021'!F:F,"1031",'PBC-TB.31.12.2021'!B:B,Sheet3!A69)</f>
        <v>6726953900</v>
      </c>
      <c r="D69" s="223" t="e">
        <f t="shared" si="1"/>
        <v>#VALUE!</v>
      </c>
    </row>
    <row r="70" spans="1:4" x14ac:dyDescent="0.35">
      <c r="A70" s="187">
        <v>1038400</v>
      </c>
      <c r="B70" s="185" t="e">
        <v>#VALUE!</v>
      </c>
      <c r="C70" s="185">
        <f>SUMIFS('PBC-TB.31.12.2021'!G:G,'PBC-TB.31.12.2021'!F:F,"1031",'PBC-TB.31.12.2021'!B:B,Sheet3!A70)</f>
        <v>4472954800</v>
      </c>
      <c r="D70" s="223" t="e">
        <f t="shared" si="1"/>
        <v>#VALUE!</v>
      </c>
    </row>
    <row r="71" spans="1:4" x14ac:dyDescent="0.35">
      <c r="A71" s="187">
        <v>1040000</v>
      </c>
      <c r="B71" s="185" t="e">
        <v>#VALUE!</v>
      </c>
      <c r="C71" s="185">
        <f>SUMIFS('PBC-TB.31.12.2021'!G:G,'PBC-TB.31.12.2021'!F:F,"1031",'PBC-TB.31.12.2021'!B:B,Sheet3!A71)</f>
        <v>3554353600</v>
      </c>
      <c r="D71" s="223" t="e">
        <f t="shared" si="1"/>
        <v>#VALUE!</v>
      </c>
    </row>
    <row r="72" spans="1:4" x14ac:dyDescent="0.35">
      <c r="A72" s="187">
        <v>1040200</v>
      </c>
      <c r="B72" s="185" t="e">
        <v>#VALUE!</v>
      </c>
      <c r="C72" s="185">
        <f>SUMIFS('PBC-TB.31.12.2021'!G:G,'PBC-TB.31.12.2021'!F:F,"1031",'PBC-TB.31.12.2021'!B:B,Sheet3!A72)</f>
        <v>1204524000</v>
      </c>
      <c r="D72" s="223" t="e">
        <f t="shared" si="1"/>
        <v>#VALUE!</v>
      </c>
    </row>
    <row r="73" spans="1:4" x14ac:dyDescent="0.35">
      <c r="A73" s="187">
        <v>1042000</v>
      </c>
      <c r="B73" s="185" t="e">
        <v>#VALUE!</v>
      </c>
      <c r="C73" s="185">
        <f>SUMIFS('PBC-TB.31.12.2021'!G:G,'PBC-TB.31.12.2021'!F:F,"1031",'PBC-TB.31.12.2021'!B:B,Sheet3!A73)</f>
        <v>5644832050</v>
      </c>
      <c r="D73" s="223" t="e">
        <f t="shared" si="1"/>
        <v>#VALUE!</v>
      </c>
    </row>
    <row r="74" spans="1:4" x14ac:dyDescent="0.35">
      <c r="A74" s="187">
        <v>1042200</v>
      </c>
      <c r="B74" s="185" t="e">
        <v>#VALUE!</v>
      </c>
      <c r="C74" s="185">
        <f>SUMIFS('PBC-TB.31.12.2021'!G:G,'PBC-TB.31.12.2021'!F:F,"1031",'PBC-TB.31.12.2021'!B:B,Sheet3!A74)</f>
        <v>2011198200</v>
      </c>
      <c r="D74" s="223" t="e">
        <f t="shared" si="1"/>
        <v>#VALUE!</v>
      </c>
    </row>
    <row r="75" spans="1:4" x14ac:dyDescent="0.35">
      <c r="A75" s="187">
        <v>1042400</v>
      </c>
      <c r="B75" s="185" t="e">
        <v>#VALUE!</v>
      </c>
      <c r="C75" s="185">
        <f>SUMIFS('PBC-TB.31.12.2021'!G:G,'PBC-TB.31.12.2021'!F:F,"1031",'PBC-TB.31.12.2021'!B:B,Sheet3!A75)</f>
        <v>3585855850</v>
      </c>
      <c r="D75" s="223" t="e">
        <f t="shared" si="1"/>
        <v>#VALUE!</v>
      </c>
    </row>
    <row r="76" spans="1:4" x14ac:dyDescent="0.35">
      <c r="A76" s="187">
        <v>1043000</v>
      </c>
      <c r="B76" s="185" t="e">
        <v>#VALUE!</v>
      </c>
      <c r="C76" s="185">
        <f>SUMIFS('PBC-TB.31.12.2021'!G:G,'PBC-TB.31.12.2021'!F:F,"1031",'PBC-TB.31.12.2021'!B:B,Sheet3!A76)</f>
        <v>2612058175</v>
      </c>
      <c r="D76" s="223" t="e">
        <f t="shared" si="1"/>
        <v>#VALUE!</v>
      </c>
    </row>
    <row r="77" spans="1:4" x14ac:dyDescent="0.35">
      <c r="A77" s="187">
        <v>1044000</v>
      </c>
      <c r="B77" s="185" t="e">
        <v>#VALUE!</v>
      </c>
      <c r="C77" s="185">
        <f>SUMIFS('PBC-TB.31.12.2021'!G:G,'PBC-TB.31.12.2021'!F:F,"1031",'PBC-TB.31.12.2021'!B:B,Sheet3!A77)</f>
        <v>22683899600</v>
      </c>
      <c r="D77" s="223" t="e">
        <f t="shared" si="1"/>
        <v>#VALUE!</v>
      </c>
    </row>
    <row r="78" spans="1:4" x14ac:dyDescent="0.35">
      <c r="A78" s="187">
        <v>1044100</v>
      </c>
      <c r="B78" s="185" t="e">
        <v>#VALUE!</v>
      </c>
      <c r="C78" s="185">
        <f>SUMIFS('PBC-TB.31.12.2021'!G:G,'PBC-TB.31.12.2021'!F:F,"1031",'PBC-TB.31.12.2021'!B:B,Sheet3!A78)</f>
        <v>3462224400</v>
      </c>
      <c r="D78" s="223" t="e">
        <f t="shared" si="1"/>
        <v>#VALUE!</v>
      </c>
    </row>
    <row r="79" spans="1:4" x14ac:dyDescent="0.35">
      <c r="A79" s="187">
        <v>1044200</v>
      </c>
      <c r="B79" s="185" t="e">
        <v>#VALUE!</v>
      </c>
      <c r="C79" s="185">
        <f>SUMIFS('PBC-TB.31.12.2021'!G:G,'PBC-TB.31.12.2021'!F:F,"1031",'PBC-TB.31.12.2021'!B:B,Sheet3!A79)</f>
        <v>5233507175</v>
      </c>
      <c r="D79" s="223" t="e">
        <f t="shared" si="1"/>
        <v>#VALUE!</v>
      </c>
    </row>
    <row r="80" spans="1:4" x14ac:dyDescent="0.35">
      <c r="A80" s="187">
        <v>1044400</v>
      </c>
      <c r="B80" s="185" t="e">
        <v>#VALUE!</v>
      </c>
      <c r="C80" s="185">
        <f>SUMIFS('PBC-TB.31.12.2021'!G:G,'PBC-TB.31.12.2021'!F:F,"1031",'PBC-TB.31.12.2021'!B:B,Sheet3!A80)</f>
        <v>4591114350</v>
      </c>
      <c r="D80" s="223" t="e">
        <f t="shared" si="1"/>
        <v>#VALUE!</v>
      </c>
    </row>
    <row r="81" spans="1:4" x14ac:dyDescent="0.35">
      <c r="A81" s="187">
        <v>1045000</v>
      </c>
      <c r="B81" s="185" t="e">
        <v>#VALUE!</v>
      </c>
      <c r="C81" s="185">
        <f>SUMIFS('PBC-TB.31.12.2021'!G:G,'PBC-TB.31.12.2021'!F:F,"1031",'PBC-TB.31.12.2021'!B:B,Sheet3!A81)</f>
        <v>154631200</v>
      </c>
      <c r="D81" s="223" t="e">
        <f t="shared" si="1"/>
        <v>#VALUE!</v>
      </c>
    </row>
    <row r="82" spans="1:4" x14ac:dyDescent="0.35">
      <c r="A82" s="187">
        <v>1046000</v>
      </c>
      <c r="B82" s="185" t="e">
        <v>#VALUE!</v>
      </c>
      <c r="C82" s="185">
        <f>SUMIFS('PBC-TB.31.12.2021'!G:G,'PBC-TB.31.12.2021'!F:F,"1031",'PBC-TB.31.12.2021'!B:B,Sheet3!A82)</f>
        <v>12147445150</v>
      </c>
      <c r="D82" s="223" t="e">
        <f t="shared" si="1"/>
        <v>#VALUE!</v>
      </c>
    </row>
    <row r="83" spans="1:4" x14ac:dyDescent="0.35">
      <c r="A83" s="187">
        <v>1046200</v>
      </c>
      <c r="B83" s="185" t="e">
        <v>#VALUE!</v>
      </c>
      <c r="C83" s="185">
        <f>SUMIFS('PBC-TB.31.12.2021'!G:G,'PBC-TB.31.12.2021'!F:F,"1031",'PBC-TB.31.12.2021'!B:B,Sheet3!A83)</f>
        <v>627936925</v>
      </c>
      <c r="D83" s="223" t="e">
        <f t="shared" si="1"/>
        <v>#VALUE!</v>
      </c>
    </row>
    <row r="84" spans="1:4" x14ac:dyDescent="0.35">
      <c r="A84" s="187">
        <v>1047000</v>
      </c>
      <c r="B84" s="185" t="e">
        <v>#VALUE!</v>
      </c>
      <c r="C84" s="185">
        <f>SUMIFS('PBC-TB.31.12.2021'!G:G,'PBC-TB.31.12.2021'!F:F,"1031",'PBC-TB.31.12.2021'!B:B,Sheet3!A84)</f>
        <v>7637168750</v>
      </c>
      <c r="D84" s="223" t="e">
        <f t="shared" si="1"/>
        <v>#VALUE!</v>
      </c>
    </row>
    <row r="85" spans="1:4" x14ac:dyDescent="0.35">
      <c r="A85" s="187">
        <v>1048000</v>
      </c>
      <c r="B85" s="185" t="e">
        <v>#VALUE!</v>
      </c>
      <c r="C85" s="185">
        <f>SUMIFS('PBC-TB.31.12.2021'!G:G,'PBC-TB.31.12.2021'!F:F,"1031",'PBC-TB.31.12.2021'!B:B,Sheet3!A85)</f>
        <v>7113909700</v>
      </c>
      <c r="D85" s="223" t="e">
        <f t="shared" si="1"/>
        <v>#VALUE!</v>
      </c>
    </row>
    <row r="86" spans="1:4" x14ac:dyDescent="0.35">
      <c r="A86" s="187">
        <v>1048200</v>
      </c>
      <c r="B86" s="185" t="e">
        <v>#VALUE!</v>
      </c>
      <c r="C86" s="185">
        <f>SUMIFS('PBC-TB.31.12.2021'!G:G,'PBC-TB.31.12.2021'!F:F,"1031",'PBC-TB.31.12.2021'!B:B,Sheet3!A86)</f>
        <v>532823725</v>
      </c>
      <c r="D86" s="223" t="e">
        <f t="shared" si="1"/>
        <v>#VALUE!</v>
      </c>
    </row>
    <row r="87" spans="1:4" x14ac:dyDescent="0.35">
      <c r="A87" s="187">
        <v>1048400</v>
      </c>
      <c r="B87" s="185" t="e">
        <v>#VALUE!</v>
      </c>
      <c r="C87" s="185">
        <f>SUMIFS('PBC-TB.31.12.2021'!G:G,'PBC-TB.31.12.2021'!F:F,"1031",'PBC-TB.31.12.2021'!B:B,Sheet3!A87)</f>
        <v>896085600</v>
      </c>
      <c r="D87" s="223" t="e">
        <f t="shared" si="1"/>
        <v>#VALUE!</v>
      </c>
    </row>
    <row r="88" spans="1:4" x14ac:dyDescent="0.35">
      <c r="A88" s="187">
        <v>1048600</v>
      </c>
      <c r="B88" s="185" t="e">
        <v>#VALUE!</v>
      </c>
      <c r="C88" s="185">
        <f>SUMIFS('PBC-TB.31.12.2021'!G:G,'PBC-TB.31.12.2021'!F:F,"1031",'PBC-TB.31.12.2021'!B:B,Sheet3!A88)</f>
        <v>613890000</v>
      </c>
      <c r="D88" s="223" t="e">
        <f t="shared" si="1"/>
        <v>#VALUE!</v>
      </c>
    </row>
    <row r="89" spans="1:4" x14ac:dyDescent="0.35">
      <c r="A89" s="187">
        <v>1048800</v>
      </c>
      <c r="B89" s="185" t="e">
        <v>#VALUE!</v>
      </c>
      <c r="C89" s="185">
        <f>SUMIFS('PBC-TB.31.12.2021'!G:G,'PBC-TB.31.12.2021'!F:F,"1031",'PBC-TB.31.12.2021'!B:B,Sheet3!A89)</f>
        <v>217329600</v>
      </c>
      <c r="D89" s="223" t="e">
        <f t="shared" si="1"/>
        <v>#VALUE!</v>
      </c>
    </row>
    <row r="90" spans="1:4" x14ac:dyDescent="0.35">
      <c r="A90" s="187">
        <v>1049000</v>
      </c>
      <c r="B90" s="185" t="e">
        <v>#VALUE!</v>
      </c>
      <c r="C90" s="185">
        <f>SUMIFS('PBC-TB.31.12.2021'!G:G,'PBC-TB.31.12.2021'!F:F,"1031",'PBC-TB.31.12.2021'!B:B,Sheet3!A90)</f>
        <v>0</v>
      </c>
      <c r="D90" s="223" t="e">
        <f t="shared" si="1"/>
        <v>#VALUE!</v>
      </c>
    </row>
    <row r="91" spans="1:4" x14ac:dyDescent="0.35">
      <c r="A91" s="187">
        <v>1050000</v>
      </c>
      <c r="B91" s="185" t="e">
        <v>#VALUE!</v>
      </c>
      <c r="C91" s="185">
        <f>SUMIFS('PBC-TB.31.12.2021'!G:G,'PBC-TB.31.12.2021'!F:F,"1031",'PBC-TB.31.12.2021'!B:B,Sheet3!A91)</f>
        <v>4703822400</v>
      </c>
      <c r="D91" s="223" t="e">
        <f t="shared" si="1"/>
        <v>#VALUE!</v>
      </c>
    </row>
    <row r="92" spans="1:4" x14ac:dyDescent="0.35">
      <c r="A92" s="187">
        <v>1050200</v>
      </c>
      <c r="B92" s="185" t="e">
        <v>#VALUE!</v>
      </c>
      <c r="C92" s="185">
        <f>SUMIFS('PBC-TB.31.12.2021'!G:G,'PBC-TB.31.12.2021'!F:F,"1031",'PBC-TB.31.12.2021'!B:B,Sheet3!A92)</f>
        <v>3529901575</v>
      </c>
      <c r="D92" s="223" t="e">
        <f t="shared" si="1"/>
        <v>#VALUE!</v>
      </c>
    </row>
    <row r="93" spans="1:4" x14ac:dyDescent="0.35">
      <c r="A93" s="187">
        <v>1050400</v>
      </c>
      <c r="B93" s="185" t="e">
        <v>#VALUE!</v>
      </c>
      <c r="C93" s="185">
        <f>SUMIFS('PBC-TB.31.12.2021'!G:G,'PBC-TB.31.12.2021'!F:F,"1031",'PBC-TB.31.12.2021'!B:B,Sheet3!A93)</f>
        <v>1865102150</v>
      </c>
      <c r="D93" s="223" t="e">
        <f t="shared" si="1"/>
        <v>#VALUE!</v>
      </c>
    </row>
    <row r="94" spans="1:4" x14ac:dyDescent="0.35">
      <c r="A94" s="187">
        <v>1050600</v>
      </c>
      <c r="B94" s="185" t="e">
        <v>#VALUE!</v>
      </c>
      <c r="C94" s="185">
        <f>SUMIFS('PBC-TB.31.12.2021'!G:G,'PBC-TB.31.12.2021'!F:F,"1031",'PBC-TB.31.12.2021'!B:B,Sheet3!A94)</f>
        <v>184989700</v>
      </c>
      <c r="D94" s="223" t="e">
        <f t="shared" si="1"/>
        <v>#VALUE!</v>
      </c>
    </row>
    <row r="95" spans="1:4" x14ac:dyDescent="0.35">
      <c r="A95" s="187">
        <v>1051000</v>
      </c>
      <c r="B95" s="185" t="e">
        <v>#VALUE!</v>
      </c>
      <c r="C95" s="185">
        <f>SUMIFS('PBC-TB.31.12.2021'!G:G,'PBC-TB.31.12.2021'!F:F,"1031",'PBC-TB.31.12.2021'!B:B,Sheet3!A95)</f>
        <v>2442016800</v>
      </c>
      <c r="D95" s="223" t="e">
        <f t="shared" si="1"/>
        <v>#VALUE!</v>
      </c>
    </row>
    <row r="96" spans="1:4" x14ac:dyDescent="0.35">
      <c r="A96" s="187">
        <v>1052000</v>
      </c>
      <c r="B96" s="185" t="e">
        <v>#VALUE!</v>
      </c>
      <c r="C96" s="185">
        <f>SUMIFS('PBC-TB.31.12.2021'!G:G,'PBC-TB.31.12.2021'!F:F,"1031",'PBC-TB.31.12.2021'!B:B,Sheet3!A96)</f>
        <v>57781400</v>
      </c>
      <c r="D96" s="223" t="e">
        <f t="shared" si="1"/>
        <v>#VALUE!</v>
      </c>
    </row>
    <row r="97" spans="1:4" x14ac:dyDescent="0.35">
      <c r="A97" s="187">
        <v>1054000</v>
      </c>
      <c r="B97" s="185" t="e">
        <v>#VALUE!</v>
      </c>
      <c r="C97" s="185">
        <f>SUMIFS('PBC-TB.31.12.2021'!G:G,'PBC-TB.31.12.2021'!F:F,"1031",'PBC-TB.31.12.2021'!B:B,Sheet3!A97)</f>
        <v>11712557500</v>
      </c>
      <c r="D97" s="223" t="e">
        <f t="shared" si="1"/>
        <v>#VALUE!</v>
      </c>
    </row>
    <row r="98" spans="1:4" x14ac:dyDescent="0.35">
      <c r="A98" s="187">
        <v>1054200</v>
      </c>
      <c r="B98" s="185" t="e">
        <v>#VALUE!</v>
      </c>
      <c r="C98" s="185">
        <f>SUMIFS('PBC-TB.31.12.2021'!G:G,'PBC-TB.31.12.2021'!F:F,"1031",'PBC-TB.31.12.2021'!B:B,Sheet3!A98)</f>
        <v>1203292800</v>
      </c>
      <c r="D98" s="223" t="e">
        <f t="shared" si="1"/>
        <v>#VALUE!</v>
      </c>
    </row>
    <row r="99" spans="1:4" x14ac:dyDescent="0.35">
      <c r="A99" s="187">
        <v>1055500</v>
      </c>
      <c r="B99" s="185" t="e">
        <v>#VALUE!</v>
      </c>
      <c r="C99" s="185">
        <f>SUMIFS('PBC-TB.31.12.2021'!G:G,'PBC-TB.31.12.2021'!F:F,"1031",'PBC-TB.31.12.2021'!B:B,Sheet3!A99)</f>
        <v>440998235230</v>
      </c>
      <c r="D99" s="223" t="e">
        <f t="shared" si="1"/>
        <v>#VALUE!</v>
      </c>
    </row>
    <row r="100" spans="1:4" x14ac:dyDescent="0.35">
      <c r="A100" s="187">
        <v>1056000</v>
      </c>
      <c r="B100" s="185" t="e">
        <v>#VALUE!</v>
      </c>
      <c r="C100" s="185">
        <f>SUMIFS('PBC-TB.31.12.2021'!G:G,'PBC-TB.31.12.2021'!F:F,"1031",'PBC-TB.31.12.2021'!B:B,Sheet3!A100)</f>
        <v>5140488000</v>
      </c>
      <c r="D100" s="223" t="e">
        <f t="shared" si="1"/>
        <v>#VALUE!</v>
      </c>
    </row>
    <row r="101" spans="1:4" x14ac:dyDescent="0.35">
      <c r="A101" s="187">
        <v>1058000</v>
      </c>
      <c r="B101" s="185" t="e">
        <v>#VALUE!</v>
      </c>
      <c r="C101" s="185">
        <f>SUMIFS('PBC-TB.31.12.2021'!G:G,'PBC-TB.31.12.2021'!F:F,"1031",'PBC-TB.31.12.2021'!B:B,Sheet3!A101)</f>
        <v>11198397275</v>
      </c>
      <c r="D101" s="223" t="e">
        <f t="shared" si="1"/>
        <v>#VALUE!</v>
      </c>
    </row>
    <row r="102" spans="1:4" x14ac:dyDescent="0.35">
      <c r="A102" s="187">
        <v>1060000</v>
      </c>
      <c r="B102" s="185" t="e">
        <v>#VALUE!</v>
      </c>
      <c r="C102" s="185">
        <f>SUMIFS('PBC-TB.31.12.2021'!G:G,'PBC-TB.31.12.2021'!F:F,"1031",'PBC-TB.31.12.2021'!B:B,Sheet3!A102)</f>
        <v>14463301200</v>
      </c>
      <c r="D102" s="223" t="e">
        <f t="shared" si="1"/>
        <v>#VALUE!</v>
      </c>
    </row>
    <row r="103" spans="1:4" x14ac:dyDescent="0.35">
      <c r="A103" s="187">
        <v>1061000</v>
      </c>
      <c r="B103" s="185" t="e">
        <v>#VALUE!</v>
      </c>
      <c r="C103" s="185">
        <f>SUMIFS('PBC-TB.31.12.2021'!G:G,'PBC-TB.31.12.2021'!F:F,"1031",'PBC-TB.31.12.2021'!B:B,Sheet3!A103)</f>
        <v>858807600</v>
      </c>
      <c r="D103" s="223" t="e">
        <f t="shared" si="1"/>
        <v>#VALUE!</v>
      </c>
    </row>
    <row r="104" spans="1:4" x14ac:dyDescent="0.35">
      <c r="A104" s="187">
        <v>1062000</v>
      </c>
      <c r="B104" s="185" t="e">
        <v>#VALUE!</v>
      </c>
      <c r="C104" s="185">
        <f>SUMIFS('PBC-TB.31.12.2021'!G:G,'PBC-TB.31.12.2021'!F:F,"1031",'PBC-TB.31.12.2021'!B:B,Sheet3!A104)</f>
        <v>10692118675</v>
      </c>
      <c r="D104" s="223" t="e">
        <f t="shared" si="1"/>
        <v>#VALUE!</v>
      </c>
    </row>
    <row r="105" spans="1:4" x14ac:dyDescent="0.35">
      <c r="A105" s="187">
        <v>1062200</v>
      </c>
      <c r="B105" s="185" t="e">
        <v>#VALUE!</v>
      </c>
      <c r="C105" s="185">
        <f>SUMIFS('PBC-TB.31.12.2021'!G:G,'PBC-TB.31.12.2021'!F:F,"1031",'PBC-TB.31.12.2021'!B:B,Sheet3!A105)</f>
        <v>1946222985</v>
      </c>
      <c r="D105" s="223" t="e">
        <f t="shared" si="1"/>
        <v>#VALUE!</v>
      </c>
    </row>
    <row r="106" spans="1:4" x14ac:dyDescent="0.35">
      <c r="A106" s="187">
        <v>1064000</v>
      </c>
      <c r="B106" s="185" t="e">
        <v>#VALUE!</v>
      </c>
      <c r="C106" s="185">
        <f>SUMIFS('PBC-TB.31.12.2021'!G:G,'PBC-TB.31.12.2021'!F:F,"1031",'PBC-TB.31.12.2021'!B:B,Sheet3!A106)</f>
        <v>3191452800</v>
      </c>
      <c r="D106" s="223" t="e">
        <f t="shared" si="1"/>
        <v>#VALUE!</v>
      </c>
    </row>
    <row r="107" spans="1:4" x14ac:dyDescent="0.35">
      <c r="A107" s="187">
        <v>1066000</v>
      </c>
      <c r="B107" s="185" t="e">
        <v>#VALUE!</v>
      </c>
      <c r="C107" s="185">
        <f>SUMIFS('PBC-TB.31.12.2021'!G:G,'PBC-TB.31.12.2021'!F:F,"1031",'PBC-TB.31.12.2021'!B:B,Sheet3!A107)</f>
        <v>4523565600</v>
      </c>
      <c r="D107" s="223" t="e">
        <f t="shared" si="1"/>
        <v>#VALUE!</v>
      </c>
    </row>
    <row r="108" spans="1:4" x14ac:dyDescent="0.35">
      <c r="A108" s="187">
        <v>1066200</v>
      </c>
      <c r="B108" s="185" t="e">
        <v>#VALUE!</v>
      </c>
      <c r="C108" s="185">
        <f>SUMIFS('PBC-TB.31.12.2021'!G:G,'PBC-TB.31.12.2021'!F:F,"1031",'PBC-TB.31.12.2021'!B:B,Sheet3!A108)</f>
        <v>1415332800</v>
      </c>
      <c r="D108" s="223" t="e">
        <f t="shared" si="1"/>
        <v>#VALUE!</v>
      </c>
    </row>
    <row r="109" spans="1:4" x14ac:dyDescent="0.35">
      <c r="A109" s="187">
        <v>1066400</v>
      </c>
      <c r="B109" s="185" t="e">
        <v>#VALUE!</v>
      </c>
      <c r="C109" s="185">
        <f>SUMIFS('PBC-TB.31.12.2021'!G:G,'PBC-TB.31.12.2021'!F:F,"1031",'PBC-TB.31.12.2021'!B:B,Sheet3!A109)</f>
        <v>609540800</v>
      </c>
      <c r="D109" s="223" t="e">
        <f t="shared" si="1"/>
        <v>#VALUE!</v>
      </c>
    </row>
    <row r="110" spans="1:4" x14ac:dyDescent="0.35">
      <c r="A110" s="187">
        <v>1066600</v>
      </c>
      <c r="B110" s="185" t="e">
        <v>#VALUE!</v>
      </c>
      <c r="C110" s="185">
        <f>SUMIFS('PBC-TB.31.12.2021'!G:G,'PBC-TB.31.12.2021'!F:F,"1031",'PBC-TB.31.12.2021'!B:B,Sheet3!A110)</f>
        <v>121398261884</v>
      </c>
      <c r="D110" s="223" t="e">
        <f t="shared" si="1"/>
        <v>#VALUE!</v>
      </c>
    </row>
    <row r="111" spans="1:4" x14ac:dyDescent="0.35">
      <c r="A111" s="187">
        <v>1066800</v>
      </c>
      <c r="B111" s="185" t="e">
        <v>#VALUE!</v>
      </c>
      <c r="C111" s="185">
        <f>SUMIFS('PBC-TB.31.12.2021'!G:G,'PBC-TB.31.12.2021'!F:F,"1031",'PBC-TB.31.12.2021'!B:B,Sheet3!A111)</f>
        <v>50571109000</v>
      </c>
      <c r="D111" s="223" t="e">
        <f t="shared" si="1"/>
        <v>#VALUE!</v>
      </c>
    </row>
    <row r="112" spans="1:4" x14ac:dyDescent="0.35">
      <c r="A112" s="187">
        <v>1068000</v>
      </c>
      <c r="B112" s="185" t="e">
        <v>#VALUE!</v>
      </c>
      <c r="C112" s="185">
        <f>SUMIFS('PBC-TB.31.12.2021'!G:G,'PBC-TB.31.12.2021'!F:F,"1031",'PBC-TB.31.12.2021'!B:B,Sheet3!A112)</f>
        <v>8860280610</v>
      </c>
      <c r="D112" s="223" t="e">
        <f t="shared" si="1"/>
        <v>#VALUE!</v>
      </c>
    </row>
    <row r="113" spans="1:4" x14ac:dyDescent="0.35">
      <c r="A113" s="187">
        <v>1068100</v>
      </c>
      <c r="B113" s="185" t="e">
        <v>#VALUE!</v>
      </c>
      <c r="C113" s="185">
        <f>SUMIFS('PBC-TB.31.12.2021'!G:G,'PBC-TB.31.12.2021'!F:F,"1031",'PBC-TB.31.12.2021'!B:B,Sheet3!A113)</f>
        <v>1092592200</v>
      </c>
      <c r="D113" s="223" t="e">
        <f t="shared" si="1"/>
        <v>#VALUE!</v>
      </c>
    </row>
    <row r="114" spans="1:4" x14ac:dyDescent="0.35">
      <c r="A114" s="187">
        <v>1068200</v>
      </c>
      <c r="B114" s="185" t="e">
        <v>#VALUE!</v>
      </c>
      <c r="C114" s="185">
        <f>SUMIFS('PBC-TB.31.12.2021'!G:G,'PBC-TB.31.12.2021'!F:F,"1031",'PBC-TB.31.12.2021'!B:B,Sheet3!A114)</f>
        <v>3158843210</v>
      </c>
      <c r="D114" s="223" t="e">
        <f t="shared" si="1"/>
        <v>#VALUE!</v>
      </c>
    </row>
    <row r="115" spans="1:4" x14ac:dyDescent="0.35">
      <c r="A115" s="187">
        <v>1070000</v>
      </c>
      <c r="B115" s="185" t="e">
        <v>#VALUE!</v>
      </c>
      <c r="C115" s="185">
        <f>SUMIFS('PBC-TB.31.12.2021'!G:G,'PBC-TB.31.12.2021'!F:F,"1031",'PBC-TB.31.12.2021'!B:B,Sheet3!A115)</f>
        <v>3526020000</v>
      </c>
      <c r="D115" s="223" t="e">
        <f t="shared" si="1"/>
        <v>#VALUE!</v>
      </c>
    </row>
    <row r="116" spans="1:4" x14ac:dyDescent="0.35">
      <c r="A116" s="187">
        <v>1070400</v>
      </c>
      <c r="B116" s="185" t="e">
        <v>#VALUE!</v>
      </c>
      <c r="C116" s="185">
        <f>SUMIFS('PBC-TB.31.12.2021'!G:G,'PBC-TB.31.12.2021'!F:F,"1031",'PBC-TB.31.12.2021'!B:B,Sheet3!A116)</f>
        <v>670101160</v>
      </c>
      <c r="D116" s="223" t="e">
        <f t="shared" si="1"/>
        <v>#VALUE!</v>
      </c>
    </row>
    <row r="117" spans="1:4" x14ac:dyDescent="0.35">
      <c r="A117" s="187">
        <v>1072000</v>
      </c>
      <c r="B117" s="185" t="e">
        <v>#VALUE!</v>
      </c>
      <c r="C117" s="185">
        <f>SUMIFS('PBC-TB.31.12.2021'!G:G,'PBC-TB.31.12.2021'!F:F,"1031",'PBC-TB.31.12.2021'!B:B,Sheet3!A117)</f>
        <v>9658194000</v>
      </c>
      <c r="D117" s="223" t="e">
        <f t="shared" si="1"/>
        <v>#VALUE!</v>
      </c>
    </row>
    <row r="118" spans="1:4" x14ac:dyDescent="0.35">
      <c r="A118" s="187">
        <v>1072400</v>
      </c>
      <c r="B118" s="185" t="e">
        <v>#VALUE!</v>
      </c>
      <c r="C118" s="185">
        <f>SUMIFS('PBC-TB.31.12.2021'!G:G,'PBC-TB.31.12.2021'!F:F,"1031",'PBC-TB.31.12.2021'!B:B,Sheet3!A118)</f>
        <v>1911529200</v>
      </c>
      <c r="D118" s="223" t="e">
        <f t="shared" si="1"/>
        <v>#VALUE!</v>
      </c>
    </row>
    <row r="119" spans="1:4" x14ac:dyDescent="0.35">
      <c r="A119" s="187">
        <v>1074000</v>
      </c>
      <c r="B119" s="185" t="e">
        <v>#VALUE!</v>
      </c>
      <c r="C119" s="185">
        <f>SUMIFS('PBC-TB.31.12.2021'!G:G,'PBC-TB.31.12.2021'!F:F,"1031",'PBC-TB.31.12.2021'!B:B,Sheet3!A119)</f>
        <v>2832206395</v>
      </c>
      <c r="D119" s="223" t="e">
        <f t="shared" si="1"/>
        <v>#VALUE!</v>
      </c>
    </row>
    <row r="120" spans="1:4" x14ac:dyDescent="0.35">
      <c r="A120" s="187">
        <v>1074200</v>
      </c>
      <c r="B120" s="185" t="e">
        <v>#VALUE!</v>
      </c>
      <c r="C120" s="185">
        <f>SUMIFS('PBC-TB.31.12.2021'!G:G,'PBC-TB.31.12.2021'!F:F,"1031",'PBC-TB.31.12.2021'!B:B,Sheet3!A120)</f>
        <v>1979724000</v>
      </c>
      <c r="D120" s="223" t="e">
        <f t="shared" si="1"/>
        <v>#VALUE!</v>
      </c>
    </row>
    <row r="121" spans="1:4" x14ac:dyDescent="0.35">
      <c r="A121" s="187">
        <v>1076000</v>
      </c>
      <c r="B121" s="185" t="e">
        <v>#VALUE!</v>
      </c>
      <c r="C121" s="185">
        <f>SUMIFS('PBC-TB.31.12.2021'!G:G,'PBC-TB.31.12.2021'!F:F,"1031",'PBC-TB.31.12.2021'!B:B,Sheet3!A121)</f>
        <v>11040828395</v>
      </c>
      <c r="D121" s="223" t="e">
        <f t="shared" si="1"/>
        <v>#VALUE!</v>
      </c>
    </row>
    <row r="122" spans="1:4" x14ac:dyDescent="0.35">
      <c r="A122" s="187">
        <v>1076200</v>
      </c>
      <c r="B122" s="185" t="e">
        <v>#VALUE!</v>
      </c>
      <c r="C122" s="185">
        <f>SUMIFS('PBC-TB.31.12.2021'!G:G,'PBC-TB.31.12.2021'!F:F,"1031",'PBC-TB.31.12.2021'!B:B,Sheet3!A122)</f>
        <v>1844434450</v>
      </c>
      <c r="D122" s="223" t="e">
        <f t="shared" si="1"/>
        <v>#VALUE!</v>
      </c>
    </row>
    <row r="123" spans="1:4" x14ac:dyDescent="0.35">
      <c r="A123" s="187">
        <v>1077700</v>
      </c>
      <c r="B123" s="185" t="e">
        <v>#VALUE!</v>
      </c>
      <c r="C123" s="185">
        <f>SUMIFS('PBC-TB.31.12.2021'!G:G,'PBC-TB.31.12.2021'!F:F,"1031",'PBC-TB.31.12.2021'!B:B,Sheet3!A123)</f>
        <v>207585983127</v>
      </c>
      <c r="D123" s="223" t="e">
        <f t="shared" si="1"/>
        <v>#VALUE!</v>
      </c>
    </row>
    <row r="124" spans="1:4" x14ac:dyDescent="0.35">
      <c r="A124" s="187">
        <v>1078000</v>
      </c>
      <c r="B124" s="185" t="e">
        <v>#VALUE!</v>
      </c>
      <c r="C124" s="185">
        <f>SUMIFS('PBC-TB.31.12.2021'!G:G,'PBC-TB.31.12.2021'!F:F,"1031",'PBC-TB.31.12.2021'!B:B,Sheet3!A124)</f>
        <v>1464223230</v>
      </c>
      <c r="D124" s="223" t="e">
        <f t="shared" si="1"/>
        <v>#VALUE!</v>
      </c>
    </row>
    <row r="125" spans="1:4" x14ac:dyDescent="0.35">
      <c r="A125" s="187">
        <v>1080000</v>
      </c>
      <c r="B125" s="185" t="e">
        <v>#VALUE!</v>
      </c>
      <c r="C125" s="185">
        <f>SUMIFS('PBC-TB.31.12.2021'!G:G,'PBC-TB.31.12.2021'!F:F,"1031",'PBC-TB.31.12.2021'!B:B,Sheet3!A125)</f>
        <v>5775078100</v>
      </c>
      <c r="D125" s="223" t="e">
        <f t="shared" si="1"/>
        <v>#VALUE!</v>
      </c>
    </row>
    <row r="126" spans="1:4" x14ac:dyDescent="0.35">
      <c r="A126" s="187">
        <v>1082000</v>
      </c>
      <c r="B126" s="185" t="e">
        <v>#VALUE!</v>
      </c>
      <c r="C126" s="185">
        <f>SUMIFS('PBC-TB.31.12.2021'!G:G,'PBC-TB.31.12.2021'!F:F,"1031",'PBC-TB.31.12.2021'!B:B,Sheet3!A126)</f>
        <v>16785770875</v>
      </c>
      <c r="D126" s="223" t="e">
        <f t="shared" si="1"/>
        <v>#VALUE!</v>
      </c>
    </row>
    <row r="127" spans="1:4" x14ac:dyDescent="0.35">
      <c r="A127" s="187">
        <v>1082100</v>
      </c>
      <c r="B127" s="185" t="e">
        <v>#VALUE!</v>
      </c>
      <c r="C127" s="185">
        <f>SUMIFS('PBC-TB.31.12.2021'!G:G,'PBC-TB.31.12.2021'!F:F,"1031",'PBC-TB.31.12.2021'!B:B,Sheet3!A127)</f>
        <v>6687240000</v>
      </c>
      <c r="D127" s="223" t="e">
        <f t="shared" si="1"/>
        <v>#VALUE!</v>
      </c>
    </row>
    <row r="128" spans="1:4" x14ac:dyDescent="0.35">
      <c r="A128" s="187">
        <v>1082200</v>
      </c>
      <c r="B128" s="185" t="e">
        <v>#VALUE!</v>
      </c>
      <c r="C128" s="185">
        <f>SUMIFS('PBC-TB.31.12.2021'!G:G,'PBC-TB.31.12.2021'!F:F,"1031",'PBC-TB.31.12.2021'!B:B,Sheet3!A128)</f>
        <v>3524674800</v>
      </c>
      <c r="D128" s="223" t="e">
        <f t="shared" si="1"/>
        <v>#VALUE!</v>
      </c>
    </row>
    <row r="129" spans="1:4" x14ac:dyDescent="0.35">
      <c r="A129" s="187">
        <v>1082400</v>
      </c>
      <c r="B129" s="185" t="e">
        <v>#VALUE!</v>
      </c>
      <c r="C129" s="185">
        <f>SUMIFS('PBC-TB.31.12.2021'!G:G,'PBC-TB.31.12.2021'!F:F,"1031",'PBC-TB.31.12.2021'!B:B,Sheet3!A129)</f>
        <v>2306562000</v>
      </c>
      <c r="D129" s="223" t="e">
        <f t="shared" si="1"/>
        <v>#VALUE!</v>
      </c>
    </row>
    <row r="130" spans="1:4" x14ac:dyDescent="0.35">
      <c r="A130" s="187">
        <v>1084000</v>
      </c>
      <c r="B130" s="185" t="e">
        <v>#VALUE!</v>
      </c>
      <c r="C130" s="185">
        <f>SUMIFS('PBC-TB.31.12.2021'!G:G,'PBC-TB.31.12.2021'!F:F,"1031",'PBC-TB.31.12.2021'!B:B,Sheet3!A130)</f>
        <v>4467037350</v>
      </c>
      <c r="D130" s="223" t="e">
        <f t="shared" ref="D130:D161" si="2">(C130-B130)/B130</f>
        <v>#VALUE!</v>
      </c>
    </row>
    <row r="131" spans="1:4" x14ac:dyDescent="0.35">
      <c r="A131" s="187">
        <v>1084200</v>
      </c>
      <c r="B131" s="185" t="e">
        <v>#VALUE!</v>
      </c>
      <c r="C131" s="185">
        <f>SUMIFS('PBC-TB.31.12.2021'!G:G,'PBC-TB.31.12.2021'!F:F,"1031",'PBC-TB.31.12.2021'!B:B,Sheet3!A131)</f>
        <v>634826250</v>
      </c>
      <c r="D131" s="223" t="e">
        <f t="shared" si="2"/>
        <v>#VALUE!</v>
      </c>
    </row>
    <row r="132" spans="1:4" x14ac:dyDescent="0.35">
      <c r="A132" s="187">
        <v>1086000</v>
      </c>
      <c r="B132" s="185" t="e">
        <v>#VALUE!</v>
      </c>
      <c r="C132" s="185">
        <f>SUMIFS('PBC-TB.31.12.2021'!G:G,'PBC-TB.31.12.2021'!F:F,"1031",'PBC-TB.31.12.2021'!B:B,Sheet3!A132)</f>
        <v>7584214800</v>
      </c>
      <c r="D132" s="223" t="e">
        <f t="shared" si="2"/>
        <v>#VALUE!</v>
      </c>
    </row>
    <row r="133" spans="1:4" x14ac:dyDescent="0.35">
      <c r="A133" s="187">
        <v>1086200</v>
      </c>
      <c r="B133" s="185" t="e">
        <v>#VALUE!</v>
      </c>
      <c r="C133" s="185">
        <f>SUMIFS('PBC-TB.31.12.2021'!G:G,'PBC-TB.31.12.2021'!F:F,"1031",'PBC-TB.31.12.2021'!B:B,Sheet3!A133)</f>
        <v>6929148000</v>
      </c>
      <c r="D133" s="223" t="e">
        <f t="shared" si="2"/>
        <v>#VALUE!</v>
      </c>
    </row>
    <row r="134" spans="1:4" x14ac:dyDescent="0.35">
      <c r="A134" s="187">
        <v>1086800</v>
      </c>
      <c r="B134" s="185" t="e">
        <v>#VALUE!</v>
      </c>
      <c r="C134" s="185">
        <f>SUMIFS('PBC-TB.31.12.2021'!G:G,'PBC-TB.31.12.2021'!F:F,"1031",'PBC-TB.31.12.2021'!B:B,Sheet3!A134)</f>
        <v>15076102450</v>
      </c>
      <c r="D134" s="223" t="e">
        <f t="shared" si="2"/>
        <v>#VALUE!</v>
      </c>
    </row>
    <row r="135" spans="1:4" x14ac:dyDescent="0.35">
      <c r="A135" s="187">
        <v>1088000</v>
      </c>
      <c r="B135" s="185" t="e">
        <v>#VALUE!</v>
      </c>
      <c r="C135" s="185">
        <f>SUMIFS('PBC-TB.31.12.2021'!G:G,'PBC-TB.31.12.2021'!F:F,"1031",'PBC-TB.31.12.2021'!B:B,Sheet3!A135)</f>
        <v>13860295199</v>
      </c>
      <c r="D135" s="223" t="e">
        <f t="shared" si="2"/>
        <v>#VALUE!</v>
      </c>
    </row>
    <row r="136" spans="1:4" x14ac:dyDescent="0.35">
      <c r="A136" s="187">
        <v>1090000</v>
      </c>
      <c r="B136" s="185" t="e">
        <v>#VALUE!</v>
      </c>
      <c r="C136" s="185">
        <f>SUMIFS('PBC-TB.31.12.2021'!G:G,'PBC-TB.31.12.2021'!F:F,"1031",'PBC-TB.31.12.2021'!B:B,Sheet3!A136)</f>
        <v>2135640100</v>
      </c>
      <c r="D136" s="223" t="e">
        <f t="shared" si="2"/>
        <v>#VALUE!</v>
      </c>
    </row>
    <row r="137" spans="1:4" x14ac:dyDescent="0.35">
      <c r="A137" s="187">
        <v>1090100</v>
      </c>
      <c r="B137" s="185" t="e">
        <v>#VALUE!</v>
      </c>
      <c r="C137" s="185">
        <f>SUMIFS('PBC-TB.31.12.2021'!G:G,'PBC-TB.31.12.2021'!F:F,"1031",'PBC-TB.31.12.2021'!B:B,Sheet3!A137)</f>
        <v>1717389655</v>
      </c>
      <c r="D137" s="223" t="e">
        <f t="shared" si="2"/>
        <v>#VALUE!</v>
      </c>
    </row>
    <row r="138" spans="1:4" x14ac:dyDescent="0.35">
      <c r="A138" s="187">
        <v>1090200</v>
      </c>
      <c r="B138" s="185" t="e">
        <v>#VALUE!</v>
      </c>
      <c r="C138" s="185">
        <f>SUMIFS('PBC-TB.31.12.2021'!G:G,'PBC-TB.31.12.2021'!F:F,"1031",'PBC-TB.31.12.2021'!B:B,Sheet3!A138)</f>
        <v>1544541100</v>
      </c>
      <c r="D138" s="223" t="e">
        <f t="shared" si="2"/>
        <v>#VALUE!</v>
      </c>
    </row>
    <row r="139" spans="1:4" x14ac:dyDescent="0.35">
      <c r="A139" s="187">
        <v>1090300</v>
      </c>
      <c r="B139" s="185" t="e">
        <v>#VALUE!</v>
      </c>
      <c r="C139" s="185">
        <f>SUMIFS('PBC-TB.31.12.2021'!G:G,'PBC-TB.31.12.2021'!F:F,"1031",'PBC-TB.31.12.2021'!B:B,Sheet3!A139)</f>
        <v>1900265250</v>
      </c>
      <c r="D139" s="223" t="e">
        <f t="shared" si="2"/>
        <v>#VALUE!</v>
      </c>
    </row>
    <row r="140" spans="1:4" x14ac:dyDescent="0.35">
      <c r="A140" s="187">
        <v>1090400</v>
      </c>
      <c r="B140" s="185" t="e">
        <v>#VALUE!</v>
      </c>
      <c r="C140" s="185">
        <f>SUMIFS('PBC-TB.31.12.2021'!G:G,'PBC-TB.31.12.2021'!F:F,"1031",'PBC-TB.31.12.2021'!B:B,Sheet3!A140)</f>
        <v>3438991480</v>
      </c>
      <c r="D140" s="223" t="e">
        <f t="shared" si="2"/>
        <v>#VALUE!</v>
      </c>
    </row>
    <row r="141" spans="1:4" x14ac:dyDescent="0.35">
      <c r="A141" s="187">
        <v>1090600</v>
      </c>
      <c r="B141" s="185" t="e">
        <v>#VALUE!</v>
      </c>
      <c r="C141" s="185">
        <f>SUMIFS('PBC-TB.31.12.2021'!G:G,'PBC-TB.31.12.2021'!F:F,"1031",'PBC-TB.31.12.2021'!B:B,Sheet3!A141)</f>
        <v>808507800</v>
      </c>
      <c r="D141" s="223" t="e">
        <f t="shared" si="2"/>
        <v>#VALUE!</v>
      </c>
    </row>
    <row r="142" spans="1:4" x14ac:dyDescent="0.35">
      <c r="A142" s="187">
        <v>1090800</v>
      </c>
      <c r="B142" s="185" t="e">
        <v>#VALUE!</v>
      </c>
      <c r="C142" s="185">
        <f>SUMIFS('PBC-TB.31.12.2021'!G:G,'PBC-TB.31.12.2021'!F:F,"1031",'PBC-TB.31.12.2021'!B:B,Sheet3!A142)</f>
        <v>1951842025</v>
      </c>
      <c r="D142" s="223" t="e">
        <f t="shared" si="2"/>
        <v>#VALUE!</v>
      </c>
    </row>
    <row r="143" spans="1:4" x14ac:dyDescent="0.35">
      <c r="A143" s="187">
        <v>1091000</v>
      </c>
      <c r="B143" s="185" t="e">
        <v>#VALUE!</v>
      </c>
      <c r="C143" s="185">
        <f>SUMIFS('PBC-TB.31.12.2021'!G:G,'PBC-TB.31.12.2021'!F:F,"1031",'PBC-TB.31.12.2021'!B:B,Sheet3!A143)</f>
        <v>5432004695</v>
      </c>
      <c r="D143" s="223" t="e">
        <f t="shared" si="2"/>
        <v>#VALUE!</v>
      </c>
    </row>
    <row r="144" spans="1:4" x14ac:dyDescent="0.35">
      <c r="A144" s="187">
        <v>1091200</v>
      </c>
      <c r="B144" s="185" t="e">
        <v>#VALUE!</v>
      </c>
      <c r="C144" s="185">
        <f>SUMIFS('PBC-TB.31.12.2021'!G:G,'PBC-TB.31.12.2021'!F:F,"1031",'PBC-TB.31.12.2021'!B:B,Sheet3!A144)</f>
        <v>544441200</v>
      </c>
      <c r="D144" s="223" t="e">
        <f t="shared" si="2"/>
        <v>#VALUE!</v>
      </c>
    </row>
    <row r="145" spans="1:4" x14ac:dyDescent="0.35">
      <c r="A145" s="187">
        <v>1092000</v>
      </c>
      <c r="B145" s="185" t="e">
        <v>#VALUE!</v>
      </c>
      <c r="C145" s="185">
        <f>SUMIFS('PBC-TB.31.12.2021'!G:G,'PBC-TB.31.12.2021'!F:F,"1031",'PBC-TB.31.12.2021'!B:B,Sheet3!A145)</f>
        <v>635017200</v>
      </c>
      <c r="D145" s="223" t="e">
        <f t="shared" si="2"/>
        <v>#VALUE!</v>
      </c>
    </row>
    <row r="146" spans="1:4" x14ac:dyDescent="0.35">
      <c r="A146" s="187">
        <v>1092200</v>
      </c>
      <c r="B146" s="185" t="e">
        <v>#VALUE!</v>
      </c>
      <c r="C146" s="185">
        <f>SUMIFS('PBC-TB.31.12.2021'!G:G,'PBC-TB.31.12.2021'!F:F,"1031",'PBC-TB.31.12.2021'!B:B,Sheet3!A146)</f>
        <v>549363125</v>
      </c>
      <c r="D146" s="223" t="e">
        <f t="shared" si="2"/>
        <v>#VALUE!</v>
      </c>
    </row>
    <row r="147" spans="1:4" x14ac:dyDescent="0.35">
      <c r="A147" s="187">
        <v>1092300</v>
      </c>
      <c r="B147" s="185" t="e">
        <v>#VALUE!</v>
      </c>
      <c r="C147" s="185">
        <f>SUMIFS('PBC-TB.31.12.2021'!G:G,'PBC-TB.31.12.2021'!F:F,"1031",'PBC-TB.31.12.2021'!B:B,Sheet3!A147)</f>
        <v>404472000</v>
      </c>
      <c r="D147" s="223" t="e">
        <f t="shared" si="2"/>
        <v>#VALUE!</v>
      </c>
    </row>
    <row r="148" spans="1:4" x14ac:dyDescent="0.35">
      <c r="A148" s="187">
        <v>1092400</v>
      </c>
      <c r="B148" s="185" t="e">
        <v>#VALUE!</v>
      </c>
      <c r="C148" s="185">
        <f>SUMIFS('PBC-TB.31.12.2021'!G:G,'PBC-TB.31.12.2021'!F:F,"1031",'PBC-TB.31.12.2021'!B:B,Sheet3!A148)</f>
        <v>2021945100</v>
      </c>
      <c r="D148" s="223" t="e">
        <f t="shared" si="2"/>
        <v>#VALUE!</v>
      </c>
    </row>
    <row r="149" spans="1:4" x14ac:dyDescent="0.35">
      <c r="A149" s="187">
        <v>1092600</v>
      </c>
      <c r="B149" s="185" t="e">
        <v>#VALUE!</v>
      </c>
      <c r="C149" s="185">
        <f>SUMIFS('PBC-TB.31.12.2021'!G:G,'PBC-TB.31.12.2021'!F:F,"1031",'PBC-TB.31.12.2021'!B:B,Sheet3!A149)</f>
        <v>1289940350</v>
      </c>
      <c r="D149" s="223" t="e">
        <f t="shared" si="2"/>
        <v>#VALUE!</v>
      </c>
    </row>
    <row r="150" spans="1:4" x14ac:dyDescent="0.35">
      <c r="A150" s="187">
        <v>1092800</v>
      </c>
      <c r="B150" s="185" t="e">
        <v>#VALUE!</v>
      </c>
      <c r="C150" s="185">
        <f>SUMIFS('PBC-TB.31.12.2021'!G:G,'PBC-TB.31.12.2021'!F:F,"1031",'PBC-TB.31.12.2021'!B:B,Sheet3!A150)</f>
        <v>2450203450</v>
      </c>
      <c r="D150" s="223" t="e">
        <f t="shared" si="2"/>
        <v>#VALUE!</v>
      </c>
    </row>
    <row r="151" spans="1:4" x14ac:dyDescent="0.35">
      <c r="A151" s="187">
        <v>1093000</v>
      </c>
      <c r="B151" s="185" t="e">
        <v>#VALUE!</v>
      </c>
      <c r="C151" s="185">
        <f>SUMIFS('PBC-TB.31.12.2021'!G:G,'PBC-TB.31.12.2021'!F:F,"1031",'PBC-TB.31.12.2021'!B:B,Sheet3!A151)</f>
        <v>0</v>
      </c>
      <c r="D151" s="223" t="e">
        <f t="shared" si="2"/>
        <v>#VALUE!</v>
      </c>
    </row>
    <row r="152" spans="1:4" x14ac:dyDescent="0.35">
      <c r="A152" s="187">
        <v>1093200</v>
      </c>
      <c r="B152" s="185" t="e">
        <v>#VALUE!</v>
      </c>
      <c r="C152" s="185">
        <f>SUMIFS('PBC-TB.31.12.2021'!G:G,'PBC-TB.31.12.2021'!F:F,"1031",'PBC-TB.31.12.2021'!B:B,Sheet3!A152)</f>
        <v>0</v>
      </c>
      <c r="D152" s="223" t="e">
        <f t="shared" si="2"/>
        <v>#VALUE!</v>
      </c>
    </row>
    <row r="153" spans="1:4" x14ac:dyDescent="0.35">
      <c r="A153" s="187">
        <v>1094000</v>
      </c>
      <c r="B153" s="185" t="e">
        <v>#VALUE!</v>
      </c>
      <c r="C153" s="185">
        <f>SUMIFS('PBC-TB.31.12.2021'!G:G,'PBC-TB.31.12.2021'!F:F,"1031",'PBC-TB.31.12.2021'!B:B,Sheet3!A153)</f>
        <v>1051600100</v>
      </c>
      <c r="D153" s="223" t="e">
        <f t="shared" si="2"/>
        <v>#VALUE!</v>
      </c>
    </row>
    <row r="154" spans="1:4" x14ac:dyDescent="0.35">
      <c r="A154" s="187">
        <v>1094200</v>
      </c>
      <c r="B154" s="185" t="e">
        <v>#VALUE!</v>
      </c>
      <c r="C154" s="185">
        <f>SUMIFS('PBC-TB.31.12.2021'!G:G,'PBC-TB.31.12.2021'!F:F,"1031",'PBC-TB.31.12.2021'!B:B,Sheet3!A154)</f>
        <v>1040728800</v>
      </c>
      <c r="D154" s="223" t="e">
        <f t="shared" si="2"/>
        <v>#VALUE!</v>
      </c>
    </row>
    <row r="155" spans="1:4" x14ac:dyDescent="0.35">
      <c r="A155" s="187">
        <v>1094400</v>
      </c>
      <c r="B155" s="185" t="e">
        <v>#VALUE!</v>
      </c>
      <c r="C155" s="185">
        <f>SUMIFS('PBC-TB.31.12.2021'!G:G,'PBC-TB.31.12.2021'!F:F,"1031",'PBC-TB.31.12.2021'!B:B,Sheet3!A155)</f>
        <v>683111400</v>
      </c>
      <c r="D155" s="223" t="e">
        <f t="shared" si="2"/>
        <v>#VALUE!</v>
      </c>
    </row>
    <row r="156" spans="1:4" x14ac:dyDescent="0.35">
      <c r="A156" s="187">
        <v>1094500</v>
      </c>
      <c r="B156" s="185" t="e">
        <v>#VALUE!</v>
      </c>
      <c r="C156" s="185">
        <f>SUMIFS('PBC-TB.31.12.2021'!G:G,'PBC-TB.31.12.2021'!F:F,"1031",'PBC-TB.31.12.2021'!B:B,Sheet3!A156)</f>
        <v>793989425</v>
      </c>
      <c r="D156" s="223" t="e">
        <f t="shared" si="2"/>
        <v>#VALUE!</v>
      </c>
    </row>
    <row r="157" spans="1:4" x14ac:dyDescent="0.35">
      <c r="A157" s="187">
        <v>1094600</v>
      </c>
      <c r="B157" s="185" t="e">
        <v>#VALUE!</v>
      </c>
      <c r="C157" s="185">
        <f>SUMIFS('PBC-TB.31.12.2021'!G:G,'PBC-TB.31.12.2021'!F:F,"1031",'PBC-TB.31.12.2021'!B:B,Sheet3!A157)</f>
        <v>1573192075</v>
      </c>
      <c r="D157" s="223" t="e">
        <f t="shared" si="2"/>
        <v>#VALUE!</v>
      </c>
    </row>
    <row r="158" spans="1:4" x14ac:dyDescent="0.35">
      <c r="A158" s="187">
        <v>1094700</v>
      </c>
      <c r="B158" s="185" t="e">
        <v>#VALUE!</v>
      </c>
      <c r="C158" s="185">
        <f>SUMIFS('PBC-TB.31.12.2021'!G:G,'PBC-TB.31.12.2021'!F:F,"1031",'PBC-TB.31.12.2021'!B:B,Sheet3!A158)</f>
        <v>1162835200</v>
      </c>
      <c r="D158" s="223" t="e">
        <f t="shared" si="2"/>
        <v>#VALUE!</v>
      </c>
    </row>
    <row r="159" spans="1:4" x14ac:dyDescent="0.35">
      <c r="A159" s="187">
        <v>1094800</v>
      </c>
      <c r="B159" s="185" t="e">
        <v>#VALUE!</v>
      </c>
      <c r="C159" s="185">
        <f>SUMIFS('PBC-TB.31.12.2021'!G:G,'PBC-TB.31.12.2021'!F:F,"1031",'PBC-TB.31.12.2021'!B:B,Sheet3!A159)</f>
        <v>1024290000</v>
      </c>
      <c r="D159" s="223" t="e">
        <f t="shared" si="2"/>
        <v>#VALUE!</v>
      </c>
    </row>
    <row r="160" spans="1:4" x14ac:dyDescent="0.35">
      <c r="A160" s="187">
        <v>1098000</v>
      </c>
      <c r="B160" s="185" t="e">
        <v>#VALUE!</v>
      </c>
      <c r="C160" s="185">
        <f>SUMIFS('PBC-TB.31.12.2021'!G:G,'PBC-TB.31.12.2021'!F:F,"1031",'PBC-TB.31.12.2021'!B:B,Sheet3!A160)</f>
        <v>7969897250</v>
      </c>
      <c r="D160" s="223" t="e">
        <f t="shared" si="2"/>
        <v>#VALUE!</v>
      </c>
    </row>
    <row r="161" spans="1:4" x14ac:dyDescent="0.35">
      <c r="A161" s="187">
        <v>1099000</v>
      </c>
      <c r="B161" s="185" t="e">
        <v>#VALUE!</v>
      </c>
      <c r="C161" s="185">
        <f>SUMIFS('PBC-TB.31.12.2021'!G:G,'PBC-TB.31.12.2021'!F:F,"1031",'PBC-TB.31.12.2021'!B:B,Sheet3!A161)</f>
        <v>5390085225</v>
      </c>
      <c r="D161" s="223" t="e">
        <f t="shared" si="2"/>
        <v>#VALUE!</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1C051-6636-4081-B9F2-09508589468F}">
  <sheetPr filterMode="1"/>
  <dimension ref="A1:E378"/>
  <sheetViews>
    <sheetView topLeftCell="A119" workbookViewId="0">
      <selection activeCell="D7" sqref="D7"/>
    </sheetView>
  </sheetViews>
  <sheetFormatPr defaultRowHeight="14.5" x14ac:dyDescent="0.35"/>
  <cols>
    <col min="3" max="4" width="18.1796875" bestFit="1" customWidth="1"/>
    <col min="5" max="5" width="9.81640625" bestFit="1" customWidth="1"/>
  </cols>
  <sheetData>
    <row r="1" spans="1:5" s="185" customFormat="1" x14ac:dyDescent="0.35"/>
    <row r="2" spans="1:5" hidden="1" x14ac:dyDescent="0.35">
      <c r="A2" s="187">
        <v>1010600</v>
      </c>
      <c r="B2" s="224" t="s">
        <v>227</v>
      </c>
      <c r="C2" s="199">
        <v>9396239575</v>
      </c>
      <c r="D2" s="199">
        <f>SUMIFS('PBC-TB.31.12.2021'!G:G,'PBC-TB.31.12.2021'!C:C,Sheet5!B2,'PBC-TB.31.12.2021'!B:B,Sheet5!A2)</f>
        <v>1250026475</v>
      </c>
      <c r="E2" s="223">
        <f>(D2-C2)/C2</f>
        <v>-0.86696524018758858</v>
      </c>
    </row>
    <row r="3" spans="1:5" x14ac:dyDescent="0.35">
      <c r="A3" s="187">
        <v>1010600</v>
      </c>
      <c r="B3" s="224" t="s">
        <v>231</v>
      </c>
      <c r="C3" s="199">
        <v>9388693645</v>
      </c>
      <c r="D3" s="199">
        <f>SUMIFS('PBC-TB.31.12.2021'!G:G,'PBC-TB.31.12.2021'!C:C,Sheet5!B3,'PBC-TB.31.12.2021'!B:B,Sheet5!A3)</f>
        <v>2418031200</v>
      </c>
      <c r="E3" s="223">
        <f t="shared" ref="E3:E66" si="0">(D3-C3)/C3</f>
        <v>-0.74245285963849339</v>
      </c>
    </row>
    <row r="4" spans="1:5" hidden="1" x14ac:dyDescent="0.35">
      <c r="A4" s="187">
        <v>1012200</v>
      </c>
      <c r="B4" s="224" t="s">
        <v>227</v>
      </c>
      <c r="C4" s="199">
        <v>122464015</v>
      </c>
      <c r="D4" s="199">
        <f>SUMIFS('PBC-TB.31.12.2021'!G:G,'PBC-TB.31.12.2021'!C:C,Sheet5!B4,'PBC-TB.31.12.2021'!B:B,Sheet5!A4)</f>
        <v>895570275</v>
      </c>
      <c r="E4" s="223">
        <f t="shared" si="0"/>
        <v>6.3129259644149345</v>
      </c>
    </row>
    <row r="5" spans="1:5" x14ac:dyDescent="0.35">
      <c r="A5" s="187">
        <v>1012200</v>
      </c>
      <c r="B5" s="224" t="s">
        <v>231</v>
      </c>
      <c r="C5" s="199">
        <v>1943754335</v>
      </c>
      <c r="D5" s="199">
        <f>SUMIFS('PBC-TB.31.12.2021'!G:G,'PBC-TB.31.12.2021'!C:C,Sheet5!B5,'PBC-TB.31.12.2021'!B:B,Sheet5!A5)</f>
        <v>1160178000</v>
      </c>
      <c r="E5" s="223">
        <f t="shared" si="0"/>
        <v>-0.40312518968607214</v>
      </c>
    </row>
    <row r="6" spans="1:5" hidden="1" x14ac:dyDescent="0.35">
      <c r="A6" s="187">
        <v>1012400</v>
      </c>
      <c r="B6" s="224" t="s">
        <v>227</v>
      </c>
      <c r="C6" s="199">
        <v>1411670940</v>
      </c>
      <c r="D6" s="199">
        <f>SUMIFS('PBC-TB.31.12.2021'!G:G,'PBC-TB.31.12.2021'!C:C,Sheet5!B6,'PBC-TB.31.12.2021'!B:B,Sheet5!A6)</f>
        <v>999685325</v>
      </c>
      <c r="E6" s="223">
        <f t="shared" si="0"/>
        <v>-0.29184252740939753</v>
      </c>
    </row>
    <row r="7" spans="1:5" hidden="1" x14ac:dyDescent="0.35">
      <c r="A7" s="187">
        <v>1012400</v>
      </c>
      <c r="B7" s="224" t="s">
        <v>230</v>
      </c>
      <c r="C7" s="199">
        <v>198400676</v>
      </c>
      <c r="D7" s="199">
        <f>SUMIFS('PBC-TB.31.12.2021'!G:G,'PBC-TB.31.12.2021'!C:C,Sheet5!B7,'PBC-TB.31.12.2021'!B:B,Sheet5!A7)</f>
        <v>0</v>
      </c>
      <c r="E7" s="223">
        <f t="shared" si="0"/>
        <v>-1</v>
      </c>
    </row>
    <row r="8" spans="1:5" x14ac:dyDescent="0.35">
      <c r="A8" s="187">
        <v>1012400</v>
      </c>
      <c r="B8" s="224" t="s">
        <v>231</v>
      </c>
      <c r="C8" s="199">
        <v>1512915400</v>
      </c>
      <c r="D8" s="199">
        <f>SUMIFS('PBC-TB.31.12.2021'!G:G,'PBC-TB.31.12.2021'!C:C,Sheet5!B8,'PBC-TB.31.12.2021'!B:B,Sheet5!A8)</f>
        <v>740544000</v>
      </c>
      <c r="E8" s="223">
        <f t="shared" si="0"/>
        <v>-0.51051856567789577</v>
      </c>
    </row>
    <row r="9" spans="1:5" hidden="1" x14ac:dyDescent="0.35">
      <c r="A9" s="187">
        <v>1012600</v>
      </c>
      <c r="B9" s="224" t="s">
        <v>224</v>
      </c>
      <c r="C9" s="199">
        <v>0</v>
      </c>
      <c r="D9" s="199">
        <f>SUMIFS('PBC-TB.31.12.2021'!G:G,'PBC-TB.31.12.2021'!C:C,Sheet5!B9,'PBC-TB.31.12.2021'!B:B,Sheet5!A9)</f>
        <v>0</v>
      </c>
      <c r="E9" s="223" t="e">
        <f t="shared" si="0"/>
        <v>#DIV/0!</v>
      </c>
    </row>
    <row r="10" spans="1:5" hidden="1" x14ac:dyDescent="0.35">
      <c r="A10" s="187">
        <v>1012600</v>
      </c>
      <c r="B10" s="224" t="s">
        <v>227</v>
      </c>
      <c r="C10" s="199">
        <v>247766130</v>
      </c>
      <c r="D10" s="199">
        <f>SUMIFS('PBC-TB.31.12.2021'!G:G,'PBC-TB.31.12.2021'!C:C,Sheet5!B10,'PBC-TB.31.12.2021'!B:B,Sheet5!A10)</f>
        <v>374865850</v>
      </c>
      <c r="E10" s="223">
        <f t="shared" si="0"/>
        <v>0.51298262599492517</v>
      </c>
    </row>
    <row r="11" spans="1:5" x14ac:dyDescent="0.35">
      <c r="A11" s="187">
        <v>1012600</v>
      </c>
      <c r="B11" s="224" t="s">
        <v>231</v>
      </c>
      <c r="C11" s="199">
        <v>1121978800</v>
      </c>
      <c r="D11" s="199">
        <f>SUMIFS('PBC-TB.31.12.2021'!G:G,'PBC-TB.31.12.2021'!C:C,Sheet5!B11,'PBC-TB.31.12.2021'!B:B,Sheet5!A11)</f>
        <v>1004089200</v>
      </c>
      <c r="E11" s="223">
        <f t="shared" si="0"/>
        <v>-0.10507293007675368</v>
      </c>
    </row>
    <row r="12" spans="1:5" hidden="1" x14ac:dyDescent="0.35">
      <c r="A12" s="187">
        <v>1012700</v>
      </c>
      <c r="B12" s="224" t="s">
        <v>227</v>
      </c>
      <c r="C12" s="199">
        <v>1423165245</v>
      </c>
      <c r="D12" s="199">
        <f>SUMIFS('PBC-TB.31.12.2021'!G:G,'PBC-TB.31.12.2021'!C:C,Sheet5!B12,'PBC-TB.31.12.2021'!B:B,Sheet5!A12)</f>
        <v>1210886450</v>
      </c>
      <c r="E12" s="223">
        <f t="shared" si="0"/>
        <v>-0.14915962552191189</v>
      </c>
    </row>
    <row r="13" spans="1:5" x14ac:dyDescent="0.35">
      <c r="A13" s="187">
        <v>1012700</v>
      </c>
      <c r="B13" s="224" t="s">
        <v>231</v>
      </c>
      <c r="C13" s="199">
        <v>3490218195</v>
      </c>
      <c r="D13" s="199">
        <f>SUMIFS('PBC-TB.31.12.2021'!G:G,'PBC-TB.31.12.2021'!C:C,Sheet5!B13,'PBC-TB.31.12.2021'!B:B,Sheet5!A13)</f>
        <v>4002448800</v>
      </c>
      <c r="E13" s="223">
        <f t="shared" si="0"/>
        <v>0.14676177143704336</v>
      </c>
    </row>
    <row r="14" spans="1:5" hidden="1" x14ac:dyDescent="0.35">
      <c r="A14" s="187">
        <v>1012800</v>
      </c>
      <c r="B14" s="224" t="s">
        <v>227</v>
      </c>
      <c r="C14" s="199">
        <v>640133455</v>
      </c>
      <c r="D14" s="199">
        <f>SUMIFS('PBC-TB.31.12.2021'!G:G,'PBC-TB.31.12.2021'!C:C,Sheet5!B14,'PBC-TB.31.12.2021'!B:B,Sheet5!A14)</f>
        <v>1842164675</v>
      </c>
      <c r="E14" s="223">
        <f t="shared" si="0"/>
        <v>1.8777822196466829</v>
      </c>
    </row>
    <row r="15" spans="1:5" x14ac:dyDescent="0.35">
      <c r="A15" s="187">
        <v>1012800</v>
      </c>
      <c r="B15" s="224" t="s">
        <v>231</v>
      </c>
      <c r="C15" s="199">
        <v>7819309625</v>
      </c>
      <c r="D15" s="199">
        <f>SUMIFS('PBC-TB.31.12.2021'!G:G,'PBC-TB.31.12.2021'!C:C,Sheet5!B15,'PBC-TB.31.12.2021'!B:B,Sheet5!A15)</f>
        <v>4778218800</v>
      </c>
      <c r="E15" s="223">
        <f t="shared" si="0"/>
        <v>-0.3889206299334898</v>
      </c>
    </row>
    <row r="16" spans="1:5" hidden="1" x14ac:dyDescent="0.35">
      <c r="A16" s="187">
        <v>1012900</v>
      </c>
      <c r="B16" s="224" t="s">
        <v>227</v>
      </c>
      <c r="C16" s="199">
        <v>73081075</v>
      </c>
      <c r="D16" s="199">
        <f>SUMIFS('PBC-TB.31.12.2021'!G:G,'PBC-TB.31.12.2021'!C:C,Sheet5!B16,'PBC-TB.31.12.2021'!B:B,Sheet5!A16)</f>
        <v>232902525</v>
      </c>
      <c r="E16" s="223">
        <f t="shared" si="0"/>
        <v>2.186906117623475</v>
      </c>
    </row>
    <row r="17" spans="1:5" x14ac:dyDescent="0.35">
      <c r="A17" s="187">
        <v>1012900</v>
      </c>
      <c r="B17" s="224" t="s">
        <v>231</v>
      </c>
      <c r="C17" s="199">
        <v>723001660</v>
      </c>
      <c r="D17" s="199">
        <f>SUMIFS('PBC-TB.31.12.2021'!G:G,'PBC-TB.31.12.2021'!C:C,Sheet5!B17,'PBC-TB.31.12.2021'!B:B,Sheet5!A17)</f>
        <v>472438800</v>
      </c>
      <c r="E17" s="223">
        <f t="shared" si="0"/>
        <v>-0.34655917664144781</v>
      </c>
    </row>
    <row r="18" spans="1:5" hidden="1" x14ac:dyDescent="0.35">
      <c r="A18" s="187">
        <v>1013100</v>
      </c>
      <c r="B18" s="224" t="s">
        <v>227</v>
      </c>
      <c r="C18" s="199">
        <v>217114650</v>
      </c>
      <c r="D18" s="199">
        <f>SUMIFS('PBC-TB.31.12.2021'!G:G,'PBC-TB.31.12.2021'!C:C,Sheet5!B18,'PBC-TB.31.12.2021'!B:B,Sheet5!A18)</f>
        <v>336888400</v>
      </c>
      <c r="E18" s="223">
        <f t="shared" si="0"/>
        <v>0.55166129968659416</v>
      </c>
    </row>
    <row r="19" spans="1:5" x14ac:dyDescent="0.35">
      <c r="A19" s="187">
        <v>1013100</v>
      </c>
      <c r="B19" s="224" t="s">
        <v>231</v>
      </c>
      <c r="C19" s="199">
        <v>181027675</v>
      </c>
      <c r="D19" s="199">
        <f>SUMIFS('PBC-TB.31.12.2021'!G:G,'PBC-TB.31.12.2021'!C:C,Sheet5!B19,'PBC-TB.31.12.2021'!B:B,Sheet5!A19)</f>
        <v>319428000</v>
      </c>
      <c r="E19" s="223">
        <f t="shared" si="0"/>
        <v>0.76452578314337849</v>
      </c>
    </row>
    <row r="20" spans="1:5" hidden="1" x14ac:dyDescent="0.35">
      <c r="A20" s="187">
        <v>1013600</v>
      </c>
      <c r="B20" s="224" t="s">
        <v>227</v>
      </c>
      <c r="C20" s="199">
        <v>1698886660</v>
      </c>
      <c r="D20" s="199">
        <f>SUMIFS('PBC-TB.31.12.2021'!G:G,'PBC-TB.31.12.2021'!C:C,Sheet5!B20,'PBC-TB.31.12.2021'!B:B,Sheet5!A20)</f>
        <v>805664475</v>
      </c>
      <c r="E20" s="223">
        <f t="shared" si="0"/>
        <v>-0.5257691440110549</v>
      </c>
    </row>
    <row r="21" spans="1:5" x14ac:dyDescent="0.35">
      <c r="A21" s="187">
        <v>1013600</v>
      </c>
      <c r="B21" s="224" t="s">
        <v>231</v>
      </c>
      <c r="C21" s="199">
        <v>1150675210</v>
      </c>
      <c r="D21" s="199">
        <f>SUMIFS('PBC-TB.31.12.2021'!G:G,'PBC-TB.31.12.2021'!C:C,Sheet5!B21,'PBC-TB.31.12.2021'!B:B,Sheet5!A21)</f>
        <v>576589200</v>
      </c>
      <c r="E21" s="223">
        <f t="shared" si="0"/>
        <v>-0.49891229515581553</v>
      </c>
    </row>
    <row r="22" spans="1:5" hidden="1" x14ac:dyDescent="0.35">
      <c r="A22" s="187">
        <v>1014000</v>
      </c>
      <c r="B22" s="224" t="s">
        <v>227</v>
      </c>
      <c r="C22" s="199">
        <v>606360065</v>
      </c>
      <c r="D22" s="199">
        <f>SUMIFS('PBC-TB.31.12.2021'!G:G,'PBC-TB.31.12.2021'!C:C,Sheet5!B22,'PBC-TB.31.12.2021'!B:B,Sheet5!A22)</f>
        <v>730613800</v>
      </c>
      <c r="E22" s="223">
        <f t="shared" si="0"/>
        <v>0.2049174115712914</v>
      </c>
    </row>
    <row r="23" spans="1:5" x14ac:dyDescent="0.35">
      <c r="A23" s="187">
        <v>1014000</v>
      </c>
      <c r="B23" s="224" t="s">
        <v>231</v>
      </c>
      <c r="C23" s="199">
        <v>200828660</v>
      </c>
      <c r="D23" s="199">
        <f>SUMIFS('PBC-TB.31.12.2021'!G:G,'PBC-TB.31.12.2021'!C:C,Sheet5!B23,'PBC-TB.31.12.2021'!B:B,Sheet5!A23)</f>
        <v>1062525600</v>
      </c>
      <c r="E23" s="223">
        <f t="shared" si="0"/>
        <v>4.2907070136304251</v>
      </c>
    </row>
    <row r="24" spans="1:5" hidden="1" x14ac:dyDescent="0.35">
      <c r="A24" s="187">
        <v>1014200</v>
      </c>
      <c r="B24" s="224" t="s">
        <v>227</v>
      </c>
      <c r="C24" s="199">
        <v>655601100</v>
      </c>
      <c r="D24" s="199">
        <f>SUMIFS('PBC-TB.31.12.2021'!G:G,'PBC-TB.31.12.2021'!C:C,Sheet5!B24,'PBC-TB.31.12.2021'!B:B,Sheet5!A24)</f>
        <v>404188575</v>
      </c>
      <c r="E24" s="223">
        <f t="shared" si="0"/>
        <v>-0.38348398896829183</v>
      </c>
    </row>
    <row r="25" spans="1:5" x14ac:dyDescent="0.35">
      <c r="A25" s="187">
        <v>1014200</v>
      </c>
      <c r="B25" s="224" t="s">
        <v>231</v>
      </c>
      <c r="C25" s="199">
        <v>147779580</v>
      </c>
      <c r="D25" s="199">
        <f>SUMIFS('PBC-TB.31.12.2021'!G:G,'PBC-TB.31.12.2021'!C:C,Sheet5!B25,'PBC-TB.31.12.2021'!B:B,Sheet5!A25)</f>
        <v>331876800</v>
      </c>
      <c r="E25" s="223">
        <f t="shared" si="0"/>
        <v>1.2457554690573622</v>
      </c>
    </row>
    <row r="26" spans="1:5" hidden="1" x14ac:dyDescent="0.35">
      <c r="A26" s="187">
        <v>1014400</v>
      </c>
      <c r="B26" s="224" t="s">
        <v>227</v>
      </c>
      <c r="C26" s="199">
        <v>18021935</v>
      </c>
      <c r="D26" s="199">
        <f>SUMIFS('PBC-TB.31.12.2021'!G:G,'PBC-TB.31.12.2021'!C:C,Sheet5!B26,'PBC-TB.31.12.2021'!B:B,Sheet5!A26)</f>
        <v>137183850</v>
      </c>
      <c r="E26" s="223">
        <f t="shared" si="0"/>
        <v>6.6120488726654489</v>
      </c>
    </row>
    <row r="27" spans="1:5" x14ac:dyDescent="0.35">
      <c r="A27" s="187">
        <v>1014400</v>
      </c>
      <c r="B27" s="224" t="s">
        <v>231</v>
      </c>
      <c r="C27" s="199">
        <v>511429175</v>
      </c>
      <c r="D27" s="199">
        <f>SUMIFS('PBC-TB.31.12.2021'!G:G,'PBC-TB.31.12.2021'!C:C,Sheet5!B27,'PBC-TB.31.12.2021'!B:B,Sheet5!A27)</f>
        <v>507345600</v>
      </c>
      <c r="E27" s="223">
        <f t="shared" si="0"/>
        <v>-7.9846344315417667E-3</v>
      </c>
    </row>
    <row r="28" spans="1:5" hidden="1" x14ac:dyDescent="0.35">
      <c r="A28" s="187">
        <v>1014500</v>
      </c>
      <c r="B28" s="224" t="s">
        <v>226</v>
      </c>
      <c r="C28" s="199">
        <v>1811700</v>
      </c>
      <c r="D28" s="199">
        <f>SUMIFS('PBC-TB.31.12.2021'!G:G,'PBC-TB.31.12.2021'!C:C,Sheet5!B28,'PBC-TB.31.12.2021'!B:B,Sheet5!A28)</f>
        <v>0</v>
      </c>
      <c r="E28" s="223">
        <f t="shared" si="0"/>
        <v>-1</v>
      </c>
    </row>
    <row r="29" spans="1:5" hidden="1" x14ac:dyDescent="0.35">
      <c r="A29" s="187">
        <v>1014500</v>
      </c>
      <c r="B29" s="224" t="s">
        <v>227</v>
      </c>
      <c r="C29" s="199">
        <v>4257150</v>
      </c>
      <c r="D29" s="199">
        <f>SUMIFS('PBC-TB.31.12.2021'!G:G,'PBC-TB.31.12.2021'!C:C,Sheet5!B29,'PBC-TB.31.12.2021'!B:B,Sheet5!A29)</f>
        <v>6071225</v>
      </c>
      <c r="E29" s="223">
        <f t="shared" si="0"/>
        <v>0.4261242850263674</v>
      </c>
    </row>
    <row r="30" spans="1:5" hidden="1" x14ac:dyDescent="0.35">
      <c r="A30" s="187">
        <v>1014500</v>
      </c>
      <c r="B30" s="224" t="s">
        <v>234</v>
      </c>
      <c r="C30" s="199">
        <v>8940000</v>
      </c>
      <c r="D30" s="199">
        <f>SUMIFS('PBC-TB.31.12.2021'!G:G,'PBC-TB.31.12.2021'!C:C,Sheet5!B30,'PBC-TB.31.12.2021'!B:B,Sheet5!A30)</f>
        <v>0</v>
      </c>
      <c r="E30" s="223">
        <f t="shared" si="0"/>
        <v>-1</v>
      </c>
    </row>
    <row r="31" spans="1:5" x14ac:dyDescent="0.35">
      <c r="A31" s="187">
        <v>1014500</v>
      </c>
      <c r="B31" s="224" t="s">
        <v>231</v>
      </c>
      <c r="C31" s="199">
        <v>108547290</v>
      </c>
      <c r="D31" s="199">
        <f>SUMIFS('PBC-TB.31.12.2021'!G:G,'PBC-TB.31.12.2021'!C:C,Sheet5!B31,'PBC-TB.31.12.2021'!B:B,Sheet5!A31)</f>
        <v>985324800</v>
      </c>
      <c r="E31" s="223">
        <f t="shared" si="0"/>
        <v>8.0773781639320514</v>
      </c>
    </row>
    <row r="32" spans="1:5" hidden="1" x14ac:dyDescent="0.35">
      <c r="A32" s="187">
        <v>1014600</v>
      </c>
      <c r="B32" s="224" t="s">
        <v>227</v>
      </c>
      <c r="C32" s="199">
        <v>300129075</v>
      </c>
      <c r="D32" s="199">
        <f>SUMIFS('PBC-TB.31.12.2021'!G:G,'PBC-TB.31.12.2021'!C:C,Sheet5!B32,'PBC-TB.31.12.2021'!B:B,Sheet5!A32)</f>
        <v>707362300</v>
      </c>
      <c r="E32" s="223">
        <f t="shared" si="0"/>
        <v>1.3568602941917574</v>
      </c>
    </row>
    <row r="33" spans="1:5" x14ac:dyDescent="0.35">
      <c r="A33" s="187">
        <v>1014600</v>
      </c>
      <c r="B33" s="224" t="s">
        <v>231</v>
      </c>
      <c r="C33" s="199">
        <v>83085580</v>
      </c>
      <c r="D33" s="199">
        <f>SUMIFS('PBC-TB.31.12.2021'!G:G,'PBC-TB.31.12.2021'!C:C,Sheet5!B33,'PBC-TB.31.12.2021'!B:B,Sheet5!A33)</f>
        <v>136207200</v>
      </c>
      <c r="E33" s="223">
        <f t="shared" si="0"/>
        <v>0.63936028369784503</v>
      </c>
    </row>
    <row r="34" spans="1:5" hidden="1" x14ac:dyDescent="0.35">
      <c r="A34" s="187">
        <v>1016000</v>
      </c>
      <c r="B34" s="224" t="s">
        <v>227</v>
      </c>
      <c r="C34" s="199">
        <v>940830150</v>
      </c>
      <c r="D34" s="199">
        <f>SUMIFS('PBC-TB.31.12.2021'!G:G,'PBC-TB.31.12.2021'!C:C,Sheet5!B34,'PBC-TB.31.12.2021'!B:B,Sheet5!A34)</f>
        <v>1024486925</v>
      </c>
      <c r="E34" s="223">
        <f t="shared" si="0"/>
        <v>8.8918042220479429E-2</v>
      </c>
    </row>
    <row r="35" spans="1:5" x14ac:dyDescent="0.35">
      <c r="A35" s="187">
        <v>1016000</v>
      </c>
      <c r="B35" s="224" t="s">
        <v>231</v>
      </c>
      <c r="C35" s="199">
        <v>403944715</v>
      </c>
      <c r="D35" s="199">
        <f>SUMIFS('PBC-TB.31.12.2021'!G:G,'PBC-TB.31.12.2021'!C:C,Sheet5!B35,'PBC-TB.31.12.2021'!B:B,Sheet5!A35)</f>
        <v>1245495600</v>
      </c>
      <c r="E35" s="223">
        <f t="shared" si="0"/>
        <v>2.0833318366351197</v>
      </c>
    </row>
    <row r="36" spans="1:5" hidden="1" x14ac:dyDescent="0.35">
      <c r="A36" s="187">
        <v>1016100</v>
      </c>
      <c r="B36" s="224" t="s">
        <v>227</v>
      </c>
      <c r="C36" s="199">
        <v>631193440</v>
      </c>
      <c r="D36" s="199">
        <f>SUMIFS('PBC-TB.31.12.2021'!G:G,'PBC-TB.31.12.2021'!C:C,Sheet5!B36,'PBC-TB.31.12.2021'!B:B,Sheet5!A36)</f>
        <v>770141350</v>
      </c>
      <c r="E36" s="223">
        <f t="shared" si="0"/>
        <v>0.22013522510626854</v>
      </c>
    </row>
    <row r="37" spans="1:5" x14ac:dyDescent="0.35">
      <c r="A37" s="187">
        <v>1016100</v>
      </c>
      <c r="B37" s="224" t="s">
        <v>231</v>
      </c>
      <c r="C37" s="199">
        <v>502626170</v>
      </c>
      <c r="D37" s="199">
        <f>SUMIFS('PBC-TB.31.12.2021'!G:G,'PBC-TB.31.12.2021'!C:C,Sheet5!B37,'PBC-TB.31.12.2021'!B:B,Sheet5!A37)</f>
        <v>196399200</v>
      </c>
      <c r="E37" s="223">
        <f t="shared" si="0"/>
        <v>-0.60925393120696436</v>
      </c>
    </row>
    <row r="38" spans="1:5" hidden="1" x14ac:dyDescent="0.35">
      <c r="A38" s="187">
        <v>1016200</v>
      </c>
      <c r="B38" s="224" t="s">
        <v>227</v>
      </c>
      <c r="C38" s="199">
        <v>69533450</v>
      </c>
      <c r="D38" s="199">
        <f>SUMIFS('PBC-TB.31.12.2021'!G:G,'PBC-TB.31.12.2021'!C:C,Sheet5!B38,'PBC-TB.31.12.2021'!B:B,Sheet5!A38)</f>
        <v>1290458250</v>
      </c>
      <c r="E38" s="223">
        <f t="shared" si="0"/>
        <v>17.558812341398276</v>
      </c>
    </row>
    <row r="39" spans="1:5" x14ac:dyDescent="0.35">
      <c r="A39" s="187">
        <v>1016200</v>
      </c>
      <c r="B39" s="224" t="s">
        <v>231</v>
      </c>
      <c r="C39" s="199">
        <v>890697750</v>
      </c>
      <c r="D39" s="199">
        <f>SUMIFS('PBC-TB.31.12.2021'!G:G,'PBC-TB.31.12.2021'!C:C,Sheet5!B39,'PBC-TB.31.12.2021'!B:B,Sheet5!A39)</f>
        <v>4416360000</v>
      </c>
      <c r="E39" s="223">
        <f t="shared" si="0"/>
        <v>3.9583149839549949</v>
      </c>
    </row>
    <row r="40" spans="1:5" hidden="1" x14ac:dyDescent="0.35">
      <c r="A40" s="187">
        <v>1016400</v>
      </c>
      <c r="B40" s="224" t="s">
        <v>227</v>
      </c>
      <c r="C40" s="199">
        <v>204343200</v>
      </c>
      <c r="D40" s="199">
        <f>SUMIFS('PBC-TB.31.12.2021'!G:G,'PBC-TB.31.12.2021'!C:C,Sheet5!B40,'PBC-TB.31.12.2021'!B:B,Sheet5!A40)</f>
        <v>2582208250</v>
      </c>
      <c r="E40" s="223">
        <f t="shared" si="0"/>
        <v>11.636624316346225</v>
      </c>
    </row>
    <row r="41" spans="1:5" x14ac:dyDescent="0.35">
      <c r="A41" s="187">
        <v>1016400</v>
      </c>
      <c r="B41" s="224" t="s">
        <v>231</v>
      </c>
      <c r="C41" s="199">
        <v>204525460</v>
      </c>
      <c r="D41" s="199">
        <f>SUMIFS('PBC-TB.31.12.2021'!G:G,'PBC-TB.31.12.2021'!C:C,Sheet5!B41,'PBC-TB.31.12.2021'!B:B,Sheet5!A41)</f>
        <v>1619962800</v>
      </c>
      <c r="E41" s="223">
        <f t="shared" si="0"/>
        <v>6.9205923800391407</v>
      </c>
    </row>
    <row r="42" spans="1:5" hidden="1" x14ac:dyDescent="0.35">
      <c r="A42" s="187">
        <v>1016600</v>
      </c>
      <c r="B42" s="224" t="s">
        <v>227</v>
      </c>
      <c r="C42" s="199">
        <v>518237060</v>
      </c>
      <c r="D42" s="199">
        <f>SUMIFS('PBC-TB.31.12.2021'!G:G,'PBC-TB.31.12.2021'!C:C,Sheet5!B42,'PBC-TB.31.12.2021'!B:B,Sheet5!A42)</f>
        <v>534784500</v>
      </c>
      <c r="E42" s="223">
        <f t="shared" si="0"/>
        <v>3.1930252151399593E-2</v>
      </c>
    </row>
    <row r="43" spans="1:5" x14ac:dyDescent="0.35">
      <c r="A43" s="187">
        <v>1016600</v>
      </c>
      <c r="B43" s="224" t="s">
        <v>231</v>
      </c>
      <c r="C43" s="199">
        <v>1224472580</v>
      </c>
      <c r="D43" s="199">
        <f>SUMIFS('PBC-TB.31.12.2021'!G:G,'PBC-TB.31.12.2021'!C:C,Sheet5!B43,'PBC-TB.31.12.2021'!B:B,Sheet5!A43)</f>
        <v>1302997200</v>
      </c>
      <c r="E43" s="223">
        <f t="shared" si="0"/>
        <v>6.4129341303828954E-2</v>
      </c>
    </row>
    <row r="44" spans="1:5" hidden="1" x14ac:dyDescent="0.35">
      <c r="A44" s="187">
        <v>1016800</v>
      </c>
      <c r="B44" s="224" t="s">
        <v>227</v>
      </c>
      <c r="C44" s="199">
        <v>66411540</v>
      </c>
      <c r="D44" s="199">
        <f>SUMIFS('PBC-TB.31.12.2021'!G:G,'PBC-TB.31.12.2021'!C:C,Sheet5!B44,'PBC-TB.31.12.2021'!B:B,Sheet5!A44)</f>
        <v>1100571000</v>
      </c>
      <c r="E44" s="223">
        <f t="shared" si="0"/>
        <v>15.571984326820308</v>
      </c>
    </row>
    <row r="45" spans="1:5" x14ac:dyDescent="0.35">
      <c r="A45" s="187">
        <v>1016800</v>
      </c>
      <c r="B45" s="224" t="s">
        <v>231</v>
      </c>
      <c r="C45" s="199">
        <v>1529666525</v>
      </c>
      <c r="D45" s="199">
        <f>SUMIFS('PBC-TB.31.12.2021'!G:G,'PBC-TB.31.12.2021'!C:C,Sheet5!B45,'PBC-TB.31.12.2021'!B:B,Sheet5!A45)</f>
        <v>963687600</v>
      </c>
      <c r="E45" s="223">
        <f t="shared" si="0"/>
        <v>-0.37000151062336939</v>
      </c>
    </row>
    <row r="46" spans="1:5" hidden="1" x14ac:dyDescent="0.35">
      <c r="A46" s="187">
        <v>1016900</v>
      </c>
      <c r="B46" s="224" t="s">
        <v>227</v>
      </c>
      <c r="C46" s="199">
        <v>245495650</v>
      </c>
      <c r="D46" s="199">
        <f>SUMIFS('PBC-TB.31.12.2021'!G:G,'PBC-TB.31.12.2021'!C:C,Sheet5!B46,'PBC-TB.31.12.2021'!B:B,Sheet5!A46)</f>
        <v>963645500</v>
      </c>
      <c r="E46" s="223">
        <f t="shared" si="0"/>
        <v>2.9253058048075395</v>
      </c>
    </row>
    <row r="47" spans="1:5" x14ac:dyDescent="0.35">
      <c r="A47" s="187">
        <v>1016900</v>
      </c>
      <c r="B47" s="224" t="s">
        <v>231</v>
      </c>
      <c r="C47" s="199">
        <v>322430275</v>
      </c>
      <c r="D47" s="199">
        <f>SUMIFS('PBC-TB.31.12.2021'!G:G,'PBC-TB.31.12.2021'!C:C,Sheet5!B47,'PBC-TB.31.12.2021'!B:B,Sheet5!A47)</f>
        <v>906756000</v>
      </c>
      <c r="E47" s="223">
        <f t="shared" si="0"/>
        <v>1.8122545254163864</v>
      </c>
    </row>
    <row r="48" spans="1:5" hidden="1" x14ac:dyDescent="0.35">
      <c r="A48" s="187">
        <v>1017000</v>
      </c>
      <c r="B48" s="224" t="s">
        <v>227</v>
      </c>
      <c r="C48" s="199">
        <v>95785875</v>
      </c>
      <c r="D48" s="199">
        <f>SUMIFS('PBC-TB.31.12.2021'!G:G,'PBC-TB.31.12.2021'!C:C,Sheet5!B48,'PBC-TB.31.12.2021'!B:B,Sheet5!A48)</f>
        <v>137054675</v>
      </c>
      <c r="E48" s="223">
        <f t="shared" si="0"/>
        <v>0.43084431812101731</v>
      </c>
    </row>
    <row r="49" spans="1:5" x14ac:dyDescent="0.35">
      <c r="A49" s="187">
        <v>1017000</v>
      </c>
      <c r="B49" s="224" t="s">
        <v>231</v>
      </c>
      <c r="C49" s="199">
        <v>1100883935</v>
      </c>
      <c r="D49" s="199">
        <f>SUMIFS('PBC-TB.31.12.2021'!G:G,'PBC-TB.31.12.2021'!C:C,Sheet5!B49,'PBC-TB.31.12.2021'!B:B,Sheet5!A49)</f>
        <v>1272057600</v>
      </c>
      <c r="E49" s="223">
        <f t="shared" si="0"/>
        <v>0.15548747652494357</v>
      </c>
    </row>
    <row r="50" spans="1:5" hidden="1" x14ac:dyDescent="0.35">
      <c r="A50" s="187">
        <v>1017200</v>
      </c>
      <c r="B50" s="224" t="s">
        <v>227</v>
      </c>
      <c r="C50" s="199">
        <v>488295105</v>
      </c>
      <c r="D50" s="199">
        <f>SUMIFS('PBC-TB.31.12.2021'!G:G,'PBC-TB.31.12.2021'!C:C,Sheet5!B50,'PBC-TB.31.12.2021'!B:B,Sheet5!A50)</f>
        <v>444491175</v>
      </c>
      <c r="E50" s="223">
        <f t="shared" si="0"/>
        <v>-8.9707903174659098E-2</v>
      </c>
    </row>
    <row r="51" spans="1:5" x14ac:dyDescent="0.35">
      <c r="A51" s="187">
        <v>1017200</v>
      </c>
      <c r="B51" s="224" t="s">
        <v>231</v>
      </c>
      <c r="C51" s="199">
        <v>314666995</v>
      </c>
      <c r="D51" s="199">
        <f>SUMIFS('PBC-TB.31.12.2021'!G:G,'PBC-TB.31.12.2021'!C:C,Sheet5!B51,'PBC-TB.31.12.2021'!B:B,Sheet5!A51)</f>
        <v>1060268400</v>
      </c>
      <c r="E51" s="223">
        <f t="shared" si="0"/>
        <v>2.3694935180602594</v>
      </c>
    </row>
    <row r="52" spans="1:5" hidden="1" x14ac:dyDescent="0.35">
      <c r="A52" s="187">
        <v>1017400</v>
      </c>
      <c r="B52" s="224" t="s">
        <v>227</v>
      </c>
      <c r="C52" s="199">
        <v>153541210</v>
      </c>
      <c r="D52" s="199">
        <f>SUMIFS('PBC-TB.31.12.2021'!G:G,'PBC-TB.31.12.2021'!C:C,Sheet5!B52,'PBC-TB.31.12.2021'!B:B,Sheet5!A52)</f>
        <v>97268775</v>
      </c>
      <c r="E52" s="223">
        <f t="shared" si="0"/>
        <v>-0.36649727457534037</v>
      </c>
    </row>
    <row r="53" spans="1:5" x14ac:dyDescent="0.35">
      <c r="A53" s="187">
        <v>1017400</v>
      </c>
      <c r="B53" s="224" t="s">
        <v>231</v>
      </c>
      <c r="C53" s="199">
        <v>203994045</v>
      </c>
      <c r="D53" s="199">
        <f>SUMIFS('PBC-TB.31.12.2021'!G:G,'PBC-TB.31.12.2021'!C:C,Sheet5!B53,'PBC-TB.31.12.2021'!B:B,Sheet5!A53)</f>
        <v>1811938800</v>
      </c>
      <c r="E53" s="223">
        <f t="shared" si="0"/>
        <v>7.8823122263201357</v>
      </c>
    </row>
    <row r="54" spans="1:5" hidden="1" x14ac:dyDescent="0.35">
      <c r="A54" s="187">
        <v>1018000</v>
      </c>
      <c r="B54" s="224" t="s">
        <v>227</v>
      </c>
      <c r="C54" s="199">
        <v>536258995</v>
      </c>
      <c r="D54" s="199">
        <f>SUMIFS('PBC-TB.31.12.2021'!G:G,'PBC-TB.31.12.2021'!C:C,Sheet5!B54,'PBC-TB.31.12.2021'!B:B,Sheet5!A54)</f>
        <v>501069825</v>
      </c>
      <c r="E54" s="223">
        <f t="shared" si="0"/>
        <v>-6.5619729138529412E-2</v>
      </c>
    </row>
    <row r="55" spans="1:5" x14ac:dyDescent="0.35">
      <c r="A55" s="187">
        <v>1018000</v>
      </c>
      <c r="B55" s="224" t="s">
        <v>231</v>
      </c>
      <c r="C55" s="199">
        <v>1976286175</v>
      </c>
      <c r="D55" s="199">
        <f>SUMIFS('PBC-TB.31.12.2021'!G:G,'PBC-TB.31.12.2021'!C:C,Sheet5!B55,'PBC-TB.31.12.2021'!B:B,Sheet5!A55)</f>
        <v>2550316800</v>
      </c>
      <c r="E55" s="223">
        <f t="shared" si="0"/>
        <v>0.2904592625610003</v>
      </c>
    </row>
    <row r="56" spans="1:5" hidden="1" x14ac:dyDescent="0.35">
      <c r="A56" s="187">
        <v>1018200</v>
      </c>
      <c r="B56" s="224" t="s">
        <v>227</v>
      </c>
      <c r="C56" s="199">
        <v>2838100</v>
      </c>
      <c r="D56" s="199">
        <f>SUMIFS('PBC-TB.31.12.2021'!G:G,'PBC-TB.31.12.2021'!C:C,Sheet5!B56,'PBC-TB.31.12.2021'!B:B,Sheet5!A56)</f>
        <v>0</v>
      </c>
      <c r="E56" s="223">
        <f t="shared" si="0"/>
        <v>-1</v>
      </c>
    </row>
    <row r="57" spans="1:5" x14ac:dyDescent="0.35">
      <c r="A57" s="187">
        <v>1018200</v>
      </c>
      <c r="B57" s="224" t="s">
        <v>231</v>
      </c>
      <c r="C57" s="199">
        <v>115525000</v>
      </c>
      <c r="D57" s="199">
        <f>SUMIFS('PBC-TB.31.12.2021'!G:G,'PBC-TB.31.12.2021'!C:C,Sheet5!B57,'PBC-TB.31.12.2021'!B:B,Sheet5!A57)</f>
        <v>0</v>
      </c>
      <c r="E57" s="223">
        <f t="shared" si="0"/>
        <v>-1</v>
      </c>
    </row>
    <row r="58" spans="1:5" hidden="1" x14ac:dyDescent="0.35">
      <c r="A58" s="187">
        <v>1018400</v>
      </c>
      <c r="B58" s="224" t="s">
        <v>227</v>
      </c>
      <c r="C58" s="199">
        <v>1419050</v>
      </c>
      <c r="D58" s="199">
        <f>SUMIFS('PBC-TB.31.12.2021'!G:G,'PBC-TB.31.12.2021'!C:C,Sheet5!B58,'PBC-TB.31.12.2021'!B:B,Sheet5!A58)</f>
        <v>0</v>
      </c>
      <c r="E58" s="223">
        <f t="shared" si="0"/>
        <v>-1</v>
      </c>
    </row>
    <row r="59" spans="1:5" x14ac:dyDescent="0.35">
      <c r="A59" s="187">
        <v>1018400</v>
      </c>
      <c r="B59" s="224" t="s">
        <v>231</v>
      </c>
      <c r="C59" s="199">
        <v>1473452060</v>
      </c>
      <c r="D59" s="199">
        <f>SUMIFS('PBC-TB.31.12.2021'!G:G,'PBC-TB.31.12.2021'!C:C,Sheet5!B59,'PBC-TB.31.12.2021'!B:B,Sheet5!A59)</f>
        <v>158596800</v>
      </c>
      <c r="E59" s="223">
        <f t="shared" si="0"/>
        <v>-0.89236378684760198</v>
      </c>
    </row>
    <row r="60" spans="1:5" hidden="1" x14ac:dyDescent="0.35">
      <c r="A60" s="187">
        <v>1018600</v>
      </c>
      <c r="B60" s="224" t="s">
        <v>227</v>
      </c>
      <c r="C60" s="199">
        <v>5960010</v>
      </c>
      <c r="D60" s="199">
        <f>SUMIFS('PBC-TB.31.12.2021'!G:G,'PBC-TB.31.12.2021'!C:C,Sheet5!B60,'PBC-TB.31.12.2021'!B:B,Sheet5!A60)</f>
        <v>29193550</v>
      </c>
      <c r="E60" s="223">
        <f t="shared" si="0"/>
        <v>3.8982384257744536</v>
      </c>
    </row>
    <row r="61" spans="1:5" x14ac:dyDescent="0.35">
      <c r="A61" s="187">
        <v>1018600</v>
      </c>
      <c r="B61" s="224" t="s">
        <v>231</v>
      </c>
      <c r="C61" s="199">
        <v>1062483425</v>
      </c>
      <c r="D61" s="199">
        <f>SUMIFS('PBC-TB.31.12.2021'!G:G,'PBC-TB.31.12.2021'!C:C,Sheet5!B61,'PBC-TB.31.12.2021'!B:B,Sheet5!A61)</f>
        <v>346218000</v>
      </c>
      <c r="E61" s="223">
        <f t="shared" si="0"/>
        <v>-0.67414268133171118</v>
      </c>
    </row>
    <row r="62" spans="1:5" hidden="1" x14ac:dyDescent="0.35">
      <c r="A62" s="187">
        <v>1018800</v>
      </c>
      <c r="B62" s="224" t="s">
        <v>227</v>
      </c>
      <c r="C62" s="199">
        <v>87981100</v>
      </c>
      <c r="D62" s="199">
        <f>SUMIFS('PBC-TB.31.12.2021'!G:G,'PBC-TB.31.12.2021'!C:C,Sheet5!B62,'PBC-TB.31.12.2021'!B:B,Sheet5!A62)</f>
        <v>36169000</v>
      </c>
      <c r="E62" s="223">
        <f t="shared" si="0"/>
        <v>-0.58890034336920094</v>
      </c>
    </row>
    <row r="63" spans="1:5" x14ac:dyDescent="0.35">
      <c r="A63" s="187">
        <v>1018800</v>
      </c>
      <c r="B63" s="224" t="s">
        <v>231</v>
      </c>
      <c r="C63" s="199">
        <v>42420780</v>
      </c>
      <c r="D63" s="199">
        <f>SUMIFS('PBC-TB.31.12.2021'!G:G,'PBC-TB.31.12.2021'!C:C,Sheet5!B63,'PBC-TB.31.12.2021'!B:B,Sheet5!A63)</f>
        <v>291840000</v>
      </c>
      <c r="E63" s="223">
        <f t="shared" si="0"/>
        <v>5.879647191777237</v>
      </c>
    </row>
    <row r="64" spans="1:5" hidden="1" x14ac:dyDescent="0.35">
      <c r="A64" s="187">
        <v>1018900</v>
      </c>
      <c r="B64" s="224" t="s">
        <v>227</v>
      </c>
      <c r="C64" s="199">
        <v>236839445</v>
      </c>
      <c r="D64" s="199">
        <f>SUMIFS('PBC-TB.31.12.2021'!G:G,'PBC-TB.31.12.2021'!C:C,Sheet5!B64,'PBC-TB.31.12.2021'!B:B,Sheet5!A64)</f>
        <v>103340000</v>
      </c>
      <c r="E64" s="223">
        <f t="shared" si="0"/>
        <v>-0.56367065460738608</v>
      </c>
    </row>
    <row r="65" spans="1:5" x14ac:dyDescent="0.35">
      <c r="A65" s="187">
        <v>1018900</v>
      </c>
      <c r="B65" s="224" t="s">
        <v>231</v>
      </c>
      <c r="C65" s="199">
        <v>107946560</v>
      </c>
      <c r="D65" s="199">
        <f>SUMIFS('PBC-TB.31.12.2021'!G:G,'PBC-TB.31.12.2021'!C:C,Sheet5!B65,'PBC-TB.31.12.2021'!B:B,Sheet5!A65)</f>
        <v>953040000</v>
      </c>
      <c r="E65" s="223">
        <f t="shared" si="0"/>
        <v>7.8288130719496758</v>
      </c>
    </row>
    <row r="66" spans="1:5" hidden="1" x14ac:dyDescent="0.35">
      <c r="A66" s="187">
        <v>1019000</v>
      </c>
      <c r="B66" s="224" t="s">
        <v>227</v>
      </c>
      <c r="C66" s="199">
        <v>161771700</v>
      </c>
      <c r="D66" s="199">
        <f>SUMIFS('PBC-TB.31.12.2021'!G:G,'PBC-TB.31.12.2021'!C:C,Sheet5!B66,'PBC-TB.31.12.2021'!B:B,Sheet5!A66)</f>
        <v>155010000</v>
      </c>
      <c r="E66" s="223">
        <f t="shared" si="0"/>
        <v>-4.1797792815430633E-2</v>
      </c>
    </row>
    <row r="67" spans="1:5" x14ac:dyDescent="0.35">
      <c r="A67" s="187">
        <v>1019000</v>
      </c>
      <c r="B67" s="224" t="s">
        <v>231</v>
      </c>
      <c r="C67" s="199">
        <v>27726000</v>
      </c>
      <c r="D67" s="199">
        <f>SUMIFS('PBC-TB.31.12.2021'!G:G,'PBC-TB.31.12.2021'!C:C,Sheet5!B67,'PBC-TB.31.12.2021'!B:B,Sheet5!A67)</f>
        <v>180120000</v>
      </c>
      <c r="E67" s="223">
        <f t="shared" ref="E67:E130" si="1">(D67-C67)/C67</f>
        <v>5.4964293442977707</v>
      </c>
    </row>
    <row r="68" spans="1:5" hidden="1" x14ac:dyDescent="0.35">
      <c r="A68" s="187">
        <v>1019500</v>
      </c>
      <c r="B68" s="224" t="s">
        <v>227</v>
      </c>
      <c r="C68" s="199">
        <v>17028600</v>
      </c>
      <c r="D68" s="199">
        <f>SUMIFS('PBC-TB.31.12.2021'!G:G,'PBC-TB.31.12.2021'!C:C,Sheet5!B68,'PBC-TB.31.12.2021'!B:B,Sheet5!A68)</f>
        <v>15501000</v>
      </c>
      <c r="E68" s="223">
        <f t="shared" si="1"/>
        <v>-8.9707903174659098E-2</v>
      </c>
    </row>
    <row r="69" spans="1:5" x14ac:dyDescent="0.35">
      <c r="A69" s="187">
        <v>1019500</v>
      </c>
      <c r="B69" s="224" t="s">
        <v>231</v>
      </c>
      <c r="C69" s="199">
        <v>1225373675</v>
      </c>
      <c r="D69" s="199">
        <f>SUMIFS('PBC-TB.31.12.2021'!G:G,'PBC-TB.31.12.2021'!C:C,Sheet5!B69,'PBC-TB.31.12.2021'!B:B,Sheet5!A69)</f>
        <v>1226868000</v>
      </c>
      <c r="E69" s="223">
        <f t="shared" si="1"/>
        <v>1.2194851501114547E-3</v>
      </c>
    </row>
    <row r="70" spans="1:5" hidden="1" x14ac:dyDescent="0.35">
      <c r="A70" s="187">
        <v>1020000</v>
      </c>
      <c r="B70" s="224" t="s">
        <v>238</v>
      </c>
      <c r="C70" s="199">
        <v>48476293</v>
      </c>
      <c r="D70" s="199">
        <f>SUMIFS('PBC-TB.31.12.2021'!G:G,'PBC-TB.31.12.2021'!C:C,Sheet5!B70,'PBC-TB.31.12.2021'!B:B,Sheet5!A70)</f>
        <v>256976267</v>
      </c>
      <c r="E70" s="223">
        <f t="shared" si="1"/>
        <v>4.3010709172832176</v>
      </c>
    </row>
    <row r="71" spans="1:5" x14ac:dyDescent="0.35">
      <c r="A71" s="187">
        <v>1020000</v>
      </c>
      <c r="B71" s="224" t="s">
        <v>231</v>
      </c>
      <c r="C71" s="199">
        <v>347314360</v>
      </c>
      <c r="D71" s="199">
        <f>SUMIFS('PBC-TB.31.12.2021'!G:G,'PBC-TB.31.12.2021'!C:C,Sheet5!B71,'PBC-TB.31.12.2021'!B:B,Sheet5!A71)</f>
        <v>412292400</v>
      </c>
      <c r="E71" s="223">
        <f t="shared" si="1"/>
        <v>0.18708711036307279</v>
      </c>
    </row>
    <row r="72" spans="1:5" hidden="1" x14ac:dyDescent="0.35">
      <c r="A72" s="187">
        <v>1022000</v>
      </c>
      <c r="B72" s="224" t="s">
        <v>227</v>
      </c>
      <c r="C72" s="199">
        <v>95927780</v>
      </c>
      <c r="D72" s="199">
        <f>SUMIFS('PBC-TB.31.12.2021'!G:G,'PBC-TB.31.12.2021'!C:C,Sheet5!B72,'PBC-TB.31.12.2021'!B:B,Sheet5!A72)</f>
        <v>185753650</v>
      </c>
      <c r="E72" s="223">
        <f t="shared" si="1"/>
        <v>0.93639058466692338</v>
      </c>
    </row>
    <row r="73" spans="1:5" hidden="1" x14ac:dyDescent="0.35">
      <c r="A73" s="187">
        <v>1022000</v>
      </c>
      <c r="B73" s="224" t="s">
        <v>229</v>
      </c>
      <c r="C73" s="199">
        <v>111960000</v>
      </c>
      <c r="D73" s="199">
        <f>SUMIFS('PBC-TB.31.12.2021'!G:G,'PBC-TB.31.12.2021'!C:C,Sheet5!B73,'PBC-TB.31.12.2021'!B:B,Sheet5!A73)</f>
        <v>175578620</v>
      </c>
      <c r="E73" s="223">
        <f t="shared" si="1"/>
        <v>0.56822633083244012</v>
      </c>
    </row>
    <row r="74" spans="1:5" x14ac:dyDescent="0.35">
      <c r="A74" s="187">
        <v>1022000</v>
      </c>
      <c r="B74" s="224" t="s">
        <v>231</v>
      </c>
      <c r="C74" s="199">
        <v>881086070</v>
      </c>
      <c r="D74" s="199">
        <f>SUMIFS('PBC-TB.31.12.2021'!G:G,'PBC-TB.31.12.2021'!C:C,Sheet5!B74,'PBC-TB.31.12.2021'!B:B,Sheet5!A74)</f>
        <v>1601722800</v>
      </c>
      <c r="E74" s="223">
        <f t="shared" si="1"/>
        <v>0.81789595198117249</v>
      </c>
    </row>
    <row r="75" spans="1:5" hidden="1" x14ac:dyDescent="0.35">
      <c r="A75" s="187">
        <v>1022200</v>
      </c>
      <c r="B75" s="224" t="s">
        <v>227</v>
      </c>
      <c r="C75" s="199">
        <v>14900025</v>
      </c>
      <c r="D75" s="199">
        <f>SUMIFS('PBC-TB.31.12.2021'!G:G,'PBC-TB.31.12.2021'!C:C,Sheet5!B75,'PBC-TB.31.12.2021'!B:B,Sheet5!A75)</f>
        <v>51928350</v>
      </c>
      <c r="E75" s="223">
        <f t="shared" si="1"/>
        <v>2.4851183135598767</v>
      </c>
    </row>
    <row r="76" spans="1:5" x14ac:dyDescent="0.35">
      <c r="A76" s="187">
        <v>1022200</v>
      </c>
      <c r="B76" s="224" t="s">
        <v>231</v>
      </c>
      <c r="C76" s="199">
        <v>115155320</v>
      </c>
      <c r="D76" s="199">
        <f>SUMIFS('PBC-TB.31.12.2021'!G:G,'PBC-TB.31.12.2021'!C:C,Sheet5!B76,'PBC-TB.31.12.2021'!B:B,Sheet5!A76)</f>
        <v>345556800</v>
      </c>
      <c r="E76" s="223">
        <f t="shared" si="1"/>
        <v>2.0007888476190243</v>
      </c>
    </row>
    <row r="77" spans="1:5" hidden="1" x14ac:dyDescent="0.35">
      <c r="A77" s="187">
        <v>1022400</v>
      </c>
      <c r="B77" s="224" t="s">
        <v>227</v>
      </c>
      <c r="C77" s="199">
        <v>196396520</v>
      </c>
      <c r="D77" s="199">
        <f>SUMIFS('PBC-TB.31.12.2021'!G:G,'PBC-TB.31.12.2021'!C:C,Sheet5!B77,'PBC-TB.31.12.2021'!B:B,Sheet5!A77)</f>
        <v>452112500</v>
      </c>
      <c r="E77" s="223">
        <f t="shared" si="1"/>
        <v>1.302039262202813</v>
      </c>
    </row>
    <row r="78" spans="1:5" x14ac:dyDescent="0.35">
      <c r="A78" s="187">
        <v>1022400</v>
      </c>
      <c r="B78" s="224" t="s">
        <v>231</v>
      </c>
      <c r="C78" s="199">
        <v>411869730</v>
      </c>
      <c r="D78" s="199">
        <f>SUMIFS('PBC-TB.31.12.2021'!G:G,'PBC-TB.31.12.2021'!C:C,Sheet5!B78,'PBC-TB.31.12.2021'!B:B,Sheet5!A78)</f>
        <v>308164800</v>
      </c>
      <c r="E78" s="223">
        <f t="shared" si="1"/>
        <v>-0.25179060864705938</v>
      </c>
    </row>
    <row r="79" spans="1:5" hidden="1" x14ac:dyDescent="0.35">
      <c r="A79" s="187">
        <v>1024000</v>
      </c>
      <c r="B79" s="224" t="s">
        <v>227</v>
      </c>
      <c r="C79" s="199">
        <v>2747280800</v>
      </c>
      <c r="D79" s="199">
        <f>SUMIFS('PBC-TB.31.12.2021'!G:G,'PBC-TB.31.12.2021'!C:C,Sheet5!B79,'PBC-TB.31.12.2021'!B:B,Sheet5!A79)</f>
        <v>2277355250</v>
      </c>
      <c r="E79" s="223">
        <f t="shared" si="1"/>
        <v>-0.17105115356246076</v>
      </c>
    </row>
    <row r="80" spans="1:5" x14ac:dyDescent="0.35">
      <c r="A80" s="187">
        <v>1024000</v>
      </c>
      <c r="B80" s="224" t="s">
        <v>231</v>
      </c>
      <c r="C80" s="199">
        <v>3209284500</v>
      </c>
      <c r="D80" s="199">
        <f>SUMIFS('PBC-TB.31.12.2021'!G:G,'PBC-TB.31.12.2021'!C:C,Sheet5!B80,'PBC-TB.31.12.2021'!B:B,Sheet5!A80)</f>
        <v>3272940000</v>
      </c>
      <c r="E80" s="223">
        <f t="shared" si="1"/>
        <v>1.9834794951958917E-2</v>
      </c>
    </row>
    <row r="81" spans="1:5" hidden="1" x14ac:dyDescent="0.35">
      <c r="A81" s="187">
        <v>1024200</v>
      </c>
      <c r="B81" s="224" t="s">
        <v>227</v>
      </c>
      <c r="C81" s="199">
        <v>407976875</v>
      </c>
      <c r="D81" s="199">
        <f>SUMIFS('PBC-TB.31.12.2021'!G:G,'PBC-TB.31.12.2021'!C:C,Sheet5!B81,'PBC-TB.31.12.2021'!B:B,Sheet5!A81)</f>
        <v>63295750</v>
      </c>
      <c r="E81" s="223">
        <f t="shared" si="1"/>
        <v>-0.84485456436715933</v>
      </c>
    </row>
    <row r="82" spans="1:5" x14ac:dyDescent="0.35">
      <c r="A82" s="187">
        <v>1024200</v>
      </c>
      <c r="B82" s="224" t="s">
        <v>231</v>
      </c>
      <c r="C82" s="199">
        <v>392785000</v>
      </c>
      <c r="D82" s="199">
        <f>SUMIFS('PBC-TB.31.12.2021'!G:G,'PBC-TB.31.12.2021'!C:C,Sheet5!B82,'PBC-TB.31.12.2021'!B:B,Sheet5!A82)</f>
        <v>209760000</v>
      </c>
      <c r="E82" s="223">
        <f t="shared" si="1"/>
        <v>-0.46596738673829197</v>
      </c>
    </row>
    <row r="83" spans="1:5" hidden="1" x14ac:dyDescent="0.35">
      <c r="A83" s="187">
        <v>1024400</v>
      </c>
      <c r="B83" s="224" t="s">
        <v>227</v>
      </c>
      <c r="C83" s="199">
        <v>289486200</v>
      </c>
      <c r="D83" s="199">
        <f>SUMIFS('PBC-TB.31.12.2021'!G:G,'PBC-TB.31.12.2021'!C:C,Sheet5!B83,'PBC-TB.31.12.2021'!B:B,Sheet5!A83)</f>
        <v>360398250</v>
      </c>
      <c r="E83" s="223">
        <f t="shared" si="1"/>
        <v>0.24495830889348094</v>
      </c>
    </row>
    <row r="84" spans="1:5" x14ac:dyDescent="0.35">
      <c r="A84" s="187">
        <v>1024400</v>
      </c>
      <c r="B84" s="224" t="s">
        <v>231</v>
      </c>
      <c r="C84" s="199">
        <v>189461000</v>
      </c>
      <c r="D84" s="199">
        <f>SUMIFS('PBC-TB.31.12.2021'!G:G,'PBC-TB.31.12.2021'!C:C,Sheet5!B84,'PBC-TB.31.12.2021'!B:B,Sheet5!A84)</f>
        <v>689700000</v>
      </c>
      <c r="E84" s="223">
        <f t="shared" si="1"/>
        <v>2.6403270330041537</v>
      </c>
    </row>
    <row r="85" spans="1:5" hidden="1" x14ac:dyDescent="0.35">
      <c r="A85" s="187">
        <v>1024600</v>
      </c>
      <c r="B85" s="224" t="s">
        <v>227</v>
      </c>
      <c r="C85" s="199">
        <v>1595296010</v>
      </c>
      <c r="D85" s="199">
        <f>SUMIFS('PBC-TB.31.12.2021'!G:G,'PBC-TB.31.12.2021'!C:C,Sheet5!B85,'PBC-TB.31.12.2021'!B:B,Sheet5!A85)</f>
        <v>1462261000</v>
      </c>
      <c r="E85" s="223">
        <f t="shared" si="1"/>
        <v>-8.3392053365694815E-2</v>
      </c>
    </row>
    <row r="86" spans="1:5" hidden="1" x14ac:dyDescent="0.35">
      <c r="A86" s="187">
        <v>1024600</v>
      </c>
      <c r="B86" s="224" t="s">
        <v>229</v>
      </c>
      <c r="C86" s="199">
        <v>116438400</v>
      </c>
      <c r="D86" s="199">
        <f>SUMIFS('PBC-TB.31.12.2021'!G:G,'PBC-TB.31.12.2021'!C:C,Sheet5!B86,'PBC-TB.31.12.2021'!B:B,Sheet5!A86)</f>
        <v>200548040</v>
      </c>
      <c r="E86" s="223">
        <f t="shared" si="1"/>
        <v>0.72235310687883036</v>
      </c>
    </row>
    <row r="87" spans="1:5" x14ac:dyDescent="0.35">
      <c r="A87" s="187">
        <v>1024600</v>
      </c>
      <c r="B87" s="224" t="s">
        <v>231</v>
      </c>
      <c r="C87" s="199">
        <v>3395949795</v>
      </c>
      <c r="D87" s="199">
        <f>SUMIFS('PBC-TB.31.12.2021'!G:G,'PBC-TB.31.12.2021'!C:C,Sheet5!B87,'PBC-TB.31.12.2021'!B:B,Sheet5!A87)</f>
        <v>1129808400</v>
      </c>
      <c r="E87" s="223">
        <f t="shared" si="1"/>
        <v>-0.66730709574580149</v>
      </c>
    </row>
    <row r="88" spans="1:5" hidden="1" x14ac:dyDescent="0.35">
      <c r="A88" s="187">
        <v>1024800</v>
      </c>
      <c r="B88" s="224" t="s">
        <v>227</v>
      </c>
      <c r="C88" s="199">
        <v>651343950</v>
      </c>
      <c r="D88" s="199">
        <f>SUMIFS('PBC-TB.31.12.2021'!G:G,'PBC-TB.31.12.2021'!C:C,Sheet5!B88,'PBC-TB.31.12.2021'!B:B,Sheet5!A88)</f>
        <v>51670000</v>
      </c>
      <c r="E88" s="223">
        <f t="shared" si="1"/>
        <v>-0.9206717126949594</v>
      </c>
    </row>
    <row r="89" spans="1:5" x14ac:dyDescent="0.35">
      <c r="A89" s="187">
        <v>1024800</v>
      </c>
      <c r="B89" s="224" t="s">
        <v>231</v>
      </c>
      <c r="C89" s="199">
        <v>189461000</v>
      </c>
      <c r="D89" s="199">
        <f>SUMIFS('PBC-TB.31.12.2021'!G:G,'PBC-TB.31.12.2021'!C:C,Sheet5!B89,'PBC-TB.31.12.2021'!B:B,Sheet5!A89)</f>
        <v>346560000</v>
      </c>
      <c r="E89" s="223">
        <f t="shared" si="1"/>
        <v>0.82918912071613682</v>
      </c>
    </row>
    <row r="90" spans="1:5" hidden="1" x14ac:dyDescent="0.35">
      <c r="A90" s="187">
        <v>1025000</v>
      </c>
      <c r="B90" s="224" t="s">
        <v>227</v>
      </c>
      <c r="C90" s="199">
        <v>951047310</v>
      </c>
      <c r="D90" s="199">
        <f>SUMIFS('PBC-TB.31.12.2021'!G:G,'PBC-TB.31.12.2021'!C:C,Sheet5!B90,'PBC-TB.31.12.2021'!B:B,Sheet5!A90)</f>
        <v>758903125</v>
      </c>
      <c r="E90" s="223">
        <f t="shared" si="1"/>
        <v>-0.20203430784111046</v>
      </c>
    </row>
    <row r="91" spans="1:5" hidden="1" x14ac:dyDescent="0.35">
      <c r="A91" s="187">
        <v>1025000</v>
      </c>
      <c r="B91" s="224" t="s">
        <v>229</v>
      </c>
      <c r="C91" s="199">
        <v>179136000</v>
      </c>
      <c r="D91" s="199">
        <f>SUMIFS('PBC-TB.31.12.2021'!G:G,'PBC-TB.31.12.2021'!C:C,Sheet5!B91,'PBC-TB.31.12.2021'!B:B,Sheet5!A91)</f>
        <v>25762100</v>
      </c>
      <c r="E91" s="223">
        <f t="shared" si="1"/>
        <v>-0.85618691943551273</v>
      </c>
    </row>
    <row r="92" spans="1:5" x14ac:dyDescent="0.35">
      <c r="A92" s="187">
        <v>1025000</v>
      </c>
      <c r="B92" s="224" t="s">
        <v>231</v>
      </c>
      <c r="C92" s="199">
        <v>1332095670</v>
      </c>
      <c r="D92" s="199">
        <f>SUMIFS('PBC-TB.31.12.2021'!G:G,'PBC-TB.31.12.2021'!C:C,Sheet5!B92,'PBC-TB.31.12.2021'!B:B,Sheet5!A92)</f>
        <v>487555200</v>
      </c>
      <c r="E92" s="223">
        <f t="shared" si="1"/>
        <v>-0.63399385571157962</v>
      </c>
    </row>
    <row r="93" spans="1:5" hidden="1" x14ac:dyDescent="0.35">
      <c r="A93" s="187">
        <v>1026000</v>
      </c>
      <c r="B93" s="224" t="s">
        <v>227</v>
      </c>
      <c r="C93" s="199">
        <v>160352650</v>
      </c>
      <c r="D93" s="199">
        <f>SUMIFS('PBC-TB.31.12.2021'!G:G,'PBC-TB.31.12.2021'!C:C,Sheet5!B93,'PBC-TB.31.12.2021'!B:B,Sheet5!A93)</f>
        <v>690052850</v>
      </c>
      <c r="E93" s="223">
        <f t="shared" si="1"/>
        <v>3.3033454701247531</v>
      </c>
    </row>
    <row r="94" spans="1:5" hidden="1" x14ac:dyDescent="0.35">
      <c r="A94" s="187">
        <v>1026000</v>
      </c>
      <c r="B94" s="224" t="s">
        <v>229</v>
      </c>
      <c r="C94" s="199">
        <v>32468400</v>
      </c>
      <c r="D94" s="199">
        <f>SUMIFS('PBC-TB.31.12.2021'!G:G,'PBC-TB.31.12.2021'!C:C,Sheet5!B94,'PBC-TB.31.12.2021'!B:B,Sheet5!A94)</f>
        <v>289922710</v>
      </c>
      <c r="E94" s="223">
        <f t="shared" si="1"/>
        <v>7.9293808749430212</v>
      </c>
    </row>
    <row r="95" spans="1:5" x14ac:dyDescent="0.35">
      <c r="A95" s="187">
        <v>1026000</v>
      </c>
      <c r="B95" s="224" t="s">
        <v>231</v>
      </c>
      <c r="C95" s="199">
        <v>854284270</v>
      </c>
      <c r="D95" s="199">
        <f>SUMIFS('PBC-TB.31.12.2021'!G:G,'PBC-TB.31.12.2021'!C:C,Sheet5!B95,'PBC-TB.31.12.2021'!B:B,Sheet5!A95)</f>
        <v>3092820000</v>
      </c>
      <c r="E95" s="223">
        <f t="shared" si="1"/>
        <v>2.6203639802474648</v>
      </c>
    </row>
    <row r="96" spans="1:5" hidden="1" x14ac:dyDescent="0.35">
      <c r="A96" s="187">
        <v>1026200</v>
      </c>
      <c r="B96" s="224" t="s">
        <v>227</v>
      </c>
      <c r="C96" s="199">
        <v>66695350</v>
      </c>
      <c r="D96" s="199">
        <f>SUMIFS('PBC-TB.31.12.2021'!G:G,'PBC-TB.31.12.2021'!C:C,Sheet5!B96,'PBC-TB.31.12.2021'!B:B,Sheet5!A96)</f>
        <v>796105525</v>
      </c>
      <c r="E96" s="223">
        <f t="shared" si="1"/>
        <v>10.936447218584204</v>
      </c>
    </row>
    <row r="97" spans="1:5" hidden="1" x14ac:dyDescent="0.35">
      <c r="A97" s="187">
        <v>1026200</v>
      </c>
      <c r="B97" s="224" t="s">
        <v>229</v>
      </c>
      <c r="C97" s="199">
        <v>94942080</v>
      </c>
      <c r="D97" s="199">
        <f>SUMIFS('PBC-TB.31.12.2021'!G:G,'PBC-TB.31.12.2021'!C:C,Sheet5!B97,'PBC-TB.31.12.2021'!B:B,Sheet5!A97)</f>
        <v>400699740</v>
      </c>
      <c r="E97" s="223">
        <f t="shared" si="1"/>
        <v>3.2204651509636193</v>
      </c>
    </row>
    <row r="98" spans="1:5" x14ac:dyDescent="0.35">
      <c r="A98" s="187">
        <v>1026200</v>
      </c>
      <c r="B98" s="224" t="s">
        <v>231</v>
      </c>
      <c r="C98" s="199">
        <v>2204448050</v>
      </c>
      <c r="D98" s="199">
        <f>SUMIFS('PBC-TB.31.12.2021'!G:G,'PBC-TB.31.12.2021'!C:C,Sheet5!B98,'PBC-TB.31.12.2021'!B:B,Sheet5!A98)</f>
        <v>1526665200</v>
      </c>
      <c r="E98" s="223">
        <f t="shared" si="1"/>
        <v>-0.30746147544733476</v>
      </c>
    </row>
    <row r="99" spans="1:5" hidden="1" x14ac:dyDescent="0.35">
      <c r="A99" s="187">
        <v>1026400</v>
      </c>
      <c r="B99" s="224" t="s">
        <v>227</v>
      </c>
      <c r="C99" s="199">
        <v>113240190</v>
      </c>
      <c r="D99" s="199">
        <f>SUMIFS('PBC-TB.31.12.2021'!G:G,'PBC-TB.31.12.2021'!C:C,Sheet5!B99,'PBC-TB.31.12.2021'!B:B,Sheet5!A99)</f>
        <v>81638600</v>
      </c>
      <c r="E99" s="223">
        <f t="shared" si="1"/>
        <v>-0.27906691078494306</v>
      </c>
    </row>
    <row r="100" spans="1:5" hidden="1" x14ac:dyDescent="0.35">
      <c r="A100" s="187">
        <v>1026400</v>
      </c>
      <c r="B100" s="224" t="s">
        <v>229</v>
      </c>
      <c r="C100" s="199">
        <v>111736080</v>
      </c>
      <c r="D100" s="199">
        <f>SUMIFS('PBC-TB.31.12.2021'!G:G,'PBC-TB.31.12.2021'!C:C,Sheet5!B100,'PBC-TB.31.12.2021'!B:B,Sheet5!A100)</f>
        <v>30914520</v>
      </c>
      <c r="E100" s="223">
        <f t="shared" si="1"/>
        <v>-0.72332553638896224</v>
      </c>
    </row>
    <row r="101" spans="1:5" x14ac:dyDescent="0.35">
      <c r="A101" s="187">
        <v>1026400</v>
      </c>
      <c r="B101" s="224" t="s">
        <v>231</v>
      </c>
      <c r="C101" s="199">
        <v>1510350745</v>
      </c>
      <c r="D101" s="199">
        <f>SUMIFS('PBC-TB.31.12.2021'!G:G,'PBC-TB.31.12.2021'!C:C,Sheet5!B101,'PBC-TB.31.12.2021'!B:B,Sheet5!A101)</f>
        <v>1496934000</v>
      </c>
      <c r="E101" s="223">
        <f t="shared" si="1"/>
        <v>-8.8831981871866465E-3</v>
      </c>
    </row>
    <row r="102" spans="1:5" hidden="1" x14ac:dyDescent="0.35">
      <c r="A102" s="187">
        <v>1028000</v>
      </c>
      <c r="B102" s="224" t="s">
        <v>227</v>
      </c>
      <c r="C102" s="199">
        <v>2273460005</v>
      </c>
      <c r="D102" s="199">
        <f>SUMIFS('PBC-TB.31.12.2021'!G:G,'PBC-TB.31.12.2021'!C:C,Sheet5!B102,'PBC-TB.31.12.2021'!B:B,Sheet5!A102)</f>
        <v>1670491100</v>
      </c>
      <c r="E102" s="223">
        <f t="shared" si="1"/>
        <v>-0.2652208104272325</v>
      </c>
    </row>
    <row r="103" spans="1:5" x14ac:dyDescent="0.35">
      <c r="A103" s="187">
        <v>1028000</v>
      </c>
      <c r="B103" s="224" t="s">
        <v>231</v>
      </c>
      <c r="C103" s="199">
        <v>4374654490</v>
      </c>
      <c r="D103" s="199">
        <f>SUMIFS('PBC-TB.31.12.2021'!G:G,'PBC-TB.31.12.2021'!C:C,Sheet5!B103,'PBC-TB.31.12.2021'!B:B,Sheet5!A103)</f>
        <v>3130052400</v>
      </c>
      <c r="E103" s="223">
        <f t="shared" si="1"/>
        <v>-0.28450294596865411</v>
      </c>
    </row>
    <row r="104" spans="1:5" hidden="1" x14ac:dyDescent="0.35">
      <c r="A104" s="187">
        <v>1028200</v>
      </c>
      <c r="B104" s="224" t="s">
        <v>227</v>
      </c>
      <c r="C104" s="199">
        <v>14190500</v>
      </c>
      <c r="D104" s="199">
        <f>SUMIFS('PBC-TB.31.12.2021'!G:G,'PBC-TB.31.12.2021'!C:C,Sheet5!B104,'PBC-TB.31.12.2021'!B:B,Sheet5!A104)</f>
        <v>0</v>
      </c>
      <c r="E104" s="223">
        <f t="shared" si="1"/>
        <v>-1</v>
      </c>
    </row>
    <row r="105" spans="1:5" hidden="1" x14ac:dyDescent="0.35">
      <c r="A105" s="187">
        <v>1028200</v>
      </c>
      <c r="B105" s="224" t="s">
        <v>229</v>
      </c>
      <c r="C105" s="199">
        <v>0</v>
      </c>
      <c r="D105" s="199">
        <f>SUMIFS('PBC-TB.31.12.2021'!G:G,'PBC-TB.31.12.2021'!C:C,Sheet5!B105,'PBC-TB.31.12.2021'!B:B,Sheet5!A105)</f>
        <v>0</v>
      </c>
      <c r="E105" s="223" t="e">
        <f t="shared" si="1"/>
        <v>#DIV/0!</v>
      </c>
    </row>
    <row r="106" spans="1:5" x14ac:dyDescent="0.35">
      <c r="A106" s="187">
        <v>1028200</v>
      </c>
      <c r="B106" s="224" t="s">
        <v>231</v>
      </c>
      <c r="C106" s="199">
        <v>330401500</v>
      </c>
      <c r="D106" s="199">
        <f>SUMIFS('PBC-TB.31.12.2021'!G:G,'PBC-TB.31.12.2021'!C:C,Sheet5!B106,'PBC-TB.31.12.2021'!B:B,Sheet5!A106)</f>
        <v>273600000</v>
      </c>
      <c r="E106" s="223">
        <f t="shared" si="1"/>
        <v>-0.17191659238835175</v>
      </c>
    </row>
    <row r="107" spans="1:5" hidden="1" x14ac:dyDescent="0.35">
      <c r="A107" s="187">
        <v>1028400</v>
      </c>
      <c r="B107" s="224" t="s">
        <v>227</v>
      </c>
      <c r="C107" s="199">
        <v>145452625</v>
      </c>
      <c r="D107" s="199">
        <f>SUMIFS('PBC-TB.31.12.2021'!G:G,'PBC-TB.31.12.2021'!C:C,Sheet5!B107,'PBC-TB.31.12.2021'!B:B,Sheet5!A107)</f>
        <v>58774625</v>
      </c>
      <c r="E107" s="223">
        <f t="shared" si="1"/>
        <v>-0.59591911799460473</v>
      </c>
    </row>
    <row r="108" spans="1:5" x14ac:dyDescent="0.35">
      <c r="A108" s="187">
        <v>1028400</v>
      </c>
      <c r="B108" s="224" t="s">
        <v>231</v>
      </c>
      <c r="C108" s="199">
        <v>1264143865</v>
      </c>
      <c r="D108" s="199">
        <f>SUMIFS('PBC-TB.31.12.2021'!G:G,'PBC-TB.31.12.2021'!C:C,Sheet5!B108,'PBC-TB.31.12.2021'!B:B,Sheet5!A108)</f>
        <v>36024000</v>
      </c>
      <c r="E108" s="223">
        <f t="shared" si="1"/>
        <v>-0.97150324342237737</v>
      </c>
    </row>
    <row r="109" spans="1:5" x14ac:dyDescent="0.35">
      <c r="A109" s="187">
        <v>1028500</v>
      </c>
      <c r="B109" s="224" t="s">
        <v>231</v>
      </c>
      <c r="C109" s="199">
        <v>141633650</v>
      </c>
      <c r="D109" s="199">
        <f>SUMIFS('PBC-TB.31.12.2021'!G:G,'PBC-TB.31.12.2021'!C:C,Sheet5!B109,'PBC-TB.31.12.2021'!B:B,Sheet5!A109)</f>
        <v>158482800</v>
      </c>
      <c r="E109" s="223">
        <f t="shared" si="1"/>
        <v>0.11896290182453111</v>
      </c>
    </row>
    <row r="110" spans="1:5" x14ac:dyDescent="0.35">
      <c r="A110" s="187">
        <v>1028900</v>
      </c>
      <c r="B110" s="224" t="s">
        <v>231</v>
      </c>
      <c r="C110" s="199">
        <v>947073950</v>
      </c>
      <c r="D110" s="199">
        <f>SUMIFS('PBC-TB.31.12.2021'!G:G,'PBC-TB.31.12.2021'!C:C,Sheet5!B110,'PBC-TB.31.12.2021'!B:B,Sheet5!A110)</f>
        <v>227133600</v>
      </c>
      <c r="E110" s="223">
        <f t="shared" si="1"/>
        <v>-0.76017332120686032</v>
      </c>
    </row>
    <row r="111" spans="1:5" hidden="1" x14ac:dyDescent="0.35">
      <c r="A111" s="187">
        <v>1030000</v>
      </c>
      <c r="B111" s="224" t="s">
        <v>227</v>
      </c>
      <c r="C111" s="199">
        <v>2350088705</v>
      </c>
      <c r="D111" s="199">
        <f>SUMIFS('PBC-TB.31.12.2021'!G:G,'PBC-TB.31.12.2021'!C:C,Sheet5!B111,'PBC-TB.31.12.2021'!B:B,Sheet5!A111)</f>
        <v>2559860975</v>
      </c>
      <c r="E111" s="223">
        <f t="shared" si="1"/>
        <v>8.9261426410710734E-2</v>
      </c>
    </row>
    <row r="112" spans="1:5" x14ac:dyDescent="0.35">
      <c r="A112" s="187">
        <v>1030000</v>
      </c>
      <c r="B112" s="224" t="s">
        <v>231</v>
      </c>
      <c r="C112" s="199">
        <v>9361730110</v>
      </c>
      <c r="D112" s="199">
        <f>SUMIFS('PBC-TB.31.12.2021'!G:G,'PBC-TB.31.12.2021'!C:C,Sheet5!B112,'PBC-TB.31.12.2021'!B:B,Sheet5!A112)</f>
        <v>4772792400</v>
      </c>
      <c r="E112" s="223">
        <f t="shared" si="1"/>
        <v>-0.49018051749838365</v>
      </c>
    </row>
    <row r="113" spans="1:5" x14ac:dyDescent="0.35">
      <c r="A113" s="187">
        <v>1030200</v>
      </c>
      <c r="B113" s="224" t="s">
        <v>231</v>
      </c>
      <c r="C113" s="199">
        <v>457594525</v>
      </c>
      <c r="D113" s="199">
        <f>SUMIFS('PBC-TB.31.12.2021'!G:G,'PBC-TB.31.12.2021'!C:C,Sheet5!B113,'PBC-TB.31.12.2021'!B:B,Sheet5!A113)</f>
        <v>907896000</v>
      </c>
      <c r="E113" s="223">
        <f t="shared" si="1"/>
        <v>0.98406220004489786</v>
      </c>
    </row>
    <row r="114" spans="1:5" hidden="1" x14ac:dyDescent="0.35">
      <c r="A114" s="187">
        <v>1030400</v>
      </c>
      <c r="B114" s="224" t="s">
        <v>227</v>
      </c>
      <c r="C114" s="199">
        <v>48247700</v>
      </c>
      <c r="D114" s="199">
        <f>SUMIFS('PBC-TB.31.12.2021'!G:G,'PBC-TB.31.12.2021'!C:C,Sheet5!B114,'PBC-TB.31.12.2021'!B:B,Sheet5!A114)</f>
        <v>211847000</v>
      </c>
      <c r="E114" s="223">
        <f t="shared" si="1"/>
        <v>3.3908207023339973</v>
      </c>
    </row>
    <row r="115" spans="1:5" x14ac:dyDescent="0.35">
      <c r="A115" s="187">
        <v>1030400</v>
      </c>
      <c r="B115" s="224" t="s">
        <v>231</v>
      </c>
      <c r="C115" s="199">
        <v>1607137590</v>
      </c>
      <c r="D115" s="199">
        <f>SUMIFS('PBC-TB.31.12.2021'!G:G,'PBC-TB.31.12.2021'!C:C,Sheet5!B115,'PBC-TB.31.12.2021'!B:B,Sheet5!A115)</f>
        <v>1313804400</v>
      </c>
      <c r="E115" s="223">
        <f t="shared" si="1"/>
        <v>-0.18251902750902615</v>
      </c>
    </row>
    <row r="116" spans="1:5" hidden="1" x14ac:dyDescent="0.35">
      <c r="A116" s="187">
        <v>1030600</v>
      </c>
      <c r="B116" s="224" t="s">
        <v>226</v>
      </c>
      <c r="C116" s="199">
        <v>5435100</v>
      </c>
      <c r="D116" s="199">
        <f>SUMIFS('PBC-TB.31.12.2021'!G:G,'PBC-TB.31.12.2021'!C:C,Sheet5!B116,'PBC-TB.31.12.2021'!B:B,Sheet5!A116)</f>
        <v>0</v>
      </c>
      <c r="E116" s="223">
        <f t="shared" si="1"/>
        <v>-1</v>
      </c>
    </row>
    <row r="117" spans="1:5" hidden="1" x14ac:dyDescent="0.35">
      <c r="A117" s="187">
        <v>1030600</v>
      </c>
      <c r="B117" s="224" t="s">
        <v>227</v>
      </c>
      <c r="C117" s="199">
        <v>69249640</v>
      </c>
      <c r="D117" s="199">
        <f>SUMIFS('PBC-TB.31.12.2021'!G:G,'PBC-TB.31.12.2021'!C:C,Sheet5!B117,'PBC-TB.31.12.2021'!B:B,Sheet5!A117)</f>
        <v>39785900</v>
      </c>
      <c r="E117" s="223">
        <f t="shared" si="1"/>
        <v>-0.42547138151187502</v>
      </c>
    </row>
    <row r="118" spans="1:5" x14ac:dyDescent="0.35">
      <c r="A118" s="187">
        <v>1030600</v>
      </c>
      <c r="B118" s="224" t="s">
        <v>231</v>
      </c>
      <c r="C118" s="199">
        <v>2130281000</v>
      </c>
      <c r="D118" s="199">
        <f>SUMIFS('PBC-TB.31.12.2021'!G:G,'PBC-TB.31.12.2021'!C:C,Sheet5!B118,'PBC-TB.31.12.2021'!B:B,Sheet5!A118)</f>
        <v>728710800</v>
      </c>
      <c r="E118" s="223">
        <f t="shared" si="1"/>
        <v>-0.65792738141118468</v>
      </c>
    </row>
    <row r="119" spans="1:5" x14ac:dyDescent="0.35">
      <c r="A119" s="187">
        <v>1030800</v>
      </c>
      <c r="B119" s="224" t="s">
        <v>231</v>
      </c>
      <c r="C119" s="199">
        <v>2553264235</v>
      </c>
      <c r="D119" s="199">
        <f>SUMIFS('PBC-TB.31.12.2021'!G:G,'PBC-TB.31.12.2021'!C:C,Sheet5!B119,'PBC-TB.31.12.2021'!B:B,Sheet5!A119)</f>
        <v>792231600</v>
      </c>
      <c r="E119" s="223">
        <f t="shared" si="1"/>
        <v>-0.68971813056395237</v>
      </c>
    </row>
    <row r="120" spans="1:5" hidden="1" x14ac:dyDescent="0.35">
      <c r="A120" s="187">
        <v>1031600</v>
      </c>
      <c r="B120" s="224" t="s">
        <v>227</v>
      </c>
      <c r="C120" s="199">
        <v>42855310</v>
      </c>
      <c r="D120" s="199">
        <f>SUMIFS('PBC-TB.31.12.2021'!G:G,'PBC-TB.31.12.2021'!C:C,Sheet5!B120,'PBC-TB.31.12.2021'!B:B,Sheet5!A120)</f>
        <v>144417650</v>
      </c>
      <c r="E120" s="223">
        <f t="shared" si="1"/>
        <v>2.3698892855984472</v>
      </c>
    </row>
    <row r="121" spans="1:5" x14ac:dyDescent="0.35">
      <c r="A121" s="187">
        <v>1031600</v>
      </c>
      <c r="B121" s="224" t="s">
        <v>231</v>
      </c>
      <c r="C121" s="199">
        <v>150020765</v>
      </c>
      <c r="D121" s="199">
        <f>SUMIFS('PBC-TB.31.12.2021'!G:G,'PBC-TB.31.12.2021'!C:C,Sheet5!B121,'PBC-TB.31.12.2021'!B:B,Sheet5!A121)</f>
        <v>234224400</v>
      </c>
      <c r="E121" s="223">
        <f t="shared" si="1"/>
        <v>0.5612798668237694</v>
      </c>
    </row>
    <row r="122" spans="1:5" hidden="1" x14ac:dyDescent="0.35">
      <c r="A122" s="187">
        <v>1032000</v>
      </c>
      <c r="B122" s="224" t="s">
        <v>227</v>
      </c>
      <c r="C122" s="199">
        <v>74216315</v>
      </c>
      <c r="D122" s="199">
        <f>SUMIFS('PBC-TB.31.12.2021'!G:G,'PBC-TB.31.12.2021'!C:C,Sheet5!B122,'PBC-TB.31.12.2021'!B:B,Sheet5!A122)</f>
        <v>171802750</v>
      </c>
      <c r="E122" s="223">
        <f t="shared" si="1"/>
        <v>1.3148919479497196</v>
      </c>
    </row>
    <row r="123" spans="1:5" x14ac:dyDescent="0.35">
      <c r="A123" s="187">
        <v>1032000</v>
      </c>
      <c r="B123" s="224" t="s">
        <v>231</v>
      </c>
      <c r="C123" s="199">
        <v>488485910</v>
      </c>
      <c r="D123" s="199">
        <f>SUMIFS('PBC-TB.31.12.2021'!G:G,'PBC-TB.31.12.2021'!C:C,Sheet5!B123,'PBC-TB.31.12.2021'!B:B,Sheet5!A123)</f>
        <v>659740800</v>
      </c>
      <c r="E123" s="223">
        <f t="shared" si="1"/>
        <v>0.35058307004187694</v>
      </c>
    </row>
    <row r="124" spans="1:5" hidden="1" x14ac:dyDescent="0.35">
      <c r="A124" s="187">
        <v>1032200</v>
      </c>
      <c r="B124" s="224" t="s">
        <v>227</v>
      </c>
      <c r="C124" s="199">
        <v>654040145</v>
      </c>
      <c r="D124" s="199">
        <f>SUMIFS('PBC-TB.31.12.2021'!G:G,'PBC-TB.31.12.2021'!C:C,Sheet5!B124,'PBC-TB.31.12.2021'!B:B,Sheet5!A124)</f>
        <v>410905675</v>
      </c>
      <c r="E124" s="223">
        <f t="shared" si="1"/>
        <v>-0.3717424256885638</v>
      </c>
    </row>
    <row r="125" spans="1:5" x14ac:dyDescent="0.35">
      <c r="A125" s="187">
        <v>1032200</v>
      </c>
      <c r="B125" s="224" t="s">
        <v>231</v>
      </c>
      <c r="C125" s="199">
        <v>756018705</v>
      </c>
      <c r="D125" s="199">
        <f>SUMIFS('PBC-TB.31.12.2021'!G:G,'PBC-TB.31.12.2021'!C:C,Sheet5!B125,'PBC-TB.31.12.2021'!B:B,Sheet5!A125)</f>
        <v>446720400</v>
      </c>
      <c r="E125" s="223">
        <f t="shared" si="1"/>
        <v>-0.40911461972359531</v>
      </c>
    </row>
    <row r="126" spans="1:5" hidden="1" x14ac:dyDescent="0.35">
      <c r="A126" s="187">
        <v>1032400</v>
      </c>
      <c r="B126" s="224" t="s">
        <v>227</v>
      </c>
      <c r="C126" s="199">
        <v>1146876210</v>
      </c>
      <c r="D126" s="199">
        <f>SUMIFS('PBC-TB.31.12.2021'!G:G,'PBC-TB.31.12.2021'!C:C,Sheet5!B126,'PBC-TB.31.12.2021'!B:B,Sheet5!A126)</f>
        <v>487377275</v>
      </c>
      <c r="E126" s="223">
        <f t="shared" si="1"/>
        <v>-0.57503933663424756</v>
      </c>
    </row>
    <row r="127" spans="1:5" x14ac:dyDescent="0.35">
      <c r="A127" s="187">
        <v>1032400</v>
      </c>
      <c r="B127" s="224" t="s">
        <v>231</v>
      </c>
      <c r="C127" s="199">
        <v>765884540</v>
      </c>
      <c r="D127" s="199">
        <f>SUMIFS('PBC-TB.31.12.2021'!G:G,'PBC-TB.31.12.2021'!C:C,Sheet5!B127,'PBC-TB.31.12.2021'!B:B,Sheet5!A127)</f>
        <v>435776400</v>
      </c>
      <c r="E127" s="223">
        <f t="shared" si="1"/>
        <v>-0.43101554184655561</v>
      </c>
    </row>
    <row r="128" spans="1:5" hidden="1" x14ac:dyDescent="0.35">
      <c r="A128" s="187">
        <v>1032600</v>
      </c>
      <c r="B128" s="224" t="s">
        <v>227</v>
      </c>
      <c r="C128" s="199">
        <v>525899930</v>
      </c>
      <c r="D128" s="199">
        <f>SUMIFS('PBC-TB.31.12.2021'!G:G,'PBC-TB.31.12.2021'!C:C,Sheet5!B128,'PBC-TB.31.12.2021'!B:B,Sheet5!A128)</f>
        <v>1084036600</v>
      </c>
      <c r="E128" s="223">
        <f t="shared" si="1"/>
        <v>1.0612982397620778</v>
      </c>
    </row>
    <row r="129" spans="1:5" x14ac:dyDescent="0.35">
      <c r="A129" s="187">
        <v>1032600</v>
      </c>
      <c r="B129" s="224" t="s">
        <v>231</v>
      </c>
      <c r="C129" s="199">
        <v>696708170</v>
      </c>
      <c r="D129" s="199">
        <f>SUMIFS('PBC-TB.31.12.2021'!G:G,'PBC-TB.31.12.2021'!C:C,Sheet5!B129,'PBC-TB.31.12.2021'!B:B,Sheet5!A129)</f>
        <v>505362000</v>
      </c>
      <c r="E129" s="223">
        <f t="shared" si="1"/>
        <v>-0.27464321252325774</v>
      </c>
    </row>
    <row r="130" spans="1:5" hidden="1" x14ac:dyDescent="0.35">
      <c r="A130" s="187">
        <v>1032800</v>
      </c>
      <c r="B130" s="224" t="s">
        <v>227</v>
      </c>
      <c r="C130" s="199">
        <v>135377370</v>
      </c>
      <c r="D130" s="199">
        <f>SUMIFS('PBC-TB.31.12.2021'!G:G,'PBC-TB.31.12.2021'!C:C,Sheet5!B130,'PBC-TB.31.12.2021'!B:B,Sheet5!A130)</f>
        <v>239748800</v>
      </c>
      <c r="E130" s="223">
        <f t="shared" si="1"/>
        <v>0.7709665950815856</v>
      </c>
    </row>
    <row r="131" spans="1:5" x14ac:dyDescent="0.35">
      <c r="A131" s="187">
        <v>1032800</v>
      </c>
      <c r="B131" s="224" t="s">
        <v>231</v>
      </c>
      <c r="C131" s="199">
        <v>85604025</v>
      </c>
      <c r="D131" s="199">
        <f>SUMIFS('PBC-TB.31.12.2021'!G:G,'PBC-TB.31.12.2021'!C:C,Sheet5!B131,'PBC-TB.31.12.2021'!B:B,Sheet5!A131)</f>
        <v>200754000</v>
      </c>
      <c r="E131" s="223">
        <f t="shared" ref="E131:E194" si="2">(D131-C131)/C131</f>
        <v>1.3451467381352689</v>
      </c>
    </row>
    <row r="132" spans="1:5" hidden="1" x14ac:dyDescent="0.35">
      <c r="A132" s="187">
        <v>1034000</v>
      </c>
      <c r="B132" s="224" t="s">
        <v>227</v>
      </c>
      <c r="C132" s="199">
        <v>1047258900</v>
      </c>
      <c r="D132" s="199">
        <f>SUMIFS('PBC-TB.31.12.2021'!G:G,'PBC-TB.31.12.2021'!C:C,Sheet5!B132,'PBC-TB.31.12.2021'!B:B,Sheet5!A132)</f>
        <v>1420925000</v>
      </c>
      <c r="E132" s="223">
        <f t="shared" si="2"/>
        <v>0.3568039383575542</v>
      </c>
    </row>
    <row r="133" spans="1:5" x14ac:dyDescent="0.35">
      <c r="A133" s="187">
        <v>1034000</v>
      </c>
      <c r="B133" s="224" t="s">
        <v>231</v>
      </c>
      <c r="C133" s="199">
        <v>3014047250</v>
      </c>
      <c r="D133" s="199">
        <f>SUMIFS('PBC-TB.31.12.2021'!G:G,'PBC-TB.31.12.2021'!C:C,Sheet5!B133,'PBC-TB.31.12.2021'!B:B,Sheet5!A133)</f>
        <v>1496364000</v>
      </c>
      <c r="E133" s="223">
        <f t="shared" si="2"/>
        <v>-0.50353664827251798</v>
      </c>
    </row>
    <row r="134" spans="1:5" hidden="1" x14ac:dyDescent="0.35">
      <c r="A134" s="187">
        <v>1034200</v>
      </c>
      <c r="B134" s="224" t="s">
        <v>227</v>
      </c>
      <c r="C134" s="199">
        <v>878675760</v>
      </c>
      <c r="D134" s="199">
        <f>SUMIFS('PBC-TB.31.12.2021'!G:G,'PBC-TB.31.12.2021'!C:C,Sheet5!B134,'PBC-TB.31.12.2021'!B:B,Sheet5!A134)</f>
        <v>898670475</v>
      </c>
      <c r="E134" s="223">
        <f t="shared" si="2"/>
        <v>2.27555099505647E-2</v>
      </c>
    </row>
    <row r="135" spans="1:5" x14ac:dyDescent="0.35">
      <c r="A135" s="187">
        <v>1034200</v>
      </c>
      <c r="B135" s="224" t="s">
        <v>231</v>
      </c>
      <c r="C135" s="199">
        <v>3478665695</v>
      </c>
      <c r="D135" s="199">
        <f>SUMIFS('PBC-TB.31.12.2021'!G:G,'PBC-TB.31.12.2021'!C:C,Sheet5!B135,'PBC-TB.31.12.2021'!B:B,Sheet5!A135)</f>
        <v>3482426400</v>
      </c>
      <c r="E135" s="223">
        <f t="shared" si="2"/>
        <v>1.0810768638692084E-3</v>
      </c>
    </row>
    <row r="136" spans="1:5" hidden="1" x14ac:dyDescent="0.35">
      <c r="A136" s="187">
        <v>1034300</v>
      </c>
      <c r="B136" s="224" t="s">
        <v>227</v>
      </c>
      <c r="C136" s="199">
        <v>143465955</v>
      </c>
      <c r="D136" s="199">
        <f>SUMIFS('PBC-TB.31.12.2021'!G:G,'PBC-TB.31.12.2021'!C:C,Sheet5!B136,'PBC-TB.31.12.2021'!B:B,Sheet5!A136)</f>
        <v>941814925</v>
      </c>
      <c r="E136" s="223">
        <f t="shared" si="2"/>
        <v>5.5647276735445699</v>
      </c>
    </row>
    <row r="137" spans="1:5" x14ac:dyDescent="0.35">
      <c r="A137" s="187">
        <v>1034300</v>
      </c>
      <c r="B137" s="224" t="s">
        <v>231</v>
      </c>
      <c r="C137" s="199">
        <v>1514925535</v>
      </c>
      <c r="D137" s="199">
        <f>SUMIFS('PBC-TB.31.12.2021'!G:G,'PBC-TB.31.12.2021'!C:C,Sheet5!B137,'PBC-TB.31.12.2021'!B:B,Sheet5!A137)</f>
        <v>948138000</v>
      </c>
      <c r="E137" s="223">
        <f t="shared" si="2"/>
        <v>-0.37413557426108074</v>
      </c>
    </row>
    <row r="138" spans="1:5" x14ac:dyDescent="0.35">
      <c r="A138" s="187">
        <v>1034400</v>
      </c>
      <c r="B138" s="224" t="s">
        <v>231</v>
      </c>
      <c r="C138" s="199">
        <v>1560973800</v>
      </c>
      <c r="D138" s="199">
        <f>SUMIFS('PBC-TB.31.12.2021'!G:G,'PBC-TB.31.12.2021'!C:C,Sheet5!B138,'PBC-TB.31.12.2021'!B:B,Sheet5!A138)</f>
        <v>1763808000</v>
      </c>
      <c r="E138" s="223">
        <f t="shared" si="2"/>
        <v>0.12994081002512661</v>
      </c>
    </row>
    <row r="139" spans="1:5" hidden="1" x14ac:dyDescent="0.35">
      <c r="A139" s="187">
        <v>1034600</v>
      </c>
      <c r="B139" s="224" t="s">
        <v>227</v>
      </c>
      <c r="C139" s="199">
        <v>2714642650</v>
      </c>
      <c r="D139" s="199">
        <f>SUMIFS('PBC-TB.31.12.2021'!G:G,'PBC-TB.31.12.2021'!C:C,Sheet5!B139,'PBC-TB.31.12.2021'!B:B,Sheet5!A139)</f>
        <v>2314040950</v>
      </c>
      <c r="E139" s="223">
        <f t="shared" si="2"/>
        <v>-0.14757069406538648</v>
      </c>
    </row>
    <row r="140" spans="1:5" x14ac:dyDescent="0.35">
      <c r="A140" s="187">
        <v>1034600</v>
      </c>
      <c r="B140" s="224" t="s">
        <v>231</v>
      </c>
      <c r="C140" s="199">
        <v>2344487455</v>
      </c>
      <c r="D140" s="199">
        <f>SUMIFS('PBC-TB.31.12.2021'!G:G,'PBC-TB.31.12.2021'!C:C,Sheet5!B140,'PBC-TB.31.12.2021'!B:B,Sheet5!A140)</f>
        <v>1715950800</v>
      </c>
      <c r="E140" s="223">
        <f t="shared" si="2"/>
        <v>-0.26809128522293585</v>
      </c>
    </row>
    <row r="141" spans="1:5" hidden="1" x14ac:dyDescent="0.35">
      <c r="A141" s="187">
        <v>1036000</v>
      </c>
      <c r="B141" s="224" t="s">
        <v>227</v>
      </c>
      <c r="C141" s="199">
        <v>1136659050</v>
      </c>
      <c r="D141" s="199">
        <f>SUMIFS('PBC-TB.31.12.2021'!G:G,'PBC-TB.31.12.2021'!C:C,Sheet5!B141,'PBC-TB.31.12.2021'!B:B,Sheet5!A141)</f>
        <v>1521423150</v>
      </c>
      <c r="E141" s="223">
        <f t="shared" si="2"/>
        <v>0.33850440903980838</v>
      </c>
    </row>
    <row r="142" spans="1:5" hidden="1" x14ac:dyDescent="0.35">
      <c r="A142" s="187">
        <v>1036000</v>
      </c>
      <c r="B142" s="224" t="s">
        <v>229</v>
      </c>
      <c r="C142" s="199">
        <v>2239200</v>
      </c>
      <c r="D142" s="199">
        <f>SUMIFS('PBC-TB.31.12.2021'!G:G,'PBC-TB.31.12.2021'!C:C,Sheet5!B142,'PBC-TB.31.12.2021'!B:B,Sheet5!A142)</f>
        <v>0</v>
      </c>
      <c r="E142" s="223">
        <f t="shared" si="2"/>
        <v>-1</v>
      </c>
    </row>
    <row r="143" spans="1:5" x14ac:dyDescent="0.35">
      <c r="A143" s="187">
        <v>1036000</v>
      </c>
      <c r="B143" s="224" t="s">
        <v>231</v>
      </c>
      <c r="C143" s="199">
        <v>3570184600</v>
      </c>
      <c r="D143" s="199">
        <f>SUMIFS('PBC-TB.31.12.2021'!G:G,'PBC-TB.31.12.2021'!C:C,Sheet5!B143,'PBC-TB.31.12.2021'!B:B,Sheet5!A143)</f>
        <v>6121344000</v>
      </c>
      <c r="E143" s="223">
        <f t="shared" si="2"/>
        <v>0.71457352653417416</v>
      </c>
    </row>
    <row r="144" spans="1:5" hidden="1" x14ac:dyDescent="0.35">
      <c r="A144" s="187">
        <v>1038000</v>
      </c>
      <c r="B144" s="224" t="s">
        <v>227</v>
      </c>
      <c r="C144" s="199">
        <v>866471930</v>
      </c>
      <c r="D144" s="199">
        <f>SUMIFS('PBC-TB.31.12.2021'!G:G,'PBC-TB.31.12.2021'!C:C,Sheet5!B144,'PBC-TB.31.12.2021'!B:B,Sheet5!A144)</f>
        <v>1151336775</v>
      </c>
      <c r="E144" s="223">
        <f t="shared" si="2"/>
        <v>0.32876407779303363</v>
      </c>
    </row>
    <row r="145" spans="1:5" x14ac:dyDescent="0.35">
      <c r="A145" s="187">
        <v>1038000</v>
      </c>
      <c r="B145" s="224" t="s">
        <v>231</v>
      </c>
      <c r="C145" s="199">
        <v>7158830095</v>
      </c>
      <c r="D145" s="199">
        <f>SUMIFS('PBC-TB.31.12.2021'!G:G,'PBC-TB.31.12.2021'!C:C,Sheet5!B145,'PBC-TB.31.12.2021'!B:B,Sheet5!A145)</f>
        <v>1121965200</v>
      </c>
      <c r="E145" s="223">
        <f t="shared" si="2"/>
        <v>-0.84327534176518271</v>
      </c>
    </row>
    <row r="146" spans="1:5" hidden="1" x14ac:dyDescent="0.35">
      <c r="A146" s="187">
        <v>1038200</v>
      </c>
      <c r="B146" s="224" t="s">
        <v>227</v>
      </c>
      <c r="C146" s="199">
        <v>1695622845</v>
      </c>
      <c r="D146" s="199">
        <f>SUMIFS('PBC-TB.31.12.2021'!G:G,'PBC-TB.31.12.2021'!C:C,Sheet5!B146,'PBC-TB.31.12.2021'!B:B,Sheet5!A146)</f>
        <v>1825501100</v>
      </c>
      <c r="E146" s="223">
        <f t="shared" si="2"/>
        <v>7.6596193182334724E-2</v>
      </c>
    </row>
    <row r="147" spans="1:5" x14ac:dyDescent="0.35">
      <c r="A147" s="187">
        <v>1038200</v>
      </c>
      <c r="B147" s="224" t="s">
        <v>231</v>
      </c>
      <c r="C147" s="199">
        <v>2249941795</v>
      </c>
      <c r="D147" s="199">
        <f>SUMIFS('PBC-TB.31.12.2021'!G:G,'PBC-TB.31.12.2021'!C:C,Sheet5!B147,'PBC-TB.31.12.2021'!B:B,Sheet5!A147)</f>
        <v>4901452800</v>
      </c>
      <c r="E147" s="223">
        <f t="shared" si="2"/>
        <v>1.1784798215191161</v>
      </c>
    </row>
    <row r="148" spans="1:5" hidden="1" x14ac:dyDescent="0.35">
      <c r="A148" s="187">
        <v>1038400</v>
      </c>
      <c r="B148" s="224" t="s">
        <v>227</v>
      </c>
      <c r="C148" s="199">
        <v>589473370</v>
      </c>
      <c r="D148" s="199">
        <f>SUMIFS('PBC-TB.31.12.2021'!G:G,'PBC-TB.31.12.2021'!C:C,Sheet5!B148,'PBC-TB.31.12.2021'!B:B,Sheet5!A148)</f>
        <v>2172206800</v>
      </c>
      <c r="E148" s="223">
        <f t="shared" si="2"/>
        <v>2.6849956428057133</v>
      </c>
    </row>
    <row r="149" spans="1:5" hidden="1" x14ac:dyDescent="0.35">
      <c r="A149" s="187">
        <v>1038400</v>
      </c>
      <c r="B149" s="224" t="s">
        <v>229</v>
      </c>
      <c r="C149" s="199">
        <v>95613840</v>
      </c>
      <c r="D149" s="199">
        <f>SUMIFS('PBC-TB.31.12.2021'!G:G,'PBC-TB.31.12.2021'!C:C,Sheet5!B149,'PBC-TB.31.12.2021'!B:B,Sheet5!A149)</f>
        <v>0</v>
      </c>
      <c r="E149" s="223">
        <f t="shared" si="2"/>
        <v>-1</v>
      </c>
    </row>
    <row r="150" spans="1:5" x14ac:dyDescent="0.35">
      <c r="A150" s="187">
        <v>1038400</v>
      </c>
      <c r="B150" s="224" t="s">
        <v>231</v>
      </c>
      <c r="C150" s="199">
        <v>2576831335</v>
      </c>
      <c r="D150" s="199">
        <f>SUMIFS('PBC-TB.31.12.2021'!G:G,'PBC-TB.31.12.2021'!C:C,Sheet5!B150,'PBC-TB.31.12.2021'!B:B,Sheet5!A150)</f>
        <v>2300748000</v>
      </c>
      <c r="E150" s="223">
        <f t="shared" si="2"/>
        <v>-0.1071406309175451</v>
      </c>
    </row>
    <row r="151" spans="1:5" hidden="1" x14ac:dyDescent="0.35">
      <c r="A151" s="187">
        <v>1040000</v>
      </c>
      <c r="B151" s="224" t="s">
        <v>227</v>
      </c>
      <c r="C151" s="199">
        <v>4257150</v>
      </c>
      <c r="D151" s="199">
        <f>SUMIFS('PBC-TB.31.12.2021'!G:G,'PBC-TB.31.12.2021'!C:C,Sheet5!B151,'PBC-TB.31.12.2021'!B:B,Sheet5!A151)</f>
        <v>1880788000</v>
      </c>
      <c r="E151" s="223">
        <f t="shared" si="2"/>
        <v>440.79509765923211</v>
      </c>
    </row>
    <row r="152" spans="1:5" x14ac:dyDescent="0.35">
      <c r="A152" s="187">
        <v>1040000</v>
      </c>
      <c r="B152" s="224" t="s">
        <v>231</v>
      </c>
      <c r="C152" s="199">
        <v>794604055</v>
      </c>
      <c r="D152" s="199">
        <f>SUMIFS('PBC-TB.31.12.2021'!G:G,'PBC-TB.31.12.2021'!C:C,Sheet5!B152,'PBC-TB.31.12.2021'!B:B,Sheet5!A152)</f>
        <v>1673565600</v>
      </c>
      <c r="E152" s="223">
        <f t="shared" si="2"/>
        <v>1.1061629241245188</v>
      </c>
    </row>
    <row r="153" spans="1:5" x14ac:dyDescent="0.35">
      <c r="A153" s="187">
        <v>1040200</v>
      </c>
      <c r="B153" s="224" t="s">
        <v>231</v>
      </c>
      <c r="C153" s="199">
        <v>972258400</v>
      </c>
      <c r="D153" s="199">
        <f>SUMIFS('PBC-TB.31.12.2021'!G:G,'PBC-TB.31.12.2021'!C:C,Sheet5!B153,'PBC-TB.31.12.2021'!B:B,Sheet5!A153)</f>
        <v>1204524000</v>
      </c>
      <c r="E153" s="223">
        <f t="shared" si="2"/>
        <v>0.23889287045501484</v>
      </c>
    </row>
    <row r="154" spans="1:5" hidden="1" x14ac:dyDescent="0.35">
      <c r="A154" s="187">
        <v>1042000</v>
      </c>
      <c r="B154" s="224" t="s">
        <v>227</v>
      </c>
      <c r="C154" s="199">
        <v>2635317755</v>
      </c>
      <c r="D154" s="199">
        <f>SUMIFS('PBC-TB.31.12.2021'!G:G,'PBC-TB.31.12.2021'!C:C,Sheet5!B154,'PBC-TB.31.12.2021'!B:B,Sheet5!A154)</f>
        <v>1450635250</v>
      </c>
      <c r="E154" s="223">
        <f t="shared" si="2"/>
        <v>-0.44954066838896245</v>
      </c>
    </row>
    <row r="155" spans="1:5" x14ac:dyDescent="0.35">
      <c r="A155" s="187">
        <v>1042000</v>
      </c>
      <c r="B155" s="224" t="s">
        <v>231</v>
      </c>
      <c r="C155" s="199">
        <v>3861122760</v>
      </c>
      <c r="D155" s="199">
        <f>SUMIFS('PBC-TB.31.12.2021'!G:G,'PBC-TB.31.12.2021'!C:C,Sheet5!B155,'PBC-TB.31.12.2021'!B:B,Sheet5!A155)</f>
        <v>4194196800</v>
      </c>
      <c r="E155" s="223">
        <f t="shared" si="2"/>
        <v>8.6263519888707188E-2</v>
      </c>
    </row>
    <row r="156" spans="1:5" hidden="1" x14ac:dyDescent="0.35">
      <c r="A156" s="187">
        <v>1042200</v>
      </c>
      <c r="B156" s="224" t="s">
        <v>227</v>
      </c>
      <c r="C156" s="199">
        <v>361290130</v>
      </c>
      <c r="D156" s="199">
        <f>SUMIFS('PBC-TB.31.12.2021'!G:G,'PBC-TB.31.12.2021'!C:C,Sheet5!B156,'PBC-TB.31.12.2021'!B:B,Sheet5!A156)</f>
        <v>300719400</v>
      </c>
      <c r="E156" s="223">
        <f t="shared" si="2"/>
        <v>-0.16765121704265765</v>
      </c>
    </row>
    <row r="157" spans="1:5" x14ac:dyDescent="0.35">
      <c r="A157" s="187">
        <v>1042200</v>
      </c>
      <c r="B157" s="224" t="s">
        <v>231</v>
      </c>
      <c r="C157" s="199">
        <v>814312620</v>
      </c>
      <c r="D157" s="199">
        <f>SUMIFS('PBC-TB.31.12.2021'!G:G,'PBC-TB.31.12.2021'!C:C,Sheet5!B157,'PBC-TB.31.12.2021'!B:B,Sheet5!A157)</f>
        <v>1710478800</v>
      </c>
      <c r="E157" s="223">
        <f t="shared" si="2"/>
        <v>1.1005185944434952</v>
      </c>
    </row>
    <row r="158" spans="1:5" hidden="1" x14ac:dyDescent="0.35">
      <c r="A158" s="187">
        <v>1042400</v>
      </c>
      <c r="B158" s="224" t="s">
        <v>227</v>
      </c>
      <c r="C158" s="199">
        <v>110969710</v>
      </c>
      <c r="D158" s="199">
        <f>SUMIFS('PBC-TB.31.12.2021'!G:G,'PBC-TB.31.12.2021'!C:C,Sheet5!B158,'PBC-TB.31.12.2021'!B:B,Sheet5!A158)</f>
        <v>622881850</v>
      </c>
      <c r="E158" s="223">
        <f t="shared" si="2"/>
        <v>4.6130799116263344</v>
      </c>
    </row>
    <row r="159" spans="1:5" x14ac:dyDescent="0.35">
      <c r="A159" s="187">
        <v>1042400</v>
      </c>
      <c r="B159" s="224" t="s">
        <v>231</v>
      </c>
      <c r="C159" s="199">
        <v>2629880415</v>
      </c>
      <c r="D159" s="199">
        <f>SUMIFS('PBC-TB.31.12.2021'!G:G,'PBC-TB.31.12.2021'!C:C,Sheet5!B159,'PBC-TB.31.12.2021'!B:B,Sheet5!A159)</f>
        <v>2962974000</v>
      </c>
      <c r="E159" s="223">
        <f t="shared" si="2"/>
        <v>0.12665731228695432</v>
      </c>
    </row>
    <row r="160" spans="1:5" hidden="1" x14ac:dyDescent="0.35">
      <c r="A160" s="187">
        <v>1043000</v>
      </c>
      <c r="B160" s="224" t="s">
        <v>227</v>
      </c>
      <c r="C160" s="199">
        <v>1223788720</v>
      </c>
      <c r="D160" s="199">
        <f>SUMIFS('PBC-TB.31.12.2021'!G:G,'PBC-TB.31.12.2021'!C:C,Sheet5!B160,'PBC-TB.31.12.2021'!B:B,Sheet5!A160)</f>
        <v>201642175</v>
      </c>
      <c r="E160" s="223">
        <f t="shared" si="2"/>
        <v>-0.83523121948697154</v>
      </c>
    </row>
    <row r="161" spans="1:5" x14ac:dyDescent="0.35">
      <c r="A161" s="187">
        <v>1043000</v>
      </c>
      <c r="B161" s="224" t="s">
        <v>231</v>
      </c>
      <c r="C161" s="199">
        <v>5649865650</v>
      </c>
      <c r="D161" s="199">
        <f>SUMIFS('PBC-TB.31.12.2021'!G:G,'PBC-TB.31.12.2021'!C:C,Sheet5!B161,'PBC-TB.31.12.2021'!B:B,Sheet5!A161)</f>
        <v>2410416000</v>
      </c>
      <c r="E161" s="223">
        <f t="shared" si="2"/>
        <v>-0.57336755432405728</v>
      </c>
    </row>
    <row r="162" spans="1:5" hidden="1" x14ac:dyDescent="0.35">
      <c r="A162" s="187">
        <v>1044000</v>
      </c>
      <c r="B162" s="224" t="s">
        <v>227</v>
      </c>
      <c r="C162" s="199">
        <v>4024993420</v>
      </c>
      <c r="D162" s="199">
        <f>SUMIFS('PBC-TB.31.12.2021'!G:G,'PBC-TB.31.12.2021'!C:C,Sheet5!B162,'PBC-TB.31.12.2021'!B:B,Sheet5!A162)</f>
        <v>5472886400</v>
      </c>
      <c r="E162" s="223">
        <f t="shared" si="2"/>
        <v>0.35972555204823164</v>
      </c>
    </row>
    <row r="163" spans="1:5" x14ac:dyDescent="0.35">
      <c r="A163" s="187">
        <v>1044000</v>
      </c>
      <c r="B163" s="224" t="s">
        <v>231</v>
      </c>
      <c r="C163" s="199">
        <v>14986157155</v>
      </c>
      <c r="D163" s="199">
        <f>SUMIFS('PBC-TB.31.12.2021'!G:G,'PBC-TB.31.12.2021'!C:C,Sheet5!B163,'PBC-TB.31.12.2021'!B:B,Sheet5!A163)</f>
        <v>17211013200</v>
      </c>
      <c r="E163" s="223">
        <f t="shared" si="2"/>
        <v>0.1484607442714356</v>
      </c>
    </row>
    <row r="164" spans="1:5" hidden="1" x14ac:dyDescent="0.35">
      <c r="A164" s="187">
        <v>1044100</v>
      </c>
      <c r="B164" s="224" t="s">
        <v>227</v>
      </c>
      <c r="C164" s="199">
        <v>243508980</v>
      </c>
      <c r="D164" s="199">
        <f>SUMIFS('PBC-TB.31.12.2021'!G:G,'PBC-TB.31.12.2021'!C:C,Sheet5!B164,'PBC-TB.31.12.2021'!B:B,Sheet5!A164)</f>
        <v>1302084000</v>
      </c>
      <c r="E164" s="223">
        <f t="shared" si="2"/>
        <v>4.3471703589740303</v>
      </c>
    </row>
    <row r="165" spans="1:5" x14ac:dyDescent="0.35">
      <c r="A165" s="187">
        <v>1044100</v>
      </c>
      <c r="B165" s="224" t="s">
        <v>231</v>
      </c>
      <c r="C165" s="199">
        <v>5257288595</v>
      </c>
      <c r="D165" s="199">
        <f>SUMIFS('PBC-TB.31.12.2021'!G:G,'PBC-TB.31.12.2021'!C:C,Sheet5!B165,'PBC-TB.31.12.2021'!B:B,Sheet5!A165)</f>
        <v>2160140400</v>
      </c>
      <c r="E165" s="223">
        <f t="shared" si="2"/>
        <v>-0.58911511876018674</v>
      </c>
    </row>
    <row r="166" spans="1:5" hidden="1" x14ac:dyDescent="0.35">
      <c r="A166" s="187">
        <v>1044200</v>
      </c>
      <c r="B166" s="224" t="s">
        <v>227</v>
      </c>
      <c r="C166" s="199">
        <v>585074315</v>
      </c>
      <c r="D166" s="199">
        <f>SUMIFS('PBC-TB.31.12.2021'!G:G,'PBC-TB.31.12.2021'!C:C,Sheet5!B166,'PBC-TB.31.12.2021'!B:B,Sheet5!A166)</f>
        <v>299815175</v>
      </c>
      <c r="E166" s="223">
        <f t="shared" si="2"/>
        <v>-0.48756052468309091</v>
      </c>
    </row>
    <row r="167" spans="1:5" x14ac:dyDescent="0.35">
      <c r="A167" s="187">
        <v>1044200</v>
      </c>
      <c r="B167" s="224" t="s">
        <v>231</v>
      </c>
      <c r="C167" s="199">
        <v>3262980520</v>
      </c>
      <c r="D167" s="199">
        <f>SUMIFS('PBC-TB.31.12.2021'!G:G,'PBC-TB.31.12.2021'!C:C,Sheet5!B167,'PBC-TB.31.12.2021'!B:B,Sheet5!A167)</f>
        <v>4933692000</v>
      </c>
      <c r="E167" s="223">
        <f t="shared" si="2"/>
        <v>0.51202005950069229</v>
      </c>
    </row>
    <row r="168" spans="1:5" hidden="1" x14ac:dyDescent="0.35">
      <c r="A168" s="187">
        <v>1044400</v>
      </c>
      <c r="B168" s="224" t="s">
        <v>227</v>
      </c>
      <c r="C168" s="199">
        <v>2024984350</v>
      </c>
      <c r="D168" s="199">
        <f>SUMIFS('PBC-TB.31.12.2021'!G:G,'PBC-TB.31.12.2021'!C:C,Sheet5!B168,'PBC-TB.31.12.2021'!B:B,Sheet5!A168)</f>
        <v>864180750</v>
      </c>
      <c r="E168" s="223">
        <f t="shared" si="2"/>
        <v>-0.57324077591019407</v>
      </c>
    </row>
    <row r="169" spans="1:5" x14ac:dyDescent="0.35">
      <c r="A169" s="187">
        <v>1044400</v>
      </c>
      <c r="B169" s="224" t="s">
        <v>231</v>
      </c>
      <c r="C169" s="199">
        <v>3891575150</v>
      </c>
      <c r="D169" s="199">
        <f>SUMIFS('PBC-TB.31.12.2021'!G:G,'PBC-TB.31.12.2021'!C:C,Sheet5!B169,'PBC-TB.31.12.2021'!B:B,Sheet5!A169)</f>
        <v>3726933600</v>
      </c>
      <c r="E169" s="223">
        <f t="shared" si="2"/>
        <v>-4.2307174769578841E-2</v>
      </c>
    </row>
    <row r="170" spans="1:5" hidden="1" x14ac:dyDescent="0.35">
      <c r="A170" s="187">
        <v>1045000</v>
      </c>
      <c r="B170" s="224" t="s">
        <v>227</v>
      </c>
      <c r="C170" s="199">
        <v>305663370</v>
      </c>
      <c r="D170" s="199">
        <f>SUMIFS('PBC-TB.31.12.2021'!G:G,'PBC-TB.31.12.2021'!C:C,Sheet5!B170,'PBC-TB.31.12.2021'!B:B,Sheet5!A170)</f>
        <v>70271200</v>
      </c>
      <c r="E170" s="223">
        <f t="shared" si="2"/>
        <v>-0.77010264592711908</v>
      </c>
    </row>
    <row r="171" spans="1:5" x14ac:dyDescent="0.35">
      <c r="A171" s="187">
        <v>1045000</v>
      </c>
      <c r="B171" s="224" t="s">
        <v>231</v>
      </c>
      <c r="C171" s="199">
        <v>34657500</v>
      </c>
      <c r="D171" s="199">
        <f>SUMIFS('PBC-TB.31.12.2021'!G:G,'PBC-TB.31.12.2021'!C:C,Sheet5!B171,'PBC-TB.31.12.2021'!B:B,Sheet5!A171)</f>
        <v>84360000</v>
      </c>
      <c r="E171" s="223">
        <f t="shared" si="2"/>
        <v>1.4341051720406839</v>
      </c>
    </row>
    <row r="172" spans="1:5" hidden="1" x14ac:dyDescent="0.35">
      <c r="A172" s="187">
        <v>1046000</v>
      </c>
      <c r="B172" s="224" t="s">
        <v>224</v>
      </c>
      <c r="C172" s="199">
        <v>68510750</v>
      </c>
      <c r="D172" s="199">
        <f>SUMIFS('PBC-TB.31.12.2021'!G:G,'PBC-TB.31.12.2021'!C:C,Sheet5!B172,'PBC-TB.31.12.2021'!B:B,Sheet5!A172)</f>
        <v>231249150</v>
      </c>
      <c r="E172" s="223">
        <f t="shared" si="2"/>
        <v>2.3753702886043433</v>
      </c>
    </row>
    <row r="173" spans="1:5" hidden="1" x14ac:dyDescent="0.35">
      <c r="A173" s="187">
        <v>1046000</v>
      </c>
      <c r="B173" s="224" t="s">
        <v>226</v>
      </c>
      <c r="C173" s="199">
        <v>7246800</v>
      </c>
      <c r="D173" s="199">
        <f>SUMIFS('PBC-TB.31.12.2021'!G:G,'PBC-TB.31.12.2021'!C:C,Sheet5!B173,'PBC-TB.31.12.2021'!B:B,Sheet5!A173)</f>
        <v>42998400</v>
      </c>
      <c r="E173" s="223">
        <f t="shared" si="2"/>
        <v>4.9334326875310479</v>
      </c>
    </row>
    <row r="174" spans="1:5" hidden="1" x14ac:dyDescent="0.35">
      <c r="A174" s="187">
        <v>1046000</v>
      </c>
      <c r="B174" s="224" t="s">
        <v>227</v>
      </c>
      <c r="C174" s="199">
        <v>177381250</v>
      </c>
      <c r="D174" s="199">
        <f>SUMIFS('PBC-TB.31.12.2021'!G:G,'PBC-TB.31.12.2021'!C:C,Sheet5!B174,'PBC-TB.31.12.2021'!B:B,Sheet5!A174)</f>
        <v>752315200</v>
      </c>
      <c r="E174" s="223">
        <f t="shared" si="2"/>
        <v>3.2412329375286282</v>
      </c>
    </row>
    <row r="175" spans="1:5" hidden="1" x14ac:dyDescent="0.35">
      <c r="A175" s="187">
        <v>1046000</v>
      </c>
      <c r="B175" s="224" t="s">
        <v>229</v>
      </c>
      <c r="C175" s="199">
        <v>11196000</v>
      </c>
      <c r="D175" s="199">
        <f>SUMIFS('PBC-TB.31.12.2021'!G:G,'PBC-TB.31.12.2021'!C:C,Sheet5!B175,'PBC-TB.31.12.2021'!B:B,Sheet5!A175)</f>
        <v>0</v>
      </c>
      <c r="E175" s="223">
        <f t="shared" si="2"/>
        <v>-1</v>
      </c>
    </row>
    <row r="176" spans="1:5" x14ac:dyDescent="0.35">
      <c r="A176" s="187">
        <v>1046000</v>
      </c>
      <c r="B176" s="224" t="s">
        <v>231</v>
      </c>
      <c r="C176" s="199">
        <v>2625883250</v>
      </c>
      <c r="D176" s="199">
        <f>SUMIFS('PBC-TB.31.12.2021'!G:G,'PBC-TB.31.12.2021'!C:C,Sheet5!B176,'PBC-TB.31.12.2021'!B:B,Sheet5!A176)</f>
        <v>11120882400</v>
      </c>
      <c r="E176" s="223">
        <f t="shared" si="2"/>
        <v>3.2351016177128211</v>
      </c>
    </row>
    <row r="177" spans="1:5" hidden="1" x14ac:dyDescent="0.35">
      <c r="A177" s="187">
        <v>1046200</v>
      </c>
      <c r="B177" s="224" t="s">
        <v>224</v>
      </c>
      <c r="C177" s="199">
        <v>1779500</v>
      </c>
      <c r="D177" s="199">
        <f>SUMIFS('PBC-TB.31.12.2021'!G:G,'PBC-TB.31.12.2021'!C:C,Sheet5!B177,'PBC-TB.31.12.2021'!B:B,Sheet5!A177)</f>
        <v>0</v>
      </c>
      <c r="E177" s="223">
        <f t="shared" si="2"/>
        <v>-1</v>
      </c>
    </row>
    <row r="178" spans="1:5" hidden="1" x14ac:dyDescent="0.35">
      <c r="A178" s="187">
        <v>1046200</v>
      </c>
      <c r="B178" s="224" t="s">
        <v>226</v>
      </c>
      <c r="C178" s="199">
        <v>9058500</v>
      </c>
      <c r="D178" s="199">
        <f>SUMIFS('PBC-TB.31.12.2021'!G:G,'PBC-TB.31.12.2021'!C:C,Sheet5!B178,'PBC-TB.31.12.2021'!B:B,Sheet5!A178)</f>
        <v>0</v>
      </c>
      <c r="E178" s="223">
        <f t="shared" si="2"/>
        <v>-1</v>
      </c>
    </row>
    <row r="179" spans="1:5" hidden="1" x14ac:dyDescent="0.35">
      <c r="A179" s="187">
        <v>1046200</v>
      </c>
      <c r="B179" s="224" t="s">
        <v>227</v>
      </c>
      <c r="C179" s="199">
        <v>42003880</v>
      </c>
      <c r="D179" s="199">
        <f>SUMIFS('PBC-TB.31.12.2021'!G:G,'PBC-TB.31.12.2021'!C:C,Sheet5!B179,'PBC-TB.31.12.2021'!B:B,Sheet5!A179)</f>
        <v>28289325</v>
      </c>
      <c r="E179" s="223">
        <f t="shared" si="2"/>
        <v>-0.32650686079476465</v>
      </c>
    </row>
    <row r="180" spans="1:5" x14ac:dyDescent="0.35">
      <c r="A180" s="187">
        <v>1046200</v>
      </c>
      <c r="B180" s="224" t="s">
        <v>231</v>
      </c>
      <c r="C180" s="199">
        <v>915974620</v>
      </c>
      <c r="D180" s="199">
        <f>SUMIFS('PBC-TB.31.12.2021'!G:G,'PBC-TB.31.12.2021'!C:C,Sheet5!B180,'PBC-TB.31.12.2021'!B:B,Sheet5!A180)</f>
        <v>583794000</v>
      </c>
      <c r="E180" s="223">
        <f t="shared" si="2"/>
        <v>-0.36265264642376227</v>
      </c>
    </row>
    <row r="181" spans="1:5" hidden="1" x14ac:dyDescent="0.35">
      <c r="A181" s="187">
        <v>1047000</v>
      </c>
      <c r="B181" s="224" t="s">
        <v>227</v>
      </c>
      <c r="C181" s="199">
        <v>1888755550</v>
      </c>
      <c r="D181" s="199">
        <f>SUMIFS('PBC-TB.31.12.2021'!G:G,'PBC-TB.31.12.2021'!C:C,Sheet5!B181,'PBC-TB.31.12.2021'!B:B,Sheet5!A181)</f>
        <v>2331608750</v>
      </c>
      <c r="E181" s="223">
        <f t="shared" si="2"/>
        <v>0.2344682455069424</v>
      </c>
    </row>
    <row r="182" spans="1:5" x14ac:dyDescent="0.35">
      <c r="A182" s="187">
        <v>1047000</v>
      </c>
      <c r="B182" s="224" t="s">
        <v>231</v>
      </c>
      <c r="C182" s="199">
        <v>2809568000</v>
      </c>
      <c r="D182" s="199">
        <f>SUMIFS('PBC-TB.31.12.2021'!G:G,'PBC-TB.31.12.2021'!C:C,Sheet5!B182,'PBC-TB.31.12.2021'!B:B,Sheet5!A182)</f>
        <v>5305560000</v>
      </c>
      <c r="E182" s="223">
        <f t="shared" si="2"/>
        <v>0.88838995888335859</v>
      </c>
    </row>
    <row r="183" spans="1:5" hidden="1" x14ac:dyDescent="0.35">
      <c r="A183" s="187">
        <v>1048000</v>
      </c>
      <c r="B183" s="224" t="s">
        <v>224</v>
      </c>
      <c r="C183" s="199">
        <v>475126500</v>
      </c>
      <c r="D183" s="199">
        <f>SUMIFS('PBC-TB.31.12.2021'!G:G,'PBC-TB.31.12.2021'!C:C,Sheet5!B183,'PBC-TB.31.12.2021'!B:B,Sheet5!A183)</f>
        <v>250312700</v>
      </c>
      <c r="E183" s="223">
        <f t="shared" si="2"/>
        <v>-0.47316619889650441</v>
      </c>
    </row>
    <row r="184" spans="1:5" hidden="1" x14ac:dyDescent="0.35">
      <c r="A184" s="187">
        <v>1048000</v>
      </c>
      <c r="B184" s="224" t="s">
        <v>226</v>
      </c>
      <c r="C184" s="199">
        <v>540792450</v>
      </c>
      <c r="D184" s="199">
        <f>SUMIFS('PBC-TB.31.12.2021'!G:G,'PBC-TB.31.12.2021'!C:C,Sheet5!B184,'PBC-TB.31.12.2021'!B:B,Sheet5!A184)</f>
        <v>321413040</v>
      </c>
      <c r="E184" s="223">
        <f t="shared" si="2"/>
        <v>-0.40566285642486316</v>
      </c>
    </row>
    <row r="185" spans="1:5" hidden="1" x14ac:dyDescent="0.35">
      <c r="A185" s="187">
        <v>1048000</v>
      </c>
      <c r="B185" s="224" t="s">
        <v>227</v>
      </c>
      <c r="C185" s="199">
        <v>454096000</v>
      </c>
      <c r="D185" s="199">
        <f>SUMIFS('PBC-TB.31.12.2021'!G:G,'PBC-TB.31.12.2021'!C:C,Sheet5!B185,'PBC-TB.31.12.2021'!B:B,Sheet5!A185)</f>
        <v>258350000</v>
      </c>
      <c r="E185" s="223">
        <f t="shared" si="2"/>
        <v>-0.43106743948416193</v>
      </c>
    </row>
    <row r="186" spans="1:5" hidden="1" x14ac:dyDescent="0.35">
      <c r="A186" s="187">
        <v>1048000</v>
      </c>
      <c r="B186" s="224" t="s">
        <v>228</v>
      </c>
      <c r="C186" s="199">
        <v>157790000</v>
      </c>
      <c r="D186" s="199">
        <f>SUMIFS('PBC-TB.31.12.2021'!G:G,'PBC-TB.31.12.2021'!C:C,Sheet5!B186,'PBC-TB.31.12.2021'!B:B,Sheet5!A186)</f>
        <v>96089760</v>
      </c>
      <c r="E186" s="223">
        <f t="shared" si="2"/>
        <v>-0.39102756828696367</v>
      </c>
    </row>
    <row r="187" spans="1:5" hidden="1" x14ac:dyDescent="0.35">
      <c r="A187" s="187">
        <v>1048000</v>
      </c>
      <c r="B187" s="224" t="s">
        <v>229</v>
      </c>
      <c r="C187" s="199">
        <v>223920000</v>
      </c>
      <c r="D187" s="199">
        <f>SUMIFS('PBC-TB.31.12.2021'!G:G,'PBC-TB.31.12.2021'!C:C,Sheet5!B187,'PBC-TB.31.12.2021'!B:B,Sheet5!A187)</f>
        <v>198170000</v>
      </c>
      <c r="E187" s="223">
        <f t="shared" si="2"/>
        <v>-0.11499642729546267</v>
      </c>
    </row>
    <row r="188" spans="1:5" hidden="1" x14ac:dyDescent="0.35">
      <c r="A188" s="187">
        <v>1048000</v>
      </c>
      <c r="B188" s="224" t="s">
        <v>230</v>
      </c>
      <c r="C188" s="199">
        <v>262065000</v>
      </c>
      <c r="D188" s="199">
        <f>SUMIFS('PBC-TB.31.12.2021'!G:G,'PBC-TB.31.12.2021'!C:C,Sheet5!B188,'PBC-TB.31.12.2021'!B:B,Sheet5!A188)</f>
        <v>179108200</v>
      </c>
      <c r="E188" s="223">
        <f t="shared" si="2"/>
        <v>-0.31655047411901627</v>
      </c>
    </row>
    <row r="189" spans="1:5" x14ac:dyDescent="0.35">
      <c r="A189" s="187">
        <v>1048000</v>
      </c>
      <c r="B189" s="224" t="s">
        <v>231</v>
      </c>
      <c r="C189" s="199">
        <v>1877211935</v>
      </c>
      <c r="D189" s="199">
        <f>SUMIFS('PBC-TB.31.12.2021'!G:G,'PBC-TB.31.12.2021'!C:C,Sheet5!B189,'PBC-TB.31.12.2021'!B:B,Sheet5!A189)</f>
        <v>5810466000</v>
      </c>
      <c r="E189" s="223">
        <f t="shared" si="2"/>
        <v>2.0952637215147472</v>
      </c>
    </row>
    <row r="190" spans="1:5" hidden="1" x14ac:dyDescent="0.35">
      <c r="A190" s="187">
        <v>1048200</v>
      </c>
      <c r="B190" s="224" t="s">
        <v>227</v>
      </c>
      <c r="C190" s="199">
        <v>40726735</v>
      </c>
      <c r="D190" s="199">
        <f>SUMIFS('PBC-TB.31.12.2021'!G:G,'PBC-TB.31.12.2021'!C:C,Sheet5!B190,'PBC-TB.31.12.2021'!B:B,Sheet5!A190)</f>
        <v>24155725</v>
      </c>
      <c r="E190" s="223">
        <f t="shared" si="2"/>
        <v>-0.40688284980369777</v>
      </c>
    </row>
    <row r="191" spans="1:5" x14ac:dyDescent="0.35">
      <c r="A191" s="187">
        <v>1048200</v>
      </c>
      <c r="B191" s="224" t="s">
        <v>231</v>
      </c>
      <c r="C191" s="199">
        <v>373423010</v>
      </c>
      <c r="D191" s="199">
        <f>SUMIFS('PBC-TB.31.12.2021'!G:G,'PBC-TB.31.12.2021'!C:C,Sheet5!B191,'PBC-TB.31.12.2021'!B:B,Sheet5!A191)</f>
        <v>508668000</v>
      </c>
      <c r="E191" s="223">
        <f t="shared" si="2"/>
        <v>0.36217636936727599</v>
      </c>
    </row>
    <row r="192" spans="1:5" hidden="1" x14ac:dyDescent="0.35">
      <c r="A192" s="187">
        <v>1048400</v>
      </c>
      <c r="B192" s="224" t="s">
        <v>226</v>
      </c>
      <c r="C192" s="199">
        <v>1811700</v>
      </c>
      <c r="D192" s="199">
        <f>SUMIFS('PBC-TB.31.12.2021'!G:G,'PBC-TB.31.12.2021'!C:C,Sheet5!B192,'PBC-TB.31.12.2021'!B:B,Sheet5!A192)</f>
        <v>0</v>
      </c>
      <c r="E192" s="223">
        <f t="shared" si="2"/>
        <v>-1</v>
      </c>
    </row>
    <row r="193" spans="1:5" x14ac:dyDescent="0.35">
      <c r="A193" s="187">
        <v>1048400</v>
      </c>
      <c r="B193" s="224" t="s">
        <v>231</v>
      </c>
      <c r="C193" s="199">
        <v>869094575</v>
      </c>
      <c r="D193" s="199">
        <f>SUMIFS('PBC-TB.31.12.2021'!G:G,'PBC-TB.31.12.2021'!C:C,Sheet5!B193,'PBC-TB.31.12.2021'!B:B,Sheet5!A193)</f>
        <v>896085600</v>
      </c>
      <c r="E193" s="223">
        <f t="shared" si="2"/>
        <v>3.105648772459545E-2</v>
      </c>
    </row>
    <row r="194" spans="1:5" x14ac:dyDescent="0.35">
      <c r="A194" s="187">
        <v>1048600</v>
      </c>
      <c r="B194" s="224" t="s">
        <v>231</v>
      </c>
      <c r="C194" s="199">
        <v>627578010</v>
      </c>
      <c r="D194" s="199">
        <f>SUMIFS('PBC-TB.31.12.2021'!G:G,'PBC-TB.31.12.2021'!C:C,Sheet5!B194,'PBC-TB.31.12.2021'!B:B,Sheet5!A194)</f>
        <v>613890000</v>
      </c>
      <c r="E194" s="223">
        <f t="shared" si="2"/>
        <v>-2.1810850255890898E-2</v>
      </c>
    </row>
    <row r="195" spans="1:5" x14ac:dyDescent="0.35">
      <c r="A195" s="187">
        <v>1048800</v>
      </c>
      <c r="B195" s="224" t="s">
        <v>231</v>
      </c>
      <c r="C195" s="199">
        <v>161665685</v>
      </c>
      <c r="D195" s="199">
        <f>SUMIFS('PBC-TB.31.12.2021'!G:G,'PBC-TB.31.12.2021'!C:C,Sheet5!B195,'PBC-TB.31.12.2021'!B:B,Sheet5!A195)</f>
        <v>217329600</v>
      </c>
      <c r="E195" s="223">
        <f t="shared" ref="E195:E258" si="3">(D195-C195)/C195</f>
        <v>0.34431496702593378</v>
      </c>
    </row>
    <row r="196" spans="1:5" hidden="1" x14ac:dyDescent="0.35">
      <c r="A196" s="187">
        <v>1049000</v>
      </c>
      <c r="B196" s="224" t="s">
        <v>227</v>
      </c>
      <c r="C196" s="199">
        <v>0</v>
      </c>
      <c r="D196" s="199">
        <f>SUMIFS('PBC-TB.31.12.2021'!G:G,'PBC-TB.31.12.2021'!C:C,Sheet5!B196,'PBC-TB.31.12.2021'!B:B,Sheet5!A196)</f>
        <v>0</v>
      </c>
      <c r="E196" s="223" t="e">
        <f t="shared" si="3"/>
        <v>#DIV/0!</v>
      </c>
    </row>
    <row r="197" spans="1:5" x14ac:dyDescent="0.35">
      <c r="A197" s="187">
        <v>1049000</v>
      </c>
      <c r="B197" s="224" t="s">
        <v>231</v>
      </c>
      <c r="C197" s="199">
        <v>0</v>
      </c>
      <c r="D197" s="199">
        <f>SUMIFS('PBC-TB.31.12.2021'!G:G,'PBC-TB.31.12.2021'!C:C,Sheet5!B197,'PBC-TB.31.12.2021'!B:B,Sheet5!A197)</f>
        <v>0</v>
      </c>
      <c r="E197" s="223" t="e">
        <f t="shared" si="3"/>
        <v>#DIV/0!</v>
      </c>
    </row>
    <row r="198" spans="1:5" x14ac:dyDescent="0.35">
      <c r="A198" s="187">
        <v>1050000</v>
      </c>
      <c r="B198" s="224" t="s">
        <v>231</v>
      </c>
      <c r="C198" s="199">
        <v>1945856890</v>
      </c>
      <c r="D198" s="199">
        <f>SUMIFS('PBC-TB.31.12.2021'!G:G,'PBC-TB.31.12.2021'!C:C,Sheet5!B198,'PBC-TB.31.12.2021'!B:B,Sheet5!A198)</f>
        <v>4703822400</v>
      </c>
      <c r="E198" s="223">
        <f t="shared" si="3"/>
        <v>1.4173526964770775</v>
      </c>
    </row>
    <row r="199" spans="1:5" hidden="1" x14ac:dyDescent="0.35">
      <c r="A199" s="187">
        <v>1050200</v>
      </c>
      <c r="B199" s="224" t="s">
        <v>227</v>
      </c>
      <c r="C199" s="199">
        <v>217966080</v>
      </c>
      <c r="D199" s="199">
        <f>SUMIFS('PBC-TB.31.12.2021'!G:G,'PBC-TB.31.12.2021'!C:C,Sheet5!B199,'PBC-TB.31.12.2021'!B:B,Sheet5!A199)</f>
        <v>167539975</v>
      </c>
      <c r="E199" s="223">
        <f t="shared" si="3"/>
        <v>-0.23134840521974795</v>
      </c>
    </row>
    <row r="200" spans="1:5" x14ac:dyDescent="0.35">
      <c r="A200" s="187">
        <v>1050200</v>
      </c>
      <c r="B200" s="224" t="s">
        <v>231</v>
      </c>
      <c r="C200" s="199">
        <v>4363818245</v>
      </c>
      <c r="D200" s="199">
        <f>SUMIFS('PBC-TB.31.12.2021'!G:G,'PBC-TB.31.12.2021'!C:C,Sheet5!B200,'PBC-TB.31.12.2021'!B:B,Sheet5!A200)</f>
        <v>3362361600</v>
      </c>
      <c r="E200" s="223">
        <f t="shared" si="3"/>
        <v>-0.22949091570150856</v>
      </c>
    </row>
    <row r="201" spans="1:5" hidden="1" x14ac:dyDescent="0.35">
      <c r="A201" s="187">
        <v>1050400</v>
      </c>
      <c r="B201" s="224" t="s">
        <v>227</v>
      </c>
      <c r="C201" s="199">
        <v>166880280</v>
      </c>
      <c r="D201" s="199">
        <f>SUMIFS('PBC-TB.31.12.2021'!G:G,'PBC-TB.31.12.2021'!C:C,Sheet5!B201,'PBC-TB.31.12.2021'!B:B,Sheet5!A201)</f>
        <v>189370550</v>
      </c>
      <c r="E201" s="223">
        <f t="shared" si="3"/>
        <v>0.13476888940982121</v>
      </c>
    </row>
    <row r="202" spans="1:5" x14ac:dyDescent="0.35">
      <c r="A202" s="187">
        <v>1050400</v>
      </c>
      <c r="B202" s="224" t="s">
        <v>231</v>
      </c>
      <c r="C202" s="199">
        <v>2744273270</v>
      </c>
      <c r="D202" s="199">
        <f>SUMIFS('PBC-TB.31.12.2021'!G:G,'PBC-TB.31.12.2021'!C:C,Sheet5!B202,'PBC-TB.31.12.2021'!B:B,Sheet5!A202)</f>
        <v>1675731600</v>
      </c>
      <c r="E202" s="223">
        <f t="shared" si="3"/>
        <v>-0.38937145279267321</v>
      </c>
    </row>
    <row r="203" spans="1:5" hidden="1" x14ac:dyDescent="0.35">
      <c r="A203" s="187">
        <v>1050600</v>
      </c>
      <c r="B203" s="224" t="s">
        <v>229</v>
      </c>
      <c r="C203" s="199">
        <v>172418400</v>
      </c>
      <c r="D203" s="199">
        <f>SUMIFS('PBC-TB.31.12.2021'!G:G,'PBC-TB.31.12.2021'!C:C,Sheet5!B203,'PBC-TB.31.12.2021'!B:B,Sheet5!A203)</f>
        <v>152590900</v>
      </c>
      <c r="E203" s="223">
        <f t="shared" si="3"/>
        <v>-0.11499642729546267</v>
      </c>
    </row>
    <row r="204" spans="1:5" x14ac:dyDescent="0.35">
      <c r="A204" s="187">
        <v>1050600</v>
      </c>
      <c r="B204" s="224" t="s">
        <v>231</v>
      </c>
      <c r="C204" s="199">
        <v>691555755</v>
      </c>
      <c r="D204" s="199">
        <f>SUMIFS('PBC-TB.31.12.2021'!G:G,'PBC-TB.31.12.2021'!C:C,Sheet5!B204,'PBC-TB.31.12.2021'!B:B,Sheet5!A204)</f>
        <v>32398800</v>
      </c>
      <c r="E204" s="223">
        <f t="shared" si="3"/>
        <v>-0.95315084898686153</v>
      </c>
    </row>
    <row r="205" spans="1:5" x14ac:dyDescent="0.35">
      <c r="A205" s="187">
        <v>1051000</v>
      </c>
      <c r="B205" s="224" t="s">
        <v>231</v>
      </c>
      <c r="C205" s="199">
        <v>1032816605</v>
      </c>
      <c r="D205" s="199">
        <f>SUMIFS('PBC-TB.31.12.2021'!G:G,'PBC-TB.31.12.2021'!C:C,Sheet5!B205,'PBC-TB.31.12.2021'!B:B,Sheet5!A205)</f>
        <v>2442016800</v>
      </c>
      <c r="E205" s="223">
        <f t="shared" si="3"/>
        <v>1.3644244178277904</v>
      </c>
    </row>
    <row r="206" spans="1:5" hidden="1" x14ac:dyDescent="0.35">
      <c r="A206" s="187">
        <v>1052000</v>
      </c>
      <c r="B206" s="224" t="s">
        <v>226</v>
      </c>
      <c r="C206" s="199">
        <v>1811700</v>
      </c>
      <c r="D206" s="199">
        <f>SUMIFS('PBC-TB.31.12.2021'!G:G,'PBC-TB.31.12.2021'!C:C,Sheet5!B206,'PBC-TB.31.12.2021'!B:B,Sheet5!A206)</f>
        <v>16124400</v>
      </c>
      <c r="E206" s="223">
        <f t="shared" si="3"/>
        <v>7.9001490312965723</v>
      </c>
    </row>
    <row r="207" spans="1:5" x14ac:dyDescent="0.35">
      <c r="A207" s="187">
        <v>1052000</v>
      </c>
      <c r="B207" s="224" t="s">
        <v>231</v>
      </c>
      <c r="C207" s="199">
        <v>1886384620</v>
      </c>
      <c r="D207" s="199">
        <f>SUMIFS('PBC-TB.31.12.2021'!G:G,'PBC-TB.31.12.2021'!C:C,Sheet5!B207,'PBC-TB.31.12.2021'!B:B,Sheet5!A207)</f>
        <v>25080000</v>
      </c>
      <c r="E207" s="223">
        <f t="shared" si="3"/>
        <v>-0.98670472620795646</v>
      </c>
    </row>
    <row r="208" spans="1:5" hidden="1" x14ac:dyDescent="0.35">
      <c r="A208" s="187">
        <v>1054000</v>
      </c>
      <c r="B208" s="224" t="s">
        <v>227</v>
      </c>
      <c r="C208" s="199">
        <v>23272420</v>
      </c>
      <c r="D208" s="199">
        <f>SUMIFS('PBC-TB.31.12.2021'!G:G,'PBC-TB.31.12.2021'!C:C,Sheet5!B208,'PBC-TB.31.12.2021'!B:B,Sheet5!A208)</f>
        <v>516700</v>
      </c>
      <c r="E208" s="223">
        <f t="shared" si="3"/>
        <v>-0.97779775373596733</v>
      </c>
    </row>
    <row r="209" spans="1:5" x14ac:dyDescent="0.35">
      <c r="A209" s="187">
        <v>1054000</v>
      </c>
      <c r="B209" s="224" t="s">
        <v>231</v>
      </c>
      <c r="C209" s="199">
        <v>2129610955</v>
      </c>
      <c r="D209" s="199">
        <f>SUMIFS('PBC-TB.31.12.2021'!G:G,'PBC-TB.31.12.2021'!C:C,Sheet5!B209,'PBC-TB.31.12.2021'!B:B,Sheet5!A209)</f>
        <v>11712040800</v>
      </c>
      <c r="E209" s="223">
        <f t="shared" si="3"/>
        <v>4.4996152102344906</v>
      </c>
    </row>
    <row r="210" spans="1:5" x14ac:dyDescent="0.35">
      <c r="A210" s="187">
        <v>1054200</v>
      </c>
      <c r="B210" s="224" t="s">
        <v>231</v>
      </c>
      <c r="C210" s="199">
        <v>719928695</v>
      </c>
      <c r="D210" s="199">
        <f>SUMIFS('PBC-TB.31.12.2021'!G:G,'PBC-TB.31.12.2021'!C:C,Sheet5!B210,'PBC-TB.31.12.2021'!B:B,Sheet5!A210)</f>
        <v>1203292800</v>
      </c>
      <c r="E210" s="223">
        <f t="shared" si="3"/>
        <v>0.67140552718210522</v>
      </c>
    </row>
    <row r="211" spans="1:5" hidden="1" x14ac:dyDescent="0.35">
      <c r="A211" s="187">
        <v>1055500</v>
      </c>
      <c r="B211" s="224" t="s">
        <v>224</v>
      </c>
      <c r="C211" s="199">
        <v>727637550</v>
      </c>
      <c r="D211" s="199">
        <f>SUMIFS('PBC-TB.31.12.2021'!G:G,'PBC-TB.31.12.2021'!C:C,Sheet5!B211,'PBC-TB.31.12.2021'!B:B,Sheet5!A211)</f>
        <v>2538353125</v>
      </c>
      <c r="E211" s="223">
        <f t="shared" si="3"/>
        <v>2.4884856134761049</v>
      </c>
    </row>
    <row r="212" spans="1:5" hidden="1" x14ac:dyDescent="0.35">
      <c r="A212" s="187">
        <v>1055500</v>
      </c>
      <c r="B212" s="224" t="s">
        <v>226</v>
      </c>
      <c r="C212" s="199">
        <v>1949389200</v>
      </c>
      <c r="D212" s="199">
        <f>SUMIFS('PBC-TB.31.12.2021'!G:G,'PBC-TB.31.12.2021'!C:C,Sheet5!B212,'PBC-TB.31.12.2021'!B:B,Sheet5!A212)</f>
        <v>150583980</v>
      </c>
      <c r="E212" s="223">
        <f t="shared" si="3"/>
        <v>-0.92275325009495279</v>
      </c>
    </row>
    <row r="213" spans="1:5" hidden="1" x14ac:dyDescent="0.35">
      <c r="A213" s="187">
        <v>1055500</v>
      </c>
      <c r="B213" s="224" t="s">
        <v>241</v>
      </c>
      <c r="C213" s="199">
        <v>1026305280</v>
      </c>
      <c r="D213" s="199">
        <f>SUMIFS('PBC-TB.31.12.2021'!G:G,'PBC-TB.31.12.2021'!C:C,Sheet5!B213,'PBC-TB.31.12.2021'!B:B,Sheet5!A213)</f>
        <v>754464540</v>
      </c>
      <c r="E213" s="223">
        <f t="shared" si="3"/>
        <v>-0.26487317691671625</v>
      </c>
    </row>
    <row r="214" spans="1:5" hidden="1" x14ac:dyDescent="0.35">
      <c r="A214" s="187">
        <v>1055500</v>
      </c>
      <c r="B214" s="224" t="s">
        <v>227</v>
      </c>
      <c r="C214" s="199">
        <v>85058708430</v>
      </c>
      <c r="D214" s="199">
        <f>SUMIFS('PBC-TB.31.12.2021'!G:G,'PBC-TB.31.12.2021'!C:C,Sheet5!B214,'PBC-TB.31.12.2021'!B:B,Sheet5!A214)</f>
        <v>84542583175</v>
      </c>
      <c r="E214" s="223">
        <f t="shared" si="3"/>
        <v>-6.0678708215367617E-3</v>
      </c>
    </row>
    <row r="215" spans="1:5" hidden="1" x14ac:dyDescent="0.35">
      <c r="A215" s="187">
        <v>1055500</v>
      </c>
      <c r="B215" s="224" t="s">
        <v>228</v>
      </c>
      <c r="C215" s="199">
        <v>319051380</v>
      </c>
      <c r="D215" s="199">
        <f>SUMIFS('PBC-TB.31.12.2021'!G:G,'PBC-TB.31.12.2021'!C:C,Sheet5!B215,'PBC-TB.31.12.2021'!B:B,Sheet5!A215)</f>
        <v>1278732960</v>
      </c>
      <c r="E215" s="223">
        <f t="shared" si="3"/>
        <v>3.0079217334838044</v>
      </c>
    </row>
    <row r="216" spans="1:5" hidden="1" x14ac:dyDescent="0.35">
      <c r="A216" s="187">
        <v>1055500</v>
      </c>
      <c r="B216" s="224" t="s">
        <v>234</v>
      </c>
      <c r="C216" s="199">
        <v>227254800</v>
      </c>
      <c r="D216" s="199">
        <f>SUMIFS('PBC-TB.31.12.2021'!G:G,'PBC-TB.31.12.2021'!C:C,Sheet5!B216,'PBC-TB.31.12.2021'!B:B,Sheet5!A216)</f>
        <v>305177592</v>
      </c>
      <c r="E216" s="223">
        <f t="shared" si="3"/>
        <v>0.34288733175272867</v>
      </c>
    </row>
    <row r="217" spans="1:5" hidden="1" x14ac:dyDescent="0.35">
      <c r="A217" s="187">
        <v>1055500</v>
      </c>
      <c r="B217" s="224" t="s">
        <v>229</v>
      </c>
      <c r="C217" s="199">
        <v>1463765040</v>
      </c>
      <c r="D217" s="199">
        <f>SUMIFS('PBC-TB.31.12.2021'!G:G,'PBC-TB.31.12.2021'!C:C,Sheet5!B217,'PBC-TB.31.12.2021'!B:B,Sheet5!A217)</f>
        <v>2518146190</v>
      </c>
      <c r="E217" s="223">
        <f t="shared" si="3"/>
        <v>0.72032130921776905</v>
      </c>
    </row>
    <row r="218" spans="1:5" hidden="1" x14ac:dyDescent="0.35">
      <c r="A218" s="187">
        <v>1055500</v>
      </c>
      <c r="B218" s="224" t="s">
        <v>235</v>
      </c>
      <c r="C218" s="199">
        <v>224761250</v>
      </c>
      <c r="D218" s="199">
        <f>SUMIFS('PBC-TB.31.12.2021'!G:G,'PBC-TB.31.12.2021'!C:C,Sheet5!B218,'PBC-TB.31.12.2021'!B:B,Sheet5!A218)</f>
        <v>2047962510</v>
      </c>
      <c r="E218" s="223">
        <f t="shared" si="3"/>
        <v>8.1117241517387892</v>
      </c>
    </row>
    <row r="219" spans="1:5" hidden="1" x14ac:dyDescent="0.35">
      <c r="A219" s="187">
        <v>1055500</v>
      </c>
      <c r="B219" s="224" t="s">
        <v>236</v>
      </c>
      <c r="C219" s="199">
        <v>58717120</v>
      </c>
      <c r="D219" s="199">
        <f>SUMIFS('PBC-TB.31.12.2021'!G:G,'PBC-TB.31.12.2021'!C:C,Sheet5!B219,'PBC-TB.31.12.2021'!B:B,Sheet5!A219)</f>
        <v>60375870</v>
      </c>
      <c r="E219" s="223">
        <f t="shared" si="3"/>
        <v>2.8249852853818442E-2</v>
      </c>
    </row>
    <row r="220" spans="1:5" hidden="1" x14ac:dyDescent="0.35">
      <c r="A220" s="187">
        <v>1055500</v>
      </c>
      <c r="B220" s="224" t="s">
        <v>230</v>
      </c>
      <c r="C220" s="199">
        <v>1273356364</v>
      </c>
      <c r="D220" s="199">
        <f>SUMIFS('PBC-TB.31.12.2021'!G:G,'PBC-TB.31.12.2021'!C:C,Sheet5!B220,'PBC-TB.31.12.2021'!B:B,Sheet5!A220)</f>
        <v>1571995498</v>
      </c>
      <c r="E220" s="223">
        <f t="shared" si="3"/>
        <v>0.2345291094017731</v>
      </c>
    </row>
    <row r="221" spans="1:5" hidden="1" x14ac:dyDescent="0.35">
      <c r="A221" s="187">
        <v>1055500</v>
      </c>
      <c r="B221" s="224" t="s">
        <v>237</v>
      </c>
      <c r="C221" s="199">
        <v>99338756.933299989</v>
      </c>
      <c r="D221" s="199">
        <f>SUMIFS('PBC-TB.31.12.2021'!G:G,'PBC-TB.31.12.2021'!C:C,Sheet5!B221,'PBC-TB.31.12.2021'!B:B,Sheet5!A221)</f>
        <v>120236190</v>
      </c>
      <c r="E221" s="223">
        <f t="shared" si="3"/>
        <v>0.21036535700493397</v>
      </c>
    </row>
    <row r="222" spans="1:5" x14ac:dyDescent="0.35">
      <c r="A222" s="187">
        <v>1055500</v>
      </c>
      <c r="B222" s="224" t="s">
        <v>231</v>
      </c>
      <c r="C222" s="199">
        <v>234153925700</v>
      </c>
      <c r="D222" s="199">
        <f>SUMIFS('PBC-TB.31.12.2021'!G:G,'PBC-TB.31.12.2021'!C:C,Sheet5!B222,'PBC-TB.31.12.2021'!B:B,Sheet5!A222)</f>
        <v>345109623600</v>
      </c>
      <c r="E222" s="223">
        <f t="shared" si="3"/>
        <v>0.47385794437697099</v>
      </c>
    </row>
    <row r="223" spans="1:5" x14ac:dyDescent="0.35">
      <c r="A223" s="187">
        <v>1056000</v>
      </c>
      <c r="B223" s="224" t="s">
        <v>231</v>
      </c>
      <c r="C223" s="199">
        <v>1635995735</v>
      </c>
      <c r="D223" s="199">
        <f>SUMIFS('PBC-TB.31.12.2021'!G:G,'PBC-TB.31.12.2021'!C:C,Sheet5!B223,'PBC-TB.31.12.2021'!B:B,Sheet5!A223)</f>
        <v>5140488000</v>
      </c>
      <c r="E223" s="223">
        <f t="shared" si="3"/>
        <v>2.1421157708580458</v>
      </c>
    </row>
    <row r="224" spans="1:5" hidden="1" x14ac:dyDescent="0.35">
      <c r="A224" s="187">
        <v>1058000</v>
      </c>
      <c r="B224" s="224" t="s">
        <v>227</v>
      </c>
      <c r="C224" s="199">
        <v>975029255</v>
      </c>
      <c r="D224" s="199">
        <f>SUMIFS('PBC-TB.31.12.2021'!G:G,'PBC-TB.31.12.2021'!C:C,Sheet5!B224,'PBC-TB.31.12.2021'!B:B,Sheet5!A224)</f>
        <v>2068479275</v>
      </c>
      <c r="E224" s="223">
        <f t="shared" si="3"/>
        <v>1.1214535506424368</v>
      </c>
    </row>
    <row r="225" spans="1:5" x14ac:dyDescent="0.35">
      <c r="A225" s="187">
        <v>1058000</v>
      </c>
      <c r="B225" s="224" t="s">
        <v>231</v>
      </c>
      <c r="C225" s="199">
        <v>8272652830</v>
      </c>
      <c r="D225" s="199">
        <f>SUMIFS('PBC-TB.31.12.2021'!G:G,'PBC-TB.31.12.2021'!C:C,Sheet5!B225,'PBC-TB.31.12.2021'!B:B,Sheet5!A225)</f>
        <v>9129918000</v>
      </c>
      <c r="E225" s="223">
        <f t="shared" si="3"/>
        <v>0.1036263925993858</v>
      </c>
    </row>
    <row r="226" spans="1:5" hidden="1" x14ac:dyDescent="0.35">
      <c r="A226" s="187">
        <v>1060000</v>
      </c>
      <c r="B226" s="224" t="s">
        <v>224</v>
      </c>
      <c r="C226" s="199">
        <v>2135400</v>
      </c>
      <c r="D226" s="199">
        <f>SUMIFS('PBC-TB.31.12.2021'!G:G,'PBC-TB.31.12.2021'!C:C,Sheet5!B226,'PBC-TB.31.12.2021'!B:B,Sheet5!A226)</f>
        <v>1657700</v>
      </c>
      <c r="E226" s="223">
        <f t="shared" si="3"/>
        <v>-0.22370516062564391</v>
      </c>
    </row>
    <row r="227" spans="1:5" hidden="1" x14ac:dyDescent="0.35">
      <c r="A227" s="187">
        <v>1060000</v>
      </c>
      <c r="B227" s="224" t="s">
        <v>226</v>
      </c>
      <c r="C227" s="199">
        <v>12681900</v>
      </c>
      <c r="D227" s="199">
        <f>SUMIFS('PBC-TB.31.12.2021'!G:G,'PBC-TB.31.12.2021'!C:C,Sheet5!B227,'PBC-TB.31.12.2021'!B:B,Sheet5!A227)</f>
        <v>1791600</v>
      </c>
      <c r="E227" s="223">
        <f t="shared" si="3"/>
        <v>-0.8587277931540227</v>
      </c>
    </row>
    <row r="228" spans="1:5" hidden="1" x14ac:dyDescent="0.35">
      <c r="A228" s="187">
        <v>1060000</v>
      </c>
      <c r="B228" s="224" t="s">
        <v>227</v>
      </c>
      <c r="C228" s="199">
        <v>385981600</v>
      </c>
      <c r="D228" s="199">
        <f>SUMIFS('PBC-TB.31.12.2021'!G:G,'PBC-TB.31.12.2021'!C:C,Sheet5!B228,'PBC-TB.31.12.2021'!B:B,Sheet5!A228)</f>
        <v>1842035500</v>
      </c>
      <c r="E228" s="223">
        <f t="shared" si="3"/>
        <v>3.7723401840916768</v>
      </c>
    </row>
    <row r="229" spans="1:5" hidden="1" x14ac:dyDescent="0.35">
      <c r="A229" s="187">
        <v>1060000</v>
      </c>
      <c r="B229" s="224" t="s">
        <v>229</v>
      </c>
      <c r="C229" s="199">
        <v>2910960</v>
      </c>
      <c r="D229" s="199">
        <f>SUMIFS('PBC-TB.31.12.2021'!G:G,'PBC-TB.31.12.2021'!C:C,Sheet5!B229,'PBC-TB.31.12.2021'!B:B,Sheet5!A229)</f>
        <v>0</v>
      </c>
      <c r="E229" s="223">
        <f t="shared" si="3"/>
        <v>-1</v>
      </c>
    </row>
    <row r="230" spans="1:5" x14ac:dyDescent="0.35">
      <c r="A230" s="187">
        <v>1060000</v>
      </c>
      <c r="B230" s="224" t="s">
        <v>231</v>
      </c>
      <c r="C230" s="199">
        <v>2348946720</v>
      </c>
      <c r="D230" s="199">
        <f>SUMIFS('PBC-TB.31.12.2021'!G:G,'PBC-TB.31.12.2021'!C:C,Sheet5!B230,'PBC-TB.31.12.2021'!B:B,Sheet5!A230)</f>
        <v>12617816400</v>
      </c>
      <c r="E230" s="223">
        <f t="shared" si="3"/>
        <v>4.3716911893173975</v>
      </c>
    </row>
    <row r="231" spans="1:5" x14ac:dyDescent="0.35">
      <c r="A231" s="187">
        <v>1061000</v>
      </c>
      <c r="B231" s="224" t="s">
        <v>231</v>
      </c>
      <c r="C231" s="199">
        <v>1520355210</v>
      </c>
      <c r="D231" s="199">
        <f>SUMIFS('PBC-TB.31.12.2021'!G:G,'PBC-TB.31.12.2021'!C:C,Sheet5!B231,'PBC-TB.31.12.2021'!B:B,Sheet5!A231)</f>
        <v>858807600</v>
      </c>
      <c r="E231" s="223">
        <f t="shared" si="3"/>
        <v>-0.43512700561600998</v>
      </c>
    </row>
    <row r="232" spans="1:5" hidden="1" x14ac:dyDescent="0.35">
      <c r="A232" s="187">
        <v>1062000</v>
      </c>
      <c r="B232" s="224" t="s">
        <v>224</v>
      </c>
      <c r="C232" s="199">
        <v>574066700</v>
      </c>
      <c r="D232" s="199">
        <f>SUMIFS('PBC-TB.31.12.2021'!G:G,'PBC-TB.31.12.2021'!C:C,Sheet5!B232,'PBC-TB.31.12.2021'!B:B,Sheet5!A232)</f>
        <v>394947025</v>
      </c>
      <c r="E232" s="223">
        <f t="shared" si="3"/>
        <v>-0.31201892567536144</v>
      </c>
    </row>
    <row r="233" spans="1:5" hidden="1" x14ac:dyDescent="0.35">
      <c r="A233" s="187">
        <v>1062000</v>
      </c>
      <c r="B233" s="224" t="s">
        <v>226</v>
      </c>
      <c r="C233" s="199">
        <v>609274710</v>
      </c>
      <c r="D233" s="199">
        <f>SUMIFS('PBC-TB.31.12.2021'!G:G,'PBC-TB.31.12.2021'!C:C,Sheet5!B233,'PBC-TB.31.12.2021'!B:B,Sheet5!A233)</f>
        <v>409918080</v>
      </c>
      <c r="E233" s="223">
        <f t="shared" si="3"/>
        <v>-0.32720319213643384</v>
      </c>
    </row>
    <row r="234" spans="1:5" hidden="1" x14ac:dyDescent="0.35">
      <c r="A234" s="187">
        <v>1062000</v>
      </c>
      <c r="B234" s="224" t="s">
        <v>227</v>
      </c>
      <c r="C234" s="199">
        <v>516818010</v>
      </c>
      <c r="D234" s="199">
        <f>SUMIFS('PBC-TB.31.12.2021'!G:G,'PBC-TB.31.12.2021'!C:C,Sheet5!B234,'PBC-TB.31.12.2021'!B:B,Sheet5!A234)</f>
        <v>2553789750</v>
      </c>
      <c r="E234" s="223">
        <f t="shared" si="3"/>
        <v>3.9413714316960431</v>
      </c>
    </row>
    <row r="235" spans="1:5" hidden="1" x14ac:dyDescent="0.35">
      <c r="A235" s="187">
        <v>1062000</v>
      </c>
      <c r="B235" s="224" t="s">
        <v>228</v>
      </c>
      <c r="C235" s="199">
        <v>2209060</v>
      </c>
      <c r="D235" s="199">
        <f>SUMIFS('PBC-TB.31.12.2021'!G:G,'PBC-TB.31.12.2021'!C:C,Sheet5!B235,'PBC-TB.31.12.2021'!B:B,Sheet5!A235)</f>
        <v>0</v>
      </c>
      <c r="E235" s="223">
        <f t="shared" si="3"/>
        <v>-1</v>
      </c>
    </row>
    <row r="236" spans="1:5" hidden="1" x14ac:dyDescent="0.35">
      <c r="A236" s="187">
        <v>1062000</v>
      </c>
      <c r="B236" s="224" t="s">
        <v>229</v>
      </c>
      <c r="C236" s="199">
        <v>30453120</v>
      </c>
      <c r="D236" s="199">
        <f>SUMIFS('PBC-TB.31.12.2021'!G:G,'PBC-TB.31.12.2021'!C:C,Sheet5!B236,'PBC-TB.31.12.2021'!B:B,Sheet5!A236)</f>
        <v>48749820</v>
      </c>
      <c r="E236" s="223">
        <f t="shared" si="3"/>
        <v>0.60081528592144251</v>
      </c>
    </row>
    <row r="237" spans="1:5" x14ac:dyDescent="0.35">
      <c r="A237" s="187">
        <v>1062000</v>
      </c>
      <c r="B237" s="224" t="s">
        <v>231</v>
      </c>
      <c r="C237" s="199">
        <v>9563344340</v>
      </c>
      <c r="D237" s="199">
        <f>SUMIFS('PBC-TB.31.12.2021'!G:G,'PBC-TB.31.12.2021'!C:C,Sheet5!B237,'PBC-TB.31.12.2021'!B:B,Sheet5!A237)</f>
        <v>7284714000</v>
      </c>
      <c r="E237" s="223">
        <f t="shared" si="3"/>
        <v>-0.23826710186198316</v>
      </c>
    </row>
    <row r="238" spans="1:5" hidden="1" x14ac:dyDescent="0.35">
      <c r="A238" s="187">
        <v>1062200</v>
      </c>
      <c r="B238" s="224" t="s">
        <v>224</v>
      </c>
      <c r="C238" s="199">
        <v>544527000</v>
      </c>
      <c r="D238" s="199">
        <f>SUMIFS('PBC-TB.31.12.2021'!G:G,'PBC-TB.31.12.2021'!C:C,Sheet5!B238,'PBC-TB.31.12.2021'!B:B,Sheet5!A238)</f>
        <v>176627935</v>
      </c>
      <c r="E238" s="223">
        <f t="shared" si="3"/>
        <v>-0.67563052888102881</v>
      </c>
    </row>
    <row r="239" spans="1:5" hidden="1" x14ac:dyDescent="0.35">
      <c r="A239" s="187">
        <v>1062200</v>
      </c>
      <c r="B239" s="224" t="s">
        <v>226</v>
      </c>
      <c r="C239" s="199">
        <v>631377450</v>
      </c>
      <c r="D239" s="199">
        <f>SUMIFS('PBC-TB.31.12.2021'!G:G,'PBC-TB.31.12.2021'!C:C,Sheet5!B239,'PBC-TB.31.12.2021'!B:B,Sheet5!A239)</f>
        <v>902070600</v>
      </c>
      <c r="E239" s="223">
        <f t="shared" si="3"/>
        <v>0.42873426980960438</v>
      </c>
    </row>
    <row r="240" spans="1:5" hidden="1" x14ac:dyDescent="0.35">
      <c r="A240" s="187">
        <v>1062200</v>
      </c>
      <c r="B240" s="224" t="s">
        <v>227</v>
      </c>
      <c r="C240" s="199">
        <v>50234370</v>
      </c>
      <c r="D240" s="199">
        <f>SUMIFS('PBC-TB.31.12.2021'!G:G,'PBC-TB.31.12.2021'!C:C,Sheet5!B240,'PBC-TB.31.12.2021'!B:B,Sheet5!A240)</f>
        <v>1808450</v>
      </c>
      <c r="E240" s="223">
        <f t="shared" si="3"/>
        <v>-0.96399974758317863</v>
      </c>
    </row>
    <row r="241" spans="1:5" x14ac:dyDescent="0.35">
      <c r="A241" s="187">
        <v>1062200</v>
      </c>
      <c r="B241" s="224" t="s">
        <v>231</v>
      </c>
      <c r="C241" s="199">
        <v>929629675</v>
      </c>
      <c r="D241" s="199">
        <f>SUMIFS('PBC-TB.31.12.2021'!G:G,'PBC-TB.31.12.2021'!C:C,Sheet5!B241,'PBC-TB.31.12.2021'!B:B,Sheet5!A241)</f>
        <v>818155200</v>
      </c>
      <c r="E241" s="223">
        <f t="shared" si="3"/>
        <v>-0.11991277602019321</v>
      </c>
    </row>
    <row r="242" spans="1:5" hidden="1" x14ac:dyDescent="0.35">
      <c r="A242" s="187">
        <v>1064000</v>
      </c>
      <c r="B242" s="224" t="s">
        <v>227</v>
      </c>
      <c r="C242" s="199">
        <v>303676700</v>
      </c>
      <c r="D242" s="199">
        <f>SUMIFS('PBC-TB.31.12.2021'!G:G,'PBC-TB.31.12.2021'!C:C,Sheet5!B242,'PBC-TB.31.12.2021'!B:B,Sheet5!A242)</f>
        <v>0</v>
      </c>
      <c r="E242" s="223">
        <f t="shared" si="3"/>
        <v>-1</v>
      </c>
    </row>
    <row r="243" spans="1:5" x14ac:dyDescent="0.35">
      <c r="A243" s="187">
        <v>1064000</v>
      </c>
      <c r="B243" s="224" t="s">
        <v>231</v>
      </c>
      <c r="C243" s="199">
        <v>2213297265</v>
      </c>
      <c r="D243" s="199">
        <f>SUMIFS('PBC-TB.31.12.2021'!G:G,'PBC-TB.31.12.2021'!C:C,Sheet5!B243,'PBC-TB.31.12.2021'!B:B,Sheet5!A243)</f>
        <v>3191452800</v>
      </c>
      <c r="E243" s="223">
        <f t="shared" si="3"/>
        <v>0.44194494362238324</v>
      </c>
    </row>
    <row r="244" spans="1:5" x14ac:dyDescent="0.35">
      <c r="A244" s="187">
        <v>1066000</v>
      </c>
      <c r="B244" s="224" t="s">
        <v>231</v>
      </c>
      <c r="C244" s="199">
        <v>13075027080</v>
      </c>
      <c r="D244" s="199">
        <f>SUMIFS('PBC-TB.31.12.2021'!G:G,'PBC-TB.31.12.2021'!C:C,Sheet5!B244,'PBC-TB.31.12.2021'!B:B,Sheet5!A244)</f>
        <v>4523565600</v>
      </c>
      <c r="E244" s="223">
        <f t="shared" si="3"/>
        <v>-0.65403011616554141</v>
      </c>
    </row>
    <row r="245" spans="1:5" x14ac:dyDescent="0.35">
      <c r="A245" s="187">
        <v>1066200</v>
      </c>
      <c r="B245" s="224" t="s">
        <v>231</v>
      </c>
      <c r="C245" s="199">
        <v>1197855620</v>
      </c>
      <c r="D245" s="199">
        <f>SUMIFS('PBC-TB.31.12.2021'!G:G,'PBC-TB.31.12.2021'!C:C,Sheet5!B245,'PBC-TB.31.12.2021'!B:B,Sheet5!A245)</f>
        <v>1415332800</v>
      </c>
      <c r="E245" s="223">
        <f t="shared" si="3"/>
        <v>0.18155541984266851</v>
      </c>
    </row>
    <row r="246" spans="1:5" x14ac:dyDescent="0.35">
      <c r="A246" s="187">
        <v>1066400</v>
      </c>
      <c r="B246" s="224" t="s">
        <v>231</v>
      </c>
      <c r="C246" s="199">
        <v>1359752355</v>
      </c>
      <c r="D246" s="199">
        <f>SUMIFS('PBC-TB.31.12.2021'!G:G,'PBC-TB.31.12.2021'!C:C,Sheet5!B246,'PBC-TB.31.12.2021'!B:B,Sheet5!A246)</f>
        <v>543232800</v>
      </c>
      <c r="E246" s="223">
        <f t="shared" si="3"/>
        <v>-0.60049137035692057</v>
      </c>
    </row>
    <row r="247" spans="1:5" hidden="1" x14ac:dyDescent="0.35">
      <c r="A247" s="187">
        <v>1066600</v>
      </c>
      <c r="B247" s="224" t="s">
        <v>224</v>
      </c>
      <c r="C247" s="199">
        <v>705571750</v>
      </c>
      <c r="D247" s="199">
        <f>SUMIFS('PBC-TB.31.12.2021'!G:G,'PBC-TB.31.12.2021'!C:C,Sheet5!B247,'PBC-TB.31.12.2021'!B:B,Sheet5!A247)</f>
        <v>3436577870</v>
      </c>
      <c r="E247" s="223">
        <f t="shared" si="3"/>
        <v>3.8706284938420508</v>
      </c>
    </row>
    <row r="248" spans="1:5" hidden="1" x14ac:dyDescent="0.35">
      <c r="A248" s="187">
        <v>1066600</v>
      </c>
      <c r="B248" s="224" t="s">
        <v>226</v>
      </c>
      <c r="C248" s="199">
        <v>971795880</v>
      </c>
      <c r="D248" s="199">
        <f>SUMIFS('PBC-TB.31.12.2021'!G:G,'PBC-TB.31.12.2021'!C:C,Sheet5!B248,'PBC-TB.31.12.2021'!B:B,Sheet5!A248)</f>
        <v>2164969440</v>
      </c>
      <c r="E248" s="223">
        <f t="shared" si="3"/>
        <v>1.227802653372023</v>
      </c>
    </row>
    <row r="249" spans="1:5" hidden="1" x14ac:dyDescent="0.35">
      <c r="A249" s="187">
        <v>1066600</v>
      </c>
      <c r="B249" s="224" t="s">
        <v>241</v>
      </c>
      <c r="C249" s="199">
        <v>52416000</v>
      </c>
      <c r="D249" s="199">
        <f>SUMIFS('PBC-TB.31.12.2021'!G:G,'PBC-TB.31.12.2021'!C:C,Sheet5!B249,'PBC-TB.31.12.2021'!B:B,Sheet5!A249)</f>
        <v>1823102000</v>
      </c>
      <c r="E249" s="223">
        <f t="shared" si="3"/>
        <v>33.781402625152623</v>
      </c>
    </row>
    <row r="250" spans="1:5" hidden="1" x14ac:dyDescent="0.35">
      <c r="A250" s="187">
        <v>1066600</v>
      </c>
      <c r="B250" s="224" t="s">
        <v>227</v>
      </c>
      <c r="C250" s="199">
        <v>4590910560</v>
      </c>
      <c r="D250" s="199">
        <f>SUMIFS('PBC-TB.31.12.2021'!G:G,'PBC-TB.31.12.2021'!C:C,Sheet5!B250,'PBC-TB.31.12.2021'!B:B,Sheet5!A250)</f>
        <v>6752752300</v>
      </c>
      <c r="E250" s="223">
        <f t="shared" si="3"/>
        <v>0.47089606990731703</v>
      </c>
    </row>
    <row r="251" spans="1:5" hidden="1" x14ac:dyDescent="0.35">
      <c r="A251" s="187">
        <v>1066600</v>
      </c>
      <c r="B251" s="224" t="s">
        <v>228</v>
      </c>
      <c r="C251" s="199">
        <v>381851800</v>
      </c>
      <c r="D251" s="199">
        <f>SUMIFS('PBC-TB.31.12.2021'!G:G,'PBC-TB.31.12.2021'!C:C,Sheet5!B251,'PBC-TB.31.12.2021'!B:B,Sheet5!A251)</f>
        <v>474751170</v>
      </c>
      <c r="E251" s="223">
        <f t="shared" si="3"/>
        <v>0.24328645301658916</v>
      </c>
    </row>
    <row r="252" spans="1:5" hidden="1" x14ac:dyDescent="0.35">
      <c r="A252" s="187">
        <v>1066600</v>
      </c>
      <c r="B252" s="224" t="s">
        <v>234</v>
      </c>
      <c r="C252" s="199">
        <v>89400000</v>
      </c>
      <c r="D252" s="199">
        <f>SUMIFS('PBC-TB.31.12.2021'!G:G,'PBC-TB.31.12.2021'!C:C,Sheet5!B252,'PBC-TB.31.12.2021'!B:B,Sheet5!A252)</f>
        <v>655114183</v>
      </c>
      <c r="E252" s="223">
        <f t="shared" si="3"/>
        <v>6.3278991387024606</v>
      </c>
    </row>
    <row r="253" spans="1:5" hidden="1" x14ac:dyDescent="0.35">
      <c r="A253" s="187">
        <v>1066600</v>
      </c>
      <c r="B253" s="224" t="s">
        <v>229</v>
      </c>
      <c r="C253" s="199">
        <v>311024880</v>
      </c>
      <c r="D253" s="199">
        <f>SUMIFS('PBC-TB.31.12.2021'!G:G,'PBC-TB.31.12.2021'!C:C,Sheet5!B253,'PBC-TB.31.12.2021'!B:B,Sheet5!A253)</f>
        <v>824783540</v>
      </c>
      <c r="E253" s="223">
        <f t="shared" si="3"/>
        <v>1.6518249601125157</v>
      </c>
    </row>
    <row r="254" spans="1:5" hidden="1" x14ac:dyDescent="0.35">
      <c r="A254" s="187">
        <v>1066600</v>
      </c>
      <c r="B254" s="224" t="s">
        <v>230</v>
      </c>
      <c r="C254" s="199">
        <v>351691230</v>
      </c>
      <c r="D254" s="199">
        <f>SUMIFS('PBC-TB.31.12.2021'!G:G,'PBC-TB.31.12.2021'!C:C,Sheet5!B254,'PBC-TB.31.12.2021'!B:B,Sheet5!A254)</f>
        <v>648388581</v>
      </c>
      <c r="E254" s="223">
        <f t="shared" si="3"/>
        <v>0.84363022359130191</v>
      </c>
    </row>
    <row r="255" spans="1:5" x14ac:dyDescent="0.35">
      <c r="A255" s="187">
        <v>1066600</v>
      </c>
      <c r="B255" s="224" t="s">
        <v>231</v>
      </c>
      <c r="C255" s="199">
        <v>44785160860</v>
      </c>
      <c r="D255" s="199">
        <f>SUMIFS('PBC-TB.31.12.2021'!G:G,'PBC-TB.31.12.2021'!C:C,Sheet5!B255,'PBC-TB.31.12.2021'!B:B,Sheet5!A255)</f>
        <v>104617822800</v>
      </c>
      <c r="E255" s="223">
        <f t="shared" si="3"/>
        <v>1.3359930117709975</v>
      </c>
    </row>
    <row r="256" spans="1:5" hidden="1" x14ac:dyDescent="0.35">
      <c r="A256" s="187">
        <v>1066800</v>
      </c>
      <c r="B256" s="224" t="s">
        <v>227</v>
      </c>
      <c r="C256" s="199">
        <v>4768008000</v>
      </c>
      <c r="D256" s="199">
        <f>SUMIFS('PBC-TB.31.12.2021'!G:G,'PBC-TB.31.12.2021'!C:C,Sheet5!B256,'PBC-TB.31.12.2021'!B:B,Sheet5!A256)</f>
        <v>14321890600</v>
      </c>
      <c r="E256" s="223">
        <f t="shared" si="3"/>
        <v>2.0037471833100953</v>
      </c>
    </row>
    <row r="257" spans="1:5" x14ac:dyDescent="0.35">
      <c r="A257" s="187">
        <v>1066800</v>
      </c>
      <c r="B257" s="224" t="s">
        <v>231</v>
      </c>
      <c r="C257" s="199">
        <v>17062233825</v>
      </c>
      <c r="D257" s="199">
        <f>SUMIFS('PBC-TB.31.12.2021'!G:G,'PBC-TB.31.12.2021'!C:C,Sheet5!B257,'PBC-TB.31.12.2021'!B:B,Sheet5!A257)</f>
        <v>36249218400</v>
      </c>
      <c r="E257" s="223">
        <f t="shared" si="3"/>
        <v>1.1245294591430792</v>
      </c>
    </row>
    <row r="258" spans="1:5" hidden="1" x14ac:dyDescent="0.35">
      <c r="A258" s="187">
        <v>1068000</v>
      </c>
      <c r="B258" s="224" t="s">
        <v>224</v>
      </c>
      <c r="C258" s="199">
        <v>394782075</v>
      </c>
      <c r="D258" s="199">
        <f>SUMIFS('PBC-TB.31.12.2021'!G:G,'PBC-TB.31.12.2021'!C:C,Sheet5!B258,'PBC-TB.31.12.2021'!B:B,Sheet5!A258)</f>
        <v>287693835</v>
      </c>
      <c r="E258" s="223">
        <f t="shared" si="3"/>
        <v>-0.27125912441693306</v>
      </c>
    </row>
    <row r="259" spans="1:5" hidden="1" x14ac:dyDescent="0.35">
      <c r="A259" s="187">
        <v>1068000</v>
      </c>
      <c r="B259" s="224" t="s">
        <v>227</v>
      </c>
      <c r="C259" s="199">
        <v>745710775</v>
      </c>
      <c r="D259" s="199">
        <f>SUMIFS('PBC-TB.31.12.2021'!G:G,'PBC-TB.31.12.2021'!C:C,Sheet5!B259,'PBC-TB.31.12.2021'!B:B,Sheet5!A259)</f>
        <v>748310775</v>
      </c>
      <c r="E259" s="223">
        <f t="shared" ref="E259:E322" si="4">(D259-C259)/C259</f>
        <v>3.4866064527497272E-3</v>
      </c>
    </row>
    <row r="260" spans="1:5" x14ac:dyDescent="0.35">
      <c r="A260" s="187">
        <v>1068000</v>
      </c>
      <c r="B260" s="224" t="s">
        <v>231</v>
      </c>
      <c r="C260" s="199">
        <v>8739720405</v>
      </c>
      <c r="D260" s="199">
        <f>SUMIFS('PBC-TB.31.12.2021'!G:G,'PBC-TB.31.12.2021'!C:C,Sheet5!B260,'PBC-TB.31.12.2021'!B:B,Sheet5!A260)</f>
        <v>7824276000</v>
      </c>
      <c r="E260" s="223">
        <f t="shared" si="4"/>
        <v>-0.10474527359894416</v>
      </c>
    </row>
    <row r="261" spans="1:5" hidden="1" x14ac:dyDescent="0.35">
      <c r="A261" s="187">
        <v>1068100</v>
      </c>
      <c r="B261" s="224" t="s">
        <v>227</v>
      </c>
      <c r="C261" s="199">
        <v>28381000</v>
      </c>
      <c r="D261" s="199">
        <f>SUMIFS('PBC-TB.31.12.2021'!G:G,'PBC-TB.31.12.2021'!C:C,Sheet5!B261,'PBC-TB.31.12.2021'!B:B,Sheet5!A261)</f>
        <v>34102200</v>
      </c>
      <c r="E261" s="223">
        <f t="shared" si="4"/>
        <v>0.20158556780944997</v>
      </c>
    </row>
    <row r="262" spans="1:5" x14ac:dyDescent="0.35">
      <c r="A262" s="187">
        <v>1068100</v>
      </c>
      <c r="B262" s="224" t="s">
        <v>231</v>
      </c>
      <c r="C262" s="199">
        <v>858350750</v>
      </c>
      <c r="D262" s="199">
        <f>SUMIFS('PBC-TB.31.12.2021'!G:G,'PBC-TB.31.12.2021'!C:C,Sheet5!B262,'PBC-TB.31.12.2021'!B:B,Sheet5!A262)</f>
        <v>1058490000</v>
      </c>
      <c r="E262" s="223">
        <f t="shared" si="4"/>
        <v>0.23316721049058325</v>
      </c>
    </row>
    <row r="263" spans="1:5" hidden="1" x14ac:dyDescent="0.35">
      <c r="A263" s="187">
        <v>1068200</v>
      </c>
      <c r="B263" s="224" t="s">
        <v>224</v>
      </c>
      <c r="C263" s="199">
        <v>1779500</v>
      </c>
      <c r="D263" s="199">
        <f>SUMIFS('PBC-TB.31.12.2021'!G:G,'PBC-TB.31.12.2021'!C:C,Sheet5!B263,'PBC-TB.31.12.2021'!B:B,Sheet5!A263)</f>
        <v>127642900</v>
      </c>
      <c r="E263" s="223">
        <f t="shared" si="4"/>
        <v>70.729643158190498</v>
      </c>
    </row>
    <row r="264" spans="1:5" hidden="1" x14ac:dyDescent="0.35">
      <c r="A264" s="187">
        <v>1068200</v>
      </c>
      <c r="B264" s="224" t="s">
        <v>229</v>
      </c>
      <c r="C264" s="199">
        <v>20600640</v>
      </c>
      <c r="D264" s="199">
        <f>SUMIFS('PBC-TB.31.12.2021'!G:G,'PBC-TB.31.12.2021'!C:C,Sheet5!B264,'PBC-TB.31.12.2021'!B:B,Sheet5!A264)</f>
        <v>101661210</v>
      </c>
      <c r="E264" s="223">
        <f t="shared" si="4"/>
        <v>3.9348568782329094</v>
      </c>
    </row>
    <row r="265" spans="1:5" x14ac:dyDescent="0.35">
      <c r="A265" s="187">
        <v>1068200</v>
      </c>
      <c r="B265" s="224" t="s">
        <v>231</v>
      </c>
      <c r="C265" s="199">
        <v>1253538670</v>
      </c>
      <c r="D265" s="199">
        <f>SUMIFS('PBC-TB.31.12.2021'!G:G,'PBC-TB.31.12.2021'!C:C,Sheet5!B265,'PBC-TB.31.12.2021'!B:B,Sheet5!A265)</f>
        <v>2800729200</v>
      </c>
      <c r="E265" s="223">
        <f t="shared" si="4"/>
        <v>1.2342583176951374</v>
      </c>
    </row>
    <row r="266" spans="1:5" x14ac:dyDescent="0.35">
      <c r="A266" s="187">
        <v>1070000</v>
      </c>
      <c r="B266" s="224" t="s">
        <v>231</v>
      </c>
      <c r="C266" s="199">
        <v>1208807390</v>
      </c>
      <c r="D266" s="199">
        <f>SUMIFS('PBC-TB.31.12.2021'!G:G,'PBC-TB.31.12.2021'!C:C,Sheet5!B266,'PBC-TB.31.12.2021'!B:B,Sheet5!A266)</f>
        <v>3526020000</v>
      </c>
      <c r="E266" s="223">
        <f t="shared" si="4"/>
        <v>1.9169411348486214</v>
      </c>
    </row>
    <row r="267" spans="1:5" hidden="1" x14ac:dyDescent="0.35">
      <c r="A267" s="187">
        <v>1070400</v>
      </c>
      <c r="B267" s="224" t="s">
        <v>235</v>
      </c>
      <c r="C267" s="199">
        <v>20187500</v>
      </c>
      <c r="D267" s="199">
        <f>SUMIFS('PBC-TB.31.12.2021'!G:G,'PBC-TB.31.12.2021'!C:C,Sheet5!B267,'PBC-TB.31.12.2021'!B:B,Sheet5!A267)</f>
        <v>18914500</v>
      </c>
      <c r="E267" s="223">
        <f t="shared" si="4"/>
        <v>-6.3058823529411764E-2</v>
      </c>
    </row>
    <row r="268" spans="1:5" x14ac:dyDescent="0.35">
      <c r="A268" s="187">
        <v>1070400</v>
      </c>
      <c r="B268" s="224" t="s">
        <v>231</v>
      </c>
      <c r="C268" s="199">
        <v>1540803135</v>
      </c>
      <c r="D268" s="199">
        <f>SUMIFS('PBC-TB.31.12.2021'!G:G,'PBC-TB.31.12.2021'!C:C,Sheet5!B268,'PBC-TB.31.12.2021'!B:B,Sheet5!A268)</f>
        <v>643393200</v>
      </c>
      <c r="E268" s="223">
        <f t="shared" si="4"/>
        <v>-0.58242997733776025</v>
      </c>
    </row>
    <row r="269" spans="1:5" hidden="1" x14ac:dyDescent="0.35">
      <c r="A269" s="187">
        <v>1072000</v>
      </c>
      <c r="B269" s="224" t="s">
        <v>224</v>
      </c>
      <c r="C269" s="199">
        <v>1779500</v>
      </c>
      <c r="D269" s="199">
        <f>SUMIFS('PBC-TB.31.12.2021'!G:G,'PBC-TB.31.12.2021'!C:C,Sheet5!B269,'PBC-TB.31.12.2021'!B:B,Sheet5!A269)</f>
        <v>0</v>
      </c>
      <c r="E269" s="223">
        <f t="shared" si="4"/>
        <v>-1</v>
      </c>
    </row>
    <row r="270" spans="1:5" x14ac:dyDescent="0.35">
      <c r="A270" s="187">
        <v>1072000</v>
      </c>
      <c r="B270" s="224" t="s">
        <v>231</v>
      </c>
      <c r="C270" s="199">
        <v>1282581655</v>
      </c>
      <c r="D270" s="199">
        <f>SUMIFS('PBC-TB.31.12.2021'!G:G,'PBC-TB.31.12.2021'!C:C,Sheet5!B270,'PBC-TB.31.12.2021'!B:B,Sheet5!A270)</f>
        <v>9658194000</v>
      </c>
      <c r="E270" s="223">
        <f t="shared" si="4"/>
        <v>6.5302761132974414</v>
      </c>
    </row>
    <row r="271" spans="1:5" x14ac:dyDescent="0.35">
      <c r="A271" s="187">
        <v>1072400</v>
      </c>
      <c r="B271" s="224" t="s">
        <v>231</v>
      </c>
      <c r="C271" s="199">
        <v>1826450250</v>
      </c>
      <c r="D271" s="199">
        <f>SUMIFS('PBC-TB.31.12.2021'!G:G,'PBC-TB.31.12.2021'!C:C,Sheet5!B271,'PBC-TB.31.12.2021'!B:B,Sheet5!A271)</f>
        <v>1911529200</v>
      </c>
      <c r="E271" s="223">
        <f t="shared" si="4"/>
        <v>4.6581586331190791E-2</v>
      </c>
    </row>
    <row r="272" spans="1:5" hidden="1" x14ac:dyDescent="0.35">
      <c r="A272" s="187">
        <v>1074000</v>
      </c>
      <c r="B272" s="224" t="s">
        <v>224</v>
      </c>
      <c r="C272" s="199">
        <v>179462575</v>
      </c>
      <c r="D272" s="199">
        <f>SUMIFS('PBC-TB.31.12.2021'!G:G,'PBC-TB.31.12.2021'!C:C,Sheet5!B272,'PBC-TB.31.12.2021'!B:B,Sheet5!A272)</f>
        <v>176296395</v>
      </c>
      <c r="E272" s="223">
        <f t="shared" si="4"/>
        <v>-1.764256419479103E-2</v>
      </c>
    </row>
    <row r="273" spans="1:5" hidden="1" x14ac:dyDescent="0.35">
      <c r="A273" s="187">
        <v>1074000</v>
      </c>
      <c r="B273" s="224" t="s">
        <v>227</v>
      </c>
      <c r="C273" s="199">
        <v>55626760</v>
      </c>
      <c r="D273" s="199">
        <f>SUMIFS('PBC-TB.31.12.2021'!G:G,'PBC-TB.31.12.2021'!C:C,Sheet5!B273,'PBC-TB.31.12.2021'!B:B,Sheet5!A273)</f>
        <v>45469600</v>
      </c>
      <c r="E273" s="223">
        <f t="shared" si="4"/>
        <v>-0.18259485183030613</v>
      </c>
    </row>
    <row r="274" spans="1:5" x14ac:dyDescent="0.35">
      <c r="A274" s="187">
        <v>1074000</v>
      </c>
      <c r="B274" s="224" t="s">
        <v>231</v>
      </c>
      <c r="C274" s="199">
        <v>5260638820</v>
      </c>
      <c r="D274" s="199">
        <f>SUMIFS('PBC-TB.31.12.2021'!G:G,'PBC-TB.31.12.2021'!C:C,Sheet5!B274,'PBC-TB.31.12.2021'!B:B,Sheet5!A274)</f>
        <v>2610440400</v>
      </c>
      <c r="E274" s="223">
        <f t="shared" si="4"/>
        <v>-0.50377882053495548</v>
      </c>
    </row>
    <row r="275" spans="1:5" x14ac:dyDescent="0.35">
      <c r="A275" s="187">
        <v>1074200</v>
      </c>
      <c r="B275" s="224" t="s">
        <v>231</v>
      </c>
      <c r="C275" s="199">
        <v>1136581160</v>
      </c>
      <c r="D275" s="199">
        <f>SUMIFS('PBC-TB.31.12.2021'!G:G,'PBC-TB.31.12.2021'!C:C,Sheet5!B275,'PBC-TB.31.12.2021'!B:B,Sheet5!A275)</f>
        <v>1979724000</v>
      </c>
      <c r="E275" s="223">
        <f t="shared" si="4"/>
        <v>0.74182369871413323</v>
      </c>
    </row>
    <row r="276" spans="1:5" hidden="1" x14ac:dyDescent="0.35">
      <c r="A276" s="187">
        <v>1076000</v>
      </c>
      <c r="B276" s="224" t="s">
        <v>224</v>
      </c>
      <c r="C276" s="199">
        <v>126255525</v>
      </c>
      <c r="D276" s="199">
        <f>SUMIFS('PBC-TB.31.12.2021'!G:G,'PBC-TB.31.12.2021'!C:C,Sheet5!B276,'PBC-TB.31.12.2021'!B:B,Sheet5!A276)</f>
        <v>543808485</v>
      </c>
      <c r="E276" s="223">
        <f t="shared" si="4"/>
        <v>3.3072054470487529</v>
      </c>
    </row>
    <row r="277" spans="1:5" hidden="1" x14ac:dyDescent="0.35">
      <c r="A277" s="187">
        <v>1076000</v>
      </c>
      <c r="B277" s="224" t="s">
        <v>226</v>
      </c>
      <c r="C277" s="199">
        <v>3623400</v>
      </c>
      <c r="D277" s="199">
        <f>SUMIFS('PBC-TB.31.12.2021'!G:G,'PBC-TB.31.12.2021'!C:C,Sheet5!B277,'PBC-TB.31.12.2021'!B:B,Sheet5!A277)</f>
        <v>103196160</v>
      </c>
      <c r="E277" s="223">
        <f t="shared" si="4"/>
        <v>27.480476900149032</v>
      </c>
    </row>
    <row r="278" spans="1:5" hidden="1" x14ac:dyDescent="0.35">
      <c r="A278" s="187">
        <v>1076000</v>
      </c>
      <c r="B278" s="224" t="s">
        <v>227</v>
      </c>
      <c r="C278" s="199">
        <v>465448400</v>
      </c>
      <c r="D278" s="199">
        <f>SUMIFS('PBC-TB.31.12.2021'!G:G,'PBC-TB.31.12.2021'!C:C,Sheet5!B278,'PBC-TB.31.12.2021'!B:B,Sheet5!A278)</f>
        <v>2615793750</v>
      </c>
      <c r="E278" s="223">
        <f t="shared" si="4"/>
        <v>4.619943585583278</v>
      </c>
    </row>
    <row r="279" spans="1:5" hidden="1" x14ac:dyDescent="0.35">
      <c r="A279" s="187">
        <v>1076000</v>
      </c>
      <c r="B279" s="224" t="s">
        <v>229</v>
      </c>
      <c r="C279" s="199">
        <v>11196000</v>
      </c>
      <c r="D279" s="199">
        <f>SUMIFS('PBC-TB.31.12.2021'!G:G,'PBC-TB.31.12.2021'!C:C,Sheet5!B279,'PBC-TB.31.12.2021'!B:B,Sheet5!A279)</f>
        <v>7926800</v>
      </c>
      <c r="E279" s="223">
        <f t="shared" si="4"/>
        <v>-0.29199714183637016</v>
      </c>
    </row>
    <row r="280" spans="1:5" hidden="1" x14ac:dyDescent="0.35">
      <c r="A280" s="187">
        <v>1076000</v>
      </c>
      <c r="B280" s="224" t="s">
        <v>230</v>
      </c>
      <c r="C280" s="199">
        <v>366891</v>
      </c>
      <c r="D280" s="199">
        <f>SUMIFS('PBC-TB.31.12.2021'!G:G,'PBC-TB.31.12.2021'!C:C,Sheet5!B280,'PBC-TB.31.12.2021'!B:B,Sheet5!A280)</f>
        <v>0</v>
      </c>
      <c r="E280" s="223">
        <f t="shared" si="4"/>
        <v>-1</v>
      </c>
    </row>
    <row r="281" spans="1:5" x14ac:dyDescent="0.35">
      <c r="A281" s="187">
        <v>1076000</v>
      </c>
      <c r="B281" s="224" t="s">
        <v>231</v>
      </c>
      <c r="C281" s="199">
        <v>1521325620</v>
      </c>
      <c r="D281" s="199">
        <f>SUMIFS('PBC-TB.31.12.2021'!G:G,'PBC-TB.31.12.2021'!C:C,Sheet5!B281,'PBC-TB.31.12.2021'!B:B,Sheet5!A281)</f>
        <v>7770103200</v>
      </c>
      <c r="E281" s="223">
        <f t="shared" si="4"/>
        <v>4.1074556938047229</v>
      </c>
    </row>
    <row r="282" spans="1:5" hidden="1" x14ac:dyDescent="0.35">
      <c r="A282" s="187">
        <v>1076200</v>
      </c>
      <c r="B282" s="224" t="s">
        <v>227</v>
      </c>
      <c r="C282" s="199">
        <v>9933350</v>
      </c>
      <c r="D282" s="199">
        <f>SUMIFS('PBC-TB.31.12.2021'!G:G,'PBC-TB.31.12.2021'!C:C,Sheet5!B282,'PBC-TB.31.12.2021'!B:B,Sheet5!A282)</f>
        <v>49344850</v>
      </c>
      <c r="E282" s="223">
        <f t="shared" si="4"/>
        <v>3.9675940141040034</v>
      </c>
    </row>
    <row r="283" spans="1:5" x14ac:dyDescent="0.35">
      <c r="A283" s="187">
        <v>1076200</v>
      </c>
      <c r="B283" s="224" t="s">
        <v>231</v>
      </c>
      <c r="C283" s="199">
        <v>948483355</v>
      </c>
      <c r="D283" s="199">
        <f>SUMIFS('PBC-TB.31.12.2021'!G:G,'PBC-TB.31.12.2021'!C:C,Sheet5!B283,'PBC-TB.31.12.2021'!B:B,Sheet5!A283)</f>
        <v>1795089600</v>
      </c>
      <c r="E283" s="223">
        <f t="shared" si="4"/>
        <v>0.8925894593057988</v>
      </c>
    </row>
    <row r="284" spans="1:5" hidden="1" x14ac:dyDescent="0.35">
      <c r="A284" s="187">
        <v>1077700</v>
      </c>
      <c r="B284" s="224" t="s">
        <v>224</v>
      </c>
      <c r="C284" s="199">
        <v>1530458975</v>
      </c>
      <c r="D284" s="199">
        <f>SUMIFS('PBC-TB.31.12.2021'!G:G,'PBC-TB.31.12.2021'!C:C,Sheet5!B284,'PBC-TB.31.12.2021'!B:B,Sheet5!A284)</f>
        <v>1322181520</v>
      </c>
      <c r="E284" s="223">
        <f t="shared" si="4"/>
        <v>-0.13608823130982653</v>
      </c>
    </row>
    <row r="285" spans="1:5" hidden="1" x14ac:dyDescent="0.35">
      <c r="A285" s="187">
        <v>1077700</v>
      </c>
      <c r="B285" s="224" t="s">
        <v>226</v>
      </c>
      <c r="C285" s="199">
        <v>991633995</v>
      </c>
      <c r="D285" s="199">
        <f>SUMIFS('PBC-TB.31.12.2021'!G:G,'PBC-TB.31.12.2021'!C:C,Sheet5!B285,'PBC-TB.31.12.2021'!B:B,Sheet5!A285)</f>
        <v>68707860</v>
      </c>
      <c r="E285" s="223">
        <f t="shared" si="4"/>
        <v>-0.93071248026344644</v>
      </c>
    </row>
    <row r="286" spans="1:5" hidden="1" x14ac:dyDescent="0.35">
      <c r="A286" s="187">
        <v>1077700</v>
      </c>
      <c r="B286" s="224" t="s">
        <v>227</v>
      </c>
      <c r="C286" s="199">
        <v>10465209940</v>
      </c>
      <c r="D286" s="199">
        <f>SUMIFS('PBC-TB.31.12.2021'!G:G,'PBC-TB.31.12.2021'!C:C,Sheet5!B286,'PBC-TB.31.12.2021'!B:B,Sheet5!A286)</f>
        <v>17239049625</v>
      </c>
      <c r="E286" s="223">
        <f t="shared" si="4"/>
        <v>0.64727222137313378</v>
      </c>
    </row>
    <row r="287" spans="1:5" hidden="1" x14ac:dyDescent="0.35">
      <c r="A287" s="187">
        <v>1077700</v>
      </c>
      <c r="B287" s="224" t="s">
        <v>228</v>
      </c>
      <c r="C287" s="199">
        <v>878732510</v>
      </c>
      <c r="D287" s="199">
        <f>SUMIFS('PBC-TB.31.12.2021'!G:G,'PBC-TB.31.12.2021'!C:C,Sheet5!B287,'PBC-TB.31.12.2021'!B:B,Sheet5!A287)</f>
        <v>47120940</v>
      </c>
      <c r="E287" s="223">
        <f t="shared" si="4"/>
        <v>-0.94637624138886134</v>
      </c>
    </row>
    <row r="288" spans="1:5" hidden="1" x14ac:dyDescent="0.35">
      <c r="A288" s="187">
        <v>1077700</v>
      </c>
      <c r="B288" s="224" t="s">
        <v>234</v>
      </c>
      <c r="C288" s="199">
        <v>1472656400</v>
      </c>
      <c r="D288" s="199">
        <f>SUMIFS('PBC-TB.31.12.2021'!G:G,'PBC-TB.31.12.2021'!C:C,Sheet5!B288,'PBC-TB.31.12.2021'!B:B,Sheet5!A288)</f>
        <v>15687743876</v>
      </c>
      <c r="E288" s="223">
        <f t="shared" si="4"/>
        <v>9.6526844116523041</v>
      </c>
    </row>
    <row r="289" spans="1:5" hidden="1" x14ac:dyDescent="0.35">
      <c r="A289" s="187">
        <v>1077700</v>
      </c>
      <c r="B289" s="224" t="s">
        <v>229</v>
      </c>
      <c r="C289" s="199">
        <v>1736275680</v>
      </c>
      <c r="D289" s="199">
        <f>SUMIFS('PBC-TB.31.12.2021'!G:G,'PBC-TB.31.12.2021'!C:C,Sheet5!B289,'PBC-TB.31.12.2021'!B:B,Sheet5!A289)</f>
        <v>2025693740</v>
      </c>
      <c r="E289" s="223">
        <f t="shared" si="4"/>
        <v>0.16668900182947907</v>
      </c>
    </row>
    <row r="290" spans="1:5" hidden="1" x14ac:dyDescent="0.35">
      <c r="A290" s="187">
        <v>1077700</v>
      </c>
      <c r="B290" s="224" t="s">
        <v>230</v>
      </c>
      <c r="C290" s="199">
        <v>521037633</v>
      </c>
      <c r="D290" s="199">
        <f>SUMIFS('PBC-TB.31.12.2021'!G:G,'PBC-TB.31.12.2021'!C:C,Sheet5!B290,'PBC-TB.31.12.2021'!B:B,Sheet5!A290)</f>
        <v>481446221</v>
      </c>
      <c r="E290" s="223">
        <f t="shared" si="4"/>
        <v>-7.598570523983629E-2</v>
      </c>
    </row>
    <row r="291" spans="1:5" hidden="1" x14ac:dyDescent="0.35">
      <c r="A291" s="187">
        <v>1077700</v>
      </c>
      <c r="B291" s="224" t="s">
        <v>237</v>
      </c>
      <c r="C291" s="199">
        <v>47128118.250499994</v>
      </c>
      <c r="D291" s="199">
        <f>SUMIFS('PBC-TB.31.12.2021'!G:G,'PBC-TB.31.12.2021'!C:C,Sheet5!B291,'PBC-TB.31.12.2021'!B:B,Sheet5!A291)</f>
        <v>51410105</v>
      </c>
      <c r="E291" s="223">
        <f t="shared" si="4"/>
        <v>9.0858428226223059E-2</v>
      </c>
    </row>
    <row r="292" spans="1:5" x14ac:dyDescent="0.35">
      <c r="A292" s="187">
        <v>1077700</v>
      </c>
      <c r="B292" s="224" t="s">
        <v>231</v>
      </c>
      <c r="C292" s="199">
        <v>26945328260</v>
      </c>
      <c r="D292" s="199">
        <f>SUMIFS('PBC-TB.31.12.2021'!G:G,'PBC-TB.31.12.2021'!C:C,Sheet5!B292,'PBC-TB.31.12.2021'!B:B,Sheet5!A292)</f>
        <v>170634675600</v>
      </c>
      <c r="E292" s="223">
        <f t="shared" si="4"/>
        <v>5.3326256022386271</v>
      </c>
    </row>
    <row r="293" spans="1:5" hidden="1" x14ac:dyDescent="0.35">
      <c r="A293" s="187">
        <v>1078000</v>
      </c>
      <c r="B293" s="224" t="s">
        <v>224</v>
      </c>
      <c r="C293" s="199">
        <v>17795000</v>
      </c>
      <c r="D293" s="199">
        <f>SUMIFS('PBC-TB.31.12.2021'!G:G,'PBC-TB.31.12.2021'!C:C,Sheet5!B293,'PBC-TB.31.12.2021'!B:B,Sheet5!A293)</f>
        <v>1657700</v>
      </c>
      <c r="E293" s="223">
        <f t="shared" si="4"/>
        <v>-0.90684461927507731</v>
      </c>
    </row>
    <row r="294" spans="1:5" hidden="1" x14ac:dyDescent="0.35">
      <c r="A294" s="187">
        <v>1078000</v>
      </c>
      <c r="B294" s="224" t="s">
        <v>227</v>
      </c>
      <c r="C294" s="199">
        <v>66695350</v>
      </c>
      <c r="D294" s="199">
        <f>SUMIFS('PBC-TB.31.12.2021'!G:G,'PBC-TB.31.12.2021'!C:C,Sheet5!B294,'PBC-TB.31.12.2021'!B:B,Sheet5!A294)</f>
        <v>247757650</v>
      </c>
      <c r="E294" s="223">
        <f t="shared" si="4"/>
        <v>2.71476647172554</v>
      </c>
    </row>
    <row r="295" spans="1:5" x14ac:dyDescent="0.35">
      <c r="A295" s="187">
        <v>1078000</v>
      </c>
      <c r="B295" s="224" t="s">
        <v>231</v>
      </c>
      <c r="C295" s="199">
        <v>2254701425</v>
      </c>
      <c r="D295" s="199">
        <f>SUMIFS('PBC-TB.31.12.2021'!G:G,'PBC-TB.31.12.2021'!C:C,Sheet5!B295,'PBC-TB.31.12.2021'!B:B,Sheet5!A295)</f>
        <v>1212960000</v>
      </c>
      <c r="E295" s="223">
        <f t="shared" si="4"/>
        <v>-0.46203076533736614</v>
      </c>
    </row>
    <row r="296" spans="1:5" hidden="1" x14ac:dyDescent="0.35">
      <c r="A296" s="187">
        <v>1080000</v>
      </c>
      <c r="B296" s="224" t="s">
        <v>227</v>
      </c>
      <c r="C296" s="199">
        <v>506033230</v>
      </c>
      <c r="D296" s="199">
        <f>SUMIFS('PBC-TB.31.12.2021'!G:G,'PBC-TB.31.12.2021'!C:C,Sheet5!B296,'PBC-TB.31.12.2021'!B:B,Sheet5!A296)</f>
        <v>1268498500</v>
      </c>
      <c r="E296" s="223">
        <f t="shared" si="4"/>
        <v>1.506749408531926</v>
      </c>
    </row>
    <row r="297" spans="1:5" x14ac:dyDescent="0.35">
      <c r="A297" s="187">
        <v>1080000</v>
      </c>
      <c r="B297" s="224" t="s">
        <v>231</v>
      </c>
      <c r="C297" s="199">
        <v>2310430685</v>
      </c>
      <c r="D297" s="199">
        <f>SUMIFS('PBC-TB.31.12.2021'!G:G,'PBC-TB.31.12.2021'!C:C,Sheet5!B297,'PBC-TB.31.12.2021'!B:B,Sheet5!A297)</f>
        <v>4506579600</v>
      </c>
      <c r="E297" s="223">
        <f t="shared" si="4"/>
        <v>0.95053659443585514</v>
      </c>
    </row>
    <row r="298" spans="1:5" hidden="1" x14ac:dyDescent="0.35">
      <c r="A298" s="187">
        <v>1082000</v>
      </c>
      <c r="B298" s="224" t="s">
        <v>224</v>
      </c>
      <c r="C298" s="199">
        <v>215319500</v>
      </c>
      <c r="D298" s="199">
        <f>SUMIFS('PBC-TB.31.12.2021'!G:G,'PBC-TB.31.12.2021'!C:C,Sheet5!B298,'PBC-TB.31.12.2021'!B:B,Sheet5!A298)</f>
        <v>48073300</v>
      </c>
      <c r="E298" s="223">
        <f t="shared" si="4"/>
        <v>-0.77673503793200338</v>
      </c>
    </row>
    <row r="299" spans="1:5" hidden="1" x14ac:dyDescent="0.35">
      <c r="A299" s="187">
        <v>1082000</v>
      </c>
      <c r="B299" s="224" t="s">
        <v>226</v>
      </c>
      <c r="C299" s="199">
        <v>183072285</v>
      </c>
      <c r="D299" s="199">
        <f>SUMIFS('PBC-TB.31.12.2021'!G:G,'PBC-TB.31.12.2021'!C:C,Sheet5!B299,'PBC-TB.31.12.2021'!B:B,Sheet5!A299)</f>
        <v>5374800</v>
      </c>
      <c r="E299" s="223">
        <f t="shared" si="4"/>
        <v>-0.97064110496026201</v>
      </c>
    </row>
    <row r="300" spans="1:5" hidden="1" x14ac:dyDescent="0.35">
      <c r="A300" s="187">
        <v>1082000</v>
      </c>
      <c r="B300" s="224" t="s">
        <v>227</v>
      </c>
      <c r="C300" s="199">
        <v>415781650</v>
      </c>
      <c r="D300" s="199">
        <f>SUMIFS('PBC-TB.31.12.2021'!G:G,'PBC-TB.31.12.2021'!C:C,Sheet5!B300,'PBC-TB.31.12.2021'!B:B,Sheet5!A300)</f>
        <v>2379015975</v>
      </c>
      <c r="E300" s="223">
        <f t="shared" si="4"/>
        <v>4.7217916543454956</v>
      </c>
    </row>
    <row r="301" spans="1:5" x14ac:dyDescent="0.35">
      <c r="A301" s="187">
        <v>1082000</v>
      </c>
      <c r="B301" s="224" t="s">
        <v>231</v>
      </c>
      <c r="C301" s="199">
        <v>4361553955</v>
      </c>
      <c r="D301" s="199">
        <f>SUMIFS('PBC-TB.31.12.2021'!G:G,'PBC-TB.31.12.2021'!C:C,Sheet5!B301,'PBC-TB.31.12.2021'!B:B,Sheet5!A301)</f>
        <v>14353306800</v>
      </c>
      <c r="E301" s="223">
        <f t="shared" si="4"/>
        <v>2.2908699394961398</v>
      </c>
    </row>
    <row r="302" spans="1:5" x14ac:dyDescent="0.35">
      <c r="A302" s="187">
        <v>1082100</v>
      </c>
      <c r="B302" s="224" t="s">
        <v>231</v>
      </c>
      <c r="C302" s="199">
        <v>663113500</v>
      </c>
      <c r="D302" s="199">
        <f>SUMIFS('PBC-TB.31.12.2021'!G:G,'PBC-TB.31.12.2021'!C:C,Sheet5!B302,'PBC-TB.31.12.2021'!B:B,Sheet5!A302)</f>
        <v>6687240000</v>
      </c>
      <c r="E302" s="223">
        <f t="shared" si="4"/>
        <v>9.0846084418429118</v>
      </c>
    </row>
    <row r="303" spans="1:5" x14ac:dyDescent="0.35">
      <c r="A303" s="187">
        <v>1082200</v>
      </c>
      <c r="B303" s="224" t="s">
        <v>231</v>
      </c>
      <c r="C303" s="199">
        <v>554427580</v>
      </c>
      <c r="D303" s="199">
        <f>SUMIFS('PBC-TB.31.12.2021'!G:G,'PBC-TB.31.12.2021'!C:C,Sheet5!B303,'PBC-TB.31.12.2021'!B:B,Sheet5!A303)</f>
        <v>3524674800</v>
      </c>
      <c r="E303" s="223">
        <f t="shared" si="4"/>
        <v>5.3573222674095682</v>
      </c>
    </row>
    <row r="304" spans="1:5" x14ac:dyDescent="0.35">
      <c r="A304" s="187">
        <v>1082400</v>
      </c>
      <c r="B304" s="224" t="s">
        <v>231</v>
      </c>
      <c r="C304" s="199">
        <v>1500138335</v>
      </c>
      <c r="D304" s="199">
        <f>SUMIFS('PBC-TB.31.12.2021'!G:G,'PBC-TB.31.12.2021'!C:C,Sheet5!B304,'PBC-TB.31.12.2021'!B:B,Sheet5!A304)</f>
        <v>2306562000</v>
      </c>
      <c r="E304" s="223">
        <f t="shared" si="4"/>
        <v>0.53756620051976745</v>
      </c>
    </row>
    <row r="305" spans="1:5" x14ac:dyDescent="0.35">
      <c r="A305" s="187">
        <v>1084000</v>
      </c>
      <c r="B305" s="224" t="s">
        <v>231</v>
      </c>
      <c r="C305" s="199">
        <v>2574312890</v>
      </c>
      <c r="D305" s="199">
        <f>SUMIFS('PBC-TB.31.12.2021'!G:G,'PBC-TB.31.12.2021'!C:C,Sheet5!B305,'PBC-TB.31.12.2021'!B:B,Sheet5!A305)</f>
        <v>4052426400</v>
      </c>
      <c r="E305" s="223">
        <f t="shared" si="4"/>
        <v>0.57417787703343237</v>
      </c>
    </row>
    <row r="306" spans="1:5" hidden="1" x14ac:dyDescent="0.35">
      <c r="A306" s="187">
        <v>1084200</v>
      </c>
      <c r="B306" s="224" t="s">
        <v>227</v>
      </c>
      <c r="C306" s="199">
        <v>48531510</v>
      </c>
      <c r="D306" s="199">
        <f>SUMIFS('PBC-TB.31.12.2021'!G:G,'PBC-TB.31.12.2021'!C:C,Sheet5!B306,'PBC-TB.31.12.2021'!B:B,Sheet5!A306)</f>
        <v>2066800</v>
      </c>
      <c r="E306" s="223">
        <f t="shared" si="4"/>
        <v>-0.95741323523624133</v>
      </c>
    </row>
    <row r="307" spans="1:5" x14ac:dyDescent="0.35">
      <c r="A307" s="187">
        <v>1084200</v>
      </c>
      <c r="B307" s="224" t="s">
        <v>231</v>
      </c>
      <c r="C307" s="199">
        <v>3519353600</v>
      </c>
      <c r="D307" s="199">
        <f>SUMIFS('PBC-TB.31.12.2021'!G:G,'PBC-TB.31.12.2021'!C:C,Sheet5!B307,'PBC-TB.31.12.2021'!B:B,Sheet5!A307)</f>
        <v>598158000</v>
      </c>
      <c r="E307" s="223">
        <f t="shared" si="4"/>
        <v>-0.83003753871165431</v>
      </c>
    </row>
    <row r="308" spans="1:5" x14ac:dyDescent="0.35">
      <c r="A308" s="187">
        <v>1086000</v>
      </c>
      <c r="B308" s="224" t="s">
        <v>231</v>
      </c>
      <c r="C308" s="199">
        <v>1413332850</v>
      </c>
      <c r="D308" s="199">
        <f>SUMIFS('PBC-TB.31.12.2021'!G:G,'PBC-TB.31.12.2021'!C:C,Sheet5!B308,'PBC-TB.31.12.2021'!B:B,Sheet5!A308)</f>
        <v>7584214800</v>
      </c>
      <c r="E308" s="223">
        <f t="shared" si="4"/>
        <v>4.3661915521173942</v>
      </c>
    </row>
    <row r="309" spans="1:5" x14ac:dyDescent="0.35">
      <c r="A309" s="187">
        <v>1086200</v>
      </c>
      <c r="B309" s="224" t="s">
        <v>231</v>
      </c>
      <c r="C309" s="199">
        <v>1939341280</v>
      </c>
      <c r="D309" s="199">
        <f>SUMIFS('PBC-TB.31.12.2021'!G:G,'PBC-TB.31.12.2021'!C:C,Sheet5!B309,'PBC-TB.31.12.2021'!B:B,Sheet5!A309)</f>
        <v>6929148000</v>
      </c>
      <c r="E309" s="223">
        <f t="shared" si="4"/>
        <v>2.5729389517248866</v>
      </c>
    </row>
    <row r="310" spans="1:5" hidden="1" x14ac:dyDescent="0.35">
      <c r="A310" s="187">
        <v>1086800</v>
      </c>
      <c r="B310" s="224" t="s">
        <v>227</v>
      </c>
      <c r="C310" s="199">
        <v>1695480940</v>
      </c>
      <c r="D310" s="199">
        <f>SUMIFS('PBC-TB.31.12.2021'!G:G,'PBC-TB.31.12.2021'!C:C,Sheet5!B310,'PBC-TB.31.12.2021'!B:B,Sheet5!A310)</f>
        <v>2132679250</v>
      </c>
      <c r="E310" s="223">
        <f t="shared" si="4"/>
        <v>0.25786094062490611</v>
      </c>
    </row>
    <row r="311" spans="1:5" hidden="1" x14ac:dyDescent="0.35">
      <c r="A311" s="187">
        <v>1086800</v>
      </c>
      <c r="B311" s="224" t="s">
        <v>229</v>
      </c>
      <c r="C311" s="199">
        <v>0</v>
      </c>
      <c r="D311" s="199">
        <f>SUMIFS('PBC-TB.31.12.2021'!G:G,'PBC-TB.31.12.2021'!C:C,Sheet5!B311,'PBC-TB.31.12.2021'!B:B,Sheet5!A311)</f>
        <v>0</v>
      </c>
      <c r="E311" s="223" t="e">
        <f t="shared" si="4"/>
        <v>#DIV/0!</v>
      </c>
    </row>
    <row r="312" spans="1:5" x14ac:dyDescent="0.35">
      <c r="A312" s="187">
        <v>1086800</v>
      </c>
      <c r="B312" s="224" t="s">
        <v>231</v>
      </c>
      <c r="C312" s="199">
        <v>7113890870</v>
      </c>
      <c r="D312" s="199">
        <f>SUMIFS('PBC-TB.31.12.2021'!G:G,'PBC-TB.31.12.2021'!C:C,Sheet5!B312,'PBC-TB.31.12.2021'!B:B,Sheet5!A312)</f>
        <v>12943423200</v>
      </c>
      <c r="E312" s="223">
        <f t="shared" si="4"/>
        <v>0.81945765496399858</v>
      </c>
    </row>
    <row r="313" spans="1:5" hidden="1" x14ac:dyDescent="0.35">
      <c r="A313" s="187">
        <v>1088000</v>
      </c>
      <c r="B313" s="224" t="s">
        <v>224</v>
      </c>
      <c r="C313" s="199">
        <v>239431725</v>
      </c>
      <c r="D313" s="199">
        <f>SUMIFS('PBC-TB.31.12.2021'!G:G,'PBC-TB.31.12.2021'!C:C,Sheet5!B313,'PBC-TB.31.12.2021'!B:B,Sheet5!A313)</f>
        <v>77994785</v>
      </c>
      <c r="E313" s="223">
        <f t="shared" si="4"/>
        <v>-0.67425041522797369</v>
      </c>
    </row>
    <row r="314" spans="1:5" hidden="1" x14ac:dyDescent="0.35">
      <c r="A314" s="187">
        <v>1088000</v>
      </c>
      <c r="B314" s="224" t="s">
        <v>227</v>
      </c>
      <c r="C314" s="199">
        <v>435506445</v>
      </c>
      <c r="D314" s="199">
        <f>SUMIFS('PBC-TB.31.12.2021'!G:G,'PBC-TB.31.12.2021'!C:C,Sheet5!B314,'PBC-TB.31.12.2021'!B:B,Sheet5!A314)</f>
        <v>2124412050</v>
      </c>
      <c r="E314" s="223">
        <f t="shared" si="4"/>
        <v>3.8780266615801748</v>
      </c>
    </row>
    <row r="315" spans="1:5" hidden="1" x14ac:dyDescent="0.35">
      <c r="A315" s="187">
        <v>1088000</v>
      </c>
      <c r="B315" s="224" t="s">
        <v>229</v>
      </c>
      <c r="C315" s="199">
        <v>2239200</v>
      </c>
      <c r="D315" s="199">
        <f>SUMIFS('PBC-TB.31.12.2021'!G:G,'PBC-TB.31.12.2021'!C:C,Sheet5!B315,'PBC-TB.31.12.2021'!B:B,Sheet5!A315)</f>
        <v>0</v>
      </c>
      <c r="E315" s="223">
        <f t="shared" si="4"/>
        <v>-1</v>
      </c>
    </row>
    <row r="316" spans="1:5" hidden="1" x14ac:dyDescent="0.35">
      <c r="A316" s="187">
        <v>1088000</v>
      </c>
      <c r="B316" s="224" t="s">
        <v>235</v>
      </c>
      <c r="C316" s="199">
        <v>8500000</v>
      </c>
      <c r="D316" s="199">
        <f>SUMIFS('PBC-TB.31.12.2021'!G:G,'PBC-TB.31.12.2021'!C:C,Sheet5!B316,'PBC-TB.31.12.2021'!B:B,Sheet5!A316)</f>
        <v>0</v>
      </c>
      <c r="E316" s="223">
        <f t="shared" si="4"/>
        <v>-1</v>
      </c>
    </row>
    <row r="317" spans="1:5" hidden="1" x14ac:dyDescent="0.35">
      <c r="A317" s="187">
        <v>1088000</v>
      </c>
      <c r="B317" s="224" t="s">
        <v>230</v>
      </c>
      <c r="C317" s="199">
        <v>3494200</v>
      </c>
      <c r="D317" s="199">
        <f>SUMIFS('PBC-TB.31.12.2021'!G:G,'PBC-TB.31.12.2021'!C:C,Sheet5!B317,'PBC-TB.31.12.2021'!B:B,Sheet5!A317)</f>
        <v>202764</v>
      </c>
      <c r="E317" s="223">
        <f t="shared" si="4"/>
        <v>-0.94197126667048248</v>
      </c>
    </row>
    <row r="318" spans="1:5" x14ac:dyDescent="0.35">
      <c r="A318" s="187">
        <v>1088000</v>
      </c>
      <c r="B318" s="224" t="s">
        <v>231</v>
      </c>
      <c r="C318" s="199">
        <v>10550505465</v>
      </c>
      <c r="D318" s="199">
        <f>SUMIFS('PBC-TB.31.12.2021'!G:G,'PBC-TB.31.12.2021'!C:C,Sheet5!B318,'PBC-TB.31.12.2021'!B:B,Sheet5!A318)</f>
        <v>11657685600</v>
      </c>
      <c r="E318" s="223">
        <f t="shared" si="4"/>
        <v>0.10494095649473227</v>
      </c>
    </row>
    <row r="319" spans="1:5" hidden="1" x14ac:dyDescent="0.35">
      <c r="A319" s="187">
        <v>1090000</v>
      </c>
      <c r="B319" s="224" t="s">
        <v>224</v>
      </c>
      <c r="C319" s="199">
        <v>0</v>
      </c>
      <c r="D319" s="199">
        <f>SUMIFS('PBC-TB.31.12.2021'!G:G,'PBC-TB.31.12.2021'!C:C,Sheet5!B319,'PBC-TB.31.12.2021'!B:B,Sheet5!A319)</f>
        <v>0</v>
      </c>
      <c r="E319" s="223" t="e">
        <f t="shared" si="4"/>
        <v>#DIV/0!</v>
      </c>
    </row>
    <row r="320" spans="1:5" hidden="1" x14ac:dyDescent="0.35">
      <c r="A320" s="187">
        <v>1090000</v>
      </c>
      <c r="B320" s="224" t="s">
        <v>229</v>
      </c>
      <c r="C320" s="199">
        <v>99644400</v>
      </c>
      <c r="D320" s="199">
        <f>SUMIFS('PBC-TB.31.12.2021'!G:G,'PBC-TB.31.12.2021'!C:C,Sheet5!B320,'PBC-TB.31.12.2021'!B:B,Sheet5!A320)</f>
        <v>0</v>
      </c>
      <c r="E320" s="223">
        <f t="shared" si="4"/>
        <v>-1</v>
      </c>
    </row>
    <row r="321" spans="1:5" hidden="1" x14ac:dyDescent="0.35">
      <c r="A321" s="187">
        <v>1090000</v>
      </c>
      <c r="B321" s="224" t="s">
        <v>236</v>
      </c>
      <c r="C321" s="199">
        <v>1668100</v>
      </c>
      <c r="D321" s="199">
        <f>SUMIFS('PBC-TB.31.12.2021'!G:G,'PBC-TB.31.12.2021'!C:C,Sheet5!B321,'PBC-TB.31.12.2021'!B:B,Sheet5!A321)</f>
        <v>1560100</v>
      </c>
      <c r="E321" s="223">
        <f t="shared" si="4"/>
        <v>-6.4744319884898982E-2</v>
      </c>
    </row>
    <row r="322" spans="1:5" x14ac:dyDescent="0.35">
      <c r="A322" s="187">
        <v>1090000</v>
      </c>
      <c r="B322" s="224" t="s">
        <v>231</v>
      </c>
      <c r="C322" s="199">
        <v>5407378675</v>
      </c>
      <c r="D322" s="199">
        <f>SUMIFS('PBC-TB.31.12.2021'!G:G,'PBC-TB.31.12.2021'!C:C,Sheet5!B322,'PBC-TB.31.12.2021'!B:B,Sheet5!A322)</f>
        <v>2134080000</v>
      </c>
      <c r="E322" s="223">
        <f t="shared" si="4"/>
        <v>-0.60533927282242717</v>
      </c>
    </row>
    <row r="323" spans="1:5" hidden="1" x14ac:dyDescent="0.35">
      <c r="A323" s="187">
        <v>1090100</v>
      </c>
      <c r="B323" s="224" t="s">
        <v>227</v>
      </c>
      <c r="C323" s="199">
        <v>86562050</v>
      </c>
      <c r="D323" s="199">
        <f>SUMIFS('PBC-TB.31.12.2021'!G:G,'PBC-TB.31.12.2021'!C:C,Sheet5!B323,'PBC-TB.31.12.2021'!B:B,Sheet5!A323)</f>
        <v>5683700</v>
      </c>
      <c r="E323" s="223">
        <f t="shared" ref="E323:E378" si="5">(D323-C323)/C323</f>
        <v>-0.93433958645850002</v>
      </c>
    </row>
    <row r="324" spans="1:5" x14ac:dyDescent="0.35">
      <c r="A324" s="187">
        <v>1090100</v>
      </c>
      <c r="B324" s="224" t="s">
        <v>231</v>
      </c>
      <c r="C324" s="199">
        <v>2939741570</v>
      </c>
      <c r="D324" s="199">
        <f>SUMIFS('PBC-TB.31.12.2021'!G:G,'PBC-TB.31.12.2021'!C:C,Sheet5!B324,'PBC-TB.31.12.2021'!B:B,Sheet5!A324)</f>
        <v>1683871200</v>
      </c>
      <c r="E324" s="223">
        <f t="shared" si="5"/>
        <v>-0.42720434436010646</v>
      </c>
    </row>
    <row r="325" spans="1:5" hidden="1" x14ac:dyDescent="0.35">
      <c r="A325" s="187">
        <v>1090200</v>
      </c>
      <c r="B325" s="224" t="s">
        <v>227</v>
      </c>
      <c r="C325" s="199">
        <v>821629950</v>
      </c>
      <c r="D325" s="199">
        <f>SUMIFS('PBC-TB.31.12.2021'!G:G,'PBC-TB.31.12.2021'!C:C,Sheet5!B325,'PBC-TB.31.12.2021'!B:B,Sheet5!A325)</f>
        <v>781767100</v>
      </c>
      <c r="E325" s="223">
        <f t="shared" si="5"/>
        <v>-4.8516792748365609E-2</v>
      </c>
    </row>
    <row r="326" spans="1:5" x14ac:dyDescent="0.35">
      <c r="A326" s="187">
        <v>1090200</v>
      </c>
      <c r="B326" s="224" t="s">
        <v>231</v>
      </c>
      <c r="C326" s="199">
        <v>2423622080</v>
      </c>
      <c r="D326" s="199">
        <f>SUMIFS('PBC-TB.31.12.2021'!G:G,'PBC-TB.31.12.2021'!C:C,Sheet5!B326,'PBC-TB.31.12.2021'!B:B,Sheet5!A326)</f>
        <v>762774000</v>
      </c>
      <c r="E326" s="223">
        <f t="shared" si="5"/>
        <v>-0.68527518943877586</v>
      </c>
    </row>
    <row r="327" spans="1:5" hidden="1" x14ac:dyDescent="0.35">
      <c r="A327" s="187">
        <v>1090300</v>
      </c>
      <c r="B327" s="224" t="s">
        <v>227</v>
      </c>
      <c r="C327" s="199">
        <v>152973590</v>
      </c>
      <c r="D327" s="199">
        <f>SUMIFS('PBC-TB.31.12.2021'!G:G,'PBC-TB.31.12.2021'!C:C,Sheet5!B327,'PBC-TB.31.12.2021'!B:B,Sheet5!A327)</f>
        <v>3875250</v>
      </c>
      <c r="E327" s="223">
        <f t="shared" si="5"/>
        <v>-0.97466719582118722</v>
      </c>
    </row>
    <row r="328" spans="1:5" x14ac:dyDescent="0.35">
      <c r="A328" s="187">
        <v>1090300</v>
      </c>
      <c r="B328" s="224" t="s">
        <v>231</v>
      </c>
      <c r="C328" s="199">
        <v>1970325085</v>
      </c>
      <c r="D328" s="199">
        <f>SUMIFS('PBC-TB.31.12.2021'!G:G,'PBC-TB.31.12.2021'!C:C,Sheet5!B328,'PBC-TB.31.12.2021'!B:B,Sheet5!A328)</f>
        <v>1896390000</v>
      </c>
      <c r="E328" s="223">
        <f t="shared" si="5"/>
        <v>-3.7524307822533763E-2</v>
      </c>
    </row>
    <row r="329" spans="1:5" hidden="1" x14ac:dyDescent="0.35">
      <c r="A329" s="187">
        <v>1090400</v>
      </c>
      <c r="B329" s="224" t="s">
        <v>224</v>
      </c>
      <c r="C329" s="199">
        <v>110417975</v>
      </c>
      <c r="D329" s="199">
        <f>SUMIFS('PBC-TB.31.12.2021'!G:G,'PBC-TB.31.12.2021'!C:C,Sheet5!B329,'PBC-TB.31.12.2021'!B:B,Sheet5!A329)</f>
        <v>41028075</v>
      </c>
      <c r="E329" s="223">
        <f t="shared" si="5"/>
        <v>-0.62842938389333802</v>
      </c>
    </row>
    <row r="330" spans="1:5" hidden="1" x14ac:dyDescent="0.35">
      <c r="A330" s="187">
        <v>1090400</v>
      </c>
      <c r="B330" s="224" t="s">
        <v>226</v>
      </c>
      <c r="C330" s="199">
        <v>15399450</v>
      </c>
      <c r="D330" s="199">
        <f>SUMIFS('PBC-TB.31.12.2021'!G:G,'PBC-TB.31.12.2021'!C:C,Sheet5!B330,'PBC-TB.31.12.2021'!B:B,Sheet5!A330)</f>
        <v>39056880</v>
      </c>
      <c r="E330" s="223">
        <f t="shared" si="5"/>
        <v>1.5362516193760167</v>
      </c>
    </row>
    <row r="331" spans="1:5" hidden="1" x14ac:dyDescent="0.35">
      <c r="A331" s="187">
        <v>1090400</v>
      </c>
      <c r="B331" s="224" t="s">
        <v>227</v>
      </c>
      <c r="C331" s="199">
        <v>477652230</v>
      </c>
      <c r="D331" s="199">
        <f>SUMIFS('PBC-TB.31.12.2021'!G:G,'PBC-TB.31.12.2021'!C:C,Sheet5!B331,'PBC-TB.31.12.2021'!B:B,Sheet5!A331)</f>
        <v>613193725</v>
      </c>
      <c r="E331" s="223">
        <f t="shared" si="5"/>
        <v>0.28376606762623091</v>
      </c>
    </row>
    <row r="332" spans="1:5" x14ac:dyDescent="0.35">
      <c r="A332" s="187">
        <v>1090400</v>
      </c>
      <c r="B332" s="224" t="s">
        <v>231</v>
      </c>
      <c r="C332" s="199">
        <v>3284329540</v>
      </c>
      <c r="D332" s="199">
        <f>SUMIFS('PBC-TB.31.12.2021'!G:G,'PBC-TB.31.12.2021'!C:C,Sheet5!B332,'PBC-TB.31.12.2021'!B:B,Sheet5!A332)</f>
        <v>2745712800</v>
      </c>
      <c r="E332" s="223">
        <f t="shared" si="5"/>
        <v>-0.16399594907884912</v>
      </c>
    </row>
    <row r="333" spans="1:5" hidden="1" x14ac:dyDescent="0.35">
      <c r="A333" s="187">
        <v>1090600</v>
      </c>
      <c r="B333" s="224" t="s">
        <v>227</v>
      </c>
      <c r="C333" s="199">
        <v>200227955</v>
      </c>
      <c r="D333" s="199">
        <f>SUMIFS('PBC-TB.31.12.2021'!G:G,'PBC-TB.31.12.2021'!C:C,Sheet5!B333,'PBC-TB.31.12.2021'!B:B,Sheet5!A333)</f>
        <v>15501000</v>
      </c>
      <c r="E333" s="223">
        <f t="shared" si="5"/>
        <v>-0.92258323769026163</v>
      </c>
    </row>
    <row r="334" spans="1:5" x14ac:dyDescent="0.35">
      <c r="A334" s="187">
        <v>1090600</v>
      </c>
      <c r="B334" s="224" t="s">
        <v>231</v>
      </c>
      <c r="C334" s="199">
        <v>624920935</v>
      </c>
      <c r="D334" s="199">
        <f>SUMIFS('PBC-TB.31.12.2021'!G:G,'PBC-TB.31.12.2021'!C:C,Sheet5!B334,'PBC-TB.31.12.2021'!B:B,Sheet5!A334)</f>
        <v>793006800</v>
      </c>
      <c r="E334" s="223">
        <f t="shared" si="5"/>
        <v>0.26897140995924551</v>
      </c>
    </row>
    <row r="335" spans="1:5" hidden="1" x14ac:dyDescent="0.35">
      <c r="A335" s="187">
        <v>1090800</v>
      </c>
      <c r="B335" s="224" t="s">
        <v>227</v>
      </c>
      <c r="C335" s="199">
        <v>653472525</v>
      </c>
      <c r="D335" s="199">
        <f>SUMIFS('PBC-TB.31.12.2021'!G:G,'PBC-TB.31.12.2021'!C:C,Sheet5!B335,'PBC-TB.31.12.2021'!B:B,Sheet5!A335)</f>
        <v>438032425</v>
      </c>
      <c r="E335" s="223">
        <f t="shared" si="5"/>
        <v>-0.32968501621395635</v>
      </c>
    </row>
    <row r="336" spans="1:5" x14ac:dyDescent="0.35">
      <c r="A336" s="187">
        <v>1090800</v>
      </c>
      <c r="B336" s="224" t="s">
        <v>231</v>
      </c>
      <c r="C336" s="199">
        <v>1037114135</v>
      </c>
      <c r="D336" s="199">
        <f>SUMIFS('PBC-TB.31.12.2021'!G:G,'PBC-TB.31.12.2021'!C:C,Sheet5!B336,'PBC-TB.31.12.2021'!B:B,Sheet5!A336)</f>
        <v>1510226400</v>
      </c>
      <c r="E336" s="223">
        <f t="shared" si="5"/>
        <v>0.45618148382482515</v>
      </c>
    </row>
    <row r="337" spans="1:5" hidden="1" x14ac:dyDescent="0.35">
      <c r="A337" s="187">
        <v>1091000</v>
      </c>
      <c r="B337" s="224" t="s">
        <v>224</v>
      </c>
      <c r="C337" s="199">
        <v>889750</v>
      </c>
      <c r="D337" s="199">
        <f>SUMIFS('PBC-TB.31.12.2021'!G:G,'PBC-TB.31.12.2021'!C:C,Sheet5!B337,'PBC-TB.31.12.2021'!B:B,Sheet5!A337)</f>
        <v>828850</v>
      </c>
      <c r="E337" s="223">
        <f t="shared" si="5"/>
        <v>-6.8446192750772683E-2</v>
      </c>
    </row>
    <row r="338" spans="1:5" hidden="1" x14ac:dyDescent="0.35">
      <c r="A338" s="187">
        <v>1091000</v>
      </c>
      <c r="B338" s="224" t="s">
        <v>226</v>
      </c>
      <c r="C338" s="199">
        <v>2174040</v>
      </c>
      <c r="D338" s="199">
        <f>SUMIFS('PBC-TB.31.12.2021'!G:G,'PBC-TB.31.12.2021'!C:C,Sheet5!B338,'PBC-TB.31.12.2021'!B:B,Sheet5!A338)</f>
        <v>0</v>
      </c>
      <c r="E338" s="223">
        <f t="shared" si="5"/>
        <v>-1</v>
      </c>
    </row>
    <row r="339" spans="1:5" hidden="1" x14ac:dyDescent="0.35">
      <c r="A339" s="187">
        <v>1091000</v>
      </c>
      <c r="B339" s="224" t="s">
        <v>227</v>
      </c>
      <c r="C339" s="199">
        <v>560524750</v>
      </c>
      <c r="D339" s="199">
        <f>SUMIFS('PBC-TB.31.12.2021'!G:G,'PBC-TB.31.12.2021'!C:C,Sheet5!B339,'PBC-TB.31.12.2021'!B:B,Sheet5!A339)</f>
        <v>468259375</v>
      </c>
      <c r="E339" s="223">
        <f t="shared" si="5"/>
        <v>-0.16460535417927577</v>
      </c>
    </row>
    <row r="340" spans="1:5" hidden="1" x14ac:dyDescent="0.35">
      <c r="A340" s="187">
        <v>1091000</v>
      </c>
      <c r="B340" s="224" t="s">
        <v>230</v>
      </c>
      <c r="C340" s="199">
        <v>3179722</v>
      </c>
      <c r="D340" s="199">
        <f>SUMIFS('PBC-TB.31.12.2021'!G:G,'PBC-TB.31.12.2021'!C:C,Sheet5!B340,'PBC-TB.31.12.2021'!B:B,Sheet5!A340)</f>
        <v>0</v>
      </c>
      <c r="E340" s="223">
        <f t="shared" si="5"/>
        <v>-1</v>
      </c>
    </row>
    <row r="341" spans="1:5" x14ac:dyDescent="0.35">
      <c r="A341" s="187">
        <v>1091000</v>
      </c>
      <c r="B341" s="224" t="s">
        <v>231</v>
      </c>
      <c r="C341" s="199">
        <v>5323068530</v>
      </c>
      <c r="D341" s="199">
        <f>SUMIFS('PBC-TB.31.12.2021'!G:G,'PBC-TB.31.12.2021'!C:C,Sheet5!B341,'PBC-TB.31.12.2021'!B:B,Sheet5!A341)</f>
        <v>4940919600</v>
      </c>
      <c r="E341" s="223">
        <f t="shared" si="5"/>
        <v>-7.1791097155008823E-2</v>
      </c>
    </row>
    <row r="342" spans="1:5" x14ac:dyDescent="0.35">
      <c r="A342" s="187">
        <v>1091200</v>
      </c>
      <c r="B342" s="224" t="s">
        <v>231</v>
      </c>
      <c r="C342" s="199">
        <v>593036035</v>
      </c>
      <c r="D342" s="199">
        <f>SUMIFS('PBC-TB.31.12.2021'!G:G,'PBC-TB.31.12.2021'!C:C,Sheet5!B342,'PBC-TB.31.12.2021'!B:B,Sheet5!A342)</f>
        <v>544441200</v>
      </c>
      <c r="E342" s="223">
        <f t="shared" si="5"/>
        <v>-8.1942465772758655E-2</v>
      </c>
    </row>
    <row r="343" spans="1:5" hidden="1" x14ac:dyDescent="0.35">
      <c r="A343" s="187">
        <v>1092000</v>
      </c>
      <c r="B343" s="224" t="s">
        <v>227</v>
      </c>
      <c r="C343" s="199">
        <v>123883065</v>
      </c>
      <c r="D343" s="199">
        <f>SUMIFS('PBC-TB.31.12.2021'!G:G,'PBC-TB.31.12.2021'!C:C,Sheet5!B343,'PBC-TB.31.12.2021'!B:B,Sheet5!A343)</f>
        <v>43402800</v>
      </c>
      <c r="E343" s="223">
        <f t="shared" si="5"/>
        <v>-0.64964702802598562</v>
      </c>
    </row>
    <row r="344" spans="1:5" x14ac:dyDescent="0.35">
      <c r="A344" s="187">
        <v>1092000</v>
      </c>
      <c r="B344" s="224" t="s">
        <v>231</v>
      </c>
      <c r="C344" s="199">
        <v>929930040</v>
      </c>
      <c r="D344" s="199">
        <f>SUMIFS('PBC-TB.31.12.2021'!G:G,'PBC-TB.31.12.2021'!C:C,Sheet5!B344,'PBC-TB.31.12.2021'!B:B,Sheet5!A344)</f>
        <v>591614400</v>
      </c>
      <c r="E344" s="223">
        <f t="shared" si="5"/>
        <v>-0.36380762578655917</v>
      </c>
    </row>
    <row r="345" spans="1:5" hidden="1" x14ac:dyDescent="0.35">
      <c r="A345" s="187">
        <v>1092200</v>
      </c>
      <c r="B345" s="224" t="s">
        <v>227</v>
      </c>
      <c r="C345" s="199">
        <v>111963045</v>
      </c>
      <c r="D345" s="199">
        <f>SUMIFS('PBC-TB.31.12.2021'!G:G,'PBC-TB.31.12.2021'!C:C,Sheet5!B345,'PBC-TB.31.12.2021'!B:B,Sheet5!A345)</f>
        <v>54124325</v>
      </c>
      <c r="E345" s="223">
        <f t="shared" si="5"/>
        <v>-0.51658759370111806</v>
      </c>
    </row>
    <row r="346" spans="1:5" x14ac:dyDescent="0.35">
      <c r="A346" s="187">
        <v>1092200</v>
      </c>
      <c r="B346" s="224" t="s">
        <v>231</v>
      </c>
      <c r="C346" s="199">
        <v>285970585</v>
      </c>
      <c r="D346" s="199">
        <f>SUMIFS('PBC-TB.31.12.2021'!G:G,'PBC-TB.31.12.2021'!C:C,Sheet5!B346,'PBC-TB.31.12.2021'!B:B,Sheet5!A346)</f>
        <v>495238800</v>
      </c>
      <c r="E346" s="223">
        <f t="shared" si="5"/>
        <v>0.73178230900915908</v>
      </c>
    </row>
    <row r="347" spans="1:5" x14ac:dyDescent="0.35">
      <c r="A347" s="187">
        <v>1092300</v>
      </c>
      <c r="B347" s="224" t="s">
        <v>231</v>
      </c>
      <c r="C347" s="199">
        <v>675821250</v>
      </c>
      <c r="D347" s="199">
        <f>SUMIFS('PBC-TB.31.12.2021'!G:G,'PBC-TB.31.12.2021'!C:C,Sheet5!B347,'PBC-TB.31.12.2021'!B:B,Sheet5!A347)</f>
        <v>404472000</v>
      </c>
      <c r="E347" s="223">
        <f t="shared" si="5"/>
        <v>-0.4015103845876406</v>
      </c>
    </row>
    <row r="348" spans="1:5" hidden="1" x14ac:dyDescent="0.35">
      <c r="A348" s="187">
        <v>1092400</v>
      </c>
      <c r="B348" s="224" t="s">
        <v>227</v>
      </c>
      <c r="C348" s="199">
        <v>278133800</v>
      </c>
      <c r="D348" s="199">
        <f>SUMIFS('PBC-TB.31.12.2021'!G:G,'PBC-TB.31.12.2021'!C:C,Sheet5!B348,'PBC-TB.31.12.2021'!B:B,Sheet5!A348)</f>
        <v>496032000</v>
      </c>
      <c r="E348" s="223">
        <f t="shared" si="5"/>
        <v>0.78342941418842293</v>
      </c>
    </row>
    <row r="349" spans="1:5" x14ac:dyDescent="0.35">
      <c r="A349" s="187">
        <v>1092400</v>
      </c>
      <c r="B349" s="224" t="s">
        <v>231</v>
      </c>
      <c r="C349" s="199">
        <v>1890866990</v>
      </c>
      <c r="D349" s="199">
        <f>SUMIFS('PBC-TB.31.12.2021'!G:G,'PBC-TB.31.12.2021'!C:C,Sheet5!B349,'PBC-TB.31.12.2021'!B:B,Sheet5!A349)</f>
        <v>1477941600</v>
      </c>
      <c r="E349" s="223">
        <f t="shared" si="5"/>
        <v>-0.21837886651138799</v>
      </c>
    </row>
    <row r="350" spans="1:5" hidden="1" x14ac:dyDescent="0.35">
      <c r="A350" s="187">
        <v>1092600</v>
      </c>
      <c r="B350" s="224" t="s">
        <v>224</v>
      </c>
      <c r="C350" s="199">
        <v>266925</v>
      </c>
      <c r="D350" s="199">
        <f>SUMIFS('PBC-TB.31.12.2021'!G:G,'PBC-TB.31.12.2021'!C:C,Sheet5!B350,'PBC-TB.31.12.2021'!B:B,Sheet5!A350)</f>
        <v>0</v>
      </c>
      <c r="E350" s="223">
        <f t="shared" si="5"/>
        <v>-1</v>
      </c>
    </row>
    <row r="351" spans="1:5" hidden="1" x14ac:dyDescent="0.35">
      <c r="A351" s="187">
        <v>1092600</v>
      </c>
      <c r="B351" s="224" t="s">
        <v>227</v>
      </c>
      <c r="C351" s="199">
        <v>26110520</v>
      </c>
      <c r="D351" s="199">
        <f>SUMIFS('PBC-TB.31.12.2021'!G:G,'PBC-TB.31.12.2021'!C:C,Sheet5!B351,'PBC-TB.31.12.2021'!B:B,Sheet5!A351)</f>
        <v>235873550</v>
      </c>
      <c r="E351" s="223">
        <f t="shared" si="5"/>
        <v>8.033659613060177</v>
      </c>
    </row>
    <row r="352" spans="1:5" x14ac:dyDescent="0.35">
      <c r="A352" s="187">
        <v>1092600</v>
      </c>
      <c r="B352" s="224" t="s">
        <v>231</v>
      </c>
      <c r="C352" s="199">
        <v>1276874720</v>
      </c>
      <c r="D352" s="199">
        <f>SUMIFS('PBC-TB.31.12.2021'!G:G,'PBC-TB.31.12.2021'!C:C,Sheet5!B352,'PBC-TB.31.12.2021'!B:B,Sheet5!A352)</f>
        <v>1054066800</v>
      </c>
      <c r="E352" s="223">
        <f t="shared" si="5"/>
        <v>-0.17449473821519468</v>
      </c>
    </row>
    <row r="353" spans="1:5" hidden="1" x14ac:dyDescent="0.35">
      <c r="A353" s="187">
        <v>1092800</v>
      </c>
      <c r="B353" s="224" t="s">
        <v>224</v>
      </c>
      <c r="C353" s="199">
        <v>115667500</v>
      </c>
      <c r="D353" s="199">
        <f>SUMIFS('PBC-TB.31.12.2021'!G:G,'PBC-TB.31.12.2021'!C:C,Sheet5!B353,'PBC-TB.31.12.2021'!B:B,Sheet5!A353)</f>
        <v>0</v>
      </c>
      <c r="E353" s="223">
        <f t="shared" si="5"/>
        <v>-1</v>
      </c>
    </row>
    <row r="354" spans="1:5" hidden="1" x14ac:dyDescent="0.35">
      <c r="A354" s="187">
        <v>1092800</v>
      </c>
      <c r="B354" s="224" t="s">
        <v>227</v>
      </c>
      <c r="C354" s="199">
        <v>245637555</v>
      </c>
      <c r="D354" s="199">
        <f>SUMIFS('PBC-TB.31.12.2021'!G:G,'PBC-TB.31.12.2021'!C:C,Sheet5!B354,'PBC-TB.31.12.2021'!B:B,Sheet5!A354)</f>
        <v>139250650</v>
      </c>
      <c r="E354" s="223">
        <f t="shared" si="5"/>
        <v>-0.43310521064256646</v>
      </c>
    </row>
    <row r="355" spans="1:5" hidden="1" x14ac:dyDescent="0.35">
      <c r="A355" s="187">
        <v>1092800</v>
      </c>
      <c r="B355" s="224" t="s">
        <v>229</v>
      </c>
      <c r="C355" s="199">
        <v>2239200</v>
      </c>
      <c r="D355" s="199">
        <f>SUMIFS('PBC-TB.31.12.2021'!G:G,'PBC-TB.31.12.2021'!C:C,Sheet5!B355,'PBC-TB.31.12.2021'!B:B,Sheet5!A355)</f>
        <v>0</v>
      </c>
      <c r="E355" s="223">
        <f t="shared" si="5"/>
        <v>-1</v>
      </c>
    </row>
    <row r="356" spans="1:5" x14ac:dyDescent="0.35">
      <c r="A356" s="187">
        <v>1092800</v>
      </c>
      <c r="B356" s="224" t="s">
        <v>231</v>
      </c>
      <c r="C356" s="199">
        <v>1539647885</v>
      </c>
      <c r="D356" s="199">
        <f>SUMIFS('PBC-TB.31.12.2021'!G:G,'PBC-TB.31.12.2021'!C:C,Sheet5!B356,'PBC-TB.31.12.2021'!B:B,Sheet5!A356)</f>
        <v>2309161200</v>
      </c>
      <c r="E356" s="223">
        <f t="shared" si="5"/>
        <v>0.49979824770129178</v>
      </c>
    </row>
    <row r="357" spans="1:5" x14ac:dyDescent="0.35">
      <c r="A357" s="187">
        <v>1093000</v>
      </c>
      <c r="B357" s="224" t="s">
        <v>231</v>
      </c>
      <c r="C357" s="199">
        <v>0</v>
      </c>
      <c r="D357" s="199">
        <f>SUMIFS('PBC-TB.31.12.2021'!G:G,'PBC-TB.31.12.2021'!C:C,Sheet5!B357,'PBC-TB.31.12.2021'!B:B,Sheet5!A357)</f>
        <v>0</v>
      </c>
      <c r="E357" s="223" t="e">
        <f t="shared" si="5"/>
        <v>#DIV/0!</v>
      </c>
    </row>
    <row r="358" spans="1:5" hidden="1" x14ac:dyDescent="0.35">
      <c r="A358" s="187">
        <v>1093200</v>
      </c>
      <c r="B358" s="224" t="s">
        <v>226</v>
      </c>
      <c r="C358" s="199">
        <v>0</v>
      </c>
      <c r="D358" s="199">
        <f>SUMIFS('PBC-TB.31.12.2021'!G:G,'PBC-TB.31.12.2021'!C:C,Sheet5!B358,'PBC-TB.31.12.2021'!B:B,Sheet5!A358)</f>
        <v>0</v>
      </c>
      <c r="E358" s="223" t="e">
        <f t="shared" si="5"/>
        <v>#DIV/0!</v>
      </c>
    </row>
    <row r="359" spans="1:5" x14ac:dyDescent="0.35">
      <c r="A359" s="187">
        <v>1093200</v>
      </c>
      <c r="B359" s="224" t="s">
        <v>231</v>
      </c>
      <c r="C359" s="199">
        <v>0</v>
      </c>
      <c r="D359" s="199">
        <f>SUMIFS('PBC-TB.31.12.2021'!G:G,'PBC-TB.31.12.2021'!C:C,Sheet5!B359,'PBC-TB.31.12.2021'!B:B,Sheet5!A359)</f>
        <v>0</v>
      </c>
      <c r="E359" s="223" t="e">
        <f t="shared" si="5"/>
        <v>#DIV/0!</v>
      </c>
    </row>
    <row r="360" spans="1:5" hidden="1" x14ac:dyDescent="0.35">
      <c r="A360" s="187">
        <v>1094000</v>
      </c>
      <c r="B360" s="224" t="s">
        <v>227</v>
      </c>
      <c r="C360" s="199">
        <v>152973590</v>
      </c>
      <c r="D360" s="199">
        <f>SUMIFS('PBC-TB.31.12.2021'!G:G,'PBC-TB.31.12.2021'!C:C,Sheet5!B360,'PBC-TB.31.12.2021'!B:B,Sheet5!A360)</f>
        <v>179294900</v>
      </c>
      <c r="E360" s="223">
        <f t="shared" si="5"/>
        <v>0.17206440667307343</v>
      </c>
    </row>
    <row r="361" spans="1:5" x14ac:dyDescent="0.35">
      <c r="A361" s="187">
        <v>1094000</v>
      </c>
      <c r="B361" s="224" t="s">
        <v>231</v>
      </c>
      <c r="C361" s="199">
        <v>798046700</v>
      </c>
      <c r="D361" s="199">
        <f>SUMIFS('PBC-TB.31.12.2021'!G:G,'PBC-TB.31.12.2021'!C:C,Sheet5!B361,'PBC-TB.31.12.2021'!B:B,Sheet5!A361)</f>
        <v>872305200</v>
      </c>
      <c r="E361" s="223">
        <f t="shared" si="5"/>
        <v>9.3050318985091973E-2</v>
      </c>
    </row>
    <row r="362" spans="1:5" x14ac:dyDescent="0.35">
      <c r="A362" s="187">
        <v>1094200</v>
      </c>
      <c r="B362" s="224" t="s">
        <v>231</v>
      </c>
      <c r="C362" s="199">
        <v>1089816640</v>
      </c>
      <c r="D362" s="199">
        <f>SUMIFS('PBC-TB.31.12.2021'!G:G,'PBC-TB.31.12.2021'!C:C,Sheet5!B362,'PBC-TB.31.12.2021'!B:B,Sheet5!A362)</f>
        <v>1040728800</v>
      </c>
      <c r="E362" s="223">
        <f t="shared" si="5"/>
        <v>-4.5042292619059295E-2</v>
      </c>
    </row>
    <row r="363" spans="1:5" hidden="1" x14ac:dyDescent="0.35">
      <c r="A363" s="187">
        <v>1094400</v>
      </c>
      <c r="B363" s="224" t="s">
        <v>226</v>
      </c>
      <c r="C363" s="199">
        <v>3623400</v>
      </c>
      <c r="D363" s="199">
        <f>SUMIFS('PBC-TB.31.12.2021'!G:G,'PBC-TB.31.12.2021'!C:C,Sheet5!B363,'PBC-TB.31.12.2021'!B:B,Sheet5!A363)</f>
        <v>0</v>
      </c>
      <c r="E363" s="223">
        <f t="shared" si="5"/>
        <v>-1</v>
      </c>
    </row>
    <row r="364" spans="1:5" hidden="1" x14ac:dyDescent="0.35">
      <c r="A364" s="187">
        <v>1094400</v>
      </c>
      <c r="B364" s="224" t="s">
        <v>227</v>
      </c>
      <c r="C364" s="199">
        <v>301690030</v>
      </c>
      <c r="D364" s="199">
        <f>SUMIFS('PBC-TB.31.12.2021'!G:G,'PBC-TB.31.12.2021'!C:C,Sheet5!B364,'PBC-TB.31.12.2021'!B:B,Sheet5!A364)</f>
        <v>232515000</v>
      </c>
      <c r="E364" s="223">
        <f t="shared" si="5"/>
        <v>-0.22929173363799923</v>
      </c>
    </row>
    <row r="365" spans="1:5" x14ac:dyDescent="0.35">
      <c r="A365" s="187">
        <v>1094400</v>
      </c>
      <c r="B365" s="224" t="s">
        <v>231</v>
      </c>
      <c r="C365" s="199">
        <v>384351675</v>
      </c>
      <c r="D365" s="199">
        <f>SUMIFS('PBC-TB.31.12.2021'!G:G,'PBC-TB.31.12.2021'!C:C,Sheet5!B365,'PBC-TB.31.12.2021'!B:B,Sheet5!A365)</f>
        <v>450596400</v>
      </c>
      <c r="E365" s="223">
        <f t="shared" si="5"/>
        <v>0.17235445897302257</v>
      </c>
    </row>
    <row r="366" spans="1:5" hidden="1" x14ac:dyDescent="0.35">
      <c r="A366" s="187">
        <v>1094500</v>
      </c>
      <c r="B366" s="224" t="s">
        <v>227</v>
      </c>
      <c r="C366" s="199">
        <v>139492615</v>
      </c>
      <c r="D366" s="199">
        <f>SUMIFS('PBC-TB.31.12.2021'!G:G,'PBC-TB.31.12.2021'!C:C,Sheet5!B366,'PBC-TB.31.12.2021'!B:B,Sheet5!A366)</f>
        <v>145580225</v>
      </c>
      <c r="E366" s="223">
        <f t="shared" si="5"/>
        <v>4.3641091680731631E-2</v>
      </c>
    </row>
    <row r="367" spans="1:5" x14ac:dyDescent="0.35">
      <c r="A367" s="187">
        <v>1094500</v>
      </c>
      <c r="B367" s="224" t="s">
        <v>231</v>
      </c>
      <c r="C367" s="199">
        <v>3216031160</v>
      </c>
      <c r="D367" s="199">
        <f>SUMIFS('PBC-TB.31.12.2021'!G:G,'PBC-TB.31.12.2021'!C:C,Sheet5!B367,'PBC-TB.31.12.2021'!B:B,Sheet5!A367)</f>
        <v>648409200</v>
      </c>
      <c r="E367" s="223">
        <f t="shared" si="5"/>
        <v>-0.79838217736671435</v>
      </c>
    </row>
    <row r="368" spans="1:5" hidden="1" x14ac:dyDescent="0.35">
      <c r="A368" s="187">
        <v>1094600</v>
      </c>
      <c r="B368" s="224" t="s">
        <v>227</v>
      </c>
      <c r="C368" s="199">
        <v>207748920</v>
      </c>
      <c r="D368" s="199">
        <f>SUMIFS('PBC-TB.31.12.2021'!G:G,'PBC-TB.31.12.2021'!C:C,Sheet5!B368,'PBC-TB.31.12.2021'!B:B,Sheet5!A368)</f>
        <v>119486875</v>
      </c>
      <c r="E368" s="223">
        <f t="shared" si="5"/>
        <v>-0.42484959729273203</v>
      </c>
    </row>
    <row r="369" spans="1:5" x14ac:dyDescent="0.35">
      <c r="A369" s="187">
        <v>1094600</v>
      </c>
      <c r="B369" s="224" t="s">
        <v>231</v>
      </c>
      <c r="C369" s="199">
        <v>1756719360</v>
      </c>
      <c r="D369" s="199">
        <f>SUMIFS('PBC-TB.31.12.2021'!G:G,'PBC-TB.31.12.2021'!C:C,Sheet5!B369,'PBC-TB.31.12.2021'!B:B,Sheet5!A369)</f>
        <v>1453705200</v>
      </c>
      <c r="E369" s="223">
        <f t="shared" si="5"/>
        <v>-0.17248865521696077</v>
      </c>
    </row>
    <row r="370" spans="1:5" hidden="1" x14ac:dyDescent="0.35">
      <c r="A370" s="187">
        <v>1094700</v>
      </c>
      <c r="B370" s="224" t="s">
        <v>227</v>
      </c>
      <c r="C370" s="199">
        <v>231447055</v>
      </c>
      <c r="D370" s="199">
        <f>SUMIFS('PBC-TB.31.12.2021'!G:G,'PBC-TB.31.12.2021'!C:C,Sheet5!B370,'PBC-TB.31.12.2021'!B:B,Sheet5!A370)</f>
        <v>485698000</v>
      </c>
      <c r="E370" s="223">
        <f t="shared" si="5"/>
        <v>1.0985274580400257</v>
      </c>
    </row>
    <row r="371" spans="1:5" x14ac:dyDescent="0.35">
      <c r="A371" s="187">
        <v>1094700</v>
      </c>
      <c r="B371" s="224" t="s">
        <v>231</v>
      </c>
      <c r="C371" s="199">
        <v>1198872240</v>
      </c>
      <c r="D371" s="199">
        <f>SUMIFS('PBC-TB.31.12.2021'!G:G,'PBC-TB.31.12.2021'!C:C,Sheet5!B371,'PBC-TB.31.12.2021'!B:B,Sheet5!A371)</f>
        <v>677137200</v>
      </c>
      <c r="E371" s="223">
        <f t="shared" si="5"/>
        <v>-0.43518818986083119</v>
      </c>
    </row>
    <row r="372" spans="1:5" hidden="1" x14ac:dyDescent="0.35">
      <c r="A372" s="187">
        <v>1094800</v>
      </c>
      <c r="B372" s="224" t="s">
        <v>227</v>
      </c>
      <c r="C372" s="199">
        <v>0</v>
      </c>
      <c r="D372" s="199">
        <f>SUMIFS('PBC-TB.31.12.2021'!G:G,'PBC-TB.31.12.2021'!C:C,Sheet5!B372,'PBC-TB.31.12.2021'!B:B,Sheet5!A372)</f>
        <v>0</v>
      </c>
      <c r="E372" s="223" t="e">
        <f t="shared" si="5"/>
        <v>#DIV/0!</v>
      </c>
    </row>
    <row r="373" spans="1:5" x14ac:dyDescent="0.35">
      <c r="A373" s="187">
        <v>1094800</v>
      </c>
      <c r="B373" s="224" t="s">
        <v>231</v>
      </c>
      <c r="C373" s="199">
        <v>913202020</v>
      </c>
      <c r="D373" s="199">
        <f>SUMIFS('PBC-TB.31.12.2021'!G:G,'PBC-TB.31.12.2021'!C:C,Sheet5!B373,'PBC-TB.31.12.2021'!B:B,Sheet5!A373)</f>
        <v>1024290000</v>
      </c>
      <c r="E373" s="223">
        <f t="shared" si="5"/>
        <v>0.1216466647763219</v>
      </c>
    </row>
    <row r="374" spans="1:5" hidden="1" x14ac:dyDescent="0.35">
      <c r="A374" s="187">
        <v>1098000</v>
      </c>
      <c r="B374" s="224" t="s">
        <v>226</v>
      </c>
      <c r="C374" s="199">
        <v>23552100</v>
      </c>
      <c r="D374" s="199">
        <f>SUMIFS('PBC-TB.31.12.2021'!G:G,'PBC-TB.31.12.2021'!C:C,Sheet5!B374,'PBC-TB.31.12.2021'!B:B,Sheet5!A374)</f>
        <v>7166400</v>
      </c>
      <c r="E374" s="223">
        <f t="shared" si="5"/>
        <v>-0.69572140063943344</v>
      </c>
    </row>
    <row r="375" spans="1:5" hidden="1" x14ac:dyDescent="0.35">
      <c r="A375" s="187">
        <v>1098000</v>
      </c>
      <c r="B375" s="224" t="s">
        <v>227</v>
      </c>
      <c r="C375" s="199">
        <v>676886850</v>
      </c>
      <c r="D375" s="199">
        <f>SUMIFS('PBC-TB.31.12.2021'!G:G,'PBC-TB.31.12.2021'!C:C,Sheet5!B375,'PBC-TB.31.12.2021'!B:B,Sheet5!A375)</f>
        <v>412068250</v>
      </c>
      <c r="E375" s="223">
        <f t="shared" si="5"/>
        <v>-0.39123023294070491</v>
      </c>
    </row>
    <row r="376" spans="1:5" hidden="1" x14ac:dyDescent="0.35">
      <c r="A376" s="187">
        <v>1098000</v>
      </c>
      <c r="B376" s="224" t="s">
        <v>229</v>
      </c>
      <c r="C376" s="199">
        <v>11196000</v>
      </c>
      <c r="D376" s="199">
        <f>SUMIFS('PBC-TB.31.12.2021'!G:G,'PBC-TB.31.12.2021'!C:C,Sheet5!B376,'PBC-TB.31.12.2021'!B:B,Sheet5!A376)</f>
        <v>0</v>
      </c>
      <c r="E376" s="223">
        <f t="shared" si="5"/>
        <v>-1</v>
      </c>
    </row>
    <row r="377" spans="1:5" x14ac:dyDescent="0.35">
      <c r="A377" s="187">
        <v>1098000</v>
      </c>
      <c r="B377" s="224" t="s">
        <v>231</v>
      </c>
      <c r="C377" s="199">
        <v>925609405</v>
      </c>
      <c r="D377" s="199">
        <f>SUMIFS('PBC-TB.31.12.2021'!G:G,'PBC-TB.31.12.2021'!C:C,Sheet5!B377,'PBC-TB.31.12.2021'!B:B,Sheet5!A377)</f>
        <v>7547347200</v>
      </c>
      <c r="E377" s="223">
        <f t="shared" si="5"/>
        <v>7.153922334010856</v>
      </c>
    </row>
    <row r="378" spans="1:5" hidden="1" x14ac:dyDescent="0.35">
      <c r="A378" s="187">
        <v>1099000</v>
      </c>
      <c r="B378" s="224" t="s">
        <v>227</v>
      </c>
      <c r="C378" s="199">
        <v>8729002265</v>
      </c>
      <c r="D378" s="199">
        <f>SUMIFS('PBC-TB.31.12.2021'!G:G,'PBC-TB.31.12.2021'!C:C,Sheet5!B378,'PBC-TB.31.12.2021'!B:B,Sheet5!A378)</f>
        <v>5390085225</v>
      </c>
      <c r="E378" s="223">
        <f t="shared" si="5"/>
        <v>-0.38250844009833695</v>
      </c>
    </row>
  </sheetData>
  <autoFilter ref="A1:E378" xr:uid="{A194094F-3A42-4EBA-812A-1FE5CF409262}">
    <filterColumn colId="1">
      <filters>
        <filter val="USD"/>
      </filters>
    </filterColumn>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FA3E0-E994-4901-83ED-80465763E255}">
  <dimension ref="A1:D13"/>
  <sheetViews>
    <sheetView workbookViewId="0">
      <selection activeCell="D7" sqref="D7"/>
    </sheetView>
  </sheetViews>
  <sheetFormatPr defaultRowHeight="14.5" x14ac:dyDescent="0.35"/>
  <cols>
    <col min="1" max="1" width="4.7265625" bestFit="1" customWidth="1"/>
    <col min="2" max="2" width="18.1796875" bestFit="1" customWidth="1"/>
    <col min="3" max="3" width="19.6328125" bestFit="1" customWidth="1"/>
    <col min="4" max="4" width="12.54296875" style="223" bestFit="1" customWidth="1"/>
  </cols>
  <sheetData>
    <row r="1" spans="1:4" x14ac:dyDescent="0.35">
      <c r="A1" s="224" t="s">
        <v>227</v>
      </c>
      <c r="B1" s="191" t="e">
        <v>#VALUE!</v>
      </c>
      <c r="C1" s="191">
        <f>SUMIFS('PBC-TB.31.12.2021'!G:G,'PBC-TB.31.12.2021'!F:F,"1031",'PBC-TB.31.12.2021'!C:C,Sheet4!A1)</f>
        <v>213890419325</v>
      </c>
      <c r="D1" s="223" t="e">
        <f>(C1-B1)/B1</f>
        <v>#VALUE!</v>
      </c>
    </row>
    <row r="2" spans="1:4" x14ac:dyDescent="0.35">
      <c r="A2" s="224" t="s">
        <v>231</v>
      </c>
      <c r="B2" s="191" t="e">
        <v>#VALUE!</v>
      </c>
      <c r="C2" s="191">
        <f>SUMIFS('PBC-TB.31.12.2021'!G:G,'PBC-TB.31.12.2021'!F:F,"1031",'PBC-TB.31.12.2021'!C:C,Sheet4!A2)</f>
        <v>1042207494000</v>
      </c>
      <c r="D2" s="223" t="e">
        <f t="shared" ref="D2:D13" si="0">(C2-B2)/B2</f>
        <v>#VALUE!</v>
      </c>
    </row>
    <row r="3" spans="1:4" x14ac:dyDescent="0.35">
      <c r="A3" s="224" t="s">
        <v>230</v>
      </c>
      <c r="B3" s="191" t="e">
        <v>#VALUE!</v>
      </c>
      <c r="C3" s="191">
        <f>SUMIFS('PBC-TB.31.12.2021'!G:G,'PBC-TB.31.12.2021'!F:F,"1031",'PBC-TB.31.12.2021'!C:C,Sheet4!A3)</f>
        <v>2881986114</v>
      </c>
      <c r="D3" s="223" t="e">
        <f t="shared" si="0"/>
        <v>#VALUE!</v>
      </c>
    </row>
    <row r="4" spans="1:4" x14ac:dyDescent="0.35">
      <c r="A4" s="224" t="s">
        <v>224</v>
      </c>
      <c r="B4" s="191" t="e">
        <v>#VALUE!</v>
      </c>
      <c r="C4" s="191">
        <f>SUMIFS('PBC-TB.31.12.2021'!G:G,'PBC-TB.31.12.2021'!F:F,"1031",'PBC-TB.31.12.2021'!C:C,Sheet4!A4)</f>
        <v>9965677975</v>
      </c>
      <c r="D4" s="223" t="e">
        <f t="shared" si="0"/>
        <v>#VALUE!</v>
      </c>
    </row>
    <row r="5" spans="1:4" x14ac:dyDescent="0.35">
      <c r="A5" s="224" t="s">
        <v>226</v>
      </c>
      <c r="B5" s="191" t="e">
        <v>#VALUE!</v>
      </c>
      <c r="C5" s="191">
        <f>SUMIFS('PBC-TB.31.12.2021'!G:G,'PBC-TB.31.12.2021'!F:F,"1031",'PBC-TB.31.12.2021'!C:C,Sheet4!A5)</f>
        <v>4606651500</v>
      </c>
      <c r="D5" s="223" t="e">
        <f t="shared" si="0"/>
        <v>#VALUE!</v>
      </c>
    </row>
    <row r="6" spans="1:4" x14ac:dyDescent="0.35">
      <c r="A6" s="224" t="s">
        <v>234</v>
      </c>
      <c r="B6" s="191" t="e">
        <v>#VALUE!</v>
      </c>
      <c r="C6" s="191">
        <f>SUMIFS('PBC-TB.31.12.2021'!G:G,'PBC-TB.31.12.2021'!F:F,"1031",'PBC-TB.31.12.2021'!C:C,Sheet4!A6)</f>
        <v>16648035651</v>
      </c>
      <c r="D6" s="223" t="e">
        <f t="shared" si="0"/>
        <v>#VALUE!</v>
      </c>
    </row>
    <row r="7" spans="1:4" x14ac:dyDescent="0.35">
      <c r="A7" s="224" t="s">
        <v>238</v>
      </c>
      <c r="B7" s="191" t="e">
        <v>#VALUE!</v>
      </c>
      <c r="C7" s="191">
        <f>SUMIFS('PBC-TB.31.12.2021'!G:G,'PBC-TB.31.12.2021'!F:F,"1031",'PBC-TB.31.12.2021'!C:C,Sheet4!A7)</f>
        <v>256976267</v>
      </c>
      <c r="D7" s="223" t="e">
        <f t="shared" si="0"/>
        <v>#VALUE!</v>
      </c>
    </row>
    <row r="8" spans="1:4" x14ac:dyDescent="0.35">
      <c r="A8" s="224" t="s">
        <v>229</v>
      </c>
      <c r="B8" s="191" t="e">
        <v>#VALUE!</v>
      </c>
      <c r="C8" s="191">
        <f>SUMIFS('PBC-TB.31.12.2021'!G:G,'PBC-TB.31.12.2021'!F:F,"1031",'PBC-TB.31.12.2021'!C:C,Sheet4!A8)</f>
        <v>7377869100</v>
      </c>
      <c r="D8" s="223" t="e">
        <f t="shared" si="0"/>
        <v>#VALUE!</v>
      </c>
    </row>
    <row r="9" spans="1:4" x14ac:dyDescent="0.35">
      <c r="A9" s="224" t="s">
        <v>228</v>
      </c>
      <c r="B9" s="191" t="e">
        <v>#VALUE!</v>
      </c>
      <c r="C9" s="191">
        <f>SUMIFS('PBC-TB.31.12.2021'!G:G,'PBC-TB.31.12.2021'!F:F,"1031",'PBC-TB.31.12.2021'!C:C,Sheet4!A9)</f>
        <v>1898542710</v>
      </c>
      <c r="D9" s="223" t="e">
        <f t="shared" si="0"/>
        <v>#VALUE!</v>
      </c>
    </row>
    <row r="10" spans="1:4" x14ac:dyDescent="0.35">
      <c r="A10" s="224" t="s">
        <v>241</v>
      </c>
      <c r="B10" s="191" t="e">
        <v>#VALUE!</v>
      </c>
      <c r="C10" s="191">
        <f>SUMIFS('PBC-TB.31.12.2021'!G:G,'PBC-TB.31.12.2021'!F:F,"1031",'PBC-TB.31.12.2021'!C:C,Sheet4!A10)</f>
        <v>2577566540</v>
      </c>
      <c r="D10" s="223" t="e">
        <f t="shared" si="0"/>
        <v>#VALUE!</v>
      </c>
    </row>
    <row r="11" spans="1:4" x14ac:dyDescent="0.35">
      <c r="A11" s="224" t="s">
        <v>235</v>
      </c>
      <c r="B11" s="191" t="e">
        <v>#VALUE!</v>
      </c>
      <c r="C11" s="191">
        <f>SUMIFS('PBC-TB.31.12.2021'!G:G,'PBC-TB.31.12.2021'!F:F,"1031",'PBC-TB.31.12.2021'!C:C,Sheet4!A11)</f>
        <v>2094830650</v>
      </c>
      <c r="D11" s="223" t="e">
        <f t="shared" si="0"/>
        <v>#VALUE!</v>
      </c>
    </row>
    <row r="12" spans="1:4" x14ac:dyDescent="0.35">
      <c r="A12" s="224" t="s">
        <v>236</v>
      </c>
      <c r="B12" s="191" t="e">
        <v>#VALUE!</v>
      </c>
      <c r="C12" s="191">
        <f>SUMIFS('PBC-TB.31.12.2021'!G:G,'PBC-TB.31.12.2021'!F:F,"1031",'PBC-TB.31.12.2021'!C:C,Sheet4!A12)</f>
        <v>61935970</v>
      </c>
      <c r="D12" s="223" t="e">
        <f t="shared" si="0"/>
        <v>#VALUE!</v>
      </c>
    </row>
    <row r="13" spans="1:4" x14ac:dyDescent="0.35">
      <c r="A13" s="224" t="s">
        <v>237</v>
      </c>
      <c r="B13" s="191" t="e">
        <v>#VALUE!</v>
      </c>
      <c r="C13" s="191">
        <f>SUMIFS('PBC-TB.31.12.2021'!G:G,'PBC-TB.31.12.2021'!F:F,"1031",'PBC-TB.31.12.2021'!C:C,Sheet4!A13)</f>
        <v>171646295</v>
      </c>
      <c r="D13" s="223" t="e">
        <f t="shared" si="0"/>
        <v>#VALUE!</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34"/>
  <sheetViews>
    <sheetView zoomScale="70" zoomScaleNormal="70" workbookViewId="0">
      <selection activeCell="B14" sqref="B14"/>
    </sheetView>
  </sheetViews>
  <sheetFormatPr defaultColWidth="8.6328125" defaultRowHeight="12.5" x14ac:dyDescent="0.35"/>
  <cols>
    <col min="1" max="1" width="13.08984375" style="87" bestFit="1" customWidth="1"/>
    <col min="2" max="2" width="19.6328125" style="87" customWidth="1"/>
    <col min="3" max="3" width="15" style="87" customWidth="1"/>
    <col min="4" max="4" width="28.1796875" style="87" bestFit="1" customWidth="1"/>
    <col min="5" max="5" width="24.6328125" style="87" bestFit="1" customWidth="1"/>
    <col min="6" max="6" width="23.36328125" style="87" bestFit="1" customWidth="1"/>
    <col min="7" max="7" width="24" style="87" customWidth="1"/>
    <col min="8" max="8" width="14.08984375" style="87" customWidth="1"/>
    <col min="9" max="9" width="21.36328125" style="87" customWidth="1"/>
    <col min="10" max="10" width="21.6328125" style="87" customWidth="1"/>
    <col min="11" max="11" width="22" style="87" customWidth="1"/>
    <col min="12" max="12" width="21.08984375" style="87" bestFit="1" customWidth="1"/>
    <col min="13" max="13" width="18.36328125" style="87" customWidth="1"/>
    <col min="14" max="14" width="21.36328125" style="87" customWidth="1"/>
    <col min="15" max="15" width="21.08984375" style="87" bestFit="1" customWidth="1"/>
    <col min="16" max="16" width="20.453125" style="87" customWidth="1"/>
    <col min="17" max="17" width="8" style="87" customWidth="1"/>
    <col min="18" max="18" width="15.26953125" style="87" bestFit="1" customWidth="1"/>
    <col min="19" max="19" width="14.08984375" style="87" bestFit="1" customWidth="1"/>
    <col min="20" max="20" width="14.54296875" style="87" bestFit="1" customWidth="1"/>
    <col min="21" max="21" width="15.26953125" style="87" bestFit="1" customWidth="1"/>
    <col min="22" max="22" width="16.08984375" style="87" bestFit="1" customWidth="1"/>
    <col min="23" max="23" width="12.36328125" style="87" bestFit="1" customWidth="1"/>
    <col min="24" max="24" width="13.7265625" style="87" bestFit="1" customWidth="1"/>
    <col min="25" max="25" width="17.453125" style="87" bestFit="1" customWidth="1"/>
    <col min="26" max="26" width="22.1796875" style="87" bestFit="1" customWidth="1"/>
    <col min="27" max="27" width="8.6328125" style="87"/>
    <col min="28" max="28" width="22.1796875" style="87" bestFit="1" customWidth="1"/>
    <col min="29" max="16384" width="8.6328125" style="87"/>
  </cols>
  <sheetData>
    <row r="1" spans="1:16" s="43" customFormat="1" ht="16.25" customHeight="1" x14ac:dyDescent="0.3">
      <c r="A1" s="65" t="s">
        <v>0</v>
      </c>
      <c r="B1" s="66" t="s">
        <v>1</v>
      </c>
      <c r="C1" s="67"/>
      <c r="D1" s="68"/>
      <c r="E1" s="69"/>
      <c r="F1" s="69"/>
      <c r="G1" s="70"/>
    </row>
    <row r="2" spans="1:16" s="43" customFormat="1" ht="16.25" customHeight="1" x14ac:dyDescent="0.3">
      <c r="A2" s="71" t="s">
        <v>2</v>
      </c>
      <c r="B2" s="72">
        <v>44561</v>
      </c>
      <c r="C2" s="73"/>
      <c r="D2" s="73"/>
      <c r="E2" s="73"/>
      <c r="F2" s="73"/>
      <c r="G2" s="74"/>
    </row>
    <row r="3" spans="1:16" s="43" customFormat="1" ht="13.5" thickBot="1" x14ac:dyDescent="0.35">
      <c r="A3" s="71" t="s">
        <v>514</v>
      </c>
      <c r="B3" s="75" t="s">
        <v>4</v>
      </c>
      <c r="C3" s="387" t="s">
        <v>5</v>
      </c>
      <c r="D3" s="388"/>
      <c r="E3" s="388"/>
      <c r="F3" s="389"/>
      <c r="G3" s="74"/>
    </row>
    <row r="4" spans="1:16" s="43" customFormat="1" ht="13" x14ac:dyDescent="0.3">
      <c r="A4" s="71"/>
      <c r="B4" s="76"/>
      <c r="C4" s="77"/>
      <c r="D4" s="78"/>
      <c r="E4" s="73"/>
      <c r="F4" s="73"/>
      <c r="G4" s="79" t="s">
        <v>628</v>
      </c>
    </row>
    <row r="5" spans="1:16" s="43" customFormat="1" ht="13" x14ac:dyDescent="0.3">
      <c r="A5" s="71"/>
      <c r="B5" s="76"/>
      <c r="C5" s="77"/>
      <c r="D5" s="78"/>
      <c r="E5" s="73"/>
      <c r="F5" s="73"/>
      <c r="G5" s="80" t="s">
        <v>629</v>
      </c>
    </row>
    <row r="6" spans="1:16" s="43" customFormat="1" ht="13.5" thickBot="1" x14ac:dyDescent="0.35">
      <c r="A6" s="81"/>
      <c r="B6" s="82"/>
      <c r="C6" s="83"/>
      <c r="D6" s="84"/>
      <c r="E6" s="85"/>
      <c r="F6" s="85"/>
      <c r="G6" s="86" t="s">
        <v>6</v>
      </c>
    </row>
    <row r="8" spans="1:16" s="22" customFormat="1" ht="13" x14ac:dyDescent="0.35">
      <c r="A8" s="21" t="s">
        <v>7</v>
      </c>
      <c r="B8" s="21"/>
      <c r="C8" s="21"/>
      <c r="D8" s="21"/>
      <c r="E8" s="21"/>
      <c r="F8" s="21"/>
      <c r="G8" s="21"/>
      <c r="H8" s="21"/>
      <c r="I8" s="21"/>
      <c r="J8" s="21"/>
      <c r="K8" s="21"/>
      <c r="L8" s="21"/>
      <c r="M8" s="21"/>
      <c r="N8" s="21"/>
      <c r="O8" s="21"/>
      <c r="P8" s="21"/>
    </row>
    <row r="10" spans="1:16" ht="13" x14ac:dyDescent="0.35">
      <c r="B10" s="225"/>
      <c r="C10" s="225"/>
      <c r="D10" s="226" t="s">
        <v>8</v>
      </c>
      <c r="E10" s="226" t="s">
        <v>9</v>
      </c>
    </row>
    <row r="11" spans="1:16" ht="13" x14ac:dyDescent="0.35">
      <c r="B11" s="227" t="s">
        <v>10</v>
      </c>
      <c r="C11" s="227"/>
      <c r="D11" s="228">
        <v>16800000</v>
      </c>
      <c r="E11" s="228">
        <v>16860426</v>
      </c>
    </row>
    <row r="12" spans="1:16" ht="13" x14ac:dyDescent="0.35">
      <c r="B12" s="227" t="s">
        <v>11</v>
      </c>
      <c r="C12" s="229">
        <v>0.05</v>
      </c>
      <c r="D12" s="230">
        <v>840000</v>
      </c>
      <c r="E12" s="231">
        <v>843021.3</v>
      </c>
    </row>
    <row r="13" spans="1:16" ht="13" x14ac:dyDescent="0.35">
      <c r="B13" s="227" t="s">
        <v>12</v>
      </c>
      <c r="C13" s="229">
        <v>0.75</v>
      </c>
      <c r="D13" s="230">
        <v>630000</v>
      </c>
      <c r="E13" s="231">
        <v>632265.97500000009</v>
      </c>
      <c r="F13" s="88"/>
      <c r="G13" s="88"/>
      <c r="H13" s="88"/>
      <c r="I13" s="88"/>
    </row>
    <row r="14" spans="1:16" ht="13" x14ac:dyDescent="0.35">
      <c r="B14" s="227" t="s">
        <v>13</v>
      </c>
      <c r="C14" s="229">
        <v>0.05</v>
      </c>
      <c r="D14" s="230">
        <v>42000</v>
      </c>
      <c r="E14" s="231">
        <v>42151.065000000002</v>
      </c>
    </row>
    <row r="15" spans="1:16" ht="13" x14ac:dyDescent="0.35">
      <c r="B15" s="227" t="s">
        <v>160</v>
      </c>
      <c r="C15" s="232" t="s">
        <v>243</v>
      </c>
      <c r="D15" s="230">
        <v>157500</v>
      </c>
      <c r="E15" s="231">
        <f>25%*E13</f>
        <v>158066.49375000002</v>
      </c>
    </row>
    <row r="17" spans="1:28" s="22" customFormat="1" ht="13" x14ac:dyDescent="0.35">
      <c r="A17" s="21" t="s">
        <v>14</v>
      </c>
      <c r="B17" s="21"/>
      <c r="C17" s="21"/>
      <c r="D17" s="21"/>
      <c r="E17" s="21"/>
      <c r="F17" s="21"/>
      <c r="G17" s="21"/>
      <c r="H17" s="21"/>
      <c r="I17" s="21"/>
      <c r="J17" s="21"/>
      <c r="K17" s="24"/>
      <c r="L17" s="21"/>
      <c r="M17" s="21"/>
      <c r="N17" s="21"/>
      <c r="O17" s="21"/>
      <c r="P17" s="21"/>
    </row>
    <row r="18" spans="1:28" x14ac:dyDescent="0.35">
      <c r="B18" s="25"/>
      <c r="G18" s="87" t="s">
        <v>452</v>
      </c>
    </row>
    <row r="19" spans="1:28" ht="13" x14ac:dyDescent="0.35">
      <c r="F19" s="233">
        <v>44561</v>
      </c>
      <c r="G19" s="233">
        <v>44561</v>
      </c>
      <c r="H19" s="233">
        <v>44561</v>
      </c>
      <c r="I19" s="233">
        <v>44561</v>
      </c>
      <c r="J19" s="233">
        <v>44561</v>
      </c>
      <c r="K19" s="26">
        <v>44196</v>
      </c>
      <c r="L19" s="26">
        <v>44196</v>
      </c>
      <c r="M19" s="26">
        <v>44196</v>
      </c>
      <c r="N19" s="26">
        <v>44196</v>
      </c>
      <c r="O19" s="394" t="s">
        <v>15</v>
      </c>
      <c r="P19" s="395"/>
    </row>
    <row r="20" spans="1:28" s="89" customFormat="1" ht="39" x14ac:dyDescent="0.35">
      <c r="B20" s="28" t="s">
        <v>16</v>
      </c>
      <c r="C20" s="29" t="s">
        <v>17</v>
      </c>
      <c r="D20" s="28" t="s">
        <v>18</v>
      </c>
      <c r="E20" s="28" t="s">
        <v>19</v>
      </c>
      <c r="F20" s="234" t="s">
        <v>20</v>
      </c>
      <c r="G20" s="234" t="s">
        <v>21</v>
      </c>
      <c r="H20" s="234" t="s">
        <v>19</v>
      </c>
      <c r="I20" s="234" t="s">
        <v>22</v>
      </c>
      <c r="J20" s="234" t="s">
        <v>23</v>
      </c>
      <c r="K20" s="30" t="s">
        <v>20</v>
      </c>
      <c r="L20" s="30" t="s">
        <v>21</v>
      </c>
      <c r="M20" s="30" t="s">
        <v>22</v>
      </c>
      <c r="N20" s="30" t="s">
        <v>23</v>
      </c>
      <c r="O20" s="234" t="s">
        <v>24</v>
      </c>
      <c r="P20" s="234" t="s">
        <v>25</v>
      </c>
      <c r="Q20" s="31"/>
      <c r="R20" s="242" t="s">
        <v>430</v>
      </c>
      <c r="S20" s="242" t="s">
        <v>431</v>
      </c>
      <c r="T20" s="242" t="s">
        <v>432</v>
      </c>
      <c r="U20" s="242" t="s">
        <v>433</v>
      </c>
      <c r="V20" s="242" t="s">
        <v>434</v>
      </c>
      <c r="W20" s="242" t="s">
        <v>435</v>
      </c>
      <c r="X20" s="242" t="s">
        <v>436</v>
      </c>
      <c r="Y20" s="242" t="s">
        <v>437</v>
      </c>
      <c r="Z20" s="242" t="s">
        <v>438</v>
      </c>
      <c r="AA20" s="243" t="s">
        <v>439</v>
      </c>
      <c r="AB20" s="234" t="s">
        <v>440</v>
      </c>
    </row>
    <row r="21" spans="1:28" ht="13" x14ac:dyDescent="0.3">
      <c r="B21" s="90" t="s">
        <v>26</v>
      </c>
      <c r="C21" s="90">
        <v>1011</v>
      </c>
      <c r="D21" s="91" t="s">
        <v>27</v>
      </c>
      <c r="E21" s="34" t="s">
        <v>28</v>
      </c>
      <c r="F21" s="92">
        <v>5452509914995</v>
      </c>
      <c r="G21" s="35">
        <v>0</v>
      </c>
      <c r="H21" s="36" t="s">
        <v>29</v>
      </c>
      <c r="I21" s="92">
        <v>0</v>
      </c>
      <c r="J21" s="93">
        <f>SUM(F21:G21)+I21</f>
        <v>5452509914995</v>
      </c>
      <c r="K21" s="92">
        <v>4871544391079</v>
      </c>
      <c r="L21" s="92">
        <v>0</v>
      </c>
      <c r="M21" s="92">
        <v>0</v>
      </c>
      <c r="N21" s="92">
        <f>SUM(K21:M21)</f>
        <v>4871544391079</v>
      </c>
      <c r="O21" s="94">
        <f>J21-N21</f>
        <v>580965523916</v>
      </c>
      <c r="P21" s="95">
        <f>O21/N21</f>
        <v>0.11925694959895906</v>
      </c>
      <c r="Q21" s="37"/>
      <c r="R21" s="244">
        <v>297642884</v>
      </c>
      <c r="S21" s="244">
        <v>88728993</v>
      </c>
      <c r="T21" s="244">
        <v>216722851</v>
      </c>
      <c r="U21" s="244">
        <v>468726548</v>
      </c>
      <c r="V21" s="244">
        <v>3211561464</v>
      </c>
      <c r="W21" s="244">
        <v>7961393</v>
      </c>
      <c r="X21" s="244">
        <v>14753324</v>
      </c>
      <c r="Y21" s="244">
        <v>0</v>
      </c>
      <c r="Z21" s="245">
        <f>SUM(R21:Y21,J21)</f>
        <v>5456816012452</v>
      </c>
      <c r="AA21" s="246">
        <v>0</v>
      </c>
      <c r="AB21" s="245">
        <f>AA21+Z21</f>
        <v>5456816012452</v>
      </c>
    </row>
    <row r="22" spans="1:28" ht="13" x14ac:dyDescent="0.3">
      <c r="B22" s="90" t="s">
        <v>26</v>
      </c>
      <c r="C22" s="90">
        <v>1014</v>
      </c>
      <c r="D22" s="91" t="s">
        <v>30</v>
      </c>
      <c r="E22" s="96"/>
      <c r="F22" s="92">
        <v>2862250914000</v>
      </c>
      <c r="G22" s="35">
        <v>1577260000000</v>
      </c>
      <c r="H22" s="39"/>
      <c r="I22" s="92">
        <v>0</v>
      </c>
      <c r="J22" s="93">
        <f>SUM(F22:G22)+I22</f>
        <v>4439510914000</v>
      </c>
      <c r="K22" s="92">
        <v>2533205754000</v>
      </c>
      <c r="L22" s="92">
        <v>1482907500000</v>
      </c>
      <c r="M22" s="92">
        <v>0</v>
      </c>
      <c r="N22" s="92">
        <f>SUM(K22:M22)</f>
        <v>4016113254000</v>
      </c>
      <c r="O22" s="94">
        <f>J22-N22</f>
        <v>423397660000</v>
      </c>
      <c r="P22" s="95">
        <f>O22/N22</f>
        <v>0.1054247311323457</v>
      </c>
      <c r="Q22" s="40"/>
      <c r="R22" s="244">
        <v>0</v>
      </c>
      <c r="S22" s="244">
        <v>0</v>
      </c>
      <c r="T22" s="244">
        <v>0</v>
      </c>
      <c r="U22" s="244">
        <v>0</v>
      </c>
      <c r="V22" s="244">
        <v>0</v>
      </c>
      <c r="W22" s="244">
        <v>0</v>
      </c>
      <c r="X22" s="244">
        <v>0</v>
      </c>
      <c r="Y22" s="244">
        <v>0</v>
      </c>
      <c r="Z22" s="245">
        <f t="shared" ref="Z22:Z24" si="0">SUM(R22:Y22,J22)</f>
        <v>4439510914000</v>
      </c>
      <c r="AA22" s="246">
        <v>0</v>
      </c>
      <c r="AB22" s="245">
        <f t="shared" ref="AB22:AB24" si="1">AA22+Z22</f>
        <v>4439510914000</v>
      </c>
    </row>
    <row r="23" spans="1:28" ht="13" x14ac:dyDescent="0.3">
      <c r="B23" s="90" t="s">
        <v>26</v>
      </c>
      <c r="C23" s="90">
        <v>1019</v>
      </c>
      <c r="D23" s="91" t="s">
        <v>31</v>
      </c>
      <c r="E23" s="97"/>
      <c r="F23" s="92">
        <v>0</v>
      </c>
      <c r="G23" s="35">
        <v>0</v>
      </c>
      <c r="H23" s="39"/>
      <c r="I23" s="92">
        <v>0</v>
      </c>
      <c r="J23" s="93">
        <f>SUM(F23:G23)+I23</f>
        <v>0</v>
      </c>
      <c r="K23" s="92">
        <v>1594214546</v>
      </c>
      <c r="L23" s="92">
        <v>0</v>
      </c>
      <c r="M23" s="92">
        <v>0</v>
      </c>
      <c r="N23" s="92">
        <f>SUM(K23:M23)</f>
        <v>1594214546</v>
      </c>
      <c r="O23" s="94">
        <f>J23-N23</f>
        <v>-1594214546</v>
      </c>
      <c r="P23" s="95">
        <v>1</v>
      </c>
      <c r="Q23" s="40"/>
      <c r="R23" s="244">
        <v>0</v>
      </c>
      <c r="S23" s="244">
        <v>0</v>
      </c>
      <c r="T23" s="244">
        <v>0</v>
      </c>
      <c r="U23" s="244">
        <v>0</v>
      </c>
      <c r="V23" s="244">
        <v>0</v>
      </c>
      <c r="W23" s="244">
        <v>0</v>
      </c>
      <c r="X23" s="244">
        <v>0</v>
      </c>
      <c r="Y23" s="244">
        <v>0</v>
      </c>
      <c r="Z23" s="245">
        <f t="shared" si="0"/>
        <v>0</v>
      </c>
      <c r="AA23" s="246">
        <v>0</v>
      </c>
      <c r="AB23" s="245">
        <f t="shared" si="1"/>
        <v>0</v>
      </c>
    </row>
    <row r="24" spans="1:28" ht="13" x14ac:dyDescent="0.3">
      <c r="B24" s="90" t="s">
        <v>26</v>
      </c>
      <c r="C24" s="90">
        <v>1031</v>
      </c>
      <c r="D24" s="91" t="s">
        <v>32</v>
      </c>
      <c r="E24" s="97"/>
      <c r="F24" s="92">
        <v>1304639632097</v>
      </c>
      <c r="G24" s="35">
        <v>0</v>
      </c>
      <c r="H24" s="39"/>
      <c r="I24" s="92">
        <v>0</v>
      </c>
      <c r="J24" s="93">
        <f>SUM(F24:G24)+I24</f>
        <v>1304639632097</v>
      </c>
      <c r="K24" s="92">
        <v>857535259464.18384</v>
      </c>
      <c r="L24" s="92">
        <v>0</v>
      </c>
      <c r="M24" s="92">
        <v>0</v>
      </c>
      <c r="N24" s="92">
        <f>SUM(K24:M24)</f>
        <v>857535259464.18384</v>
      </c>
      <c r="O24" s="94">
        <f>J24-N24</f>
        <v>447104372632.81616</v>
      </c>
      <c r="P24" s="95">
        <f>O24/N24</f>
        <v>0.52138307748672819</v>
      </c>
      <c r="Q24" s="40"/>
      <c r="R24" s="244">
        <v>0</v>
      </c>
      <c r="S24" s="244">
        <v>0</v>
      </c>
      <c r="T24" s="244">
        <v>0</v>
      </c>
      <c r="U24" s="244">
        <v>0</v>
      </c>
      <c r="V24" s="244">
        <v>0</v>
      </c>
      <c r="W24" s="244">
        <v>0</v>
      </c>
      <c r="X24" s="244">
        <v>0</v>
      </c>
      <c r="Y24" s="244">
        <v>101710101214</v>
      </c>
      <c r="Z24" s="245">
        <f t="shared" si="0"/>
        <v>1406349733311</v>
      </c>
      <c r="AA24" s="246">
        <v>0</v>
      </c>
      <c r="AB24" s="245">
        <f t="shared" si="1"/>
        <v>1406349733311</v>
      </c>
    </row>
    <row r="25" spans="1:28" ht="13" x14ac:dyDescent="0.35">
      <c r="B25" s="98"/>
      <c r="C25" s="98"/>
      <c r="D25" s="41"/>
      <c r="E25" s="38"/>
      <c r="F25" s="42">
        <f>SUM(F21:F24)</f>
        <v>9619400461092</v>
      </c>
      <c r="G25" s="42">
        <f>SUM(G21:G24)</f>
        <v>1577260000000</v>
      </c>
      <c r="H25" s="247"/>
      <c r="I25" s="248">
        <f>SUM(I21:I24)</f>
        <v>0</v>
      </c>
      <c r="J25" s="248">
        <f>SUM(J21:J24)</f>
        <v>11196660461092</v>
      </c>
      <c r="K25" s="248">
        <f t="shared" ref="K25:O25" si="2">SUM(K21:K24)</f>
        <v>8263879619089.1836</v>
      </c>
      <c r="L25" s="248">
        <f t="shared" si="2"/>
        <v>1482907500000</v>
      </c>
      <c r="M25" s="248">
        <f t="shared" si="2"/>
        <v>0</v>
      </c>
      <c r="N25" s="248">
        <f t="shared" si="2"/>
        <v>9746787119089.1836</v>
      </c>
      <c r="O25" s="248">
        <f t="shared" si="2"/>
        <v>1449873342002.8162</v>
      </c>
      <c r="P25" s="249"/>
      <c r="Q25" s="25"/>
      <c r="R25" s="42">
        <f t="shared" ref="R25:Y25" si="3">SUM(R21:R24)</f>
        <v>297642884</v>
      </c>
      <c r="S25" s="42">
        <f t="shared" si="3"/>
        <v>88728993</v>
      </c>
      <c r="T25" s="42">
        <f t="shared" si="3"/>
        <v>216722851</v>
      </c>
      <c r="U25" s="42">
        <f t="shared" si="3"/>
        <v>468726548</v>
      </c>
      <c r="V25" s="42">
        <f t="shared" si="3"/>
        <v>3211561464</v>
      </c>
      <c r="W25" s="42">
        <f t="shared" si="3"/>
        <v>7961393</v>
      </c>
      <c r="X25" s="42">
        <f t="shared" si="3"/>
        <v>14753324</v>
      </c>
      <c r="Y25" s="42">
        <f t="shared" si="3"/>
        <v>101710101214</v>
      </c>
      <c r="Z25" s="42">
        <f t="shared" ref="Z25:AA25" si="4">SUM(Z21:Z24)</f>
        <v>11302676659763</v>
      </c>
      <c r="AA25" s="42">
        <f t="shared" si="4"/>
        <v>0</v>
      </c>
      <c r="AB25" s="42">
        <f t="shared" ref="AB25" si="5">SUM(AB21:AB24)</f>
        <v>11302676659763</v>
      </c>
    </row>
    <row r="26" spans="1:28" ht="13" x14ac:dyDescent="0.35">
      <c r="B26" s="98"/>
      <c r="C26" s="98"/>
      <c r="D26" s="41"/>
      <c r="E26" s="38"/>
      <c r="F26" s="42"/>
      <c r="G26" s="42"/>
      <c r="H26" s="41"/>
      <c r="I26" s="42"/>
      <c r="J26" s="42"/>
      <c r="K26" s="42"/>
      <c r="L26" s="42"/>
      <c r="M26" s="42"/>
      <c r="N26" s="42"/>
      <c r="O26" s="42"/>
      <c r="P26" s="64"/>
      <c r="Q26" s="25"/>
    </row>
    <row r="27" spans="1:28" x14ac:dyDescent="0.35">
      <c r="F27" s="88"/>
      <c r="G27" s="88"/>
    </row>
    <row r="28" spans="1:28" s="22" customFormat="1" ht="13" x14ac:dyDescent="0.35">
      <c r="A28" s="21" t="s">
        <v>453</v>
      </c>
      <c r="B28" s="21"/>
      <c r="C28" s="21"/>
      <c r="D28" s="21"/>
      <c r="E28" s="21"/>
      <c r="F28" s="21"/>
      <c r="G28" s="21"/>
      <c r="H28" s="21"/>
      <c r="I28" s="21"/>
      <c r="J28" s="21"/>
      <c r="K28" s="21"/>
      <c r="L28" s="21"/>
      <c r="M28" s="21"/>
      <c r="N28" s="21"/>
      <c r="O28" s="21"/>
      <c r="P28" s="21"/>
    </row>
    <row r="29" spans="1:28" x14ac:dyDescent="0.35">
      <c r="F29" s="88"/>
      <c r="G29" s="88"/>
    </row>
    <row r="30" spans="1:28" ht="14.5" x14ac:dyDescent="0.35">
      <c r="B30" s="185" t="s">
        <v>515</v>
      </c>
      <c r="F30" s="88"/>
      <c r="G30" s="88"/>
    </row>
    <row r="31" spans="1:28" x14ac:dyDescent="0.35">
      <c r="F31" s="88"/>
      <c r="G31" s="88"/>
    </row>
    <row r="32" spans="1:28" s="22" customFormat="1" ht="13" x14ac:dyDescent="0.35">
      <c r="A32" s="21" t="s">
        <v>33</v>
      </c>
      <c r="B32" s="21"/>
      <c r="C32" s="21"/>
      <c r="D32" s="21"/>
      <c r="E32" s="21"/>
      <c r="F32" s="21"/>
      <c r="G32" s="21"/>
      <c r="H32" s="21"/>
      <c r="I32" s="21"/>
      <c r="J32" s="21"/>
      <c r="K32" s="21"/>
      <c r="L32" s="21"/>
      <c r="M32" s="21"/>
      <c r="N32" s="21"/>
      <c r="O32" s="21"/>
      <c r="P32" s="21"/>
    </row>
    <row r="34" spans="2:2" x14ac:dyDescent="0.35">
      <c r="B34" s="87" t="s">
        <v>34</v>
      </c>
    </row>
  </sheetData>
  <mergeCells count="2">
    <mergeCell ref="C3:F3"/>
    <mergeCell ref="O19:P19"/>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BAC92-581C-4628-B56A-FAACD77C1D98}">
  <dimension ref="A1:G73"/>
  <sheetViews>
    <sheetView topLeftCell="A37" zoomScale="77" workbookViewId="0">
      <selection activeCell="C37" sqref="C37"/>
    </sheetView>
  </sheetViews>
  <sheetFormatPr defaultColWidth="9.453125" defaultRowHeight="0" customHeight="1" zeroHeight="1" x14ac:dyDescent="0.25"/>
  <cols>
    <col min="1" max="1" width="9.81640625" style="99" bestFit="1" customWidth="1"/>
    <col min="2" max="2" width="16.90625" style="99" bestFit="1" customWidth="1"/>
    <col min="3" max="3" width="110.08984375" style="99" bestFit="1" customWidth="1"/>
    <col min="4" max="4" width="18" style="99" bestFit="1" customWidth="1"/>
    <col min="5" max="5" width="9.453125" style="99" customWidth="1"/>
    <col min="6" max="6" width="15.7265625" style="99" bestFit="1" customWidth="1"/>
    <col min="7" max="7" width="16.81640625" style="99" bestFit="1" customWidth="1"/>
    <col min="8" max="16384" width="9.453125" style="99"/>
  </cols>
  <sheetData>
    <row r="1" spans="1:7" s="43" customFormat="1" ht="16.25" customHeight="1" x14ac:dyDescent="0.3">
      <c r="A1" s="65" t="s">
        <v>0</v>
      </c>
      <c r="B1" s="66" t="s">
        <v>1</v>
      </c>
      <c r="C1" s="67"/>
      <c r="D1" s="68"/>
      <c r="E1" s="69"/>
      <c r="F1" s="69"/>
      <c r="G1" s="70"/>
    </row>
    <row r="2" spans="1:7" s="43" customFormat="1" ht="16.25" customHeight="1" x14ac:dyDescent="0.3">
      <c r="A2" s="71" t="s">
        <v>2</v>
      </c>
      <c r="B2" s="72">
        <v>44561</v>
      </c>
      <c r="C2" s="73"/>
      <c r="D2" s="73"/>
      <c r="E2" s="73"/>
      <c r="F2" s="73"/>
      <c r="G2" s="74"/>
    </row>
    <row r="3" spans="1:7" s="43" customFormat="1" ht="13.5" thickBot="1" x14ac:dyDescent="0.35">
      <c r="A3" s="71" t="s">
        <v>514</v>
      </c>
      <c r="B3" s="75" t="s">
        <v>4</v>
      </c>
      <c r="C3" s="387" t="s">
        <v>43</v>
      </c>
      <c r="D3" s="388"/>
      <c r="E3" s="388"/>
      <c r="F3" s="389"/>
      <c r="G3" s="74"/>
    </row>
    <row r="4" spans="1:7" s="43" customFormat="1" ht="13" x14ac:dyDescent="0.3">
      <c r="A4" s="71"/>
      <c r="B4" s="76"/>
      <c r="C4" s="77"/>
      <c r="D4" s="78"/>
      <c r="E4" s="73"/>
      <c r="F4" s="73"/>
      <c r="G4" s="79" t="s">
        <v>628</v>
      </c>
    </row>
    <row r="5" spans="1:7" s="43" customFormat="1" ht="13" x14ac:dyDescent="0.3">
      <c r="A5" s="71"/>
      <c r="B5" s="76"/>
      <c r="C5" s="77"/>
      <c r="D5" s="78"/>
      <c r="E5" s="73"/>
      <c r="F5" s="73"/>
      <c r="G5" s="80" t="s">
        <v>629</v>
      </c>
    </row>
    <row r="6" spans="1:7" s="43" customFormat="1" ht="13.5" thickBot="1" x14ac:dyDescent="0.35">
      <c r="A6" s="81"/>
      <c r="B6" s="82"/>
      <c r="C6" s="83"/>
      <c r="D6" s="84"/>
      <c r="E6" s="85"/>
      <c r="F6" s="85"/>
      <c r="G6" s="86" t="s">
        <v>6</v>
      </c>
    </row>
    <row r="7" spans="1:7" ht="12.5" x14ac:dyDescent="0.25"/>
    <row r="8" spans="1:7" ht="12.5" x14ac:dyDescent="0.25"/>
    <row r="9" spans="1:7" s="102" customFormat="1" ht="13" x14ac:dyDescent="0.3">
      <c r="A9" s="101" t="s">
        <v>45</v>
      </c>
    </row>
    <row r="10" spans="1:7" ht="12.5" x14ac:dyDescent="0.25">
      <c r="B10" s="99" t="s">
        <v>46</v>
      </c>
      <c r="C10" s="99" t="s">
        <v>47</v>
      </c>
    </row>
    <row r="11" spans="1:7" ht="12.5" x14ac:dyDescent="0.25">
      <c r="B11" s="99" t="s">
        <v>48</v>
      </c>
      <c r="C11" s="99" t="s">
        <v>49</v>
      </c>
    </row>
    <row r="12" spans="1:7" ht="25" x14ac:dyDescent="0.25">
      <c r="B12" s="99" t="s">
        <v>50</v>
      </c>
      <c r="C12" s="103" t="s">
        <v>51</v>
      </c>
    </row>
    <row r="13" spans="1:7" ht="42" customHeight="1" x14ac:dyDescent="0.25">
      <c r="B13" s="99" t="s">
        <v>52</v>
      </c>
      <c r="C13" s="396" t="s">
        <v>53</v>
      </c>
      <c r="D13" s="396"/>
      <c r="E13" s="396"/>
      <c r="F13" s="396"/>
    </row>
    <row r="14" spans="1:7" ht="28" customHeight="1" x14ac:dyDescent="0.25">
      <c r="B14" s="99" t="s">
        <v>54</v>
      </c>
      <c r="C14" s="396" t="s">
        <v>55</v>
      </c>
      <c r="D14" s="396"/>
      <c r="E14" s="396"/>
      <c r="F14" s="396"/>
    </row>
    <row r="15" spans="1:7" ht="12.5" x14ac:dyDescent="0.25"/>
    <row r="16" spans="1:7" s="102" customFormat="1" ht="13" x14ac:dyDescent="0.3">
      <c r="A16" s="101" t="s">
        <v>56</v>
      </c>
    </row>
    <row r="17" spans="2:6" ht="13" thickBot="1" x14ac:dyDescent="0.3"/>
    <row r="18" spans="2:6" ht="13.5" thickBot="1" x14ac:dyDescent="0.35">
      <c r="B18" s="104" t="s">
        <v>57</v>
      </c>
      <c r="C18" s="105" t="s">
        <v>58</v>
      </c>
      <c r="D18" s="105" t="s">
        <v>59</v>
      </c>
      <c r="E18" s="105" t="s">
        <v>60</v>
      </c>
      <c r="F18" s="106" t="s">
        <v>19</v>
      </c>
    </row>
    <row r="19" spans="2:6" ht="13" x14ac:dyDescent="0.3">
      <c r="B19" s="107" t="s">
        <v>61</v>
      </c>
      <c r="C19" s="100" t="s">
        <v>147</v>
      </c>
      <c r="D19" s="100" t="s">
        <v>54</v>
      </c>
      <c r="E19" s="100" t="s">
        <v>125</v>
      </c>
      <c r="F19" s="108" t="s">
        <v>62</v>
      </c>
    </row>
    <row r="20" spans="2:6" ht="13" x14ac:dyDescent="0.3">
      <c r="B20" s="109"/>
      <c r="C20" s="99" t="s">
        <v>63</v>
      </c>
      <c r="F20" s="108"/>
    </row>
    <row r="21" spans="2:6" ht="13" x14ac:dyDescent="0.3">
      <c r="B21" s="109"/>
      <c r="C21" s="110" t="s">
        <v>148</v>
      </c>
      <c r="F21" s="108"/>
    </row>
    <row r="22" spans="2:6" ht="13" x14ac:dyDescent="0.3">
      <c r="B22" s="109"/>
      <c r="C22" s="99" t="s">
        <v>64</v>
      </c>
      <c r="F22" s="108"/>
    </row>
    <row r="23" spans="2:6" ht="13" x14ac:dyDescent="0.3">
      <c r="B23" s="109"/>
      <c r="C23" s="110" t="s">
        <v>65</v>
      </c>
      <c r="F23" s="108"/>
    </row>
    <row r="24" spans="2:6" ht="13.5" thickBot="1" x14ac:dyDescent="0.35">
      <c r="B24" s="111"/>
      <c r="C24" s="112" t="s">
        <v>66</v>
      </c>
      <c r="D24" s="112"/>
      <c r="E24" s="112"/>
      <c r="F24" s="113"/>
    </row>
    <row r="25" spans="2:6" ht="13" x14ac:dyDescent="0.3">
      <c r="B25" s="114" t="s">
        <v>71</v>
      </c>
      <c r="C25" s="115" t="s">
        <v>67</v>
      </c>
      <c r="D25" s="115" t="s">
        <v>68</v>
      </c>
      <c r="E25" s="100" t="s">
        <v>108</v>
      </c>
      <c r="F25" s="397" t="s">
        <v>69</v>
      </c>
    </row>
    <row r="26" spans="2:6" ht="12.5" x14ac:dyDescent="0.25">
      <c r="B26" s="109"/>
      <c r="C26" s="252" t="s">
        <v>602</v>
      </c>
      <c r="F26" s="398"/>
    </row>
    <row r="27" spans="2:6" ht="13" x14ac:dyDescent="0.3">
      <c r="B27" s="109"/>
      <c r="C27" s="252" t="s">
        <v>603</v>
      </c>
      <c r="F27" s="108"/>
    </row>
    <row r="28" spans="2:6" ht="13" x14ac:dyDescent="0.3">
      <c r="B28" s="109"/>
      <c r="C28" s="252" t="s">
        <v>604</v>
      </c>
      <c r="F28" s="108"/>
    </row>
    <row r="29" spans="2:6" ht="13.5" thickBot="1" x14ac:dyDescent="0.35">
      <c r="B29" s="111"/>
      <c r="C29" s="112" t="s">
        <v>70</v>
      </c>
      <c r="D29" s="112"/>
      <c r="E29" s="112"/>
      <c r="F29" s="113"/>
    </row>
    <row r="30" spans="2:6" ht="13" x14ac:dyDescent="0.3">
      <c r="B30" s="116" t="s">
        <v>611</v>
      </c>
      <c r="C30" s="115" t="s">
        <v>74</v>
      </c>
      <c r="D30" s="115" t="s">
        <v>68</v>
      </c>
      <c r="E30" s="100" t="s">
        <v>108</v>
      </c>
      <c r="F30" s="120" t="s">
        <v>444</v>
      </c>
    </row>
    <row r="31" spans="2:6" ht="12.5" x14ac:dyDescent="0.25">
      <c r="B31" s="109"/>
      <c r="C31" s="110" t="s">
        <v>75</v>
      </c>
      <c r="F31" s="118"/>
    </row>
    <row r="32" spans="2:6" ht="13" thickBot="1" x14ac:dyDescent="0.3">
      <c r="B32" s="109"/>
      <c r="C32" s="110" t="s">
        <v>605</v>
      </c>
      <c r="F32" s="118"/>
    </row>
    <row r="33" spans="1:6" ht="13" x14ac:dyDescent="0.3">
      <c r="A33" s="122"/>
      <c r="B33" s="116" t="s">
        <v>73</v>
      </c>
      <c r="C33" s="115" t="s">
        <v>77</v>
      </c>
      <c r="D33" s="115" t="s">
        <v>72</v>
      </c>
      <c r="E33" s="115" t="s">
        <v>108</v>
      </c>
      <c r="F33" s="117" t="s">
        <v>28</v>
      </c>
    </row>
    <row r="34" spans="1:6" ht="12.5" x14ac:dyDescent="0.25">
      <c r="A34" s="123"/>
      <c r="B34" s="109"/>
      <c r="C34" s="138" t="s">
        <v>78</v>
      </c>
      <c r="D34" s="139"/>
      <c r="E34" s="139"/>
      <c r="F34" s="118"/>
    </row>
    <row r="35" spans="1:6" ht="12.5" x14ac:dyDescent="0.25">
      <c r="B35" s="109"/>
      <c r="C35" s="138" t="s">
        <v>79</v>
      </c>
      <c r="D35" s="139"/>
      <c r="E35" s="139"/>
      <c r="F35" s="118"/>
    </row>
    <row r="36" spans="1:6" ht="25" x14ac:dyDescent="0.25">
      <c r="B36" s="109"/>
      <c r="C36" s="140" t="s">
        <v>80</v>
      </c>
      <c r="D36" s="139"/>
      <c r="E36" s="139"/>
      <c r="F36" s="118"/>
    </row>
    <row r="37" spans="1:6" ht="25" x14ac:dyDescent="0.25">
      <c r="B37" s="109"/>
      <c r="C37" s="140" t="s">
        <v>81</v>
      </c>
      <c r="D37" s="139"/>
      <c r="E37" s="139"/>
      <c r="F37" s="118"/>
    </row>
    <row r="38" spans="1:6" ht="12.5" x14ac:dyDescent="0.25">
      <c r="B38" s="109"/>
      <c r="C38" s="138" t="s">
        <v>82</v>
      </c>
      <c r="D38" s="139"/>
      <c r="E38" s="139"/>
      <c r="F38" s="118"/>
    </row>
    <row r="39" spans="1:6" ht="12.5" x14ac:dyDescent="0.25">
      <c r="B39" s="109"/>
      <c r="C39" s="138" t="s">
        <v>83</v>
      </c>
      <c r="D39" s="139"/>
      <c r="E39" s="139"/>
      <c r="F39" s="118"/>
    </row>
    <row r="40" spans="1:6" ht="12.5" x14ac:dyDescent="0.25">
      <c r="B40" s="109"/>
      <c r="C40" s="138" t="s">
        <v>84</v>
      </c>
      <c r="D40" s="139"/>
      <c r="E40" s="139"/>
      <c r="F40" s="118"/>
    </row>
    <row r="41" spans="1:6" ht="29.5" thickBot="1" x14ac:dyDescent="0.3">
      <c r="B41" s="111"/>
      <c r="C41" s="293" t="s">
        <v>606</v>
      </c>
      <c r="D41" s="112"/>
      <c r="E41" s="112"/>
      <c r="F41" s="119"/>
    </row>
    <row r="42" spans="1:6" ht="13" x14ac:dyDescent="0.3">
      <c r="B42" s="116" t="s">
        <v>76</v>
      </c>
      <c r="C42" s="115" t="s">
        <v>86</v>
      </c>
      <c r="D42" s="115" t="s">
        <v>72</v>
      </c>
      <c r="E42" s="141" t="s">
        <v>108</v>
      </c>
      <c r="F42" s="117" t="s">
        <v>28</v>
      </c>
    </row>
    <row r="43" spans="1:6" ht="12.5" x14ac:dyDescent="0.25">
      <c r="B43" s="109"/>
      <c r="C43" s="138" t="s">
        <v>87</v>
      </c>
      <c r="D43" s="139"/>
      <c r="E43" s="139"/>
      <c r="F43" s="118"/>
    </row>
    <row r="44" spans="1:6" ht="50" x14ac:dyDescent="0.25">
      <c r="B44" s="109"/>
      <c r="C44" s="140" t="s">
        <v>88</v>
      </c>
      <c r="D44" s="139"/>
      <c r="E44" s="139"/>
      <c r="F44" s="118"/>
    </row>
    <row r="45" spans="1:6" ht="13" thickBot="1" x14ac:dyDescent="0.3">
      <c r="B45" s="111"/>
      <c r="C45" s="121" t="s">
        <v>607</v>
      </c>
      <c r="D45" s="112"/>
      <c r="E45" s="112"/>
      <c r="F45" s="119"/>
    </row>
    <row r="46" spans="1:6" ht="13" x14ac:dyDescent="0.3">
      <c r="B46" s="116" t="s">
        <v>85</v>
      </c>
      <c r="C46" s="115" t="s">
        <v>90</v>
      </c>
      <c r="D46" s="115" t="s">
        <v>72</v>
      </c>
      <c r="E46" s="141" t="s">
        <v>108</v>
      </c>
      <c r="F46" s="117" t="s">
        <v>28</v>
      </c>
    </row>
    <row r="47" spans="1:6" ht="37.5" x14ac:dyDescent="0.25">
      <c r="B47" s="109"/>
      <c r="C47" s="142" t="s">
        <v>91</v>
      </c>
      <c r="D47" s="139"/>
      <c r="E47" s="139"/>
      <c r="F47" s="118"/>
    </row>
    <row r="48" spans="1:6" ht="13" thickBot="1" x14ac:dyDescent="0.3">
      <c r="B48" s="109"/>
      <c r="C48" s="139" t="s">
        <v>92</v>
      </c>
      <c r="D48" s="139"/>
      <c r="E48" s="139"/>
      <c r="F48" s="118"/>
    </row>
    <row r="49" spans="2:6" ht="13" x14ac:dyDescent="0.3">
      <c r="B49" s="116" t="s">
        <v>89</v>
      </c>
      <c r="C49" s="115" t="s">
        <v>94</v>
      </c>
      <c r="D49" s="115" t="s">
        <v>72</v>
      </c>
      <c r="E49" s="115" t="s">
        <v>108</v>
      </c>
      <c r="F49" s="117" t="s">
        <v>28</v>
      </c>
    </row>
    <row r="50" spans="2:6" ht="12.5" x14ac:dyDescent="0.25">
      <c r="B50" s="109"/>
      <c r="C50" s="139" t="s">
        <v>95</v>
      </c>
      <c r="D50" s="139"/>
      <c r="E50" s="139"/>
      <c r="F50" s="118"/>
    </row>
    <row r="51" spans="2:6" ht="12.5" x14ac:dyDescent="0.25">
      <c r="B51" s="109"/>
      <c r="C51" s="139" t="s">
        <v>96</v>
      </c>
      <c r="D51" s="139"/>
      <c r="E51" s="139"/>
      <c r="F51" s="118"/>
    </row>
    <row r="52" spans="2:6" ht="12.5" x14ac:dyDescent="0.25">
      <c r="B52" s="109"/>
      <c r="C52" s="139" t="s">
        <v>97</v>
      </c>
      <c r="D52" s="139"/>
      <c r="E52" s="139"/>
      <c r="F52" s="118"/>
    </row>
    <row r="53" spans="2:6" ht="25" x14ac:dyDescent="0.25">
      <c r="B53" s="109"/>
      <c r="C53" s="142" t="s">
        <v>98</v>
      </c>
      <c r="D53" s="139"/>
      <c r="E53" s="139"/>
      <c r="F53" s="118"/>
    </row>
    <row r="54" spans="2:6" ht="25.5" thickBot="1" x14ac:dyDescent="0.3">
      <c r="B54" s="111"/>
      <c r="C54" s="124" t="s">
        <v>99</v>
      </c>
      <c r="D54" s="112"/>
      <c r="E54" s="112"/>
      <c r="F54" s="119"/>
    </row>
    <row r="55" spans="2:6" ht="14.4" customHeight="1" x14ac:dyDescent="0.3">
      <c r="B55" s="116" t="s">
        <v>93</v>
      </c>
      <c r="C55" s="115" t="s">
        <v>512</v>
      </c>
      <c r="D55" s="115" t="s">
        <v>54</v>
      </c>
      <c r="E55" s="115" t="s">
        <v>125</v>
      </c>
      <c r="F55" s="294" t="s">
        <v>608</v>
      </c>
    </row>
    <row r="56" spans="2:6" ht="14.4" customHeight="1" x14ac:dyDescent="0.25">
      <c r="B56" s="109"/>
      <c r="C56" s="139" t="s">
        <v>610</v>
      </c>
      <c r="D56" s="139"/>
      <c r="E56" s="139"/>
      <c r="F56" s="118"/>
    </row>
    <row r="57" spans="2:6" ht="14.4" customHeight="1" thickBot="1" x14ac:dyDescent="0.3">
      <c r="B57" s="111"/>
      <c r="C57" s="112" t="s">
        <v>609</v>
      </c>
      <c r="D57" s="112"/>
      <c r="E57" s="112"/>
      <c r="F57" s="119"/>
    </row>
    <row r="58" spans="2:6" ht="14.4" customHeight="1" x14ac:dyDescent="0.25"/>
    <row r="59" spans="2:6" ht="14.4" customHeight="1" x14ac:dyDescent="0.25"/>
    <row r="60" spans="2:6" ht="14.4" customHeight="1" x14ac:dyDescent="0.25"/>
    <row r="61" spans="2:6" ht="14.4" customHeight="1" x14ac:dyDescent="0.25"/>
    <row r="62" spans="2:6" ht="14.4" customHeight="1" x14ac:dyDescent="0.25"/>
    <row r="63" spans="2:6" ht="14.4" customHeight="1" x14ac:dyDescent="0.25"/>
    <row r="64" spans="2:6" ht="14.4" customHeight="1" x14ac:dyDescent="0.25"/>
    <row r="65" ht="14.4" customHeight="1" x14ac:dyDescent="0.25"/>
    <row r="66" ht="14.4" customHeight="1" x14ac:dyDescent="0.25"/>
    <row r="67" ht="14.4" customHeight="1" x14ac:dyDescent="0.25"/>
    <row r="68" ht="14.4" customHeight="1" x14ac:dyDescent="0.25"/>
    <row r="69" ht="14.4" customHeight="1" x14ac:dyDescent="0.25"/>
    <row r="70" ht="14.4" customHeight="1" x14ac:dyDescent="0.25"/>
    <row r="71" ht="14.4" customHeight="1" x14ac:dyDescent="0.25"/>
    <row r="72" ht="14.4" customHeight="1" x14ac:dyDescent="0.25"/>
    <row r="73" ht="14.4" customHeight="1" x14ac:dyDescent="0.25"/>
  </sheetData>
  <mergeCells count="4">
    <mergeCell ref="C13:F13"/>
    <mergeCell ref="C14:F14"/>
    <mergeCell ref="F25:F26"/>
    <mergeCell ref="C3:F3"/>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50564-E033-41D2-857A-5763C33148B5}">
  <dimension ref="A1:O64"/>
  <sheetViews>
    <sheetView zoomScale="63" workbookViewId="0">
      <selection activeCell="A14" sqref="A14"/>
    </sheetView>
  </sheetViews>
  <sheetFormatPr defaultColWidth="8.6328125" defaultRowHeight="14.5" x14ac:dyDescent="0.35"/>
  <cols>
    <col min="1" max="1" width="17.6328125" style="23" customWidth="1"/>
    <col min="2" max="2" width="19.6328125" style="23" customWidth="1"/>
    <col min="3" max="3" width="23.6328125" style="23" customWidth="1"/>
    <col min="4" max="4" width="27.36328125" style="23" customWidth="1"/>
    <col min="5" max="5" width="35.36328125" style="23" bestFit="1" customWidth="1"/>
    <col min="6" max="6" width="23.6328125" style="23" customWidth="1"/>
    <col min="7" max="7" width="21.6328125" style="23" customWidth="1"/>
    <col min="8" max="8" width="18.453125" style="23" customWidth="1"/>
    <col min="9" max="9" width="20" style="23" bestFit="1" customWidth="1"/>
    <col min="10" max="10" width="17.6328125" style="23" bestFit="1" customWidth="1"/>
    <col min="11" max="11" width="28.453125" style="23" customWidth="1"/>
    <col min="12" max="12" width="25.1796875" style="23" bestFit="1" customWidth="1"/>
    <col min="13" max="13" width="15.90625" style="23" customWidth="1"/>
    <col min="14" max="14" width="16.36328125" style="23" bestFit="1" customWidth="1"/>
    <col min="15" max="15" width="17.54296875" style="23" customWidth="1"/>
    <col min="16" max="16" width="17.6328125" style="23" customWidth="1"/>
    <col min="17" max="17" width="14.6328125" style="23" bestFit="1" customWidth="1"/>
    <col min="18" max="20" width="8.6328125" style="23"/>
    <col min="21" max="21" width="10.36328125" style="23" bestFit="1" customWidth="1"/>
    <col min="22" max="16384" width="8.6328125" style="23"/>
  </cols>
  <sheetData>
    <row r="1" spans="1:7" s="7" customFormat="1" ht="16.25" customHeight="1" x14ac:dyDescent="0.35">
      <c r="A1" s="1" t="s">
        <v>0</v>
      </c>
      <c r="B1" s="2" t="s">
        <v>1</v>
      </c>
      <c r="C1" s="3"/>
      <c r="D1" s="4"/>
      <c r="E1" s="5"/>
      <c r="F1" s="5"/>
      <c r="G1" s="6"/>
    </row>
    <row r="2" spans="1:7" s="7" customFormat="1" ht="16.25" customHeight="1" x14ac:dyDescent="0.35">
      <c r="A2" s="8" t="s">
        <v>2</v>
      </c>
      <c r="B2" s="9">
        <v>44561</v>
      </c>
      <c r="C2" s="10"/>
      <c r="D2" s="10"/>
      <c r="E2" s="10"/>
      <c r="F2" s="10"/>
      <c r="G2" s="11"/>
    </row>
    <row r="3" spans="1:7" s="7" customFormat="1" ht="15" thickBot="1" x14ac:dyDescent="0.4">
      <c r="A3" s="8" t="s">
        <v>3</v>
      </c>
      <c r="B3" s="12" t="s">
        <v>4</v>
      </c>
      <c r="C3" s="399" t="s">
        <v>28</v>
      </c>
      <c r="D3" s="400"/>
      <c r="E3" s="400"/>
      <c r="F3" s="401"/>
      <c r="G3" s="11"/>
    </row>
    <row r="4" spans="1:7" s="7" customFormat="1" x14ac:dyDescent="0.35">
      <c r="A4" s="8"/>
      <c r="B4" s="13"/>
      <c r="C4" s="14"/>
      <c r="D4" s="15"/>
      <c r="E4" s="10"/>
      <c r="F4" s="10"/>
      <c r="G4" s="79" t="s">
        <v>628</v>
      </c>
    </row>
    <row r="5" spans="1:7" s="7" customFormat="1" x14ac:dyDescent="0.35">
      <c r="A5" s="8"/>
      <c r="B5" s="13"/>
      <c r="C5" s="14"/>
      <c r="D5" s="15"/>
      <c r="E5" s="10"/>
      <c r="F5" s="10"/>
      <c r="G5" s="80" t="s">
        <v>629</v>
      </c>
    </row>
    <row r="6" spans="1:7" s="7" customFormat="1" ht="15" thickBot="1" x14ac:dyDescent="0.4">
      <c r="A6" s="16"/>
      <c r="B6" s="17"/>
      <c r="C6" s="18"/>
      <c r="D6" s="19"/>
      <c r="E6" s="20"/>
      <c r="F6" s="20"/>
      <c r="G6" s="86" t="s">
        <v>6</v>
      </c>
    </row>
    <row r="9" spans="1:7" x14ac:dyDescent="0.35">
      <c r="A9" s="154" t="s">
        <v>161</v>
      </c>
    </row>
    <row r="10" spans="1:7" x14ac:dyDescent="0.35">
      <c r="B10" s="23" t="s">
        <v>162</v>
      </c>
      <c r="D10" s="23" t="s">
        <v>458</v>
      </c>
    </row>
    <row r="11" spans="1:7" x14ac:dyDescent="0.35">
      <c r="B11" s="23" t="s">
        <v>459</v>
      </c>
    </row>
    <row r="12" spans="1:7" x14ac:dyDescent="0.35">
      <c r="B12" s="23" t="s">
        <v>48</v>
      </c>
    </row>
    <row r="13" spans="1:7" x14ac:dyDescent="0.35">
      <c r="B13" s="23" t="s">
        <v>50</v>
      </c>
    </row>
    <row r="14" spans="1:7" x14ac:dyDescent="0.35">
      <c r="B14" s="23" t="s">
        <v>52</v>
      </c>
    </row>
    <row r="16" spans="1:7" x14ac:dyDescent="0.35">
      <c r="A16" s="154" t="s">
        <v>163</v>
      </c>
      <c r="B16" s="23">
        <v>1</v>
      </c>
      <c r="C16" s="23" t="s">
        <v>164</v>
      </c>
    </row>
    <row r="17" spans="1:11" x14ac:dyDescent="0.35">
      <c r="A17" s="154"/>
      <c r="B17" s="23">
        <v>2</v>
      </c>
      <c r="C17" s="23" t="s">
        <v>683</v>
      </c>
    </row>
    <row r="18" spans="1:11" x14ac:dyDescent="0.35">
      <c r="B18" s="23">
        <v>3</v>
      </c>
      <c r="C18" s="23" t="s">
        <v>456</v>
      </c>
    </row>
    <row r="19" spans="1:11" x14ac:dyDescent="0.35">
      <c r="A19" s="154" t="s">
        <v>165</v>
      </c>
    </row>
    <row r="20" spans="1:11" s="22" customFormat="1" x14ac:dyDescent="0.35">
      <c r="A20" s="23"/>
      <c r="B20" s="23"/>
      <c r="C20" s="23"/>
      <c r="D20" s="23"/>
      <c r="E20" s="23"/>
      <c r="F20" s="23"/>
    </row>
    <row r="21" spans="1:11" x14ac:dyDescent="0.35">
      <c r="A21" s="21"/>
      <c r="B21" s="21">
        <v>1</v>
      </c>
      <c r="C21" s="21" t="s">
        <v>164</v>
      </c>
      <c r="D21" s="21"/>
      <c r="E21" s="21"/>
      <c r="F21" s="21"/>
      <c r="G21" s="21"/>
      <c r="H21" s="21"/>
      <c r="I21" s="21"/>
      <c r="J21" s="21"/>
      <c r="K21" s="21"/>
    </row>
    <row r="22" spans="1:11" s="22" customFormat="1" x14ac:dyDescent="0.35">
      <c r="A22" s="23"/>
      <c r="B22" s="23"/>
      <c r="C22" s="23"/>
      <c r="D22" s="23"/>
      <c r="E22" s="23"/>
      <c r="F22" s="23"/>
    </row>
    <row r="23" spans="1:11" s="22" customFormat="1" x14ac:dyDescent="0.35">
      <c r="A23" s="23"/>
      <c r="B23" s="235" t="s">
        <v>167</v>
      </c>
      <c r="C23" s="235" t="s">
        <v>168</v>
      </c>
      <c r="D23" s="235" t="s">
        <v>169</v>
      </c>
      <c r="E23" s="23"/>
      <c r="F23" s="23"/>
    </row>
    <row r="24" spans="1:11" s="22" customFormat="1" x14ac:dyDescent="0.35">
      <c r="A24" s="23"/>
      <c r="B24" s="32">
        <v>1011</v>
      </c>
      <c r="C24" s="156" t="s">
        <v>27</v>
      </c>
      <c r="D24" s="156" t="s">
        <v>170</v>
      </c>
      <c r="E24" s="23"/>
      <c r="F24" s="23"/>
    </row>
    <row r="25" spans="1:11" s="22" customFormat="1" x14ac:dyDescent="0.35">
      <c r="A25" s="23"/>
      <c r="B25" s="32">
        <v>1019</v>
      </c>
      <c r="C25" s="156" t="s">
        <v>31</v>
      </c>
      <c r="D25" s="156" t="s">
        <v>171</v>
      </c>
      <c r="E25" s="23"/>
      <c r="F25" s="23"/>
    </row>
    <row r="26" spans="1:11" s="22" customFormat="1" x14ac:dyDescent="0.35">
      <c r="A26" s="23"/>
      <c r="B26" s="32">
        <v>1014</v>
      </c>
      <c r="C26" s="156" t="s">
        <v>30</v>
      </c>
      <c r="D26" s="156" t="s">
        <v>220</v>
      </c>
      <c r="E26" s="23"/>
      <c r="F26" s="23"/>
    </row>
    <row r="27" spans="1:11" s="22" customFormat="1" x14ac:dyDescent="0.35">
      <c r="A27" s="23"/>
      <c r="B27" s="32">
        <v>1031</v>
      </c>
      <c r="C27" s="156" t="s">
        <v>32</v>
      </c>
      <c r="D27" s="156" t="s">
        <v>172</v>
      </c>
      <c r="E27" s="23"/>
      <c r="F27" s="23"/>
    </row>
    <row r="28" spans="1:11" s="22" customFormat="1" x14ac:dyDescent="0.35">
      <c r="A28" s="23"/>
      <c r="B28" s="23"/>
      <c r="C28" s="23"/>
      <c r="D28" s="23"/>
      <c r="E28" s="23"/>
      <c r="F28" s="23"/>
    </row>
    <row r="29" spans="1:11" s="22" customFormat="1" x14ac:dyDescent="0.35">
      <c r="A29" s="23"/>
      <c r="B29" s="23"/>
      <c r="C29" s="23"/>
      <c r="D29" s="23"/>
      <c r="E29" s="23"/>
      <c r="F29" s="23"/>
    </row>
    <row r="30" spans="1:11" x14ac:dyDescent="0.35">
      <c r="A30" s="21"/>
      <c r="B30" s="21">
        <v>2</v>
      </c>
      <c r="C30" s="21" t="s">
        <v>173</v>
      </c>
      <c r="D30" s="21"/>
      <c r="E30" s="21"/>
      <c r="F30" s="21"/>
      <c r="G30" s="21"/>
      <c r="H30" s="21"/>
      <c r="I30" s="21"/>
      <c r="J30" s="21"/>
      <c r="K30" s="21"/>
    </row>
    <row r="32" spans="1:11" x14ac:dyDescent="0.35">
      <c r="B32" s="157" t="s">
        <v>174</v>
      </c>
    </row>
    <row r="33" spans="1:15" x14ac:dyDescent="0.35">
      <c r="B33" s="235" t="s">
        <v>175</v>
      </c>
      <c r="C33" s="235" t="s">
        <v>18</v>
      </c>
      <c r="D33" s="235" t="s">
        <v>19</v>
      </c>
      <c r="E33" s="236" t="s">
        <v>176</v>
      </c>
      <c r="F33" s="235" t="s">
        <v>19</v>
      </c>
      <c r="G33" s="235" t="s">
        <v>177</v>
      </c>
      <c r="H33" s="235" t="s">
        <v>178</v>
      </c>
    </row>
    <row r="34" spans="1:15" s="158" customFormat="1" x14ac:dyDescent="0.3">
      <c r="B34" s="159">
        <v>1011</v>
      </c>
      <c r="C34" s="160" t="s">
        <v>27</v>
      </c>
      <c r="D34" s="36" t="s">
        <v>62</v>
      </c>
      <c r="E34" s="161">
        <f>VLOOKUP(B34,'C101 - Leadsheet'!$C$20:$F$24,4,0)</f>
        <v>5452509914995</v>
      </c>
      <c r="F34" s="36" t="s">
        <v>179</v>
      </c>
      <c r="G34" s="161">
        <f>SUMIFS('PBC-TB.31.12.2021'!G:G,'PBC-TB.31.12.2021'!F:F,'C301'!B34)</f>
        <v>5452509914995</v>
      </c>
      <c r="H34" s="162">
        <f>E34-G34</f>
        <v>0</v>
      </c>
    </row>
    <row r="35" spans="1:15" s="163" customFormat="1" x14ac:dyDescent="0.3">
      <c r="B35" s="159">
        <v>1014</v>
      </c>
      <c r="C35" s="160" t="s">
        <v>30</v>
      </c>
      <c r="D35" s="36"/>
      <c r="E35" s="161">
        <f>VLOOKUP(B35,'C101 - Leadsheet'!$C$20:$F$24,4,0)</f>
        <v>2862250914000</v>
      </c>
      <c r="F35" s="40"/>
      <c r="G35" s="161">
        <f>SUMIFS('PBC-TB.31.12.2021'!G:G,'PBC-TB.31.12.2021'!F:F,'C301'!B35)</f>
        <v>2862250914000</v>
      </c>
      <c r="H35" s="162">
        <f>E35-G35</f>
        <v>0</v>
      </c>
      <c r="I35" s="164"/>
    </row>
    <row r="36" spans="1:15" s="165" customFormat="1" x14ac:dyDescent="0.3">
      <c r="B36" s="159">
        <v>1019</v>
      </c>
      <c r="C36" s="160" t="s">
        <v>31</v>
      </c>
      <c r="D36" s="36"/>
      <c r="E36" s="161">
        <f>VLOOKUP(B36,'C101 - Leadsheet'!$C$20:$F$24,4,0)</f>
        <v>0</v>
      </c>
      <c r="F36" s="36"/>
      <c r="G36" s="161">
        <f>SUMIFS('PBC-TB.31.12.2021'!G:G,'PBC-TB.31.12.2021'!F:F,'C301'!B36)</f>
        <v>0</v>
      </c>
      <c r="H36" s="162">
        <f>E36-G36</f>
        <v>0</v>
      </c>
      <c r="I36" s="164"/>
    </row>
    <row r="37" spans="1:15" s="158" customFormat="1" x14ac:dyDescent="0.3">
      <c r="B37" s="159">
        <v>1031</v>
      </c>
      <c r="C37" s="160" t="s">
        <v>32</v>
      </c>
      <c r="D37" s="36"/>
      <c r="E37" s="161">
        <f>VLOOKUP(B37,'C101 - Leadsheet'!$C$20:$F$24,4,0)</f>
        <v>1304639632097</v>
      </c>
      <c r="F37" s="36"/>
      <c r="G37" s="161">
        <f>SUMIFS('PBC-TB.31.12.2021'!G:G,'PBC-TB.31.12.2021'!F:F,'C301'!B37)</f>
        <v>1304639632097</v>
      </c>
      <c r="H37" s="162">
        <f>E37-G37</f>
        <v>0</v>
      </c>
    </row>
    <row r="38" spans="1:15" x14ac:dyDescent="0.35">
      <c r="B38" s="166"/>
      <c r="C38" s="167"/>
      <c r="D38" s="168"/>
      <c r="E38" s="169"/>
      <c r="F38" s="168"/>
    </row>
    <row r="39" spans="1:15" x14ac:dyDescent="0.35">
      <c r="B39" s="167" t="s">
        <v>180</v>
      </c>
    </row>
    <row r="40" spans="1:15" x14ac:dyDescent="0.35">
      <c r="B40" s="167"/>
    </row>
    <row r="41" spans="1:15" x14ac:dyDescent="0.35">
      <c r="A41" s="21"/>
      <c r="B41" s="21">
        <v>3</v>
      </c>
      <c r="C41" s="21" t="s">
        <v>457</v>
      </c>
      <c r="D41" s="21"/>
      <c r="E41" s="21"/>
      <c r="F41" s="21"/>
      <c r="G41" s="21"/>
      <c r="H41" s="21"/>
      <c r="I41" s="21"/>
      <c r="J41" s="21"/>
      <c r="K41" s="21"/>
    </row>
    <row r="42" spans="1:15" ht="13.25" customHeight="1" x14ac:dyDescent="0.35">
      <c r="L42" s="170"/>
      <c r="M42" s="170"/>
      <c r="N42" s="171"/>
      <c r="O42" s="171"/>
    </row>
    <row r="43" spans="1:15" x14ac:dyDescent="0.35">
      <c r="B43" s="172" t="s">
        <v>27</v>
      </c>
      <c r="D43" s="27"/>
      <c r="E43" s="27"/>
    </row>
    <row r="44" spans="1:15" x14ac:dyDescent="0.35">
      <c r="C44" s="155"/>
      <c r="D44" s="27"/>
      <c r="E44" s="27"/>
    </row>
    <row r="45" spans="1:15" x14ac:dyDescent="0.35">
      <c r="C45" s="173" t="s">
        <v>181</v>
      </c>
      <c r="F45" s="38" t="s">
        <v>182</v>
      </c>
      <c r="I45" s="174" t="s">
        <v>183</v>
      </c>
      <c r="J45" s="174"/>
    </row>
    <row r="46" spans="1:15" x14ac:dyDescent="0.35">
      <c r="C46" s="173"/>
      <c r="F46" s="38"/>
      <c r="I46" s="174"/>
      <c r="J46" s="174"/>
    </row>
    <row r="47" spans="1:15" x14ac:dyDescent="0.35">
      <c r="C47" s="23" t="s">
        <v>595</v>
      </c>
      <c r="F47" s="155"/>
      <c r="I47" s="38"/>
      <c r="J47" s="38"/>
    </row>
    <row r="48" spans="1:15" x14ac:dyDescent="0.35">
      <c r="F48" s="155"/>
      <c r="I48" s="38"/>
      <c r="J48" s="38"/>
    </row>
    <row r="49" spans="1:15" x14ac:dyDescent="0.35">
      <c r="A49" s="175"/>
      <c r="C49" s="235" t="s">
        <v>184</v>
      </c>
      <c r="D49" s="235" t="s">
        <v>185</v>
      </c>
      <c r="E49" s="235" t="s">
        <v>186</v>
      </c>
      <c r="F49" s="235">
        <v>1011</v>
      </c>
      <c r="G49" s="235">
        <v>1031</v>
      </c>
      <c r="H49" s="237">
        <v>1011</v>
      </c>
      <c r="I49" s="237">
        <v>1031</v>
      </c>
      <c r="J49" s="176" t="s">
        <v>178</v>
      </c>
      <c r="K49" s="176" t="s">
        <v>178</v>
      </c>
      <c r="L49" s="176" t="s">
        <v>612</v>
      </c>
      <c r="M49" s="226" t="s">
        <v>19</v>
      </c>
    </row>
    <row r="50" spans="1:15" ht="34.5" customHeight="1" x14ac:dyDescent="0.35">
      <c r="A50" s="175"/>
      <c r="C50" s="33">
        <v>1</v>
      </c>
      <c r="D50" s="33">
        <v>1010600</v>
      </c>
      <c r="E50" s="33" t="str">
        <f>VLOOKUP(D50,'PBC-TB.31.12.2021'!N:T,7,0)</f>
        <v>CN TP Hà Nội</v>
      </c>
      <c r="F50" s="177">
        <v>64345006600</v>
      </c>
      <c r="G50" s="177">
        <v>3668057675</v>
      </c>
      <c r="H50" s="178">
        <v>64345006600</v>
      </c>
      <c r="I50" s="178">
        <v>3668057675</v>
      </c>
      <c r="J50" s="182">
        <f t="shared" ref="J50:J60" si="0">F50-H50</f>
        <v>0</v>
      </c>
      <c r="K50" s="182">
        <f t="shared" ref="K50:K60" si="1">G50-I50</f>
        <v>0</v>
      </c>
      <c r="L50" s="182"/>
      <c r="M50" s="178"/>
    </row>
    <row r="51" spans="1:15" ht="34.5" customHeight="1" x14ac:dyDescent="0.35">
      <c r="A51" s="175"/>
      <c r="C51" s="33">
        <v>2</v>
      </c>
      <c r="D51" s="33">
        <v>1012600</v>
      </c>
      <c r="E51" s="33" t="str">
        <f>VLOOKUP(D51,'PBC-TB.31.12.2021'!N:T,7,0)</f>
        <v>CN Đống Đa</v>
      </c>
      <c r="F51" s="177">
        <v>27687138600</v>
      </c>
      <c r="G51" s="177">
        <v>1378955050</v>
      </c>
      <c r="H51" s="178">
        <v>27687138600</v>
      </c>
      <c r="I51" s="178">
        <v>1378955050</v>
      </c>
      <c r="J51" s="182">
        <f t="shared" si="0"/>
        <v>0</v>
      </c>
      <c r="K51" s="182">
        <f t="shared" si="1"/>
        <v>0</v>
      </c>
      <c r="L51" s="182"/>
      <c r="M51" s="178"/>
    </row>
    <row r="52" spans="1:15" ht="34.5" customHeight="1" x14ac:dyDescent="0.35">
      <c r="A52" s="175"/>
      <c r="C52" s="33">
        <v>3</v>
      </c>
      <c r="D52" s="33">
        <v>1014000</v>
      </c>
      <c r="E52" s="33" t="str">
        <f>VLOOKUP(D52,'PBC-TB.31.12.2021'!N:T,7,0)</f>
        <v>CN Nam Thăng Long</v>
      </c>
      <c r="F52" s="177">
        <v>30310127000</v>
      </c>
      <c r="G52" s="177">
        <v>1793139400</v>
      </c>
      <c r="H52" s="178">
        <v>30310127000</v>
      </c>
      <c r="I52" s="178">
        <v>1793139400</v>
      </c>
      <c r="J52" s="182">
        <f t="shared" si="0"/>
        <v>0</v>
      </c>
      <c r="K52" s="182">
        <f t="shared" si="1"/>
        <v>0</v>
      </c>
      <c r="L52" s="182"/>
      <c r="M52" s="178"/>
    </row>
    <row r="53" spans="1:15" ht="34.5" customHeight="1" x14ac:dyDescent="0.35">
      <c r="A53" s="175"/>
      <c r="C53" s="33">
        <v>4</v>
      </c>
      <c r="D53" s="33">
        <v>1032200</v>
      </c>
      <c r="E53" s="33" t="str">
        <f>VLOOKUP(D53,'PBC-TB.31.12.2021'!N:T,7,0)</f>
        <v>CN Sông Nhuệ</v>
      </c>
      <c r="F53" s="177">
        <v>68460630200</v>
      </c>
      <c r="G53" s="177">
        <v>857626075</v>
      </c>
      <c r="H53" s="178">
        <v>68460630200</v>
      </c>
      <c r="I53" s="178">
        <v>857626075</v>
      </c>
      <c r="J53" s="182">
        <f t="shared" si="0"/>
        <v>0</v>
      </c>
      <c r="K53" s="182">
        <f t="shared" si="1"/>
        <v>0</v>
      </c>
      <c r="L53" s="182"/>
      <c r="M53" s="178"/>
      <c r="N53" s="23" t="s">
        <v>630</v>
      </c>
    </row>
    <row r="54" spans="1:15" ht="34.5" customHeight="1" x14ac:dyDescent="0.35">
      <c r="A54" s="175"/>
      <c r="C54" s="33">
        <v>5</v>
      </c>
      <c r="D54" s="33">
        <v>1032400</v>
      </c>
      <c r="E54" s="33" t="str">
        <f>VLOOKUP(D54,'PBC-TB.31.12.2021'!N:T,7,0)</f>
        <v>CN Quang Trung</v>
      </c>
      <c r="F54" s="177">
        <v>26043009000</v>
      </c>
      <c r="G54" s="177">
        <v>923153675</v>
      </c>
      <c r="H54" s="178">
        <v>26043009000</v>
      </c>
      <c r="I54" s="178">
        <v>923153675</v>
      </c>
      <c r="J54" s="182">
        <f t="shared" si="0"/>
        <v>0</v>
      </c>
      <c r="K54" s="182">
        <f t="shared" si="1"/>
        <v>0</v>
      </c>
      <c r="L54" s="182"/>
      <c r="M54" s="178"/>
    </row>
    <row r="55" spans="1:15" ht="34.5" customHeight="1" x14ac:dyDescent="0.35">
      <c r="A55" s="175"/>
      <c r="C55" s="33">
        <v>6</v>
      </c>
      <c r="D55" s="33">
        <v>1032600</v>
      </c>
      <c r="E55" s="33" t="str">
        <f>VLOOKUP(D55,'PBC-TB.31.12.2021'!N:T,7,0)</f>
        <v>CN Thăng Long</v>
      </c>
      <c r="F55" s="177">
        <v>23184745900</v>
      </c>
      <c r="G55" s="177">
        <v>1589398600</v>
      </c>
      <c r="H55" s="178">
        <v>23184745900</v>
      </c>
      <c r="I55" s="178">
        <v>1589398600</v>
      </c>
      <c r="J55" s="182">
        <f t="shared" si="0"/>
        <v>0</v>
      </c>
      <c r="K55" s="182">
        <f t="shared" si="1"/>
        <v>0</v>
      </c>
      <c r="L55" s="182"/>
      <c r="M55" s="178"/>
    </row>
    <row r="56" spans="1:15" ht="34.5" customHeight="1" x14ac:dyDescent="0.35">
      <c r="A56" s="175"/>
      <c r="C56" s="33">
        <v>7</v>
      </c>
      <c r="D56" s="33">
        <v>1055500</v>
      </c>
      <c r="E56" s="33" t="str">
        <f>VLOOKUP(D56,'PBC-TB.31.12.2021'!N:T,7,0)</f>
        <v>Trung tâm Quản lý tiền mặt HSC</v>
      </c>
      <c r="F56" s="177">
        <v>534358910800</v>
      </c>
      <c r="G56" s="177">
        <v>440998235230</v>
      </c>
      <c r="H56" s="178">
        <v>534358910800</v>
      </c>
      <c r="I56" s="178">
        <v>440998235230</v>
      </c>
      <c r="J56" s="182">
        <f t="shared" si="0"/>
        <v>0</v>
      </c>
      <c r="K56" s="182">
        <f>G56-I56</f>
        <v>0</v>
      </c>
      <c r="L56" s="182" t="s">
        <v>613</v>
      </c>
      <c r="M56" s="178"/>
      <c r="N56" s="348"/>
    </row>
    <row r="57" spans="1:15" ht="34.5" customHeight="1" x14ac:dyDescent="0.35">
      <c r="A57" s="175"/>
      <c r="C57" s="33">
        <v>8</v>
      </c>
      <c r="D57" s="33">
        <v>1066600</v>
      </c>
      <c r="E57" s="33" t="str">
        <f>VLOOKUP(D57,'PBC-TB.31.12.2021'!N:T,7,0)</f>
        <v>Trung tâm quản lý tiền mặt HCM</v>
      </c>
      <c r="F57" s="177">
        <v>489280262300</v>
      </c>
      <c r="G57" s="177">
        <v>121398261884</v>
      </c>
      <c r="H57" s="178">
        <v>489280262300</v>
      </c>
      <c r="I57" s="178">
        <v>121398261884</v>
      </c>
      <c r="J57" s="182">
        <f t="shared" si="0"/>
        <v>0</v>
      </c>
      <c r="K57" s="182">
        <f t="shared" si="1"/>
        <v>0</v>
      </c>
      <c r="L57" s="182" t="s">
        <v>613</v>
      </c>
      <c r="M57" s="178"/>
      <c r="N57" s="348"/>
      <c r="O57" s="348"/>
    </row>
    <row r="58" spans="1:15" ht="34.5" customHeight="1" x14ac:dyDescent="0.35">
      <c r="A58" s="175"/>
      <c r="C58" s="33">
        <v>9</v>
      </c>
      <c r="D58" s="33">
        <v>1066800</v>
      </c>
      <c r="E58" s="33" t="str">
        <f>VLOOKUP(D58,'PBC-TB.31.12.2021'!N:T,7,0)</f>
        <v>Trung tâm Quản lý tiền mặt Hải Phòng</v>
      </c>
      <c r="F58" s="177">
        <v>155987786900</v>
      </c>
      <c r="G58" s="177">
        <v>50571109000</v>
      </c>
      <c r="H58" s="178">
        <v>155987786900</v>
      </c>
      <c r="I58" s="178">
        <v>50571109000</v>
      </c>
      <c r="J58" s="182">
        <f>F58-H58</f>
        <v>0</v>
      </c>
      <c r="K58" s="182">
        <f t="shared" si="1"/>
        <v>0</v>
      </c>
      <c r="L58" s="182"/>
      <c r="M58" s="178"/>
    </row>
    <row r="59" spans="1:15" ht="34.5" customHeight="1" x14ac:dyDescent="0.35">
      <c r="A59" s="175"/>
      <c r="C59" s="33">
        <v>10</v>
      </c>
      <c r="D59" s="33">
        <v>1077700</v>
      </c>
      <c r="E59" s="33" t="str">
        <f>VLOOKUP(D59,'PBC-TB.31.12.2021'!N:T,7,0)</f>
        <v>Trung Tâm Quản Lý Tiền Mặt Đà Nẵng</v>
      </c>
      <c r="F59" s="177">
        <v>91564221200</v>
      </c>
      <c r="G59" s="177">
        <v>207585983127</v>
      </c>
      <c r="H59" s="178">
        <v>91564221200</v>
      </c>
      <c r="I59" s="178">
        <v>207585983127</v>
      </c>
      <c r="J59" s="182">
        <f t="shared" si="0"/>
        <v>0</v>
      </c>
      <c r="K59" s="182">
        <f t="shared" si="1"/>
        <v>0</v>
      </c>
      <c r="L59" s="182" t="s">
        <v>613</v>
      </c>
      <c r="M59" s="178"/>
    </row>
    <row r="60" spans="1:15" ht="34.5" customHeight="1" x14ac:dyDescent="0.35">
      <c r="A60" s="175"/>
      <c r="C60" s="33">
        <v>11</v>
      </c>
      <c r="D60" s="33">
        <v>1086800</v>
      </c>
      <c r="E60" s="33" t="str">
        <f>VLOOKUP(D60,'PBC-TB.31.12.2021'!N:T,7,0)</f>
        <v>Trung tâm Quản lý tiền mặt Bắc Ninh</v>
      </c>
      <c r="F60" s="177">
        <v>127304564200</v>
      </c>
      <c r="G60" s="177">
        <v>15076102450</v>
      </c>
      <c r="H60" s="178">
        <v>127304564200</v>
      </c>
      <c r="I60" s="178">
        <v>15076102450</v>
      </c>
      <c r="J60" s="182">
        <f t="shared" si="0"/>
        <v>0</v>
      </c>
      <c r="K60" s="182">
        <f t="shared" si="1"/>
        <v>0</v>
      </c>
      <c r="L60" s="182"/>
      <c r="M60" s="178"/>
    </row>
    <row r="61" spans="1:15" x14ac:dyDescent="0.35">
      <c r="A61" s="175"/>
      <c r="F61" s="179"/>
      <c r="G61" s="180"/>
      <c r="H61" s="181"/>
      <c r="I61" s="181"/>
      <c r="J61" s="181"/>
      <c r="K61" s="181"/>
      <c r="L61" s="181"/>
    </row>
    <row r="62" spans="1:15" s="185" customFormat="1" x14ac:dyDescent="0.35">
      <c r="A62" s="183"/>
      <c r="E62" s="190"/>
      <c r="F62" s="190"/>
    </row>
    <row r="63" spans="1:15" s="185" customFormat="1" x14ac:dyDescent="0.35">
      <c r="A63" s="183" t="s">
        <v>219</v>
      </c>
      <c r="E63" s="190"/>
      <c r="F63" s="190"/>
    </row>
    <row r="64" spans="1:15" customFormat="1" ht="16" x14ac:dyDescent="0.45">
      <c r="B64" s="184" t="s">
        <v>614</v>
      </c>
      <c r="E64" s="58"/>
      <c r="F64" s="58"/>
    </row>
  </sheetData>
  <mergeCells count="1">
    <mergeCell ref="C3:F3"/>
  </mergeCells>
  <pageMargins left="0.7" right="0.7" top="0.75" bottom="0.75" header="0.3" footer="0.3"/>
  <pageSetup orientation="portrait" r:id="rId1"/>
  <drawing r:id="rId2"/>
  <legacyDrawing r:id="rId3"/>
  <oleObjects>
    <mc:AlternateContent xmlns:mc="http://schemas.openxmlformats.org/markup-compatibility/2006">
      <mc:Choice Requires="x14">
        <oleObject progId="Binary Worksheet" dvAspect="DVASPECT_ICON" shapeId="24577" r:id="rId4">
          <objectPr defaultSize="0" autoPict="0" r:id="rId5">
            <anchor moveWithCells="1">
              <from>
                <xdr:col>12</xdr:col>
                <xdr:colOff>254000</xdr:colOff>
                <xdr:row>49</xdr:row>
                <xdr:rowOff>57150</xdr:rowOff>
              </from>
              <to>
                <xdr:col>12</xdr:col>
                <xdr:colOff>647700</xdr:colOff>
                <xdr:row>49</xdr:row>
                <xdr:rowOff>355600</xdr:rowOff>
              </to>
            </anchor>
          </objectPr>
        </oleObject>
      </mc:Choice>
      <mc:Fallback>
        <oleObject progId="Binary Worksheet" dvAspect="DVASPECT_ICON" shapeId="24577" r:id="rId4"/>
      </mc:Fallback>
    </mc:AlternateContent>
    <mc:AlternateContent xmlns:mc="http://schemas.openxmlformats.org/markup-compatibility/2006">
      <mc:Choice Requires="x14">
        <oleObject progId="Binary Worksheet" dvAspect="DVASPECT_ICON" shapeId="24578" r:id="rId6">
          <objectPr defaultSize="0" autoPict="0" r:id="rId5">
            <anchor moveWithCells="1">
              <from>
                <xdr:col>12</xdr:col>
                <xdr:colOff>279400</xdr:colOff>
                <xdr:row>50</xdr:row>
                <xdr:rowOff>57150</xdr:rowOff>
              </from>
              <to>
                <xdr:col>12</xdr:col>
                <xdr:colOff>692150</xdr:colOff>
                <xdr:row>50</xdr:row>
                <xdr:rowOff>368300</xdr:rowOff>
              </to>
            </anchor>
          </objectPr>
        </oleObject>
      </mc:Choice>
      <mc:Fallback>
        <oleObject progId="Binary Worksheet" dvAspect="DVASPECT_ICON" shapeId="24578" r:id="rId6"/>
      </mc:Fallback>
    </mc:AlternateContent>
    <mc:AlternateContent xmlns:mc="http://schemas.openxmlformats.org/markup-compatibility/2006">
      <mc:Choice Requires="x14">
        <oleObject progId="Binary Worksheet" dvAspect="DVASPECT_ICON" shapeId="24579" r:id="rId7">
          <objectPr defaultSize="0" autoPict="0" r:id="rId5">
            <anchor moveWithCells="1">
              <from>
                <xdr:col>12</xdr:col>
                <xdr:colOff>393700</xdr:colOff>
                <xdr:row>51</xdr:row>
                <xdr:rowOff>69850</xdr:rowOff>
              </from>
              <to>
                <xdr:col>12</xdr:col>
                <xdr:colOff>774700</xdr:colOff>
                <xdr:row>51</xdr:row>
                <xdr:rowOff>355600</xdr:rowOff>
              </to>
            </anchor>
          </objectPr>
        </oleObject>
      </mc:Choice>
      <mc:Fallback>
        <oleObject progId="Binary Worksheet" dvAspect="DVASPECT_ICON" shapeId="24579" r:id="rId7"/>
      </mc:Fallback>
    </mc:AlternateContent>
    <mc:AlternateContent xmlns:mc="http://schemas.openxmlformats.org/markup-compatibility/2006">
      <mc:Choice Requires="x14">
        <oleObject progId="Binary Worksheet" dvAspect="DVASPECT_ICON" shapeId="24580" r:id="rId8">
          <objectPr defaultSize="0" autoPict="0" r:id="rId5">
            <anchor moveWithCells="1">
              <from>
                <xdr:col>12</xdr:col>
                <xdr:colOff>349250</xdr:colOff>
                <xdr:row>52</xdr:row>
                <xdr:rowOff>44450</xdr:rowOff>
              </from>
              <to>
                <xdr:col>12</xdr:col>
                <xdr:colOff>762000</xdr:colOff>
                <xdr:row>52</xdr:row>
                <xdr:rowOff>355600</xdr:rowOff>
              </to>
            </anchor>
          </objectPr>
        </oleObject>
      </mc:Choice>
      <mc:Fallback>
        <oleObject progId="Binary Worksheet" dvAspect="DVASPECT_ICON" shapeId="24580" r:id="rId8"/>
      </mc:Fallback>
    </mc:AlternateContent>
    <mc:AlternateContent xmlns:mc="http://schemas.openxmlformats.org/markup-compatibility/2006">
      <mc:Choice Requires="x14">
        <oleObject progId="Binary Worksheet" dvAspect="DVASPECT_ICON" shapeId="24581" r:id="rId9">
          <objectPr defaultSize="0" autoPict="0" r:id="rId5">
            <anchor moveWithCells="1">
              <from>
                <xdr:col>12</xdr:col>
                <xdr:colOff>336550</xdr:colOff>
                <xdr:row>53</xdr:row>
                <xdr:rowOff>82550</xdr:rowOff>
              </from>
              <to>
                <xdr:col>12</xdr:col>
                <xdr:colOff>749300</xdr:colOff>
                <xdr:row>53</xdr:row>
                <xdr:rowOff>393700</xdr:rowOff>
              </to>
            </anchor>
          </objectPr>
        </oleObject>
      </mc:Choice>
      <mc:Fallback>
        <oleObject progId="Binary Worksheet" dvAspect="DVASPECT_ICON" shapeId="24581" r:id="rId9"/>
      </mc:Fallback>
    </mc:AlternateContent>
    <mc:AlternateContent xmlns:mc="http://schemas.openxmlformats.org/markup-compatibility/2006">
      <mc:Choice Requires="x14">
        <oleObject progId="Binary Worksheet" dvAspect="DVASPECT_ICON" shapeId="24582" r:id="rId10">
          <objectPr defaultSize="0" autoPict="0" r:id="rId5">
            <anchor moveWithCells="1">
              <from>
                <xdr:col>12</xdr:col>
                <xdr:colOff>323850</xdr:colOff>
                <xdr:row>54</xdr:row>
                <xdr:rowOff>57150</xdr:rowOff>
              </from>
              <to>
                <xdr:col>12</xdr:col>
                <xdr:colOff>730250</xdr:colOff>
                <xdr:row>54</xdr:row>
                <xdr:rowOff>361950</xdr:rowOff>
              </to>
            </anchor>
          </objectPr>
        </oleObject>
      </mc:Choice>
      <mc:Fallback>
        <oleObject progId="Binary Worksheet" dvAspect="DVASPECT_ICON" shapeId="24582" r:id="rId10"/>
      </mc:Fallback>
    </mc:AlternateContent>
    <mc:AlternateContent xmlns:mc="http://schemas.openxmlformats.org/markup-compatibility/2006">
      <mc:Choice Requires="x14">
        <oleObject progId="Binary Worksheet" dvAspect="DVASPECT_ICON" shapeId="24587" r:id="rId11">
          <objectPr defaultSize="0" autoPict="0" r:id="rId5">
            <anchor moveWithCells="1">
              <from>
                <xdr:col>12</xdr:col>
                <xdr:colOff>298450</xdr:colOff>
                <xdr:row>59</xdr:row>
                <xdr:rowOff>114300</xdr:rowOff>
              </from>
              <to>
                <xdr:col>12</xdr:col>
                <xdr:colOff>717550</xdr:colOff>
                <xdr:row>59</xdr:row>
                <xdr:rowOff>425450</xdr:rowOff>
              </to>
            </anchor>
          </objectPr>
        </oleObject>
      </mc:Choice>
      <mc:Fallback>
        <oleObject progId="Binary Worksheet" dvAspect="DVASPECT_ICON" shapeId="24587" r:id="rId11"/>
      </mc:Fallback>
    </mc:AlternateContent>
    <mc:AlternateContent xmlns:mc="http://schemas.openxmlformats.org/markup-compatibility/2006">
      <mc:Choice Requires="x14">
        <oleObject progId="Binary Worksheet" dvAspect="DVASPECT_ICON" shapeId="24588" r:id="rId12">
          <objectPr defaultSize="0" autoPict="0" r:id="rId5">
            <anchor moveWithCells="1">
              <from>
                <xdr:col>12</xdr:col>
                <xdr:colOff>323850</xdr:colOff>
                <xdr:row>58</xdr:row>
                <xdr:rowOff>69850</xdr:rowOff>
              </from>
              <to>
                <xdr:col>12</xdr:col>
                <xdr:colOff>717550</xdr:colOff>
                <xdr:row>58</xdr:row>
                <xdr:rowOff>361950</xdr:rowOff>
              </to>
            </anchor>
          </objectPr>
        </oleObject>
      </mc:Choice>
      <mc:Fallback>
        <oleObject progId="Binary Worksheet" dvAspect="DVASPECT_ICON" shapeId="24588" r:id="rId12"/>
      </mc:Fallback>
    </mc:AlternateContent>
    <mc:AlternateContent xmlns:mc="http://schemas.openxmlformats.org/markup-compatibility/2006">
      <mc:Choice Requires="x14">
        <oleObject progId="Binary Worksheet" dvAspect="DVASPECT_ICON" shapeId="24589" r:id="rId13">
          <objectPr defaultSize="0" autoPict="0" r:id="rId5">
            <anchor moveWithCells="1">
              <from>
                <xdr:col>12</xdr:col>
                <xdr:colOff>285750</xdr:colOff>
                <xdr:row>57</xdr:row>
                <xdr:rowOff>101600</xdr:rowOff>
              </from>
              <to>
                <xdr:col>12</xdr:col>
                <xdr:colOff>730250</xdr:colOff>
                <xdr:row>57</xdr:row>
                <xdr:rowOff>431800</xdr:rowOff>
              </to>
            </anchor>
          </objectPr>
        </oleObject>
      </mc:Choice>
      <mc:Fallback>
        <oleObject progId="Binary Worksheet" dvAspect="DVASPECT_ICON" shapeId="24589" r:id="rId13"/>
      </mc:Fallback>
    </mc:AlternateContent>
    <mc:AlternateContent xmlns:mc="http://schemas.openxmlformats.org/markup-compatibility/2006">
      <mc:Choice Requires="x14">
        <oleObject progId="Binary Worksheet" dvAspect="DVASPECT_ICON" shapeId="24595" r:id="rId14">
          <objectPr defaultSize="0" autoPict="0" r:id="rId15">
            <anchor moveWithCells="1">
              <from>
                <xdr:col>13</xdr:col>
                <xdr:colOff>146050</xdr:colOff>
                <xdr:row>55</xdr:row>
                <xdr:rowOff>44450</xdr:rowOff>
              </from>
              <to>
                <xdr:col>13</xdr:col>
                <xdr:colOff>679450</xdr:colOff>
                <xdr:row>56</xdr:row>
                <xdr:rowOff>6350</xdr:rowOff>
              </to>
            </anchor>
          </objectPr>
        </oleObject>
      </mc:Choice>
      <mc:Fallback>
        <oleObject progId="Binary Worksheet" dvAspect="DVASPECT_ICON" shapeId="24595" r:id="rId14"/>
      </mc:Fallback>
    </mc:AlternateContent>
    <mc:AlternateContent xmlns:mc="http://schemas.openxmlformats.org/markup-compatibility/2006">
      <mc:Choice Requires="x14">
        <oleObject progId="Binary Worksheet" dvAspect="DVASPECT_ICON" shapeId="24596" r:id="rId16">
          <objectPr defaultSize="0" autoPict="0" r:id="rId17">
            <anchor moveWithCells="1">
              <from>
                <xdr:col>13</xdr:col>
                <xdr:colOff>914400</xdr:colOff>
                <xdr:row>55</xdr:row>
                <xdr:rowOff>69850</xdr:rowOff>
              </from>
              <to>
                <xdr:col>14</xdr:col>
                <xdr:colOff>247650</xdr:colOff>
                <xdr:row>55</xdr:row>
                <xdr:rowOff>425450</xdr:rowOff>
              </to>
            </anchor>
          </objectPr>
        </oleObject>
      </mc:Choice>
      <mc:Fallback>
        <oleObject progId="Binary Worksheet" dvAspect="DVASPECT_ICON" shapeId="24596" r:id="rId16"/>
      </mc:Fallback>
    </mc:AlternateContent>
    <mc:AlternateContent xmlns:mc="http://schemas.openxmlformats.org/markup-compatibility/2006">
      <mc:Choice Requires="x14">
        <oleObject progId="Binary Worksheet" dvAspect="DVASPECT_ICON" shapeId="24597" r:id="rId18">
          <objectPr defaultSize="0" autoPict="0" r:id="rId19">
            <anchor moveWithCells="1">
              <from>
                <xdr:col>13</xdr:col>
                <xdr:colOff>82550</xdr:colOff>
                <xdr:row>56</xdr:row>
                <xdr:rowOff>158750</xdr:rowOff>
              </from>
              <to>
                <xdr:col>13</xdr:col>
                <xdr:colOff>501650</xdr:colOff>
                <xdr:row>57</xdr:row>
                <xdr:rowOff>38100</xdr:rowOff>
              </to>
            </anchor>
          </objectPr>
        </oleObject>
      </mc:Choice>
      <mc:Fallback>
        <oleObject progId="Binary Worksheet" dvAspect="DVASPECT_ICON" shapeId="24597" r:id="rId18"/>
      </mc:Fallback>
    </mc:AlternateContent>
    <mc:AlternateContent xmlns:mc="http://schemas.openxmlformats.org/markup-compatibility/2006">
      <mc:Choice Requires="x14">
        <oleObject progId="Binary Worksheet" dvAspect="DVASPECT_ICON" shapeId="24598" r:id="rId20">
          <objectPr defaultSize="0" autoPict="0" r:id="rId21">
            <anchor moveWithCells="1">
              <from>
                <xdr:col>13</xdr:col>
                <xdr:colOff>793750</xdr:colOff>
                <xdr:row>56</xdr:row>
                <xdr:rowOff>107950</xdr:rowOff>
              </from>
              <to>
                <xdr:col>14</xdr:col>
                <xdr:colOff>171450</xdr:colOff>
                <xdr:row>57</xdr:row>
                <xdr:rowOff>57150</xdr:rowOff>
              </to>
            </anchor>
          </objectPr>
        </oleObject>
      </mc:Choice>
      <mc:Fallback>
        <oleObject progId="Binary Worksheet" dvAspect="DVASPECT_ICON" shapeId="24598" r:id="rId20"/>
      </mc:Fallback>
    </mc:AlternateContent>
    <mc:AlternateContent xmlns:mc="http://schemas.openxmlformats.org/markup-compatibility/2006">
      <mc:Choice Requires="x14">
        <oleObject progId="Binary Worksheet" dvAspect="DVASPECT_ICON" shapeId="24599" r:id="rId22">
          <objectPr defaultSize="0" autoPict="0" r:id="rId23">
            <anchor moveWithCells="1">
              <from>
                <xdr:col>14</xdr:col>
                <xdr:colOff>387350</xdr:colOff>
                <xdr:row>56</xdr:row>
                <xdr:rowOff>107950</xdr:rowOff>
              </from>
              <to>
                <xdr:col>14</xdr:col>
                <xdr:colOff>838200</xdr:colOff>
                <xdr:row>57</xdr:row>
                <xdr:rowOff>12700</xdr:rowOff>
              </to>
            </anchor>
          </objectPr>
        </oleObject>
      </mc:Choice>
      <mc:Fallback>
        <oleObject progId="Binary Worksheet" dvAspect="DVASPECT_ICON" shapeId="24599" r:id="rId22"/>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2D41A-30A1-456A-B0AD-5E7659389178}">
  <dimension ref="A1:K56"/>
  <sheetViews>
    <sheetView showGridLines="0" zoomScale="85" zoomScaleNormal="85" workbookViewId="0">
      <selection activeCell="G15" sqref="G15:K15"/>
    </sheetView>
  </sheetViews>
  <sheetFormatPr defaultColWidth="9.7265625" defaultRowHeight="14.5" x14ac:dyDescent="0.35"/>
  <cols>
    <col min="1" max="11" width="15.453125" style="283" customWidth="1"/>
    <col min="12" max="12" width="9.7265625" style="283" customWidth="1"/>
    <col min="13" max="16384" width="9.7265625" style="283"/>
  </cols>
  <sheetData>
    <row r="1" spans="1:11" s="282" customFormat="1" ht="49.9" customHeight="1" x14ac:dyDescent="0.7">
      <c r="A1" s="281"/>
      <c r="B1" s="449" t="s">
        <v>522</v>
      </c>
      <c r="C1" s="449"/>
      <c r="D1" s="449"/>
      <c r="E1" s="449"/>
      <c r="F1" s="449"/>
      <c r="G1" s="450" t="s">
        <v>523</v>
      </c>
      <c r="H1" s="450"/>
      <c r="I1" s="450"/>
      <c r="J1" s="450"/>
      <c r="K1" s="451"/>
    </row>
    <row r="2" spans="1:11" s="185" customFormat="1" ht="15.65" customHeight="1" x14ac:dyDescent="0.5">
      <c r="A2" s="452" t="s">
        <v>524</v>
      </c>
      <c r="B2" s="453"/>
      <c r="C2" s="453"/>
      <c r="D2" s="454" t="s">
        <v>525</v>
      </c>
      <c r="E2" s="455"/>
      <c r="F2" s="455"/>
      <c r="G2" s="455"/>
      <c r="H2" s="456"/>
      <c r="I2" s="456"/>
      <c r="J2" s="456"/>
      <c r="K2" s="457"/>
    </row>
    <row r="3" spans="1:11" s="185" customFormat="1" ht="15.65" customHeight="1" x14ac:dyDescent="0.5">
      <c r="A3" s="452" t="s">
        <v>526</v>
      </c>
      <c r="B3" s="453"/>
      <c r="C3" s="453"/>
      <c r="D3" s="454" t="s">
        <v>527</v>
      </c>
      <c r="E3" s="455"/>
      <c r="F3" s="455"/>
      <c r="G3" s="455"/>
      <c r="H3" s="456"/>
      <c r="I3" s="456"/>
      <c r="J3" s="456"/>
      <c r="K3" s="457"/>
    </row>
    <row r="4" spans="1:11" s="185" customFormat="1" ht="15.65" customHeight="1" x14ac:dyDescent="0.5">
      <c r="A4" s="460" t="s">
        <v>528</v>
      </c>
      <c r="B4" s="461"/>
      <c r="C4" s="461"/>
      <c r="D4" s="462">
        <v>44561</v>
      </c>
      <c r="E4" s="462" t="s">
        <v>529</v>
      </c>
      <c r="F4" s="462" t="s">
        <v>529</v>
      </c>
      <c r="G4" s="462" t="s">
        <v>529</v>
      </c>
      <c r="H4" s="458"/>
      <c r="I4" s="458"/>
      <c r="J4" s="458"/>
      <c r="K4" s="459"/>
    </row>
    <row r="5" spans="1:11" x14ac:dyDescent="0.35">
      <c r="A5" s="198"/>
      <c r="B5" s="198"/>
      <c r="C5" s="198"/>
      <c r="D5" s="198"/>
      <c r="E5" s="198"/>
      <c r="F5" s="198"/>
      <c r="G5" s="198"/>
      <c r="H5" s="198"/>
      <c r="I5" s="198"/>
      <c r="J5" s="198"/>
      <c r="K5" s="198"/>
    </row>
    <row r="6" spans="1:11" s="185" customFormat="1" ht="30" customHeight="1" x14ac:dyDescent="0.35">
      <c r="A6" s="447" t="s">
        <v>530</v>
      </c>
      <c r="B6" s="447"/>
      <c r="C6" s="447"/>
      <c r="D6" s="447"/>
      <c r="E6" s="447"/>
      <c r="F6" s="447"/>
      <c r="G6" s="447"/>
      <c r="H6" s="447"/>
      <c r="I6" s="447"/>
      <c r="J6" s="447"/>
      <c r="K6" s="447"/>
    </row>
    <row r="7" spans="1:11" x14ac:dyDescent="0.35">
      <c r="A7" s="448"/>
      <c r="B7" s="448"/>
      <c r="C7" s="448"/>
      <c r="D7" s="448"/>
      <c r="E7" s="448"/>
      <c r="F7" s="448"/>
      <c r="G7" s="448"/>
      <c r="H7" s="448"/>
      <c r="I7" s="448"/>
      <c r="J7" s="448"/>
      <c r="K7" s="448"/>
    </row>
    <row r="8" spans="1:11" s="185" customFormat="1" ht="18" customHeight="1" x14ac:dyDescent="0.5">
      <c r="A8" s="443" t="s">
        <v>531</v>
      </c>
      <c r="B8" s="443"/>
      <c r="C8" s="443"/>
      <c r="D8" s="443"/>
      <c r="E8" s="443"/>
      <c r="F8" s="443"/>
      <c r="G8" s="444" t="s">
        <v>532</v>
      </c>
      <c r="H8" s="444"/>
      <c r="I8" s="444"/>
      <c r="J8" s="444"/>
      <c r="K8" s="444"/>
    </row>
    <row r="9" spans="1:11" s="198" customFormat="1" ht="18" customHeight="1" x14ac:dyDescent="0.5">
      <c r="A9" s="443" t="s">
        <v>533</v>
      </c>
      <c r="B9" s="443"/>
      <c r="C9" s="443"/>
      <c r="D9" s="443"/>
      <c r="E9" s="443"/>
      <c r="F9" s="443"/>
      <c r="G9" s="444" t="s">
        <v>534</v>
      </c>
      <c r="H9" s="444"/>
      <c r="I9" s="444"/>
      <c r="J9" s="444"/>
      <c r="K9" s="444"/>
    </row>
    <row r="10" spans="1:11" s="185" customFormat="1" ht="18" customHeight="1" x14ac:dyDescent="0.5">
      <c r="A10" s="443" t="s">
        <v>535</v>
      </c>
      <c r="B10" s="443"/>
      <c r="C10" s="443"/>
      <c r="D10" s="443"/>
      <c r="E10" s="443"/>
      <c r="F10" s="443"/>
      <c r="G10" s="444" t="s">
        <v>536</v>
      </c>
      <c r="H10" s="444"/>
      <c r="I10" s="444"/>
      <c r="J10" s="444"/>
      <c r="K10" s="444"/>
    </row>
    <row r="11" spans="1:11" s="185" customFormat="1" ht="18" customHeight="1" x14ac:dyDescent="0.5">
      <c r="A11" s="443" t="s">
        <v>537</v>
      </c>
      <c r="B11" s="443"/>
      <c r="C11" s="443"/>
      <c r="D11" s="443"/>
      <c r="E11" s="443"/>
      <c r="F11" s="443"/>
      <c r="G11" s="444" t="s">
        <v>538</v>
      </c>
      <c r="H11" s="444"/>
      <c r="I11" s="444"/>
      <c r="J11" s="444"/>
      <c r="K11" s="444"/>
    </row>
    <row r="12" spans="1:11" s="185" customFormat="1" ht="18" customHeight="1" x14ac:dyDescent="0.5">
      <c r="A12" s="443" t="s">
        <v>539</v>
      </c>
      <c r="B12" s="443"/>
      <c r="C12" s="443"/>
      <c r="D12" s="443"/>
      <c r="E12" s="443"/>
      <c r="F12" s="443"/>
      <c r="G12" s="444" t="s">
        <v>540</v>
      </c>
      <c r="H12" s="444"/>
      <c r="I12" s="444"/>
      <c r="J12" s="444"/>
      <c r="K12" s="444"/>
    </row>
    <row r="13" spans="1:11" s="185" customFormat="1" ht="18" customHeight="1" x14ac:dyDescent="0.5">
      <c r="A13" s="443" t="s">
        <v>541</v>
      </c>
      <c r="B13" s="443"/>
      <c r="C13" s="443"/>
      <c r="D13" s="443"/>
      <c r="E13" s="443"/>
      <c r="F13" s="443"/>
      <c r="G13" s="444" t="s">
        <v>108</v>
      </c>
      <c r="H13" s="444"/>
      <c r="I13" s="444"/>
      <c r="J13" s="444"/>
      <c r="K13" s="444"/>
    </row>
    <row r="14" spans="1:11" s="185" customFormat="1" ht="27.4" customHeight="1" x14ac:dyDescent="0.5">
      <c r="A14" s="445" t="s">
        <v>542</v>
      </c>
      <c r="B14" s="445"/>
      <c r="C14" s="445"/>
      <c r="D14" s="445"/>
      <c r="E14" s="445"/>
      <c r="F14" s="445"/>
      <c r="G14" s="439" t="s">
        <v>543</v>
      </c>
      <c r="H14" s="444"/>
      <c r="I14" s="444"/>
      <c r="J14" s="444"/>
      <c r="K14" s="444"/>
    </row>
    <row r="15" spans="1:11" s="185" customFormat="1" ht="18" customHeight="1" x14ac:dyDescent="0.5">
      <c r="A15" s="443" t="s">
        <v>544</v>
      </c>
      <c r="B15" s="443"/>
      <c r="C15" s="443"/>
      <c r="D15" s="443"/>
      <c r="E15" s="443"/>
      <c r="F15" s="443"/>
      <c r="G15" s="446">
        <v>659029</v>
      </c>
      <c r="H15" s="444"/>
      <c r="I15" s="444"/>
      <c r="J15" s="444"/>
      <c r="K15" s="444"/>
    </row>
    <row r="16" spans="1:11" s="185" customFormat="1" ht="18" customHeight="1" x14ac:dyDescent="0.5">
      <c r="A16" s="443" t="s">
        <v>545</v>
      </c>
      <c r="B16" s="443"/>
      <c r="C16" s="443"/>
      <c r="D16" s="443"/>
      <c r="E16" s="443"/>
      <c r="F16" s="443"/>
      <c r="G16" s="444" t="s">
        <v>454</v>
      </c>
      <c r="H16" s="444"/>
      <c r="I16" s="444"/>
      <c r="J16" s="444"/>
      <c r="K16" s="444"/>
    </row>
    <row r="17" spans="1:11" s="185" customFormat="1" ht="18" customHeight="1" x14ac:dyDescent="0.5">
      <c r="A17" s="443" t="s">
        <v>546</v>
      </c>
      <c r="B17" s="443"/>
      <c r="C17" s="443"/>
      <c r="D17" s="443"/>
      <c r="E17" s="443"/>
      <c r="F17" s="443"/>
      <c r="G17" s="444" t="s">
        <v>454</v>
      </c>
      <c r="H17" s="444"/>
      <c r="I17" s="444"/>
      <c r="J17" s="444"/>
      <c r="K17" s="444"/>
    </row>
    <row r="18" spans="1:11" s="185" customFormat="1" ht="18" customHeight="1" x14ac:dyDescent="0.5">
      <c r="A18" s="443" t="s">
        <v>547</v>
      </c>
      <c r="B18" s="443"/>
      <c r="C18" s="443"/>
      <c r="D18" s="443"/>
      <c r="E18" s="443"/>
      <c r="F18" s="443"/>
      <c r="G18" s="444" t="s">
        <v>454</v>
      </c>
      <c r="H18" s="444"/>
      <c r="I18" s="444"/>
      <c r="J18" s="444"/>
      <c r="K18" s="444"/>
    </row>
    <row r="19" spans="1:11" s="185" customFormat="1" ht="16.5" customHeight="1" x14ac:dyDescent="0.45">
      <c r="A19" s="440"/>
      <c r="B19" s="440"/>
      <c r="C19" s="440"/>
      <c r="D19" s="440"/>
      <c r="E19" s="440"/>
      <c r="F19" s="440"/>
      <c r="G19" s="440"/>
      <c r="H19" s="440"/>
      <c r="I19" s="440"/>
      <c r="J19" s="440"/>
      <c r="K19" s="440"/>
    </row>
    <row r="20" spans="1:11" s="185" customFormat="1" ht="30" customHeight="1" x14ac:dyDescent="0.35">
      <c r="A20" s="441" t="s">
        <v>548</v>
      </c>
      <c r="B20" s="442"/>
      <c r="C20" s="442"/>
      <c r="D20" s="442"/>
      <c r="E20" s="442"/>
      <c r="F20" s="442"/>
      <c r="G20" s="442"/>
      <c r="H20" s="442"/>
      <c r="I20" s="442"/>
      <c r="J20" s="442"/>
      <c r="K20" s="442"/>
    </row>
    <row r="21" spans="1:11" s="185" customFormat="1" ht="18" customHeight="1" x14ac:dyDescent="0.5">
      <c r="A21" s="437" t="s">
        <v>534</v>
      </c>
      <c r="B21" s="437"/>
      <c r="C21" s="437"/>
      <c r="D21" s="437"/>
      <c r="E21" s="437"/>
      <c r="F21" s="437"/>
      <c r="G21" s="439" t="s">
        <v>549</v>
      </c>
      <c r="H21" s="439"/>
      <c r="I21" s="439"/>
      <c r="J21" s="439"/>
      <c r="K21" s="439"/>
    </row>
    <row r="22" spans="1:11" ht="16" x14ac:dyDescent="0.5">
      <c r="A22" s="437" t="s">
        <v>550</v>
      </c>
      <c r="B22" s="403"/>
      <c r="C22" s="403"/>
      <c r="D22" s="403"/>
      <c r="E22" s="403"/>
      <c r="F22" s="403"/>
      <c r="G22" s="438">
        <v>4</v>
      </c>
      <c r="H22" s="426"/>
      <c r="I22" s="426"/>
      <c r="J22" s="426"/>
      <c r="K22" s="426"/>
    </row>
    <row r="23" spans="1:11" ht="16" x14ac:dyDescent="0.5">
      <c r="A23" s="437" t="s">
        <v>551</v>
      </c>
      <c r="B23" s="403"/>
      <c r="C23" s="403"/>
      <c r="D23" s="403"/>
      <c r="E23" s="403"/>
      <c r="F23" s="403"/>
      <c r="G23" s="438">
        <v>6</v>
      </c>
      <c r="H23" s="426"/>
      <c r="I23" s="426"/>
      <c r="J23" s="426"/>
      <c r="K23" s="426"/>
    </row>
    <row r="24" spans="1:11" ht="16" x14ac:dyDescent="0.5">
      <c r="A24" s="437" t="s">
        <v>552</v>
      </c>
      <c r="B24" s="403"/>
      <c r="C24" s="403"/>
      <c r="D24" s="403"/>
      <c r="E24" s="403"/>
      <c r="F24" s="403"/>
      <c r="G24" s="438">
        <v>10</v>
      </c>
      <c r="H24" s="426"/>
      <c r="I24" s="426"/>
      <c r="J24" s="426"/>
      <c r="K24" s="426"/>
    </row>
    <row r="25" spans="1:11" ht="16" x14ac:dyDescent="0.5">
      <c r="A25" s="437" t="s">
        <v>553</v>
      </c>
      <c r="B25" s="403"/>
      <c r="C25" s="403"/>
      <c r="D25" s="403"/>
      <c r="E25" s="403"/>
      <c r="F25" s="403"/>
      <c r="G25" s="439" t="s">
        <v>554</v>
      </c>
      <c r="H25" s="403"/>
      <c r="I25" s="403"/>
      <c r="J25" s="403"/>
      <c r="K25" s="403"/>
    </row>
    <row r="27" spans="1:11" s="185" customFormat="1" ht="30" customHeight="1" x14ac:dyDescent="0.35">
      <c r="A27" s="410" t="s">
        <v>555</v>
      </c>
      <c r="B27" s="411"/>
      <c r="C27" s="411"/>
      <c r="D27" s="411"/>
      <c r="E27" s="411"/>
      <c r="F27" s="411"/>
      <c r="G27" s="411"/>
      <c r="H27" s="411"/>
      <c r="I27" s="410" t="s">
        <v>556</v>
      </c>
      <c r="J27" s="411"/>
      <c r="K27" s="411"/>
    </row>
    <row r="28" spans="1:11" s="185" customFormat="1" ht="24" customHeight="1" x14ac:dyDescent="0.35">
      <c r="A28" s="284">
        <v>1</v>
      </c>
      <c r="B28" s="418" t="s">
        <v>557</v>
      </c>
      <c r="C28" s="419"/>
      <c r="D28" s="419"/>
      <c r="E28" s="419"/>
      <c r="F28" s="419"/>
      <c r="G28" s="419"/>
      <c r="H28" s="420"/>
      <c r="I28" s="421" t="s">
        <v>558</v>
      </c>
      <c r="J28" s="419"/>
      <c r="K28" s="420"/>
    </row>
    <row r="29" spans="1:11" s="185" customFormat="1" ht="72" customHeight="1" x14ac:dyDescent="0.35">
      <c r="A29" s="285">
        <v>2</v>
      </c>
      <c r="B29" s="430" t="s">
        <v>559</v>
      </c>
      <c r="C29" s="413"/>
      <c r="D29" s="413"/>
      <c r="E29" s="413"/>
      <c r="F29" s="413"/>
      <c r="G29" s="413"/>
      <c r="H29" s="431"/>
      <c r="I29" s="432" t="s">
        <v>560</v>
      </c>
      <c r="J29" s="413"/>
      <c r="K29" s="431"/>
    </row>
    <row r="30" spans="1:11" s="185" customFormat="1" ht="24" customHeight="1" x14ac:dyDescent="0.5">
      <c r="A30" s="286"/>
      <c r="B30" s="287" t="s">
        <v>561</v>
      </c>
      <c r="C30" s="433" t="s">
        <v>562</v>
      </c>
      <c r="D30" s="407"/>
      <c r="E30" s="407"/>
      <c r="F30" s="407"/>
      <c r="G30" s="407"/>
      <c r="H30" s="428"/>
      <c r="I30" s="286"/>
      <c r="J30" s="288"/>
      <c r="K30" s="289"/>
    </row>
    <row r="31" spans="1:11" s="185" customFormat="1" ht="24" customHeight="1" x14ac:dyDescent="0.35">
      <c r="A31" s="285">
        <v>3</v>
      </c>
      <c r="B31" s="430" t="s">
        <v>563</v>
      </c>
      <c r="C31" s="413"/>
      <c r="D31" s="413"/>
      <c r="E31" s="413"/>
      <c r="F31" s="413"/>
      <c r="G31" s="413"/>
      <c r="H31" s="431"/>
      <c r="I31" s="432"/>
      <c r="J31" s="413"/>
      <c r="K31" s="431"/>
    </row>
    <row r="32" spans="1:11" s="185" customFormat="1" ht="24" customHeight="1" x14ac:dyDescent="0.35">
      <c r="A32" s="290"/>
      <c r="B32" s="422" t="s">
        <v>564</v>
      </c>
      <c r="C32" s="411"/>
      <c r="D32" s="411"/>
      <c r="E32" s="411"/>
      <c r="F32" s="411"/>
      <c r="G32" s="411"/>
      <c r="H32" s="423"/>
      <c r="I32" s="425">
        <v>9619400</v>
      </c>
      <c r="J32" s="426"/>
      <c r="K32" s="405"/>
    </row>
    <row r="33" spans="1:11" s="185" customFormat="1" ht="24" customHeight="1" x14ac:dyDescent="0.35">
      <c r="A33" s="290"/>
      <c r="B33" s="422" t="s">
        <v>565</v>
      </c>
      <c r="C33" s="411"/>
      <c r="D33" s="411"/>
      <c r="E33" s="411"/>
      <c r="F33" s="411"/>
      <c r="G33" s="411"/>
      <c r="H33" s="423"/>
      <c r="I33" s="425">
        <v>9619400</v>
      </c>
      <c r="J33" s="426"/>
      <c r="K33" s="405"/>
    </row>
    <row r="34" spans="1:11" s="185" customFormat="1" ht="24" customHeight="1" x14ac:dyDescent="0.35">
      <c r="A34" s="286"/>
      <c r="B34" s="427" t="s">
        <v>566</v>
      </c>
      <c r="C34" s="407"/>
      <c r="D34" s="407"/>
      <c r="E34" s="407"/>
      <c r="F34" s="407"/>
      <c r="G34" s="407"/>
      <c r="H34" s="428"/>
      <c r="I34" s="434">
        <v>0</v>
      </c>
      <c r="J34" s="435"/>
      <c r="K34" s="409"/>
    </row>
    <row r="35" spans="1:11" s="185" customFormat="1" ht="24" customHeight="1" x14ac:dyDescent="0.35">
      <c r="A35" s="284">
        <v>4</v>
      </c>
      <c r="B35" s="418" t="s">
        <v>567</v>
      </c>
      <c r="C35" s="419"/>
      <c r="D35" s="419"/>
      <c r="E35" s="419"/>
      <c r="F35" s="419"/>
      <c r="G35" s="419"/>
      <c r="H35" s="420"/>
      <c r="I35" s="436" t="s">
        <v>568</v>
      </c>
      <c r="J35" s="419"/>
      <c r="K35" s="420"/>
    </row>
    <row r="36" spans="1:11" s="185" customFormat="1" ht="72" customHeight="1" x14ac:dyDescent="0.35">
      <c r="A36" s="284">
        <v>5</v>
      </c>
      <c r="B36" s="418" t="s">
        <v>569</v>
      </c>
      <c r="C36" s="419"/>
      <c r="D36" s="419"/>
      <c r="E36" s="419"/>
      <c r="F36" s="419"/>
      <c r="G36" s="419"/>
      <c r="H36" s="420"/>
      <c r="I36" s="421" t="s">
        <v>570</v>
      </c>
      <c r="J36" s="419"/>
      <c r="K36" s="420"/>
    </row>
    <row r="37" spans="1:11" s="185" customFormat="1" ht="48" customHeight="1" x14ac:dyDescent="0.35">
      <c r="A37" s="285">
        <v>6</v>
      </c>
      <c r="B37" s="430" t="s">
        <v>571</v>
      </c>
      <c r="C37" s="413"/>
      <c r="D37" s="413"/>
      <c r="E37" s="413"/>
      <c r="F37" s="413"/>
      <c r="G37" s="413"/>
      <c r="H37" s="431"/>
      <c r="I37" s="432" t="s">
        <v>572</v>
      </c>
      <c r="J37" s="413"/>
      <c r="K37" s="431"/>
    </row>
    <row r="38" spans="1:11" s="185" customFormat="1" ht="24" customHeight="1" x14ac:dyDescent="0.35">
      <c r="A38" s="290"/>
      <c r="B38" s="422" t="s">
        <v>573</v>
      </c>
      <c r="C38" s="411"/>
      <c r="D38" s="411"/>
      <c r="E38" s="411"/>
      <c r="F38" s="411"/>
      <c r="G38" s="411"/>
      <c r="H38" s="423"/>
      <c r="I38" s="425">
        <v>4</v>
      </c>
      <c r="J38" s="426"/>
      <c r="K38" s="405"/>
    </row>
    <row r="39" spans="1:11" s="185" customFormat="1" ht="24" customHeight="1" x14ac:dyDescent="0.35">
      <c r="A39" s="290"/>
      <c r="B39" s="422" t="s">
        <v>574</v>
      </c>
      <c r="C39" s="411"/>
      <c r="D39" s="411"/>
      <c r="E39" s="411"/>
      <c r="F39" s="411"/>
      <c r="G39" s="411"/>
      <c r="H39" s="423"/>
      <c r="I39" s="425">
        <v>2091745</v>
      </c>
      <c r="J39" s="426"/>
      <c r="K39" s="405"/>
    </row>
    <row r="40" spans="1:11" s="185" customFormat="1" ht="24" customHeight="1" x14ac:dyDescent="0.35">
      <c r="A40" s="290"/>
      <c r="B40" s="422" t="s">
        <v>575</v>
      </c>
      <c r="C40" s="411"/>
      <c r="D40" s="411"/>
      <c r="E40" s="411"/>
      <c r="F40" s="411"/>
      <c r="G40" s="411"/>
      <c r="H40" s="423"/>
      <c r="I40" s="424" t="s">
        <v>576</v>
      </c>
      <c r="J40" s="411"/>
      <c r="K40" s="423"/>
    </row>
    <row r="41" spans="1:11" s="185" customFormat="1" ht="24" customHeight="1" x14ac:dyDescent="0.35">
      <c r="A41" s="290"/>
      <c r="B41" s="422" t="s">
        <v>577</v>
      </c>
      <c r="C41" s="411"/>
      <c r="D41" s="411"/>
      <c r="E41" s="411"/>
      <c r="F41" s="411"/>
      <c r="G41" s="411"/>
      <c r="H41" s="423"/>
      <c r="I41" s="425">
        <v>164757</v>
      </c>
      <c r="J41" s="426"/>
      <c r="K41" s="405"/>
    </row>
    <row r="42" spans="1:11" s="185" customFormat="1" ht="48" customHeight="1" x14ac:dyDescent="0.35">
      <c r="A42" s="286"/>
      <c r="B42" s="427" t="s">
        <v>578</v>
      </c>
      <c r="C42" s="407"/>
      <c r="D42" s="407"/>
      <c r="E42" s="407"/>
      <c r="F42" s="407"/>
      <c r="G42" s="407"/>
      <c r="H42" s="428"/>
      <c r="I42" s="429" t="s">
        <v>579</v>
      </c>
      <c r="J42" s="407"/>
      <c r="K42" s="428"/>
    </row>
    <row r="43" spans="1:11" s="185" customFormat="1" ht="96" customHeight="1" x14ac:dyDescent="0.35">
      <c r="A43" s="284">
        <v>7</v>
      </c>
      <c r="B43" s="418" t="s">
        <v>580</v>
      </c>
      <c r="C43" s="419"/>
      <c r="D43" s="419"/>
      <c r="E43" s="419"/>
      <c r="F43" s="419"/>
      <c r="G43" s="419"/>
      <c r="H43" s="420"/>
      <c r="I43" s="421" t="s">
        <v>581</v>
      </c>
      <c r="J43" s="419"/>
      <c r="K43" s="420"/>
    </row>
    <row r="44" spans="1:11" s="185" customFormat="1" ht="24" customHeight="1" x14ac:dyDescent="0.35">
      <c r="A44" s="285">
        <v>8</v>
      </c>
      <c r="B44" s="430" t="s">
        <v>582</v>
      </c>
      <c r="C44" s="413"/>
      <c r="D44" s="413"/>
      <c r="E44" s="413"/>
      <c r="F44" s="413"/>
      <c r="G44" s="413"/>
      <c r="H44" s="431"/>
      <c r="I44" s="432" t="s">
        <v>454</v>
      </c>
      <c r="J44" s="413"/>
      <c r="K44" s="431"/>
    </row>
    <row r="45" spans="1:11" s="185" customFormat="1" ht="48" customHeight="1" x14ac:dyDescent="0.5">
      <c r="A45" s="286"/>
      <c r="B45" s="287" t="s">
        <v>561</v>
      </c>
      <c r="C45" s="433" t="s">
        <v>583</v>
      </c>
      <c r="D45" s="407"/>
      <c r="E45" s="407"/>
      <c r="F45" s="407"/>
      <c r="G45" s="407"/>
      <c r="H45" s="428"/>
      <c r="I45" s="286"/>
      <c r="J45" s="288"/>
      <c r="K45" s="289"/>
    </row>
    <row r="46" spans="1:11" s="185" customFormat="1" ht="48" customHeight="1" x14ac:dyDescent="0.35">
      <c r="A46" s="284">
        <v>9</v>
      </c>
      <c r="B46" s="418" t="s">
        <v>584</v>
      </c>
      <c r="C46" s="419"/>
      <c r="D46" s="419"/>
      <c r="E46" s="419"/>
      <c r="F46" s="419"/>
      <c r="G46" s="419"/>
      <c r="H46" s="420"/>
      <c r="I46" s="421" t="s">
        <v>585</v>
      </c>
      <c r="J46" s="419"/>
      <c r="K46" s="420"/>
    </row>
    <row r="47" spans="1:11" s="185" customFormat="1" ht="24" customHeight="1" x14ac:dyDescent="0.35">
      <c r="A47" s="284">
        <v>10</v>
      </c>
      <c r="B47" s="418" t="s">
        <v>586</v>
      </c>
      <c r="C47" s="419"/>
      <c r="D47" s="419"/>
      <c r="E47" s="419"/>
      <c r="F47" s="419"/>
      <c r="G47" s="419"/>
      <c r="H47" s="420"/>
      <c r="I47" s="421" t="s">
        <v>587</v>
      </c>
      <c r="J47" s="419"/>
      <c r="K47" s="420"/>
    </row>
    <row r="48" spans="1:11" s="185" customFormat="1" ht="48" customHeight="1" x14ac:dyDescent="0.35">
      <c r="A48" s="284">
        <v>11</v>
      </c>
      <c r="B48" s="418" t="s">
        <v>588</v>
      </c>
      <c r="C48" s="419"/>
      <c r="D48" s="419"/>
      <c r="E48" s="419"/>
      <c r="F48" s="419"/>
      <c r="G48" s="419"/>
      <c r="H48" s="420"/>
      <c r="I48" s="421" t="s">
        <v>589</v>
      </c>
      <c r="J48" s="419"/>
      <c r="K48" s="420"/>
    </row>
    <row r="49" spans="1:11" s="185" customFormat="1" ht="24" customHeight="1" x14ac:dyDescent="0.35">
      <c r="A49" s="284">
        <v>12</v>
      </c>
      <c r="B49" s="418" t="s">
        <v>590</v>
      </c>
      <c r="C49" s="419"/>
      <c r="D49" s="419"/>
      <c r="E49" s="419"/>
      <c r="F49" s="419"/>
      <c r="G49" s="419"/>
      <c r="H49" s="420"/>
      <c r="I49" s="421" t="s">
        <v>454</v>
      </c>
      <c r="J49" s="419"/>
      <c r="K49" s="420"/>
    </row>
    <row r="51" spans="1:11" s="185" customFormat="1" ht="30" customHeight="1" x14ac:dyDescent="0.35">
      <c r="A51" s="410" t="s">
        <v>591</v>
      </c>
      <c r="B51" s="411"/>
      <c r="C51" s="411"/>
      <c r="D51" s="411"/>
      <c r="E51" s="411"/>
      <c r="F51" s="411"/>
      <c r="G51" s="411"/>
      <c r="H51" s="411"/>
    </row>
    <row r="52" spans="1:11" ht="16" x14ac:dyDescent="0.5">
      <c r="A52" s="291"/>
      <c r="B52" s="412" t="s">
        <v>592</v>
      </c>
      <c r="C52" s="413"/>
      <c r="D52" s="413"/>
      <c r="E52" s="413"/>
      <c r="F52" s="413"/>
      <c r="G52" s="414">
        <v>11</v>
      </c>
      <c r="H52" s="415"/>
    </row>
    <row r="53" spans="1:11" ht="16" x14ac:dyDescent="0.5">
      <c r="A53" s="290"/>
      <c r="B53" s="402" t="s">
        <v>593</v>
      </c>
      <c r="C53" s="403"/>
      <c r="D53" s="403"/>
      <c r="E53" s="403"/>
      <c r="F53" s="403"/>
      <c r="G53" s="416">
        <v>0.52157597560604296</v>
      </c>
      <c r="H53" s="417"/>
    </row>
    <row r="54" spans="1:11" ht="16" x14ac:dyDescent="0.5">
      <c r="A54" s="290"/>
      <c r="B54" s="402" t="s">
        <v>594</v>
      </c>
      <c r="C54" s="403"/>
      <c r="D54" s="403"/>
      <c r="E54" s="403"/>
      <c r="F54" s="403"/>
      <c r="G54" s="416">
        <v>1</v>
      </c>
      <c r="H54" s="417"/>
    </row>
    <row r="55" spans="1:11" ht="16" x14ac:dyDescent="0.5">
      <c r="A55" s="290"/>
      <c r="B55" s="402" t="s">
        <v>551</v>
      </c>
      <c r="C55" s="403"/>
      <c r="D55" s="403"/>
      <c r="E55" s="403"/>
      <c r="F55" s="403"/>
      <c r="G55" s="404">
        <v>6</v>
      </c>
      <c r="H55" s="405"/>
    </row>
    <row r="56" spans="1:11" ht="16" x14ac:dyDescent="0.5">
      <c r="A56" s="286"/>
      <c r="B56" s="406" t="s">
        <v>552</v>
      </c>
      <c r="C56" s="407"/>
      <c r="D56" s="407"/>
      <c r="E56" s="407"/>
      <c r="F56" s="407"/>
      <c r="G56" s="408">
        <v>10</v>
      </c>
      <c r="H56" s="409"/>
    </row>
  </sheetData>
  <sheetProtection password="9BE5" sheet="1" objects="1"/>
  <mergeCells count="100">
    <mergeCell ref="B1:F1"/>
    <mergeCell ref="G1:K1"/>
    <mergeCell ref="A2:C2"/>
    <mergeCell ref="D2:G2"/>
    <mergeCell ref="H2:K4"/>
    <mergeCell ref="A3:C3"/>
    <mergeCell ref="D3:G3"/>
    <mergeCell ref="A4:C4"/>
    <mergeCell ref="D4:G4"/>
    <mergeCell ref="A6:K6"/>
    <mergeCell ref="A7:K7"/>
    <mergeCell ref="A8:F8"/>
    <mergeCell ref="G8:K8"/>
    <mergeCell ref="A9:F9"/>
    <mergeCell ref="G9:K9"/>
    <mergeCell ref="A10:F10"/>
    <mergeCell ref="G10:K10"/>
    <mergeCell ref="A11:F11"/>
    <mergeCell ref="G11:K11"/>
    <mergeCell ref="A12:F12"/>
    <mergeCell ref="G12:K12"/>
    <mergeCell ref="A13:F13"/>
    <mergeCell ref="G13:K13"/>
    <mergeCell ref="A14:F14"/>
    <mergeCell ref="G14:K14"/>
    <mergeCell ref="A15:F15"/>
    <mergeCell ref="G15:K15"/>
    <mergeCell ref="A16:F16"/>
    <mergeCell ref="G16:K16"/>
    <mergeCell ref="A17:F17"/>
    <mergeCell ref="G17:K17"/>
    <mergeCell ref="A18:F18"/>
    <mergeCell ref="G18:K18"/>
    <mergeCell ref="A19:K19"/>
    <mergeCell ref="A20:K20"/>
    <mergeCell ref="A21:F21"/>
    <mergeCell ref="G21:K21"/>
    <mergeCell ref="A22:F22"/>
    <mergeCell ref="G22:K22"/>
    <mergeCell ref="A23:F23"/>
    <mergeCell ref="G23:K23"/>
    <mergeCell ref="A24:F24"/>
    <mergeCell ref="G24:K24"/>
    <mergeCell ref="A25:F25"/>
    <mergeCell ref="G25:K25"/>
    <mergeCell ref="B33:H33"/>
    <mergeCell ref="I33:K33"/>
    <mergeCell ref="A27:H27"/>
    <mergeCell ref="I27:K27"/>
    <mergeCell ref="B28:H28"/>
    <mergeCell ref="I28:K28"/>
    <mergeCell ref="B29:H29"/>
    <mergeCell ref="I29:K29"/>
    <mergeCell ref="C30:H30"/>
    <mergeCell ref="B31:H31"/>
    <mergeCell ref="I31:K31"/>
    <mergeCell ref="B32:H32"/>
    <mergeCell ref="I32:K32"/>
    <mergeCell ref="B34:H34"/>
    <mergeCell ref="I34:K34"/>
    <mergeCell ref="B35:H35"/>
    <mergeCell ref="I35:K35"/>
    <mergeCell ref="B36:H36"/>
    <mergeCell ref="I36:K36"/>
    <mergeCell ref="B37:H37"/>
    <mergeCell ref="I37:K37"/>
    <mergeCell ref="B38:H38"/>
    <mergeCell ref="I38:K38"/>
    <mergeCell ref="B39:H39"/>
    <mergeCell ref="I39:K39"/>
    <mergeCell ref="B46:H46"/>
    <mergeCell ref="I46:K46"/>
    <mergeCell ref="B40:H40"/>
    <mergeCell ref="I40:K40"/>
    <mergeCell ref="B41:H41"/>
    <mergeCell ref="I41:K41"/>
    <mergeCell ref="B42:H42"/>
    <mergeCell ref="I42:K42"/>
    <mergeCell ref="B43:H43"/>
    <mergeCell ref="I43:K43"/>
    <mergeCell ref="B44:H44"/>
    <mergeCell ref="I44:K44"/>
    <mergeCell ref="C45:H45"/>
    <mergeCell ref="B47:H47"/>
    <mergeCell ref="I47:K47"/>
    <mergeCell ref="B48:H48"/>
    <mergeCell ref="I48:K48"/>
    <mergeCell ref="B49:H49"/>
    <mergeCell ref="I49:K49"/>
    <mergeCell ref="B55:F55"/>
    <mergeCell ref="G55:H55"/>
    <mergeCell ref="B56:F56"/>
    <mergeCell ref="G56:H56"/>
    <mergeCell ref="A51:H51"/>
    <mergeCell ref="B52:F52"/>
    <mergeCell ref="G52:H52"/>
    <mergeCell ref="B53:F53"/>
    <mergeCell ref="G53:H53"/>
    <mergeCell ref="B54:F54"/>
    <mergeCell ref="G54:H54"/>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0A545-5C90-4825-84BD-40AE10876844}">
  <dimension ref="A1:AA186"/>
  <sheetViews>
    <sheetView zoomScale="62" workbookViewId="0">
      <selection activeCell="I25" sqref="I25"/>
    </sheetView>
  </sheetViews>
  <sheetFormatPr defaultRowHeight="14.5" x14ac:dyDescent="0.35"/>
  <cols>
    <col min="2" max="2" width="10" customWidth="1"/>
    <col min="3" max="3" width="18.08984375" bestFit="1" customWidth="1"/>
    <col min="4" max="4" width="17.08984375" style="185" customWidth="1"/>
    <col min="6" max="7" width="18.08984375" bestFit="1" customWidth="1"/>
    <col min="8" max="8" width="12.26953125" bestFit="1" customWidth="1"/>
    <col min="10" max="10" width="12.26953125" bestFit="1" customWidth="1"/>
    <col min="11" max="16384" width="8.7265625" style="137"/>
  </cols>
  <sheetData>
    <row r="1" spans="1:27" s="7" customFormat="1" ht="16.25" customHeight="1" x14ac:dyDescent="0.35">
      <c r="A1" s="1" t="s">
        <v>0</v>
      </c>
      <c r="B1" s="2" t="s">
        <v>1</v>
      </c>
      <c r="C1" s="3"/>
      <c r="D1" s="4"/>
      <c r="E1" s="5"/>
      <c r="F1" s="5"/>
      <c r="G1" s="6"/>
    </row>
    <row r="2" spans="1:27" s="7" customFormat="1" ht="16.25" customHeight="1" x14ac:dyDescent="0.35">
      <c r="A2" s="8" t="s">
        <v>2</v>
      </c>
      <c r="B2" s="9">
        <v>44561</v>
      </c>
      <c r="C2" s="10"/>
      <c r="D2" s="10"/>
      <c r="E2" s="10"/>
      <c r="F2" s="10"/>
      <c r="G2" s="11"/>
    </row>
    <row r="3" spans="1:27" s="7" customFormat="1" ht="15" thickBot="1" x14ac:dyDescent="0.4">
      <c r="A3" s="8" t="s">
        <v>3</v>
      </c>
      <c r="B3" s="12" t="s">
        <v>4</v>
      </c>
      <c r="C3" s="399" t="s">
        <v>28</v>
      </c>
      <c r="D3" s="400"/>
      <c r="E3" s="400"/>
      <c r="F3" s="401"/>
      <c r="G3" s="11"/>
    </row>
    <row r="4" spans="1:27" s="7" customFormat="1" x14ac:dyDescent="0.35">
      <c r="A4" s="8"/>
      <c r="B4" s="13"/>
      <c r="C4" s="14"/>
      <c r="D4" s="15"/>
      <c r="E4" s="10"/>
      <c r="F4" s="10"/>
      <c r="G4" s="79" t="s">
        <v>628</v>
      </c>
    </row>
    <row r="5" spans="1:27" s="7" customFormat="1" x14ac:dyDescent="0.35">
      <c r="A5" s="8"/>
      <c r="B5" s="13"/>
      <c r="C5" s="14"/>
      <c r="D5" s="15"/>
      <c r="E5" s="10"/>
      <c r="F5" s="10"/>
      <c r="G5" s="80" t="s">
        <v>629</v>
      </c>
    </row>
    <row r="6" spans="1:27" s="7" customFormat="1" ht="15" thickBot="1" x14ac:dyDescent="0.4">
      <c r="A6" s="16"/>
      <c r="B6" s="17"/>
      <c r="C6" s="18"/>
      <c r="D6" s="19"/>
      <c r="E6" s="20"/>
      <c r="F6" s="20"/>
      <c r="G6" s="86" t="s">
        <v>6</v>
      </c>
    </row>
    <row r="7" spans="1:27" s="43" customFormat="1" ht="13" x14ac:dyDescent="0.3">
      <c r="F7" s="308"/>
      <c r="H7" s="211"/>
      <c r="I7" s="211"/>
      <c r="K7" s="298"/>
      <c r="L7" s="298"/>
      <c r="M7" s="309"/>
    </row>
    <row r="8" spans="1:27" s="43" customFormat="1" ht="13" x14ac:dyDescent="0.3">
      <c r="A8" s="206" t="s">
        <v>395</v>
      </c>
      <c r="B8" s="310" t="s">
        <v>633</v>
      </c>
      <c r="F8" s="273"/>
      <c r="H8" s="211"/>
      <c r="I8" s="211"/>
    </row>
    <row r="9" spans="1:27" s="43" customFormat="1" ht="12.5" x14ac:dyDescent="0.25">
      <c r="F9" s="308"/>
      <c r="H9" s="211"/>
      <c r="I9" s="211"/>
    </row>
    <row r="10" spans="1:27" s="43" customFormat="1" ht="13" x14ac:dyDescent="0.3">
      <c r="A10" s="212" t="s">
        <v>397</v>
      </c>
      <c r="B10" s="292" t="s">
        <v>631</v>
      </c>
      <c r="F10" s="308"/>
      <c r="H10" s="211"/>
      <c r="I10" s="211"/>
    </row>
    <row r="11" spans="1:27" s="43" customFormat="1" ht="13" x14ac:dyDescent="0.3">
      <c r="A11" s="212"/>
      <c r="B11" s="292"/>
      <c r="F11" s="308"/>
      <c r="H11" s="211"/>
      <c r="I11" s="211"/>
    </row>
    <row r="12" spans="1:27" s="43" customFormat="1" ht="13" x14ac:dyDescent="0.3">
      <c r="A12" s="206" t="s">
        <v>165</v>
      </c>
      <c r="F12" s="308"/>
      <c r="H12" s="211"/>
      <c r="I12" s="211"/>
      <c r="J12" s="211"/>
      <c r="Z12" s="307"/>
      <c r="AA12" s="307"/>
    </row>
    <row r="13" spans="1:27" s="43" customFormat="1" ht="12.5" x14ac:dyDescent="0.25">
      <c r="A13" s="292"/>
      <c r="B13" s="292" t="s">
        <v>634</v>
      </c>
      <c r="F13" s="308"/>
      <c r="H13" s="211"/>
      <c r="I13" s="211"/>
    </row>
    <row r="14" spans="1:27" s="43" customFormat="1" x14ac:dyDescent="0.25">
      <c r="A14" s="292"/>
      <c r="B14" s="23" t="s">
        <v>595</v>
      </c>
      <c r="F14" s="308"/>
      <c r="H14" s="211"/>
      <c r="I14" s="211"/>
    </row>
    <row r="15" spans="1:27" s="43" customFormat="1" x14ac:dyDescent="0.25">
      <c r="A15" s="292"/>
      <c r="B15" s="23"/>
      <c r="F15" s="308"/>
      <c r="H15" s="211"/>
      <c r="I15" s="211"/>
    </row>
    <row r="16" spans="1:27" s="43" customFormat="1" ht="13" x14ac:dyDescent="0.3">
      <c r="A16" s="463" t="s">
        <v>632</v>
      </c>
      <c r="B16" s="463"/>
      <c r="C16" s="463"/>
      <c r="D16" s="463"/>
      <c r="E16" s="463"/>
      <c r="F16" s="463"/>
      <c r="G16" s="463"/>
      <c r="H16" s="463"/>
      <c r="I16" s="463"/>
      <c r="J16" s="463"/>
      <c r="K16" s="311"/>
      <c r="L16" s="311"/>
      <c r="M16" s="311"/>
      <c r="N16" s="311"/>
      <c r="O16" s="311"/>
      <c r="P16" s="311"/>
      <c r="Q16" s="311"/>
    </row>
    <row r="17" spans="1:17" x14ac:dyDescent="0.35">
      <c r="A17" s="196" t="s">
        <v>250</v>
      </c>
      <c r="B17" s="196"/>
      <c r="C17" s="196" t="s">
        <v>154</v>
      </c>
      <c r="D17" s="196"/>
      <c r="E17" s="196"/>
      <c r="F17" s="196"/>
      <c r="G17" s="196"/>
      <c r="H17" s="196"/>
      <c r="I17" s="196"/>
      <c r="J17" s="196"/>
      <c r="K17" s="255"/>
      <c r="L17" s="255"/>
      <c r="M17" s="255" t="s">
        <v>443</v>
      </c>
      <c r="N17" s="255"/>
      <c r="O17" s="255"/>
      <c r="P17" s="255"/>
      <c r="Q17" s="255"/>
    </row>
    <row r="18" spans="1:17" x14ac:dyDescent="0.35">
      <c r="A18" s="196" t="s">
        <v>150</v>
      </c>
      <c r="B18" s="196" t="s">
        <v>251</v>
      </c>
      <c r="C18" s="196">
        <v>1011</v>
      </c>
      <c r="D18" s="196">
        <v>1014</v>
      </c>
      <c r="E18" s="196">
        <v>1019</v>
      </c>
      <c r="F18" s="196">
        <v>1031</v>
      </c>
      <c r="G18" s="196"/>
      <c r="H18" s="196"/>
      <c r="I18" s="251"/>
      <c r="J18" s="196"/>
    </row>
    <row r="19" spans="1:17" ht="43.5" x14ac:dyDescent="0.35">
      <c r="A19" s="196"/>
      <c r="B19" s="196"/>
      <c r="C19" s="196" t="s">
        <v>253</v>
      </c>
      <c r="D19" s="196" t="s">
        <v>220</v>
      </c>
      <c r="E19" s="196" t="s">
        <v>171</v>
      </c>
      <c r="F19" s="196" t="s">
        <v>254</v>
      </c>
      <c r="G19" s="196" t="s">
        <v>252</v>
      </c>
      <c r="H19" s="196" t="s">
        <v>245</v>
      </c>
      <c r="I19" s="251" t="s">
        <v>256</v>
      </c>
      <c r="J19" s="196" t="s">
        <v>255</v>
      </c>
    </row>
    <row r="20" spans="1:17" x14ac:dyDescent="0.35">
      <c r="A20" s="189">
        <v>1</v>
      </c>
      <c r="B20" s="313">
        <v>1000600</v>
      </c>
      <c r="C20" s="314">
        <v>24017074</v>
      </c>
      <c r="D20" s="314"/>
      <c r="E20" s="314"/>
      <c r="F20" s="314"/>
      <c r="G20" s="315">
        <f t="shared" ref="G20:G80" si="0">SUM(C20:F20)</f>
        <v>24017074</v>
      </c>
      <c r="H20" s="189"/>
      <c r="I20" s="189"/>
      <c r="J20" s="189"/>
    </row>
    <row r="21" spans="1:17" x14ac:dyDescent="0.35">
      <c r="A21" s="189">
        <v>2</v>
      </c>
      <c r="B21" s="313">
        <v>1000700</v>
      </c>
      <c r="C21" s="314">
        <v>468854800</v>
      </c>
      <c r="D21" s="314"/>
      <c r="E21" s="314"/>
      <c r="F21" s="314"/>
      <c r="G21" s="315">
        <f t="shared" si="0"/>
        <v>468854800</v>
      </c>
      <c r="H21" s="189"/>
      <c r="I21" s="189"/>
      <c r="J21" s="189"/>
    </row>
    <row r="22" spans="1:17" x14ac:dyDescent="0.35">
      <c r="A22" s="189">
        <v>3</v>
      </c>
      <c r="B22" s="313">
        <v>1010400</v>
      </c>
      <c r="C22" s="314">
        <v>102787398</v>
      </c>
      <c r="D22" s="314"/>
      <c r="E22" s="314"/>
      <c r="F22" s="314"/>
      <c r="G22" s="315">
        <f t="shared" si="0"/>
        <v>102787398</v>
      </c>
      <c r="H22" s="189"/>
      <c r="I22" s="189"/>
      <c r="J22" s="189"/>
    </row>
    <row r="23" spans="1:17" x14ac:dyDescent="0.35">
      <c r="A23" s="189">
        <v>4</v>
      </c>
      <c r="B23" s="313">
        <v>1010500</v>
      </c>
      <c r="C23" s="314">
        <v>42444023</v>
      </c>
      <c r="D23" s="314"/>
      <c r="E23" s="314"/>
      <c r="F23" s="314"/>
      <c r="G23" s="315">
        <f t="shared" si="0"/>
        <v>42444023</v>
      </c>
      <c r="H23" s="189"/>
      <c r="I23" s="189"/>
      <c r="J23" s="189"/>
    </row>
    <row r="24" spans="1:17" x14ac:dyDescent="0.35">
      <c r="A24" s="316">
        <v>5</v>
      </c>
      <c r="B24" s="317">
        <v>1010600</v>
      </c>
      <c r="C24" s="315">
        <v>64345006600</v>
      </c>
      <c r="D24" s="315">
        <v>24075330000</v>
      </c>
      <c r="E24" s="315">
        <v>0</v>
      </c>
      <c r="F24" s="315">
        <v>3668057675</v>
      </c>
      <c r="G24" s="315">
        <f t="shared" si="0"/>
        <v>92088394275</v>
      </c>
      <c r="H24" s="316"/>
      <c r="I24" s="316" t="s">
        <v>257</v>
      </c>
      <c r="J24" s="316"/>
    </row>
    <row r="25" spans="1:17" x14ac:dyDescent="0.35">
      <c r="A25" s="316">
        <v>6</v>
      </c>
      <c r="B25" s="317">
        <v>1012200</v>
      </c>
      <c r="C25" s="315">
        <v>22460606200</v>
      </c>
      <c r="D25" s="315">
        <v>9625290000</v>
      </c>
      <c r="E25" s="315">
        <v>0</v>
      </c>
      <c r="F25" s="315">
        <v>2055748275</v>
      </c>
      <c r="G25" s="315">
        <f t="shared" si="0"/>
        <v>34141644475</v>
      </c>
      <c r="H25" s="316"/>
      <c r="I25" s="316"/>
      <c r="J25" s="316"/>
    </row>
    <row r="26" spans="1:17" x14ac:dyDescent="0.35">
      <c r="A26" s="316">
        <v>7</v>
      </c>
      <c r="B26" s="317">
        <v>1012400</v>
      </c>
      <c r="C26" s="315">
        <v>27079945600</v>
      </c>
      <c r="D26" s="315">
        <v>20770535000</v>
      </c>
      <c r="E26" s="315">
        <v>0</v>
      </c>
      <c r="F26" s="315">
        <v>1767225685</v>
      </c>
      <c r="G26" s="315">
        <f t="shared" si="0"/>
        <v>49617706285</v>
      </c>
      <c r="H26" s="316"/>
      <c r="I26" s="316"/>
      <c r="J26" s="316"/>
    </row>
    <row r="27" spans="1:17" x14ac:dyDescent="0.35">
      <c r="A27" s="316">
        <v>8</v>
      </c>
      <c r="B27" s="317">
        <v>1030800</v>
      </c>
      <c r="C27" s="315">
        <v>29928755600</v>
      </c>
      <c r="D27" s="315">
        <v>3700140000</v>
      </c>
      <c r="E27" s="315">
        <v>0</v>
      </c>
      <c r="F27" s="315">
        <v>792231600</v>
      </c>
      <c r="G27" s="315">
        <f>SUM(C27:F27)</f>
        <v>34421127200</v>
      </c>
      <c r="H27" s="189"/>
      <c r="I27" s="189"/>
      <c r="J27" s="316"/>
    </row>
    <row r="28" spans="1:17" x14ac:dyDescent="0.35">
      <c r="A28" s="316">
        <v>9</v>
      </c>
      <c r="B28" s="317">
        <v>1012700</v>
      </c>
      <c r="C28" s="315">
        <v>29956690500</v>
      </c>
      <c r="D28" s="315">
        <v>7858870000</v>
      </c>
      <c r="E28" s="315">
        <v>0</v>
      </c>
      <c r="F28" s="315">
        <v>5213335250</v>
      </c>
      <c r="G28" s="315">
        <f t="shared" si="0"/>
        <v>43028895750</v>
      </c>
      <c r="H28" s="316"/>
      <c r="I28" s="316"/>
      <c r="J28" s="316"/>
    </row>
    <row r="29" spans="1:17" x14ac:dyDescent="0.35">
      <c r="A29" s="316">
        <v>10</v>
      </c>
      <c r="B29" s="317">
        <v>1012800</v>
      </c>
      <c r="C29" s="315">
        <v>27414334800</v>
      </c>
      <c r="D29" s="315">
        <v>20899750000</v>
      </c>
      <c r="E29" s="315">
        <v>0</v>
      </c>
      <c r="F29" s="315">
        <v>6620383475</v>
      </c>
      <c r="G29" s="315">
        <f t="shared" si="0"/>
        <v>54934468275</v>
      </c>
      <c r="H29" s="316"/>
      <c r="I29" s="316"/>
      <c r="J29" s="316"/>
    </row>
    <row r="30" spans="1:17" x14ac:dyDescent="0.35">
      <c r="A30" s="316">
        <v>11</v>
      </c>
      <c r="B30" s="317">
        <v>1012900</v>
      </c>
      <c r="C30" s="315">
        <v>7662909200</v>
      </c>
      <c r="D30" s="315">
        <v>9469885000</v>
      </c>
      <c r="E30" s="315">
        <v>0</v>
      </c>
      <c r="F30" s="315">
        <v>705341325</v>
      </c>
      <c r="G30" s="315">
        <f t="shared" si="0"/>
        <v>17838135525</v>
      </c>
      <c r="H30" s="316"/>
      <c r="I30" s="316"/>
      <c r="J30" s="316"/>
    </row>
    <row r="31" spans="1:17" x14ac:dyDescent="0.35">
      <c r="A31" s="316">
        <v>12</v>
      </c>
      <c r="B31" s="317">
        <v>1013100</v>
      </c>
      <c r="C31" s="315">
        <v>8665446500</v>
      </c>
      <c r="D31" s="315">
        <v>12744860000</v>
      </c>
      <c r="E31" s="315">
        <v>0</v>
      </c>
      <c r="F31" s="315">
        <v>656316400</v>
      </c>
      <c r="G31" s="315">
        <f t="shared" si="0"/>
        <v>22066622900</v>
      </c>
      <c r="H31" s="316"/>
      <c r="I31" s="316"/>
      <c r="J31" s="316"/>
    </row>
    <row r="32" spans="1:17" x14ac:dyDescent="0.35">
      <c r="A32" s="316">
        <v>13</v>
      </c>
      <c r="B32" s="317">
        <v>1013600</v>
      </c>
      <c r="C32" s="315">
        <v>27033136000</v>
      </c>
      <c r="D32" s="315">
        <v>15166140000</v>
      </c>
      <c r="E32" s="315">
        <v>0</v>
      </c>
      <c r="F32" s="315">
        <v>1382253675</v>
      </c>
      <c r="G32" s="315">
        <f t="shared" si="0"/>
        <v>43581529675</v>
      </c>
      <c r="H32" s="316"/>
      <c r="I32" s="316"/>
      <c r="J32" s="316"/>
    </row>
    <row r="33" spans="1:10" x14ac:dyDescent="0.35">
      <c r="A33" s="316">
        <v>14</v>
      </c>
      <c r="B33" s="317">
        <v>1014500</v>
      </c>
      <c r="C33" s="315">
        <v>28656767000</v>
      </c>
      <c r="D33" s="315">
        <v>8631000000</v>
      </c>
      <c r="E33" s="315">
        <v>0</v>
      </c>
      <c r="F33" s="315">
        <v>1005320095</v>
      </c>
      <c r="G33" s="315">
        <f>SUM(C33:F33)</f>
        <v>38293087095</v>
      </c>
      <c r="H33" s="189"/>
      <c r="I33" s="189"/>
      <c r="J33" s="316"/>
    </row>
    <row r="34" spans="1:10" x14ac:dyDescent="0.35">
      <c r="A34" s="316">
        <v>15</v>
      </c>
      <c r="B34" s="317">
        <v>1014200</v>
      </c>
      <c r="C34" s="315">
        <v>40404475000</v>
      </c>
      <c r="D34" s="315">
        <v>15118520000</v>
      </c>
      <c r="E34" s="315">
        <v>0</v>
      </c>
      <c r="F34" s="315">
        <v>736065375</v>
      </c>
      <c r="G34" s="315">
        <f t="shared" si="0"/>
        <v>56259060375</v>
      </c>
      <c r="H34" s="316"/>
      <c r="I34" s="316"/>
      <c r="J34" s="316"/>
    </row>
    <row r="35" spans="1:10" x14ac:dyDescent="0.35">
      <c r="A35" s="316">
        <v>16</v>
      </c>
      <c r="B35" s="317">
        <v>1014400</v>
      </c>
      <c r="C35" s="315">
        <v>51460616800</v>
      </c>
      <c r="D35" s="315">
        <v>20935650000</v>
      </c>
      <c r="E35" s="315">
        <v>0</v>
      </c>
      <c r="F35" s="315">
        <v>644529450</v>
      </c>
      <c r="G35" s="315">
        <f t="shared" si="0"/>
        <v>73040796250</v>
      </c>
      <c r="H35" s="316"/>
      <c r="I35" s="316"/>
      <c r="J35" s="316"/>
    </row>
    <row r="36" spans="1:10" x14ac:dyDescent="0.35">
      <c r="A36" s="316">
        <v>17</v>
      </c>
      <c r="B36" s="317">
        <v>1016600</v>
      </c>
      <c r="C36" s="315">
        <v>11229468000</v>
      </c>
      <c r="D36" s="315">
        <v>6072230000</v>
      </c>
      <c r="E36" s="315">
        <v>0</v>
      </c>
      <c r="F36" s="315">
        <v>1837781700</v>
      </c>
      <c r="G36" s="315">
        <f t="shared" si="0"/>
        <v>19139479700</v>
      </c>
      <c r="H36" s="316"/>
      <c r="I36" s="316"/>
      <c r="J36" s="316"/>
    </row>
    <row r="37" spans="1:10" x14ac:dyDescent="0.35">
      <c r="A37" s="316">
        <v>18</v>
      </c>
      <c r="B37" s="317">
        <v>1014600</v>
      </c>
      <c r="C37" s="315">
        <v>8880516300</v>
      </c>
      <c r="D37" s="315">
        <v>6334090000</v>
      </c>
      <c r="E37" s="315">
        <v>0</v>
      </c>
      <c r="F37" s="315">
        <v>843569500</v>
      </c>
      <c r="G37" s="315">
        <f t="shared" si="0"/>
        <v>16058175800</v>
      </c>
      <c r="H37" s="316"/>
      <c r="I37" s="316"/>
      <c r="J37" s="316"/>
    </row>
    <row r="38" spans="1:10" x14ac:dyDescent="0.35">
      <c r="A38" s="316">
        <v>19</v>
      </c>
      <c r="B38" s="317">
        <v>1016000</v>
      </c>
      <c r="C38" s="315">
        <v>11925096200</v>
      </c>
      <c r="D38" s="315">
        <v>15440770000</v>
      </c>
      <c r="E38" s="315">
        <v>0</v>
      </c>
      <c r="F38" s="315">
        <v>2269982525</v>
      </c>
      <c r="G38" s="315">
        <f t="shared" si="0"/>
        <v>29635848725</v>
      </c>
      <c r="H38" s="316"/>
      <c r="I38" s="316"/>
      <c r="J38" s="316"/>
    </row>
    <row r="39" spans="1:10" x14ac:dyDescent="0.35">
      <c r="A39" s="316">
        <v>20</v>
      </c>
      <c r="B39" s="317">
        <v>1016100</v>
      </c>
      <c r="C39" s="315">
        <v>11938419900</v>
      </c>
      <c r="D39" s="315">
        <v>5542380000</v>
      </c>
      <c r="E39" s="315">
        <v>0</v>
      </c>
      <c r="F39" s="315">
        <v>966540550</v>
      </c>
      <c r="G39" s="315">
        <f t="shared" si="0"/>
        <v>18447340450</v>
      </c>
      <c r="H39" s="316"/>
      <c r="I39" s="316"/>
      <c r="J39" s="316"/>
    </row>
    <row r="40" spans="1:10" x14ac:dyDescent="0.35">
      <c r="A40" s="316">
        <v>21</v>
      </c>
      <c r="B40" s="317">
        <v>1016200</v>
      </c>
      <c r="C40" s="315">
        <v>21590096100</v>
      </c>
      <c r="D40" s="315">
        <v>4219890000</v>
      </c>
      <c r="E40" s="315">
        <v>0</v>
      </c>
      <c r="F40" s="315">
        <v>5706818250</v>
      </c>
      <c r="G40" s="315">
        <f t="shared" si="0"/>
        <v>31516804350</v>
      </c>
      <c r="H40" s="316"/>
      <c r="I40" s="316"/>
      <c r="J40" s="316"/>
    </row>
    <row r="41" spans="1:10" x14ac:dyDescent="0.35">
      <c r="A41" s="316">
        <v>22</v>
      </c>
      <c r="B41" s="317">
        <v>1016400</v>
      </c>
      <c r="C41" s="315">
        <v>11567686700</v>
      </c>
      <c r="D41" s="315">
        <v>18654330000</v>
      </c>
      <c r="E41" s="315">
        <v>0</v>
      </c>
      <c r="F41" s="315">
        <v>4202171050</v>
      </c>
      <c r="G41" s="315">
        <f t="shared" si="0"/>
        <v>34424187750</v>
      </c>
      <c r="H41" s="316"/>
      <c r="I41" s="316"/>
      <c r="J41" s="316"/>
    </row>
    <row r="42" spans="1:10" x14ac:dyDescent="0.35">
      <c r="A42" s="316">
        <v>23</v>
      </c>
      <c r="B42" s="317">
        <v>1014000</v>
      </c>
      <c r="C42" s="315">
        <v>30310127000</v>
      </c>
      <c r="D42" s="315">
        <v>11191110000</v>
      </c>
      <c r="E42" s="315">
        <v>0</v>
      </c>
      <c r="F42" s="315">
        <v>1793139400</v>
      </c>
      <c r="G42" s="315">
        <f>SUM(C42:F42)</f>
        <v>43294376400</v>
      </c>
      <c r="H42" s="316"/>
      <c r="I42" s="316" t="s">
        <v>257</v>
      </c>
      <c r="J42" s="316" t="s">
        <v>255</v>
      </c>
    </row>
    <row r="43" spans="1:10" x14ac:dyDescent="0.35">
      <c r="A43" s="316">
        <v>24</v>
      </c>
      <c r="B43" s="317">
        <v>1016800</v>
      </c>
      <c r="C43" s="315">
        <v>23182804600</v>
      </c>
      <c r="D43" s="315">
        <v>9595040000</v>
      </c>
      <c r="E43" s="315">
        <v>0</v>
      </c>
      <c r="F43" s="315">
        <v>2064258600</v>
      </c>
      <c r="G43" s="315">
        <f t="shared" si="0"/>
        <v>34842103200</v>
      </c>
      <c r="H43" s="316"/>
      <c r="I43" s="316"/>
      <c r="J43" s="316"/>
    </row>
    <row r="44" spans="1:10" x14ac:dyDescent="0.35">
      <c r="A44" s="316">
        <v>25</v>
      </c>
      <c r="B44" s="317">
        <v>1016900</v>
      </c>
      <c r="C44" s="315">
        <v>10025132000</v>
      </c>
      <c r="D44" s="315">
        <v>16156730000</v>
      </c>
      <c r="E44" s="315">
        <v>0</v>
      </c>
      <c r="F44" s="315">
        <v>1870401500</v>
      </c>
      <c r="G44" s="315">
        <f t="shared" si="0"/>
        <v>28052263500</v>
      </c>
      <c r="H44" s="316"/>
      <c r="I44" s="316"/>
      <c r="J44" s="316"/>
    </row>
    <row r="45" spans="1:10" x14ac:dyDescent="0.35">
      <c r="A45" s="316">
        <v>26</v>
      </c>
      <c r="B45" s="317">
        <v>1017000</v>
      </c>
      <c r="C45" s="315">
        <v>17188905500</v>
      </c>
      <c r="D45" s="315">
        <v>6736910000</v>
      </c>
      <c r="E45" s="315">
        <v>0</v>
      </c>
      <c r="F45" s="315">
        <v>1409112275</v>
      </c>
      <c r="G45" s="315">
        <f t="shared" si="0"/>
        <v>25334927775</v>
      </c>
      <c r="H45" s="316"/>
      <c r="I45" s="316"/>
      <c r="J45" s="316"/>
    </row>
    <row r="46" spans="1:10" x14ac:dyDescent="0.35">
      <c r="A46" s="316">
        <v>27</v>
      </c>
      <c r="B46" s="317">
        <v>1017200</v>
      </c>
      <c r="C46" s="315">
        <v>16043367700</v>
      </c>
      <c r="D46" s="315">
        <v>8901920000</v>
      </c>
      <c r="E46" s="315">
        <v>0</v>
      </c>
      <c r="F46" s="315">
        <v>1504759575</v>
      </c>
      <c r="G46" s="315">
        <f t="shared" si="0"/>
        <v>26450047275</v>
      </c>
      <c r="H46" s="316"/>
      <c r="I46" s="316"/>
      <c r="J46" s="316"/>
    </row>
    <row r="47" spans="1:10" x14ac:dyDescent="0.35">
      <c r="A47" s="316">
        <v>28</v>
      </c>
      <c r="B47" s="317">
        <v>1017400</v>
      </c>
      <c r="C47" s="315">
        <v>14145455000</v>
      </c>
      <c r="D47" s="315">
        <v>40557080000</v>
      </c>
      <c r="E47" s="315">
        <v>0</v>
      </c>
      <c r="F47" s="315">
        <v>1909207575</v>
      </c>
      <c r="G47" s="315">
        <f t="shared" si="0"/>
        <v>56611742575</v>
      </c>
      <c r="H47" s="316"/>
      <c r="I47" s="316"/>
      <c r="J47" s="316"/>
    </row>
    <row r="48" spans="1:10" x14ac:dyDescent="0.35">
      <c r="A48" s="316">
        <v>29</v>
      </c>
      <c r="B48" s="317">
        <v>1018000</v>
      </c>
      <c r="C48" s="315">
        <v>25832777600</v>
      </c>
      <c r="D48" s="315">
        <v>13383200000</v>
      </c>
      <c r="E48" s="315">
        <v>0</v>
      </c>
      <c r="F48" s="315">
        <v>3051386625</v>
      </c>
      <c r="G48" s="315">
        <f t="shared" si="0"/>
        <v>42267364225</v>
      </c>
      <c r="H48" s="316"/>
      <c r="I48" s="316"/>
      <c r="J48" s="316"/>
    </row>
    <row r="49" spans="1:10" x14ac:dyDescent="0.35">
      <c r="A49" s="316">
        <v>30</v>
      </c>
      <c r="B49" s="317">
        <v>1018200</v>
      </c>
      <c r="C49" s="315">
        <v>7098804900</v>
      </c>
      <c r="D49" s="315">
        <v>7712480000</v>
      </c>
      <c r="E49" s="315">
        <v>0</v>
      </c>
      <c r="F49" s="315">
        <v>0</v>
      </c>
      <c r="G49" s="315">
        <f t="shared" si="0"/>
        <v>14811284900</v>
      </c>
      <c r="H49" s="316"/>
      <c r="I49" s="316"/>
      <c r="J49" s="316"/>
    </row>
    <row r="50" spans="1:10" x14ac:dyDescent="0.35">
      <c r="A50" s="316">
        <v>31</v>
      </c>
      <c r="B50" s="317">
        <v>1018400</v>
      </c>
      <c r="C50" s="315">
        <v>16547464300</v>
      </c>
      <c r="D50" s="315">
        <v>8205600000</v>
      </c>
      <c r="E50" s="315">
        <v>0</v>
      </c>
      <c r="F50" s="315">
        <v>158596800</v>
      </c>
      <c r="G50" s="315">
        <f t="shared" si="0"/>
        <v>24911661100</v>
      </c>
      <c r="H50" s="316"/>
      <c r="I50" s="316"/>
      <c r="J50" s="316"/>
    </row>
    <row r="51" spans="1:10" x14ac:dyDescent="0.35">
      <c r="A51" s="316">
        <v>32</v>
      </c>
      <c r="B51" s="317">
        <v>1018600</v>
      </c>
      <c r="C51" s="315">
        <v>27168295600</v>
      </c>
      <c r="D51" s="315">
        <v>9493070000</v>
      </c>
      <c r="E51" s="315">
        <v>0</v>
      </c>
      <c r="F51" s="315">
        <v>375411550</v>
      </c>
      <c r="G51" s="315">
        <f t="shared" si="0"/>
        <v>37036777150</v>
      </c>
      <c r="H51" s="316"/>
      <c r="I51" s="316"/>
      <c r="J51" s="316"/>
    </row>
    <row r="52" spans="1:10" x14ac:dyDescent="0.35">
      <c r="A52" s="316">
        <v>33</v>
      </c>
      <c r="B52" s="317">
        <v>1018800</v>
      </c>
      <c r="C52" s="315">
        <v>8140539100</v>
      </c>
      <c r="D52" s="315">
        <v>2284180000</v>
      </c>
      <c r="E52" s="315">
        <v>0</v>
      </c>
      <c r="F52" s="315">
        <v>339304690</v>
      </c>
      <c r="G52" s="315">
        <f t="shared" si="0"/>
        <v>10764023790</v>
      </c>
      <c r="H52" s="316"/>
      <c r="I52" s="316"/>
      <c r="J52" s="316"/>
    </row>
    <row r="53" spans="1:10" x14ac:dyDescent="0.35">
      <c r="A53" s="316">
        <v>34</v>
      </c>
      <c r="B53" s="317">
        <v>1025000</v>
      </c>
      <c r="C53" s="315">
        <v>23409325400</v>
      </c>
      <c r="D53" s="315">
        <v>6820040000</v>
      </c>
      <c r="E53" s="315">
        <v>0</v>
      </c>
      <c r="F53" s="315">
        <v>1272220425</v>
      </c>
      <c r="G53" s="315">
        <f t="shared" si="0"/>
        <v>31501585825</v>
      </c>
      <c r="H53" s="316"/>
      <c r="I53" s="316"/>
      <c r="J53" s="189"/>
    </row>
    <row r="54" spans="1:10" x14ac:dyDescent="0.35">
      <c r="A54" s="316">
        <v>35</v>
      </c>
      <c r="B54" s="317">
        <v>1019000</v>
      </c>
      <c r="C54" s="315">
        <v>7611171900</v>
      </c>
      <c r="D54" s="315">
        <v>9440470000</v>
      </c>
      <c r="E54" s="315">
        <v>0</v>
      </c>
      <c r="F54" s="315">
        <v>335130000</v>
      </c>
      <c r="G54" s="315">
        <f t="shared" si="0"/>
        <v>17386771900</v>
      </c>
      <c r="H54" s="316"/>
      <c r="I54" s="316"/>
      <c r="J54" s="316"/>
    </row>
    <row r="55" spans="1:10" x14ac:dyDescent="0.35">
      <c r="A55" s="316">
        <v>36</v>
      </c>
      <c r="B55" s="317">
        <v>1019500</v>
      </c>
      <c r="C55" s="315">
        <v>34891129000</v>
      </c>
      <c r="D55" s="315">
        <v>8119170000</v>
      </c>
      <c r="E55" s="315">
        <v>0</v>
      </c>
      <c r="F55" s="315">
        <v>1242369000</v>
      </c>
      <c r="G55" s="315">
        <f t="shared" si="0"/>
        <v>44252668000</v>
      </c>
      <c r="H55" s="316"/>
      <c r="I55" s="316"/>
      <c r="J55" s="316"/>
    </row>
    <row r="56" spans="1:10" x14ac:dyDescent="0.35">
      <c r="A56" s="316">
        <v>37</v>
      </c>
      <c r="B56" s="317">
        <v>1020000</v>
      </c>
      <c r="C56" s="315">
        <v>21127371300</v>
      </c>
      <c r="D56" s="315">
        <v>17535490000</v>
      </c>
      <c r="E56" s="315">
        <v>0</v>
      </c>
      <c r="F56" s="315">
        <v>773642067</v>
      </c>
      <c r="G56" s="315">
        <f t="shared" si="0"/>
        <v>39436503367</v>
      </c>
      <c r="H56" s="316"/>
      <c r="I56" s="316"/>
      <c r="J56" s="316"/>
    </row>
    <row r="57" spans="1:10" x14ac:dyDescent="0.35">
      <c r="A57" s="316">
        <v>38</v>
      </c>
      <c r="B57" s="317">
        <v>1022000</v>
      </c>
      <c r="C57" s="315">
        <v>40670268600</v>
      </c>
      <c r="D57" s="315">
        <v>33556320000</v>
      </c>
      <c r="E57" s="315">
        <v>0</v>
      </c>
      <c r="F57" s="315">
        <v>1968429870</v>
      </c>
      <c r="G57" s="315">
        <f t="shared" si="0"/>
        <v>76195018470</v>
      </c>
      <c r="H57" s="316"/>
      <c r="I57" s="316"/>
      <c r="J57" s="316"/>
    </row>
    <row r="58" spans="1:10" x14ac:dyDescent="0.35">
      <c r="A58" s="316">
        <v>39</v>
      </c>
      <c r="B58" s="317">
        <v>1022200</v>
      </c>
      <c r="C58" s="315">
        <v>31813166300</v>
      </c>
      <c r="D58" s="315">
        <v>10355850000</v>
      </c>
      <c r="E58" s="315">
        <v>0</v>
      </c>
      <c r="F58" s="315">
        <v>397485150</v>
      </c>
      <c r="G58" s="315">
        <f t="shared" si="0"/>
        <v>42566501450</v>
      </c>
      <c r="H58" s="316"/>
      <c r="I58" s="316"/>
      <c r="J58" s="316"/>
    </row>
    <row r="59" spans="1:10" x14ac:dyDescent="0.35">
      <c r="A59" s="316">
        <v>40</v>
      </c>
      <c r="B59" s="317">
        <v>1022400</v>
      </c>
      <c r="C59" s="315">
        <v>11869887000</v>
      </c>
      <c r="D59" s="315">
        <v>13210650000</v>
      </c>
      <c r="E59" s="315">
        <v>0</v>
      </c>
      <c r="F59" s="315">
        <v>760277300</v>
      </c>
      <c r="G59" s="315">
        <f t="shared" si="0"/>
        <v>25840814300</v>
      </c>
      <c r="H59" s="316"/>
      <c r="I59" s="316"/>
      <c r="J59" s="316"/>
    </row>
    <row r="60" spans="1:10" x14ac:dyDescent="0.35">
      <c r="A60" s="316">
        <v>41</v>
      </c>
      <c r="B60" s="317">
        <v>1024000</v>
      </c>
      <c r="C60" s="315">
        <v>14737843700</v>
      </c>
      <c r="D60" s="315">
        <v>15828660000</v>
      </c>
      <c r="E60" s="315">
        <v>0</v>
      </c>
      <c r="F60" s="315">
        <v>5550295250</v>
      </c>
      <c r="G60" s="315">
        <f t="shared" si="0"/>
        <v>36116798950</v>
      </c>
      <c r="H60" s="316"/>
      <c r="I60" s="316"/>
      <c r="J60" s="316"/>
    </row>
    <row r="61" spans="1:10" x14ac:dyDescent="0.35">
      <c r="A61" s="316">
        <v>42</v>
      </c>
      <c r="B61" s="317">
        <v>1024200</v>
      </c>
      <c r="C61" s="315">
        <v>7071108200</v>
      </c>
      <c r="D61" s="315">
        <v>6765010000</v>
      </c>
      <c r="E61" s="315">
        <v>0</v>
      </c>
      <c r="F61" s="315">
        <v>273055750</v>
      </c>
      <c r="G61" s="315">
        <f t="shared" si="0"/>
        <v>14109173950</v>
      </c>
      <c r="H61" s="316"/>
      <c r="I61" s="316"/>
      <c r="J61" s="316"/>
    </row>
    <row r="62" spans="1:10" x14ac:dyDescent="0.35">
      <c r="A62" s="316">
        <v>43</v>
      </c>
      <c r="B62" s="317">
        <v>1024400</v>
      </c>
      <c r="C62" s="315">
        <v>18980888200</v>
      </c>
      <c r="D62" s="315">
        <v>18845280000</v>
      </c>
      <c r="E62" s="315">
        <v>0</v>
      </c>
      <c r="F62" s="315">
        <v>1050098250</v>
      </c>
      <c r="G62" s="315">
        <f t="shared" si="0"/>
        <v>38876266450</v>
      </c>
      <c r="H62" s="316"/>
      <c r="I62" s="316"/>
      <c r="J62" s="316"/>
    </row>
    <row r="63" spans="1:10" x14ac:dyDescent="0.35">
      <c r="A63" s="316">
        <v>44</v>
      </c>
      <c r="B63" s="317">
        <v>1024600</v>
      </c>
      <c r="C63" s="315">
        <v>46334416100</v>
      </c>
      <c r="D63" s="315">
        <v>30629650000</v>
      </c>
      <c r="E63" s="315">
        <v>0</v>
      </c>
      <c r="F63" s="315">
        <v>2792617440</v>
      </c>
      <c r="G63" s="315">
        <f t="shared" si="0"/>
        <v>79756683540</v>
      </c>
      <c r="H63" s="316"/>
      <c r="I63" s="316"/>
      <c r="J63" s="316"/>
    </row>
    <row r="64" spans="1:10" x14ac:dyDescent="0.35">
      <c r="A64" s="316">
        <v>45</v>
      </c>
      <c r="B64" s="317">
        <v>1024800</v>
      </c>
      <c r="C64" s="315">
        <v>11566388900</v>
      </c>
      <c r="D64" s="315">
        <v>8230860000</v>
      </c>
      <c r="E64" s="315">
        <v>0</v>
      </c>
      <c r="F64" s="315">
        <v>398230000</v>
      </c>
      <c r="G64" s="315">
        <f t="shared" si="0"/>
        <v>20195478900</v>
      </c>
      <c r="H64" s="316"/>
      <c r="I64" s="316"/>
      <c r="J64" s="316"/>
    </row>
    <row r="65" spans="1:10" x14ac:dyDescent="0.35">
      <c r="A65" s="316">
        <v>46</v>
      </c>
      <c r="B65" s="317">
        <v>1032200</v>
      </c>
      <c r="C65" s="315">
        <v>68460630200</v>
      </c>
      <c r="D65" s="315">
        <v>8261210000</v>
      </c>
      <c r="E65" s="315">
        <v>0</v>
      </c>
      <c r="F65" s="315">
        <v>857626075</v>
      </c>
      <c r="G65" s="315">
        <f>SUM(C65:F65)</f>
        <v>77579466275</v>
      </c>
      <c r="H65" s="316"/>
      <c r="I65" s="316" t="s">
        <v>257</v>
      </c>
      <c r="J65" s="316" t="s">
        <v>255</v>
      </c>
    </row>
    <row r="66" spans="1:10" x14ac:dyDescent="0.35">
      <c r="A66" s="316">
        <v>47</v>
      </c>
      <c r="B66" s="317">
        <v>1026000</v>
      </c>
      <c r="C66" s="315">
        <v>17662842900</v>
      </c>
      <c r="D66" s="315">
        <v>28316550000</v>
      </c>
      <c r="E66" s="315">
        <v>0</v>
      </c>
      <c r="F66" s="315">
        <v>4072795560</v>
      </c>
      <c r="G66" s="315">
        <f t="shared" si="0"/>
        <v>50052188460</v>
      </c>
      <c r="H66" s="316"/>
      <c r="I66" s="316"/>
      <c r="J66" s="316"/>
    </row>
    <row r="67" spans="1:10" x14ac:dyDescent="0.35">
      <c r="A67" s="316">
        <v>48</v>
      </c>
      <c r="B67" s="317">
        <v>1026200</v>
      </c>
      <c r="C67" s="315">
        <v>24330103400</v>
      </c>
      <c r="D67" s="315">
        <v>27495200000</v>
      </c>
      <c r="E67" s="315">
        <v>0</v>
      </c>
      <c r="F67" s="315">
        <v>2723470465</v>
      </c>
      <c r="G67" s="315">
        <f t="shared" si="0"/>
        <v>54548773865</v>
      </c>
      <c r="H67" s="316"/>
      <c r="I67" s="316"/>
      <c r="J67" s="316"/>
    </row>
    <row r="68" spans="1:10" x14ac:dyDescent="0.35">
      <c r="A68" s="316">
        <v>49</v>
      </c>
      <c r="B68" s="317">
        <v>1026400</v>
      </c>
      <c r="C68" s="315">
        <v>47364950500</v>
      </c>
      <c r="D68" s="315">
        <v>28776510000</v>
      </c>
      <c r="E68" s="315">
        <v>0</v>
      </c>
      <c r="F68" s="315">
        <v>1609487120</v>
      </c>
      <c r="G68" s="315">
        <f t="shared" si="0"/>
        <v>77750947620</v>
      </c>
      <c r="H68" s="316"/>
      <c r="I68" s="316"/>
      <c r="J68" s="316"/>
    </row>
    <row r="69" spans="1:10" x14ac:dyDescent="0.35">
      <c r="A69" s="316">
        <v>50</v>
      </c>
      <c r="B69" s="317">
        <v>1028000</v>
      </c>
      <c r="C69" s="315">
        <v>57289077300</v>
      </c>
      <c r="D69" s="315">
        <v>32974840000</v>
      </c>
      <c r="E69" s="315">
        <v>0</v>
      </c>
      <c r="F69" s="315">
        <v>4800543500</v>
      </c>
      <c r="G69" s="315">
        <f t="shared" si="0"/>
        <v>95064460800</v>
      </c>
      <c r="H69" s="316"/>
      <c r="I69" s="316"/>
      <c r="J69" s="316"/>
    </row>
    <row r="70" spans="1:10" x14ac:dyDescent="0.35">
      <c r="A70" s="316">
        <v>51</v>
      </c>
      <c r="B70" s="317">
        <v>1028200</v>
      </c>
      <c r="C70" s="315">
        <v>11711777500</v>
      </c>
      <c r="D70" s="315">
        <v>19400540000</v>
      </c>
      <c r="E70" s="315">
        <v>0</v>
      </c>
      <c r="F70" s="315">
        <v>273600000</v>
      </c>
      <c r="G70" s="315">
        <f t="shared" si="0"/>
        <v>31385917500</v>
      </c>
      <c r="H70" s="316"/>
      <c r="I70" s="316"/>
      <c r="J70" s="316"/>
    </row>
    <row r="71" spans="1:10" x14ac:dyDescent="0.35">
      <c r="A71" s="316">
        <v>52</v>
      </c>
      <c r="B71" s="317">
        <v>1028400</v>
      </c>
      <c r="C71" s="315">
        <v>19120381900</v>
      </c>
      <c r="D71" s="315">
        <v>10552700000</v>
      </c>
      <c r="E71" s="315">
        <v>0</v>
      </c>
      <c r="F71" s="315">
        <v>94798625</v>
      </c>
      <c r="G71" s="315">
        <f t="shared" si="0"/>
        <v>29767880525</v>
      </c>
      <c r="H71" s="316"/>
      <c r="I71" s="316"/>
      <c r="J71" s="316"/>
    </row>
    <row r="72" spans="1:10" x14ac:dyDescent="0.35">
      <c r="A72" s="316">
        <v>53</v>
      </c>
      <c r="B72" s="317">
        <v>1028500</v>
      </c>
      <c r="C72" s="315">
        <v>16710071000</v>
      </c>
      <c r="D72" s="315">
        <v>13047270000</v>
      </c>
      <c r="E72" s="315">
        <v>0</v>
      </c>
      <c r="F72" s="315">
        <v>158482800</v>
      </c>
      <c r="G72" s="315">
        <f t="shared" si="0"/>
        <v>29915823800</v>
      </c>
      <c r="H72" s="316"/>
      <c r="I72" s="316"/>
      <c r="J72" s="316"/>
    </row>
    <row r="73" spans="1:10" x14ac:dyDescent="0.35">
      <c r="A73" s="316">
        <v>54</v>
      </c>
      <c r="B73" s="317">
        <v>1028900</v>
      </c>
      <c r="C73" s="315">
        <v>3325004900</v>
      </c>
      <c r="D73" s="315">
        <v>19875530000</v>
      </c>
      <c r="E73" s="315">
        <v>0</v>
      </c>
      <c r="F73" s="315">
        <v>227133600</v>
      </c>
      <c r="G73" s="315">
        <f t="shared" si="0"/>
        <v>23427668500</v>
      </c>
      <c r="H73" s="316"/>
      <c r="I73" s="316"/>
      <c r="J73" s="316"/>
    </row>
    <row r="74" spans="1:10" x14ac:dyDescent="0.35">
      <c r="A74" s="316">
        <v>55</v>
      </c>
      <c r="B74" s="317">
        <v>1030000</v>
      </c>
      <c r="C74" s="315">
        <v>29883155700</v>
      </c>
      <c r="D74" s="315">
        <v>18621320000</v>
      </c>
      <c r="E74" s="315">
        <v>0</v>
      </c>
      <c r="F74" s="315">
        <v>7332653375</v>
      </c>
      <c r="G74" s="315">
        <f t="shared" si="0"/>
        <v>55837129075</v>
      </c>
      <c r="H74" s="316"/>
      <c r="I74" s="316"/>
      <c r="J74" s="316"/>
    </row>
    <row r="75" spans="1:10" x14ac:dyDescent="0.35">
      <c r="A75" s="316">
        <v>56</v>
      </c>
      <c r="B75" s="317">
        <v>1030200</v>
      </c>
      <c r="C75" s="315">
        <v>17939875900</v>
      </c>
      <c r="D75" s="315">
        <v>21878420000</v>
      </c>
      <c r="E75" s="315">
        <v>0</v>
      </c>
      <c r="F75" s="315">
        <v>907896000</v>
      </c>
      <c r="G75" s="315">
        <f t="shared" si="0"/>
        <v>40726191900</v>
      </c>
      <c r="H75" s="316"/>
      <c r="I75" s="316"/>
      <c r="J75" s="316"/>
    </row>
    <row r="76" spans="1:10" x14ac:dyDescent="0.35">
      <c r="A76" s="316">
        <v>57</v>
      </c>
      <c r="B76" s="317">
        <v>1030400</v>
      </c>
      <c r="C76" s="315">
        <v>10028827000</v>
      </c>
      <c r="D76" s="315">
        <v>16365730000</v>
      </c>
      <c r="E76" s="315">
        <v>0</v>
      </c>
      <c r="F76" s="315">
        <v>1525651400</v>
      </c>
      <c r="G76" s="315">
        <f t="shared" si="0"/>
        <v>27920208400</v>
      </c>
      <c r="H76" s="316"/>
      <c r="I76" s="316"/>
      <c r="J76" s="316"/>
    </row>
    <row r="77" spans="1:10" x14ac:dyDescent="0.35">
      <c r="A77" s="316">
        <v>58</v>
      </c>
      <c r="B77" s="317">
        <v>1030600</v>
      </c>
      <c r="C77" s="315">
        <v>17814827800</v>
      </c>
      <c r="D77" s="315">
        <v>8338160000</v>
      </c>
      <c r="E77" s="315">
        <v>0</v>
      </c>
      <c r="F77" s="315">
        <v>768496700</v>
      </c>
      <c r="G77" s="315">
        <f t="shared" si="0"/>
        <v>26921484500</v>
      </c>
      <c r="H77" s="316"/>
      <c r="I77" s="316"/>
      <c r="J77" s="316"/>
    </row>
    <row r="78" spans="1:10" x14ac:dyDescent="0.35">
      <c r="A78" s="316">
        <v>59</v>
      </c>
      <c r="B78" s="317">
        <v>1034400</v>
      </c>
      <c r="C78" s="315">
        <v>12358637300</v>
      </c>
      <c r="D78" s="315">
        <v>15365450000</v>
      </c>
      <c r="E78" s="315">
        <v>0</v>
      </c>
      <c r="F78" s="315">
        <v>1763808000</v>
      </c>
      <c r="G78" s="315">
        <f t="shared" si="0"/>
        <v>29487895300</v>
      </c>
      <c r="H78" s="316"/>
      <c r="I78" s="316"/>
      <c r="J78" s="316"/>
    </row>
    <row r="79" spans="1:10" x14ac:dyDescent="0.35">
      <c r="A79" s="316">
        <v>60</v>
      </c>
      <c r="B79" s="317">
        <v>1031600</v>
      </c>
      <c r="C79" s="315">
        <v>10259346500</v>
      </c>
      <c r="D79" s="315">
        <v>1965050000</v>
      </c>
      <c r="E79" s="315">
        <v>0</v>
      </c>
      <c r="F79" s="315">
        <v>378642050</v>
      </c>
      <c r="G79" s="315">
        <f t="shared" si="0"/>
        <v>12603038550</v>
      </c>
      <c r="H79" s="316"/>
      <c r="I79" s="316"/>
      <c r="J79" s="316"/>
    </row>
    <row r="80" spans="1:10" x14ac:dyDescent="0.35">
      <c r="A80" s="316">
        <v>61</v>
      </c>
      <c r="B80" s="317">
        <v>1032000</v>
      </c>
      <c r="C80" s="315">
        <v>27064304300</v>
      </c>
      <c r="D80" s="315">
        <v>22702480000</v>
      </c>
      <c r="E80" s="315">
        <v>0</v>
      </c>
      <c r="F80" s="315">
        <v>831543550</v>
      </c>
      <c r="G80" s="315">
        <f t="shared" si="0"/>
        <v>50598327850</v>
      </c>
      <c r="H80" s="316"/>
      <c r="I80" s="316"/>
      <c r="J80" s="316"/>
    </row>
    <row r="81" spans="1:10" x14ac:dyDescent="0.35">
      <c r="A81" s="316">
        <v>62</v>
      </c>
      <c r="B81" s="317">
        <v>1018900</v>
      </c>
      <c r="C81" s="315">
        <v>26947111400</v>
      </c>
      <c r="D81" s="315">
        <v>2376160000</v>
      </c>
      <c r="E81" s="315">
        <v>0</v>
      </c>
      <c r="F81" s="315">
        <v>1056380000</v>
      </c>
      <c r="G81" s="315">
        <f>SUM(C81:F81)</f>
        <v>30379651400</v>
      </c>
      <c r="H81" s="189"/>
      <c r="I81" s="189"/>
      <c r="J81" s="316"/>
    </row>
    <row r="82" spans="1:10" x14ac:dyDescent="0.35">
      <c r="A82" s="316">
        <v>63</v>
      </c>
      <c r="B82" s="317">
        <v>1051000</v>
      </c>
      <c r="C82" s="315">
        <v>20468922400</v>
      </c>
      <c r="D82" s="315">
        <v>12860330000</v>
      </c>
      <c r="E82" s="315">
        <v>0</v>
      </c>
      <c r="F82" s="315">
        <v>2442016800</v>
      </c>
      <c r="G82" s="315">
        <f>SUM(C82:F82)</f>
        <v>35771269200</v>
      </c>
      <c r="H82" s="189"/>
      <c r="I82" s="189"/>
      <c r="J82" s="316"/>
    </row>
    <row r="83" spans="1:10" x14ac:dyDescent="0.35">
      <c r="A83" s="316">
        <v>64</v>
      </c>
      <c r="B83" s="317">
        <v>1054000</v>
      </c>
      <c r="C83" s="315">
        <v>17559743800</v>
      </c>
      <c r="D83" s="315">
        <v>7490300000</v>
      </c>
      <c r="E83" s="315">
        <v>0</v>
      </c>
      <c r="F83" s="315">
        <v>11712557500</v>
      </c>
      <c r="G83" s="315">
        <f>SUM(C83:F83)</f>
        <v>36762601300</v>
      </c>
      <c r="H83" s="189"/>
      <c r="I83" s="189"/>
      <c r="J83" s="316"/>
    </row>
    <row r="84" spans="1:10" x14ac:dyDescent="0.35">
      <c r="A84" s="316">
        <v>65</v>
      </c>
      <c r="B84" s="317">
        <v>1032800</v>
      </c>
      <c r="C84" s="315">
        <v>7672095900</v>
      </c>
      <c r="D84" s="315">
        <v>15686160000</v>
      </c>
      <c r="E84" s="315">
        <v>0</v>
      </c>
      <c r="F84" s="315">
        <v>440502800</v>
      </c>
      <c r="G84" s="315">
        <f t="shared" ref="G84:G121" si="1">SUM(C84:F84)</f>
        <v>23798758700</v>
      </c>
      <c r="H84" s="316"/>
      <c r="I84" s="316"/>
      <c r="J84" s="316"/>
    </row>
    <row r="85" spans="1:10" x14ac:dyDescent="0.35">
      <c r="A85" s="316">
        <v>66</v>
      </c>
      <c r="B85" s="317">
        <v>1034000</v>
      </c>
      <c r="C85" s="315">
        <v>64707388100</v>
      </c>
      <c r="D85" s="315">
        <v>25629540000</v>
      </c>
      <c r="E85" s="315">
        <v>0</v>
      </c>
      <c r="F85" s="315">
        <v>2917289000</v>
      </c>
      <c r="G85" s="315">
        <f t="shared" si="1"/>
        <v>93254217100</v>
      </c>
      <c r="H85" s="316"/>
      <c r="I85" s="316"/>
      <c r="J85" s="316"/>
    </row>
    <row r="86" spans="1:10" x14ac:dyDescent="0.35">
      <c r="A86" s="316">
        <v>67</v>
      </c>
      <c r="B86" s="317">
        <v>1034200</v>
      </c>
      <c r="C86" s="315">
        <v>14023076500</v>
      </c>
      <c r="D86" s="315">
        <v>20526420000</v>
      </c>
      <c r="E86" s="315">
        <v>0</v>
      </c>
      <c r="F86" s="315">
        <v>4381096875</v>
      </c>
      <c r="G86" s="315">
        <f t="shared" si="1"/>
        <v>38930593375</v>
      </c>
      <c r="H86" s="316"/>
      <c r="I86" s="316"/>
      <c r="J86" s="316"/>
    </row>
    <row r="87" spans="1:10" x14ac:dyDescent="0.35">
      <c r="A87" s="316">
        <v>68</v>
      </c>
      <c r="B87" s="317">
        <v>1034300</v>
      </c>
      <c r="C87" s="315">
        <v>37746625300</v>
      </c>
      <c r="D87" s="315">
        <v>19408460000</v>
      </c>
      <c r="E87" s="315">
        <v>0</v>
      </c>
      <c r="F87" s="315">
        <v>1889952925</v>
      </c>
      <c r="G87" s="315">
        <f t="shared" si="1"/>
        <v>59045038225</v>
      </c>
      <c r="H87" s="316"/>
      <c r="I87" s="316"/>
      <c r="J87" s="316"/>
    </row>
    <row r="88" spans="1:10" x14ac:dyDescent="0.35">
      <c r="A88" s="316">
        <v>69</v>
      </c>
      <c r="B88" s="317">
        <v>1012600</v>
      </c>
      <c r="C88" s="315">
        <v>27687138600</v>
      </c>
      <c r="D88" s="315">
        <v>9479910000</v>
      </c>
      <c r="E88" s="315">
        <v>0</v>
      </c>
      <c r="F88" s="315">
        <v>1378955050</v>
      </c>
      <c r="G88" s="315">
        <f>SUM(C88:F88)</f>
        <v>38546003650</v>
      </c>
      <c r="H88" s="316"/>
      <c r="I88" s="316" t="s">
        <v>257</v>
      </c>
      <c r="J88" s="316" t="s">
        <v>255</v>
      </c>
    </row>
    <row r="89" spans="1:10" x14ac:dyDescent="0.35">
      <c r="A89" s="316">
        <v>70</v>
      </c>
      <c r="B89" s="317">
        <v>1034600</v>
      </c>
      <c r="C89" s="315">
        <v>49086742300</v>
      </c>
      <c r="D89" s="315">
        <v>24473460000</v>
      </c>
      <c r="E89" s="315">
        <v>0</v>
      </c>
      <c r="F89" s="315">
        <v>4029991750</v>
      </c>
      <c r="G89" s="315">
        <f t="shared" si="1"/>
        <v>77590194050</v>
      </c>
      <c r="H89" s="316"/>
      <c r="I89" s="316"/>
      <c r="J89" s="316"/>
    </row>
    <row r="90" spans="1:10" x14ac:dyDescent="0.35">
      <c r="A90" s="316">
        <v>71</v>
      </c>
      <c r="B90" s="317">
        <v>1036000</v>
      </c>
      <c r="C90" s="315">
        <v>22824029600</v>
      </c>
      <c r="D90" s="315">
        <v>31229530000</v>
      </c>
      <c r="E90" s="315">
        <v>0</v>
      </c>
      <c r="F90" s="315">
        <v>7642767150</v>
      </c>
      <c r="G90" s="315">
        <f t="shared" si="1"/>
        <v>61696326750</v>
      </c>
      <c r="H90" s="316"/>
      <c r="I90" s="316"/>
      <c r="J90" s="316"/>
    </row>
    <row r="91" spans="1:10" x14ac:dyDescent="0.35">
      <c r="A91" s="316">
        <v>72</v>
      </c>
      <c r="B91" s="317">
        <v>1038000</v>
      </c>
      <c r="C91" s="315">
        <v>16327890300</v>
      </c>
      <c r="D91" s="315">
        <v>22100820000</v>
      </c>
      <c r="E91" s="315">
        <v>0</v>
      </c>
      <c r="F91" s="315">
        <v>2499215775</v>
      </c>
      <c r="G91" s="315">
        <f t="shared" si="1"/>
        <v>40927926075</v>
      </c>
      <c r="H91" s="316"/>
      <c r="I91" s="316"/>
      <c r="J91" s="316"/>
    </row>
    <row r="92" spans="1:10" x14ac:dyDescent="0.35">
      <c r="A92" s="316">
        <v>73</v>
      </c>
      <c r="B92" s="317">
        <v>1038200</v>
      </c>
      <c r="C92" s="315">
        <v>33486629900</v>
      </c>
      <c r="D92" s="315">
        <v>27347300000</v>
      </c>
      <c r="E92" s="315">
        <v>0</v>
      </c>
      <c r="F92" s="315">
        <v>6726953900</v>
      </c>
      <c r="G92" s="315">
        <f t="shared" si="1"/>
        <v>67560883800</v>
      </c>
      <c r="H92" s="316"/>
      <c r="I92" s="316"/>
      <c r="J92" s="316"/>
    </row>
    <row r="93" spans="1:10" x14ac:dyDescent="0.35">
      <c r="A93" s="316">
        <v>74</v>
      </c>
      <c r="B93" s="317">
        <v>1038400</v>
      </c>
      <c r="C93" s="315">
        <v>14588253800</v>
      </c>
      <c r="D93" s="315">
        <v>26302350000</v>
      </c>
      <c r="E93" s="315">
        <v>0</v>
      </c>
      <c r="F93" s="315">
        <v>4472954800</v>
      </c>
      <c r="G93" s="315">
        <f t="shared" si="1"/>
        <v>45363558600</v>
      </c>
      <c r="H93" s="316"/>
      <c r="I93" s="316"/>
      <c r="J93" s="316"/>
    </row>
    <row r="94" spans="1:10" x14ac:dyDescent="0.35">
      <c r="A94" s="316">
        <v>75</v>
      </c>
      <c r="B94" s="317">
        <v>1040000</v>
      </c>
      <c r="C94" s="315">
        <v>8302901700</v>
      </c>
      <c r="D94" s="315">
        <v>25148160000</v>
      </c>
      <c r="E94" s="315">
        <v>0</v>
      </c>
      <c r="F94" s="315">
        <v>3554353600</v>
      </c>
      <c r="G94" s="315">
        <f t="shared" si="1"/>
        <v>37005415300</v>
      </c>
      <c r="H94" s="316"/>
      <c r="I94" s="316"/>
      <c r="J94" s="316"/>
    </row>
    <row r="95" spans="1:10" x14ac:dyDescent="0.35">
      <c r="A95" s="316">
        <v>76</v>
      </c>
      <c r="B95" s="317">
        <v>1040200</v>
      </c>
      <c r="C95" s="315">
        <v>7203741000</v>
      </c>
      <c r="D95" s="315">
        <v>15319380000</v>
      </c>
      <c r="E95" s="315">
        <v>0</v>
      </c>
      <c r="F95" s="315">
        <v>1204524000</v>
      </c>
      <c r="G95" s="315">
        <f t="shared" si="1"/>
        <v>23727645000</v>
      </c>
      <c r="H95" s="316"/>
      <c r="I95" s="316"/>
      <c r="J95" s="316"/>
    </row>
    <row r="96" spans="1:10" x14ac:dyDescent="0.35">
      <c r="A96" s="316">
        <v>77</v>
      </c>
      <c r="B96" s="317">
        <v>1042000</v>
      </c>
      <c r="C96" s="315">
        <v>2450965700</v>
      </c>
      <c r="D96" s="315">
        <v>43601170000</v>
      </c>
      <c r="E96" s="315">
        <v>0</v>
      </c>
      <c r="F96" s="315">
        <v>5644832050</v>
      </c>
      <c r="G96" s="315">
        <f t="shared" si="1"/>
        <v>51696967750</v>
      </c>
      <c r="H96" s="316"/>
      <c r="I96" s="316"/>
      <c r="J96" s="316"/>
    </row>
    <row r="97" spans="1:10" x14ac:dyDescent="0.35">
      <c r="A97" s="316">
        <v>78</v>
      </c>
      <c r="B97" s="317">
        <v>1042200</v>
      </c>
      <c r="C97" s="315">
        <v>17683567300</v>
      </c>
      <c r="D97" s="315">
        <v>19482100000</v>
      </c>
      <c r="E97" s="315">
        <v>0</v>
      </c>
      <c r="F97" s="315">
        <v>2011198200</v>
      </c>
      <c r="G97" s="315">
        <f t="shared" si="1"/>
        <v>39176865500</v>
      </c>
      <c r="H97" s="316"/>
      <c r="I97" s="316"/>
      <c r="J97" s="316"/>
    </row>
    <row r="98" spans="1:10" x14ac:dyDescent="0.35">
      <c r="A98" s="316">
        <v>79</v>
      </c>
      <c r="B98" s="317">
        <v>1042400</v>
      </c>
      <c r="C98" s="315">
        <v>27732839500</v>
      </c>
      <c r="D98" s="315">
        <v>20958070000</v>
      </c>
      <c r="E98" s="315">
        <v>0</v>
      </c>
      <c r="F98" s="315">
        <v>3585855850</v>
      </c>
      <c r="G98" s="315">
        <f t="shared" si="1"/>
        <v>52276765350</v>
      </c>
      <c r="H98" s="316"/>
      <c r="I98" s="316"/>
      <c r="J98" s="316"/>
    </row>
    <row r="99" spans="1:10" x14ac:dyDescent="0.35">
      <c r="A99" s="316">
        <v>80</v>
      </c>
      <c r="B99" s="317">
        <v>1043000</v>
      </c>
      <c r="C99" s="315">
        <v>25025294100</v>
      </c>
      <c r="D99" s="315">
        <v>16384560000</v>
      </c>
      <c r="E99" s="315">
        <v>0</v>
      </c>
      <c r="F99" s="315">
        <v>2612058175</v>
      </c>
      <c r="G99" s="315">
        <f t="shared" si="1"/>
        <v>44021912275</v>
      </c>
      <c r="H99" s="316"/>
      <c r="I99" s="316"/>
      <c r="J99" s="316"/>
    </row>
    <row r="100" spans="1:10" x14ac:dyDescent="0.35">
      <c r="A100" s="316">
        <v>81</v>
      </c>
      <c r="B100" s="317">
        <v>1044000</v>
      </c>
      <c r="C100" s="315">
        <v>88309471200</v>
      </c>
      <c r="D100" s="315">
        <v>42485450000</v>
      </c>
      <c r="E100" s="315">
        <v>0</v>
      </c>
      <c r="F100" s="315">
        <v>22683899600</v>
      </c>
      <c r="G100" s="315">
        <f t="shared" si="1"/>
        <v>153478820800</v>
      </c>
      <c r="H100" s="316"/>
      <c r="I100" s="316"/>
      <c r="J100" s="316"/>
    </row>
    <row r="101" spans="1:10" x14ac:dyDescent="0.35">
      <c r="A101" s="316">
        <v>82</v>
      </c>
      <c r="B101" s="317">
        <v>1044100</v>
      </c>
      <c r="C101" s="315">
        <v>26048979200</v>
      </c>
      <c r="D101" s="315">
        <v>14856020000</v>
      </c>
      <c r="E101" s="315">
        <v>0</v>
      </c>
      <c r="F101" s="315">
        <v>3462224400</v>
      </c>
      <c r="G101" s="315">
        <f t="shared" si="1"/>
        <v>44367223600</v>
      </c>
      <c r="H101" s="316"/>
      <c r="I101" s="316"/>
      <c r="J101" s="316"/>
    </row>
    <row r="102" spans="1:10" x14ac:dyDescent="0.35">
      <c r="A102" s="316">
        <v>83</v>
      </c>
      <c r="B102" s="317">
        <v>1044200</v>
      </c>
      <c r="C102" s="315">
        <v>30170282400</v>
      </c>
      <c r="D102" s="315">
        <v>32241060000</v>
      </c>
      <c r="E102" s="315">
        <v>0</v>
      </c>
      <c r="F102" s="315">
        <v>5233507175</v>
      </c>
      <c r="G102" s="315">
        <f t="shared" si="1"/>
        <v>67644849575</v>
      </c>
      <c r="H102" s="316"/>
      <c r="I102" s="316"/>
      <c r="J102" s="316"/>
    </row>
    <row r="103" spans="1:10" x14ac:dyDescent="0.35">
      <c r="A103" s="316">
        <v>84</v>
      </c>
      <c r="B103" s="317">
        <v>1044400</v>
      </c>
      <c r="C103" s="315">
        <v>103902164600</v>
      </c>
      <c r="D103" s="315">
        <v>33262200000</v>
      </c>
      <c r="E103" s="315">
        <v>0</v>
      </c>
      <c r="F103" s="315">
        <v>4591114350</v>
      </c>
      <c r="G103" s="315">
        <f t="shared" si="1"/>
        <v>141755478950</v>
      </c>
      <c r="H103" s="316"/>
      <c r="I103" s="316"/>
      <c r="J103" s="316"/>
    </row>
    <row r="104" spans="1:10" x14ac:dyDescent="0.35">
      <c r="A104" s="316">
        <v>85</v>
      </c>
      <c r="B104" s="317">
        <v>1045000</v>
      </c>
      <c r="C104" s="315">
        <v>31961038600</v>
      </c>
      <c r="D104" s="315">
        <v>13929790000</v>
      </c>
      <c r="E104" s="315">
        <v>0</v>
      </c>
      <c r="F104" s="315">
        <v>154631200</v>
      </c>
      <c r="G104" s="315">
        <f t="shared" si="1"/>
        <v>46045459800</v>
      </c>
      <c r="H104" s="316"/>
      <c r="I104" s="316"/>
      <c r="J104" s="316"/>
    </row>
    <row r="105" spans="1:10" x14ac:dyDescent="0.35">
      <c r="A105" s="316">
        <v>86</v>
      </c>
      <c r="B105" s="317">
        <v>1046000</v>
      </c>
      <c r="C105" s="315">
        <v>33614070500</v>
      </c>
      <c r="D105" s="315">
        <v>31744950000</v>
      </c>
      <c r="E105" s="315">
        <v>0</v>
      </c>
      <c r="F105" s="315">
        <v>12147445150</v>
      </c>
      <c r="G105" s="315">
        <f t="shared" si="1"/>
        <v>77506465650</v>
      </c>
      <c r="H105" s="316"/>
      <c r="I105" s="316"/>
      <c r="J105" s="316"/>
    </row>
    <row r="106" spans="1:10" x14ac:dyDescent="0.35">
      <c r="A106" s="316">
        <v>87</v>
      </c>
      <c r="B106" s="317">
        <v>1046200</v>
      </c>
      <c r="C106" s="315">
        <v>20011781800</v>
      </c>
      <c r="D106" s="315">
        <v>20518860000</v>
      </c>
      <c r="E106" s="315">
        <v>0</v>
      </c>
      <c r="F106" s="315">
        <v>627936925</v>
      </c>
      <c r="G106" s="315">
        <f t="shared" si="1"/>
        <v>41158578725</v>
      </c>
      <c r="H106" s="316"/>
      <c r="I106" s="316"/>
      <c r="J106" s="316"/>
    </row>
    <row r="107" spans="1:10" x14ac:dyDescent="0.35">
      <c r="A107" s="316">
        <v>88</v>
      </c>
      <c r="B107" s="317">
        <v>1047000</v>
      </c>
      <c r="C107" s="315">
        <v>20038879400</v>
      </c>
      <c r="D107" s="315">
        <v>13855340000</v>
      </c>
      <c r="E107" s="315">
        <v>0</v>
      </c>
      <c r="F107" s="315">
        <v>7637168750</v>
      </c>
      <c r="G107" s="315">
        <f t="shared" si="1"/>
        <v>41531388150</v>
      </c>
      <c r="H107" s="316"/>
      <c r="I107" s="316"/>
      <c r="J107" s="316"/>
    </row>
    <row r="108" spans="1:10" x14ac:dyDescent="0.35">
      <c r="A108" s="316">
        <v>89</v>
      </c>
      <c r="B108" s="317">
        <v>1048000</v>
      </c>
      <c r="C108" s="315">
        <v>30748494700</v>
      </c>
      <c r="D108" s="315">
        <v>42473030000</v>
      </c>
      <c r="E108" s="315">
        <v>0</v>
      </c>
      <c r="F108" s="315">
        <v>7113909700</v>
      </c>
      <c r="G108" s="315">
        <f t="shared" si="1"/>
        <v>80335434400</v>
      </c>
      <c r="H108" s="316"/>
      <c r="I108" s="316"/>
      <c r="J108" s="316"/>
    </row>
    <row r="109" spans="1:10" x14ac:dyDescent="0.35">
      <c r="A109" s="316">
        <v>90</v>
      </c>
      <c r="B109" s="317">
        <v>1048200</v>
      </c>
      <c r="C109" s="315">
        <v>28372381100</v>
      </c>
      <c r="D109" s="315">
        <v>12408740000</v>
      </c>
      <c r="E109" s="315">
        <v>0</v>
      </c>
      <c r="F109" s="315">
        <v>532823725</v>
      </c>
      <c r="G109" s="315">
        <f t="shared" si="1"/>
        <v>41313944825</v>
      </c>
      <c r="H109" s="316"/>
      <c r="I109" s="316"/>
      <c r="J109" s="316"/>
    </row>
    <row r="110" spans="1:10" x14ac:dyDescent="0.35">
      <c r="A110" s="316">
        <v>91</v>
      </c>
      <c r="B110" s="317">
        <v>1048400</v>
      </c>
      <c r="C110" s="315">
        <v>15881234000</v>
      </c>
      <c r="D110" s="315">
        <v>8104330000</v>
      </c>
      <c r="E110" s="315">
        <v>0</v>
      </c>
      <c r="F110" s="315">
        <v>896085600</v>
      </c>
      <c r="G110" s="315">
        <f t="shared" si="1"/>
        <v>24881649600</v>
      </c>
      <c r="H110" s="316"/>
      <c r="I110" s="316"/>
      <c r="J110" s="316"/>
    </row>
    <row r="111" spans="1:10" x14ac:dyDescent="0.35">
      <c r="A111" s="316">
        <v>92</v>
      </c>
      <c r="B111" s="317">
        <v>1048600</v>
      </c>
      <c r="C111" s="315">
        <v>13120519000</v>
      </c>
      <c r="D111" s="315">
        <v>11429750000</v>
      </c>
      <c r="E111" s="315">
        <v>0</v>
      </c>
      <c r="F111" s="315">
        <v>613890000</v>
      </c>
      <c r="G111" s="315">
        <f t="shared" si="1"/>
        <v>25164159000</v>
      </c>
      <c r="H111" s="316"/>
      <c r="I111" s="316"/>
      <c r="J111" s="316"/>
    </row>
    <row r="112" spans="1:10" x14ac:dyDescent="0.35">
      <c r="A112" s="316">
        <v>93</v>
      </c>
      <c r="B112" s="317">
        <v>1048800</v>
      </c>
      <c r="C112" s="315">
        <v>7627356200</v>
      </c>
      <c r="D112" s="315">
        <v>9945990000</v>
      </c>
      <c r="E112" s="315">
        <v>0</v>
      </c>
      <c r="F112" s="315">
        <v>217329600</v>
      </c>
      <c r="G112" s="315">
        <f t="shared" si="1"/>
        <v>17790675800</v>
      </c>
      <c r="H112" s="316"/>
      <c r="I112" s="316"/>
      <c r="J112" s="316"/>
    </row>
    <row r="113" spans="1:10" x14ac:dyDescent="0.35">
      <c r="A113" s="316">
        <v>94</v>
      </c>
      <c r="B113" s="317">
        <v>1050000</v>
      </c>
      <c r="C113" s="315">
        <v>10623796500</v>
      </c>
      <c r="D113" s="315">
        <v>18445890000</v>
      </c>
      <c r="E113" s="315">
        <v>0</v>
      </c>
      <c r="F113" s="315">
        <v>4703822400</v>
      </c>
      <c r="G113" s="315">
        <f t="shared" si="1"/>
        <v>33773508900</v>
      </c>
      <c r="H113" s="316"/>
      <c r="I113" s="316"/>
      <c r="J113" s="316"/>
    </row>
    <row r="114" spans="1:10" x14ac:dyDescent="0.35">
      <c r="A114" s="316">
        <v>95</v>
      </c>
      <c r="B114" s="317">
        <v>1049000</v>
      </c>
      <c r="C114" s="315">
        <v>0</v>
      </c>
      <c r="D114" s="315">
        <v>5489220000</v>
      </c>
      <c r="E114" s="315">
        <v>0</v>
      </c>
      <c r="F114" s="315">
        <v>0</v>
      </c>
      <c r="G114" s="315">
        <f t="shared" si="1"/>
        <v>5489220000</v>
      </c>
      <c r="H114" s="316"/>
      <c r="I114" s="316"/>
      <c r="J114" s="316"/>
    </row>
    <row r="115" spans="1:10" x14ac:dyDescent="0.35">
      <c r="A115" s="316">
        <v>96</v>
      </c>
      <c r="B115" s="317">
        <v>1050200</v>
      </c>
      <c r="C115" s="315">
        <v>26494354600</v>
      </c>
      <c r="D115" s="315">
        <v>37735860000</v>
      </c>
      <c r="E115" s="315">
        <v>0</v>
      </c>
      <c r="F115" s="315">
        <v>3529901575</v>
      </c>
      <c r="G115" s="315">
        <f t="shared" si="1"/>
        <v>67760116175</v>
      </c>
      <c r="H115" s="316"/>
      <c r="I115" s="316"/>
      <c r="J115" s="316"/>
    </row>
    <row r="116" spans="1:10" x14ac:dyDescent="0.35">
      <c r="A116" s="316">
        <v>97</v>
      </c>
      <c r="B116" s="317">
        <v>1050400</v>
      </c>
      <c r="C116" s="315">
        <v>50180110900</v>
      </c>
      <c r="D116" s="315">
        <v>29001244000</v>
      </c>
      <c r="E116" s="315">
        <v>0</v>
      </c>
      <c r="F116" s="315">
        <v>1865102150</v>
      </c>
      <c r="G116" s="315">
        <f t="shared" si="1"/>
        <v>81046457050</v>
      </c>
      <c r="H116" s="316"/>
      <c r="I116" s="316"/>
      <c r="J116" s="316"/>
    </row>
    <row r="117" spans="1:10" x14ac:dyDescent="0.35">
      <c r="A117" s="316">
        <v>98</v>
      </c>
      <c r="B117" s="317">
        <v>1050600</v>
      </c>
      <c r="C117" s="315">
        <v>31524984200</v>
      </c>
      <c r="D117" s="315">
        <v>11284280000</v>
      </c>
      <c r="E117" s="315">
        <v>0</v>
      </c>
      <c r="F117" s="315">
        <v>184989700</v>
      </c>
      <c r="G117" s="315">
        <f t="shared" si="1"/>
        <v>42994253900</v>
      </c>
      <c r="H117" s="316"/>
      <c r="I117" s="189"/>
      <c r="J117" s="189"/>
    </row>
    <row r="118" spans="1:10" x14ac:dyDescent="0.35">
      <c r="A118" s="316">
        <v>99</v>
      </c>
      <c r="B118" s="317">
        <v>1032400</v>
      </c>
      <c r="C118" s="315">
        <v>26043009000</v>
      </c>
      <c r="D118" s="315">
        <v>4635550000</v>
      </c>
      <c r="E118" s="315">
        <v>0</v>
      </c>
      <c r="F118" s="315">
        <v>923153675</v>
      </c>
      <c r="G118" s="315">
        <f>SUM(C118:F118)</f>
        <v>31601712675</v>
      </c>
      <c r="H118" s="316"/>
      <c r="I118" s="316" t="s">
        <v>257</v>
      </c>
      <c r="J118" s="316" t="s">
        <v>255</v>
      </c>
    </row>
    <row r="119" spans="1:10" x14ac:dyDescent="0.35">
      <c r="A119" s="316">
        <v>100</v>
      </c>
      <c r="B119" s="317">
        <v>1032600</v>
      </c>
      <c r="C119" s="315">
        <v>23184745900</v>
      </c>
      <c r="D119" s="315">
        <v>4366890000</v>
      </c>
      <c r="E119" s="315">
        <v>0</v>
      </c>
      <c r="F119" s="315">
        <v>1589398600</v>
      </c>
      <c r="G119" s="315">
        <f>SUM(C119:F119)</f>
        <v>29141034500</v>
      </c>
      <c r="H119" s="316"/>
      <c r="I119" s="316" t="s">
        <v>257</v>
      </c>
      <c r="J119" s="189" t="s">
        <v>255</v>
      </c>
    </row>
    <row r="120" spans="1:10" x14ac:dyDescent="0.35">
      <c r="A120" s="316">
        <v>101</v>
      </c>
      <c r="B120" s="317">
        <v>1052000</v>
      </c>
      <c r="C120" s="315">
        <v>32601402100</v>
      </c>
      <c r="D120" s="315">
        <v>20875690000</v>
      </c>
      <c r="E120" s="315">
        <v>0</v>
      </c>
      <c r="F120" s="315">
        <v>57781400</v>
      </c>
      <c r="G120" s="315">
        <f t="shared" si="1"/>
        <v>53534873500</v>
      </c>
      <c r="H120" s="316"/>
      <c r="I120" s="316"/>
      <c r="J120" s="316"/>
    </row>
    <row r="121" spans="1:10" x14ac:dyDescent="0.35">
      <c r="A121" s="316">
        <v>102</v>
      </c>
      <c r="B121" s="317">
        <v>1054200</v>
      </c>
      <c r="C121" s="315">
        <v>26206672100</v>
      </c>
      <c r="D121" s="315">
        <v>19898200000</v>
      </c>
      <c r="E121" s="315">
        <v>0</v>
      </c>
      <c r="F121" s="315">
        <v>1203292800</v>
      </c>
      <c r="G121" s="315">
        <f t="shared" si="1"/>
        <v>47308164900</v>
      </c>
      <c r="H121" s="316"/>
      <c r="I121" s="316"/>
      <c r="J121" s="316"/>
    </row>
    <row r="122" spans="1:10" x14ac:dyDescent="0.35">
      <c r="A122" s="318">
        <v>103</v>
      </c>
      <c r="B122" s="319">
        <v>1055500</v>
      </c>
      <c r="C122" s="320">
        <v>534358910800</v>
      </c>
      <c r="D122" s="320"/>
      <c r="E122" s="320">
        <v>0</v>
      </c>
      <c r="F122" s="320">
        <v>440998235230</v>
      </c>
      <c r="G122" s="320">
        <f t="shared" ref="G122:G178" si="2">SUM(C122:F122)</f>
        <v>975357146030</v>
      </c>
      <c r="H122" s="318" t="s">
        <v>245</v>
      </c>
      <c r="I122" s="318" t="s">
        <v>257</v>
      </c>
      <c r="J122" s="318"/>
    </row>
    <row r="123" spans="1:10" x14ac:dyDescent="0.35">
      <c r="A123" s="316">
        <v>104</v>
      </c>
      <c r="B123" s="317">
        <v>1056000</v>
      </c>
      <c r="C123" s="315">
        <v>32384720100</v>
      </c>
      <c r="D123" s="315">
        <v>27172500000</v>
      </c>
      <c r="E123" s="315">
        <v>0</v>
      </c>
      <c r="F123" s="315">
        <v>5140488000</v>
      </c>
      <c r="G123" s="315">
        <f t="shared" si="2"/>
        <v>64697708100</v>
      </c>
      <c r="H123" s="316"/>
      <c r="I123" s="316"/>
      <c r="J123" s="316"/>
    </row>
    <row r="124" spans="1:10" x14ac:dyDescent="0.35">
      <c r="A124" s="316">
        <v>105</v>
      </c>
      <c r="B124" s="317">
        <v>1058000</v>
      </c>
      <c r="C124" s="315">
        <v>42370400500</v>
      </c>
      <c r="D124" s="315">
        <v>26792600000</v>
      </c>
      <c r="E124" s="315">
        <v>0</v>
      </c>
      <c r="F124" s="315">
        <v>11198397275</v>
      </c>
      <c r="G124" s="315">
        <f t="shared" si="2"/>
        <v>80361397775</v>
      </c>
      <c r="H124" s="316"/>
      <c r="I124" s="316"/>
      <c r="J124" s="316"/>
    </row>
    <row r="125" spans="1:10" x14ac:dyDescent="0.35">
      <c r="A125" s="316">
        <v>106</v>
      </c>
      <c r="B125" s="317">
        <v>1060000</v>
      </c>
      <c r="C125" s="315">
        <v>38754673700</v>
      </c>
      <c r="D125" s="315">
        <v>22222235000</v>
      </c>
      <c r="E125" s="315">
        <v>0</v>
      </c>
      <c r="F125" s="315">
        <v>14463301200</v>
      </c>
      <c r="G125" s="315">
        <f t="shared" si="2"/>
        <v>75440209900</v>
      </c>
      <c r="H125" s="316"/>
      <c r="I125" s="316"/>
      <c r="J125" s="316"/>
    </row>
    <row r="126" spans="1:10" x14ac:dyDescent="0.35">
      <c r="A126" s="316">
        <v>107</v>
      </c>
      <c r="B126" s="317">
        <v>1061000</v>
      </c>
      <c r="C126" s="315">
        <v>20673564400</v>
      </c>
      <c r="D126" s="315">
        <v>18781680000</v>
      </c>
      <c r="E126" s="315">
        <v>0</v>
      </c>
      <c r="F126" s="315">
        <v>858807600</v>
      </c>
      <c r="G126" s="315">
        <f t="shared" si="2"/>
        <v>40314052000</v>
      </c>
      <c r="H126" s="316"/>
      <c r="I126" s="316"/>
      <c r="J126" s="316"/>
    </row>
    <row r="127" spans="1:10" x14ac:dyDescent="0.35">
      <c r="A127" s="316">
        <v>108</v>
      </c>
      <c r="B127" s="317">
        <v>1062000</v>
      </c>
      <c r="C127" s="315">
        <v>30155265300</v>
      </c>
      <c r="D127" s="315">
        <v>38774040000</v>
      </c>
      <c r="E127" s="315">
        <v>0</v>
      </c>
      <c r="F127" s="315">
        <v>10692118675</v>
      </c>
      <c r="G127" s="315">
        <f t="shared" si="2"/>
        <v>79621423975</v>
      </c>
      <c r="H127" s="316"/>
      <c r="I127" s="316"/>
      <c r="J127" s="316"/>
    </row>
    <row r="128" spans="1:10" x14ac:dyDescent="0.35">
      <c r="A128" s="316">
        <v>109</v>
      </c>
      <c r="B128" s="317">
        <v>1062200</v>
      </c>
      <c r="C128" s="315">
        <v>30051556900</v>
      </c>
      <c r="D128" s="315">
        <v>30518110000</v>
      </c>
      <c r="E128" s="315">
        <v>0</v>
      </c>
      <c r="F128" s="315">
        <v>1946222985</v>
      </c>
      <c r="G128" s="315">
        <f t="shared" si="2"/>
        <v>62515889885</v>
      </c>
      <c r="H128" s="316"/>
      <c r="I128" s="316"/>
      <c r="J128" s="316"/>
    </row>
    <row r="129" spans="1:10" x14ac:dyDescent="0.35">
      <c r="A129" s="316">
        <v>110</v>
      </c>
      <c r="B129" s="317">
        <v>1064000</v>
      </c>
      <c r="C129" s="315">
        <v>58630787800</v>
      </c>
      <c r="D129" s="315">
        <v>36386850000</v>
      </c>
      <c r="E129" s="315">
        <v>0</v>
      </c>
      <c r="F129" s="315">
        <v>3191452800</v>
      </c>
      <c r="G129" s="315">
        <f t="shared" si="2"/>
        <v>98209090600</v>
      </c>
      <c r="H129" s="316"/>
      <c r="I129" s="316"/>
      <c r="J129" s="316"/>
    </row>
    <row r="130" spans="1:10" x14ac:dyDescent="0.35">
      <c r="A130" s="316">
        <v>111</v>
      </c>
      <c r="B130" s="317">
        <v>1066000</v>
      </c>
      <c r="C130" s="315">
        <v>25385494900</v>
      </c>
      <c r="D130" s="315">
        <v>14751080000</v>
      </c>
      <c r="E130" s="315">
        <v>0</v>
      </c>
      <c r="F130" s="315">
        <v>4523565600</v>
      </c>
      <c r="G130" s="315">
        <f t="shared" si="2"/>
        <v>44660140500</v>
      </c>
      <c r="H130" s="316"/>
      <c r="I130" s="316"/>
      <c r="J130" s="316"/>
    </row>
    <row r="131" spans="1:10" x14ac:dyDescent="0.35">
      <c r="A131" s="316">
        <v>112</v>
      </c>
      <c r="B131" s="317">
        <v>1066200</v>
      </c>
      <c r="C131" s="315">
        <v>28579989300</v>
      </c>
      <c r="D131" s="315">
        <v>8655890000</v>
      </c>
      <c r="E131" s="315">
        <v>0</v>
      </c>
      <c r="F131" s="315">
        <v>1415332800</v>
      </c>
      <c r="G131" s="315">
        <f t="shared" si="2"/>
        <v>38651212100</v>
      </c>
      <c r="H131" s="316"/>
      <c r="I131" s="316"/>
      <c r="J131" s="316"/>
    </row>
    <row r="132" spans="1:10" x14ac:dyDescent="0.35">
      <c r="A132" s="316">
        <v>113</v>
      </c>
      <c r="B132" s="317">
        <v>1066400</v>
      </c>
      <c r="C132" s="315">
        <v>7202790500</v>
      </c>
      <c r="D132" s="315">
        <v>14851410000</v>
      </c>
      <c r="E132" s="315">
        <v>0</v>
      </c>
      <c r="F132" s="315">
        <v>609540800</v>
      </c>
      <c r="G132" s="315">
        <f t="shared" si="2"/>
        <v>22663741300</v>
      </c>
      <c r="H132" s="316"/>
      <c r="I132" s="316"/>
      <c r="J132" s="316"/>
    </row>
    <row r="133" spans="1:10" x14ac:dyDescent="0.35">
      <c r="A133" s="318">
        <v>114</v>
      </c>
      <c r="B133" s="319">
        <v>1066600</v>
      </c>
      <c r="C133" s="320">
        <v>489280262300</v>
      </c>
      <c r="D133" s="320"/>
      <c r="E133" s="320">
        <v>0</v>
      </c>
      <c r="F133" s="320">
        <v>121398261884</v>
      </c>
      <c r="G133" s="320">
        <f t="shared" si="2"/>
        <v>610678524184</v>
      </c>
      <c r="H133" s="318" t="s">
        <v>245</v>
      </c>
      <c r="I133" s="318" t="s">
        <v>257</v>
      </c>
      <c r="J133" s="318"/>
    </row>
    <row r="134" spans="1:10" x14ac:dyDescent="0.35">
      <c r="A134" s="318">
        <v>115</v>
      </c>
      <c r="B134" s="319">
        <v>1066800</v>
      </c>
      <c r="C134" s="320">
        <v>155987786900</v>
      </c>
      <c r="D134" s="320"/>
      <c r="E134" s="320">
        <v>0</v>
      </c>
      <c r="F134" s="320">
        <v>50571109000</v>
      </c>
      <c r="G134" s="320">
        <f t="shared" si="2"/>
        <v>206558895900</v>
      </c>
      <c r="H134" s="318" t="s">
        <v>245</v>
      </c>
      <c r="I134" s="318" t="s">
        <v>257</v>
      </c>
      <c r="J134" s="318"/>
    </row>
    <row r="135" spans="1:10" x14ac:dyDescent="0.35">
      <c r="A135" s="316">
        <v>116</v>
      </c>
      <c r="B135" s="317">
        <v>1068000</v>
      </c>
      <c r="C135" s="315">
        <v>43891184900</v>
      </c>
      <c r="D135" s="315">
        <v>38906700000</v>
      </c>
      <c r="E135" s="315">
        <v>0</v>
      </c>
      <c r="F135" s="315">
        <v>8860280610</v>
      </c>
      <c r="G135" s="315">
        <f t="shared" si="2"/>
        <v>91658165510</v>
      </c>
      <c r="H135" s="316"/>
      <c r="I135" s="316"/>
      <c r="J135" s="316"/>
    </row>
    <row r="136" spans="1:10" x14ac:dyDescent="0.35">
      <c r="A136" s="316">
        <v>117</v>
      </c>
      <c r="B136" s="317">
        <v>1068100</v>
      </c>
      <c r="C136" s="315">
        <v>43586130500</v>
      </c>
      <c r="D136" s="315">
        <v>24186150000</v>
      </c>
      <c r="E136" s="315">
        <v>0</v>
      </c>
      <c r="F136" s="315">
        <v>1092592200</v>
      </c>
      <c r="G136" s="315">
        <f t="shared" si="2"/>
        <v>68864872700</v>
      </c>
      <c r="H136" s="316"/>
      <c r="I136" s="316"/>
      <c r="J136" s="316"/>
    </row>
    <row r="137" spans="1:10" x14ac:dyDescent="0.35">
      <c r="A137" s="316">
        <v>118</v>
      </c>
      <c r="B137" s="317">
        <v>1068200</v>
      </c>
      <c r="C137" s="315">
        <v>52418905200</v>
      </c>
      <c r="D137" s="315">
        <v>46235120000</v>
      </c>
      <c r="E137" s="315">
        <v>0</v>
      </c>
      <c r="F137" s="315">
        <v>3158843210</v>
      </c>
      <c r="G137" s="315">
        <f t="shared" si="2"/>
        <v>101812868410</v>
      </c>
      <c r="H137" s="316"/>
      <c r="I137" s="316"/>
      <c r="J137" s="316"/>
    </row>
    <row r="138" spans="1:10" x14ac:dyDescent="0.35">
      <c r="A138" s="316">
        <v>119</v>
      </c>
      <c r="B138" s="317">
        <v>1070000</v>
      </c>
      <c r="C138" s="315">
        <v>51802250200</v>
      </c>
      <c r="D138" s="315">
        <v>16318500000</v>
      </c>
      <c r="E138" s="315">
        <v>0</v>
      </c>
      <c r="F138" s="315">
        <v>3526020000</v>
      </c>
      <c r="G138" s="315">
        <f t="shared" si="2"/>
        <v>71646770200</v>
      </c>
      <c r="H138" s="316"/>
      <c r="I138" s="316"/>
      <c r="J138" s="316"/>
    </row>
    <row r="139" spans="1:10" x14ac:dyDescent="0.35">
      <c r="A139" s="316">
        <v>120</v>
      </c>
      <c r="B139" s="317">
        <v>1070400</v>
      </c>
      <c r="C139" s="315">
        <v>59592274200</v>
      </c>
      <c r="D139" s="315">
        <v>16474050000</v>
      </c>
      <c r="E139" s="315">
        <v>0</v>
      </c>
      <c r="F139" s="315">
        <v>670101160</v>
      </c>
      <c r="G139" s="315">
        <f t="shared" si="2"/>
        <v>76736425360</v>
      </c>
      <c r="H139" s="316"/>
      <c r="I139" s="316"/>
      <c r="J139" s="316"/>
    </row>
    <row r="140" spans="1:10" x14ac:dyDescent="0.35">
      <c r="A140" s="316">
        <v>121</v>
      </c>
      <c r="B140" s="317">
        <v>1072000</v>
      </c>
      <c r="C140" s="315">
        <v>42415474300</v>
      </c>
      <c r="D140" s="315">
        <v>31560350000</v>
      </c>
      <c r="E140" s="315">
        <v>0</v>
      </c>
      <c r="F140" s="315">
        <v>9658194000</v>
      </c>
      <c r="G140" s="315">
        <f t="shared" si="2"/>
        <v>83634018300</v>
      </c>
      <c r="H140" s="316"/>
      <c r="I140" s="316"/>
      <c r="J140" s="316"/>
    </row>
    <row r="141" spans="1:10" x14ac:dyDescent="0.35">
      <c r="A141" s="316">
        <v>122</v>
      </c>
      <c r="B141" s="317">
        <v>1072400</v>
      </c>
      <c r="C141" s="315">
        <v>16773054800</v>
      </c>
      <c r="D141" s="315">
        <v>19378240000</v>
      </c>
      <c r="E141" s="315">
        <v>0</v>
      </c>
      <c r="F141" s="315">
        <v>1911529200</v>
      </c>
      <c r="G141" s="315">
        <f t="shared" si="2"/>
        <v>38062824000</v>
      </c>
      <c r="H141" s="316"/>
      <c r="I141" s="316"/>
      <c r="J141" s="316"/>
    </row>
    <row r="142" spans="1:10" x14ac:dyDescent="0.35">
      <c r="A142" s="316">
        <v>123</v>
      </c>
      <c r="B142" s="317">
        <v>1074000</v>
      </c>
      <c r="C142" s="315">
        <v>22854919600</v>
      </c>
      <c r="D142" s="315">
        <v>29105680000</v>
      </c>
      <c r="E142" s="315">
        <v>0</v>
      </c>
      <c r="F142" s="315">
        <v>2832206395</v>
      </c>
      <c r="G142" s="315">
        <f t="shared" si="2"/>
        <v>54792805995</v>
      </c>
      <c r="H142" s="316"/>
      <c r="I142" s="316"/>
      <c r="J142" s="316"/>
    </row>
    <row r="143" spans="1:10" x14ac:dyDescent="0.35">
      <c r="A143" s="316">
        <v>124</v>
      </c>
      <c r="B143" s="317">
        <v>1074200</v>
      </c>
      <c r="C143" s="315">
        <v>27553636100</v>
      </c>
      <c r="D143" s="315">
        <v>19647260000</v>
      </c>
      <c r="E143" s="315">
        <v>0</v>
      </c>
      <c r="F143" s="315">
        <v>1979724000</v>
      </c>
      <c r="G143" s="315">
        <f t="shared" si="2"/>
        <v>49180620100</v>
      </c>
      <c r="H143" s="316"/>
      <c r="I143" s="316"/>
      <c r="J143" s="316"/>
    </row>
    <row r="144" spans="1:10" x14ac:dyDescent="0.35">
      <c r="A144" s="316">
        <v>125</v>
      </c>
      <c r="B144" s="317">
        <v>1076000</v>
      </c>
      <c r="C144" s="315">
        <v>18294038700</v>
      </c>
      <c r="D144" s="315">
        <v>24290870000</v>
      </c>
      <c r="E144" s="315">
        <v>0</v>
      </c>
      <c r="F144" s="315">
        <v>11040828395</v>
      </c>
      <c r="G144" s="315">
        <f t="shared" si="2"/>
        <v>53625737095</v>
      </c>
      <c r="H144" s="316"/>
      <c r="I144" s="316"/>
      <c r="J144" s="316"/>
    </row>
    <row r="145" spans="1:10" x14ac:dyDescent="0.35">
      <c r="A145" s="316">
        <v>126</v>
      </c>
      <c r="B145" s="317">
        <v>1076200</v>
      </c>
      <c r="C145" s="315">
        <v>31948555400</v>
      </c>
      <c r="D145" s="315">
        <v>20729910000</v>
      </c>
      <c r="E145" s="315">
        <v>0</v>
      </c>
      <c r="F145" s="315">
        <v>1844434450</v>
      </c>
      <c r="G145" s="315">
        <f t="shared" si="2"/>
        <v>54522899850</v>
      </c>
      <c r="H145" s="316"/>
      <c r="I145" s="316"/>
      <c r="J145" s="316"/>
    </row>
    <row r="146" spans="1:10" x14ac:dyDescent="0.35">
      <c r="A146" s="318">
        <v>127</v>
      </c>
      <c r="B146" s="319">
        <v>1077700</v>
      </c>
      <c r="C146" s="320">
        <v>91564221200</v>
      </c>
      <c r="D146" s="320"/>
      <c r="E146" s="320">
        <v>0</v>
      </c>
      <c r="F146" s="320">
        <v>207585983127</v>
      </c>
      <c r="G146" s="320">
        <f t="shared" si="2"/>
        <v>299150204327</v>
      </c>
      <c r="H146" s="318" t="s">
        <v>245</v>
      </c>
      <c r="I146" s="318" t="s">
        <v>257</v>
      </c>
      <c r="J146" s="318"/>
    </row>
    <row r="147" spans="1:10" x14ac:dyDescent="0.35">
      <c r="A147" s="316">
        <v>128</v>
      </c>
      <c r="B147" s="317">
        <v>1078000</v>
      </c>
      <c r="C147" s="315">
        <v>32362020000</v>
      </c>
      <c r="D147" s="315">
        <v>24299200000</v>
      </c>
      <c r="E147" s="315">
        <v>0</v>
      </c>
      <c r="F147" s="315">
        <v>1464223230</v>
      </c>
      <c r="G147" s="315">
        <f t="shared" si="2"/>
        <v>58125443230</v>
      </c>
      <c r="H147" s="316"/>
      <c r="I147" s="316"/>
      <c r="J147" s="316"/>
    </row>
    <row r="148" spans="1:10" x14ac:dyDescent="0.35">
      <c r="A148" s="316">
        <v>129</v>
      </c>
      <c r="B148" s="317">
        <v>1080000</v>
      </c>
      <c r="C148" s="315">
        <v>27309319900</v>
      </c>
      <c r="D148" s="315">
        <v>17889750000</v>
      </c>
      <c r="E148" s="315">
        <v>0</v>
      </c>
      <c r="F148" s="315">
        <v>5775078100</v>
      </c>
      <c r="G148" s="315">
        <f t="shared" si="2"/>
        <v>50974148000</v>
      </c>
      <c r="H148" s="316"/>
      <c r="I148" s="316"/>
      <c r="J148" s="316"/>
    </row>
    <row r="149" spans="1:10" x14ac:dyDescent="0.35">
      <c r="A149" s="316">
        <v>130</v>
      </c>
      <c r="B149" s="317">
        <v>1082000</v>
      </c>
      <c r="C149" s="315">
        <v>40149058400</v>
      </c>
      <c r="D149" s="315">
        <v>27377930000</v>
      </c>
      <c r="E149" s="315">
        <v>0</v>
      </c>
      <c r="F149" s="315">
        <v>16785770875</v>
      </c>
      <c r="G149" s="315">
        <f t="shared" si="2"/>
        <v>84312759275</v>
      </c>
      <c r="H149" s="316"/>
      <c r="I149" s="316"/>
      <c r="J149" s="316"/>
    </row>
    <row r="150" spans="1:10" x14ac:dyDescent="0.35">
      <c r="A150" s="316">
        <v>131</v>
      </c>
      <c r="B150" s="317">
        <v>1082100</v>
      </c>
      <c r="C150" s="315">
        <v>10109201100</v>
      </c>
      <c r="D150" s="315">
        <v>13909250000</v>
      </c>
      <c r="E150" s="315">
        <v>0</v>
      </c>
      <c r="F150" s="315">
        <v>6687240000</v>
      </c>
      <c r="G150" s="315">
        <f t="shared" si="2"/>
        <v>30705691100</v>
      </c>
      <c r="H150" s="316"/>
      <c r="I150" s="316"/>
      <c r="J150" s="316"/>
    </row>
    <row r="151" spans="1:10" x14ac:dyDescent="0.35">
      <c r="A151" s="316">
        <v>132</v>
      </c>
      <c r="B151" s="317">
        <v>1082200</v>
      </c>
      <c r="C151" s="315">
        <v>8968300900</v>
      </c>
      <c r="D151" s="315">
        <v>17712120000</v>
      </c>
      <c r="E151" s="315">
        <v>0</v>
      </c>
      <c r="F151" s="315">
        <v>3524674800</v>
      </c>
      <c r="G151" s="315">
        <f t="shared" si="2"/>
        <v>30205095700</v>
      </c>
      <c r="H151" s="316"/>
      <c r="I151" s="316"/>
      <c r="J151" s="316"/>
    </row>
    <row r="152" spans="1:10" x14ac:dyDescent="0.35">
      <c r="A152" s="316">
        <v>133</v>
      </c>
      <c r="B152" s="317">
        <v>1082400</v>
      </c>
      <c r="C152" s="315">
        <v>30185418300</v>
      </c>
      <c r="D152" s="315">
        <v>18861470000</v>
      </c>
      <c r="E152" s="315">
        <v>0</v>
      </c>
      <c r="F152" s="315">
        <v>2306562000</v>
      </c>
      <c r="G152" s="315">
        <f t="shared" si="2"/>
        <v>51353450300</v>
      </c>
      <c r="H152" s="316"/>
      <c r="I152" s="316"/>
      <c r="J152" s="316"/>
    </row>
    <row r="153" spans="1:10" x14ac:dyDescent="0.35">
      <c r="A153" s="316">
        <v>134</v>
      </c>
      <c r="B153" s="317">
        <v>1084000</v>
      </c>
      <c r="C153" s="315">
        <v>51488507200</v>
      </c>
      <c r="D153" s="315">
        <v>28046490000</v>
      </c>
      <c r="E153" s="315">
        <v>0</v>
      </c>
      <c r="F153" s="315">
        <v>4467037350</v>
      </c>
      <c r="G153" s="315">
        <f t="shared" si="2"/>
        <v>84002034550</v>
      </c>
      <c r="H153" s="316"/>
      <c r="I153" s="316"/>
      <c r="J153" s="316"/>
    </row>
    <row r="154" spans="1:10" x14ac:dyDescent="0.35">
      <c r="A154" s="316">
        <v>135</v>
      </c>
      <c r="B154" s="317">
        <v>1084200</v>
      </c>
      <c r="C154" s="315">
        <v>35242507000</v>
      </c>
      <c r="D154" s="315">
        <v>11886300000</v>
      </c>
      <c r="E154" s="315">
        <v>0</v>
      </c>
      <c r="F154" s="315">
        <v>634826250</v>
      </c>
      <c r="G154" s="315">
        <f t="shared" si="2"/>
        <v>47763633250</v>
      </c>
      <c r="H154" s="316"/>
      <c r="I154" s="316"/>
      <c r="J154" s="316"/>
    </row>
    <row r="155" spans="1:10" x14ac:dyDescent="0.35">
      <c r="A155" s="316">
        <v>136</v>
      </c>
      <c r="B155" s="317">
        <v>1086000</v>
      </c>
      <c r="C155" s="315">
        <v>22986176800</v>
      </c>
      <c r="D155" s="315">
        <v>28428450000</v>
      </c>
      <c r="E155" s="315">
        <v>0</v>
      </c>
      <c r="F155" s="315">
        <v>7584214800</v>
      </c>
      <c r="G155" s="315">
        <f t="shared" si="2"/>
        <v>58998841600</v>
      </c>
      <c r="H155" s="316"/>
      <c r="I155" s="316"/>
      <c r="J155" s="316"/>
    </row>
    <row r="156" spans="1:10" x14ac:dyDescent="0.35">
      <c r="A156" s="316">
        <v>137</v>
      </c>
      <c r="B156" s="317">
        <v>1086200</v>
      </c>
      <c r="C156" s="315">
        <v>4582730400</v>
      </c>
      <c r="D156" s="315">
        <v>16527760000</v>
      </c>
      <c r="E156" s="315">
        <v>0</v>
      </c>
      <c r="F156" s="315">
        <v>6929148000</v>
      </c>
      <c r="G156" s="315">
        <f t="shared" si="2"/>
        <v>28039638400</v>
      </c>
      <c r="H156" s="316"/>
      <c r="I156" s="316"/>
      <c r="J156" s="316"/>
    </row>
    <row r="157" spans="1:10" x14ac:dyDescent="0.35">
      <c r="A157" s="316">
        <v>138</v>
      </c>
      <c r="B157" s="317">
        <v>1094200</v>
      </c>
      <c r="C157" s="315">
        <v>20112236000</v>
      </c>
      <c r="D157" s="315">
        <v>7274760000</v>
      </c>
      <c r="E157" s="315">
        <v>0</v>
      </c>
      <c r="F157" s="315">
        <v>1040728800</v>
      </c>
      <c r="G157" s="315">
        <f>SUM(C157:F157)</f>
        <v>28427724800</v>
      </c>
      <c r="H157" s="189"/>
      <c r="I157" s="189"/>
      <c r="J157" s="316"/>
    </row>
    <row r="158" spans="1:10" x14ac:dyDescent="0.35">
      <c r="A158" s="316">
        <v>139</v>
      </c>
      <c r="B158" s="317">
        <v>1088000</v>
      </c>
      <c r="C158" s="315">
        <v>76053923200</v>
      </c>
      <c r="D158" s="315">
        <v>54427520000</v>
      </c>
      <c r="E158" s="315">
        <v>0</v>
      </c>
      <c r="F158" s="315">
        <v>13860295199</v>
      </c>
      <c r="G158" s="315">
        <f t="shared" si="2"/>
        <v>144341738399</v>
      </c>
      <c r="H158" s="316"/>
      <c r="I158" s="316"/>
      <c r="J158" s="316"/>
    </row>
    <row r="159" spans="1:10" x14ac:dyDescent="0.35">
      <c r="A159" s="316">
        <v>140</v>
      </c>
      <c r="B159" s="317">
        <v>1090000</v>
      </c>
      <c r="C159" s="315">
        <v>47851240500</v>
      </c>
      <c r="D159" s="315">
        <v>77674550000</v>
      </c>
      <c r="E159" s="315">
        <v>0</v>
      </c>
      <c r="F159" s="315">
        <v>2135640100</v>
      </c>
      <c r="G159" s="315">
        <f t="shared" si="2"/>
        <v>127661430600</v>
      </c>
      <c r="H159" s="316"/>
      <c r="I159" s="316"/>
      <c r="J159" s="316"/>
    </row>
    <row r="160" spans="1:10" x14ac:dyDescent="0.35">
      <c r="A160" s="316">
        <v>141</v>
      </c>
      <c r="B160" s="317">
        <v>1090100</v>
      </c>
      <c r="C160" s="315">
        <v>36502468300</v>
      </c>
      <c r="D160" s="315">
        <v>25662030000</v>
      </c>
      <c r="E160" s="315">
        <v>0</v>
      </c>
      <c r="F160" s="315">
        <v>1717389655</v>
      </c>
      <c r="G160" s="315">
        <f t="shared" si="2"/>
        <v>63881887955</v>
      </c>
      <c r="H160" s="316"/>
      <c r="I160" s="316"/>
      <c r="J160" s="316"/>
    </row>
    <row r="161" spans="1:10" x14ac:dyDescent="0.35">
      <c r="A161" s="316">
        <v>142</v>
      </c>
      <c r="B161" s="317">
        <v>1090200</v>
      </c>
      <c r="C161" s="315">
        <v>43086487600</v>
      </c>
      <c r="D161" s="315">
        <v>18148785000</v>
      </c>
      <c r="E161" s="315">
        <v>0</v>
      </c>
      <c r="F161" s="315">
        <v>1544541100</v>
      </c>
      <c r="G161" s="315">
        <f t="shared" si="2"/>
        <v>62779813700</v>
      </c>
      <c r="H161" s="316"/>
      <c r="I161" s="316"/>
      <c r="J161" s="316"/>
    </row>
    <row r="162" spans="1:10" x14ac:dyDescent="0.35">
      <c r="A162" s="316">
        <v>143</v>
      </c>
      <c r="B162" s="317">
        <v>1090300</v>
      </c>
      <c r="C162" s="315">
        <v>24869489400</v>
      </c>
      <c r="D162" s="315">
        <v>7793750000</v>
      </c>
      <c r="E162" s="315">
        <v>0</v>
      </c>
      <c r="F162" s="315">
        <v>1900265250</v>
      </c>
      <c r="G162" s="315">
        <f t="shared" si="2"/>
        <v>34563504650</v>
      </c>
      <c r="H162" s="316"/>
      <c r="I162" s="316"/>
      <c r="J162" s="316"/>
    </row>
    <row r="163" spans="1:10" x14ac:dyDescent="0.35">
      <c r="A163" s="316">
        <v>144</v>
      </c>
      <c r="B163" s="317">
        <v>1090400</v>
      </c>
      <c r="C163" s="315">
        <v>32879701800</v>
      </c>
      <c r="D163" s="315">
        <v>17162200000</v>
      </c>
      <c r="E163" s="315">
        <v>0</v>
      </c>
      <c r="F163" s="315">
        <v>3438991480</v>
      </c>
      <c r="G163" s="315">
        <f t="shared" si="2"/>
        <v>53480893280</v>
      </c>
      <c r="H163" s="316"/>
      <c r="I163" s="316"/>
      <c r="J163" s="316"/>
    </row>
    <row r="164" spans="1:10" x14ac:dyDescent="0.35">
      <c r="A164" s="316">
        <v>145</v>
      </c>
      <c r="B164" s="317">
        <v>1090600</v>
      </c>
      <c r="C164" s="315">
        <v>11799313300</v>
      </c>
      <c r="D164" s="315">
        <v>13326190000</v>
      </c>
      <c r="E164" s="315">
        <v>0</v>
      </c>
      <c r="F164" s="315">
        <v>808507800</v>
      </c>
      <c r="G164" s="315">
        <f t="shared" si="2"/>
        <v>25934011100</v>
      </c>
      <c r="H164" s="316"/>
      <c r="I164" s="316"/>
      <c r="J164" s="316"/>
    </row>
    <row r="165" spans="1:10" x14ac:dyDescent="0.35">
      <c r="A165" s="316">
        <v>146</v>
      </c>
      <c r="B165" s="317">
        <v>1090800</v>
      </c>
      <c r="C165" s="315">
        <v>40421295900</v>
      </c>
      <c r="D165" s="315">
        <v>16462605000</v>
      </c>
      <c r="E165" s="315">
        <v>0</v>
      </c>
      <c r="F165" s="315">
        <v>1951842025</v>
      </c>
      <c r="G165" s="315">
        <f t="shared" si="2"/>
        <v>58835742925</v>
      </c>
      <c r="H165" s="316"/>
      <c r="I165" s="316"/>
      <c r="J165" s="316"/>
    </row>
    <row r="166" spans="1:10" x14ac:dyDescent="0.35">
      <c r="A166" s="316">
        <v>147</v>
      </c>
      <c r="B166" s="317">
        <v>1091000</v>
      </c>
      <c r="C166" s="315">
        <v>29280472900</v>
      </c>
      <c r="D166" s="315">
        <v>12267200000</v>
      </c>
      <c r="E166" s="315">
        <v>0</v>
      </c>
      <c r="F166" s="315">
        <v>5432004695</v>
      </c>
      <c r="G166" s="315">
        <f t="shared" si="2"/>
        <v>46979677595</v>
      </c>
      <c r="H166" s="316"/>
      <c r="I166" s="316"/>
      <c r="J166" s="316"/>
    </row>
    <row r="167" spans="1:10" x14ac:dyDescent="0.35">
      <c r="A167" s="316">
        <v>148</v>
      </c>
      <c r="B167" s="317">
        <v>1091200</v>
      </c>
      <c r="C167" s="315">
        <v>11068331700</v>
      </c>
      <c r="D167" s="315">
        <v>8486990000</v>
      </c>
      <c r="E167" s="315">
        <v>0</v>
      </c>
      <c r="F167" s="315">
        <v>544441200</v>
      </c>
      <c r="G167" s="315">
        <f t="shared" si="2"/>
        <v>20099762900</v>
      </c>
      <c r="H167" s="316"/>
      <c r="I167" s="316"/>
      <c r="J167" s="316"/>
    </row>
    <row r="168" spans="1:10" x14ac:dyDescent="0.35">
      <c r="A168" s="316">
        <v>149</v>
      </c>
      <c r="B168" s="317">
        <v>1092000</v>
      </c>
      <c r="C168" s="315">
        <v>18527511800</v>
      </c>
      <c r="D168" s="315">
        <v>14304100000</v>
      </c>
      <c r="E168" s="315">
        <v>0</v>
      </c>
      <c r="F168" s="315">
        <v>635017200</v>
      </c>
      <c r="G168" s="315">
        <f t="shared" si="2"/>
        <v>33466629000</v>
      </c>
      <c r="H168" s="316"/>
      <c r="I168" s="316"/>
      <c r="J168" s="316"/>
    </row>
    <row r="169" spans="1:10" x14ac:dyDescent="0.35">
      <c r="A169" s="316">
        <v>150</v>
      </c>
      <c r="B169" s="317">
        <v>1092200</v>
      </c>
      <c r="C169" s="315">
        <v>13368057100</v>
      </c>
      <c r="D169" s="315">
        <v>11780170000</v>
      </c>
      <c r="E169" s="315">
        <v>0</v>
      </c>
      <c r="F169" s="315">
        <v>549363125</v>
      </c>
      <c r="G169" s="315">
        <f t="shared" si="2"/>
        <v>25697590225</v>
      </c>
      <c r="H169" s="316"/>
      <c r="I169" s="316"/>
      <c r="J169" s="316"/>
    </row>
    <row r="170" spans="1:10" x14ac:dyDescent="0.35">
      <c r="A170" s="316">
        <v>151</v>
      </c>
      <c r="B170" s="317">
        <v>1092300</v>
      </c>
      <c r="C170" s="315">
        <v>15538531700</v>
      </c>
      <c r="D170" s="315">
        <v>15662590000</v>
      </c>
      <c r="E170" s="315">
        <v>0</v>
      </c>
      <c r="F170" s="315">
        <v>404472000</v>
      </c>
      <c r="G170" s="315">
        <f t="shared" si="2"/>
        <v>31605593700</v>
      </c>
      <c r="H170" s="316"/>
      <c r="I170" s="316"/>
      <c r="J170" s="316"/>
    </row>
    <row r="171" spans="1:10" x14ac:dyDescent="0.35">
      <c r="A171" s="316">
        <v>152</v>
      </c>
      <c r="B171" s="317">
        <v>1092400</v>
      </c>
      <c r="C171" s="315">
        <v>22240734400</v>
      </c>
      <c r="D171" s="315">
        <v>22966970000</v>
      </c>
      <c r="E171" s="315">
        <v>0</v>
      </c>
      <c r="F171" s="315">
        <v>2021945100</v>
      </c>
      <c r="G171" s="315">
        <f t="shared" si="2"/>
        <v>47229649500</v>
      </c>
      <c r="H171" s="316"/>
      <c r="I171" s="316"/>
      <c r="J171" s="316"/>
    </row>
    <row r="172" spans="1:10" x14ac:dyDescent="0.35">
      <c r="A172" s="316">
        <v>153</v>
      </c>
      <c r="B172" s="317">
        <v>1092600</v>
      </c>
      <c r="C172" s="315">
        <v>19706557800</v>
      </c>
      <c r="D172" s="315">
        <v>22115840000</v>
      </c>
      <c r="E172" s="315">
        <v>0</v>
      </c>
      <c r="F172" s="315">
        <v>1289940350</v>
      </c>
      <c r="G172" s="315">
        <f t="shared" si="2"/>
        <v>43112338150</v>
      </c>
      <c r="H172" s="316"/>
      <c r="I172" s="316"/>
      <c r="J172" s="316"/>
    </row>
    <row r="173" spans="1:10" x14ac:dyDescent="0.35">
      <c r="A173" s="316">
        <v>154</v>
      </c>
      <c r="B173" s="317">
        <v>1092800</v>
      </c>
      <c r="C173" s="315">
        <v>46302712800</v>
      </c>
      <c r="D173" s="315">
        <v>16910990000</v>
      </c>
      <c r="E173" s="315">
        <v>0</v>
      </c>
      <c r="F173" s="315">
        <v>2450203450</v>
      </c>
      <c r="G173" s="315">
        <f t="shared" si="2"/>
        <v>65663906250</v>
      </c>
      <c r="H173" s="316"/>
      <c r="I173" s="316"/>
      <c r="J173" s="316"/>
    </row>
    <row r="174" spans="1:10" x14ac:dyDescent="0.35">
      <c r="A174" s="316">
        <v>155</v>
      </c>
      <c r="B174" s="317">
        <v>1093000</v>
      </c>
      <c r="C174" s="315">
        <v>0</v>
      </c>
      <c r="D174" s="315">
        <v>3495840000</v>
      </c>
      <c r="E174" s="315">
        <v>0</v>
      </c>
      <c r="F174" s="315">
        <v>0</v>
      </c>
      <c r="G174" s="315">
        <f t="shared" si="2"/>
        <v>3495840000</v>
      </c>
      <c r="H174" s="316"/>
      <c r="I174" s="316"/>
      <c r="J174" s="316"/>
    </row>
    <row r="175" spans="1:10" x14ac:dyDescent="0.35">
      <c r="A175" s="316">
        <v>156</v>
      </c>
      <c r="B175" s="317">
        <v>1093200</v>
      </c>
      <c r="C175" s="315">
        <v>0</v>
      </c>
      <c r="D175" s="315">
        <v>3819130000</v>
      </c>
      <c r="E175" s="315">
        <v>0</v>
      </c>
      <c r="F175" s="315">
        <v>0</v>
      </c>
      <c r="G175" s="315">
        <f t="shared" si="2"/>
        <v>3819130000</v>
      </c>
      <c r="H175" s="316"/>
      <c r="I175" s="316"/>
      <c r="J175" s="316"/>
    </row>
    <row r="176" spans="1:10" x14ac:dyDescent="0.35">
      <c r="A176" s="316">
        <v>157</v>
      </c>
      <c r="B176" s="317">
        <v>1094000</v>
      </c>
      <c r="C176" s="315">
        <v>22712504400</v>
      </c>
      <c r="D176" s="315">
        <v>14788280000</v>
      </c>
      <c r="E176" s="315">
        <v>0</v>
      </c>
      <c r="F176" s="315">
        <v>1051600100</v>
      </c>
      <c r="G176" s="315">
        <f t="shared" si="2"/>
        <v>38552384500</v>
      </c>
      <c r="H176" s="316"/>
      <c r="I176" s="316"/>
      <c r="J176" s="316"/>
    </row>
    <row r="177" spans="1:10" x14ac:dyDescent="0.35">
      <c r="A177" s="316">
        <v>158</v>
      </c>
      <c r="B177" s="317">
        <v>1094600</v>
      </c>
      <c r="C177" s="315">
        <v>34855708000</v>
      </c>
      <c r="D177" s="315">
        <v>7950945000</v>
      </c>
      <c r="E177" s="315">
        <v>0</v>
      </c>
      <c r="F177" s="315">
        <v>1573192075</v>
      </c>
      <c r="G177" s="315">
        <f t="shared" si="2"/>
        <v>44379845075</v>
      </c>
      <c r="H177" s="316"/>
      <c r="I177" s="189"/>
      <c r="J177" s="189"/>
    </row>
    <row r="178" spans="1:10" x14ac:dyDescent="0.35">
      <c r="A178" s="316">
        <v>159</v>
      </c>
      <c r="B178" s="317">
        <v>1094400</v>
      </c>
      <c r="C178" s="315">
        <v>10874728300</v>
      </c>
      <c r="D178" s="315">
        <v>12166770000</v>
      </c>
      <c r="E178" s="315">
        <v>0</v>
      </c>
      <c r="F178" s="315">
        <v>683111400</v>
      </c>
      <c r="G178" s="315">
        <f t="shared" si="2"/>
        <v>23724609700</v>
      </c>
      <c r="H178" s="316"/>
      <c r="I178" s="316"/>
      <c r="J178" s="316"/>
    </row>
    <row r="179" spans="1:10" x14ac:dyDescent="0.35">
      <c r="A179" s="316">
        <v>160</v>
      </c>
      <c r="B179" s="317">
        <v>1094500</v>
      </c>
      <c r="C179" s="315">
        <v>18006878700</v>
      </c>
      <c r="D179" s="315">
        <v>11848020000</v>
      </c>
      <c r="E179" s="315">
        <v>0</v>
      </c>
      <c r="F179" s="315">
        <v>793989425</v>
      </c>
      <c r="G179" s="315">
        <f t="shared" ref="G179:G183" si="3">SUM(C179:F179)</f>
        <v>30648888125</v>
      </c>
      <c r="H179" s="316"/>
      <c r="I179" s="316"/>
      <c r="J179" s="316"/>
    </row>
    <row r="180" spans="1:10" x14ac:dyDescent="0.35">
      <c r="A180" s="316">
        <v>161</v>
      </c>
      <c r="B180" s="317">
        <v>1086800</v>
      </c>
      <c r="C180" s="315">
        <v>127304564200</v>
      </c>
      <c r="D180" s="315"/>
      <c r="E180" s="315">
        <v>0</v>
      </c>
      <c r="F180" s="315">
        <v>15076102450</v>
      </c>
      <c r="G180" s="315">
        <f>SUM(C180:F180)</f>
        <v>142380666650</v>
      </c>
      <c r="H180" s="316"/>
      <c r="I180" s="316" t="s">
        <v>257</v>
      </c>
      <c r="J180" s="316" t="s">
        <v>255</v>
      </c>
    </row>
    <row r="181" spans="1:10" x14ac:dyDescent="0.35">
      <c r="A181" s="316">
        <v>162</v>
      </c>
      <c r="B181" s="317">
        <v>1094700</v>
      </c>
      <c r="C181" s="315">
        <v>18956045300</v>
      </c>
      <c r="D181" s="315">
        <v>12684950000</v>
      </c>
      <c r="E181" s="315">
        <v>0</v>
      </c>
      <c r="F181" s="315">
        <v>1162835200</v>
      </c>
      <c r="G181" s="315">
        <f t="shared" si="3"/>
        <v>32803830500</v>
      </c>
      <c r="H181" s="316"/>
      <c r="I181" s="316"/>
      <c r="J181" s="316"/>
    </row>
    <row r="182" spans="1:10" x14ac:dyDescent="0.35">
      <c r="A182" s="316">
        <v>163</v>
      </c>
      <c r="B182" s="317">
        <v>1094800</v>
      </c>
      <c r="C182" s="315">
        <v>19932452000</v>
      </c>
      <c r="D182" s="315">
        <v>15767130000</v>
      </c>
      <c r="E182" s="315">
        <v>0</v>
      </c>
      <c r="F182" s="315">
        <v>1024290000</v>
      </c>
      <c r="G182" s="315">
        <f t="shared" si="3"/>
        <v>36723872000</v>
      </c>
      <c r="H182" s="316"/>
      <c r="I182" s="316"/>
      <c r="J182" s="316"/>
    </row>
    <row r="183" spans="1:10" x14ac:dyDescent="0.35">
      <c r="A183" s="316">
        <v>164</v>
      </c>
      <c r="B183" s="317">
        <v>1098000</v>
      </c>
      <c r="C183" s="315">
        <v>12244665900</v>
      </c>
      <c r="D183" s="315">
        <v>29080760000</v>
      </c>
      <c r="E183" s="315">
        <v>0</v>
      </c>
      <c r="F183" s="315">
        <v>7969897250</v>
      </c>
      <c r="G183" s="315">
        <f t="shared" si="3"/>
        <v>49295323150</v>
      </c>
      <c r="H183" s="316"/>
      <c r="I183" s="316"/>
      <c r="J183" s="316"/>
    </row>
    <row r="184" spans="1:10" x14ac:dyDescent="0.35">
      <c r="A184" s="316">
        <v>165</v>
      </c>
      <c r="B184" s="317">
        <v>1099000</v>
      </c>
      <c r="C184" s="315"/>
      <c r="D184" s="315"/>
      <c r="E184" s="315"/>
      <c r="F184" s="315">
        <v>5390085225</v>
      </c>
      <c r="G184" s="315">
        <f t="shared" ref="G184" si="4">SUM(C184:F184)</f>
        <v>5390085225</v>
      </c>
      <c r="H184" s="316"/>
      <c r="I184" s="316"/>
      <c r="J184" s="316"/>
    </row>
    <row r="186" spans="1:10" x14ac:dyDescent="0.35">
      <c r="A186" s="312" t="s">
        <v>33</v>
      </c>
      <c r="B186" t="s">
        <v>521</v>
      </c>
    </row>
  </sheetData>
  <autoFilter ref="A19:K184" xr:uid="{D91D00AD-43E2-4365-BC2F-B16D82FC6A51}"/>
  <mergeCells count="2">
    <mergeCell ref="C3:F3"/>
    <mergeCell ref="A16:J16"/>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7BA5F-87DC-447F-9D7A-6CD08D6369E0}">
  <dimension ref="A1:P109"/>
  <sheetViews>
    <sheetView topLeftCell="A95" zoomScale="63" zoomScaleNormal="94" workbookViewId="0">
      <selection activeCell="D104" sqref="D104:D107"/>
    </sheetView>
  </sheetViews>
  <sheetFormatPr defaultRowHeight="12.5" x14ac:dyDescent="0.25"/>
  <cols>
    <col min="1" max="1" width="8.7265625" style="43"/>
    <col min="2" max="2" width="24" style="43" customWidth="1"/>
    <col min="3" max="3" width="68.453125" style="43" bestFit="1" customWidth="1"/>
    <col min="4" max="4" width="40.36328125" style="43" customWidth="1"/>
    <col min="5" max="5" width="29" style="43" bestFit="1" customWidth="1"/>
    <col min="6" max="6" width="14.1796875" style="43" customWidth="1"/>
    <col min="7" max="7" width="23.08984375" style="43" bestFit="1" customWidth="1"/>
    <col min="8" max="8" width="20" style="43" bestFit="1" customWidth="1"/>
    <col min="9" max="9" width="13.54296875" style="43" bestFit="1" customWidth="1"/>
    <col min="10" max="10" width="5.08984375" style="43" bestFit="1" customWidth="1"/>
    <col min="11" max="16384" width="8.7265625" style="43"/>
  </cols>
  <sheetData>
    <row r="1" spans="1:16" ht="16.25" customHeight="1" x14ac:dyDescent="0.3">
      <c r="A1" s="324" t="s">
        <v>0</v>
      </c>
      <c r="B1" s="325" t="s">
        <v>1</v>
      </c>
      <c r="C1" s="326"/>
      <c r="D1" s="327"/>
      <c r="E1" s="328"/>
      <c r="F1" s="328"/>
      <c r="G1" s="329"/>
    </row>
    <row r="2" spans="1:16" ht="16.25" customHeight="1" x14ac:dyDescent="0.3">
      <c r="A2" s="330" t="s">
        <v>2</v>
      </c>
      <c r="B2" s="331">
        <v>44561</v>
      </c>
      <c r="C2" s="332"/>
      <c r="D2" s="332"/>
      <c r="E2" s="332"/>
      <c r="F2" s="332"/>
      <c r="G2" s="333"/>
    </row>
    <row r="3" spans="1:16" ht="13.5" thickBot="1" x14ac:dyDescent="0.35">
      <c r="A3" s="330" t="s">
        <v>3</v>
      </c>
      <c r="B3" s="334" t="s">
        <v>4</v>
      </c>
      <c r="C3" s="465" t="s">
        <v>415</v>
      </c>
      <c r="D3" s="388"/>
      <c r="E3" s="388"/>
      <c r="F3" s="389"/>
      <c r="G3" s="333"/>
    </row>
    <row r="4" spans="1:16" ht="16.25" customHeight="1" x14ac:dyDescent="0.3">
      <c r="A4" s="330"/>
      <c r="B4" s="335"/>
      <c r="C4" s="336"/>
      <c r="D4" s="337"/>
      <c r="E4" s="332"/>
      <c r="F4" s="332"/>
      <c r="G4" s="79" t="s">
        <v>628</v>
      </c>
    </row>
    <row r="5" spans="1:16" ht="16.25" customHeight="1" x14ac:dyDescent="0.3">
      <c r="A5" s="330"/>
      <c r="B5" s="335"/>
      <c r="C5" s="336"/>
      <c r="D5" s="337"/>
      <c r="E5" s="332"/>
      <c r="F5" s="332"/>
      <c r="G5" s="80" t="s">
        <v>629</v>
      </c>
    </row>
    <row r="6" spans="1:16" ht="16.25" customHeight="1" thickBot="1" x14ac:dyDescent="0.35">
      <c r="A6" s="338"/>
      <c r="B6" s="339"/>
      <c r="C6" s="340"/>
      <c r="D6" s="341"/>
      <c r="E6" s="342"/>
      <c r="F6" s="342"/>
      <c r="G6" s="86" t="s">
        <v>6</v>
      </c>
    </row>
    <row r="7" spans="1:16" ht="16.25" customHeight="1" x14ac:dyDescent="0.3">
      <c r="A7" s="204"/>
      <c r="B7" s="204"/>
      <c r="C7" s="77"/>
      <c r="D7" s="73"/>
      <c r="E7" s="73"/>
      <c r="F7" s="73"/>
      <c r="G7" s="73"/>
      <c r="H7" s="205"/>
      <c r="J7" s="298"/>
      <c r="K7" s="298"/>
      <c r="L7" s="343"/>
    </row>
    <row r="9" spans="1:16" ht="13" x14ac:dyDescent="0.3">
      <c r="A9" s="312" t="s">
        <v>416</v>
      </c>
      <c r="B9" s="43" t="s">
        <v>417</v>
      </c>
    </row>
    <row r="10" spans="1:16" ht="13" x14ac:dyDescent="0.3">
      <c r="A10" s="206"/>
      <c r="B10" s="207" t="s">
        <v>418</v>
      </c>
      <c r="C10" s="207"/>
      <c r="D10" s="208"/>
      <c r="E10" s="207"/>
      <c r="I10" s="209"/>
      <c r="J10" s="210"/>
      <c r="K10" s="210"/>
      <c r="M10" s="211"/>
      <c r="N10" s="211"/>
      <c r="O10" s="211"/>
      <c r="P10" s="211"/>
    </row>
    <row r="11" spans="1:16" ht="13" x14ac:dyDescent="0.3">
      <c r="A11" s="207"/>
      <c r="B11" s="207"/>
      <c r="C11" s="207"/>
      <c r="D11" s="207"/>
      <c r="E11" s="207"/>
      <c r="J11" s="210"/>
      <c r="K11" s="210"/>
      <c r="M11" s="211"/>
      <c r="N11" s="211"/>
      <c r="O11" s="211"/>
      <c r="P11" s="211"/>
    </row>
    <row r="12" spans="1:16" ht="13" x14ac:dyDescent="0.3">
      <c r="A12" s="212" t="s">
        <v>397</v>
      </c>
      <c r="C12" s="207"/>
      <c r="D12" s="207"/>
      <c r="E12" s="207"/>
      <c r="M12" s="211"/>
      <c r="N12" s="211"/>
      <c r="O12" s="211"/>
      <c r="P12" s="211"/>
    </row>
    <row r="13" spans="1:16" ht="13" x14ac:dyDescent="0.3">
      <c r="A13" s="212"/>
      <c r="B13" s="207" t="s">
        <v>419</v>
      </c>
      <c r="C13" s="207"/>
      <c r="D13" s="207"/>
      <c r="E13" s="207"/>
      <c r="M13" s="211"/>
      <c r="N13" s="211"/>
      <c r="O13" s="211"/>
      <c r="P13" s="211"/>
    </row>
    <row r="14" spans="1:16" ht="13" x14ac:dyDescent="0.3">
      <c r="A14" s="212"/>
      <c r="B14" s="213" t="s">
        <v>420</v>
      </c>
      <c r="C14" s="207"/>
      <c r="D14" s="207"/>
      <c r="E14" s="207"/>
      <c r="M14" s="211"/>
      <c r="N14" s="211"/>
      <c r="O14" s="211"/>
      <c r="P14" s="211"/>
    </row>
    <row r="15" spans="1:16" ht="13" x14ac:dyDescent="0.3">
      <c r="A15" s="212"/>
      <c r="B15" s="213" t="s">
        <v>421</v>
      </c>
      <c r="C15" s="207"/>
      <c r="D15" s="207"/>
      <c r="E15" s="207"/>
      <c r="M15" s="211"/>
      <c r="N15" s="211"/>
      <c r="O15" s="211"/>
      <c r="P15" s="211"/>
    </row>
    <row r="16" spans="1:16" ht="13" x14ac:dyDescent="0.3">
      <c r="A16" s="212"/>
      <c r="B16" s="207" t="s">
        <v>422</v>
      </c>
      <c r="C16" s="207"/>
      <c r="D16" s="207"/>
      <c r="E16" s="207"/>
      <c r="M16" s="211"/>
      <c r="N16" s="211"/>
      <c r="O16" s="211"/>
      <c r="P16" s="211"/>
    </row>
    <row r="17" spans="1:16" ht="13" x14ac:dyDescent="0.3">
      <c r="A17" s="212"/>
      <c r="B17" s="207" t="s">
        <v>423</v>
      </c>
      <c r="C17" s="207"/>
      <c r="D17" s="207"/>
      <c r="E17" s="207"/>
      <c r="M17" s="211"/>
      <c r="N17" s="211"/>
      <c r="O17" s="211"/>
      <c r="P17" s="211"/>
    </row>
    <row r="18" spans="1:16" ht="13" x14ac:dyDescent="0.3">
      <c r="A18" s="207"/>
      <c r="B18" s="207"/>
      <c r="C18" s="207"/>
      <c r="D18" s="207"/>
      <c r="E18" s="207"/>
      <c r="M18" s="211"/>
      <c r="N18" s="211"/>
      <c r="O18" s="211"/>
      <c r="P18" s="211"/>
    </row>
    <row r="19" spans="1:16" ht="13" x14ac:dyDescent="0.3">
      <c r="A19" s="206" t="s">
        <v>165</v>
      </c>
      <c r="B19" s="207"/>
      <c r="C19" s="207"/>
      <c r="D19" s="207"/>
      <c r="E19" s="207"/>
      <c r="M19" s="211"/>
      <c r="N19" s="211"/>
      <c r="O19" s="211"/>
      <c r="P19" s="211"/>
    </row>
    <row r="20" spans="1:16" x14ac:dyDescent="0.25">
      <c r="M20" s="211"/>
      <c r="N20" s="211"/>
      <c r="O20" s="211"/>
      <c r="P20" s="211"/>
    </row>
    <row r="21" spans="1:16" s="87" customFormat="1" ht="13" x14ac:dyDescent="0.35">
      <c r="A21" s="21"/>
      <c r="B21" s="21" t="s">
        <v>166</v>
      </c>
      <c r="C21" s="21" t="s">
        <v>164</v>
      </c>
      <c r="D21" s="21"/>
      <c r="E21" s="21"/>
      <c r="F21" s="21"/>
      <c r="G21" s="21"/>
      <c r="H21" s="21"/>
      <c r="I21" s="21"/>
      <c r="J21" s="21"/>
      <c r="K21" s="21"/>
    </row>
    <row r="22" spans="1:16" s="22" customFormat="1" ht="13" x14ac:dyDescent="0.35">
      <c r="A22" s="87"/>
      <c r="B22" s="87"/>
      <c r="C22" s="87"/>
      <c r="D22" s="87"/>
      <c r="E22" s="87"/>
      <c r="F22" s="87"/>
    </row>
    <row r="23" spans="1:16" s="22" customFormat="1" ht="13" x14ac:dyDescent="0.35">
      <c r="A23" s="87"/>
      <c r="B23" s="235" t="s">
        <v>167</v>
      </c>
      <c r="C23" s="235" t="s">
        <v>168</v>
      </c>
      <c r="D23" s="235" t="s">
        <v>169</v>
      </c>
      <c r="E23" s="87"/>
      <c r="F23" s="87"/>
    </row>
    <row r="24" spans="1:16" s="22" customFormat="1" ht="13" x14ac:dyDescent="0.35">
      <c r="A24" s="87"/>
      <c r="B24" s="90">
        <v>1014</v>
      </c>
      <c r="C24" s="156" t="s">
        <v>424</v>
      </c>
      <c r="D24" s="156" t="s">
        <v>232</v>
      </c>
      <c r="E24" s="87"/>
      <c r="F24" s="87"/>
    </row>
    <row r="25" spans="1:16" x14ac:dyDescent="0.25">
      <c r="M25" s="211"/>
      <c r="N25" s="211"/>
      <c r="O25" s="211"/>
      <c r="P25" s="211"/>
    </row>
    <row r="26" spans="1:16" ht="13" x14ac:dyDescent="0.3">
      <c r="A26" s="298" t="s">
        <v>460</v>
      </c>
      <c r="C26" s="298" t="s">
        <v>461</v>
      </c>
    </row>
    <row r="28" spans="1:16" x14ac:dyDescent="0.25">
      <c r="B28" s="43" t="s">
        <v>615</v>
      </c>
    </row>
    <row r="30" spans="1:16" ht="13" x14ac:dyDescent="0.25">
      <c r="A30" s="295" t="s">
        <v>462</v>
      </c>
      <c r="B30" s="302" t="s">
        <v>635</v>
      </c>
    </row>
    <row r="31" spans="1:16" x14ac:dyDescent="0.25">
      <c r="A31" s="299"/>
      <c r="B31" s="302" t="s">
        <v>636</v>
      </c>
    </row>
    <row r="33" spans="1:6" ht="12.5" customHeight="1" x14ac:dyDescent="0.25">
      <c r="B33" s="466" t="s">
        <v>637</v>
      </c>
      <c r="C33" s="466"/>
      <c r="D33" s="466"/>
      <c r="E33" s="466"/>
      <c r="F33" s="466"/>
    </row>
    <row r="34" spans="1:6" x14ac:dyDescent="0.25">
      <c r="B34" s="466"/>
      <c r="C34" s="466"/>
      <c r="D34" s="466"/>
      <c r="E34" s="466"/>
      <c r="F34" s="466"/>
    </row>
    <row r="35" spans="1:6" x14ac:dyDescent="0.25">
      <c r="B35" s="466"/>
      <c r="C35" s="466"/>
      <c r="D35" s="466"/>
      <c r="E35" s="466"/>
      <c r="F35" s="466"/>
    </row>
    <row r="36" spans="1:6" x14ac:dyDescent="0.25">
      <c r="B36" s="466"/>
      <c r="C36" s="466"/>
      <c r="D36" s="466"/>
      <c r="E36" s="466"/>
      <c r="F36" s="466"/>
    </row>
    <row r="37" spans="1:6" x14ac:dyDescent="0.25">
      <c r="B37" s="466"/>
      <c r="C37" s="466"/>
      <c r="D37" s="466"/>
      <c r="E37" s="466"/>
      <c r="F37" s="466"/>
    </row>
    <row r="38" spans="1:6" x14ac:dyDescent="0.25">
      <c r="B38" s="466"/>
      <c r="C38" s="466"/>
      <c r="D38" s="466"/>
      <c r="E38" s="466"/>
      <c r="F38" s="466"/>
    </row>
    <row r="39" spans="1:6" x14ac:dyDescent="0.25">
      <c r="B39" s="466"/>
      <c r="C39" s="466"/>
      <c r="D39" s="466"/>
      <c r="E39" s="466"/>
      <c r="F39" s="466"/>
    </row>
    <row r="40" spans="1:6" x14ac:dyDescent="0.25">
      <c r="B40" s="466"/>
      <c r="C40" s="466"/>
      <c r="D40" s="466"/>
      <c r="E40" s="466"/>
      <c r="F40" s="466"/>
    </row>
    <row r="41" spans="1:6" x14ac:dyDescent="0.25">
      <c r="A41" s="296"/>
    </row>
    <row r="42" spans="1:6" ht="13" x14ac:dyDescent="0.25">
      <c r="A42" s="297" t="s">
        <v>463</v>
      </c>
    </row>
    <row r="43" spans="1:6" x14ac:dyDescent="0.25">
      <c r="A43" s="296"/>
      <c r="B43" s="43" t="s">
        <v>464</v>
      </c>
    </row>
    <row r="44" spans="1:6" x14ac:dyDescent="0.25">
      <c r="A44" s="296"/>
      <c r="B44" s="43" t="s">
        <v>465</v>
      </c>
    </row>
    <row r="45" spans="1:6" x14ac:dyDescent="0.25">
      <c r="A45" s="296"/>
      <c r="B45" s="43" t="s">
        <v>466</v>
      </c>
    </row>
    <row r="46" spans="1:6" x14ac:dyDescent="0.25">
      <c r="A46" s="296"/>
      <c r="B46" s="43" t="s">
        <v>467</v>
      </c>
    </row>
    <row r="47" spans="1:6" x14ac:dyDescent="0.25">
      <c r="A47" s="296"/>
      <c r="C47" s="43" t="s">
        <v>468</v>
      </c>
      <c r="D47" s="300"/>
    </row>
    <row r="48" spans="1:6" s="322" customFormat="1" x14ac:dyDescent="0.25">
      <c r="A48" s="321"/>
      <c r="C48" s="322" t="s">
        <v>469</v>
      </c>
    </row>
    <row r="49" spans="1:6" ht="13" x14ac:dyDescent="0.3">
      <c r="A49" s="296"/>
      <c r="B49" s="301" t="s">
        <v>508</v>
      </c>
      <c r="C49" s="43" t="s">
        <v>509</v>
      </c>
    </row>
    <row r="50" spans="1:6" ht="13" x14ac:dyDescent="0.3">
      <c r="A50" s="296"/>
      <c r="C50" s="43" t="s">
        <v>616</v>
      </c>
    </row>
    <row r="51" spans="1:6" x14ac:dyDescent="0.25">
      <c r="A51" s="296"/>
    </row>
    <row r="52" spans="1:6" ht="13" x14ac:dyDescent="0.25">
      <c r="A52" s="297" t="s">
        <v>470</v>
      </c>
    </row>
    <row r="53" spans="1:6" x14ac:dyDescent="0.25">
      <c r="A53" s="296"/>
      <c r="B53" s="302" t="s">
        <v>471</v>
      </c>
    </row>
    <row r="54" spans="1:6" x14ac:dyDescent="0.25">
      <c r="C54" s="302" t="s">
        <v>472</v>
      </c>
    </row>
    <row r="56" spans="1:6" x14ac:dyDescent="0.25">
      <c r="B56" s="302" t="s">
        <v>473</v>
      </c>
    </row>
    <row r="57" spans="1:6" ht="39.5" customHeight="1" x14ac:dyDescent="0.25">
      <c r="B57" s="302"/>
      <c r="C57" s="467" t="s">
        <v>474</v>
      </c>
      <c r="D57" s="467"/>
      <c r="E57" s="467"/>
      <c r="F57" s="467"/>
    </row>
    <row r="58" spans="1:6" ht="28" customHeight="1" x14ac:dyDescent="0.25">
      <c r="C58" s="468" t="s">
        <v>475</v>
      </c>
      <c r="D58" s="468"/>
      <c r="E58" s="468"/>
      <c r="F58" s="468"/>
    </row>
    <row r="59" spans="1:6" ht="13" x14ac:dyDescent="0.3">
      <c r="A59" s="298" t="s">
        <v>476</v>
      </c>
      <c r="C59" s="302"/>
    </row>
    <row r="60" spans="1:6" x14ac:dyDescent="0.25">
      <c r="B60" s="43" t="s">
        <v>477</v>
      </c>
    </row>
    <row r="61" spans="1:6" x14ac:dyDescent="0.25">
      <c r="B61" s="43" t="s">
        <v>478</v>
      </c>
    </row>
    <row r="62" spans="1:6" x14ac:dyDescent="0.25">
      <c r="C62" s="302" t="s">
        <v>479</v>
      </c>
    </row>
    <row r="63" spans="1:6" x14ac:dyDescent="0.25">
      <c r="C63" s="302" t="s">
        <v>480</v>
      </c>
    </row>
    <row r="64" spans="1:6" s="322" customFormat="1" ht="13" x14ac:dyDescent="0.3">
      <c r="C64" s="323" t="s">
        <v>638</v>
      </c>
    </row>
    <row r="65" spans="1:6" ht="13" x14ac:dyDescent="0.3">
      <c r="B65" s="301" t="s">
        <v>508</v>
      </c>
      <c r="C65" s="43" t="s">
        <v>509</v>
      </c>
    </row>
    <row r="66" spans="1:6" x14ac:dyDescent="0.25">
      <c r="C66" s="43" t="s">
        <v>510</v>
      </c>
    </row>
    <row r="67" spans="1:6" ht="13" x14ac:dyDescent="0.3">
      <c r="C67" s="43" t="s">
        <v>616</v>
      </c>
    </row>
    <row r="68" spans="1:6" x14ac:dyDescent="0.25">
      <c r="C68" s="43" t="s">
        <v>511</v>
      </c>
    </row>
    <row r="70" spans="1:6" ht="13" x14ac:dyDescent="0.3">
      <c r="A70" s="298" t="s">
        <v>481</v>
      </c>
    </row>
    <row r="71" spans="1:6" ht="59.5" customHeight="1" x14ac:dyDescent="0.25">
      <c r="B71" s="43" t="s">
        <v>482</v>
      </c>
      <c r="C71" s="472" t="s">
        <v>483</v>
      </c>
      <c r="D71" s="472"/>
      <c r="E71" s="472"/>
      <c r="F71" s="472"/>
    </row>
    <row r="72" spans="1:6" ht="48.5" customHeight="1" x14ac:dyDescent="0.25">
      <c r="B72" s="300" t="s">
        <v>484</v>
      </c>
      <c r="C72" s="464" t="s">
        <v>485</v>
      </c>
      <c r="D72" s="464"/>
      <c r="E72" s="464"/>
      <c r="F72" s="464"/>
    </row>
    <row r="73" spans="1:6" ht="28.5" customHeight="1" x14ac:dyDescent="0.25">
      <c r="B73" s="43" t="s">
        <v>486</v>
      </c>
      <c r="C73" s="464" t="s">
        <v>487</v>
      </c>
      <c r="D73" s="464"/>
      <c r="E73" s="464"/>
      <c r="F73" s="464"/>
    </row>
    <row r="74" spans="1:6" ht="161.5" customHeight="1" x14ac:dyDescent="0.25">
      <c r="B74" s="300" t="s">
        <v>488</v>
      </c>
      <c r="C74" s="464" t="s">
        <v>489</v>
      </c>
      <c r="D74" s="464"/>
      <c r="E74" s="464"/>
      <c r="F74" s="464"/>
    </row>
    <row r="75" spans="1:6" ht="122" customHeight="1" x14ac:dyDescent="0.25">
      <c r="B75" s="300" t="s">
        <v>490</v>
      </c>
      <c r="C75" s="464" t="s">
        <v>491</v>
      </c>
      <c r="D75" s="464"/>
      <c r="E75" s="464"/>
      <c r="F75" s="464"/>
    </row>
    <row r="76" spans="1:6" ht="20.5" customHeight="1" x14ac:dyDescent="0.25">
      <c r="B76" s="300" t="s">
        <v>492</v>
      </c>
      <c r="C76" s="464" t="s">
        <v>493</v>
      </c>
      <c r="D76" s="464"/>
      <c r="E76" s="464"/>
      <c r="F76" s="464"/>
    </row>
    <row r="77" spans="1:6" ht="17.5" customHeight="1" x14ac:dyDescent="0.25">
      <c r="B77" s="300" t="s">
        <v>494</v>
      </c>
      <c r="C77" s="464" t="s">
        <v>495</v>
      </c>
      <c r="D77" s="464"/>
      <c r="E77" s="464"/>
      <c r="F77" s="464"/>
    </row>
    <row r="79" spans="1:6" ht="13" x14ac:dyDescent="0.25">
      <c r="A79" s="303"/>
    </row>
    <row r="80" spans="1:6" ht="13" x14ac:dyDescent="0.3">
      <c r="A80" s="298" t="s">
        <v>496</v>
      </c>
    </row>
    <row r="81" spans="1:16" x14ac:dyDescent="0.25">
      <c r="B81" s="43" t="s">
        <v>497</v>
      </c>
      <c r="C81" s="43" t="s">
        <v>498</v>
      </c>
    </row>
    <row r="82" spans="1:16" ht="178.5" customHeight="1" x14ac:dyDescent="0.25">
      <c r="B82" s="43" t="s">
        <v>499</v>
      </c>
      <c r="C82" s="464" t="s">
        <v>500</v>
      </c>
      <c r="D82" s="464"/>
      <c r="E82" s="464"/>
      <c r="F82" s="464"/>
    </row>
    <row r="83" spans="1:16" ht="59" customHeight="1" x14ac:dyDescent="0.25">
      <c r="B83" s="300" t="s">
        <v>501</v>
      </c>
      <c r="C83" s="464" t="s">
        <v>502</v>
      </c>
      <c r="D83" s="464"/>
      <c r="E83" s="464"/>
      <c r="F83" s="464"/>
    </row>
    <row r="84" spans="1:16" ht="52" customHeight="1" x14ac:dyDescent="0.25">
      <c r="B84" s="300" t="s">
        <v>503</v>
      </c>
      <c r="C84" s="464" t="s">
        <v>504</v>
      </c>
      <c r="D84" s="464"/>
      <c r="E84" s="464"/>
      <c r="F84" s="464"/>
    </row>
    <row r="85" spans="1:16" ht="33" customHeight="1" x14ac:dyDescent="0.25">
      <c r="B85" s="300" t="s">
        <v>505</v>
      </c>
      <c r="C85" s="464" t="s">
        <v>506</v>
      </c>
      <c r="D85" s="464"/>
      <c r="E85" s="464"/>
      <c r="F85" s="464"/>
    </row>
    <row r="86" spans="1:16" ht="25" x14ac:dyDescent="0.25">
      <c r="B86" s="300" t="s">
        <v>507</v>
      </c>
      <c r="C86" s="464" t="s">
        <v>495</v>
      </c>
      <c r="D86" s="464"/>
      <c r="E86" s="464"/>
      <c r="F86" s="464"/>
    </row>
    <row r="87" spans="1:16" x14ac:dyDescent="0.25">
      <c r="C87" s="300"/>
    </row>
    <row r="88" spans="1:16" x14ac:dyDescent="0.25">
      <c r="A88" s="43" t="s">
        <v>639</v>
      </c>
      <c r="C88" s="300"/>
    </row>
    <row r="89" spans="1:16" x14ac:dyDescent="0.25">
      <c r="C89" s="300"/>
    </row>
    <row r="90" spans="1:16" s="214" customFormat="1" ht="13" x14ac:dyDescent="0.3">
      <c r="A90" s="21"/>
      <c r="B90" s="21" t="s">
        <v>166</v>
      </c>
      <c r="C90" s="21" t="s">
        <v>425</v>
      </c>
      <c r="D90" s="21"/>
      <c r="E90" s="21"/>
      <c r="F90" s="21"/>
      <c r="G90" s="21"/>
      <c r="H90" s="21"/>
      <c r="I90" s="21"/>
      <c r="J90" s="21"/>
      <c r="K90" s="21"/>
      <c r="L90" s="87"/>
      <c r="M90" s="87"/>
    </row>
    <row r="91" spans="1:16" s="214" customFormat="1" ht="13.5" thickBot="1" x14ac:dyDescent="0.35">
      <c r="K91" s="215"/>
      <c r="L91" s="215"/>
    </row>
    <row r="92" spans="1:16" s="214" customFormat="1" ht="13" x14ac:dyDescent="0.3">
      <c r="B92" s="238" t="s">
        <v>175</v>
      </c>
      <c r="C92" s="239" t="s">
        <v>18</v>
      </c>
      <c r="D92" s="239" t="s">
        <v>19</v>
      </c>
      <c r="E92" s="240" t="s">
        <v>176</v>
      </c>
      <c r="F92" s="239" t="s">
        <v>19</v>
      </c>
      <c r="G92" s="239" t="s">
        <v>177</v>
      </c>
      <c r="H92" s="241" t="s">
        <v>178</v>
      </c>
      <c r="K92" s="215"/>
      <c r="L92" s="215"/>
    </row>
    <row r="93" spans="1:16" s="214" customFormat="1" ht="13.5" thickBot="1" x14ac:dyDescent="0.35">
      <c r="B93" s="304">
        <v>1014</v>
      </c>
      <c r="C93" s="216" t="s">
        <v>424</v>
      </c>
      <c r="D93" s="217" t="s">
        <v>62</v>
      </c>
      <c r="E93" s="218">
        <f>VLOOKUP(B93,'C101 - Leadsheet'!C20:J24,8,0)</f>
        <v>4439510914000</v>
      </c>
      <c r="F93" s="219"/>
      <c r="G93" s="220">
        <f>SUMIFS('PBC-TB.31.12.2021'!G:G,'PBC-TB.31.12.2021'!F:F,'C401'!B93)+'A5 Single - VTB'!D18</f>
        <v>4439510914000</v>
      </c>
      <c r="H93" s="222">
        <f>E93-G93</f>
        <v>0</v>
      </c>
      <c r="K93" s="215"/>
      <c r="L93" s="215"/>
    </row>
    <row r="94" spans="1:16" ht="13" x14ac:dyDescent="0.3">
      <c r="B94" s="221"/>
      <c r="C94" s="207"/>
      <c r="M94" s="211"/>
      <c r="N94" s="211"/>
      <c r="O94" s="211"/>
      <c r="P94" s="211"/>
    </row>
    <row r="95" spans="1:16" x14ac:dyDescent="0.25">
      <c r="M95" s="211"/>
      <c r="N95" s="211"/>
      <c r="O95" s="211"/>
      <c r="P95" s="211"/>
    </row>
    <row r="96" spans="1:16" s="214" customFormat="1" ht="13" x14ac:dyDescent="0.3">
      <c r="A96" s="21"/>
      <c r="B96" s="21"/>
      <c r="C96" s="21" t="s">
        <v>426</v>
      </c>
      <c r="D96" s="21"/>
      <c r="E96" s="21"/>
      <c r="F96" s="21"/>
      <c r="G96" s="21"/>
      <c r="H96" s="21"/>
      <c r="I96" s="21"/>
      <c r="J96" s="21"/>
      <c r="K96" s="21"/>
      <c r="L96" s="87"/>
      <c r="M96" s="87"/>
    </row>
    <row r="97" spans="1:16" x14ac:dyDescent="0.25">
      <c r="L97" s="211"/>
      <c r="M97" s="211"/>
      <c r="N97" s="211"/>
      <c r="O97" s="211"/>
      <c r="P97" s="211"/>
    </row>
    <row r="98" spans="1:16" x14ac:dyDescent="0.25">
      <c r="B98" s="43" t="s">
        <v>427</v>
      </c>
      <c r="L98" s="211"/>
      <c r="M98" s="211"/>
      <c r="N98" s="211"/>
      <c r="O98" s="211"/>
      <c r="P98" s="211"/>
    </row>
    <row r="99" spans="1:16" x14ac:dyDescent="0.25">
      <c r="B99" s="43" t="s">
        <v>626</v>
      </c>
      <c r="L99" s="211"/>
      <c r="M99" s="211"/>
      <c r="N99" s="211"/>
      <c r="O99" s="211"/>
      <c r="P99" s="211"/>
    </row>
    <row r="100" spans="1:16" x14ac:dyDescent="0.25">
      <c r="B100" s="43" t="s">
        <v>627</v>
      </c>
      <c r="L100" s="211"/>
      <c r="M100" s="211"/>
      <c r="N100" s="211"/>
      <c r="O100" s="211"/>
      <c r="P100" s="211"/>
    </row>
    <row r="101" spans="1:16" x14ac:dyDescent="0.25">
      <c r="B101" s="43" t="s">
        <v>428</v>
      </c>
      <c r="L101" s="211"/>
      <c r="M101" s="211"/>
      <c r="N101" s="211"/>
      <c r="O101" s="211"/>
      <c r="P101" s="211"/>
    </row>
    <row r="103" spans="1:16" ht="13" x14ac:dyDescent="0.3">
      <c r="B103" s="250" t="s">
        <v>185</v>
      </c>
      <c r="C103" s="250" t="s">
        <v>186</v>
      </c>
      <c r="D103" s="250" t="s">
        <v>429</v>
      </c>
      <c r="E103" s="250" t="s">
        <v>19</v>
      </c>
    </row>
    <row r="104" spans="1:16" s="292" customFormat="1" ht="35.5" customHeight="1" x14ac:dyDescent="0.25">
      <c r="B104" s="305">
        <v>1010600</v>
      </c>
      <c r="C104" s="344" t="str">
        <f>VLOOKUP(B104,'PBC-TB.31.12.2021'!N:T,7,0)</f>
        <v>CN TP Hà Nội</v>
      </c>
      <c r="D104" s="469" t="s">
        <v>642</v>
      </c>
      <c r="E104" s="344"/>
    </row>
    <row r="105" spans="1:16" s="292" customFormat="1" ht="35.5" customHeight="1" x14ac:dyDescent="0.25">
      <c r="B105" s="305">
        <v>1014000</v>
      </c>
      <c r="C105" s="344" t="str">
        <f>VLOOKUP(B105,'PBC-TB.31.12.2021'!N:T,7,0)</f>
        <v>CN Nam Thăng Long</v>
      </c>
      <c r="D105" s="470"/>
      <c r="E105" s="344"/>
    </row>
    <row r="106" spans="1:16" s="292" customFormat="1" ht="35.5" customHeight="1" x14ac:dyDescent="0.25">
      <c r="B106" s="305">
        <v>1032200</v>
      </c>
      <c r="C106" s="344" t="str">
        <f>VLOOKUP(B106,'PBC-TB.31.12.2021'!N:T,7,0)</f>
        <v>CN Sông Nhuệ</v>
      </c>
      <c r="D106" s="470"/>
      <c r="E106" s="344"/>
      <c r="F106" s="292" t="s">
        <v>643</v>
      </c>
    </row>
    <row r="107" spans="1:16" s="292" customFormat="1" ht="35.5" customHeight="1" x14ac:dyDescent="0.25">
      <c r="B107" s="305">
        <v>1032600</v>
      </c>
      <c r="C107" s="344" t="str">
        <f>VLOOKUP(B107,'PBC-TB.31.12.2021'!N:T,7,0)</f>
        <v>CN Thăng Long</v>
      </c>
      <c r="D107" s="471"/>
      <c r="E107" s="344"/>
    </row>
    <row r="109" spans="1:16" ht="13" x14ac:dyDescent="0.3">
      <c r="A109" s="312" t="s">
        <v>33</v>
      </c>
      <c r="B109" s="87" t="s">
        <v>34</v>
      </c>
    </row>
  </sheetData>
  <mergeCells count="17">
    <mergeCell ref="D104:D107"/>
    <mergeCell ref="C71:F71"/>
    <mergeCell ref="C72:F72"/>
    <mergeCell ref="C73:F73"/>
    <mergeCell ref="C74:F74"/>
    <mergeCell ref="C75:F75"/>
    <mergeCell ref="C85:F85"/>
    <mergeCell ref="C86:F86"/>
    <mergeCell ref="C76:F76"/>
    <mergeCell ref="C77:F77"/>
    <mergeCell ref="C82:F82"/>
    <mergeCell ref="C83:F83"/>
    <mergeCell ref="C84:F84"/>
    <mergeCell ref="C3:F3"/>
    <mergeCell ref="B33:F40"/>
    <mergeCell ref="C57:F57"/>
    <mergeCell ref="C58:F58"/>
  </mergeCells>
  <pageMargins left="0.7" right="0.7" top="0.75" bottom="0.75" header="0.3" footer="0.3"/>
  <pageSetup orientation="portrait" r:id="rId1"/>
  <drawing r:id="rId2"/>
  <legacyDrawing r:id="rId3"/>
  <oleObjects>
    <mc:AlternateContent xmlns:mc="http://schemas.openxmlformats.org/markup-compatibility/2006">
      <mc:Choice Requires="x14">
        <oleObject progId="Binary Worksheet" dvAspect="DVASPECT_ICON" shapeId="27649" r:id="rId4">
          <objectPr defaultSize="0" autoPict="0" r:id="rId5">
            <anchor moveWithCells="1">
              <from>
                <xdr:col>4</xdr:col>
                <xdr:colOff>330200</xdr:colOff>
                <xdr:row>103</xdr:row>
                <xdr:rowOff>63500</xdr:rowOff>
              </from>
              <to>
                <xdr:col>4</xdr:col>
                <xdr:colOff>1644650</xdr:colOff>
                <xdr:row>103</xdr:row>
                <xdr:rowOff>374650</xdr:rowOff>
              </to>
            </anchor>
          </objectPr>
        </oleObject>
      </mc:Choice>
      <mc:Fallback>
        <oleObject progId="Binary Worksheet" dvAspect="DVASPECT_ICON" shapeId="27649" r:id="rId4"/>
      </mc:Fallback>
    </mc:AlternateContent>
    <mc:AlternateContent xmlns:mc="http://schemas.openxmlformats.org/markup-compatibility/2006">
      <mc:Choice Requires="x14">
        <oleObject progId="Binary Worksheet" dvAspect="DVASPECT_ICON" shapeId="27650" r:id="rId6">
          <objectPr defaultSize="0" autoPict="0" r:id="rId5">
            <anchor moveWithCells="1">
              <from>
                <xdr:col>4</xdr:col>
                <xdr:colOff>501650</xdr:colOff>
                <xdr:row>105</xdr:row>
                <xdr:rowOff>101600</xdr:rowOff>
              </from>
              <to>
                <xdr:col>4</xdr:col>
                <xdr:colOff>1454150</xdr:colOff>
                <xdr:row>105</xdr:row>
                <xdr:rowOff>374650</xdr:rowOff>
              </to>
            </anchor>
          </objectPr>
        </oleObject>
      </mc:Choice>
      <mc:Fallback>
        <oleObject progId="Binary Worksheet" dvAspect="DVASPECT_ICON" shapeId="27650" r:id="rId6"/>
      </mc:Fallback>
    </mc:AlternateContent>
    <mc:AlternateContent xmlns:mc="http://schemas.openxmlformats.org/markup-compatibility/2006">
      <mc:Choice Requires="x14">
        <oleObject progId="Binary Worksheet" dvAspect="DVASPECT_ICON" shapeId="27651" r:id="rId7">
          <objectPr defaultSize="0" autoPict="0" r:id="rId5">
            <anchor moveWithCells="1">
              <from>
                <xdr:col>4</xdr:col>
                <xdr:colOff>450850</xdr:colOff>
                <xdr:row>104</xdr:row>
                <xdr:rowOff>82550</xdr:rowOff>
              </from>
              <to>
                <xdr:col>4</xdr:col>
                <xdr:colOff>1581150</xdr:colOff>
                <xdr:row>104</xdr:row>
                <xdr:rowOff>381000</xdr:rowOff>
              </to>
            </anchor>
          </objectPr>
        </oleObject>
      </mc:Choice>
      <mc:Fallback>
        <oleObject progId="Binary Worksheet" dvAspect="DVASPECT_ICON" shapeId="27651" r:id="rId7"/>
      </mc:Fallback>
    </mc:AlternateContent>
    <mc:AlternateContent xmlns:mc="http://schemas.openxmlformats.org/markup-compatibility/2006">
      <mc:Choice Requires="x14">
        <oleObject progId="Binary Worksheet" dvAspect="DVASPECT_ICON" shapeId="27652" r:id="rId8">
          <objectPr defaultSize="0" autoPict="0" r:id="rId5">
            <anchor moveWithCells="1">
              <from>
                <xdr:col>4</xdr:col>
                <xdr:colOff>527050</xdr:colOff>
                <xdr:row>106</xdr:row>
                <xdr:rowOff>82550</xdr:rowOff>
              </from>
              <to>
                <xdr:col>4</xdr:col>
                <xdr:colOff>1479550</xdr:colOff>
                <xdr:row>106</xdr:row>
                <xdr:rowOff>374650</xdr:rowOff>
              </to>
            </anchor>
          </objectPr>
        </oleObject>
      </mc:Choice>
      <mc:Fallback>
        <oleObject progId="Binary Worksheet" dvAspect="DVASPECT_ICON" shapeId="27652" r:id="rId8"/>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395E3-A2CB-4ED1-BD87-54AEF31B011B}">
  <dimension ref="A1:K53"/>
  <sheetViews>
    <sheetView showGridLines="0" zoomScale="85" zoomScaleNormal="85" workbookViewId="0">
      <selection activeCell="G13" sqref="G13:K13"/>
    </sheetView>
  </sheetViews>
  <sheetFormatPr defaultColWidth="9.7265625" defaultRowHeight="14.5" x14ac:dyDescent="0.35"/>
  <cols>
    <col min="1" max="11" width="15.453125" style="283" customWidth="1"/>
    <col min="12" max="12" width="9.7265625" style="283" customWidth="1"/>
    <col min="13" max="16384" width="9.7265625" style="283"/>
  </cols>
  <sheetData>
    <row r="1" spans="1:11" s="282" customFormat="1" ht="49.9" customHeight="1" x14ac:dyDescent="0.7">
      <c r="A1" s="281"/>
      <c r="B1" s="449" t="s">
        <v>522</v>
      </c>
      <c r="C1" s="449"/>
      <c r="D1" s="449"/>
      <c r="E1" s="449"/>
      <c r="F1" s="449"/>
      <c r="G1" s="450" t="s">
        <v>523</v>
      </c>
      <c r="H1" s="450"/>
      <c r="I1" s="450"/>
      <c r="J1" s="450"/>
      <c r="K1" s="451"/>
    </row>
    <row r="2" spans="1:11" s="185" customFormat="1" ht="15.65" customHeight="1" x14ac:dyDescent="0.5">
      <c r="A2" s="452" t="s">
        <v>524</v>
      </c>
      <c r="B2" s="453"/>
      <c r="C2" s="453"/>
      <c r="D2" s="454" t="s">
        <v>525</v>
      </c>
      <c r="E2" s="455"/>
      <c r="F2" s="455"/>
      <c r="G2" s="455"/>
      <c r="H2" s="456"/>
      <c r="I2" s="456"/>
      <c r="J2" s="456"/>
      <c r="K2" s="457"/>
    </row>
    <row r="3" spans="1:11" s="185" customFormat="1" ht="15.65" customHeight="1" x14ac:dyDescent="0.5">
      <c r="A3" s="452" t="s">
        <v>526</v>
      </c>
      <c r="B3" s="453"/>
      <c r="C3" s="453"/>
      <c r="D3" s="454" t="s">
        <v>527</v>
      </c>
      <c r="E3" s="455"/>
      <c r="F3" s="455"/>
      <c r="G3" s="455"/>
      <c r="H3" s="456"/>
      <c r="I3" s="456"/>
      <c r="J3" s="456"/>
      <c r="K3" s="457"/>
    </row>
    <row r="4" spans="1:11" s="185" customFormat="1" ht="15.65" customHeight="1" x14ac:dyDescent="0.5">
      <c r="A4" s="460" t="s">
        <v>528</v>
      </c>
      <c r="B4" s="461"/>
      <c r="C4" s="461"/>
      <c r="D4" s="462">
        <v>44561</v>
      </c>
      <c r="E4" s="462" t="s">
        <v>529</v>
      </c>
      <c r="F4" s="462" t="s">
        <v>529</v>
      </c>
      <c r="G4" s="462" t="s">
        <v>529</v>
      </c>
      <c r="H4" s="458"/>
      <c r="I4" s="458"/>
      <c r="J4" s="458"/>
      <c r="K4" s="459"/>
    </row>
    <row r="5" spans="1:11" x14ac:dyDescent="0.35">
      <c r="A5" s="198"/>
      <c r="B5" s="198"/>
      <c r="C5" s="198"/>
      <c r="D5" s="198"/>
      <c r="E5" s="198"/>
      <c r="F5" s="198"/>
      <c r="G5" s="198"/>
      <c r="H5" s="198"/>
      <c r="I5" s="198"/>
      <c r="J5" s="198"/>
      <c r="K5" s="198"/>
    </row>
    <row r="6" spans="1:11" s="185" customFormat="1" ht="30" customHeight="1" x14ac:dyDescent="0.35">
      <c r="A6" s="447" t="s">
        <v>530</v>
      </c>
      <c r="B6" s="447"/>
      <c r="C6" s="447"/>
      <c r="D6" s="447"/>
      <c r="E6" s="447"/>
      <c r="F6" s="447"/>
      <c r="G6" s="447"/>
      <c r="H6" s="447"/>
      <c r="I6" s="447"/>
      <c r="J6" s="447"/>
      <c r="K6" s="447"/>
    </row>
    <row r="7" spans="1:11" x14ac:dyDescent="0.35">
      <c r="A7" s="448"/>
      <c r="B7" s="448"/>
      <c r="C7" s="448"/>
      <c r="D7" s="448"/>
      <c r="E7" s="448"/>
      <c r="F7" s="448"/>
      <c r="G7" s="448"/>
      <c r="H7" s="448"/>
      <c r="I7" s="448"/>
      <c r="J7" s="448"/>
      <c r="K7" s="448"/>
    </row>
    <row r="8" spans="1:11" s="185" customFormat="1" ht="18" customHeight="1" x14ac:dyDescent="0.5">
      <c r="A8" s="443" t="s">
        <v>531</v>
      </c>
      <c r="B8" s="443"/>
      <c r="C8" s="443"/>
      <c r="D8" s="443"/>
      <c r="E8" s="443"/>
      <c r="F8" s="443"/>
      <c r="G8" s="444" t="s">
        <v>617</v>
      </c>
      <c r="H8" s="444"/>
      <c r="I8" s="444"/>
      <c r="J8" s="444"/>
      <c r="K8" s="444"/>
    </row>
    <row r="9" spans="1:11" s="198" customFormat="1" ht="18" customHeight="1" x14ac:dyDescent="0.5">
      <c r="A9" s="443" t="s">
        <v>533</v>
      </c>
      <c r="B9" s="443"/>
      <c r="C9" s="443"/>
      <c r="D9" s="443"/>
      <c r="E9" s="443"/>
      <c r="F9" s="443"/>
      <c r="G9" s="444" t="s">
        <v>534</v>
      </c>
      <c r="H9" s="444"/>
      <c r="I9" s="444"/>
      <c r="J9" s="444"/>
      <c r="K9" s="444"/>
    </row>
    <row r="10" spans="1:11" s="185" customFormat="1" ht="18" customHeight="1" x14ac:dyDescent="0.5">
      <c r="A10" s="443" t="s">
        <v>535</v>
      </c>
      <c r="B10" s="443"/>
      <c r="C10" s="443"/>
      <c r="D10" s="443"/>
      <c r="E10" s="443"/>
      <c r="F10" s="443"/>
      <c r="G10" s="444" t="s">
        <v>536</v>
      </c>
      <c r="H10" s="444"/>
      <c r="I10" s="444"/>
      <c r="J10" s="444"/>
      <c r="K10" s="444"/>
    </row>
    <row r="11" spans="1:11" s="185" customFormat="1" ht="18" customHeight="1" x14ac:dyDescent="0.5">
      <c r="A11" s="443" t="s">
        <v>537</v>
      </c>
      <c r="B11" s="443"/>
      <c r="C11" s="443"/>
      <c r="D11" s="443"/>
      <c r="E11" s="443"/>
      <c r="F11" s="443"/>
      <c r="G11" s="444" t="s">
        <v>538</v>
      </c>
      <c r="H11" s="444"/>
      <c r="I11" s="444"/>
      <c r="J11" s="444"/>
      <c r="K11" s="444"/>
    </row>
    <row r="12" spans="1:11" s="185" customFormat="1" ht="18" customHeight="1" x14ac:dyDescent="0.5">
      <c r="A12" s="443" t="s">
        <v>539</v>
      </c>
      <c r="B12" s="443"/>
      <c r="C12" s="443"/>
      <c r="D12" s="443"/>
      <c r="E12" s="443"/>
      <c r="F12" s="443"/>
      <c r="G12" s="444" t="s">
        <v>540</v>
      </c>
      <c r="H12" s="444"/>
      <c r="I12" s="444"/>
      <c r="J12" s="444"/>
      <c r="K12" s="444"/>
    </row>
    <row r="13" spans="1:11" s="185" customFormat="1" ht="18" customHeight="1" x14ac:dyDescent="0.5">
      <c r="A13" s="443" t="s">
        <v>541</v>
      </c>
      <c r="B13" s="443"/>
      <c r="C13" s="443"/>
      <c r="D13" s="443"/>
      <c r="E13" s="443"/>
      <c r="F13" s="443"/>
      <c r="G13" s="444" t="s">
        <v>108</v>
      </c>
      <c r="H13" s="444"/>
      <c r="I13" s="444"/>
      <c r="J13" s="444"/>
      <c r="K13" s="444"/>
    </row>
    <row r="14" spans="1:11" s="185" customFormat="1" ht="29.75" customHeight="1" x14ac:dyDescent="0.5">
      <c r="A14" s="445" t="s">
        <v>542</v>
      </c>
      <c r="B14" s="445"/>
      <c r="C14" s="445"/>
      <c r="D14" s="445"/>
      <c r="E14" s="445"/>
      <c r="F14" s="445"/>
      <c r="G14" s="439" t="s">
        <v>618</v>
      </c>
      <c r="H14" s="444"/>
      <c r="I14" s="444"/>
      <c r="J14" s="444"/>
      <c r="K14" s="444"/>
    </row>
    <row r="15" spans="1:11" s="185" customFormat="1" ht="18" customHeight="1" x14ac:dyDescent="0.5">
      <c r="A15" s="443" t="s">
        <v>544</v>
      </c>
      <c r="B15" s="443"/>
      <c r="C15" s="443"/>
      <c r="D15" s="443"/>
      <c r="E15" s="443"/>
      <c r="F15" s="443"/>
      <c r="G15" s="446">
        <v>659029</v>
      </c>
      <c r="H15" s="444"/>
      <c r="I15" s="444"/>
      <c r="J15" s="444"/>
      <c r="K15" s="444"/>
    </row>
    <row r="16" spans="1:11" s="185" customFormat="1" ht="18" customHeight="1" x14ac:dyDescent="0.5">
      <c r="A16" s="443" t="s">
        <v>545</v>
      </c>
      <c r="B16" s="443"/>
      <c r="C16" s="443"/>
      <c r="D16" s="443"/>
      <c r="E16" s="443"/>
      <c r="F16" s="443"/>
      <c r="G16" s="444" t="s">
        <v>454</v>
      </c>
      <c r="H16" s="444"/>
      <c r="I16" s="444"/>
      <c r="J16" s="444"/>
      <c r="K16" s="444"/>
    </row>
    <row r="17" spans="1:11" s="185" customFormat="1" ht="18" customHeight="1" x14ac:dyDescent="0.5">
      <c r="A17" s="443" t="s">
        <v>546</v>
      </c>
      <c r="B17" s="443"/>
      <c r="C17" s="443"/>
      <c r="D17" s="443"/>
      <c r="E17" s="443"/>
      <c r="F17" s="443"/>
      <c r="G17" s="444" t="s">
        <v>454</v>
      </c>
      <c r="H17" s="444"/>
      <c r="I17" s="444"/>
      <c r="J17" s="444"/>
      <c r="K17" s="444"/>
    </row>
    <row r="18" spans="1:11" s="185" customFormat="1" ht="18" customHeight="1" x14ac:dyDescent="0.5">
      <c r="A18" s="443" t="s">
        <v>547</v>
      </c>
      <c r="B18" s="443"/>
      <c r="C18" s="443"/>
      <c r="D18" s="443"/>
      <c r="E18" s="443"/>
      <c r="F18" s="443"/>
      <c r="G18" s="444" t="s">
        <v>454</v>
      </c>
      <c r="H18" s="444"/>
      <c r="I18" s="444"/>
      <c r="J18" s="444"/>
      <c r="K18" s="444"/>
    </row>
    <row r="19" spans="1:11" s="185" customFormat="1" ht="16.5" customHeight="1" x14ac:dyDescent="0.45">
      <c r="A19" s="440"/>
      <c r="B19" s="440"/>
      <c r="C19" s="440"/>
      <c r="D19" s="440"/>
      <c r="E19" s="440"/>
      <c r="F19" s="440"/>
      <c r="G19" s="440"/>
      <c r="H19" s="440"/>
      <c r="I19" s="440"/>
      <c r="J19" s="440"/>
      <c r="K19" s="440"/>
    </row>
    <row r="20" spans="1:11" s="185" customFormat="1" ht="30" customHeight="1" x14ac:dyDescent="0.35">
      <c r="A20" s="441" t="s">
        <v>548</v>
      </c>
      <c r="B20" s="442"/>
      <c r="C20" s="442"/>
      <c r="D20" s="442"/>
      <c r="E20" s="442"/>
      <c r="F20" s="442"/>
      <c r="G20" s="442"/>
      <c r="H20" s="442"/>
      <c r="I20" s="442"/>
      <c r="J20" s="442"/>
      <c r="K20" s="442"/>
    </row>
    <row r="21" spans="1:11" s="185" customFormat="1" ht="18" customHeight="1" x14ac:dyDescent="0.5">
      <c r="A21" s="437" t="s">
        <v>534</v>
      </c>
      <c r="B21" s="437"/>
      <c r="C21" s="437"/>
      <c r="D21" s="437"/>
      <c r="E21" s="437"/>
      <c r="F21" s="437"/>
      <c r="G21" s="439" t="s">
        <v>549</v>
      </c>
      <c r="H21" s="439"/>
      <c r="I21" s="439"/>
      <c r="J21" s="439"/>
      <c r="K21" s="439"/>
    </row>
    <row r="22" spans="1:11" ht="16" x14ac:dyDescent="0.5">
      <c r="A22" s="437" t="s">
        <v>550</v>
      </c>
      <c r="B22" s="403"/>
      <c r="C22" s="403"/>
      <c r="D22" s="403"/>
      <c r="E22" s="403"/>
      <c r="F22" s="403"/>
      <c r="G22" s="438">
        <v>0</v>
      </c>
      <c r="H22" s="426"/>
      <c r="I22" s="426"/>
      <c r="J22" s="426"/>
      <c r="K22" s="426"/>
    </row>
    <row r="23" spans="1:11" ht="16" x14ac:dyDescent="0.5">
      <c r="A23" s="437" t="s">
        <v>551</v>
      </c>
      <c r="B23" s="403"/>
      <c r="C23" s="403"/>
      <c r="D23" s="403"/>
      <c r="E23" s="403"/>
      <c r="F23" s="403"/>
      <c r="G23" s="438">
        <v>4</v>
      </c>
      <c r="H23" s="426"/>
      <c r="I23" s="426"/>
      <c r="J23" s="426"/>
      <c r="K23" s="426"/>
    </row>
    <row r="24" spans="1:11" ht="16" x14ac:dyDescent="0.5">
      <c r="A24" s="437" t="s">
        <v>552</v>
      </c>
      <c r="B24" s="403"/>
      <c r="C24" s="403"/>
      <c r="D24" s="403"/>
      <c r="E24" s="403"/>
      <c r="F24" s="403"/>
      <c r="G24" s="438">
        <v>4</v>
      </c>
      <c r="H24" s="426"/>
      <c r="I24" s="426"/>
      <c r="J24" s="426"/>
      <c r="K24" s="426"/>
    </row>
    <row r="25" spans="1:11" ht="16" x14ac:dyDescent="0.5">
      <c r="A25" s="437" t="s">
        <v>553</v>
      </c>
      <c r="B25" s="403"/>
      <c r="C25" s="403"/>
      <c r="D25" s="403"/>
      <c r="E25" s="403"/>
      <c r="F25" s="403"/>
      <c r="G25" s="439" t="s">
        <v>554</v>
      </c>
      <c r="H25" s="403"/>
      <c r="I25" s="403"/>
      <c r="J25" s="403"/>
      <c r="K25" s="403"/>
    </row>
    <row r="27" spans="1:11" s="185" customFormat="1" ht="30" customHeight="1" x14ac:dyDescent="0.35">
      <c r="A27" s="410" t="s">
        <v>555</v>
      </c>
      <c r="B27" s="411"/>
      <c r="C27" s="411"/>
      <c r="D27" s="411"/>
      <c r="E27" s="411"/>
      <c r="F27" s="411"/>
      <c r="G27" s="411"/>
      <c r="H27" s="411"/>
      <c r="I27" s="410" t="s">
        <v>556</v>
      </c>
      <c r="J27" s="411"/>
      <c r="K27" s="411"/>
    </row>
    <row r="28" spans="1:11" s="185" customFormat="1" ht="24" customHeight="1" x14ac:dyDescent="0.35">
      <c r="A28" s="284">
        <v>1</v>
      </c>
      <c r="B28" s="418" t="s">
        <v>557</v>
      </c>
      <c r="C28" s="419"/>
      <c r="D28" s="419"/>
      <c r="E28" s="419"/>
      <c r="F28" s="419"/>
      <c r="G28" s="419"/>
      <c r="H28" s="420"/>
      <c r="I28" s="421" t="s">
        <v>558</v>
      </c>
      <c r="J28" s="419"/>
      <c r="K28" s="420"/>
    </row>
    <row r="29" spans="1:11" s="185" customFormat="1" ht="72" customHeight="1" x14ac:dyDescent="0.35">
      <c r="A29" s="285">
        <v>2</v>
      </c>
      <c r="B29" s="430" t="s">
        <v>559</v>
      </c>
      <c r="C29" s="413"/>
      <c r="D29" s="413"/>
      <c r="E29" s="413"/>
      <c r="F29" s="413"/>
      <c r="G29" s="413"/>
      <c r="H29" s="431"/>
      <c r="I29" s="432" t="s">
        <v>560</v>
      </c>
      <c r="J29" s="413"/>
      <c r="K29" s="431"/>
    </row>
    <row r="30" spans="1:11" s="185" customFormat="1" ht="24" customHeight="1" x14ac:dyDescent="0.5">
      <c r="A30" s="286"/>
      <c r="B30" s="287" t="s">
        <v>561</v>
      </c>
      <c r="C30" s="433" t="s">
        <v>562</v>
      </c>
      <c r="D30" s="407"/>
      <c r="E30" s="407"/>
      <c r="F30" s="407"/>
      <c r="G30" s="407"/>
      <c r="H30" s="428"/>
      <c r="I30" s="286"/>
      <c r="J30" s="288"/>
      <c r="K30" s="289"/>
    </row>
    <row r="31" spans="1:11" s="185" customFormat="1" ht="24" customHeight="1" x14ac:dyDescent="0.35">
      <c r="A31" s="285">
        <v>3</v>
      </c>
      <c r="B31" s="430" t="s">
        <v>563</v>
      </c>
      <c r="C31" s="413"/>
      <c r="D31" s="413"/>
      <c r="E31" s="413"/>
      <c r="F31" s="413"/>
      <c r="G31" s="413"/>
      <c r="H31" s="431"/>
      <c r="I31" s="432"/>
      <c r="J31" s="413"/>
      <c r="K31" s="431"/>
    </row>
    <row r="32" spans="1:11" s="185" customFormat="1" ht="24" customHeight="1" x14ac:dyDescent="0.35">
      <c r="A32" s="290"/>
      <c r="B32" s="422" t="s">
        <v>564</v>
      </c>
      <c r="C32" s="411"/>
      <c r="D32" s="411"/>
      <c r="E32" s="411"/>
      <c r="F32" s="411"/>
      <c r="G32" s="411"/>
      <c r="H32" s="423"/>
      <c r="I32" s="425">
        <v>2862251</v>
      </c>
      <c r="J32" s="426"/>
      <c r="K32" s="405"/>
    </row>
    <row r="33" spans="1:11" s="185" customFormat="1" ht="24" customHeight="1" x14ac:dyDescent="0.35">
      <c r="A33" s="290"/>
      <c r="B33" s="422" t="s">
        <v>565</v>
      </c>
      <c r="C33" s="411"/>
      <c r="D33" s="411"/>
      <c r="E33" s="411"/>
      <c r="F33" s="411"/>
      <c r="G33" s="411"/>
      <c r="H33" s="423"/>
      <c r="I33" s="425">
        <v>2862251</v>
      </c>
      <c r="J33" s="426"/>
      <c r="K33" s="405"/>
    </row>
    <row r="34" spans="1:11" s="185" customFormat="1" ht="24" customHeight="1" x14ac:dyDescent="0.35">
      <c r="A34" s="286"/>
      <c r="B34" s="427" t="s">
        <v>566</v>
      </c>
      <c r="C34" s="407"/>
      <c r="D34" s="407"/>
      <c r="E34" s="407"/>
      <c r="F34" s="407"/>
      <c r="G34" s="407"/>
      <c r="H34" s="428"/>
      <c r="I34" s="434">
        <v>0</v>
      </c>
      <c r="J34" s="435"/>
      <c r="K34" s="409"/>
    </row>
    <row r="35" spans="1:11" s="185" customFormat="1" ht="24" customHeight="1" x14ac:dyDescent="0.35">
      <c r="A35" s="284">
        <v>4</v>
      </c>
      <c r="B35" s="418" t="s">
        <v>567</v>
      </c>
      <c r="C35" s="419"/>
      <c r="D35" s="419"/>
      <c r="E35" s="419"/>
      <c r="F35" s="419"/>
      <c r="G35" s="419"/>
      <c r="H35" s="420"/>
      <c r="I35" s="436" t="s">
        <v>619</v>
      </c>
      <c r="J35" s="419"/>
      <c r="K35" s="420"/>
    </row>
    <row r="36" spans="1:11" s="185" customFormat="1" ht="72" customHeight="1" x14ac:dyDescent="0.35">
      <c r="A36" s="284">
        <v>5</v>
      </c>
      <c r="B36" s="418" t="s">
        <v>569</v>
      </c>
      <c r="C36" s="419"/>
      <c r="D36" s="419"/>
      <c r="E36" s="419"/>
      <c r="F36" s="419"/>
      <c r="G36" s="419"/>
      <c r="H36" s="420"/>
      <c r="I36" s="421" t="s">
        <v>570</v>
      </c>
      <c r="J36" s="419"/>
      <c r="K36" s="420"/>
    </row>
    <row r="37" spans="1:11" s="185" customFormat="1" ht="24" customHeight="1" x14ac:dyDescent="0.35">
      <c r="A37" s="285">
        <v>6</v>
      </c>
      <c r="B37" s="430" t="s">
        <v>571</v>
      </c>
      <c r="C37" s="413"/>
      <c r="D37" s="413"/>
      <c r="E37" s="413"/>
      <c r="F37" s="413"/>
      <c r="G37" s="413"/>
      <c r="H37" s="431"/>
      <c r="I37" s="432" t="s">
        <v>620</v>
      </c>
      <c r="J37" s="413"/>
      <c r="K37" s="431"/>
    </row>
    <row r="38" spans="1:11" s="185" customFormat="1" ht="48" customHeight="1" x14ac:dyDescent="0.35">
      <c r="A38" s="286"/>
      <c r="B38" s="427" t="s">
        <v>621</v>
      </c>
      <c r="C38" s="407"/>
      <c r="D38" s="407"/>
      <c r="E38" s="407"/>
      <c r="F38" s="407"/>
      <c r="G38" s="407"/>
      <c r="H38" s="428"/>
      <c r="I38" s="473" t="s">
        <v>622</v>
      </c>
      <c r="J38" s="407"/>
      <c r="K38" s="428"/>
    </row>
    <row r="39" spans="1:11" s="185" customFormat="1" ht="96" customHeight="1" x14ac:dyDescent="0.35">
      <c r="A39" s="284">
        <v>7</v>
      </c>
      <c r="B39" s="418" t="s">
        <v>580</v>
      </c>
      <c r="C39" s="419"/>
      <c r="D39" s="419"/>
      <c r="E39" s="419"/>
      <c r="F39" s="419"/>
      <c r="G39" s="419"/>
      <c r="H39" s="420"/>
      <c r="I39" s="421" t="s">
        <v>581</v>
      </c>
      <c r="J39" s="419"/>
      <c r="K39" s="420"/>
    </row>
    <row r="40" spans="1:11" s="185" customFormat="1" ht="24" customHeight="1" x14ac:dyDescent="0.35">
      <c r="A40" s="285">
        <v>8</v>
      </c>
      <c r="B40" s="430" t="s">
        <v>582</v>
      </c>
      <c r="C40" s="413"/>
      <c r="D40" s="413"/>
      <c r="E40" s="413"/>
      <c r="F40" s="413"/>
      <c r="G40" s="413"/>
      <c r="H40" s="431"/>
      <c r="I40" s="432" t="s">
        <v>454</v>
      </c>
      <c r="J40" s="413"/>
      <c r="K40" s="431"/>
    </row>
    <row r="41" spans="1:11" s="185" customFormat="1" ht="48" customHeight="1" x14ac:dyDescent="0.5">
      <c r="A41" s="286"/>
      <c r="B41" s="287" t="s">
        <v>561</v>
      </c>
      <c r="C41" s="433" t="s">
        <v>623</v>
      </c>
      <c r="D41" s="407"/>
      <c r="E41" s="407"/>
      <c r="F41" s="407"/>
      <c r="G41" s="407"/>
      <c r="H41" s="428"/>
      <c r="I41" s="286"/>
      <c r="J41" s="288"/>
      <c r="K41" s="289"/>
    </row>
    <row r="42" spans="1:11" s="185" customFormat="1" ht="48" customHeight="1" x14ac:dyDescent="0.35">
      <c r="A42" s="284">
        <v>9</v>
      </c>
      <c r="B42" s="418" t="s">
        <v>584</v>
      </c>
      <c r="C42" s="419"/>
      <c r="D42" s="419"/>
      <c r="E42" s="419"/>
      <c r="F42" s="419"/>
      <c r="G42" s="419"/>
      <c r="H42" s="420"/>
      <c r="I42" s="421" t="s">
        <v>585</v>
      </c>
      <c r="J42" s="419"/>
      <c r="K42" s="420"/>
    </row>
    <row r="43" spans="1:11" s="185" customFormat="1" ht="24" customHeight="1" x14ac:dyDescent="0.35">
      <c r="A43" s="284">
        <v>10</v>
      </c>
      <c r="B43" s="418" t="s">
        <v>586</v>
      </c>
      <c r="C43" s="419"/>
      <c r="D43" s="419"/>
      <c r="E43" s="419"/>
      <c r="F43" s="419"/>
      <c r="G43" s="419"/>
      <c r="H43" s="420"/>
      <c r="I43" s="421" t="s">
        <v>587</v>
      </c>
      <c r="J43" s="419"/>
      <c r="K43" s="420"/>
    </row>
    <row r="44" spans="1:11" s="185" customFormat="1" ht="96" customHeight="1" x14ac:dyDescent="0.35">
      <c r="A44" s="284">
        <v>11</v>
      </c>
      <c r="B44" s="418" t="s">
        <v>624</v>
      </c>
      <c r="C44" s="419"/>
      <c r="D44" s="419"/>
      <c r="E44" s="419"/>
      <c r="F44" s="419"/>
      <c r="G44" s="419"/>
      <c r="H44" s="420"/>
      <c r="I44" s="421" t="s">
        <v>625</v>
      </c>
      <c r="J44" s="419"/>
      <c r="K44" s="420"/>
    </row>
    <row r="45" spans="1:11" s="185" customFormat="1" ht="48" customHeight="1" x14ac:dyDescent="0.35">
      <c r="A45" s="284">
        <v>12</v>
      </c>
      <c r="B45" s="418" t="s">
        <v>588</v>
      </c>
      <c r="C45" s="419"/>
      <c r="D45" s="419"/>
      <c r="E45" s="419"/>
      <c r="F45" s="419"/>
      <c r="G45" s="419"/>
      <c r="H45" s="420"/>
      <c r="I45" s="421" t="s">
        <v>589</v>
      </c>
      <c r="J45" s="419"/>
      <c r="K45" s="420"/>
    </row>
    <row r="46" spans="1:11" s="185" customFormat="1" ht="24" customHeight="1" x14ac:dyDescent="0.35">
      <c r="A46" s="284">
        <v>13</v>
      </c>
      <c r="B46" s="418" t="s">
        <v>590</v>
      </c>
      <c r="C46" s="419"/>
      <c r="D46" s="419"/>
      <c r="E46" s="419"/>
      <c r="F46" s="419"/>
      <c r="G46" s="419"/>
      <c r="H46" s="420"/>
      <c r="I46" s="421" t="s">
        <v>454</v>
      </c>
      <c r="J46" s="419"/>
      <c r="K46" s="420"/>
    </row>
    <row r="48" spans="1:11" s="185" customFormat="1" ht="30" customHeight="1" x14ac:dyDescent="0.35">
      <c r="A48" s="410" t="s">
        <v>591</v>
      </c>
      <c r="B48" s="411"/>
      <c r="C48" s="411"/>
      <c r="D48" s="411"/>
      <c r="E48" s="411"/>
      <c r="F48" s="411"/>
      <c r="G48" s="411"/>
      <c r="H48" s="411"/>
    </row>
    <row r="49" spans="1:8" ht="16" x14ac:dyDescent="0.5">
      <c r="A49" s="291"/>
      <c r="B49" s="412" t="s">
        <v>592</v>
      </c>
      <c r="C49" s="413"/>
      <c r="D49" s="413"/>
      <c r="E49" s="413"/>
      <c r="F49" s="413"/>
      <c r="G49" s="414">
        <v>4</v>
      </c>
      <c r="H49" s="415"/>
    </row>
    <row r="50" spans="1:8" ht="16" x14ac:dyDescent="0.5">
      <c r="A50" s="290"/>
      <c r="B50" s="402" t="s">
        <v>593</v>
      </c>
      <c r="C50" s="403"/>
      <c r="D50" s="403"/>
      <c r="E50" s="403"/>
      <c r="F50" s="403"/>
      <c r="G50" s="416">
        <v>0.77903421196584599</v>
      </c>
      <c r="H50" s="417"/>
    </row>
    <row r="51" spans="1:8" ht="16" x14ac:dyDescent="0.5">
      <c r="A51" s="290"/>
      <c r="B51" s="402" t="s">
        <v>594</v>
      </c>
      <c r="C51" s="403"/>
      <c r="D51" s="403"/>
      <c r="E51" s="403"/>
      <c r="F51" s="403"/>
      <c r="G51" s="416">
        <v>1</v>
      </c>
      <c r="H51" s="417"/>
    </row>
    <row r="52" spans="1:8" ht="16" x14ac:dyDescent="0.5">
      <c r="A52" s="290"/>
      <c r="B52" s="402" t="s">
        <v>551</v>
      </c>
      <c r="C52" s="403"/>
      <c r="D52" s="403"/>
      <c r="E52" s="403"/>
      <c r="F52" s="403"/>
      <c r="G52" s="404">
        <v>4</v>
      </c>
      <c r="H52" s="405"/>
    </row>
    <row r="53" spans="1:8" ht="16" x14ac:dyDescent="0.5">
      <c r="A53" s="286"/>
      <c r="B53" s="406" t="s">
        <v>552</v>
      </c>
      <c r="C53" s="407"/>
      <c r="D53" s="407"/>
      <c r="E53" s="407"/>
      <c r="F53" s="407"/>
      <c r="G53" s="408">
        <v>4</v>
      </c>
      <c r="H53" s="409"/>
    </row>
  </sheetData>
  <sheetProtection password="B654" sheet="1" objects="1"/>
  <mergeCells count="94">
    <mergeCell ref="B1:F1"/>
    <mergeCell ref="G1:K1"/>
    <mergeCell ref="A2:C2"/>
    <mergeCell ref="D2:G2"/>
    <mergeCell ref="H2:K4"/>
    <mergeCell ref="A3:C3"/>
    <mergeCell ref="D3:G3"/>
    <mergeCell ref="A4:C4"/>
    <mergeCell ref="D4:G4"/>
    <mergeCell ref="A6:K6"/>
    <mergeCell ref="A7:K7"/>
    <mergeCell ref="A8:F8"/>
    <mergeCell ref="G8:K8"/>
    <mergeCell ref="A9:F9"/>
    <mergeCell ref="G9:K9"/>
    <mergeCell ref="A10:F10"/>
    <mergeCell ref="G10:K10"/>
    <mergeCell ref="A11:F11"/>
    <mergeCell ref="G11:K11"/>
    <mergeCell ref="A12:F12"/>
    <mergeCell ref="G12:K12"/>
    <mergeCell ref="A13:F13"/>
    <mergeCell ref="G13:K13"/>
    <mergeCell ref="A14:F14"/>
    <mergeCell ref="G14:K14"/>
    <mergeCell ref="A15:F15"/>
    <mergeCell ref="G15:K15"/>
    <mergeCell ref="A16:F16"/>
    <mergeCell ref="G16:K16"/>
    <mergeCell ref="A17:F17"/>
    <mergeCell ref="G17:K17"/>
    <mergeCell ref="A18:F18"/>
    <mergeCell ref="G18:K18"/>
    <mergeCell ref="A19:K19"/>
    <mergeCell ref="A20:K20"/>
    <mergeCell ref="A21:F21"/>
    <mergeCell ref="G21:K21"/>
    <mergeCell ref="A22:F22"/>
    <mergeCell ref="G22:K22"/>
    <mergeCell ref="A23:F23"/>
    <mergeCell ref="G23:K23"/>
    <mergeCell ref="A24:F24"/>
    <mergeCell ref="G24:K24"/>
    <mergeCell ref="A25:F25"/>
    <mergeCell ref="G25:K25"/>
    <mergeCell ref="B33:H33"/>
    <mergeCell ref="I33:K33"/>
    <mergeCell ref="A27:H27"/>
    <mergeCell ref="I27:K27"/>
    <mergeCell ref="B28:H28"/>
    <mergeCell ref="I28:K28"/>
    <mergeCell ref="B29:H29"/>
    <mergeCell ref="I29:K29"/>
    <mergeCell ref="C30:H30"/>
    <mergeCell ref="B31:H31"/>
    <mergeCell ref="I31:K31"/>
    <mergeCell ref="B32:H32"/>
    <mergeCell ref="I32:K32"/>
    <mergeCell ref="B34:H34"/>
    <mergeCell ref="I34:K34"/>
    <mergeCell ref="B35:H35"/>
    <mergeCell ref="I35:K35"/>
    <mergeCell ref="B36:H36"/>
    <mergeCell ref="I36:K36"/>
    <mergeCell ref="B43:H43"/>
    <mergeCell ref="I43:K43"/>
    <mergeCell ref="B37:H37"/>
    <mergeCell ref="I37:K37"/>
    <mergeCell ref="B38:H38"/>
    <mergeCell ref="I38:K38"/>
    <mergeCell ref="B39:H39"/>
    <mergeCell ref="I39:K39"/>
    <mergeCell ref="B40:H40"/>
    <mergeCell ref="I40:K40"/>
    <mergeCell ref="C41:H41"/>
    <mergeCell ref="B42:H42"/>
    <mergeCell ref="I42:K42"/>
    <mergeCell ref="B44:H44"/>
    <mergeCell ref="I44:K44"/>
    <mergeCell ref="B45:H45"/>
    <mergeCell ref="I45:K45"/>
    <mergeCell ref="B46:H46"/>
    <mergeCell ref="I46:K46"/>
    <mergeCell ref="B52:F52"/>
    <mergeCell ref="G52:H52"/>
    <mergeCell ref="B53:F53"/>
    <mergeCell ref="G53:H53"/>
    <mergeCell ref="A48:H48"/>
    <mergeCell ref="B49:F49"/>
    <mergeCell ref="G49:H49"/>
    <mergeCell ref="B50:F50"/>
    <mergeCell ref="G50:H50"/>
    <mergeCell ref="B51:F51"/>
    <mergeCell ref="G51:H51"/>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5E8D6-51D2-45D0-BF9A-79EDAAF1C41D}">
  <dimension ref="A1:AA175"/>
  <sheetViews>
    <sheetView workbookViewId="0">
      <selection activeCell="B21" sqref="B21"/>
    </sheetView>
  </sheetViews>
  <sheetFormatPr defaultRowHeight="14.5" x14ac:dyDescent="0.35"/>
  <cols>
    <col min="1" max="1" width="11.36328125" style="185" bestFit="1" customWidth="1"/>
    <col min="2" max="2" width="10" style="185" customWidth="1"/>
    <col min="3" max="4" width="17.08984375" style="185" customWidth="1"/>
    <col min="5" max="5" width="11.81640625" bestFit="1" customWidth="1"/>
  </cols>
  <sheetData>
    <row r="1" spans="1:27" s="7" customFormat="1" ht="16.25" customHeight="1" x14ac:dyDescent="0.35">
      <c r="A1" s="1" t="s">
        <v>0</v>
      </c>
      <c r="B1" s="2" t="s">
        <v>1</v>
      </c>
      <c r="C1" s="3"/>
      <c r="D1" s="4"/>
      <c r="E1" s="5"/>
      <c r="F1" s="5"/>
      <c r="G1" s="6"/>
    </row>
    <row r="2" spans="1:27" s="7" customFormat="1" ht="16.25" customHeight="1" x14ac:dyDescent="0.35">
      <c r="A2" s="8" t="s">
        <v>2</v>
      </c>
      <c r="B2" s="9">
        <v>44561</v>
      </c>
      <c r="C2" s="10"/>
      <c r="D2" s="10"/>
      <c r="E2" s="10"/>
      <c r="F2" s="10"/>
      <c r="G2" s="11"/>
    </row>
    <row r="3" spans="1:27" s="7" customFormat="1" ht="15" thickBot="1" x14ac:dyDescent="0.4">
      <c r="A3" s="8" t="s">
        <v>3</v>
      </c>
      <c r="B3" s="12" t="s">
        <v>4</v>
      </c>
      <c r="C3" s="399" t="s">
        <v>28</v>
      </c>
      <c r="D3" s="400"/>
      <c r="E3" s="400"/>
      <c r="F3" s="401"/>
      <c r="G3" s="11"/>
    </row>
    <row r="4" spans="1:27" s="7" customFormat="1" x14ac:dyDescent="0.35">
      <c r="A4" s="8"/>
      <c r="B4" s="13"/>
      <c r="C4" s="14"/>
      <c r="D4" s="15"/>
      <c r="E4" s="10"/>
      <c r="F4" s="10"/>
      <c r="G4" s="79" t="s">
        <v>628</v>
      </c>
    </row>
    <row r="5" spans="1:27" s="7" customFormat="1" x14ac:dyDescent="0.35">
      <c r="A5" s="8"/>
      <c r="B5" s="13"/>
      <c r="C5" s="14"/>
      <c r="D5" s="15"/>
      <c r="E5" s="10"/>
      <c r="F5" s="10"/>
      <c r="G5" s="80" t="s">
        <v>629</v>
      </c>
    </row>
    <row r="6" spans="1:27" s="7" customFormat="1" ht="15" thickBot="1" x14ac:dyDescent="0.4">
      <c r="A6" s="16"/>
      <c r="B6" s="17"/>
      <c r="C6" s="18"/>
      <c r="D6" s="19"/>
      <c r="E6" s="20"/>
      <c r="F6" s="20"/>
      <c r="G6" s="86" t="s">
        <v>6</v>
      </c>
    </row>
    <row r="7" spans="1:27" s="43" customFormat="1" ht="13" x14ac:dyDescent="0.3">
      <c r="F7" s="308"/>
      <c r="H7" s="211"/>
      <c r="I7" s="211"/>
      <c r="K7" s="298"/>
      <c r="L7" s="298"/>
      <c r="M7" s="309"/>
    </row>
    <row r="8" spans="1:27" s="43" customFormat="1" ht="13" x14ac:dyDescent="0.3">
      <c r="A8" s="206" t="s">
        <v>395</v>
      </c>
      <c r="B8" s="310" t="s">
        <v>633</v>
      </c>
      <c r="F8" s="273"/>
      <c r="H8" s="211"/>
      <c r="I8" s="211"/>
    </row>
    <row r="9" spans="1:27" s="43" customFormat="1" ht="12.5" x14ac:dyDescent="0.25">
      <c r="F9" s="308"/>
      <c r="H9" s="211"/>
      <c r="I9" s="211"/>
    </row>
    <row r="10" spans="1:27" s="43" customFormat="1" ht="13" x14ac:dyDescent="0.3">
      <c r="A10" s="212" t="s">
        <v>397</v>
      </c>
      <c r="B10" s="292" t="s">
        <v>631</v>
      </c>
      <c r="F10" s="308"/>
      <c r="H10" s="211"/>
      <c r="I10" s="211"/>
    </row>
    <row r="11" spans="1:27" s="43" customFormat="1" ht="13" x14ac:dyDescent="0.3">
      <c r="A11" s="212"/>
      <c r="B11" s="292"/>
      <c r="F11" s="308"/>
      <c r="H11" s="211"/>
      <c r="I11" s="211"/>
    </row>
    <row r="12" spans="1:27" s="43" customFormat="1" ht="13" x14ac:dyDescent="0.3">
      <c r="A12" s="206" t="s">
        <v>165</v>
      </c>
      <c r="F12" s="308"/>
      <c r="H12" s="211"/>
      <c r="I12" s="211"/>
      <c r="J12" s="211"/>
      <c r="Z12" s="307"/>
      <c r="AA12" s="307"/>
    </row>
    <row r="13" spans="1:27" s="43" customFormat="1" ht="12.5" x14ac:dyDescent="0.25">
      <c r="A13" s="292"/>
      <c r="B13" s="292" t="s">
        <v>640</v>
      </c>
      <c r="F13" s="308"/>
      <c r="H13" s="211"/>
      <c r="I13" s="211"/>
    </row>
    <row r="14" spans="1:27" s="43" customFormat="1" x14ac:dyDescent="0.25">
      <c r="A14" s="292"/>
      <c r="B14" s="23" t="s">
        <v>641</v>
      </c>
      <c r="F14" s="308"/>
      <c r="H14" s="211"/>
      <c r="I14" s="211"/>
    </row>
    <row r="15" spans="1:27" s="306" customFormat="1" x14ac:dyDescent="0.35"/>
    <row r="16" spans="1:27" x14ac:dyDescent="0.35">
      <c r="C16" s="191">
        <f>SUBTOTAL(9,C19:C173)</f>
        <v>2862250914000</v>
      </c>
      <c r="D16" s="191"/>
      <c r="E16">
        <v>2862250914000</v>
      </c>
      <c r="G16" t="s">
        <v>443</v>
      </c>
    </row>
    <row r="17" spans="1:5" x14ac:dyDescent="0.35">
      <c r="A17" s="196" t="s">
        <v>250</v>
      </c>
      <c r="B17" s="196"/>
      <c r="C17" s="196"/>
      <c r="D17" s="196"/>
      <c r="E17" s="196"/>
    </row>
    <row r="18" spans="1:5" x14ac:dyDescent="0.35">
      <c r="A18" s="196" t="s">
        <v>150</v>
      </c>
      <c r="B18" s="196" t="s">
        <v>251</v>
      </c>
      <c r="C18" s="196">
        <v>1014</v>
      </c>
      <c r="D18" s="196" t="s">
        <v>442</v>
      </c>
      <c r="E18" s="196" t="s">
        <v>441</v>
      </c>
    </row>
    <row r="19" spans="1:5" x14ac:dyDescent="0.35">
      <c r="A19" s="316">
        <v>1</v>
      </c>
      <c r="B19" s="317">
        <v>1032000</v>
      </c>
      <c r="C19" s="315">
        <v>22702480000</v>
      </c>
      <c r="D19" s="189"/>
      <c r="E19" s="189"/>
    </row>
    <row r="20" spans="1:5" x14ac:dyDescent="0.35">
      <c r="A20" s="316">
        <v>2</v>
      </c>
      <c r="B20" s="317">
        <v>1012200</v>
      </c>
      <c r="C20" s="315">
        <v>9625290000</v>
      </c>
      <c r="D20" s="315"/>
      <c r="E20" s="189"/>
    </row>
    <row r="21" spans="1:5" x14ac:dyDescent="0.35">
      <c r="A21" s="316">
        <v>3</v>
      </c>
      <c r="B21" s="317">
        <v>1012400</v>
      </c>
      <c r="C21" s="315">
        <v>20770535000</v>
      </c>
      <c r="D21" s="315"/>
      <c r="E21" s="189"/>
    </row>
    <row r="22" spans="1:5" x14ac:dyDescent="0.35">
      <c r="A22" s="316">
        <v>4</v>
      </c>
      <c r="B22" s="317">
        <v>1012600</v>
      </c>
      <c r="C22" s="315">
        <v>9479910000</v>
      </c>
      <c r="D22" s="315"/>
      <c r="E22" s="189" t="s">
        <v>257</v>
      </c>
    </row>
    <row r="23" spans="1:5" x14ac:dyDescent="0.35">
      <c r="A23" s="316">
        <v>5</v>
      </c>
      <c r="B23" s="317">
        <v>1012700</v>
      </c>
      <c r="C23" s="315">
        <v>7858870000</v>
      </c>
      <c r="D23" s="315"/>
      <c r="E23" s="189"/>
    </row>
    <row r="24" spans="1:5" x14ac:dyDescent="0.35">
      <c r="A24" s="316">
        <v>6</v>
      </c>
      <c r="B24" s="317">
        <v>1012800</v>
      </c>
      <c r="C24" s="315">
        <v>20899750000</v>
      </c>
      <c r="D24" s="315"/>
      <c r="E24" s="189"/>
    </row>
    <row r="25" spans="1:5" x14ac:dyDescent="0.35">
      <c r="A25" s="316">
        <v>7</v>
      </c>
      <c r="B25" s="317">
        <v>1012900</v>
      </c>
      <c r="C25" s="315">
        <v>9469885000</v>
      </c>
      <c r="D25" s="315"/>
      <c r="E25" s="189"/>
    </row>
    <row r="26" spans="1:5" x14ac:dyDescent="0.35">
      <c r="A26" s="316">
        <v>8</v>
      </c>
      <c r="B26" s="317">
        <v>1013100</v>
      </c>
      <c r="C26" s="315">
        <v>12744860000</v>
      </c>
      <c r="D26" s="315"/>
      <c r="E26" s="189"/>
    </row>
    <row r="27" spans="1:5" x14ac:dyDescent="0.35">
      <c r="A27" s="316">
        <v>9</v>
      </c>
      <c r="B27" s="317">
        <v>1013600</v>
      </c>
      <c r="C27" s="315">
        <v>15166140000</v>
      </c>
      <c r="D27" s="315"/>
      <c r="E27" s="189"/>
    </row>
    <row r="28" spans="1:5" x14ac:dyDescent="0.35">
      <c r="A28" s="316">
        <v>10</v>
      </c>
      <c r="B28" s="317">
        <v>1088000</v>
      </c>
      <c r="C28" s="315">
        <v>54427520000</v>
      </c>
      <c r="D28" s="189"/>
      <c r="E28" s="189"/>
    </row>
    <row r="29" spans="1:5" x14ac:dyDescent="0.35">
      <c r="A29" s="316">
        <v>11</v>
      </c>
      <c r="B29" s="317">
        <v>1014200</v>
      </c>
      <c r="C29" s="315">
        <v>15118520000</v>
      </c>
      <c r="D29" s="315"/>
      <c r="E29" s="189"/>
    </row>
    <row r="30" spans="1:5" x14ac:dyDescent="0.35">
      <c r="A30" s="316">
        <v>12</v>
      </c>
      <c r="B30" s="317">
        <v>1014400</v>
      </c>
      <c r="C30" s="315">
        <v>20935650000</v>
      </c>
      <c r="D30" s="315"/>
      <c r="E30" s="189"/>
    </row>
    <row r="31" spans="1:5" x14ac:dyDescent="0.35">
      <c r="A31" s="316">
        <v>13</v>
      </c>
      <c r="B31" s="317">
        <v>1016600</v>
      </c>
      <c r="C31" s="315">
        <v>6072230000</v>
      </c>
      <c r="D31" s="315"/>
      <c r="E31" s="189"/>
    </row>
    <row r="32" spans="1:5" x14ac:dyDescent="0.35">
      <c r="A32" s="316">
        <v>14</v>
      </c>
      <c r="B32" s="317">
        <v>1014600</v>
      </c>
      <c r="C32" s="315">
        <v>6334090000</v>
      </c>
      <c r="D32" s="315"/>
      <c r="E32" s="189"/>
    </row>
    <row r="33" spans="1:5" x14ac:dyDescent="0.35">
      <c r="A33" s="316">
        <v>15</v>
      </c>
      <c r="B33" s="317">
        <v>1016000</v>
      </c>
      <c r="C33" s="315">
        <v>15440770000</v>
      </c>
      <c r="D33" s="315"/>
      <c r="E33" s="189"/>
    </row>
    <row r="34" spans="1:5" x14ac:dyDescent="0.35">
      <c r="A34" s="316">
        <v>16</v>
      </c>
      <c r="B34" s="317">
        <v>1016100</v>
      </c>
      <c r="C34" s="315">
        <v>5542380000</v>
      </c>
      <c r="D34" s="315"/>
      <c r="E34" s="189"/>
    </row>
    <row r="35" spans="1:5" x14ac:dyDescent="0.35">
      <c r="A35" s="316">
        <v>17</v>
      </c>
      <c r="B35" s="317">
        <v>1016200</v>
      </c>
      <c r="C35" s="315">
        <v>4219890000</v>
      </c>
      <c r="D35" s="315"/>
      <c r="E35" s="189"/>
    </row>
    <row r="36" spans="1:5" x14ac:dyDescent="0.35">
      <c r="A36" s="316">
        <v>18</v>
      </c>
      <c r="B36" s="317">
        <v>1016400</v>
      </c>
      <c r="C36" s="315">
        <v>18654330000</v>
      </c>
      <c r="D36" s="315"/>
      <c r="E36" s="189"/>
    </row>
    <row r="37" spans="1:5" x14ac:dyDescent="0.35">
      <c r="A37" s="316">
        <v>19</v>
      </c>
      <c r="B37" s="317">
        <v>1014500</v>
      </c>
      <c r="C37" s="315">
        <v>8631000000</v>
      </c>
      <c r="D37" s="315"/>
      <c r="E37" s="189"/>
    </row>
    <row r="38" spans="1:5" x14ac:dyDescent="0.35">
      <c r="A38" s="316">
        <v>20</v>
      </c>
      <c r="B38" s="317">
        <v>1016800</v>
      </c>
      <c r="C38" s="315">
        <v>9595040000</v>
      </c>
      <c r="D38" s="315"/>
      <c r="E38" s="189"/>
    </row>
    <row r="39" spans="1:5" x14ac:dyDescent="0.35">
      <c r="A39" s="316">
        <v>21</v>
      </c>
      <c r="B39" s="317">
        <v>1016900</v>
      </c>
      <c r="C39" s="315">
        <v>16156730000</v>
      </c>
      <c r="D39" s="315"/>
      <c r="E39" s="189"/>
    </row>
    <row r="40" spans="1:5" x14ac:dyDescent="0.35">
      <c r="A40" s="316">
        <v>22</v>
      </c>
      <c r="B40" s="317">
        <v>1017000</v>
      </c>
      <c r="C40" s="315">
        <v>6736910000</v>
      </c>
      <c r="D40" s="315"/>
      <c r="E40" s="189"/>
    </row>
    <row r="41" spans="1:5" x14ac:dyDescent="0.35">
      <c r="A41" s="316">
        <v>23</v>
      </c>
      <c r="B41" s="317">
        <v>1017200</v>
      </c>
      <c r="C41" s="315">
        <v>8901920000</v>
      </c>
      <c r="D41" s="315"/>
      <c r="E41" s="189"/>
    </row>
    <row r="42" spans="1:5" x14ac:dyDescent="0.35">
      <c r="A42" s="316">
        <v>24</v>
      </c>
      <c r="B42" s="317">
        <v>1017400</v>
      </c>
      <c r="C42" s="315">
        <v>40557080000</v>
      </c>
      <c r="D42" s="315"/>
      <c r="E42" s="189"/>
    </row>
    <row r="43" spans="1:5" x14ac:dyDescent="0.35">
      <c r="A43" s="316">
        <v>25</v>
      </c>
      <c r="B43" s="317">
        <v>1018000</v>
      </c>
      <c r="C43" s="315">
        <v>13383200000</v>
      </c>
      <c r="D43" s="315"/>
      <c r="E43" s="189"/>
    </row>
    <row r="44" spans="1:5" x14ac:dyDescent="0.35">
      <c r="A44" s="316">
        <v>26</v>
      </c>
      <c r="B44" s="317">
        <v>1018200</v>
      </c>
      <c r="C44" s="315">
        <v>7712480000</v>
      </c>
      <c r="D44" s="315"/>
      <c r="E44" s="189"/>
    </row>
    <row r="45" spans="1:5" x14ac:dyDescent="0.35">
      <c r="A45" s="316">
        <v>27</v>
      </c>
      <c r="B45" s="317">
        <v>1018400</v>
      </c>
      <c r="C45" s="315">
        <v>8205600000</v>
      </c>
      <c r="D45" s="315"/>
      <c r="E45" s="189"/>
    </row>
    <row r="46" spans="1:5" x14ac:dyDescent="0.35">
      <c r="A46" s="316">
        <v>28</v>
      </c>
      <c r="B46" s="317">
        <v>1018600</v>
      </c>
      <c r="C46" s="315">
        <v>9493070000</v>
      </c>
      <c r="D46" s="315"/>
      <c r="E46" s="189"/>
    </row>
    <row r="47" spans="1:5" x14ac:dyDescent="0.35">
      <c r="A47" s="316">
        <v>29</v>
      </c>
      <c r="B47" s="317">
        <v>1018800</v>
      </c>
      <c r="C47" s="315">
        <v>2284180000</v>
      </c>
      <c r="D47" s="315"/>
      <c r="E47" s="189"/>
    </row>
    <row r="48" spans="1:5" x14ac:dyDescent="0.35">
      <c r="A48" s="316">
        <v>30</v>
      </c>
      <c r="B48" s="317">
        <v>1025000</v>
      </c>
      <c r="C48" s="315">
        <v>6820040000</v>
      </c>
      <c r="D48" s="315"/>
      <c r="E48" s="189"/>
    </row>
    <row r="49" spans="1:5" x14ac:dyDescent="0.35">
      <c r="A49" s="316">
        <v>31</v>
      </c>
      <c r="B49" s="317">
        <v>1019000</v>
      </c>
      <c r="C49" s="315">
        <v>9440470000</v>
      </c>
      <c r="D49" s="315"/>
      <c r="E49" s="189"/>
    </row>
    <row r="50" spans="1:5" x14ac:dyDescent="0.35">
      <c r="A50" s="316">
        <v>32</v>
      </c>
      <c r="B50" s="317">
        <v>1019500</v>
      </c>
      <c r="C50" s="315">
        <v>8119170000</v>
      </c>
      <c r="D50" s="315"/>
      <c r="E50" s="189"/>
    </row>
    <row r="51" spans="1:5" x14ac:dyDescent="0.35">
      <c r="A51" s="316">
        <v>33</v>
      </c>
      <c r="B51" s="317">
        <v>1020000</v>
      </c>
      <c r="C51" s="315">
        <v>17535490000</v>
      </c>
      <c r="D51" s="315"/>
      <c r="E51" s="189"/>
    </row>
    <row r="52" spans="1:5" x14ac:dyDescent="0.35">
      <c r="A52" s="316">
        <v>34</v>
      </c>
      <c r="B52" s="317">
        <v>1022000</v>
      </c>
      <c r="C52" s="315">
        <v>33556320000</v>
      </c>
      <c r="D52" s="315"/>
      <c r="E52" s="189"/>
    </row>
    <row r="53" spans="1:5" x14ac:dyDescent="0.35">
      <c r="A53" s="316">
        <v>35</v>
      </c>
      <c r="B53" s="317">
        <v>1022200</v>
      </c>
      <c r="C53" s="315">
        <v>10355850000</v>
      </c>
      <c r="D53" s="315"/>
      <c r="E53" s="189"/>
    </row>
    <row r="54" spans="1:5" x14ac:dyDescent="0.35">
      <c r="A54" s="316">
        <v>36</v>
      </c>
      <c r="B54" s="317">
        <v>1022400</v>
      </c>
      <c r="C54" s="315">
        <v>13210650000</v>
      </c>
      <c r="D54" s="315"/>
      <c r="E54" s="189"/>
    </row>
    <row r="55" spans="1:5" x14ac:dyDescent="0.35">
      <c r="A55" s="316">
        <v>37</v>
      </c>
      <c r="B55" s="317">
        <v>1024000</v>
      </c>
      <c r="C55" s="315">
        <v>15828660000</v>
      </c>
      <c r="D55" s="315"/>
      <c r="E55" s="189"/>
    </row>
    <row r="56" spans="1:5" x14ac:dyDescent="0.35">
      <c r="A56" s="316">
        <v>38</v>
      </c>
      <c r="B56" s="317">
        <v>1024200</v>
      </c>
      <c r="C56" s="315">
        <v>6765010000</v>
      </c>
      <c r="D56" s="315"/>
      <c r="E56" s="189"/>
    </row>
    <row r="57" spans="1:5" x14ac:dyDescent="0.35">
      <c r="A57" s="316">
        <v>39</v>
      </c>
      <c r="B57" s="317">
        <v>1024400</v>
      </c>
      <c r="C57" s="315">
        <v>18845280000</v>
      </c>
      <c r="D57" s="315"/>
      <c r="E57" s="189"/>
    </row>
    <row r="58" spans="1:5" x14ac:dyDescent="0.35">
      <c r="A58" s="316">
        <v>40</v>
      </c>
      <c r="B58" s="317">
        <v>1024600</v>
      </c>
      <c r="C58" s="315">
        <v>30629650000</v>
      </c>
      <c r="D58" s="315"/>
      <c r="E58" s="189"/>
    </row>
    <row r="59" spans="1:5" x14ac:dyDescent="0.35">
      <c r="A59" s="316">
        <v>41</v>
      </c>
      <c r="B59" s="317">
        <v>1024800</v>
      </c>
      <c r="C59" s="315">
        <v>8230860000</v>
      </c>
      <c r="D59" s="315"/>
      <c r="E59" s="189"/>
    </row>
    <row r="60" spans="1:5" x14ac:dyDescent="0.35">
      <c r="A60" s="316">
        <v>42</v>
      </c>
      <c r="B60" s="317">
        <v>1018900</v>
      </c>
      <c r="C60" s="315">
        <v>2376160000</v>
      </c>
      <c r="D60" s="315"/>
      <c r="E60" s="189"/>
    </row>
    <row r="61" spans="1:5" x14ac:dyDescent="0.35">
      <c r="A61" s="316">
        <v>43</v>
      </c>
      <c r="B61" s="317">
        <v>1026000</v>
      </c>
      <c r="C61" s="315">
        <v>28316550000</v>
      </c>
      <c r="D61" s="315"/>
      <c r="E61" s="189"/>
    </row>
    <row r="62" spans="1:5" x14ac:dyDescent="0.35">
      <c r="A62" s="316">
        <v>44</v>
      </c>
      <c r="B62" s="317">
        <v>1026200</v>
      </c>
      <c r="C62" s="315">
        <v>27495200000</v>
      </c>
      <c r="D62" s="315"/>
      <c r="E62" s="189"/>
    </row>
    <row r="63" spans="1:5" x14ac:dyDescent="0.35">
      <c r="A63" s="316">
        <v>45</v>
      </c>
      <c r="B63" s="317">
        <v>1026400</v>
      </c>
      <c r="C63" s="315">
        <v>28776510000</v>
      </c>
      <c r="D63" s="315"/>
      <c r="E63" s="189"/>
    </row>
    <row r="64" spans="1:5" x14ac:dyDescent="0.35">
      <c r="A64" s="316">
        <v>46</v>
      </c>
      <c r="B64" s="317">
        <v>1028000</v>
      </c>
      <c r="C64" s="315">
        <v>32974840000</v>
      </c>
      <c r="D64" s="315"/>
      <c r="E64" s="189"/>
    </row>
    <row r="65" spans="1:5" x14ac:dyDescent="0.35">
      <c r="A65" s="316">
        <v>47</v>
      </c>
      <c r="B65" s="317">
        <v>1028200</v>
      </c>
      <c r="C65" s="315">
        <v>19400540000</v>
      </c>
      <c r="D65" s="315"/>
      <c r="E65" s="189"/>
    </row>
    <row r="66" spans="1:5" x14ac:dyDescent="0.35">
      <c r="A66" s="316">
        <v>48</v>
      </c>
      <c r="B66" s="317">
        <v>1028400</v>
      </c>
      <c r="C66" s="315">
        <v>10552700000</v>
      </c>
      <c r="D66" s="315"/>
      <c r="E66" s="189"/>
    </row>
    <row r="67" spans="1:5" x14ac:dyDescent="0.35">
      <c r="A67" s="316">
        <v>49</v>
      </c>
      <c r="B67" s="317">
        <v>1028500</v>
      </c>
      <c r="C67" s="315">
        <v>13047270000</v>
      </c>
      <c r="D67" s="315"/>
      <c r="E67" s="189"/>
    </row>
    <row r="68" spans="1:5" x14ac:dyDescent="0.35">
      <c r="A68" s="316">
        <v>50</v>
      </c>
      <c r="B68" s="317">
        <v>1028900</v>
      </c>
      <c r="C68" s="315">
        <v>19875530000</v>
      </c>
      <c r="D68" s="315"/>
      <c r="E68" s="189"/>
    </row>
    <row r="69" spans="1:5" x14ac:dyDescent="0.35">
      <c r="A69" s="316">
        <v>51</v>
      </c>
      <c r="B69" s="317">
        <v>1030000</v>
      </c>
      <c r="C69" s="315">
        <v>18621320000</v>
      </c>
      <c r="D69" s="315"/>
      <c r="E69" s="189"/>
    </row>
    <row r="70" spans="1:5" x14ac:dyDescent="0.35">
      <c r="A70" s="316">
        <v>52</v>
      </c>
      <c r="B70" s="317">
        <v>1030200</v>
      </c>
      <c r="C70" s="315">
        <v>21878420000</v>
      </c>
      <c r="D70" s="315"/>
      <c r="E70" s="189"/>
    </row>
    <row r="71" spans="1:5" x14ac:dyDescent="0.35">
      <c r="A71" s="316">
        <v>53</v>
      </c>
      <c r="B71" s="317">
        <v>1030400</v>
      </c>
      <c r="C71" s="315">
        <v>16365730000</v>
      </c>
      <c r="D71" s="315"/>
      <c r="E71" s="189"/>
    </row>
    <row r="72" spans="1:5" x14ac:dyDescent="0.35">
      <c r="A72" s="316">
        <v>54</v>
      </c>
      <c r="B72" s="317">
        <v>1030600</v>
      </c>
      <c r="C72" s="315">
        <v>8338160000</v>
      </c>
      <c r="D72" s="315"/>
      <c r="E72" s="189"/>
    </row>
    <row r="73" spans="1:5" x14ac:dyDescent="0.35">
      <c r="A73" s="316">
        <v>55</v>
      </c>
      <c r="B73" s="317">
        <v>1034400</v>
      </c>
      <c r="C73" s="315">
        <v>15365450000</v>
      </c>
      <c r="D73" s="315"/>
      <c r="E73" s="189"/>
    </row>
    <row r="74" spans="1:5" x14ac:dyDescent="0.35">
      <c r="A74" s="316">
        <v>56</v>
      </c>
      <c r="B74" s="317">
        <v>1031600</v>
      </c>
      <c r="C74" s="315">
        <v>1965050000</v>
      </c>
      <c r="D74" s="315"/>
      <c r="E74" s="189"/>
    </row>
    <row r="75" spans="1:5" x14ac:dyDescent="0.35">
      <c r="A75" s="316">
        <v>57</v>
      </c>
      <c r="B75" s="317">
        <v>1010600</v>
      </c>
      <c r="C75" s="315">
        <v>24075330000</v>
      </c>
      <c r="D75" s="315" t="s">
        <v>255</v>
      </c>
      <c r="E75" s="189" t="s">
        <v>257</v>
      </c>
    </row>
    <row r="76" spans="1:5" x14ac:dyDescent="0.35">
      <c r="A76" s="316">
        <v>58</v>
      </c>
      <c r="B76" s="317">
        <v>1094600</v>
      </c>
      <c r="C76" s="315">
        <v>7950945000</v>
      </c>
      <c r="D76" s="189"/>
      <c r="E76" s="189"/>
    </row>
    <row r="77" spans="1:5" x14ac:dyDescent="0.35">
      <c r="A77" s="316">
        <v>59</v>
      </c>
      <c r="B77" s="317">
        <v>1032400</v>
      </c>
      <c r="C77" s="315">
        <v>4635550000</v>
      </c>
      <c r="D77" s="315"/>
      <c r="E77" s="189"/>
    </row>
    <row r="78" spans="1:5" x14ac:dyDescent="0.35">
      <c r="A78" s="316">
        <v>60</v>
      </c>
      <c r="B78" s="317">
        <v>1098000</v>
      </c>
      <c r="C78" s="315">
        <v>29080760000</v>
      </c>
      <c r="D78" s="189"/>
      <c r="E78" s="189"/>
    </row>
    <row r="79" spans="1:5" x14ac:dyDescent="0.35">
      <c r="A79" s="316">
        <v>61</v>
      </c>
      <c r="B79" s="317">
        <v>1032800</v>
      </c>
      <c r="C79" s="315">
        <v>15686160000</v>
      </c>
      <c r="D79" s="315"/>
      <c r="E79" s="189"/>
    </row>
    <row r="80" spans="1:5" x14ac:dyDescent="0.35">
      <c r="A80" s="316">
        <v>62</v>
      </c>
      <c r="B80" s="317">
        <v>1034000</v>
      </c>
      <c r="C80" s="315">
        <v>25629540000</v>
      </c>
      <c r="D80" s="315"/>
      <c r="E80" s="189"/>
    </row>
    <row r="81" spans="1:5" x14ac:dyDescent="0.35">
      <c r="A81" s="316">
        <v>63</v>
      </c>
      <c r="B81" s="317">
        <v>1034200</v>
      </c>
      <c r="C81" s="315">
        <v>20526420000</v>
      </c>
      <c r="D81" s="315"/>
      <c r="E81" s="189"/>
    </row>
    <row r="82" spans="1:5" x14ac:dyDescent="0.35">
      <c r="A82" s="316">
        <v>64</v>
      </c>
      <c r="B82" s="317">
        <v>1034300</v>
      </c>
      <c r="C82" s="315">
        <v>19408460000</v>
      </c>
      <c r="D82" s="315"/>
      <c r="E82" s="189"/>
    </row>
    <row r="83" spans="1:5" x14ac:dyDescent="0.35">
      <c r="A83" s="316">
        <v>65</v>
      </c>
      <c r="B83" s="317">
        <v>1030800</v>
      </c>
      <c r="C83" s="315">
        <v>3700140000</v>
      </c>
      <c r="D83" s="315"/>
      <c r="E83" s="189"/>
    </row>
    <row r="84" spans="1:5" x14ac:dyDescent="0.35">
      <c r="A84" s="316">
        <v>66</v>
      </c>
      <c r="B84" s="317">
        <v>1034600</v>
      </c>
      <c r="C84" s="315">
        <v>24473460000</v>
      </c>
      <c r="D84" s="315"/>
      <c r="E84" s="189"/>
    </row>
    <row r="85" spans="1:5" x14ac:dyDescent="0.35">
      <c r="A85" s="316">
        <v>67</v>
      </c>
      <c r="B85" s="317">
        <v>1036000</v>
      </c>
      <c r="C85" s="315">
        <v>31229530000</v>
      </c>
      <c r="D85" s="315"/>
      <c r="E85" s="189"/>
    </row>
    <row r="86" spans="1:5" x14ac:dyDescent="0.35">
      <c r="A86" s="316">
        <v>68</v>
      </c>
      <c r="B86" s="317">
        <v>1038000</v>
      </c>
      <c r="C86" s="315">
        <v>22100820000</v>
      </c>
      <c r="D86" s="315"/>
      <c r="E86" s="189"/>
    </row>
    <row r="87" spans="1:5" x14ac:dyDescent="0.35">
      <c r="A87" s="316">
        <v>69</v>
      </c>
      <c r="B87" s="317">
        <v>1038200</v>
      </c>
      <c r="C87" s="315">
        <v>27347300000</v>
      </c>
      <c r="D87" s="315"/>
      <c r="E87" s="189"/>
    </row>
    <row r="88" spans="1:5" x14ac:dyDescent="0.35">
      <c r="A88" s="316">
        <v>70</v>
      </c>
      <c r="B88" s="317">
        <v>1038400</v>
      </c>
      <c r="C88" s="315">
        <v>26302350000</v>
      </c>
      <c r="D88" s="315"/>
      <c r="E88" s="189"/>
    </row>
    <row r="89" spans="1:5" x14ac:dyDescent="0.35">
      <c r="A89" s="316">
        <v>71</v>
      </c>
      <c r="B89" s="317">
        <v>1040000</v>
      </c>
      <c r="C89" s="315">
        <v>25148160000</v>
      </c>
      <c r="D89" s="315"/>
      <c r="E89" s="189"/>
    </row>
    <row r="90" spans="1:5" x14ac:dyDescent="0.35">
      <c r="A90" s="316">
        <v>72</v>
      </c>
      <c r="B90" s="317">
        <v>1040200</v>
      </c>
      <c r="C90" s="315">
        <v>15319380000</v>
      </c>
      <c r="D90" s="315"/>
      <c r="E90" s="189"/>
    </row>
    <row r="91" spans="1:5" x14ac:dyDescent="0.35">
      <c r="A91" s="316">
        <v>73</v>
      </c>
      <c r="B91" s="317">
        <v>1042000</v>
      </c>
      <c r="C91" s="315">
        <v>43601170000</v>
      </c>
      <c r="D91" s="315"/>
      <c r="E91" s="189"/>
    </row>
    <row r="92" spans="1:5" x14ac:dyDescent="0.35">
      <c r="A92" s="316">
        <v>74</v>
      </c>
      <c r="B92" s="317">
        <v>1042200</v>
      </c>
      <c r="C92" s="315">
        <v>19482100000</v>
      </c>
      <c r="D92" s="315"/>
      <c r="E92" s="189"/>
    </row>
    <row r="93" spans="1:5" x14ac:dyDescent="0.35">
      <c r="A93" s="316">
        <v>75</v>
      </c>
      <c r="B93" s="317">
        <v>1042400</v>
      </c>
      <c r="C93" s="315">
        <v>20958070000</v>
      </c>
      <c r="D93" s="315"/>
      <c r="E93" s="189"/>
    </row>
    <row r="94" spans="1:5" x14ac:dyDescent="0.35">
      <c r="A94" s="316">
        <v>76</v>
      </c>
      <c r="B94" s="317">
        <v>1043000</v>
      </c>
      <c r="C94" s="315">
        <v>16384560000</v>
      </c>
      <c r="D94" s="315"/>
      <c r="E94" s="189"/>
    </row>
    <row r="95" spans="1:5" x14ac:dyDescent="0.35">
      <c r="A95" s="316">
        <v>77</v>
      </c>
      <c r="B95" s="317">
        <v>1044000</v>
      </c>
      <c r="C95" s="315">
        <v>42485450000</v>
      </c>
      <c r="D95" s="315"/>
      <c r="E95" s="189"/>
    </row>
    <row r="96" spans="1:5" x14ac:dyDescent="0.35">
      <c r="A96" s="316">
        <v>78</v>
      </c>
      <c r="B96" s="317">
        <v>1044100</v>
      </c>
      <c r="C96" s="315">
        <v>14856020000</v>
      </c>
      <c r="D96" s="315"/>
      <c r="E96" s="189"/>
    </row>
    <row r="97" spans="1:5" x14ac:dyDescent="0.35">
      <c r="A97" s="316">
        <v>79</v>
      </c>
      <c r="B97" s="317">
        <v>1044200</v>
      </c>
      <c r="C97" s="315">
        <v>32241060000</v>
      </c>
      <c r="D97" s="315"/>
      <c r="E97" s="189"/>
    </row>
    <row r="98" spans="1:5" x14ac:dyDescent="0.35">
      <c r="A98" s="316">
        <v>80</v>
      </c>
      <c r="B98" s="317">
        <v>1044400</v>
      </c>
      <c r="C98" s="315">
        <v>33262200000</v>
      </c>
      <c r="D98" s="315"/>
      <c r="E98" s="189"/>
    </row>
    <row r="99" spans="1:5" x14ac:dyDescent="0.35">
      <c r="A99" s="316">
        <v>81</v>
      </c>
      <c r="B99" s="317">
        <v>1045000</v>
      </c>
      <c r="C99" s="315">
        <v>13929790000</v>
      </c>
      <c r="D99" s="315"/>
      <c r="E99" s="189"/>
    </row>
    <row r="100" spans="1:5" x14ac:dyDescent="0.35">
      <c r="A100" s="316">
        <v>82</v>
      </c>
      <c r="B100" s="317">
        <v>1046000</v>
      </c>
      <c r="C100" s="315">
        <v>31744950000</v>
      </c>
      <c r="D100" s="315"/>
      <c r="E100" s="189"/>
    </row>
    <row r="101" spans="1:5" x14ac:dyDescent="0.35">
      <c r="A101" s="316">
        <v>83</v>
      </c>
      <c r="B101" s="317">
        <v>1046200</v>
      </c>
      <c r="C101" s="315">
        <v>20518860000</v>
      </c>
      <c r="D101" s="315"/>
      <c r="E101" s="189"/>
    </row>
    <row r="102" spans="1:5" x14ac:dyDescent="0.35">
      <c r="A102" s="316">
        <v>84</v>
      </c>
      <c r="B102" s="317">
        <v>1047000</v>
      </c>
      <c r="C102" s="315">
        <v>13855340000</v>
      </c>
      <c r="D102" s="315"/>
      <c r="E102" s="189"/>
    </row>
    <row r="103" spans="1:5" x14ac:dyDescent="0.35">
      <c r="A103" s="316">
        <v>85</v>
      </c>
      <c r="B103" s="317">
        <v>1048000</v>
      </c>
      <c r="C103" s="315">
        <v>42473030000</v>
      </c>
      <c r="D103" s="315"/>
      <c r="E103" s="189"/>
    </row>
    <row r="104" spans="1:5" x14ac:dyDescent="0.35">
      <c r="A104" s="316">
        <v>86</v>
      </c>
      <c r="B104" s="317">
        <v>1048200</v>
      </c>
      <c r="C104" s="315">
        <v>12408740000</v>
      </c>
      <c r="D104" s="315"/>
      <c r="E104" s="189"/>
    </row>
    <row r="105" spans="1:5" x14ac:dyDescent="0.35">
      <c r="A105" s="316">
        <v>87</v>
      </c>
      <c r="B105" s="317">
        <v>1048400</v>
      </c>
      <c r="C105" s="315">
        <v>8104330000</v>
      </c>
      <c r="D105" s="315"/>
      <c r="E105" s="189"/>
    </row>
    <row r="106" spans="1:5" x14ac:dyDescent="0.35">
      <c r="A106" s="316">
        <v>88</v>
      </c>
      <c r="B106" s="317">
        <v>1048600</v>
      </c>
      <c r="C106" s="315">
        <v>11429750000</v>
      </c>
      <c r="D106" s="315"/>
      <c r="E106" s="189"/>
    </row>
    <row r="107" spans="1:5" x14ac:dyDescent="0.35">
      <c r="A107" s="316">
        <v>89</v>
      </c>
      <c r="B107" s="317">
        <v>1048800</v>
      </c>
      <c r="C107" s="315">
        <v>9945990000</v>
      </c>
      <c r="D107" s="315"/>
      <c r="E107" s="189"/>
    </row>
    <row r="108" spans="1:5" x14ac:dyDescent="0.35">
      <c r="A108" s="316">
        <v>90</v>
      </c>
      <c r="B108" s="317">
        <v>1050000</v>
      </c>
      <c r="C108" s="315">
        <v>18445890000</v>
      </c>
      <c r="D108" s="315"/>
      <c r="E108" s="189"/>
    </row>
    <row r="109" spans="1:5" x14ac:dyDescent="0.35">
      <c r="A109" s="316">
        <v>91</v>
      </c>
      <c r="B109" s="317">
        <v>1049000</v>
      </c>
      <c r="C109" s="315">
        <v>5489220000</v>
      </c>
      <c r="D109" s="315"/>
      <c r="E109" s="189"/>
    </row>
    <row r="110" spans="1:5" x14ac:dyDescent="0.35">
      <c r="A110" s="316">
        <v>92</v>
      </c>
      <c r="B110" s="317">
        <v>1050200</v>
      </c>
      <c r="C110" s="315">
        <v>37735860000</v>
      </c>
      <c r="D110" s="315"/>
      <c r="E110" s="189"/>
    </row>
    <row r="111" spans="1:5" x14ac:dyDescent="0.35">
      <c r="A111" s="316">
        <v>93</v>
      </c>
      <c r="B111" s="317">
        <v>1050400</v>
      </c>
      <c r="C111" s="315">
        <v>29001244000</v>
      </c>
      <c r="D111" s="315"/>
      <c r="E111" s="189"/>
    </row>
    <row r="112" spans="1:5" x14ac:dyDescent="0.35">
      <c r="A112" s="316">
        <v>94</v>
      </c>
      <c r="B112" s="317">
        <v>1050600</v>
      </c>
      <c r="C112" s="315">
        <v>11284280000</v>
      </c>
      <c r="D112" s="315"/>
      <c r="E112" s="189"/>
    </row>
    <row r="113" spans="1:5" x14ac:dyDescent="0.35">
      <c r="A113" s="316">
        <v>95</v>
      </c>
      <c r="B113" s="317">
        <v>1051000</v>
      </c>
      <c r="C113" s="315">
        <v>12860330000</v>
      </c>
      <c r="D113" s="315"/>
      <c r="E113" s="189"/>
    </row>
    <row r="114" spans="1:5" x14ac:dyDescent="0.35">
      <c r="A114" s="316">
        <v>96</v>
      </c>
      <c r="B114" s="317">
        <v>1054000</v>
      </c>
      <c r="C114" s="315">
        <v>7490300000</v>
      </c>
      <c r="D114" s="315"/>
      <c r="E114" s="189"/>
    </row>
    <row r="115" spans="1:5" x14ac:dyDescent="0.35">
      <c r="A115" s="316">
        <v>97</v>
      </c>
      <c r="B115" s="317">
        <v>1052000</v>
      </c>
      <c r="C115" s="315">
        <v>20875690000</v>
      </c>
      <c r="D115" s="315"/>
      <c r="E115" s="189"/>
    </row>
    <row r="116" spans="1:5" x14ac:dyDescent="0.35">
      <c r="A116" s="316">
        <v>98</v>
      </c>
      <c r="B116" s="317">
        <v>1054200</v>
      </c>
      <c r="C116" s="315">
        <v>19898200000</v>
      </c>
      <c r="D116" s="315"/>
      <c r="E116" s="189"/>
    </row>
    <row r="117" spans="1:5" x14ac:dyDescent="0.35">
      <c r="A117" s="316">
        <v>99</v>
      </c>
      <c r="B117" s="317">
        <v>1056000</v>
      </c>
      <c r="C117" s="315">
        <v>27172500000</v>
      </c>
      <c r="D117" s="315"/>
      <c r="E117" s="189"/>
    </row>
    <row r="118" spans="1:5" x14ac:dyDescent="0.35">
      <c r="A118" s="316">
        <v>100</v>
      </c>
      <c r="B118" s="317">
        <v>1058000</v>
      </c>
      <c r="C118" s="315">
        <v>26792600000</v>
      </c>
      <c r="D118" s="315"/>
      <c r="E118" s="189"/>
    </row>
    <row r="119" spans="1:5" x14ac:dyDescent="0.35">
      <c r="A119" s="316">
        <v>101</v>
      </c>
      <c r="B119" s="317">
        <v>1060000</v>
      </c>
      <c r="C119" s="315">
        <v>22222235000</v>
      </c>
      <c r="D119" s="315"/>
      <c r="E119" s="189"/>
    </row>
    <row r="120" spans="1:5" x14ac:dyDescent="0.35">
      <c r="A120" s="316">
        <v>102</v>
      </c>
      <c r="B120" s="317">
        <v>1061000</v>
      </c>
      <c r="C120" s="315">
        <v>18781680000</v>
      </c>
      <c r="D120" s="315"/>
      <c r="E120" s="189"/>
    </row>
    <row r="121" spans="1:5" x14ac:dyDescent="0.35">
      <c r="A121" s="316">
        <v>103</v>
      </c>
      <c r="B121" s="317">
        <v>1062000</v>
      </c>
      <c r="C121" s="315">
        <v>38774040000</v>
      </c>
      <c r="D121" s="315"/>
      <c r="E121" s="189"/>
    </row>
    <row r="122" spans="1:5" x14ac:dyDescent="0.35">
      <c r="A122" s="316">
        <v>104</v>
      </c>
      <c r="B122" s="317">
        <v>1062200</v>
      </c>
      <c r="C122" s="315">
        <v>30518110000</v>
      </c>
      <c r="D122" s="315"/>
      <c r="E122" s="189"/>
    </row>
    <row r="123" spans="1:5" x14ac:dyDescent="0.35">
      <c r="A123" s="316">
        <v>105</v>
      </c>
      <c r="B123" s="317">
        <v>1064000</v>
      </c>
      <c r="C123" s="315">
        <v>36386850000</v>
      </c>
      <c r="D123" s="315"/>
      <c r="E123" s="189"/>
    </row>
    <row r="124" spans="1:5" x14ac:dyDescent="0.35">
      <c r="A124" s="316">
        <v>106</v>
      </c>
      <c r="B124" s="317">
        <v>1066000</v>
      </c>
      <c r="C124" s="315">
        <v>14751080000</v>
      </c>
      <c r="D124" s="315"/>
      <c r="E124" s="189"/>
    </row>
    <row r="125" spans="1:5" x14ac:dyDescent="0.35">
      <c r="A125" s="316">
        <v>107</v>
      </c>
      <c r="B125" s="317">
        <v>1066200</v>
      </c>
      <c r="C125" s="315">
        <v>8655890000</v>
      </c>
      <c r="D125" s="315"/>
      <c r="E125" s="189"/>
    </row>
    <row r="126" spans="1:5" x14ac:dyDescent="0.35">
      <c r="A126" s="316">
        <v>108</v>
      </c>
      <c r="B126" s="317">
        <v>1066400</v>
      </c>
      <c r="C126" s="315">
        <v>14851410000</v>
      </c>
      <c r="D126" s="315"/>
      <c r="E126" s="189"/>
    </row>
    <row r="127" spans="1:5" x14ac:dyDescent="0.35">
      <c r="A127" s="316">
        <v>109</v>
      </c>
      <c r="B127" s="317">
        <v>1068000</v>
      </c>
      <c r="C127" s="315">
        <v>38906700000</v>
      </c>
      <c r="D127" s="315"/>
      <c r="E127" s="189"/>
    </row>
    <row r="128" spans="1:5" x14ac:dyDescent="0.35">
      <c r="A128" s="316">
        <v>110</v>
      </c>
      <c r="B128" s="317">
        <v>1068100</v>
      </c>
      <c r="C128" s="315">
        <v>24186150000</v>
      </c>
      <c r="D128" s="315"/>
      <c r="E128" s="189"/>
    </row>
    <row r="129" spans="1:5" x14ac:dyDescent="0.35">
      <c r="A129" s="316">
        <v>111</v>
      </c>
      <c r="B129" s="317">
        <v>1068200</v>
      </c>
      <c r="C129" s="315">
        <v>46235120000</v>
      </c>
      <c r="D129" s="315"/>
      <c r="E129" s="189"/>
    </row>
    <row r="130" spans="1:5" x14ac:dyDescent="0.35">
      <c r="A130" s="316">
        <v>112</v>
      </c>
      <c r="B130" s="317">
        <v>1070000</v>
      </c>
      <c r="C130" s="315">
        <v>16318500000</v>
      </c>
      <c r="D130" s="315"/>
      <c r="E130" s="189"/>
    </row>
    <row r="131" spans="1:5" x14ac:dyDescent="0.35">
      <c r="A131" s="316">
        <v>113</v>
      </c>
      <c r="B131" s="317">
        <v>1070400</v>
      </c>
      <c r="C131" s="315">
        <v>16474050000</v>
      </c>
      <c r="D131" s="315"/>
      <c r="E131" s="189"/>
    </row>
    <row r="132" spans="1:5" x14ac:dyDescent="0.35">
      <c r="A132" s="316">
        <v>114</v>
      </c>
      <c r="B132" s="317">
        <v>1072000</v>
      </c>
      <c r="C132" s="315">
        <v>31560350000</v>
      </c>
      <c r="D132" s="315"/>
      <c r="E132" s="189"/>
    </row>
    <row r="133" spans="1:5" x14ac:dyDescent="0.35">
      <c r="A133" s="316">
        <v>115</v>
      </c>
      <c r="B133" s="317">
        <v>1072400</v>
      </c>
      <c r="C133" s="315">
        <v>19378240000</v>
      </c>
      <c r="D133" s="315"/>
      <c r="E133" s="189"/>
    </row>
    <row r="134" spans="1:5" x14ac:dyDescent="0.35">
      <c r="A134" s="316">
        <v>116</v>
      </c>
      <c r="B134" s="317">
        <v>1074000</v>
      </c>
      <c r="C134" s="315">
        <v>29105680000</v>
      </c>
      <c r="D134" s="315"/>
      <c r="E134" s="189"/>
    </row>
    <row r="135" spans="1:5" x14ac:dyDescent="0.35">
      <c r="A135" s="316">
        <v>117</v>
      </c>
      <c r="B135" s="317">
        <v>1074200</v>
      </c>
      <c r="C135" s="315">
        <v>19647260000</v>
      </c>
      <c r="D135" s="315"/>
      <c r="E135" s="189"/>
    </row>
    <row r="136" spans="1:5" x14ac:dyDescent="0.35">
      <c r="A136" s="316">
        <v>118</v>
      </c>
      <c r="B136" s="317">
        <v>1076000</v>
      </c>
      <c r="C136" s="315">
        <v>24290870000</v>
      </c>
      <c r="D136" s="315"/>
      <c r="E136" s="189"/>
    </row>
    <row r="137" spans="1:5" x14ac:dyDescent="0.35">
      <c r="A137" s="316">
        <v>119</v>
      </c>
      <c r="B137" s="317">
        <v>1076200</v>
      </c>
      <c r="C137" s="315">
        <v>20729910000</v>
      </c>
      <c r="D137" s="315"/>
      <c r="E137" s="189"/>
    </row>
    <row r="138" spans="1:5" x14ac:dyDescent="0.35">
      <c r="A138" s="316">
        <v>120</v>
      </c>
      <c r="B138" s="317">
        <v>1078000</v>
      </c>
      <c r="C138" s="315">
        <v>24299200000</v>
      </c>
      <c r="D138" s="315"/>
      <c r="E138" s="189"/>
    </row>
    <row r="139" spans="1:5" x14ac:dyDescent="0.35">
      <c r="A139" s="316">
        <v>121</v>
      </c>
      <c r="B139" s="317">
        <v>1080000</v>
      </c>
      <c r="C139" s="315">
        <v>17889750000</v>
      </c>
      <c r="D139" s="315"/>
      <c r="E139" s="189"/>
    </row>
    <row r="140" spans="1:5" x14ac:dyDescent="0.35">
      <c r="A140" s="316">
        <v>122</v>
      </c>
      <c r="B140" s="317">
        <v>1082000</v>
      </c>
      <c r="C140" s="315">
        <v>27377930000</v>
      </c>
      <c r="D140" s="315"/>
      <c r="E140" s="189"/>
    </row>
    <row r="141" spans="1:5" x14ac:dyDescent="0.35">
      <c r="A141" s="316">
        <v>123</v>
      </c>
      <c r="B141" s="317">
        <v>1082100</v>
      </c>
      <c r="C141" s="315">
        <v>13909250000</v>
      </c>
      <c r="D141" s="315"/>
      <c r="E141" s="189"/>
    </row>
    <row r="142" spans="1:5" x14ac:dyDescent="0.35">
      <c r="A142" s="316">
        <v>124</v>
      </c>
      <c r="B142" s="317">
        <v>1082200</v>
      </c>
      <c r="C142" s="315">
        <v>17712120000</v>
      </c>
      <c r="D142" s="315"/>
      <c r="E142" s="189"/>
    </row>
    <row r="143" spans="1:5" x14ac:dyDescent="0.35">
      <c r="A143" s="316">
        <v>125</v>
      </c>
      <c r="B143" s="317">
        <v>1082400</v>
      </c>
      <c r="C143" s="315">
        <v>18861470000</v>
      </c>
      <c r="D143" s="315"/>
      <c r="E143" s="189"/>
    </row>
    <row r="144" spans="1:5" x14ac:dyDescent="0.35">
      <c r="A144" s="316">
        <v>126</v>
      </c>
      <c r="B144" s="317">
        <v>1084000</v>
      </c>
      <c r="C144" s="315">
        <v>28046490000</v>
      </c>
      <c r="D144" s="315"/>
      <c r="E144" s="189"/>
    </row>
    <row r="145" spans="1:5" x14ac:dyDescent="0.35">
      <c r="A145" s="316">
        <v>127</v>
      </c>
      <c r="B145" s="317">
        <v>1084200</v>
      </c>
      <c r="C145" s="315">
        <v>11886300000</v>
      </c>
      <c r="D145" s="315"/>
      <c r="E145" s="189"/>
    </row>
    <row r="146" spans="1:5" x14ac:dyDescent="0.35">
      <c r="A146" s="316">
        <v>128</v>
      </c>
      <c r="B146" s="317">
        <v>1086000</v>
      </c>
      <c r="C146" s="315">
        <v>28428450000</v>
      </c>
      <c r="D146" s="315"/>
      <c r="E146" s="189"/>
    </row>
    <row r="147" spans="1:5" x14ac:dyDescent="0.35">
      <c r="A147" s="316">
        <v>129</v>
      </c>
      <c r="B147" s="317">
        <v>1086200</v>
      </c>
      <c r="C147" s="315">
        <v>16527760000</v>
      </c>
      <c r="D147" s="315"/>
      <c r="E147" s="189"/>
    </row>
    <row r="148" spans="1:5" x14ac:dyDescent="0.35">
      <c r="A148" s="316">
        <v>130</v>
      </c>
      <c r="B148" s="317">
        <v>1014000</v>
      </c>
      <c r="C148" s="315">
        <v>11191110000</v>
      </c>
      <c r="D148" s="315" t="s">
        <v>255</v>
      </c>
      <c r="E148" s="189" t="s">
        <v>257</v>
      </c>
    </row>
    <row r="149" spans="1:5" x14ac:dyDescent="0.35">
      <c r="A149" s="316">
        <v>131</v>
      </c>
      <c r="B149" s="317">
        <v>1090000</v>
      </c>
      <c r="C149" s="315">
        <v>77674550000</v>
      </c>
      <c r="D149" s="315"/>
      <c r="E149" s="189"/>
    </row>
    <row r="150" spans="1:5" x14ac:dyDescent="0.35">
      <c r="A150" s="316">
        <v>132</v>
      </c>
      <c r="B150" s="317">
        <v>1090100</v>
      </c>
      <c r="C150" s="315">
        <v>25662030000</v>
      </c>
      <c r="D150" s="315"/>
      <c r="E150" s="189"/>
    </row>
    <row r="151" spans="1:5" x14ac:dyDescent="0.35">
      <c r="A151" s="316">
        <v>133</v>
      </c>
      <c r="B151" s="317">
        <v>1090200</v>
      </c>
      <c r="C151" s="315">
        <v>18148785000</v>
      </c>
      <c r="D151" s="315"/>
      <c r="E151" s="189"/>
    </row>
    <row r="152" spans="1:5" x14ac:dyDescent="0.35">
      <c r="A152" s="316">
        <v>134</v>
      </c>
      <c r="B152" s="317">
        <v>1090300</v>
      </c>
      <c r="C152" s="315">
        <v>7793750000</v>
      </c>
      <c r="D152" s="315"/>
      <c r="E152" s="189"/>
    </row>
    <row r="153" spans="1:5" x14ac:dyDescent="0.35">
      <c r="A153" s="316">
        <v>135</v>
      </c>
      <c r="B153" s="317">
        <v>1090400</v>
      </c>
      <c r="C153" s="315">
        <v>17162200000</v>
      </c>
      <c r="D153" s="315"/>
      <c r="E153" s="189"/>
    </row>
    <row r="154" spans="1:5" x14ac:dyDescent="0.35">
      <c r="A154" s="316">
        <v>136</v>
      </c>
      <c r="B154" s="317">
        <v>1090600</v>
      </c>
      <c r="C154" s="315">
        <v>13326190000</v>
      </c>
      <c r="D154" s="315"/>
      <c r="E154" s="189"/>
    </row>
    <row r="155" spans="1:5" x14ac:dyDescent="0.35">
      <c r="A155" s="316">
        <v>137</v>
      </c>
      <c r="B155" s="317">
        <v>1090800</v>
      </c>
      <c r="C155" s="315">
        <v>16462605000</v>
      </c>
      <c r="D155" s="315"/>
      <c r="E155" s="189"/>
    </row>
    <row r="156" spans="1:5" x14ac:dyDescent="0.35">
      <c r="A156" s="316">
        <v>138</v>
      </c>
      <c r="B156" s="317">
        <v>1091000</v>
      </c>
      <c r="C156" s="315">
        <v>12267200000</v>
      </c>
      <c r="D156" s="315"/>
      <c r="E156" s="189"/>
    </row>
    <row r="157" spans="1:5" x14ac:dyDescent="0.35">
      <c r="A157" s="316">
        <v>139</v>
      </c>
      <c r="B157" s="317">
        <v>1091200</v>
      </c>
      <c r="C157" s="315">
        <v>8486990000</v>
      </c>
      <c r="D157" s="315"/>
      <c r="E157" s="189"/>
    </row>
    <row r="158" spans="1:5" x14ac:dyDescent="0.35">
      <c r="A158" s="316">
        <v>140</v>
      </c>
      <c r="B158" s="317">
        <v>1092000</v>
      </c>
      <c r="C158" s="315">
        <v>14304100000</v>
      </c>
      <c r="D158" s="315"/>
      <c r="E158" s="189"/>
    </row>
    <row r="159" spans="1:5" x14ac:dyDescent="0.35">
      <c r="A159" s="316">
        <v>141</v>
      </c>
      <c r="B159" s="317">
        <v>1092200</v>
      </c>
      <c r="C159" s="315">
        <v>11780170000</v>
      </c>
      <c r="D159" s="315"/>
      <c r="E159" s="189"/>
    </row>
    <row r="160" spans="1:5" x14ac:dyDescent="0.35">
      <c r="A160" s="316">
        <v>142</v>
      </c>
      <c r="B160" s="317">
        <v>1092300</v>
      </c>
      <c r="C160" s="315">
        <v>15662590000</v>
      </c>
      <c r="D160" s="315"/>
      <c r="E160" s="189"/>
    </row>
    <row r="161" spans="1:5" x14ac:dyDescent="0.35">
      <c r="A161" s="316">
        <v>143</v>
      </c>
      <c r="B161" s="317">
        <v>1092400</v>
      </c>
      <c r="C161" s="315">
        <v>22966970000</v>
      </c>
      <c r="D161" s="315"/>
      <c r="E161" s="189"/>
    </row>
    <row r="162" spans="1:5" x14ac:dyDescent="0.35">
      <c r="A162" s="316">
        <v>144</v>
      </c>
      <c r="B162" s="317">
        <v>1092600</v>
      </c>
      <c r="C162" s="315">
        <v>22115840000</v>
      </c>
      <c r="D162" s="315"/>
      <c r="E162" s="189"/>
    </row>
    <row r="163" spans="1:5" x14ac:dyDescent="0.35">
      <c r="A163" s="316">
        <v>145</v>
      </c>
      <c r="B163" s="317">
        <v>1092800</v>
      </c>
      <c r="C163" s="315">
        <v>16910990000</v>
      </c>
      <c r="D163" s="315"/>
      <c r="E163" s="189"/>
    </row>
    <row r="164" spans="1:5" x14ac:dyDescent="0.35">
      <c r="A164" s="316">
        <v>146</v>
      </c>
      <c r="B164" s="317">
        <v>1093000</v>
      </c>
      <c r="C164" s="315">
        <v>3495840000</v>
      </c>
      <c r="D164" s="315"/>
      <c r="E164" s="189"/>
    </row>
    <row r="165" spans="1:5" x14ac:dyDescent="0.35">
      <c r="A165" s="316">
        <v>147</v>
      </c>
      <c r="B165" s="317">
        <v>1093200</v>
      </c>
      <c r="C165" s="315">
        <v>3819130000</v>
      </c>
      <c r="D165" s="315"/>
      <c r="E165" s="189"/>
    </row>
    <row r="166" spans="1:5" x14ac:dyDescent="0.35">
      <c r="A166" s="316">
        <v>148</v>
      </c>
      <c r="B166" s="317">
        <v>1094000</v>
      </c>
      <c r="C166" s="315">
        <v>14788280000</v>
      </c>
      <c r="D166" s="315"/>
      <c r="E166" s="189"/>
    </row>
    <row r="167" spans="1:5" x14ac:dyDescent="0.35">
      <c r="A167" s="316">
        <v>149</v>
      </c>
      <c r="B167" s="317">
        <v>1032200</v>
      </c>
      <c r="C167" s="315">
        <v>8261210000</v>
      </c>
      <c r="D167" s="315" t="s">
        <v>255</v>
      </c>
      <c r="E167" s="189" t="s">
        <v>257</v>
      </c>
    </row>
    <row r="168" spans="1:5" x14ac:dyDescent="0.35">
      <c r="A168" s="316">
        <v>150</v>
      </c>
      <c r="B168" s="317">
        <v>1094400</v>
      </c>
      <c r="C168" s="315">
        <v>12166770000</v>
      </c>
      <c r="D168" s="315"/>
      <c r="E168" s="189"/>
    </row>
    <row r="169" spans="1:5" x14ac:dyDescent="0.35">
      <c r="A169" s="316">
        <v>151</v>
      </c>
      <c r="B169" s="317">
        <v>1094500</v>
      </c>
      <c r="C169" s="315">
        <v>11848020000</v>
      </c>
      <c r="D169" s="315"/>
      <c r="E169" s="189"/>
    </row>
    <row r="170" spans="1:5" x14ac:dyDescent="0.35">
      <c r="A170" s="316">
        <v>152</v>
      </c>
      <c r="B170" s="317">
        <v>1094200</v>
      </c>
      <c r="C170" s="315">
        <v>7274760000</v>
      </c>
      <c r="D170" s="315"/>
      <c r="E170" s="189"/>
    </row>
    <row r="171" spans="1:5" x14ac:dyDescent="0.35">
      <c r="A171" s="316">
        <v>153</v>
      </c>
      <c r="B171" s="317">
        <v>1094700</v>
      </c>
      <c r="C171" s="315">
        <v>12684950000</v>
      </c>
      <c r="D171" s="315"/>
      <c r="E171" s="189"/>
    </row>
    <row r="172" spans="1:5" x14ac:dyDescent="0.35">
      <c r="A172" s="316">
        <v>154</v>
      </c>
      <c r="B172" s="317">
        <v>1094800</v>
      </c>
      <c r="C172" s="315">
        <v>15767130000</v>
      </c>
      <c r="D172" s="315"/>
      <c r="E172" s="189"/>
    </row>
    <row r="173" spans="1:5" x14ac:dyDescent="0.35">
      <c r="A173" s="316">
        <v>155</v>
      </c>
      <c r="B173" s="317">
        <v>1032600</v>
      </c>
      <c r="C173" s="315">
        <v>4366890000</v>
      </c>
      <c r="D173" s="315" t="s">
        <v>255</v>
      </c>
      <c r="E173" s="189" t="s">
        <v>257</v>
      </c>
    </row>
    <row r="175" spans="1:5" x14ac:dyDescent="0.35">
      <c r="A175" s="312" t="s">
        <v>33</v>
      </c>
      <c r="B175" s="306" t="s">
        <v>521</v>
      </c>
    </row>
  </sheetData>
  <autoFilter ref="A18:E173" xr:uid="{E9BF4D84-A80E-4985-A814-41771E2006F9}"/>
  <mergeCells count="1">
    <mergeCell ref="C3:F3"/>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779BF-A2AD-4B58-B246-042720846B0D}">
  <dimension ref="A1:D29"/>
  <sheetViews>
    <sheetView topLeftCell="A11" workbookViewId="0">
      <selection activeCell="B29" sqref="B29"/>
    </sheetView>
  </sheetViews>
  <sheetFormatPr defaultColWidth="8.81640625" defaultRowHeight="14.5" x14ac:dyDescent="0.35"/>
  <cols>
    <col min="1" max="1" width="16.36328125" style="185" customWidth="1"/>
    <col min="2" max="2" width="11" style="185" customWidth="1"/>
    <col min="3" max="3" width="11.08984375" style="185" customWidth="1"/>
    <col min="4" max="4" width="29.90625" style="185" customWidth="1"/>
    <col min="5" max="16384" width="8.81640625" style="185"/>
  </cols>
  <sheetData>
    <row r="1" spans="1:4" ht="15" x14ac:dyDescent="0.35">
      <c r="A1" s="474" t="s">
        <v>407</v>
      </c>
      <c r="B1" s="474"/>
      <c r="C1" s="474"/>
      <c r="D1" s="475"/>
    </row>
    <row r="2" spans="1:4" x14ac:dyDescent="0.35">
      <c r="A2" s="475"/>
      <c r="B2" s="475"/>
      <c r="C2" s="475"/>
      <c r="D2" s="475"/>
    </row>
    <row r="3" spans="1:4" ht="22.5" x14ac:dyDescent="0.45">
      <c r="A3" s="476" t="s">
        <v>408</v>
      </c>
      <c r="B3" s="476"/>
      <c r="C3" s="476"/>
      <c r="D3" s="476"/>
    </row>
    <row r="4" spans="1:4" x14ac:dyDescent="0.35">
      <c r="A4" s="477"/>
      <c r="B4" s="477"/>
      <c r="C4" s="477"/>
      <c r="D4" s="477"/>
    </row>
    <row r="5" spans="1:4" x14ac:dyDescent="0.35">
      <c r="A5" s="186" t="s">
        <v>151</v>
      </c>
      <c r="B5" s="186" t="s">
        <v>409</v>
      </c>
      <c r="C5" s="186" t="s">
        <v>410</v>
      </c>
      <c r="D5" s="186" t="s">
        <v>411</v>
      </c>
    </row>
    <row r="6" spans="1:4" x14ac:dyDescent="0.35">
      <c r="A6" s="187" t="s">
        <v>224</v>
      </c>
      <c r="B6" s="193">
        <v>44561</v>
      </c>
      <c r="C6" s="187" t="s">
        <v>412</v>
      </c>
      <c r="D6" s="192">
        <v>16577</v>
      </c>
    </row>
    <row r="7" spans="1:4" x14ac:dyDescent="0.35">
      <c r="A7" s="187" t="s">
        <v>226</v>
      </c>
      <c r="B7" s="193">
        <v>44561</v>
      </c>
      <c r="C7" s="187" t="s">
        <v>412</v>
      </c>
      <c r="D7" s="192">
        <v>17916</v>
      </c>
    </row>
    <row r="8" spans="1:4" x14ac:dyDescent="0.35">
      <c r="A8" s="187" t="s">
        <v>241</v>
      </c>
      <c r="B8" s="193">
        <v>44561</v>
      </c>
      <c r="C8" s="187" t="s">
        <v>412</v>
      </c>
      <c r="D8" s="192">
        <v>24974</v>
      </c>
    </row>
    <row r="9" spans="1:4" x14ac:dyDescent="0.35">
      <c r="A9" s="187" t="s">
        <v>238</v>
      </c>
      <c r="B9" s="193">
        <v>44561</v>
      </c>
      <c r="C9" s="187" t="s">
        <v>412</v>
      </c>
      <c r="D9" s="192">
        <v>3587</v>
      </c>
    </row>
    <row r="10" spans="1:4" x14ac:dyDescent="0.35">
      <c r="A10" s="187" t="s">
        <v>398</v>
      </c>
      <c r="B10" s="193">
        <v>44561</v>
      </c>
      <c r="C10" s="187" t="s">
        <v>412</v>
      </c>
      <c r="D10" s="192">
        <v>3474</v>
      </c>
    </row>
    <row r="11" spans="1:4" x14ac:dyDescent="0.35">
      <c r="A11" s="187" t="s">
        <v>227</v>
      </c>
      <c r="B11" s="193">
        <v>44561</v>
      </c>
      <c r="C11" s="187" t="s">
        <v>412</v>
      </c>
      <c r="D11" s="192">
        <v>25835</v>
      </c>
    </row>
    <row r="12" spans="1:4" x14ac:dyDescent="0.35">
      <c r="A12" s="187" t="s">
        <v>228</v>
      </c>
      <c r="B12" s="193">
        <v>44561</v>
      </c>
      <c r="C12" s="187" t="s">
        <v>412</v>
      </c>
      <c r="D12" s="192">
        <v>30798</v>
      </c>
    </row>
    <row r="13" spans="1:4" x14ac:dyDescent="0.35">
      <c r="A13" s="187" t="s">
        <v>234</v>
      </c>
      <c r="B13" s="193">
        <v>44561</v>
      </c>
      <c r="C13" s="187" t="s">
        <v>412</v>
      </c>
      <c r="D13" s="192">
        <v>2854.53</v>
      </c>
    </row>
    <row r="14" spans="1:4" x14ac:dyDescent="0.35">
      <c r="A14" s="187" t="s">
        <v>229</v>
      </c>
      <c r="B14" s="193">
        <v>44561</v>
      </c>
      <c r="C14" s="187" t="s">
        <v>412</v>
      </c>
      <c r="D14" s="188">
        <v>198.17</v>
      </c>
    </row>
    <row r="15" spans="1:4" x14ac:dyDescent="0.35">
      <c r="A15" s="187" t="s">
        <v>235</v>
      </c>
      <c r="B15" s="193">
        <v>44561</v>
      </c>
      <c r="C15" s="187" t="s">
        <v>412</v>
      </c>
      <c r="D15" s="188">
        <v>19.91</v>
      </c>
    </row>
    <row r="16" spans="1:4" x14ac:dyDescent="0.35">
      <c r="A16" s="187" t="s">
        <v>242</v>
      </c>
      <c r="B16" s="193">
        <v>44561</v>
      </c>
      <c r="C16" s="187" t="s">
        <v>412</v>
      </c>
      <c r="D16" s="188">
        <v>2.04</v>
      </c>
    </row>
    <row r="17" spans="1:4" x14ac:dyDescent="0.35">
      <c r="A17" s="187" t="s">
        <v>399</v>
      </c>
      <c r="B17" s="193">
        <v>44561</v>
      </c>
      <c r="C17" s="187" t="s">
        <v>412</v>
      </c>
      <c r="D17" s="192">
        <v>5329</v>
      </c>
    </row>
    <row r="18" spans="1:4" x14ac:dyDescent="0.35">
      <c r="A18" s="187" t="s">
        <v>400</v>
      </c>
      <c r="B18" s="193">
        <v>44561</v>
      </c>
      <c r="C18" s="187" t="s">
        <v>412</v>
      </c>
      <c r="D18" s="192">
        <v>2562.63</v>
      </c>
    </row>
    <row r="19" spans="1:4" x14ac:dyDescent="0.35">
      <c r="A19" s="187" t="s">
        <v>236</v>
      </c>
      <c r="B19" s="193">
        <v>44561</v>
      </c>
      <c r="C19" s="187" t="s">
        <v>412</v>
      </c>
      <c r="D19" s="192">
        <v>15601</v>
      </c>
    </row>
    <row r="20" spans="1:4" x14ac:dyDescent="0.35">
      <c r="A20" s="187" t="s">
        <v>401</v>
      </c>
      <c r="B20" s="193">
        <v>44561</v>
      </c>
      <c r="C20" s="187" t="s">
        <v>412</v>
      </c>
      <c r="D20" s="188">
        <v>446</v>
      </c>
    </row>
    <row r="21" spans="1:4" x14ac:dyDescent="0.35">
      <c r="A21" s="187" t="s">
        <v>402</v>
      </c>
      <c r="B21" s="193">
        <v>44561</v>
      </c>
      <c r="C21" s="187" t="s">
        <v>412</v>
      </c>
      <c r="D21" s="192">
        <v>1000</v>
      </c>
    </row>
    <row r="22" spans="1:4" x14ac:dyDescent="0.35">
      <c r="A22" s="187" t="s">
        <v>403</v>
      </c>
      <c r="B22" s="193">
        <v>44561</v>
      </c>
      <c r="C22" s="187" t="s">
        <v>412</v>
      </c>
      <c r="D22" s="192">
        <v>2491.39</v>
      </c>
    </row>
    <row r="23" spans="1:4" x14ac:dyDescent="0.35">
      <c r="A23" s="187" t="s">
        <v>230</v>
      </c>
      <c r="B23" s="193">
        <v>44561</v>
      </c>
      <c r="C23" s="187" t="s">
        <v>412</v>
      </c>
      <c r="D23" s="192">
        <v>16897</v>
      </c>
    </row>
    <row r="24" spans="1:4" x14ac:dyDescent="0.35">
      <c r="A24" s="187" t="s">
        <v>237</v>
      </c>
      <c r="B24" s="193">
        <v>44561</v>
      </c>
      <c r="C24" s="187" t="s">
        <v>412</v>
      </c>
      <c r="D24" s="188">
        <v>686.75</v>
      </c>
    </row>
    <row r="25" spans="1:4" x14ac:dyDescent="0.35">
      <c r="A25" s="187" t="s">
        <v>404</v>
      </c>
      <c r="B25" s="193">
        <v>44561</v>
      </c>
      <c r="C25" s="187" t="s">
        <v>412</v>
      </c>
      <c r="D25" s="188">
        <v>690</v>
      </c>
    </row>
    <row r="26" spans="1:4" x14ac:dyDescent="0.35">
      <c r="A26" s="187" t="s">
        <v>231</v>
      </c>
      <c r="B26" s="193">
        <v>44561</v>
      </c>
      <c r="C26" s="187" t="s">
        <v>412</v>
      </c>
      <c r="D26" s="192">
        <v>22800</v>
      </c>
    </row>
    <row r="27" spans="1:4" x14ac:dyDescent="0.35">
      <c r="A27" s="187" t="s">
        <v>405</v>
      </c>
      <c r="B27" s="193">
        <v>44561</v>
      </c>
      <c r="C27" s="187" t="s">
        <v>412</v>
      </c>
      <c r="D27" s="188">
        <v>10.07</v>
      </c>
    </row>
    <row r="28" spans="1:4" x14ac:dyDescent="0.35">
      <c r="A28" s="187" t="s">
        <v>406</v>
      </c>
      <c r="B28" s="193">
        <v>44561</v>
      </c>
      <c r="C28" s="187" t="s">
        <v>412</v>
      </c>
      <c r="D28" s="192">
        <v>36720</v>
      </c>
    </row>
    <row r="29" spans="1:4" x14ac:dyDescent="0.35">
      <c r="A29" s="194" t="s">
        <v>44</v>
      </c>
      <c r="B29" s="189"/>
      <c r="C29" s="189"/>
      <c r="D29" s="201">
        <v>1</v>
      </c>
    </row>
  </sheetData>
  <mergeCells count="5">
    <mergeCell ref="A1:C1"/>
    <mergeCell ref="D1:D2"/>
    <mergeCell ref="A2:C2"/>
    <mergeCell ref="A3:D3"/>
    <mergeCell ref="A4:D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IPE testing</vt:lpstr>
      <vt:lpstr>A5 Single - VTB</vt:lpstr>
      <vt:lpstr>CRA</vt:lpstr>
      <vt:lpstr>PBC-TB.31.12.2021</vt:lpstr>
      <vt:lpstr>Sheet3</vt:lpstr>
      <vt:lpstr>Sheet5</vt:lpstr>
      <vt:lpstr>Sheet4</vt:lpstr>
      <vt:lpstr>C101 - Leadsheet</vt:lpstr>
      <vt:lpstr>C201 - Audit program</vt:lpstr>
      <vt:lpstr>C301</vt:lpstr>
      <vt:lpstr>C302 - Sampling result</vt:lpstr>
      <vt:lpstr>C303- Sampling - Population</vt:lpstr>
      <vt:lpstr>C401</vt:lpstr>
      <vt:lpstr>C402 - Sampling result</vt:lpstr>
      <vt:lpstr>C401.1 - Population</vt:lpstr>
      <vt:lpstr>Xrate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Quynh Thi Thu Nguyen</dc:creator>
  <cp:lastModifiedBy>Hai Quang Le</cp:lastModifiedBy>
  <dcterms:created xsi:type="dcterms:W3CDTF">2015-06-05T18:17:20Z</dcterms:created>
  <dcterms:modified xsi:type="dcterms:W3CDTF">2023-06-15T02:56:26Z</dcterms:modified>
</cp:coreProperties>
</file>